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beautygwebu/Downloads/Lesedi Gwebu/"/>
    </mc:Choice>
  </mc:AlternateContent>
  <xr:revisionPtr revIDLastSave="0" documentId="8_{E96890E6-F95B-A84E-8A7C-8464CB4CC2A1}" xr6:coauthVersionLast="47" xr6:coauthVersionMax="47" xr10:uidLastSave="{00000000-0000-0000-0000-000000000000}"/>
  <bookViews>
    <workbookView xWindow="0" yWindow="600" windowWidth="28800" windowHeight="16200" activeTab="1" xr2:uid="{EDDD65B0-30EF-DA48-AC03-AEDA291F43F5}"/>
  </bookViews>
  <sheets>
    <sheet name="Clean Data" sheetId="2" r:id="rId1"/>
    <sheet name="Dashboard" sheetId="3" r:id="rId2"/>
    <sheet name="Pivot Tables" sheetId="6" r:id="rId3"/>
    <sheet name="Raw Data" sheetId="1" r:id="rId4"/>
  </sheets>
  <definedNames>
    <definedName name="ExternalData_1" localSheetId="0" hidden="1">'Clean Data'!$A$1:$Q$8001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2" l="1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V1627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1" i="2"/>
  <c r="V1642" i="2"/>
  <c r="V1643" i="2"/>
  <c r="V1644" i="2"/>
  <c r="V1645" i="2"/>
  <c r="V1646" i="2"/>
  <c r="V1647" i="2"/>
  <c r="V1648" i="2"/>
  <c r="V1649" i="2"/>
  <c r="V1650" i="2"/>
  <c r="V1651" i="2"/>
  <c r="V1652" i="2"/>
  <c r="V1653" i="2"/>
  <c r="V1654" i="2"/>
  <c r="V1655" i="2"/>
  <c r="V1656" i="2"/>
  <c r="V1657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V1670" i="2"/>
  <c r="V1671" i="2"/>
  <c r="V1672" i="2"/>
  <c r="V1673" i="2"/>
  <c r="V1674" i="2"/>
  <c r="V1675" i="2"/>
  <c r="V1676" i="2"/>
  <c r="V1677" i="2"/>
  <c r="V1678" i="2"/>
  <c r="V1679" i="2"/>
  <c r="V1680" i="2"/>
  <c r="V1681" i="2"/>
  <c r="V1682" i="2"/>
  <c r="V1683" i="2"/>
  <c r="V1684" i="2"/>
  <c r="V1685" i="2"/>
  <c r="V1686" i="2"/>
  <c r="V1687" i="2"/>
  <c r="V1688" i="2"/>
  <c r="V1689" i="2"/>
  <c r="V1690" i="2"/>
  <c r="V1691" i="2"/>
  <c r="V1692" i="2"/>
  <c r="V1693" i="2"/>
  <c r="V1694" i="2"/>
  <c r="V1695" i="2"/>
  <c r="V1696" i="2"/>
  <c r="V1697" i="2"/>
  <c r="V1698" i="2"/>
  <c r="V1699" i="2"/>
  <c r="V1700" i="2"/>
  <c r="V1701" i="2"/>
  <c r="V1702" i="2"/>
  <c r="V1703" i="2"/>
  <c r="V1704" i="2"/>
  <c r="V1705" i="2"/>
  <c r="V1706" i="2"/>
  <c r="V1707" i="2"/>
  <c r="V1708" i="2"/>
  <c r="V1709" i="2"/>
  <c r="V1710" i="2"/>
  <c r="V1711" i="2"/>
  <c r="V1712" i="2"/>
  <c r="V1713" i="2"/>
  <c r="V1714" i="2"/>
  <c r="V1715" i="2"/>
  <c r="V1716" i="2"/>
  <c r="V1717" i="2"/>
  <c r="V1718" i="2"/>
  <c r="V1719" i="2"/>
  <c r="V1720" i="2"/>
  <c r="V1721" i="2"/>
  <c r="V1722" i="2"/>
  <c r="V1723" i="2"/>
  <c r="V1724" i="2"/>
  <c r="V1725" i="2"/>
  <c r="V1726" i="2"/>
  <c r="V1727" i="2"/>
  <c r="V1728" i="2"/>
  <c r="V1729" i="2"/>
  <c r="V1730" i="2"/>
  <c r="V1731" i="2"/>
  <c r="V1732" i="2"/>
  <c r="V1733" i="2"/>
  <c r="V1734" i="2"/>
  <c r="V1735" i="2"/>
  <c r="V1736" i="2"/>
  <c r="V1737" i="2"/>
  <c r="V1738" i="2"/>
  <c r="V1739" i="2"/>
  <c r="V1740" i="2"/>
  <c r="V1741" i="2"/>
  <c r="V1742" i="2"/>
  <c r="V1743" i="2"/>
  <c r="V1744" i="2"/>
  <c r="V1745" i="2"/>
  <c r="V1746" i="2"/>
  <c r="V1747" i="2"/>
  <c r="V1748" i="2"/>
  <c r="V1749" i="2"/>
  <c r="V1750" i="2"/>
  <c r="V1751" i="2"/>
  <c r="V1752" i="2"/>
  <c r="V1753" i="2"/>
  <c r="V1754" i="2"/>
  <c r="V1755" i="2"/>
  <c r="V1756" i="2"/>
  <c r="V1757" i="2"/>
  <c r="V1758" i="2"/>
  <c r="V1759" i="2"/>
  <c r="V1760" i="2"/>
  <c r="V1761" i="2"/>
  <c r="V1762" i="2"/>
  <c r="V1763" i="2"/>
  <c r="V1764" i="2"/>
  <c r="V1765" i="2"/>
  <c r="V1766" i="2"/>
  <c r="V1767" i="2"/>
  <c r="V1768" i="2"/>
  <c r="V1769" i="2"/>
  <c r="V1770" i="2"/>
  <c r="V1771" i="2"/>
  <c r="V1772" i="2"/>
  <c r="V1773" i="2"/>
  <c r="V1774" i="2"/>
  <c r="V1775" i="2"/>
  <c r="V1776" i="2"/>
  <c r="V1777" i="2"/>
  <c r="V1778" i="2"/>
  <c r="V1779" i="2"/>
  <c r="V1780" i="2"/>
  <c r="V1781" i="2"/>
  <c r="V1782" i="2"/>
  <c r="V1783" i="2"/>
  <c r="V1784" i="2"/>
  <c r="V1785" i="2"/>
  <c r="V1786" i="2"/>
  <c r="V1787" i="2"/>
  <c r="V1788" i="2"/>
  <c r="V1789" i="2"/>
  <c r="V1790" i="2"/>
  <c r="V1791" i="2"/>
  <c r="V1792" i="2"/>
  <c r="V1793" i="2"/>
  <c r="V1794" i="2"/>
  <c r="V1795" i="2"/>
  <c r="V1796" i="2"/>
  <c r="V1797" i="2"/>
  <c r="V1798" i="2"/>
  <c r="V1799" i="2"/>
  <c r="V1800" i="2"/>
  <c r="V1801" i="2"/>
  <c r="V1802" i="2"/>
  <c r="V1803" i="2"/>
  <c r="V1804" i="2"/>
  <c r="V1805" i="2"/>
  <c r="V1806" i="2"/>
  <c r="V1807" i="2"/>
  <c r="V1808" i="2"/>
  <c r="V1809" i="2"/>
  <c r="V1810" i="2"/>
  <c r="V1811" i="2"/>
  <c r="V1812" i="2"/>
  <c r="V1813" i="2"/>
  <c r="V1814" i="2"/>
  <c r="V1815" i="2"/>
  <c r="V1816" i="2"/>
  <c r="V1817" i="2"/>
  <c r="V1818" i="2"/>
  <c r="V1819" i="2"/>
  <c r="V1820" i="2"/>
  <c r="V1821" i="2"/>
  <c r="V1822" i="2"/>
  <c r="V1823" i="2"/>
  <c r="V1824" i="2"/>
  <c r="V1825" i="2"/>
  <c r="V1826" i="2"/>
  <c r="V1827" i="2"/>
  <c r="V1828" i="2"/>
  <c r="V1829" i="2"/>
  <c r="V1830" i="2"/>
  <c r="V1831" i="2"/>
  <c r="V1832" i="2"/>
  <c r="V1833" i="2"/>
  <c r="V1834" i="2"/>
  <c r="V1835" i="2"/>
  <c r="V1836" i="2"/>
  <c r="V1837" i="2"/>
  <c r="V1838" i="2"/>
  <c r="V1839" i="2"/>
  <c r="V1840" i="2"/>
  <c r="V1841" i="2"/>
  <c r="V1842" i="2"/>
  <c r="V1843" i="2"/>
  <c r="V1844" i="2"/>
  <c r="V1845" i="2"/>
  <c r="V1846" i="2"/>
  <c r="V1847" i="2"/>
  <c r="V1848" i="2"/>
  <c r="V1849" i="2"/>
  <c r="V1850" i="2"/>
  <c r="V1851" i="2"/>
  <c r="V1852" i="2"/>
  <c r="V1853" i="2"/>
  <c r="V1854" i="2"/>
  <c r="V1855" i="2"/>
  <c r="V1856" i="2"/>
  <c r="V1857" i="2"/>
  <c r="V1858" i="2"/>
  <c r="V1859" i="2"/>
  <c r="V1860" i="2"/>
  <c r="V1861" i="2"/>
  <c r="V1862" i="2"/>
  <c r="V1863" i="2"/>
  <c r="V1864" i="2"/>
  <c r="V1865" i="2"/>
  <c r="V1866" i="2"/>
  <c r="V1867" i="2"/>
  <c r="V1868" i="2"/>
  <c r="V1869" i="2"/>
  <c r="V1870" i="2"/>
  <c r="V1871" i="2"/>
  <c r="V1872" i="2"/>
  <c r="V1873" i="2"/>
  <c r="V1874" i="2"/>
  <c r="V1875" i="2"/>
  <c r="V1876" i="2"/>
  <c r="V1877" i="2"/>
  <c r="V1878" i="2"/>
  <c r="V1879" i="2"/>
  <c r="V1880" i="2"/>
  <c r="V1881" i="2"/>
  <c r="V1882" i="2"/>
  <c r="V1883" i="2"/>
  <c r="V1884" i="2"/>
  <c r="V1885" i="2"/>
  <c r="V1886" i="2"/>
  <c r="V1887" i="2"/>
  <c r="V1888" i="2"/>
  <c r="V1889" i="2"/>
  <c r="V1890" i="2"/>
  <c r="V1891" i="2"/>
  <c r="V1892" i="2"/>
  <c r="V1893" i="2"/>
  <c r="V1894" i="2"/>
  <c r="V1895" i="2"/>
  <c r="V1896" i="2"/>
  <c r="V1897" i="2"/>
  <c r="V1898" i="2"/>
  <c r="V1899" i="2"/>
  <c r="V1900" i="2"/>
  <c r="V1901" i="2"/>
  <c r="V1902" i="2"/>
  <c r="V1903" i="2"/>
  <c r="V1904" i="2"/>
  <c r="V1905" i="2"/>
  <c r="V1906" i="2"/>
  <c r="V1907" i="2"/>
  <c r="V1908" i="2"/>
  <c r="V1909" i="2"/>
  <c r="V1910" i="2"/>
  <c r="V1911" i="2"/>
  <c r="V1912" i="2"/>
  <c r="V1913" i="2"/>
  <c r="V1914" i="2"/>
  <c r="V1915" i="2"/>
  <c r="V1916" i="2"/>
  <c r="V1917" i="2"/>
  <c r="V1918" i="2"/>
  <c r="V1919" i="2"/>
  <c r="V1920" i="2"/>
  <c r="V1921" i="2"/>
  <c r="V1922" i="2"/>
  <c r="V1923" i="2"/>
  <c r="V1924" i="2"/>
  <c r="V1925" i="2"/>
  <c r="V1926" i="2"/>
  <c r="V1927" i="2"/>
  <c r="V1928" i="2"/>
  <c r="V1929" i="2"/>
  <c r="V1930" i="2"/>
  <c r="V1931" i="2"/>
  <c r="V1932" i="2"/>
  <c r="V1933" i="2"/>
  <c r="V1934" i="2"/>
  <c r="V1935" i="2"/>
  <c r="V1936" i="2"/>
  <c r="V1937" i="2"/>
  <c r="V1938" i="2"/>
  <c r="V1939" i="2"/>
  <c r="V1940" i="2"/>
  <c r="V1941" i="2"/>
  <c r="V1942" i="2"/>
  <c r="V1943" i="2"/>
  <c r="V1944" i="2"/>
  <c r="V1945" i="2"/>
  <c r="V1946" i="2"/>
  <c r="V1947" i="2"/>
  <c r="V1948" i="2"/>
  <c r="V1949" i="2"/>
  <c r="V1950" i="2"/>
  <c r="V1951" i="2"/>
  <c r="V1952" i="2"/>
  <c r="V1953" i="2"/>
  <c r="V1954" i="2"/>
  <c r="V1955" i="2"/>
  <c r="V1956" i="2"/>
  <c r="V1957" i="2"/>
  <c r="V1958" i="2"/>
  <c r="V1959" i="2"/>
  <c r="V1960" i="2"/>
  <c r="V1961" i="2"/>
  <c r="V1962" i="2"/>
  <c r="V1963" i="2"/>
  <c r="V1964" i="2"/>
  <c r="V1965" i="2"/>
  <c r="V1966" i="2"/>
  <c r="V1967" i="2"/>
  <c r="V1968" i="2"/>
  <c r="V1969" i="2"/>
  <c r="V1970" i="2"/>
  <c r="V1971" i="2"/>
  <c r="V1972" i="2"/>
  <c r="V1973" i="2"/>
  <c r="V1974" i="2"/>
  <c r="V1975" i="2"/>
  <c r="V1976" i="2"/>
  <c r="V1977" i="2"/>
  <c r="V1978" i="2"/>
  <c r="V1979" i="2"/>
  <c r="V1980" i="2"/>
  <c r="V1981" i="2"/>
  <c r="V1982" i="2"/>
  <c r="V1983" i="2"/>
  <c r="V1984" i="2"/>
  <c r="V1985" i="2"/>
  <c r="V1986" i="2"/>
  <c r="V1987" i="2"/>
  <c r="V1988" i="2"/>
  <c r="V1989" i="2"/>
  <c r="V1990" i="2"/>
  <c r="V1991" i="2"/>
  <c r="V1992" i="2"/>
  <c r="V1993" i="2"/>
  <c r="V1994" i="2"/>
  <c r="V1995" i="2"/>
  <c r="V1996" i="2"/>
  <c r="V1997" i="2"/>
  <c r="V1998" i="2"/>
  <c r="V1999" i="2"/>
  <c r="V2000" i="2"/>
  <c r="V2001" i="2"/>
  <c r="V2002" i="2"/>
  <c r="V2003" i="2"/>
  <c r="V2004" i="2"/>
  <c r="V2005" i="2"/>
  <c r="V2006" i="2"/>
  <c r="V2007" i="2"/>
  <c r="V2008" i="2"/>
  <c r="V2009" i="2"/>
  <c r="V2010" i="2"/>
  <c r="V2011" i="2"/>
  <c r="V2012" i="2"/>
  <c r="V2013" i="2"/>
  <c r="V2014" i="2"/>
  <c r="V2015" i="2"/>
  <c r="V2016" i="2"/>
  <c r="V2017" i="2"/>
  <c r="V2018" i="2"/>
  <c r="V2019" i="2"/>
  <c r="V2020" i="2"/>
  <c r="V2021" i="2"/>
  <c r="V2022" i="2"/>
  <c r="V2023" i="2"/>
  <c r="V2024" i="2"/>
  <c r="V2025" i="2"/>
  <c r="V2026" i="2"/>
  <c r="V2027" i="2"/>
  <c r="V2028" i="2"/>
  <c r="V2029" i="2"/>
  <c r="V2030" i="2"/>
  <c r="V2031" i="2"/>
  <c r="V2032" i="2"/>
  <c r="V2033" i="2"/>
  <c r="V2034" i="2"/>
  <c r="V2035" i="2"/>
  <c r="V2036" i="2"/>
  <c r="V2037" i="2"/>
  <c r="V2038" i="2"/>
  <c r="V2039" i="2"/>
  <c r="V2040" i="2"/>
  <c r="V2041" i="2"/>
  <c r="V2042" i="2"/>
  <c r="V2043" i="2"/>
  <c r="V2044" i="2"/>
  <c r="V2045" i="2"/>
  <c r="V2046" i="2"/>
  <c r="V2047" i="2"/>
  <c r="V2048" i="2"/>
  <c r="V2049" i="2"/>
  <c r="V2050" i="2"/>
  <c r="V2051" i="2"/>
  <c r="V2052" i="2"/>
  <c r="V2053" i="2"/>
  <c r="V2054" i="2"/>
  <c r="V2055" i="2"/>
  <c r="V2056" i="2"/>
  <c r="V2057" i="2"/>
  <c r="V2058" i="2"/>
  <c r="V2059" i="2"/>
  <c r="V2060" i="2"/>
  <c r="V2061" i="2"/>
  <c r="V2062" i="2"/>
  <c r="V2063" i="2"/>
  <c r="V2064" i="2"/>
  <c r="V2065" i="2"/>
  <c r="V2066" i="2"/>
  <c r="V2067" i="2"/>
  <c r="V2068" i="2"/>
  <c r="V2069" i="2"/>
  <c r="V2070" i="2"/>
  <c r="V2071" i="2"/>
  <c r="V2072" i="2"/>
  <c r="V2073" i="2"/>
  <c r="V2074" i="2"/>
  <c r="V2075" i="2"/>
  <c r="V2076" i="2"/>
  <c r="V2077" i="2"/>
  <c r="V2078" i="2"/>
  <c r="V2079" i="2"/>
  <c r="V2080" i="2"/>
  <c r="V2081" i="2"/>
  <c r="V2082" i="2"/>
  <c r="V2083" i="2"/>
  <c r="V2084" i="2"/>
  <c r="V2085" i="2"/>
  <c r="V2086" i="2"/>
  <c r="V2087" i="2"/>
  <c r="V2088" i="2"/>
  <c r="V2089" i="2"/>
  <c r="V2090" i="2"/>
  <c r="V2091" i="2"/>
  <c r="V2092" i="2"/>
  <c r="V2093" i="2"/>
  <c r="V2094" i="2"/>
  <c r="V2095" i="2"/>
  <c r="V2096" i="2"/>
  <c r="V2097" i="2"/>
  <c r="V2098" i="2"/>
  <c r="V2099" i="2"/>
  <c r="V2100" i="2"/>
  <c r="V2101" i="2"/>
  <c r="V2102" i="2"/>
  <c r="V2103" i="2"/>
  <c r="V2104" i="2"/>
  <c r="V2105" i="2"/>
  <c r="V2106" i="2"/>
  <c r="V2107" i="2"/>
  <c r="V2108" i="2"/>
  <c r="V2109" i="2"/>
  <c r="V2110" i="2"/>
  <c r="V2111" i="2"/>
  <c r="V2112" i="2"/>
  <c r="V2113" i="2"/>
  <c r="V2114" i="2"/>
  <c r="V2115" i="2"/>
  <c r="V2116" i="2"/>
  <c r="V2117" i="2"/>
  <c r="V2118" i="2"/>
  <c r="V2119" i="2"/>
  <c r="V2120" i="2"/>
  <c r="V2121" i="2"/>
  <c r="V2122" i="2"/>
  <c r="V2123" i="2"/>
  <c r="V2124" i="2"/>
  <c r="V2125" i="2"/>
  <c r="V2126" i="2"/>
  <c r="V2127" i="2"/>
  <c r="V2128" i="2"/>
  <c r="V2129" i="2"/>
  <c r="V2130" i="2"/>
  <c r="V2131" i="2"/>
  <c r="V2132" i="2"/>
  <c r="V2133" i="2"/>
  <c r="V2134" i="2"/>
  <c r="V2135" i="2"/>
  <c r="V2136" i="2"/>
  <c r="V2137" i="2"/>
  <c r="V2138" i="2"/>
  <c r="V2139" i="2"/>
  <c r="V2140" i="2"/>
  <c r="V2141" i="2"/>
  <c r="V2142" i="2"/>
  <c r="V2143" i="2"/>
  <c r="V2144" i="2"/>
  <c r="V2145" i="2"/>
  <c r="V2146" i="2"/>
  <c r="V2147" i="2"/>
  <c r="V2148" i="2"/>
  <c r="V2149" i="2"/>
  <c r="V2150" i="2"/>
  <c r="V2151" i="2"/>
  <c r="V2152" i="2"/>
  <c r="V2153" i="2"/>
  <c r="V2154" i="2"/>
  <c r="V2155" i="2"/>
  <c r="V2156" i="2"/>
  <c r="V2157" i="2"/>
  <c r="V2158" i="2"/>
  <c r="V2159" i="2"/>
  <c r="V2160" i="2"/>
  <c r="V2161" i="2"/>
  <c r="V2162" i="2"/>
  <c r="V2163" i="2"/>
  <c r="V2164" i="2"/>
  <c r="V2165" i="2"/>
  <c r="V2166" i="2"/>
  <c r="V2167" i="2"/>
  <c r="V2168" i="2"/>
  <c r="V2169" i="2"/>
  <c r="V2170" i="2"/>
  <c r="V2171" i="2"/>
  <c r="V2172" i="2"/>
  <c r="V2173" i="2"/>
  <c r="V2174" i="2"/>
  <c r="V2175" i="2"/>
  <c r="V2176" i="2"/>
  <c r="V2177" i="2"/>
  <c r="V2178" i="2"/>
  <c r="V2179" i="2"/>
  <c r="V2180" i="2"/>
  <c r="V2181" i="2"/>
  <c r="V2182" i="2"/>
  <c r="V2183" i="2"/>
  <c r="V2184" i="2"/>
  <c r="V2185" i="2"/>
  <c r="V2186" i="2"/>
  <c r="V2187" i="2"/>
  <c r="V2188" i="2"/>
  <c r="V2189" i="2"/>
  <c r="V2190" i="2"/>
  <c r="V2191" i="2"/>
  <c r="V2192" i="2"/>
  <c r="V2193" i="2"/>
  <c r="V2194" i="2"/>
  <c r="V2195" i="2"/>
  <c r="V2196" i="2"/>
  <c r="V2197" i="2"/>
  <c r="V2198" i="2"/>
  <c r="V2199" i="2"/>
  <c r="V2200" i="2"/>
  <c r="V2201" i="2"/>
  <c r="V2202" i="2"/>
  <c r="V2203" i="2"/>
  <c r="V2204" i="2"/>
  <c r="V2205" i="2"/>
  <c r="V2206" i="2"/>
  <c r="V2207" i="2"/>
  <c r="V2208" i="2"/>
  <c r="V2209" i="2"/>
  <c r="V2210" i="2"/>
  <c r="V2211" i="2"/>
  <c r="V2212" i="2"/>
  <c r="V2213" i="2"/>
  <c r="V2214" i="2"/>
  <c r="V2215" i="2"/>
  <c r="V2216" i="2"/>
  <c r="V2217" i="2"/>
  <c r="V2218" i="2"/>
  <c r="V2219" i="2"/>
  <c r="V2220" i="2"/>
  <c r="V2221" i="2"/>
  <c r="V2222" i="2"/>
  <c r="V2223" i="2"/>
  <c r="V2224" i="2"/>
  <c r="V2225" i="2"/>
  <c r="V2226" i="2"/>
  <c r="V2227" i="2"/>
  <c r="V2228" i="2"/>
  <c r="V2229" i="2"/>
  <c r="V2230" i="2"/>
  <c r="V2231" i="2"/>
  <c r="V2232" i="2"/>
  <c r="V2233" i="2"/>
  <c r="V2234" i="2"/>
  <c r="V2235" i="2"/>
  <c r="V2236" i="2"/>
  <c r="V2237" i="2"/>
  <c r="V2238" i="2"/>
  <c r="V2239" i="2"/>
  <c r="V2240" i="2"/>
  <c r="V2241" i="2"/>
  <c r="V2242" i="2"/>
  <c r="V2243" i="2"/>
  <c r="V2244" i="2"/>
  <c r="V2245" i="2"/>
  <c r="V2246" i="2"/>
  <c r="V2247" i="2"/>
  <c r="V2248" i="2"/>
  <c r="V2249" i="2"/>
  <c r="V2250" i="2"/>
  <c r="V2251" i="2"/>
  <c r="V2252" i="2"/>
  <c r="V2253" i="2"/>
  <c r="V2254" i="2"/>
  <c r="V2255" i="2"/>
  <c r="V2256" i="2"/>
  <c r="V2257" i="2"/>
  <c r="V2258" i="2"/>
  <c r="V2259" i="2"/>
  <c r="V2260" i="2"/>
  <c r="V2261" i="2"/>
  <c r="V2262" i="2"/>
  <c r="V2263" i="2"/>
  <c r="V2264" i="2"/>
  <c r="V2265" i="2"/>
  <c r="V2266" i="2"/>
  <c r="V2267" i="2"/>
  <c r="V2268" i="2"/>
  <c r="V2269" i="2"/>
  <c r="V2270" i="2"/>
  <c r="V2271" i="2"/>
  <c r="V2272" i="2"/>
  <c r="V2273" i="2"/>
  <c r="V2274" i="2"/>
  <c r="V2275" i="2"/>
  <c r="V2276" i="2"/>
  <c r="V2277" i="2"/>
  <c r="V2278" i="2"/>
  <c r="V2279" i="2"/>
  <c r="V2280" i="2"/>
  <c r="V2281" i="2"/>
  <c r="V2282" i="2"/>
  <c r="V2283" i="2"/>
  <c r="V2284" i="2"/>
  <c r="V2285" i="2"/>
  <c r="V2286" i="2"/>
  <c r="V2287" i="2"/>
  <c r="V2288" i="2"/>
  <c r="V2289" i="2"/>
  <c r="V2290" i="2"/>
  <c r="V2291" i="2"/>
  <c r="V2292" i="2"/>
  <c r="V2293" i="2"/>
  <c r="V2294" i="2"/>
  <c r="V2295" i="2"/>
  <c r="V2296" i="2"/>
  <c r="V2297" i="2"/>
  <c r="V2298" i="2"/>
  <c r="V2299" i="2"/>
  <c r="V2300" i="2"/>
  <c r="V2301" i="2"/>
  <c r="V2302" i="2"/>
  <c r="V2303" i="2"/>
  <c r="V2304" i="2"/>
  <c r="V2305" i="2"/>
  <c r="V2306" i="2"/>
  <c r="V2307" i="2"/>
  <c r="V2308" i="2"/>
  <c r="V2309" i="2"/>
  <c r="V2310" i="2"/>
  <c r="V2311" i="2"/>
  <c r="V2312" i="2"/>
  <c r="V2313" i="2"/>
  <c r="V2314" i="2"/>
  <c r="V2315" i="2"/>
  <c r="V2316" i="2"/>
  <c r="V2317" i="2"/>
  <c r="V2318" i="2"/>
  <c r="V2319" i="2"/>
  <c r="V2320" i="2"/>
  <c r="V2321" i="2"/>
  <c r="V2322" i="2"/>
  <c r="V2323" i="2"/>
  <c r="V2324" i="2"/>
  <c r="V2325" i="2"/>
  <c r="V2326" i="2"/>
  <c r="V2327" i="2"/>
  <c r="V2328" i="2"/>
  <c r="V2329" i="2"/>
  <c r="V2330" i="2"/>
  <c r="V2331" i="2"/>
  <c r="V2332" i="2"/>
  <c r="V2333" i="2"/>
  <c r="V2334" i="2"/>
  <c r="V2335" i="2"/>
  <c r="V2336" i="2"/>
  <c r="V2337" i="2"/>
  <c r="V2338" i="2"/>
  <c r="V2339" i="2"/>
  <c r="V2340" i="2"/>
  <c r="V2341" i="2"/>
  <c r="V2342" i="2"/>
  <c r="V2343" i="2"/>
  <c r="V2344" i="2"/>
  <c r="V2345" i="2"/>
  <c r="V2346" i="2"/>
  <c r="V2347" i="2"/>
  <c r="V2348" i="2"/>
  <c r="V2349" i="2"/>
  <c r="V2350" i="2"/>
  <c r="V2351" i="2"/>
  <c r="V2352" i="2"/>
  <c r="V2353" i="2"/>
  <c r="V2354" i="2"/>
  <c r="V2355" i="2"/>
  <c r="V2356" i="2"/>
  <c r="V2357" i="2"/>
  <c r="V2358" i="2"/>
  <c r="V2359" i="2"/>
  <c r="V2360" i="2"/>
  <c r="V2361" i="2"/>
  <c r="V2362" i="2"/>
  <c r="V2363" i="2"/>
  <c r="V2364" i="2"/>
  <c r="V2365" i="2"/>
  <c r="V2366" i="2"/>
  <c r="V2367" i="2"/>
  <c r="V2368" i="2"/>
  <c r="V2369" i="2"/>
  <c r="V2370" i="2"/>
  <c r="V2371" i="2"/>
  <c r="V2372" i="2"/>
  <c r="V2373" i="2"/>
  <c r="V2374" i="2"/>
  <c r="V2375" i="2"/>
  <c r="V2376" i="2"/>
  <c r="V2377" i="2"/>
  <c r="V2378" i="2"/>
  <c r="V2379" i="2"/>
  <c r="V2380" i="2"/>
  <c r="V2381" i="2"/>
  <c r="V2382" i="2"/>
  <c r="V2383" i="2"/>
  <c r="V2384" i="2"/>
  <c r="V2385" i="2"/>
  <c r="V2386" i="2"/>
  <c r="V2387" i="2"/>
  <c r="V2388" i="2"/>
  <c r="V2389" i="2"/>
  <c r="V2390" i="2"/>
  <c r="V2391" i="2"/>
  <c r="V2392" i="2"/>
  <c r="V2393" i="2"/>
  <c r="V2394" i="2"/>
  <c r="V2395" i="2"/>
  <c r="V2396" i="2"/>
  <c r="V2397" i="2"/>
  <c r="V2398" i="2"/>
  <c r="V2399" i="2"/>
  <c r="V2400" i="2"/>
  <c r="V2401" i="2"/>
  <c r="V2402" i="2"/>
  <c r="V2403" i="2"/>
  <c r="V2404" i="2"/>
  <c r="V2405" i="2"/>
  <c r="V2406" i="2"/>
  <c r="V2407" i="2"/>
  <c r="V2408" i="2"/>
  <c r="V2409" i="2"/>
  <c r="V2410" i="2"/>
  <c r="V2411" i="2"/>
  <c r="V2412" i="2"/>
  <c r="V2413" i="2"/>
  <c r="V2414" i="2"/>
  <c r="V2415" i="2"/>
  <c r="V2416" i="2"/>
  <c r="V2417" i="2"/>
  <c r="V2418" i="2"/>
  <c r="V2419" i="2"/>
  <c r="V2420" i="2"/>
  <c r="V2421" i="2"/>
  <c r="V2422" i="2"/>
  <c r="V2423" i="2"/>
  <c r="V2424" i="2"/>
  <c r="V2425" i="2"/>
  <c r="V2426" i="2"/>
  <c r="V2427" i="2"/>
  <c r="V2428" i="2"/>
  <c r="V2429" i="2"/>
  <c r="V2430" i="2"/>
  <c r="V2431" i="2"/>
  <c r="V2432" i="2"/>
  <c r="V2433" i="2"/>
  <c r="V2434" i="2"/>
  <c r="V2435" i="2"/>
  <c r="V2436" i="2"/>
  <c r="V2437" i="2"/>
  <c r="V2438" i="2"/>
  <c r="V2439" i="2"/>
  <c r="V2440" i="2"/>
  <c r="V2441" i="2"/>
  <c r="V2442" i="2"/>
  <c r="V2443" i="2"/>
  <c r="V2444" i="2"/>
  <c r="V2445" i="2"/>
  <c r="V2446" i="2"/>
  <c r="V2447" i="2"/>
  <c r="V2448" i="2"/>
  <c r="V2449" i="2"/>
  <c r="V2450" i="2"/>
  <c r="V2451" i="2"/>
  <c r="V2452" i="2"/>
  <c r="V2453" i="2"/>
  <c r="V2454" i="2"/>
  <c r="V2455" i="2"/>
  <c r="V2456" i="2"/>
  <c r="V2457" i="2"/>
  <c r="V2458" i="2"/>
  <c r="V2459" i="2"/>
  <c r="V2460" i="2"/>
  <c r="V2461" i="2"/>
  <c r="V2462" i="2"/>
  <c r="V2463" i="2"/>
  <c r="V2464" i="2"/>
  <c r="V2465" i="2"/>
  <c r="V2466" i="2"/>
  <c r="V2467" i="2"/>
  <c r="V2468" i="2"/>
  <c r="V2469" i="2"/>
  <c r="V2470" i="2"/>
  <c r="V2471" i="2"/>
  <c r="V2472" i="2"/>
  <c r="V2473" i="2"/>
  <c r="V2474" i="2"/>
  <c r="V2475" i="2"/>
  <c r="V2476" i="2"/>
  <c r="V2477" i="2"/>
  <c r="V2478" i="2"/>
  <c r="V2479" i="2"/>
  <c r="V2480" i="2"/>
  <c r="V2481" i="2"/>
  <c r="V2482" i="2"/>
  <c r="V2483" i="2"/>
  <c r="V2484" i="2"/>
  <c r="V2485" i="2"/>
  <c r="V2486" i="2"/>
  <c r="V2487" i="2"/>
  <c r="V2488" i="2"/>
  <c r="V2489" i="2"/>
  <c r="V2490" i="2"/>
  <c r="V2491" i="2"/>
  <c r="V2492" i="2"/>
  <c r="V2493" i="2"/>
  <c r="V2494" i="2"/>
  <c r="V2495" i="2"/>
  <c r="V2496" i="2"/>
  <c r="V2497" i="2"/>
  <c r="V2498" i="2"/>
  <c r="V2499" i="2"/>
  <c r="V2500" i="2"/>
  <c r="V2501" i="2"/>
  <c r="V2502" i="2"/>
  <c r="V2503" i="2"/>
  <c r="V2504" i="2"/>
  <c r="V2505" i="2"/>
  <c r="V2506" i="2"/>
  <c r="V2507" i="2"/>
  <c r="V2508" i="2"/>
  <c r="V2509" i="2"/>
  <c r="V2510" i="2"/>
  <c r="V2511" i="2"/>
  <c r="V2512" i="2"/>
  <c r="V2513" i="2"/>
  <c r="V2514" i="2"/>
  <c r="V2515" i="2"/>
  <c r="V2516" i="2"/>
  <c r="V2517" i="2"/>
  <c r="V2518" i="2"/>
  <c r="V2519" i="2"/>
  <c r="V2520" i="2"/>
  <c r="V2521" i="2"/>
  <c r="V2522" i="2"/>
  <c r="V2523" i="2"/>
  <c r="V2524" i="2"/>
  <c r="V2525" i="2"/>
  <c r="V2526" i="2"/>
  <c r="V2527" i="2"/>
  <c r="V2528" i="2"/>
  <c r="V2529" i="2"/>
  <c r="V2530" i="2"/>
  <c r="V2531" i="2"/>
  <c r="V2532" i="2"/>
  <c r="V2533" i="2"/>
  <c r="V2534" i="2"/>
  <c r="V2535" i="2"/>
  <c r="V2536" i="2"/>
  <c r="V2537" i="2"/>
  <c r="V2538" i="2"/>
  <c r="V2539" i="2"/>
  <c r="V2540" i="2"/>
  <c r="V2541" i="2"/>
  <c r="V2542" i="2"/>
  <c r="V2543" i="2"/>
  <c r="V2544" i="2"/>
  <c r="V2545" i="2"/>
  <c r="V2546" i="2"/>
  <c r="V2547" i="2"/>
  <c r="V2548" i="2"/>
  <c r="V2549" i="2"/>
  <c r="V2550" i="2"/>
  <c r="V2551" i="2"/>
  <c r="V2552" i="2"/>
  <c r="V2553" i="2"/>
  <c r="V2554" i="2"/>
  <c r="V2555" i="2"/>
  <c r="V2556" i="2"/>
  <c r="V2557" i="2"/>
  <c r="V2558" i="2"/>
  <c r="V2559" i="2"/>
  <c r="V2560" i="2"/>
  <c r="V2561" i="2"/>
  <c r="V2562" i="2"/>
  <c r="V2563" i="2"/>
  <c r="V2564" i="2"/>
  <c r="V2565" i="2"/>
  <c r="V2566" i="2"/>
  <c r="V2567" i="2"/>
  <c r="V2568" i="2"/>
  <c r="V2569" i="2"/>
  <c r="V2570" i="2"/>
  <c r="V2571" i="2"/>
  <c r="V2572" i="2"/>
  <c r="V2573" i="2"/>
  <c r="V2574" i="2"/>
  <c r="V2575" i="2"/>
  <c r="V2576" i="2"/>
  <c r="V2577" i="2"/>
  <c r="V2578" i="2"/>
  <c r="V2579" i="2"/>
  <c r="V2580" i="2"/>
  <c r="V2581" i="2"/>
  <c r="V2582" i="2"/>
  <c r="V2583" i="2"/>
  <c r="V2584" i="2"/>
  <c r="V2585" i="2"/>
  <c r="V2586" i="2"/>
  <c r="V2587" i="2"/>
  <c r="V2588" i="2"/>
  <c r="V2589" i="2"/>
  <c r="V2590" i="2"/>
  <c r="V2591" i="2"/>
  <c r="V2592" i="2"/>
  <c r="V2593" i="2"/>
  <c r="V2594" i="2"/>
  <c r="V2595" i="2"/>
  <c r="V2596" i="2"/>
  <c r="V2597" i="2"/>
  <c r="V2598" i="2"/>
  <c r="V2599" i="2"/>
  <c r="V2600" i="2"/>
  <c r="V2601" i="2"/>
  <c r="V2602" i="2"/>
  <c r="V2603" i="2"/>
  <c r="V2604" i="2"/>
  <c r="V2605" i="2"/>
  <c r="V2606" i="2"/>
  <c r="V2607" i="2"/>
  <c r="V2608" i="2"/>
  <c r="V2609" i="2"/>
  <c r="V2610" i="2"/>
  <c r="V2611" i="2"/>
  <c r="V2612" i="2"/>
  <c r="V2613" i="2"/>
  <c r="V2614" i="2"/>
  <c r="V2615" i="2"/>
  <c r="V2616" i="2"/>
  <c r="V2617" i="2"/>
  <c r="V2618" i="2"/>
  <c r="V2619" i="2"/>
  <c r="V2620" i="2"/>
  <c r="V2621" i="2"/>
  <c r="V2622" i="2"/>
  <c r="V2623" i="2"/>
  <c r="V2624" i="2"/>
  <c r="V2625" i="2"/>
  <c r="V2626" i="2"/>
  <c r="V2627" i="2"/>
  <c r="V2628" i="2"/>
  <c r="V2629" i="2"/>
  <c r="V2630" i="2"/>
  <c r="V2631" i="2"/>
  <c r="V2632" i="2"/>
  <c r="V2633" i="2"/>
  <c r="V2634" i="2"/>
  <c r="V2635" i="2"/>
  <c r="V2636" i="2"/>
  <c r="V2637" i="2"/>
  <c r="V2638" i="2"/>
  <c r="V2639" i="2"/>
  <c r="V2640" i="2"/>
  <c r="V2641" i="2"/>
  <c r="V2642" i="2"/>
  <c r="V2643" i="2"/>
  <c r="V2644" i="2"/>
  <c r="V2645" i="2"/>
  <c r="V2646" i="2"/>
  <c r="V2647" i="2"/>
  <c r="V2648" i="2"/>
  <c r="V2649" i="2"/>
  <c r="V2650" i="2"/>
  <c r="V2651" i="2"/>
  <c r="V2652" i="2"/>
  <c r="V2653" i="2"/>
  <c r="V2654" i="2"/>
  <c r="V2655" i="2"/>
  <c r="V2656" i="2"/>
  <c r="V2657" i="2"/>
  <c r="V2658" i="2"/>
  <c r="V2659" i="2"/>
  <c r="V2660" i="2"/>
  <c r="V2661" i="2"/>
  <c r="V2662" i="2"/>
  <c r="V2663" i="2"/>
  <c r="V2664" i="2"/>
  <c r="V2665" i="2"/>
  <c r="V2666" i="2"/>
  <c r="V2667" i="2"/>
  <c r="V2668" i="2"/>
  <c r="V2669" i="2"/>
  <c r="V2670" i="2"/>
  <c r="V2671" i="2"/>
  <c r="V2672" i="2"/>
  <c r="V2673" i="2"/>
  <c r="V2674" i="2"/>
  <c r="V2675" i="2"/>
  <c r="V2676" i="2"/>
  <c r="V2677" i="2"/>
  <c r="V2678" i="2"/>
  <c r="V2679" i="2"/>
  <c r="V2680" i="2"/>
  <c r="V2681" i="2"/>
  <c r="V2682" i="2"/>
  <c r="V2683" i="2"/>
  <c r="V2684" i="2"/>
  <c r="V2685" i="2"/>
  <c r="V2686" i="2"/>
  <c r="V2687" i="2"/>
  <c r="V2688" i="2"/>
  <c r="V2689" i="2"/>
  <c r="V2690" i="2"/>
  <c r="V2691" i="2"/>
  <c r="V2692" i="2"/>
  <c r="V2693" i="2"/>
  <c r="V2694" i="2"/>
  <c r="V2695" i="2"/>
  <c r="V2696" i="2"/>
  <c r="V2697" i="2"/>
  <c r="V2698" i="2"/>
  <c r="V2699" i="2"/>
  <c r="V2700" i="2"/>
  <c r="V2701" i="2"/>
  <c r="V2702" i="2"/>
  <c r="V2703" i="2"/>
  <c r="V2704" i="2"/>
  <c r="V2705" i="2"/>
  <c r="V2706" i="2"/>
  <c r="V2707" i="2"/>
  <c r="V2708" i="2"/>
  <c r="V2709" i="2"/>
  <c r="V2710" i="2"/>
  <c r="V2711" i="2"/>
  <c r="V2712" i="2"/>
  <c r="V2713" i="2"/>
  <c r="V2714" i="2"/>
  <c r="V2715" i="2"/>
  <c r="V2716" i="2"/>
  <c r="V2717" i="2"/>
  <c r="V2718" i="2"/>
  <c r="V2719" i="2"/>
  <c r="V2720" i="2"/>
  <c r="V2721" i="2"/>
  <c r="V2722" i="2"/>
  <c r="V2723" i="2"/>
  <c r="V2724" i="2"/>
  <c r="V2725" i="2"/>
  <c r="V2726" i="2"/>
  <c r="V2727" i="2"/>
  <c r="V2728" i="2"/>
  <c r="V2729" i="2"/>
  <c r="V2730" i="2"/>
  <c r="V2731" i="2"/>
  <c r="V2732" i="2"/>
  <c r="V2733" i="2"/>
  <c r="V2734" i="2"/>
  <c r="V2735" i="2"/>
  <c r="V2736" i="2"/>
  <c r="V2737" i="2"/>
  <c r="V2738" i="2"/>
  <c r="V2739" i="2"/>
  <c r="V2740" i="2"/>
  <c r="V2741" i="2"/>
  <c r="V2742" i="2"/>
  <c r="V2743" i="2"/>
  <c r="V2744" i="2"/>
  <c r="V2745" i="2"/>
  <c r="V2746" i="2"/>
  <c r="V2747" i="2"/>
  <c r="V2748" i="2"/>
  <c r="V2749" i="2"/>
  <c r="V2750" i="2"/>
  <c r="V2751" i="2"/>
  <c r="V2752" i="2"/>
  <c r="V2753" i="2"/>
  <c r="V2754" i="2"/>
  <c r="V2755" i="2"/>
  <c r="V2756" i="2"/>
  <c r="V2757" i="2"/>
  <c r="V2758" i="2"/>
  <c r="V2759" i="2"/>
  <c r="V2760" i="2"/>
  <c r="V2761" i="2"/>
  <c r="V2762" i="2"/>
  <c r="V2763" i="2"/>
  <c r="V2764" i="2"/>
  <c r="V2765" i="2"/>
  <c r="V2766" i="2"/>
  <c r="V2767" i="2"/>
  <c r="V2768" i="2"/>
  <c r="V2769" i="2"/>
  <c r="V2770" i="2"/>
  <c r="V2771" i="2"/>
  <c r="V2772" i="2"/>
  <c r="V2773" i="2"/>
  <c r="V2774" i="2"/>
  <c r="V2775" i="2"/>
  <c r="V2776" i="2"/>
  <c r="V2777" i="2"/>
  <c r="V2778" i="2"/>
  <c r="V2779" i="2"/>
  <c r="V2780" i="2"/>
  <c r="V2781" i="2"/>
  <c r="V2782" i="2"/>
  <c r="V2783" i="2"/>
  <c r="V2784" i="2"/>
  <c r="V2785" i="2"/>
  <c r="V2786" i="2"/>
  <c r="V2787" i="2"/>
  <c r="V2788" i="2"/>
  <c r="V2789" i="2"/>
  <c r="V2790" i="2"/>
  <c r="V2791" i="2"/>
  <c r="V2792" i="2"/>
  <c r="V2793" i="2"/>
  <c r="V2794" i="2"/>
  <c r="V2795" i="2"/>
  <c r="V2796" i="2"/>
  <c r="V2797" i="2"/>
  <c r="V2798" i="2"/>
  <c r="V2799" i="2"/>
  <c r="V2800" i="2"/>
  <c r="V2801" i="2"/>
  <c r="V2802" i="2"/>
  <c r="V2803" i="2"/>
  <c r="V2804" i="2"/>
  <c r="V2805" i="2"/>
  <c r="V2806" i="2"/>
  <c r="V2807" i="2"/>
  <c r="V2808" i="2"/>
  <c r="V2809" i="2"/>
  <c r="V2810" i="2"/>
  <c r="V2811" i="2"/>
  <c r="V2812" i="2"/>
  <c r="V2813" i="2"/>
  <c r="V2814" i="2"/>
  <c r="V2815" i="2"/>
  <c r="V2816" i="2"/>
  <c r="V2817" i="2"/>
  <c r="V2818" i="2"/>
  <c r="V2819" i="2"/>
  <c r="V2820" i="2"/>
  <c r="V2821" i="2"/>
  <c r="V2822" i="2"/>
  <c r="V2823" i="2"/>
  <c r="V2824" i="2"/>
  <c r="V2825" i="2"/>
  <c r="V2826" i="2"/>
  <c r="V2827" i="2"/>
  <c r="V2828" i="2"/>
  <c r="V2829" i="2"/>
  <c r="V2830" i="2"/>
  <c r="V2831" i="2"/>
  <c r="V2832" i="2"/>
  <c r="V2833" i="2"/>
  <c r="V2834" i="2"/>
  <c r="V2835" i="2"/>
  <c r="V2836" i="2"/>
  <c r="V2837" i="2"/>
  <c r="V2838" i="2"/>
  <c r="V2839" i="2"/>
  <c r="V2840" i="2"/>
  <c r="V2841" i="2"/>
  <c r="V2842" i="2"/>
  <c r="V2843" i="2"/>
  <c r="V2844" i="2"/>
  <c r="V2845" i="2"/>
  <c r="V2846" i="2"/>
  <c r="V2847" i="2"/>
  <c r="V2848" i="2"/>
  <c r="V2849" i="2"/>
  <c r="V2850" i="2"/>
  <c r="V2851" i="2"/>
  <c r="V2852" i="2"/>
  <c r="V2853" i="2"/>
  <c r="V2854" i="2"/>
  <c r="V2855" i="2"/>
  <c r="V2856" i="2"/>
  <c r="V2857" i="2"/>
  <c r="V2858" i="2"/>
  <c r="V2859" i="2"/>
  <c r="V2860" i="2"/>
  <c r="V2861" i="2"/>
  <c r="V2862" i="2"/>
  <c r="V2863" i="2"/>
  <c r="V2864" i="2"/>
  <c r="V2865" i="2"/>
  <c r="V2866" i="2"/>
  <c r="V2867" i="2"/>
  <c r="V2868" i="2"/>
  <c r="V2869" i="2"/>
  <c r="V2870" i="2"/>
  <c r="V2871" i="2"/>
  <c r="V2872" i="2"/>
  <c r="V2873" i="2"/>
  <c r="V2874" i="2"/>
  <c r="V2875" i="2"/>
  <c r="V2876" i="2"/>
  <c r="V2877" i="2"/>
  <c r="V2878" i="2"/>
  <c r="V2879" i="2"/>
  <c r="V2880" i="2"/>
  <c r="V2881" i="2"/>
  <c r="V2882" i="2"/>
  <c r="V2883" i="2"/>
  <c r="V2884" i="2"/>
  <c r="V2885" i="2"/>
  <c r="V2886" i="2"/>
  <c r="V2887" i="2"/>
  <c r="V2888" i="2"/>
  <c r="V2889" i="2"/>
  <c r="V2890" i="2"/>
  <c r="V2891" i="2"/>
  <c r="V2892" i="2"/>
  <c r="V2893" i="2"/>
  <c r="V2894" i="2"/>
  <c r="V2895" i="2"/>
  <c r="V2896" i="2"/>
  <c r="V2897" i="2"/>
  <c r="V2898" i="2"/>
  <c r="V2899" i="2"/>
  <c r="V2900" i="2"/>
  <c r="V2901" i="2"/>
  <c r="V2902" i="2"/>
  <c r="V2903" i="2"/>
  <c r="V2904" i="2"/>
  <c r="V2905" i="2"/>
  <c r="V2906" i="2"/>
  <c r="V2907" i="2"/>
  <c r="V2908" i="2"/>
  <c r="V2909" i="2"/>
  <c r="V2910" i="2"/>
  <c r="V2911" i="2"/>
  <c r="V2912" i="2"/>
  <c r="V2913" i="2"/>
  <c r="V2914" i="2"/>
  <c r="V2915" i="2"/>
  <c r="V2916" i="2"/>
  <c r="V2917" i="2"/>
  <c r="V2918" i="2"/>
  <c r="V2919" i="2"/>
  <c r="V2920" i="2"/>
  <c r="V2921" i="2"/>
  <c r="V2922" i="2"/>
  <c r="V2923" i="2"/>
  <c r="V2924" i="2"/>
  <c r="V2925" i="2"/>
  <c r="V2926" i="2"/>
  <c r="V2927" i="2"/>
  <c r="V2928" i="2"/>
  <c r="V2929" i="2"/>
  <c r="V2930" i="2"/>
  <c r="V2931" i="2"/>
  <c r="V2932" i="2"/>
  <c r="V2933" i="2"/>
  <c r="V2934" i="2"/>
  <c r="V2935" i="2"/>
  <c r="V2936" i="2"/>
  <c r="V2937" i="2"/>
  <c r="V2938" i="2"/>
  <c r="V2939" i="2"/>
  <c r="V2940" i="2"/>
  <c r="V2941" i="2"/>
  <c r="V2942" i="2"/>
  <c r="V2943" i="2"/>
  <c r="V2944" i="2"/>
  <c r="V2945" i="2"/>
  <c r="V2946" i="2"/>
  <c r="V2947" i="2"/>
  <c r="V2948" i="2"/>
  <c r="V2949" i="2"/>
  <c r="V2950" i="2"/>
  <c r="V2951" i="2"/>
  <c r="V2952" i="2"/>
  <c r="V2953" i="2"/>
  <c r="V2954" i="2"/>
  <c r="V2955" i="2"/>
  <c r="V2956" i="2"/>
  <c r="V2957" i="2"/>
  <c r="V2958" i="2"/>
  <c r="V2959" i="2"/>
  <c r="V2960" i="2"/>
  <c r="V2961" i="2"/>
  <c r="V2962" i="2"/>
  <c r="V2963" i="2"/>
  <c r="V2964" i="2"/>
  <c r="V2965" i="2"/>
  <c r="V2966" i="2"/>
  <c r="V2967" i="2"/>
  <c r="V2968" i="2"/>
  <c r="V2969" i="2"/>
  <c r="V2970" i="2"/>
  <c r="V2971" i="2"/>
  <c r="V2972" i="2"/>
  <c r="V2973" i="2"/>
  <c r="V2974" i="2"/>
  <c r="V2975" i="2"/>
  <c r="V2976" i="2"/>
  <c r="V2977" i="2"/>
  <c r="V2978" i="2"/>
  <c r="V2979" i="2"/>
  <c r="V2980" i="2"/>
  <c r="V2981" i="2"/>
  <c r="V2982" i="2"/>
  <c r="V2983" i="2"/>
  <c r="V2984" i="2"/>
  <c r="V2985" i="2"/>
  <c r="V2986" i="2"/>
  <c r="V2987" i="2"/>
  <c r="V2988" i="2"/>
  <c r="V2989" i="2"/>
  <c r="V2990" i="2"/>
  <c r="V2991" i="2"/>
  <c r="V2992" i="2"/>
  <c r="V2993" i="2"/>
  <c r="V2994" i="2"/>
  <c r="V2995" i="2"/>
  <c r="V2996" i="2"/>
  <c r="V2997" i="2"/>
  <c r="V2998" i="2"/>
  <c r="V2999" i="2"/>
  <c r="V3000" i="2"/>
  <c r="V3001" i="2"/>
  <c r="V3002" i="2"/>
  <c r="V3003" i="2"/>
  <c r="V3004" i="2"/>
  <c r="V3005" i="2"/>
  <c r="V3006" i="2"/>
  <c r="V3007" i="2"/>
  <c r="V3008" i="2"/>
  <c r="V3009" i="2"/>
  <c r="V3010" i="2"/>
  <c r="V3011" i="2"/>
  <c r="V3012" i="2"/>
  <c r="V3013" i="2"/>
  <c r="V3014" i="2"/>
  <c r="V3015" i="2"/>
  <c r="V3016" i="2"/>
  <c r="V3017" i="2"/>
  <c r="V3018" i="2"/>
  <c r="V3019" i="2"/>
  <c r="V3020" i="2"/>
  <c r="V3021" i="2"/>
  <c r="V3022" i="2"/>
  <c r="V3023" i="2"/>
  <c r="V3024" i="2"/>
  <c r="V3025" i="2"/>
  <c r="V3026" i="2"/>
  <c r="V3027" i="2"/>
  <c r="V3028" i="2"/>
  <c r="V3029" i="2"/>
  <c r="V3030" i="2"/>
  <c r="V3031" i="2"/>
  <c r="V3032" i="2"/>
  <c r="V3033" i="2"/>
  <c r="V3034" i="2"/>
  <c r="V3035" i="2"/>
  <c r="V3036" i="2"/>
  <c r="V3037" i="2"/>
  <c r="V3038" i="2"/>
  <c r="V3039" i="2"/>
  <c r="V3040" i="2"/>
  <c r="V3041" i="2"/>
  <c r="V3042" i="2"/>
  <c r="V3043" i="2"/>
  <c r="V3044" i="2"/>
  <c r="V3045" i="2"/>
  <c r="V3046" i="2"/>
  <c r="V3047" i="2"/>
  <c r="V3048" i="2"/>
  <c r="V3049" i="2"/>
  <c r="V3050" i="2"/>
  <c r="V3051" i="2"/>
  <c r="V3052" i="2"/>
  <c r="V3053" i="2"/>
  <c r="V3054" i="2"/>
  <c r="V3055" i="2"/>
  <c r="V3056" i="2"/>
  <c r="V3057" i="2"/>
  <c r="V3058" i="2"/>
  <c r="V3059" i="2"/>
  <c r="V3060" i="2"/>
  <c r="V3061" i="2"/>
  <c r="V3062" i="2"/>
  <c r="V3063" i="2"/>
  <c r="V3064" i="2"/>
  <c r="V3065" i="2"/>
  <c r="V3066" i="2"/>
  <c r="V3067" i="2"/>
  <c r="V3068" i="2"/>
  <c r="V3069" i="2"/>
  <c r="V3070" i="2"/>
  <c r="V3071" i="2"/>
  <c r="V3072" i="2"/>
  <c r="V3073" i="2"/>
  <c r="V3074" i="2"/>
  <c r="V3075" i="2"/>
  <c r="V3076" i="2"/>
  <c r="V3077" i="2"/>
  <c r="V3078" i="2"/>
  <c r="V3079" i="2"/>
  <c r="V3080" i="2"/>
  <c r="V3081" i="2"/>
  <c r="V3082" i="2"/>
  <c r="V3083" i="2"/>
  <c r="V3084" i="2"/>
  <c r="V3085" i="2"/>
  <c r="V3086" i="2"/>
  <c r="V3087" i="2"/>
  <c r="V3088" i="2"/>
  <c r="V3089" i="2"/>
  <c r="V3090" i="2"/>
  <c r="V3091" i="2"/>
  <c r="V3092" i="2"/>
  <c r="V3093" i="2"/>
  <c r="V3094" i="2"/>
  <c r="V3095" i="2"/>
  <c r="V3096" i="2"/>
  <c r="V3097" i="2"/>
  <c r="V3098" i="2"/>
  <c r="V3099" i="2"/>
  <c r="V3100" i="2"/>
  <c r="V3101" i="2"/>
  <c r="V3102" i="2"/>
  <c r="V3103" i="2"/>
  <c r="V3104" i="2"/>
  <c r="V3105" i="2"/>
  <c r="V3106" i="2"/>
  <c r="V3107" i="2"/>
  <c r="V3108" i="2"/>
  <c r="V3109" i="2"/>
  <c r="V3110" i="2"/>
  <c r="V3111" i="2"/>
  <c r="V3112" i="2"/>
  <c r="V3113" i="2"/>
  <c r="V3114" i="2"/>
  <c r="V3115" i="2"/>
  <c r="V3116" i="2"/>
  <c r="V3117" i="2"/>
  <c r="V3118" i="2"/>
  <c r="V3119" i="2"/>
  <c r="V3120" i="2"/>
  <c r="V3121" i="2"/>
  <c r="V3122" i="2"/>
  <c r="V3123" i="2"/>
  <c r="V3124" i="2"/>
  <c r="V3125" i="2"/>
  <c r="V3126" i="2"/>
  <c r="V3127" i="2"/>
  <c r="V3128" i="2"/>
  <c r="V3129" i="2"/>
  <c r="V3130" i="2"/>
  <c r="V3131" i="2"/>
  <c r="V3132" i="2"/>
  <c r="V3133" i="2"/>
  <c r="V3134" i="2"/>
  <c r="V3135" i="2"/>
  <c r="V3136" i="2"/>
  <c r="V3137" i="2"/>
  <c r="V3138" i="2"/>
  <c r="V3139" i="2"/>
  <c r="V3140" i="2"/>
  <c r="V3141" i="2"/>
  <c r="V3142" i="2"/>
  <c r="V3143" i="2"/>
  <c r="V3144" i="2"/>
  <c r="V3145" i="2"/>
  <c r="V3146" i="2"/>
  <c r="V3147" i="2"/>
  <c r="V3148" i="2"/>
  <c r="V3149" i="2"/>
  <c r="V3150" i="2"/>
  <c r="V3151" i="2"/>
  <c r="V3152" i="2"/>
  <c r="V3153" i="2"/>
  <c r="V3154" i="2"/>
  <c r="V3155" i="2"/>
  <c r="V3156" i="2"/>
  <c r="V3157" i="2"/>
  <c r="V3158" i="2"/>
  <c r="V3159" i="2"/>
  <c r="V3160" i="2"/>
  <c r="V3161" i="2"/>
  <c r="V3162" i="2"/>
  <c r="V3163" i="2"/>
  <c r="V3164" i="2"/>
  <c r="V3165" i="2"/>
  <c r="V3166" i="2"/>
  <c r="V3167" i="2"/>
  <c r="V3168" i="2"/>
  <c r="V3169" i="2"/>
  <c r="V3170" i="2"/>
  <c r="V3171" i="2"/>
  <c r="V3172" i="2"/>
  <c r="V3173" i="2"/>
  <c r="V3174" i="2"/>
  <c r="V3175" i="2"/>
  <c r="V3176" i="2"/>
  <c r="V3177" i="2"/>
  <c r="V3178" i="2"/>
  <c r="V3179" i="2"/>
  <c r="V3180" i="2"/>
  <c r="V3181" i="2"/>
  <c r="V3182" i="2"/>
  <c r="V3183" i="2"/>
  <c r="V3184" i="2"/>
  <c r="V3185" i="2"/>
  <c r="V3186" i="2"/>
  <c r="V3187" i="2"/>
  <c r="V3188" i="2"/>
  <c r="V3189" i="2"/>
  <c r="V3190" i="2"/>
  <c r="V3191" i="2"/>
  <c r="V3192" i="2"/>
  <c r="V3193" i="2"/>
  <c r="V3194" i="2"/>
  <c r="V3195" i="2"/>
  <c r="V3196" i="2"/>
  <c r="V3197" i="2"/>
  <c r="V3198" i="2"/>
  <c r="V3199" i="2"/>
  <c r="V3200" i="2"/>
  <c r="V3201" i="2"/>
  <c r="V3202" i="2"/>
  <c r="V3203" i="2"/>
  <c r="V3204" i="2"/>
  <c r="V3205" i="2"/>
  <c r="V3206" i="2"/>
  <c r="V3207" i="2"/>
  <c r="V3208" i="2"/>
  <c r="V3209" i="2"/>
  <c r="V3210" i="2"/>
  <c r="V3211" i="2"/>
  <c r="V3212" i="2"/>
  <c r="V3213" i="2"/>
  <c r="V3214" i="2"/>
  <c r="V3215" i="2"/>
  <c r="V3216" i="2"/>
  <c r="V3217" i="2"/>
  <c r="V3218" i="2"/>
  <c r="V3219" i="2"/>
  <c r="V3220" i="2"/>
  <c r="V3221" i="2"/>
  <c r="V3222" i="2"/>
  <c r="V3223" i="2"/>
  <c r="V3224" i="2"/>
  <c r="V3225" i="2"/>
  <c r="V3226" i="2"/>
  <c r="V3227" i="2"/>
  <c r="V3228" i="2"/>
  <c r="V3229" i="2"/>
  <c r="V3230" i="2"/>
  <c r="V3231" i="2"/>
  <c r="V3232" i="2"/>
  <c r="V3233" i="2"/>
  <c r="V3234" i="2"/>
  <c r="V3235" i="2"/>
  <c r="V3236" i="2"/>
  <c r="V3237" i="2"/>
  <c r="V3238" i="2"/>
  <c r="V3239" i="2"/>
  <c r="V3240" i="2"/>
  <c r="V3241" i="2"/>
  <c r="V3242" i="2"/>
  <c r="V3243" i="2"/>
  <c r="V3244" i="2"/>
  <c r="V3245" i="2"/>
  <c r="V3246" i="2"/>
  <c r="V3247" i="2"/>
  <c r="V3248" i="2"/>
  <c r="V3249" i="2"/>
  <c r="V3250" i="2"/>
  <c r="V3251" i="2"/>
  <c r="V3252" i="2"/>
  <c r="V3253" i="2"/>
  <c r="V3254" i="2"/>
  <c r="V3255" i="2"/>
  <c r="V3256" i="2"/>
  <c r="V3257" i="2"/>
  <c r="V3258" i="2"/>
  <c r="V3259" i="2"/>
  <c r="V3260" i="2"/>
  <c r="V3261" i="2"/>
  <c r="V3262" i="2"/>
  <c r="V3263" i="2"/>
  <c r="V3264" i="2"/>
  <c r="V3265" i="2"/>
  <c r="V3266" i="2"/>
  <c r="V3267" i="2"/>
  <c r="V3268" i="2"/>
  <c r="V3269" i="2"/>
  <c r="V3270" i="2"/>
  <c r="V3271" i="2"/>
  <c r="V3272" i="2"/>
  <c r="V3273" i="2"/>
  <c r="V3274" i="2"/>
  <c r="V3275" i="2"/>
  <c r="V3276" i="2"/>
  <c r="V3277" i="2"/>
  <c r="V3278" i="2"/>
  <c r="V3279" i="2"/>
  <c r="V3280" i="2"/>
  <c r="V3281" i="2"/>
  <c r="V3282" i="2"/>
  <c r="V3283" i="2"/>
  <c r="V3284" i="2"/>
  <c r="V3285" i="2"/>
  <c r="V3286" i="2"/>
  <c r="V3287" i="2"/>
  <c r="V3288" i="2"/>
  <c r="V3289" i="2"/>
  <c r="V3290" i="2"/>
  <c r="V3291" i="2"/>
  <c r="V3292" i="2"/>
  <c r="V3293" i="2"/>
  <c r="V3294" i="2"/>
  <c r="V3295" i="2"/>
  <c r="V3296" i="2"/>
  <c r="V3297" i="2"/>
  <c r="V3298" i="2"/>
  <c r="V3299" i="2"/>
  <c r="V3300" i="2"/>
  <c r="V3301" i="2"/>
  <c r="V3302" i="2"/>
  <c r="V3303" i="2"/>
  <c r="V3304" i="2"/>
  <c r="V3305" i="2"/>
  <c r="V3306" i="2"/>
  <c r="V3307" i="2"/>
  <c r="V3308" i="2"/>
  <c r="V3309" i="2"/>
  <c r="V3310" i="2"/>
  <c r="V3311" i="2"/>
  <c r="V3312" i="2"/>
  <c r="V3313" i="2"/>
  <c r="V3314" i="2"/>
  <c r="V3315" i="2"/>
  <c r="V3316" i="2"/>
  <c r="V3317" i="2"/>
  <c r="V3318" i="2"/>
  <c r="V3319" i="2"/>
  <c r="V3320" i="2"/>
  <c r="V3321" i="2"/>
  <c r="V3322" i="2"/>
  <c r="V3323" i="2"/>
  <c r="V3324" i="2"/>
  <c r="V3325" i="2"/>
  <c r="V3326" i="2"/>
  <c r="V3327" i="2"/>
  <c r="V3328" i="2"/>
  <c r="V3329" i="2"/>
  <c r="V3330" i="2"/>
  <c r="V3331" i="2"/>
  <c r="V3332" i="2"/>
  <c r="V3333" i="2"/>
  <c r="V3334" i="2"/>
  <c r="V3335" i="2"/>
  <c r="V3336" i="2"/>
  <c r="V3337" i="2"/>
  <c r="V3338" i="2"/>
  <c r="V3339" i="2"/>
  <c r="V3340" i="2"/>
  <c r="V3341" i="2"/>
  <c r="V3342" i="2"/>
  <c r="V3343" i="2"/>
  <c r="V3344" i="2"/>
  <c r="V3345" i="2"/>
  <c r="V3346" i="2"/>
  <c r="V3347" i="2"/>
  <c r="V3348" i="2"/>
  <c r="V3349" i="2"/>
  <c r="V3350" i="2"/>
  <c r="V3351" i="2"/>
  <c r="V3352" i="2"/>
  <c r="V3353" i="2"/>
  <c r="V3354" i="2"/>
  <c r="V3355" i="2"/>
  <c r="V3356" i="2"/>
  <c r="V3357" i="2"/>
  <c r="V3358" i="2"/>
  <c r="V3359" i="2"/>
  <c r="V3360" i="2"/>
  <c r="V3361" i="2"/>
  <c r="V3362" i="2"/>
  <c r="V3363" i="2"/>
  <c r="V3364" i="2"/>
  <c r="V3365" i="2"/>
  <c r="V3366" i="2"/>
  <c r="V3367" i="2"/>
  <c r="V3368" i="2"/>
  <c r="V3369" i="2"/>
  <c r="V3370" i="2"/>
  <c r="V3371" i="2"/>
  <c r="V3372" i="2"/>
  <c r="V3373" i="2"/>
  <c r="V3374" i="2"/>
  <c r="V3375" i="2"/>
  <c r="V3376" i="2"/>
  <c r="V3377" i="2"/>
  <c r="V3378" i="2"/>
  <c r="V3379" i="2"/>
  <c r="V3380" i="2"/>
  <c r="V3381" i="2"/>
  <c r="V3382" i="2"/>
  <c r="V3383" i="2"/>
  <c r="V3384" i="2"/>
  <c r="V3385" i="2"/>
  <c r="V3386" i="2"/>
  <c r="V3387" i="2"/>
  <c r="V3388" i="2"/>
  <c r="V3389" i="2"/>
  <c r="V3390" i="2"/>
  <c r="V3391" i="2"/>
  <c r="V3392" i="2"/>
  <c r="V3393" i="2"/>
  <c r="V3394" i="2"/>
  <c r="V3395" i="2"/>
  <c r="V3396" i="2"/>
  <c r="V3397" i="2"/>
  <c r="V3398" i="2"/>
  <c r="V3399" i="2"/>
  <c r="V3400" i="2"/>
  <c r="V3401" i="2"/>
  <c r="V3402" i="2"/>
  <c r="V3403" i="2"/>
  <c r="V3404" i="2"/>
  <c r="V3405" i="2"/>
  <c r="V3406" i="2"/>
  <c r="V3407" i="2"/>
  <c r="V3408" i="2"/>
  <c r="V3409" i="2"/>
  <c r="V3410" i="2"/>
  <c r="V3411" i="2"/>
  <c r="V3412" i="2"/>
  <c r="V3413" i="2"/>
  <c r="V3414" i="2"/>
  <c r="V3415" i="2"/>
  <c r="V3416" i="2"/>
  <c r="V3417" i="2"/>
  <c r="V3418" i="2"/>
  <c r="V3419" i="2"/>
  <c r="V3420" i="2"/>
  <c r="V3421" i="2"/>
  <c r="V3422" i="2"/>
  <c r="V3423" i="2"/>
  <c r="V3424" i="2"/>
  <c r="V3425" i="2"/>
  <c r="V3426" i="2"/>
  <c r="V3427" i="2"/>
  <c r="V3428" i="2"/>
  <c r="V3429" i="2"/>
  <c r="V3430" i="2"/>
  <c r="V3431" i="2"/>
  <c r="V3432" i="2"/>
  <c r="V3433" i="2"/>
  <c r="V3434" i="2"/>
  <c r="V3435" i="2"/>
  <c r="V3436" i="2"/>
  <c r="V3437" i="2"/>
  <c r="V3438" i="2"/>
  <c r="V3439" i="2"/>
  <c r="V3440" i="2"/>
  <c r="V3441" i="2"/>
  <c r="V3442" i="2"/>
  <c r="V3443" i="2"/>
  <c r="V3444" i="2"/>
  <c r="V3445" i="2"/>
  <c r="V3446" i="2"/>
  <c r="V3447" i="2"/>
  <c r="V3448" i="2"/>
  <c r="V3449" i="2"/>
  <c r="V3450" i="2"/>
  <c r="V3451" i="2"/>
  <c r="V3452" i="2"/>
  <c r="V3453" i="2"/>
  <c r="V3454" i="2"/>
  <c r="V3455" i="2"/>
  <c r="V3456" i="2"/>
  <c r="V3457" i="2"/>
  <c r="V3458" i="2"/>
  <c r="V3459" i="2"/>
  <c r="V3460" i="2"/>
  <c r="V3461" i="2"/>
  <c r="V3462" i="2"/>
  <c r="V3463" i="2"/>
  <c r="V3464" i="2"/>
  <c r="V3465" i="2"/>
  <c r="V3466" i="2"/>
  <c r="V3467" i="2"/>
  <c r="V3468" i="2"/>
  <c r="V3469" i="2"/>
  <c r="V3470" i="2"/>
  <c r="V3471" i="2"/>
  <c r="V3472" i="2"/>
  <c r="V3473" i="2"/>
  <c r="V3474" i="2"/>
  <c r="V3475" i="2"/>
  <c r="V3476" i="2"/>
  <c r="V3477" i="2"/>
  <c r="V3478" i="2"/>
  <c r="V3479" i="2"/>
  <c r="V3480" i="2"/>
  <c r="V3481" i="2"/>
  <c r="V3482" i="2"/>
  <c r="V3483" i="2"/>
  <c r="V3484" i="2"/>
  <c r="V3485" i="2"/>
  <c r="V3486" i="2"/>
  <c r="V3487" i="2"/>
  <c r="V3488" i="2"/>
  <c r="V3489" i="2"/>
  <c r="V3490" i="2"/>
  <c r="V3491" i="2"/>
  <c r="V3492" i="2"/>
  <c r="V3493" i="2"/>
  <c r="V3494" i="2"/>
  <c r="V3495" i="2"/>
  <c r="V3496" i="2"/>
  <c r="V3497" i="2"/>
  <c r="V3498" i="2"/>
  <c r="V3499" i="2"/>
  <c r="V3500" i="2"/>
  <c r="V3501" i="2"/>
  <c r="V3502" i="2"/>
  <c r="V3503" i="2"/>
  <c r="V3504" i="2"/>
  <c r="V3505" i="2"/>
  <c r="V3506" i="2"/>
  <c r="V3507" i="2"/>
  <c r="V3508" i="2"/>
  <c r="V3509" i="2"/>
  <c r="V3510" i="2"/>
  <c r="V3511" i="2"/>
  <c r="V3512" i="2"/>
  <c r="V3513" i="2"/>
  <c r="V3514" i="2"/>
  <c r="V3515" i="2"/>
  <c r="V3516" i="2"/>
  <c r="V3517" i="2"/>
  <c r="V3518" i="2"/>
  <c r="V3519" i="2"/>
  <c r="V3520" i="2"/>
  <c r="V3521" i="2"/>
  <c r="V3522" i="2"/>
  <c r="V3523" i="2"/>
  <c r="V3524" i="2"/>
  <c r="V3525" i="2"/>
  <c r="V3526" i="2"/>
  <c r="V3527" i="2"/>
  <c r="V3528" i="2"/>
  <c r="V3529" i="2"/>
  <c r="V3530" i="2"/>
  <c r="V3531" i="2"/>
  <c r="V3532" i="2"/>
  <c r="V3533" i="2"/>
  <c r="V3534" i="2"/>
  <c r="V3535" i="2"/>
  <c r="V3536" i="2"/>
  <c r="V3537" i="2"/>
  <c r="V3538" i="2"/>
  <c r="V3539" i="2"/>
  <c r="V3540" i="2"/>
  <c r="V3541" i="2"/>
  <c r="V3542" i="2"/>
  <c r="V3543" i="2"/>
  <c r="V3544" i="2"/>
  <c r="V3545" i="2"/>
  <c r="V3546" i="2"/>
  <c r="V3547" i="2"/>
  <c r="V3548" i="2"/>
  <c r="V3549" i="2"/>
  <c r="V3550" i="2"/>
  <c r="V3551" i="2"/>
  <c r="V3552" i="2"/>
  <c r="V3553" i="2"/>
  <c r="V3554" i="2"/>
  <c r="V3555" i="2"/>
  <c r="V3556" i="2"/>
  <c r="V3557" i="2"/>
  <c r="V3558" i="2"/>
  <c r="V3559" i="2"/>
  <c r="V3560" i="2"/>
  <c r="V3561" i="2"/>
  <c r="V3562" i="2"/>
  <c r="V3563" i="2"/>
  <c r="V3564" i="2"/>
  <c r="V3565" i="2"/>
  <c r="V3566" i="2"/>
  <c r="V3567" i="2"/>
  <c r="V3568" i="2"/>
  <c r="V3569" i="2"/>
  <c r="V3570" i="2"/>
  <c r="V3571" i="2"/>
  <c r="V3572" i="2"/>
  <c r="V3573" i="2"/>
  <c r="V3574" i="2"/>
  <c r="V3575" i="2"/>
  <c r="V3576" i="2"/>
  <c r="V3577" i="2"/>
  <c r="V3578" i="2"/>
  <c r="V3579" i="2"/>
  <c r="V3580" i="2"/>
  <c r="V3581" i="2"/>
  <c r="V3582" i="2"/>
  <c r="V3583" i="2"/>
  <c r="V3584" i="2"/>
  <c r="V3585" i="2"/>
  <c r="V3586" i="2"/>
  <c r="V3587" i="2"/>
  <c r="V3588" i="2"/>
  <c r="V3589" i="2"/>
  <c r="V3590" i="2"/>
  <c r="V3591" i="2"/>
  <c r="V3592" i="2"/>
  <c r="V3593" i="2"/>
  <c r="V3594" i="2"/>
  <c r="V3595" i="2"/>
  <c r="V3596" i="2"/>
  <c r="V3597" i="2"/>
  <c r="V3598" i="2"/>
  <c r="V3599" i="2"/>
  <c r="V3600" i="2"/>
  <c r="V3601" i="2"/>
  <c r="V3602" i="2"/>
  <c r="V3603" i="2"/>
  <c r="V3604" i="2"/>
  <c r="V3605" i="2"/>
  <c r="V3606" i="2"/>
  <c r="V3607" i="2"/>
  <c r="V3608" i="2"/>
  <c r="V3609" i="2"/>
  <c r="V3610" i="2"/>
  <c r="V3611" i="2"/>
  <c r="V3612" i="2"/>
  <c r="V3613" i="2"/>
  <c r="V3614" i="2"/>
  <c r="V3615" i="2"/>
  <c r="V3616" i="2"/>
  <c r="V3617" i="2"/>
  <c r="V3618" i="2"/>
  <c r="V3619" i="2"/>
  <c r="V3620" i="2"/>
  <c r="V3621" i="2"/>
  <c r="V3622" i="2"/>
  <c r="V3623" i="2"/>
  <c r="V3624" i="2"/>
  <c r="V3625" i="2"/>
  <c r="V3626" i="2"/>
  <c r="V3627" i="2"/>
  <c r="V3628" i="2"/>
  <c r="V3629" i="2"/>
  <c r="V3630" i="2"/>
  <c r="V3631" i="2"/>
  <c r="V3632" i="2"/>
  <c r="V3633" i="2"/>
  <c r="V3634" i="2"/>
  <c r="V3635" i="2"/>
  <c r="V3636" i="2"/>
  <c r="V3637" i="2"/>
  <c r="V3638" i="2"/>
  <c r="V3639" i="2"/>
  <c r="V3640" i="2"/>
  <c r="V3641" i="2"/>
  <c r="V3642" i="2"/>
  <c r="V3643" i="2"/>
  <c r="V3644" i="2"/>
  <c r="V3645" i="2"/>
  <c r="V3646" i="2"/>
  <c r="V3647" i="2"/>
  <c r="V3648" i="2"/>
  <c r="V3649" i="2"/>
  <c r="V3650" i="2"/>
  <c r="V3651" i="2"/>
  <c r="V3652" i="2"/>
  <c r="V3653" i="2"/>
  <c r="V3654" i="2"/>
  <c r="V3655" i="2"/>
  <c r="V3656" i="2"/>
  <c r="V3657" i="2"/>
  <c r="V3658" i="2"/>
  <c r="V3659" i="2"/>
  <c r="V3660" i="2"/>
  <c r="V3661" i="2"/>
  <c r="V3662" i="2"/>
  <c r="V3663" i="2"/>
  <c r="V3664" i="2"/>
  <c r="V3665" i="2"/>
  <c r="V3666" i="2"/>
  <c r="V3667" i="2"/>
  <c r="V3668" i="2"/>
  <c r="V3669" i="2"/>
  <c r="V3670" i="2"/>
  <c r="V3671" i="2"/>
  <c r="V3672" i="2"/>
  <c r="V3673" i="2"/>
  <c r="V3674" i="2"/>
  <c r="V3675" i="2"/>
  <c r="V3676" i="2"/>
  <c r="V3677" i="2"/>
  <c r="V3678" i="2"/>
  <c r="V3679" i="2"/>
  <c r="V3680" i="2"/>
  <c r="V3681" i="2"/>
  <c r="V3682" i="2"/>
  <c r="V3683" i="2"/>
  <c r="V3684" i="2"/>
  <c r="V3685" i="2"/>
  <c r="V3686" i="2"/>
  <c r="V3687" i="2"/>
  <c r="V3688" i="2"/>
  <c r="V3689" i="2"/>
  <c r="V3690" i="2"/>
  <c r="V3691" i="2"/>
  <c r="V3692" i="2"/>
  <c r="V3693" i="2"/>
  <c r="V3694" i="2"/>
  <c r="V3695" i="2"/>
  <c r="V3696" i="2"/>
  <c r="V3697" i="2"/>
  <c r="V3698" i="2"/>
  <c r="V3699" i="2"/>
  <c r="V3700" i="2"/>
  <c r="V3701" i="2"/>
  <c r="V3702" i="2"/>
  <c r="V3703" i="2"/>
  <c r="V3704" i="2"/>
  <c r="V3705" i="2"/>
  <c r="V3706" i="2"/>
  <c r="V3707" i="2"/>
  <c r="V3708" i="2"/>
  <c r="V3709" i="2"/>
  <c r="V3710" i="2"/>
  <c r="V3711" i="2"/>
  <c r="V3712" i="2"/>
  <c r="V3713" i="2"/>
  <c r="V3714" i="2"/>
  <c r="V3715" i="2"/>
  <c r="V3716" i="2"/>
  <c r="V3717" i="2"/>
  <c r="V3718" i="2"/>
  <c r="V3719" i="2"/>
  <c r="V3720" i="2"/>
  <c r="V3721" i="2"/>
  <c r="V3722" i="2"/>
  <c r="V3723" i="2"/>
  <c r="V3724" i="2"/>
  <c r="V3725" i="2"/>
  <c r="V3726" i="2"/>
  <c r="V3727" i="2"/>
  <c r="V3728" i="2"/>
  <c r="V3729" i="2"/>
  <c r="V3730" i="2"/>
  <c r="V3731" i="2"/>
  <c r="V3732" i="2"/>
  <c r="V3733" i="2"/>
  <c r="V3734" i="2"/>
  <c r="V3735" i="2"/>
  <c r="V3736" i="2"/>
  <c r="V3737" i="2"/>
  <c r="V3738" i="2"/>
  <c r="V3739" i="2"/>
  <c r="V3740" i="2"/>
  <c r="V3741" i="2"/>
  <c r="V3742" i="2"/>
  <c r="V3743" i="2"/>
  <c r="V3744" i="2"/>
  <c r="V3745" i="2"/>
  <c r="V3746" i="2"/>
  <c r="V3747" i="2"/>
  <c r="V3748" i="2"/>
  <c r="V3749" i="2"/>
  <c r="V3750" i="2"/>
  <c r="V3751" i="2"/>
  <c r="V3752" i="2"/>
  <c r="V3753" i="2"/>
  <c r="V3754" i="2"/>
  <c r="V3755" i="2"/>
  <c r="V3756" i="2"/>
  <c r="V3757" i="2"/>
  <c r="V3758" i="2"/>
  <c r="V3759" i="2"/>
  <c r="V3760" i="2"/>
  <c r="V3761" i="2"/>
  <c r="V3762" i="2"/>
  <c r="V3763" i="2"/>
  <c r="V3764" i="2"/>
  <c r="V3765" i="2"/>
  <c r="V3766" i="2"/>
  <c r="V3767" i="2"/>
  <c r="V3768" i="2"/>
  <c r="V3769" i="2"/>
  <c r="V3770" i="2"/>
  <c r="V3771" i="2"/>
  <c r="V3772" i="2"/>
  <c r="V3773" i="2"/>
  <c r="V3774" i="2"/>
  <c r="V3775" i="2"/>
  <c r="V3776" i="2"/>
  <c r="V3777" i="2"/>
  <c r="V3778" i="2"/>
  <c r="V3779" i="2"/>
  <c r="V3780" i="2"/>
  <c r="V3781" i="2"/>
  <c r="V3782" i="2"/>
  <c r="V3783" i="2"/>
  <c r="V3784" i="2"/>
  <c r="V3785" i="2"/>
  <c r="V3786" i="2"/>
  <c r="V3787" i="2"/>
  <c r="V3788" i="2"/>
  <c r="V3789" i="2"/>
  <c r="V3790" i="2"/>
  <c r="V3791" i="2"/>
  <c r="V3792" i="2"/>
  <c r="V3793" i="2"/>
  <c r="V3794" i="2"/>
  <c r="V3795" i="2"/>
  <c r="V3796" i="2"/>
  <c r="V3797" i="2"/>
  <c r="V3798" i="2"/>
  <c r="V3799" i="2"/>
  <c r="V3800" i="2"/>
  <c r="V3801" i="2"/>
  <c r="V3802" i="2"/>
  <c r="V3803" i="2"/>
  <c r="V3804" i="2"/>
  <c r="V3805" i="2"/>
  <c r="V3806" i="2"/>
  <c r="V3807" i="2"/>
  <c r="V3808" i="2"/>
  <c r="V3809" i="2"/>
  <c r="V3810" i="2"/>
  <c r="V3811" i="2"/>
  <c r="V3812" i="2"/>
  <c r="V3813" i="2"/>
  <c r="V3814" i="2"/>
  <c r="V3815" i="2"/>
  <c r="V3816" i="2"/>
  <c r="V3817" i="2"/>
  <c r="V3818" i="2"/>
  <c r="V3819" i="2"/>
  <c r="V3820" i="2"/>
  <c r="V3821" i="2"/>
  <c r="V3822" i="2"/>
  <c r="V3823" i="2"/>
  <c r="V3824" i="2"/>
  <c r="V3825" i="2"/>
  <c r="V3826" i="2"/>
  <c r="V3827" i="2"/>
  <c r="V3828" i="2"/>
  <c r="V3829" i="2"/>
  <c r="V3830" i="2"/>
  <c r="V3831" i="2"/>
  <c r="V3832" i="2"/>
  <c r="V3833" i="2"/>
  <c r="V3834" i="2"/>
  <c r="V3835" i="2"/>
  <c r="V3836" i="2"/>
  <c r="V3837" i="2"/>
  <c r="V3838" i="2"/>
  <c r="V3839" i="2"/>
  <c r="V3840" i="2"/>
  <c r="V3841" i="2"/>
  <c r="V3842" i="2"/>
  <c r="V3843" i="2"/>
  <c r="V3844" i="2"/>
  <c r="V3845" i="2"/>
  <c r="V3846" i="2"/>
  <c r="V3847" i="2"/>
  <c r="V3848" i="2"/>
  <c r="V3849" i="2"/>
  <c r="V3850" i="2"/>
  <c r="V3851" i="2"/>
  <c r="V3852" i="2"/>
  <c r="V3853" i="2"/>
  <c r="V3854" i="2"/>
  <c r="V3855" i="2"/>
  <c r="V3856" i="2"/>
  <c r="V3857" i="2"/>
  <c r="V3858" i="2"/>
  <c r="V3859" i="2"/>
  <c r="V3860" i="2"/>
  <c r="V3861" i="2"/>
  <c r="V3862" i="2"/>
  <c r="V3863" i="2"/>
  <c r="V3864" i="2"/>
  <c r="V3865" i="2"/>
  <c r="V3866" i="2"/>
  <c r="V3867" i="2"/>
  <c r="V3868" i="2"/>
  <c r="V3869" i="2"/>
  <c r="V3870" i="2"/>
  <c r="V3871" i="2"/>
  <c r="V3872" i="2"/>
  <c r="V3873" i="2"/>
  <c r="V3874" i="2"/>
  <c r="V3875" i="2"/>
  <c r="V3876" i="2"/>
  <c r="V3877" i="2"/>
  <c r="V3878" i="2"/>
  <c r="V3879" i="2"/>
  <c r="V3880" i="2"/>
  <c r="V3881" i="2"/>
  <c r="V3882" i="2"/>
  <c r="V3883" i="2"/>
  <c r="V3884" i="2"/>
  <c r="V3885" i="2"/>
  <c r="V3886" i="2"/>
  <c r="V3887" i="2"/>
  <c r="V3888" i="2"/>
  <c r="V3889" i="2"/>
  <c r="V3890" i="2"/>
  <c r="V3891" i="2"/>
  <c r="V3892" i="2"/>
  <c r="V3893" i="2"/>
  <c r="V3894" i="2"/>
  <c r="V3895" i="2"/>
  <c r="V3896" i="2"/>
  <c r="V3897" i="2"/>
  <c r="V3898" i="2"/>
  <c r="V3899" i="2"/>
  <c r="V3900" i="2"/>
  <c r="V3901" i="2"/>
  <c r="V3902" i="2"/>
  <c r="V3903" i="2"/>
  <c r="V3904" i="2"/>
  <c r="V3905" i="2"/>
  <c r="V3906" i="2"/>
  <c r="V3907" i="2"/>
  <c r="V3908" i="2"/>
  <c r="V3909" i="2"/>
  <c r="V3910" i="2"/>
  <c r="V3911" i="2"/>
  <c r="V3912" i="2"/>
  <c r="V3913" i="2"/>
  <c r="V3914" i="2"/>
  <c r="V3915" i="2"/>
  <c r="V3916" i="2"/>
  <c r="V3917" i="2"/>
  <c r="V3918" i="2"/>
  <c r="V3919" i="2"/>
  <c r="V3920" i="2"/>
  <c r="V3921" i="2"/>
  <c r="V3922" i="2"/>
  <c r="V3923" i="2"/>
  <c r="V3924" i="2"/>
  <c r="V3925" i="2"/>
  <c r="V3926" i="2"/>
  <c r="V3927" i="2"/>
  <c r="V3928" i="2"/>
  <c r="V3929" i="2"/>
  <c r="V3930" i="2"/>
  <c r="V3931" i="2"/>
  <c r="V3932" i="2"/>
  <c r="V3933" i="2"/>
  <c r="V3934" i="2"/>
  <c r="V3935" i="2"/>
  <c r="V3936" i="2"/>
  <c r="V3937" i="2"/>
  <c r="V3938" i="2"/>
  <c r="V3939" i="2"/>
  <c r="V3940" i="2"/>
  <c r="V3941" i="2"/>
  <c r="V3942" i="2"/>
  <c r="V3943" i="2"/>
  <c r="V3944" i="2"/>
  <c r="V3945" i="2"/>
  <c r="V3946" i="2"/>
  <c r="V3947" i="2"/>
  <c r="V3948" i="2"/>
  <c r="V3949" i="2"/>
  <c r="V3950" i="2"/>
  <c r="V3951" i="2"/>
  <c r="V3952" i="2"/>
  <c r="V3953" i="2"/>
  <c r="V3954" i="2"/>
  <c r="V3955" i="2"/>
  <c r="V3956" i="2"/>
  <c r="V3957" i="2"/>
  <c r="V3958" i="2"/>
  <c r="V3959" i="2"/>
  <c r="V3960" i="2"/>
  <c r="V3961" i="2"/>
  <c r="V3962" i="2"/>
  <c r="V3963" i="2"/>
  <c r="V3964" i="2"/>
  <c r="V3965" i="2"/>
  <c r="V3966" i="2"/>
  <c r="V3967" i="2"/>
  <c r="V3968" i="2"/>
  <c r="V3969" i="2"/>
  <c r="V3970" i="2"/>
  <c r="V3971" i="2"/>
  <c r="V3972" i="2"/>
  <c r="V3973" i="2"/>
  <c r="V3974" i="2"/>
  <c r="V3975" i="2"/>
  <c r="V3976" i="2"/>
  <c r="V3977" i="2"/>
  <c r="V3978" i="2"/>
  <c r="V3979" i="2"/>
  <c r="V3980" i="2"/>
  <c r="V3981" i="2"/>
  <c r="V3982" i="2"/>
  <c r="V3983" i="2"/>
  <c r="V3984" i="2"/>
  <c r="V3985" i="2"/>
  <c r="V3986" i="2"/>
  <c r="V3987" i="2"/>
  <c r="V3988" i="2"/>
  <c r="V3989" i="2"/>
  <c r="V3990" i="2"/>
  <c r="V3991" i="2"/>
  <c r="V3992" i="2"/>
  <c r="V3993" i="2"/>
  <c r="V3994" i="2"/>
  <c r="V3995" i="2"/>
  <c r="V3996" i="2"/>
  <c r="V3997" i="2"/>
  <c r="V3998" i="2"/>
  <c r="V3999" i="2"/>
  <c r="V4000" i="2"/>
  <c r="V4001" i="2"/>
  <c r="V4002" i="2"/>
  <c r="V4003" i="2"/>
  <c r="V4004" i="2"/>
  <c r="V4005" i="2"/>
  <c r="V4006" i="2"/>
  <c r="V4007" i="2"/>
  <c r="V4008" i="2"/>
  <c r="V4009" i="2"/>
  <c r="V4010" i="2"/>
  <c r="V4011" i="2"/>
  <c r="V4012" i="2"/>
  <c r="V4013" i="2"/>
  <c r="V4014" i="2"/>
  <c r="V4015" i="2"/>
  <c r="V4016" i="2"/>
  <c r="V4017" i="2"/>
  <c r="V4018" i="2"/>
  <c r="V4019" i="2"/>
  <c r="V4020" i="2"/>
  <c r="V4021" i="2"/>
  <c r="V4022" i="2"/>
  <c r="V4023" i="2"/>
  <c r="V4024" i="2"/>
  <c r="V4025" i="2"/>
  <c r="V4026" i="2"/>
  <c r="V4027" i="2"/>
  <c r="V4028" i="2"/>
  <c r="V4029" i="2"/>
  <c r="V4030" i="2"/>
  <c r="V4031" i="2"/>
  <c r="V4032" i="2"/>
  <c r="V4033" i="2"/>
  <c r="V4034" i="2"/>
  <c r="V4035" i="2"/>
  <c r="V4036" i="2"/>
  <c r="V4037" i="2"/>
  <c r="V4038" i="2"/>
  <c r="V4039" i="2"/>
  <c r="V4040" i="2"/>
  <c r="V4041" i="2"/>
  <c r="V4042" i="2"/>
  <c r="V4043" i="2"/>
  <c r="V4044" i="2"/>
  <c r="V4045" i="2"/>
  <c r="V4046" i="2"/>
  <c r="V4047" i="2"/>
  <c r="V4048" i="2"/>
  <c r="V4049" i="2"/>
  <c r="V4050" i="2"/>
  <c r="V4051" i="2"/>
  <c r="V4052" i="2"/>
  <c r="V4053" i="2"/>
  <c r="V4054" i="2"/>
  <c r="V4055" i="2"/>
  <c r="V4056" i="2"/>
  <c r="V4057" i="2"/>
  <c r="V4058" i="2"/>
  <c r="V4059" i="2"/>
  <c r="V4060" i="2"/>
  <c r="V4061" i="2"/>
  <c r="V4062" i="2"/>
  <c r="V4063" i="2"/>
  <c r="V4064" i="2"/>
  <c r="V4065" i="2"/>
  <c r="V4066" i="2"/>
  <c r="V4067" i="2"/>
  <c r="V4068" i="2"/>
  <c r="V4069" i="2"/>
  <c r="V4070" i="2"/>
  <c r="V4071" i="2"/>
  <c r="V4072" i="2"/>
  <c r="V4073" i="2"/>
  <c r="V4074" i="2"/>
  <c r="V4075" i="2"/>
  <c r="V4076" i="2"/>
  <c r="V4077" i="2"/>
  <c r="V4078" i="2"/>
  <c r="V4079" i="2"/>
  <c r="V4080" i="2"/>
  <c r="V4081" i="2"/>
  <c r="V4082" i="2"/>
  <c r="V4083" i="2"/>
  <c r="V4084" i="2"/>
  <c r="V4085" i="2"/>
  <c r="V4086" i="2"/>
  <c r="V4087" i="2"/>
  <c r="V4088" i="2"/>
  <c r="V4089" i="2"/>
  <c r="V4090" i="2"/>
  <c r="V4091" i="2"/>
  <c r="V4092" i="2"/>
  <c r="V4093" i="2"/>
  <c r="V4094" i="2"/>
  <c r="V4095" i="2"/>
  <c r="V4096" i="2"/>
  <c r="V4097" i="2"/>
  <c r="V4098" i="2"/>
  <c r="V4099" i="2"/>
  <c r="V4100" i="2"/>
  <c r="V4101" i="2"/>
  <c r="V4102" i="2"/>
  <c r="V4103" i="2"/>
  <c r="V4104" i="2"/>
  <c r="V4105" i="2"/>
  <c r="V4106" i="2"/>
  <c r="V4107" i="2"/>
  <c r="V4108" i="2"/>
  <c r="V4109" i="2"/>
  <c r="V4110" i="2"/>
  <c r="V4111" i="2"/>
  <c r="V4112" i="2"/>
  <c r="V4113" i="2"/>
  <c r="V4114" i="2"/>
  <c r="V4115" i="2"/>
  <c r="V4116" i="2"/>
  <c r="V4117" i="2"/>
  <c r="V4118" i="2"/>
  <c r="V4119" i="2"/>
  <c r="V4120" i="2"/>
  <c r="V4121" i="2"/>
  <c r="V4122" i="2"/>
  <c r="V4123" i="2"/>
  <c r="V4124" i="2"/>
  <c r="V4125" i="2"/>
  <c r="V4126" i="2"/>
  <c r="V4127" i="2"/>
  <c r="V4128" i="2"/>
  <c r="V4129" i="2"/>
  <c r="V4130" i="2"/>
  <c r="V4131" i="2"/>
  <c r="V4132" i="2"/>
  <c r="V4133" i="2"/>
  <c r="V4134" i="2"/>
  <c r="V4135" i="2"/>
  <c r="V4136" i="2"/>
  <c r="V4137" i="2"/>
  <c r="V4138" i="2"/>
  <c r="V4139" i="2"/>
  <c r="V4140" i="2"/>
  <c r="V4141" i="2"/>
  <c r="V4142" i="2"/>
  <c r="V4143" i="2"/>
  <c r="V4144" i="2"/>
  <c r="V4145" i="2"/>
  <c r="V4146" i="2"/>
  <c r="V4147" i="2"/>
  <c r="V4148" i="2"/>
  <c r="V4149" i="2"/>
  <c r="V4150" i="2"/>
  <c r="V4151" i="2"/>
  <c r="V4152" i="2"/>
  <c r="V4153" i="2"/>
  <c r="V4154" i="2"/>
  <c r="V4155" i="2"/>
  <c r="V4156" i="2"/>
  <c r="V4157" i="2"/>
  <c r="V4158" i="2"/>
  <c r="V4159" i="2"/>
  <c r="V4160" i="2"/>
  <c r="V4161" i="2"/>
  <c r="V4162" i="2"/>
  <c r="V4163" i="2"/>
  <c r="V4164" i="2"/>
  <c r="V4165" i="2"/>
  <c r="V4166" i="2"/>
  <c r="V4167" i="2"/>
  <c r="V4168" i="2"/>
  <c r="V4169" i="2"/>
  <c r="V4170" i="2"/>
  <c r="V4171" i="2"/>
  <c r="V4172" i="2"/>
  <c r="V4173" i="2"/>
  <c r="V4174" i="2"/>
  <c r="V4175" i="2"/>
  <c r="V4176" i="2"/>
  <c r="V4177" i="2"/>
  <c r="V4178" i="2"/>
  <c r="V4179" i="2"/>
  <c r="V4180" i="2"/>
  <c r="V4181" i="2"/>
  <c r="V4182" i="2"/>
  <c r="V4183" i="2"/>
  <c r="V4184" i="2"/>
  <c r="V4185" i="2"/>
  <c r="V4186" i="2"/>
  <c r="V4187" i="2"/>
  <c r="V4188" i="2"/>
  <c r="V4189" i="2"/>
  <c r="V4190" i="2"/>
  <c r="V4191" i="2"/>
  <c r="V4192" i="2"/>
  <c r="V4193" i="2"/>
  <c r="V4194" i="2"/>
  <c r="V4195" i="2"/>
  <c r="V4196" i="2"/>
  <c r="V4197" i="2"/>
  <c r="V4198" i="2"/>
  <c r="V4199" i="2"/>
  <c r="V4200" i="2"/>
  <c r="V4201" i="2"/>
  <c r="V4202" i="2"/>
  <c r="V4203" i="2"/>
  <c r="V4204" i="2"/>
  <c r="V4205" i="2"/>
  <c r="V4206" i="2"/>
  <c r="V4207" i="2"/>
  <c r="V4208" i="2"/>
  <c r="V4209" i="2"/>
  <c r="V4210" i="2"/>
  <c r="V4211" i="2"/>
  <c r="V4212" i="2"/>
  <c r="V4213" i="2"/>
  <c r="V4214" i="2"/>
  <c r="V4215" i="2"/>
  <c r="V4216" i="2"/>
  <c r="V4217" i="2"/>
  <c r="V4218" i="2"/>
  <c r="V4219" i="2"/>
  <c r="V4220" i="2"/>
  <c r="V4221" i="2"/>
  <c r="V4222" i="2"/>
  <c r="V4223" i="2"/>
  <c r="V4224" i="2"/>
  <c r="V4225" i="2"/>
  <c r="V4226" i="2"/>
  <c r="V4227" i="2"/>
  <c r="V4228" i="2"/>
  <c r="V4229" i="2"/>
  <c r="V4230" i="2"/>
  <c r="V4231" i="2"/>
  <c r="V4232" i="2"/>
  <c r="V4233" i="2"/>
  <c r="V4234" i="2"/>
  <c r="V4235" i="2"/>
  <c r="V4236" i="2"/>
  <c r="V4237" i="2"/>
  <c r="V4238" i="2"/>
  <c r="V4239" i="2"/>
  <c r="V4240" i="2"/>
  <c r="V4241" i="2"/>
  <c r="V4242" i="2"/>
  <c r="V4243" i="2"/>
  <c r="V4244" i="2"/>
  <c r="V4245" i="2"/>
  <c r="V4246" i="2"/>
  <c r="V4247" i="2"/>
  <c r="V4248" i="2"/>
  <c r="V4249" i="2"/>
  <c r="V4250" i="2"/>
  <c r="V4251" i="2"/>
  <c r="V4252" i="2"/>
  <c r="V4253" i="2"/>
  <c r="V4254" i="2"/>
  <c r="V4255" i="2"/>
  <c r="V4256" i="2"/>
  <c r="V4257" i="2"/>
  <c r="V4258" i="2"/>
  <c r="V4259" i="2"/>
  <c r="V4260" i="2"/>
  <c r="V4261" i="2"/>
  <c r="V4262" i="2"/>
  <c r="V4263" i="2"/>
  <c r="V4264" i="2"/>
  <c r="V4265" i="2"/>
  <c r="V4266" i="2"/>
  <c r="V4267" i="2"/>
  <c r="V4268" i="2"/>
  <c r="V4269" i="2"/>
  <c r="V4270" i="2"/>
  <c r="V4271" i="2"/>
  <c r="V4272" i="2"/>
  <c r="V4273" i="2"/>
  <c r="V4274" i="2"/>
  <c r="V4275" i="2"/>
  <c r="V4276" i="2"/>
  <c r="V4277" i="2"/>
  <c r="V4278" i="2"/>
  <c r="V4279" i="2"/>
  <c r="V4280" i="2"/>
  <c r="V4281" i="2"/>
  <c r="V4282" i="2"/>
  <c r="V4283" i="2"/>
  <c r="V4284" i="2"/>
  <c r="V4285" i="2"/>
  <c r="V4286" i="2"/>
  <c r="V4287" i="2"/>
  <c r="V4288" i="2"/>
  <c r="V4289" i="2"/>
  <c r="V4290" i="2"/>
  <c r="V4291" i="2"/>
  <c r="V4292" i="2"/>
  <c r="V4293" i="2"/>
  <c r="V4294" i="2"/>
  <c r="V4295" i="2"/>
  <c r="V4296" i="2"/>
  <c r="V4297" i="2"/>
  <c r="V4298" i="2"/>
  <c r="V4299" i="2"/>
  <c r="V4300" i="2"/>
  <c r="V4301" i="2"/>
  <c r="V4302" i="2"/>
  <c r="V4303" i="2"/>
  <c r="V4304" i="2"/>
  <c r="V4305" i="2"/>
  <c r="V4306" i="2"/>
  <c r="V4307" i="2"/>
  <c r="V4308" i="2"/>
  <c r="V4309" i="2"/>
  <c r="V4310" i="2"/>
  <c r="V4311" i="2"/>
  <c r="V4312" i="2"/>
  <c r="V4313" i="2"/>
  <c r="V4314" i="2"/>
  <c r="V4315" i="2"/>
  <c r="V4316" i="2"/>
  <c r="V4317" i="2"/>
  <c r="V4318" i="2"/>
  <c r="V4319" i="2"/>
  <c r="V4320" i="2"/>
  <c r="V4321" i="2"/>
  <c r="V4322" i="2"/>
  <c r="V4323" i="2"/>
  <c r="V4324" i="2"/>
  <c r="V4325" i="2"/>
  <c r="V4326" i="2"/>
  <c r="V4327" i="2"/>
  <c r="V4328" i="2"/>
  <c r="V4329" i="2"/>
  <c r="V4330" i="2"/>
  <c r="V4331" i="2"/>
  <c r="V4332" i="2"/>
  <c r="V4333" i="2"/>
  <c r="V4334" i="2"/>
  <c r="V4335" i="2"/>
  <c r="V4336" i="2"/>
  <c r="V4337" i="2"/>
  <c r="V4338" i="2"/>
  <c r="V4339" i="2"/>
  <c r="V4340" i="2"/>
  <c r="V4341" i="2"/>
  <c r="V4342" i="2"/>
  <c r="V4343" i="2"/>
  <c r="V4344" i="2"/>
  <c r="V4345" i="2"/>
  <c r="V4346" i="2"/>
  <c r="V4347" i="2"/>
  <c r="V4348" i="2"/>
  <c r="V4349" i="2"/>
  <c r="V4350" i="2"/>
  <c r="V4351" i="2"/>
  <c r="V4352" i="2"/>
  <c r="V4353" i="2"/>
  <c r="V4354" i="2"/>
  <c r="V4355" i="2"/>
  <c r="V4356" i="2"/>
  <c r="V4357" i="2"/>
  <c r="V4358" i="2"/>
  <c r="V4359" i="2"/>
  <c r="V4360" i="2"/>
  <c r="V4361" i="2"/>
  <c r="V4362" i="2"/>
  <c r="V4363" i="2"/>
  <c r="V4364" i="2"/>
  <c r="V4365" i="2"/>
  <c r="V4366" i="2"/>
  <c r="V4367" i="2"/>
  <c r="V4368" i="2"/>
  <c r="V4369" i="2"/>
  <c r="V4370" i="2"/>
  <c r="V4371" i="2"/>
  <c r="V4372" i="2"/>
  <c r="V4373" i="2"/>
  <c r="V4374" i="2"/>
  <c r="V4375" i="2"/>
  <c r="V4376" i="2"/>
  <c r="V4377" i="2"/>
  <c r="V4378" i="2"/>
  <c r="V4379" i="2"/>
  <c r="V4380" i="2"/>
  <c r="V4381" i="2"/>
  <c r="V4382" i="2"/>
  <c r="V4383" i="2"/>
  <c r="V4384" i="2"/>
  <c r="V4385" i="2"/>
  <c r="V4386" i="2"/>
  <c r="V4387" i="2"/>
  <c r="V4388" i="2"/>
  <c r="V4389" i="2"/>
  <c r="V4390" i="2"/>
  <c r="V4391" i="2"/>
  <c r="V4392" i="2"/>
  <c r="V4393" i="2"/>
  <c r="V4394" i="2"/>
  <c r="V4395" i="2"/>
  <c r="V4396" i="2"/>
  <c r="V4397" i="2"/>
  <c r="V4398" i="2"/>
  <c r="V4399" i="2"/>
  <c r="V4400" i="2"/>
  <c r="V4401" i="2"/>
  <c r="V4402" i="2"/>
  <c r="V4403" i="2"/>
  <c r="V4404" i="2"/>
  <c r="V4405" i="2"/>
  <c r="V4406" i="2"/>
  <c r="V4407" i="2"/>
  <c r="V4408" i="2"/>
  <c r="V4409" i="2"/>
  <c r="V4410" i="2"/>
  <c r="V4411" i="2"/>
  <c r="V4412" i="2"/>
  <c r="V4413" i="2"/>
  <c r="V4414" i="2"/>
  <c r="V4415" i="2"/>
  <c r="V4416" i="2"/>
  <c r="V4417" i="2"/>
  <c r="V4418" i="2"/>
  <c r="V4419" i="2"/>
  <c r="V4420" i="2"/>
  <c r="V4421" i="2"/>
  <c r="V4422" i="2"/>
  <c r="V4423" i="2"/>
  <c r="V4424" i="2"/>
  <c r="V4425" i="2"/>
  <c r="V4426" i="2"/>
  <c r="V4427" i="2"/>
  <c r="V4428" i="2"/>
  <c r="V4429" i="2"/>
  <c r="V4430" i="2"/>
  <c r="V4431" i="2"/>
  <c r="V4432" i="2"/>
  <c r="V4433" i="2"/>
  <c r="V4434" i="2"/>
  <c r="V4435" i="2"/>
  <c r="V4436" i="2"/>
  <c r="V4437" i="2"/>
  <c r="V4438" i="2"/>
  <c r="V4439" i="2"/>
  <c r="V4440" i="2"/>
  <c r="V4441" i="2"/>
  <c r="V4442" i="2"/>
  <c r="V4443" i="2"/>
  <c r="V4444" i="2"/>
  <c r="V4445" i="2"/>
  <c r="V4446" i="2"/>
  <c r="V4447" i="2"/>
  <c r="V4448" i="2"/>
  <c r="V4449" i="2"/>
  <c r="V4450" i="2"/>
  <c r="V4451" i="2"/>
  <c r="V4452" i="2"/>
  <c r="V4453" i="2"/>
  <c r="V4454" i="2"/>
  <c r="V4455" i="2"/>
  <c r="V4456" i="2"/>
  <c r="V4457" i="2"/>
  <c r="V4458" i="2"/>
  <c r="V4459" i="2"/>
  <c r="V4460" i="2"/>
  <c r="V4461" i="2"/>
  <c r="V4462" i="2"/>
  <c r="V4463" i="2"/>
  <c r="V4464" i="2"/>
  <c r="V4465" i="2"/>
  <c r="V4466" i="2"/>
  <c r="V4467" i="2"/>
  <c r="V4468" i="2"/>
  <c r="V4469" i="2"/>
  <c r="V4470" i="2"/>
  <c r="V4471" i="2"/>
  <c r="V4472" i="2"/>
  <c r="V4473" i="2"/>
  <c r="V4474" i="2"/>
  <c r="V4475" i="2"/>
  <c r="V4476" i="2"/>
  <c r="V4477" i="2"/>
  <c r="V4478" i="2"/>
  <c r="V4479" i="2"/>
  <c r="V4480" i="2"/>
  <c r="V4481" i="2"/>
  <c r="V4482" i="2"/>
  <c r="V4483" i="2"/>
  <c r="V4484" i="2"/>
  <c r="V4485" i="2"/>
  <c r="V4486" i="2"/>
  <c r="V4487" i="2"/>
  <c r="V4488" i="2"/>
  <c r="V4489" i="2"/>
  <c r="V4490" i="2"/>
  <c r="V4491" i="2"/>
  <c r="V4492" i="2"/>
  <c r="V4493" i="2"/>
  <c r="V4494" i="2"/>
  <c r="V4495" i="2"/>
  <c r="V4496" i="2"/>
  <c r="V4497" i="2"/>
  <c r="V4498" i="2"/>
  <c r="V4499" i="2"/>
  <c r="V4500" i="2"/>
  <c r="V4501" i="2"/>
  <c r="V4502" i="2"/>
  <c r="V4503" i="2"/>
  <c r="V4504" i="2"/>
  <c r="V4505" i="2"/>
  <c r="V4506" i="2"/>
  <c r="V4507" i="2"/>
  <c r="V4508" i="2"/>
  <c r="V4509" i="2"/>
  <c r="V4510" i="2"/>
  <c r="V4511" i="2"/>
  <c r="V4512" i="2"/>
  <c r="V4513" i="2"/>
  <c r="V4514" i="2"/>
  <c r="V4515" i="2"/>
  <c r="V4516" i="2"/>
  <c r="V4517" i="2"/>
  <c r="V4518" i="2"/>
  <c r="V4519" i="2"/>
  <c r="V4520" i="2"/>
  <c r="V4521" i="2"/>
  <c r="V4522" i="2"/>
  <c r="V4523" i="2"/>
  <c r="V4524" i="2"/>
  <c r="V4525" i="2"/>
  <c r="V4526" i="2"/>
  <c r="V4527" i="2"/>
  <c r="V4528" i="2"/>
  <c r="V4529" i="2"/>
  <c r="V4530" i="2"/>
  <c r="V4531" i="2"/>
  <c r="V4532" i="2"/>
  <c r="V4533" i="2"/>
  <c r="V4534" i="2"/>
  <c r="V4535" i="2"/>
  <c r="V4536" i="2"/>
  <c r="V4537" i="2"/>
  <c r="V4538" i="2"/>
  <c r="V4539" i="2"/>
  <c r="V4540" i="2"/>
  <c r="V4541" i="2"/>
  <c r="V4542" i="2"/>
  <c r="V4543" i="2"/>
  <c r="V4544" i="2"/>
  <c r="V4545" i="2"/>
  <c r="V4546" i="2"/>
  <c r="V4547" i="2"/>
  <c r="V4548" i="2"/>
  <c r="V4549" i="2"/>
  <c r="V4550" i="2"/>
  <c r="V4551" i="2"/>
  <c r="V4552" i="2"/>
  <c r="V4553" i="2"/>
  <c r="V4554" i="2"/>
  <c r="V4555" i="2"/>
  <c r="V4556" i="2"/>
  <c r="V4557" i="2"/>
  <c r="V4558" i="2"/>
  <c r="V4559" i="2"/>
  <c r="V4560" i="2"/>
  <c r="V4561" i="2"/>
  <c r="V4562" i="2"/>
  <c r="V4563" i="2"/>
  <c r="V4564" i="2"/>
  <c r="V4565" i="2"/>
  <c r="V4566" i="2"/>
  <c r="V4567" i="2"/>
  <c r="V4568" i="2"/>
  <c r="V4569" i="2"/>
  <c r="V4570" i="2"/>
  <c r="V4571" i="2"/>
  <c r="V4572" i="2"/>
  <c r="V4573" i="2"/>
  <c r="V4574" i="2"/>
  <c r="V4575" i="2"/>
  <c r="V4576" i="2"/>
  <c r="V4577" i="2"/>
  <c r="V4578" i="2"/>
  <c r="V4579" i="2"/>
  <c r="V4580" i="2"/>
  <c r="V4581" i="2"/>
  <c r="V4582" i="2"/>
  <c r="V4583" i="2"/>
  <c r="V4584" i="2"/>
  <c r="V4585" i="2"/>
  <c r="V4586" i="2"/>
  <c r="V4587" i="2"/>
  <c r="V4588" i="2"/>
  <c r="V4589" i="2"/>
  <c r="V4590" i="2"/>
  <c r="V4591" i="2"/>
  <c r="V4592" i="2"/>
  <c r="V4593" i="2"/>
  <c r="V4594" i="2"/>
  <c r="V4595" i="2"/>
  <c r="V4596" i="2"/>
  <c r="V4597" i="2"/>
  <c r="V4598" i="2"/>
  <c r="V4599" i="2"/>
  <c r="V4600" i="2"/>
  <c r="V4601" i="2"/>
  <c r="V4602" i="2"/>
  <c r="V4603" i="2"/>
  <c r="V4604" i="2"/>
  <c r="V4605" i="2"/>
  <c r="V4606" i="2"/>
  <c r="V4607" i="2"/>
  <c r="V4608" i="2"/>
  <c r="V4609" i="2"/>
  <c r="V4610" i="2"/>
  <c r="V4611" i="2"/>
  <c r="V4612" i="2"/>
  <c r="V4613" i="2"/>
  <c r="V4614" i="2"/>
  <c r="V4615" i="2"/>
  <c r="V4616" i="2"/>
  <c r="V4617" i="2"/>
  <c r="V4618" i="2"/>
  <c r="V4619" i="2"/>
  <c r="V4620" i="2"/>
  <c r="V4621" i="2"/>
  <c r="V4622" i="2"/>
  <c r="V4623" i="2"/>
  <c r="V4624" i="2"/>
  <c r="V4625" i="2"/>
  <c r="V4626" i="2"/>
  <c r="V4627" i="2"/>
  <c r="V4628" i="2"/>
  <c r="V4629" i="2"/>
  <c r="V4630" i="2"/>
  <c r="V4631" i="2"/>
  <c r="V4632" i="2"/>
  <c r="V4633" i="2"/>
  <c r="V4634" i="2"/>
  <c r="V4635" i="2"/>
  <c r="V4636" i="2"/>
  <c r="V4637" i="2"/>
  <c r="V4638" i="2"/>
  <c r="V4639" i="2"/>
  <c r="V4640" i="2"/>
  <c r="V4641" i="2"/>
  <c r="V4642" i="2"/>
  <c r="V4643" i="2"/>
  <c r="V4644" i="2"/>
  <c r="V4645" i="2"/>
  <c r="V4646" i="2"/>
  <c r="V4647" i="2"/>
  <c r="V4648" i="2"/>
  <c r="V4649" i="2"/>
  <c r="V4650" i="2"/>
  <c r="V4651" i="2"/>
  <c r="V4652" i="2"/>
  <c r="V4653" i="2"/>
  <c r="V4654" i="2"/>
  <c r="V4655" i="2"/>
  <c r="V4656" i="2"/>
  <c r="V4657" i="2"/>
  <c r="V4658" i="2"/>
  <c r="V4659" i="2"/>
  <c r="V4660" i="2"/>
  <c r="V4661" i="2"/>
  <c r="V4662" i="2"/>
  <c r="V4663" i="2"/>
  <c r="V4664" i="2"/>
  <c r="V4665" i="2"/>
  <c r="V4666" i="2"/>
  <c r="V4667" i="2"/>
  <c r="V4668" i="2"/>
  <c r="V4669" i="2"/>
  <c r="V4670" i="2"/>
  <c r="V4671" i="2"/>
  <c r="V4672" i="2"/>
  <c r="V4673" i="2"/>
  <c r="V4674" i="2"/>
  <c r="V4675" i="2"/>
  <c r="V4676" i="2"/>
  <c r="V4677" i="2"/>
  <c r="V4678" i="2"/>
  <c r="V4679" i="2"/>
  <c r="V4680" i="2"/>
  <c r="V4681" i="2"/>
  <c r="V4682" i="2"/>
  <c r="V4683" i="2"/>
  <c r="V4684" i="2"/>
  <c r="V4685" i="2"/>
  <c r="V4686" i="2"/>
  <c r="V4687" i="2"/>
  <c r="V4688" i="2"/>
  <c r="V4689" i="2"/>
  <c r="V4690" i="2"/>
  <c r="V4691" i="2"/>
  <c r="V4692" i="2"/>
  <c r="V4693" i="2"/>
  <c r="V4694" i="2"/>
  <c r="V4695" i="2"/>
  <c r="V4696" i="2"/>
  <c r="V4697" i="2"/>
  <c r="V4698" i="2"/>
  <c r="V4699" i="2"/>
  <c r="V4700" i="2"/>
  <c r="V4701" i="2"/>
  <c r="V4702" i="2"/>
  <c r="V4703" i="2"/>
  <c r="V4704" i="2"/>
  <c r="V4705" i="2"/>
  <c r="V4706" i="2"/>
  <c r="V4707" i="2"/>
  <c r="V4708" i="2"/>
  <c r="V4709" i="2"/>
  <c r="V4710" i="2"/>
  <c r="V4711" i="2"/>
  <c r="V4712" i="2"/>
  <c r="V4713" i="2"/>
  <c r="V4714" i="2"/>
  <c r="V4715" i="2"/>
  <c r="V4716" i="2"/>
  <c r="V4717" i="2"/>
  <c r="V4718" i="2"/>
  <c r="V4719" i="2"/>
  <c r="V4720" i="2"/>
  <c r="V4721" i="2"/>
  <c r="V4722" i="2"/>
  <c r="V4723" i="2"/>
  <c r="V4724" i="2"/>
  <c r="V4725" i="2"/>
  <c r="V4726" i="2"/>
  <c r="V4727" i="2"/>
  <c r="V4728" i="2"/>
  <c r="V4729" i="2"/>
  <c r="V4730" i="2"/>
  <c r="V4731" i="2"/>
  <c r="V4732" i="2"/>
  <c r="V4733" i="2"/>
  <c r="V4734" i="2"/>
  <c r="V4735" i="2"/>
  <c r="V4736" i="2"/>
  <c r="V4737" i="2"/>
  <c r="V4738" i="2"/>
  <c r="V4739" i="2"/>
  <c r="V4740" i="2"/>
  <c r="V4741" i="2"/>
  <c r="V4742" i="2"/>
  <c r="V4743" i="2"/>
  <c r="V4744" i="2"/>
  <c r="V4745" i="2"/>
  <c r="V4746" i="2"/>
  <c r="V4747" i="2"/>
  <c r="V4748" i="2"/>
  <c r="V4749" i="2"/>
  <c r="V4750" i="2"/>
  <c r="V4751" i="2"/>
  <c r="V4752" i="2"/>
  <c r="V4753" i="2"/>
  <c r="V4754" i="2"/>
  <c r="V4755" i="2"/>
  <c r="V4756" i="2"/>
  <c r="V4757" i="2"/>
  <c r="V4758" i="2"/>
  <c r="V4759" i="2"/>
  <c r="V4760" i="2"/>
  <c r="V4761" i="2"/>
  <c r="V4762" i="2"/>
  <c r="V4763" i="2"/>
  <c r="V4764" i="2"/>
  <c r="V4765" i="2"/>
  <c r="V4766" i="2"/>
  <c r="V4767" i="2"/>
  <c r="V4768" i="2"/>
  <c r="V4769" i="2"/>
  <c r="V4770" i="2"/>
  <c r="V4771" i="2"/>
  <c r="V4772" i="2"/>
  <c r="V4773" i="2"/>
  <c r="V4774" i="2"/>
  <c r="V4775" i="2"/>
  <c r="V4776" i="2"/>
  <c r="V4777" i="2"/>
  <c r="V4778" i="2"/>
  <c r="V4779" i="2"/>
  <c r="V4780" i="2"/>
  <c r="V4781" i="2"/>
  <c r="V4782" i="2"/>
  <c r="V4783" i="2"/>
  <c r="V4784" i="2"/>
  <c r="V4785" i="2"/>
  <c r="V4786" i="2"/>
  <c r="V4787" i="2"/>
  <c r="V4788" i="2"/>
  <c r="V4789" i="2"/>
  <c r="V4790" i="2"/>
  <c r="V4791" i="2"/>
  <c r="V4792" i="2"/>
  <c r="V4793" i="2"/>
  <c r="V4794" i="2"/>
  <c r="V4795" i="2"/>
  <c r="V4796" i="2"/>
  <c r="V4797" i="2"/>
  <c r="V4798" i="2"/>
  <c r="V4799" i="2"/>
  <c r="V4800" i="2"/>
  <c r="V4801" i="2"/>
  <c r="V4802" i="2"/>
  <c r="V4803" i="2"/>
  <c r="V4804" i="2"/>
  <c r="V4805" i="2"/>
  <c r="V4806" i="2"/>
  <c r="V4807" i="2"/>
  <c r="V4808" i="2"/>
  <c r="V4809" i="2"/>
  <c r="V4810" i="2"/>
  <c r="V4811" i="2"/>
  <c r="V4812" i="2"/>
  <c r="V4813" i="2"/>
  <c r="V4814" i="2"/>
  <c r="V4815" i="2"/>
  <c r="V4816" i="2"/>
  <c r="V4817" i="2"/>
  <c r="V4818" i="2"/>
  <c r="V4819" i="2"/>
  <c r="V4820" i="2"/>
  <c r="V4821" i="2"/>
  <c r="V4822" i="2"/>
  <c r="V4823" i="2"/>
  <c r="V4824" i="2"/>
  <c r="V4825" i="2"/>
  <c r="V4826" i="2"/>
  <c r="V4827" i="2"/>
  <c r="V4828" i="2"/>
  <c r="V4829" i="2"/>
  <c r="V4830" i="2"/>
  <c r="V4831" i="2"/>
  <c r="V4832" i="2"/>
  <c r="V4833" i="2"/>
  <c r="V4834" i="2"/>
  <c r="V4835" i="2"/>
  <c r="V4836" i="2"/>
  <c r="V4837" i="2"/>
  <c r="V4838" i="2"/>
  <c r="V4839" i="2"/>
  <c r="V4840" i="2"/>
  <c r="V4841" i="2"/>
  <c r="V4842" i="2"/>
  <c r="V4843" i="2"/>
  <c r="V4844" i="2"/>
  <c r="V4845" i="2"/>
  <c r="V4846" i="2"/>
  <c r="V4847" i="2"/>
  <c r="V4848" i="2"/>
  <c r="V4849" i="2"/>
  <c r="V4850" i="2"/>
  <c r="V4851" i="2"/>
  <c r="V4852" i="2"/>
  <c r="V4853" i="2"/>
  <c r="V4854" i="2"/>
  <c r="V4855" i="2"/>
  <c r="V4856" i="2"/>
  <c r="V4857" i="2"/>
  <c r="V4858" i="2"/>
  <c r="V4859" i="2"/>
  <c r="V4860" i="2"/>
  <c r="V4861" i="2"/>
  <c r="V4862" i="2"/>
  <c r="V4863" i="2"/>
  <c r="V4864" i="2"/>
  <c r="V4865" i="2"/>
  <c r="V4866" i="2"/>
  <c r="V4867" i="2"/>
  <c r="V4868" i="2"/>
  <c r="V4869" i="2"/>
  <c r="V4870" i="2"/>
  <c r="V4871" i="2"/>
  <c r="V4872" i="2"/>
  <c r="V4873" i="2"/>
  <c r="V4874" i="2"/>
  <c r="V4875" i="2"/>
  <c r="V4876" i="2"/>
  <c r="V4877" i="2"/>
  <c r="V4878" i="2"/>
  <c r="V4879" i="2"/>
  <c r="V4880" i="2"/>
  <c r="V4881" i="2"/>
  <c r="V4882" i="2"/>
  <c r="V4883" i="2"/>
  <c r="V4884" i="2"/>
  <c r="V4885" i="2"/>
  <c r="V4886" i="2"/>
  <c r="V4887" i="2"/>
  <c r="V4888" i="2"/>
  <c r="V4889" i="2"/>
  <c r="V4890" i="2"/>
  <c r="V4891" i="2"/>
  <c r="V4892" i="2"/>
  <c r="V4893" i="2"/>
  <c r="V4894" i="2"/>
  <c r="V4895" i="2"/>
  <c r="V4896" i="2"/>
  <c r="V4897" i="2"/>
  <c r="V4898" i="2"/>
  <c r="V4899" i="2"/>
  <c r="V4900" i="2"/>
  <c r="V4901" i="2"/>
  <c r="V4902" i="2"/>
  <c r="V4903" i="2"/>
  <c r="V4904" i="2"/>
  <c r="V4905" i="2"/>
  <c r="V4906" i="2"/>
  <c r="V4907" i="2"/>
  <c r="V4908" i="2"/>
  <c r="V4909" i="2"/>
  <c r="V4910" i="2"/>
  <c r="V4911" i="2"/>
  <c r="V4912" i="2"/>
  <c r="V4913" i="2"/>
  <c r="V4914" i="2"/>
  <c r="V4915" i="2"/>
  <c r="V4916" i="2"/>
  <c r="V4917" i="2"/>
  <c r="V4918" i="2"/>
  <c r="V4919" i="2"/>
  <c r="V4920" i="2"/>
  <c r="V4921" i="2"/>
  <c r="V4922" i="2"/>
  <c r="V4923" i="2"/>
  <c r="V4924" i="2"/>
  <c r="V4925" i="2"/>
  <c r="V4926" i="2"/>
  <c r="V4927" i="2"/>
  <c r="V4928" i="2"/>
  <c r="V4929" i="2"/>
  <c r="V4930" i="2"/>
  <c r="V4931" i="2"/>
  <c r="V4932" i="2"/>
  <c r="V4933" i="2"/>
  <c r="V4934" i="2"/>
  <c r="V4935" i="2"/>
  <c r="V4936" i="2"/>
  <c r="V4937" i="2"/>
  <c r="V4938" i="2"/>
  <c r="V4939" i="2"/>
  <c r="V4940" i="2"/>
  <c r="V4941" i="2"/>
  <c r="V4942" i="2"/>
  <c r="V4943" i="2"/>
  <c r="V4944" i="2"/>
  <c r="V4945" i="2"/>
  <c r="V4946" i="2"/>
  <c r="V4947" i="2"/>
  <c r="V4948" i="2"/>
  <c r="V4949" i="2"/>
  <c r="V4950" i="2"/>
  <c r="V4951" i="2"/>
  <c r="V4952" i="2"/>
  <c r="V4953" i="2"/>
  <c r="V4954" i="2"/>
  <c r="V4955" i="2"/>
  <c r="V4956" i="2"/>
  <c r="V4957" i="2"/>
  <c r="V4958" i="2"/>
  <c r="V4959" i="2"/>
  <c r="V4960" i="2"/>
  <c r="V4961" i="2"/>
  <c r="V4962" i="2"/>
  <c r="V4963" i="2"/>
  <c r="V4964" i="2"/>
  <c r="V4965" i="2"/>
  <c r="V4966" i="2"/>
  <c r="V4967" i="2"/>
  <c r="V4968" i="2"/>
  <c r="V4969" i="2"/>
  <c r="V4970" i="2"/>
  <c r="V4971" i="2"/>
  <c r="V4972" i="2"/>
  <c r="V4973" i="2"/>
  <c r="V4974" i="2"/>
  <c r="V4975" i="2"/>
  <c r="V4976" i="2"/>
  <c r="V4977" i="2"/>
  <c r="V4978" i="2"/>
  <c r="V4979" i="2"/>
  <c r="V4980" i="2"/>
  <c r="V4981" i="2"/>
  <c r="V4982" i="2"/>
  <c r="V4983" i="2"/>
  <c r="V4984" i="2"/>
  <c r="V4985" i="2"/>
  <c r="V4986" i="2"/>
  <c r="V4987" i="2"/>
  <c r="V4988" i="2"/>
  <c r="V4989" i="2"/>
  <c r="V4990" i="2"/>
  <c r="V4991" i="2"/>
  <c r="V4992" i="2"/>
  <c r="V4993" i="2"/>
  <c r="V4994" i="2"/>
  <c r="V4995" i="2"/>
  <c r="V4996" i="2"/>
  <c r="V4997" i="2"/>
  <c r="V4998" i="2"/>
  <c r="V4999" i="2"/>
  <c r="V5000" i="2"/>
  <c r="V5001" i="2"/>
  <c r="V5002" i="2"/>
  <c r="V5003" i="2"/>
  <c r="V5004" i="2"/>
  <c r="V5005" i="2"/>
  <c r="V5006" i="2"/>
  <c r="V5007" i="2"/>
  <c r="V5008" i="2"/>
  <c r="V5009" i="2"/>
  <c r="V5010" i="2"/>
  <c r="V5011" i="2"/>
  <c r="V5012" i="2"/>
  <c r="V5013" i="2"/>
  <c r="V5014" i="2"/>
  <c r="V5015" i="2"/>
  <c r="V5016" i="2"/>
  <c r="V5017" i="2"/>
  <c r="V5018" i="2"/>
  <c r="V5019" i="2"/>
  <c r="V5020" i="2"/>
  <c r="V5021" i="2"/>
  <c r="V5022" i="2"/>
  <c r="V5023" i="2"/>
  <c r="V5024" i="2"/>
  <c r="V5025" i="2"/>
  <c r="V5026" i="2"/>
  <c r="V5027" i="2"/>
  <c r="V5028" i="2"/>
  <c r="V5029" i="2"/>
  <c r="V5030" i="2"/>
  <c r="V5031" i="2"/>
  <c r="V5032" i="2"/>
  <c r="V5033" i="2"/>
  <c r="V5034" i="2"/>
  <c r="V5035" i="2"/>
  <c r="V5036" i="2"/>
  <c r="V5037" i="2"/>
  <c r="V5038" i="2"/>
  <c r="V5039" i="2"/>
  <c r="V5040" i="2"/>
  <c r="V5041" i="2"/>
  <c r="V5042" i="2"/>
  <c r="V5043" i="2"/>
  <c r="V5044" i="2"/>
  <c r="V5045" i="2"/>
  <c r="V5046" i="2"/>
  <c r="V5047" i="2"/>
  <c r="V5048" i="2"/>
  <c r="V5049" i="2"/>
  <c r="V5050" i="2"/>
  <c r="V5051" i="2"/>
  <c r="V5052" i="2"/>
  <c r="V5053" i="2"/>
  <c r="V5054" i="2"/>
  <c r="V5055" i="2"/>
  <c r="V5056" i="2"/>
  <c r="V5057" i="2"/>
  <c r="V5058" i="2"/>
  <c r="V5059" i="2"/>
  <c r="V5060" i="2"/>
  <c r="V5061" i="2"/>
  <c r="V5062" i="2"/>
  <c r="V5063" i="2"/>
  <c r="V5064" i="2"/>
  <c r="V5065" i="2"/>
  <c r="V5066" i="2"/>
  <c r="V5067" i="2"/>
  <c r="V5068" i="2"/>
  <c r="V5069" i="2"/>
  <c r="V5070" i="2"/>
  <c r="V5071" i="2"/>
  <c r="V5072" i="2"/>
  <c r="V5073" i="2"/>
  <c r="V5074" i="2"/>
  <c r="V5075" i="2"/>
  <c r="V5076" i="2"/>
  <c r="V5077" i="2"/>
  <c r="V5078" i="2"/>
  <c r="V5079" i="2"/>
  <c r="V5080" i="2"/>
  <c r="V5081" i="2"/>
  <c r="V5082" i="2"/>
  <c r="V5083" i="2"/>
  <c r="V5084" i="2"/>
  <c r="V5085" i="2"/>
  <c r="V5086" i="2"/>
  <c r="V5087" i="2"/>
  <c r="V5088" i="2"/>
  <c r="V5089" i="2"/>
  <c r="V5090" i="2"/>
  <c r="V5091" i="2"/>
  <c r="V5092" i="2"/>
  <c r="V5093" i="2"/>
  <c r="V5094" i="2"/>
  <c r="V5095" i="2"/>
  <c r="V5096" i="2"/>
  <c r="V5097" i="2"/>
  <c r="V5098" i="2"/>
  <c r="V5099" i="2"/>
  <c r="V5100" i="2"/>
  <c r="V5101" i="2"/>
  <c r="V5102" i="2"/>
  <c r="V5103" i="2"/>
  <c r="V5104" i="2"/>
  <c r="V5105" i="2"/>
  <c r="V5106" i="2"/>
  <c r="V5107" i="2"/>
  <c r="V5108" i="2"/>
  <c r="V5109" i="2"/>
  <c r="V5110" i="2"/>
  <c r="V5111" i="2"/>
  <c r="V5112" i="2"/>
  <c r="V5113" i="2"/>
  <c r="V5114" i="2"/>
  <c r="V5115" i="2"/>
  <c r="V5116" i="2"/>
  <c r="V5117" i="2"/>
  <c r="V5118" i="2"/>
  <c r="V5119" i="2"/>
  <c r="V5120" i="2"/>
  <c r="V5121" i="2"/>
  <c r="V5122" i="2"/>
  <c r="V5123" i="2"/>
  <c r="V5124" i="2"/>
  <c r="V5125" i="2"/>
  <c r="V5126" i="2"/>
  <c r="V5127" i="2"/>
  <c r="V5128" i="2"/>
  <c r="V5129" i="2"/>
  <c r="V5130" i="2"/>
  <c r="V5131" i="2"/>
  <c r="V5132" i="2"/>
  <c r="V5133" i="2"/>
  <c r="V5134" i="2"/>
  <c r="V5135" i="2"/>
  <c r="V5136" i="2"/>
  <c r="V5137" i="2"/>
  <c r="V5138" i="2"/>
  <c r="V5139" i="2"/>
  <c r="V5140" i="2"/>
  <c r="V5141" i="2"/>
  <c r="V5142" i="2"/>
  <c r="V5143" i="2"/>
  <c r="V5144" i="2"/>
  <c r="V5145" i="2"/>
  <c r="V5146" i="2"/>
  <c r="V5147" i="2"/>
  <c r="V5148" i="2"/>
  <c r="V5149" i="2"/>
  <c r="V5150" i="2"/>
  <c r="V5151" i="2"/>
  <c r="V5152" i="2"/>
  <c r="V5153" i="2"/>
  <c r="V5154" i="2"/>
  <c r="V5155" i="2"/>
  <c r="V5156" i="2"/>
  <c r="V5157" i="2"/>
  <c r="V5158" i="2"/>
  <c r="V5159" i="2"/>
  <c r="V5160" i="2"/>
  <c r="V5161" i="2"/>
  <c r="V5162" i="2"/>
  <c r="V5163" i="2"/>
  <c r="V5164" i="2"/>
  <c r="V5165" i="2"/>
  <c r="V5166" i="2"/>
  <c r="V5167" i="2"/>
  <c r="V5168" i="2"/>
  <c r="V5169" i="2"/>
  <c r="V5170" i="2"/>
  <c r="V5171" i="2"/>
  <c r="V5172" i="2"/>
  <c r="V5173" i="2"/>
  <c r="V5174" i="2"/>
  <c r="V5175" i="2"/>
  <c r="V5176" i="2"/>
  <c r="V5177" i="2"/>
  <c r="V5178" i="2"/>
  <c r="V5179" i="2"/>
  <c r="V5180" i="2"/>
  <c r="V5181" i="2"/>
  <c r="V5182" i="2"/>
  <c r="V5183" i="2"/>
  <c r="V5184" i="2"/>
  <c r="V5185" i="2"/>
  <c r="V5186" i="2"/>
  <c r="V5187" i="2"/>
  <c r="V5188" i="2"/>
  <c r="V5189" i="2"/>
  <c r="V5190" i="2"/>
  <c r="V5191" i="2"/>
  <c r="V5192" i="2"/>
  <c r="V5193" i="2"/>
  <c r="V5194" i="2"/>
  <c r="V5195" i="2"/>
  <c r="V5196" i="2"/>
  <c r="V5197" i="2"/>
  <c r="V5198" i="2"/>
  <c r="V5199" i="2"/>
  <c r="V5200" i="2"/>
  <c r="V5201" i="2"/>
  <c r="V5202" i="2"/>
  <c r="V5203" i="2"/>
  <c r="V5204" i="2"/>
  <c r="V5205" i="2"/>
  <c r="V5206" i="2"/>
  <c r="V5207" i="2"/>
  <c r="V5208" i="2"/>
  <c r="V5209" i="2"/>
  <c r="V5210" i="2"/>
  <c r="V5211" i="2"/>
  <c r="V5212" i="2"/>
  <c r="V5213" i="2"/>
  <c r="V5214" i="2"/>
  <c r="V5215" i="2"/>
  <c r="V5216" i="2"/>
  <c r="V5217" i="2"/>
  <c r="V5218" i="2"/>
  <c r="V5219" i="2"/>
  <c r="V5220" i="2"/>
  <c r="V5221" i="2"/>
  <c r="V5222" i="2"/>
  <c r="V5223" i="2"/>
  <c r="V5224" i="2"/>
  <c r="V5225" i="2"/>
  <c r="V5226" i="2"/>
  <c r="V5227" i="2"/>
  <c r="V5228" i="2"/>
  <c r="V5229" i="2"/>
  <c r="V5230" i="2"/>
  <c r="V5231" i="2"/>
  <c r="V5232" i="2"/>
  <c r="V5233" i="2"/>
  <c r="V5234" i="2"/>
  <c r="V5235" i="2"/>
  <c r="V5236" i="2"/>
  <c r="V5237" i="2"/>
  <c r="V5238" i="2"/>
  <c r="V5239" i="2"/>
  <c r="V5240" i="2"/>
  <c r="V5241" i="2"/>
  <c r="V5242" i="2"/>
  <c r="V5243" i="2"/>
  <c r="V5244" i="2"/>
  <c r="V5245" i="2"/>
  <c r="V5246" i="2"/>
  <c r="V5247" i="2"/>
  <c r="V5248" i="2"/>
  <c r="V5249" i="2"/>
  <c r="V5250" i="2"/>
  <c r="V5251" i="2"/>
  <c r="V5252" i="2"/>
  <c r="V5253" i="2"/>
  <c r="V5254" i="2"/>
  <c r="V5255" i="2"/>
  <c r="V5256" i="2"/>
  <c r="V5257" i="2"/>
  <c r="V5258" i="2"/>
  <c r="V5259" i="2"/>
  <c r="V5260" i="2"/>
  <c r="V5261" i="2"/>
  <c r="V5262" i="2"/>
  <c r="V5263" i="2"/>
  <c r="V5264" i="2"/>
  <c r="V5265" i="2"/>
  <c r="V5266" i="2"/>
  <c r="V5267" i="2"/>
  <c r="V5268" i="2"/>
  <c r="V5269" i="2"/>
  <c r="V5270" i="2"/>
  <c r="V5271" i="2"/>
  <c r="V5272" i="2"/>
  <c r="V5273" i="2"/>
  <c r="V5274" i="2"/>
  <c r="V5275" i="2"/>
  <c r="V5276" i="2"/>
  <c r="V5277" i="2"/>
  <c r="V5278" i="2"/>
  <c r="V5279" i="2"/>
  <c r="V5280" i="2"/>
  <c r="V5281" i="2"/>
  <c r="V5282" i="2"/>
  <c r="V5283" i="2"/>
  <c r="V5284" i="2"/>
  <c r="V5285" i="2"/>
  <c r="V5286" i="2"/>
  <c r="V5287" i="2"/>
  <c r="V5288" i="2"/>
  <c r="V5289" i="2"/>
  <c r="V5290" i="2"/>
  <c r="V5291" i="2"/>
  <c r="V5292" i="2"/>
  <c r="V5293" i="2"/>
  <c r="V5294" i="2"/>
  <c r="V5295" i="2"/>
  <c r="V5296" i="2"/>
  <c r="V5297" i="2"/>
  <c r="V5298" i="2"/>
  <c r="V5299" i="2"/>
  <c r="V5300" i="2"/>
  <c r="V5301" i="2"/>
  <c r="V5302" i="2"/>
  <c r="V5303" i="2"/>
  <c r="V5304" i="2"/>
  <c r="V5305" i="2"/>
  <c r="V5306" i="2"/>
  <c r="V5307" i="2"/>
  <c r="V5308" i="2"/>
  <c r="V5309" i="2"/>
  <c r="V5310" i="2"/>
  <c r="V5311" i="2"/>
  <c r="V5312" i="2"/>
  <c r="V5313" i="2"/>
  <c r="V5314" i="2"/>
  <c r="V5315" i="2"/>
  <c r="V5316" i="2"/>
  <c r="V5317" i="2"/>
  <c r="V5318" i="2"/>
  <c r="V5319" i="2"/>
  <c r="V5320" i="2"/>
  <c r="V5321" i="2"/>
  <c r="V5322" i="2"/>
  <c r="V5323" i="2"/>
  <c r="V5324" i="2"/>
  <c r="V5325" i="2"/>
  <c r="V5326" i="2"/>
  <c r="V5327" i="2"/>
  <c r="V5328" i="2"/>
  <c r="V5329" i="2"/>
  <c r="V5330" i="2"/>
  <c r="V5331" i="2"/>
  <c r="V5332" i="2"/>
  <c r="V5333" i="2"/>
  <c r="V5334" i="2"/>
  <c r="V5335" i="2"/>
  <c r="V5336" i="2"/>
  <c r="V5337" i="2"/>
  <c r="V5338" i="2"/>
  <c r="V5339" i="2"/>
  <c r="V5340" i="2"/>
  <c r="V5341" i="2"/>
  <c r="V5342" i="2"/>
  <c r="V5343" i="2"/>
  <c r="V5344" i="2"/>
  <c r="V5345" i="2"/>
  <c r="V5346" i="2"/>
  <c r="V5347" i="2"/>
  <c r="V5348" i="2"/>
  <c r="V5349" i="2"/>
  <c r="V5350" i="2"/>
  <c r="V5351" i="2"/>
  <c r="V5352" i="2"/>
  <c r="V5353" i="2"/>
  <c r="V5354" i="2"/>
  <c r="V5355" i="2"/>
  <c r="V5356" i="2"/>
  <c r="V5357" i="2"/>
  <c r="V5358" i="2"/>
  <c r="V5359" i="2"/>
  <c r="V5360" i="2"/>
  <c r="V5361" i="2"/>
  <c r="V5362" i="2"/>
  <c r="V5363" i="2"/>
  <c r="V5364" i="2"/>
  <c r="V5365" i="2"/>
  <c r="V5366" i="2"/>
  <c r="V5367" i="2"/>
  <c r="V5368" i="2"/>
  <c r="V5369" i="2"/>
  <c r="V5370" i="2"/>
  <c r="V5371" i="2"/>
  <c r="V5372" i="2"/>
  <c r="V5373" i="2"/>
  <c r="V5374" i="2"/>
  <c r="V5375" i="2"/>
  <c r="V5376" i="2"/>
  <c r="V5377" i="2"/>
  <c r="V5378" i="2"/>
  <c r="V5379" i="2"/>
  <c r="V5380" i="2"/>
  <c r="V5381" i="2"/>
  <c r="V5382" i="2"/>
  <c r="V5383" i="2"/>
  <c r="V5384" i="2"/>
  <c r="V5385" i="2"/>
  <c r="V5386" i="2"/>
  <c r="V5387" i="2"/>
  <c r="V5388" i="2"/>
  <c r="V5389" i="2"/>
  <c r="V5390" i="2"/>
  <c r="V5391" i="2"/>
  <c r="V5392" i="2"/>
  <c r="V5393" i="2"/>
  <c r="V5394" i="2"/>
  <c r="V5395" i="2"/>
  <c r="V5396" i="2"/>
  <c r="V5397" i="2"/>
  <c r="V5398" i="2"/>
  <c r="V5399" i="2"/>
  <c r="V5400" i="2"/>
  <c r="V5401" i="2"/>
  <c r="V5402" i="2"/>
  <c r="V5403" i="2"/>
  <c r="V5404" i="2"/>
  <c r="V5405" i="2"/>
  <c r="V5406" i="2"/>
  <c r="V5407" i="2"/>
  <c r="V5408" i="2"/>
  <c r="V5409" i="2"/>
  <c r="V5410" i="2"/>
  <c r="V5411" i="2"/>
  <c r="V5412" i="2"/>
  <c r="V5413" i="2"/>
  <c r="V5414" i="2"/>
  <c r="V5415" i="2"/>
  <c r="V5416" i="2"/>
  <c r="V5417" i="2"/>
  <c r="V5418" i="2"/>
  <c r="V5419" i="2"/>
  <c r="V5420" i="2"/>
  <c r="V5421" i="2"/>
  <c r="V5422" i="2"/>
  <c r="V5423" i="2"/>
  <c r="V5424" i="2"/>
  <c r="V5425" i="2"/>
  <c r="V5426" i="2"/>
  <c r="V5427" i="2"/>
  <c r="V5428" i="2"/>
  <c r="V5429" i="2"/>
  <c r="V5430" i="2"/>
  <c r="V5431" i="2"/>
  <c r="V5432" i="2"/>
  <c r="V5433" i="2"/>
  <c r="V5434" i="2"/>
  <c r="V5435" i="2"/>
  <c r="V5436" i="2"/>
  <c r="V5437" i="2"/>
  <c r="V5438" i="2"/>
  <c r="V5439" i="2"/>
  <c r="V5440" i="2"/>
  <c r="V5441" i="2"/>
  <c r="V5442" i="2"/>
  <c r="V5443" i="2"/>
  <c r="V5444" i="2"/>
  <c r="V5445" i="2"/>
  <c r="V5446" i="2"/>
  <c r="V5447" i="2"/>
  <c r="V5448" i="2"/>
  <c r="V5449" i="2"/>
  <c r="V5450" i="2"/>
  <c r="V5451" i="2"/>
  <c r="V5452" i="2"/>
  <c r="V5453" i="2"/>
  <c r="V5454" i="2"/>
  <c r="V5455" i="2"/>
  <c r="V5456" i="2"/>
  <c r="V5457" i="2"/>
  <c r="V5458" i="2"/>
  <c r="V5459" i="2"/>
  <c r="V5460" i="2"/>
  <c r="V5461" i="2"/>
  <c r="V5462" i="2"/>
  <c r="V5463" i="2"/>
  <c r="V5464" i="2"/>
  <c r="V5465" i="2"/>
  <c r="V5466" i="2"/>
  <c r="V5467" i="2"/>
  <c r="V5468" i="2"/>
  <c r="V5469" i="2"/>
  <c r="V5470" i="2"/>
  <c r="V5471" i="2"/>
  <c r="V5472" i="2"/>
  <c r="V5473" i="2"/>
  <c r="V5474" i="2"/>
  <c r="V5475" i="2"/>
  <c r="V5476" i="2"/>
  <c r="V5477" i="2"/>
  <c r="V5478" i="2"/>
  <c r="V5479" i="2"/>
  <c r="V5480" i="2"/>
  <c r="V5481" i="2"/>
  <c r="V5482" i="2"/>
  <c r="V5483" i="2"/>
  <c r="V5484" i="2"/>
  <c r="V5485" i="2"/>
  <c r="V5486" i="2"/>
  <c r="V5487" i="2"/>
  <c r="V5488" i="2"/>
  <c r="V5489" i="2"/>
  <c r="V5490" i="2"/>
  <c r="V5491" i="2"/>
  <c r="V5492" i="2"/>
  <c r="V5493" i="2"/>
  <c r="V5494" i="2"/>
  <c r="V5495" i="2"/>
  <c r="V5496" i="2"/>
  <c r="V5497" i="2"/>
  <c r="V5498" i="2"/>
  <c r="V5499" i="2"/>
  <c r="V5500" i="2"/>
  <c r="V5501" i="2"/>
  <c r="V5502" i="2"/>
  <c r="V5503" i="2"/>
  <c r="V5504" i="2"/>
  <c r="V5505" i="2"/>
  <c r="V5506" i="2"/>
  <c r="V5507" i="2"/>
  <c r="V5508" i="2"/>
  <c r="V5509" i="2"/>
  <c r="V5510" i="2"/>
  <c r="V5511" i="2"/>
  <c r="V5512" i="2"/>
  <c r="V5513" i="2"/>
  <c r="V5514" i="2"/>
  <c r="V5515" i="2"/>
  <c r="V5516" i="2"/>
  <c r="V5517" i="2"/>
  <c r="V5518" i="2"/>
  <c r="V5519" i="2"/>
  <c r="V5520" i="2"/>
  <c r="V5521" i="2"/>
  <c r="V5522" i="2"/>
  <c r="V5523" i="2"/>
  <c r="V5524" i="2"/>
  <c r="V5525" i="2"/>
  <c r="V5526" i="2"/>
  <c r="V5527" i="2"/>
  <c r="V5528" i="2"/>
  <c r="V5529" i="2"/>
  <c r="V5530" i="2"/>
  <c r="V5531" i="2"/>
  <c r="V5532" i="2"/>
  <c r="V5533" i="2"/>
  <c r="V5534" i="2"/>
  <c r="V5535" i="2"/>
  <c r="V5536" i="2"/>
  <c r="V5537" i="2"/>
  <c r="V5538" i="2"/>
  <c r="V5539" i="2"/>
  <c r="V5540" i="2"/>
  <c r="V5541" i="2"/>
  <c r="V5542" i="2"/>
  <c r="V5543" i="2"/>
  <c r="V5544" i="2"/>
  <c r="V5545" i="2"/>
  <c r="V5546" i="2"/>
  <c r="V5547" i="2"/>
  <c r="V5548" i="2"/>
  <c r="V5549" i="2"/>
  <c r="V5550" i="2"/>
  <c r="V5551" i="2"/>
  <c r="V5552" i="2"/>
  <c r="V5553" i="2"/>
  <c r="V5554" i="2"/>
  <c r="V5555" i="2"/>
  <c r="V5556" i="2"/>
  <c r="V5557" i="2"/>
  <c r="V5558" i="2"/>
  <c r="V5559" i="2"/>
  <c r="V5560" i="2"/>
  <c r="V5561" i="2"/>
  <c r="V5562" i="2"/>
  <c r="V5563" i="2"/>
  <c r="V5564" i="2"/>
  <c r="V5565" i="2"/>
  <c r="V5566" i="2"/>
  <c r="V5567" i="2"/>
  <c r="V5568" i="2"/>
  <c r="V5569" i="2"/>
  <c r="V5570" i="2"/>
  <c r="V5571" i="2"/>
  <c r="V5572" i="2"/>
  <c r="V5573" i="2"/>
  <c r="V5574" i="2"/>
  <c r="V5575" i="2"/>
  <c r="V5576" i="2"/>
  <c r="V5577" i="2"/>
  <c r="V5578" i="2"/>
  <c r="V5579" i="2"/>
  <c r="V5580" i="2"/>
  <c r="V5581" i="2"/>
  <c r="V5582" i="2"/>
  <c r="V5583" i="2"/>
  <c r="V5584" i="2"/>
  <c r="V5585" i="2"/>
  <c r="V5586" i="2"/>
  <c r="V5587" i="2"/>
  <c r="V5588" i="2"/>
  <c r="V5589" i="2"/>
  <c r="V5590" i="2"/>
  <c r="V5591" i="2"/>
  <c r="V5592" i="2"/>
  <c r="V5593" i="2"/>
  <c r="V5594" i="2"/>
  <c r="V5595" i="2"/>
  <c r="V5596" i="2"/>
  <c r="V5597" i="2"/>
  <c r="V5598" i="2"/>
  <c r="V5599" i="2"/>
  <c r="V5600" i="2"/>
  <c r="V5601" i="2"/>
  <c r="V5602" i="2"/>
  <c r="V5603" i="2"/>
  <c r="V5604" i="2"/>
  <c r="V5605" i="2"/>
  <c r="V5606" i="2"/>
  <c r="V5607" i="2"/>
  <c r="V5608" i="2"/>
  <c r="V5609" i="2"/>
  <c r="V5610" i="2"/>
  <c r="V5611" i="2"/>
  <c r="V5612" i="2"/>
  <c r="V5613" i="2"/>
  <c r="V5614" i="2"/>
  <c r="V5615" i="2"/>
  <c r="V5616" i="2"/>
  <c r="V5617" i="2"/>
  <c r="V5618" i="2"/>
  <c r="V5619" i="2"/>
  <c r="V5620" i="2"/>
  <c r="V5621" i="2"/>
  <c r="V5622" i="2"/>
  <c r="V5623" i="2"/>
  <c r="V5624" i="2"/>
  <c r="V5625" i="2"/>
  <c r="V5626" i="2"/>
  <c r="V5627" i="2"/>
  <c r="V5628" i="2"/>
  <c r="V5629" i="2"/>
  <c r="V5630" i="2"/>
  <c r="V5631" i="2"/>
  <c r="V5632" i="2"/>
  <c r="V5633" i="2"/>
  <c r="V5634" i="2"/>
  <c r="V5635" i="2"/>
  <c r="V5636" i="2"/>
  <c r="V5637" i="2"/>
  <c r="V5638" i="2"/>
  <c r="V5639" i="2"/>
  <c r="V5640" i="2"/>
  <c r="V5641" i="2"/>
  <c r="V5642" i="2"/>
  <c r="V5643" i="2"/>
  <c r="V5644" i="2"/>
  <c r="V5645" i="2"/>
  <c r="V5646" i="2"/>
  <c r="V5647" i="2"/>
  <c r="V5648" i="2"/>
  <c r="V5649" i="2"/>
  <c r="V5650" i="2"/>
  <c r="V5651" i="2"/>
  <c r="V5652" i="2"/>
  <c r="V5653" i="2"/>
  <c r="V5654" i="2"/>
  <c r="V5655" i="2"/>
  <c r="V5656" i="2"/>
  <c r="V5657" i="2"/>
  <c r="V5658" i="2"/>
  <c r="V5659" i="2"/>
  <c r="V5660" i="2"/>
  <c r="V5661" i="2"/>
  <c r="V5662" i="2"/>
  <c r="V5663" i="2"/>
  <c r="V5664" i="2"/>
  <c r="V5665" i="2"/>
  <c r="V5666" i="2"/>
  <c r="V5667" i="2"/>
  <c r="V5668" i="2"/>
  <c r="V5669" i="2"/>
  <c r="V5670" i="2"/>
  <c r="V5671" i="2"/>
  <c r="V5672" i="2"/>
  <c r="V5673" i="2"/>
  <c r="V5674" i="2"/>
  <c r="V5675" i="2"/>
  <c r="V5676" i="2"/>
  <c r="V5677" i="2"/>
  <c r="V5678" i="2"/>
  <c r="V5679" i="2"/>
  <c r="V5680" i="2"/>
  <c r="V5681" i="2"/>
  <c r="V5682" i="2"/>
  <c r="V5683" i="2"/>
  <c r="V5684" i="2"/>
  <c r="V5685" i="2"/>
  <c r="V5686" i="2"/>
  <c r="V5687" i="2"/>
  <c r="V5688" i="2"/>
  <c r="V5689" i="2"/>
  <c r="V5690" i="2"/>
  <c r="V5691" i="2"/>
  <c r="V5692" i="2"/>
  <c r="V5693" i="2"/>
  <c r="V5694" i="2"/>
  <c r="V5695" i="2"/>
  <c r="V5696" i="2"/>
  <c r="V5697" i="2"/>
  <c r="V5698" i="2"/>
  <c r="V5699" i="2"/>
  <c r="V5700" i="2"/>
  <c r="V5701" i="2"/>
  <c r="V5702" i="2"/>
  <c r="V5703" i="2"/>
  <c r="V5704" i="2"/>
  <c r="V5705" i="2"/>
  <c r="V5706" i="2"/>
  <c r="V5707" i="2"/>
  <c r="V5708" i="2"/>
  <c r="V5709" i="2"/>
  <c r="V5710" i="2"/>
  <c r="V5711" i="2"/>
  <c r="V5712" i="2"/>
  <c r="V5713" i="2"/>
  <c r="V5714" i="2"/>
  <c r="V5715" i="2"/>
  <c r="V5716" i="2"/>
  <c r="V5717" i="2"/>
  <c r="V5718" i="2"/>
  <c r="V5719" i="2"/>
  <c r="V5720" i="2"/>
  <c r="V5721" i="2"/>
  <c r="V5722" i="2"/>
  <c r="V5723" i="2"/>
  <c r="V5724" i="2"/>
  <c r="V5725" i="2"/>
  <c r="V5726" i="2"/>
  <c r="V5727" i="2"/>
  <c r="V5728" i="2"/>
  <c r="V5729" i="2"/>
  <c r="V5730" i="2"/>
  <c r="V5731" i="2"/>
  <c r="V5732" i="2"/>
  <c r="V5733" i="2"/>
  <c r="V5734" i="2"/>
  <c r="V5735" i="2"/>
  <c r="V5736" i="2"/>
  <c r="V5737" i="2"/>
  <c r="V5738" i="2"/>
  <c r="V5739" i="2"/>
  <c r="V5740" i="2"/>
  <c r="V5741" i="2"/>
  <c r="V5742" i="2"/>
  <c r="V5743" i="2"/>
  <c r="V5744" i="2"/>
  <c r="V5745" i="2"/>
  <c r="V5746" i="2"/>
  <c r="V5747" i="2"/>
  <c r="V5748" i="2"/>
  <c r="V5749" i="2"/>
  <c r="V5750" i="2"/>
  <c r="V5751" i="2"/>
  <c r="V5752" i="2"/>
  <c r="V5753" i="2"/>
  <c r="V5754" i="2"/>
  <c r="V5755" i="2"/>
  <c r="V5756" i="2"/>
  <c r="V5757" i="2"/>
  <c r="V5758" i="2"/>
  <c r="V5759" i="2"/>
  <c r="V5760" i="2"/>
  <c r="V5761" i="2"/>
  <c r="V5762" i="2"/>
  <c r="V5763" i="2"/>
  <c r="V5764" i="2"/>
  <c r="V5765" i="2"/>
  <c r="V5766" i="2"/>
  <c r="V5767" i="2"/>
  <c r="V5768" i="2"/>
  <c r="V5769" i="2"/>
  <c r="V5770" i="2"/>
  <c r="V5771" i="2"/>
  <c r="V5772" i="2"/>
  <c r="V5773" i="2"/>
  <c r="V5774" i="2"/>
  <c r="V5775" i="2"/>
  <c r="V5776" i="2"/>
  <c r="V5777" i="2"/>
  <c r="V5778" i="2"/>
  <c r="V5779" i="2"/>
  <c r="V5780" i="2"/>
  <c r="V5781" i="2"/>
  <c r="V5782" i="2"/>
  <c r="V5783" i="2"/>
  <c r="V5784" i="2"/>
  <c r="V5785" i="2"/>
  <c r="V5786" i="2"/>
  <c r="V5787" i="2"/>
  <c r="V5788" i="2"/>
  <c r="V5789" i="2"/>
  <c r="V5790" i="2"/>
  <c r="V5791" i="2"/>
  <c r="V5792" i="2"/>
  <c r="V5793" i="2"/>
  <c r="V5794" i="2"/>
  <c r="V5795" i="2"/>
  <c r="V5796" i="2"/>
  <c r="V5797" i="2"/>
  <c r="V5798" i="2"/>
  <c r="V5799" i="2"/>
  <c r="V5800" i="2"/>
  <c r="V5801" i="2"/>
  <c r="V5802" i="2"/>
  <c r="V5803" i="2"/>
  <c r="V5804" i="2"/>
  <c r="V5805" i="2"/>
  <c r="V5806" i="2"/>
  <c r="V5807" i="2"/>
  <c r="V5808" i="2"/>
  <c r="V5809" i="2"/>
  <c r="V5810" i="2"/>
  <c r="V5811" i="2"/>
  <c r="V5812" i="2"/>
  <c r="V5813" i="2"/>
  <c r="V5814" i="2"/>
  <c r="V5815" i="2"/>
  <c r="V5816" i="2"/>
  <c r="V5817" i="2"/>
  <c r="V5818" i="2"/>
  <c r="V5819" i="2"/>
  <c r="V5820" i="2"/>
  <c r="V5821" i="2"/>
  <c r="V5822" i="2"/>
  <c r="V5823" i="2"/>
  <c r="V5824" i="2"/>
  <c r="V5825" i="2"/>
  <c r="V5826" i="2"/>
  <c r="V5827" i="2"/>
  <c r="V5828" i="2"/>
  <c r="V5829" i="2"/>
  <c r="V5830" i="2"/>
  <c r="V5831" i="2"/>
  <c r="V5832" i="2"/>
  <c r="V5833" i="2"/>
  <c r="V5834" i="2"/>
  <c r="V5835" i="2"/>
  <c r="V5836" i="2"/>
  <c r="V5837" i="2"/>
  <c r="V5838" i="2"/>
  <c r="V5839" i="2"/>
  <c r="V5840" i="2"/>
  <c r="V5841" i="2"/>
  <c r="V5842" i="2"/>
  <c r="V5843" i="2"/>
  <c r="V5844" i="2"/>
  <c r="V5845" i="2"/>
  <c r="V5846" i="2"/>
  <c r="V5847" i="2"/>
  <c r="V5848" i="2"/>
  <c r="V5849" i="2"/>
  <c r="V5850" i="2"/>
  <c r="V5851" i="2"/>
  <c r="V5852" i="2"/>
  <c r="V5853" i="2"/>
  <c r="V5854" i="2"/>
  <c r="V5855" i="2"/>
  <c r="V5856" i="2"/>
  <c r="V5857" i="2"/>
  <c r="V5858" i="2"/>
  <c r="V5859" i="2"/>
  <c r="V5860" i="2"/>
  <c r="V5861" i="2"/>
  <c r="V5862" i="2"/>
  <c r="V5863" i="2"/>
  <c r="V5864" i="2"/>
  <c r="V5865" i="2"/>
  <c r="V5866" i="2"/>
  <c r="V5867" i="2"/>
  <c r="V5868" i="2"/>
  <c r="V5869" i="2"/>
  <c r="V5870" i="2"/>
  <c r="V5871" i="2"/>
  <c r="V5872" i="2"/>
  <c r="V5873" i="2"/>
  <c r="V5874" i="2"/>
  <c r="V5875" i="2"/>
  <c r="V5876" i="2"/>
  <c r="V5877" i="2"/>
  <c r="V5878" i="2"/>
  <c r="V5879" i="2"/>
  <c r="V5880" i="2"/>
  <c r="V5881" i="2"/>
  <c r="V5882" i="2"/>
  <c r="V5883" i="2"/>
  <c r="V5884" i="2"/>
  <c r="V5885" i="2"/>
  <c r="V5886" i="2"/>
  <c r="V5887" i="2"/>
  <c r="V5888" i="2"/>
  <c r="V5889" i="2"/>
  <c r="V5890" i="2"/>
  <c r="V5891" i="2"/>
  <c r="V5892" i="2"/>
  <c r="V5893" i="2"/>
  <c r="V5894" i="2"/>
  <c r="V5895" i="2"/>
  <c r="V5896" i="2"/>
  <c r="V5897" i="2"/>
  <c r="V5898" i="2"/>
  <c r="V5899" i="2"/>
  <c r="V5900" i="2"/>
  <c r="V5901" i="2"/>
  <c r="V5902" i="2"/>
  <c r="V5903" i="2"/>
  <c r="V5904" i="2"/>
  <c r="V5905" i="2"/>
  <c r="V5906" i="2"/>
  <c r="V5907" i="2"/>
  <c r="V5908" i="2"/>
  <c r="V5909" i="2"/>
  <c r="V5910" i="2"/>
  <c r="V5911" i="2"/>
  <c r="V5912" i="2"/>
  <c r="V5913" i="2"/>
  <c r="V5914" i="2"/>
  <c r="V5915" i="2"/>
  <c r="V5916" i="2"/>
  <c r="V5917" i="2"/>
  <c r="V5918" i="2"/>
  <c r="V5919" i="2"/>
  <c r="V5920" i="2"/>
  <c r="V5921" i="2"/>
  <c r="V5922" i="2"/>
  <c r="V5923" i="2"/>
  <c r="V5924" i="2"/>
  <c r="V5925" i="2"/>
  <c r="V5926" i="2"/>
  <c r="V5927" i="2"/>
  <c r="V5928" i="2"/>
  <c r="V5929" i="2"/>
  <c r="V5930" i="2"/>
  <c r="V5931" i="2"/>
  <c r="V5932" i="2"/>
  <c r="V5933" i="2"/>
  <c r="V5934" i="2"/>
  <c r="V5935" i="2"/>
  <c r="V5936" i="2"/>
  <c r="V5937" i="2"/>
  <c r="V5938" i="2"/>
  <c r="V5939" i="2"/>
  <c r="V5940" i="2"/>
  <c r="V5941" i="2"/>
  <c r="V5942" i="2"/>
  <c r="V5943" i="2"/>
  <c r="V5944" i="2"/>
  <c r="V5945" i="2"/>
  <c r="V5946" i="2"/>
  <c r="V5947" i="2"/>
  <c r="V5948" i="2"/>
  <c r="V5949" i="2"/>
  <c r="V5950" i="2"/>
  <c r="V5951" i="2"/>
  <c r="V5952" i="2"/>
  <c r="V5953" i="2"/>
  <c r="V5954" i="2"/>
  <c r="V5955" i="2"/>
  <c r="V5956" i="2"/>
  <c r="V5957" i="2"/>
  <c r="V5958" i="2"/>
  <c r="V5959" i="2"/>
  <c r="V5960" i="2"/>
  <c r="V5961" i="2"/>
  <c r="V5962" i="2"/>
  <c r="V5963" i="2"/>
  <c r="V5964" i="2"/>
  <c r="V5965" i="2"/>
  <c r="V5966" i="2"/>
  <c r="V5967" i="2"/>
  <c r="V5968" i="2"/>
  <c r="V5969" i="2"/>
  <c r="V5970" i="2"/>
  <c r="V5971" i="2"/>
  <c r="V5972" i="2"/>
  <c r="V5973" i="2"/>
  <c r="V5974" i="2"/>
  <c r="V5975" i="2"/>
  <c r="V5976" i="2"/>
  <c r="V5977" i="2"/>
  <c r="V5978" i="2"/>
  <c r="V5979" i="2"/>
  <c r="V5980" i="2"/>
  <c r="V5981" i="2"/>
  <c r="V5982" i="2"/>
  <c r="V5983" i="2"/>
  <c r="V5984" i="2"/>
  <c r="V5985" i="2"/>
  <c r="V5986" i="2"/>
  <c r="V5987" i="2"/>
  <c r="V5988" i="2"/>
  <c r="V5989" i="2"/>
  <c r="V5990" i="2"/>
  <c r="V5991" i="2"/>
  <c r="V5992" i="2"/>
  <c r="V5993" i="2"/>
  <c r="V5994" i="2"/>
  <c r="V5995" i="2"/>
  <c r="V5996" i="2"/>
  <c r="V5997" i="2"/>
  <c r="V5998" i="2"/>
  <c r="V5999" i="2"/>
  <c r="V6000" i="2"/>
  <c r="V6001" i="2"/>
  <c r="V6002" i="2"/>
  <c r="V6003" i="2"/>
  <c r="V6004" i="2"/>
  <c r="V6005" i="2"/>
  <c r="V6006" i="2"/>
  <c r="V6007" i="2"/>
  <c r="V6008" i="2"/>
  <c r="V6009" i="2"/>
  <c r="V6010" i="2"/>
  <c r="V6011" i="2"/>
  <c r="V6012" i="2"/>
  <c r="V6013" i="2"/>
  <c r="V6014" i="2"/>
  <c r="V6015" i="2"/>
  <c r="V6016" i="2"/>
  <c r="V6017" i="2"/>
  <c r="V6018" i="2"/>
  <c r="V6019" i="2"/>
  <c r="V6020" i="2"/>
  <c r="V6021" i="2"/>
  <c r="V6022" i="2"/>
  <c r="V6023" i="2"/>
  <c r="V6024" i="2"/>
  <c r="V6025" i="2"/>
  <c r="V6026" i="2"/>
  <c r="V6027" i="2"/>
  <c r="V6028" i="2"/>
  <c r="V6029" i="2"/>
  <c r="V6030" i="2"/>
  <c r="V6031" i="2"/>
  <c r="V6032" i="2"/>
  <c r="V6033" i="2"/>
  <c r="V6034" i="2"/>
  <c r="V6035" i="2"/>
  <c r="V6036" i="2"/>
  <c r="V6037" i="2"/>
  <c r="V6038" i="2"/>
  <c r="V6039" i="2"/>
  <c r="V6040" i="2"/>
  <c r="V6041" i="2"/>
  <c r="V6042" i="2"/>
  <c r="V6043" i="2"/>
  <c r="V6044" i="2"/>
  <c r="V6045" i="2"/>
  <c r="V6046" i="2"/>
  <c r="V6047" i="2"/>
  <c r="V6048" i="2"/>
  <c r="V6049" i="2"/>
  <c r="V6050" i="2"/>
  <c r="V6051" i="2"/>
  <c r="V6052" i="2"/>
  <c r="V6053" i="2"/>
  <c r="V6054" i="2"/>
  <c r="V6055" i="2"/>
  <c r="V6056" i="2"/>
  <c r="V6057" i="2"/>
  <c r="V6058" i="2"/>
  <c r="V6059" i="2"/>
  <c r="V6060" i="2"/>
  <c r="V6061" i="2"/>
  <c r="V6062" i="2"/>
  <c r="V6063" i="2"/>
  <c r="V6064" i="2"/>
  <c r="V6065" i="2"/>
  <c r="V6066" i="2"/>
  <c r="V6067" i="2"/>
  <c r="V6068" i="2"/>
  <c r="V6069" i="2"/>
  <c r="V6070" i="2"/>
  <c r="V6071" i="2"/>
  <c r="V6072" i="2"/>
  <c r="V6073" i="2"/>
  <c r="V6074" i="2"/>
  <c r="V6075" i="2"/>
  <c r="V6076" i="2"/>
  <c r="V6077" i="2"/>
  <c r="V6078" i="2"/>
  <c r="V6079" i="2"/>
  <c r="V6080" i="2"/>
  <c r="V6081" i="2"/>
  <c r="V6082" i="2"/>
  <c r="V6083" i="2"/>
  <c r="V6084" i="2"/>
  <c r="V6085" i="2"/>
  <c r="V6086" i="2"/>
  <c r="V6087" i="2"/>
  <c r="V6088" i="2"/>
  <c r="V6089" i="2"/>
  <c r="V6090" i="2"/>
  <c r="V6091" i="2"/>
  <c r="V6092" i="2"/>
  <c r="V6093" i="2"/>
  <c r="V6094" i="2"/>
  <c r="V6095" i="2"/>
  <c r="V6096" i="2"/>
  <c r="V6097" i="2"/>
  <c r="V6098" i="2"/>
  <c r="V6099" i="2"/>
  <c r="V6100" i="2"/>
  <c r="V6101" i="2"/>
  <c r="V6102" i="2"/>
  <c r="V6103" i="2"/>
  <c r="V6104" i="2"/>
  <c r="V6105" i="2"/>
  <c r="V6106" i="2"/>
  <c r="V6107" i="2"/>
  <c r="V6108" i="2"/>
  <c r="V6109" i="2"/>
  <c r="V6110" i="2"/>
  <c r="V6111" i="2"/>
  <c r="V6112" i="2"/>
  <c r="V6113" i="2"/>
  <c r="V6114" i="2"/>
  <c r="V6115" i="2"/>
  <c r="V6116" i="2"/>
  <c r="V6117" i="2"/>
  <c r="V6118" i="2"/>
  <c r="V6119" i="2"/>
  <c r="V6120" i="2"/>
  <c r="V6121" i="2"/>
  <c r="V6122" i="2"/>
  <c r="V6123" i="2"/>
  <c r="V6124" i="2"/>
  <c r="V6125" i="2"/>
  <c r="V6126" i="2"/>
  <c r="V6127" i="2"/>
  <c r="V6128" i="2"/>
  <c r="V6129" i="2"/>
  <c r="V6130" i="2"/>
  <c r="V6131" i="2"/>
  <c r="V6132" i="2"/>
  <c r="V6133" i="2"/>
  <c r="V6134" i="2"/>
  <c r="V6135" i="2"/>
  <c r="V6136" i="2"/>
  <c r="V6137" i="2"/>
  <c r="V6138" i="2"/>
  <c r="V6139" i="2"/>
  <c r="V6140" i="2"/>
  <c r="V6141" i="2"/>
  <c r="V6142" i="2"/>
  <c r="V6143" i="2"/>
  <c r="V6144" i="2"/>
  <c r="V6145" i="2"/>
  <c r="V6146" i="2"/>
  <c r="V6147" i="2"/>
  <c r="V6148" i="2"/>
  <c r="V6149" i="2"/>
  <c r="V6150" i="2"/>
  <c r="V6151" i="2"/>
  <c r="V6152" i="2"/>
  <c r="V6153" i="2"/>
  <c r="V6154" i="2"/>
  <c r="V6155" i="2"/>
  <c r="V6156" i="2"/>
  <c r="V6157" i="2"/>
  <c r="V6158" i="2"/>
  <c r="V6159" i="2"/>
  <c r="V6160" i="2"/>
  <c r="V6161" i="2"/>
  <c r="V6162" i="2"/>
  <c r="V6163" i="2"/>
  <c r="V6164" i="2"/>
  <c r="V6165" i="2"/>
  <c r="V6166" i="2"/>
  <c r="V6167" i="2"/>
  <c r="V6168" i="2"/>
  <c r="V6169" i="2"/>
  <c r="V6170" i="2"/>
  <c r="V6171" i="2"/>
  <c r="V6172" i="2"/>
  <c r="V6173" i="2"/>
  <c r="V6174" i="2"/>
  <c r="V6175" i="2"/>
  <c r="V6176" i="2"/>
  <c r="V6177" i="2"/>
  <c r="V6178" i="2"/>
  <c r="V6179" i="2"/>
  <c r="V6180" i="2"/>
  <c r="V6181" i="2"/>
  <c r="V6182" i="2"/>
  <c r="V6183" i="2"/>
  <c r="V6184" i="2"/>
  <c r="V6185" i="2"/>
  <c r="V6186" i="2"/>
  <c r="V6187" i="2"/>
  <c r="V6188" i="2"/>
  <c r="V6189" i="2"/>
  <c r="V6190" i="2"/>
  <c r="V6191" i="2"/>
  <c r="V6192" i="2"/>
  <c r="V6193" i="2"/>
  <c r="V6194" i="2"/>
  <c r="V6195" i="2"/>
  <c r="V6196" i="2"/>
  <c r="V6197" i="2"/>
  <c r="V6198" i="2"/>
  <c r="V6199" i="2"/>
  <c r="V6200" i="2"/>
  <c r="V6201" i="2"/>
  <c r="V6202" i="2"/>
  <c r="V6203" i="2"/>
  <c r="V6204" i="2"/>
  <c r="V6205" i="2"/>
  <c r="V6206" i="2"/>
  <c r="V6207" i="2"/>
  <c r="V6208" i="2"/>
  <c r="V6209" i="2"/>
  <c r="V6210" i="2"/>
  <c r="V6211" i="2"/>
  <c r="V6212" i="2"/>
  <c r="V6213" i="2"/>
  <c r="V6214" i="2"/>
  <c r="V6215" i="2"/>
  <c r="V6216" i="2"/>
  <c r="V6217" i="2"/>
  <c r="V6218" i="2"/>
  <c r="V6219" i="2"/>
  <c r="V6220" i="2"/>
  <c r="V6221" i="2"/>
  <c r="V6222" i="2"/>
  <c r="V6223" i="2"/>
  <c r="V6224" i="2"/>
  <c r="V6225" i="2"/>
  <c r="V6226" i="2"/>
  <c r="V6227" i="2"/>
  <c r="V6228" i="2"/>
  <c r="V6229" i="2"/>
  <c r="V6230" i="2"/>
  <c r="V6231" i="2"/>
  <c r="V6232" i="2"/>
  <c r="V6233" i="2"/>
  <c r="V6234" i="2"/>
  <c r="V6235" i="2"/>
  <c r="V6236" i="2"/>
  <c r="V6237" i="2"/>
  <c r="V6238" i="2"/>
  <c r="V6239" i="2"/>
  <c r="V6240" i="2"/>
  <c r="V6241" i="2"/>
  <c r="V6242" i="2"/>
  <c r="V6243" i="2"/>
  <c r="V6244" i="2"/>
  <c r="V6245" i="2"/>
  <c r="V6246" i="2"/>
  <c r="V6247" i="2"/>
  <c r="V6248" i="2"/>
  <c r="V6249" i="2"/>
  <c r="V6250" i="2"/>
  <c r="V6251" i="2"/>
  <c r="V6252" i="2"/>
  <c r="V6253" i="2"/>
  <c r="V6254" i="2"/>
  <c r="V6255" i="2"/>
  <c r="V6256" i="2"/>
  <c r="V6257" i="2"/>
  <c r="V6258" i="2"/>
  <c r="V6259" i="2"/>
  <c r="V6260" i="2"/>
  <c r="V6261" i="2"/>
  <c r="V6262" i="2"/>
  <c r="V6263" i="2"/>
  <c r="V6264" i="2"/>
  <c r="V6265" i="2"/>
  <c r="V6266" i="2"/>
  <c r="V6267" i="2"/>
  <c r="V6268" i="2"/>
  <c r="V6269" i="2"/>
  <c r="V6270" i="2"/>
  <c r="V6271" i="2"/>
  <c r="V6272" i="2"/>
  <c r="V6273" i="2"/>
  <c r="V6274" i="2"/>
  <c r="V6275" i="2"/>
  <c r="V6276" i="2"/>
  <c r="V6277" i="2"/>
  <c r="V6278" i="2"/>
  <c r="V6279" i="2"/>
  <c r="V6280" i="2"/>
  <c r="V6281" i="2"/>
  <c r="V6282" i="2"/>
  <c r="V6283" i="2"/>
  <c r="V6284" i="2"/>
  <c r="V6285" i="2"/>
  <c r="V6286" i="2"/>
  <c r="V6287" i="2"/>
  <c r="V6288" i="2"/>
  <c r="V6289" i="2"/>
  <c r="V6290" i="2"/>
  <c r="V6291" i="2"/>
  <c r="V6292" i="2"/>
  <c r="V6293" i="2"/>
  <c r="V6294" i="2"/>
  <c r="V6295" i="2"/>
  <c r="V6296" i="2"/>
  <c r="V6297" i="2"/>
  <c r="V6298" i="2"/>
  <c r="V6299" i="2"/>
  <c r="V6300" i="2"/>
  <c r="V6301" i="2"/>
  <c r="V6302" i="2"/>
  <c r="V6303" i="2"/>
  <c r="V6304" i="2"/>
  <c r="V6305" i="2"/>
  <c r="V6306" i="2"/>
  <c r="V6307" i="2"/>
  <c r="V6308" i="2"/>
  <c r="V6309" i="2"/>
  <c r="V6310" i="2"/>
  <c r="V6311" i="2"/>
  <c r="V6312" i="2"/>
  <c r="V6313" i="2"/>
  <c r="V6314" i="2"/>
  <c r="V6315" i="2"/>
  <c r="V6316" i="2"/>
  <c r="V6317" i="2"/>
  <c r="V6318" i="2"/>
  <c r="V6319" i="2"/>
  <c r="V6320" i="2"/>
  <c r="V6321" i="2"/>
  <c r="V6322" i="2"/>
  <c r="V6323" i="2"/>
  <c r="V6324" i="2"/>
  <c r="V6325" i="2"/>
  <c r="V6326" i="2"/>
  <c r="V6327" i="2"/>
  <c r="V6328" i="2"/>
  <c r="V6329" i="2"/>
  <c r="V6330" i="2"/>
  <c r="V6331" i="2"/>
  <c r="V6332" i="2"/>
  <c r="V6333" i="2"/>
  <c r="V6334" i="2"/>
  <c r="V6335" i="2"/>
  <c r="V6336" i="2"/>
  <c r="V6337" i="2"/>
  <c r="V6338" i="2"/>
  <c r="V6339" i="2"/>
  <c r="V6340" i="2"/>
  <c r="V6341" i="2"/>
  <c r="V6342" i="2"/>
  <c r="V6343" i="2"/>
  <c r="V6344" i="2"/>
  <c r="V6345" i="2"/>
  <c r="V6346" i="2"/>
  <c r="V6347" i="2"/>
  <c r="V6348" i="2"/>
  <c r="V6349" i="2"/>
  <c r="V6350" i="2"/>
  <c r="V6351" i="2"/>
  <c r="V6352" i="2"/>
  <c r="V6353" i="2"/>
  <c r="V6354" i="2"/>
  <c r="V6355" i="2"/>
  <c r="V6356" i="2"/>
  <c r="V6357" i="2"/>
  <c r="V6358" i="2"/>
  <c r="V6359" i="2"/>
  <c r="V6360" i="2"/>
  <c r="V6361" i="2"/>
  <c r="V6362" i="2"/>
  <c r="V6363" i="2"/>
  <c r="V6364" i="2"/>
  <c r="V6365" i="2"/>
  <c r="V6366" i="2"/>
  <c r="V6367" i="2"/>
  <c r="V6368" i="2"/>
  <c r="V6369" i="2"/>
  <c r="V6370" i="2"/>
  <c r="V6371" i="2"/>
  <c r="V6372" i="2"/>
  <c r="V6373" i="2"/>
  <c r="V6374" i="2"/>
  <c r="V6375" i="2"/>
  <c r="V6376" i="2"/>
  <c r="V6377" i="2"/>
  <c r="V6378" i="2"/>
  <c r="V6379" i="2"/>
  <c r="V6380" i="2"/>
  <c r="V6381" i="2"/>
  <c r="V6382" i="2"/>
  <c r="V6383" i="2"/>
  <c r="V6384" i="2"/>
  <c r="V6385" i="2"/>
  <c r="V6386" i="2"/>
  <c r="V6387" i="2"/>
  <c r="V6388" i="2"/>
  <c r="V6389" i="2"/>
  <c r="V6390" i="2"/>
  <c r="V6391" i="2"/>
  <c r="V6392" i="2"/>
  <c r="V6393" i="2"/>
  <c r="V6394" i="2"/>
  <c r="V6395" i="2"/>
  <c r="V6396" i="2"/>
  <c r="V6397" i="2"/>
  <c r="V6398" i="2"/>
  <c r="V6399" i="2"/>
  <c r="V6400" i="2"/>
  <c r="V6401" i="2"/>
  <c r="V6402" i="2"/>
  <c r="V6403" i="2"/>
  <c r="V6404" i="2"/>
  <c r="V6405" i="2"/>
  <c r="V6406" i="2"/>
  <c r="V6407" i="2"/>
  <c r="V6408" i="2"/>
  <c r="V6409" i="2"/>
  <c r="V6410" i="2"/>
  <c r="V6411" i="2"/>
  <c r="V6412" i="2"/>
  <c r="V6413" i="2"/>
  <c r="V6414" i="2"/>
  <c r="V6415" i="2"/>
  <c r="V6416" i="2"/>
  <c r="V6417" i="2"/>
  <c r="V6418" i="2"/>
  <c r="V6419" i="2"/>
  <c r="V6420" i="2"/>
  <c r="V6421" i="2"/>
  <c r="V6422" i="2"/>
  <c r="V6423" i="2"/>
  <c r="V6424" i="2"/>
  <c r="V6425" i="2"/>
  <c r="V6426" i="2"/>
  <c r="V6427" i="2"/>
  <c r="V6428" i="2"/>
  <c r="V6429" i="2"/>
  <c r="V6430" i="2"/>
  <c r="V6431" i="2"/>
  <c r="V6432" i="2"/>
  <c r="V6433" i="2"/>
  <c r="V6434" i="2"/>
  <c r="V6435" i="2"/>
  <c r="V6436" i="2"/>
  <c r="V6437" i="2"/>
  <c r="V6438" i="2"/>
  <c r="V6439" i="2"/>
  <c r="V6440" i="2"/>
  <c r="V6441" i="2"/>
  <c r="V6442" i="2"/>
  <c r="V6443" i="2"/>
  <c r="V6444" i="2"/>
  <c r="V6445" i="2"/>
  <c r="V6446" i="2"/>
  <c r="V6447" i="2"/>
  <c r="V6448" i="2"/>
  <c r="V6449" i="2"/>
  <c r="V6450" i="2"/>
  <c r="V6451" i="2"/>
  <c r="V6452" i="2"/>
  <c r="V6453" i="2"/>
  <c r="V6454" i="2"/>
  <c r="V6455" i="2"/>
  <c r="V6456" i="2"/>
  <c r="V6457" i="2"/>
  <c r="V6458" i="2"/>
  <c r="V6459" i="2"/>
  <c r="V6460" i="2"/>
  <c r="V6461" i="2"/>
  <c r="V6462" i="2"/>
  <c r="V6463" i="2"/>
  <c r="V6464" i="2"/>
  <c r="V6465" i="2"/>
  <c r="V6466" i="2"/>
  <c r="V6467" i="2"/>
  <c r="V6468" i="2"/>
  <c r="V6469" i="2"/>
  <c r="V6470" i="2"/>
  <c r="V6471" i="2"/>
  <c r="V6472" i="2"/>
  <c r="V6473" i="2"/>
  <c r="V6474" i="2"/>
  <c r="V6475" i="2"/>
  <c r="V6476" i="2"/>
  <c r="V6477" i="2"/>
  <c r="V6478" i="2"/>
  <c r="V6479" i="2"/>
  <c r="V6480" i="2"/>
  <c r="V6481" i="2"/>
  <c r="V6482" i="2"/>
  <c r="V6483" i="2"/>
  <c r="V6484" i="2"/>
  <c r="V6485" i="2"/>
  <c r="V6486" i="2"/>
  <c r="V6487" i="2"/>
  <c r="V6488" i="2"/>
  <c r="V6489" i="2"/>
  <c r="V6490" i="2"/>
  <c r="V6491" i="2"/>
  <c r="V6492" i="2"/>
  <c r="V6493" i="2"/>
  <c r="V6494" i="2"/>
  <c r="V6495" i="2"/>
  <c r="V6496" i="2"/>
  <c r="V6497" i="2"/>
  <c r="V6498" i="2"/>
  <c r="V6499" i="2"/>
  <c r="V6500" i="2"/>
  <c r="V6501" i="2"/>
  <c r="V6502" i="2"/>
  <c r="V6503" i="2"/>
  <c r="V6504" i="2"/>
  <c r="V6505" i="2"/>
  <c r="V6506" i="2"/>
  <c r="V6507" i="2"/>
  <c r="V6508" i="2"/>
  <c r="V6509" i="2"/>
  <c r="V6510" i="2"/>
  <c r="V6511" i="2"/>
  <c r="V6512" i="2"/>
  <c r="V6513" i="2"/>
  <c r="V6514" i="2"/>
  <c r="V6515" i="2"/>
  <c r="V6516" i="2"/>
  <c r="V6517" i="2"/>
  <c r="V6518" i="2"/>
  <c r="V6519" i="2"/>
  <c r="V6520" i="2"/>
  <c r="V6521" i="2"/>
  <c r="V6522" i="2"/>
  <c r="V6523" i="2"/>
  <c r="V6524" i="2"/>
  <c r="V6525" i="2"/>
  <c r="V6526" i="2"/>
  <c r="V6527" i="2"/>
  <c r="V6528" i="2"/>
  <c r="V6529" i="2"/>
  <c r="V6530" i="2"/>
  <c r="V6531" i="2"/>
  <c r="V6532" i="2"/>
  <c r="V6533" i="2"/>
  <c r="V6534" i="2"/>
  <c r="V6535" i="2"/>
  <c r="V6536" i="2"/>
  <c r="V6537" i="2"/>
  <c r="V6538" i="2"/>
  <c r="V6539" i="2"/>
  <c r="V6540" i="2"/>
  <c r="V6541" i="2"/>
  <c r="V6542" i="2"/>
  <c r="V6543" i="2"/>
  <c r="V6544" i="2"/>
  <c r="V6545" i="2"/>
  <c r="V6546" i="2"/>
  <c r="V6547" i="2"/>
  <c r="V6548" i="2"/>
  <c r="V6549" i="2"/>
  <c r="V6550" i="2"/>
  <c r="V6551" i="2"/>
  <c r="V6552" i="2"/>
  <c r="V6553" i="2"/>
  <c r="V6554" i="2"/>
  <c r="V6555" i="2"/>
  <c r="V6556" i="2"/>
  <c r="V6557" i="2"/>
  <c r="V6558" i="2"/>
  <c r="V6559" i="2"/>
  <c r="V6560" i="2"/>
  <c r="V6561" i="2"/>
  <c r="V6562" i="2"/>
  <c r="V6563" i="2"/>
  <c r="V6564" i="2"/>
  <c r="V6565" i="2"/>
  <c r="V6566" i="2"/>
  <c r="V6567" i="2"/>
  <c r="V6568" i="2"/>
  <c r="V6569" i="2"/>
  <c r="V6570" i="2"/>
  <c r="V6571" i="2"/>
  <c r="V6572" i="2"/>
  <c r="V6573" i="2"/>
  <c r="V6574" i="2"/>
  <c r="V6575" i="2"/>
  <c r="V6576" i="2"/>
  <c r="V6577" i="2"/>
  <c r="V6578" i="2"/>
  <c r="V6579" i="2"/>
  <c r="V6580" i="2"/>
  <c r="V6581" i="2"/>
  <c r="V6582" i="2"/>
  <c r="V6583" i="2"/>
  <c r="V6584" i="2"/>
  <c r="V6585" i="2"/>
  <c r="V6586" i="2"/>
  <c r="V6587" i="2"/>
  <c r="V6588" i="2"/>
  <c r="V6589" i="2"/>
  <c r="V6590" i="2"/>
  <c r="V6591" i="2"/>
  <c r="V6592" i="2"/>
  <c r="V6593" i="2"/>
  <c r="V6594" i="2"/>
  <c r="V6595" i="2"/>
  <c r="V6596" i="2"/>
  <c r="V6597" i="2"/>
  <c r="V6598" i="2"/>
  <c r="V6599" i="2"/>
  <c r="V6600" i="2"/>
  <c r="V6601" i="2"/>
  <c r="V6602" i="2"/>
  <c r="V6603" i="2"/>
  <c r="V6604" i="2"/>
  <c r="V6605" i="2"/>
  <c r="V6606" i="2"/>
  <c r="V6607" i="2"/>
  <c r="V6608" i="2"/>
  <c r="V6609" i="2"/>
  <c r="V6610" i="2"/>
  <c r="V6611" i="2"/>
  <c r="V6612" i="2"/>
  <c r="V6613" i="2"/>
  <c r="V6614" i="2"/>
  <c r="V6615" i="2"/>
  <c r="V6616" i="2"/>
  <c r="V6617" i="2"/>
  <c r="V6618" i="2"/>
  <c r="V6619" i="2"/>
  <c r="V6620" i="2"/>
  <c r="V6621" i="2"/>
  <c r="V6622" i="2"/>
  <c r="V6623" i="2"/>
  <c r="V6624" i="2"/>
  <c r="V6625" i="2"/>
  <c r="V6626" i="2"/>
  <c r="V6627" i="2"/>
  <c r="V6628" i="2"/>
  <c r="V6629" i="2"/>
  <c r="V6630" i="2"/>
  <c r="V6631" i="2"/>
  <c r="V6632" i="2"/>
  <c r="V6633" i="2"/>
  <c r="V6634" i="2"/>
  <c r="V6635" i="2"/>
  <c r="V6636" i="2"/>
  <c r="V6637" i="2"/>
  <c r="V6638" i="2"/>
  <c r="V6639" i="2"/>
  <c r="V6640" i="2"/>
  <c r="V6641" i="2"/>
  <c r="V6642" i="2"/>
  <c r="V6643" i="2"/>
  <c r="V6644" i="2"/>
  <c r="V6645" i="2"/>
  <c r="V6646" i="2"/>
  <c r="V6647" i="2"/>
  <c r="V6648" i="2"/>
  <c r="V6649" i="2"/>
  <c r="V6650" i="2"/>
  <c r="V6651" i="2"/>
  <c r="V6652" i="2"/>
  <c r="V6653" i="2"/>
  <c r="V6654" i="2"/>
  <c r="V6655" i="2"/>
  <c r="V6656" i="2"/>
  <c r="V6657" i="2"/>
  <c r="V6658" i="2"/>
  <c r="V6659" i="2"/>
  <c r="V6660" i="2"/>
  <c r="V6661" i="2"/>
  <c r="V6662" i="2"/>
  <c r="V6663" i="2"/>
  <c r="V6664" i="2"/>
  <c r="V6665" i="2"/>
  <c r="V6666" i="2"/>
  <c r="V6667" i="2"/>
  <c r="V6668" i="2"/>
  <c r="V6669" i="2"/>
  <c r="V6670" i="2"/>
  <c r="V6671" i="2"/>
  <c r="V6672" i="2"/>
  <c r="V6673" i="2"/>
  <c r="V6674" i="2"/>
  <c r="V6675" i="2"/>
  <c r="V6676" i="2"/>
  <c r="V6677" i="2"/>
  <c r="V6678" i="2"/>
  <c r="V6679" i="2"/>
  <c r="V6680" i="2"/>
  <c r="V6681" i="2"/>
  <c r="V6682" i="2"/>
  <c r="V6683" i="2"/>
  <c r="V6684" i="2"/>
  <c r="V6685" i="2"/>
  <c r="V6686" i="2"/>
  <c r="V6687" i="2"/>
  <c r="V6688" i="2"/>
  <c r="V6689" i="2"/>
  <c r="V6690" i="2"/>
  <c r="V6691" i="2"/>
  <c r="V6692" i="2"/>
  <c r="V6693" i="2"/>
  <c r="V6694" i="2"/>
  <c r="V6695" i="2"/>
  <c r="V6696" i="2"/>
  <c r="V6697" i="2"/>
  <c r="V6698" i="2"/>
  <c r="V6699" i="2"/>
  <c r="V6700" i="2"/>
  <c r="V6701" i="2"/>
  <c r="V6702" i="2"/>
  <c r="V6703" i="2"/>
  <c r="V6704" i="2"/>
  <c r="V6705" i="2"/>
  <c r="V6706" i="2"/>
  <c r="V6707" i="2"/>
  <c r="V6708" i="2"/>
  <c r="V6709" i="2"/>
  <c r="V6710" i="2"/>
  <c r="V6711" i="2"/>
  <c r="V6712" i="2"/>
  <c r="V6713" i="2"/>
  <c r="V6714" i="2"/>
  <c r="V6715" i="2"/>
  <c r="V6716" i="2"/>
  <c r="V6717" i="2"/>
  <c r="V6718" i="2"/>
  <c r="V6719" i="2"/>
  <c r="V6720" i="2"/>
  <c r="V6721" i="2"/>
  <c r="V6722" i="2"/>
  <c r="V6723" i="2"/>
  <c r="V6724" i="2"/>
  <c r="V6725" i="2"/>
  <c r="V6726" i="2"/>
  <c r="V6727" i="2"/>
  <c r="V6728" i="2"/>
  <c r="V6729" i="2"/>
  <c r="V6730" i="2"/>
  <c r="V6731" i="2"/>
  <c r="V6732" i="2"/>
  <c r="V6733" i="2"/>
  <c r="V6734" i="2"/>
  <c r="V6735" i="2"/>
  <c r="V6736" i="2"/>
  <c r="V6737" i="2"/>
  <c r="V6738" i="2"/>
  <c r="V6739" i="2"/>
  <c r="V6740" i="2"/>
  <c r="V6741" i="2"/>
  <c r="V6742" i="2"/>
  <c r="V6743" i="2"/>
  <c r="V6744" i="2"/>
  <c r="V6745" i="2"/>
  <c r="V6746" i="2"/>
  <c r="V6747" i="2"/>
  <c r="V6748" i="2"/>
  <c r="V6749" i="2"/>
  <c r="V6750" i="2"/>
  <c r="V6751" i="2"/>
  <c r="V6752" i="2"/>
  <c r="V6753" i="2"/>
  <c r="V6754" i="2"/>
  <c r="V6755" i="2"/>
  <c r="V6756" i="2"/>
  <c r="V6757" i="2"/>
  <c r="V6758" i="2"/>
  <c r="V6759" i="2"/>
  <c r="V6760" i="2"/>
  <c r="V6761" i="2"/>
  <c r="V6762" i="2"/>
  <c r="V6763" i="2"/>
  <c r="V6764" i="2"/>
  <c r="V6765" i="2"/>
  <c r="V6766" i="2"/>
  <c r="V6767" i="2"/>
  <c r="V6768" i="2"/>
  <c r="V6769" i="2"/>
  <c r="V6770" i="2"/>
  <c r="V6771" i="2"/>
  <c r="V6772" i="2"/>
  <c r="V6773" i="2"/>
  <c r="V6774" i="2"/>
  <c r="V6775" i="2"/>
  <c r="V6776" i="2"/>
  <c r="V6777" i="2"/>
  <c r="V6778" i="2"/>
  <c r="V6779" i="2"/>
  <c r="V6780" i="2"/>
  <c r="V6781" i="2"/>
  <c r="V6782" i="2"/>
  <c r="V6783" i="2"/>
  <c r="V6784" i="2"/>
  <c r="V6785" i="2"/>
  <c r="V6786" i="2"/>
  <c r="V6787" i="2"/>
  <c r="V6788" i="2"/>
  <c r="V6789" i="2"/>
  <c r="V6790" i="2"/>
  <c r="V6791" i="2"/>
  <c r="V6792" i="2"/>
  <c r="V6793" i="2"/>
  <c r="V6794" i="2"/>
  <c r="V6795" i="2"/>
  <c r="V6796" i="2"/>
  <c r="V6797" i="2"/>
  <c r="V6798" i="2"/>
  <c r="V6799" i="2"/>
  <c r="V6800" i="2"/>
  <c r="V6801" i="2"/>
  <c r="V6802" i="2"/>
  <c r="V6803" i="2"/>
  <c r="V6804" i="2"/>
  <c r="V6805" i="2"/>
  <c r="V6806" i="2"/>
  <c r="V6807" i="2"/>
  <c r="V6808" i="2"/>
  <c r="V6809" i="2"/>
  <c r="V6810" i="2"/>
  <c r="V6811" i="2"/>
  <c r="V6812" i="2"/>
  <c r="V6813" i="2"/>
  <c r="V6814" i="2"/>
  <c r="V6815" i="2"/>
  <c r="V6816" i="2"/>
  <c r="V6817" i="2"/>
  <c r="V6818" i="2"/>
  <c r="V6819" i="2"/>
  <c r="V6820" i="2"/>
  <c r="V6821" i="2"/>
  <c r="V6822" i="2"/>
  <c r="V6823" i="2"/>
  <c r="V6824" i="2"/>
  <c r="V6825" i="2"/>
  <c r="V6826" i="2"/>
  <c r="V6827" i="2"/>
  <c r="V6828" i="2"/>
  <c r="V6829" i="2"/>
  <c r="V6830" i="2"/>
  <c r="V6831" i="2"/>
  <c r="V6832" i="2"/>
  <c r="V6833" i="2"/>
  <c r="V6834" i="2"/>
  <c r="V6835" i="2"/>
  <c r="V6836" i="2"/>
  <c r="V6837" i="2"/>
  <c r="V6838" i="2"/>
  <c r="V6839" i="2"/>
  <c r="V6840" i="2"/>
  <c r="V6841" i="2"/>
  <c r="V6842" i="2"/>
  <c r="V6843" i="2"/>
  <c r="V6844" i="2"/>
  <c r="V6845" i="2"/>
  <c r="V6846" i="2"/>
  <c r="V6847" i="2"/>
  <c r="V6848" i="2"/>
  <c r="V6849" i="2"/>
  <c r="V6850" i="2"/>
  <c r="V6851" i="2"/>
  <c r="V6852" i="2"/>
  <c r="V6853" i="2"/>
  <c r="V6854" i="2"/>
  <c r="V6855" i="2"/>
  <c r="V6856" i="2"/>
  <c r="V6857" i="2"/>
  <c r="V6858" i="2"/>
  <c r="V6859" i="2"/>
  <c r="V6860" i="2"/>
  <c r="V6861" i="2"/>
  <c r="V6862" i="2"/>
  <c r="V6863" i="2"/>
  <c r="V6864" i="2"/>
  <c r="V6865" i="2"/>
  <c r="V6866" i="2"/>
  <c r="V6867" i="2"/>
  <c r="V6868" i="2"/>
  <c r="V6869" i="2"/>
  <c r="V6870" i="2"/>
  <c r="V6871" i="2"/>
  <c r="V6872" i="2"/>
  <c r="V6873" i="2"/>
  <c r="V6874" i="2"/>
  <c r="V6875" i="2"/>
  <c r="V6876" i="2"/>
  <c r="V6877" i="2"/>
  <c r="V6878" i="2"/>
  <c r="V6879" i="2"/>
  <c r="V6880" i="2"/>
  <c r="V6881" i="2"/>
  <c r="V6882" i="2"/>
  <c r="V6883" i="2"/>
  <c r="V6884" i="2"/>
  <c r="V6885" i="2"/>
  <c r="V6886" i="2"/>
  <c r="V6887" i="2"/>
  <c r="V6888" i="2"/>
  <c r="V6889" i="2"/>
  <c r="V6890" i="2"/>
  <c r="V6891" i="2"/>
  <c r="V6892" i="2"/>
  <c r="V6893" i="2"/>
  <c r="V6894" i="2"/>
  <c r="V6895" i="2"/>
  <c r="V6896" i="2"/>
  <c r="V6897" i="2"/>
  <c r="V6898" i="2"/>
  <c r="V6899" i="2"/>
  <c r="V6900" i="2"/>
  <c r="V6901" i="2"/>
  <c r="V6902" i="2"/>
  <c r="V6903" i="2"/>
  <c r="V6904" i="2"/>
  <c r="V6905" i="2"/>
  <c r="V6906" i="2"/>
  <c r="V6907" i="2"/>
  <c r="V6908" i="2"/>
  <c r="V6909" i="2"/>
  <c r="V6910" i="2"/>
  <c r="V6911" i="2"/>
  <c r="V6912" i="2"/>
  <c r="V6913" i="2"/>
  <c r="V6914" i="2"/>
  <c r="V6915" i="2"/>
  <c r="V6916" i="2"/>
  <c r="V6917" i="2"/>
  <c r="V6918" i="2"/>
  <c r="V6919" i="2"/>
  <c r="V6920" i="2"/>
  <c r="V6921" i="2"/>
  <c r="V6922" i="2"/>
  <c r="V6923" i="2"/>
  <c r="V6924" i="2"/>
  <c r="V6925" i="2"/>
  <c r="V6926" i="2"/>
  <c r="V6927" i="2"/>
  <c r="V6928" i="2"/>
  <c r="V6929" i="2"/>
  <c r="V6930" i="2"/>
  <c r="V6931" i="2"/>
  <c r="V6932" i="2"/>
  <c r="V6933" i="2"/>
  <c r="V6934" i="2"/>
  <c r="V6935" i="2"/>
  <c r="V6936" i="2"/>
  <c r="V6937" i="2"/>
  <c r="V6938" i="2"/>
  <c r="V6939" i="2"/>
  <c r="V6940" i="2"/>
  <c r="V6941" i="2"/>
  <c r="V6942" i="2"/>
  <c r="V6943" i="2"/>
  <c r="V6944" i="2"/>
  <c r="V6945" i="2"/>
  <c r="V6946" i="2"/>
  <c r="V6947" i="2"/>
  <c r="V6948" i="2"/>
  <c r="V6949" i="2"/>
  <c r="V6950" i="2"/>
  <c r="V6951" i="2"/>
  <c r="V6952" i="2"/>
  <c r="V6953" i="2"/>
  <c r="V6954" i="2"/>
  <c r="V6955" i="2"/>
  <c r="V6956" i="2"/>
  <c r="V6957" i="2"/>
  <c r="V6958" i="2"/>
  <c r="V6959" i="2"/>
  <c r="V6960" i="2"/>
  <c r="V6961" i="2"/>
  <c r="V6962" i="2"/>
  <c r="V6963" i="2"/>
  <c r="V6964" i="2"/>
  <c r="V6965" i="2"/>
  <c r="V6966" i="2"/>
  <c r="V6967" i="2"/>
  <c r="V6968" i="2"/>
  <c r="V6969" i="2"/>
  <c r="V6970" i="2"/>
  <c r="V6971" i="2"/>
  <c r="V6972" i="2"/>
  <c r="V6973" i="2"/>
  <c r="V6974" i="2"/>
  <c r="V6975" i="2"/>
  <c r="V6976" i="2"/>
  <c r="V6977" i="2"/>
  <c r="V6978" i="2"/>
  <c r="V6979" i="2"/>
  <c r="V6980" i="2"/>
  <c r="V6981" i="2"/>
  <c r="V6982" i="2"/>
  <c r="V6983" i="2"/>
  <c r="V6984" i="2"/>
  <c r="V6985" i="2"/>
  <c r="V6986" i="2"/>
  <c r="V6987" i="2"/>
  <c r="V6988" i="2"/>
  <c r="V6989" i="2"/>
  <c r="V6990" i="2"/>
  <c r="V6991" i="2"/>
  <c r="V6992" i="2"/>
  <c r="V6993" i="2"/>
  <c r="V6994" i="2"/>
  <c r="V6995" i="2"/>
  <c r="V6996" i="2"/>
  <c r="V6997" i="2"/>
  <c r="V6998" i="2"/>
  <c r="V6999" i="2"/>
  <c r="V7000" i="2"/>
  <c r="V7001" i="2"/>
  <c r="V7002" i="2"/>
  <c r="V7003" i="2"/>
  <c r="V7004" i="2"/>
  <c r="V7005" i="2"/>
  <c r="V7006" i="2"/>
  <c r="V7007" i="2"/>
  <c r="V7008" i="2"/>
  <c r="V7009" i="2"/>
  <c r="V7010" i="2"/>
  <c r="V7011" i="2"/>
  <c r="V7012" i="2"/>
  <c r="V7013" i="2"/>
  <c r="V7014" i="2"/>
  <c r="V7015" i="2"/>
  <c r="V7016" i="2"/>
  <c r="V7017" i="2"/>
  <c r="V7018" i="2"/>
  <c r="V7019" i="2"/>
  <c r="V7020" i="2"/>
  <c r="V7021" i="2"/>
  <c r="V7022" i="2"/>
  <c r="V7023" i="2"/>
  <c r="V7024" i="2"/>
  <c r="V7025" i="2"/>
  <c r="V7026" i="2"/>
  <c r="V7027" i="2"/>
  <c r="V7028" i="2"/>
  <c r="V7029" i="2"/>
  <c r="V7030" i="2"/>
  <c r="V7031" i="2"/>
  <c r="V7032" i="2"/>
  <c r="V7033" i="2"/>
  <c r="V7034" i="2"/>
  <c r="V7035" i="2"/>
  <c r="V7036" i="2"/>
  <c r="V7037" i="2"/>
  <c r="V7038" i="2"/>
  <c r="V7039" i="2"/>
  <c r="V7040" i="2"/>
  <c r="V7041" i="2"/>
  <c r="V7042" i="2"/>
  <c r="V7043" i="2"/>
  <c r="V7044" i="2"/>
  <c r="V7045" i="2"/>
  <c r="V7046" i="2"/>
  <c r="V7047" i="2"/>
  <c r="V7048" i="2"/>
  <c r="V7049" i="2"/>
  <c r="V7050" i="2"/>
  <c r="V7051" i="2"/>
  <c r="V7052" i="2"/>
  <c r="V7053" i="2"/>
  <c r="V7054" i="2"/>
  <c r="V7055" i="2"/>
  <c r="V7056" i="2"/>
  <c r="V7057" i="2"/>
  <c r="V7058" i="2"/>
  <c r="V7059" i="2"/>
  <c r="V7060" i="2"/>
  <c r="V7061" i="2"/>
  <c r="V7062" i="2"/>
  <c r="V7063" i="2"/>
  <c r="V7064" i="2"/>
  <c r="V7065" i="2"/>
  <c r="V7066" i="2"/>
  <c r="V7067" i="2"/>
  <c r="V7068" i="2"/>
  <c r="V7069" i="2"/>
  <c r="V7070" i="2"/>
  <c r="V7071" i="2"/>
  <c r="V7072" i="2"/>
  <c r="V7073" i="2"/>
  <c r="V7074" i="2"/>
  <c r="V7075" i="2"/>
  <c r="V7076" i="2"/>
  <c r="V7077" i="2"/>
  <c r="V7078" i="2"/>
  <c r="V7079" i="2"/>
  <c r="V7080" i="2"/>
  <c r="V7081" i="2"/>
  <c r="V7082" i="2"/>
  <c r="V7083" i="2"/>
  <c r="V7084" i="2"/>
  <c r="V7085" i="2"/>
  <c r="V7086" i="2"/>
  <c r="V7087" i="2"/>
  <c r="V7088" i="2"/>
  <c r="V7089" i="2"/>
  <c r="V7090" i="2"/>
  <c r="V7091" i="2"/>
  <c r="V7092" i="2"/>
  <c r="V7093" i="2"/>
  <c r="V7094" i="2"/>
  <c r="V7095" i="2"/>
  <c r="V7096" i="2"/>
  <c r="V7097" i="2"/>
  <c r="V7098" i="2"/>
  <c r="V7099" i="2"/>
  <c r="V7100" i="2"/>
  <c r="V7101" i="2"/>
  <c r="V7102" i="2"/>
  <c r="V7103" i="2"/>
  <c r="V7104" i="2"/>
  <c r="V7105" i="2"/>
  <c r="V7106" i="2"/>
  <c r="V7107" i="2"/>
  <c r="V7108" i="2"/>
  <c r="V7109" i="2"/>
  <c r="V7110" i="2"/>
  <c r="V7111" i="2"/>
  <c r="V7112" i="2"/>
  <c r="V7113" i="2"/>
  <c r="V7114" i="2"/>
  <c r="V7115" i="2"/>
  <c r="V7116" i="2"/>
  <c r="V7117" i="2"/>
  <c r="V7118" i="2"/>
  <c r="V7119" i="2"/>
  <c r="V7120" i="2"/>
  <c r="V7121" i="2"/>
  <c r="V7122" i="2"/>
  <c r="V7123" i="2"/>
  <c r="V7124" i="2"/>
  <c r="V7125" i="2"/>
  <c r="V7126" i="2"/>
  <c r="V7127" i="2"/>
  <c r="V7128" i="2"/>
  <c r="V7129" i="2"/>
  <c r="V7130" i="2"/>
  <c r="V7131" i="2"/>
  <c r="V7132" i="2"/>
  <c r="V7133" i="2"/>
  <c r="V7134" i="2"/>
  <c r="V7135" i="2"/>
  <c r="V7136" i="2"/>
  <c r="V7137" i="2"/>
  <c r="V7138" i="2"/>
  <c r="V7139" i="2"/>
  <c r="V7140" i="2"/>
  <c r="V7141" i="2"/>
  <c r="V7142" i="2"/>
  <c r="V7143" i="2"/>
  <c r="V7144" i="2"/>
  <c r="V7145" i="2"/>
  <c r="V7146" i="2"/>
  <c r="V7147" i="2"/>
  <c r="V7148" i="2"/>
  <c r="V7149" i="2"/>
  <c r="V7150" i="2"/>
  <c r="V7151" i="2"/>
  <c r="V7152" i="2"/>
  <c r="V7153" i="2"/>
  <c r="V7154" i="2"/>
  <c r="V7155" i="2"/>
  <c r="V7156" i="2"/>
  <c r="V7157" i="2"/>
  <c r="V7158" i="2"/>
  <c r="V7159" i="2"/>
  <c r="V7160" i="2"/>
  <c r="V7161" i="2"/>
  <c r="V7162" i="2"/>
  <c r="V7163" i="2"/>
  <c r="V7164" i="2"/>
  <c r="V7165" i="2"/>
  <c r="V7166" i="2"/>
  <c r="V7167" i="2"/>
  <c r="V7168" i="2"/>
  <c r="V7169" i="2"/>
  <c r="V7170" i="2"/>
  <c r="V7171" i="2"/>
  <c r="V7172" i="2"/>
  <c r="V7173" i="2"/>
  <c r="V7174" i="2"/>
  <c r="V7175" i="2"/>
  <c r="V7176" i="2"/>
  <c r="V7177" i="2"/>
  <c r="V7178" i="2"/>
  <c r="V7179" i="2"/>
  <c r="V7180" i="2"/>
  <c r="V7181" i="2"/>
  <c r="V7182" i="2"/>
  <c r="V7183" i="2"/>
  <c r="V7184" i="2"/>
  <c r="V7185" i="2"/>
  <c r="V7186" i="2"/>
  <c r="V7187" i="2"/>
  <c r="V7188" i="2"/>
  <c r="V7189" i="2"/>
  <c r="V7190" i="2"/>
  <c r="V7191" i="2"/>
  <c r="V7192" i="2"/>
  <c r="V7193" i="2"/>
  <c r="V7194" i="2"/>
  <c r="V7195" i="2"/>
  <c r="V7196" i="2"/>
  <c r="V7197" i="2"/>
  <c r="V7198" i="2"/>
  <c r="V7199" i="2"/>
  <c r="V7200" i="2"/>
  <c r="V7201" i="2"/>
  <c r="V7202" i="2"/>
  <c r="V7203" i="2"/>
  <c r="V7204" i="2"/>
  <c r="V7205" i="2"/>
  <c r="V7206" i="2"/>
  <c r="V7207" i="2"/>
  <c r="V7208" i="2"/>
  <c r="V7209" i="2"/>
  <c r="V7210" i="2"/>
  <c r="V7211" i="2"/>
  <c r="V7212" i="2"/>
  <c r="V7213" i="2"/>
  <c r="V7214" i="2"/>
  <c r="V7215" i="2"/>
  <c r="V7216" i="2"/>
  <c r="V7217" i="2"/>
  <c r="V7218" i="2"/>
  <c r="V7219" i="2"/>
  <c r="V7220" i="2"/>
  <c r="V7221" i="2"/>
  <c r="V7222" i="2"/>
  <c r="V7223" i="2"/>
  <c r="V7224" i="2"/>
  <c r="V7225" i="2"/>
  <c r="V7226" i="2"/>
  <c r="V7227" i="2"/>
  <c r="V7228" i="2"/>
  <c r="V7229" i="2"/>
  <c r="V7230" i="2"/>
  <c r="V7231" i="2"/>
  <c r="V7232" i="2"/>
  <c r="V7233" i="2"/>
  <c r="V7234" i="2"/>
  <c r="V7235" i="2"/>
  <c r="V7236" i="2"/>
  <c r="V7237" i="2"/>
  <c r="V7238" i="2"/>
  <c r="V7239" i="2"/>
  <c r="V7240" i="2"/>
  <c r="V7241" i="2"/>
  <c r="V7242" i="2"/>
  <c r="V7243" i="2"/>
  <c r="V7244" i="2"/>
  <c r="V7245" i="2"/>
  <c r="V7246" i="2"/>
  <c r="V7247" i="2"/>
  <c r="V7248" i="2"/>
  <c r="V7249" i="2"/>
  <c r="V7250" i="2"/>
  <c r="V7251" i="2"/>
  <c r="V7252" i="2"/>
  <c r="V7253" i="2"/>
  <c r="V7254" i="2"/>
  <c r="V7255" i="2"/>
  <c r="V7256" i="2"/>
  <c r="V7257" i="2"/>
  <c r="V7258" i="2"/>
  <c r="V7259" i="2"/>
  <c r="V7260" i="2"/>
  <c r="V7261" i="2"/>
  <c r="V7262" i="2"/>
  <c r="V7263" i="2"/>
  <c r="V7264" i="2"/>
  <c r="V7265" i="2"/>
  <c r="V7266" i="2"/>
  <c r="V7267" i="2"/>
  <c r="V7268" i="2"/>
  <c r="V7269" i="2"/>
  <c r="V7270" i="2"/>
  <c r="V7271" i="2"/>
  <c r="V7272" i="2"/>
  <c r="V7273" i="2"/>
  <c r="V7274" i="2"/>
  <c r="V7275" i="2"/>
  <c r="V7276" i="2"/>
  <c r="V7277" i="2"/>
  <c r="V7278" i="2"/>
  <c r="V7279" i="2"/>
  <c r="V7280" i="2"/>
  <c r="V7281" i="2"/>
  <c r="V7282" i="2"/>
  <c r="V7283" i="2"/>
  <c r="V7284" i="2"/>
  <c r="V7285" i="2"/>
  <c r="V7286" i="2"/>
  <c r="V7287" i="2"/>
  <c r="V7288" i="2"/>
  <c r="V7289" i="2"/>
  <c r="V7290" i="2"/>
  <c r="V7291" i="2"/>
  <c r="V7292" i="2"/>
  <c r="V7293" i="2"/>
  <c r="V7294" i="2"/>
  <c r="V7295" i="2"/>
  <c r="V7296" i="2"/>
  <c r="V7297" i="2"/>
  <c r="V7298" i="2"/>
  <c r="V7299" i="2"/>
  <c r="V7300" i="2"/>
  <c r="V7301" i="2"/>
  <c r="V7302" i="2"/>
  <c r="V7303" i="2"/>
  <c r="V7304" i="2"/>
  <c r="V7305" i="2"/>
  <c r="V7306" i="2"/>
  <c r="V7307" i="2"/>
  <c r="V7308" i="2"/>
  <c r="V7309" i="2"/>
  <c r="V7310" i="2"/>
  <c r="V7311" i="2"/>
  <c r="V7312" i="2"/>
  <c r="V7313" i="2"/>
  <c r="V7314" i="2"/>
  <c r="V7315" i="2"/>
  <c r="V7316" i="2"/>
  <c r="V7317" i="2"/>
  <c r="V7318" i="2"/>
  <c r="V7319" i="2"/>
  <c r="V7320" i="2"/>
  <c r="V7321" i="2"/>
  <c r="V7322" i="2"/>
  <c r="V7323" i="2"/>
  <c r="V7324" i="2"/>
  <c r="V7325" i="2"/>
  <c r="V7326" i="2"/>
  <c r="V7327" i="2"/>
  <c r="V7328" i="2"/>
  <c r="V7329" i="2"/>
  <c r="V7330" i="2"/>
  <c r="V7331" i="2"/>
  <c r="V7332" i="2"/>
  <c r="V7333" i="2"/>
  <c r="V7334" i="2"/>
  <c r="V7335" i="2"/>
  <c r="V7336" i="2"/>
  <c r="V7337" i="2"/>
  <c r="V7338" i="2"/>
  <c r="V7339" i="2"/>
  <c r="V7340" i="2"/>
  <c r="V7341" i="2"/>
  <c r="V7342" i="2"/>
  <c r="V7343" i="2"/>
  <c r="V7344" i="2"/>
  <c r="V7345" i="2"/>
  <c r="V7346" i="2"/>
  <c r="V7347" i="2"/>
  <c r="V7348" i="2"/>
  <c r="V7349" i="2"/>
  <c r="V7350" i="2"/>
  <c r="V7351" i="2"/>
  <c r="V7352" i="2"/>
  <c r="V7353" i="2"/>
  <c r="V7354" i="2"/>
  <c r="V7355" i="2"/>
  <c r="V7356" i="2"/>
  <c r="V7357" i="2"/>
  <c r="V7358" i="2"/>
  <c r="V7359" i="2"/>
  <c r="V7360" i="2"/>
  <c r="V7361" i="2"/>
  <c r="V7362" i="2"/>
  <c r="V7363" i="2"/>
  <c r="V7364" i="2"/>
  <c r="V7365" i="2"/>
  <c r="V7366" i="2"/>
  <c r="V7367" i="2"/>
  <c r="V7368" i="2"/>
  <c r="V7369" i="2"/>
  <c r="V7370" i="2"/>
  <c r="V7371" i="2"/>
  <c r="V7372" i="2"/>
  <c r="V7373" i="2"/>
  <c r="V7374" i="2"/>
  <c r="V7375" i="2"/>
  <c r="V7376" i="2"/>
  <c r="V7377" i="2"/>
  <c r="V7378" i="2"/>
  <c r="V7379" i="2"/>
  <c r="V7380" i="2"/>
  <c r="V7381" i="2"/>
  <c r="V7382" i="2"/>
  <c r="V7383" i="2"/>
  <c r="V7384" i="2"/>
  <c r="V7385" i="2"/>
  <c r="V7386" i="2"/>
  <c r="V7387" i="2"/>
  <c r="V7388" i="2"/>
  <c r="V7389" i="2"/>
  <c r="V7390" i="2"/>
  <c r="V7391" i="2"/>
  <c r="V7392" i="2"/>
  <c r="V7393" i="2"/>
  <c r="V7394" i="2"/>
  <c r="V7395" i="2"/>
  <c r="V7396" i="2"/>
  <c r="V7397" i="2"/>
  <c r="V7398" i="2"/>
  <c r="V7399" i="2"/>
  <c r="V7400" i="2"/>
  <c r="V7401" i="2"/>
  <c r="V7402" i="2"/>
  <c r="V7403" i="2"/>
  <c r="V7404" i="2"/>
  <c r="V7405" i="2"/>
  <c r="V7406" i="2"/>
  <c r="V7407" i="2"/>
  <c r="V7408" i="2"/>
  <c r="V7409" i="2"/>
  <c r="V7410" i="2"/>
  <c r="V7411" i="2"/>
  <c r="V7412" i="2"/>
  <c r="V7413" i="2"/>
  <c r="V7414" i="2"/>
  <c r="V7415" i="2"/>
  <c r="V7416" i="2"/>
  <c r="V7417" i="2"/>
  <c r="V7418" i="2"/>
  <c r="V7419" i="2"/>
  <c r="V7420" i="2"/>
  <c r="V7421" i="2"/>
  <c r="V7422" i="2"/>
  <c r="V7423" i="2"/>
  <c r="V7424" i="2"/>
  <c r="V7425" i="2"/>
  <c r="V7426" i="2"/>
  <c r="V7427" i="2"/>
  <c r="V7428" i="2"/>
  <c r="V7429" i="2"/>
  <c r="V7430" i="2"/>
  <c r="V7431" i="2"/>
  <c r="V7432" i="2"/>
  <c r="V7433" i="2"/>
  <c r="V7434" i="2"/>
  <c r="V7435" i="2"/>
  <c r="V7436" i="2"/>
  <c r="V7437" i="2"/>
  <c r="V7438" i="2"/>
  <c r="V7439" i="2"/>
  <c r="V7440" i="2"/>
  <c r="V7441" i="2"/>
  <c r="V7442" i="2"/>
  <c r="V7443" i="2"/>
  <c r="V7444" i="2"/>
  <c r="V7445" i="2"/>
  <c r="V7446" i="2"/>
  <c r="V7447" i="2"/>
  <c r="V7448" i="2"/>
  <c r="V7449" i="2"/>
  <c r="V7450" i="2"/>
  <c r="V7451" i="2"/>
  <c r="V7452" i="2"/>
  <c r="V7453" i="2"/>
  <c r="V7454" i="2"/>
  <c r="V7455" i="2"/>
  <c r="V7456" i="2"/>
  <c r="V7457" i="2"/>
  <c r="V7458" i="2"/>
  <c r="V7459" i="2"/>
  <c r="V7460" i="2"/>
  <c r="V7461" i="2"/>
  <c r="V7462" i="2"/>
  <c r="V7463" i="2"/>
  <c r="V7464" i="2"/>
  <c r="V7465" i="2"/>
  <c r="V7466" i="2"/>
  <c r="V7467" i="2"/>
  <c r="V7468" i="2"/>
  <c r="V7469" i="2"/>
  <c r="V7470" i="2"/>
  <c r="V7471" i="2"/>
  <c r="V7472" i="2"/>
  <c r="V7473" i="2"/>
  <c r="V7474" i="2"/>
  <c r="V7475" i="2"/>
  <c r="V7476" i="2"/>
  <c r="V7477" i="2"/>
  <c r="V7478" i="2"/>
  <c r="V7479" i="2"/>
  <c r="V7480" i="2"/>
  <c r="V7481" i="2"/>
  <c r="V7482" i="2"/>
  <c r="V7483" i="2"/>
  <c r="V7484" i="2"/>
  <c r="V7485" i="2"/>
  <c r="V7486" i="2"/>
  <c r="V7487" i="2"/>
  <c r="V7488" i="2"/>
  <c r="V7489" i="2"/>
  <c r="V7490" i="2"/>
  <c r="V7491" i="2"/>
  <c r="V7492" i="2"/>
  <c r="V7493" i="2"/>
  <c r="V7494" i="2"/>
  <c r="V7495" i="2"/>
  <c r="V7496" i="2"/>
  <c r="V7497" i="2"/>
  <c r="V7498" i="2"/>
  <c r="V7499" i="2"/>
  <c r="V7500" i="2"/>
  <c r="V7501" i="2"/>
  <c r="V7502" i="2"/>
  <c r="V7503" i="2"/>
  <c r="V7504" i="2"/>
  <c r="V7505" i="2"/>
  <c r="V7506" i="2"/>
  <c r="V7507" i="2"/>
  <c r="V7508" i="2"/>
  <c r="V7509" i="2"/>
  <c r="V7510" i="2"/>
  <c r="V7511" i="2"/>
  <c r="V7512" i="2"/>
  <c r="V7513" i="2"/>
  <c r="V7514" i="2"/>
  <c r="V7515" i="2"/>
  <c r="V7516" i="2"/>
  <c r="V7517" i="2"/>
  <c r="V7518" i="2"/>
  <c r="V7519" i="2"/>
  <c r="V7520" i="2"/>
  <c r="V7521" i="2"/>
  <c r="V7522" i="2"/>
  <c r="V7523" i="2"/>
  <c r="V7524" i="2"/>
  <c r="V7525" i="2"/>
  <c r="V7526" i="2"/>
  <c r="V7527" i="2"/>
  <c r="V7528" i="2"/>
  <c r="V7529" i="2"/>
  <c r="V7530" i="2"/>
  <c r="V7531" i="2"/>
  <c r="V7532" i="2"/>
  <c r="V7533" i="2"/>
  <c r="V7534" i="2"/>
  <c r="V7535" i="2"/>
  <c r="V7536" i="2"/>
  <c r="V7537" i="2"/>
  <c r="V7538" i="2"/>
  <c r="V7539" i="2"/>
  <c r="V7540" i="2"/>
  <c r="V7541" i="2"/>
  <c r="V7542" i="2"/>
  <c r="V7543" i="2"/>
  <c r="V7544" i="2"/>
  <c r="V7545" i="2"/>
  <c r="V7546" i="2"/>
  <c r="V7547" i="2"/>
  <c r="V7548" i="2"/>
  <c r="V7549" i="2"/>
  <c r="V7550" i="2"/>
  <c r="V7551" i="2"/>
  <c r="V7552" i="2"/>
  <c r="V7553" i="2"/>
  <c r="V7554" i="2"/>
  <c r="V7555" i="2"/>
  <c r="V7556" i="2"/>
  <c r="V7557" i="2"/>
  <c r="V7558" i="2"/>
  <c r="V7559" i="2"/>
  <c r="V7560" i="2"/>
  <c r="V7561" i="2"/>
  <c r="V7562" i="2"/>
  <c r="V7563" i="2"/>
  <c r="V7564" i="2"/>
  <c r="V7565" i="2"/>
  <c r="V7566" i="2"/>
  <c r="V7567" i="2"/>
  <c r="V7568" i="2"/>
  <c r="V7569" i="2"/>
  <c r="V7570" i="2"/>
  <c r="V7571" i="2"/>
  <c r="V7572" i="2"/>
  <c r="V7573" i="2"/>
  <c r="V7574" i="2"/>
  <c r="V7575" i="2"/>
  <c r="V7576" i="2"/>
  <c r="V7577" i="2"/>
  <c r="V7578" i="2"/>
  <c r="V7579" i="2"/>
  <c r="V7580" i="2"/>
  <c r="V7581" i="2"/>
  <c r="V7582" i="2"/>
  <c r="V7583" i="2"/>
  <c r="V7584" i="2"/>
  <c r="V7585" i="2"/>
  <c r="V7586" i="2"/>
  <c r="V7587" i="2"/>
  <c r="V7588" i="2"/>
  <c r="V7589" i="2"/>
  <c r="V7590" i="2"/>
  <c r="V7591" i="2"/>
  <c r="V7592" i="2"/>
  <c r="V7593" i="2"/>
  <c r="V7594" i="2"/>
  <c r="V7595" i="2"/>
  <c r="V7596" i="2"/>
  <c r="V7597" i="2"/>
  <c r="V7598" i="2"/>
  <c r="V7599" i="2"/>
  <c r="V7600" i="2"/>
  <c r="V7601" i="2"/>
  <c r="V7602" i="2"/>
  <c r="V7603" i="2"/>
  <c r="V7604" i="2"/>
  <c r="V7605" i="2"/>
  <c r="V7606" i="2"/>
  <c r="V7607" i="2"/>
  <c r="V7608" i="2"/>
  <c r="V7609" i="2"/>
  <c r="V7610" i="2"/>
  <c r="V7611" i="2"/>
  <c r="V7612" i="2"/>
  <c r="V7613" i="2"/>
  <c r="V7614" i="2"/>
  <c r="V7615" i="2"/>
  <c r="V7616" i="2"/>
  <c r="V7617" i="2"/>
  <c r="V7618" i="2"/>
  <c r="V7619" i="2"/>
  <c r="V7620" i="2"/>
  <c r="V7621" i="2"/>
  <c r="V7622" i="2"/>
  <c r="V7623" i="2"/>
  <c r="V7624" i="2"/>
  <c r="V7625" i="2"/>
  <c r="V7626" i="2"/>
  <c r="V7627" i="2"/>
  <c r="V7628" i="2"/>
  <c r="V7629" i="2"/>
  <c r="V7630" i="2"/>
  <c r="V7631" i="2"/>
  <c r="V7632" i="2"/>
  <c r="V7633" i="2"/>
  <c r="V7634" i="2"/>
  <c r="V7635" i="2"/>
  <c r="V7636" i="2"/>
  <c r="V7637" i="2"/>
  <c r="V7638" i="2"/>
  <c r="V7639" i="2"/>
  <c r="V7640" i="2"/>
  <c r="V7641" i="2"/>
  <c r="V7642" i="2"/>
  <c r="V7643" i="2"/>
  <c r="V7644" i="2"/>
  <c r="V7645" i="2"/>
  <c r="V7646" i="2"/>
  <c r="V7647" i="2"/>
  <c r="V7648" i="2"/>
  <c r="V7649" i="2"/>
  <c r="V7650" i="2"/>
  <c r="V7651" i="2"/>
  <c r="V7652" i="2"/>
  <c r="V7653" i="2"/>
  <c r="V7654" i="2"/>
  <c r="V7655" i="2"/>
  <c r="V7656" i="2"/>
  <c r="V7657" i="2"/>
  <c r="V7658" i="2"/>
  <c r="V7659" i="2"/>
  <c r="V7660" i="2"/>
  <c r="V7661" i="2"/>
  <c r="V7662" i="2"/>
  <c r="V7663" i="2"/>
  <c r="V7664" i="2"/>
  <c r="V7665" i="2"/>
  <c r="V7666" i="2"/>
  <c r="V7667" i="2"/>
  <c r="V7668" i="2"/>
  <c r="V7669" i="2"/>
  <c r="V7670" i="2"/>
  <c r="V7671" i="2"/>
  <c r="V7672" i="2"/>
  <c r="V7673" i="2"/>
  <c r="V7674" i="2"/>
  <c r="V7675" i="2"/>
  <c r="V7676" i="2"/>
  <c r="V7677" i="2"/>
  <c r="V7678" i="2"/>
  <c r="V7679" i="2"/>
  <c r="V7680" i="2"/>
  <c r="V7681" i="2"/>
  <c r="V7682" i="2"/>
  <c r="V7683" i="2"/>
  <c r="V7684" i="2"/>
  <c r="V7685" i="2"/>
  <c r="V7686" i="2"/>
  <c r="V7687" i="2"/>
  <c r="V7688" i="2"/>
  <c r="V7689" i="2"/>
  <c r="V7690" i="2"/>
  <c r="V7691" i="2"/>
  <c r="V7692" i="2"/>
  <c r="V7693" i="2"/>
  <c r="V7694" i="2"/>
  <c r="V7695" i="2"/>
  <c r="V7696" i="2"/>
  <c r="V7697" i="2"/>
  <c r="V7698" i="2"/>
  <c r="V7699" i="2"/>
  <c r="V7700" i="2"/>
  <c r="V7701" i="2"/>
  <c r="V7702" i="2"/>
  <c r="V7703" i="2"/>
  <c r="V7704" i="2"/>
  <c r="V7705" i="2"/>
  <c r="V7706" i="2"/>
  <c r="V7707" i="2"/>
  <c r="V7708" i="2"/>
  <c r="V7709" i="2"/>
  <c r="V7710" i="2"/>
  <c r="V7711" i="2"/>
  <c r="V7712" i="2"/>
  <c r="V7713" i="2"/>
  <c r="V7714" i="2"/>
  <c r="V7715" i="2"/>
  <c r="V7716" i="2"/>
  <c r="V7717" i="2"/>
  <c r="V7718" i="2"/>
  <c r="V7719" i="2"/>
  <c r="V7720" i="2"/>
  <c r="V7721" i="2"/>
  <c r="V7722" i="2"/>
  <c r="V7723" i="2"/>
  <c r="V7724" i="2"/>
  <c r="V7725" i="2"/>
  <c r="V7726" i="2"/>
  <c r="V7727" i="2"/>
  <c r="V7728" i="2"/>
  <c r="V7729" i="2"/>
  <c r="V7730" i="2"/>
  <c r="V7731" i="2"/>
  <c r="V7732" i="2"/>
  <c r="V7733" i="2"/>
  <c r="V7734" i="2"/>
  <c r="V7735" i="2"/>
  <c r="V7736" i="2"/>
  <c r="V7737" i="2"/>
  <c r="V7738" i="2"/>
  <c r="V7739" i="2"/>
  <c r="V7740" i="2"/>
  <c r="V7741" i="2"/>
  <c r="V7742" i="2"/>
  <c r="V7743" i="2"/>
  <c r="V7744" i="2"/>
  <c r="V7745" i="2"/>
  <c r="V7746" i="2"/>
  <c r="V7747" i="2"/>
  <c r="V7748" i="2"/>
  <c r="V7749" i="2"/>
  <c r="V7750" i="2"/>
  <c r="V7751" i="2"/>
  <c r="V7752" i="2"/>
  <c r="V7753" i="2"/>
  <c r="V7754" i="2"/>
  <c r="V7755" i="2"/>
  <c r="V7756" i="2"/>
  <c r="V7757" i="2"/>
  <c r="V7758" i="2"/>
  <c r="V7759" i="2"/>
  <c r="V7760" i="2"/>
  <c r="V7761" i="2"/>
  <c r="V7762" i="2"/>
  <c r="V7763" i="2"/>
  <c r="V7764" i="2"/>
  <c r="V7765" i="2"/>
  <c r="V7766" i="2"/>
  <c r="V7767" i="2"/>
  <c r="V7768" i="2"/>
  <c r="V7769" i="2"/>
  <c r="V7770" i="2"/>
  <c r="V7771" i="2"/>
  <c r="V7772" i="2"/>
  <c r="V7773" i="2"/>
  <c r="V7774" i="2"/>
  <c r="V7775" i="2"/>
  <c r="V7776" i="2"/>
  <c r="V7777" i="2"/>
  <c r="V7778" i="2"/>
  <c r="V7779" i="2"/>
  <c r="V7780" i="2"/>
  <c r="V7781" i="2"/>
  <c r="V7782" i="2"/>
  <c r="V7783" i="2"/>
  <c r="V7784" i="2"/>
  <c r="V7785" i="2"/>
  <c r="V7786" i="2"/>
  <c r="V7787" i="2"/>
  <c r="V7788" i="2"/>
  <c r="V7789" i="2"/>
  <c r="V7790" i="2"/>
  <c r="V7791" i="2"/>
  <c r="V7792" i="2"/>
  <c r="V7793" i="2"/>
  <c r="V7794" i="2"/>
  <c r="V7795" i="2"/>
  <c r="V7796" i="2"/>
  <c r="V7797" i="2"/>
  <c r="V7798" i="2"/>
  <c r="V7799" i="2"/>
  <c r="V7800" i="2"/>
  <c r="V7801" i="2"/>
  <c r="V7802" i="2"/>
  <c r="V7803" i="2"/>
  <c r="V7804" i="2"/>
  <c r="V7805" i="2"/>
  <c r="V7806" i="2"/>
  <c r="V7807" i="2"/>
  <c r="V7808" i="2"/>
  <c r="V7809" i="2"/>
  <c r="V7810" i="2"/>
  <c r="V7811" i="2"/>
  <c r="V7812" i="2"/>
  <c r="V7813" i="2"/>
  <c r="V7814" i="2"/>
  <c r="V7815" i="2"/>
  <c r="V7816" i="2"/>
  <c r="V7817" i="2"/>
  <c r="V7818" i="2"/>
  <c r="V7819" i="2"/>
  <c r="V7820" i="2"/>
  <c r="V7821" i="2"/>
  <c r="V7822" i="2"/>
  <c r="V7823" i="2"/>
  <c r="V7824" i="2"/>
  <c r="V7825" i="2"/>
  <c r="V7826" i="2"/>
  <c r="V7827" i="2"/>
  <c r="V7828" i="2"/>
  <c r="V7829" i="2"/>
  <c r="V7830" i="2"/>
  <c r="V7831" i="2"/>
  <c r="V7832" i="2"/>
  <c r="V7833" i="2"/>
  <c r="V7834" i="2"/>
  <c r="V7835" i="2"/>
  <c r="V7836" i="2"/>
  <c r="V7837" i="2"/>
  <c r="V7838" i="2"/>
  <c r="V7839" i="2"/>
  <c r="V7840" i="2"/>
  <c r="V7841" i="2"/>
  <c r="V7842" i="2"/>
  <c r="V7843" i="2"/>
  <c r="V7844" i="2"/>
  <c r="V7845" i="2"/>
  <c r="V7846" i="2"/>
  <c r="V7847" i="2"/>
  <c r="V7848" i="2"/>
  <c r="V7849" i="2"/>
  <c r="V7850" i="2"/>
  <c r="V7851" i="2"/>
  <c r="V7852" i="2"/>
  <c r="V7853" i="2"/>
  <c r="V7854" i="2"/>
  <c r="V7855" i="2"/>
  <c r="V7856" i="2"/>
  <c r="V7857" i="2"/>
  <c r="V7858" i="2"/>
  <c r="V7859" i="2"/>
  <c r="V7860" i="2"/>
  <c r="V7861" i="2"/>
  <c r="V7862" i="2"/>
  <c r="V7863" i="2"/>
  <c r="V7864" i="2"/>
  <c r="V7865" i="2"/>
  <c r="V7866" i="2"/>
  <c r="V7867" i="2"/>
  <c r="V7868" i="2"/>
  <c r="V7869" i="2"/>
  <c r="V7870" i="2"/>
  <c r="V7871" i="2"/>
  <c r="V7872" i="2"/>
  <c r="V7873" i="2"/>
  <c r="V7874" i="2"/>
  <c r="V7875" i="2"/>
  <c r="V7876" i="2"/>
  <c r="V7877" i="2"/>
  <c r="V7878" i="2"/>
  <c r="V7879" i="2"/>
  <c r="V7880" i="2"/>
  <c r="V7881" i="2"/>
  <c r="V7882" i="2"/>
  <c r="V7883" i="2"/>
  <c r="V7884" i="2"/>
  <c r="V7885" i="2"/>
  <c r="V7886" i="2"/>
  <c r="V7887" i="2"/>
  <c r="V7888" i="2"/>
  <c r="V7889" i="2"/>
  <c r="V7890" i="2"/>
  <c r="V7891" i="2"/>
  <c r="V7892" i="2"/>
  <c r="V7893" i="2"/>
  <c r="V7894" i="2"/>
  <c r="V7895" i="2"/>
  <c r="V7896" i="2"/>
  <c r="V7897" i="2"/>
  <c r="V7898" i="2"/>
  <c r="V7899" i="2"/>
  <c r="V7900" i="2"/>
  <c r="V7901" i="2"/>
  <c r="V7902" i="2"/>
  <c r="V7903" i="2"/>
  <c r="V7904" i="2"/>
  <c r="V7905" i="2"/>
  <c r="V7906" i="2"/>
  <c r="V7907" i="2"/>
  <c r="V7908" i="2"/>
  <c r="V7909" i="2"/>
  <c r="V7910" i="2"/>
  <c r="V7911" i="2"/>
  <c r="V7912" i="2"/>
  <c r="V7913" i="2"/>
  <c r="V7914" i="2"/>
  <c r="V7915" i="2"/>
  <c r="V7916" i="2"/>
  <c r="V7917" i="2"/>
  <c r="V7918" i="2"/>
  <c r="V7919" i="2"/>
  <c r="V7920" i="2"/>
  <c r="V7921" i="2"/>
  <c r="V7922" i="2"/>
  <c r="V7923" i="2"/>
  <c r="V7924" i="2"/>
  <c r="V7925" i="2"/>
  <c r="V7926" i="2"/>
  <c r="V7927" i="2"/>
  <c r="V7928" i="2"/>
  <c r="V7929" i="2"/>
  <c r="V7930" i="2"/>
  <c r="V7931" i="2"/>
  <c r="V7932" i="2"/>
  <c r="V7933" i="2"/>
  <c r="V7934" i="2"/>
  <c r="V7935" i="2"/>
  <c r="V7936" i="2"/>
  <c r="V7937" i="2"/>
  <c r="V7938" i="2"/>
  <c r="V7939" i="2"/>
  <c r="V7940" i="2"/>
  <c r="V7941" i="2"/>
  <c r="V7942" i="2"/>
  <c r="V7943" i="2"/>
  <c r="V7944" i="2"/>
  <c r="V7945" i="2"/>
  <c r="V7946" i="2"/>
  <c r="V7947" i="2"/>
  <c r="V7948" i="2"/>
  <c r="V7949" i="2"/>
  <c r="V7950" i="2"/>
  <c r="V7951" i="2"/>
  <c r="V7952" i="2"/>
  <c r="V7953" i="2"/>
  <c r="V7954" i="2"/>
  <c r="V7955" i="2"/>
  <c r="V7956" i="2"/>
  <c r="V7957" i="2"/>
  <c r="V7958" i="2"/>
  <c r="V7959" i="2"/>
  <c r="V7960" i="2"/>
  <c r="V7961" i="2"/>
  <c r="V7962" i="2"/>
  <c r="V7963" i="2"/>
  <c r="V7964" i="2"/>
  <c r="V7965" i="2"/>
  <c r="V7966" i="2"/>
  <c r="V7967" i="2"/>
  <c r="V7968" i="2"/>
  <c r="V7969" i="2"/>
  <c r="V7970" i="2"/>
  <c r="V7971" i="2"/>
  <c r="V7972" i="2"/>
  <c r="V7973" i="2"/>
  <c r="V7974" i="2"/>
  <c r="V7975" i="2"/>
  <c r="V7976" i="2"/>
  <c r="V7977" i="2"/>
  <c r="V7978" i="2"/>
  <c r="V7979" i="2"/>
  <c r="V7980" i="2"/>
  <c r="V7981" i="2"/>
  <c r="V7982" i="2"/>
  <c r="V7983" i="2"/>
  <c r="V7984" i="2"/>
  <c r="V7985" i="2"/>
  <c r="V7986" i="2"/>
  <c r="V7987" i="2"/>
  <c r="V7988" i="2"/>
  <c r="V7989" i="2"/>
  <c r="V7990" i="2"/>
  <c r="V7991" i="2"/>
  <c r="V7992" i="2"/>
  <c r="V7993" i="2"/>
  <c r="V7994" i="2"/>
  <c r="V7995" i="2"/>
  <c r="V7996" i="2"/>
  <c r="V7997" i="2"/>
  <c r="V7998" i="2"/>
  <c r="V7999" i="2"/>
  <c r="V8000" i="2"/>
  <c r="V8001" i="2"/>
  <c r="U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U1202" i="2"/>
  <c r="U1203" i="2"/>
  <c r="U1204" i="2"/>
  <c r="U1205" i="2"/>
  <c r="U1206" i="2"/>
  <c r="U1207" i="2"/>
  <c r="U1208" i="2"/>
  <c r="U1209" i="2"/>
  <c r="U1210" i="2"/>
  <c r="U1211" i="2"/>
  <c r="U1212" i="2"/>
  <c r="U1213" i="2"/>
  <c r="U1214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29" i="2"/>
  <c r="U1230" i="2"/>
  <c r="U1231" i="2"/>
  <c r="U1232" i="2"/>
  <c r="U1233" i="2"/>
  <c r="U1234" i="2"/>
  <c r="U1235" i="2"/>
  <c r="U1236" i="2"/>
  <c r="U1237" i="2"/>
  <c r="U1238" i="2"/>
  <c r="U1239" i="2"/>
  <c r="U1240" i="2"/>
  <c r="U1241" i="2"/>
  <c r="U1242" i="2"/>
  <c r="U1243" i="2"/>
  <c r="U1244" i="2"/>
  <c r="U1245" i="2"/>
  <c r="U1246" i="2"/>
  <c r="U1247" i="2"/>
  <c r="U1248" i="2"/>
  <c r="U1249" i="2"/>
  <c r="U1250" i="2"/>
  <c r="U1251" i="2"/>
  <c r="U1252" i="2"/>
  <c r="U1253" i="2"/>
  <c r="U1254" i="2"/>
  <c r="U1255" i="2"/>
  <c r="U1256" i="2"/>
  <c r="U1257" i="2"/>
  <c r="U1258" i="2"/>
  <c r="U1259" i="2"/>
  <c r="U1260" i="2"/>
  <c r="U1261" i="2"/>
  <c r="U1262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5" i="2"/>
  <c r="U1276" i="2"/>
  <c r="U1277" i="2"/>
  <c r="U1278" i="2"/>
  <c r="U1279" i="2"/>
  <c r="U1280" i="2"/>
  <c r="U1281" i="2"/>
  <c r="U1282" i="2"/>
  <c r="U1283" i="2"/>
  <c r="U1284" i="2"/>
  <c r="U1285" i="2"/>
  <c r="U1286" i="2"/>
  <c r="U1287" i="2"/>
  <c r="U1288" i="2"/>
  <c r="U1289" i="2"/>
  <c r="U1290" i="2"/>
  <c r="U1291" i="2"/>
  <c r="U1292" i="2"/>
  <c r="U1293" i="2"/>
  <c r="U1294" i="2"/>
  <c r="U1295" i="2"/>
  <c r="U1296" i="2"/>
  <c r="U1297" i="2"/>
  <c r="U1298" i="2"/>
  <c r="U1299" i="2"/>
  <c r="U1300" i="2"/>
  <c r="U1301" i="2"/>
  <c r="U1302" i="2"/>
  <c r="U1303" i="2"/>
  <c r="U1304" i="2"/>
  <c r="U1305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U1350" i="2"/>
  <c r="U1351" i="2"/>
  <c r="U1352" i="2"/>
  <c r="U1353" i="2"/>
  <c r="U1354" i="2"/>
  <c r="U1355" i="2"/>
  <c r="U1356" i="2"/>
  <c r="U1357" i="2"/>
  <c r="U1358" i="2"/>
  <c r="U1359" i="2"/>
  <c r="U1360" i="2"/>
  <c r="U1361" i="2"/>
  <c r="U1362" i="2"/>
  <c r="U1363" i="2"/>
  <c r="U1364" i="2"/>
  <c r="U1365" i="2"/>
  <c r="U1366" i="2"/>
  <c r="U1367" i="2"/>
  <c r="U1368" i="2"/>
  <c r="U1369" i="2"/>
  <c r="U1370" i="2"/>
  <c r="U1371" i="2"/>
  <c r="U1372" i="2"/>
  <c r="U1373" i="2"/>
  <c r="U1374" i="2"/>
  <c r="U1375" i="2"/>
  <c r="U1376" i="2"/>
  <c r="U1377" i="2"/>
  <c r="U1378" i="2"/>
  <c r="U1379" i="2"/>
  <c r="U1380" i="2"/>
  <c r="U1381" i="2"/>
  <c r="U1382" i="2"/>
  <c r="U1383" i="2"/>
  <c r="U1384" i="2"/>
  <c r="U1385" i="2"/>
  <c r="U1386" i="2"/>
  <c r="U1387" i="2"/>
  <c r="U1388" i="2"/>
  <c r="U1389" i="2"/>
  <c r="U1390" i="2"/>
  <c r="U1391" i="2"/>
  <c r="U1392" i="2"/>
  <c r="U1393" i="2"/>
  <c r="U1394" i="2"/>
  <c r="U1395" i="2"/>
  <c r="U1396" i="2"/>
  <c r="U1397" i="2"/>
  <c r="U1398" i="2"/>
  <c r="U1399" i="2"/>
  <c r="U1400" i="2"/>
  <c r="U1401" i="2"/>
  <c r="U1402" i="2"/>
  <c r="U1403" i="2"/>
  <c r="U1404" i="2"/>
  <c r="U1405" i="2"/>
  <c r="U1406" i="2"/>
  <c r="U1407" i="2"/>
  <c r="U1408" i="2"/>
  <c r="U1409" i="2"/>
  <c r="U1410" i="2"/>
  <c r="U1411" i="2"/>
  <c r="U1412" i="2"/>
  <c r="U1413" i="2"/>
  <c r="U1414" i="2"/>
  <c r="U1415" i="2"/>
  <c r="U1416" i="2"/>
  <c r="U1417" i="2"/>
  <c r="U1418" i="2"/>
  <c r="U1419" i="2"/>
  <c r="U1420" i="2"/>
  <c r="U1421" i="2"/>
  <c r="U1422" i="2"/>
  <c r="U1423" i="2"/>
  <c r="U1424" i="2"/>
  <c r="U1425" i="2"/>
  <c r="U1426" i="2"/>
  <c r="U1427" i="2"/>
  <c r="U1428" i="2"/>
  <c r="U1429" i="2"/>
  <c r="U1430" i="2"/>
  <c r="U1431" i="2"/>
  <c r="U1432" i="2"/>
  <c r="U1433" i="2"/>
  <c r="U1434" i="2"/>
  <c r="U1435" i="2"/>
  <c r="U1436" i="2"/>
  <c r="U1437" i="2"/>
  <c r="U1438" i="2"/>
  <c r="U1439" i="2"/>
  <c r="U1440" i="2"/>
  <c r="U1441" i="2"/>
  <c r="U1442" i="2"/>
  <c r="U1443" i="2"/>
  <c r="U1444" i="2"/>
  <c r="U1445" i="2"/>
  <c r="U1446" i="2"/>
  <c r="U1447" i="2"/>
  <c r="U1448" i="2"/>
  <c r="U1449" i="2"/>
  <c r="U1450" i="2"/>
  <c r="U1451" i="2"/>
  <c r="U1452" i="2"/>
  <c r="U1453" i="2"/>
  <c r="U1454" i="2"/>
  <c r="U1455" i="2"/>
  <c r="U1456" i="2"/>
  <c r="U1457" i="2"/>
  <c r="U1458" i="2"/>
  <c r="U1459" i="2"/>
  <c r="U1460" i="2"/>
  <c r="U1461" i="2"/>
  <c r="U1462" i="2"/>
  <c r="U1463" i="2"/>
  <c r="U1464" i="2"/>
  <c r="U1465" i="2"/>
  <c r="U1466" i="2"/>
  <c r="U1467" i="2"/>
  <c r="U1468" i="2"/>
  <c r="U1469" i="2"/>
  <c r="U1470" i="2"/>
  <c r="U1471" i="2"/>
  <c r="U1472" i="2"/>
  <c r="U1473" i="2"/>
  <c r="U1474" i="2"/>
  <c r="U1475" i="2"/>
  <c r="U1476" i="2"/>
  <c r="U1477" i="2"/>
  <c r="U1478" i="2"/>
  <c r="U1479" i="2"/>
  <c r="U1480" i="2"/>
  <c r="U1481" i="2"/>
  <c r="U1482" i="2"/>
  <c r="U1483" i="2"/>
  <c r="U1484" i="2"/>
  <c r="U1485" i="2"/>
  <c r="U1486" i="2"/>
  <c r="U1487" i="2"/>
  <c r="U1488" i="2"/>
  <c r="U1489" i="2"/>
  <c r="U1490" i="2"/>
  <c r="U1491" i="2"/>
  <c r="U1492" i="2"/>
  <c r="U1493" i="2"/>
  <c r="U1494" i="2"/>
  <c r="U1495" i="2"/>
  <c r="U1496" i="2"/>
  <c r="U1497" i="2"/>
  <c r="U1498" i="2"/>
  <c r="U1499" i="2"/>
  <c r="U1500" i="2"/>
  <c r="U1501" i="2"/>
  <c r="U1502" i="2"/>
  <c r="U1503" i="2"/>
  <c r="U1504" i="2"/>
  <c r="U1505" i="2"/>
  <c r="U1506" i="2"/>
  <c r="U1507" i="2"/>
  <c r="U1508" i="2"/>
  <c r="U1509" i="2"/>
  <c r="U1510" i="2"/>
  <c r="U1511" i="2"/>
  <c r="U1512" i="2"/>
  <c r="U1513" i="2"/>
  <c r="U1514" i="2"/>
  <c r="U1515" i="2"/>
  <c r="U1516" i="2"/>
  <c r="U1517" i="2"/>
  <c r="U1518" i="2"/>
  <c r="U1519" i="2"/>
  <c r="U1520" i="2"/>
  <c r="U1521" i="2"/>
  <c r="U1522" i="2"/>
  <c r="U1523" i="2"/>
  <c r="U1524" i="2"/>
  <c r="U1525" i="2"/>
  <c r="U1526" i="2"/>
  <c r="U1527" i="2"/>
  <c r="U1528" i="2"/>
  <c r="U1529" i="2"/>
  <c r="U1530" i="2"/>
  <c r="U1531" i="2"/>
  <c r="U1532" i="2"/>
  <c r="U1533" i="2"/>
  <c r="U1534" i="2"/>
  <c r="U1535" i="2"/>
  <c r="U1536" i="2"/>
  <c r="U1537" i="2"/>
  <c r="U1538" i="2"/>
  <c r="U1539" i="2"/>
  <c r="U1540" i="2"/>
  <c r="U1541" i="2"/>
  <c r="U1542" i="2"/>
  <c r="U1543" i="2"/>
  <c r="U1544" i="2"/>
  <c r="U1545" i="2"/>
  <c r="U1546" i="2"/>
  <c r="U1547" i="2"/>
  <c r="U1548" i="2"/>
  <c r="U1549" i="2"/>
  <c r="U1550" i="2"/>
  <c r="U1551" i="2"/>
  <c r="U1552" i="2"/>
  <c r="U1553" i="2"/>
  <c r="U1554" i="2"/>
  <c r="U1555" i="2"/>
  <c r="U1556" i="2"/>
  <c r="U1557" i="2"/>
  <c r="U1558" i="2"/>
  <c r="U1559" i="2"/>
  <c r="U1560" i="2"/>
  <c r="U1561" i="2"/>
  <c r="U1562" i="2"/>
  <c r="U1563" i="2"/>
  <c r="U1564" i="2"/>
  <c r="U1565" i="2"/>
  <c r="U1566" i="2"/>
  <c r="U1567" i="2"/>
  <c r="U1568" i="2"/>
  <c r="U1569" i="2"/>
  <c r="U1570" i="2"/>
  <c r="U1571" i="2"/>
  <c r="U1572" i="2"/>
  <c r="U1573" i="2"/>
  <c r="U1574" i="2"/>
  <c r="U1575" i="2"/>
  <c r="U1576" i="2"/>
  <c r="U1577" i="2"/>
  <c r="U1578" i="2"/>
  <c r="U1579" i="2"/>
  <c r="U1580" i="2"/>
  <c r="U1581" i="2"/>
  <c r="U1582" i="2"/>
  <c r="U1583" i="2"/>
  <c r="U1584" i="2"/>
  <c r="U1585" i="2"/>
  <c r="U1586" i="2"/>
  <c r="U1587" i="2"/>
  <c r="U1588" i="2"/>
  <c r="U1589" i="2"/>
  <c r="U1590" i="2"/>
  <c r="U1591" i="2"/>
  <c r="U1592" i="2"/>
  <c r="U1593" i="2"/>
  <c r="U1594" i="2"/>
  <c r="U1595" i="2"/>
  <c r="U1596" i="2"/>
  <c r="U1597" i="2"/>
  <c r="U1598" i="2"/>
  <c r="U1599" i="2"/>
  <c r="U1600" i="2"/>
  <c r="U1601" i="2"/>
  <c r="U1602" i="2"/>
  <c r="U1603" i="2"/>
  <c r="U1604" i="2"/>
  <c r="U1605" i="2"/>
  <c r="U1606" i="2"/>
  <c r="U1607" i="2"/>
  <c r="U1608" i="2"/>
  <c r="U1609" i="2"/>
  <c r="U1610" i="2"/>
  <c r="U1611" i="2"/>
  <c r="U1612" i="2"/>
  <c r="U1613" i="2"/>
  <c r="U1614" i="2"/>
  <c r="U1615" i="2"/>
  <c r="U1616" i="2"/>
  <c r="U1617" i="2"/>
  <c r="U1618" i="2"/>
  <c r="U1619" i="2"/>
  <c r="U1620" i="2"/>
  <c r="U1621" i="2"/>
  <c r="U1622" i="2"/>
  <c r="U1623" i="2"/>
  <c r="U1624" i="2"/>
  <c r="U1625" i="2"/>
  <c r="U1626" i="2"/>
  <c r="U1627" i="2"/>
  <c r="U1628" i="2"/>
  <c r="U1629" i="2"/>
  <c r="U1630" i="2"/>
  <c r="U1631" i="2"/>
  <c r="U1632" i="2"/>
  <c r="U1633" i="2"/>
  <c r="U1634" i="2"/>
  <c r="U1635" i="2"/>
  <c r="U1636" i="2"/>
  <c r="U1637" i="2"/>
  <c r="U1638" i="2"/>
  <c r="U1639" i="2"/>
  <c r="U1640" i="2"/>
  <c r="U1641" i="2"/>
  <c r="U1642" i="2"/>
  <c r="U1643" i="2"/>
  <c r="U1644" i="2"/>
  <c r="U1645" i="2"/>
  <c r="U1646" i="2"/>
  <c r="U1647" i="2"/>
  <c r="U1648" i="2"/>
  <c r="U1649" i="2"/>
  <c r="U1650" i="2"/>
  <c r="U1651" i="2"/>
  <c r="U1652" i="2"/>
  <c r="U1653" i="2"/>
  <c r="U1654" i="2"/>
  <c r="U1655" i="2"/>
  <c r="U1656" i="2"/>
  <c r="U1657" i="2"/>
  <c r="U1658" i="2"/>
  <c r="U1659" i="2"/>
  <c r="U1660" i="2"/>
  <c r="U1661" i="2"/>
  <c r="U1662" i="2"/>
  <c r="U1663" i="2"/>
  <c r="U1664" i="2"/>
  <c r="U1665" i="2"/>
  <c r="U1666" i="2"/>
  <c r="U1667" i="2"/>
  <c r="U1668" i="2"/>
  <c r="U1669" i="2"/>
  <c r="U1670" i="2"/>
  <c r="U1671" i="2"/>
  <c r="U1672" i="2"/>
  <c r="U1673" i="2"/>
  <c r="U1674" i="2"/>
  <c r="U1675" i="2"/>
  <c r="U1676" i="2"/>
  <c r="U1677" i="2"/>
  <c r="U1678" i="2"/>
  <c r="U1679" i="2"/>
  <c r="U1680" i="2"/>
  <c r="U1681" i="2"/>
  <c r="U1682" i="2"/>
  <c r="U1683" i="2"/>
  <c r="U1684" i="2"/>
  <c r="U1685" i="2"/>
  <c r="U1686" i="2"/>
  <c r="U1687" i="2"/>
  <c r="U1688" i="2"/>
  <c r="U1689" i="2"/>
  <c r="U1690" i="2"/>
  <c r="U1691" i="2"/>
  <c r="U1692" i="2"/>
  <c r="U1693" i="2"/>
  <c r="U1694" i="2"/>
  <c r="U1695" i="2"/>
  <c r="U1696" i="2"/>
  <c r="U1697" i="2"/>
  <c r="U1698" i="2"/>
  <c r="U1699" i="2"/>
  <c r="U1700" i="2"/>
  <c r="U1701" i="2"/>
  <c r="U1702" i="2"/>
  <c r="U1703" i="2"/>
  <c r="U1704" i="2"/>
  <c r="U1705" i="2"/>
  <c r="U1706" i="2"/>
  <c r="U1707" i="2"/>
  <c r="U1708" i="2"/>
  <c r="U1709" i="2"/>
  <c r="U1710" i="2"/>
  <c r="U1711" i="2"/>
  <c r="U1712" i="2"/>
  <c r="U1713" i="2"/>
  <c r="U1714" i="2"/>
  <c r="U1715" i="2"/>
  <c r="U1716" i="2"/>
  <c r="U1717" i="2"/>
  <c r="U1718" i="2"/>
  <c r="U1719" i="2"/>
  <c r="U1720" i="2"/>
  <c r="U1721" i="2"/>
  <c r="U1722" i="2"/>
  <c r="U1723" i="2"/>
  <c r="U1724" i="2"/>
  <c r="U1725" i="2"/>
  <c r="U1726" i="2"/>
  <c r="U1727" i="2"/>
  <c r="U1728" i="2"/>
  <c r="U1729" i="2"/>
  <c r="U1730" i="2"/>
  <c r="U1731" i="2"/>
  <c r="U1732" i="2"/>
  <c r="U1733" i="2"/>
  <c r="U1734" i="2"/>
  <c r="U1735" i="2"/>
  <c r="U1736" i="2"/>
  <c r="U1737" i="2"/>
  <c r="U1738" i="2"/>
  <c r="U1739" i="2"/>
  <c r="U1740" i="2"/>
  <c r="U1741" i="2"/>
  <c r="U1742" i="2"/>
  <c r="U1743" i="2"/>
  <c r="U1744" i="2"/>
  <c r="U1745" i="2"/>
  <c r="U1746" i="2"/>
  <c r="U1747" i="2"/>
  <c r="U1748" i="2"/>
  <c r="U1749" i="2"/>
  <c r="U1750" i="2"/>
  <c r="U1751" i="2"/>
  <c r="U1752" i="2"/>
  <c r="U1753" i="2"/>
  <c r="U1754" i="2"/>
  <c r="U1755" i="2"/>
  <c r="U1756" i="2"/>
  <c r="U1757" i="2"/>
  <c r="U1758" i="2"/>
  <c r="U1759" i="2"/>
  <c r="U1760" i="2"/>
  <c r="U1761" i="2"/>
  <c r="U1762" i="2"/>
  <c r="U1763" i="2"/>
  <c r="U1764" i="2"/>
  <c r="U1765" i="2"/>
  <c r="U1766" i="2"/>
  <c r="U1767" i="2"/>
  <c r="U1768" i="2"/>
  <c r="U1769" i="2"/>
  <c r="U1770" i="2"/>
  <c r="U1771" i="2"/>
  <c r="U1772" i="2"/>
  <c r="U1773" i="2"/>
  <c r="U1774" i="2"/>
  <c r="U1775" i="2"/>
  <c r="U1776" i="2"/>
  <c r="U1777" i="2"/>
  <c r="U1778" i="2"/>
  <c r="U1779" i="2"/>
  <c r="U1780" i="2"/>
  <c r="U1781" i="2"/>
  <c r="U1782" i="2"/>
  <c r="U1783" i="2"/>
  <c r="U1784" i="2"/>
  <c r="U1785" i="2"/>
  <c r="U1786" i="2"/>
  <c r="U1787" i="2"/>
  <c r="U1788" i="2"/>
  <c r="U1789" i="2"/>
  <c r="U1790" i="2"/>
  <c r="U1791" i="2"/>
  <c r="U1792" i="2"/>
  <c r="U1793" i="2"/>
  <c r="U1794" i="2"/>
  <c r="U1795" i="2"/>
  <c r="U1796" i="2"/>
  <c r="U1797" i="2"/>
  <c r="U1798" i="2"/>
  <c r="U1799" i="2"/>
  <c r="U1800" i="2"/>
  <c r="U1801" i="2"/>
  <c r="U1802" i="2"/>
  <c r="U1803" i="2"/>
  <c r="U1804" i="2"/>
  <c r="U1805" i="2"/>
  <c r="U1806" i="2"/>
  <c r="U1807" i="2"/>
  <c r="U1808" i="2"/>
  <c r="U1809" i="2"/>
  <c r="U1810" i="2"/>
  <c r="U1811" i="2"/>
  <c r="U1812" i="2"/>
  <c r="U1813" i="2"/>
  <c r="U1814" i="2"/>
  <c r="U1815" i="2"/>
  <c r="U1816" i="2"/>
  <c r="U1817" i="2"/>
  <c r="U1818" i="2"/>
  <c r="U1819" i="2"/>
  <c r="U1820" i="2"/>
  <c r="U1821" i="2"/>
  <c r="U1822" i="2"/>
  <c r="U1823" i="2"/>
  <c r="U1824" i="2"/>
  <c r="U1825" i="2"/>
  <c r="U1826" i="2"/>
  <c r="U1827" i="2"/>
  <c r="U1828" i="2"/>
  <c r="U1829" i="2"/>
  <c r="U1830" i="2"/>
  <c r="U1831" i="2"/>
  <c r="U1832" i="2"/>
  <c r="U1833" i="2"/>
  <c r="U1834" i="2"/>
  <c r="U1835" i="2"/>
  <c r="U1836" i="2"/>
  <c r="U1837" i="2"/>
  <c r="U1838" i="2"/>
  <c r="U1839" i="2"/>
  <c r="U1840" i="2"/>
  <c r="U1841" i="2"/>
  <c r="U1842" i="2"/>
  <c r="U1843" i="2"/>
  <c r="U1844" i="2"/>
  <c r="U1845" i="2"/>
  <c r="U1846" i="2"/>
  <c r="U1847" i="2"/>
  <c r="U1848" i="2"/>
  <c r="U1849" i="2"/>
  <c r="U1850" i="2"/>
  <c r="U1851" i="2"/>
  <c r="U1852" i="2"/>
  <c r="U1853" i="2"/>
  <c r="U1854" i="2"/>
  <c r="U1855" i="2"/>
  <c r="U1856" i="2"/>
  <c r="U1857" i="2"/>
  <c r="U1858" i="2"/>
  <c r="U1859" i="2"/>
  <c r="U1860" i="2"/>
  <c r="U1861" i="2"/>
  <c r="U1862" i="2"/>
  <c r="U1863" i="2"/>
  <c r="U1864" i="2"/>
  <c r="U1865" i="2"/>
  <c r="U1866" i="2"/>
  <c r="U1867" i="2"/>
  <c r="U1868" i="2"/>
  <c r="U1869" i="2"/>
  <c r="U1870" i="2"/>
  <c r="U1871" i="2"/>
  <c r="U1872" i="2"/>
  <c r="U1873" i="2"/>
  <c r="U1874" i="2"/>
  <c r="U1875" i="2"/>
  <c r="U1876" i="2"/>
  <c r="U1877" i="2"/>
  <c r="U1878" i="2"/>
  <c r="U1879" i="2"/>
  <c r="U1880" i="2"/>
  <c r="U1881" i="2"/>
  <c r="U1882" i="2"/>
  <c r="U1883" i="2"/>
  <c r="U1884" i="2"/>
  <c r="U1885" i="2"/>
  <c r="U1886" i="2"/>
  <c r="U1887" i="2"/>
  <c r="U1888" i="2"/>
  <c r="U1889" i="2"/>
  <c r="U1890" i="2"/>
  <c r="U1891" i="2"/>
  <c r="U1892" i="2"/>
  <c r="U1893" i="2"/>
  <c r="U1894" i="2"/>
  <c r="U1895" i="2"/>
  <c r="U1896" i="2"/>
  <c r="U1897" i="2"/>
  <c r="U1898" i="2"/>
  <c r="U1899" i="2"/>
  <c r="U1900" i="2"/>
  <c r="U1901" i="2"/>
  <c r="U1902" i="2"/>
  <c r="U1903" i="2"/>
  <c r="U1904" i="2"/>
  <c r="U1905" i="2"/>
  <c r="U1906" i="2"/>
  <c r="U1907" i="2"/>
  <c r="U1908" i="2"/>
  <c r="U1909" i="2"/>
  <c r="U1910" i="2"/>
  <c r="U1911" i="2"/>
  <c r="U1912" i="2"/>
  <c r="U1913" i="2"/>
  <c r="U1914" i="2"/>
  <c r="U1915" i="2"/>
  <c r="U1916" i="2"/>
  <c r="U1917" i="2"/>
  <c r="U1918" i="2"/>
  <c r="U1919" i="2"/>
  <c r="U1920" i="2"/>
  <c r="U1921" i="2"/>
  <c r="U1922" i="2"/>
  <c r="U1923" i="2"/>
  <c r="U1924" i="2"/>
  <c r="U1925" i="2"/>
  <c r="U1926" i="2"/>
  <c r="U1927" i="2"/>
  <c r="U1928" i="2"/>
  <c r="U1929" i="2"/>
  <c r="U1930" i="2"/>
  <c r="U1931" i="2"/>
  <c r="U1932" i="2"/>
  <c r="U1933" i="2"/>
  <c r="U1934" i="2"/>
  <c r="U1935" i="2"/>
  <c r="U1936" i="2"/>
  <c r="U1937" i="2"/>
  <c r="U1938" i="2"/>
  <c r="U1939" i="2"/>
  <c r="U1940" i="2"/>
  <c r="U1941" i="2"/>
  <c r="U1942" i="2"/>
  <c r="U1943" i="2"/>
  <c r="U1944" i="2"/>
  <c r="U1945" i="2"/>
  <c r="U1946" i="2"/>
  <c r="U1947" i="2"/>
  <c r="U1948" i="2"/>
  <c r="U1949" i="2"/>
  <c r="U1950" i="2"/>
  <c r="U1951" i="2"/>
  <c r="U1952" i="2"/>
  <c r="U1953" i="2"/>
  <c r="U1954" i="2"/>
  <c r="U1955" i="2"/>
  <c r="U1956" i="2"/>
  <c r="U1957" i="2"/>
  <c r="U1958" i="2"/>
  <c r="U1959" i="2"/>
  <c r="U1960" i="2"/>
  <c r="U1961" i="2"/>
  <c r="U1962" i="2"/>
  <c r="U1963" i="2"/>
  <c r="U1964" i="2"/>
  <c r="U1965" i="2"/>
  <c r="U1966" i="2"/>
  <c r="U1967" i="2"/>
  <c r="U1968" i="2"/>
  <c r="U1969" i="2"/>
  <c r="U1970" i="2"/>
  <c r="U1971" i="2"/>
  <c r="U1972" i="2"/>
  <c r="U1973" i="2"/>
  <c r="U1974" i="2"/>
  <c r="U1975" i="2"/>
  <c r="U1976" i="2"/>
  <c r="U1977" i="2"/>
  <c r="U1978" i="2"/>
  <c r="U1979" i="2"/>
  <c r="U1980" i="2"/>
  <c r="U1981" i="2"/>
  <c r="U1982" i="2"/>
  <c r="U1983" i="2"/>
  <c r="U1984" i="2"/>
  <c r="U1985" i="2"/>
  <c r="U1986" i="2"/>
  <c r="U1987" i="2"/>
  <c r="U1988" i="2"/>
  <c r="U1989" i="2"/>
  <c r="U1990" i="2"/>
  <c r="U1991" i="2"/>
  <c r="U1992" i="2"/>
  <c r="U1993" i="2"/>
  <c r="U1994" i="2"/>
  <c r="U1995" i="2"/>
  <c r="U1996" i="2"/>
  <c r="U1997" i="2"/>
  <c r="U1998" i="2"/>
  <c r="U1999" i="2"/>
  <c r="U2000" i="2"/>
  <c r="U2001" i="2"/>
  <c r="U2002" i="2"/>
  <c r="U2003" i="2"/>
  <c r="U2004" i="2"/>
  <c r="U2005" i="2"/>
  <c r="U2006" i="2"/>
  <c r="U2007" i="2"/>
  <c r="U2008" i="2"/>
  <c r="U2009" i="2"/>
  <c r="U2010" i="2"/>
  <c r="U2011" i="2"/>
  <c r="U2012" i="2"/>
  <c r="U2013" i="2"/>
  <c r="U2014" i="2"/>
  <c r="U2015" i="2"/>
  <c r="U2016" i="2"/>
  <c r="U2017" i="2"/>
  <c r="U2018" i="2"/>
  <c r="U2019" i="2"/>
  <c r="U2020" i="2"/>
  <c r="U2021" i="2"/>
  <c r="U2022" i="2"/>
  <c r="U2023" i="2"/>
  <c r="U2024" i="2"/>
  <c r="U2025" i="2"/>
  <c r="U2026" i="2"/>
  <c r="U2027" i="2"/>
  <c r="U2028" i="2"/>
  <c r="U2029" i="2"/>
  <c r="U2030" i="2"/>
  <c r="U2031" i="2"/>
  <c r="U2032" i="2"/>
  <c r="U2033" i="2"/>
  <c r="U2034" i="2"/>
  <c r="U2035" i="2"/>
  <c r="U2036" i="2"/>
  <c r="U2037" i="2"/>
  <c r="U2038" i="2"/>
  <c r="U2039" i="2"/>
  <c r="U2040" i="2"/>
  <c r="U2041" i="2"/>
  <c r="U2042" i="2"/>
  <c r="U2043" i="2"/>
  <c r="U2044" i="2"/>
  <c r="U2045" i="2"/>
  <c r="U2046" i="2"/>
  <c r="U2047" i="2"/>
  <c r="U2048" i="2"/>
  <c r="U2049" i="2"/>
  <c r="U2050" i="2"/>
  <c r="U2051" i="2"/>
  <c r="U2052" i="2"/>
  <c r="U2053" i="2"/>
  <c r="U2054" i="2"/>
  <c r="U2055" i="2"/>
  <c r="U2056" i="2"/>
  <c r="U2057" i="2"/>
  <c r="U2058" i="2"/>
  <c r="U2059" i="2"/>
  <c r="U2060" i="2"/>
  <c r="U2061" i="2"/>
  <c r="U2062" i="2"/>
  <c r="U2063" i="2"/>
  <c r="U2064" i="2"/>
  <c r="U2065" i="2"/>
  <c r="U2066" i="2"/>
  <c r="U2067" i="2"/>
  <c r="U2068" i="2"/>
  <c r="U2069" i="2"/>
  <c r="U2070" i="2"/>
  <c r="U2071" i="2"/>
  <c r="U2072" i="2"/>
  <c r="U2073" i="2"/>
  <c r="U2074" i="2"/>
  <c r="U2075" i="2"/>
  <c r="U2076" i="2"/>
  <c r="U2077" i="2"/>
  <c r="U2078" i="2"/>
  <c r="U2079" i="2"/>
  <c r="U2080" i="2"/>
  <c r="U2081" i="2"/>
  <c r="U2082" i="2"/>
  <c r="U2083" i="2"/>
  <c r="U2084" i="2"/>
  <c r="U2085" i="2"/>
  <c r="U2086" i="2"/>
  <c r="U2087" i="2"/>
  <c r="U2088" i="2"/>
  <c r="U2089" i="2"/>
  <c r="U2090" i="2"/>
  <c r="U2091" i="2"/>
  <c r="U2092" i="2"/>
  <c r="U2093" i="2"/>
  <c r="U2094" i="2"/>
  <c r="U2095" i="2"/>
  <c r="U2096" i="2"/>
  <c r="U2097" i="2"/>
  <c r="U2098" i="2"/>
  <c r="U2099" i="2"/>
  <c r="U2100" i="2"/>
  <c r="U2101" i="2"/>
  <c r="U2102" i="2"/>
  <c r="U2103" i="2"/>
  <c r="U2104" i="2"/>
  <c r="U2105" i="2"/>
  <c r="U2106" i="2"/>
  <c r="U2107" i="2"/>
  <c r="U2108" i="2"/>
  <c r="U2109" i="2"/>
  <c r="U2110" i="2"/>
  <c r="U2111" i="2"/>
  <c r="U2112" i="2"/>
  <c r="U2113" i="2"/>
  <c r="U2114" i="2"/>
  <c r="U2115" i="2"/>
  <c r="U2116" i="2"/>
  <c r="U2117" i="2"/>
  <c r="U2118" i="2"/>
  <c r="U2119" i="2"/>
  <c r="U2120" i="2"/>
  <c r="U2121" i="2"/>
  <c r="U2122" i="2"/>
  <c r="U2123" i="2"/>
  <c r="U2124" i="2"/>
  <c r="U2125" i="2"/>
  <c r="U2126" i="2"/>
  <c r="U2127" i="2"/>
  <c r="U2128" i="2"/>
  <c r="U2129" i="2"/>
  <c r="U2130" i="2"/>
  <c r="U2131" i="2"/>
  <c r="U2132" i="2"/>
  <c r="U2133" i="2"/>
  <c r="U2134" i="2"/>
  <c r="U2135" i="2"/>
  <c r="U2136" i="2"/>
  <c r="U2137" i="2"/>
  <c r="U2138" i="2"/>
  <c r="U2139" i="2"/>
  <c r="U2140" i="2"/>
  <c r="U2141" i="2"/>
  <c r="U2142" i="2"/>
  <c r="U2143" i="2"/>
  <c r="U2144" i="2"/>
  <c r="U2145" i="2"/>
  <c r="U2146" i="2"/>
  <c r="U2147" i="2"/>
  <c r="U2148" i="2"/>
  <c r="U2149" i="2"/>
  <c r="U2150" i="2"/>
  <c r="U2151" i="2"/>
  <c r="U2152" i="2"/>
  <c r="U2153" i="2"/>
  <c r="U2154" i="2"/>
  <c r="U2155" i="2"/>
  <c r="U2156" i="2"/>
  <c r="U2157" i="2"/>
  <c r="U2158" i="2"/>
  <c r="U2159" i="2"/>
  <c r="U2160" i="2"/>
  <c r="U2161" i="2"/>
  <c r="U2162" i="2"/>
  <c r="U2163" i="2"/>
  <c r="U2164" i="2"/>
  <c r="U2165" i="2"/>
  <c r="U2166" i="2"/>
  <c r="U2167" i="2"/>
  <c r="U2168" i="2"/>
  <c r="U2169" i="2"/>
  <c r="U2170" i="2"/>
  <c r="U2171" i="2"/>
  <c r="U2172" i="2"/>
  <c r="U2173" i="2"/>
  <c r="U2174" i="2"/>
  <c r="U2175" i="2"/>
  <c r="U2176" i="2"/>
  <c r="U2177" i="2"/>
  <c r="U2178" i="2"/>
  <c r="U2179" i="2"/>
  <c r="U2180" i="2"/>
  <c r="U2181" i="2"/>
  <c r="U2182" i="2"/>
  <c r="U2183" i="2"/>
  <c r="U2184" i="2"/>
  <c r="U2185" i="2"/>
  <c r="U2186" i="2"/>
  <c r="U2187" i="2"/>
  <c r="U2188" i="2"/>
  <c r="U2189" i="2"/>
  <c r="U2190" i="2"/>
  <c r="U2191" i="2"/>
  <c r="U2192" i="2"/>
  <c r="U2193" i="2"/>
  <c r="U2194" i="2"/>
  <c r="U2195" i="2"/>
  <c r="U2196" i="2"/>
  <c r="U2197" i="2"/>
  <c r="U2198" i="2"/>
  <c r="U2199" i="2"/>
  <c r="U2200" i="2"/>
  <c r="U2201" i="2"/>
  <c r="U2202" i="2"/>
  <c r="U2203" i="2"/>
  <c r="U2204" i="2"/>
  <c r="U2205" i="2"/>
  <c r="U2206" i="2"/>
  <c r="U2207" i="2"/>
  <c r="U2208" i="2"/>
  <c r="U2209" i="2"/>
  <c r="U2210" i="2"/>
  <c r="U2211" i="2"/>
  <c r="U2212" i="2"/>
  <c r="U2213" i="2"/>
  <c r="U2214" i="2"/>
  <c r="U2215" i="2"/>
  <c r="U2216" i="2"/>
  <c r="U2217" i="2"/>
  <c r="U2218" i="2"/>
  <c r="U2219" i="2"/>
  <c r="U2220" i="2"/>
  <c r="U2221" i="2"/>
  <c r="U2222" i="2"/>
  <c r="U2223" i="2"/>
  <c r="U2224" i="2"/>
  <c r="U2225" i="2"/>
  <c r="U2226" i="2"/>
  <c r="U2227" i="2"/>
  <c r="U2228" i="2"/>
  <c r="U2229" i="2"/>
  <c r="U2230" i="2"/>
  <c r="U2231" i="2"/>
  <c r="U2232" i="2"/>
  <c r="U2233" i="2"/>
  <c r="U2234" i="2"/>
  <c r="U2235" i="2"/>
  <c r="U2236" i="2"/>
  <c r="U2237" i="2"/>
  <c r="U2238" i="2"/>
  <c r="U2239" i="2"/>
  <c r="U2240" i="2"/>
  <c r="U2241" i="2"/>
  <c r="U2242" i="2"/>
  <c r="U2243" i="2"/>
  <c r="U2244" i="2"/>
  <c r="U2245" i="2"/>
  <c r="U2246" i="2"/>
  <c r="U2247" i="2"/>
  <c r="U2248" i="2"/>
  <c r="U2249" i="2"/>
  <c r="U2250" i="2"/>
  <c r="U2251" i="2"/>
  <c r="U2252" i="2"/>
  <c r="U2253" i="2"/>
  <c r="U2254" i="2"/>
  <c r="U2255" i="2"/>
  <c r="U2256" i="2"/>
  <c r="U2257" i="2"/>
  <c r="U2258" i="2"/>
  <c r="U2259" i="2"/>
  <c r="U2260" i="2"/>
  <c r="U2261" i="2"/>
  <c r="U2262" i="2"/>
  <c r="U2263" i="2"/>
  <c r="U2264" i="2"/>
  <c r="U2265" i="2"/>
  <c r="U2266" i="2"/>
  <c r="U2267" i="2"/>
  <c r="U2268" i="2"/>
  <c r="U2269" i="2"/>
  <c r="U2270" i="2"/>
  <c r="U2271" i="2"/>
  <c r="U2272" i="2"/>
  <c r="U2273" i="2"/>
  <c r="U2274" i="2"/>
  <c r="U2275" i="2"/>
  <c r="U2276" i="2"/>
  <c r="U2277" i="2"/>
  <c r="U2278" i="2"/>
  <c r="U2279" i="2"/>
  <c r="U2280" i="2"/>
  <c r="U2281" i="2"/>
  <c r="U2282" i="2"/>
  <c r="U2283" i="2"/>
  <c r="U2284" i="2"/>
  <c r="U2285" i="2"/>
  <c r="U2286" i="2"/>
  <c r="U2287" i="2"/>
  <c r="U2288" i="2"/>
  <c r="U2289" i="2"/>
  <c r="U2290" i="2"/>
  <c r="U2291" i="2"/>
  <c r="U2292" i="2"/>
  <c r="U2293" i="2"/>
  <c r="U2294" i="2"/>
  <c r="U2295" i="2"/>
  <c r="U2296" i="2"/>
  <c r="U2297" i="2"/>
  <c r="U2298" i="2"/>
  <c r="U2299" i="2"/>
  <c r="U2300" i="2"/>
  <c r="U2301" i="2"/>
  <c r="U2302" i="2"/>
  <c r="U2303" i="2"/>
  <c r="U2304" i="2"/>
  <c r="U2305" i="2"/>
  <c r="U2306" i="2"/>
  <c r="U2307" i="2"/>
  <c r="U2308" i="2"/>
  <c r="U2309" i="2"/>
  <c r="U2310" i="2"/>
  <c r="U2311" i="2"/>
  <c r="U2312" i="2"/>
  <c r="U2313" i="2"/>
  <c r="U2314" i="2"/>
  <c r="U2315" i="2"/>
  <c r="U2316" i="2"/>
  <c r="U2317" i="2"/>
  <c r="U2318" i="2"/>
  <c r="U2319" i="2"/>
  <c r="U2320" i="2"/>
  <c r="U2321" i="2"/>
  <c r="U2322" i="2"/>
  <c r="U2323" i="2"/>
  <c r="U2324" i="2"/>
  <c r="U2325" i="2"/>
  <c r="U2326" i="2"/>
  <c r="U2327" i="2"/>
  <c r="U2328" i="2"/>
  <c r="U2329" i="2"/>
  <c r="U2330" i="2"/>
  <c r="U2331" i="2"/>
  <c r="U2332" i="2"/>
  <c r="U2333" i="2"/>
  <c r="U2334" i="2"/>
  <c r="U2335" i="2"/>
  <c r="U2336" i="2"/>
  <c r="U2337" i="2"/>
  <c r="U2338" i="2"/>
  <c r="U2339" i="2"/>
  <c r="U2340" i="2"/>
  <c r="U2341" i="2"/>
  <c r="U2342" i="2"/>
  <c r="U2343" i="2"/>
  <c r="U2344" i="2"/>
  <c r="U2345" i="2"/>
  <c r="U2346" i="2"/>
  <c r="U2347" i="2"/>
  <c r="U2348" i="2"/>
  <c r="U2349" i="2"/>
  <c r="U2350" i="2"/>
  <c r="U2351" i="2"/>
  <c r="U2352" i="2"/>
  <c r="U2353" i="2"/>
  <c r="U2354" i="2"/>
  <c r="U2355" i="2"/>
  <c r="U2356" i="2"/>
  <c r="U2357" i="2"/>
  <c r="U2358" i="2"/>
  <c r="U2359" i="2"/>
  <c r="U2360" i="2"/>
  <c r="U2361" i="2"/>
  <c r="U2362" i="2"/>
  <c r="U2363" i="2"/>
  <c r="U2364" i="2"/>
  <c r="U2365" i="2"/>
  <c r="U2366" i="2"/>
  <c r="U2367" i="2"/>
  <c r="U2368" i="2"/>
  <c r="U2369" i="2"/>
  <c r="U2370" i="2"/>
  <c r="U2371" i="2"/>
  <c r="U2372" i="2"/>
  <c r="U2373" i="2"/>
  <c r="U2374" i="2"/>
  <c r="U2375" i="2"/>
  <c r="U2376" i="2"/>
  <c r="U2377" i="2"/>
  <c r="U2378" i="2"/>
  <c r="U2379" i="2"/>
  <c r="U2380" i="2"/>
  <c r="U2381" i="2"/>
  <c r="U2382" i="2"/>
  <c r="U2383" i="2"/>
  <c r="U2384" i="2"/>
  <c r="U2385" i="2"/>
  <c r="U2386" i="2"/>
  <c r="U2387" i="2"/>
  <c r="U2388" i="2"/>
  <c r="U2389" i="2"/>
  <c r="U2390" i="2"/>
  <c r="U2391" i="2"/>
  <c r="U2392" i="2"/>
  <c r="U2393" i="2"/>
  <c r="U2394" i="2"/>
  <c r="U2395" i="2"/>
  <c r="U2396" i="2"/>
  <c r="U2397" i="2"/>
  <c r="U2398" i="2"/>
  <c r="U2399" i="2"/>
  <c r="U2400" i="2"/>
  <c r="U2401" i="2"/>
  <c r="U2402" i="2"/>
  <c r="U2403" i="2"/>
  <c r="U2404" i="2"/>
  <c r="U2405" i="2"/>
  <c r="U2406" i="2"/>
  <c r="U2407" i="2"/>
  <c r="U2408" i="2"/>
  <c r="U2409" i="2"/>
  <c r="U2410" i="2"/>
  <c r="U2411" i="2"/>
  <c r="U2412" i="2"/>
  <c r="U2413" i="2"/>
  <c r="U2414" i="2"/>
  <c r="U2415" i="2"/>
  <c r="U2416" i="2"/>
  <c r="U2417" i="2"/>
  <c r="U2418" i="2"/>
  <c r="U2419" i="2"/>
  <c r="U2420" i="2"/>
  <c r="U2421" i="2"/>
  <c r="U2422" i="2"/>
  <c r="U2423" i="2"/>
  <c r="U2424" i="2"/>
  <c r="U2425" i="2"/>
  <c r="U2426" i="2"/>
  <c r="U2427" i="2"/>
  <c r="U2428" i="2"/>
  <c r="U2429" i="2"/>
  <c r="U2430" i="2"/>
  <c r="U2431" i="2"/>
  <c r="U2432" i="2"/>
  <c r="U2433" i="2"/>
  <c r="U2434" i="2"/>
  <c r="U2435" i="2"/>
  <c r="U2436" i="2"/>
  <c r="U2437" i="2"/>
  <c r="U2438" i="2"/>
  <c r="U2439" i="2"/>
  <c r="U2440" i="2"/>
  <c r="U2441" i="2"/>
  <c r="U2442" i="2"/>
  <c r="U2443" i="2"/>
  <c r="U2444" i="2"/>
  <c r="U2445" i="2"/>
  <c r="U2446" i="2"/>
  <c r="U2447" i="2"/>
  <c r="U2448" i="2"/>
  <c r="U2449" i="2"/>
  <c r="U2450" i="2"/>
  <c r="U2451" i="2"/>
  <c r="U2452" i="2"/>
  <c r="U2453" i="2"/>
  <c r="U2454" i="2"/>
  <c r="U2455" i="2"/>
  <c r="U2456" i="2"/>
  <c r="U2457" i="2"/>
  <c r="U2458" i="2"/>
  <c r="U2459" i="2"/>
  <c r="U2460" i="2"/>
  <c r="U2461" i="2"/>
  <c r="U2462" i="2"/>
  <c r="U2463" i="2"/>
  <c r="U2464" i="2"/>
  <c r="U2465" i="2"/>
  <c r="U2466" i="2"/>
  <c r="U2467" i="2"/>
  <c r="U2468" i="2"/>
  <c r="U2469" i="2"/>
  <c r="U2470" i="2"/>
  <c r="U2471" i="2"/>
  <c r="U2472" i="2"/>
  <c r="U2473" i="2"/>
  <c r="U2474" i="2"/>
  <c r="U2475" i="2"/>
  <c r="U2476" i="2"/>
  <c r="U2477" i="2"/>
  <c r="U2478" i="2"/>
  <c r="U2479" i="2"/>
  <c r="U2480" i="2"/>
  <c r="U2481" i="2"/>
  <c r="U2482" i="2"/>
  <c r="U2483" i="2"/>
  <c r="U2484" i="2"/>
  <c r="U2485" i="2"/>
  <c r="U2486" i="2"/>
  <c r="U2487" i="2"/>
  <c r="U2488" i="2"/>
  <c r="U2489" i="2"/>
  <c r="U2490" i="2"/>
  <c r="U2491" i="2"/>
  <c r="U2492" i="2"/>
  <c r="U2493" i="2"/>
  <c r="U2494" i="2"/>
  <c r="U2495" i="2"/>
  <c r="U2496" i="2"/>
  <c r="U2497" i="2"/>
  <c r="U2498" i="2"/>
  <c r="U2499" i="2"/>
  <c r="U2500" i="2"/>
  <c r="U2501" i="2"/>
  <c r="U2502" i="2"/>
  <c r="U2503" i="2"/>
  <c r="U2504" i="2"/>
  <c r="U2505" i="2"/>
  <c r="U2506" i="2"/>
  <c r="U2507" i="2"/>
  <c r="U2508" i="2"/>
  <c r="U2509" i="2"/>
  <c r="U2510" i="2"/>
  <c r="U2511" i="2"/>
  <c r="U2512" i="2"/>
  <c r="U2513" i="2"/>
  <c r="U2514" i="2"/>
  <c r="U2515" i="2"/>
  <c r="U2516" i="2"/>
  <c r="U2517" i="2"/>
  <c r="U2518" i="2"/>
  <c r="U2519" i="2"/>
  <c r="U2520" i="2"/>
  <c r="U2521" i="2"/>
  <c r="U2522" i="2"/>
  <c r="U2523" i="2"/>
  <c r="U2524" i="2"/>
  <c r="U2525" i="2"/>
  <c r="U2526" i="2"/>
  <c r="U2527" i="2"/>
  <c r="U2528" i="2"/>
  <c r="U2529" i="2"/>
  <c r="U2530" i="2"/>
  <c r="U2531" i="2"/>
  <c r="U2532" i="2"/>
  <c r="U2533" i="2"/>
  <c r="U2534" i="2"/>
  <c r="U2535" i="2"/>
  <c r="U2536" i="2"/>
  <c r="U2537" i="2"/>
  <c r="U2538" i="2"/>
  <c r="U2539" i="2"/>
  <c r="U2540" i="2"/>
  <c r="U2541" i="2"/>
  <c r="U2542" i="2"/>
  <c r="U2543" i="2"/>
  <c r="U2544" i="2"/>
  <c r="U2545" i="2"/>
  <c r="U2546" i="2"/>
  <c r="U2547" i="2"/>
  <c r="U2548" i="2"/>
  <c r="U2549" i="2"/>
  <c r="U2550" i="2"/>
  <c r="U2551" i="2"/>
  <c r="U2552" i="2"/>
  <c r="U2553" i="2"/>
  <c r="U2554" i="2"/>
  <c r="U2555" i="2"/>
  <c r="U2556" i="2"/>
  <c r="U2557" i="2"/>
  <c r="U2558" i="2"/>
  <c r="U2559" i="2"/>
  <c r="U2560" i="2"/>
  <c r="U2561" i="2"/>
  <c r="U2562" i="2"/>
  <c r="U2563" i="2"/>
  <c r="U2564" i="2"/>
  <c r="U2565" i="2"/>
  <c r="U2566" i="2"/>
  <c r="U2567" i="2"/>
  <c r="U2568" i="2"/>
  <c r="U2569" i="2"/>
  <c r="U2570" i="2"/>
  <c r="U2571" i="2"/>
  <c r="U2572" i="2"/>
  <c r="U2573" i="2"/>
  <c r="U2574" i="2"/>
  <c r="U2575" i="2"/>
  <c r="U2576" i="2"/>
  <c r="U2577" i="2"/>
  <c r="U2578" i="2"/>
  <c r="U2579" i="2"/>
  <c r="U2580" i="2"/>
  <c r="U2581" i="2"/>
  <c r="U2582" i="2"/>
  <c r="U2583" i="2"/>
  <c r="U2584" i="2"/>
  <c r="U2585" i="2"/>
  <c r="U2586" i="2"/>
  <c r="U2587" i="2"/>
  <c r="U2588" i="2"/>
  <c r="U2589" i="2"/>
  <c r="U2590" i="2"/>
  <c r="U2591" i="2"/>
  <c r="U2592" i="2"/>
  <c r="U2593" i="2"/>
  <c r="U2594" i="2"/>
  <c r="U2595" i="2"/>
  <c r="U2596" i="2"/>
  <c r="U2597" i="2"/>
  <c r="U2598" i="2"/>
  <c r="U2599" i="2"/>
  <c r="U2600" i="2"/>
  <c r="U2601" i="2"/>
  <c r="U2602" i="2"/>
  <c r="U2603" i="2"/>
  <c r="U2604" i="2"/>
  <c r="U2605" i="2"/>
  <c r="U2606" i="2"/>
  <c r="U2607" i="2"/>
  <c r="U2608" i="2"/>
  <c r="U2609" i="2"/>
  <c r="U2610" i="2"/>
  <c r="U2611" i="2"/>
  <c r="U2612" i="2"/>
  <c r="U2613" i="2"/>
  <c r="U2614" i="2"/>
  <c r="U2615" i="2"/>
  <c r="U2616" i="2"/>
  <c r="U2617" i="2"/>
  <c r="U2618" i="2"/>
  <c r="U2619" i="2"/>
  <c r="U2620" i="2"/>
  <c r="U2621" i="2"/>
  <c r="U2622" i="2"/>
  <c r="U2623" i="2"/>
  <c r="U2624" i="2"/>
  <c r="U2625" i="2"/>
  <c r="U2626" i="2"/>
  <c r="U2627" i="2"/>
  <c r="U2628" i="2"/>
  <c r="U2629" i="2"/>
  <c r="U2630" i="2"/>
  <c r="U2631" i="2"/>
  <c r="U2632" i="2"/>
  <c r="U2633" i="2"/>
  <c r="U2634" i="2"/>
  <c r="U2635" i="2"/>
  <c r="U2636" i="2"/>
  <c r="U2637" i="2"/>
  <c r="U2638" i="2"/>
  <c r="U2639" i="2"/>
  <c r="U2640" i="2"/>
  <c r="U2641" i="2"/>
  <c r="U2642" i="2"/>
  <c r="U2643" i="2"/>
  <c r="U2644" i="2"/>
  <c r="U2645" i="2"/>
  <c r="U2646" i="2"/>
  <c r="U2647" i="2"/>
  <c r="U2648" i="2"/>
  <c r="U2649" i="2"/>
  <c r="U2650" i="2"/>
  <c r="U2651" i="2"/>
  <c r="U2652" i="2"/>
  <c r="U2653" i="2"/>
  <c r="U2654" i="2"/>
  <c r="U2655" i="2"/>
  <c r="U2656" i="2"/>
  <c r="U2657" i="2"/>
  <c r="U2658" i="2"/>
  <c r="U2659" i="2"/>
  <c r="U2660" i="2"/>
  <c r="U2661" i="2"/>
  <c r="U2662" i="2"/>
  <c r="U2663" i="2"/>
  <c r="U2664" i="2"/>
  <c r="U2665" i="2"/>
  <c r="U2666" i="2"/>
  <c r="U2667" i="2"/>
  <c r="U2668" i="2"/>
  <c r="U2669" i="2"/>
  <c r="U2670" i="2"/>
  <c r="U2671" i="2"/>
  <c r="U2672" i="2"/>
  <c r="U2673" i="2"/>
  <c r="U2674" i="2"/>
  <c r="U2675" i="2"/>
  <c r="U2676" i="2"/>
  <c r="U2677" i="2"/>
  <c r="U2678" i="2"/>
  <c r="U2679" i="2"/>
  <c r="U2680" i="2"/>
  <c r="U2681" i="2"/>
  <c r="U2682" i="2"/>
  <c r="U2683" i="2"/>
  <c r="U2684" i="2"/>
  <c r="U2685" i="2"/>
  <c r="U2686" i="2"/>
  <c r="U2687" i="2"/>
  <c r="U2688" i="2"/>
  <c r="U2689" i="2"/>
  <c r="U2690" i="2"/>
  <c r="U2691" i="2"/>
  <c r="U2692" i="2"/>
  <c r="U2693" i="2"/>
  <c r="U2694" i="2"/>
  <c r="U2695" i="2"/>
  <c r="U2696" i="2"/>
  <c r="U2697" i="2"/>
  <c r="U2698" i="2"/>
  <c r="U2699" i="2"/>
  <c r="U2700" i="2"/>
  <c r="U2701" i="2"/>
  <c r="U2702" i="2"/>
  <c r="U2703" i="2"/>
  <c r="U2704" i="2"/>
  <c r="U2705" i="2"/>
  <c r="U2706" i="2"/>
  <c r="U2707" i="2"/>
  <c r="U2708" i="2"/>
  <c r="U2709" i="2"/>
  <c r="U2710" i="2"/>
  <c r="U2711" i="2"/>
  <c r="U2712" i="2"/>
  <c r="U2713" i="2"/>
  <c r="U2714" i="2"/>
  <c r="U2715" i="2"/>
  <c r="U2716" i="2"/>
  <c r="U2717" i="2"/>
  <c r="U2718" i="2"/>
  <c r="U2719" i="2"/>
  <c r="U2720" i="2"/>
  <c r="U2721" i="2"/>
  <c r="U2722" i="2"/>
  <c r="U2723" i="2"/>
  <c r="U2724" i="2"/>
  <c r="U2725" i="2"/>
  <c r="U2726" i="2"/>
  <c r="U2727" i="2"/>
  <c r="U2728" i="2"/>
  <c r="U2729" i="2"/>
  <c r="U2730" i="2"/>
  <c r="U2731" i="2"/>
  <c r="U2732" i="2"/>
  <c r="U2733" i="2"/>
  <c r="U2734" i="2"/>
  <c r="U2735" i="2"/>
  <c r="U2736" i="2"/>
  <c r="U2737" i="2"/>
  <c r="U2738" i="2"/>
  <c r="U2739" i="2"/>
  <c r="U2740" i="2"/>
  <c r="U2741" i="2"/>
  <c r="U2742" i="2"/>
  <c r="U2743" i="2"/>
  <c r="U2744" i="2"/>
  <c r="U2745" i="2"/>
  <c r="U2746" i="2"/>
  <c r="U2747" i="2"/>
  <c r="U2748" i="2"/>
  <c r="U2749" i="2"/>
  <c r="U2750" i="2"/>
  <c r="U2751" i="2"/>
  <c r="U2752" i="2"/>
  <c r="U2753" i="2"/>
  <c r="U2754" i="2"/>
  <c r="U2755" i="2"/>
  <c r="U2756" i="2"/>
  <c r="U2757" i="2"/>
  <c r="U2758" i="2"/>
  <c r="U2759" i="2"/>
  <c r="U2760" i="2"/>
  <c r="U2761" i="2"/>
  <c r="U2762" i="2"/>
  <c r="U2763" i="2"/>
  <c r="U2764" i="2"/>
  <c r="U2765" i="2"/>
  <c r="U2766" i="2"/>
  <c r="U2767" i="2"/>
  <c r="U2768" i="2"/>
  <c r="U2769" i="2"/>
  <c r="U2770" i="2"/>
  <c r="U2771" i="2"/>
  <c r="U2772" i="2"/>
  <c r="U2773" i="2"/>
  <c r="U2774" i="2"/>
  <c r="U2775" i="2"/>
  <c r="U2776" i="2"/>
  <c r="U2777" i="2"/>
  <c r="U2778" i="2"/>
  <c r="U2779" i="2"/>
  <c r="U2780" i="2"/>
  <c r="U2781" i="2"/>
  <c r="U2782" i="2"/>
  <c r="U2783" i="2"/>
  <c r="U2784" i="2"/>
  <c r="U2785" i="2"/>
  <c r="U2786" i="2"/>
  <c r="U2787" i="2"/>
  <c r="U2788" i="2"/>
  <c r="U2789" i="2"/>
  <c r="U2790" i="2"/>
  <c r="U2791" i="2"/>
  <c r="U2792" i="2"/>
  <c r="U2793" i="2"/>
  <c r="U2794" i="2"/>
  <c r="U2795" i="2"/>
  <c r="U2796" i="2"/>
  <c r="U2797" i="2"/>
  <c r="U2798" i="2"/>
  <c r="U2799" i="2"/>
  <c r="U2800" i="2"/>
  <c r="U2801" i="2"/>
  <c r="U2802" i="2"/>
  <c r="U2803" i="2"/>
  <c r="U2804" i="2"/>
  <c r="U2805" i="2"/>
  <c r="U2806" i="2"/>
  <c r="U2807" i="2"/>
  <c r="U2808" i="2"/>
  <c r="U2809" i="2"/>
  <c r="U2810" i="2"/>
  <c r="U2811" i="2"/>
  <c r="U2812" i="2"/>
  <c r="U2813" i="2"/>
  <c r="U2814" i="2"/>
  <c r="U2815" i="2"/>
  <c r="U2816" i="2"/>
  <c r="U2817" i="2"/>
  <c r="U2818" i="2"/>
  <c r="U2819" i="2"/>
  <c r="U2820" i="2"/>
  <c r="U2821" i="2"/>
  <c r="U2822" i="2"/>
  <c r="U2823" i="2"/>
  <c r="U2824" i="2"/>
  <c r="U2825" i="2"/>
  <c r="U2826" i="2"/>
  <c r="U2827" i="2"/>
  <c r="U2828" i="2"/>
  <c r="U2829" i="2"/>
  <c r="U2830" i="2"/>
  <c r="U2831" i="2"/>
  <c r="U2832" i="2"/>
  <c r="U2833" i="2"/>
  <c r="U2834" i="2"/>
  <c r="U2835" i="2"/>
  <c r="U2836" i="2"/>
  <c r="U2837" i="2"/>
  <c r="U2838" i="2"/>
  <c r="U2839" i="2"/>
  <c r="U2840" i="2"/>
  <c r="U2841" i="2"/>
  <c r="U2842" i="2"/>
  <c r="U2843" i="2"/>
  <c r="U2844" i="2"/>
  <c r="U2845" i="2"/>
  <c r="U2846" i="2"/>
  <c r="U2847" i="2"/>
  <c r="U2848" i="2"/>
  <c r="U2849" i="2"/>
  <c r="U2850" i="2"/>
  <c r="U2851" i="2"/>
  <c r="U2852" i="2"/>
  <c r="U2853" i="2"/>
  <c r="U2854" i="2"/>
  <c r="U2855" i="2"/>
  <c r="U2856" i="2"/>
  <c r="U2857" i="2"/>
  <c r="U2858" i="2"/>
  <c r="U2859" i="2"/>
  <c r="U2860" i="2"/>
  <c r="U2861" i="2"/>
  <c r="U2862" i="2"/>
  <c r="U2863" i="2"/>
  <c r="U2864" i="2"/>
  <c r="U2865" i="2"/>
  <c r="U2866" i="2"/>
  <c r="U2867" i="2"/>
  <c r="U2868" i="2"/>
  <c r="U2869" i="2"/>
  <c r="U2870" i="2"/>
  <c r="U2871" i="2"/>
  <c r="U2872" i="2"/>
  <c r="U2873" i="2"/>
  <c r="U2874" i="2"/>
  <c r="U2875" i="2"/>
  <c r="U2876" i="2"/>
  <c r="U2877" i="2"/>
  <c r="U2878" i="2"/>
  <c r="U2879" i="2"/>
  <c r="U2880" i="2"/>
  <c r="U2881" i="2"/>
  <c r="U2882" i="2"/>
  <c r="U2883" i="2"/>
  <c r="U2884" i="2"/>
  <c r="U2885" i="2"/>
  <c r="U2886" i="2"/>
  <c r="U2887" i="2"/>
  <c r="U2888" i="2"/>
  <c r="U2889" i="2"/>
  <c r="U2890" i="2"/>
  <c r="U2891" i="2"/>
  <c r="U2892" i="2"/>
  <c r="U2893" i="2"/>
  <c r="U2894" i="2"/>
  <c r="U2895" i="2"/>
  <c r="U2896" i="2"/>
  <c r="U2897" i="2"/>
  <c r="U2898" i="2"/>
  <c r="U2899" i="2"/>
  <c r="U2900" i="2"/>
  <c r="U2901" i="2"/>
  <c r="U2902" i="2"/>
  <c r="U2903" i="2"/>
  <c r="U2904" i="2"/>
  <c r="U2905" i="2"/>
  <c r="U2906" i="2"/>
  <c r="U2907" i="2"/>
  <c r="U2908" i="2"/>
  <c r="U2909" i="2"/>
  <c r="U2910" i="2"/>
  <c r="U2911" i="2"/>
  <c r="U2912" i="2"/>
  <c r="U2913" i="2"/>
  <c r="U2914" i="2"/>
  <c r="U2915" i="2"/>
  <c r="U2916" i="2"/>
  <c r="U2917" i="2"/>
  <c r="U2918" i="2"/>
  <c r="U2919" i="2"/>
  <c r="U2920" i="2"/>
  <c r="U2921" i="2"/>
  <c r="U2922" i="2"/>
  <c r="U2923" i="2"/>
  <c r="U2924" i="2"/>
  <c r="U2925" i="2"/>
  <c r="U2926" i="2"/>
  <c r="U2927" i="2"/>
  <c r="U2928" i="2"/>
  <c r="U2929" i="2"/>
  <c r="U2930" i="2"/>
  <c r="U2931" i="2"/>
  <c r="U2932" i="2"/>
  <c r="U2933" i="2"/>
  <c r="U2934" i="2"/>
  <c r="U2935" i="2"/>
  <c r="U2936" i="2"/>
  <c r="U2937" i="2"/>
  <c r="U2938" i="2"/>
  <c r="U2939" i="2"/>
  <c r="U2940" i="2"/>
  <c r="U2941" i="2"/>
  <c r="U2942" i="2"/>
  <c r="U2943" i="2"/>
  <c r="U2944" i="2"/>
  <c r="U2945" i="2"/>
  <c r="U2946" i="2"/>
  <c r="U2947" i="2"/>
  <c r="U2948" i="2"/>
  <c r="U2949" i="2"/>
  <c r="U2950" i="2"/>
  <c r="U2951" i="2"/>
  <c r="U2952" i="2"/>
  <c r="U2953" i="2"/>
  <c r="U2954" i="2"/>
  <c r="U2955" i="2"/>
  <c r="U2956" i="2"/>
  <c r="U2957" i="2"/>
  <c r="U2958" i="2"/>
  <c r="U2959" i="2"/>
  <c r="U2960" i="2"/>
  <c r="U2961" i="2"/>
  <c r="U2962" i="2"/>
  <c r="U2963" i="2"/>
  <c r="U2964" i="2"/>
  <c r="U2965" i="2"/>
  <c r="U2966" i="2"/>
  <c r="U2967" i="2"/>
  <c r="U2968" i="2"/>
  <c r="U2969" i="2"/>
  <c r="U2970" i="2"/>
  <c r="U2971" i="2"/>
  <c r="U2972" i="2"/>
  <c r="U2973" i="2"/>
  <c r="U2974" i="2"/>
  <c r="U2975" i="2"/>
  <c r="U2976" i="2"/>
  <c r="U2977" i="2"/>
  <c r="U2978" i="2"/>
  <c r="U2979" i="2"/>
  <c r="U2980" i="2"/>
  <c r="U2981" i="2"/>
  <c r="U2982" i="2"/>
  <c r="U2983" i="2"/>
  <c r="U2984" i="2"/>
  <c r="U2985" i="2"/>
  <c r="U2986" i="2"/>
  <c r="U2987" i="2"/>
  <c r="U2988" i="2"/>
  <c r="U2989" i="2"/>
  <c r="U2990" i="2"/>
  <c r="U2991" i="2"/>
  <c r="U2992" i="2"/>
  <c r="U2993" i="2"/>
  <c r="U2994" i="2"/>
  <c r="U2995" i="2"/>
  <c r="U2996" i="2"/>
  <c r="U2997" i="2"/>
  <c r="U2998" i="2"/>
  <c r="U2999" i="2"/>
  <c r="U3000" i="2"/>
  <c r="U3001" i="2"/>
  <c r="U3002" i="2"/>
  <c r="U3003" i="2"/>
  <c r="U3004" i="2"/>
  <c r="U3005" i="2"/>
  <c r="U3006" i="2"/>
  <c r="U3007" i="2"/>
  <c r="U3008" i="2"/>
  <c r="U3009" i="2"/>
  <c r="U3010" i="2"/>
  <c r="U3011" i="2"/>
  <c r="U3012" i="2"/>
  <c r="U3013" i="2"/>
  <c r="U3014" i="2"/>
  <c r="U3015" i="2"/>
  <c r="U3016" i="2"/>
  <c r="U3017" i="2"/>
  <c r="U3018" i="2"/>
  <c r="U3019" i="2"/>
  <c r="U3020" i="2"/>
  <c r="U3021" i="2"/>
  <c r="U3022" i="2"/>
  <c r="U3023" i="2"/>
  <c r="U3024" i="2"/>
  <c r="U3025" i="2"/>
  <c r="U3026" i="2"/>
  <c r="U3027" i="2"/>
  <c r="U3028" i="2"/>
  <c r="U3029" i="2"/>
  <c r="U3030" i="2"/>
  <c r="U3031" i="2"/>
  <c r="U3032" i="2"/>
  <c r="U3033" i="2"/>
  <c r="U3034" i="2"/>
  <c r="U3035" i="2"/>
  <c r="U3036" i="2"/>
  <c r="U3037" i="2"/>
  <c r="U3038" i="2"/>
  <c r="U3039" i="2"/>
  <c r="U3040" i="2"/>
  <c r="U3041" i="2"/>
  <c r="U3042" i="2"/>
  <c r="U3043" i="2"/>
  <c r="U3044" i="2"/>
  <c r="U3045" i="2"/>
  <c r="U3046" i="2"/>
  <c r="U3047" i="2"/>
  <c r="U3048" i="2"/>
  <c r="U3049" i="2"/>
  <c r="U3050" i="2"/>
  <c r="U3051" i="2"/>
  <c r="U3052" i="2"/>
  <c r="U3053" i="2"/>
  <c r="U3054" i="2"/>
  <c r="U3055" i="2"/>
  <c r="U3056" i="2"/>
  <c r="U3057" i="2"/>
  <c r="U3058" i="2"/>
  <c r="U3059" i="2"/>
  <c r="U3060" i="2"/>
  <c r="U3061" i="2"/>
  <c r="U3062" i="2"/>
  <c r="U3063" i="2"/>
  <c r="U3064" i="2"/>
  <c r="U3065" i="2"/>
  <c r="U3066" i="2"/>
  <c r="U3067" i="2"/>
  <c r="U3068" i="2"/>
  <c r="U3069" i="2"/>
  <c r="U3070" i="2"/>
  <c r="U3071" i="2"/>
  <c r="U3072" i="2"/>
  <c r="U3073" i="2"/>
  <c r="U3074" i="2"/>
  <c r="U3075" i="2"/>
  <c r="U3076" i="2"/>
  <c r="U3077" i="2"/>
  <c r="U3078" i="2"/>
  <c r="U3079" i="2"/>
  <c r="U3080" i="2"/>
  <c r="U3081" i="2"/>
  <c r="U3082" i="2"/>
  <c r="U3083" i="2"/>
  <c r="U3084" i="2"/>
  <c r="U3085" i="2"/>
  <c r="U3086" i="2"/>
  <c r="U3087" i="2"/>
  <c r="U3088" i="2"/>
  <c r="U3089" i="2"/>
  <c r="U3090" i="2"/>
  <c r="U3091" i="2"/>
  <c r="U3092" i="2"/>
  <c r="U3093" i="2"/>
  <c r="U3094" i="2"/>
  <c r="U3095" i="2"/>
  <c r="U3096" i="2"/>
  <c r="U3097" i="2"/>
  <c r="U3098" i="2"/>
  <c r="U3099" i="2"/>
  <c r="U3100" i="2"/>
  <c r="U3101" i="2"/>
  <c r="U3102" i="2"/>
  <c r="U3103" i="2"/>
  <c r="U3104" i="2"/>
  <c r="U3105" i="2"/>
  <c r="U3106" i="2"/>
  <c r="U3107" i="2"/>
  <c r="U3108" i="2"/>
  <c r="U3109" i="2"/>
  <c r="U3110" i="2"/>
  <c r="U3111" i="2"/>
  <c r="U3112" i="2"/>
  <c r="U3113" i="2"/>
  <c r="U3114" i="2"/>
  <c r="U3115" i="2"/>
  <c r="U3116" i="2"/>
  <c r="U3117" i="2"/>
  <c r="U3118" i="2"/>
  <c r="U3119" i="2"/>
  <c r="U3120" i="2"/>
  <c r="U3121" i="2"/>
  <c r="U3122" i="2"/>
  <c r="U3123" i="2"/>
  <c r="U3124" i="2"/>
  <c r="U3125" i="2"/>
  <c r="U3126" i="2"/>
  <c r="U3127" i="2"/>
  <c r="U3128" i="2"/>
  <c r="U3129" i="2"/>
  <c r="U3130" i="2"/>
  <c r="U3131" i="2"/>
  <c r="U3132" i="2"/>
  <c r="U3133" i="2"/>
  <c r="U3134" i="2"/>
  <c r="U3135" i="2"/>
  <c r="U3136" i="2"/>
  <c r="U3137" i="2"/>
  <c r="U3138" i="2"/>
  <c r="U3139" i="2"/>
  <c r="U3140" i="2"/>
  <c r="U3141" i="2"/>
  <c r="U3142" i="2"/>
  <c r="U3143" i="2"/>
  <c r="U3144" i="2"/>
  <c r="U3145" i="2"/>
  <c r="U3146" i="2"/>
  <c r="U3147" i="2"/>
  <c r="U3148" i="2"/>
  <c r="U3149" i="2"/>
  <c r="U3150" i="2"/>
  <c r="U3151" i="2"/>
  <c r="U3152" i="2"/>
  <c r="U3153" i="2"/>
  <c r="U3154" i="2"/>
  <c r="U3155" i="2"/>
  <c r="U3156" i="2"/>
  <c r="U3157" i="2"/>
  <c r="U3158" i="2"/>
  <c r="U3159" i="2"/>
  <c r="U3160" i="2"/>
  <c r="U3161" i="2"/>
  <c r="U3162" i="2"/>
  <c r="U3163" i="2"/>
  <c r="U3164" i="2"/>
  <c r="U3165" i="2"/>
  <c r="U3166" i="2"/>
  <c r="U3167" i="2"/>
  <c r="U3168" i="2"/>
  <c r="U3169" i="2"/>
  <c r="U3170" i="2"/>
  <c r="U3171" i="2"/>
  <c r="U3172" i="2"/>
  <c r="U3173" i="2"/>
  <c r="U3174" i="2"/>
  <c r="U3175" i="2"/>
  <c r="U3176" i="2"/>
  <c r="U3177" i="2"/>
  <c r="U3178" i="2"/>
  <c r="U3179" i="2"/>
  <c r="U3180" i="2"/>
  <c r="U3181" i="2"/>
  <c r="U3182" i="2"/>
  <c r="U3183" i="2"/>
  <c r="U3184" i="2"/>
  <c r="U3185" i="2"/>
  <c r="U3186" i="2"/>
  <c r="U3187" i="2"/>
  <c r="U3188" i="2"/>
  <c r="U3189" i="2"/>
  <c r="U3190" i="2"/>
  <c r="U3191" i="2"/>
  <c r="U3192" i="2"/>
  <c r="U3193" i="2"/>
  <c r="U3194" i="2"/>
  <c r="U3195" i="2"/>
  <c r="U3196" i="2"/>
  <c r="U3197" i="2"/>
  <c r="U3198" i="2"/>
  <c r="U3199" i="2"/>
  <c r="U3200" i="2"/>
  <c r="U3201" i="2"/>
  <c r="U3202" i="2"/>
  <c r="U3203" i="2"/>
  <c r="U3204" i="2"/>
  <c r="U3205" i="2"/>
  <c r="U3206" i="2"/>
  <c r="U3207" i="2"/>
  <c r="U3208" i="2"/>
  <c r="U3209" i="2"/>
  <c r="U3210" i="2"/>
  <c r="U3211" i="2"/>
  <c r="U3212" i="2"/>
  <c r="U3213" i="2"/>
  <c r="U3214" i="2"/>
  <c r="U3215" i="2"/>
  <c r="U3216" i="2"/>
  <c r="U3217" i="2"/>
  <c r="U3218" i="2"/>
  <c r="U3219" i="2"/>
  <c r="U3220" i="2"/>
  <c r="U3221" i="2"/>
  <c r="U3222" i="2"/>
  <c r="U3223" i="2"/>
  <c r="U3224" i="2"/>
  <c r="U3225" i="2"/>
  <c r="U3226" i="2"/>
  <c r="U3227" i="2"/>
  <c r="U3228" i="2"/>
  <c r="U3229" i="2"/>
  <c r="U3230" i="2"/>
  <c r="U3231" i="2"/>
  <c r="U3232" i="2"/>
  <c r="U3233" i="2"/>
  <c r="U3234" i="2"/>
  <c r="U3235" i="2"/>
  <c r="U3236" i="2"/>
  <c r="U3237" i="2"/>
  <c r="U3238" i="2"/>
  <c r="U3239" i="2"/>
  <c r="U3240" i="2"/>
  <c r="U3241" i="2"/>
  <c r="U3242" i="2"/>
  <c r="U3243" i="2"/>
  <c r="U3244" i="2"/>
  <c r="U3245" i="2"/>
  <c r="U3246" i="2"/>
  <c r="U3247" i="2"/>
  <c r="U3248" i="2"/>
  <c r="U3249" i="2"/>
  <c r="U3250" i="2"/>
  <c r="U3251" i="2"/>
  <c r="U3252" i="2"/>
  <c r="U3253" i="2"/>
  <c r="U3254" i="2"/>
  <c r="U3255" i="2"/>
  <c r="U3256" i="2"/>
  <c r="U3257" i="2"/>
  <c r="U3258" i="2"/>
  <c r="U3259" i="2"/>
  <c r="U3260" i="2"/>
  <c r="U3261" i="2"/>
  <c r="U3262" i="2"/>
  <c r="U3263" i="2"/>
  <c r="U3264" i="2"/>
  <c r="U3265" i="2"/>
  <c r="U3266" i="2"/>
  <c r="U3267" i="2"/>
  <c r="U3268" i="2"/>
  <c r="U3269" i="2"/>
  <c r="U3270" i="2"/>
  <c r="U3271" i="2"/>
  <c r="U3272" i="2"/>
  <c r="U3273" i="2"/>
  <c r="U3274" i="2"/>
  <c r="U3275" i="2"/>
  <c r="U3276" i="2"/>
  <c r="U3277" i="2"/>
  <c r="U3278" i="2"/>
  <c r="U3279" i="2"/>
  <c r="U3280" i="2"/>
  <c r="U3281" i="2"/>
  <c r="U3282" i="2"/>
  <c r="U3283" i="2"/>
  <c r="U3284" i="2"/>
  <c r="U3285" i="2"/>
  <c r="U3286" i="2"/>
  <c r="U3287" i="2"/>
  <c r="U3288" i="2"/>
  <c r="U3289" i="2"/>
  <c r="U3290" i="2"/>
  <c r="U3291" i="2"/>
  <c r="U3292" i="2"/>
  <c r="U3293" i="2"/>
  <c r="U3294" i="2"/>
  <c r="U3295" i="2"/>
  <c r="U3296" i="2"/>
  <c r="U3297" i="2"/>
  <c r="U3298" i="2"/>
  <c r="U3299" i="2"/>
  <c r="U3300" i="2"/>
  <c r="U3301" i="2"/>
  <c r="U3302" i="2"/>
  <c r="U3303" i="2"/>
  <c r="U3304" i="2"/>
  <c r="U3305" i="2"/>
  <c r="U3306" i="2"/>
  <c r="U3307" i="2"/>
  <c r="U3308" i="2"/>
  <c r="U3309" i="2"/>
  <c r="U3310" i="2"/>
  <c r="U3311" i="2"/>
  <c r="U3312" i="2"/>
  <c r="U3313" i="2"/>
  <c r="U3314" i="2"/>
  <c r="U3315" i="2"/>
  <c r="U3316" i="2"/>
  <c r="U3317" i="2"/>
  <c r="U3318" i="2"/>
  <c r="U3319" i="2"/>
  <c r="U3320" i="2"/>
  <c r="U3321" i="2"/>
  <c r="U3322" i="2"/>
  <c r="U3323" i="2"/>
  <c r="U3324" i="2"/>
  <c r="U3325" i="2"/>
  <c r="U3326" i="2"/>
  <c r="U3327" i="2"/>
  <c r="U3328" i="2"/>
  <c r="U3329" i="2"/>
  <c r="U3330" i="2"/>
  <c r="U3331" i="2"/>
  <c r="U3332" i="2"/>
  <c r="U3333" i="2"/>
  <c r="U3334" i="2"/>
  <c r="U3335" i="2"/>
  <c r="U3336" i="2"/>
  <c r="U3337" i="2"/>
  <c r="U3338" i="2"/>
  <c r="U3339" i="2"/>
  <c r="U3340" i="2"/>
  <c r="U3341" i="2"/>
  <c r="U3342" i="2"/>
  <c r="U3343" i="2"/>
  <c r="U3344" i="2"/>
  <c r="U3345" i="2"/>
  <c r="U3346" i="2"/>
  <c r="U3347" i="2"/>
  <c r="U3348" i="2"/>
  <c r="U3349" i="2"/>
  <c r="U3350" i="2"/>
  <c r="U3351" i="2"/>
  <c r="U3352" i="2"/>
  <c r="U3353" i="2"/>
  <c r="U3354" i="2"/>
  <c r="U3355" i="2"/>
  <c r="U3356" i="2"/>
  <c r="U3357" i="2"/>
  <c r="U3358" i="2"/>
  <c r="U3359" i="2"/>
  <c r="U3360" i="2"/>
  <c r="U3361" i="2"/>
  <c r="U3362" i="2"/>
  <c r="U3363" i="2"/>
  <c r="U3364" i="2"/>
  <c r="U3365" i="2"/>
  <c r="U3366" i="2"/>
  <c r="U3367" i="2"/>
  <c r="U3368" i="2"/>
  <c r="U3369" i="2"/>
  <c r="U3370" i="2"/>
  <c r="U3371" i="2"/>
  <c r="U3372" i="2"/>
  <c r="U3373" i="2"/>
  <c r="U3374" i="2"/>
  <c r="U3375" i="2"/>
  <c r="U3376" i="2"/>
  <c r="U3377" i="2"/>
  <c r="U3378" i="2"/>
  <c r="U3379" i="2"/>
  <c r="U3380" i="2"/>
  <c r="U3381" i="2"/>
  <c r="U3382" i="2"/>
  <c r="U3383" i="2"/>
  <c r="U3384" i="2"/>
  <c r="U3385" i="2"/>
  <c r="U3386" i="2"/>
  <c r="U3387" i="2"/>
  <c r="U3388" i="2"/>
  <c r="U3389" i="2"/>
  <c r="U3390" i="2"/>
  <c r="U3391" i="2"/>
  <c r="U3392" i="2"/>
  <c r="U3393" i="2"/>
  <c r="U3394" i="2"/>
  <c r="U3395" i="2"/>
  <c r="U3396" i="2"/>
  <c r="U3397" i="2"/>
  <c r="U3398" i="2"/>
  <c r="U3399" i="2"/>
  <c r="U3400" i="2"/>
  <c r="U3401" i="2"/>
  <c r="U3402" i="2"/>
  <c r="U3403" i="2"/>
  <c r="U3404" i="2"/>
  <c r="U3405" i="2"/>
  <c r="U3406" i="2"/>
  <c r="U3407" i="2"/>
  <c r="U3408" i="2"/>
  <c r="U3409" i="2"/>
  <c r="U3410" i="2"/>
  <c r="U3411" i="2"/>
  <c r="U3412" i="2"/>
  <c r="U3413" i="2"/>
  <c r="U3414" i="2"/>
  <c r="U3415" i="2"/>
  <c r="U3416" i="2"/>
  <c r="U3417" i="2"/>
  <c r="U3418" i="2"/>
  <c r="U3419" i="2"/>
  <c r="U3420" i="2"/>
  <c r="U3421" i="2"/>
  <c r="U3422" i="2"/>
  <c r="U3423" i="2"/>
  <c r="U3424" i="2"/>
  <c r="U3425" i="2"/>
  <c r="U3426" i="2"/>
  <c r="U3427" i="2"/>
  <c r="U3428" i="2"/>
  <c r="U3429" i="2"/>
  <c r="U3430" i="2"/>
  <c r="U3431" i="2"/>
  <c r="U3432" i="2"/>
  <c r="U3433" i="2"/>
  <c r="U3434" i="2"/>
  <c r="U3435" i="2"/>
  <c r="U3436" i="2"/>
  <c r="U3437" i="2"/>
  <c r="U3438" i="2"/>
  <c r="U3439" i="2"/>
  <c r="U3440" i="2"/>
  <c r="U3441" i="2"/>
  <c r="U3442" i="2"/>
  <c r="U3443" i="2"/>
  <c r="U3444" i="2"/>
  <c r="U3445" i="2"/>
  <c r="U3446" i="2"/>
  <c r="U3447" i="2"/>
  <c r="U3448" i="2"/>
  <c r="U3449" i="2"/>
  <c r="U3450" i="2"/>
  <c r="U3451" i="2"/>
  <c r="U3452" i="2"/>
  <c r="U3453" i="2"/>
  <c r="U3454" i="2"/>
  <c r="U3455" i="2"/>
  <c r="U3456" i="2"/>
  <c r="U3457" i="2"/>
  <c r="U3458" i="2"/>
  <c r="U3459" i="2"/>
  <c r="U3460" i="2"/>
  <c r="U3461" i="2"/>
  <c r="U3462" i="2"/>
  <c r="U3463" i="2"/>
  <c r="U3464" i="2"/>
  <c r="U3465" i="2"/>
  <c r="U3466" i="2"/>
  <c r="U3467" i="2"/>
  <c r="U3468" i="2"/>
  <c r="U3469" i="2"/>
  <c r="U3470" i="2"/>
  <c r="U3471" i="2"/>
  <c r="U3472" i="2"/>
  <c r="U3473" i="2"/>
  <c r="U3474" i="2"/>
  <c r="U3475" i="2"/>
  <c r="U3476" i="2"/>
  <c r="U3477" i="2"/>
  <c r="U3478" i="2"/>
  <c r="U3479" i="2"/>
  <c r="U3480" i="2"/>
  <c r="U3481" i="2"/>
  <c r="U3482" i="2"/>
  <c r="U3483" i="2"/>
  <c r="U3484" i="2"/>
  <c r="U3485" i="2"/>
  <c r="U3486" i="2"/>
  <c r="U3487" i="2"/>
  <c r="U3488" i="2"/>
  <c r="U3489" i="2"/>
  <c r="U3490" i="2"/>
  <c r="U3491" i="2"/>
  <c r="U3492" i="2"/>
  <c r="U3493" i="2"/>
  <c r="U3494" i="2"/>
  <c r="U3495" i="2"/>
  <c r="U3496" i="2"/>
  <c r="U3497" i="2"/>
  <c r="U3498" i="2"/>
  <c r="U3499" i="2"/>
  <c r="U3500" i="2"/>
  <c r="U3501" i="2"/>
  <c r="U3502" i="2"/>
  <c r="U3503" i="2"/>
  <c r="U3504" i="2"/>
  <c r="U3505" i="2"/>
  <c r="U3506" i="2"/>
  <c r="U3507" i="2"/>
  <c r="U3508" i="2"/>
  <c r="U3509" i="2"/>
  <c r="U3510" i="2"/>
  <c r="U3511" i="2"/>
  <c r="U3512" i="2"/>
  <c r="U3513" i="2"/>
  <c r="U3514" i="2"/>
  <c r="U3515" i="2"/>
  <c r="U3516" i="2"/>
  <c r="U3517" i="2"/>
  <c r="U3518" i="2"/>
  <c r="U3519" i="2"/>
  <c r="U3520" i="2"/>
  <c r="U3521" i="2"/>
  <c r="U3522" i="2"/>
  <c r="U3523" i="2"/>
  <c r="U3524" i="2"/>
  <c r="U3525" i="2"/>
  <c r="U3526" i="2"/>
  <c r="U3527" i="2"/>
  <c r="U3528" i="2"/>
  <c r="U3529" i="2"/>
  <c r="U3530" i="2"/>
  <c r="U3531" i="2"/>
  <c r="U3532" i="2"/>
  <c r="U3533" i="2"/>
  <c r="U3534" i="2"/>
  <c r="U3535" i="2"/>
  <c r="U3536" i="2"/>
  <c r="U3537" i="2"/>
  <c r="U3538" i="2"/>
  <c r="U3539" i="2"/>
  <c r="U3540" i="2"/>
  <c r="U3541" i="2"/>
  <c r="U3542" i="2"/>
  <c r="U3543" i="2"/>
  <c r="U3544" i="2"/>
  <c r="U3545" i="2"/>
  <c r="U3546" i="2"/>
  <c r="U3547" i="2"/>
  <c r="U3548" i="2"/>
  <c r="U3549" i="2"/>
  <c r="U3550" i="2"/>
  <c r="U3551" i="2"/>
  <c r="U3552" i="2"/>
  <c r="U3553" i="2"/>
  <c r="U3554" i="2"/>
  <c r="U3555" i="2"/>
  <c r="U3556" i="2"/>
  <c r="U3557" i="2"/>
  <c r="U3558" i="2"/>
  <c r="U3559" i="2"/>
  <c r="U3560" i="2"/>
  <c r="U3561" i="2"/>
  <c r="U3562" i="2"/>
  <c r="U3563" i="2"/>
  <c r="U3564" i="2"/>
  <c r="U3565" i="2"/>
  <c r="U3566" i="2"/>
  <c r="U3567" i="2"/>
  <c r="U3568" i="2"/>
  <c r="U3569" i="2"/>
  <c r="U3570" i="2"/>
  <c r="U3571" i="2"/>
  <c r="U3572" i="2"/>
  <c r="U3573" i="2"/>
  <c r="U3574" i="2"/>
  <c r="U3575" i="2"/>
  <c r="U3576" i="2"/>
  <c r="U3577" i="2"/>
  <c r="U3578" i="2"/>
  <c r="U3579" i="2"/>
  <c r="U3580" i="2"/>
  <c r="U3581" i="2"/>
  <c r="U3582" i="2"/>
  <c r="U3583" i="2"/>
  <c r="U3584" i="2"/>
  <c r="U3585" i="2"/>
  <c r="U3586" i="2"/>
  <c r="U3587" i="2"/>
  <c r="U3588" i="2"/>
  <c r="U3589" i="2"/>
  <c r="U3590" i="2"/>
  <c r="U3591" i="2"/>
  <c r="U3592" i="2"/>
  <c r="U3593" i="2"/>
  <c r="U3594" i="2"/>
  <c r="U3595" i="2"/>
  <c r="U3596" i="2"/>
  <c r="U3597" i="2"/>
  <c r="U3598" i="2"/>
  <c r="U3599" i="2"/>
  <c r="U3600" i="2"/>
  <c r="U3601" i="2"/>
  <c r="U3602" i="2"/>
  <c r="U3603" i="2"/>
  <c r="U3604" i="2"/>
  <c r="U3605" i="2"/>
  <c r="U3606" i="2"/>
  <c r="U3607" i="2"/>
  <c r="U3608" i="2"/>
  <c r="U3609" i="2"/>
  <c r="U3610" i="2"/>
  <c r="U3611" i="2"/>
  <c r="U3612" i="2"/>
  <c r="U3613" i="2"/>
  <c r="U3614" i="2"/>
  <c r="U3615" i="2"/>
  <c r="U3616" i="2"/>
  <c r="U3617" i="2"/>
  <c r="U3618" i="2"/>
  <c r="U3619" i="2"/>
  <c r="U3620" i="2"/>
  <c r="U3621" i="2"/>
  <c r="U3622" i="2"/>
  <c r="U3623" i="2"/>
  <c r="U3624" i="2"/>
  <c r="U3625" i="2"/>
  <c r="U3626" i="2"/>
  <c r="U3627" i="2"/>
  <c r="U3628" i="2"/>
  <c r="U3629" i="2"/>
  <c r="U3630" i="2"/>
  <c r="U3631" i="2"/>
  <c r="U3632" i="2"/>
  <c r="U3633" i="2"/>
  <c r="U3634" i="2"/>
  <c r="U3635" i="2"/>
  <c r="U3636" i="2"/>
  <c r="U3637" i="2"/>
  <c r="U3638" i="2"/>
  <c r="U3639" i="2"/>
  <c r="U3640" i="2"/>
  <c r="U3641" i="2"/>
  <c r="U3642" i="2"/>
  <c r="U3643" i="2"/>
  <c r="U3644" i="2"/>
  <c r="U3645" i="2"/>
  <c r="U3646" i="2"/>
  <c r="U3647" i="2"/>
  <c r="U3648" i="2"/>
  <c r="U3649" i="2"/>
  <c r="U3650" i="2"/>
  <c r="U3651" i="2"/>
  <c r="U3652" i="2"/>
  <c r="U3653" i="2"/>
  <c r="U3654" i="2"/>
  <c r="U3655" i="2"/>
  <c r="U3656" i="2"/>
  <c r="U3657" i="2"/>
  <c r="U3658" i="2"/>
  <c r="U3659" i="2"/>
  <c r="U3660" i="2"/>
  <c r="U3661" i="2"/>
  <c r="U3662" i="2"/>
  <c r="U3663" i="2"/>
  <c r="U3664" i="2"/>
  <c r="U3665" i="2"/>
  <c r="U3666" i="2"/>
  <c r="U3667" i="2"/>
  <c r="U3668" i="2"/>
  <c r="U3669" i="2"/>
  <c r="U3670" i="2"/>
  <c r="U3671" i="2"/>
  <c r="U3672" i="2"/>
  <c r="U3673" i="2"/>
  <c r="U3674" i="2"/>
  <c r="U3675" i="2"/>
  <c r="U3676" i="2"/>
  <c r="U3677" i="2"/>
  <c r="U3678" i="2"/>
  <c r="U3679" i="2"/>
  <c r="U3680" i="2"/>
  <c r="U3681" i="2"/>
  <c r="U3682" i="2"/>
  <c r="U3683" i="2"/>
  <c r="U3684" i="2"/>
  <c r="U3685" i="2"/>
  <c r="U3686" i="2"/>
  <c r="U3687" i="2"/>
  <c r="U3688" i="2"/>
  <c r="U3689" i="2"/>
  <c r="U3690" i="2"/>
  <c r="U3691" i="2"/>
  <c r="U3692" i="2"/>
  <c r="U3693" i="2"/>
  <c r="U3694" i="2"/>
  <c r="U3695" i="2"/>
  <c r="U3696" i="2"/>
  <c r="U3697" i="2"/>
  <c r="U3698" i="2"/>
  <c r="U3699" i="2"/>
  <c r="U3700" i="2"/>
  <c r="U3701" i="2"/>
  <c r="U3702" i="2"/>
  <c r="U3703" i="2"/>
  <c r="U3704" i="2"/>
  <c r="U3705" i="2"/>
  <c r="U3706" i="2"/>
  <c r="U3707" i="2"/>
  <c r="U3708" i="2"/>
  <c r="U3709" i="2"/>
  <c r="U3710" i="2"/>
  <c r="U3711" i="2"/>
  <c r="U3712" i="2"/>
  <c r="U3713" i="2"/>
  <c r="U3714" i="2"/>
  <c r="U3715" i="2"/>
  <c r="U3716" i="2"/>
  <c r="U3717" i="2"/>
  <c r="U3718" i="2"/>
  <c r="U3719" i="2"/>
  <c r="U3720" i="2"/>
  <c r="U3721" i="2"/>
  <c r="U3722" i="2"/>
  <c r="U3723" i="2"/>
  <c r="U3724" i="2"/>
  <c r="U3725" i="2"/>
  <c r="U3726" i="2"/>
  <c r="U3727" i="2"/>
  <c r="U3728" i="2"/>
  <c r="U3729" i="2"/>
  <c r="U3730" i="2"/>
  <c r="U3731" i="2"/>
  <c r="U3732" i="2"/>
  <c r="U3733" i="2"/>
  <c r="U3734" i="2"/>
  <c r="U3735" i="2"/>
  <c r="U3736" i="2"/>
  <c r="U3737" i="2"/>
  <c r="U3738" i="2"/>
  <c r="U3739" i="2"/>
  <c r="U3740" i="2"/>
  <c r="U3741" i="2"/>
  <c r="U3742" i="2"/>
  <c r="U3743" i="2"/>
  <c r="U3744" i="2"/>
  <c r="U3745" i="2"/>
  <c r="U3746" i="2"/>
  <c r="U3747" i="2"/>
  <c r="U3748" i="2"/>
  <c r="U3749" i="2"/>
  <c r="U3750" i="2"/>
  <c r="U3751" i="2"/>
  <c r="U3752" i="2"/>
  <c r="U3753" i="2"/>
  <c r="U3754" i="2"/>
  <c r="U3755" i="2"/>
  <c r="U3756" i="2"/>
  <c r="U3757" i="2"/>
  <c r="U3758" i="2"/>
  <c r="U3759" i="2"/>
  <c r="U3760" i="2"/>
  <c r="U3761" i="2"/>
  <c r="U3762" i="2"/>
  <c r="U3763" i="2"/>
  <c r="U3764" i="2"/>
  <c r="U3765" i="2"/>
  <c r="U3766" i="2"/>
  <c r="U3767" i="2"/>
  <c r="U3768" i="2"/>
  <c r="U3769" i="2"/>
  <c r="U3770" i="2"/>
  <c r="U3771" i="2"/>
  <c r="U3772" i="2"/>
  <c r="U3773" i="2"/>
  <c r="U3774" i="2"/>
  <c r="U3775" i="2"/>
  <c r="U3776" i="2"/>
  <c r="U3777" i="2"/>
  <c r="U3778" i="2"/>
  <c r="U3779" i="2"/>
  <c r="U3780" i="2"/>
  <c r="U3781" i="2"/>
  <c r="U3782" i="2"/>
  <c r="U3783" i="2"/>
  <c r="U3784" i="2"/>
  <c r="U3785" i="2"/>
  <c r="U3786" i="2"/>
  <c r="U3787" i="2"/>
  <c r="U3788" i="2"/>
  <c r="U3789" i="2"/>
  <c r="U3790" i="2"/>
  <c r="U3791" i="2"/>
  <c r="U3792" i="2"/>
  <c r="U3793" i="2"/>
  <c r="U3794" i="2"/>
  <c r="U3795" i="2"/>
  <c r="U3796" i="2"/>
  <c r="U3797" i="2"/>
  <c r="U3798" i="2"/>
  <c r="U3799" i="2"/>
  <c r="U3800" i="2"/>
  <c r="U3801" i="2"/>
  <c r="U3802" i="2"/>
  <c r="U3803" i="2"/>
  <c r="U3804" i="2"/>
  <c r="U3805" i="2"/>
  <c r="U3806" i="2"/>
  <c r="U3807" i="2"/>
  <c r="U3808" i="2"/>
  <c r="U3809" i="2"/>
  <c r="U3810" i="2"/>
  <c r="U3811" i="2"/>
  <c r="U3812" i="2"/>
  <c r="U3813" i="2"/>
  <c r="U3814" i="2"/>
  <c r="U3815" i="2"/>
  <c r="U3816" i="2"/>
  <c r="U3817" i="2"/>
  <c r="U3818" i="2"/>
  <c r="U3819" i="2"/>
  <c r="U3820" i="2"/>
  <c r="U3821" i="2"/>
  <c r="U3822" i="2"/>
  <c r="U3823" i="2"/>
  <c r="U3824" i="2"/>
  <c r="U3825" i="2"/>
  <c r="U3826" i="2"/>
  <c r="U3827" i="2"/>
  <c r="U3828" i="2"/>
  <c r="U3829" i="2"/>
  <c r="U3830" i="2"/>
  <c r="U3831" i="2"/>
  <c r="U3832" i="2"/>
  <c r="U3833" i="2"/>
  <c r="U3834" i="2"/>
  <c r="U3835" i="2"/>
  <c r="U3836" i="2"/>
  <c r="U3837" i="2"/>
  <c r="U3838" i="2"/>
  <c r="U3839" i="2"/>
  <c r="U3840" i="2"/>
  <c r="U3841" i="2"/>
  <c r="U3842" i="2"/>
  <c r="U3843" i="2"/>
  <c r="U3844" i="2"/>
  <c r="U3845" i="2"/>
  <c r="U3846" i="2"/>
  <c r="U3847" i="2"/>
  <c r="U3848" i="2"/>
  <c r="U3849" i="2"/>
  <c r="U3850" i="2"/>
  <c r="U3851" i="2"/>
  <c r="U3852" i="2"/>
  <c r="U3853" i="2"/>
  <c r="U3854" i="2"/>
  <c r="U3855" i="2"/>
  <c r="U3856" i="2"/>
  <c r="U3857" i="2"/>
  <c r="U3858" i="2"/>
  <c r="U3859" i="2"/>
  <c r="U3860" i="2"/>
  <c r="U3861" i="2"/>
  <c r="U3862" i="2"/>
  <c r="U3863" i="2"/>
  <c r="U3864" i="2"/>
  <c r="U3865" i="2"/>
  <c r="U3866" i="2"/>
  <c r="U3867" i="2"/>
  <c r="U3868" i="2"/>
  <c r="U3869" i="2"/>
  <c r="U3870" i="2"/>
  <c r="U3871" i="2"/>
  <c r="U3872" i="2"/>
  <c r="U3873" i="2"/>
  <c r="U3874" i="2"/>
  <c r="U3875" i="2"/>
  <c r="U3876" i="2"/>
  <c r="U3877" i="2"/>
  <c r="U3878" i="2"/>
  <c r="U3879" i="2"/>
  <c r="U3880" i="2"/>
  <c r="U3881" i="2"/>
  <c r="U3882" i="2"/>
  <c r="U3883" i="2"/>
  <c r="U3884" i="2"/>
  <c r="U3885" i="2"/>
  <c r="U3886" i="2"/>
  <c r="U3887" i="2"/>
  <c r="U3888" i="2"/>
  <c r="U3889" i="2"/>
  <c r="U3890" i="2"/>
  <c r="U3891" i="2"/>
  <c r="U3892" i="2"/>
  <c r="U3893" i="2"/>
  <c r="U3894" i="2"/>
  <c r="U3895" i="2"/>
  <c r="U3896" i="2"/>
  <c r="U3897" i="2"/>
  <c r="U3898" i="2"/>
  <c r="U3899" i="2"/>
  <c r="U3900" i="2"/>
  <c r="U3901" i="2"/>
  <c r="U3902" i="2"/>
  <c r="U3903" i="2"/>
  <c r="U3904" i="2"/>
  <c r="U3905" i="2"/>
  <c r="U3906" i="2"/>
  <c r="U3907" i="2"/>
  <c r="U3908" i="2"/>
  <c r="U3909" i="2"/>
  <c r="U3910" i="2"/>
  <c r="U3911" i="2"/>
  <c r="U3912" i="2"/>
  <c r="U3913" i="2"/>
  <c r="U3914" i="2"/>
  <c r="U3915" i="2"/>
  <c r="U3916" i="2"/>
  <c r="U3917" i="2"/>
  <c r="U3918" i="2"/>
  <c r="U3919" i="2"/>
  <c r="U3920" i="2"/>
  <c r="U3921" i="2"/>
  <c r="U3922" i="2"/>
  <c r="U3923" i="2"/>
  <c r="U3924" i="2"/>
  <c r="U3925" i="2"/>
  <c r="U3926" i="2"/>
  <c r="U3927" i="2"/>
  <c r="U3928" i="2"/>
  <c r="U3929" i="2"/>
  <c r="U3930" i="2"/>
  <c r="U3931" i="2"/>
  <c r="U3932" i="2"/>
  <c r="U3933" i="2"/>
  <c r="U3934" i="2"/>
  <c r="U3935" i="2"/>
  <c r="U3936" i="2"/>
  <c r="U3937" i="2"/>
  <c r="U3938" i="2"/>
  <c r="U3939" i="2"/>
  <c r="U3940" i="2"/>
  <c r="U3941" i="2"/>
  <c r="U3942" i="2"/>
  <c r="U3943" i="2"/>
  <c r="U3944" i="2"/>
  <c r="U3945" i="2"/>
  <c r="U3946" i="2"/>
  <c r="U3947" i="2"/>
  <c r="U3948" i="2"/>
  <c r="U3949" i="2"/>
  <c r="U3950" i="2"/>
  <c r="U3951" i="2"/>
  <c r="U3952" i="2"/>
  <c r="U3953" i="2"/>
  <c r="U3954" i="2"/>
  <c r="U3955" i="2"/>
  <c r="U3956" i="2"/>
  <c r="U3957" i="2"/>
  <c r="U3958" i="2"/>
  <c r="U3959" i="2"/>
  <c r="U3960" i="2"/>
  <c r="U3961" i="2"/>
  <c r="U3962" i="2"/>
  <c r="U3963" i="2"/>
  <c r="U3964" i="2"/>
  <c r="U3965" i="2"/>
  <c r="U3966" i="2"/>
  <c r="U3967" i="2"/>
  <c r="U3968" i="2"/>
  <c r="U3969" i="2"/>
  <c r="U3970" i="2"/>
  <c r="U3971" i="2"/>
  <c r="U3972" i="2"/>
  <c r="U3973" i="2"/>
  <c r="U3974" i="2"/>
  <c r="U3975" i="2"/>
  <c r="U3976" i="2"/>
  <c r="U3977" i="2"/>
  <c r="U3978" i="2"/>
  <c r="U3979" i="2"/>
  <c r="U3980" i="2"/>
  <c r="U3981" i="2"/>
  <c r="U3982" i="2"/>
  <c r="U3983" i="2"/>
  <c r="U3984" i="2"/>
  <c r="U3985" i="2"/>
  <c r="U3986" i="2"/>
  <c r="U3987" i="2"/>
  <c r="U3988" i="2"/>
  <c r="U3989" i="2"/>
  <c r="U3990" i="2"/>
  <c r="U3991" i="2"/>
  <c r="U3992" i="2"/>
  <c r="U3993" i="2"/>
  <c r="U3994" i="2"/>
  <c r="U3995" i="2"/>
  <c r="U3996" i="2"/>
  <c r="U3997" i="2"/>
  <c r="U3998" i="2"/>
  <c r="U3999" i="2"/>
  <c r="U4000" i="2"/>
  <c r="U4001" i="2"/>
  <c r="U4002" i="2"/>
  <c r="U4003" i="2"/>
  <c r="U4004" i="2"/>
  <c r="U4005" i="2"/>
  <c r="U4006" i="2"/>
  <c r="U4007" i="2"/>
  <c r="U4008" i="2"/>
  <c r="U4009" i="2"/>
  <c r="U4010" i="2"/>
  <c r="U4011" i="2"/>
  <c r="U4012" i="2"/>
  <c r="U4013" i="2"/>
  <c r="U4014" i="2"/>
  <c r="U4015" i="2"/>
  <c r="U4016" i="2"/>
  <c r="U4017" i="2"/>
  <c r="U4018" i="2"/>
  <c r="U4019" i="2"/>
  <c r="U4020" i="2"/>
  <c r="U4021" i="2"/>
  <c r="U4022" i="2"/>
  <c r="U4023" i="2"/>
  <c r="U4024" i="2"/>
  <c r="U4025" i="2"/>
  <c r="U4026" i="2"/>
  <c r="U4027" i="2"/>
  <c r="U4028" i="2"/>
  <c r="U4029" i="2"/>
  <c r="U4030" i="2"/>
  <c r="U4031" i="2"/>
  <c r="U4032" i="2"/>
  <c r="U4033" i="2"/>
  <c r="U4034" i="2"/>
  <c r="U4035" i="2"/>
  <c r="U4036" i="2"/>
  <c r="U4037" i="2"/>
  <c r="U4038" i="2"/>
  <c r="U4039" i="2"/>
  <c r="U4040" i="2"/>
  <c r="U4041" i="2"/>
  <c r="U4042" i="2"/>
  <c r="U4043" i="2"/>
  <c r="U4044" i="2"/>
  <c r="U4045" i="2"/>
  <c r="U4046" i="2"/>
  <c r="U4047" i="2"/>
  <c r="U4048" i="2"/>
  <c r="U4049" i="2"/>
  <c r="U4050" i="2"/>
  <c r="U4051" i="2"/>
  <c r="U4052" i="2"/>
  <c r="U4053" i="2"/>
  <c r="U4054" i="2"/>
  <c r="U4055" i="2"/>
  <c r="U4056" i="2"/>
  <c r="U4057" i="2"/>
  <c r="U4058" i="2"/>
  <c r="U4059" i="2"/>
  <c r="U4060" i="2"/>
  <c r="U4061" i="2"/>
  <c r="U4062" i="2"/>
  <c r="U4063" i="2"/>
  <c r="U4064" i="2"/>
  <c r="U4065" i="2"/>
  <c r="U4066" i="2"/>
  <c r="U4067" i="2"/>
  <c r="U4068" i="2"/>
  <c r="U4069" i="2"/>
  <c r="U4070" i="2"/>
  <c r="U4071" i="2"/>
  <c r="U4072" i="2"/>
  <c r="U4073" i="2"/>
  <c r="U4074" i="2"/>
  <c r="U4075" i="2"/>
  <c r="U4076" i="2"/>
  <c r="U4077" i="2"/>
  <c r="U4078" i="2"/>
  <c r="U4079" i="2"/>
  <c r="U4080" i="2"/>
  <c r="U4081" i="2"/>
  <c r="U4082" i="2"/>
  <c r="U4083" i="2"/>
  <c r="U4084" i="2"/>
  <c r="U4085" i="2"/>
  <c r="U4086" i="2"/>
  <c r="U4087" i="2"/>
  <c r="U4088" i="2"/>
  <c r="U4089" i="2"/>
  <c r="U4090" i="2"/>
  <c r="U4091" i="2"/>
  <c r="U4092" i="2"/>
  <c r="U4093" i="2"/>
  <c r="U4094" i="2"/>
  <c r="U4095" i="2"/>
  <c r="U4096" i="2"/>
  <c r="U4097" i="2"/>
  <c r="U4098" i="2"/>
  <c r="U4099" i="2"/>
  <c r="U4100" i="2"/>
  <c r="U4101" i="2"/>
  <c r="U4102" i="2"/>
  <c r="U4103" i="2"/>
  <c r="U4104" i="2"/>
  <c r="U4105" i="2"/>
  <c r="U4106" i="2"/>
  <c r="U4107" i="2"/>
  <c r="U4108" i="2"/>
  <c r="U4109" i="2"/>
  <c r="U4110" i="2"/>
  <c r="U4111" i="2"/>
  <c r="U4112" i="2"/>
  <c r="U4113" i="2"/>
  <c r="U4114" i="2"/>
  <c r="U4115" i="2"/>
  <c r="U4116" i="2"/>
  <c r="U4117" i="2"/>
  <c r="U4118" i="2"/>
  <c r="U4119" i="2"/>
  <c r="U4120" i="2"/>
  <c r="U4121" i="2"/>
  <c r="U4122" i="2"/>
  <c r="U4123" i="2"/>
  <c r="U4124" i="2"/>
  <c r="U4125" i="2"/>
  <c r="U4126" i="2"/>
  <c r="U4127" i="2"/>
  <c r="U4128" i="2"/>
  <c r="U4129" i="2"/>
  <c r="U4130" i="2"/>
  <c r="U4131" i="2"/>
  <c r="U4132" i="2"/>
  <c r="U4133" i="2"/>
  <c r="U4134" i="2"/>
  <c r="U4135" i="2"/>
  <c r="U4136" i="2"/>
  <c r="U4137" i="2"/>
  <c r="U4138" i="2"/>
  <c r="U4139" i="2"/>
  <c r="U4140" i="2"/>
  <c r="U4141" i="2"/>
  <c r="U4142" i="2"/>
  <c r="U4143" i="2"/>
  <c r="U4144" i="2"/>
  <c r="U4145" i="2"/>
  <c r="U4146" i="2"/>
  <c r="U4147" i="2"/>
  <c r="U4148" i="2"/>
  <c r="U4149" i="2"/>
  <c r="U4150" i="2"/>
  <c r="U4151" i="2"/>
  <c r="U4152" i="2"/>
  <c r="U4153" i="2"/>
  <c r="U4154" i="2"/>
  <c r="U4155" i="2"/>
  <c r="U4156" i="2"/>
  <c r="U4157" i="2"/>
  <c r="U4158" i="2"/>
  <c r="U4159" i="2"/>
  <c r="U4160" i="2"/>
  <c r="U4161" i="2"/>
  <c r="U4162" i="2"/>
  <c r="U4163" i="2"/>
  <c r="U4164" i="2"/>
  <c r="U4165" i="2"/>
  <c r="U4166" i="2"/>
  <c r="U4167" i="2"/>
  <c r="U4168" i="2"/>
  <c r="U4169" i="2"/>
  <c r="U4170" i="2"/>
  <c r="U4171" i="2"/>
  <c r="U4172" i="2"/>
  <c r="U4173" i="2"/>
  <c r="U4174" i="2"/>
  <c r="U4175" i="2"/>
  <c r="U4176" i="2"/>
  <c r="U4177" i="2"/>
  <c r="U4178" i="2"/>
  <c r="U4179" i="2"/>
  <c r="U4180" i="2"/>
  <c r="U4181" i="2"/>
  <c r="U4182" i="2"/>
  <c r="U4183" i="2"/>
  <c r="U4184" i="2"/>
  <c r="U4185" i="2"/>
  <c r="U4186" i="2"/>
  <c r="U4187" i="2"/>
  <c r="U4188" i="2"/>
  <c r="U4189" i="2"/>
  <c r="U4190" i="2"/>
  <c r="U4191" i="2"/>
  <c r="U4192" i="2"/>
  <c r="U4193" i="2"/>
  <c r="U4194" i="2"/>
  <c r="U4195" i="2"/>
  <c r="U4196" i="2"/>
  <c r="U4197" i="2"/>
  <c r="U4198" i="2"/>
  <c r="U4199" i="2"/>
  <c r="U4200" i="2"/>
  <c r="U4201" i="2"/>
  <c r="U4202" i="2"/>
  <c r="U4203" i="2"/>
  <c r="U4204" i="2"/>
  <c r="U4205" i="2"/>
  <c r="U4206" i="2"/>
  <c r="U4207" i="2"/>
  <c r="U4208" i="2"/>
  <c r="U4209" i="2"/>
  <c r="U4210" i="2"/>
  <c r="U4211" i="2"/>
  <c r="U4212" i="2"/>
  <c r="U4213" i="2"/>
  <c r="U4214" i="2"/>
  <c r="U4215" i="2"/>
  <c r="U4216" i="2"/>
  <c r="U4217" i="2"/>
  <c r="U4218" i="2"/>
  <c r="U4219" i="2"/>
  <c r="U4220" i="2"/>
  <c r="U4221" i="2"/>
  <c r="U4222" i="2"/>
  <c r="U4223" i="2"/>
  <c r="U4224" i="2"/>
  <c r="U4225" i="2"/>
  <c r="U4226" i="2"/>
  <c r="U4227" i="2"/>
  <c r="U4228" i="2"/>
  <c r="U4229" i="2"/>
  <c r="U4230" i="2"/>
  <c r="U4231" i="2"/>
  <c r="U4232" i="2"/>
  <c r="U4233" i="2"/>
  <c r="U4234" i="2"/>
  <c r="U4235" i="2"/>
  <c r="U4236" i="2"/>
  <c r="U4237" i="2"/>
  <c r="U4238" i="2"/>
  <c r="U4239" i="2"/>
  <c r="U4240" i="2"/>
  <c r="U4241" i="2"/>
  <c r="U4242" i="2"/>
  <c r="U4243" i="2"/>
  <c r="U4244" i="2"/>
  <c r="U4245" i="2"/>
  <c r="U4246" i="2"/>
  <c r="U4247" i="2"/>
  <c r="U4248" i="2"/>
  <c r="U4249" i="2"/>
  <c r="U4250" i="2"/>
  <c r="U4251" i="2"/>
  <c r="U4252" i="2"/>
  <c r="U4253" i="2"/>
  <c r="U4254" i="2"/>
  <c r="U4255" i="2"/>
  <c r="U4256" i="2"/>
  <c r="U4257" i="2"/>
  <c r="U4258" i="2"/>
  <c r="U4259" i="2"/>
  <c r="U4260" i="2"/>
  <c r="U4261" i="2"/>
  <c r="U4262" i="2"/>
  <c r="U4263" i="2"/>
  <c r="U4264" i="2"/>
  <c r="U4265" i="2"/>
  <c r="U4266" i="2"/>
  <c r="U4267" i="2"/>
  <c r="U4268" i="2"/>
  <c r="U4269" i="2"/>
  <c r="U4270" i="2"/>
  <c r="U4271" i="2"/>
  <c r="U4272" i="2"/>
  <c r="U4273" i="2"/>
  <c r="U4274" i="2"/>
  <c r="U4275" i="2"/>
  <c r="U4276" i="2"/>
  <c r="U4277" i="2"/>
  <c r="U4278" i="2"/>
  <c r="U4279" i="2"/>
  <c r="U4280" i="2"/>
  <c r="U4281" i="2"/>
  <c r="U4282" i="2"/>
  <c r="U4283" i="2"/>
  <c r="U4284" i="2"/>
  <c r="U4285" i="2"/>
  <c r="U4286" i="2"/>
  <c r="U4287" i="2"/>
  <c r="U4288" i="2"/>
  <c r="U4289" i="2"/>
  <c r="U4290" i="2"/>
  <c r="U4291" i="2"/>
  <c r="U4292" i="2"/>
  <c r="U4293" i="2"/>
  <c r="U4294" i="2"/>
  <c r="U4295" i="2"/>
  <c r="U4296" i="2"/>
  <c r="U4297" i="2"/>
  <c r="U4298" i="2"/>
  <c r="U4299" i="2"/>
  <c r="U4300" i="2"/>
  <c r="U4301" i="2"/>
  <c r="U4302" i="2"/>
  <c r="U4303" i="2"/>
  <c r="U4304" i="2"/>
  <c r="U4305" i="2"/>
  <c r="U4306" i="2"/>
  <c r="U4307" i="2"/>
  <c r="U4308" i="2"/>
  <c r="U4309" i="2"/>
  <c r="U4310" i="2"/>
  <c r="U4311" i="2"/>
  <c r="U4312" i="2"/>
  <c r="U4313" i="2"/>
  <c r="U4314" i="2"/>
  <c r="U4315" i="2"/>
  <c r="U4316" i="2"/>
  <c r="U4317" i="2"/>
  <c r="U4318" i="2"/>
  <c r="U4319" i="2"/>
  <c r="U4320" i="2"/>
  <c r="U4321" i="2"/>
  <c r="U4322" i="2"/>
  <c r="U4323" i="2"/>
  <c r="U4324" i="2"/>
  <c r="U4325" i="2"/>
  <c r="U4326" i="2"/>
  <c r="U4327" i="2"/>
  <c r="U4328" i="2"/>
  <c r="U4329" i="2"/>
  <c r="U4330" i="2"/>
  <c r="U4331" i="2"/>
  <c r="U4332" i="2"/>
  <c r="U4333" i="2"/>
  <c r="U4334" i="2"/>
  <c r="U4335" i="2"/>
  <c r="U4336" i="2"/>
  <c r="U4337" i="2"/>
  <c r="U4338" i="2"/>
  <c r="U4339" i="2"/>
  <c r="U4340" i="2"/>
  <c r="U4341" i="2"/>
  <c r="U4342" i="2"/>
  <c r="U4343" i="2"/>
  <c r="U4344" i="2"/>
  <c r="U4345" i="2"/>
  <c r="U4346" i="2"/>
  <c r="U4347" i="2"/>
  <c r="U4348" i="2"/>
  <c r="U4349" i="2"/>
  <c r="U4350" i="2"/>
  <c r="U4351" i="2"/>
  <c r="U4352" i="2"/>
  <c r="U4353" i="2"/>
  <c r="U4354" i="2"/>
  <c r="U4355" i="2"/>
  <c r="U4356" i="2"/>
  <c r="U4357" i="2"/>
  <c r="U4358" i="2"/>
  <c r="U4359" i="2"/>
  <c r="U4360" i="2"/>
  <c r="U4361" i="2"/>
  <c r="U4362" i="2"/>
  <c r="U4363" i="2"/>
  <c r="U4364" i="2"/>
  <c r="U4365" i="2"/>
  <c r="U4366" i="2"/>
  <c r="U4367" i="2"/>
  <c r="U4368" i="2"/>
  <c r="U4369" i="2"/>
  <c r="U4370" i="2"/>
  <c r="U4371" i="2"/>
  <c r="U4372" i="2"/>
  <c r="U4373" i="2"/>
  <c r="U4374" i="2"/>
  <c r="U4375" i="2"/>
  <c r="U4376" i="2"/>
  <c r="U4377" i="2"/>
  <c r="U4378" i="2"/>
  <c r="U4379" i="2"/>
  <c r="U4380" i="2"/>
  <c r="U4381" i="2"/>
  <c r="U4382" i="2"/>
  <c r="U4383" i="2"/>
  <c r="U4384" i="2"/>
  <c r="U4385" i="2"/>
  <c r="U4386" i="2"/>
  <c r="U4387" i="2"/>
  <c r="U4388" i="2"/>
  <c r="U4389" i="2"/>
  <c r="U4390" i="2"/>
  <c r="U4391" i="2"/>
  <c r="U4392" i="2"/>
  <c r="U4393" i="2"/>
  <c r="U4394" i="2"/>
  <c r="U4395" i="2"/>
  <c r="U4396" i="2"/>
  <c r="U4397" i="2"/>
  <c r="U4398" i="2"/>
  <c r="U4399" i="2"/>
  <c r="U4400" i="2"/>
  <c r="U4401" i="2"/>
  <c r="U4402" i="2"/>
  <c r="U4403" i="2"/>
  <c r="U4404" i="2"/>
  <c r="U4405" i="2"/>
  <c r="U4406" i="2"/>
  <c r="U4407" i="2"/>
  <c r="U4408" i="2"/>
  <c r="U4409" i="2"/>
  <c r="U4410" i="2"/>
  <c r="U4411" i="2"/>
  <c r="U4412" i="2"/>
  <c r="U4413" i="2"/>
  <c r="U4414" i="2"/>
  <c r="U4415" i="2"/>
  <c r="U4416" i="2"/>
  <c r="U4417" i="2"/>
  <c r="U4418" i="2"/>
  <c r="U4419" i="2"/>
  <c r="U4420" i="2"/>
  <c r="U4421" i="2"/>
  <c r="U4422" i="2"/>
  <c r="U4423" i="2"/>
  <c r="U4424" i="2"/>
  <c r="U4425" i="2"/>
  <c r="U4426" i="2"/>
  <c r="U4427" i="2"/>
  <c r="U4428" i="2"/>
  <c r="U4429" i="2"/>
  <c r="U4430" i="2"/>
  <c r="U4431" i="2"/>
  <c r="U4432" i="2"/>
  <c r="U4433" i="2"/>
  <c r="U4434" i="2"/>
  <c r="U4435" i="2"/>
  <c r="U4436" i="2"/>
  <c r="U4437" i="2"/>
  <c r="U4438" i="2"/>
  <c r="U4439" i="2"/>
  <c r="U4440" i="2"/>
  <c r="U4441" i="2"/>
  <c r="U4442" i="2"/>
  <c r="U4443" i="2"/>
  <c r="U4444" i="2"/>
  <c r="U4445" i="2"/>
  <c r="U4446" i="2"/>
  <c r="U4447" i="2"/>
  <c r="U4448" i="2"/>
  <c r="U4449" i="2"/>
  <c r="U4450" i="2"/>
  <c r="U4451" i="2"/>
  <c r="U4452" i="2"/>
  <c r="U4453" i="2"/>
  <c r="U4454" i="2"/>
  <c r="U4455" i="2"/>
  <c r="U4456" i="2"/>
  <c r="U4457" i="2"/>
  <c r="U4458" i="2"/>
  <c r="U4459" i="2"/>
  <c r="U4460" i="2"/>
  <c r="U4461" i="2"/>
  <c r="U4462" i="2"/>
  <c r="U4463" i="2"/>
  <c r="U4464" i="2"/>
  <c r="U4465" i="2"/>
  <c r="U4466" i="2"/>
  <c r="U4467" i="2"/>
  <c r="U4468" i="2"/>
  <c r="U4469" i="2"/>
  <c r="U4470" i="2"/>
  <c r="U4471" i="2"/>
  <c r="U4472" i="2"/>
  <c r="U4473" i="2"/>
  <c r="U4474" i="2"/>
  <c r="U4475" i="2"/>
  <c r="U4476" i="2"/>
  <c r="U4477" i="2"/>
  <c r="U4478" i="2"/>
  <c r="U4479" i="2"/>
  <c r="U4480" i="2"/>
  <c r="U4481" i="2"/>
  <c r="U4482" i="2"/>
  <c r="U4483" i="2"/>
  <c r="U4484" i="2"/>
  <c r="U4485" i="2"/>
  <c r="U4486" i="2"/>
  <c r="U4487" i="2"/>
  <c r="U4488" i="2"/>
  <c r="U4489" i="2"/>
  <c r="U4490" i="2"/>
  <c r="U4491" i="2"/>
  <c r="U4492" i="2"/>
  <c r="U4493" i="2"/>
  <c r="U4494" i="2"/>
  <c r="U4495" i="2"/>
  <c r="U4496" i="2"/>
  <c r="U4497" i="2"/>
  <c r="U4498" i="2"/>
  <c r="U4499" i="2"/>
  <c r="U4500" i="2"/>
  <c r="U4501" i="2"/>
  <c r="U4502" i="2"/>
  <c r="U4503" i="2"/>
  <c r="U4504" i="2"/>
  <c r="U4505" i="2"/>
  <c r="U4506" i="2"/>
  <c r="U4507" i="2"/>
  <c r="U4508" i="2"/>
  <c r="U4509" i="2"/>
  <c r="U4510" i="2"/>
  <c r="U4511" i="2"/>
  <c r="U4512" i="2"/>
  <c r="U4513" i="2"/>
  <c r="U4514" i="2"/>
  <c r="U4515" i="2"/>
  <c r="U4516" i="2"/>
  <c r="U4517" i="2"/>
  <c r="U4518" i="2"/>
  <c r="U4519" i="2"/>
  <c r="U4520" i="2"/>
  <c r="U4521" i="2"/>
  <c r="U4522" i="2"/>
  <c r="U4523" i="2"/>
  <c r="U4524" i="2"/>
  <c r="U4525" i="2"/>
  <c r="U4526" i="2"/>
  <c r="U4527" i="2"/>
  <c r="U4528" i="2"/>
  <c r="U4529" i="2"/>
  <c r="U4530" i="2"/>
  <c r="U4531" i="2"/>
  <c r="U4532" i="2"/>
  <c r="U4533" i="2"/>
  <c r="U4534" i="2"/>
  <c r="U4535" i="2"/>
  <c r="U4536" i="2"/>
  <c r="U4537" i="2"/>
  <c r="U4538" i="2"/>
  <c r="U4539" i="2"/>
  <c r="U4540" i="2"/>
  <c r="U4541" i="2"/>
  <c r="U4542" i="2"/>
  <c r="U4543" i="2"/>
  <c r="U4544" i="2"/>
  <c r="U4545" i="2"/>
  <c r="U4546" i="2"/>
  <c r="U4547" i="2"/>
  <c r="U4548" i="2"/>
  <c r="U4549" i="2"/>
  <c r="U4550" i="2"/>
  <c r="U4551" i="2"/>
  <c r="U4552" i="2"/>
  <c r="U4553" i="2"/>
  <c r="U4554" i="2"/>
  <c r="U4555" i="2"/>
  <c r="U4556" i="2"/>
  <c r="U4557" i="2"/>
  <c r="U4558" i="2"/>
  <c r="U4559" i="2"/>
  <c r="U4560" i="2"/>
  <c r="U4561" i="2"/>
  <c r="U4562" i="2"/>
  <c r="U4563" i="2"/>
  <c r="U4564" i="2"/>
  <c r="U4565" i="2"/>
  <c r="U4566" i="2"/>
  <c r="U4567" i="2"/>
  <c r="U4568" i="2"/>
  <c r="U4569" i="2"/>
  <c r="U4570" i="2"/>
  <c r="U4571" i="2"/>
  <c r="U4572" i="2"/>
  <c r="U4573" i="2"/>
  <c r="U4574" i="2"/>
  <c r="U4575" i="2"/>
  <c r="U4576" i="2"/>
  <c r="U4577" i="2"/>
  <c r="U4578" i="2"/>
  <c r="U4579" i="2"/>
  <c r="U4580" i="2"/>
  <c r="U4581" i="2"/>
  <c r="U4582" i="2"/>
  <c r="U4583" i="2"/>
  <c r="U4584" i="2"/>
  <c r="U4585" i="2"/>
  <c r="U4586" i="2"/>
  <c r="U4587" i="2"/>
  <c r="U4588" i="2"/>
  <c r="U4589" i="2"/>
  <c r="U4590" i="2"/>
  <c r="U4591" i="2"/>
  <c r="U4592" i="2"/>
  <c r="U4593" i="2"/>
  <c r="U4594" i="2"/>
  <c r="U4595" i="2"/>
  <c r="U4596" i="2"/>
  <c r="U4597" i="2"/>
  <c r="U4598" i="2"/>
  <c r="U4599" i="2"/>
  <c r="U4600" i="2"/>
  <c r="U4601" i="2"/>
  <c r="U4602" i="2"/>
  <c r="U4603" i="2"/>
  <c r="U4604" i="2"/>
  <c r="U4605" i="2"/>
  <c r="U4606" i="2"/>
  <c r="U4607" i="2"/>
  <c r="U4608" i="2"/>
  <c r="U4609" i="2"/>
  <c r="U4610" i="2"/>
  <c r="U4611" i="2"/>
  <c r="U4612" i="2"/>
  <c r="U4613" i="2"/>
  <c r="U4614" i="2"/>
  <c r="U4615" i="2"/>
  <c r="U4616" i="2"/>
  <c r="U4617" i="2"/>
  <c r="U4618" i="2"/>
  <c r="U4619" i="2"/>
  <c r="U4620" i="2"/>
  <c r="U4621" i="2"/>
  <c r="U4622" i="2"/>
  <c r="U4623" i="2"/>
  <c r="U4624" i="2"/>
  <c r="U4625" i="2"/>
  <c r="U4626" i="2"/>
  <c r="U4627" i="2"/>
  <c r="U4628" i="2"/>
  <c r="U4629" i="2"/>
  <c r="U4630" i="2"/>
  <c r="U4631" i="2"/>
  <c r="U4632" i="2"/>
  <c r="U4633" i="2"/>
  <c r="U4634" i="2"/>
  <c r="U4635" i="2"/>
  <c r="U4636" i="2"/>
  <c r="U4637" i="2"/>
  <c r="U4638" i="2"/>
  <c r="U4639" i="2"/>
  <c r="U4640" i="2"/>
  <c r="U4641" i="2"/>
  <c r="U4642" i="2"/>
  <c r="U4643" i="2"/>
  <c r="U4644" i="2"/>
  <c r="U4645" i="2"/>
  <c r="U4646" i="2"/>
  <c r="U4647" i="2"/>
  <c r="U4648" i="2"/>
  <c r="U4649" i="2"/>
  <c r="U4650" i="2"/>
  <c r="U4651" i="2"/>
  <c r="U4652" i="2"/>
  <c r="U4653" i="2"/>
  <c r="U4654" i="2"/>
  <c r="U4655" i="2"/>
  <c r="U4656" i="2"/>
  <c r="U4657" i="2"/>
  <c r="U4658" i="2"/>
  <c r="U4659" i="2"/>
  <c r="U4660" i="2"/>
  <c r="U4661" i="2"/>
  <c r="U4662" i="2"/>
  <c r="U4663" i="2"/>
  <c r="U4664" i="2"/>
  <c r="U4665" i="2"/>
  <c r="U4666" i="2"/>
  <c r="U4667" i="2"/>
  <c r="U4668" i="2"/>
  <c r="U4669" i="2"/>
  <c r="U4670" i="2"/>
  <c r="U4671" i="2"/>
  <c r="U4672" i="2"/>
  <c r="U4673" i="2"/>
  <c r="U4674" i="2"/>
  <c r="U4675" i="2"/>
  <c r="U4676" i="2"/>
  <c r="U4677" i="2"/>
  <c r="U4678" i="2"/>
  <c r="U4679" i="2"/>
  <c r="U4680" i="2"/>
  <c r="U4681" i="2"/>
  <c r="U4682" i="2"/>
  <c r="U4683" i="2"/>
  <c r="U4684" i="2"/>
  <c r="U4685" i="2"/>
  <c r="U4686" i="2"/>
  <c r="U4687" i="2"/>
  <c r="U4688" i="2"/>
  <c r="U4689" i="2"/>
  <c r="U4690" i="2"/>
  <c r="U4691" i="2"/>
  <c r="U4692" i="2"/>
  <c r="U4693" i="2"/>
  <c r="U4694" i="2"/>
  <c r="U4695" i="2"/>
  <c r="U4696" i="2"/>
  <c r="U4697" i="2"/>
  <c r="U4698" i="2"/>
  <c r="U4699" i="2"/>
  <c r="U4700" i="2"/>
  <c r="U4701" i="2"/>
  <c r="U4702" i="2"/>
  <c r="U4703" i="2"/>
  <c r="U4704" i="2"/>
  <c r="U4705" i="2"/>
  <c r="U4706" i="2"/>
  <c r="U4707" i="2"/>
  <c r="U4708" i="2"/>
  <c r="U4709" i="2"/>
  <c r="U4710" i="2"/>
  <c r="U4711" i="2"/>
  <c r="U4712" i="2"/>
  <c r="U4713" i="2"/>
  <c r="U4714" i="2"/>
  <c r="U4715" i="2"/>
  <c r="U4716" i="2"/>
  <c r="U4717" i="2"/>
  <c r="U4718" i="2"/>
  <c r="U4719" i="2"/>
  <c r="U4720" i="2"/>
  <c r="U4721" i="2"/>
  <c r="U4722" i="2"/>
  <c r="U4723" i="2"/>
  <c r="U4724" i="2"/>
  <c r="U4725" i="2"/>
  <c r="U4726" i="2"/>
  <c r="U4727" i="2"/>
  <c r="U4728" i="2"/>
  <c r="U4729" i="2"/>
  <c r="U4730" i="2"/>
  <c r="U4731" i="2"/>
  <c r="U4732" i="2"/>
  <c r="U4733" i="2"/>
  <c r="U4734" i="2"/>
  <c r="U4735" i="2"/>
  <c r="U4736" i="2"/>
  <c r="U4737" i="2"/>
  <c r="U4738" i="2"/>
  <c r="U4739" i="2"/>
  <c r="U4740" i="2"/>
  <c r="U4741" i="2"/>
  <c r="U4742" i="2"/>
  <c r="U4743" i="2"/>
  <c r="U4744" i="2"/>
  <c r="U4745" i="2"/>
  <c r="U4746" i="2"/>
  <c r="U4747" i="2"/>
  <c r="U4748" i="2"/>
  <c r="U4749" i="2"/>
  <c r="U4750" i="2"/>
  <c r="U4751" i="2"/>
  <c r="U4752" i="2"/>
  <c r="U4753" i="2"/>
  <c r="U4754" i="2"/>
  <c r="U4755" i="2"/>
  <c r="U4756" i="2"/>
  <c r="U4757" i="2"/>
  <c r="U4758" i="2"/>
  <c r="U4759" i="2"/>
  <c r="U4760" i="2"/>
  <c r="U4761" i="2"/>
  <c r="U4762" i="2"/>
  <c r="U4763" i="2"/>
  <c r="U4764" i="2"/>
  <c r="U4765" i="2"/>
  <c r="U4766" i="2"/>
  <c r="U4767" i="2"/>
  <c r="U4768" i="2"/>
  <c r="U4769" i="2"/>
  <c r="U4770" i="2"/>
  <c r="U4771" i="2"/>
  <c r="U4772" i="2"/>
  <c r="U4773" i="2"/>
  <c r="U4774" i="2"/>
  <c r="U4775" i="2"/>
  <c r="U4776" i="2"/>
  <c r="U4777" i="2"/>
  <c r="U4778" i="2"/>
  <c r="U4779" i="2"/>
  <c r="U4780" i="2"/>
  <c r="U4781" i="2"/>
  <c r="U4782" i="2"/>
  <c r="U4783" i="2"/>
  <c r="U4784" i="2"/>
  <c r="U4785" i="2"/>
  <c r="U4786" i="2"/>
  <c r="U4787" i="2"/>
  <c r="U4788" i="2"/>
  <c r="U4789" i="2"/>
  <c r="U4790" i="2"/>
  <c r="U4791" i="2"/>
  <c r="U4792" i="2"/>
  <c r="U4793" i="2"/>
  <c r="U4794" i="2"/>
  <c r="U4795" i="2"/>
  <c r="U4796" i="2"/>
  <c r="U4797" i="2"/>
  <c r="U4798" i="2"/>
  <c r="U4799" i="2"/>
  <c r="U4800" i="2"/>
  <c r="U4801" i="2"/>
  <c r="U4802" i="2"/>
  <c r="U4803" i="2"/>
  <c r="U4804" i="2"/>
  <c r="U4805" i="2"/>
  <c r="U4806" i="2"/>
  <c r="U4807" i="2"/>
  <c r="U4808" i="2"/>
  <c r="U4809" i="2"/>
  <c r="U4810" i="2"/>
  <c r="U4811" i="2"/>
  <c r="U4812" i="2"/>
  <c r="U4813" i="2"/>
  <c r="U4814" i="2"/>
  <c r="U4815" i="2"/>
  <c r="U4816" i="2"/>
  <c r="U4817" i="2"/>
  <c r="U4818" i="2"/>
  <c r="U4819" i="2"/>
  <c r="U4820" i="2"/>
  <c r="U4821" i="2"/>
  <c r="U4822" i="2"/>
  <c r="U4823" i="2"/>
  <c r="U4824" i="2"/>
  <c r="U4825" i="2"/>
  <c r="U4826" i="2"/>
  <c r="U4827" i="2"/>
  <c r="U4828" i="2"/>
  <c r="U4829" i="2"/>
  <c r="U4830" i="2"/>
  <c r="U4831" i="2"/>
  <c r="U4832" i="2"/>
  <c r="U4833" i="2"/>
  <c r="U4834" i="2"/>
  <c r="U4835" i="2"/>
  <c r="U4836" i="2"/>
  <c r="U4837" i="2"/>
  <c r="U4838" i="2"/>
  <c r="U4839" i="2"/>
  <c r="U4840" i="2"/>
  <c r="U4841" i="2"/>
  <c r="U4842" i="2"/>
  <c r="U4843" i="2"/>
  <c r="U4844" i="2"/>
  <c r="U4845" i="2"/>
  <c r="U4846" i="2"/>
  <c r="U4847" i="2"/>
  <c r="U4848" i="2"/>
  <c r="U4849" i="2"/>
  <c r="U4850" i="2"/>
  <c r="U4851" i="2"/>
  <c r="U4852" i="2"/>
  <c r="U4853" i="2"/>
  <c r="U4854" i="2"/>
  <c r="U4855" i="2"/>
  <c r="U4856" i="2"/>
  <c r="U4857" i="2"/>
  <c r="U4858" i="2"/>
  <c r="U4859" i="2"/>
  <c r="U4860" i="2"/>
  <c r="U4861" i="2"/>
  <c r="U4862" i="2"/>
  <c r="U4863" i="2"/>
  <c r="U4864" i="2"/>
  <c r="U4865" i="2"/>
  <c r="U4866" i="2"/>
  <c r="U4867" i="2"/>
  <c r="U4868" i="2"/>
  <c r="U4869" i="2"/>
  <c r="U4870" i="2"/>
  <c r="U4871" i="2"/>
  <c r="U4872" i="2"/>
  <c r="U4873" i="2"/>
  <c r="U4874" i="2"/>
  <c r="U4875" i="2"/>
  <c r="U4876" i="2"/>
  <c r="U4877" i="2"/>
  <c r="U4878" i="2"/>
  <c r="U4879" i="2"/>
  <c r="U4880" i="2"/>
  <c r="U4881" i="2"/>
  <c r="U4882" i="2"/>
  <c r="U4883" i="2"/>
  <c r="U4884" i="2"/>
  <c r="U4885" i="2"/>
  <c r="U4886" i="2"/>
  <c r="U4887" i="2"/>
  <c r="U4888" i="2"/>
  <c r="U4889" i="2"/>
  <c r="U4890" i="2"/>
  <c r="U4891" i="2"/>
  <c r="U4892" i="2"/>
  <c r="U4893" i="2"/>
  <c r="U4894" i="2"/>
  <c r="U4895" i="2"/>
  <c r="U4896" i="2"/>
  <c r="U4897" i="2"/>
  <c r="U4898" i="2"/>
  <c r="U4899" i="2"/>
  <c r="U4900" i="2"/>
  <c r="U4901" i="2"/>
  <c r="U4902" i="2"/>
  <c r="U4903" i="2"/>
  <c r="U4904" i="2"/>
  <c r="U4905" i="2"/>
  <c r="U4906" i="2"/>
  <c r="U4907" i="2"/>
  <c r="U4908" i="2"/>
  <c r="U4909" i="2"/>
  <c r="U4910" i="2"/>
  <c r="U4911" i="2"/>
  <c r="U4912" i="2"/>
  <c r="U4913" i="2"/>
  <c r="U4914" i="2"/>
  <c r="U4915" i="2"/>
  <c r="U4916" i="2"/>
  <c r="U4917" i="2"/>
  <c r="U4918" i="2"/>
  <c r="U4919" i="2"/>
  <c r="U4920" i="2"/>
  <c r="U4921" i="2"/>
  <c r="U4922" i="2"/>
  <c r="U4923" i="2"/>
  <c r="U4924" i="2"/>
  <c r="U4925" i="2"/>
  <c r="U4926" i="2"/>
  <c r="U4927" i="2"/>
  <c r="U4928" i="2"/>
  <c r="U4929" i="2"/>
  <c r="U4930" i="2"/>
  <c r="U4931" i="2"/>
  <c r="U4932" i="2"/>
  <c r="U4933" i="2"/>
  <c r="U4934" i="2"/>
  <c r="U4935" i="2"/>
  <c r="U4936" i="2"/>
  <c r="U4937" i="2"/>
  <c r="U4938" i="2"/>
  <c r="U4939" i="2"/>
  <c r="U4940" i="2"/>
  <c r="U4941" i="2"/>
  <c r="U4942" i="2"/>
  <c r="U4943" i="2"/>
  <c r="U4944" i="2"/>
  <c r="U4945" i="2"/>
  <c r="U4946" i="2"/>
  <c r="U4947" i="2"/>
  <c r="U4948" i="2"/>
  <c r="U4949" i="2"/>
  <c r="U4950" i="2"/>
  <c r="U4951" i="2"/>
  <c r="U4952" i="2"/>
  <c r="U4953" i="2"/>
  <c r="U4954" i="2"/>
  <c r="U4955" i="2"/>
  <c r="U4956" i="2"/>
  <c r="U4957" i="2"/>
  <c r="U4958" i="2"/>
  <c r="U4959" i="2"/>
  <c r="U4960" i="2"/>
  <c r="U4961" i="2"/>
  <c r="U4962" i="2"/>
  <c r="U4963" i="2"/>
  <c r="U4964" i="2"/>
  <c r="U4965" i="2"/>
  <c r="U4966" i="2"/>
  <c r="U4967" i="2"/>
  <c r="U4968" i="2"/>
  <c r="U4969" i="2"/>
  <c r="U4970" i="2"/>
  <c r="U4971" i="2"/>
  <c r="U4972" i="2"/>
  <c r="U4973" i="2"/>
  <c r="U4974" i="2"/>
  <c r="U4975" i="2"/>
  <c r="U4976" i="2"/>
  <c r="U4977" i="2"/>
  <c r="U4978" i="2"/>
  <c r="U4979" i="2"/>
  <c r="U4980" i="2"/>
  <c r="U4981" i="2"/>
  <c r="U4982" i="2"/>
  <c r="U4983" i="2"/>
  <c r="U4984" i="2"/>
  <c r="U4985" i="2"/>
  <c r="U4986" i="2"/>
  <c r="U4987" i="2"/>
  <c r="U4988" i="2"/>
  <c r="U4989" i="2"/>
  <c r="U4990" i="2"/>
  <c r="U4991" i="2"/>
  <c r="U4992" i="2"/>
  <c r="U4993" i="2"/>
  <c r="U4994" i="2"/>
  <c r="U4995" i="2"/>
  <c r="U4996" i="2"/>
  <c r="U4997" i="2"/>
  <c r="U4998" i="2"/>
  <c r="U4999" i="2"/>
  <c r="U5000" i="2"/>
  <c r="U5001" i="2"/>
  <c r="U5002" i="2"/>
  <c r="U5003" i="2"/>
  <c r="U5004" i="2"/>
  <c r="U5005" i="2"/>
  <c r="U5006" i="2"/>
  <c r="U5007" i="2"/>
  <c r="U5008" i="2"/>
  <c r="U5009" i="2"/>
  <c r="U5010" i="2"/>
  <c r="U5011" i="2"/>
  <c r="U5012" i="2"/>
  <c r="U5013" i="2"/>
  <c r="U5014" i="2"/>
  <c r="U5015" i="2"/>
  <c r="U5016" i="2"/>
  <c r="U5017" i="2"/>
  <c r="U5018" i="2"/>
  <c r="U5019" i="2"/>
  <c r="U5020" i="2"/>
  <c r="U5021" i="2"/>
  <c r="U5022" i="2"/>
  <c r="U5023" i="2"/>
  <c r="U5024" i="2"/>
  <c r="U5025" i="2"/>
  <c r="U5026" i="2"/>
  <c r="U5027" i="2"/>
  <c r="U5028" i="2"/>
  <c r="U5029" i="2"/>
  <c r="U5030" i="2"/>
  <c r="U5031" i="2"/>
  <c r="U5032" i="2"/>
  <c r="U5033" i="2"/>
  <c r="U5034" i="2"/>
  <c r="U5035" i="2"/>
  <c r="U5036" i="2"/>
  <c r="U5037" i="2"/>
  <c r="U5038" i="2"/>
  <c r="U5039" i="2"/>
  <c r="U5040" i="2"/>
  <c r="U5041" i="2"/>
  <c r="U5042" i="2"/>
  <c r="U5043" i="2"/>
  <c r="U5044" i="2"/>
  <c r="U5045" i="2"/>
  <c r="U5046" i="2"/>
  <c r="U5047" i="2"/>
  <c r="U5048" i="2"/>
  <c r="U5049" i="2"/>
  <c r="U5050" i="2"/>
  <c r="U5051" i="2"/>
  <c r="U5052" i="2"/>
  <c r="U5053" i="2"/>
  <c r="U5054" i="2"/>
  <c r="U5055" i="2"/>
  <c r="U5056" i="2"/>
  <c r="U5057" i="2"/>
  <c r="U5058" i="2"/>
  <c r="U5059" i="2"/>
  <c r="U5060" i="2"/>
  <c r="U5061" i="2"/>
  <c r="U5062" i="2"/>
  <c r="U5063" i="2"/>
  <c r="U5064" i="2"/>
  <c r="U5065" i="2"/>
  <c r="U5066" i="2"/>
  <c r="U5067" i="2"/>
  <c r="U5068" i="2"/>
  <c r="U5069" i="2"/>
  <c r="U5070" i="2"/>
  <c r="U5071" i="2"/>
  <c r="U5072" i="2"/>
  <c r="U5073" i="2"/>
  <c r="U5074" i="2"/>
  <c r="U5075" i="2"/>
  <c r="U5076" i="2"/>
  <c r="U5077" i="2"/>
  <c r="U5078" i="2"/>
  <c r="U5079" i="2"/>
  <c r="U5080" i="2"/>
  <c r="U5081" i="2"/>
  <c r="U5082" i="2"/>
  <c r="U5083" i="2"/>
  <c r="U5084" i="2"/>
  <c r="U5085" i="2"/>
  <c r="U5086" i="2"/>
  <c r="U5087" i="2"/>
  <c r="U5088" i="2"/>
  <c r="U5089" i="2"/>
  <c r="U5090" i="2"/>
  <c r="U5091" i="2"/>
  <c r="U5092" i="2"/>
  <c r="U5093" i="2"/>
  <c r="U5094" i="2"/>
  <c r="U5095" i="2"/>
  <c r="U5096" i="2"/>
  <c r="U5097" i="2"/>
  <c r="U5098" i="2"/>
  <c r="U5099" i="2"/>
  <c r="U5100" i="2"/>
  <c r="U5101" i="2"/>
  <c r="U5102" i="2"/>
  <c r="U5103" i="2"/>
  <c r="U5104" i="2"/>
  <c r="U5105" i="2"/>
  <c r="U5106" i="2"/>
  <c r="U5107" i="2"/>
  <c r="U5108" i="2"/>
  <c r="U5109" i="2"/>
  <c r="U5110" i="2"/>
  <c r="U5111" i="2"/>
  <c r="U5112" i="2"/>
  <c r="U5113" i="2"/>
  <c r="U5114" i="2"/>
  <c r="U5115" i="2"/>
  <c r="U5116" i="2"/>
  <c r="U5117" i="2"/>
  <c r="U5118" i="2"/>
  <c r="U5119" i="2"/>
  <c r="U5120" i="2"/>
  <c r="U5121" i="2"/>
  <c r="U5122" i="2"/>
  <c r="U5123" i="2"/>
  <c r="U5124" i="2"/>
  <c r="U5125" i="2"/>
  <c r="U5126" i="2"/>
  <c r="U5127" i="2"/>
  <c r="U5128" i="2"/>
  <c r="U5129" i="2"/>
  <c r="U5130" i="2"/>
  <c r="U5131" i="2"/>
  <c r="U5132" i="2"/>
  <c r="U5133" i="2"/>
  <c r="U5134" i="2"/>
  <c r="U5135" i="2"/>
  <c r="U5136" i="2"/>
  <c r="U5137" i="2"/>
  <c r="U5138" i="2"/>
  <c r="U5139" i="2"/>
  <c r="U5140" i="2"/>
  <c r="U5141" i="2"/>
  <c r="U5142" i="2"/>
  <c r="U5143" i="2"/>
  <c r="U5144" i="2"/>
  <c r="U5145" i="2"/>
  <c r="U5146" i="2"/>
  <c r="U5147" i="2"/>
  <c r="U5148" i="2"/>
  <c r="U5149" i="2"/>
  <c r="U5150" i="2"/>
  <c r="U5151" i="2"/>
  <c r="U5152" i="2"/>
  <c r="U5153" i="2"/>
  <c r="U5154" i="2"/>
  <c r="U5155" i="2"/>
  <c r="U5156" i="2"/>
  <c r="U5157" i="2"/>
  <c r="U5158" i="2"/>
  <c r="U5159" i="2"/>
  <c r="U5160" i="2"/>
  <c r="U5161" i="2"/>
  <c r="U5162" i="2"/>
  <c r="U5163" i="2"/>
  <c r="U5164" i="2"/>
  <c r="U5165" i="2"/>
  <c r="U5166" i="2"/>
  <c r="U5167" i="2"/>
  <c r="U5168" i="2"/>
  <c r="U5169" i="2"/>
  <c r="U5170" i="2"/>
  <c r="U5171" i="2"/>
  <c r="U5172" i="2"/>
  <c r="U5173" i="2"/>
  <c r="U5174" i="2"/>
  <c r="U5175" i="2"/>
  <c r="U5176" i="2"/>
  <c r="U5177" i="2"/>
  <c r="U5178" i="2"/>
  <c r="U5179" i="2"/>
  <c r="U5180" i="2"/>
  <c r="U5181" i="2"/>
  <c r="U5182" i="2"/>
  <c r="U5183" i="2"/>
  <c r="U5184" i="2"/>
  <c r="U5185" i="2"/>
  <c r="U5186" i="2"/>
  <c r="U5187" i="2"/>
  <c r="U5188" i="2"/>
  <c r="U5189" i="2"/>
  <c r="U5190" i="2"/>
  <c r="U5191" i="2"/>
  <c r="U5192" i="2"/>
  <c r="U5193" i="2"/>
  <c r="U5194" i="2"/>
  <c r="U5195" i="2"/>
  <c r="U5196" i="2"/>
  <c r="U5197" i="2"/>
  <c r="U5198" i="2"/>
  <c r="U5199" i="2"/>
  <c r="U5200" i="2"/>
  <c r="U5201" i="2"/>
  <c r="U5202" i="2"/>
  <c r="U5203" i="2"/>
  <c r="U5204" i="2"/>
  <c r="U5205" i="2"/>
  <c r="U5206" i="2"/>
  <c r="U5207" i="2"/>
  <c r="U5208" i="2"/>
  <c r="U5209" i="2"/>
  <c r="U5210" i="2"/>
  <c r="U5211" i="2"/>
  <c r="U5212" i="2"/>
  <c r="U5213" i="2"/>
  <c r="U5214" i="2"/>
  <c r="U5215" i="2"/>
  <c r="U5216" i="2"/>
  <c r="U5217" i="2"/>
  <c r="U5218" i="2"/>
  <c r="U5219" i="2"/>
  <c r="U5220" i="2"/>
  <c r="U5221" i="2"/>
  <c r="U5222" i="2"/>
  <c r="U5223" i="2"/>
  <c r="U5224" i="2"/>
  <c r="U5225" i="2"/>
  <c r="U5226" i="2"/>
  <c r="U5227" i="2"/>
  <c r="U5228" i="2"/>
  <c r="U5229" i="2"/>
  <c r="U5230" i="2"/>
  <c r="U5231" i="2"/>
  <c r="U5232" i="2"/>
  <c r="U5233" i="2"/>
  <c r="U5234" i="2"/>
  <c r="U5235" i="2"/>
  <c r="U5236" i="2"/>
  <c r="U5237" i="2"/>
  <c r="U5238" i="2"/>
  <c r="U5239" i="2"/>
  <c r="U5240" i="2"/>
  <c r="U5241" i="2"/>
  <c r="U5242" i="2"/>
  <c r="U5243" i="2"/>
  <c r="U5244" i="2"/>
  <c r="U5245" i="2"/>
  <c r="U5246" i="2"/>
  <c r="U5247" i="2"/>
  <c r="U5248" i="2"/>
  <c r="U5249" i="2"/>
  <c r="U5250" i="2"/>
  <c r="U5251" i="2"/>
  <c r="U5252" i="2"/>
  <c r="U5253" i="2"/>
  <c r="U5254" i="2"/>
  <c r="U5255" i="2"/>
  <c r="U5256" i="2"/>
  <c r="U5257" i="2"/>
  <c r="U5258" i="2"/>
  <c r="U5259" i="2"/>
  <c r="U5260" i="2"/>
  <c r="U5261" i="2"/>
  <c r="U5262" i="2"/>
  <c r="U5263" i="2"/>
  <c r="U5264" i="2"/>
  <c r="U5265" i="2"/>
  <c r="U5266" i="2"/>
  <c r="U5267" i="2"/>
  <c r="U5268" i="2"/>
  <c r="U5269" i="2"/>
  <c r="U5270" i="2"/>
  <c r="U5271" i="2"/>
  <c r="U5272" i="2"/>
  <c r="U5273" i="2"/>
  <c r="U5274" i="2"/>
  <c r="U5275" i="2"/>
  <c r="U5276" i="2"/>
  <c r="U5277" i="2"/>
  <c r="U5278" i="2"/>
  <c r="U5279" i="2"/>
  <c r="U5280" i="2"/>
  <c r="U5281" i="2"/>
  <c r="U5282" i="2"/>
  <c r="U5283" i="2"/>
  <c r="U5284" i="2"/>
  <c r="U5285" i="2"/>
  <c r="U5286" i="2"/>
  <c r="U5287" i="2"/>
  <c r="U5288" i="2"/>
  <c r="U5289" i="2"/>
  <c r="U5290" i="2"/>
  <c r="U5291" i="2"/>
  <c r="U5292" i="2"/>
  <c r="U5293" i="2"/>
  <c r="U5294" i="2"/>
  <c r="U5295" i="2"/>
  <c r="U5296" i="2"/>
  <c r="U5297" i="2"/>
  <c r="U5298" i="2"/>
  <c r="U5299" i="2"/>
  <c r="U5300" i="2"/>
  <c r="U5301" i="2"/>
  <c r="U5302" i="2"/>
  <c r="U5303" i="2"/>
  <c r="U5304" i="2"/>
  <c r="U5305" i="2"/>
  <c r="U5306" i="2"/>
  <c r="U5307" i="2"/>
  <c r="U5308" i="2"/>
  <c r="U5309" i="2"/>
  <c r="U5310" i="2"/>
  <c r="U5311" i="2"/>
  <c r="U5312" i="2"/>
  <c r="U5313" i="2"/>
  <c r="U5314" i="2"/>
  <c r="U5315" i="2"/>
  <c r="U5316" i="2"/>
  <c r="U5317" i="2"/>
  <c r="U5318" i="2"/>
  <c r="U5319" i="2"/>
  <c r="U5320" i="2"/>
  <c r="U5321" i="2"/>
  <c r="U5322" i="2"/>
  <c r="U5323" i="2"/>
  <c r="U5324" i="2"/>
  <c r="U5325" i="2"/>
  <c r="U5326" i="2"/>
  <c r="U5327" i="2"/>
  <c r="U5328" i="2"/>
  <c r="U5329" i="2"/>
  <c r="U5330" i="2"/>
  <c r="U5331" i="2"/>
  <c r="U5332" i="2"/>
  <c r="U5333" i="2"/>
  <c r="U5334" i="2"/>
  <c r="U5335" i="2"/>
  <c r="U5336" i="2"/>
  <c r="U5337" i="2"/>
  <c r="U5338" i="2"/>
  <c r="U5339" i="2"/>
  <c r="U5340" i="2"/>
  <c r="U5341" i="2"/>
  <c r="U5342" i="2"/>
  <c r="U5343" i="2"/>
  <c r="U5344" i="2"/>
  <c r="U5345" i="2"/>
  <c r="U5346" i="2"/>
  <c r="U5347" i="2"/>
  <c r="U5348" i="2"/>
  <c r="U5349" i="2"/>
  <c r="U5350" i="2"/>
  <c r="U5351" i="2"/>
  <c r="U5352" i="2"/>
  <c r="U5353" i="2"/>
  <c r="U5354" i="2"/>
  <c r="U5355" i="2"/>
  <c r="U5356" i="2"/>
  <c r="U5357" i="2"/>
  <c r="U5358" i="2"/>
  <c r="U5359" i="2"/>
  <c r="U5360" i="2"/>
  <c r="U5361" i="2"/>
  <c r="U5362" i="2"/>
  <c r="U5363" i="2"/>
  <c r="U5364" i="2"/>
  <c r="U5365" i="2"/>
  <c r="U5366" i="2"/>
  <c r="U5367" i="2"/>
  <c r="U5368" i="2"/>
  <c r="U5369" i="2"/>
  <c r="U5370" i="2"/>
  <c r="U5371" i="2"/>
  <c r="U5372" i="2"/>
  <c r="U5373" i="2"/>
  <c r="U5374" i="2"/>
  <c r="U5375" i="2"/>
  <c r="U5376" i="2"/>
  <c r="U5377" i="2"/>
  <c r="U5378" i="2"/>
  <c r="U5379" i="2"/>
  <c r="U5380" i="2"/>
  <c r="U5381" i="2"/>
  <c r="U5382" i="2"/>
  <c r="U5383" i="2"/>
  <c r="U5384" i="2"/>
  <c r="U5385" i="2"/>
  <c r="U5386" i="2"/>
  <c r="U5387" i="2"/>
  <c r="U5388" i="2"/>
  <c r="U5389" i="2"/>
  <c r="U5390" i="2"/>
  <c r="U5391" i="2"/>
  <c r="U5392" i="2"/>
  <c r="U5393" i="2"/>
  <c r="U5394" i="2"/>
  <c r="U5395" i="2"/>
  <c r="U5396" i="2"/>
  <c r="U5397" i="2"/>
  <c r="U5398" i="2"/>
  <c r="U5399" i="2"/>
  <c r="U5400" i="2"/>
  <c r="U5401" i="2"/>
  <c r="U5402" i="2"/>
  <c r="U5403" i="2"/>
  <c r="U5404" i="2"/>
  <c r="U5405" i="2"/>
  <c r="U5406" i="2"/>
  <c r="U5407" i="2"/>
  <c r="U5408" i="2"/>
  <c r="U5409" i="2"/>
  <c r="U5410" i="2"/>
  <c r="U5411" i="2"/>
  <c r="U5412" i="2"/>
  <c r="U5413" i="2"/>
  <c r="U5414" i="2"/>
  <c r="U5415" i="2"/>
  <c r="U5416" i="2"/>
  <c r="U5417" i="2"/>
  <c r="U5418" i="2"/>
  <c r="U5419" i="2"/>
  <c r="U5420" i="2"/>
  <c r="U5421" i="2"/>
  <c r="U5422" i="2"/>
  <c r="U5423" i="2"/>
  <c r="U5424" i="2"/>
  <c r="U5425" i="2"/>
  <c r="U5426" i="2"/>
  <c r="U5427" i="2"/>
  <c r="U5428" i="2"/>
  <c r="U5429" i="2"/>
  <c r="U5430" i="2"/>
  <c r="U5431" i="2"/>
  <c r="U5432" i="2"/>
  <c r="U5433" i="2"/>
  <c r="U5434" i="2"/>
  <c r="U5435" i="2"/>
  <c r="U5436" i="2"/>
  <c r="U5437" i="2"/>
  <c r="U5438" i="2"/>
  <c r="U5439" i="2"/>
  <c r="U5440" i="2"/>
  <c r="U5441" i="2"/>
  <c r="U5442" i="2"/>
  <c r="U5443" i="2"/>
  <c r="U5444" i="2"/>
  <c r="U5445" i="2"/>
  <c r="U5446" i="2"/>
  <c r="U5447" i="2"/>
  <c r="U5448" i="2"/>
  <c r="U5449" i="2"/>
  <c r="U5450" i="2"/>
  <c r="U5451" i="2"/>
  <c r="U5452" i="2"/>
  <c r="U5453" i="2"/>
  <c r="U5454" i="2"/>
  <c r="U5455" i="2"/>
  <c r="U5456" i="2"/>
  <c r="U5457" i="2"/>
  <c r="U5458" i="2"/>
  <c r="U5459" i="2"/>
  <c r="U5460" i="2"/>
  <c r="U5461" i="2"/>
  <c r="U5462" i="2"/>
  <c r="U5463" i="2"/>
  <c r="U5464" i="2"/>
  <c r="U5465" i="2"/>
  <c r="U5466" i="2"/>
  <c r="U5467" i="2"/>
  <c r="U5468" i="2"/>
  <c r="U5469" i="2"/>
  <c r="U5470" i="2"/>
  <c r="U5471" i="2"/>
  <c r="U5472" i="2"/>
  <c r="U5473" i="2"/>
  <c r="U5474" i="2"/>
  <c r="U5475" i="2"/>
  <c r="U5476" i="2"/>
  <c r="U5477" i="2"/>
  <c r="U5478" i="2"/>
  <c r="U5479" i="2"/>
  <c r="U5480" i="2"/>
  <c r="U5481" i="2"/>
  <c r="U5482" i="2"/>
  <c r="U5483" i="2"/>
  <c r="U5484" i="2"/>
  <c r="U5485" i="2"/>
  <c r="U5486" i="2"/>
  <c r="U5487" i="2"/>
  <c r="U5488" i="2"/>
  <c r="U5489" i="2"/>
  <c r="U5490" i="2"/>
  <c r="U5491" i="2"/>
  <c r="U5492" i="2"/>
  <c r="U5493" i="2"/>
  <c r="U5494" i="2"/>
  <c r="U5495" i="2"/>
  <c r="U5496" i="2"/>
  <c r="U5497" i="2"/>
  <c r="U5498" i="2"/>
  <c r="U5499" i="2"/>
  <c r="U5500" i="2"/>
  <c r="U5501" i="2"/>
  <c r="U5502" i="2"/>
  <c r="U5503" i="2"/>
  <c r="U5504" i="2"/>
  <c r="U5505" i="2"/>
  <c r="U5506" i="2"/>
  <c r="U5507" i="2"/>
  <c r="U5508" i="2"/>
  <c r="U5509" i="2"/>
  <c r="U5510" i="2"/>
  <c r="U5511" i="2"/>
  <c r="U5512" i="2"/>
  <c r="U5513" i="2"/>
  <c r="U5514" i="2"/>
  <c r="U5515" i="2"/>
  <c r="U5516" i="2"/>
  <c r="U5517" i="2"/>
  <c r="U5518" i="2"/>
  <c r="U5519" i="2"/>
  <c r="U5520" i="2"/>
  <c r="U5521" i="2"/>
  <c r="U5522" i="2"/>
  <c r="U5523" i="2"/>
  <c r="U5524" i="2"/>
  <c r="U5525" i="2"/>
  <c r="U5526" i="2"/>
  <c r="U5527" i="2"/>
  <c r="U5528" i="2"/>
  <c r="U5529" i="2"/>
  <c r="U5530" i="2"/>
  <c r="U5531" i="2"/>
  <c r="U5532" i="2"/>
  <c r="U5533" i="2"/>
  <c r="U5534" i="2"/>
  <c r="U5535" i="2"/>
  <c r="U5536" i="2"/>
  <c r="U5537" i="2"/>
  <c r="U5538" i="2"/>
  <c r="U5539" i="2"/>
  <c r="U5540" i="2"/>
  <c r="U5541" i="2"/>
  <c r="U5542" i="2"/>
  <c r="U5543" i="2"/>
  <c r="U5544" i="2"/>
  <c r="U5545" i="2"/>
  <c r="U5546" i="2"/>
  <c r="U5547" i="2"/>
  <c r="U5548" i="2"/>
  <c r="U5549" i="2"/>
  <c r="U5550" i="2"/>
  <c r="U5551" i="2"/>
  <c r="U5552" i="2"/>
  <c r="U5553" i="2"/>
  <c r="U5554" i="2"/>
  <c r="U5555" i="2"/>
  <c r="U5556" i="2"/>
  <c r="U5557" i="2"/>
  <c r="U5558" i="2"/>
  <c r="U5559" i="2"/>
  <c r="U5560" i="2"/>
  <c r="U5561" i="2"/>
  <c r="U5562" i="2"/>
  <c r="U5563" i="2"/>
  <c r="U5564" i="2"/>
  <c r="U5565" i="2"/>
  <c r="U5566" i="2"/>
  <c r="U5567" i="2"/>
  <c r="U5568" i="2"/>
  <c r="U5569" i="2"/>
  <c r="U5570" i="2"/>
  <c r="U5571" i="2"/>
  <c r="U5572" i="2"/>
  <c r="U5573" i="2"/>
  <c r="U5574" i="2"/>
  <c r="U5575" i="2"/>
  <c r="U5576" i="2"/>
  <c r="U5577" i="2"/>
  <c r="U5578" i="2"/>
  <c r="U5579" i="2"/>
  <c r="U5580" i="2"/>
  <c r="U5581" i="2"/>
  <c r="U5582" i="2"/>
  <c r="U5583" i="2"/>
  <c r="U5584" i="2"/>
  <c r="U5585" i="2"/>
  <c r="U5586" i="2"/>
  <c r="U5587" i="2"/>
  <c r="U5588" i="2"/>
  <c r="U5589" i="2"/>
  <c r="U5590" i="2"/>
  <c r="U5591" i="2"/>
  <c r="U5592" i="2"/>
  <c r="U5593" i="2"/>
  <c r="U5594" i="2"/>
  <c r="U5595" i="2"/>
  <c r="U5596" i="2"/>
  <c r="U5597" i="2"/>
  <c r="U5598" i="2"/>
  <c r="U5599" i="2"/>
  <c r="U5600" i="2"/>
  <c r="U5601" i="2"/>
  <c r="U5602" i="2"/>
  <c r="U5603" i="2"/>
  <c r="U5604" i="2"/>
  <c r="U5605" i="2"/>
  <c r="U5606" i="2"/>
  <c r="U5607" i="2"/>
  <c r="U5608" i="2"/>
  <c r="U5609" i="2"/>
  <c r="U5610" i="2"/>
  <c r="U5611" i="2"/>
  <c r="U5612" i="2"/>
  <c r="U5613" i="2"/>
  <c r="U5614" i="2"/>
  <c r="U5615" i="2"/>
  <c r="U5616" i="2"/>
  <c r="U5617" i="2"/>
  <c r="U5618" i="2"/>
  <c r="U5619" i="2"/>
  <c r="U5620" i="2"/>
  <c r="U5621" i="2"/>
  <c r="U5622" i="2"/>
  <c r="U5623" i="2"/>
  <c r="U5624" i="2"/>
  <c r="U5625" i="2"/>
  <c r="U5626" i="2"/>
  <c r="U5627" i="2"/>
  <c r="U5628" i="2"/>
  <c r="U5629" i="2"/>
  <c r="U5630" i="2"/>
  <c r="U5631" i="2"/>
  <c r="U5632" i="2"/>
  <c r="U5633" i="2"/>
  <c r="U5634" i="2"/>
  <c r="U5635" i="2"/>
  <c r="U5636" i="2"/>
  <c r="U5637" i="2"/>
  <c r="U5638" i="2"/>
  <c r="U5639" i="2"/>
  <c r="U5640" i="2"/>
  <c r="U5641" i="2"/>
  <c r="U5642" i="2"/>
  <c r="U5643" i="2"/>
  <c r="U5644" i="2"/>
  <c r="U5645" i="2"/>
  <c r="U5646" i="2"/>
  <c r="U5647" i="2"/>
  <c r="U5648" i="2"/>
  <c r="U5649" i="2"/>
  <c r="U5650" i="2"/>
  <c r="U5651" i="2"/>
  <c r="U5652" i="2"/>
  <c r="U5653" i="2"/>
  <c r="U5654" i="2"/>
  <c r="U5655" i="2"/>
  <c r="U5656" i="2"/>
  <c r="U5657" i="2"/>
  <c r="U5658" i="2"/>
  <c r="U5659" i="2"/>
  <c r="U5660" i="2"/>
  <c r="U5661" i="2"/>
  <c r="U5662" i="2"/>
  <c r="U5663" i="2"/>
  <c r="U5664" i="2"/>
  <c r="U5665" i="2"/>
  <c r="U5666" i="2"/>
  <c r="U5667" i="2"/>
  <c r="U5668" i="2"/>
  <c r="U5669" i="2"/>
  <c r="U5670" i="2"/>
  <c r="U5671" i="2"/>
  <c r="U5672" i="2"/>
  <c r="U5673" i="2"/>
  <c r="U5674" i="2"/>
  <c r="U5675" i="2"/>
  <c r="U5676" i="2"/>
  <c r="U5677" i="2"/>
  <c r="U5678" i="2"/>
  <c r="U5679" i="2"/>
  <c r="U5680" i="2"/>
  <c r="U5681" i="2"/>
  <c r="U5682" i="2"/>
  <c r="U5683" i="2"/>
  <c r="U5684" i="2"/>
  <c r="U5685" i="2"/>
  <c r="U5686" i="2"/>
  <c r="U5687" i="2"/>
  <c r="U5688" i="2"/>
  <c r="U5689" i="2"/>
  <c r="U5690" i="2"/>
  <c r="U5691" i="2"/>
  <c r="U5692" i="2"/>
  <c r="U5693" i="2"/>
  <c r="U5694" i="2"/>
  <c r="U5695" i="2"/>
  <c r="U5696" i="2"/>
  <c r="U5697" i="2"/>
  <c r="U5698" i="2"/>
  <c r="U5699" i="2"/>
  <c r="U5700" i="2"/>
  <c r="U5701" i="2"/>
  <c r="U5702" i="2"/>
  <c r="U5703" i="2"/>
  <c r="U5704" i="2"/>
  <c r="U5705" i="2"/>
  <c r="U5706" i="2"/>
  <c r="U5707" i="2"/>
  <c r="U5708" i="2"/>
  <c r="U5709" i="2"/>
  <c r="U5710" i="2"/>
  <c r="U5711" i="2"/>
  <c r="U5712" i="2"/>
  <c r="U5713" i="2"/>
  <c r="U5714" i="2"/>
  <c r="U5715" i="2"/>
  <c r="U5716" i="2"/>
  <c r="U5717" i="2"/>
  <c r="U5718" i="2"/>
  <c r="U5719" i="2"/>
  <c r="U5720" i="2"/>
  <c r="U5721" i="2"/>
  <c r="U5722" i="2"/>
  <c r="U5723" i="2"/>
  <c r="U5724" i="2"/>
  <c r="U5725" i="2"/>
  <c r="U5726" i="2"/>
  <c r="U5727" i="2"/>
  <c r="U5728" i="2"/>
  <c r="U5729" i="2"/>
  <c r="U5730" i="2"/>
  <c r="U5731" i="2"/>
  <c r="U5732" i="2"/>
  <c r="U5733" i="2"/>
  <c r="U5734" i="2"/>
  <c r="U5735" i="2"/>
  <c r="U5736" i="2"/>
  <c r="U5737" i="2"/>
  <c r="U5738" i="2"/>
  <c r="U5739" i="2"/>
  <c r="U5740" i="2"/>
  <c r="U5741" i="2"/>
  <c r="U5742" i="2"/>
  <c r="U5743" i="2"/>
  <c r="U5744" i="2"/>
  <c r="U5745" i="2"/>
  <c r="U5746" i="2"/>
  <c r="U5747" i="2"/>
  <c r="U5748" i="2"/>
  <c r="U5749" i="2"/>
  <c r="U5750" i="2"/>
  <c r="U5751" i="2"/>
  <c r="U5752" i="2"/>
  <c r="U5753" i="2"/>
  <c r="U5754" i="2"/>
  <c r="U5755" i="2"/>
  <c r="U5756" i="2"/>
  <c r="U5757" i="2"/>
  <c r="U5758" i="2"/>
  <c r="U5759" i="2"/>
  <c r="U5760" i="2"/>
  <c r="U5761" i="2"/>
  <c r="U5762" i="2"/>
  <c r="U5763" i="2"/>
  <c r="U5764" i="2"/>
  <c r="U5765" i="2"/>
  <c r="U5766" i="2"/>
  <c r="U5767" i="2"/>
  <c r="U5768" i="2"/>
  <c r="U5769" i="2"/>
  <c r="U5770" i="2"/>
  <c r="U5771" i="2"/>
  <c r="U5772" i="2"/>
  <c r="U5773" i="2"/>
  <c r="U5774" i="2"/>
  <c r="U5775" i="2"/>
  <c r="U5776" i="2"/>
  <c r="U5777" i="2"/>
  <c r="U5778" i="2"/>
  <c r="U5779" i="2"/>
  <c r="U5780" i="2"/>
  <c r="U5781" i="2"/>
  <c r="U5782" i="2"/>
  <c r="U5783" i="2"/>
  <c r="U5784" i="2"/>
  <c r="U5785" i="2"/>
  <c r="U5786" i="2"/>
  <c r="U5787" i="2"/>
  <c r="U5788" i="2"/>
  <c r="U5789" i="2"/>
  <c r="U5790" i="2"/>
  <c r="U5791" i="2"/>
  <c r="U5792" i="2"/>
  <c r="U5793" i="2"/>
  <c r="U5794" i="2"/>
  <c r="U5795" i="2"/>
  <c r="U5796" i="2"/>
  <c r="U5797" i="2"/>
  <c r="U5798" i="2"/>
  <c r="U5799" i="2"/>
  <c r="U5800" i="2"/>
  <c r="U5801" i="2"/>
  <c r="U5802" i="2"/>
  <c r="U5803" i="2"/>
  <c r="U5804" i="2"/>
  <c r="U5805" i="2"/>
  <c r="U5806" i="2"/>
  <c r="U5807" i="2"/>
  <c r="U5808" i="2"/>
  <c r="U5809" i="2"/>
  <c r="U5810" i="2"/>
  <c r="U5811" i="2"/>
  <c r="U5812" i="2"/>
  <c r="U5813" i="2"/>
  <c r="U5814" i="2"/>
  <c r="U5815" i="2"/>
  <c r="U5816" i="2"/>
  <c r="U5817" i="2"/>
  <c r="U5818" i="2"/>
  <c r="U5819" i="2"/>
  <c r="U5820" i="2"/>
  <c r="U5821" i="2"/>
  <c r="U5822" i="2"/>
  <c r="U5823" i="2"/>
  <c r="U5824" i="2"/>
  <c r="U5825" i="2"/>
  <c r="U5826" i="2"/>
  <c r="U5827" i="2"/>
  <c r="U5828" i="2"/>
  <c r="U5829" i="2"/>
  <c r="U5830" i="2"/>
  <c r="U5831" i="2"/>
  <c r="U5832" i="2"/>
  <c r="U5833" i="2"/>
  <c r="U5834" i="2"/>
  <c r="U5835" i="2"/>
  <c r="U5836" i="2"/>
  <c r="U5837" i="2"/>
  <c r="U5838" i="2"/>
  <c r="U5839" i="2"/>
  <c r="U5840" i="2"/>
  <c r="U5841" i="2"/>
  <c r="U5842" i="2"/>
  <c r="U5843" i="2"/>
  <c r="U5844" i="2"/>
  <c r="U5845" i="2"/>
  <c r="U5846" i="2"/>
  <c r="U5847" i="2"/>
  <c r="U5848" i="2"/>
  <c r="U5849" i="2"/>
  <c r="U5850" i="2"/>
  <c r="U5851" i="2"/>
  <c r="U5852" i="2"/>
  <c r="U5853" i="2"/>
  <c r="U5854" i="2"/>
  <c r="U5855" i="2"/>
  <c r="U5856" i="2"/>
  <c r="U5857" i="2"/>
  <c r="U5858" i="2"/>
  <c r="U5859" i="2"/>
  <c r="U5860" i="2"/>
  <c r="U5861" i="2"/>
  <c r="U5862" i="2"/>
  <c r="U5863" i="2"/>
  <c r="U5864" i="2"/>
  <c r="U5865" i="2"/>
  <c r="U5866" i="2"/>
  <c r="U5867" i="2"/>
  <c r="U5868" i="2"/>
  <c r="U5869" i="2"/>
  <c r="U5870" i="2"/>
  <c r="U5871" i="2"/>
  <c r="U5872" i="2"/>
  <c r="U5873" i="2"/>
  <c r="U5874" i="2"/>
  <c r="U5875" i="2"/>
  <c r="U5876" i="2"/>
  <c r="U5877" i="2"/>
  <c r="U5878" i="2"/>
  <c r="U5879" i="2"/>
  <c r="U5880" i="2"/>
  <c r="U5881" i="2"/>
  <c r="U5882" i="2"/>
  <c r="U5883" i="2"/>
  <c r="U5884" i="2"/>
  <c r="U5885" i="2"/>
  <c r="U5886" i="2"/>
  <c r="U5887" i="2"/>
  <c r="U5888" i="2"/>
  <c r="U5889" i="2"/>
  <c r="U5890" i="2"/>
  <c r="U5891" i="2"/>
  <c r="U5892" i="2"/>
  <c r="U5893" i="2"/>
  <c r="U5894" i="2"/>
  <c r="U5895" i="2"/>
  <c r="U5896" i="2"/>
  <c r="U5897" i="2"/>
  <c r="U5898" i="2"/>
  <c r="U5899" i="2"/>
  <c r="U5900" i="2"/>
  <c r="U5901" i="2"/>
  <c r="U5902" i="2"/>
  <c r="U5903" i="2"/>
  <c r="U5904" i="2"/>
  <c r="U5905" i="2"/>
  <c r="U5906" i="2"/>
  <c r="U5907" i="2"/>
  <c r="U5908" i="2"/>
  <c r="U5909" i="2"/>
  <c r="U5910" i="2"/>
  <c r="U5911" i="2"/>
  <c r="U5912" i="2"/>
  <c r="U5913" i="2"/>
  <c r="U5914" i="2"/>
  <c r="U5915" i="2"/>
  <c r="U5916" i="2"/>
  <c r="U5917" i="2"/>
  <c r="U5918" i="2"/>
  <c r="U5919" i="2"/>
  <c r="U5920" i="2"/>
  <c r="U5921" i="2"/>
  <c r="U5922" i="2"/>
  <c r="U5923" i="2"/>
  <c r="U5924" i="2"/>
  <c r="U5925" i="2"/>
  <c r="U5926" i="2"/>
  <c r="U5927" i="2"/>
  <c r="U5928" i="2"/>
  <c r="U5929" i="2"/>
  <c r="U5930" i="2"/>
  <c r="U5931" i="2"/>
  <c r="U5932" i="2"/>
  <c r="U5933" i="2"/>
  <c r="U5934" i="2"/>
  <c r="U5935" i="2"/>
  <c r="U5936" i="2"/>
  <c r="U5937" i="2"/>
  <c r="U5938" i="2"/>
  <c r="U5939" i="2"/>
  <c r="U5940" i="2"/>
  <c r="U5941" i="2"/>
  <c r="U5942" i="2"/>
  <c r="U5943" i="2"/>
  <c r="U5944" i="2"/>
  <c r="U5945" i="2"/>
  <c r="U5946" i="2"/>
  <c r="U5947" i="2"/>
  <c r="U5948" i="2"/>
  <c r="U5949" i="2"/>
  <c r="U5950" i="2"/>
  <c r="U5951" i="2"/>
  <c r="U5952" i="2"/>
  <c r="U5953" i="2"/>
  <c r="U5954" i="2"/>
  <c r="U5955" i="2"/>
  <c r="U5956" i="2"/>
  <c r="U5957" i="2"/>
  <c r="U5958" i="2"/>
  <c r="U5959" i="2"/>
  <c r="U5960" i="2"/>
  <c r="U5961" i="2"/>
  <c r="U5962" i="2"/>
  <c r="U5963" i="2"/>
  <c r="U5964" i="2"/>
  <c r="U5965" i="2"/>
  <c r="U5966" i="2"/>
  <c r="U5967" i="2"/>
  <c r="U5968" i="2"/>
  <c r="U5969" i="2"/>
  <c r="U5970" i="2"/>
  <c r="U5971" i="2"/>
  <c r="U5972" i="2"/>
  <c r="U5973" i="2"/>
  <c r="U5974" i="2"/>
  <c r="U5975" i="2"/>
  <c r="U5976" i="2"/>
  <c r="U5977" i="2"/>
  <c r="U5978" i="2"/>
  <c r="U5979" i="2"/>
  <c r="U5980" i="2"/>
  <c r="U5981" i="2"/>
  <c r="U5982" i="2"/>
  <c r="U5983" i="2"/>
  <c r="U5984" i="2"/>
  <c r="U5985" i="2"/>
  <c r="U5986" i="2"/>
  <c r="U5987" i="2"/>
  <c r="U5988" i="2"/>
  <c r="U5989" i="2"/>
  <c r="U5990" i="2"/>
  <c r="U5991" i="2"/>
  <c r="U5992" i="2"/>
  <c r="U5993" i="2"/>
  <c r="U5994" i="2"/>
  <c r="U5995" i="2"/>
  <c r="U5996" i="2"/>
  <c r="U5997" i="2"/>
  <c r="U5998" i="2"/>
  <c r="U5999" i="2"/>
  <c r="U6000" i="2"/>
  <c r="U6001" i="2"/>
  <c r="U6002" i="2"/>
  <c r="U6003" i="2"/>
  <c r="U6004" i="2"/>
  <c r="U6005" i="2"/>
  <c r="U6006" i="2"/>
  <c r="U6007" i="2"/>
  <c r="U6008" i="2"/>
  <c r="U6009" i="2"/>
  <c r="U6010" i="2"/>
  <c r="U6011" i="2"/>
  <c r="U6012" i="2"/>
  <c r="U6013" i="2"/>
  <c r="U6014" i="2"/>
  <c r="U6015" i="2"/>
  <c r="U6016" i="2"/>
  <c r="U6017" i="2"/>
  <c r="U6018" i="2"/>
  <c r="U6019" i="2"/>
  <c r="U6020" i="2"/>
  <c r="U6021" i="2"/>
  <c r="U6022" i="2"/>
  <c r="U6023" i="2"/>
  <c r="U6024" i="2"/>
  <c r="U6025" i="2"/>
  <c r="U6026" i="2"/>
  <c r="U6027" i="2"/>
  <c r="U6028" i="2"/>
  <c r="U6029" i="2"/>
  <c r="U6030" i="2"/>
  <c r="U6031" i="2"/>
  <c r="U6032" i="2"/>
  <c r="U6033" i="2"/>
  <c r="U6034" i="2"/>
  <c r="U6035" i="2"/>
  <c r="U6036" i="2"/>
  <c r="U6037" i="2"/>
  <c r="U6038" i="2"/>
  <c r="U6039" i="2"/>
  <c r="U6040" i="2"/>
  <c r="U6041" i="2"/>
  <c r="U6042" i="2"/>
  <c r="U6043" i="2"/>
  <c r="U6044" i="2"/>
  <c r="U6045" i="2"/>
  <c r="U6046" i="2"/>
  <c r="U6047" i="2"/>
  <c r="U6048" i="2"/>
  <c r="U6049" i="2"/>
  <c r="U6050" i="2"/>
  <c r="U6051" i="2"/>
  <c r="U6052" i="2"/>
  <c r="U6053" i="2"/>
  <c r="U6054" i="2"/>
  <c r="U6055" i="2"/>
  <c r="U6056" i="2"/>
  <c r="U6057" i="2"/>
  <c r="U6058" i="2"/>
  <c r="U6059" i="2"/>
  <c r="U6060" i="2"/>
  <c r="U6061" i="2"/>
  <c r="U6062" i="2"/>
  <c r="U6063" i="2"/>
  <c r="U6064" i="2"/>
  <c r="U6065" i="2"/>
  <c r="U6066" i="2"/>
  <c r="U6067" i="2"/>
  <c r="U6068" i="2"/>
  <c r="U6069" i="2"/>
  <c r="U6070" i="2"/>
  <c r="U6071" i="2"/>
  <c r="U6072" i="2"/>
  <c r="U6073" i="2"/>
  <c r="U6074" i="2"/>
  <c r="U6075" i="2"/>
  <c r="U6076" i="2"/>
  <c r="U6077" i="2"/>
  <c r="U6078" i="2"/>
  <c r="U6079" i="2"/>
  <c r="U6080" i="2"/>
  <c r="U6081" i="2"/>
  <c r="U6082" i="2"/>
  <c r="U6083" i="2"/>
  <c r="U6084" i="2"/>
  <c r="U6085" i="2"/>
  <c r="U6086" i="2"/>
  <c r="U6087" i="2"/>
  <c r="U6088" i="2"/>
  <c r="U6089" i="2"/>
  <c r="U6090" i="2"/>
  <c r="U6091" i="2"/>
  <c r="U6092" i="2"/>
  <c r="U6093" i="2"/>
  <c r="U6094" i="2"/>
  <c r="U6095" i="2"/>
  <c r="U6096" i="2"/>
  <c r="U6097" i="2"/>
  <c r="U6098" i="2"/>
  <c r="U6099" i="2"/>
  <c r="U6100" i="2"/>
  <c r="U6101" i="2"/>
  <c r="U6102" i="2"/>
  <c r="U6103" i="2"/>
  <c r="U6104" i="2"/>
  <c r="U6105" i="2"/>
  <c r="U6106" i="2"/>
  <c r="U6107" i="2"/>
  <c r="U6108" i="2"/>
  <c r="U6109" i="2"/>
  <c r="U6110" i="2"/>
  <c r="U6111" i="2"/>
  <c r="U6112" i="2"/>
  <c r="U6113" i="2"/>
  <c r="U6114" i="2"/>
  <c r="U6115" i="2"/>
  <c r="U6116" i="2"/>
  <c r="U6117" i="2"/>
  <c r="U6118" i="2"/>
  <c r="U6119" i="2"/>
  <c r="U6120" i="2"/>
  <c r="U6121" i="2"/>
  <c r="U6122" i="2"/>
  <c r="U6123" i="2"/>
  <c r="U6124" i="2"/>
  <c r="U6125" i="2"/>
  <c r="U6126" i="2"/>
  <c r="U6127" i="2"/>
  <c r="U6128" i="2"/>
  <c r="U6129" i="2"/>
  <c r="U6130" i="2"/>
  <c r="U6131" i="2"/>
  <c r="U6132" i="2"/>
  <c r="U6133" i="2"/>
  <c r="U6134" i="2"/>
  <c r="U6135" i="2"/>
  <c r="U6136" i="2"/>
  <c r="U6137" i="2"/>
  <c r="U6138" i="2"/>
  <c r="U6139" i="2"/>
  <c r="U6140" i="2"/>
  <c r="U6141" i="2"/>
  <c r="U6142" i="2"/>
  <c r="U6143" i="2"/>
  <c r="U6144" i="2"/>
  <c r="U6145" i="2"/>
  <c r="U6146" i="2"/>
  <c r="U6147" i="2"/>
  <c r="U6148" i="2"/>
  <c r="U6149" i="2"/>
  <c r="U6150" i="2"/>
  <c r="U6151" i="2"/>
  <c r="U6152" i="2"/>
  <c r="U6153" i="2"/>
  <c r="U6154" i="2"/>
  <c r="U6155" i="2"/>
  <c r="U6156" i="2"/>
  <c r="U6157" i="2"/>
  <c r="U6158" i="2"/>
  <c r="U6159" i="2"/>
  <c r="U6160" i="2"/>
  <c r="U6161" i="2"/>
  <c r="U6162" i="2"/>
  <c r="U6163" i="2"/>
  <c r="U6164" i="2"/>
  <c r="U6165" i="2"/>
  <c r="U6166" i="2"/>
  <c r="U6167" i="2"/>
  <c r="U6168" i="2"/>
  <c r="U6169" i="2"/>
  <c r="U6170" i="2"/>
  <c r="U6171" i="2"/>
  <c r="U6172" i="2"/>
  <c r="U6173" i="2"/>
  <c r="U6174" i="2"/>
  <c r="U6175" i="2"/>
  <c r="U6176" i="2"/>
  <c r="U6177" i="2"/>
  <c r="U6178" i="2"/>
  <c r="U6179" i="2"/>
  <c r="U6180" i="2"/>
  <c r="U6181" i="2"/>
  <c r="U6182" i="2"/>
  <c r="U6183" i="2"/>
  <c r="U6184" i="2"/>
  <c r="U6185" i="2"/>
  <c r="U6186" i="2"/>
  <c r="U6187" i="2"/>
  <c r="U6188" i="2"/>
  <c r="U6189" i="2"/>
  <c r="U6190" i="2"/>
  <c r="U6191" i="2"/>
  <c r="U6192" i="2"/>
  <c r="U6193" i="2"/>
  <c r="U6194" i="2"/>
  <c r="U6195" i="2"/>
  <c r="U6196" i="2"/>
  <c r="U6197" i="2"/>
  <c r="U6198" i="2"/>
  <c r="U6199" i="2"/>
  <c r="U6200" i="2"/>
  <c r="U6201" i="2"/>
  <c r="U6202" i="2"/>
  <c r="U6203" i="2"/>
  <c r="U6204" i="2"/>
  <c r="U6205" i="2"/>
  <c r="U6206" i="2"/>
  <c r="U6207" i="2"/>
  <c r="U6208" i="2"/>
  <c r="U6209" i="2"/>
  <c r="U6210" i="2"/>
  <c r="U6211" i="2"/>
  <c r="U6212" i="2"/>
  <c r="U6213" i="2"/>
  <c r="U6214" i="2"/>
  <c r="U6215" i="2"/>
  <c r="U6216" i="2"/>
  <c r="U6217" i="2"/>
  <c r="U6218" i="2"/>
  <c r="U6219" i="2"/>
  <c r="U6220" i="2"/>
  <c r="U6221" i="2"/>
  <c r="U6222" i="2"/>
  <c r="U6223" i="2"/>
  <c r="U6224" i="2"/>
  <c r="U6225" i="2"/>
  <c r="U6226" i="2"/>
  <c r="U6227" i="2"/>
  <c r="U6228" i="2"/>
  <c r="U6229" i="2"/>
  <c r="U6230" i="2"/>
  <c r="U6231" i="2"/>
  <c r="U6232" i="2"/>
  <c r="U6233" i="2"/>
  <c r="U6234" i="2"/>
  <c r="U6235" i="2"/>
  <c r="U6236" i="2"/>
  <c r="U6237" i="2"/>
  <c r="U6238" i="2"/>
  <c r="U6239" i="2"/>
  <c r="U6240" i="2"/>
  <c r="U6241" i="2"/>
  <c r="U6242" i="2"/>
  <c r="U6243" i="2"/>
  <c r="U6244" i="2"/>
  <c r="U6245" i="2"/>
  <c r="U6246" i="2"/>
  <c r="U6247" i="2"/>
  <c r="U6248" i="2"/>
  <c r="U6249" i="2"/>
  <c r="U6250" i="2"/>
  <c r="U6251" i="2"/>
  <c r="U6252" i="2"/>
  <c r="U6253" i="2"/>
  <c r="U6254" i="2"/>
  <c r="U6255" i="2"/>
  <c r="U6256" i="2"/>
  <c r="U6257" i="2"/>
  <c r="U6258" i="2"/>
  <c r="U6259" i="2"/>
  <c r="U6260" i="2"/>
  <c r="U6261" i="2"/>
  <c r="U6262" i="2"/>
  <c r="U6263" i="2"/>
  <c r="U6264" i="2"/>
  <c r="U6265" i="2"/>
  <c r="U6266" i="2"/>
  <c r="U6267" i="2"/>
  <c r="U6268" i="2"/>
  <c r="U6269" i="2"/>
  <c r="U6270" i="2"/>
  <c r="U6271" i="2"/>
  <c r="U6272" i="2"/>
  <c r="U6273" i="2"/>
  <c r="U6274" i="2"/>
  <c r="U6275" i="2"/>
  <c r="U6276" i="2"/>
  <c r="U6277" i="2"/>
  <c r="U6278" i="2"/>
  <c r="U6279" i="2"/>
  <c r="U6280" i="2"/>
  <c r="U6281" i="2"/>
  <c r="U6282" i="2"/>
  <c r="U6283" i="2"/>
  <c r="U6284" i="2"/>
  <c r="U6285" i="2"/>
  <c r="U6286" i="2"/>
  <c r="U6287" i="2"/>
  <c r="U6288" i="2"/>
  <c r="U6289" i="2"/>
  <c r="U6290" i="2"/>
  <c r="U6291" i="2"/>
  <c r="U6292" i="2"/>
  <c r="U6293" i="2"/>
  <c r="U6294" i="2"/>
  <c r="U6295" i="2"/>
  <c r="U6296" i="2"/>
  <c r="U6297" i="2"/>
  <c r="U6298" i="2"/>
  <c r="U6299" i="2"/>
  <c r="U6300" i="2"/>
  <c r="U6301" i="2"/>
  <c r="U6302" i="2"/>
  <c r="U6303" i="2"/>
  <c r="U6304" i="2"/>
  <c r="U6305" i="2"/>
  <c r="U6306" i="2"/>
  <c r="U6307" i="2"/>
  <c r="U6308" i="2"/>
  <c r="U6309" i="2"/>
  <c r="U6310" i="2"/>
  <c r="U6311" i="2"/>
  <c r="U6312" i="2"/>
  <c r="U6313" i="2"/>
  <c r="U6314" i="2"/>
  <c r="U6315" i="2"/>
  <c r="U6316" i="2"/>
  <c r="U6317" i="2"/>
  <c r="U6318" i="2"/>
  <c r="U6319" i="2"/>
  <c r="U6320" i="2"/>
  <c r="U6321" i="2"/>
  <c r="U6322" i="2"/>
  <c r="U6323" i="2"/>
  <c r="U6324" i="2"/>
  <c r="U6325" i="2"/>
  <c r="U6326" i="2"/>
  <c r="U6327" i="2"/>
  <c r="U6328" i="2"/>
  <c r="U6329" i="2"/>
  <c r="U6330" i="2"/>
  <c r="U6331" i="2"/>
  <c r="U6332" i="2"/>
  <c r="U6333" i="2"/>
  <c r="U6334" i="2"/>
  <c r="U6335" i="2"/>
  <c r="U6336" i="2"/>
  <c r="U6337" i="2"/>
  <c r="U6338" i="2"/>
  <c r="U6339" i="2"/>
  <c r="U6340" i="2"/>
  <c r="U6341" i="2"/>
  <c r="U6342" i="2"/>
  <c r="U6343" i="2"/>
  <c r="U6344" i="2"/>
  <c r="U6345" i="2"/>
  <c r="U6346" i="2"/>
  <c r="U6347" i="2"/>
  <c r="U6348" i="2"/>
  <c r="U6349" i="2"/>
  <c r="U6350" i="2"/>
  <c r="U6351" i="2"/>
  <c r="U6352" i="2"/>
  <c r="U6353" i="2"/>
  <c r="U6354" i="2"/>
  <c r="U6355" i="2"/>
  <c r="U6356" i="2"/>
  <c r="U6357" i="2"/>
  <c r="U6358" i="2"/>
  <c r="U6359" i="2"/>
  <c r="U6360" i="2"/>
  <c r="U6361" i="2"/>
  <c r="U6362" i="2"/>
  <c r="U6363" i="2"/>
  <c r="U6364" i="2"/>
  <c r="U6365" i="2"/>
  <c r="U6366" i="2"/>
  <c r="U6367" i="2"/>
  <c r="U6368" i="2"/>
  <c r="U6369" i="2"/>
  <c r="U6370" i="2"/>
  <c r="U6371" i="2"/>
  <c r="U6372" i="2"/>
  <c r="U6373" i="2"/>
  <c r="U6374" i="2"/>
  <c r="U6375" i="2"/>
  <c r="U6376" i="2"/>
  <c r="U6377" i="2"/>
  <c r="U6378" i="2"/>
  <c r="U6379" i="2"/>
  <c r="U6380" i="2"/>
  <c r="U6381" i="2"/>
  <c r="U6382" i="2"/>
  <c r="U6383" i="2"/>
  <c r="U6384" i="2"/>
  <c r="U6385" i="2"/>
  <c r="U6386" i="2"/>
  <c r="U6387" i="2"/>
  <c r="U6388" i="2"/>
  <c r="U6389" i="2"/>
  <c r="U6390" i="2"/>
  <c r="U6391" i="2"/>
  <c r="U6392" i="2"/>
  <c r="U6393" i="2"/>
  <c r="U6394" i="2"/>
  <c r="U6395" i="2"/>
  <c r="U6396" i="2"/>
  <c r="U6397" i="2"/>
  <c r="U6398" i="2"/>
  <c r="U6399" i="2"/>
  <c r="U6400" i="2"/>
  <c r="U6401" i="2"/>
  <c r="U6402" i="2"/>
  <c r="U6403" i="2"/>
  <c r="U6404" i="2"/>
  <c r="U6405" i="2"/>
  <c r="U6406" i="2"/>
  <c r="U6407" i="2"/>
  <c r="U6408" i="2"/>
  <c r="U6409" i="2"/>
  <c r="U6410" i="2"/>
  <c r="U6411" i="2"/>
  <c r="U6412" i="2"/>
  <c r="U6413" i="2"/>
  <c r="U6414" i="2"/>
  <c r="U6415" i="2"/>
  <c r="U6416" i="2"/>
  <c r="U6417" i="2"/>
  <c r="U6418" i="2"/>
  <c r="U6419" i="2"/>
  <c r="U6420" i="2"/>
  <c r="U6421" i="2"/>
  <c r="U6422" i="2"/>
  <c r="U6423" i="2"/>
  <c r="U6424" i="2"/>
  <c r="U6425" i="2"/>
  <c r="U6426" i="2"/>
  <c r="U6427" i="2"/>
  <c r="U6428" i="2"/>
  <c r="U6429" i="2"/>
  <c r="U6430" i="2"/>
  <c r="U6431" i="2"/>
  <c r="U6432" i="2"/>
  <c r="U6433" i="2"/>
  <c r="U6434" i="2"/>
  <c r="U6435" i="2"/>
  <c r="U6436" i="2"/>
  <c r="U6437" i="2"/>
  <c r="U6438" i="2"/>
  <c r="U6439" i="2"/>
  <c r="U6440" i="2"/>
  <c r="U6441" i="2"/>
  <c r="U6442" i="2"/>
  <c r="U6443" i="2"/>
  <c r="U6444" i="2"/>
  <c r="U6445" i="2"/>
  <c r="U6446" i="2"/>
  <c r="U6447" i="2"/>
  <c r="U6448" i="2"/>
  <c r="U6449" i="2"/>
  <c r="U6450" i="2"/>
  <c r="U6451" i="2"/>
  <c r="U6452" i="2"/>
  <c r="U6453" i="2"/>
  <c r="U6454" i="2"/>
  <c r="U6455" i="2"/>
  <c r="U6456" i="2"/>
  <c r="U6457" i="2"/>
  <c r="U6458" i="2"/>
  <c r="U6459" i="2"/>
  <c r="U6460" i="2"/>
  <c r="U6461" i="2"/>
  <c r="U6462" i="2"/>
  <c r="U6463" i="2"/>
  <c r="U6464" i="2"/>
  <c r="U6465" i="2"/>
  <c r="U6466" i="2"/>
  <c r="U6467" i="2"/>
  <c r="U6468" i="2"/>
  <c r="U6469" i="2"/>
  <c r="U6470" i="2"/>
  <c r="U6471" i="2"/>
  <c r="U6472" i="2"/>
  <c r="U6473" i="2"/>
  <c r="U6474" i="2"/>
  <c r="U6475" i="2"/>
  <c r="U6476" i="2"/>
  <c r="U6477" i="2"/>
  <c r="U6478" i="2"/>
  <c r="U6479" i="2"/>
  <c r="U6480" i="2"/>
  <c r="U6481" i="2"/>
  <c r="U6482" i="2"/>
  <c r="U6483" i="2"/>
  <c r="U6484" i="2"/>
  <c r="U6485" i="2"/>
  <c r="U6486" i="2"/>
  <c r="U6487" i="2"/>
  <c r="U6488" i="2"/>
  <c r="U6489" i="2"/>
  <c r="U6490" i="2"/>
  <c r="U6491" i="2"/>
  <c r="U6492" i="2"/>
  <c r="U6493" i="2"/>
  <c r="U6494" i="2"/>
  <c r="U6495" i="2"/>
  <c r="U6496" i="2"/>
  <c r="U6497" i="2"/>
  <c r="U6498" i="2"/>
  <c r="U6499" i="2"/>
  <c r="U6500" i="2"/>
  <c r="U6501" i="2"/>
  <c r="U6502" i="2"/>
  <c r="U6503" i="2"/>
  <c r="U6504" i="2"/>
  <c r="U6505" i="2"/>
  <c r="U6506" i="2"/>
  <c r="U6507" i="2"/>
  <c r="U6508" i="2"/>
  <c r="U6509" i="2"/>
  <c r="U6510" i="2"/>
  <c r="U6511" i="2"/>
  <c r="U6512" i="2"/>
  <c r="U6513" i="2"/>
  <c r="U6514" i="2"/>
  <c r="U6515" i="2"/>
  <c r="U6516" i="2"/>
  <c r="U6517" i="2"/>
  <c r="U6518" i="2"/>
  <c r="U6519" i="2"/>
  <c r="U6520" i="2"/>
  <c r="U6521" i="2"/>
  <c r="U6522" i="2"/>
  <c r="U6523" i="2"/>
  <c r="U6524" i="2"/>
  <c r="U6525" i="2"/>
  <c r="U6526" i="2"/>
  <c r="U6527" i="2"/>
  <c r="U6528" i="2"/>
  <c r="U6529" i="2"/>
  <c r="U6530" i="2"/>
  <c r="U6531" i="2"/>
  <c r="U6532" i="2"/>
  <c r="U6533" i="2"/>
  <c r="U6534" i="2"/>
  <c r="U6535" i="2"/>
  <c r="U6536" i="2"/>
  <c r="U6537" i="2"/>
  <c r="U6538" i="2"/>
  <c r="U6539" i="2"/>
  <c r="U6540" i="2"/>
  <c r="U6541" i="2"/>
  <c r="U6542" i="2"/>
  <c r="U6543" i="2"/>
  <c r="U6544" i="2"/>
  <c r="U6545" i="2"/>
  <c r="U6546" i="2"/>
  <c r="U6547" i="2"/>
  <c r="U6548" i="2"/>
  <c r="U6549" i="2"/>
  <c r="U6550" i="2"/>
  <c r="U6551" i="2"/>
  <c r="U6552" i="2"/>
  <c r="U6553" i="2"/>
  <c r="U6554" i="2"/>
  <c r="U6555" i="2"/>
  <c r="U6556" i="2"/>
  <c r="U6557" i="2"/>
  <c r="U6558" i="2"/>
  <c r="U6559" i="2"/>
  <c r="U6560" i="2"/>
  <c r="U6561" i="2"/>
  <c r="U6562" i="2"/>
  <c r="U6563" i="2"/>
  <c r="U6564" i="2"/>
  <c r="U6565" i="2"/>
  <c r="U6566" i="2"/>
  <c r="U6567" i="2"/>
  <c r="U6568" i="2"/>
  <c r="U6569" i="2"/>
  <c r="U6570" i="2"/>
  <c r="U6571" i="2"/>
  <c r="U6572" i="2"/>
  <c r="U6573" i="2"/>
  <c r="U6574" i="2"/>
  <c r="U6575" i="2"/>
  <c r="U6576" i="2"/>
  <c r="U6577" i="2"/>
  <c r="U6578" i="2"/>
  <c r="U6579" i="2"/>
  <c r="U6580" i="2"/>
  <c r="U6581" i="2"/>
  <c r="U6582" i="2"/>
  <c r="U6583" i="2"/>
  <c r="U6584" i="2"/>
  <c r="U6585" i="2"/>
  <c r="U6586" i="2"/>
  <c r="U6587" i="2"/>
  <c r="U6588" i="2"/>
  <c r="U6589" i="2"/>
  <c r="U6590" i="2"/>
  <c r="U6591" i="2"/>
  <c r="U6592" i="2"/>
  <c r="U6593" i="2"/>
  <c r="U6594" i="2"/>
  <c r="U6595" i="2"/>
  <c r="U6596" i="2"/>
  <c r="U6597" i="2"/>
  <c r="U6598" i="2"/>
  <c r="U6599" i="2"/>
  <c r="U6600" i="2"/>
  <c r="U6601" i="2"/>
  <c r="U6602" i="2"/>
  <c r="U6603" i="2"/>
  <c r="U6604" i="2"/>
  <c r="U6605" i="2"/>
  <c r="U6606" i="2"/>
  <c r="U6607" i="2"/>
  <c r="U6608" i="2"/>
  <c r="U6609" i="2"/>
  <c r="U6610" i="2"/>
  <c r="U6611" i="2"/>
  <c r="U6612" i="2"/>
  <c r="U6613" i="2"/>
  <c r="U6614" i="2"/>
  <c r="U6615" i="2"/>
  <c r="U6616" i="2"/>
  <c r="U6617" i="2"/>
  <c r="U6618" i="2"/>
  <c r="U6619" i="2"/>
  <c r="U6620" i="2"/>
  <c r="U6621" i="2"/>
  <c r="U6622" i="2"/>
  <c r="U6623" i="2"/>
  <c r="U6624" i="2"/>
  <c r="U6625" i="2"/>
  <c r="U6626" i="2"/>
  <c r="U6627" i="2"/>
  <c r="U6628" i="2"/>
  <c r="U6629" i="2"/>
  <c r="U6630" i="2"/>
  <c r="U6631" i="2"/>
  <c r="U6632" i="2"/>
  <c r="U6633" i="2"/>
  <c r="U6634" i="2"/>
  <c r="U6635" i="2"/>
  <c r="U6636" i="2"/>
  <c r="U6637" i="2"/>
  <c r="U6638" i="2"/>
  <c r="U6639" i="2"/>
  <c r="U6640" i="2"/>
  <c r="U6641" i="2"/>
  <c r="U6642" i="2"/>
  <c r="U6643" i="2"/>
  <c r="U6644" i="2"/>
  <c r="U6645" i="2"/>
  <c r="U6646" i="2"/>
  <c r="U6647" i="2"/>
  <c r="U6648" i="2"/>
  <c r="U6649" i="2"/>
  <c r="U6650" i="2"/>
  <c r="U6651" i="2"/>
  <c r="U6652" i="2"/>
  <c r="U6653" i="2"/>
  <c r="U6654" i="2"/>
  <c r="U6655" i="2"/>
  <c r="U6656" i="2"/>
  <c r="U6657" i="2"/>
  <c r="U6658" i="2"/>
  <c r="U6659" i="2"/>
  <c r="U6660" i="2"/>
  <c r="U6661" i="2"/>
  <c r="U6662" i="2"/>
  <c r="U6663" i="2"/>
  <c r="U6664" i="2"/>
  <c r="U6665" i="2"/>
  <c r="U6666" i="2"/>
  <c r="U6667" i="2"/>
  <c r="U6668" i="2"/>
  <c r="U6669" i="2"/>
  <c r="U6670" i="2"/>
  <c r="U6671" i="2"/>
  <c r="U6672" i="2"/>
  <c r="U6673" i="2"/>
  <c r="U6674" i="2"/>
  <c r="U6675" i="2"/>
  <c r="U6676" i="2"/>
  <c r="U6677" i="2"/>
  <c r="U6678" i="2"/>
  <c r="U6679" i="2"/>
  <c r="U6680" i="2"/>
  <c r="U6681" i="2"/>
  <c r="U6682" i="2"/>
  <c r="U6683" i="2"/>
  <c r="U6684" i="2"/>
  <c r="U6685" i="2"/>
  <c r="U6686" i="2"/>
  <c r="U6687" i="2"/>
  <c r="U6688" i="2"/>
  <c r="U6689" i="2"/>
  <c r="U6690" i="2"/>
  <c r="U6691" i="2"/>
  <c r="U6692" i="2"/>
  <c r="U6693" i="2"/>
  <c r="U6694" i="2"/>
  <c r="U6695" i="2"/>
  <c r="U6696" i="2"/>
  <c r="U6697" i="2"/>
  <c r="U6698" i="2"/>
  <c r="U6699" i="2"/>
  <c r="U6700" i="2"/>
  <c r="U6701" i="2"/>
  <c r="U6702" i="2"/>
  <c r="U6703" i="2"/>
  <c r="U6704" i="2"/>
  <c r="U6705" i="2"/>
  <c r="U6706" i="2"/>
  <c r="U6707" i="2"/>
  <c r="U6708" i="2"/>
  <c r="U6709" i="2"/>
  <c r="U6710" i="2"/>
  <c r="U6711" i="2"/>
  <c r="U6712" i="2"/>
  <c r="U6713" i="2"/>
  <c r="U6714" i="2"/>
  <c r="U6715" i="2"/>
  <c r="U6716" i="2"/>
  <c r="U6717" i="2"/>
  <c r="U6718" i="2"/>
  <c r="U6719" i="2"/>
  <c r="U6720" i="2"/>
  <c r="U6721" i="2"/>
  <c r="U6722" i="2"/>
  <c r="U6723" i="2"/>
  <c r="U6724" i="2"/>
  <c r="U6725" i="2"/>
  <c r="U6726" i="2"/>
  <c r="U6727" i="2"/>
  <c r="U6728" i="2"/>
  <c r="U6729" i="2"/>
  <c r="U6730" i="2"/>
  <c r="U6731" i="2"/>
  <c r="U6732" i="2"/>
  <c r="U6733" i="2"/>
  <c r="U6734" i="2"/>
  <c r="U6735" i="2"/>
  <c r="U6736" i="2"/>
  <c r="U6737" i="2"/>
  <c r="U6738" i="2"/>
  <c r="U6739" i="2"/>
  <c r="U6740" i="2"/>
  <c r="U6741" i="2"/>
  <c r="U6742" i="2"/>
  <c r="U6743" i="2"/>
  <c r="U6744" i="2"/>
  <c r="U6745" i="2"/>
  <c r="U6746" i="2"/>
  <c r="U6747" i="2"/>
  <c r="U6748" i="2"/>
  <c r="U6749" i="2"/>
  <c r="U6750" i="2"/>
  <c r="U6751" i="2"/>
  <c r="U6752" i="2"/>
  <c r="U6753" i="2"/>
  <c r="U6754" i="2"/>
  <c r="U6755" i="2"/>
  <c r="U6756" i="2"/>
  <c r="U6757" i="2"/>
  <c r="U6758" i="2"/>
  <c r="U6759" i="2"/>
  <c r="U6760" i="2"/>
  <c r="U6761" i="2"/>
  <c r="U6762" i="2"/>
  <c r="U6763" i="2"/>
  <c r="U6764" i="2"/>
  <c r="U6765" i="2"/>
  <c r="U6766" i="2"/>
  <c r="U6767" i="2"/>
  <c r="U6768" i="2"/>
  <c r="U6769" i="2"/>
  <c r="U6770" i="2"/>
  <c r="U6771" i="2"/>
  <c r="U6772" i="2"/>
  <c r="U6773" i="2"/>
  <c r="U6774" i="2"/>
  <c r="U6775" i="2"/>
  <c r="U6776" i="2"/>
  <c r="U6777" i="2"/>
  <c r="U6778" i="2"/>
  <c r="U6779" i="2"/>
  <c r="U6780" i="2"/>
  <c r="U6781" i="2"/>
  <c r="U6782" i="2"/>
  <c r="U6783" i="2"/>
  <c r="U6784" i="2"/>
  <c r="U6785" i="2"/>
  <c r="U6786" i="2"/>
  <c r="U6787" i="2"/>
  <c r="U6788" i="2"/>
  <c r="U6789" i="2"/>
  <c r="U6790" i="2"/>
  <c r="U6791" i="2"/>
  <c r="U6792" i="2"/>
  <c r="U6793" i="2"/>
  <c r="U6794" i="2"/>
  <c r="U6795" i="2"/>
  <c r="U6796" i="2"/>
  <c r="U6797" i="2"/>
  <c r="U6798" i="2"/>
  <c r="U6799" i="2"/>
  <c r="U6800" i="2"/>
  <c r="U6801" i="2"/>
  <c r="U6802" i="2"/>
  <c r="U6803" i="2"/>
  <c r="U6804" i="2"/>
  <c r="U6805" i="2"/>
  <c r="U6806" i="2"/>
  <c r="U6807" i="2"/>
  <c r="U6808" i="2"/>
  <c r="U6809" i="2"/>
  <c r="U6810" i="2"/>
  <c r="U6811" i="2"/>
  <c r="U6812" i="2"/>
  <c r="U6813" i="2"/>
  <c r="U6814" i="2"/>
  <c r="U6815" i="2"/>
  <c r="U6816" i="2"/>
  <c r="U6817" i="2"/>
  <c r="U6818" i="2"/>
  <c r="U6819" i="2"/>
  <c r="U6820" i="2"/>
  <c r="U6821" i="2"/>
  <c r="U6822" i="2"/>
  <c r="U6823" i="2"/>
  <c r="U6824" i="2"/>
  <c r="U6825" i="2"/>
  <c r="U6826" i="2"/>
  <c r="U6827" i="2"/>
  <c r="U6828" i="2"/>
  <c r="U6829" i="2"/>
  <c r="U6830" i="2"/>
  <c r="U6831" i="2"/>
  <c r="U6832" i="2"/>
  <c r="U6833" i="2"/>
  <c r="U6834" i="2"/>
  <c r="U6835" i="2"/>
  <c r="U6836" i="2"/>
  <c r="U6837" i="2"/>
  <c r="U6838" i="2"/>
  <c r="U6839" i="2"/>
  <c r="U6840" i="2"/>
  <c r="U6841" i="2"/>
  <c r="U6842" i="2"/>
  <c r="U6843" i="2"/>
  <c r="U6844" i="2"/>
  <c r="U6845" i="2"/>
  <c r="U6846" i="2"/>
  <c r="U6847" i="2"/>
  <c r="U6848" i="2"/>
  <c r="U6849" i="2"/>
  <c r="U6850" i="2"/>
  <c r="U6851" i="2"/>
  <c r="U6852" i="2"/>
  <c r="U6853" i="2"/>
  <c r="U6854" i="2"/>
  <c r="U6855" i="2"/>
  <c r="U6856" i="2"/>
  <c r="U6857" i="2"/>
  <c r="U6858" i="2"/>
  <c r="U6859" i="2"/>
  <c r="U6860" i="2"/>
  <c r="U6861" i="2"/>
  <c r="U6862" i="2"/>
  <c r="U6863" i="2"/>
  <c r="U6864" i="2"/>
  <c r="U6865" i="2"/>
  <c r="U6866" i="2"/>
  <c r="U6867" i="2"/>
  <c r="U6868" i="2"/>
  <c r="U6869" i="2"/>
  <c r="U6870" i="2"/>
  <c r="U6871" i="2"/>
  <c r="U6872" i="2"/>
  <c r="U6873" i="2"/>
  <c r="U6874" i="2"/>
  <c r="U6875" i="2"/>
  <c r="U6876" i="2"/>
  <c r="U6877" i="2"/>
  <c r="U6878" i="2"/>
  <c r="U6879" i="2"/>
  <c r="U6880" i="2"/>
  <c r="U6881" i="2"/>
  <c r="U6882" i="2"/>
  <c r="U6883" i="2"/>
  <c r="U6884" i="2"/>
  <c r="U6885" i="2"/>
  <c r="U6886" i="2"/>
  <c r="U6887" i="2"/>
  <c r="U6888" i="2"/>
  <c r="U6889" i="2"/>
  <c r="U6890" i="2"/>
  <c r="U6891" i="2"/>
  <c r="U6892" i="2"/>
  <c r="U6893" i="2"/>
  <c r="U6894" i="2"/>
  <c r="U6895" i="2"/>
  <c r="U6896" i="2"/>
  <c r="U6897" i="2"/>
  <c r="U6898" i="2"/>
  <c r="U6899" i="2"/>
  <c r="U6900" i="2"/>
  <c r="U6901" i="2"/>
  <c r="U6902" i="2"/>
  <c r="U6903" i="2"/>
  <c r="U6904" i="2"/>
  <c r="U6905" i="2"/>
  <c r="U6906" i="2"/>
  <c r="U6907" i="2"/>
  <c r="U6908" i="2"/>
  <c r="U6909" i="2"/>
  <c r="U6910" i="2"/>
  <c r="U6911" i="2"/>
  <c r="U6912" i="2"/>
  <c r="U6913" i="2"/>
  <c r="U6914" i="2"/>
  <c r="U6915" i="2"/>
  <c r="U6916" i="2"/>
  <c r="U6917" i="2"/>
  <c r="U6918" i="2"/>
  <c r="U6919" i="2"/>
  <c r="U6920" i="2"/>
  <c r="U6921" i="2"/>
  <c r="U6922" i="2"/>
  <c r="U6923" i="2"/>
  <c r="U6924" i="2"/>
  <c r="U6925" i="2"/>
  <c r="U6926" i="2"/>
  <c r="U6927" i="2"/>
  <c r="U6928" i="2"/>
  <c r="U6929" i="2"/>
  <c r="U6930" i="2"/>
  <c r="U6931" i="2"/>
  <c r="U6932" i="2"/>
  <c r="U6933" i="2"/>
  <c r="U6934" i="2"/>
  <c r="U6935" i="2"/>
  <c r="U6936" i="2"/>
  <c r="U6937" i="2"/>
  <c r="U6938" i="2"/>
  <c r="U6939" i="2"/>
  <c r="U6940" i="2"/>
  <c r="U6941" i="2"/>
  <c r="U6942" i="2"/>
  <c r="U6943" i="2"/>
  <c r="U6944" i="2"/>
  <c r="U6945" i="2"/>
  <c r="U6946" i="2"/>
  <c r="U6947" i="2"/>
  <c r="U6948" i="2"/>
  <c r="U6949" i="2"/>
  <c r="U6950" i="2"/>
  <c r="U6951" i="2"/>
  <c r="U6952" i="2"/>
  <c r="U6953" i="2"/>
  <c r="U6954" i="2"/>
  <c r="U6955" i="2"/>
  <c r="U6956" i="2"/>
  <c r="U6957" i="2"/>
  <c r="U6958" i="2"/>
  <c r="U6959" i="2"/>
  <c r="U6960" i="2"/>
  <c r="U6961" i="2"/>
  <c r="U6962" i="2"/>
  <c r="U6963" i="2"/>
  <c r="U6964" i="2"/>
  <c r="U6965" i="2"/>
  <c r="U6966" i="2"/>
  <c r="U6967" i="2"/>
  <c r="U6968" i="2"/>
  <c r="U6969" i="2"/>
  <c r="U6970" i="2"/>
  <c r="U6971" i="2"/>
  <c r="U6972" i="2"/>
  <c r="U6973" i="2"/>
  <c r="U6974" i="2"/>
  <c r="U6975" i="2"/>
  <c r="U6976" i="2"/>
  <c r="U6977" i="2"/>
  <c r="U6978" i="2"/>
  <c r="U6979" i="2"/>
  <c r="U6980" i="2"/>
  <c r="U6981" i="2"/>
  <c r="U6982" i="2"/>
  <c r="U6983" i="2"/>
  <c r="U6984" i="2"/>
  <c r="U6985" i="2"/>
  <c r="U6986" i="2"/>
  <c r="U6987" i="2"/>
  <c r="U6988" i="2"/>
  <c r="U6989" i="2"/>
  <c r="U6990" i="2"/>
  <c r="U6991" i="2"/>
  <c r="U6992" i="2"/>
  <c r="U6993" i="2"/>
  <c r="U6994" i="2"/>
  <c r="U6995" i="2"/>
  <c r="U6996" i="2"/>
  <c r="U6997" i="2"/>
  <c r="U6998" i="2"/>
  <c r="U6999" i="2"/>
  <c r="U7000" i="2"/>
  <c r="U7001" i="2"/>
  <c r="U7002" i="2"/>
  <c r="U7003" i="2"/>
  <c r="U7004" i="2"/>
  <c r="U7005" i="2"/>
  <c r="U7006" i="2"/>
  <c r="U7007" i="2"/>
  <c r="U7008" i="2"/>
  <c r="U7009" i="2"/>
  <c r="U7010" i="2"/>
  <c r="U7011" i="2"/>
  <c r="U7012" i="2"/>
  <c r="U7013" i="2"/>
  <c r="U7014" i="2"/>
  <c r="U7015" i="2"/>
  <c r="U7016" i="2"/>
  <c r="U7017" i="2"/>
  <c r="U7018" i="2"/>
  <c r="U7019" i="2"/>
  <c r="U7020" i="2"/>
  <c r="U7021" i="2"/>
  <c r="U7022" i="2"/>
  <c r="U7023" i="2"/>
  <c r="U7024" i="2"/>
  <c r="U7025" i="2"/>
  <c r="U7026" i="2"/>
  <c r="U7027" i="2"/>
  <c r="U7028" i="2"/>
  <c r="U7029" i="2"/>
  <c r="U7030" i="2"/>
  <c r="U7031" i="2"/>
  <c r="U7032" i="2"/>
  <c r="U7033" i="2"/>
  <c r="U7034" i="2"/>
  <c r="U7035" i="2"/>
  <c r="U7036" i="2"/>
  <c r="U7037" i="2"/>
  <c r="U7038" i="2"/>
  <c r="U7039" i="2"/>
  <c r="U7040" i="2"/>
  <c r="U7041" i="2"/>
  <c r="U7042" i="2"/>
  <c r="U7043" i="2"/>
  <c r="U7044" i="2"/>
  <c r="U7045" i="2"/>
  <c r="U7046" i="2"/>
  <c r="U7047" i="2"/>
  <c r="U7048" i="2"/>
  <c r="U7049" i="2"/>
  <c r="U7050" i="2"/>
  <c r="U7051" i="2"/>
  <c r="U7052" i="2"/>
  <c r="U7053" i="2"/>
  <c r="U7054" i="2"/>
  <c r="U7055" i="2"/>
  <c r="U7056" i="2"/>
  <c r="U7057" i="2"/>
  <c r="U7058" i="2"/>
  <c r="U7059" i="2"/>
  <c r="U7060" i="2"/>
  <c r="U7061" i="2"/>
  <c r="U7062" i="2"/>
  <c r="U7063" i="2"/>
  <c r="U7064" i="2"/>
  <c r="U7065" i="2"/>
  <c r="U7066" i="2"/>
  <c r="U7067" i="2"/>
  <c r="U7068" i="2"/>
  <c r="U7069" i="2"/>
  <c r="U7070" i="2"/>
  <c r="U7071" i="2"/>
  <c r="U7072" i="2"/>
  <c r="U7073" i="2"/>
  <c r="U7074" i="2"/>
  <c r="U7075" i="2"/>
  <c r="U7076" i="2"/>
  <c r="U7077" i="2"/>
  <c r="U7078" i="2"/>
  <c r="U7079" i="2"/>
  <c r="U7080" i="2"/>
  <c r="U7081" i="2"/>
  <c r="U7082" i="2"/>
  <c r="U7083" i="2"/>
  <c r="U7084" i="2"/>
  <c r="U7085" i="2"/>
  <c r="U7086" i="2"/>
  <c r="U7087" i="2"/>
  <c r="U7088" i="2"/>
  <c r="U7089" i="2"/>
  <c r="U7090" i="2"/>
  <c r="U7091" i="2"/>
  <c r="U7092" i="2"/>
  <c r="U7093" i="2"/>
  <c r="U7094" i="2"/>
  <c r="U7095" i="2"/>
  <c r="U7096" i="2"/>
  <c r="U7097" i="2"/>
  <c r="U7098" i="2"/>
  <c r="U7099" i="2"/>
  <c r="U7100" i="2"/>
  <c r="U7101" i="2"/>
  <c r="U7102" i="2"/>
  <c r="U7103" i="2"/>
  <c r="U7104" i="2"/>
  <c r="U7105" i="2"/>
  <c r="U7106" i="2"/>
  <c r="U7107" i="2"/>
  <c r="U7108" i="2"/>
  <c r="U7109" i="2"/>
  <c r="U7110" i="2"/>
  <c r="U7111" i="2"/>
  <c r="U7112" i="2"/>
  <c r="U7113" i="2"/>
  <c r="U7114" i="2"/>
  <c r="U7115" i="2"/>
  <c r="U7116" i="2"/>
  <c r="U7117" i="2"/>
  <c r="U7118" i="2"/>
  <c r="U7119" i="2"/>
  <c r="U7120" i="2"/>
  <c r="U7121" i="2"/>
  <c r="U7122" i="2"/>
  <c r="U7123" i="2"/>
  <c r="U7124" i="2"/>
  <c r="U7125" i="2"/>
  <c r="U7126" i="2"/>
  <c r="U7127" i="2"/>
  <c r="U7128" i="2"/>
  <c r="U7129" i="2"/>
  <c r="U7130" i="2"/>
  <c r="U7131" i="2"/>
  <c r="U7132" i="2"/>
  <c r="U7133" i="2"/>
  <c r="U7134" i="2"/>
  <c r="U7135" i="2"/>
  <c r="U7136" i="2"/>
  <c r="U7137" i="2"/>
  <c r="U7138" i="2"/>
  <c r="U7139" i="2"/>
  <c r="U7140" i="2"/>
  <c r="U7141" i="2"/>
  <c r="U7142" i="2"/>
  <c r="U7143" i="2"/>
  <c r="U7144" i="2"/>
  <c r="U7145" i="2"/>
  <c r="U7146" i="2"/>
  <c r="U7147" i="2"/>
  <c r="U7148" i="2"/>
  <c r="U7149" i="2"/>
  <c r="U7150" i="2"/>
  <c r="U7151" i="2"/>
  <c r="U7152" i="2"/>
  <c r="U7153" i="2"/>
  <c r="U7154" i="2"/>
  <c r="U7155" i="2"/>
  <c r="U7156" i="2"/>
  <c r="U7157" i="2"/>
  <c r="U7158" i="2"/>
  <c r="U7159" i="2"/>
  <c r="U7160" i="2"/>
  <c r="U7161" i="2"/>
  <c r="U7162" i="2"/>
  <c r="U7163" i="2"/>
  <c r="U7164" i="2"/>
  <c r="U7165" i="2"/>
  <c r="U7166" i="2"/>
  <c r="U7167" i="2"/>
  <c r="U7168" i="2"/>
  <c r="U7169" i="2"/>
  <c r="U7170" i="2"/>
  <c r="U7171" i="2"/>
  <c r="U7172" i="2"/>
  <c r="U7173" i="2"/>
  <c r="U7174" i="2"/>
  <c r="U7175" i="2"/>
  <c r="U7176" i="2"/>
  <c r="U7177" i="2"/>
  <c r="U7178" i="2"/>
  <c r="U7179" i="2"/>
  <c r="U7180" i="2"/>
  <c r="U7181" i="2"/>
  <c r="U7182" i="2"/>
  <c r="U7183" i="2"/>
  <c r="U7184" i="2"/>
  <c r="U7185" i="2"/>
  <c r="U7186" i="2"/>
  <c r="U7187" i="2"/>
  <c r="U7188" i="2"/>
  <c r="U7189" i="2"/>
  <c r="U7190" i="2"/>
  <c r="U7191" i="2"/>
  <c r="U7192" i="2"/>
  <c r="U7193" i="2"/>
  <c r="U7194" i="2"/>
  <c r="U7195" i="2"/>
  <c r="U7196" i="2"/>
  <c r="U7197" i="2"/>
  <c r="U7198" i="2"/>
  <c r="U7199" i="2"/>
  <c r="U7200" i="2"/>
  <c r="U7201" i="2"/>
  <c r="U7202" i="2"/>
  <c r="U7203" i="2"/>
  <c r="U7204" i="2"/>
  <c r="U7205" i="2"/>
  <c r="U7206" i="2"/>
  <c r="U7207" i="2"/>
  <c r="U7208" i="2"/>
  <c r="U7209" i="2"/>
  <c r="U7210" i="2"/>
  <c r="U7211" i="2"/>
  <c r="U7212" i="2"/>
  <c r="U7213" i="2"/>
  <c r="U7214" i="2"/>
  <c r="U7215" i="2"/>
  <c r="U7216" i="2"/>
  <c r="U7217" i="2"/>
  <c r="U7218" i="2"/>
  <c r="U7219" i="2"/>
  <c r="U7220" i="2"/>
  <c r="U7221" i="2"/>
  <c r="U7222" i="2"/>
  <c r="U7223" i="2"/>
  <c r="U7224" i="2"/>
  <c r="U7225" i="2"/>
  <c r="U7226" i="2"/>
  <c r="U7227" i="2"/>
  <c r="U7228" i="2"/>
  <c r="U7229" i="2"/>
  <c r="U7230" i="2"/>
  <c r="U7231" i="2"/>
  <c r="U7232" i="2"/>
  <c r="U7233" i="2"/>
  <c r="U7234" i="2"/>
  <c r="U7235" i="2"/>
  <c r="U7236" i="2"/>
  <c r="U7237" i="2"/>
  <c r="U7238" i="2"/>
  <c r="U7239" i="2"/>
  <c r="U7240" i="2"/>
  <c r="U7241" i="2"/>
  <c r="U7242" i="2"/>
  <c r="U7243" i="2"/>
  <c r="U7244" i="2"/>
  <c r="U7245" i="2"/>
  <c r="U7246" i="2"/>
  <c r="U7247" i="2"/>
  <c r="U7248" i="2"/>
  <c r="U7249" i="2"/>
  <c r="U7250" i="2"/>
  <c r="U7251" i="2"/>
  <c r="U7252" i="2"/>
  <c r="U7253" i="2"/>
  <c r="U7254" i="2"/>
  <c r="U7255" i="2"/>
  <c r="U7256" i="2"/>
  <c r="U7257" i="2"/>
  <c r="U7258" i="2"/>
  <c r="U7259" i="2"/>
  <c r="U7260" i="2"/>
  <c r="U7261" i="2"/>
  <c r="U7262" i="2"/>
  <c r="U7263" i="2"/>
  <c r="U7264" i="2"/>
  <c r="U7265" i="2"/>
  <c r="U7266" i="2"/>
  <c r="U7267" i="2"/>
  <c r="U7268" i="2"/>
  <c r="U7269" i="2"/>
  <c r="U7270" i="2"/>
  <c r="U7271" i="2"/>
  <c r="U7272" i="2"/>
  <c r="U7273" i="2"/>
  <c r="U7274" i="2"/>
  <c r="U7275" i="2"/>
  <c r="U7276" i="2"/>
  <c r="U7277" i="2"/>
  <c r="U7278" i="2"/>
  <c r="U7279" i="2"/>
  <c r="U7280" i="2"/>
  <c r="U7281" i="2"/>
  <c r="U7282" i="2"/>
  <c r="U7283" i="2"/>
  <c r="U7284" i="2"/>
  <c r="U7285" i="2"/>
  <c r="U7286" i="2"/>
  <c r="U7287" i="2"/>
  <c r="U7288" i="2"/>
  <c r="U7289" i="2"/>
  <c r="U7290" i="2"/>
  <c r="U7291" i="2"/>
  <c r="U7292" i="2"/>
  <c r="U7293" i="2"/>
  <c r="U7294" i="2"/>
  <c r="U7295" i="2"/>
  <c r="U7296" i="2"/>
  <c r="U7297" i="2"/>
  <c r="U7298" i="2"/>
  <c r="U7299" i="2"/>
  <c r="U7300" i="2"/>
  <c r="U7301" i="2"/>
  <c r="U7302" i="2"/>
  <c r="U7303" i="2"/>
  <c r="U7304" i="2"/>
  <c r="U7305" i="2"/>
  <c r="U7306" i="2"/>
  <c r="U7307" i="2"/>
  <c r="U7308" i="2"/>
  <c r="U7309" i="2"/>
  <c r="U7310" i="2"/>
  <c r="U7311" i="2"/>
  <c r="U7312" i="2"/>
  <c r="U7313" i="2"/>
  <c r="U7314" i="2"/>
  <c r="U7315" i="2"/>
  <c r="U7316" i="2"/>
  <c r="U7317" i="2"/>
  <c r="U7318" i="2"/>
  <c r="U7319" i="2"/>
  <c r="U7320" i="2"/>
  <c r="U7321" i="2"/>
  <c r="U7322" i="2"/>
  <c r="U7323" i="2"/>
  <c r="U7324" i="2"/>
  <c r="U7325" i="2"/>
  <c r="U7326" i="2"/>
  <c r="U7327" i="2"/>
  <c r="U7328" i="2"/>
  <c r="U7329" i="2"/>
  <c r="U7330" i="2"/>
  <c r="U7331" i="2"/>
  <c r="U7332" i="2"/>
  <c r="U7333" i="2"/>
  <c r="U7334" i="2"/>
  <c r="U7335" i="2"/>
  <c r="U7336" i="2"/>
  <c r="U7337" i="2"/>
  <c r="U7338" i="2"/>
  <c r="U7339" i="2"/>
  <c r="U7340" i="2"/>
  <c r="U7341" i="2"/>
  <c r="U7342" i="2"/>
  <c r="U7343" i="2"/>
  <c r="U7344" i="2"/>
  <c r="U7345" i="2"/>
  <c r="U7346" i="2"/>
  <c r="U7347" i="2"/>
  <c r="U7348" i="2"/>
  <c r="U7349" i="2"/>
  <c r="U7350" i="2"/>
  <c r="U7351" i="2"/>
  <c r="U7352" i="2"/>
  <c r="U7353" i="2"/>
  <c r="U7354" i="2"/>
  <c r="U7355" i="2"/>
  <c r="U7356" i="2"/>
  <c r="U7357" i="2"/>
  <c r="U7358" i="2"/>
  <c r="U7359" i="2"/>
  <c r="U7360" i="2"/>
  <c r="U7361" i="2"/>
  <c r="U7362" i="2"/>
  <c r="U7363" i="2"/>
  <c r="U7364" i="2"/>
  <c r="U7365" i="2"/>
  <c r="U7366" i="2"/>
  <c r="U7367" i="2"/>
  <c r="U7368" i="2"/>
  <c r="U7369" i="2"/>
  <c r="U7370" i="2"/>
  <c r="U7371" i="2"/>
  <c r="U7372" i="2"/>
  <c r="U7373" i="2"/>
  <c r="U7374" i="2"/>
  <c r="U7375" i="2"/>
  <c r="U7376" i="2"/>
  <c r="U7377" i="2"/>
  <c r="U7378" i="2"/>
  <c r="U7379" i="2"/>
  <c r="U7380" i="2"/>
  <c r="U7381" i="2"/>
  <c r="U7382" i="2"/>
  <c r="U7383" i="2"/>
  <c r="U7384" i="2"/>
  <c r="U7385" i="2"/>
  <c r="U7386" i="2"/>
  <c r="U7387" i="2"/>
  <c r="U7388" i="2"/>
  <c r="U7389" i="2"/>
  <c r="U7390" i="2"/>
  <c r="U7391" i="2"/>
  <c r="U7392" i="2"/>
  <c r="U7393" i="2"/>
  <c r="U7394" i="2"/>
  <c r="U7395" i="2"/>
  <c r="U7396" i="2"/>
  <c r="U7397" i="2"/>
  <c r="U7398" i="2"/>
  <c r="U7399" i="2"/>
  <c r="U7400" i="2"/>
  <c r="U7401" i="2"/>
  <c r="U7402" i="2"/>
  <c r="U7403" i="2"/>
  <c r="U7404" i="2"/>
  <c r="U7405" i="2"/>
  <c r="U7406" i="2"/>
  <c r="U7407" i="2"/>
  <c r="U7408" i="2"/>
  <c r="U7409" i="2"/>
  <c r="U7410" i="2"/>
  <c r="U7411" i="2"/>
  <c r="U7412" i="2"/>
  <c r="U7413" i="2"/>
  <c r="U7414" i="2"/>
  <c r="U7415" i="2"/>
  <c r="U7416" i="2"/>
  <c r="U7417" i="2"/>
  <c r="U7418" i="2"/>
  <c r="U7419" i="2"/>
  <c r="U7420" i="2"/>
  <c r="U7421" i="2"/>
  <c r="U7422" i="2"/>
  <c r="U7423" i="2"/>
  <c r="U7424" i="2"/>
  <c r="U7425" i="2"/>
  <c r="U7426" i="2"/>
  <c r="U7427" i="2"/>
  <c r="U7428" i="2"/>
  <c r="U7429" i="2"/>
  <c r="U7430" i="2"/>
  <c r="U7431" i="2"/>
  <c r="U7432" i="2"/>
  <c r="U7433" i="2"/>
  <c r="U7434" i="2"/>
  <c r="U7435" i="2"/>
  <c r="U7436" i="2"/>
  <c r="U7437" i="2"/>
  <c r="U7438" i="2"/>
  <c r="U7439" i="2"/>
  <c r="U7440" i="2"/>
  <c r="U7441" i="2"/>
  <c r="U7442" i="2"/>
  <c r="U7443" i="2"/>
  <c r="U7444" i="2"/>
  <c r="U7445" i="2"/>
  <c r="U7446" i="2"/>
  <c r="U7447" i="2"/>
  <c r="U7448" i="2"/>
  <c r="U7449" i="2"/>
  <c r="U7450" i="2"/>
  <c r="U7451" i="2"/>
  <c r="U7452" i="2"/>
  <c r="U7453" i="2"/>
  <c r="U7454" i="2"/>
  <c r="U7455" i="2"/>
  <c r="U7456" i="2"/>
  <c r="U7457" i="2"/>
  <c r="U7458" i="2"/>
  <c r="U7459" i="2"/>
  <c r="U7460" i="2"/>
  <c r="U7461" i="2"/>
  <c r="U7462" i="2"/>
  <c r="U7463" i="2"/>
  <c r="U7464" i="2"/>
  <c r="U7465" i="2"/>
  <c r="U7466" i="2"/>
  <c r="U7467" i="2"/>
  <c r="U7468" i="2"/>
  <c r="U7469" i="2"/>
  <c r="U7470" i="2"/>
  <c r="U7471" i="2"/>
  <c r="U7472" i="2"/>
  <c r="U7473" i="2"/>
  <c r="U7474" i="2"/>
  <c r="U7475" i="2"/>
  <c r="U7476" i="2"/>
  <c r="U7477" i="2"/>
  <c r="U7478" i="2"/>
  <c r="U7479" i="2"/>
  <c r="U7480" i="2"/>
  <c r="U7481" i="2"/>
  <c r="U7482" i="2"/>
  <c r="U7483" i="2"/>
  <c r="U7484" i="2"/>
  <c r="U7485" i="2"/>
  <c r="U7486" i="2"/>
  <c r="U7487" i="2"/>
  <c r="U7488" i="2"/>
  <c r="U7489" i="2"/>
  <c r="U7490" i="2"/>
  <c r="U7491" i="2"/>
  <c r="U7492" i="2"/>
  <c r="U7493" i="2"/>
  <c r="U7494" i="2"/>
  <c r="U7495" i="2"/>
  <c r="U7496" i="2"/>
  <c r="U7497" i="2"/>
  <c r="U7498" i="2"/>
  <c r="U7499" i="2"/>
  <c r="U7500" i="2"/>
  <c r="U7501" i="2"/>
  <c r="U7502" i="2"/>
  <c r="U7503" i="2"/>
  <c r="U7504" i="2"/>
  <c r="U7505" i="2"/>
  <c r="U7506" i="2"/>
  <c r="U7507" i="2"/>
  <c r="U7508" i="2"/>
  <c r="U7509" i="2"/>
  <c r="U7510" i="2"/>
  <c r="U7511" i="2"/>
  <c r="U7512" i="2"/>
  <c r="U7513" i="2"/>
  <c r="U7514" i="2"/>
  <c r="U7515" i="2"/>
  <c r="U7516" i="2"/>
  <c r="U7517" i="2"/>
  <c r="U7518" i="2"/>
  <c r="U7519" i="2"/>
  <c r="U7520" i="2"/>
  <c r="U7521" i="2"/>
  <c r="U7522" i="2"/>
  <c r="U7523" i="2"/>
  <c r="U7524" i="2"/>
  <c r="U7525" i="2"/>
  <c r="U7526" i="2"/>
  <c r="U7527" i="2"/>
  <c r="U7528" i="2"/>
  <c r="U7529" i="2"/>
  <c r="U7530" i="2"/>
  <c r="U7531" i="2"/>
  <c r="U7532" i="2"/>
  <c r="U7533" i="2"/>
  <c r="U7534" i="2"/>
  <c r="U7535" i="2"/>
  <c r="U7536" i="2"/>
  <c r="U7537" i="2"/>
  <c r="U7538" i="2"/>
  <c r="U7539" i="2"/>
  <c r="U7540" i="2"/>
  <c r="U7541" i="2"/>
  <c r="U7542" i="2"/>
  <c r="U7543" i="2"/>
  <c r="U7544" i="2"/>
  <c r="U7545" i="2"/>
  <c r="U7546" i="2"/>
  <c r="U7547" i="2"/>
  <c r="U7548" i="2"/>
  <c r="U7549" i="2"/>
  <c r="U7550" i="2"/>
  <c r="U7551" i="2"/>
  <c r="U7552" i="2"/>
  <c r="U7553" i="2"/>
  <c r="U7554" i="2"/>
  <c r="U7555" i="2"/>
  <c r="U7556" i="2"/>
  <c r="U7557" i="2"/>
  <c r="U7558" i="2"/>
  <c r="U7559" i="2"/>
  <c r="U7560" i="2"/>
  <c r="U7561" i="2"/>
  <c r="U7562" i="2"/>
  <c r="U7563" i="2"/>
  <c r="U7564" i="2"/>
  <c r="U7565" i="2"/>
  <c r="U7566" i="2"/>
  <c r="U7567" i="2"/>
  <c r="U7568" i="2"/>
  <c r="U7569" i="2"/>
  <c r="U7570" i="2"/>
  <c r="U7571" i="2"/>
  <c r="U7572" i="2"/>
  <c r="U7573" i="2"/>
  <c r="U7574" i="2"/>
  <c r="U7575" i="2"/>
  <c r="U7576" i="2"/>
  <c r="U7577" i="2"/>
  <c r="U7578" i="2"/>
  <c r="U7579" i="2"/>
  <c r="U7580" i="2"/>
  <c r="U7581" i="2"/>
  <c r="U7582" i="2"/>
  <c r="U7583" i="2"/>
  <c r="U7584" i="2"/>
  <c r="U7585" i="2"/>
  <c r="U7586" i="2"/>
  <c r="U7587" i="2"/>
  <c r="U7588" i="2"/>
  <c r="U7589" i="2"/>
  <c r="U7590" i="2"/>
  <c r="U7591" i="2"/>
  <c r="U7592" i="2"/>
  <c r="U7593" i="2"/>
  <c r="U7594" i="2"/>
  <c r="U7595" i="2"/>
  <c r="U7596" i="2"/>
  <c r="U7597" i="2"/>
  <c r="U7598" i="2"/>
  <c r="U7599" i="2"/>
  <c r="U7600" i="2"/>
  <c r="U7601" i="2"/>
  <c r="U7602" i="2"/>
  <c r="U7603" i="2"/>
  <c r="U7604" i="2"/>
  <c r="U7605" i="2"/>
  <c r="U7606" i="2"/>
  <c r="U7607" i="2"/>
  <c r="U7608" i="2"/>
  <c r="U7609" i="2"/>
  <c r="U7610" i="2"/>
  <c r="U7611" i="2"/>
  <c r="U7612" i="2"/>
  <c r="U7613" i="2"/>
  <c r="U7614" i="2"/>
  <c r="U7615" i="2"/>
  <c r="U7616" i="2"/>
  <c r="U7617" i="2"/>
  <c r="U7618" i="2"/>
  <c r="U7619" i="2"/>
  <c r="U7620" i="2"/>
  <c r="U7621" i="2"/>
  <c r="U7622" i="2"/>
  <c r="U7623" i="2"/>
  <c r="U7624" i="2"/>
  <c r="U7625" i="2"/>
  <c r="U7626" i="2"/>
  <c r="U7627" i="2"/>
  <c r="U7628" i="2"/>
  <c r="U7629" i="2"/>
  <c r="U7630" i="2"/>
  <c r="U7631" i="2"/>
  <c r="U7632" i="2"/>
  <c r="U7633" i="2"/>
  <c r="U7634" i="2"/>
  <c r="U7635" i="2"/>
  <c r="U7636" i="2"/>
  <c r="U7637" i="2"/>
  <c r="U7638" i="2"/>
  <c r="U7639" i="2"/>
  <c r="U7640" i="2"/>
  <c r="U7641" i="2"/>
  <c r="U7642" i="2"/>
  <c r="U7643" i="2"/>
  <c r="U7644" i="2"/>
  <c r="U7645" i="2"/>
  <c r="U7646" i="2"/>
  <c r="U7647" i="2"/>
  <c r="U7648" i="2"/>
  <c r="U7649" i="2"/>
  <c r="U7650" i="2"/>
  <c r="U7651" i="2"/>
  <c r="U7652" i="2"/>
  <c r="U7653" i="2"/>
  <c r="U7654" i="2"/>
  <c r="U7655" i="2"/>
  <c r="U7656" i="2"/>
  <c r="U7657" i="2"/>
  <c r="U7658" i="2"/>
  <c r="U7659" i="2"/>
  <c r="U7660" i="2"/>
  <c r="U7661" i="2"/>
  <c r="U7662" i="2"/>
  <c r="U7663" i="2"/>
  <c r="U7664" i="2"/>
  <c r="U7665" i="2"/>
  <c r="U7666" i="2"/>
  <c r="U7667" i="2"/>
  <c r="U7668" i="2"/>
  <c r="U7669" i="2"/>
  <c r="U7670" i="2"/>
  <c r="U7671" i="2"/>
  <c r="U7672" i="2"/>
  <c r="U7673" i="2"/>
  <c r="U7674" i="2"/>
  <c r="U7675" i="2"/>
  <c r="U7676" i="2"/>
  <c r="U7677" i="2"/>
  <c r="U7678" i="2"/>
  <c r="U7679" i="2"/>
  <c r="U7680" i="2"/>
  <c r="U7681" i="2"/>
  <c r="U7682" i="2"/>
  <c r="U7683" i="2"/>
  <c r="U7684" i="2"/>
  <c r="U7685" i="2"/>
  <c r="U7686" i="2"/>
  <c r="U7687" i="2"/>
  <c r="U7688" i="2"/>
  <c r="U7689" i="2"/>
  <c r="U7690" i="2"/>
  <c r="U7691" i="2"/>
  <c r="U7692" i="2"/>
  <c r="U7693" i="2"/>
  <c r="U7694" i="2"/>
  <c r="U7695" i="2"/>
  <c r="U7696" i="2"/>
  <c r="U7697" i="2"/>
  <c r="U7698" i="2"/>
  <c r="U7699" i="2"/>
  <c r="U7700" i="2"/>
  <c r="U7701" i="2"/>
  <c r="U7702" i="2"/>
  <c r="U7703" i="2"/>
  <c r="U7704" i="2"/>
  <c r="U7705" i="2"/>
  <c r="U7706" i="2"/>
  <c r="U7707" i="2"/>
  <c r="U7708" i="2"/>
  <c r="U7709" i="2"/>
  <c r="U7710" i="2"/>
  <c r="U7711" i="2"/>
  <c r="U7712" i="2"/>
  <c r="U7713" i="2"/>
  <c r="U7714" i="2"/>
  <c r="U7715" i="2"/>
  <c r="U7716" i="2"/>
  <c r="U7717" i="2"/>
  <c r="U7718" i="2"/>
  <c r="U7719" i="2"/>
  <c r="U7720" i="2"/>
  <c r="U7721" i="2"/>
  <c r="U7722" i="2"/>
  <c r="U7723" i="2"/>
  <c r="U7724" i="2"/>
  <c r="U7725" i="2"/>
  <c r="U7726" i="2"/>
  <c r="U7727" i="2"/>
  <c r="U7728" i="2"/>
  <c r="U7729" i="2"/>
  <c r="U7730" i="2"/>
  <c r="U7731" i="2"/>
  <c r="U7732" i="2"/>
  <c r="U7733" i="2"/>
  <c r="U7734" i="2"/>
  <c r="U7735" i="2"/>
  <c r="U7736" i="2"/>
  <c r="U7737" i="2"/>
  <c r="U7738" i="2"/>
  <c r="U7739" i="2"/>
  <c r="U7740" i="2"/>
  <c r="U7741" i="2"/>
  <c r="U7742" i="2"/>
  <c r="U7743" i="2"/>
  <c r="U7744" i="2"/>
  <c r="U7745" i="2"/>
  <c r="U7746" i="2"/>
  <c r="U7747" i="2"/>
  <c r="U7748" i="2"/>
  <c r="U7749" i="2"/>
  <c r="U7750" i="2"/>
  <c r="U7751" i="2"/>
  <c r="U7752" i="2"/>
  <c r="U7753" i="2"/>
  <c r="U7754" i="2"/>
  <c r="U7755" i="2"/>
  <c r="U7756" i="2"/>
  <c r="U7757" i="2"/>
  <c r="U7758" i="2"/>
  <c r="U7759" i="2"/>
  <c r="U7760" i="2"/>
  <c r="U7761" i="2"/>
  <c r="U7762" i="2"/>
  <c r="U7763" i="2"/>
  <c r="U7764" i="2"/>
  <c r="U7765" i="2"/>
  <c r="U7766" i="2"/>
  <c r="U7767" i="2"/>
  <c r="U7768" i="2"/>
  <c r="U7769" i="2"/>
  <c r="U7770" i="2"/>
  <c r="U7771" i="2"/>
  <c r="U7772" i="2"/>
  <c r="U7773" i="2"/>
  <c r="U7774" i="2"/>
  <c r="U7775" i="2"/>
  <c r="U7776" i="2"/>
  <c r="U7777" i="2"/>
  <c r="U7778" i="2"/>
  <c r="U7779" i="2"/>
  <c r="U7780" i="2"/>
  <c r="U7781" i="2"/>
  <c r="U7782" i="2"/>
  <c r="U7783" i="2"/>
  <c r="U7784" i="2"/>
  <c r="U7785" i="2"/>
  <c r="U7786" i="2"/>
  <c r="U7787" i="2"/>
  <c r="U7788" i="2"/>
  <c r="U7789" i="2"/>
  <c r="U7790" i="2"/>
  <c r="U7791" i="2"/>
  <c r="U7792" i="2"/>
  <c r="U7793" i="2"/>
  <c r="U7794" i="2"/>
  <c r="U7795" i="2"/>
  <c r="U7796" i="2"/>
  <c r="U7797" i="2"/>
  <c r="U7798" i="2"/>
  <c r="U7799" i="2"/>
  <c r="U7800" i="2"/>
  <c r="U7801" i="2"/>
  <c r="U7802" i="2"/>
  <c r="U7803" i="2"/>
  <c r="U7804" i="2"/>
  <c r="U7805" i="2"/>
  <c r="U7806" i="2"/>
  <c r="U7807" i="2"/>
  <c r="U7808" i="2"/>
  <c r="U7809" i="2"/>
  <c r="U7810" i="2"/>
  <c r="U7811" i="2"/>
  <c r="U7812" i="2"/>
  <c r="U7813" i="2"/>
  <c r="U7814" i="2"/>
  <c r="U7815" i="2"/>
  <c r="U7816" i="2"/>
  <c r="U7817" i="2"/>
  <c r="U7818" i="2"/>
  <c r="U7819" i="2"/>
  <c r="U7820" i="2"/>
  <c r="U7821" i="2"/>
  <c r="U7822" i="2"/>
  <c r="U7823" i="2"/>
  <c r="U7824" i="2"/>
  <c r="U7825" i="2"/>
  <c r="U7826" i="2"/>
  <c r="U7827" i="2"/>
  <c r="U7828" i="2"/>
  <c r="U7829" i="2"/>
  <c r="U7830" i="2"/>
  <c r="U7831" i="2"/>
  <c r="U7832" i="2"/>
  <c r="U7833" i="2"/>
  <c r="U7834" i="2"/>
  <c r="U7835" i="2"/>
  <c r="U7836" i="2"/>
  <c r="U7837" i="2"/>
  <c r="U7838" i="2"/>
  <c r="U7839" i="2"/>
  <c r="U7840" i="2"/>
  <c r="U7841" i="2"/>
  <c r="U7842" i="2"/>
  <c r="U7843" i="2"/>
  <c r="U7844" i="2"/>
  <c r="U7845" i="2"/>
  <c r="U7846" i="2"/>
  <c r="U7847" i="2"/>
  <c r="U7848" i="2"/>
  <c r="U7849" i="2"/>
  <c r="U7850" i="2"/>
  <c r="U7851" i="2"/>
  <c r="U7852" i="2"/>
  <c r="U7853" i="2"/>
  <c r="U7854" i="2"/>
  <c r="U7855" i="2"/>
  <c r="U7856" i="2"/>
  <c r="U7857" i="2"/>
  <c r="U7858" i="2"/>
  <c r="U7859" i="2"/>
  <c r="U7860" i="2"/>
  <c r="U7861" i="2"/>
  <c r="U7862" i="2"/>
  <c r="U7863" i="2"/>
  <c r="U7864" i="2"/>
  <c r="U7865" i="2"/>
  <c r="U7866" i="2"/>
  <c r="U7867" i="2"/>
  <c r="U7868" i="2"/>
  <c r="U7869" i="2"/>
  <c r="U7870" i="2"/>
  <c r="U7871" i="2"/>
  <c r="U7872" i="2"/>
  <c r="U7873" i="2"/>
  <c r="U7874" i="2"/>
  <c r="U7875" i="2"/>
  <c r="U7876" i="2"/>
  <c r="U7877" i="2"/>
  <c r="U7878" i="2"/>
  <c r="U7879" i="2"/>
  <c r="U7880" i="2"/>
  <c r="U7881" i="2"/>
  <c r="U7882" i="2"/>
  <c r="U7883" i="2"/>
  <c r="U7884" i="2"/>
  <c r="U7885" i="2"/>
  <c r="U7886" i="2"/>
  <c r="U7887" i="2"/>
  <c r="U7888" i="2"/>
  <c r="U7889" i="2"/>
  <c r="U7890" i="2"/>
  <c r="U7891" i="2"/>
  <c r="U7892" i="2"/>
  <c r="U7893" i="2"/>
  <c r="U7894" i="2"/>
  <c r="U7895" i="2"/>
  <c r="U7896" i="2"/>
  <c r="U7897" i="2"/>
  <c r="U7898" i="2"/>
  <c r="U7899" i="2"/>
  <c r="U7900" i="2"/>
  <c r="U7901" i="2"/>
  <c r="U7902" i="2"/>
  <c r="U7903" i="2"/>
  <c r="U7904" i="2"/>
  <c r="U7905" i="2"/>
  <c r="U7906" i="2"/>
  <c r="U7907" i="2"/>
  <c r="U7908" i="2"/>
  <c r="U7909" i="2"/>
  <c r="U7910" i="2"/>
  <c r="U7911" i="2"/>
  <c r="U7912" i="2"/>
  <c r="U7913" i="2"/>
  <c r="U7914" i="2"/>
  <c r="U7915" i="2"/>
  <c r="U7916" i="2"/>
  <c r="U7917" i="2"/>
  <c r="U7918" i="2"/>
  <c r="U7919" i="2"/>
  <c r="U7920" i="2"/>
  <c r="U7921" i="2"/>
  <c r="U7922" i="2"/>
  <c r="U7923" i="2"/>
  <c r="U7924" i="2"/>
  <c r="U7925" i="2"/>
  <c r="U7926" i="2"/>
  <c r="U7927" i="2"/>
  <c r="U7928" i="2"/>
  <c r="U7929" i="2"/>
  <c r="U7930" i="2"/>
  <c r="U7931" i="2"/>
  <c r="U7932" i="2"/>
  <c r="U7933" i="2"/>
  <c r="U7934" i="2"/>
  <c r="U7935" i="2"/>
  <c r="U7936" i="2"/>
  <c r="U7937" i="2"/>
  <c r="U7938" i="2"/>
  <c r="U7939" i="2"/>
  <c r="U7940" i="2"/>
  <c r="U7941" i="2"/>
  <c r="U7942" i="2"/>
  <c r="U7943" i="2"/>
  <c r="U7944" i="2"/>
  <c r="U7945" i="2"/>
  <c r="U7946" i="2"/>
  <c r="U7947" i="2"/>
  <c r="U7948" i="2"/>
  <c r="U7949" i="2"/>
  <c r="U7950" i="2"/>
  <c r="U7951" i="2"/>
  <c r="U7952" i="2"/>
  <c r="U7953" i="2"/>
  <c r="U7954" i="2"/>
  <c r="U7955" i="2"/>
  <c r="U7956" i="2"/>
  <c r="U7957" i="2"/>
  <c r="U7958" i="2"/>
  <c r="U7959" i="2"/>
  <c r="U7960" i="2"/>
  <c r="U7961" i="2"/>
  <c r="U7962" i="2"/>
  <c r="U7963" i="2"/>
  <c r="U7964" i="2"/>
  <c r="U7965" i="2"/>
  <c r="U7966" i="2"/>
  <c r="U7967" i="2"/>
  <c r="U7968" i="2"/>
  <c r="U7969" i="2"/>
  <c r="U7970" i="2"/>
  <c r="U7971" i="2"/>
  <c r="U7972" i="2"/>
  <c r="U7973" i="2"/>
  <c r="U7974" i="2"/>
  <c r="U7975" i="2"/>
  <c r="U7976" i="2"/>
  <c r="U7977" i="2"/>
  <c r="U7978" i="2"/>
  <c r="U7979" i="2"/>
  <c r="U7980" i="2"/>
  <c r="U7981" i="2"/>
  <c r="U7982" i="2"/>
  <c r="U7983" i="2"/>
  <c r="U7984" i="2"/>
  <c r="U7985" i="2"/>
  <c r="U7986" i="2"/>
  <c r="U7987" i="2"/>
  <c r="U7988" i="2"/>
  <c r="U7989" i="2"/>
  <c r="U7990" i="2"/>
  <c r="U7991" i="2"/>
  <c r="U7992" i="2"/>
  <c r="U7993" i="2"/>
  <c r="U7994" i="2"/>
  <c r="U7995" i="2"/>
  <c r="U7996" i="2"/>
  <c r="U7997" i="2"/>
  <c r="U7998" i="2"/>
  <c r="U7999" i="2"/>
  <c r="U8000" i="2"/>
  <c r="U8001" i="2"/>
  <c r="B4" i="3"/>
  <c r="B5" i="3"/>
  <c r="B6" i="3"/>
  <c r="B7" i="3"/>
  <c r="B3" i="3"/>
  <c r="T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2" i="2"/>
  <c r="T1023" i="2"/>
  <c r="T1024" i="2"/>
  <c r="T1025" i="2"/>
  <c r="T1026" i="2"/>
  <c r="T1027" i="2"/>
  <c r="T1028" i="2"/>
  <c r="T1029" i="2"/>
  <c r="T1030" i="2"/>
  <c r="T1031" i="2"/>
  <c r="T1032" i="2"/>
  <c r="T1033" i="2"/>
  <c r="T1034" i="2"/>
  <c r="T1035" i="2"/>
  <c r="T1036" i="2"/>
  <c r="T1037" i="2"/>
  <c r="T1038" i="2"/>
  <c r="T1039" i="2"/>
  <c r="T1040" i="2"/>
  <c r="T1041" i="2"/>
  <c r="T1042" i="2"/>
  <c r="T1043" i="2"/>
  <c r="T1044" i="2"/>
  <c r="T1045" i="2"/>
  <c r="T1046" i="2"/>
  <c r="T1047" i="2"/>
  <c r="T1048" i="2"/>
  <c r="T1049" i="2"/>
  <c r="T1050" i="2"/>
  <c r="T1051" i="2"/>
  <c r="T1052" i="2"/>
  <c r="T1053" i="2"/>
  <c r="T1054" i="2"/>
  <c r="T1055" i="2"/>
  <c r="T1056" i="2"/>
  <c r="T1057" i="2"/>
  <c r="T1058" i="2"/>
  <c r="T1059" i="2"/>
  <c r="T1060" i="2"/>
  <c r="T1061" i="2"/>
  <c r="T1062" i="2"/>
  <c r="T1063" i="2"/>
  <c r="T1064" i="2"/>
  <c r="T1065" i="2"/>
  <c r="T1066" i="2"/>
  <c r="T1067" i="2"/>
  <c r="T1068" i="2"/>
  <c r="T1069" i="2"/>
  <c r="T1070" i="2"/>
  <c r="T1071" i="2"/>
  <c r="T1072" i="2"/>
  <c r="T1073" i="2"/>
  <c r="T1074" i="2"/>
  <c r="T1075" i="2"/>
  <c r="T1076" i="2"/>
  <c r="T107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1118" i="2"/>
  <c r="T1119" i="2"/>
  <c r="T1120" i="2"/>
  <c r="T1121" i="2"/>
  <c r="T1122" i="2"/>
  <c r="T1123" i="2"/>
  <c r="T1124" i="2"/>
  <c r="T1125" i="2"/>
  <c r="T1126" i="2"/>
  <c r="T1127" i="2"/>
  <c r="T1128" i="2"/>
  <c r="T1129" i="2"/>
  <c r="T1130" i="2"/>
  <c r="T1131" i="2"/>
  <c r="T1132" i="2"/>
  <c r="T1133" i="2"/>
  <c r="T1134" i="2"/>
  <c r="T1135" i="2"/>
  <c r="T1136" i="2"/>
  <c r="T1137" i="2"/>
  <c r="T1138" i="2"/>
  <c r="T1139" i="2"/>
  <c r="T1140" i="2"/>
  <c r="T1141" i="2"/>
  <c r="T1142" i="2"/>
  <c r="T1143" i="2"/>
  <c r="T1144" i="2"/>
  <c r="T1145" i="2"/>
  <c r="T1146" i="2"/>
  <c r="T1147" i="2"/>
  <c r="T1148" i="2"/>
  <c r="T1149" i="2"/>
  <c r="T1150" i="2"/>
  <c r="T1151" i="2"/>
  <c r="T1152" i="2"/>
  <c r="T1153" i="2"/>
  <c r="T1154" i="2"/>
  <c r="T1155" i="2"/>
  <c r="T1156" i="2"/>
  <c r="T1157" i="2"/>
  <c r="T1158" i="2"/>
  <c r="T1159" i="2"/>
  <c r="T1160" i="2"/>
  <c r="T1161" i="2"/>
  <c r="T1162" i="2"/>
  <c r="T1163" i="2"/>
  <c r="T1164" i="2"/>
  <c r="T1165" i="2"/>
  <c r="T1166" i="2"/>
  <c r="T1167" i="2"/>
  <c r="T1168" i="2"/>
  <c r="T1169" i="2"/>
  <c r="T1170" i="2"/>
  <c r="T1171" i="2"/>
  <c r="T1172" i="2"/>
  <c r="T1173" i="2"/>
  <c r="T1174" i="2"/>
  <c r="T1175" i="2"/>
  <c r="T1176" i="2"/>
  <c r="T1177" i="2"/>
  <c r="T1178" i="2"/>
  <c r="T1179" i="2"/>
  <c r="T1180" i="2"/>
  <c r="T1181" i="2"/>
  <c r="T1182" i="2"/>
  <c r="T1183" i="2"/>
  <c r="T1184" i="2"/>
  <c r="T1185" i="2"/>
  <c r="T1186" i="2"/>
  <c r="T1187" i="2"/>
  <c r="T1188" i="2"/>
  <c r="T1189" i="2"/>
  <c r="T1190" i="2"/>
  <c r="T1191" i="2"/>
  <c r="T1192" i="2"/>
  <c r="T1193" i="2"/>
  <c r="T1194" i="2"/>
  <c r="T1195" i="2"/>
  <c r="T1196" i="2"/>
  <c r="T1197" i="2"/>
  <c r="T1198" i="2"/>
  <c r="T1199" i="2"/>
  <c r="T1200" i="2"/>
  <c r="T1201" i="2"/>
  <c r="T1202" i="2"/>
  <c r="T1203" i="2"/>
  <c r="T1204" i="2"/>
  <c r="T1205" i="2"/>
  <c r="T1206" i="2"/>
  <c r="T1207" i="2"/>
  <c r="T1208" i="2"/>
  <c r="T1209" i="2"/>
  <c r="T1210" i="2"/>
  <c r="T1211" i="2"/>
  <c r="T1212" i="2"/>
  <c r="T1213" i="2"/>
  <c r="T1214" i="2"/>
  <c r="T1215" i="2"/>
  <c r="T1216" i="2"/>
  <c r="T1217" i="2"/>
  <c r="T1218" i="2"/>
  <c r="T1219" i="2"/>
  <c r="T1220" i="2"/>
  <c r="T1221" i="2"/>
  <c r="T1222" i="2"/>
  <c r="T1223" i="2"/>
  <c r="T1224" i="2"/>
  <c r="T1225" i="2"/>
  <c r="T1226" i="2"/>
  <c r="T1227" i="2"/>
  <c r="T1228" i="2"/>
  <c r="T1229" i="2"/>
  <c r="T1230" i="2"/>
  <c r="T1231" i="2"/>
  <c r="T1232" i="2"/>
  <c r="T1233" i="2"/>
  <c r="T1234" i="2"/>
  <c r="T1235" i="2"/>
  <c r="T1236" i="2"/>
  <c r="T1237" i="2"/>
  <c r="T1238" i="2"/>
  <c r="T1239" i="2"/>
  <c r="T1240" i="2"/>
  <c r="T1241" i="2"/>
  <c r="T1242" i="2"/>
  <c r="T1243" i="2"/>
  <c r="T1244" i="2"/>
  <c r="T1245" i="2"/>
  <c r="T1246" i="2"/>
  <c r="T1247" i="2"/>
  <c r="T1248" i="2"/>
  <c r="T1249" i="2"/>
  <c r="T1250" i="2"/>
  <c r="T1251" i="2"/>
  <c r="T1252" i="2"/>
  <c r="T1253" i="2"/>
  <c r="T1254" i="2"/>
  <c r="T1255" i="2"/>
  <c r="T1256" i="2"/>
  <c r="T1257" i="2"/>
  <c r="T1258" i="2"/>
  <c r="T1259" i="2"/>
  <c r="T1260" i="2"/>
  <c r="T1261" i="2"/>
  <c r="T1262" i="2"/>
  <c r="T1263" i="2"/>
  <c r="T1264" i="2"/>
  <c r="T1265" i="2"/>
  <c r="T1266" i="2"/>
  <c r="T1267" i="2"/>
  <c r="T1268" i="2"/>
  <c r="T1269" i="2"/>
  <c r="T1270" i="2"/>
  <c r="T1271" i="2"/>
  <c r="T1272" i="2"/>
  <c r="T1273" i="2"/>
  <c r="T1274" i="2"/>
  <c r="T1275" i="2"/>
  <c r="T1276" i="2"/>
  <c r="T1277" i="2"/>
  <c r="T1278" i="2"/>
  <c r="T1279" i="2"/>
  <c r="T1280" i="2"/>
  <c r="T1281" i="2"/>
  <c r="T1282" i="2"/>
  <c r="T1283" i="2"/>
  <c r="T1284" i="2"/>
  <c r="T1285" i="2"/>
  <c r="T1286" i="2"/>
  <c r="T1287" i="2"/>
  <c r="T1288" i="2"/>
  <c r="T1289" i="2"/>
  <c r="T1290" i="2"/>
  <c r="T1291" i="2"/>
  <c r="T1292" i="2"/>
  <c r="T1293" i="2"/>
  <c r="T1294" i="2"/>
  <c r="T1295" i="2"/>
  <c r="T1296" i="2"/>
  <c r="T1297" i="2"/>
  <c r="T1298" i="2"/>
  <c r="T1299" i="2"/>
  <c r="T1300" i="2"/>
  <c r="T1301" i="2"/>
  <c r="T1302" i="2"/>
  <c r="T1303" i="2"/>
  <c r="T1304" i="2"/>
  <c r="T1305" i="2"/>
  <c r="T1306" i="2"/>
  <c r="T1307" i="2"/>
  <c r="T1308" i="2"/>
  <c r="T1309" i="2"/>
  <c r="T1310" i="2"/>
  <c r="T1311" i="2"/>
  <c r="T1312" i="2"/>
  <c r="T1313" i="2"/>
  <c r="T1314" i="2"/>
  <c r="T1315" i="2"/>
  <c r="T1316" i="2"/>
  <c r="T1317" i="2"/>
  <c r="T1318" i="2"/>
  <c r="T1319" i="2"/>
  <c r="T1320" i="2"/>
  <c r="T1321" i="2"/>
  <c r="T1322" i="2"/>
  <c r="T1323" i="2"/>
  <c r="T1324" i="2"/>
  <c r="T1325" i="2"/>
  <c r="T1326" i="2"/>
  <c r="T1327" i="2"/>
  <c r="T1328" i="2"/>
  <c r="T1329" i="2"/>
  <c r="T1330" i="2"/>
  <c r="T1331" i="2"/>
  <c r="T1332" i="2"/>
  <c r="T1333" i="2"/>
  <c r="T1334" i="2"/>
  <c r="T1335" i="2"/>
  <c r="T1336" i="2"/>
  <c r="T1337" i="2"/>
  <c r="T1338" i="2"/>
  <c r="T1339" i="2"/>
  <c r="T1340" i="2"/>
  <c r="T1341" i="2"/>
  <c r="T1342" i="2"/>
  <c r="T1343" i="2"/>
  <c r="T1344" i="2"/>
  <c r="T1345" i="2"/>
  <c r="T1346" i="2"/>
  <c r="T1347" i="2"/>
  <c r="T1348" i="2"/>
  <c r="T1349" i="2"/>
  <c r="T1350" i="2"/>
  <c r="T1351" i="2"/>
  <c r="T1352" i="2"/>
  <c r="T1353" i="2"/>
  <c r="T1354" i="2"/>
  <c r="T1355" i="2"/>
  <c r="T1356" i="2"/>
  <c r="T1357" i="2"/>
  <c r="T1358" i="2"/>
  <c r="T1359" i="2"/>
  <c r="T1360" i="2"/>
  <c r="T1361" i="2"/>
  <c r="T1362" i="2"/>
  <c r="T1363" i="2"/>
  <c r="T1364" i="2"/>
  <c r="T1365" i="2"/>
  <c r="T1366" i="2"/>
  <c r="T1367" i="2"/>
  <c r="T1368" i="2"/>
  <c r="T1369" i="2"/>
  <c r="T1370" i="2"/>
  <c r="T1371" i="2"/>
  <c r="T1372" i="2"/>
  <c r="T1373" i="2"/>
  <c r="T1374" i="2"/>
  <c r="T1375" i="2"/>
  <c r="T1376" i="2"/>
  <c r="T1377" i="2"/>
  <c r="T1378" i="2"/>
  <c r="T1379" i="2"/>
  <c r="T1380" i="2"/>
  <c r="T1381" i="2"/>
  <c r="T1382" i="2"/>
  <c r="T1383" i="2"/>
  <c r="T1384" i="2"/>
  <c r="T1385" i="2"/>
  <c r="T1386" i="2"/>
  <c r="T1387" i="2"/>
  <c r="T1388" i="2"/>
  <c r="T1389" i="2"/>
  <c r="T1390" i="2"/>
  <c r="T1391" i="2"/>
  <c r="T1392" i="2"/>
  <c r="T1393" i="2"/>
  <c r="T1394" i="2"/>
  <c r="T1395" i="2"/>
  <c r="T1396" i="2"/>
  <c r="T1397" i="2"/>
  <c r="T1398" i="2"/>
  <c r="T1399" i="2"/>
  <c r="T1400" i="2"/>
  <c r="T1401" i="2"/>
  <c r="T1402" i="2"/>
  <c r="T1403" i="2"/>
  <c r="T1404" i="2"/>
  <c r="T1405" i="2"/>
  <c r="T1406" i="2"/>
  <c r="T1407" i="2"/>
  <c r="T1408" i="2"/>
  <c r="T1409" i="2"/>
  <c r="T1410" i="2"/>
  <c r="T1411" i="2"/>
  <c r="T1412" i="2"/>
  <c r="T1413" i="2"/>
  <c r="T1414" i="2"/>
  <c r="T1415" i="2"/>
  <c r="T1416" i="2"/>
  <c r="T1417" i="2"/>
  <c r="T1418" i="2"/>
  <c r="T1419" i="2"/>
  <c r="T1420" i="2"/>
  <c r="T1421" i="2"/>
  <c r="T1422" i="2"/>
  <c r="T1423" i="2"/>
  <c r="T1424" i="2"/>
  <c r="T1425" i="2"/>
  <c r="T1426" i="2"/>
  <c r="T1427" i="2"/>
  <c r="T1428" i="2"/>
  <c r="T1429" i="2"/>
  <c r="T1430" i="2"/>
  <c r="T1431" i="2"/>
  <c r="T1432" i="2"/>
  <c r="T1433" i="2"/>
  <c r="T1434" i="2"/>
  <c r="T1435" i="2"/>
  <c r="T1436" i="2"/>
  <c r="T1437" i="2"/>
  <c r="T1438" i="2"/>
  <c r="T1439" i="2"/>
  <c r="T1440" i="2"/>
  <c r="T1441" i="2"/>
  <c r="T1442" i="2"/>
  <c r="T1443" i="2"/>
  <c r="T1444" i="2"/>
  <c r="T1445" i="2"/>
  <c r="T1446" i="2"/>
  <c r="T1447" i="2"/>
  <c r="T1448" i="2"/>
  <c r="T1449" i="2"/>
  <c r="T1450" i="2"/>
  <c r="T1451" i="2"/>
  <c r="T1452" i="2"/>
  <c r="T1453" i="2"/>
  <c r="T1454" i="2"/>
  <c r="T1455" i="2"/>
  <c r="T1456" i="2"/>
  <c r="T1457" i="2"/>
  <c r="T1458" i="2"/>
  <c r="T1459" i="2"/>
  <c r="T1460" i="2"/>
  <c r="T1461" i="2"/>
  <c r="T1462" i="2"/>
  <c r="T1463" i="2"/>
  <c r="T1464" i="2"/>
  <c r="T1465" i="2"/>
  <c r="T1466" i="2"/>
  <c r="T1467" i="2"/>
  <c r="T1468" i="2"/>
  <c r="T1469" i="2"/>
  <c r="T1470" i="2"/>
  <c r="T1471" i="2"/>
  <c r="T1472" i="2"/>
  <c r="T1473" i="2"/>
  <c r="T1474" i="2"/>
  <c r="T1475" i="2"/>
  <c r="T1476" i="2"/>
  <c r="T1477" i="2"/>
  <c r="T1478" i="2"/>
  <c r="T1479" i="2"/>
  <c r="T1480" i="2"/>
  <c r="T1481" i="2"/>
  <c r="T1482" i="2"/>
  <c r="T1483" i="2"/>
  <c r="T1484" i="2"/>
  <c r="T1485" i="2"/>
  <c r="T1486" i="2"/>
  <c r="T1487" i="2"/>
  <c r="T1488" i="2"/>
  <c r="T1489" i="2"/>
  <c r="T1490" i="2"/>
  <c r="T1491" i="2"/>
  <c r="T1492" i="2"/>
  <c r="T1493" i="2"/>
  <c r="T1494" i="2"/>
  <c r="T1495" i="2"/>
  <c r="T1496" i="2"/>
  <c r="T1497" i="2"/>
  <c r="T1498" i="2"/>
  <c r="T1499" i="2"/>
  <c r="T1500" i="2"/>
  <c r="T1501" i="2"/>
  <c r="T1502" i="2"/>
  <c r="T1503" i="2"/>
  <c r="T1504" i="2"/>
  <c r="T1505" i="2"/>
  <c r="T1506" i="2"/>
  <c r="T1507" i="2"/>
  <c r="T1508" i="2"/>
  <c r="T1509" i="2"/>
  <c r="T1510" i="2"/>
  <c r="T1511" i="2"/>
  <c r="T1512" i="2"/>
  <c r="T1513" i="2"/>
  <c r="T1514" i="2"/>
  <c r="T1515" i="2"/>
  <c r="T1516" i="2"/>
  <c r="T1517" i="2"/>
  <c r="T1518" i="2"/>
  <c r="T1519" i="2"/>
  <c r="T1520" i="2"/>
  <c r="T1521" i="2"/>
  <c r="T1522" i="2"/>
  <c r="T1523" i="2"/>
  <c r="T1524" i="2"/>
  <c r="T1525" i="2"/>
  <c r="T1526" i="2"/>
  <c r="T1527" i="2"/>
  <c r="T1528" i="2"/>
  <c r="T1529" i="2"/>
  <c r="T1530" i="2"/>
  <c r="T1531" i="2"/>
  <c r="T1532" i="2"/>
  <c r="T1533" i="2"/>
  <c r="T1534" i="2"/>
  <c r="T1535" i="2"/>
  <c r="T1536" i="2"/>
  <c r="T1537" i="2"/>
  <c r="T1538" i="2"/>
  <c r="T1539" i="2"/>
  <c r="T1540" i="2"/>
  <c r="T1541" i="2"/>
  <c r="T1542" i="2"/>
  <c r="T1543" i="2"/>
  <c r="T1544" i="2"/>
  <c r="T1545" i="2"/>
  <c r="T1546" i="2"/>
  <c r="T1547" i="2"/>
  <c r="T1548" i="2"/>
  <c r="T1549" i="2"/>
  <c r="T1550" i="2"/>
  <c r="T1551" i="2"/>
  <c r="T1552" i="2"/>
  <c r="T1553" i="2"/>
  <c r="T1554" i="2"/>
  <c r="T1555" i="2"/>
  <c r="T1556" i="2"/>
  <c r="T1557" i="2"/>
  <c r="T1558" i="2"/>
  <c r="T1559" i="2"/>
  <c r="T1560" i="2"/>
  <c r="T1561" i="2"/>
  <c r="T1562" i="2"/>
  <c r="T1563" i="2"/>
  <c r="T1564" i="2"/>
  <c r="T1565" i="2"/>
  <c r="T1566" i="2"/>
  <c r="T1567" i="2"/>
  <c r="T1568" i="2"/>
  <c r="T1569" i="2"/>
  <c r="T1570" i="2"/>
  <c r="T1571" i="2"/>
  <c r="T1572" i="2"/>
  <c r="T1573" i="2"/>
  <c r="T1574" i="2"/>
  <c r="T1575" i="2"/>
  <c r="T1576" i="2"/>
  <c r="T1577" i="2"/>
  <c r="T1578" i="2"/>
  <c r="T1579" i="2"/>
  <c r="T1580" i="2"/>
  <c r="T1581" i="2"/>
  <c r="T1582" i="2"/>
  <c r="T1583" i="2"/>
  <c r="T1584" i="2"/>
  <c r="T1585" i="2"/>
  <c r="T1586" i="2"/>
  <c r="T1587" i="2"/>
  <c r="T1588" i="2"/>
  <c r="T1589" i="2"/>
  <c r="T1590" i="2"/>
  <c r="T1591" i="2"/>
  <c r="T1592" i="2"/>
  <c r="T1593" i="2"/>
  <c r="T1594" i="2"/>
  <c r="T1595" i="2"/>
  <c r="T1596" i="2"/>
  <c r="T1597" i="2"/>
  <c r="T1598" i="2"/>
  <c r="T1599" i="2"/>
  <c r="T1600" i="2"/>
  <c r="T1601" i="2"/>
  <c r="T1602" i="2"/>
  <c r="T1603" i="2"/>
  <c r="T1604" i="2"/>
  <c r="T1605" i="2"/>
  <c r="T1606" i="2"/>
  <c r="T1607" i="2"/>
  <c r="T1608" i="2"/>
  <c r="T1609" i="2"/>
  <c r="T1610" i="2"/>
  <c r="T1611" i="2"/>
  <c r="T1612" i="2"/>
  <c r="T1613" i="2"/>
  <c r="T1614" i="2"/>
  <c r="T1615" i="2"/>
  <c r="T1616" i="2"/>
  <c r="T1617" i="2"/>
  <c r="T1618" i="2"/>
  <c r="T1619" i="2"/>
  <c r="T1620" i="2"/>
  <c r="T1621" i="2"/>
  <c r="T1622" i="2"/>
  <c r="T1623" i="2"/>
  <c r="T1624" i="2"/>
  <c r="T1625" i="2"/>
  <c r="T1626" i="2"/>
  <c r="T1627" i="2"/>
  <c r="T1628" i="2"/>
  <c r="T1629" i="2"/>
  <c r="T1630" i="2"/>
  <c r="T1631" i="2"/>
  <c r="T1632" i="2"/>
  <c r="T1633" i="2"/>
  <c r="T1634" i="2"/>
  <c r="T1635" i="2"/>
  <c r="T1636" i="2"/>
  <c r="T1637" i="2"/>
  <c r="T1638" i="2"/>
  <c r="T1639" i="2"/>
  <c r="T1640" i="2"/>
  <c r="T1641" i="2"/>
  <c r="T1642" i="2"/>
  <c r="T1643" i="2"/>
  <c r="T1644" i="2"/>
  <c r="T1645" i="2"/>
  <c r="T1646" i="2"/>
  <c r="T1647" i="2"/>
  <c r="T1648" i="2"/>
  <c r="T1649" i="2"/>
  <c r="T1650" i="2"/>
  <c r="T1651" i="2"/>
  <c r="T1652" i="2"/>
  <c r="T1653" i="2"/>
  <c r="T1654" i="2"/>
  <c r="T1655" i="2"/>
  <c r="T1656" i="2"/>
  <c r="T1657" i="2"/>
  <c r="T1658" i="2"/>
  <c r="T1659" i="2"/>
  <c r="T1660" i="2"/>
  <c r="T1661" i="2"/>
  <c r="T1662" i="2"/>
  <c r="T1663" i="2"/>
  <c r="T1664" i="2"/>
  <c r="T1665" i="2"/>
  <c r="T1666" i="2"/>
  <c r="T1667" i="2"/>
  <c r="T1668" i="2"/>
  <c r="T1669" i="2"/>
  <c r="T1670" i="2"/>
  <c r="T1671" i="2"/>
  <c r="T1672" i="2"/>
  <c r="T1673" i="2"/>
  <c r="T1674" i="2"/>
  <c r="T1675" i="2"/>
  <c r="T1676" i="2"/>
  <c r="T1677" i="2"/>
  <c r="T1678" i="2"/>
  <c r="T1679" i="2"/>
  <c r="T1680" i="2"/>
  <c r="T1681" i="2"/>
  <c r="T1682" i="2"/>
  <c r="T1683" i="2"/>
  <c r="T1684" i="2"/>
  <c r="T1685" i="2"/>
  <c r="T1686" i="2"/>
  <c r="T1687" i="2"/>
  <c r="T1688" i="2"/>
  <c r="T1689" i="2"/>
  <c r="T1690" i="2"/>
  <c r="T1691" i="2"/>
  <c r="T1692" i="2"/>
  <c r="T1693" i="2"/>
  <c r="T1694" i="2"/>
  <c r="T1695" i="2"/>
  <c r="T1696" i="2"/>
  <c r="T1697" i="2"/>
  <c r="T1698" i="2"/>
  <c r="T1699" i="2"/>
  <c r="T1700" i="2"/>
  <c r="T1701" i="2"/>
  <c r="T1702" i="2"/>
  <c r="T1703" i="2"/>
  <c r="T1704" i="2"/>
  <c r="T1705" i="2"/>
  <c r="T1706" i="2"/>
  <c r="T1707" i="2"/>
  <c r="T1708" i="2"/>
  <c r="T1709" i="2"/>
  <c r="T1710" i="2"/>
  <c r="T1711" i="2"/>
  <c r="T1712" i="2"/>
  <c r="T1713" i="2"/>
  <c r="T1714" i="2"/>
  <c r="T1715" i="2"/>
  <c r="T1716" i="2"/>
  <c r="T1717" i="2"/>
  <c r="T1718" i="2"/>
  <c r="T1719" i="2"/>
  <c r="T1720" i="2"/>
  <c r="T1721" i="2"/>
  <c r="T1722" i="2"/>
  <c r="T1723" i="2"/>
  <c r="T1724" i="2"/>
  <c r="T1725" i="2"/>
  <c r="T1726" i="2"/>
  <c r="T1727" i="2"/>
  <c r="T1728" i="2"/>
  <c r="T1729" i="2"/>
  <c r="T1730" i="2"/>
  <c r="T1731" i="2"/>
  <c r="T1732" i="2"/>
  <c r="T1733" i="2"/>
  <c r="T1734" i="2"/>
  <c r="T1735" i="2"/>
  <c r="T1736" i="2"/>
  <c r="T1737" i="2"/>
  <c r="T1738" i="2"/>
  <c r="T1739" i="2"/>
  <c r="T1740" i="2"/>
  <c r="T1741" i="2"/>
  <c r="T1742" i="2"/>
  <c r="T1743" i="2"/>
  <c r="T1744" i="2"/>
  <c r="T1745" i="2"/>
  <c r="T1746" i="2"/>
  <c r="T1747" i="2"/>
  <c r="T1748" i="2"/>
  <c r="T1749" i="2"/>
  <c r="T1750" i="2"/>
  <c r="T1751" i="2"/>
  <c r="T1752" i="2"/>
  <c r="T1753" i="2"/>
  <c r="T1754" i="2"/>
  <c r="T1755" i="2"/>
  <c r="T1756" i="2"/>
  <c r="T1757" i="2"/>
  <c r="T1758" i="2"/>
  <c r="T1759" i="2"/>
  <c r="T1760" i="2"/>
  <c r="T1761" i="2"/>
  <c r="T1762" i="2"/>
  <c r="T1763" i="2"/>
  <c r="T1764" i="2"/>
  <c r="T1765" i="2"/>
  <c r="T1766" i="2"/>
  <c r="T1767" i="2"/>
  <c r="T1768" i="2"/>
  <c r="T1769" i="2"/>
  <c r="T1770" i="2"/>
  <c r="T1771" i="2"/>
  <c r="T1772" i="2"/>
  <c r="T1773" i="2"/>
  <c r="T1774" i="2"/>
  <c r="T1775" i="2"/>
  <c r="T1776" i="2"/>
  <c r="T1777" i="2"/>
  <c r="T1778" i="2"/>
  <c r="T1779" i="2"/>
  <c r="T1780" i="2"/>
  <c r="T1781" i="2"/>
  <c r="T1782" i="2"/>
  <c r="T1783" i="2"/>
  <c r="T1784" i="2"/>
  <c r="T1785" i="2"/>
  <c r="T1786" i="2"/>
  <c r="T1787" i="2"/>
  <c r="T1788" i="2"/>
  <c r="T1789" i="2"/>
  <c r="T1790" i="2"/>
  <c r="T1791" i="2"/>
  <c r="T1792" i="2"/>
  <c r="T1793" i="2"/>
  <c r="T1794" i="2"/>
  <c r="T1795" i="2"/>
  <c r="T1796" i="2"/>
  <c r="T1797" i="2"/>
  <c r="T1798" i="2"/>
  <c r="T1799" i="2"/>
  <c r="T1800" i="2"/>
  <c r="T1801" i="2"/>
  <c r="T1802" i="2"/>
  <c r="T1803" i="2"/>
  <c r="T1804" i="2"/>
  <c r="T1805" i="2"/>
  <c r="T1806" i="2"/>
  <c r="T1807" i="2"/>
  <c r="T1808" i="2"/>
  <c r="T1809" i="2"/>
  <c r="T1810" i="2"/>
  <c r="T1811" i="2"/>
  <c r="T1812" i="2"/>
  <c r="T1813" i="2"/>
  <c r="T1814" i="2"/>
  <c r="T1815" i="2"/>
  <c r="T1816" i="2"/>
  <c r="T1817" i="2"/>
  <c r="T1818" i="2"/>
  <c r="T1819" i="2"/>
  <c r="T1820" i="2"/>
  <c r="T1821" i="2"/>
  <c r="T1822" i="2"/>
  <c r="T1823" i="2"/>
  <c r="T1824" i="2"/>
  <c r="T1825" i="2"/>
  <c r="T1826" i="2"/>
  <c r="T1827" i="2"/>
  <c r="T1828" i="2"/>
  <c r="T1829" i="2"/>
  <c r="T1830" i="2"/>
  <c r="T1831" i="2"/>
  <c r="T1832" i="2"/>
  <c r="T1833" i="2"/>
  <c r="T1834" i="2"/>
  <c r="T1835" i="2"/>
  <c r="T1836" i="2"/>
  <c r="T1837" i="2"/>
  <c r="T1838" i="2"/>
  <c r="T1839" i="2"/>
  <c r="T1840" i="2"/>
  <c r="T1841" i="2"/>
  <c r="T1842" i="2"/>
  <c r="T1843" i="2"/>
  <c r="T1844" i="2"/>
  <c r="T1845" i="2"/>
  <c r="T1846" i="2"/>
  <c r="T1847" i="2"/>
  <c r="T1848" i="2"/>
  <c r="T1849" i="2"/>
  <c r="T1850" i="2"/>
  <c r="T1851" i="2"/>
  <c r="T1852" i="2"/>
  <c r="T1853" i="2"/>
  <c r="T1854" i="2"/>
  <c r="T1855" i="2"/>
  <c r="T1856" i="2"/>
  <c r="T1857" i="2"/>
  <c r="T1858" i="2"/>
  <c r="T1859" i="2"/>
  <c r="T1860" i="2"/>
  <c r="T1861" i="2"/>
  <c r="T1862" i="2"/>
  <c r="T1863" i="2"/>
  <c r="T1864" i="2"/>
  <c r="T1865" i="2"/>
  <c r="T1866" i="2"/>
  <c r="T1867" i="2"/>
  <c r="T1868" i="2"/>
  <c r="T1869" i="2"/>
  <c r="T1870" i="2"/>
  <c r="T1871" i="2"/>
  <c r="T1872" i="2"/>
  <c r="T1873" i="2"/>
  <c r="T1874" i="2"/>
  <c r="T1875" i="2"/>
  <c r="T1876" i="2"/>
  <c r="T1877" i="2"/>
  <c r="T1878" i="2"/>
  <c r="T1879" i="2"/>
  <c r="T1880" i="2"/>
  <c r="T1881" i="2"/>
  <c r="T1882" i="2"/>
  <c r="T1883" i="2"/>
  <c r="T1884" i="2"/>
  <c r="T1885" i="2"/>
  <c r="T1886" i="2"/>
  <c r="T1887" i="2"/>
  <c r="T1888" i="2"/>
  <c r="T1889" i="2"/>
  <c r="T1890" i="2"/>
  <c r="T1891" i="2"/>
  <c r="T1892" i="2"/>
  <c r="T1893" i="2"/>
  <c r="T1894" i="2"/>
  <c r="T1895" i="2"/>
  <c r="T1896" i="2"/>
  <c r="T1897" i="2"/>
  <c r="T1898" i="2"/>
  <c r="T1899" i="2"/>
  <c r="T1900" i="2"/>
  <c r="T1901" i="2"/>
  <c r="T1902" i="2"/>
  <c r="T1903" i="2"/>
  <c r="T1904" i="2"/>
  <c r="T1905" i="2"/>
  <c r="T1906" i="2"/>
  <c r="T1907" i="2"/>
  <c r="T1908" i="2"/>
  <c r="T1909" i="2"/>
  <c r="T1910" i="2"/>
  <c r="T1911" i="2"/>
  <c r="T1912" i="2"/>
  <c r="T1913" i="2"/>
  <c r="T1914" i="2"/>
  <c r="T1915" i="2"/>
  <c r="T1916" i="2"/>
  <c r="T1917" i="2"/>
  <c r="T1918" i="2"/>
  <c r="T1919" i="2"/>
  <c r="T1920" i="2"/>
  <c r="T1921" i="2"/>
  <c r="T1922" i="2"/>
  <c r="T1923" i="2"/>
  <c r="T1924" i="2"/>
  <c r="T1925" i="2"/>
  <c r="T1926" i="2"/>
  <c r="T1927" i="2"/>
  <c r="T1928" i="2"/>
  <c r="T1929" i="2"/>
  <c r="T1930" i="2"/>
  <c r="T1931" i="2"/>
  <c r="T1932" i="2"/>
  <c r="T1933" i="2"/>
  <c r="T1934" i="2"/>
  <c r="T1935" i="2"/>
  <c r="T1936" i="2"/>
  <c r="T1937" i="2"/>
  <c r="T1938" i="2"/>
  <c r="T1939" i="2"/>
  <c r="T1940" i="2"/>
  <c r="T1941" i="2"/>
  <c r="T1942" i="2"/>
  <c r="T1943" i="2"/>
  <c r="T1944" i="2"/>
  <c r="T1945" i="2"/>
  <c r="T1946" i="2"/>
  <c r="T1947" i="2"/>
  <c r="T1948" i="2"/>
  <c r="T1949" i="2"/>
  <c r="T1950" i="2"/>
  <c r="T1951" i="2"/>
  <c r="T1952" i="2"/>
  <c r="T1953" i="2"/>
  <c r="T1954" i="2"/>
  <c r="T1955" i="2"/>
  <c r="T1956" i="2"/>
  <c r="T1957" i="2"/>
  <c r="T1958" i="2"/>
  <c r="T1959" i="2"/>
  <c r="T1960" i="2"/>
  <c r="T1961" i="2"/>
  <c r="T1962" i="2"/>
  <c r="T1963" i="2"/>
  <c r="T1964" i="2"/>
  <c r="T1965" i="2"/>
  <c r="T1966" i="2"/>
  <c r="T1967" i="2"/>
  <c r="T1968" i="2"/>
  <c r="T1969" i="2"/>
  <c r="T1970" i="2"/>
  <c r="T1971" i="2"/>
  <c r="T1972" i="2"/>
  <c r="T1973" i="2"/>
  <c r="T1974" i="2"/>
  <c r="T1975" i="2"/>
  <c r="T1976" i="2"/>
  <c r="T1977" i="2"/>
  <c r="T1978" i="2"/>
  <c r="T1979" i="2"/>
  <c r="T1980" i="2"/>
  <c r="T1981" i="2"/>
  <c r="T1982" i="2"/>
  <c r="T1983" i="2"/>
  <c r="T1984" i="2"/>
  <c r="T1985" i="2"/>
  <c r="T1986" i="2"/>
  <c r="T1987" i="2"/>
  <c r="T1988" i="2"/>
  <c r="T1989" i="2"/>
  <c r="T1990" i="2"/>
  <c r="T1991" i="2"/>
  <c r="T1992" i="2"/>
  <c r="T1993" i="2"/>
  <c r="T1994" i="2"/>
  <c r="T1995" i="2"/>
  <c r="T1996" i="2"/>
  <c r="T1997" i="2"/>
  <c r="T1998" i="2"/>
  <c r="T1999" i="2"/>
  <c r="T2000" i="2"/>
  <c r="T2001" i="2"/>
  <c r="T2002" i="2"/>
  <c r="T2003" i="2"/>
  <c r="T2004" i="2"/>
  <c r="T2005" i="2"/>
  <c r="T2006" i="2"/>
  <c r="T2007" i="2"/>
  <c r="T2008" i="2"/>
  <c r="T2009" i="2"/>
  <c r="T2010" i="2"/>
  <c r="T2011" i="2"/>
  <c r="T2012" i="2"/>
  <c r="T2013" i="2"/>
  <c r="T2014" i="2"/>
  <c r="T2015" i="2"/>
  <c r="T2016" i="2"/>
  <c r="T2017" i="2"/>
  <c r="T2018" i="2"/>
  <c r="T2019" i="2"/>
  <c r="T2020" i="2"/>
  <c r="T2021" i="2"/>
  <c r="T2022" i="2"/>
  <c r="T2023" i="2"/>
  <c r="T2024" i="2"/>
  <c r="T2025" i="2"/>
  <c r="T2026" i="2"/>
  <c r="T2027" i="2"/>
  <c r="T2028" i="2"/>
  <c r="T2029" i="2"/>
  <c r="T2030" i="2"/>
  <c r="T2031" i="2"/>
  <c r="T2032" i="2"/>
  <c r="T2033" i="2"/>
  <c r="T2034" i="2"/>
  <c r="T2035" i="2"/>
  <c r="T2036" i="2"/>
  <c r="T2037" i="2"/>
  <c r="T2038" i="2"/>
  <c r="T2039" i="2"/>
  <c r="T2040" i="2"/>
  <c r="T2041" i="2"/>
  <c r="T2042" i="2"/>
  <c r="T2043" i="2"/>
  <c r="T2044" i="2"/>
  <c r="T2045" i="2"/>
  <c r="T2046" i="2"/>
  <c r="T2047" i="2"/>
  <c r="T2048" i="2"/>
  <c r="T2049" i="2"/>
  <c r="T2050" i="2"/>
  <c r="T2051" i="2"/>
  <c r="T2052" i="2"/>
  <c r="T2053" i="2"/>
  <c r="T2054" i="2"/>
  <c r="T2055" i="2"/>
  <c r="T2056" i="2"/>
  <c r="T2057" i="2"/>
  <c r="T2058" i="2"/>
  <c r="T2059" i="2"/>
  <c r="T2060" i="2"/>
  <c r="T2061" i="2"/>
  <c r="T2062" i="2"/>
  <c r="T2063" i="2"/>
  <c r="T2064" i="2"/>
  <c r="T2065" i="2"/>
  <c r="T2066" i="2"/>
  <c r="T2067" i="2"/>
  <c r="T2068" i="2"/>
  <c r="T2069" i="2"/>
  <c r="T2070" i="2"/>
  <c r="T2071" i="2"/>
  <c r="T2072" i="2"/>
  <c r="T2073" i="2"/>
  <c r="T2074" i="2"/>
  <c r="T2075" i="2"/>
  <c r="T2076" i="2"/>
  <c r="T2077" i="2"/>
  <c r="T2078" i="2"/>
  <c r="T2079" i="2"/>
  <c r="T2080" i="2"/>
  <c r="T2081" i="2"/>
  <c r="T2082" i="2"/>
  <c r="T2083" i="2"/>
  <c r="T2084" i="2"/>
  <c r="T2085" i="2"/>
  <c r="T2086" i="2"/>
  <c r="T2087" i="2"/>
  <c r="T2088" i="2"/>
  <c r="T2089" i="2"/>
  <c r="T2090" i="2"/>
  <c r="T2091" i="2"/>
  <c r="T2092" i="2"/>
  <c r="T2093" i="2"/>
  <c r="T2094" i="2"/>
  <c r="T2095" i="2"/>
  <c r="T2096" i="2"/>
  <c r="T2097" i="2"/>
  <c r="T2098" i="2"/>
  <c r="T2099" i="2"/>
  <c r="T2100" i="2"/>
  <c r="T2101" i="2"/>
  <c r="T2102" i="2"/>
  <c r="T2103" i="2"/>
  <c r="T2104" i="2"/>
  <c r="T2105" i="2"/>
  <c r="T2106" i="2"/>
  <c r="T2107" i="2"/>
  <c r="T2108" i="2"/>
  <c r="T2109" i="2"/>
  <c r="T2110" i="2"/>
  <c r="T2111" i="2"/>
  <c r="T2112" i="2"/>
  <c r="T2113" i="2"/>
  <c r="T2114" i="2"/>
  <c r="T2115" i="2"/>
  <c r="T2116" i="2"/>
  <c r="T2117" i="2"/>
  <c r="T2118" i="2"/>
  <c r="T2119" i="2"/>
  <c r="T2120" i="2"/>
  <c r="T2121" i="2"/>
  <c r="T2122" i="2"/>
  <c r="T2123" i="2"/>
  <c r="T2124" i="2"/>
  <c r="T2125" i="2"/>
  <c r="T2126" i="2"/>
  <c r="T2127" i="2"/>
  <c r="T2128" i="2"/>
  <c r="T2129" i="2"/>
  <c r="T2130" i="2"/>
  <c r="T2131" i="2"/>
  <c r="T2132" i="2"/>
  <c r="T2133" i="2"/>
  <c r="T2134" i="2"/>
  <c r="T2135" i="2"/>
  <c r="T2136" i="2"/>
  <c r="T2137" i="2"/>
  <c r="T2138" i="2"/>
  <c r="T2139" i="2"/>
  <c r="T2140" i="2"/>
  <c r="T2141" i="2"/>
  <c r="T2142" i="2"/>
  <c r="T2143" i="2"/>
  <c r="T2144" i="2"/>
  <c r="T2145" i="2"/>
  <c r="T2146" i="2"/>
  <c r="T2147" i="2"/>
  <c r="T2148" i="2"/>
  <c r="T2149" i="2"/>
  <c r="T2150" i="2"/>
  <c r="T2151" i="2"/>
  <c r="T2152" i="2"/>
  <c r="T2153" i="2"/>
  <c r="T2154" i="2"/>
  <c r="T2155" i="2"/>
  <c r="T2156" i="2"/>
  <c r="T2157" i="2"/>
  <c r="T2158" i="2"/>
  <c r="T2159" i="2"/>
  <c r="T2160" i="2"/>
  <c r="T2161" i="2"/>
  <c r="T2162" i="2"/>
  <c r="T2163" i="2"/>
  <c r="T2164" i="2"/>
  <c r="T2165" i="2"/>
  <c r="T2166" i="2"/>
  <c r="T2167" i="2"/>
  <c r="T2168" i="2"/>
  <c r="T2169" i="2"/>
  <c r="T2170" i="2"/>
  <c r="T2171" i="2"/>
  <c r="T2172" i="2"/>
  <c r="T2173" i="2"/>
  <c r="T2174" i="2"/>
  <c r="T2175" i="2"/>
  <c r="T2176" i="2"/>
  <c r="T2177" i="2"/>
  <c r="T2178" i="2"/>
  <c r="T2179" i="2"/>
  <c r="T2180" i="2"/>
  <c r="T2181" i="2"/>
  <c r="T2182" i="2"/>
  <c r="T2183" i="2"/>
  <c r="T2184" i="2"/>
  <c r="T2185" i="2"/>
  <c r="T2186" i="2"/>
  <c r="T2187" i="2"/>
  <c r="T2188" i="2"/>
  <c r="T2189" i="2"/>
  <c r="T2190" i="2"/>
  <c r="T2191" i="2"/>
  <c r="T2192" i="2"/>
  <c r="T2193" i="2"/>
  <c r="T2194" i="2"/>
  <c r="T2195" i="2"/>
  <c r="T2196" i="2"/>
  <c r="T2197" i="2"/>
  <c r="T2198" i="2"/>
  <c r="T2199" i="2"/>
  <c r="T2200" i="2"/>
  <c r="T2201" i="2"/>
  <c r="T2202" i="2"/>
  <c r="T2203" i="2"/>
  <c r="T2204" i="2"/>
  <c r="T2205" i="2"/>
  <c r="T2206" i="2"/>
  <c r="T2207" i="2"/>
  <c r="T2208" i="2"/>
  <c r="T2209" i="2"/>
  <c r="T2210" i="2"/>
  <c r="T2211" i="2"/>
  <c r="T2212" i="2"/>
  <c r="T2213" i="2"/>
  <c r="T2214" i="2"/>
  <c r="T2215" i="2"/>
  <c r="T2216" i="2"/>
  <c r="T2217" i="2"/>
  <c r="T2218" i="2"/>
  <c r="T2219" i="2"/>
  <c r="T2220" i="2"/>
  <c r="T2221" i="2"/>
  <c r="T2222" i="2"/>
  <c r="T2223" i="2"/>
  <c r="T2224" i="2"/>
  <c r="T2225" i="2"/>
  <c r="T2226" i="2"/>
  <c r="T2227" i="2"/>
  <c r="T2228" i="2"/>
  <c r="T2229" i="2"/>
  <c r="T2230" i="2"/>
  <c r="T2231" i="2"/>
  <c r="T2232" i="2"/>
  <c r="T2233" i="2"/>
  <c r="T2234" i="2"/>
  <c r="T2235" i="2"/>
  <c r="T2236" i="2"/>
  <c r="T2237" i="2"/>
  <c r="T2238" i="2"/>
  <c r="T2239" i="2"/>
  <c r="T2240" i="2"/>
  <c r="T2241" i="2"/>
  <c r="T2242" i="2"/>
  <c r="T2243" i="2"/>
  <c r="T2244" i="2"/>
  <c r="T2245" i="2"/>
  <c r="T2246" i="2"/>
  <c r="T2247" i="2"/>
  <c r="T2248" i="2"/>
  <c r="T2249" i="2"/>
  <c r="T2250" i="2"/>
  <c r="T2251" i="2"/>
  <c r="T2252" i="2"/>
  <c r="T2253" i="2"/>
  <c r="T2254" i="2"/>
  <c r="T2255" i="2"/>
  <c r="T2256" i="2"/>
  <c r="T2257" i="2"/>
  <c r="T2258" i="2"/>
  <c r="T2259" i="2"/>
  <c r="T2260" i="2"/>
  <c r="T2261" i="2"/>
  <c r="T2262" i="2"/>
  <c r="T2263" i="2"/>
  <c r="T2264" i="2"/>
  <c r="T2265" i="2"/>
  <c r="T2266" i="2"/>
  <c r="T2267" i="2"/>
  <c r="T2268" i="2"/>
  <c r="T2269" i="2"/>
  <c r="T2270" i="2"/>
  <c r="T2271" i="2"/>
  <c r="T2272" i="2"/>
  <c r="T2273" i="2"/>
  <c r="T2274" i="2"/>
  <c r="T2275" i="2"/>
  <c r="T2276" i="2"/>
  <c r="T2277" i="2"/>
  <c r="T2278" i="2"/>
  <c r="T2279" i="2"/>
  <c r="T2280" i="2"/>
  <c r="T2281" i="2"/>
  <c r="T2282" i="2"/>
  <c r="T2283" i="2"/>
  <c r="T2284" i="2"/>
  <c r="T2285" i="2"/>
  <c r="T2286" i="2"/>
  <c r="T2287" i="2"/>
  <c r="T2288" i="2"/>
  <c r="T2289" i="2"/>
  <c r="T2290" i="2"/>
  <c r="T2291" i="2"/>
  <c r="T2292" i="2"/>
  <c r="T2293" i="2"/>
  <c r="T2294" i="2"/>
  <c r="T2295" i="2"/>
  <c r="T2296" i="2"/>
  <c r="T2297" i="2"/>
  <c r="T2298" i="2"/>
  <c r="T2299" i="2"/>
  <c r="T2300" i="2"/>
  <c r="T2301" i="2"/>
  <c r="T2302" i="2"/>
  <c r="T2303" i="2"/>
  <c r="T2304" i="2"/>
  <c r="T2305" i="2"/>
  <c r="T2306" i="2"/>
  <c r="T2307" i="2"/>
  <c r="T2308" i="2"/>
  <c r="T2309" i="2"/>
  <c r="T2310" i="2"/>
  <c r="T2311" i="2"/>
  <c r="T2312" i="2"/>
  <c r="T2313" i="2"/>
  <c r="T2314" i="2"/>
  <c r="T2315" i="2"/>
  <c r="T2316" i="2"/>
  <c r="T2317" i="2"/>
  <c r="T2318" i="2"/>
  <c r="T2319" i="2"/>
  <c r="T2320" i="2"/>
  <c r="T2321" i="2"/>
  <c r="T2322" i="2"/>
  <c r="T2323" i="2"/>
  <c r="T2324" i="2"/>
  <c r="T2325" i="2"/>
  <c r="T2326" i="2"/>
  <c r="T2327" i="2"/>
  <c r="T2328" i="2"/>
  <c r="T2329" i="2"/>
  <c r="T2330" i="2"/>
  <c r="T2331" i="2"/>
  <c r="T2332" i="2"/>
  <c r="T2333" i="2"/>
  <c r="T2334" i="2"/>
  <c r="T2335" i="2"/>
  <c r="T2336" i="2"/>
  <c r="T2337" i="2"/>
  <c r="T2338" i="2"/>
  <c r="T2339" i="2"/>
  <c r="T2340" i="2"/>
  <c r="T2341" i="2"/>
  <c r="T2342" i="2"/>
  <c r="T2343" i="2"/>
  <c r="T2344" i="2"/>
  <c r="T2345" i="2"/>
  <c r="T2346" i="2"/>
  <c r="T2347" i="2"/>
  <c r="T2348" i="2"/>
  <c r="T2349" i="2"/>
  <c r="T2350" i="2"/>
  <c r="T2351" i="2"/>
  <c r="T2352" i="2"/>
  <c r="T2353" i="2"/>
  <c r="T2354" i="2"/>
  <c r="T2355" i="2"/>
  <c r="T2356" i="2"/>
  <c r="T2357" i="2"/>
  <c r="T2358" i="2"/>
  <c r="T2359" i="2"/>
  <c r="T2360" i="2"/>
  <c r="T2361" i="2"/>
  <c r="T2362" i="2"/>
  <c r="T2363" i="2"/>
  <c r="T2364" i="2"/>
  <c r="T2365" i="2"/>
  <c r="T2366" i="2"/>
  <c r="T2367" i="2"/>
  <c r="T2368" i="2"/>
  <c r="T2369" i="2"/>
  <c r="T2370" i="2"/>
  <c r="T2371" i="2"/>
  <c r="T2372" i="2"/>
  <c r="T2373" i="2"/>
  <c r="T2374" i="2"/>
  <c r="T2375" i="2"/>
  <c r="T2376" i="2"/>
  <c r="T2377" i="2"/>
  <c r="T2378" i="2"/>
  <c r="T2379" i="2"/>
  <c r="T2380" i="2"/>
  <c r="T2381" i="2"/>
  <c r="T2382" i="2"/>
  <c r="T2383" i="2"/>
  <c r="T2384" i="2"/>
  <c r="T2385" i="2"/>
  <c r="T2386" i="2"/>
  <c r="T2387" i="2"/>
  <c r="T2388" i="2"/>
  <c r="T2389" i="2"/>
  <c r="T2390" i="2"/>
  <c r="T2391" i="2"/>
  <c r="T2392" i="2"/>
  <c r="T2393" i="2"/>
  <c r="T2394" i="2"/>
  <c r="T2395" i="2"/>
  <c r="T2396" i="2"/>
  <c r="T2397" i="2"/>
  <c r="T2398" i="2"/>
  <c r="T2399" i="2"/>
  <c r="T2400" i="2"/>
  <c r="T2401" i="2"/>
  <c r="T2402" i="2"/>
  <c r="T2403" i="2"/>
  <c r="T2404" i="2"/>
  <c r="T2405" i="2"/>
  <c r="T2406" i="2"/>
  <c r="T2407" i="2"/>
  <c r="T2408" i="2"/>
  <c r="T2409" i="2"/>
  <c r="T2410" i="2"/>
  <c r="T2411" i="2"/>
  <c r="T2412" i="2"/>
  <c r="T2413" i="2"/>
  <c r="T2414" i="2"/>
  <c r="T2415" i="2"/>
  <c r="T2416" i="2"/>
  <c r="T2417" i="2"/>
  <c r="T2418" i="2"/>
  <c r="T2419" i="2"/>
  <c r="T2420" i="2"/>
  <c r="T2421" i="2"/>
  <c r="T2422" i="2"/>
  <c r="T2423" i="2"/>
  <c r="T2424" i="2"/>
  <c r="T2425" i="2"/>
  <c r="T2426" i="2"/>
  <c r="T2427" i="2"/>
  <c r="T2428" i="2"/>
  <c r="T2429" i="2"/>
  <c r="T2430" i="2"/>
  <c r="T2431" i="2"/>
  <c r="T2432" i="2"/>
  <c r="T2433" i="2"/>
  <c r="T2434" i="2"/>
  <c r="T2435" i="2"/>
  <c r="T2436" i="2"/>
  <c r="T2437" i="2"/>
  <c r="T2438" i="2"/>
  <c r="T2439" i="2"/>
  <c r="T2440" i="2"/>
  <c r="T2441" i="2"/>
  <c r="T2442" i="2"/>
  <c r="T2443" i="2"/>
  <c r="T2444" i="2"/>
  <c r="T2445" i="2"/>
  <c r="T2446" i="2"/>
  <c r="T2447" i="2"/>
  <c r="T2448" i="2"/>
  <c r="T2449" i="2"/>
  <c r="T2450" i="2"/>
  <c r="T2451" i="2"/>
  <c r="T2452" i="2"/>
  <c r="T2453" i="2"/>
  <c r="T2454" i="2"/>
  <c r="T2455" i="2"/>
  <c r="T2456" i="2"/>
  <c r="T2457" i="2"/>
  <c r="T2458" i="2"/>
  <c r="T2459" i="2"/>
  <c r="T2460" i="2"/>
  <c r="T2461" i="2"/>
  <c r="T2462" i="2"/>
  <c r="T2463" i="2"/>
  <c r="T2464" i="2"/>
  <c r="T2465" i="2"/>
  <c r="T2466" i="2"/>
  <c r="T2467" i="2"/>
  <c r="T2468" i="2"/>
  <c r="T2469" i="2"/>
  <c r="T2470" i="2"/>
  <c r="T2471" i="2"/>
  <c r="T2472" i="2"/>
  <c r="T2473" i="2"/>
  <c r="T2474" i="2"/>
  <c r="T2475" i="2"/>
  <c r="T2476" i="2"/>
  <c r="T2477" i="2"/>
  <c r="T2478" i="2"/>
  <c r="T2479" i="2"/>
  <c r="T2480" i="2"/>
  <c r="T2481" i="2"/>
  <c r="T2482" i="2"/>
  <c r="T2483" i="2"/>
  <c r="T2484" i="2"/>
  <c r="T2485" i="2"/>
  <c r="T2486" i="2"/>
  <c r="T2487" i="2"/>
  <c r="T2488" i="2"/>
  <c r="T2489" i="2"/>
  <c r="T2490" i="2"/>
  <c r="T2491" i="2"/>
  <c r="T2492" i="2"/>
  <c r="T2493" i="2"/>
  <c r="T2494" i="2"/>
  <c r="T2495" i="2"/>
  <c r="T2496" i="2"/>
  <c r="T2497" i="2"/>
  <c r="T2498" i="2"/>
  <c r="T2499" i="2"/>
  <c r="T2500" i="2"/>
  <c r="T2501" i="2"/>
  <c r="T2502" i="2"/>
  <c r="T2503" i="2"/>
  <c r="T2504" i="2"/>
  <c r="T2505" i="2"/>
  <c r="T2506" i="2"/>
  <c r="T2507" i="2"/>
  <c r="T2508" i="2"/>
  <c r="T2509" i="2"/>
  <c r="T2510" i="2"/>
  <c r="T2511" i="2"/>
  <c r="T2512" i="2"/>
  <c r="T2513" i="2"/>
  <c r="T2514" i="2"/>
  <c r="T2515" i="2"/>
  <c r="T2516" i="2"/>
  <c r="T2517" i="2"/>
  <c r="T2518" i="2"/>
  <c r="T2519" i="2"/>
  <c r="T2520" i="2"/>
  <c r="T2521" i="2"/>
  <c r="T2522" i="2"/>
  <c r="T2523" i="2"/>
  <c r="T2524" i="2"/>
  <c r="T2525" i="2"/>
  <c r="T2526" i="2"/>
  <c r="T2527" i="2"/>
  <c r="T2528" i="2"/>
  <c r="T2529" i="2"/>
  <c r="T2530" i="2"/>
  <c r="T2531" i="2"/>
  <c r="T2532" i="2"/>
  <c r="T2533" i="2"/>
  <c r="T2534" i="2"/>
  <c r="T2535" i="2"/>
  <c r="T2536" i="2"/>
  <c r="T2537" i="2"/>
  <c r="T2538" i="2"/>
  <c r="T2539" i="2"/>
  <c r="T2540" i="2"/>
  <c r="T2541" i="2"/>
  <c r="T2542" i="2"/>
  <c r="T2543" i="2"/>
  <c r="T2544" i="2"/>
  <c r="T2545" i="2"/>
  <c r="T2546" i="2"/>
  <c r="T2547" i="2"/>
  <c r="T2548" i="2"/>
  <c r="T2549" i="2"/>
  <c r="T2550" i="2"/>
  <c r="T2551" i="2"/>
  <c r="T2552" i="2"/>
  <c r="T2553" i="2"/>
  <c r="T2554" i="2"/>
  <c r="T2555" i="2"/>
  <c r="T2556" i="2"/>
  <c r="T2557" i="2"/>
  <c r="T2558" i="2"/>
  <c r="T2559" i="2"/>
  <c r="T2560" i="2"/>
  <c r="T2561" i="2"/>
  <c r="T2562" i="2"/>
  <c r="T2563" i="2"/>
  <c r="T2564" i="2"/>
  <c r="T2565" i="2"/>
  <c r="T2566" i="2"/>
  <c r="T2567" i="2"/>
  <c r="T2568" i="2"/>
  <c r="T2569" i="2"/>
  <c r="T2570" i="2"/>
  <c r="T2571" i="2"/>
  <c r="T2572" i="2"/>
  <c r="T2573" i="2"/>
  <c r="T2574" i="2"/>
  <c r="T2575" i="2"/>
  <c r="T2576" i="2"/>
  <c r="T2577" i="2"/>
  <c r="T2578" i="2"/>
  <c r="T2579" i="2"/>
  <c r="T2580" i="2"/>
  <c r="T2581" i="2"/>
  <c r="T2582" i="2"/>
  <c r="T2583" i="2"/>
  <c r="T2584" i="2"/>
  <c r="T2585" i="2"/>
  <c r="T2586" i="2"/>
  <c r="T2587" i="2"/>
  <c r="T2588" i="2"/>
  <c r="T2589" i="2"/>
  <c r="T2590" i="2"/>
  <c r="T2591" i="2"/>
  <c r="T2592" i="2"/>
  <c r="T2593" i="2"/>
  <c r="T2594" i="2"/>
  <c r="T2595" i="2"/>
  <c r="T2596" i="2"/>
  <c r="T2597" i="2"/>
  <c r="T2598" i="2"/>
  <c r="T2599" i="2"/>
  <c r="T2600" i="2"/>
  <c r="T2601" i="2"/>
  <c r="T2602" i="2"/>
  <c r="T2603" i="2"/>
  <c r="T2604" i="2"/>
  <c r="T2605" i="2"/>
  <c r="T2606" i="2"/>
  <c r="T2607" i="2"/>
  <c r="T2608" i="2"/>
  <c r="T2609" i="2"/>
  <c r="T2610" i="2"/>
  <c r="T2611" i="2"/>
  <c r="T2612" i="2"/>
  <c r="T2613" i="2"/>
  <c r="T2614" i="2"/>
  <c r="T2615" i="2"/>
  <c r="T2616" i="2"/>
  <c r="T2617" i="2"/>
  <c r="T2618" i="2"/>
  <c r="T2619" i="2"/>
  <c r="T2620" i="2"/>
  <c r="T2621" i="2"/>
  <c r="T2622" i="2"/>
  <c r="T2623" i="2"/>
  <c r="T2624" i="2"/>
  <c r="T2625" i="2"/>
  <c r="T2626" i="2"/>
  <c r="T2627" i="2"/>
  <c r="T2628" i="2"/>
  <c r="T2629" i="2"/>
  <c r="T2630" i="2"/>
  <c r="T2631" i="2"/>
  <c r="T2632" i="2"/>
  <c r="T2633" i="2"/>
  <c r="T2634" i="2"/>
  <c r="T2635" i="2"/>
  <c r="T2636" i="2"/>
  <c r="T2637" i="2"/>
  <c r="T2638" i="2"/>
  <c r="T2639" i="2"/>
  <c r="T2640" i="2"/>
  <c r="T2641" i="2"/>
  <c r="T2642" i="2"/>
  <c r="T2643" i="2"/>
  <c r="T2644" i="2"/>
  <c r="T2645" i="2"/>
  <c r="T2646" i="2"/>
  <c r="T2647" i="2"/>
  <c r="T2648" i="2"/>
  <c r="T2649" i="2"/>
  <c r="T2650" i="2"/>
  <c r="T2651" i="2"/>
  <c r="T2652" i="2"/>
  <c r="T2653" i="2"/>
  <c r="T2654" i="2"/>
  <c r="T2655" i="2"/>
  <c r="T2656" i="2"/>
  <c r="T2657" i="2"/>
  <c r="T2658" i="2"/>
  <c r="T2659" i="2"/>
  <c r="T2660" i="2"/>
  <c r="T2661" i="2"/>
  <c r="T2662" i="2"/>
  <c r="T2663" i="2"/>
  <c r="T2664" i="2"/>
  <c r="T2665" i="2"/>
  <c r="T2666" i="2"/>
  <c r="T2667" i="2"/>
  <c r="T2668" i="2"/>
  <c r="T2669" i="2"/>
  <c r="T2670" i="2"/>
  <c r="T2671" i="2"/>
  <c r="T2672" i="2"/>
  <c r="T2673" i="2"/>
  <c r="T2674" i="2"/>
  <c r="T2675" i="2"/>
  <c r="T2676" i="2"/>
  <c r="T2677" i="2"/>
  <c r="T2678" i="2"/>
  <c r="T2679" i="2"/>
  <c r="T2680" i="2"/>
  <c r="T2681" i="2"/>
  <c r="T2682" i="2"/>
  <c r="T2683" i="2"/>
  <c r="T2684" i="2"/>
  <c r="T2685" i="2"/>
  <c r="T2686" i="2"/>
  <c r="T2687" i="2"/>
  <c r="T2688" i="2"/>
  <c r="T2689" i="2"/>
  <c r="T2690" i="2"/>
  <c r="T2691" i="2"/>
  <c r="T2692" i="2"/>
  <c r="T2693" i="2"/>
  <c r="T2694" i="2"/>
  <c r="T2695" i="2"/>
  <c r="T2696" i="2"/>
  <c r="T2697" i="2"/>
  <c r="T2698" i="2"/>
  <c r="T2699" i="2"/>
  <c r="T2700" i="2"/>
  <c r="T2701" i="2"/>
  <c r="T2702" i="2"/>
  <c r="T2703" i="2"/>
  <c r="T2704" i="2"/>
  <c r="T2705" i="2"/>
  <c r="T2706" i="2"/>
  <c r="T2707" i="2"/>
  <c r="T2708" i="2"/>
  <c r="T2709" i="2"/>
  <c r="T2710" i="2"/>
  <c r="T2711" i="2"/>
  <c r="T2712" i="2"/>
  <c r="T2713" i="2"/>
  <c r="T2714" i="2"/>
  <c r="T2715" i="2"/>
  <c r="T2716" i="2"/>
  <c r="T2717" i="2"/>
  <c r="T2718" i="2"/>
  <c r="T2719" i="2"/>
  <c r="T2720" i="2"/>
  <c r="T2721" i="2"/>
  <c r="T2722" i="2"/>
  <c r="T2723" i="2"/>
  <c r="T2724" i="2"/>
  <c r="T2725" i="2"/>
  <c r="T2726" i="2"/>
  <c r="T2727" i="2"/>
  <c r="T2728" i="2"/>
  <c r="T2729" i="2"/>
  <c r="T2730" i="2"/>
  <c r="T2731" i="2"/>
  <c r="T2732" i="2"/>
  <c r="T2733" i="2"/>
  <c r="T2734" i="2"/>
  <c r="T2735" i="2"/>
  <c r="T2736" i="2"/>
  <c r="T2737" i="2"/>
  <c r="T2738" i="2"/>
  <c r="T2739" i="2"/>
  <c r="T2740" i="2"/>
  <c r="T2741" i="2"/>
  <c r="T2742" i="2"/>
  <c r="T2743" i="2"/>
  <c r="T2744" i="2"/>
  <c r="T2745" i="2"/>
  <c r="T2746" i="2"/>
  <c r="T2747" i="2"/>
  <c r="T2748" i="2"/>
  <c r="T2749" i="2"/>
  <c r="T2750" i="2"/>
  <c r="T2751" i="2"/>
  <c r="T2752" i="2"/>
  <c r="T2753" i="2"/>
  <c r="T2754" i="2"/>
  <c r="T2755" i="2"/>
  <c r="T2756" i="2"/>
  <c r="T2757" i="2"/>
  <c r="T2758" i="2"/>
  <c r="T2759" i="2"/>
  <c r="T2760" i="2"/>
  <c r="T2761" i="2"/>
  <c r="T2762" i="2"/>
  <c r="T2763" i="2"/>
  <c r="T2764" i="2"/>
  <c r="T2765" i="2"/>
  <c r="T2766" i="2"/>
  <c r="T2767" i="2"/>
  <c r="T2768" i="2"/>
  <c r="T2769" i="2"/>
  <c r="T2770" i="2"/>
  <c r="T2771" i="2"/>
  <c r="T2772" i="2"/>
  <c r="T2773" i="2"/>
  <c r="T2774" i="2"/>
  <c r="T2775" i="2"/>
  <c r="T2776" i="2"/>
  <c r="T2777" i="2"/>
  <c r="T2778" i="2"/>
  <c r="T2779" i="2"/>
  <c r="T2780" i="2"/>
  <c r="T2781" i="2"/>
  <c r="T2782" i="2"/>
  <c r="T2783" i="2"/>
  <c r="T2784" i="2"/>
  <c r="T2785" i="2"/>
  <c r="T2786" i="2"/>
  <c r="T2787" i="2"/>
  <c r="T2788" i="2"/>
  <c r="T2789" i="2"/>
  <c r="T2790" i="2"/>
  <c r="T2791" i="2"/>
  <c r="T2792" i="2"/>
  <c r="T2793" i="2"/>
  <c r="T2794" i="2"/>
  <c r="T2795" i="2"/>
  <c r="T2796" i="2"/>
  <c r="T2797" i="2"/>
  <c r="T2798" i="2"/>
  <c r="T2799" i="2"/>
  <c r="T2800" i="2"/>
  <c r="T2801" i="2"/>
  <c r="T2802" i="2"/>
  <c r="T2803" i="2"/>
  <c r="T2804" i="2"/>
  <c r="T2805" i="2"/>
  <c r="T2806" i="2"/>
  <c r="T2807" i="2"/>
  <c r="T2808" i="2"/>
  <c r="T2809" i="2"/>
  <c r="T2810" i="2"/>
  <c r="T2811" i="2"/>
  <c r="T2812" i="2"/>
  <c r="T2813" i="2"/>
  <c r="T2814" i="2"/>
  <c r="T2815" i="2"/>
  <c r="T2816" i="2"/>
  <c r="T2817" i="2"/>
  <c r="T2818" i="2"/>
  <c r="T2819" i="2"/>
  <c r="T2820" i="2"/>
  <c r="T2821" i="2"/>
  <c r="T2822" i="2"/>
  <c r="T2823" i="2"/>
  <c r="T2824" i="2"/>
  <c r="T2825" i="2"/>
  <c r="T2826" i="2"/>
  <c r="T2827" i="2"/>
  <c r="T2828" i="2"/>
  <c r="T2829" i="2"/>
  <c r="T2830" i="2"/>
  <c r="T2831" i="2"/>
  <c r="T2832" i="2"/>
  <c r="T2833" i="2"/>
  <c r="T2834" i="2"/>
  <c r="T2835" i="2"/>
  <c r="T2836" i="2"/>
  <c r="T2837" i="2"/>
  <c r="T2838" i="2"/>
  <c r="T2839" i="2"/>
  <c r="T2840" i="2"/>
  <c r="T2841" i="2"/>
  <c r="T2842" i="2"/>
  <c r="T2843" i="2"/>
  <c r="T2844" i="2"/>
  <c r="T2845" i="2"/>
  <c r="T2846" i="2"/>
  <c r="T2847" i="2"/>
  <c r="T2848" i="2"/>
  <c r="T2849" i="2"/>
  <c r="T2850" i="2"/>
  <c r="T2851" i="2"/>
  <c r="T2852" i="2"/>
  <c r="T2853" i="2"/>
  <c r="T2854" i="2"/>
  <c r="T2855" i="2"/>
  <c r="T2856" i="2"/>
  <c r="T2857" i="2"/>
  <c r="T2858" i="2"/>
  <c r="T2859" i="2"/>
  <c r="T2860" i="2"/>
  <c r="T2861" i="2"/>
  <c r="T2862" i="2"/>
  <c r="T2863" i="2"/>
  <c r="T2864" i="2"/>
  <c r="T2865" i="2"/>
  <c r="T2866" i="2"/>
  <c r="T2867" i="2"/>
  <c r="T2868" i="2"/>
  <c r="T2869" i="2"/>
  <c r="T2870" i="2"/>
  <c r="T2871" i="2"/>
  <c r="T2872" i="2"/>
  <c r="T2873" i="2"/>
  <c r="T2874" i="2"/>
  <c r="T2875" i="2"/>
  <c r="T2876" i="2"/>
  <c r="T2877" i="2"/>
  <c r="T2878" i="2"/>
  <c r="T2879" i="2"/>
  <c r="T2880" i="2"/>
  <c r="T2881" i="2"/>
  <c r="T2882" i="2"/>
  <c r="T2883" i="2"/>
  <c r="T2884" i="2"/>
  <c r="T2885" i="2"/>
  <c r="T2886" i="2"/>
  <c r="T2887" i="2"/>
  <c r="T2888" i="2"/>
  <c r="T2889" i="2"/>
  <c r="T2890" i="2"/>
  <c r="T2891" i="2"/>
  <c r="T2892" i="2"/>
  <c r="T2893" i="2"/>
  <c r="T2894" i="2"/>
  <c r="T2895" i="2"/>
  <c r="T2896" i="2"/>
  <c r="T2897" i="2"/>
  <c r="T2898" i="2"/>
  <c r="T2899" i="2"/>
  <c r="T2900" i="2"/>
  <c r="T2901" i="2"/>
  <c r="T2902" i="2"/>
  <c r="T2903" i="2"/>
  <c r="T2904" i="2"/>
  <c r="T2905" i="2"/>
  <c r="T2906" i="2"/>
  <c r="T2907" i="2"/>
  <c r="T2908" i="2"/>
  <c r="T2909" i="2"/>
  <c r="T2910" i="2"/>
  <c r="T2911" i="2"/>
  <c r="T2912" i="2"/>
  <c r="T2913" i="2"/>
  <c r="T2914" i="2"/>
  <c r="T2915" i="2"/>
  <c r="T2916" i="2"/>
  <c r="T2917" i="2"/>
  <c r="T2918" i="2"/>
  <c r="T2919" i="2"/>
  <c r="T2920" i="2"/>
  <c r="T2921" i="2"/>
  <c r="T2922" i="2"/>
  <c r="T2923" i="2"/>
  <c r="T2924" i="2"/>
  <c r="T2925" i="2"/>
  <c r="T2926" i="2"/>
  <c r="T2927" i="2"/>
  <c r="T2928" i="2"/>
  <c r="T2929" i="2"/>
  <c r="T2930" i="2"/>
  <c r="T2931" i="2"/>
  <c r="T2932" i="2"/>
  <c r="T2933" i="2"/>
  <c r="T2934" i="2"/>
  <c r="T2935" i="2"/>
  <c r="T2936" i="2"/>
  <c r="T2937" i="2"/>
  <c r="T2938" i="2"/>
  <c r="T2939" i="2"/>
  <c r="T2940" i="2"/>
  <c r="T2941" i="2"/>
  <c r="T2942" i="2"/>
  <c r="T2943" i="2"/>
  <c r="T2944" i="2"/>
  <c r="T2945" i="2"/>
  <c r="T2946" i="2"/>
  <c r="T2947" i="2"/>
  <c r="T2948" i="2"/>
  <c r="T2949" i="2"/>
  <c r="T2950" i="2"/>
  <c r="T2951" i="2"/>
  <c r="T2952" i="2"/>
  <c r="T2953" i="2"/>
  <c r="T2954" i="2"/>
  <c r="T2955" i="2"/>
  <c r="T2956" i="2"/>
  <c r="T2957" i="2"/>
  <c r="T2958" i="2"/>
  <c r="T2959" i="2"/>
  <c r="T2960" i="2"/>
  <c r="T2961" i="2"/>
  <c r="T2962" i="2"/>
  <c r="T2963" i="2"/>
  <c r="T2964" i="2"/>
  <c r="T2965" i="2"/>
  <c r="T2966" i="2"/>
  <c r="T2967" i="2"/>
  <c r="T2968" i="2"/>
  <c r="T2969" i="2"/>
  <c r="T2970" i="2"/>
  <c r="T2971" i="2"/>
  <c r="T2972" i="2"/>
  <c r="T2973" i="2"/>
  <c r="T2974" i="2"/>
  <c r="T2975" i="2"/>
  <c r="T2976" i="2"/>
  <c r="T2977" i="2"/>
  <c r="T2978" i="2"/>
  <c r="T2979" i="2"/>
  <c r="T2980" i="2"/>
  <c r="T2981" i="2"/>
  <c r="T2982" i="2"/>
  <c r="T2983" i="2"/>
  <c r="T2984" i="2"/>
  <c r="T2985" i="2"/>
  <c r="T2986" i="2"/>
  <c r="T2987" i="2"/>
  <c r="T2988" i="2"/>
  <c r="T2989" i="2"/>
  <c r="T2990" i="2"/>
  <c r="T2991" i="2"/>
  <c r="T2992" i="2"/>
  <c r="T2993" i="2"/>
  <c r="T2994" i="2"/>
  <c r="T2995" i="2"/>
  <c r="T2996" i="2"/>
  <c r="T2997" i="2"/>
  <c r="T2998" i="2"/>
  <c r="T2999" i="2"/>
  <c r="T3000" i="2"/>
  <c r="T3001" i="2"/>
  <c r="T3002" i="2"/>
  <c r="T3003" i="2"/>
  <c r="T3004" i="2"/>
  <c r="T3005" i="2"/>
  <c r="T3006" i="2"/>
  <c r="T3007" i="2"/>
  <c r="T3008" i="2"/>
  <c r="T3009" i="2"/>
  <c r="T3010" i="2"/>
  <c r="T3011" i="2"/>
  <c r="T3012" i="2"/>
  <c r="T3013" i="2"/>
  <c r="T3014" i="2"/>
  <c r="T3015" i="2"/>
  <c r="T3016" i="2"/>
  <c r="T3017" i="2"/>
  <c r="T3018" i="2"/>
  <c r="T3019" i="2"/>
  <c r="T3020" i="2"/>
  <c r="T3021" i="2"/>
  <c r="T3022" i="2"/>
  <c r="T3023" i="2"/>
  <c r="T3024" i="2"/>
  <c r="T3025" i="2"/>
  <c r="T3026" i="2"/>
  <c r="T3027" i="2"/>
  <c r="T3028" i="2"/>
  <c r="T3029" i="2"/>
  <c r="T3030" i="2"/>
  <c r="T3031" i="2"/>
  <c r="T3032" i="2"/>
  <c r="T3033" i="2"/>
  <c r="T3034" i="2"/>
  <c r="T3035" i="2"/>
  <c r="T3036" i="2"/>
  <c r="T3037" i="2"/>
  <c r="T3038" i="2"/>
  <c r="T3039" i="2"/>
  <c r="T3040" i="2"/>
  <c r="T3041" i="2"/>
  <c r="T3042" i="2"/>
  <c r="T3043" i="2"/>
  <c r="T3044" i="2"/>
  <c r="T3045" i="2"/>
  <c r="T3046" i="2"/>
  <c r="T3047" i="2"/>
  <c r="T3048" i="2"/>
  <c r="T3049" i="2"/>
  <c r="T3050" i="2"/>
  <c r="T3051" i="2"/>
  <c r="T3052" i="2"/>
  <c r="T3053" i="2"/>
  <c r="T3054" i="2"/>
  <c r="T3055" i="2"/>
  <c r="T3056" i="2"/>
  <c r="T3057" i="2"/>
  <c r="T3058" i="2"/>
  <c r="T3059" i="2"/>
  <c r="T3060" i="2"/>
  <c r="T3061" i="2"/>
  <c r="T3062" i="2"/>
  <c r="T3063" i="2"/>
  <c r="T3064" i="2"/>
  <c r="T3065" i="2"/>
  <c r="T3066" i="2"/>
  <c r="T3067" i="2"/>
  <c r="T3068" i="2"/>
  <c r="T3069" i="2"/>
  <c r="T3070" i="2"/>
  <c r="T3071" i="2"/>
  <c r="T3072" i="2"/>
  <c r="T3073" i="2"/>
  <c r="T3074" i="2"/>
  <c r="T3075" i="2"/>
  <c r="T3076" i="2"/>
  <c r="T3077" i="2"/>
  <c r="T3078" i="2"/>
  <c r="T3079" i="2"/>
  <c r="T3080" i="2"/>
  <c r="T3081" i="2"/>
  <c r="T3082" i="2"/>
  <c r="T3083" i="2"/>
  <c r="T3084" i="2"/>
  <c r="T3085" i="2"/>
  <c r="T3086" i="2"/>
  <c r="T3087" i="2"/>
  <c r="T3088" i="2"/>
  <c r="T3089" i="2"/>
  <c r="T3090" i="2"/>
  <c r="T3091" i="2"/>
  <c r="T3092" i="2"/>
  <c r="T3093" i="2"/>
  <c r="T3094" i="2"/>
  <c r="T3095" i="2"/>
  <c r="T3096" i="2"/>
  <c r="T3097" i="2"/>
  <c r="T3098" i="2"/>
  <c r="T3099" i="2"/>
  <c r="T3100" i="2"/>
  <c r="T3101" i="2"/>
  <c r="T3102" i="2"/>
  <c r="T3103" i="2"/>
  <c r="T3104" i="2"/>
  <c r="T3105" i="2"/>
  <c r="T3106" i="2"/>
  <c r="T3107" i="2"/>
  <c r="T3108" i="2"/>
  <c r="T3109" i="2"/>
  <c r="T3110" i="2"/>
  <c r="T3111" i="2"/>
  <c r="T3112" i="2"/>
  <c r="T3113" i="2"/>
  <c r="T3114" i="2"/>
  <c r="T3115" i="2"/>
  <c r="T3116" i="2"/>
  <c r="T3117" i="2"/>
  <c r="T3118" i="2"/>
  <c r="T3119" i="2"/>
  <c r="T3120" i="2"/>
  <c r="T3121" i="2"/>
  <c r="T3122" i="2"/>
  <c r="T3123" i="2"/>
  <c r="T3124" i="2"/>
  <c r="T3125" i="2"/>
  <c r="T3126" i="2"/>
  <c r="T3127" i="2"/>
  <c r="T3128" i="2"/>
  <c r="T3129" i="2"/>
  <c r="T3130" i="2"/>
  <c r="T3131" i="2"/>
  <c r="T3132" i="2"/>
  <c r="T3133" i="2"/>
  <c r="T3134" i="2"/>
  <c r="T3135" i="2"/>
  <c r="T3136" i="2"/>
  <c r="T3137" i="2"/>
  <c r="T3138" i="2"/>
  <c r="T3139" i="2"/>
  <c r="T3140" i="2"/>
  <c r="T3141" i="2"/>
  <c r="T3142" i="2"/>
  <c r="T3143" i="2"/>
  <c r="T3144" i="2"/>
  <c r="T3145" i="2"/>
  <c r="T3146" i="2"/>
  <c r="T3147" i="2"/>
  <c r="T3148" i="2"/>
  <c r="T3149" i="2"/>
  <c r="T3150" i="2"/>
  <c r="T3151" i="2"/>
  <c r="T3152" i="2"/>
  <c r="T3153" i="2"/>
  <c r="T3154" i="2"/>
  <c r="T3155" i="2"/>
  <c r="T3156" i="2"/>
  <c r="T3157" i="2"/>
  <c r="T3158" i="2"/>
  <c r="T3159" i="2"/>
  <c r="T3160" i="2"/>
  <c r="T3161" i="2"/>
  <c r="T3162" i="2"/>
  <c r="T3163" i="2"/>
  <c r="T3164" i="2"/>
  <c r="T3165" i="2"/>
  <c r="T3166" i="2"/>
  <c r="T3167" i="2"/>
  <c r="T3168" i="2"/>
  <c r="T3169" i="2"/>
  <c r="T3170" i="2"/>
  <c r="T3171" i="2"/>
  <c r="T3172" i="2"/>
  <c r="T3173" i="2"/>
  <c r="T3174" i="2"/>
  <c r="T3175" i="2"/>
  <c r="T3176" i="2"/>
  <c r="T3177" i="2"/>
  <c r="T3178" i="2"/>
  <c r="T3179" i="2"/>
  <c r="T3180" i="2"/>
  <c r="T3181" i="2"/>
  <c r="T3182" i="2"/>
  <c r="T3183" i="2"/>
  <c r="T3184" i="2"/>
  <c r="T3185" i="2"/>
  <c r="T3186" i="2"/>
  <c r="T3187" i="2"/>
  <c r="T3188" i="2"/>
  <c r="T3189" i="2"/>
  <c r="T3190" i="2"/>
  <c r="T3191" i="2"/>
  <c r="T3192" i="2"/>
  <c r="T3193" i="2"/>
  <c r="T3194" i="2"/>
  <c r="T3195" i="2"/>
  <c r="T3196" i="2"/>
  <c r="T3197" i="2"/>
  <c r="T3198" i="2"/>
  <c r="T3199" i="2"/>
  <c r="T3200" i="2"/>
  <c r="T3201" i="2"/>
  <c r="T3202" i="2"/>
  <c r="T3203" i="2"/>
  <c r="T3204" i="2"/>
  <c r="T3205" i="2"/>
  <c r="T3206" i="2"/>
  <c r="T3207" i="2"/>
  <c r="T3208" i="2"/>
  <c r="T3209" i="2"/>
  <c r="T3210" i="2"/>
  <c r="T3211" i="2"/>
  <c r="T3212" i="2"/>
  <c r="T3213" i="2"/>
  <c r="T3214" i="2"/>
  <c r="T3215" i="2"/>
  <c r="T3216" i="2"/>
  <c r="T3217" i="2"/>
  <c r="T3218" i="2"/>
  <c r="T3219" i="2"/>
  <c r="T3220" i="2"/>
  <c r="T3221" i="2"/>
  <c r="T3222" i="2"/>
  <c r="T3223" i="2"/>
  <c r="T3224" i="2"/>
  <c r="T3225" i="2"/>
  <c r="T3226" i="2"/>
  <c r="T3227" i="2"/>
  <c r="T3228" i="2"/>
  <c r="T3229" i="2"/>
  <c r="T3230" i="2"/>
  <c r="T3231" i="2"/>
  <c r="T3232" i="2"/>
  <c r="T3233" i="2"/>
  <c r="T3234" i="2"/>
  <c r="T3235" i="2"/>
  <c r="T3236" i="2"/>
  <c r="T3237" i="2"/>
  <c r="T3238" i="2"/>
  <c r="T3239" i="2"/>
  <c r="T3240" i="2"/>
  <c r="T3241" i="2"/>
  <c r="T3242" i="2"/>
  <c r="T3243" i="2"/>
  <c r="T3244" i="2"/>
  <c r="T3245" i="2"/>
  <c r="T3246" i="2"/>
  <c r="T3247" i="2"/>
  <c r="T3248" i="2"/>
  <c r="T3249" i="2"/>
  <c r="T3250" i="2"/>
  <c r="T3251" i="2"/>
  <c r="T3252" i="2"/>
  <c r="T3253" i="2"/>
  <c r="T3254" i="2"/>
  <c r="T3255" i="2"/>
  <c r="T3256" i="2"/>
  <c r="T3257" i="2"/>
  <c r="T3258" i="2"/>
  <c r="T3259" i="2"/>
  <c r="T3260" i="2"/>
  <c r="T3261" i="2"/>
  <c r="T3262" i="2"/>
  <c r="T3263" i="2"/>
  <c r="T3264" i="2"/>
  <c r="T3265" i="2"/>
  <c r="T3266" i="2"/>
  <c r="T3267" i="2"/>
  <c r="T3268" i="2"/>
  <c r="T3269" i="2"/>
  <c r="T3270" i="2"/>
  <c r="T3271" i="2"/>
  <c r="T3272" i="2"/>
  <c r="T3273" i="2"/>
  <c r="T3274" i="2"/>
  <c r="T3275" i="2"/>
  <c r="T3276" i="2"/>
  <c r="T3277" i="2"/>
  <c r="T3278" i="2"/>
  <c r="T3279" i="2"/>
  <c r="T3280" i="2"/>
  <c r="T3281" i="2"/>
  <c r="T3282" i="2"/>
  <c r="T3283" i="2"/>
  <c r="T3284" i="2"/>
  <c r="T3285" i="2"/>
  <c r="T3286" i="2"/>
  <c r="T3287" i="2"/>
  <c r="T3288" i="2"/>
  <c r="T3289" i="2"/>
  <c r="T3290" i="2"/>
  <c r="T3291" i="2"/>
  <c r="T3292" i="2"/>
  <c r="T3293" i="2"/>
  <c r="T3294" i="2"/>
  <c r="T3295" i="2"/>
  <c r="T3296" i="2"/>
  <c r="T3297" i="2"/>
  <c r="T3298" i="2"/>
  <c r="T3299" i="2"/>
  <c r="T3300" i="2"/>
  <c r="T3301" i="2"/>
  <c r="T3302" i="2"/>
  <c r="T3303" i="2"/>
  <c r="T3304" i="2"/>
  <c r="T3305" i="2"/>
  <c r="T3306" i="2"/>
  <c r="T3307" i="2"/>
  <c r="T3308" i="2"/>
  <c r="T3309" i="2"/>
  <c r="T3310" i="2"/>
  <c r="T3311" i="2"/>
  <c r="T3312" i="2"/>
  <c r="T3313" i="2"/>
  <c r="T3314" i="2"/>
  <c r="T3315" i="2"/>
  <c r="T3316" i="2"/>
  <c r="T3317" i="2"/>
  <c r="T3318" i="2"/>
  <c r="T3319" i="2"/>
  <c r="T3320" i="2"/>
  <c r="T3321" i="2"/>
  <c r="T3322" i="2"/>
  <c r="T3323" i="2"/>
  <c r="T3324" i="2"/>
  <c r="T3325" i="2"/>
  <c r="T3326" i="2"/>
  <c r="T3327" i="2"/>
  <c r="T3328" i="2"/>
  <c r="T3329" i="2"/>
  <c r="T3330" i="2"/>
  <c r="T3331" i="2"/>
  <c r="T3332" i="2"/>
  <c r="T3333" i="2"/>
  <c r="T3334" i="2"/>
  <c r="T3335" i="2"/>
  <c r="T3336" i="2"/>
  <c r="T3337" i="2"/>
  <c r="T3338" i="2"/>
  <c r="T3339" i="2"/>
  <c r="T3340" i="2"/>
  <c r="T3341" i="2"/>
  <c r="T3342" i="2"/>
  <c r="T3343" i="2"/>
  <c r="T3344" i="2"/>
  <c r="T3345" i="2"/>
  <c r="T3346" i="2"/>
  <c r="T3347" i="2"/>
  <c r="T3348" i="2"/>
  <c r="T3349" i="2"/>
  <c r="T3350" i="2"/>
  <c r="T3351" i="2"/>
  <c r="T3352" i="2"/>
  <c r="T3353" i="2"/>
  <c r="T3354" i="2"/>
  <c r="T3355" i="2"/>
  <c r="T3356" i="2"/>
  <c r="T3357" i="2"/>
  <c r="T3358" i="2"/>
  <c r="T3359" i="2"/>
  <c r="T3360" i="2"/>
  <c r="T3361" i="2"/>
  <c r="T3362" i="2"/>
  <c r="T3363" i="2"/>
  <c r="T3364" i="2"/>
  <c r="T3365" i="2"/>
  <c r="T3366" i="2"/>
  <c r="T3367" i="2"/>
  <c r="T3368" i="2"/>
  <c r="T3369" i="2"/>
  <c r="T3370" i="2"/>
  <c r="T3371" i="2"/>
  <c r="T3372" i="2"/>
  <c r="T3373" i="2"/>
  <c r="T3374" i="2"/>
  <c r="T3375" i="2"/>
  <c r="T3376" i="2"/>
  <c r="T3377" i="2"/>
  <c r="T3378" i="2"/>
  <c r="T3379" i="2"/>
  <c r="T3380" i="2"/>
  <c r="T3381" i="2"/>
  <c r="T3382" i="2"/>
  <c r="T3383" i="2"/>
  <c r="T3384" i="2"/>
  <c r="T3385" i="2"/>
  <c r="T3386" i="2"/>
  <c r="T3387" i="2"/>
  <c r="T3388" i="2"/>
  <c r="T3389" i="2"/>
  <c r="T3390" i="2"/>
  <c r="T3391" i="2"/>
  <c r="T3392" i="2"/>
  <c r="T3393" i="2"/>
  <c r="T3394" i="2"/>
  <c r="T3395" i="2"/>
  <c r="T3396" i="2"/>
  <c r="T3397" i="2"/>
  <c r="T3398" i="2"/>
  <c r="T3399" i="2"/>
  <c r="T3400" i="2"/>
  <c r="T3401" i="2"/>
  <c r="T3402" i="2"/>
  <c r="T3403" i="2"/>
  <c r="T3404" i="2"/>
  <c r="T3405" i="2"/>
  <c r="T3406" i="2"/>
  <c r="T3407" i="2"/>
  <c r="T3408" i="2"/>
  <c r="T3409" i="2"/>
  <c r="T3410" i="2"/>
  <c r="T3411" i="2"/>
  <c r="T3412" i="2"/>
  <c r="T3413" i="2"/>
  <c r="T3414" i="2"/>
  <c r="T3415" i="2"/>
  <c r="T3416" i="2"/>
  <c r="T3417" i="2"/>
  <c r="T3418" i="2"/>
  <c r="T3419" i="2"/>
  <c r="T3420" i="2"/>
  <c r="T3421" i="2"/>
  <c r="T3422" i="2"/>
  <c r="T3423" i="2"/>
  <c r="T3424" i="2"/>
  <c r="T3425" i="2"/>
  <c r="T3426" i="2"/>
  <c r="T3427" i="2"/>
  <c r="T3428" i="2"/>
  <c r="T3429" i="2"/>
  <c r="T3430" i="2"/>
  <c r="T3431" i="2"/>
  <c r="T3432" i="2"/>
  <c r="T3433" i="2"/>
  <c r="T3434" i="2"/>
  <c r="T3435" i="2"/>
  <c r="T3436" i="2"/>
  <c r="T3437" i="2"/>
  <c r="T3438" i="2"/>
  <c r="T3439" i="2"/>
  <c r="T3440" i="2"/>
  <c r="T3441" i="2"/>
  <c r="T3442" i="2"/>
  <c r="T3443" i="2"/>
  <c r="T3444" i="2"/>
  <c r="T3445" i="2"/>
  <c r="T3446" i="2"/>
  <c r="T3447" i="2"/>
  <c r="T3448" i="2"/>
  <c r="T3449" i="2"/>
  <c r="T3450" i="2"/>
  <c r="T3451" i="2"/>
  <c r="T3452" i="2"/>
  <c r="T3453" i="2"/>
  <c r="T3454" i="2"/>
  <c r="T3455" i="2"/>
  <c r="T3456" i="2"/>
  <c r="T3457" i="2"/>
  <c r="T3458" i="2"/>
  <c r="T3459" i="2"/>
  <c r="T3460" i="2"/>
  <c r="T3461" i="2"/>
  <c r="T3462" i="2"/>
  <c r="T3463" i="2"/>
  <c r="T3464" i="2"/>
  <c r="T3465" i="2"/>
  <c r="T3466" i="2"/>
  <c r="T3467" i="2"/>
  <c r="T3468" i="2"/>
  <c r="T3469" i="2"/>
  <c r="T3470" i="2"/>
  <c r="T3471" i="2"/>
  <c r="T3472" i="2"/>
  <c r="T3473" i="2"/>
  <c r="T3474" i="2"/>
  <c r="T3475" i="2"/>
  <c r="T3476" i="2"/>
  <c r="T3477" i="2"/>
  <c r="T3478" i="2"/>
  <c r="T3479" i="2"/>
  <c r="T3480" i="2"/>
  <c r="T3481" i="2"/>
  <c r="T3482" i="2"/>
  <c r="T3483" i="2"/>
  <c r="T3484" i="2"/>
  <c r="T3485" i="2"/>
  <c r="T3486" i="2"/>
  <c r="T3487" i="2"/>
  <c r="T3488" i="2"/>
  <c r="T3489" i="2"/>
  <c r="T3490" i="2"/>
  <c r="T3491" i="2"/>
  <c r="T3492" i="2"/>
  <c r="T3493" i="2"/>
  <c r="T3494" i="2"/>
  <c r="T3495" i="2"/>
  <c r="T3496" i="2"/>
  <c r="T3497" i="2"/>
  <c r="T3498" i="2"/>
  <c r="T3499" i="2"/>
  <c r="T3500" i="2"/>
  <c r="T3501" i="2"/>
  <c r="T3502" i="2"/>
  <c r="T3503" i="2"/>
  <c r="T3504" i="2"/>
  <c r="T3505" i="2"/>
  <c r="T3506" i="2"/>
  <c r="T3507" i="2"/>
  <c r="T3508" i="2"/>
  <c r="T3509" i="2"/>
  <c r="T3510" i="2"/>
  <c r="T3511" i="2"/>
  <c r="T3512" i="2"/>
  <c r="T3513" i="2"/>
  <c r="T3514" i="2"/>
  <c r="T3515" i="2"/>
  <c r="T3516" i="2"/>
  <c r="T3517" i="2"/>
  <c r="T3518" i="2"/>
  <c r="T3519" i="2"/>
  <c r="T3520" i="2"/>
  <c r="T3521" i="2"/>
  <c r="T3522" i="2"/>
  <c r="T3523" i="2"/>
  <c r="T3524" i="2"/>
  <c r="T3525" i="2"/>
  <c r="T3526" i="2"/>
  <c r="T3527" i="2"/>
  <c r="T3528" i="2"/>
  <c r="T3529" i="2"/>
  <c r="T3530" i="2"/>
  <c r="T3531" i="2"/>
  <c r="T3532" i="2"/>
  <c r="T3533" i="2"/>
  <c r="T3534" i="2"/>
  <c r="T3535" i="2"/>
  <c r="T3536" i="2"/>
  <c r="T3537" i="2"/>
  <c r="T3538" i="2"/>
  <c r="T3539" i="2"/>
  <c r="T3540" i="2"/>
  <c r="T3541" i="2"/>
  <c r="T3542" i="2"/>
  <c r="T3543" i="2"/>
  <c r="T3544" i="2"/>
  <c r="T3545" i="2"/>
  <c r="T3546" i="2"/>
  <c r="T3547" i="2"/>
  <c r="T3548" i="2"/>
  <c r="T3549" i="2"/>
  <c r="T3550" i="2"/>
  <c r="T3551" i="2"/>
  <c r="T3552" i="2"/>
  <c r="T3553" i="2"/>
  <c r="T3554" i="2"/>
  <c r="T3555" i="2"/>
  <c r="T3556" i="2"/>
  <c r="T3557" i="2"/>
  <c r="T3558" i="2"/>
  <c r="T3559" i="2"/>
  <c r="T3560" i="2"/>
  <c r="T3561" i="2"/>
  <c r="T3562" i="2"/>
  <c r="T3563" i="2"/>
  <c r="T3564" i="2"/>
  <c r="T3565" i="2"/>
  <c r="T3566" i="2"/>
  <c r="T3567" i="2"/>
  <c r="T3568" i="2"/>
  <c r="T3569" i="2"/>
  <c r="T3570" i="2"/>
  <c r="T3571" i="2"/>
  <c r="T3572" i="2"/>
  <c r="T3573" i="2"/>
  <c r="T3574" i="2"/>
  <c r="T3575" i="2"/>
  <c r="T3576" i="2"/>
  <c r="T3577" i="2"/>
  <c r="T3578" i="2"/>
  <c r="T3579" i="2"/>
  <c r="T3580" i="2"/>
  <c r="T3581" i="2"/>
  <c r="T3582" i="2"/>
  <c r="T3583" i="2"/>
  <c r="T3584" i="2"/>
  <c r="T3585" i="2"/>
  <c r="T3586" i="2"/>
  <c r="T3587" i="2"/>
  <c r="T3588" i="2"/>
  <c r="T3589" i="2"/>
  <c r="T3590" i="2"/>
  <c r="T3591" i="2"/>
  <c r="T3592" i="2"/>
  <c r="T3593" i="2"/>
  <c r="T3594" i="2"/>
  <c r="T3595" i="2"/>
  <c r="T3596" i="2"/>
  <c r="T3597" i="2"/>
  <c r="T3598" i="2"/>
  <c r="T3599" i="2"/>
  <c r="T3600" i="2"/>
  <c r="T3601" i="2"/>
  <c r="T3602" i="2"/>
  <c r="T3603" i="2"/>
  <c r="T3604" i="2"/>
  <c r="T3605" i="2"/>
  <c r="T3606" i="2"/>
  <c r="T3607" i="2"/>
  <c r="T3608" i="2"/>
  <c r="T3609" i="2"/>
  <c r="T3610" i="2"/>
  <c r="T3611" i="2"/>
  <c r="T3612" i="2"/>
  <c r="T3613" i="2"/>
  <c r="T3614" i="2"/>
  <c r="T3615" i="2"/>
  <c r="T3616" i="2"/>
  <c r="T3617" i="2"/>
  <c r="T3618" i="2"/>
  <c r="T3619" i="2"/>
  <c r="T3620" i="2"/>
  <c r="T3621" i="2"/>
  <c r="T3622" i="2"/>
  <c r="T3623" i="2"/>
  <c r="T3624" i="2"/>
  <c r="T3625" i="2"/>
  <c r="T3626" i="2"/>
  <c r="T3627" i="2"/>
  <c r="T3628" i="2"/>
  <c r="T3629" i="2"/>
  <c r="T3630" i="2"/>
  <c r="T3631" i="2"/>
  <c r="T3632" i="2"/>
  <c r="T3633" i="2"/>
  <c r="T3634" i="2"/>
  <c r="T3635" i="2"/>
  <c r="T3636" i="2"/>
  <c r="T3637" i="2"/>
  <c r="T3638" i="2"/>
  <c r="T3639" i="2"/>
  <c r="T3640" i="2"/>
  <c r="T3641" i="2"/>
  <c r="T3642" i="2"/>
  <c r="T3643" i="2"/>
  <c r="T3644" i="2"/>
  <c r="T3645" i="2"/>
  <c r="T3646" i="2"/>
  <c r="T3647" i="2"/>
  <c r="T3648" i="2"/>
  <c r="T3649" i="2"/>
  <c r="T3650" i="2"/>
  <c r="T3651" i="2"/>
  <c r="T3652" i="2"/>
  <c r="T3653" i="2"/>
  <c r="T3654" i="2"/>
  <c r="T3655" i="2"/>
  <c r="T3656" i="2"/>
  <c r="T3657" i="2"/>
  <c r="T3658" i="2"/>
  <c r="T3659" i="2"/>
  <c r="T3660" i="2"/>
  <c r="T3661" i="2"/>
  <c r="T3662" i="2"/>
  <c r="T3663" i="2"/>
  <c r="T3664" i="2"/>
  <c r="T3665" i="2"/>
  <c r="T3666" i="2"/>
  <c r="T3667" i="2"/>
  <c r="T3668" i="2"/>
  <c r="T3669" i="2"/>
  <c r="T3670" i="2"/>
  <c r="T3671" i="2"/>
  <c r="T3672" i="2"/>
  <c r="T3673" i="2"/>
  <c r="T3674" i="2"/>
  <c r="T3675" i="2"/>
  <c r="T3676" i="2"/>
  <c r="T3677" i="2"/>
  <c r="T3678" i="2"/>
  <c r="T3679" i="2"/>
  <c r="T3680" i="2"/>
  <c r="T3681" i="2"/>
  <c r="T3682" i="2"/>
  <c r="T3683" i="2"/>
  <c r="T3684" i="2"/>
  <c r="T3685" i="2"/>
  <c r="T3686" i="2"/>
  <c r="T3687" i="2"/>
  <c r="T3688" i="2"/>
  <c r="T3689" i="2"/>
  <c r="T3690" i="2"/>
  <c r="T3691" i="2"/>
  <c r="T3692" i="2"/>
  <c r="T3693" i="2"/>
  <c r="T3694" i="2"/>
  <c r="T3695" i="2"/>
  <c r="T3696" i="2"/>
  <c r="T3697" i="2"/>
  <c r="T3698" i="2"/>
  <c r="T3699" i="2"/>
  <c r="T3700" i="2"/>
  <c r="T3701" i="2"/>
  <c r="T3702" i="2"/>
  <c r="T3703" i="2"/>
  <c r="T3704" i="2"/>
  <c r="T3705" i="2"/>
  <c r="T3706" i="2"/>
  <c r="T3707" i="2"/>
  <c r="T3708" i="2"/>
  <c r="T3709" i="2"/>
  <c r="T3710" i="2"/>
  <c r="T3711" i="2"/>
  <c r="T3712" i="2"/>
  <c r="T3713" i="2"/>
  <c r="T3714" i="2"/>
  <c r="T3715" i="2"/>
  <c r="T3716" i="2"/>
  <c r="T3717" i="2"/>
  <c r="T3718" i="2"/>
  <c r="T3719" i="2"/>
  <c r="T3720" i="2"/>
  <c r="T3721" i="2"/>
  <c r="T3722" i="2"/>
  <c r="T3723" i="2"/>
  <c r="T3724" i="2"/>
  <c r="T3725" i="2"/>
  <c r="T3726" i="2"/>
  <c r="T3727" i="2"/>
  <c r="T3728" i="2"/>
  <c r="T3729" i="2"/>
  <c r="T3730" i="2"/>
  <c r="T3731" i="2"/>
  <c r="T3732" i="2"/>
  <c r="T3733" i="2"/>
  <c r="T3734" i="2"/>
  <c r="T3735" i="2"/>
  <c r="T3736" i="2"/>
  <c r="T3737" i="2"/>
  <c r="T3738" i="2"/>
  <c r="T3739" i="2"/>
  <c r="T3740" i="2"/>
  <c r="T3741" i="2"/>
  <c r="T3742" i="2"/>
  <c r="T3743" i="2"/>
  <c r="T3744" i="2"/>
  <c r="T3745" i="2"/>
  <c r="T3746" i="2"/>
  <c r="T3747" i="2"/>
  <c r="T3748" i="2"/>
  <c r="T3749" i="2"/>
  <c r="T3750" i="2"/>
  <c r="T3751" i="2"/>
  <c r="T3752" i="2"/>
  <c r="T3753" i="2"/>
  <c r="T3754" i="2"/>
  <c r="T3755" i="2"/>
  <c r="T3756" i="2"/>
  <c r="T3757" i="2"/>
  <c r="T3758" i="2"/>
  <c r="T3759" i="2"/>
  <c r="T3760" i="2"/>
  <c r="T3761" i="2"/>
  <c r="T3762" i="2"/>
  <c r="T3763" i="2"/>
  <c r="T3764" i="2"/>
  <c r="T3765" i="2"/>
  <c r="T3766" i="2"/>
  <c r="T3767" i="2"/>
  <c r="T3768" i="2"/>
  <c r="T3769" i="2"/>
  <c r="T3770" i="2"/>
  <c r="T3771" i="2"/>
  <c r="T3772" i="2"/>
  <c r="T3773" i="2"/>
  <c r="T3774" i="2"/>
  <c r="T3775" i="2"/>
  <c r="T3776" i="2"/>
  <c r="T3777" i="2"/>
  <c r="T3778" i="2"/>
  <c r="T3779" i="2"/>
  <c r="T3780" i="2"/>
  <c r="T3781" i="2"/>
  <c r="T3782" i="2"/>
  <c r="T3783" i="2"/>
  <c r="T3784" i="2"/>
  <c r="T3785" i="2"/>
  <c r="T3786" i="2"/>
  <c r="T3787" i="2"/>
  <c r="T3788" i="2"/>
  <c r="T3789" i="2"/>
  <c r="T3790" i="2"/>
  <c r="T3791" i="2"/>
  <c r="T3792" i="2"/>
  <c r="T3793" i="2"/>
  <c r="T3794" i="2"/>
  <c r="T3795" i="2"/>
  <c r="T3796" i="2"/>
  <c r="T3797" i="2"/>
  <c r="T3798" i="2"/>
  <c r="T3799" i="2"/>
  <c r="T3800" i="2"/>
  <c r="T3801" i="2"/>
  <c r="T3802" i="2"/>
  <c r="T3803" i="2"/>
  <c r="T3804" i="2"/>
  <c r="T3805" i="2"/>
  <c r="T3806" i="2"/>
  <c r="T3807" i="2"/>
  <c r="T3808" i="2"/>
  <c r="T3809" i="2"/>
  <c r="T3810" i="2"/>
  <c r="T3811" i="2"/>
  <c r="T3812" i="2"/>
  <c r="T3813" i="2"/>
  <c r="T3814" i="2"/>
  <c r="T3815" i="2"/>
  <c r="T3816" i="2"/>
  <c r="T3817" i="2"/>
  <c r="T3818" i="2"/>
  <c r="T3819" i="2"/>
  <c r="T3820" i="2"/>
  <c r="T3821" i="2"/>
  <c r="T3822" i="2"/>
  <c r="T3823" i="2"/>
  <c r="T3824" i="2"/>
  <c r="T3825" i="2"/>
  <c r="T3826" i="2"/>
  <c r="T3827" i="2"/>
  <c r="T3828" i="2"/>
  <c r="T3829" i="2"/>
  <c r="T3830" i="2"/>
  <c r="T3831" i="2"/>
  <c r="T3832" i="2"/>
  <c r="T3833" i="2"/>
  <c r="T3834" i="2"/>
  <c r="T3835" i="2"/>
  <c r="T3836" i="2"/>
  <c r="T3837" i="2"/>
  <c r="T3838" i="2"/>
  <c r="T3839" i="2"/>
  <c r="T3840" i="2"/>
  <c r="T3841" i="2"/>
  <c r="T3842" i="2"/>
  <c r="T3843" i="2"/>
  <c r="T3844" i="2"/>
  <c r="T3845" i="2"/>
  <c r="T3846" i="2"/>
  <c r="T3847" i="2"/>
  <c r="T3848" i="2"/>
  <c r="T3849" i="2"/>
  <c r="T3850" i="2"/>
  <c r="T3851" i="2"/>
  <c r="T3852" i="2"/>
  <c r="T3853" i="2"/>
  <c r="T3854" i="2"/>
  <c r="T3855" i="2"/>
  <c r="T3856" i="2"/>
  <c r="T3857" i="2"/>
  <c r="T3858" i="2"/>
  <c r="T3859" i="2"/>
  <c r="T3860" i="2"/>
  <c r="T3861" i="2"/>
  <c r="T3862" i="2"/>
  <c r="T3863" i="2"/>
  <c r="T3864" i="2"/>
  <c r="T3865" i="2"/>
  <c r="T3866" i="2"/>
  <c r="T3867" i="2"/>
  <c r="T3868" i="2"/>
  <c r="T3869" i="2"/>
  <c r="T3870" i="2"/>
  <c r="T3871" i="2"/>
  <c r="T3872" i="2"/>
  <c r="T3873" i="2"/>
  <c r="T3874" i="2"/>
  <c r="T3875" i="2"/>
  <c r="T3876" i="2"/>
  <c r="T3877" i="2"/>
  <c r="T3878" i="2"/>
  <c r="T3879" i="2"/>
  <c r="T3880" i="2"/>
  <c r="T3881" i="2"/>
  <c r="T3882" i="2"/>
  <c r="T3883" i="2"/>
  <c r="T3884" i="2"/>
  <c r="T3885" i="2"/>
  <c r="T3886" i="2"/>
  <c r="T3887" i="2"/>
  <c r="T3888" i="2"/>
  <c r="T3889" i="2"/>
  <c r="T3890" i="2"/>
  <c r="T3891" i="2"/>
  <c r="T3892" i="2"/>
  <c r="T3893" i="2"/>
  <c r="T3894" i="2"/>
  <c r="T3895" i="2"/>
  <c r="T3896" i="2"/>
  <c r="T3897" i="2"/>
  <c r="T3898" i="2"/>
  <c r="T3899" i="2"/>
  <c r="T3900" i="2"/>
  <c r="T3901" i="2"/>
  <c r="T3902" i="2"/>
  <c r="T3903" i="2"/>
  <c r="T3904" i="2"/>
  <c r="T3905" i="2"/>
  <c r="T3906" i="2"/>
  <c r="T3907" i="2"/>
  <c r="T3908" i="2"/>
  <c r="T3909" i="2"/>
  <c r="T3910" i="2"/>
  <c r="T3911" i="2"/>
  <c r="T3912" i="2"/>
  <c r="T3913" i="2"/>
  <c r="T3914" i="2"/>
  <c r="T3915" i="2"/>
  <c r="T3916" i="2"/>
  <c r="T3917" i="2"/>
  <c r="T3918" i="2"/>
  <c r="T3919" i="2"/>
  <c r="T3920" i="2"/>
  <c r="T3921" i="2"/>
  <c r="T3922" i="2"/>
  <c r="T3923" i="2"/>
  <c r="T3924" i="2"/>
  <c r="T3925" i="2"/>
  <c r="T3926" i="2"/>
  <c r="T3927" i="2"/>
  <c r="T3928" i="2"/>
  <c r="T3929" i="2"/>
  <c r="T3930" i="2"/>
  <c r="T3931" i="2"/>
  <c r="T3932" i="2"/>
  <c r="T3933" i="2"/>
  <c r="T3934" i="2"/>
  <c r="T3935" i="2"/>
  <c r="T3936" i="2"/>
  <c r="T3937" i="2"/>
  <c r="T3938" i="2"/>
  <c r="T3939" i="2"/>
  <c r="T3940" i="2"/>
  <c r="T3941" i="2"/>
  <c r="T3942" i="2"/>
  <c r="T3943" i="2"/>
  <c r="T3944" i="2"/>
  <c r="T3945" i="2"/>
  <c r="T3946" i="2"/>
  <c r="T3947" i="2"/>
  <c r="T3948" i="2"/>
  <c r="T3949" i="2"/>
  <c r="T3950" i="2"/>
  <c r="T3951" i="2"/>
  <c r="T3952" i="2"/>
  <c r="T3953" i="2"/>
  <c r="T3954" i="2"/>
  <c r="T3955" i="2"/>
  <c r="T3956" i="2"/>
  <c r="T3957" i="2"/>
  <c r="T3958" i="2"/>
  <c r="T3959" i="2"/>
  <c r="T3960" i="2"/>
  <c r="T3961" i="2"/>
  <c r="T3962" i="2"/>
  <c r="T3963" i="2"/>
  <c r="T3964" i="2"/>
  <c r="T3965" i="2"/>
  <c r="T3966" i="2"/>
  <c r="T3967" i="2"/>
  <c r="T3968" i="2"/>
  <c r="T3969" i="2"/>
  <c r="T3970" i="2"/>
  <c r="T3971" i="2"/>
  <c r="T3972" i="2"/>
  <c r="T3973" i="2"/>
  <c r="T3974" i="2"/>
  <c r="T3975" i="2"/>
  <c r="T3976" i="2"/>
  <c r="T3977" i="2"/>
  <c r="T3978" i="2"/>
  <c r="T3979" i="2"/>
  <c r="T3980" i="2"/>
  <c r="T3981" i="2"/>
  <c r="T3982" i="2"/>
  <c r="T3983" i="2"/>
  <c r="T3984" i="2"/>
  <c r="T3985" i="2"/>
  <c r="T3986" i="2"/>
  <c r="T3987" i="2"/>
  <c r="T3988" i="2"/>
  <c r="T3989" i="2"/>
  <c r="T3990" i="2"/>
  <c r="T3991" i="2"/>
  <c r="T3992" i="2"/>
  <c r="T3993" i="2"/>
  <c r="T3994" i="2"/>
  <c r="T3995" i="2"/>
  <c r="T3996" i="2"/>
  <c r="T3997" i="2"/>
  <c r="T3998" i="2"/>
  <c r="T3999" i="2"/>
  <c r="T4000" i="2"/>
  <c r="T4001" i="2"/>
  <c r="T4002" i="2"/>
  <c r="T4003" i="2"/>
  <c r="T4004" i="2"/>
  <c r="T4005" i="2"/>
  <c r="T4006" i="2"/>
  <c r="T4007" i="2"/>
  <c r="T4008" i="2"/>
  <c r="T4009" i="2"/>
  <c r="T4010" i="2"/>
  <c r="T4011" i="2"/>
  <c r="T4012" i="2"/>
  <c r="T4013" i="2"/>
  <c r="T4014" i="2"/>
  <c r="T4015" i="2"/>
  <c r="T4016" i="2"/>
  <c r="T4017" i="2"/>
  <c r="T4018" i="2"/>
  <c r="T4019" i="2"/>
  <c r="T4020" i="2"/>
  <c r="T4021" i="2"/>
  <c r="T4022" i="2"/>
  <c r="T4023" i="2"/>
  <c r="T4024" i="2"/>
  <c r="T4025" i="2"/>
  <c r="T4026" i="2"/>
  <c r="T4027" i="2"/>
  <c r="T4028" i="2"/>
  <c r="T4029" i="2"/>
  <c r="T4030" i="2"/>
  <c r="T4031" i="2"/>
  <c r="T4032" i="2"/>
  <c r="T4033" i="2"/>
  <c r="T4034" i="2"/>
  <c r="T4035" i="2"/>
  <c r="T4036" i="2"/>
  <c r="T4037" i="2"/>
  <c r="T4038" i="2"/>
  <c r="T4039" i="2"/>
  <c r="T4040" i="2"/>
  <c r="T4041" i="2"/>
  <c r="T4042" i="2"/>
  <c r="T4043" i="2"/>
  <c r="T4044" i="2"/>
  <c r="T4045" i="2"/>
  <c r="T4046" i="2"/>
  <c r="T4047" i="2"/>
  <c r="T4048" i="2"/>
  <c r="T4049" i="2"/>
  <c r="T4050" i="2"/>
  <c r="T4051" i="2"/>
  <c r="T4052" i="2"/>
  <c r="T4053" i="2"/>
  <c r="T4054" i="2"/>
  <c r="T4055" i="2"/>
  <c r="T4056" i="2"/>
  <c r="T4057" i="2"/>
  <c r="T4058" i="2"/>
  <c r="T4059" i="2"/>
  <c r="T4060" i="2"/>
  <c r="T4061" i="2"/>
  <c r="T4062" i="2"/>
  <c r="T4063" i="2"/>
  <c r="T4064" i="2"/>
  <c r="T4065" i="2"/>
  <c r="T4066" i="2"/>
  <c r="T4067" i="2"/>
  <c r="T4068" i="2"/>
  <c r="T4069" i="2"/>
  <c r="T4070" i="2"/>
  <c r="T4071" i="2"/>
  <c r="T4072" i="2"/>
  <c r="T4073" i="2"/>
  <c r="T4074" i="2"/>
  <c r="T4075" i="2"/>
  <c r="T4076" i="2"/>
  <c r="T4077" i="2"/>
  <c r="T4078" i="2"/>
  <c r="T4079" i="2"/>
  <c r="T4080" i="2"/>
  <c r="T4081" i="2"/>
  <c r="T4082" i="2"/>
  <c r="T4083" i="2"/>
  <c r="T4084" i="2"/>
  <c r="T4085" i="2"/>
  <c r="T4086" i="2"/>
  <c r="T4087" i="2"/>
  <c r="T4088" i="2"/>
  <c r="T4089" i="2"/>
  <c r="T4090" i="2"/>
  <c r="T4091" i="2"/>
  <c r="T4092" i="2"/>
  <c r="T4093" i="2"/>
  <c r="T4094" i="2"/>
  <c r="T4095" i="2"/>
  <c r="T4096" i="2"/>
  <c r="T4097" i="2"/>
  <c r="T4098" i="2"/>
  <c r="T4099" i="2"/>
  <c r="T4100" i="2"/>
  <c r="T4101" i="2"/>
  <c r="T4102" i="2"/>
  <c r="T4103" i="2"/>
  <c r="T4104" i="2"/>
  <c r="T4105" i="2"/>
  <c r="T4106" i="2"/>
  <c r="T4107" i="2"/>
  <c r="T4108" i="2"/>
  <c r="T4109" i="2"/>
  <c r="T4110" i="2"/>
  <c r="T4111" i="2"/>
  <c r="T4112" i="2"/>
  <c r="T4113" i="2"/>
  <c r="T4114" i="2"/>
  <c r="T4115" i="2"/>
  <c r="T4116" i="2"/>
  <c r="T4117" i="2"/>
  <c r="T4118" i="2"/>
  <c r="T4119" i="2"/>
  <c r="T4120" i="2"/>
  <c r="T4121" i="2"/>
  <c r="T4122" i="2"/>
  <c r="T4123" i="2"/>
  <c r="T4124" i="2"/>
  <c r="T4125" i="2"/>
  <c r="T4126" i="2"/>
  <c r="T4127" i="2"/>
  <c r="T4128" i="2"/>
  <c r="T4129" i="2"/>
  <c r="T4130" i="2"/>
  <c r="T4131" i="2"/>
  <c r="T4132" i="2"/>
  <c r="T4133" i="2"/>
  <c r="T4134" i="2"/>
  <c r="T4135" i="2"/>
  <c r="T4136" i="2"/>
  <c r="T4137" i="2"/>
  <c r="T4138" i="2"/>
  <c r="T4139" i="2"/>
  <c r="T4140" i="2"/>
  <c r="T4141" i="2"/>
  <c r="T4142" i="2"/>
  <c r="T4143" i="2"/>
  <c r="T4144" i="2"/>
  <c r="T4145" i="2"/>
  <c r="T4146" i="2"/>
  <c r="T4147" i="2"/>
  <c r="T4148" i="2"/>
  <c r="T4149" i="2"/>
  <c r="T4150" i="2"/>
  <c r="T4151" i="2"/>
  <c r="T4152" i="2"/>
  <c r="T4153" i="2"/>
  <c r="T4154" i="2"/>
  <c r="T4155" i="2"/>
  <c r="T4156" i="2"/>
  <c r="T4157" i="2"/>
  <c r="T4158" i="2"/>
  <c r="T4159" i="2"/>
  <c r="T4160" i="2"/>
  <c r="T4161" i="2"/>
  <c r="T4162" i="2"/>
  <c r="T4163" i="2"/>
  <c r="T4164" i="2"/>
  <c r="T4165" i="2"/>
  <c r="T4166" i="2"/>
  <c r="T4167" i="2"/>
  <c r="T4168" i="2"/>
  <c r="T4169" i="2"/>
  <c r="T4170" i="2"/>
  <c r="T4171" i="2"/>
  <c r="T4172" i="2"/>
  <c r="T4173" i="2"/>
  <c r="T4174" i="2"/>
  <c r="T4175" i="2"/>
  <c r="T4176" i="2"/>
  <c r="T4177" i="2"/>
  <c r="T4178" i="2"/>
  <c r="T4179" i="2"/>
  <c r="T4180" i="2"/>
  <c r="T4181" i="2"/>
  <c r="T4182" i="2"/>
  <c r="T4183" i="2"/>
  <c r="T4184" i="2"/>
  <c r="T4185" i="2"/>
  <c r="T4186" i="2"/>
  <c r="T4187" i="2"/>
  <c r="T4188" i="2"/>
  <c r="T4189" i="2"/>
  <c r="T4190" i="2"/>
  <c r="T4191" i="2"/>
  <c r="T4192" i="2"/>
  <c r="T4193" i="2"/>
  <c r="T4194" i="2"/>
  <c r="T4195" i="2"/>
  <c r="T4196" i="2"/>
  <c r="T4197" i="2"/>
  <c r="T4198" i="2"/>
  <c r="T4199" i="2"/>
  <c r="T4200" i="2"/>
  <c r="T4201" i="2"/>
  <c r="T4202" i="2"/>
  <c r="T4203" i="2"/>
  <c r="T4204" i="2"/>
  <c r="T4205" i="2"/>
  <c r="T4206" i="2"/>
  <c r="T4207" i="2"/>
  <c r="T4208" i="2"/>
  <c r="T4209" i="2"/>
  <c r="T4210" i="2"/>
  <c r="T4211" i="2"/>
  <c r="T4212" i="2"/>
  <c r="T4213" i="2"/>
  <c r="T4214" i="2"/>
  <c r="T4215" i="2"/>
  <c r="T4216" i="2"/>
  <c r="T4217" i="2"/>
  <c r="T4218" i="2"/>
  <c r="T4219" i="2"/>
  <c r="T4220" i="2"/>
  <c r="T4221" i="2"/>
  <c r="T4222" i="2"/>
  <c r="T4223" i="2"/>
  <c r="T4224" i="2"/>
  <c r="T4225" i="2"/>
  <c r="T4226" i="2"/>
  <c r="T4227" i="2"/>
  <c r="T4228" i="2"/>
  <c r="T4229" i="2"/>
  <c r="T4230" i="2"/>
  <c r="T4231" i="2"/>
  <c r="T4232" i="2"/>
  <c r="T4233" i="2"/>
  <c r="T4234" i="2"/>
  <c r="T4235" i="2"/>
  <c r="T4236" i="2"/>
  <c r="T4237" i="2"/>
  <c r="T4238" i="2"/>
  <c r="T4239" i="2"/>
  <c r="T4240" i="2"/>
  <c r="T4241" i="2"/>
  <c r="T4242" i="2"/>
  <c r="T4243" i="2"/>
  <c r="T4244" i="2"/>
  <c r="T4245" i="2"/>
  <c r="T4246" i="2"/>
  <c r="T4247" i="2"/>
  <c r="T4248" i="2"/>
  <c r="T4249" i="2"/>
  <c r="T4250" i="2"/>
  <c r="T4251" i="2"/>
  <c r="T4252" i="2"/>
  <c r="T4253" i="2"/>
  <c r="T4254" i="2"/>
  <c r="T4255" i="2"/>
  <c r="T4256" i="2"/>
  <c r="T4257" i="2"/>
  <c r="T4258" i="2"/>
  <c r="T4259" i="2"/>
  <c r="T4260" i="2"/>
  <c r="T4261" i="2"/>
  <c r="T4262" i="2"/>
  <c r="T4263" i="2"/>
  <c r="T4264" i="2"/>
  <c r="T4265" i="2"/>
  <c r="T4266" i="2"/>
  <c r="T4267" i="2"/>
  <c r="T4268" i="2"/>
  <c r="T4269" i="2"/>
  <c r="T4270" i="2"/>
  <c r="T4271" i="2"/>
  <c r="T4272" i="2"/>
  <c r="T4273" i="2"/>
  <c r="T4274" i="2"/>
  <c r="T4275" i="2"/>
  <c r="T4276" i="2"/>
  <c r="T4277" i="2"/>
  <c r="T4278" i="2"/>
  <c r="T4279" i="2"/>
  <c r="T4280" i="2"/>
  <c r="T4281" i="2"/>
  <c r="T4282" i="2"/>
  <c r="T4283" i="2"/>
  <c r="T4284" i="2"/>
  <c r="T4285" i="2"/>
  <c r="T4286" i="2"/>
  <c r="T4287" i="2"/>
  <c r="T4288" i="2"/>
  <c r="T4289" i="2"/>
  <c r="T4290" i="2"/>
  <c r="T4291" i="2"/>
  <c r="T4292" i="2"/>
  <c r="T4293" i="2"/>
  <c r="T4294" i="2"/>
  <c r="T4295" i="2"/>
  <c r="T4296" i="2"/>
  <c r="T4297" i="2"/>
  <c r="T4298" i="2"/>
  <c r="T4299" i="2"/>
  <c r="T4300" i="2"/>
  <c r="T4301" i="2"/>
  <c r="T4302" i="2"/>
  <c r="T4303" i="2"/>
  <c r="T4304" i="2"/>
  <c r="T4305" i="2"/>
  <c r="T4306" i="2"/>
  <c r="T4307" i="2"/>
  <c r="T4308" i="2"/>
  <c r="T4309" i="2"/>
  <c r="T4310" i="2"/>
  <c r="T4311" i="2"/>
  <c r="T4312" i="2"/>
  <c r="T4313" i="2"/>
  <c r="T4314" i="2"/>
  <c r="T4315" i="2"/>
  <c r="T4316" i="2"/>
  <c r="T4317" i="2"/>
  <c r="T4318" i="2"/>
  <c r="T4319" i="2"/>
  <c r="T4320" i="2"/>
  <c r="T4321" i="2"/>
  <c r="T4322" i="2"/>
  <c r="T4323" i="2"/>
  <c r="T4324" i="2"/>
  <c r="T4325" i="2"/>
  <c r="T4326" i="2"/>
  <c r="T4327" i="2"/>
  <c r="T4328" i="2"/>
  <c r="T4329" i="2"/>
  <c r="T4330" i="2"/>
  <c r="T4331" i="2"/>
  <c r="T4332" i="2"/>
  <c r="T4333" i="2"/>
  <c r="T4334" i="2"/>
  <c r="T4335" i="2"/>
  <c r="T4336" i="2"/>
  <c r="T4337" i="2"/>
  <c r="T4338" i="2"/>
  <c r="T4339" i="2"/>
  <c r="T4340" i="2"/>
  <c r="T4341" i="2"/>
  <c r="T4342" i="2"/>
  <c r="T4343" i="2"/>
  <c r="T4344" i="2"/>
  <c r="T4345" i="2"/>
  <c r="T4346" i="2"/>
  <c r="T4347" i="2"/>
  <c r="T4348" i="2"/>
  <c r="T4349" i="2"/>
  <c r="T4350" i="2"/>
  <c r="T4351" i="2"/>
  <c r="T4352" i="2"/>
  <c r="T4353" i="2"/>
  <c r="T4354" i="2"/>
  <c r="T4355" i="2"/>
  <c r="T4356" i="2"/>
  <c r="T4357" i="2"/>
  <c r="T4358" i="2"/>
  <c r="T4359" i="2"/>
  <c r="T4360" i="2"/>
  <c r="T4361" i="2"/>
  <c r="T4362" i="2"/>
  <c r="T4363" i="2"/>
  <c r="T4364" i="2"/>
  <c r="T4365" i="2"/>
  <c r="T4366" i="2"/>
  <c r="T4367" i="2"/>
  <c r="T4368" i="2"/>
  <c r="T4369" i="2"/>
  <c r="T4370" i="2"/>
  <c r="T4371" i="2"/>
  <c r="T4372" i="2"/>
  <c r="T4373" i="2"/>
  <c r="T4374" i="2"/>
  <c r="T4375" i="2"/>
  <c r="T4376" i="2"/>
  <c r="T4377" i="2"/>
  <c r="T4378" i="2"/>
  <c r="T4379" i="2"/>
  <c r="T4380" i="2"/>
  <c r="T4381" i="2"/>
  <c r="T4382" i="2"/>
  <c r="T4383" i="2"/>
  <c r="T4384" i="2"/>
  <c r="T4385" i="2"/>
  <c r="T4386" i="2"/>
  <c r="T4387" i="2"/>
  <c r="T4388" i="2"/>
  <c r="T4389" i="2"/>
  <c r="T4390" i="2"/>
  <c r="T4391" i="2"/>
  <c r="T4392" i="2"/>
  <c r="T4393" i="2"/>
  <c r="T4394" i="2"/>
  <c r="T4395" i="2"/>
  <c r="T4396" i="2"/>
  <c r="T4397" i="2"/>
  <c r="T4398" i="2"/>
  <c r="T4399" i="2"/>
  <c r="T4400" i="2"/>
  <c r="T4401" i="2"/>
  <c r="T4402" i="2"/>
  <c r="T4403" i="2"/>
  <c r="T4404" i="2"/>
  <c r="T4405" i="2"/>
  <c r="T4406" i="2"/>
  <c r="T4407" i="2"/>
  <c r="T4408" i="2"/>
  <c r="T4409" i="2"/>
  <c r="T4410" i="2"/>
  <c r="T4411" i="2"/>
  <c r="T4412" i="2"/>
  <c r="T4413" i="2"/>
  <c r="T4414" i="2"/>
  <c r="T4415" i="2"/>
  <c r="T4416" i="2"/>
  <c r="T4417" i="2"/>
  <c r="T4418" i="2"/>
  <c r="T4419" i="2"/>
  <c r="T4420" i="2"/>
  <c r="T4421" i="2"/>
  <c r="T4422" i="2"/>
  <c r="T4423" i="2"/>
  <c r="T4424" i="2"/>
  <c r="T4425" i="2"/>
  <c r="T4426" i="2"/>
  <c r="T4427" i="2"/>
  <c r="T4428" i="2"/>
  <c r="T4429" i="2"/>
  <c r="T4430" i="2"/>
  <c r="T4431" i="2"/>
  <c r="T4432" i="2"/>
  <c r="T4433" i="2"/>
  <c r="T4434" i="2"/>
  <c r="T4435" i="2"/>
  <c r="T4436" i="2"/>
  <c r="T4437" i="2"/>
  <c r="T4438" i="2"/>
  <c r="T4439" i="2"/>
  <c r="T4440" i="2"/>
  <c r="T4441" i="2"/>
  <c r="T4442" i="2"/>
  <c r="T4443" i="2"/>
  <c r="T4444" i="2"/>
  <c r="T4445" i="2"/>
  <c r="T4446" i="2"/>
  <c r="T4447" i="2"/>
  <c r="T4448" i="2"/>
  <c r="T4449" i="2"/>
  <c r="T4450" i="2"/>
  <c r="T4451" i="2"/>
  <c r="T4452" i="2"/>
  <c r="T4453" i="2"/>
  <c r="T4454" i="2"/>
  <c r="T4455" i="2"/>
  <c r="T4456" i="2"/>
  <c r="T4457" i="2"/>
  <c r="T4458" i="2"/>
  <c r="T4459" i="2"/>
  <c r="T4460" i="2"/>
  <c r="T4461" i="2"/>
  <c r="T4462" i="2"/>
  <c r="T4463" i="2"/>
  <c r="T4464" i="2"/>
  <c r="T4465" i="2"/>
  <c r="T4466" i="2"/>
  <c r="T4467" i="2"/>
  <c r="T4468" i="2"/>
  <c r="T4469" i="2"/>
  <c r="T4470" i="2"/>
  <c r="T4471" i="2"/>
  <c r="T4472" i="2"/>
  <c r="T4473" i="2"/>
  <c r="T4474" i="2"/>
  <c r="T4475" i="2"/>
  <c r="T4476" i="2"/>
  <c r="T4477" i="2"/>
  <c r="T4478" i="2"/>
  <c r="T4479" i="2"/>
  <c r="T4480" i="2"/>
  <c r="T4481" i="2"/>
  <c r="T4482" i="2"/>
  <c r="T4483" i="2"/>
  <c r="T4484" i="2"/>
  <c r="T4485" i="2"/>
  <c r="T4486" i="2"/>
  <c r="T4487" i="2"/>
  <c r="T4488" i="2"/>
  <c r="T4489" i="2"/>
  <c r="T4490" i="2"/>
  <c r="T4491" i="2"/>
  <c r="T4492" i="2"/>
  <c r="T4493" i="2"/>
  <c r="T4494" i="2"/>
  <c r="T4495" i="2"/>
  <c r="T4496" i="2"/>
  <c r="T4497" i="2"/>
  <c r="T4498" i="2"/>
  <c r="T4499" i="2"/>
  <c r="T4500" i="2"/>
  <c r="T4501" i="2"/>
  <c r="T4502" i="2"/>
  <c r="T4503" i="2"/>
  <c r="T4504" i="2"/>
  <c r="T4505" i="2"/>
  <c r="T4506" i="2"/>
  <c r="T4507" i="2"/>
  <c r="T4508" i="2"/>
  <c r="T4509" i="2"/>
  <c r="T4510" i="2"/>
  <c r="T4511" i="2"/>
  <c r="T4512" i="2"/>
  <c r="T4513" i="2"/>
  <c r="T4514" i="2"/>
  <c r="T4515" i="2"/>
  <c r="T4516" i="2"/>
  <c r="T4517" i="2"/>
  <c r="T4518" i="2"/>
  <c r="T4519" i="2"/>
  <c r="T4520" i="2"/>
  <c r="T4521" i="2"/>
  <c r="T4522" i="2"/>
  <c r="T4523" i="2"/>
  <c r="T4524" i="2"/>
  <c r="T4525" i="2"/>
  <c r="T4526" i="2"/>
  <c r="T4527" i="2"/>
  <c r="T4528" i="2"/>
  <c r="T4529" i="2"/>
  <c r="T4530" i="2"/>
  <c r="T4531" i="2"/>
  <c r="T4532" i="2"/>
  <c r="T4533" i="2"/>
  <c r="T4534" i="2"/>
  <c r="T4535" i="2"/>
  <c r="T4536" i="2"/>
  <c r="T4537" i="2"/>
  <c r="T4538" i="2"/>
  <c r="T4539" i="2"/>
  <c r="T4540" i="2"/>
  <c r="T4541" i="2"/>
  <c r="T4542" i="2"/>
  <c r="T4543" i="2"/>
  <c r="T4544" i="2"/>
  <c r="T4545" i="2"/>
  <c r="T4546" i="2"/>
  <c r="T4547" i="2"/>
  <c r="T4548" i="2"/>
  <c r="T4549" i="2"/>
  <c r="T4550" i="2"/>
  <c r="T4551" i="2"/>
  <c r="T4552" i="2"/>
  <c r="T4553" i="2"/>
  <c r="T4554" i="2"/>
  <c r="T4555" i="2"/>
  <c r="T4556" i="2"/>
  <c r="T4557" i="2"/>
  <c r="T4558" i="2"/>
  <c r="T4559" i="2"/>
  <c r="T4560" i="2"/>
  <c r="T4561" i="2"/>
  <c r="T4562" i="2"/>
  <c r="T4563" i="2"/>
  <c r="T4564" i="2"/>
  <c r="T4565" i="2"/>
  <c r="T4566" i="2"/>
  <c r="T4567" i="2"/>
  <c r="T4568" i="2"/>
  <c r="T4569" i="2"/>
  <c r="T4570" i="2"/>
  <c r="T4571" i="2"/>
  <c r="T4572" i="2"/>
  <c r="T4573" i="2"/>
  <c r="T4574" i="2"/>
  <c r="T4575" i="2"/>
  <c r="T4576" i="2"/>
  <c r="T4577" i="2"/>
  <c r="T4578" i="2"/>
  <c r="T4579" i="2"/>
  <c r="T4580" i="2"/>
  <c r="T4581" i="2"/>
  <c r="T4582" i="2"/>
  <c r="T4583" i="2"/>
  <c r="T4584" i="2"/>
  <c r="T4585" i="2"/>
  <c r="T4586" i="2"/>
  <c r="T4587" i="2"/>
  <c r="T4588" i="2"/>
  <c r="T4589" i="2"/>
  <c r="T4590" i="2"/>
  <c r="T4591" i="2"/>
  <c r="T4592" i="2"/>
  <c r="T4593" i="2"/>
  <c r="T4594" i="2"/>
  <c r="T4595" i="2"/>
  <c r="T4596" i="2"/>
  <c r="T4597" i="2"/>
  <c r="T4598" i="2"/>
  <c r="T4599" i="2"/>
  <c r="T4600" i="2"/>
  <c r="T4601" i="2"/>
  <c r="T4602" i="2"/>
  <c r="T4603" i="2"/>
  <c r="T4604" i="2"/>
  <c r="T4605" i="2"/>
  <c r="T4606" i="2"/>
  <c r="T4607" i="2"/>
  <c r="T4608" i="2"/>
  <c r="T4609" i="2"/>
  <c r="T4610" i="2"/>
  <c r="T4611" i="2"/>
  <c r="T4612" i="2"/>
  <c r="T4613" i="2"/>
  <c r="T4614" i="2"/>
  <c r="T4615" i="2"/>
  <c r="T4616" i="2"/>
  <c r="T4617" i="2"/>
  <c r="T4618" i="2"/>
  <c r="T4619" i="2"/>
  <c r="T4620" i="2"/>
  <c r="T4621" i="2"/>
  <c r="T4622" i="2"/>
  <c r="T4623" i="2"/>
  <c r="T4624" i="2"/>
  <c r="T4625" i="2"/>
  <c r="T4626" i="2"/>
  <c r="T4627" i="2"/>
  <c r="T4628" i="2"/>
  <c r="T4629" i="2"/>
  <c r="T4630" i="2"/>
  <c r="T4631" i="2"/>
  <c r="T4632" i="2"/>
  <c r="T4633" i="2"/>
  <c r="T4634" i="2"/>
  <c r="T4635" i="2"/>
  <c r="T4636" i="2"/>
  <c r="T4637" i="2"/>
  <c r="T4638" i="2"/>
  <c r="T4639" i="2"/>
  <c r="T4640" i="2"/>
  <c r="T4641" i="2"/>
  <c r="T4642" i="2"/>
  <c r="T4643" i="2"/>
  <c r="T4644" i="2"/>
  <c r="T4645" i="2"/>
  <c r="T4646" i="2"/>
  <c r="T4647" i="2"/>
  <c r="T4648" i="2"/>
  <c r="T4649" i="2"/>
  <c r="T4650" i="2"/>
  <c r="T4651" i="2"/>
  <c r="T4652" i="2"/>
  <c r="T4653" i="2"/>
  <c r="T4654" i="2"/>
  <c r="T4655" i="2"/>
  <c r="T4656" i="2"/>
  <c r="T4657" i="2"/>
  <c r="T4658" i="2"/>
  <c r="T4659" i="2"/>
  <c r="T4660" i="2"/>
  <c r="T4661" i="2"/>
  <c r="T4662" i="2"/>
  <c r="T4663" i="2"/>
  <c r="T4664" i="2"/>
  <c r="T4665" i="2"/>
  <c r="T4666" i="2"/>
  <c r="T4667" i="2"/>
  <c r="T4668" i="2"/>
  <c r="T4669" i="2"/>
  <c r="T4670" i="2"/>
  <c r="T4671" i="2"/>
  <c r="T4672" i="2"/>
  <c r="T4673" i="2"/>
  <c r="T4674" i="2"/>
  <c r="T4675" i="2"/>
  <c r="T4676" i="2"/>
  <c r="T4677" i="2"/>
  <c r="T4678" i="2"/>
  <c r="T4679" i="2"/>
  <c r="T4680" i="2"/>
  <c r="T4681" i="2"/>
  <c r="T4682" i="2"/>
  <c r="T4683" i="2"/>
  <c r="T4684" i="2"/>
  <c r="T4685" i="2"/>
  <c r="T4686" i="2"/>
  <c r="T4687" i="2"/>
  <c r="T4688" i="2"/>
  <c r="T4689" i="2"/>
  <c r="T4690" i="2"/>
  <c r="T4691" i="2"/>
  <c r="T4692" i="2"/>
  <c r="T4693" i="2"/>
  <c r="T4694" i="2"/>
  <c r="T4695" i="2"/>
  <c r="T4696" i="2"/>
  <c r="T4697" i="2"/>
  <c r="T4698" i="2"/>
  <c r="T4699" i="2"/>
  <c r="T4700" i="2"/>
  <c r="T4701" i="2"/>
  <c r="T4702" i="2"/>
  <c r="T4703" i="2"/>
  <c r="T4704" i="2"/>
  <c r="T4705" i="2"/>
  <c r="T4706" i="2"/>
  <c r="T4707" i="2"/>
  <c r="T4708" i="2"/>
  <c r="T4709" i="2"/>
  <c r="T4710" i="2"/>
  <c r="T4711" i="2"/>
  <c r="T4712" i="2"/>
  <c r="T4713" i="2"/>
  <c r="T4714" i="2"/>
  <c r="T4715" i="2"/>
  <c r="T4716" i="2"/>
  <c r="T4717" i="2"/>
  <c r="T4718" i="2"/>
  <c r="T4719" i="2"/>
  <c r="T4720" i="2"/>
  <c r="T4721" i="2"/>
  <c r="T4722" i="2"/>
  <c r="T4723" i="2"/>
  <c r="T4724" i="2"/>
  <c r="T4725" i="2"/>
  <c r="T4726" i="2"/>
  <c r="T4727" i="2"/>
  <c r="T4728" i="2"/>
  <c r="T4729" i="2"/>
  <c r="T4730" i="2"/>
  <c r="T4731" i="2"/>
  <c r="T4732" i="2"/>
  <c r="T4733" i="2"/>
  <c r="T4734" i="2"/>
  <c r="T4735" i="2"/>
  <c r="T4736" i="2"/>
  <c r="T4737" i="2"/>
  <c r="T4738" i="2"/>
  <c r="T4739" i="2"/>
  <c r="T4740" i="2"/>
  <c r="T4741" i="2"/>
  <c r="T4742" i="2"/>
  <c r="T4743" i="2"/>
  <c r="T4744" i="2"/>
  <c r="T4745" i="2"/>
  <c r="T4746" i="2"/>
  <c r="T4747" i="2"/>
  <c r="T4748" i="2"/>
  <c r="T4749" i="2"/>
  <c r="T4750" i="2"/>
  <c r="T4751" i="2"/>
  <c r="T4752" i="2"/>
  <c r="T4753" i="2"/>
  <c r="T4754" i="2"/>
  <c r="T4755" i="2"/>
  <c r="T4756" i="2"/>
  <c r="T4757" i="2"/>
  <c r="T4758" i="2"/>
  <c r="T4759" i="2"/>
  <c r="T4760" i="2"/>
  <c r="T4761" i="2"/>
  <c r="T4762" i="2"/>
  <c r="T4763" i="2"/>
  <c r="T4764" i="2"/>
  <c r="T4765" i="2"/>
  <c r="T4766" i="2"/>
  <c r="T4767" i="2"/>
  <c r="T4768" i="2"/>
  <c r="T4769" i="2"/>
  <c r="T4770" i="2"/>
  <c r="T4771" i="2"/>
  <c r="T4772" i="2"/>
  <c r="T4773" i="2"/>
  <c r="T4774" i="2"/>
  <c r="T4775" i="2"/>
  <c r="T4776" i="2"/>
  <c r="T4777" i="2"/>
  <c r="T4778" i="2"/>
  <c r="T4779" i="2"/>
  <c r="T4780" i="2"/>
  <c r="T4781" i="2"/>
  <c r="T4782" i="2"/>
  <c r="T4783" i="2"/>
  <c r="T4784" i="2"/>
  <c r="T4785" i="2"/>
  <c r="T4786" i="2"/>
  <c r="T4787" i="2"/>
  <c r="T4788" i="2"/>
  <c r="T4789" i="2"/>
  <c r="T4790" i="2"/>
  <c r="T4791" i="2"/>
  <c r="T4792" i="2"/>
  <c r="T4793" i="2"/>
  <c r="T4794" i="2"/>
  <c r="T4795" i="2"/>
  <c r="T4796" i="2"/>
  <c r="T4797" i="2"/>
  <c r="T4798" i="2"/>
  <c r="T4799" i="2"/>
  <c r="T4800" i="2"/>
  <c r="T4801" i="2"/>
  <c r="T4802" i="2"/>
  <c r="T4803" i="2"/>
  <c r="T4804" i="2"/>
  <c r="T4805" i="2"/>
  <c r="T4806" i="2"/>
  <c r="T4807" i="2"/>
  <c r="T4808" i="2"/>
  <c r="T4809" i="2"/>
  <c r="T4810" i="2"/>
  <c r="T4811" i="2"/>
  <c r="T4812" i="2"/>
  <c r="T4813" i="2"/>
  <c r="T4814" i="2"/>
  <c r="T4815" i="2"/>
  <c r="T4816" i="2"/>
  <c r="T4817" i="2"/>
  <c r="T4818" i="2"/>
  <c r="T4819" i="2"/>
  <c r="T4820" i="2"/>
  <c r="T4821" i="2"/>
  <c r="T4822" i="2"/>
  <c r="T4823" i="2"/>
  <c r="T4824" i="2"/>
  <c r="T4825" i="2"/>
  <c r="T4826" i="2"/>
  <c r="T4827" i="2"/>
  <c r="T4828" i="2"/>
  <c r="T4829" i="2"/>
  <c r="T4830" i="2"/>
  <c r="T4831" i="2"/>
  <c r="T4832" i="2"/>
  <c r="T4833" i="2"/>
  <c r="T4834" i="2"/>
  <c r="T4835" i="2"/>
  <c r="T4836" i="2"/>
  <c r="T4837" i="2"/>
  <c r="T4838" i="2"/>
  <c r="T4839" i="2"/>
  <c r="T4840" i="2"/>
  <c r="T4841" i="2"/>
  <c r="T4842" i="2"/>
  <c r="T4843" i="2"/>
  <c r="T4844" i="2"/>
  <c r="T4845" i="2"/>
  <c r="T4846" i="2"/>
  <c r="T4847" i="2"/>
  <c r="T4848" i="2"/>
  <c r="T4849" i="2"/>
  <c r="T4850" i="2"/>
  <c r="T4851" i="2"/>
  <c r="T4852" i="2"/>
  <c r="T4853" i="2"/>
  <c r="T4854" i="2"/>
  <c r="T4855" i="2"/>
  <c r="T4856" i="2"/>
  <c r="T4857" i="2"/>
  <c r="T4858" i="2"/>
  <c r="T4859" i="2"/>
  <c r="T4860" i="2"/>
  <c r="T4861" i="2"/>
  <c r="T4862" i="2"/>
  <c r="T4863" i="2"/>
  <c r="T4864" i="2"/>
  <c r="T4865" i="2"/>
  <c r="T4866" i="2"/>
  <c r="T4867" i="2"/>
  <c r="T4868" i="2"/>
  <c r="T4869" i="2"/>
  <c r="T4870" i="2"/>
  <c r="T4871" i="2"/>
  <c r="T4872" i="2"/>
  <c r="T4873" i="2"/>
  <c r="T4874" i="2"/>
  <c r="T4875" i="2"/>
  <c r="T4876" i="2"/>
  <c r="T4877" i="2"/>
  <c r="T4878" i="2"/>
  <c r="T4879" i="2"/>
  <c r="T4880" i="2"/>
  <c r="T4881" i="2"/>
  <c r="T4882" i="2"/>
  <c r="T4883" i="2"/>
  <c r="T4884" i="2"/>
  <c r="T4885" i="2"/>
  <c r="T4886" i="2"/>
  <c r="T4887" i="2"/>
  <c r="T4888" i="2"/>
  <c r="T4889" i="2"/>
  <c r="T4890" i="2"/>
  <c r="T4891" i="2"/>
  <c r="T4892" i="2"/>
  <c r="T4893" i="2"/>
  <c r="T4894" i="2"/>
  <c r="T4895" i="2"/>
  <c r="T4896" i="2"/>
  <c r="T4897" i="2"/>
  <c r="T4898" i="2"/>
  <c r="T4899" i="2"/>
  <c r="T4900" i="2"/>
  <c r="T4901" i="2"/>
  <c r="T4902" i="2"/>
  <c r="T4903" i="2"/>
  <c r="T4904" i="2"/>
  <c r="T4905" i="2"/>
  <c r="T4906" i="2"/>
  <c r="T4907" i="2"/>
  <c r="T4908" i="2"/>
  <c r="T4909" i="2"/>
  <c r="T4910" i="2"/>
  <c r="T4911" i="2"/>
  <c r="T4912" i="2"/>
  <c r="T4913" i="2"/>
  <c r="T4914" i="2"/>
  <c r="T4915" i="2"/>
  <c r="T4916" i="2"/>
  <c r="T4917" i="2"/>
  <c r="T4918" i="2"/>
  <c r="T4919" i="2"/>
  <c r="T4920" i="2"/>
  <c r="T4921" i="2"/>
  <c r="T4922" i="2"/>
  <c r="T4923" i="2"/>
  <c r="T4924" i="2"/>
  <c r="T4925" i="2"/>
  <c r="T4926" i="2"/>
  <c r="T4927" i="2"/>
  <c r="T4928" i="2"/>
  <c r="T4929" i="2"/>
  <c r="T4930" i="2"/>
  <c r="T4931" i="2"/>
  <c r="T4932" i="2"/>
  <c r="T4933" i="2"/>
  <c r="T4934" i="2"/>
  <c r="T4935" i="2"/>
  <c r="T4936" i="2"/>
  <c r="T4937" i="2"/>
  <c r="T4938" i="2"/>
  <c r="T4939" i="2"/>
  <c r="T4940" i="2"/>
  <c r="T4941" i="2"/>
  <c r="T4942" i="2"/>
  <c r="T4943" i="2"/>
  <c r="T4944" i="2"/>
  <c r="T4945" i="2"/>
  <c r="T4946" i="2"/>
  <c r="T4947" i="2"/>
  <c r="T4948" i="2"/>
  <c r="T4949" i="2"/>
  <c r="T4950" i="2"/>
  <c r="T4951" i="2"/>
  <c r="T4952" i="2"/>
  <c r="T4953" i="2"/>
  <c r="T4954" i="2"/>
  <c r="T4955" i="2"/>
  <c r="T4956" i="2"/>
  <c r="T4957" i="2"/>
  <c r="T4958" i="2"/>
  <c r="T4959" i="2"/>
  <c r="T4960" i="2"/>
  <c r="T4961" i="2"/>
  <c r="T4962" i="2"/>
  <c r="T4963" i="2"/>
  <c r="T4964" i="2"/>
  <c r="T4965" i="2"/>
  <c r="T4966" i="2"/>
  <c r="T4967" i="2"/>
  <c r="T4968" i="2"/>
  <c r="T4969" i="2"/>
  <c r="T4970" i="2"/>
  <c r="T4971" i="2"/>
  <c r="T4972" i="2"/>
  <c r="T4973" i="2"/>
  <c r="T4974" i="2"/>
  <c r="T4975" i="2"/>
  <c r="T4976" i="2"/>
  <c r="T4977" i="2"/>
  <c r="T4978" i="2"/>
  <c r="T4979" i="2"/>
  <c r="T4980" i="2"/>
  <c r="T4981" i="2"/>
  <c r="T4982" i="2"/>
  <c r="T4983" i="2"/>
  <c r="T4984" i="2"/>
  <c r="T4985" i="2"/>
  <c r="T4986" i="2"/>
  <c r="T4987" i="2"/>
  <c r="T4988" i="2"/>
  <c r="T4989" i="2"/>
  <c r="T4990" i="2"/>
  <c r="T4991" i="2"/>
  <c r="T4992" i="2"/>
  <c r="T4993" i="2"/>
  <c r="T4994" i="2"/>
  <c r="T4995" i="2"/>
  <c r="T4996" i="2"/>
  <c r="T4997" i="2"/>
  <c r="T4998" i="2"/>
  <c r="T4999" i="2"/>
  <c r="T5000" i="2"/>
  <c r="T5001" i="2"/>
  <c r="T5002" i="2"/>
  <c r="T5003" i="2"/>
  <c r="T5004" i="2"/>
  <c r="T5005" i="2"/>
  <c r="T5006" i="2"/>
  <c r="T5007" i="2"/>
  <c r="T5008" i="2"/>
  <c r="T5009" i="2"/>
  <c r="T5010" i="2"/>
  <c r="T5011" i="2"/>
  <c r="T5012" i="2"/>
  <c r="T5013" i="2"/>
  <c r="T5014" i="2"/>
  <c r="T5015" i="2"/>
  <c r="T5016" i="2"/>
  <c r="T5017" i="2"/>
  <c r="T5018" i="2"/>
  <c r="T5019" i="2"/>
  <c r="T5020" i="2"/>
  <c r="T5021" i="2"/>
  <c r="T5022" i="2"/>
  <c r="T5023" i="2"/>
  <c r="T5024" i="2"/>
  <c r="T5025" i="2"/>
  <c r="T5026" i="2"/>
  <c r="T5027" i="2"/>
  <c r="T5028" i="2"/>
  <c r="T5029" i="2"/>
  <c r="T5030" i="2"/>
  <c r="T5031" i="2"/>
  <c r="T5032" i="2"/>
  <c r="T5033" i="2"/>
  <c r="T5034" i="2"/>
  <c r="T5035" i="2"/>
  <c r="T5036" i="2"/>
  <c r="T5037" i="2"/>
  <c r="T5038" i="2"/>
  <c r="T5039" i="2"/>
  <c r="T5040" i="2"/>
  <c r="T5041" i="2"/>
  <c r="T5042" i="2"/>
  <c r="T5043" i="2"/>
  <c r="T5044" i="2"/>
  <c r="T5045" i="2"/>
  <c r="T5046" i="2"/>
  <c r="T5047" i="2"/>
  <c r="T5048" i="2"/>
  <c r="T5049" i="2"/>
  <c r="T5050" i="2"/>
  <c r="T5051" i="2"/>
  <c r="T5052" i="2"/>
  <c r="T5053" i="2"/>
  <c r="T5054" i="2"/>
  <c r="T5055" i="2"/>
  <c r="T5056" i="2"/>
  <c r="T5057" i="2"/>
  <c r="T5058" i="2"/>
  <c r="T5059" i="2"/>
  <c r="T5060" i="2"/>
  <c r="T5061" i="2"/>
  <c r="T5062" i="2"/>
  <c r="T5063" i="2"/>
  <c r="T5064" i="2"/>
  <c r="T5065" i="2"/>
  <c r="T5066" i="2"/>
  <c r="T5067" i="2"/>
  <c r="T5068" i="2"/>
  <c r="T5069" i="2"/>
  <c r="T5070" i="2"/>
  <c r="T5071" i="2"/>
  <c r="T5072" i="2"/>
  <c r="T5073" i="2"/>
  <c r="T5074" i="2"/>
  <c r="T5075" i="2"/>
  <c r="T5076" i="2"/>
  <c r="T5077" i="2"/>
  <c r="T5078" i="2"/>
  <c r="T5079" i="2"/>
  <c r="T5080" i="2"/>
  <c r="T5081" i="2"/>
  <c r="T5082" i="2"/>
  <c r="T5083" i="2"/>
  <c r="T5084" i="2"/>
  <c r="T5085" i="2"/>
  <c r="T5086" i="2"/>
  <c r="T5087" i="2"/>
  <c r="T5088" i="2"/>
  <c r="T5089" i="2"/>
  <c r="T5090" i="2"/>
  <c r="T5091" i="2"/>
  <c r="T5092" i="2"/>
  <c r="T5093" i="2"/>
  <c r="T5094" i="2"/>
  <c r="T5095" i="2"/>
  <c r="T5096" i="2"/>
  <c r="T5097" i="2"/>
  <c r="T5098" i="2"/>
  <c r="T5099" i="2"/>
  <c r="T5100" i="2"/>
  <c r="T5101" i="2"/>
  <c r="T5102" i="2"/>
  <c r="T5103" i="2"/>
  <c r="T5104" i="2"/>
  <c r="T5105" i="2"/>
  <c r="T5106" i="2"/>
  <c r="T5107" i="2"/>
  <c r="T5108" i="2"/>
  <c r="T5109" i="2"/>
  <c r="T5110" i="2"/>
  <c r="T5111" i="2"/>
  <c r="T5112" i="2"/>
  <c r="T5113" i="2"/>
  <c r="T5114" i="2"/>
  <c r="T5115" i="2"/>
  <c r="T5116" i="2"/>
  <c r="T5117" i="2"/>
  <c r="T5118" i="2"/>
  <c r="T5119" i="2"/>
  <c r="T5120" i="2"/>
  <c r="T5121" i="2"/>
  <c r="T5122" i="2"/>
  <c r="T5123" i="2"/>
  <c r="T5124" i="2"/>
  <c r="T5125" i="2"/>
  <c r="T5126" i="2"/>
  <c r="T5127" i="2"/>
  <c r="T5128" i="2"/>
  <c r="T5129" i="2"/>
  <c r="T5130" i="2"/>
  <c r="T5131" i="2"/>
  <c r="T5132" i="2"/>
  <c r="T5133" i="2"/>
  <c r="T5134" i="2"/>
  <c r="T5135" i="2"/>
  <c r="T5136" i="2"/>
  <c r="T5137" i="2"/>
  <c r="T5138" i="2"/>
  <c r="T5139" i="2"/>
  <c r="T5140" i="2"/>
  <c r="T5141" i="2"/>
  <c r="T5142" i="2"/>
  <c r="T5143" i="2"/>
  <c r="T5144" i="2"/>
  <c r="T5145" i="2"/>
  <c r="T5146" i="2"/>
  <c r="T5147" i="2"/>
  <c r="T5148" i="2"/>
  <c r="T5149" i="2"/>
  <c r="T5150" i="2"/>
  <c r="T5151" i="2"/>
  <c r="T5152" i="2"/>
  <c r="T5153" i="2"/>
  <c r="T5154" i="2"/>
  <c r="T5155" i="2"/>
  <c r="T5156" i="2"/>
  <c r="T5157" i="2"/>
  <c r="T5158" i="2"/>
  <c r="T5159" i="2"/>
  <c r="T5160" i="2"/>
  <c r="T5161" i="2"/>
  <c r="T5162" i="2"/>
  <c r="T5163" i="2"/>
  <c r="T5164" i="2"/>
  <c r="T5165" i="2"/>
  <c r="T5166" i="2"/>
  <c r="T5167" i="2"/>
  <c r="T5168" i="2"/>
  <c r="T5169" i="2"/>
  <c r="T5170" i="2"/>
  <c r="T5171" i="2"/>
  <c r="T5172" i="2"/>
  <c r="T5173" i="2"/>
  <c r="T5174" i="2"/>
  <c r="T5175" i="2"/>
  <c r="T5176" i="2"/>
  <c r="T5177" i="2"/>
  <c r="T5178" i="2"/>
  <c r="T5179" i="2"/>
  <c r="T5180" i="2"/>
  <c r="T5181" i="2"/>
  <c r="T5182" i="2"/>
  <c r="T5183" i="2"/>
  <c r="T5184" i="2"/>
  <c r="T5185" i="2"/>
  <c r="T5186" i="2"/>
  <c r="T5187" i="2"/>
  <c r="T5188" i="2"/>
  <c r="T5189" i="2"/>
  <c r="T5190" i="2"/>
  <c r="T5191" i="2"/>
  <c r="T5192" i="2"/>
  <c r="T5193" i="2"/>
  <c r="T5194" i="2"/>
  <c r="T5195" i="2"/>
  <c r="T5196" i="2"/>
  <c r="T5197" i="2"/>
  <c r="T5198" i="2"/>
  <c r="T5199" i="2"/>
  <c r="T5200" i="2"/>
  <c r="T5201" i="2"/>
  <c r="T5202" i="2"/>
  <c r="T5203" i="2"/>
  <c r="T5204" i="2"/>
  <c r="T5205" i="2"/>
  <c r="T5206" i="2"/>
  <c r="T5207" i="2"/>
  <c r="T5208" i="2"/>
  <c r="T5209" i="2"/>
  <c r="T5210" i="2"/>
  <c r="T5211" i="2"/>
  <c r="T5212" i="2"/>
  <c r="T5213" i="2"/>
  <c r="T5214" i="2"/>
  <c r="T5215" i="2"/>
  <c r="T5216" i="2"/>
  <c r="T5217" i="2"/>
  <c r="T5218" i="2"/>
  <c r="T5219" i="2"/>
  <c r="T5220" i="2"/>
  <c r="T5221" i="2"/>
  <c r="T5222" i="2"/>
  <c r="T5223" i="2"/>
  <c r="T5224" i="2"/>
  <c r="T5225" i="2"/>
  <c r="T5226" i="2"/>
  <c r="T5227" i="2"/>
  <c r="T5228" i="2"/>
  <c r="T5229" i="2"/>
  <c r="T5230" i="2"/>
  <c r="T5231" i="2"/>
  <c r="T5232" i="2"/>
  <c r="T5233" i="2"/>
  <c r="T5234" i="2"/>
  <c r="T5235" i="2"/>
  <c r="T5236" i="2"/>
  <c r="T5237" i="2"/>
  <c r="T5238" i="2"/>
  <c r="T5239" i="2"/>
  <c r="T5240" i="2"/>
  <c r="T5241" i="2"/>
  <c r="T5242" i="2"/>
  <c r="T5243" i="2"/>
  <c r="T5244" i="2"/>
  <c r="T5245" i="2"/>
  <c r="T5246" i="2"/>
  <c r="T5247" i="2"/>
  <c r="T5248" i="2"/>
  <c r="T5249" i="2"/>
  <c r="T5250" i="2"/>
  <c r="T5251" i="2"/>
  <c r="T5252" i="2"/>
  <c r="T5253" i="2"/>
  <c r="T5254" i="2"/>
  <c r="T5255" i="2"/>
  <c r="T5256" i="2"/>
  <c r="T5257" i="2"/>
  <c r="T5258" i="2"/>
  <c r="T5259" i="2"/>
  <c r="T5260" i="2"/>
  <c r="T5261" i="2"/>
  <c r="T5262" i="2"/>
  <c r="T5263" i="2"/>
  <c r="T5264" i="2"/>
  <c r="T5265" i="2"/>
  <c r="T5266" i="2"/>
  <c r="T5267" i="2"/>
  <c r="T5268" i="2"/>
  <c r="T5269" i="2"/>
  <c r="T5270" i="2"/>
  <c r="T5271" i="2"/>
  <c r="T5272" i="2"/>
  <c r="T5273" i="2"/>
  <c r="T5274" i="2"/>
  <c r="T5275" i="2"/>
  <c r="T5276" i="2"/>
  <c r="T5277" i="2"/>
  <c r="T5278" i="2"/>
  <c r="T5279" i="2"/>
  <c r="T5280" i="2"/>
  <c r="T5281" i="2"/>
  <c r="T5282" i="2"/>
  <c r="T5283" i="2"/>
  <c r="T5284" i="2"/>
  <c r="T5285" i="2"/>
  <c r="T5286" i="2"/>
  <c r="T5287" i="2"/>
  <c r="T5288" i="2"/>
  <c r="T5289" i="2"/>
  <c r="T5290" i="2"/>
  <c r="T5291" i="2"/>
  <c r="T5292" i="2"/>
  <c r="T5293" i="2"/>
  <c r="T5294" i="2"/>
  <c r="T5295" i="2"/>
  <c r="T5296" i="2"/>
  <c r="T5297" i="2"/>
  <c r="T5298" i="2"/>
  <c r="T5299" i="2"/>
  <c r="T5300" i="2"/>
  <c r="T5301" i="2"/>
  <c r="T5302" i="2"/>
  <c r="T5303" i="2"/>
  <c r="T5304" i="2"/>
  <c r="T5305" i="2"/>
  <c r="T5306" i="2"/>
  <c r="T5307" i="2"/>
  <c r="T5308" i="2"/>
  <c r="T5309" i="2"/>
  <c r="T5310" i="2"/>
  <c r="T5311" i="2"/>
  <c r="T5312" i="2"/>
  <c r="T5313" i="2"/>
  <c r="T5314" i="2"/>
  <c r="T5315" i="2"/>
  <c r="T5316" i="2"/>
  <c r="T5317" i="2"/>
  <c r="T5318" i="2"/>
  <c r="T5319" i="2"/>
  <c r="T5320" i="2"/>
  <c r="T5321" i="2"/>
  <c r="T5322" i="2"/>
  <c r="T5323" i="2"/>
  <c r="T5324" i="2"/>
  <c r="T5325" i="2"/>
  <c r="T5326" i="2"/>
  <c r="T5327" i="2"/>
  <c r="T5328" i="2"/>
  <c r="T5329" i="2"/>
  <c r="T5330" i="2"/>
  <c r="T5331" i="2"/>
  <c r="T5332" i="2"/>
  <c r="T5333" i="2"/>
  <c r="T5334" i="2"/>
  <c r="T5335" i="2"/>
  <c r="T5336" i="2"/>
  <c r="T5337" i="2"/>
  <c r="T5338" i="2"/>
  <c r="T5339" i="2"/>
  <c r="T5340" i="2"/>
  <c r="T5341" i="2"/>
  <c r="T5342" i="2"/>
  <c r="T5343" i="2"/>
  <c r="T5344" i="2"/>
  <c r="T5345" i="2"/>
  <c r="T5346" i="2"/>
  <c r="T5347" i="2"/>
  <c r="T5348" i="2"/>
  <c r="T5349" i="2"/>
  <c r="T5350" i="2"/>
  <c r="T5351" i="2"/>
  <c r="T5352" i="2"/>
  <c r="T5353" i="2"/>
  <c r="T5354" i="2"/>
  <c r="T5355" i="2"/>
  <c r="T5356" i="2"/>
  <c r="T5357" i="2"/>
  <c r="T5358" i="2"/>
  <c r="T5359" i="2"/>
  <c r="T5360" i="2"/>
  <c r="T5361" i="2"/>
  <c r="T5362" i="2"/>
  <c r="T5363" i="2"/>
  <c r="T5364" i="2"/>
  <c r="T5365" i="2"/>
  <c r="T5366" i="2"/>
  <c r="T5367" i="2"/>
  <c r="T5368" i="2"/>
  <c r="T5369" i="2"/>
  <c r="T5370" i="2"/>
  <c r="T5371" i="2"/>
  <c r="T5372" i="2"/>
  <c r="T5373" i="2"/>
  <c r="T5374" i="2"/>
  <c r="T5375" i="2"/>
  <c r="T5376" i="2"/>
  <c r="T5377" i="2"/>
  <c r="T5378" i="2"/>
  <c r="T5379" i="2"/>
  <c r="T5380" i="2"/>
  <c r="T5381" i="2"/>
  <c r="T5382" i="2"/>
  <c r="T5383" i="2"/>
  <c r="T5384" i="2"/>
  <c r="T5385" i="2"/>
  <c r="T5386" i="2"/>
  <c r="T5387" i="2"/>
  <c r="T5388" i="2"/>
  <c r="T5389" i="2"/>
  <c r="T5390" i="2"/>
  <c r="T5391" i="2"/>
  <c r="T5392" i="2"/>
  <c r="T5393" i="2"/>
  <c r="T5394" i="2"/>
  <c r="T5395" i="2"/>
  <c r="T5396" i="2"/>
  <c r="T5397" i="2"/>
  <c r="T5398" i="2"/>
  <c r="T5399" i="2"/>
  <c r="T5400" i="2"/>
  <c r="T5401" i="2"/>
  <c r="T5402" i="2"/>
  <c r="T5403" i="2"/>
  <c r="T5404" i="2"/>
  <c r="T5405" i="2"/>
  <c r="T5406" i="2"/>
  <c r="T5407" i="2"/>
  <c r="T5408" i="2"/>
  <c r="T5409" i="2"/>
  <c r="T5410" i="2"/>
  <c r="T5411" i="2"/>
  <c r="T5412" i="2"/>
  <c r="T5413" i="2"/>
  <c r="T5414" i="2"/>
  <c r="T5415" i="2"/>
  <c r="T5416" i="2"/>
  <c r="T5417" i="2"/>
  <c r="T5418" i="2"/>
  <c r="T5419" i="2"/>
  <c r="T5420" i="2"/>
  <c r="T5421" i="2"/>
  <c r="T5422" i="2"/>
  <c r="T5423" i="2"/>
  <c r="T5424" i="2"/>
  <c r="T5425" i="2"/>
  <c r="T5426" i="2"/>
  <c r="T5427" i="2"/>
  <c r="T5428" i="2"/>
  <c r="T5429" i="2"/>
  <c r="T5430" i="2"/>
  <c r="T5431" i="2"/>
  <c r="T5432" i="2"/>
  <c r="T5433" i="2"/>
  <c r="T5434" i="2"/>
  <c r="T5435" i="2"/>
  <c r="T5436" i="2"/>
  <c r="T5437" i="2"/>
  <c r="T5438" i="2"/>
  <c r="T5439" i="2"/>
  <c r="T5440" i="2"/>
  <c r="T5441" i="2"/>
  <c r="T5442" i="2"/>
  <c r="T5443" i="2"/>
  <c r="T5444" i="2"/>
  <c r="T5445" i="2"/>
  <c r="T5446" i="2"/>
  <c r="T5447" i="2"/>
  <c r="T5448" i="2"/>
  <c r="T5449" i="2"/>
  <c r="T5450" i="2"/>
  <c r="T5451" i="2"/>
  <c r="T5452" i="2"/>
  <c r="T5453" i="2"/>
  <c r="T5454" i="2"/>
  <c r="T5455" i="2"/>
  <c r="T5456" i="2"/>
  <c r="T5457" i="2"/>
  <c r="T5458" i="2"/>
  <c r="T5459" i="2"/>
  <c r="T5460" i="2"/>
  <c r="T5461" i="2"/>
  <c r="T5462" i="2"/>
  <c r="T5463" i="2"/>
  <c r="T5464" i="2"/>
  <c r="T5465" i="2"/>
  <c r="T5466" i="2"/>
  <c r="T5467" i="2"/>
  <c r="T5468" i="2"/>
  <c r="T5469" i="2"/>
  <c r="T5470" i="2"/>
  <c r="T5471" i="2"/>
  <c r="T5472" i="2"/>
  <c r="T5473" i="2"/>
  <c r="T5474" i="2"/>
  <c r="T5475" i="2"/>
  <c r="T5476" i="2"/>
  <c r="T5477" i="2"/>
  <c r="T5478" i="2"/>
  <c r="T5479" i="2"/>
  <c r="T5480" i="2"/>
  <c r="T5481" i="2"/>
  <c r="T5482" i="2"/>
  <c r="T5483" i="2"/>
  <c r="T5484" i="2"/>
  <c r="T5485" i="2"/>
  <c r="T5486" i="2"/>
  <c r="T5487" i="2"/>
  <c r="T5488" i="2"/>
  <c r="T5489" i="2"/>
  <c r="T5490" i="2"/>
  <c r="T5491" i="2"/>
  <c r="T5492" i="2"/>
  <c r="T5493" i="2"/>
  <c r="T5494" i="2"/>
  <c r="T5495" i="2"/>
  <c r="T5496" i="2"/>
  <c r="T5497" i="2"/>
  <c r="T5498" i="2"/>
  <c r="T5499" i="2"/>
  <c r="T5500" i="2"/>
  <c r="T5501" i="2"/>
  <c r="T5502" i="2"/>
  <c r="T5503" i="2"/>
  <c r="T5504" i="2"/>
  <c r="T5505" i="2"/>
  <c r="T5506" i="2"/>
  <c r="T5507" i="2"/>
  <c r="T5508" i="2"/>
  <c r="T5509" i="2"/>
  <c r="T5510" i="2"/>
  <c r="T5511" i="2"/>
  <c r="T5512" i="2"/>
  <c r="T5513" i="2"/>
  <c r="T5514" i="2"/>
  <c r="T5515" i="2"/>
  <c r="T5516" i="2"/>
  <c r="T5517" i="2"/>
  <c r="T5518" i="2"/>
  <c r="T5519" i="2"/>
  <c r="T5520" i="2"/>
  <c r="T5521" i="2"/>
  <c r="T5522" i="2"/>
  <c r="T5523" i="2"/>
  <c r="T5524" i="2"/>
  <c r="T5525" i="2"/>
  <c r="T5526" i="2"/>
  <c r="T5527" i="2"/>
  <c r="T5528" i="2"/>
  <c r="T5529" i="2"/>
  <c r="T5530" i="2"/>
  <c r="T5531" i="2"/>
  <c r="T5532" i="2"/>
  <c r="T5533" i="2"/>
  <c r="T5534" i="2"/>
  <c r="T5535" i="2"/>
  <c r="T5536" i="2"/>
  <c r="T5537" i="2"/>
  <c r="T5538" i="2"/>
  <c r="T5539" i="2"/>
  <c r="T5540" i="2"/>
  <c r="T5541" i="2"/>
  <c r="T5542" i="2"/>
  <c r="T5543" i="2"/>
  <c r="T5544" i="2"/>
  <c r="T5545" i="2"/>
  <c r="T5546" i="2"/>
  <c r="T5547" i="2"/>
  <c r="T5548" i="2"/>
  <c r="T5549" i="2"/>
  <c r="T5550" i="2"/>
  <c r="T5551" i="2"/>
  <c r="T5552" i="2"/>
  <c r="T5553" i="2"/>
  <c r="T5554" i="2"/>
  <c r="T5555" i="2"/>
  <c r="T5556" i="2"/>
  <c r="T5557" i="2"/>
  <c r="T5558" i="2"/>
  <c r="T5559" i="2"/>
  <c r="T5560" i="2"/>
  <c r="T5561" i="2"/>
  <c r="T5562" i="2"/>
  <c r="T5563" i="2"/>
  <c r="T5564" i="2"/>
  <c r="T5565" i="2"/>
  <c r="T5566" i="2"/>
  <c r="T5567" i="2"/>
  <c r="T5568" i="2"/>
  <c r="T5569" i="2"/>
  <c r="T5570" i="2"/>
  <c r="T5571" i="2"/>
  <c r="T5572" i="2"/>
  <c r="T5573" i="2"/>
  <c r="T5574" i="2"/>
  <c r="T5575" i="2"/>
  <c r="T5576" i="2"/>
  <c r="T5577" i="2"/>
  <c r="T5578" i="2"/>
  <c r="T5579" i="2"/>
  <c r="T5580" i="2"/>
  <c r="T5581" i="2"/>
  <c r="T5582" i="2"/>
  <c r="T5583" i="2"/>
  <c r="T5584" i="2"/>
  <c r="T5585" i="2"/>
  <c r="T5586" i="2"/>
  <c r="T5587" i="2"/>
  <c r="T5588" i="2"/>
  <c r="T5589" i="2"/>
  <c r="T5590" i="2"/>
  <c r="T5591" i="2"/>
  <c r="T5592" i="2"/>
  <c r="T5593" i="2"/>
  <c r="T5594" i="2"/>
  <c r="T5595" i="2"/>
  <c r="T5596" i="2"/>
  <c r="T5597" i="2"/>
  <c r="T5598" i="2"/>
  <c r="T5599" i="2"/>
  <c r="T5600" i="2"/>
  <c r="T5601" i="2"/>
  <c r="T5602" i="2"/>
  <c r="T5603" i="2"/>
  <c r="T5604" i="2"/>
  <c r="T5605" i="2"/>
  <c r="T5606" i="2"/>
  <c r="T5607" i="2"/>
  <c r="T5608" i="2"/>
  <c r="T5609" i="2"/>
  <c r="T5610" i="2"/>
  <c r="T5611" i="2"/>
  <c r="T5612" i="2"/>
  <c r="T5613" i="2"/>
  <c r="T5614" i="2"/>
  <c r="T5615" i="2"/>
  <c r="T5616" i="2"/>
  <c r="T5617" i="2"/>
  <c r="T5618" i="2"/>
  <c r="T5619" i="2"/>
  <c r="T5620" i="2"/>
  <c r="T5621" i="2"/>
  <c r="T5622" i="2"/>
  <c r="T5623" i="2"/>
  <c r="T5624" i="2"/>
  <c r="T5625" i="2"/>
  <c r="T5626" i="2"/>
  <c r="T5627" i="2"/>
  <c r="T5628" i="2"/>
  <c r="T5629" i="2"/>
  <c r="T5630" i="2"/>
  <c r="T5631" i="2"/>
  <c r="T5632" i="2"/>
  <c r="T5633" i="2"/>
  <c r="T5634" i="2"/>
  <c r="T5635" i="2"/>
  <c r="T5636" i="2"/>
  <c r="T5637" i="2"/>
  <c r="T5638" i="2"/>
  <c r="T5639" i="2"/>
  <c r="T5640" i="2"/>
  <c r="T5641" i="2"/>
  <c r="T5642" i="2"/>
  <c r="T5643" i="2"/>
  <c r="T5644" i="2"/>
  <c r="T5645" i="2"/>
  <c r="T5646" i="2"/>
  <c r="T5647" i="2"/>
  <c r="T5648" i="2"/>
  <c r="T5649" i="2"/>
  <c r="T5650" i="2"/>
  <c r="T5651" i="2"/>
  <c r="T5652" i="2"/>
  <c r="T5653" i="2"/>
  <c r="T5654" i="2"/>
  <c r="T5655" i="2"/>
  <c r="T5656" i="2"/>
  <c r="T5657" i="2"/>
  <c r="T5658" i="2"/>
  <c r="T5659" i="2"/>
  <c r="T5660" i="2"/>
  <c r="T5661" i="2"/>
  <c r="T5662" i="2"/>
  <c r="T5663" i="2"/>
  <c r="T5664" i="2"/>
  <c r="T5665" i="2"/>
  <c r="T5666" i="2"/>
  <c r="T5667" i="2"/>
  <c r="T5668" i="2"/>
  <c r="T5669" i="2"/>
  <c r="T5670" i="2"/>
  <c r="T5671" i="2"/>
  <c r="T5672" i="2"/>
  <c r="T5673" i="2"/>
  <c r="T5674" i="2"/>
  <c r="T5675" i="2"/>
  <c r="T5676" i="2"/>
  <c r="T5677" i="2"/>
  <c r="T5678" i="2"/>
  <c r="T5679" i="2"/>
  <c r="T5680" i="2"/>
  <c r="T5681" i="2"/>
  <c r="T5682" i="2"/>
  <c r="T5683" i="2"/>
  <c r="T5684" i="2"/>
  <c r="T5685" i="2"/>
  <c r="T5686" i="2"/>
  <c r="T5687" i="2"/>
  <c r="T5688" i="2"/>
  <c r="T5689" i="2"/>
  <c r="T5690" i="2"/>
  <c r="T5691" i="2"/>
  <c r="T5692" i="2"/>
  <c r="T5693" i="2"/>
  <c r="T5694" i="2"/>
  <c r="T5695" i="2"/>
  <c r="T5696" i="2"/>
  <c r="T5697" i="2"/>
  <c r="T5698" i="2"/>
  <c r="T5699" i="2"/>
  <c r="T5700" i="2"/>
  <c r="T5701" i="2"/>
  <c r="T5702" i="2"/>
  <c r="T5703" i="2"/>
  <c r="T5704" i="2"/>
  <c r="T5705" i="2"/>
  <c r="T5706" i="2"/>
  <c r="T5707" i="2"/>
  <c r="T5708" i="2"/>
  <c r="T5709" i="2"/>
  <c r="T5710" i="2"/>
  <c r="T5711" i="2"/>
  <c r="T5712" i="2"/>
  <c r="T5713" i="2"/>
  <c r="T5714" i="2"/>
  <c r="T5715" i="2"/>
  <c r="T5716" i="2"/>
  <c r="T5717" i="2"/>
  <c r="T5718" i="2"/>
  <c r="T5719" i="2"/>
  <c r="T5720" i="2"/>
  <c r="T5721" i="2"/>
  <c r="T5722" i="2"/>
  <c r="T5723" i="2"/>
  <c r="T5724" i="2"/>
  <c r="T5725" i="2"/>
  <c r="T5726" i="2"/>
  <c r="T5727" i="2"/>
  <c r="T5728" i="2"/>
  <c r="T5729" i="2"/>
  <c r="T5730" i="2"/>
  <c r="T5731" i="2"/>
  <c r="T5732" i="2"/>
  <c r="T5733" i="2"/>
  <c r="T5734" i="2"/>
  <c r="T5735" i="2"/>
  <c r="T5736" i="2"/>
  <c r="T5737" i="2"/>
  <c r="T5738" i="2"/>
  <c r="T5739" i="2"/>
  <c r="T5740" i="2"/>
  <c r="T5741" i="2"/>
  <c r="T5742" i="2"/>
  <c r="T5743" i="2"/>
  <c r="T5744" i="2"/>
  <c r="T5745" i="2"/>
  <c r="T5746" i="2"/>
  <c r="T5747" i="2"/>
  <c r="T5748" i="2"/>
  <c r="T5749" i="2"/>
  <c r="T5750" i="2"/>
  <c r="T5751" i="2"/>
  <c r="T5752" i="2"/>
  <c r="T5753" i="2"/>
  <c r="T5754" i="2"/>
  <c r="T5755" i="2"/>
  <c r="T5756" i="2"/>
  <c r="T5757" i="2"/>
  <c r="T5758" i="2"/>
  <c r="T5759" i="2"/>
  <c r="T5760" i="2"/>
  <c r="T5761" i="2"/>
  <c r="T5762" i="2"/>
  <c r="T5763" i="2"/>
  <c r="T5764" i="2"/>
  <c r="T5765" i="2"/>
  <c r="T5766" i="2"/>
  <c r="T5767" i="2"/>
  <c r="T5768" i="2"/>
  <c r="T5769" i="2"/>
  <c r="T5770" i="2"/>
  <c r="T5771" i="2"/>
  <c r="T5772" i="2"/>
  <c r="T5773" i="2"/>
  <c r="T5774" i="2"/>
  <c r="T5775" i="2"/>
  <c r="T5776" i="2"/>
  <c r="T5777" i="2"/>
  <c r="T5778" i="2"/>
  <c r="T5779" i="2"/>
  <c r="T5780" i="2"/>
  <c r="T5781" i="2"/>
  <c r="T5782" i="2"/>
  <c r="T5783" i="2"/>
  <c r="T5784" i="2"/>
  <c r="T5785" i="2"/>
  <c r="T5786" i="2"/>
  <c r="T5787" i="2"/>
  <c r="T5788" i="2"/>
  <c r="T5789" i="2"/>
  <c r="T5790" i="2"/>
  <c r="T5791" i="2"/>
  <c r="T5792" i="2"/>
  <c r="T5793" i="2"/>
  <c r="T5794" i="2"/>
  <c r="T5795" i="2"/>
  <c r="T5796" i="2"/>
  <c r="T5797" i="2"/>
  <c r="T5798" i="2"/>
  <c r="T5799" i="2"/>
  <c r="T5800" i="2"/>
  <c r="T5801" i="2"/>
  <c r="T5802" i="2"/>
  <c r="T5803" i="2"/>
  <c r="T5804" i="2"/>
  <c r="T5805" i="2"/>
  <c r="T5806" i="2"/>
  <c r="T5807" i="2"/>
  <c r="T5808" i="2"/>
  <c r="T5809" i="2"/>
  <c r="T5810" i="2"/>
  <c r="T5811" i="2"/>
  <c r="T5812" i="2"/>
  <c r="T5813" i="2"/>
  <c r="T5814" i="2"/>
  <c r="T5815" i="2"/>
  <c r="T5816" i="2"/>
  <c r="T5817" i="2"/>
  <c r="T5818" i="2"/>
  <c r="T5819" i="2"/>
  <c r="T5820" i="2"/>
  <c r="T5821" i="2"/>
  <c r="T5822" i="2"/>
  <c r="T5823" i="2"/>
  <c r="T5824" i="2"/>
  <c r="T5825" i="2"/>
  <c r="T5826" i="2"/>
  <c r="T5827" i="2"/>
  <c r="T5828" i="2"/>
  <c r="T5829" i="2"/>
  <c r="T5830" i="2"/>
  <c r="T5831" i="2"/>
  <c r="T5832" i="2"/>
  <c r="T5833" i="2"/>
  <c r="T5834" i="2"/>
  <c r="T5835" i="2"/>
  <c r="T5836" i="2"/>
  <c r="T5837" i="2"/>
  <c r="T5838" i="2"/>
  <c r="T5839" i="2"/>
  <c r="T5840" i="2"/>
  <c r="T5841" i="2"/>
  <c r="T5842" i="2"/>
  <c r="T5843" i="2"/>
  <c r="T5844" i="2"/>
  <c r="T5845" i="2"/>
  <c r="T5846" i="2"/>
  <c r="T5847" i="2"/>
  <c r="T5848" i="2"/>
  <c r="T5849" i="2"/>
  <c r="T5850" i="2"/>
  <c r="T5851" i="2"/>
  <c r="T5852" i="2"/>
  <c r="T5853" i="2"/>
  <c r="T5854" i="2"/>
  <c r="T5855" i="2"/>
  <c r="T5856" i="2"/>
  <c r="T5857" i="2"/>
  <c r="T5858" i="2"/>
  <c r="T5859" i="2"/>
  <c r="T5860" i="2"/>
  <c r="T5861" i="2"/>
  <c r="T5862" i="2"/>
  <c r="T5863" i="2"/>
  <c r="T5864" i="2"/>
  <c r="T5865" i="2"/>
  <c r="T5866" i="2"/>
  <c r="T5867" i="2"/>
  <c r="T5868" i="2"/>
  <c r="T5869" i="2"/>
  <c r="T5870" i="2"/>
  <c r="T5871" i="2"/>
  <c r="T5872" i="2"/>
  <c r="T5873" i="2"/>
  <c r="T5874" i="2"/>
  <c r="T5875" i="2"/>
  <c r="T5876" i="2"/>
  <c r="T5877" i="2"/>
  <c r="T5878" i="2"/>
  <c r="T5879" i="2"/>
  <c r="T5880" i="2"/>
  <c r="T5881" i="2"/>
  <c r="T5882" i="2"/>
  <c r="T5883" i="2"/>
  <c r="T5884" i="2"/>
  <c r="T5885" i="2"/>
  <c r="T5886" i="2"/>
  <c r="T5887" i="2"/>
  <c r="T5888" i="2"/>
  <c r="T5889" i="2"/>
  <c r="T5890" i="2"/>
  <c r="T5891" i="2"/>
  <c r="T5892" i="2"/>
  <c r="T5893" i="2"/>
  <c r="T5894" i="2"/>
  <c r="T5895" i="2"/>
  <c r="T5896" i="2"/>
  <c r="T5897" i="2"/>
  <c r="T5898" i="2"/>
  <c r="T5899" i="2"/>
  <c r="T5900" i="2"/>
  <c r="T5901" i="2"/>
  <c r="T5902" i="2"/>
  <c r="T5903" i="2"/>
  <c r="T5904" i="2"/>
  <c r="T5905" i="2"/>
  <c r="T5906" i="2"/>
  <c r="T5907" i="2"/>
  <c r="T5908" i="2"/>
  <c r="T5909" i="2"/>
  <c r="T5910" i="2"/>
  <c r="T5911" i="2"/>
  <c r="T5912" i="2"/>
  <c r="T5913" i="2"/>
  <c r="T5914" i="2"/>
  <c r="T5915" i="2"/>
  <c r="T5916" i="2"/>
  <c r="T5917" i="2"/>
  <c r="T5918" i="2"/>
  <c r="T5919" i="2"/>
  <c r="T5920" i="2"/>
  <c r="T5921" i="2"/>
  <c r="T5922" i="2"/>
  <c r="T5923" i="2"/>
  <c r="T5924" i="2"/>
  <c r="T5925" i="2"/>
  <c r="T5926" i="2"/>
  <c r="T5927" i="2"/>
  <c r="T5928" i="2"/>
  <c r="T5929" i="2"/>
  <c r="T5930" i="2"/>
  <c r="T5931" i="2"/>
  <c r="T5932" i="2"/>
  <c r="T5933" i="2"/>
  <c r="T5934" i="2"/>
  <c r="T5935" i="2"/>
  <c r="T5936" i="2"/>
  <c r="T5937" i="2"/>
  <c r="T5938" i="2"/>
  <c r="T5939" i="2"/>
  <c r="T5940" i="2"/>
  <c r="T5941" i="2"/>
  <c r="T5942" i="2"/>
  <c r="T5943" i="2"/>
  <c r="T5944" i="2"/>
  <c r="T5945" i="2"/>
  <c r="T5946" i="2"/>
  <c r="T5947" i="2"/>
  <c r="T5948" i="2"/>
  <c r="T5949" i="2"/>
  <c r="T5950" i="2"/>
  <c r="T5951" i="2"/>
  <c r="T5952" i="2"/>
  <c r="T5953" i="2"/>
  <c r="T5954" i="2"/>
  <c r="T5955" i="2"/>
  <c r="T5956" i="2"/>
  <c r="T5957" i="2"/>
  <c r="T5958" i="2"/>
  <c r="T5959" i="2"/>
  <c r="T5960" i="2"/>
  <c r="T5961" i="2"/>
  <c r="T5962" i="2"/>
  <c r="T5963" i="2"/>
  <c r="T5964" i="2"/>
  <c r="T5965" i="2"/>
  <c r="T5966" i="2"/>
  <c r="T5967" i="2"/>
  <c r="T5968" i="2"/>
  <c r="T5969" i="2"/>
  <c r="T5970" i="2"/>
  <c r="T5971" i="2"/>
  <c r="T5972" i="2"/>
  <c r="T5973" i="2"/>
  <c r="T5974" i="2"/>
  <c r="T5975" i="2"/>
  <c r="T5976" i="2"/>
  <c r="T5977" i="2"/>
  <c r="T5978" i="2"/>
  <c r="T5979" i="2"/>
  <c r="T5980" i="2"/>
  <c r="T5981" i="2"/>
  <c r="T5982" i="2"/>
  <c r="T5983" i="2"/>
  <c r="T5984" i="2"/>
  <c r="T5985" i="2"/>
  <c r="T5986" i="2"/>
  <c r="T5987" i="2"/>
  <c r="T5988" i="2"/>
  <c r="T5989" i="2"/>
  <c r="T5990" i="2"/>
  <c r="T5991" i="2"/>
  <c r="T5992" i="2"/>
  <c r="T5993" i="2"/>
  <c r="T5994" i="2"/>
  <c r="T5995" i="2"/>
  <c r="T5996" i="2"/>
  <c r="T5997" i="2"/>
  <c r="T5998" i="2"/>
  <c r="T5999" i="2"/>
  <c r="T6000" i="2"/>
  <c r="T6001" i="2"/>
  <c r="T6002" i="2"/>
  <c r="T6003" i="2"/>
  <c r="T6004" i="2"/>
  <c r="T6005" i="2"/>
  <c r="T6006" i="2"/>
  <c r="T6007" i="2"/>
  <c r="T6008" i="2"/>
  <c r="T6009" i="2"/>
  <c r="T6010" i="2"/>
  <c r="T6011" i="2"/>
  <c r="T6012" i="2"/>
  <c r="T6013" i="2"/>
  <c r="T6014" i="2"/>
  <c r="T6015" i="2"/>
  <c r="T6016" i="2"/>
  <c r="T6017" i="2"/>
  <c r="T6018" i="2"/>
  <c r="T6019" i="2"/>
  <c r="T6020" i="2"/>
  <c r="T6021" i="2"/>
  <c r="T6022" i="2"/>
  <c r="T6023" i="2"/>
  <c r="T6024" i="2"/>
  <c r="T6025" i="2"/>
  <c r="T6026" i="2"/>
  <c r="T6027" i="2"/>
  <c r="T6028" i="2"/>
  <c r="T6029" i="2"/>
  <c r="T6030" i="2"/>
  <c r="T6031" i="2"/>
  <c r="T6032" i="2"/>
  <c r="T6033" i="2"/>
  <c r="T6034" i="2"/>
  <c r="T6035" i="2"/>
  <c r="T6036" i="2"/>
  <c r="T6037" i="2"/>
  <c r="T6038" i="2"/>
  <c r="T6039" i="2"/>
  <c r="T6040" i="2"/>
  <c r="T6041" i="2"/>
  <c r="T6042" i="2"/>
  <c r="T6043" i="2"/>
  <c r="T6044" i="2"/>
  <c r="T6045" i="2"/>
  <c r="T6046" i="2"/>
  <c r="T6047" i="2"/>
  <c r="T6048" i="2"/>
  <c r="T6049" i="2"/>
  <c r="T6050" i="2"/>
  <c r="T6051" i="2"/>
  <c r="T6052" i="2"/>
  <c r="T6053" i="2"/>
  <c r="T6054" i="2"/>
  <c r="T6055" i="2"/>
  <c r="T6056" i="2"/>
  <c r="T6057" i="2"/>
  <c r="T6058" i="2"/>
  <c r="T6059" i="2"/>
  <c r="T6060" i="2"/>
  <c r="T6061" i="2"/>
  <c r="T6062" i="2"/>
  <c r="T6063" i="2"/>
  <c r="T6064" i="2"/>
  <c r="T6065" i="2"/>
  <c r="T6066" i="2"/>
  <c r="T6067" i="2"/>
  <c r="T6068" i="2"/>
  <c r="T6069" i="2"/>
  <c r="T6070" i="2"/>
  <c r="T6071" i="2"/>
  <c r="T6072" i="2"/>
  <c r="T6073" i="2"/>
  <c r="T6074" i="2"/>
  <c r="T6075" i="2"/>
  <c r="T6076" i="2"/>
  <c r="T6077" i="2"/>
  <c r="T6078" i="2"/>
  <c r="T6079" i="2"/>
  <c r="T6080" i="2"/>
  <c r="T6081" i="2"/>
  <c r="T6082" i="2"/>
  <c r="T6083" i="2"/>
  <c r="T6084" i="2"/>
  <c r="T6085" i="2"/>
  <c r="T6086" i="2"/>
  <c r="T6087" i="2"/>
  <c r="T6088" i="2"/>
  <c r="T6089" i="2"/>
  <c r="T6090" i="2"/>
  <c r="T6091" i="2"/>
  <c r="T6092" i="2"/>
  <c r="T6093" i="2"/>
  <c r="T6094" i="2"/>
  <c r="T6095" i="2"/>
  <c r="T6096" i="2"/>
  <c r="T6097" i="2"/>
  <c r="T6098" i="2"/>
  <c r="T6099" i="2"/>
  <c r="T6100" i="2"/>
  <c r="T6101" i="2"/>
  <c r="T6102" i="2"/>
  <c r="T6103" i="2"/>
  <c r="T6104" i="2"/>
  <c r="T6105" i="2"/>
  <c r="T6106" i="2"/>
  <c r="T6107" i="2"/>
  <c r="T6108" i="2"/>
  <c r="T6109" i="2"/>
  <c r="T6110" i="2"/>
  <c r="T6111" i="2"/>
  <c r="T6112" i="2"/>
  <c r="T6113" i="2"/>
  <c r="T6114" i="2"/>
  <c r="T6115" i="2"/>
  <c r="T6116" i="2"/>
  <c r="T6117" i="2"/>
  <c r="T6118" i="2"/>
  <c r="T6119" i="2"/>
  <c r="T6120" i="2"/>
  <c r="T6121" i="2"/>
  <c r="T6122" i="2"/>
  <c r="T6123" i="2"/>
  <c r="T6124" i="2"/>
  <c r="T6125" i="2"/>
  <c r="T6126" i="2"/>
  <c r="T6127" i="2"/>
  <c r="T6128" i="2"/>
  <c r="T6129" i="2"/>
  <c r="T6130" i="2"/>
  <c r="T6131" i="2"/>
  <c r="T6132" i="2"/>
  <c r="T6133" i="2"/>
  <c r="T6134" i="2"/>
  <c r="T6135" i="2"/>
  <c r="T6136" i="2"/>
  <c r="T6137" i="2"/>
  <c r="T6138" i="2"/>
  <c r="T6139" i="2"/>
  <c r="T6140" i="2"/>
  <c r="T6141" i="2"/>
  <c r="T6142" i="2"/>
  <c r="T6143" i="2"/>
  <c r="T6144" i="2"/>
  <c r="T6145" i="2"/>
  <c r="T6146" i="2"/>
  <c r="T6147" i="2"/>
  <c r="T6148" i="2"/>
  <c r="T6149" i="2"/>
  <c r="T6150" i="2"/>
  <c r="T6151" i="2"/>
  <c r="T6152" i="2"/>
  <c r="T6153" i="2"/>
  <c r="T6154" i="2"/>
  <c r="T6155" i="2"/>
  <c r="T6156" i="2"/>
  <c r="T6157" i="2"/>
  <c r="T6158" i="2"/>
  <c r="T6159" i="2"/>
  <c r="T6160" i="2"/>
  <c r="T6161" i="2"/>
  <c r="T6162" i="2"/>
  <c r="T6163" i="2"/>
  <c r="T6164" i="2"/>
  <c r="T6165" i="2"/>
  <c r="T6166" i="2"/>
  <c r="T6167" i="2"/>
  <c r="T6168" i="2"/>
  <c r="T6169" i="2"/>
  <c r="T6170" i="2"/>
  <c r="T6171" i="2"/>
  <c r="T6172" i="2"/>
  <c r="T6173" i="2"/>
  <c r="T6174" i="2"/>
  <c r="T6175" i="2"/>
  <c r="T6176" i="2"/>
  <c r="T6177" i="2"/>
  <c r="T6178" i="2"/>
  <c r="T6179" i="2"/>
  <c r="T6180" i="2"/>
  <c r="T6181" i="2"/>
  <c r="T6182" i="2"/>
  <c r="T6183" i="2"/>
  <c r="T6184" i="2"/>
  <c r="T6185" i="2"/>
  <c r="T6186" i="2"/>
  <c r="T6187" i="2"/>
  <c r="T6188" i="2"/>
  <c r="T6189" i="2"/>
  <c r="T6190" i="2"/>
  <c r="T6191" i="2"/>
  <c r="T6192" i="2"/>
  <c r="T6193" i="2"/>
  <c r="T6194" i="2"/>
  <c r="T6195" i="2"/>
  <c r="T6196" i="2"/>
  <c r="T6197" i="2"/>
  <c r="T6198" i="2"/>
  <c r="T6199" i="2"/>
  <c r="T6200" i="2"/>
  <c r="T6201" i="2"/>
  <c r="T6202" i="2"/>
  <c r="T6203" i="2"/>
  <c r="T6204" i="2"/>
  <c r="T6205" i="2"/>
  <c r="T6206" i="2"/>
  <c r="T6207" i="2"/>
  <c r="T6208" i="2"/>
  <c r="T6209" i="2"/>
  <c r="T6210" i="2"/>
  <c r="T6211" i="2"/>
  <c r="T6212" i="2"/>
  <c r="T6213" i="2"/>
  <c r="T6214" i="2"/>
  <c r="T6215" i="2"/>
  <c r="T6216" i="2"/>
  <c r="T6217" i="2"/>
  <c r="T6218" i="2"/>
  <c r="T6219" i="2"/>
  <c r="T6220" i="2"/>
  <c r="T6221" i="2"/>
  <c r="T6222" i="2"/>
  <c r="T6223" i="2"/>
  <c r="T6224" i="2"/>
  <c r="T6225" i="2"/>
  <c r="T6226" i="2"/>
  <c r="T6227" i="2"/>
  <c r="T6228" i="2"/>
  <c r="T6229" i="2"/>
  <c r="T6230" i="2"/>
  <c r="T6231" i="2"/>
  <c r="T6232" i="2"/>
  <c r="T6233" i="2"/>
  <c r="T6234" i="2"/>
  <c r="T6235" i="2"/>
  <c r="T6236" i="2"/>
  <c r="T6237" i="2"/>
  <c r="T6238" i="2"/>
  <c r="T6239" i="2"/>
  <c r="T6240" i="2"/>
  <c r="T6241" i="2"/>
  <c r="T6242" i="2"/>
  <c r="T6243" i="2"/>
  <c r="T6244" i="2"/>
  <c r="T6245" i="2"/>
  <c r="T6246" i="2"/>
  <c r="T6247" i="2"/>
  <c r="T6248" i="2"/>
  <c r="T6249" i="2"/>
  <c r="T6250" i="2"/>
  <c r="T6251" i="2"/>
  <c r="T6252" i="2"/>
  <c r="T6253" i="2"/>
  <c r="T6254" i="2"/>
  <c r="T6255" i="2"/>
  <c r="T6256" i="2"/>
  <c r="T6257" i="2"/>
  <c r="T6258" i="2"/>
  <c r="T6259" i="2"/>
  <c r="T6260" i="2"/>
  <c r="T6261" i="2"/>
  <c r="T6262" i="2"/>
  <c r="T6263" i="2"/>
  <c r="T6264" i="2"/>
  <c r="T6265" i="2"/>
  <c r="T6266" i="2"/>
  <c r="T6267" i="2"/>
  <c r="T6268" i="2"/>
  <c r="T6269" i="2"/>
  <c r="T6270" i="2"/>
  <c r="T6271" i="2"/>
  <c r="T6272" i="2"/>
  <c r="T6273" i="2"/>
  <c r="T6274" i="2"/>
  <c r="T6275" i="2"/>
  <c r="T6276" i="2"/>
  <c r="T6277" i="2"/>
  <c r="T6278" i="2"/>
  <c r="T6279" i="2"/>
  <c r="T6280" i="2"/>
  <c r="T6281" i="2"/>
  <c r="T6282" i="2"/>
  <c r="T6283" i="2"/>
  <c r="T6284" i="2"/>
  <c r="T6285" i="2"/>
  <c r="T6286" i="2"/>
  <c r="T6287" i="2"/>
  <c r="T6288" i="2"/>
  <c r="T6289" i="2"/>
  <c r="T6290" i="2"/>
  <c r="T6291" i="2"/>
  <c r="T6292" i="2"/>
  <c r="T6293" i="2"/>
  <c r="T6294" i="2"/>
  <c r="T6295" i="2"/>
  <c r="T6296" i="2"/>
  <c r="T6297" i="2"/>
  <c r="T6298" i="2"/>
  <c r="T6299" i="2"/>
  <c r="T6300" i="2"/>
  <c r="T6301" i="2"/>
  <c r="T6302" i="2"/>
  <c r="T6303" i="2"/>
  <c r="T6304" i="2"/>
  <c r="T6305" i="2"/>
  <c r="T6306" i="2"/>
  <c r="T6307" i="2"/>
  <c r="T6308" i="2"/>
  <c r="T6309" i="2"/>
  <c r="T6310" i="2"/>
  <c r="T6311" i="2"/>
  <c r="T6312" i="2"/>
  <c r="T6313" i="2"/>
  <c r="T6314" i="2"/>
  <c r="T6315" i="2"/>
  <c r="T6316" i="2"/>
  <c r="T6317" i="2"/>
  <c r="T6318" i="2"/>
  <c r="T6319" i="2"/>
  <c r="T6320" i="2"/>
  <c r="T6321" i="2"/>
  <c r="T6322" i="2"/>
  <c r="T6323" i="2"/>
  <c r="T6324" i="2"/>
  <c r="T6325" i="2"/>
  <c r="T6326" i="2"/>
  <c r="T6327" i="2"/>
  <c r="T6328" i="2"/>
  <c r="T6329" i="2"/>
  <c r="T6330" i="2"/>
  <c r="T6331" i="2"/>
  <c r="T6332" i="2"/>
  <c r="T6333" i="2"/>
  <c r="T6334" i="2"/>
  <c r="T6335" i="2"/>
  <c r="T6336" i="2"/>
  <c r="T6337" i="2"/>
  <c r="T6338" i="2"/>
  <c r="T6339" i="2"/>
  <c r="T6340" i="2"/>
  <c r="T6341" i="2"/>
  <c r="T6342" i="2"/>
  <c r="T6343" i="2"/>
  <c r="T6344" i="2"/>
  <c r="T6345" i="2"/>
  <c r="T6346" i="2"/>
  <c r="T6347" i="2"/>
  <c r="T6348" i="2"/>
  <c r="T6349" i="2"/>
  <c r="T6350" i="2"/>
  <c r="T6351" i="2"/>
  <c r="T6352" i="2"/>
  <c r="T6353" i="2"/>
  <c r="T6354" i="2"/>
  <c r="T6355" i="2"/>
  <c r="T6356" i="2"/>
  <c r="T6357" i="2"/>
  <c r="T6358" i="2"/>
  <c r="T6359" i="2"/>
  <c r="T6360" i="2"/>
  <c r="T6361" i="2"/>
  <c r="T6362" i="2"/>
  <c r="T6363" i="2"/>
  <c r="T6364" i="2"/>
  <c r="T6365" i="2"/>
  <c r="T6366" i="2"/>
  <c r="T6367" i="2"/>
  <c r="T6368" i="2"/>
  <c r="T6369" i="2"/>
  <c r="T6370" i="2"/>
  <c r="T6371" i="2"/>
  <c r="T6372" i="2"/>
  <c r="T6373" i="2"/>
  <c r="T6374" i="2"/>
  <c r="T6375" i="2"/>
  <c r="T6376" i="2"/>
  <c r="T6377" i="2"/>
  <c r="T6378" i="2"/>
  <c r="T6379" i="2"/>
  <c r="T6380" i="2"/>
  <c r="T6381" i="2"/>
  <c r="T6382" i="2"/>
  <c r="T6383" i="2"/>
  <c r="T6384" i="2"/>
  <c r="T6385" i="2"/>
  <c r="T6386" i="2"/>
  <c r="T6387" i="2"/>
  <c r="T6388" i="2"/>
  <c r="T6389" i="2"/>
  <c r="T6390" i="2"/>
  <c r="T6391" i="2"/>
  <c r="T6392" i="2"/>
  <c r="T6393" i="2"/>
  <c r="T6394" i="2"/>
  <c r="T6395" i="2"/>
  <c r="T6396" i="2"/>
  <c r="T6397" i="2"/>
  <c r="T6398" i="2"/>
  <c r="T6399" i="2"/>
  <c r="T6400" i="2"/>
  <c r="T6401" i="2"/>
  <c r="T6402" i="2"/>
  <c r="T6403" i="2"/>
  <c r="T6404" i="2"/>
  <c r="T6405" i="2"/>
  <c r="T6406" i="2"/>
  <c r="T6407" i="2"/>
  <c r="T6408" i="2"/>
  <c r="T6409" i="2"/>
  <c r="T6410" i="2"/>
  <c r="T6411" i="2"/>
  <c r="T6412" i="2"/>
  <c r="T6413" i="2"/>
  <c r="T6414" i="2"/>
  <c r="T6415" i="2"/>
  <c r="T6416" i="2"/>
  <c r="T6417" i="2"/>
  <c r="T6418" i="2"/>
  <c r="T6419" i="2"/>
  <c r="T6420" i="2"/>
  <c r="T6421" i="2"/>
  <c r="T6422" i="2"/>
  <c r="T6423" i="2"/>
  <c r="T6424" i="2"/>
  <c r="T6425" i="2"/>
  <c r="T6426" i="2"/>
  <c r="T6427" i="2"/>
  <c r="T6428" i="2"/>
  <c r="T6429" i="2"/>
  <c r="T6430" i="2"/>
  <c r="T6431" i="2"/>
  <c r="T6432" i="2"/>
  <c r="T6433" i="2"/>
  <c r="T6434" i="2"/>
  <c r="T6435" i="2"/>
  <c r="T6436" i="2"/>
  <c r="T6437" i="2"/>
  <c r="T6438" i="2"/>
  <c r="T6439" i="2"/>
  <c r="T6440" i="2"/>
  <c r="T6441" i="2"/>
  <c r="T6442" i="2"/>
  <c r="T6443" i="2"/>
  <c r="T6444" i="2"/>
  <c r="T6445" i="2"/>
  <c r="T6446" i="2"/>
  <c r="T6447" i="2"/>
  <c r="T6448" i="2"/>
  <c r="T6449" i="2"/>
  <c r="T6450" i="2"/>
  <c r="T6451" i="2"/>
  <c r="T6452" i="2"/>
  <c r="T6453" i="2"/>
  <c r="T6454" i="2"/>
  <c r="T6455" i="2"/>
  <c r="T6456" i="2"/>
  <c r="T6457" i="2"/>
  <c r="T6458" i="2"/>
  <c r="T6459" i="2"/>
  <c r="T6460" i="2"/>
  <c r="T6461" i="2"/>
  <c r="T6462" i="2"/>
  <c r="T6463" i="2"/>
  <c r="T6464" i="2"/>
  <c r="T6465" i="2"/>
  <c r="T6466" i="2"/>
  <c r="T6467" i="2"/>
  <c r="T6468" i="2"/>
  <c r="T6469" i="2"/>
  <c r="T6470" i="2"/>
  <c r="T6471" i="2"/>
  <c r="T6472" i="2"/>
  <c r="T6473" i="2"/>
  <c r="T6474" i="2"/>
  <c r="T6475" i="2"/>
  <c r="T6476" i="2"/>
  <c r="T6477" i="2"/>
  <c r="T6478" i="2"/>
  <c r="T6479" i="2"/>
  <c r="T6480" i="2"/>
  <c r="T6481" i="2"/>
  <c r="T6482" i="2"/>
  <c r="T6483" i="2"/>
  <c r="T6484" i="2"/>
  <c r="T6485" i="2"/>
  <c r="T6486" i="2"/>
  <c r="T6487" i="2"/>
  <c r="T6488" i="2"/>
  <c r="T6489" i="2"/>
  <c r="T6490" i="2"/>
  <c r="T6491" i="2"/>
  <c r="T6492" i="2"/>
  <c r="T6493" i="2"/>
  <c r="T6494" i="2"/>
  <c r="T6495" i="2"/>
  <c r="T6496" i="2"/>
  <c r="T6497" i="2"/>
  <c r="T6498" i="2"/>
  <c r="T6499" i="2"/>
  <c r="T6500" i="2"/>
  <c r="T6501" i="2"/>
  <c r="T6502" i="2"/>
  <c r="T6503" i="2"/>
  <c r="T6504" i="2"/>
  <c r="T6505" i="2"/>
  <c r="T6506" i="2"/>
  <c r="T6507" i="2"/>
  <c r="T6508" i="2"/>
  <c r="T6509" i="2"/>
  <c r="T6510" i="2"/>
  <c r="T6511" i="2"/>
  <c r="T6512" i="2"/>
  <c r="T6513" i="2"/>
  <c r="T6514" i="2"/>
  <c r="T6515" i="2"/>
  <c r="T6516" i="2"/>
  <c r="T6517" i="2"/>
  <c r="T6518" i="2"/>
  <c r="T6519" i="2"/>
  <c r="T6520" i="2"/>
  <c r="T6521" i="2"/>
  <c r="T6522" i="2"/>
  <c r="T6523" i="2"/>
  <c r="T6524" i="2"/>
  <c r="T6525" i="2"/>
  <c r="T6526" i="2"/>
  <c r="T6527" i="2"/>
  <c r="T6528" i="2"/>
  <c r="T6529" i="2"/>
  <c r="T6530" i="2"/>
  <c r="T6531" i="2"/>
  <c r="T6532" i="2"/>
  <c r="T6533" i="2"/>
  <c r="T6534" i="2"/>
  <c r="T6535" i="2"/>
  <c r="T6536" i="2"/>
  <c r="T6537" i="2"/>
  <c r="T6538" i="2"/>
  <c r="T6539" i="2"/>
  <c r="T6540" i="2"/>
  <c r="T6541" i="2"/>
  <c r="T6542" i="2"/>
  <c r="T6543" i="2"/>
  <c r="T6544" i="2"/>
  <c r="T6545" i="2"/>
  <c r="T6546" i="2"/>
  <c r="T6547" i="2"/>
  <c r="T6548" i="2"/>
  <c r="T6549" i="2"/>
  <c r="T6550" i="2"/>
  <c r="T6551" i="2"/>
  <c r="T6552" i="2"/>
  <c r="T6553" i="2"/>
  <c r="T6554" i="2"/>
  <c r="T6555" i="2"/>
  <c r="T6556" i="2"/>
  <c r="T6557" i="2"/>
  <c r="T6558" i="2"/>
  <c r="T6559" i="2"/>
  <c r="T6560" i="2"/>
  <c r="T6561" i="2"/>
  <c r="T6562" i="2"/>
  <c r="T6563" i="2"/>
  <c r="T6564" i="2"/>
  <c r="T6565" i="2"/>
  <c r="T6566" i="2"/>
  <c r="T6567" i="2"/>
  <c r="T6568" i="2"/>
  <c r="T6569" i="2"/>
  <c r="T6570" i="2"/>
  <c r="T6571" i="2"/>
  <c r="T6572" i="2"/>
  <c r="T6573" i="2"/>
  <c r="T6574" i="2"/>
  <c r="T6575" i="2"/>
  <c r="T6576" i="2"/>
  <c r="T6577" i="2"/>
  <c r="T6578" i="2"/>
  <c r="T6579" i="2"/>
  <c r="T6580" i="2"/>
  <c r="T6581" i="2"/>
  <c r="T6582" i="2"/>
  <c r="T6583" i="2"/>
  <c r="T6584" i="2"/>
  <c r="T6585" i="2"/>
  <c r="T6586" i="2"/>
  <c r="T6587" i="2"/>
  <c r="T6588" i="2"/>
  <c r="T6589" i="2"/>
  <c r="T6590" i="2"/>
  <c r="T6591" i="2"/>
  <c r="T6592" i="2"/>
  <c r="T6593" i="2"/>
  <c r="T6594" i="2"/>
  <c r="T6595" i="2"/>
  <c r="T6596" i="2"/>
  <c r="T6597" i="2"/>
  <c r="T6598" i="2"/>
  <c r="T6599" i="2"/>
  <c r="T6600" i="2"/>
  <c r="T6601" i="2"/>
  <c r="T6602" i="2"/>
  <c r="T6603" i="2"/>
  <c r="T6604" i="2"/>
  <c r="T6605" i="2"/>
  <c r="T6606" i="2"/>
  <c r="T6607" i="2"/>
  <c r="T6608" i="2"/>
  <c r="T6609" i="2"/>
  <c r="T6610" i="2"/>
  <c r="T6611" i="2"/>
  <c r="T6612" i="2"/>
  <c r="T6613" i="2"/>
  <c r="T6614" i="2"/>
  <c r="T6615" i="2"/>
  <c r="T6616" i="2"/>
  <c r="T6617" i="2"/>
  <c r="T6618" i="2"/>
  <c r="T6619" i="2"/>
  <c r="T6620" i="2"/>
  <c r="T6621" i="2"/>
  <c r="T6622" i="2"/>
  <c r="T6623" i="2"/>
  <c r="T6624" i="2"/>
  <c r="T6625" i="2"/>
  <c r="T6626" i="2"/>
  <c r="T6627" i="2"/>
  <c r="T6628" i="2"/>
  <c r="T6629" i="2"/>
  <c r="T6630" i="2"/>
  <c r="T6631" i="2"/>
  <c r="T6632" i="2"/>
  <c r="T6633" i="2"/>
  <c r="T6634" i="2"/>
  <c r="T6635" i="2"/>
  <c r="T6636" i="2"/>
  <c r="T6637" i="2"/>
  <c r="T6638" i="2"/>
  <c r="T6639" i="2"/>
  <c r="T6640" i="2"/>
  <c r="T6641" i="2"/>
  <c r="T6642" i="2"/>
  <c r="T6643" i="2"/>
  <c r="T6644" i="2"/>
  <c r="T6645" i="2"/>
  <c r="T6646" i="2"/>
  <c r="T6647" i="2"/>
  <c r="T6648" i="2"/>
  <c r="T6649" i="2"/>
  <c r="T6650" i="2"/>
  <c r="T6651" i="2"/>
  <c r="T6652" i="2"/>
  <c r="T6653" i="2"/>
  <c r="T6654" i="2"/>
  <c r="T6655" i="2"/>
  <c r="T6656" i="2"/>
  <c r="T6657" i="2"/>
  <c r="T6658" i="2"/>
  <c r="T6659" i="2"/>
  <c r="T6660" i="2"/>
  <c r="T6661" i="2"/>
  <c r="T6662" i="2"/>
  <c r="T6663" i="2"/>
  <c r="T6664" i="2"/>
  <c r="T6665" i="2"/>
  <c r="T6666" i="2"/>
  <c r="T6667" i="2"/>
  <c r="T6668" i="2"/>
  <c r="T6669" i="2"/>
  <c r="T6670" i="2"/>
  <c r="T6671" i="2"/>
  <c r="T6672" i="2"/>
  <c r="T6673" i="2"/>
  <c r="T6674" i="2"/>
  <c r="T6675" i="2"/>
  <c r="T6676" i="2"/>
  <c r="T6677" i="2"/>
  <c r="T6678" i="2"/>
  <c r="T6679" i="2"/>
  <c r="T6680" i="2"/>
  <c r="T6681" i="2"/>
  <c r="T6682" i="2"/>
  <c r="T6683" i="2"/>
  <c r="T6684" i="2"/>
  <c r="T6685" i="2"/>
  <c r="T6686" i="2"/>
  <c r="T6687" i="2"/>
  <c r="T6688" i="2"/>
  <c r="T6689" i="2"/>
  <c r="T6690" i="2"/>
  <c r="T6691" i="2"/>
  <c r="T6692" i="2"/>
  <c r="T6693" i="2"/>
  <c r="T6694" i="2"/>
  <c r="T6695" i="2"/>
  <c r="T6696" i="2"/>
  <c r="T6697" i="2"/>
  <c r="T6698" i="2"/>
  <c r="T6699" i="2"/>
  <c r="T6700" i="2"/>
  <c r="T6701" i="2"/>
  <c r="T6702" i="2"/>
  <c r="T6703" i="2"/>
  <c r="T6704" i="2"/>
  <c r="T6705" i="2"/>
  <c r="T6706" i="2"/>
  <c r="T6707" i="2"/>
  <c r="T6708" i="2"/>
  <c r="T6709" i="2"/>
  <c r="T6710" i="2"/>
  <c r="T6711" i="2"/>
  <c r="T6712" i="2"/>
  <c r="T6713" i="2"/>
  <c r="T6714" i="2"/>
  <c r="T6715" i="2"/>
  <c r="T6716" i="2"/>
  <c r="T6717" i="2"/>
  <c r="T6718" i="2"/>
  <c r="T6719" i="2"/>
  <c r="T6720" i="2"/>
  <c r="T6721" i="2"/>
  <c r="T6722" i="2"/>
  <c r="T6723" i="2"/>
  <c r="T6724" i="2"/>
  <c r="T6725" i="2"/>
  <c r="T6726" i="2"/>
  <c r="T6727" i="2"/>
  <c r="T6728" i="2"/>
  <c r="T6729" i="2"/>
  <c r="T6730" i="2"/>
  <c r="T6731" i="2"/>
  <c r="T6732" i="2"/>
  <c r="T6733" i="2"/>
  <c r="T6734" i="2"/>
  <c r="T6735" i="2"/>
  <c r="T6736" i="2"/>
  <c r="T6737" i="2"/>
  <c r="T6738" i="2"/>
  <c r="T6739" i="2"/>
  <c r="T6740" i="2"/>
  <c r="T6741" i="2"/>
  <c r="T6742" i="2"/>
  <c r="T6743" i="2"/>
  <c r="T6744" i="2"/>
  <c r="T6745" i="2"/>
  <c r="T6746" i="2"/>
  <c r="T6747" i="2"/>
  <c r="T6748" i="2"/>
  <c r="T6749" i="2"/>
  <c r="T6750" i="2"/>
  <c r="T6751" i="2"/>
  <c r="T6752" i="2"/>
  <c r="T6753" i="2"/>
  <c r="T6754" i="2"/>
  <c r="T6755" i="2"/>
  <c r="T6756" i="2"/>
  <c r="T6757" i="2"/>
  <c r="T6758" i="2"/>
  <c r="T6759" i="2"/>
  <c r="T6760" i="2"/>
  <c r="T6761" i="2"/>
  <c r="T6762" i="2"/>
  <c r="T6763" i="2"/>
  <c r="T6764" i="2"/>
  <c r="T6765" i="2"/>
  <c r="T6766" i="2"/>
  <c r="T6767" i="2"/>
  <c r="T6768" i="2"/>
  <c r="T6769" i="2"/>
  <c r="T6770" i="2"/>
  <c r="T6771" i="2"/>
  <c r="T6772" i="2"/>
  <c r="T6773" i="2"/>
  <c r="T6774" i="2"/>
  <c r="T6775" i="2"/>
  <c r="T6776" i="2"/>
  <c r="T6777" i="2"/>
  <c r="T6778" i="2"/>
  <c r="T6779" i="2"/>
  <c r="T6780" i="2"/>
  <c r="T6781" i="2"/>
  <c r="T6782" i="2"/>
  <c r="T6783" i="2"/>
  <c r="T6784" i="2"/>
  <c r="T6785" i="2"/>
  <c r="T6786" i="2"/>
  <c r="T6787" i="2"/>
  <c r="T6788" i="2"/>
  <c r="T6789" i="2"/>
  <c r="T6790" i="2"/>
  <c r="T6791" i="2"/>
  <c r="T6792" i="2"/>
  <c r="T6793" i="2"/>
  <c r="T6794" i="2"/>
  <c r="T6795" i="2"/>
  <c r="T6796" i="2"/>
  <c r="T6797" i="2"/>
  <c r="T6798" i="2"/>
  <c r="T6799" i="2"/>
  <c r="T6800" i="2"/>
  <c r="T6801" i="2"/>
  <c r="T6802" i="2"/>
  <c r="T6803" i="2"/>
  <c r="T6804" i="2"/>
  <c r="T6805" i="2"/>
  <c r="T6806" i="2"/>
  <c r="T6807" i="2"/>
  <c r="T6808" i="2"/>
  <c r="T6809" i="2"/>
  <c r="T6810" i="2"/>
  <c r="T6811" i="2"/>
  <c r="T6812" i="2"/>
  <c r="T6813" i="2"/>
  <c r="T6814" i="2"/>
  <c r="T6815" i="2"/>
  <c r="T6816" i="2"/>
  <c r="T6817" i="2"/>
  <c r="T6818" i="2"/>
  <c r="T6819" i="2"/>
  <c r="T6820" i="2"/>
  <c r="T6821" i="2"/>
  <c r="T6822" i="2"/>
  <c r="T6823" i="2"/>
  <c r="T6824" i="2"/>
  <c r="T6825" i="2"/>
  <c r="T6826" i="2"/>
  <c r="T6827" i="2"/>
  <c r="T6828" i="2"/>
  <c r="T6829" i="2"/>
  <c r="T6830" i="2"/>
  <c r="T6831" i="2"/>
  <c r="T6832" i="2"/>
  <c r="T6833" i="2"/>
  <c r="T6834" i="2"/>
  <c r="T6835" i="2"/>
  <c r="T6836" i="2"/>
  <c r="T6837" i="2"/>
  <c r="T6838" i="2"/>
  <c r="T6839" i="2"/>
  <c r="T6840" i="2"/>
  <c r="T6841" i="2"/>
  <c r="T6842" i="2"/>
  <c r="T6843" i="2"/>
  <c r="T6844" i="2"/>
  <c r="T6845" i="2"/>
  <c r="T6846" i="2"/>
  <c r="T6847" i="2"/>
  <c r="T6848" i="2"/>
  <c r="T6849" i="2"/>
  <c r="T6850" i="2"/>
  <c r="T6851" i="2"/>
  <c r="T6852" i="2"/>
  <c r="T6853" i="2"/>
  <c r="T6854" i="2"/>
  <c r="T6855" i="2"/>
  <c r="T6856" i="2"/>
  <c r="T6857" i="2"/>
  <c r="T6858" i="2"/>
  <c r="T6859" i="2"/>
  <c r="T6860" i="2"/>
  <c r="T6861" i="2"/>
  <c r="T6862" i="2"/>
  <c r="T6863" i="2"/>
  <c r="T6864" i="2"/>
  <c r="T6865" i="2"/>
  <c r="T6866" i="2"/>
  <c r="T6867" i="2"/>
  <c r="T6868" i="2"/>
  <c r="T6869" i="2"/>
  <c r="T6870" i="2"/>
  <c r="T6871" i="2"/>
  <c r="T6872" i="2"/>
  <c r="T6873" i="2"/>
  <c r="T6874" i="2"/>
  <c r="T6875" i="2"/>
  <c r="T6876" i="2"/>
  <c r="T6877" i="2"/>
  <c r="T6878" i="2"/>
  <c r="T6879" i="2"/>
  <c r="T6880" i="2"/>
  <c r="T6881" i="2"/>
  <c r="T6882" i="2"/>
  <c r="T6883" i="2"/>
  <c r="T6884" i="2"/>
  <c r="T6885" i="2"/>
  <c r="T6886" i="2"/>
  <c r="T6887" i="2"/>
  <c r="T6888" i="2"/>
  <c r="T6889" i="2"/>
  <c r="T6890" i="2"/>
  <c r="T6891" i="2"/>
  <c r="T6892" i="2"/>
  <c r="T6893" i="2"/>
  <c r="T6894" i="2"/>
  <c r="T6895" i="2"/>
  <c r="T6896" i="2"/>
  <c r="T6897" i="2"/>
  <c r="T6898" i="2"/>
  <c r="T6899" i="2"/>
  <c r="T6900" i="2"/>
  <c r="T6901" i="2"/>
  <c r="T6902" i="2"/>
  <c r="T6903" i="2"/>
  <c r="T6904" i="2"/>
  <c r="T6905" i="2"/>
  <c r="T6906" i="2"/>
  <c r="T6907" i="2"/>
  <c r="T6908" i="2"/>
  <c r="T6909" i="2"/>
  <c r="T6910" i="2"/>
  <c r="T6911" i="2"/>
  <c r="T6912" i="2"/>
  <c r="T6913" i="2"/>
  <c r="T6914" i="2"/>
  <c r="T6915" i="2"/>
  <c r="T6916" i="2"/>
  <c r="T6917" i="2"/>
  <c r="T6918" i="2"/>
  <c r="T6919" i="2"/>
  <c r="T6920" i="2"/>
  <c r="T6921" i="2"/>
  <c r="T6922" i="2"/>
  <c r="T6923" i="2"/>
  <c r="T6924" i="2"/>
  <c r="T6925" i="2"/>
  <c r="T6926" i="2"/>
  <c r="T6927" i="2"/>
  <c r="T6928" i="2"/>
  <c r="T6929" i="2"/>
  <c r="T6930" i="2"/>
  <c r="T6931" i="2"/>
  <c r="T6932" i="2"/>
  <c r="T6933" i="2"/>
  <c r="T6934" i="2"/>
  <c r="T6935" i="2"/>
  <c r="T6936" i="2"/>
  <c r="T6937" i="2"/>
  <c r="T6938" i="2"/>
  <c r="T6939" i="2"/>
  <c r="T6940" i="2"/>
  <c r="T6941" i="2"/>
  <c r="T6942" i="2"/>
  <c r="T6943" i="2"/>
  <c r="T6944" i="2"/>
  <c r="T6945" i="2"/>
  <c r="T6946" i="2"/>
  <c r="T6947" i="2"/>
  <c r="T6948" i="2"/>
  <c r="T6949" i="2"/>
  <c r="T6950" i="2"/>
  <c r="T6951" i="2"/>
  <c r="T6952" i="2"/>
  <c r="T6953" i="2"/>
  <c r="T6954" i="2"/>
  <c r="T6955" i="2"/>
  <c r="T6956" i="2"/>
  <c r="T6957" i="2"/>
  <c r="T6958" i="2"/>
  <c r="T6959" i="2"/>
  <c r="T6960" i="2"/>
  <c r="T6961" i="2"/>
  <c r="T6962" i="2"/>
  <c r="T6963" i="2"/>
  <c r="T6964" i="2"/>
  <c r="T6965" i="2"/>
  <c r="T6966" i="2"/>
  <c r="T6967" i="2"/>
  <c r="T6968" i="2"/>
  <c r="T6969" i="2"/>
  <c r="T6970" i="2"/>
  <c r="T6971" i="2"/>
  <c r="T6972" i="2"/>
  <c r="T6973" i="2"/>
  <c r="T6974" i="2"/>
  <c r="T6975" i="2"/>
  <c r="T6976" i="2"/>
  <c r="T6977" i="2"/>
  <c r="T6978" i="2"/>
  <c r="T6979" i="2"/>
  <c r="T6980" i="2"/>
  <c r="T6981" i="2"/>
  <c r="T6982" i="2"/>
  <c r="T6983" i="2"/>
  <c r="T6984" i="2"/>
  <c r="T6985" i="2"/>
  <c r="T6986" i="2"/>
  <c r="T6987" i="2"/>
  <c r="T6988" i="2"/>
  <c r="T6989" i="2"/>
  <c r="T6990" i="2"/>
  <c r="T6991" i="2"/>
  <c r="T6992" i="2"/>
  <c r="T6993" i="2"/>
  <c r="T6994" i="2"/>
  <c r="T6995" i="2"/>
  <c r="T6996" i="2"/>
  <c r="T6997" i="2"/>
  <c r="T6998" i="2"/>
  <c r="T6999" i="2"/>
  <c r="T7000" i="2"/>
  <c r="T7001" i="2"/>
  <c r="T7002" i="2"/>
  <c r="T7003" i="2"/>
  <c r="T7004" i="2"/>
  <c r="T7005" i="2"/>
  <c r="T7006" i="2"/>
  <c r="T7007" i="2"/>
  <c r="T7008" i="2"/>
  <c r="T7009" i="2"/>
  <c r="T7010" i="2"/>
  <c r="T7011" i="2"/>
  <c r="T7012" i="2"/>
  <c r="T7013" i="2"/>
  <c r="T7014" i="2"/>
  <c r="T7015" i="2"/>
  <c r="T7016" i="2"/>
  <c r="T7017" i="2"/>
  <c r="T7018" i="2"/>
  <c r="T7019" i="2"/>
  <c r="T7020" i="2"/>
  <c r="T7021" i="2"/>
  <c r="T7022" i="2"/>
  <c r="T7023" i="2"/>
  <c r="T7024" i="2"/>
  <c r="T7025" i="2"/>
  <c r="T7026" i="2"/>
  <c r="T7027" i="2"/>
  <c r="T7028" i="2"/>
  <c r="T7029" i="2"/>
  <c r="T7030" i="2"/>
  <c r="T7031" i="2"/>
  <c r="T7032" i="2"/>
  <c r="T7033" i="2"/>
  <c r="T7034" i="2"/>
  <c r="T7035" i="2"/>
  <c r="T7036" i="2"/>
  <c r="T7037" i="2"/>
  <c r="T7038" i="2"/>
  <c r="T7039" i="2"/>
  <c r="T7040" i="2"/>
  <c r="T7041" i="2"/>
  <c r="T7042" i="2"/>
  <c r="T7043" i="2"/>
  <c r="T7044" i="2"/>
  <c r="T7045" i="2"/>
  <c r="T7046" i="2"/>
  <c r="T7047" i="2"/>
  <c r="T7048" i="2"/>
  <c r="T7049" i="2"/>
  <c r="T7050" i="2"/>
  <c r="T7051" i="2"/>
  <c r="T7052" i="2"/>
  <c r="T7053" i="2"/>
  <c r="T7054" i="2"/>
  <c r="T7055" i="2"/>
  <c r="T7056" i="2"/>
  <c r="T7057" i="2"/>
  <c r="T7058" i="2"/>
  <c r="T7059" i="2"/>
  <c r="T7060" i="2"/>
  <c r="T7061" i="2"/>
  <c r="T7062" i="2"/>
  <c r="T7063" i="2"/>
  <c r="T7064" i="2"/>
  <c r="T7065" i="2"/>
  <c r="T7066" i="2"/>
  <c r="T7067" i="2"/>
  <c r="T7068" i="2"/>
  <c r="T7069" i="2"/>
  <c r="T7070" i="2"/>
  <c r="T7071" i="2"/>
  <c r="T7072" i="2"/>
  <c r="T7073" i="2"/>
  <c r="T7074" i="2"/>
  <c r="T7075" i="2"/>
  <c r="T7076" i="2"/>
  <c r="T7077" i="2"/>
  <c r="T7078" i="2"/>
  <c r="T7079" i="2"/>
  <c r="T7080" i="2"/>
  <c r="T7081" i="2"/>
  <c r="T7082" i="2"/>
  <c r="T7083" i="2"/>
  <c r="T7084" i="2"/>
  <c r="T7085" i="2"/>
  <c r="T7086" i="2"/>
  <c r="T7087" i="2"/>
  <c r="T7088" i="2"/>
  <c r="T7089" i="2"/>
  <c r="T7090" i="2"/>
  <c r="T7091" i="2"/>
  <c r="T7092" i="2"/>
  <c r="T7093" i="2"/>
  <c r="T7094" i="2"/>
  <c r="T7095" i="2"/>
  <c r="T7096" i="2"/>
  <c r="T7097" i="2"/>
  <c r="T7098" i="2"/>
  <c r="T7099" i="2"/>
  <c r="T7100" i="2"/>
  <c r="T7101" i="2"/>
  <c r="T7102" i="2"/>
  <c r="T7103" i="2"/>
  <c r="T7104" i="2"/>
  <c r="T7105" i="2"/>
  <c r="T7106" i="2"/>
  <c r="T7107" i="2"/>
  <c r="T7108" i="2"/>
  <c r="T7109" i="2"/>
  <c r="T7110" i="2"/>
  <c r="T7111" i="2"/>
  <c r="T7112" i="2"/>
  <c r="T7113" i="2"/>
  <c r="T7114" i="2"/>
  <c r="T7115" i="2"/>
  <c r="T7116" i="2"/>
  <c r="T7117" i="2"/>
  <c r="T7118" i="2"/>
  <c r="T7119" i="2"/>
  <c r="T7120" i="2"/>
  <c r="T7121" i="2"/>
  <c r="T7122" i="2"/>
  <c r="T7123" i="2"/>
  <c r="T7124" i="2"/>
  <c r="T7125" i="2"/>
  <c r="T7126" i="2"/>
  <c r="T7127" i="2"/>
  <c r="T7128" i="2"/>
  <c r="T7129" i="2"/>
  <c r="T7130" i="2"/>
  <c r="T7131" i="2"/>
  <c r="T7132" i="2"/>
  <c r="T7133" i="2"/>
  <c r="T7134" i="2"/>
  <c r="T7135" i="2"/>
  <c r="T7136" i="2"/>
  <c r="T7137" i="2"/>
  <c r="T7138" i="2"/>
  <c r="T7139" i="2"/>
  <c r="T7140" i="2"/>
  <c r="T7141" i="2"/>
  <c r="T7142" i="2"/>
  <c r="T7143" i="2"/>
  <c r="T7144" i="2"/>
  <c r="T7145" i="2"/>
  <c r="T7146" i="2"/>
  <c r="T7147" i="2"/>
  <c r="T7148" i="2"/>
  <c r="T7149" i="2"/>
  <c r="T7150" i="2"/>
  <c r="T7151" i="2"/>
  <c r="T7152" i="2"/>
  <c r="T7153" i="2"/>
  <c r="T7154" i="2"/>
  <c r="T7155" i="2"/>
  <c r="T7156" i="2"/>
  <c r="T7157" i="2"/>
  <c r="T7158" i="2"/>
  <c r="T7159" i="2"/>
  <c r="T7160" i="2"/>
  <c r="T7161" i="2"/>
  <c r="T7162" i="2"/>
  <c r="T7163" i="2"/>
  <c r="T7164" i="2"/>
  <c r="T7165" i="2"/>
  <c r="T7166" i="2"/>
  <c r="T7167" i="2"/>
  <c r="T7168" i="2"/>
  <c r="T7169" i="2"/>
  <c r="T7170" i="2"/>
  <c r="T7171" i="2"/>
  <c r="T7172" i="2"/>
  <c r="T7173" i="2"/>
  <c r="T7174" i="2"/>
  <c r="T7175" i="2"/>
  <c r="T7176" i="2"/>
  <c r="T7177" i="2"/>
  <c r="T7178" i="2"/>
  <c r="T7179" i="2"/>
  <c r="T7180" i="2"/>
  <c r="T7181" i="2"/>
  <c r="T7182" i="2"/>
  <c r="T7183" i="2"/>
  <c r="T7184" i="2"/>
  <c r="T7185" i="2"/>
  <c r="T7186" i="2"/>
  <c r="T7187" i="2"/>
  <c r="T7188" i="2"/>
  <c r="T7189" i="2"/>
  <c r="T7190" i="2"/>
  <c r="T7191" i="2"/>
  <c r="T7192" i="2"/>
  <c r="T7193" i="2"/>
  <c r="T7194" i="2"/>
  <c r="T7195" i="2"/>
  <c r="T7196" i="2"/>
  <c r="T7197" i="2"/>
  <c r="T7198" i="2"/>
  <c r="T7199" i="2"/>
  <c r="T7200" i="2"/>
  <c r="T7201" i="2"/>
  <c r="T7202" i="2"/>
  <c r="T7203" i="2"/>
  <c r="T7204" i="2"/>
  <c r="T7205" i="2"/>
  <c r="T7206" i="2"/>
  <c r="T7207" i="2"/>
  <c r="T7208" i="2"/>
  <c r="T7209" i="2"/>
  <c r="T7210" i="2"/>
  <c r="T7211" i="2"/>
  <c r="T7212" i="2"/>
  <c r="T7213" i="2"/>
  <c r="T7214" i="2"/>
  <c r="T7215" i="2"/>
  <c r="T7216" i="2"/>
  <c r="T7217" i="2"/>
  <c r="T7218" i="2"/>
  <c r="T7219" i="2"/>
  <c r="T7220" i="2"/>
  <c r="T7221" i="2"/>
  <c r="T7222" i="2"/>
  <c r="T7223" i="2"/>
  <c r="T7224" i="2"/>
  <c r="T7225" i="2"/>
  <c r="T7226" i="2"/>
  <c r="T7227" i="2"/>
  <c r="T7228" i="2"/>
  <c r="T7229" i="2"/>
  <c r="T7230" i="2"/>
  <c r="T7231" i="2"/>
  <c r="T7232" i="2"/>
  <c r="T7233" i="2"/>
  <c r="T7234" i="2"/>
  <c r="T7235" i="2"/>
  <c r="T7236" i="2"/>
  <c r="T7237" i="2"/>
  <c r="T7238" i="2"/>
  <c r="T7239" i="2"/>
  <c r="T7240" i="2"/>
  <c r="T7241" i="2"/>
  <c r="T7242" i="2"/>
  <c r="T7243" i="2"/>
  <c r="T7244" i="2"/>
  <c r="T7245" i="2"/>
  <c r="T7246" i="2"/>
  <c r="T7247" i="2"/>
  <c r="T7248" i="2"/>
  <c r="T7249" i="2"/>
  <c r="T7250" i="2"/>
  <c r="T7251" i="2"/>
  <c r="T7252" i="2"/>
  <c r="T7253" i="2"/>
  <c r="T7254" i="2"/>
  <c r="T7255" i="2"/>
  <c r="T7256" i="2"/>
  <c r="T7257" i="2"/>
  <c r="T7258" i="2"/>
  <c r="T7259" i="2"/>
  <c r="T7260" i="2"/>
  <c r="T7261" i="2"/>
  <c r="T7262" i="2"/>
  <c r="T7263" i="2"/>
  <c r="T7264" i="2"/>
  <c r="T7265" i="2"/>
  <c r="T7266" i="2"/>
  <c r="T7267" i="2"/>
  <c r="T7268" i="2"/>
  <c r="T7269" i="2"/>
  <c r="T7270" i="2"/>
  <c r="T7271" i="2"/>
  <c r="T7272" i="2"/>
  <c r="T7273" i="2"/>
  <c r="T7274" i="2"/>
  <c r="T7275" i="2"/>
  <c r="T7276" i="2"/>
  <c r="T7277" i="2"/>
  <c r="T7278" i="2"/>
  <c r="T7279" i="2"/>
  <c r="T7280" i="2"/>
  <c r="T7281" i="2"/>
  <c r="T7282" i="2"/>
  <c r="T7283" i="2"/>
  <c r="T7284" i="2"/>
  <c r="T7285" i="2"/>
  <c r="T7286" i="2"/>
  <c r="T7287" i="2"/>
  <c r="T7288" i="2"/>
  <c r="T7289" i="2"/>
  <c r="T7290" i="2"/>
  <c r="T7291" i="2"/>
  <c r="T7292" i="2"/>
  <c r="T7293" i="2"/>
  <c r="T7294" i="2"/>
  <c r="T7295" i="2"/>
  <c r="T7296" i="2"/>
  <c r="T7297" i="2"/>
  <c r="T7298" i="2"/>
  <c r="T7299" i="2"/>
  <c r="T7300" i="2"/>
  <c r="T7301" i="2"/>
  <c r="T7302" i="2"/>
  <c r="T7303" i="2"/>
  <c r="T7304" i="2"/>
  <c r="T7305" i="2"/>
  <c r="T7306" i="2"/>
  <c r="T7307" i="2"/>
  <c r="T7308" i="2"/>
  <c r="T7309" i="2"/>
  <c r="T7310" i="2"/>
  <c r="T7311" i="2"/>
  <c r="T7312" i="2"/>
  <c r="T7313" i="2"/>
  <c r="T7314" i="2"/>
  <c r="T7315" i="2"/>
  <c r="T7316" i="2"/>
  <c r="T7317" i="2"/>
  <c r="T7318" i="2"/>
  <c r="T7319" i="2"/>
  <c r="T7320" i="2"/>
  <c r="T7321" i="2"/>
  <c r="T7322" i="2"/>
  <c r="T7323" i="2"/>
  <c r="T7324" i="2"/>
  <c r="T7325" i="2"/>
  <c r="T7326" i="2"/>
  <c r="T7327" i="2"/>
  <c r="T7328" i="2"/>
  <c r="T7329" i="2"/>
  <c r="T7330" i="2"/>
  <c r="T7331" i="2"/>
  <c r="T7332" i="2"/>
  <c r="T7333" i="2"/>
  <c r="T7334" i="2"/>
  <c r="T7335" i="2"/>
  <c r="T7336" i="2"/>
  <c r="T7337" i="2"/>
  <c r="T7338" i="2"/>
  <c r="T7339" i="2"/>
  <c r="T7340" i="2"/>
  <c r="T7341" i="2"/>
  <c r="T7342" i="2"/>
  <c r="T7343" i="2"/>
  <c r="T7344" i="2"/>
  <c r="T7345" i="2"/>
  <c r="T7346" i="2"/>
  <c r="T7347" i="2"/>
  <c r="T7348" i="2"/>
  <c r="T7349" i="2"/>
  <c r="T7350" i="2"/>
  <c r="T7351" i="2"/>
  <c r="T7352" i="2"/>
  <c r="T7353" i="2"/>
  <c r="T7354" i="2"/>
  <c r="T7355" i="2"/>
  <c r="T7356" i="2"/>
  <c r="T7357" i="2"/>
  <c r="T7358" i="2"/>
  <c r="T7359" i="2"/>
  <c r="T7360" i="2"/>
  <c r="T7361" i="2"/>
  <c r="T7362" i="2"/>
  <c r="T7363" i="2"/>
  <c r="T7364" i="2"/>
  <c r="T7365" i="2"/>
  <c r="T7366" i="2"/>
  <c r="T7367" i="2"/>
  <c r="T7368" i="2"/>
  <c r="T7369" i="2"/>
  <c r="T7370" i="2"/>
  <c r="T7371" i="2"/>
  <c r="T7372" i="2"/>
  <c r="T7373" i="2"/>
  <c r="T7374" i="2"/>
  <c r="T7375" i="2"/>
  <c r="T7376" i="2"/>
  <c r="T7377" i="2"/>
  <c r="T7378" i="2"/>
  <c r="T7379" i="2"/>
  <c r="T7380" i="2"/>
  <c r="T7381" i="2"/>
  <c r="T7382" i="2"/>
  <c r="T7383" i="2"/>
  <c r="T7384" i="2"/>
  <c r="T7385" i="2"/>
  <c r="T7386" i="2"/>
  <c r="T7387" i="2"/>
  <c r="T7388" i="2"/>
  <c r="T7389" i="2"/>
  <c r="T7390" i="2"/>
  <c r="T7391" i="2"/>
  <c r="T7392" i="2"/>
  <c r="T7393" i="2"/>
  <c r="T7394" i="2"/>
  <c r="T7395" i="2"/>
  <c r="T7396" i="2"/>
  <c r="T7397" i="2"/>
  <c r="T7398" i="2"/>
  <c r="T7399" i="2"/>
  <c r="T7400" i="2"/>
  <c r="T7401" i="2"/>
  <c r="T7402" i="2"/>
  <c r="T7403" i="2"/>
  <c r="T7404" i="2"/>
  <c r="T7405" i="2"/>
  <c r="T7406" i="2"/>
  <c r="T7407" i="2"/>
  <c r="T7408" i="2"/>
  <c r="T7409" i="2"/>
  <c r="T7410" i="2"/>
  <c r="T7411" i="2"/>
  <c r="T7412" i="2"/>
  <c r="T7413" i="2"/>
  <c r="T7414" i="2"/>
  <c r="T7415" i="2"/>
  <c r="T7416" i="2"/>
  <c r="T7417" i="2"/>
  <c r="T7418" i="2"/>
  <c r="T7419" i="2"/>
  <c r="T7420" i="2"/>
  <c r="T7421" i="2"/>
  <c r="T7422" i="2"/>
  <c r="T7423" i="2"/>
  <c r="T7424" i="2"/>
  <c r="T7425" i="2"/>
  <c r="T7426" i="2"/>
  <c r="T7427" i="2"/>
  <c r="T7428" i="2"/>
  <c r="T7429" i="2"/>
  <c r="T7430" i="2"/>
  <c r="T7431" i="2"/>
  <c r="T7432" i="2"/>
  <c r="T7433" i="2"/>
  <c r="T7434" i="2"/>
  <c r="T7435" i="2"/>
  <c r="T7436" i="2"/>
  <c r="T7437" i="2"/>
  <c r="T7438" i="2"/>
  <c r="T7439" i="2"/>
  <c r="T7440" i="2"/>
  <c r="T7441" i="2"/>
  <c r="T7442" i="2"/>
  <c r="T7443" i="2"/>
  <c r="T7444" i="2"/>
  <c r="T7445" i="2"/>
  <c r="T7446" i="2"/>
  <c r="T7447" i="2"/>
  <c r="T7448" i="2"/>
  <c r="T7449" i="2"/>
  <c r="T7450" i="2"/>
  <c r="T7451" i="2"/>
  <c r="T7452" i="2"/>
  <c r="T7453" i="2"/>
  <c r="T7454" i="2"/>
  <c r="T7455" i="2"/>
  <c r="T7456" i="2"/>
  <c r="T7457" i="2"/>
  <c r="T7458" i="2"/>
  <c r="T7459" i="2"/>
  <c r="T7460" i="2"/>
  <c r="T7461" i="2"/>
  <c r="T7462" i="2"/>
  <c r="T7463" i="2"/>
  <c r="T7464" i="2"/>
  <c r="T7465" i="2"/>
  <c r="T7466" i="2"/>
  <c r="T7467" i="2"/>
  <c r="T7468" i="2"/>
  <c r="T7469" i="2"/>
  <c r="T7470" i="2"/>
  <c r="T7471" i="2"/>
  <c r="T7472" i="2"/>
  <c r="T7473" i="2"/>
  <c r="T7474" i="2"/>
  <c r="T7475" i="2"/>
  <c r="T7476" i="2"/>
  <c r="T7477" i="2"/>
  <c r="T7478" i="2"/>
  <c r="T7479" i="2"/>
  <c r="T7480" i="2"/>
  <c r="T7481" i="2"/>
  <c r="T7482" i="2"/>
  <c r="T7483" i="2"/>
  <c r="T7484" i="2"/>
  <c r="T7485" i="2"/>
  <c r="T7486" i="2"/>
  <c r="T7487" i="2"/>
  <c r="T7488" i="2"/>
  <c r="T7489" i="2"/>
  <c r="T7490" i="2"/>
  <c r="T7491" i="2"/>
  <c r="T7492" i="2"/>
  <c r="T7493" i="2"/>
  <c r="T7494" i="2"/>
  <c r="T7495" i="2"/>
  <c r="T7496" i="2"/>
  <c r="T7497" i="2"/>
  <c r="T7498" i="2"/>
  <c r="T7499" i="2"/>
  <c r="T7500" i="2"/>
  <c r="T7501" i="2"/>
  <c r="T7502" i="2"/>
  <c r="T7503" i="2"/>
  <c r="T7504" i="2"/>
  <c r="T7505" i="2"/>
  <c r="T7506" i="2"/>
  <c r="T7507" i="2"/>
  <c r="T7508" i="2"/>
  <c r="T7509" i="2"/>
  <c r="T7510" i="2"/>
  <c r="T7511" i="2"/>
  <c r="T7512" i="2"/>
  <c r="T7513" i="2"/>
  <c r="T7514" i="2"/>
  <c r="T7515" i="2"/>
  <c r="T7516" i="2"/>
  <c r="T7517" i="2"/>
  <c r="T7518" i="2"/>
  <c r="T7519" i="2"/>
  <c r="T7520" i="2"/>
  <c r="T7521" i="2"/>
  <c r="T7522" i="2"/>
  <c r="T7523" i="2"/>
  <c r="T7524" i="2"/>
  <c r="T7525" i="2"/>
  <c r="T7526" i="2"/>
  <c r="T7527" i="2"/>
  <c r="T7528" i="2"/>
  <c r="T7529" i="2"/>
  <c r="T7530" i="2"/>
  <c r="T7531" i="2"/>
  <c r="T7532" i="2"/>
  <c r="T7533" i="2"/>
  <c r="T7534" i="2"/>
  <c r="T7535" i="2"/>
  <c r="T7536" i="2"/>
  <c r="T7537" i="2"/>
  <c r="T7538" i="2"/>
  <c r="T7539" i="2"/>
  <c r="T7540" i="2"/>
  <c r="T7541" i="2"/>
  <c r="T7542" i="2"/>
  <c r="T7543" i="2"/>
  <c r="T7544" i="2"/>
  <c r="T7545" i="2"/>
  <c r="T7546" i="2"/>
  <c r="T7547" i="2"/>
  <c r="T7548" i="2"/>
  <c r="T7549" i="2"/>
  <c r="T7550" i="2"/>
  <c r="T7551" i="2"/>
  <c r="T7552" i="2"/>
  <c r="T7553" i="2"/>
  <c r="T7554" i="2"/>
  <c r="T7555" i="2"/>
  <c r="T7556" i="2"/>
  <c r="T7557" i="2"/>
  <c r="T7558" i="2"/>
  <c r="T7559" i="2"/>
  <c r="T7560" i="2"/>
  <c r="T7561" i="2"/>
  <c r="T7562" i="2"/>
  <c r="T7563" i="2"/>
  <c r="T7564" i="2"/>
  <c r="T7565" i="2"/>
  <c r="T7566" i="2"/>
  <c r="T7567" i="2"/>
  <c r="T7568" i="2"/>
  <c r="T7569" i="2"/>
  <c r="T7570" i="2"/>
  <c r="T7571" i="2"/>
  <c r="T7572" i="2"/>
  <c r="T7573" i="2"/>
  <c r="T7574" i="2"/>
  <c r="T7575" i="2"/>
  <c r="T7576" i="2"/>
  <c r="T7577" i="2"/>
  <c r="T7578" i="2"/>
  <c r="T7579" i="2"/>
  <c r="T7580" i="2"/>
  <c r="T7581" i="2"/>
  <c r="T7582" i="2"/>
  <c r="T7583" i="2"/>
  <c r="T7584" i="2"/>
  <c r="T7585" i="2"/>
  <c r="T7586" i="2"/>
  <c r="T7587" i="2"/>
  <c r="T7588" i="2"/>
  <c r="T7589" i="2"/>
  <c r="T7590" i="2"/>
  <c r="T7591" i="2"/>
  <c r="T7592" i="2"/>
  <c r="T7593" i="2"/>
  <c r="T7594" i="2"/>
  <c r="T7595" i="2"/>
  <c r="T7596" i="2"/>
  <c r="T7597" i="2"/>
  <c r="T7598" i="2"/>
  <c r="T7599" i="2"/>
  <c r="T7600" i="2"/>
  <c r="T7601" i="2"/>
  <c r="T7602" i="2"/>
  <c r="T7603" i="2"/>
  <c r="T7604" i="2"/>
  <c r="T7605" i="2"/>
  <c r="T7606" i="2"/>
  <c r="T7607" i="2"/>
  <c r="T7608" i="2"/>
  <c r="T7609" i="2"/>
  <c r="T7610" i="2"/>
  <c r="T7611" i="2"/>
  <c r="T7612" i="2"/>
  <c r="T7613" i="2"/>
  <c r="T7614" i="2"/>
  <c r="T7615" i="2"/>
  <c r="T7616" i="2"/>
  <c r="T7617" i="2"/>
  <c r="T7618" i="2"/>
  <c r="T7619" i="2"/>
  <c r="T7620" i="2"/>
  <c r="T7621" i="2"/>
  <c r="T7622" i="2"/>
  <c r="T7623" i="2"/>
  <c r="T7624" i="2"/>
  <c r="T7625" i="2"/>
  <c r="T7626" i="2"/>
  <c r="T7627" i="2"/>
  <c r="T7628" i="2"/>
  <c r="T7629" i="2"/>
  <c r="T7630" i="2"/>
  <c r="T7631" i="2"/>
  <c r="T7632" i="2"/>
  <c r="T7633" i="2"/>
  <c r="T7634" i="2"/>
  <c r="T7635" i="2"/>
  <c r="T7636" i="2"/>
  <c r="T7637" i="2"/>
  <c r="T7638" i="2"/>
  <c r="T7639" i="2"/>
  <c r="T7640" i="2"/>
  <c r="T7641" i="2"/>
  <c r="T7642" i="2"/>
  <c r="T7643" i="2"/>
  <c r="T7644" i="2"/>
  <c r="T7645" i="2"/>
  <c r="T7646" i="2"/>
  <c r="T7647" i="2"/>
  <c r="T7648" i="2"/>
  <c r="T7649" i="2"/>
  <c r="T7650" i="2"/>
  <c r="T7651" i="2"/>
  <c r="T7652" i="2"/>
  <c r="T7653" i="2"/>
  <c r="T7654" i="2"/>
  <c r="T7655" i="2"/>
  <c r="T7656" i="2"/>
  <c r="T7657" i="2"/>
  <c r="T7658" i="2"/>
  <c r="T7659" i="2"/>
  <c r="T7660" i="2"/>
  <c r="T7661" i="2"/>
  <c r="T7662" i="2"/>
  <c r="T7663" i="2"/>
  <c r="T7664" i="2"/>
  <c r="T7665" i="2"/>
  <c r="T7666" i="2"/>
  <c r="T7667" i="2"/>
  <c r="T7668" i="2"/>
  <c r="T7669" i="2"/>
  <c r="T7670" i="2"/>
  <c r="T7671" i="2"/>
  <c r="T7672" i="2"/>
  <c r="T7673" i="2"/>
  <c r="T7674" i="2"/>
  <c r="T7675" i="2"/>
  <c r="T7676" i="2"/>
  <c r="T7677" i="2"/>
  <c r="T7678" i="2"/>
  <c r="T7679" i="2"/>
  <c r="T7680" i="2"/>
  <c r="T7681" i="2"/>
  <c r="T7682" i="2"/>
  <c r="T7683" i="2"/>
  <c r="T7684" i="2"/>
  <c r="T7685" i="2"/>
  <c r="T7686" i="2"/>
  <c r="T7687" i="2"/>
  <c r="T7688" i="2"/>
  <c r="T7689" i="2"/>
  <c r="T7690" i="2"/>
  <c r="T7691" i="2"/>
  <c r="T7692" i="2"/>
  <c r="T7693" i="2"/>
  <c r="T7694" i="2"/>
  <c r="T7695" i="2"/>
  <c r="T7696" i="2"/>
  <c r="T7697" i="2"/>
  <c r="T7698" i="2"/>
  <c r="T7699" i="2"/>
  <c r="T7700" i="2"/>
  <c r="T7701" i="2"/>
  <c r="T7702" i="2"/>
  <c r="T7703" i="2"/>
  <c r="T7704" i="2"/>
  <c r="T7705" i="2"/>
  <c r="T7706" i="2"/>
  <c r="T7707" i="2"/>
  <c r="T7708" i="2"/>
  <c r="T7709" i="2"/>
  <c r="T7710" i="2"/>
  <c r="T7711" i="2"/>
  <c r="T7712" i="2"/>
  <c r="T7713" i="2"/>
  <c r="T7714" i="2"/>
  <c r="T7715" i="2"/>
  <c r="T7716" i="2"/>
  <c r="T7717" i="2"/>
  <c r="T7718" i="2"/>
  <c r="T7719" i="2"/>
  <c r="T7720" i="2"/>
  <c r="T7721" i="2"/>
  <c r="T7722" i="2"/>
  <c r="T7723" i="2"/>
  <c r="T7724" i="2"/>
  <c r="T7725" i="2"/>
  <c r="T7726" i="2"/>
  <c r="T7727" i="2"/>
  <c r="T7728" i="2"/>
  <c r="T7729" i="2"/>
  <c r="T7730" i="2"/>
  <c r="T7731" i="2"/>
  <c r="T7732" i="2"/>
  <c r="T7733" i="2"/>
  <c r="T7734" i="2"/>
  <c r="T7735" i="2"/>
  <c r="T7736" i="2"/>
  <c r="T7737" i="2"/>
  <c r="T7738" i="2"/>
  <c r="T7739" i="2"/>
  <c r="T7740" i="2"/>
  <c r="T7741" i="2"/>
  <c r="T7742" i="2"/>
  <c r="T7743" i="2"/>
  <c r="T7744" i="2"/>
  <c r="T7745" i="2"/>
  <c r="T7746" i="2"/>
  <c r="T7747" i="2"/>
  <c r="T7748" i="2"/>
  <c r="T7749" i="2"/>
  <c r="T7750" i="2"/>
  <c r="T7751" i="2"/>
  <c r="T7752" i="2"/>
  <c r="T7753" i="2"/>
  <c r="T7754" i="2"/>
  <c r="T7755" i="2"/>
  <c r="T7756" i="2"/>
  <c r="T7757" i="2"/>
  <c r="T7758" i="2"/>
  <c r="T7759" i="2"/>
  <c r="T7760" i="2"/>
  <c r="T7761" i="2"/>
  <c r="T7762" i="2"/>
  <c r="T7763" i="2"/>
  <c r="T7764" i="2"/>
  <c r="T7765" i="2"/>
  <c r="T7766" i="2"/>
  <c r="T7767" i="2"/>
  <c r="T7768" i="2"/>
  <c r="T7769" i="2"/>
  <c r="T7770" i="2"/>
  <c r="T7771" i="2"/>
  <c r="T7772" i="2"/>
  <c r="T7773" i="2"/>
  <c r="T7774" i="2"/>
  <c r="T7775" i="2"/>
  <c r="T7776" i="2"/>
  <c r="T7777" i="2"/>
  <c r="T7778" i="2"/>
  <c r="T7779" i="2"/>
  <c r="T7780" i="2"/>
  <c r="T7781" i="2"/>
  <c r="T7782" i="2"/>
  <c r="T7783" i="2"/>
  <c r="T7784" i="2"/>
  <c r="T7785" i="2"/>
  <c r="T7786" i="2"/>
  <c r="T7787" i="2"/>
  <c r="T7788" i="2"/>
  <c r="T7789" i="2"/>
  <c r="T7790" i="2"/>
  <c r="T7791" i="2"/>
  <c r="T7792" i="2"/>
  <c r="T7793" i="2"/>
  <c r="T7794" i="2"/>
  <c r="T7795" i="2"/>
  <c r="T7796" i="2"/>
  <c r="T7797" i="2"/>
  <c r="T7798" i="2"/>
  <c r="T7799" i="2"/>
  <c r="T7800" i="2"/>
  <c r="T7801" i="2"/>
  <c r="T7802" i="2"/>
  <c r="T7803" i="2"/>
  <c r="T7804" i="2"/>
  <c r="T7805" i="2"/>
  <c r="T7806" i="2"/>
  <c r="T7807" i="2"/>
  <c r="T7808" i="2"/>
  <c r="T7809" i="2"/>
  <c r="T7810" i="2"/>
  <c r="T7811" i="2"/>
  <c r="T7812" i="2"/>
  <c r="T7813" i="2"/>
  <c r="T7814" i="2"/>
  <c r="T7815" i="2"/>
  <c r="T7816" i="2"/>
  <c r="T7817" i="2"/>
  <c r="T7818" i="2"/>
  <c r="T7819" i="2"/>
  <c r="T7820" i="2"/>
  <c r="T7821" i="2"/>
  <c r="T7822" i="2"/>
  <c r="T7823" i="2"/>
  <c r="T7824" i="2"/>
  <c r="T7825" i="2"/>
  <c r="T7826" i="2"/>
  <c r="T7827" i="2"/>
  <c r="T7828" i="2"/>
  <c r="T7829" i="2"/>
  <c r="T7830" i="2"/>
  <c r="T7831" i="2"/>
  <c r="T7832" i="2"/>
  <c r="T7833" i="2"/>
  <c r="T7834" i="2"/>
  <c r="T7835" i="2"/>
  <c r="T7836" i="2"/>
  <c r="T7837" i="2"/>
  <c r="T7838" i="2"/>
  <c r="T7839" i="2"/>
  <c r="T7840" i="2"/>
  <c r="T7841" i="2"/>
  <c r="T7842" i="2"/>
  <c r="T7843" i="2"/>
  <c r="T7844" i="2"/>
  <c r="T7845" i="2"/>
  <c r="T7846" i="2"/>
  <c r="T7847" i="2"/>
  <c r="T7848" i="2"/>
  <c r="T7849" i="2"/>
  <c r="T7850" i="2"/>
  <c r="T7851" i="2"/>
  <c r="T7852" i="2"/>
  <c r="T7853" i="2"/>
  <c r="T7854" i="2"/>
  <c r="T7855" i="2"/>
  <c r="T7856" i="2"/>
  <c r="T7857" i="2"/>
  <c r="T7858" i="2"/>
  <c r="T7859" i="2"/>
  <c r="T7860" i="2"/>
  <c r="T7861" i="2"/>
  <c r="T7862" i="2"/>
  <c r="T7863" i="2"/>
  <c r="T7864" i="2"/>
  <c r="T7865" i="2"/>
  <c r="T7866" i="2"/>
  <c r="T7867" i="2"/>
  <c r="T7868" i="2"/>
  <c r="T7869" i="2"/>
  <c r="T7870" i="2"/>
  <c r="T7871" i="2"/>
  <c r="T7872" i="2"/>
  <c r="T7873" i="2"/>
  <c r="T7874" i="2"/>
  <c r="T7875" i="2"/>
  <c r="T7876" i="2"/>
  <c r="T7877" i="2"/>
  <c r="T7878" i="2"/>
  <c r="T7879" i="2"/>
  <c r="T7880" i="2"/>
  <c r="T7881" i="2"/>
  <c r="T7882" i="2"/>
  <c r="T7883" i="2"/>
  <c r="T7884" i="2"/>
  <c r="T7885" i="2"/>
  <c r="T7886" i="2"/>
  <c r="T7887" i="2"/>
  <c r="T7888" i="2"/>
  <c r="T7889" i="2"/>
  <c r="T7890" i="2"/>
  <c r="T7891" i="2"/>
  <c r="T7892" i="2"/>
  <c r="T7893" i="2"/>
  <c r="T7894" i="2"/>
  <c r="T7895" i="2"/>
  <c r="T7896" i="2"/>
  <c r="T7897" i="2"/>
  <c r="T7898" i="2"/>
  <c r="T7899" i="2"/>
  <c r="T7900" i="2"/>
  <c r="T7901" i="2"/>
  <c r="T7902" i="2"/>
  <c r="T7903" i="2"/>
  <c r="T7904" i="2"/>
  <c r="T7905" i="2"/>
  <c r="T7906" i="2"/>
  <c r="T7907" i="2"/>
  <c r="T7908" i="2"/>
  <c r="T7909" i="2"/>
  <c r="T7910" i="2"/>
  <c r="T7911" i="2"/>
  <c r="T7912" i="2"/>
  <c r="T7913" i="2"/>
  <c r="T7914" i="2"/>
  <c r="T7915" i="2"/>
  <c r="T7916" i="2"/>
  <c r="T7917" i="2"/>
  <c r="T7918" i="2"/>
  <c r="T7919" i="2"/>
  <c r="T7920" i="2"/>
  <c r="T7921" i="2"/>
  <c r="T7922" i="2"/>
  <c r="T7923" i="2"/>
  <c r="T7924" i="2"/>
  <c r="T7925" i="2"/>
  <c r="T7926" i="2"/>
  <c r="T7927" i="2"/>
  <c r="T7928" i="2"/>
  <c r="T7929" i="2"/>
  <c r="T7930" i="2"/>
  <c r="T7931" i="2"/>
  <c r="T7932" i="2"/>
  <c r="T7933" i="2"/>
  <c r="T7934" i="2"/>
  <c r="T7935" i="2"/>
  <c r="T7936" i="2"/>
  <c r="T7937" i="2"/>
  <c r="T7938" i="2"/>
  <c r="T7939" i="2"/>
  <c r="T7940" i="2"/>
  <c r="T7941" i="2"/>
  <c r="T7942" i="2"/>
  <c r="T7943" i="2"/>
  <c r="T7944" i="2"/>
  <c r="T7945" i="2"/>
  <c r="T7946" i="2"/>
  <c r="T7947" i="2"/>
  <c r="T7948" i="2"/>
  <c r="T7949" i="2"/>
  <c r="T7950" i="2"/>
  <c r="T7951" i="2"/>
  <c r="T7952" i="2"/>
  <c r="T7953" i="2"/>
  <c r="T7954" i="2"/>
  <c r="T7955" i="2"/>
  <c r="T7956" i="2"/>
  <c r="T7957" i="2"/>
  <c r="T7958" i="2"/>
  <c r="T7959" i="2"/>
  <c r="T7960" i="2"/>
  <c r="T7961" i="2"/>
  <c r="T7962" i="2"/>
  <c r="T7963" i="2"/>
  <c r="T7964" i="2"/>
  <c r="T7965" i="2"/>
  <c r="T7966" i="2"/>
  <c r="T7967" i="2"/>
  <c r="T7968" i="2"/>
  <c r="T7969" i="2"/>
  <c r="T7970" i="2"/>
  <c r="T7971" i="2"/>
  <c r="T7972" i="2"/>
  <c r="T7973" i="2"/>
  <c r="T7974" i="2"/>
  <c r="T7975" i="2"/>
  <c r="T7976" i="2"/>
  <c r="T7977" i="2"/>
  <c r="T7978" i="2"/>
  <c r="T7979" i="2"/>
  <c r="T7980" i="2"/>
  <c r="T7981" i="2"/>
  <c r="T7982" i="2"/>
  <c r="T7983" i="2"/>
  <c r="T7984" i="2"/>
  <c r="T7985" i="2"/>
  <c r="T7986" i="2"/>
  <c r="T7987" i="2"/>
  <c r="T7988" i="2"/>
  <c r="T7989" i="2"/>
  <c r="T7990" i="2"/>
  <c r="T7991" i="2"/>
  <c r="T7992" i="2"/>
  <c r="T7993" i="2"/>
  <c r="T7994" i="2"/>
  <c r="T7995" i="2"/>
  <c r="T7996" i="2"/>
  <c r="T7997" i="2"/>
  <c r="T7998" i="2"/>
  <c r="T7999" i="2"/>
  <c r="T8000" i="2"/>
  <c r="T8001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1203" i="2"/>
  <c r="S1204" i="2"/>
  <c r="S1205" i="2"/>
  <c r="S1206" i="2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S1223" i="2"/>
  <c r="S1224" i="2"/>
  <c r="S1225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S1250" i="2"/>
  <c r="S1251" i="2"/>
  <c r="S1252" i="2"/>
  <c r="S1253" i="2"/>
  <c r="S1254" i="2"/>
  <c r="S1255" i="2"/>
  <c r="S1256" i="2"/>
  <c r="S1257" i="2"/>
  <c r="S1258" i="2"/>
  <c r="S1259" i="2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308" i="2"/>
  <c r="S1309" i="2"/>
  <c r="S1310" i="2"/>
  <c r="S1311" i="2"/>
  <c r="S1312" i="2"/>
  <c r="S1313" i="2"/>
  <c r="S1314" i="2"/>
  <c r="S1315" i="2"/>
  <c r="S1316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443" i="2"/>
  <c r="S1444" i="2"/>
  <c r="S1445" i="2"/>
  <c r="S1446" i="2"/>
  <c r="S1447" i="2"/>
  <c r="S1448" i="2"/>
  <c r="S1449" i="2"/>
  <c r="S1450" i="2"/>
  <c r="S1451" i="2"/>
  <c r="S1452" i="2"/>
  <c r="S1453" i="2"/>
  <c r="S1454" i="2"/>
  <c r="S1455" i="2"/>
  <c r="S1456" i="2"/>
  <c r="S1457" i="2"/>
  <c r="S1458" i="2"/>
  <c r="S1459" i="2"/>
  <c r="S1460" i="2"/>
  <c r="S1461" i="2"/>
  <c r="S1462" i="2"/>
  <c r="S1463" i="2"/>
  <c r="S1464" i="2"/>
  <c r="S1465" i="2"/>
  <c r="S1466" i="2"/>
  <c r="S1467" i="2"/>
  <c r="S1468" i="2"/>
  <c r="S1469" i="2"/>
  <c r="S1470" i="2"/>
  <c r="S1471" i="2"/>
  <c r="S1472" i="2"/>
  <c r="S1473" i="2"/>
  <c r="S1474" i="2"/>
  <c r="S1475" i="2"/>
  <c r="S1476" i="2"/>
  <c r="S1477" i="2"/>
  <c r="S1478" i="2"/>
  <c r="S1479" i="2"/>
  <c r="S1480" i="2"/>
  <c r="S1481" i="2"/>
  <c r="S1482" i="2"/>
  <c r="S1483" i="2"/>
  <c r="S1484" i="2"/>
  <c r="S1485" i="2"/>
  <c r="S1486" i="2"/>
  <c r="S1487" i="2"/>
  <c r="S1488" i="2"/>
  <c r="S1489" i="2"/>
  <c r="S1490" i="2"/>
  <c r="S1491" i="2"/>
  <c r="S1492" i="2"/>
  <c r="S1493" i="2"/>
  <c r="S1494" i="2"/>
  <c r="S1495" i="2"/>
  <c r="S1496" i="2"/>
  <c r="S1497" i="2"/>
  <c r="S1498" i="2"/>
  <c r="S1499" i="2"/>
  <c r="S1500" i="2"/>
  <c r="S1501" i="2"/>
  <c r="S1502" i="2"/>
  <c r="S1503" i="2"/>
  <c r="S1504" i="2"/>
  <c r="S1505" i="2"/>
  <c r="S1506" i="2"/>
  <c r="S1507" i="2"/>
  <c r="S1508" i="2"/>
  <c r="S1509" i="2"/>
  <c r="S1510" i="2"/>
  <c r="S1511" i="2"/>
  <c r="S1512" i="2"/>
  <c r="S1513" i="2"/>
  <c r="S1514" i="2"/>
  <c r="S1515" i="2"/>
  <c r="S1516" i="2"/>
  <c r="S1517" i="2"/>
  <c r="S1518" i="2"/>
  <c r="S1519" i="2"/>
  <c r="S1520" i="2"/>
  <c r="S1521" i="2"/>
  <c r="S1522" i="2"/>
  <c r="S1523" i="2"/>
  <c r="S1524" i="2"/>
  <c r="S1525" i="2"/>
  <c r="S1526" i="2"/>
  <c r="S1527" i="2"/>
  <c r="S1528" i="2"/>
  <c r="S1529" i="2"/>
  <c r="S1530" i="2"/>
  <c r="S1531" i="2"/>
  <c r="S1532" i="2"/>
  <c r="S1533" i="2"/>
  <c r="S1534" i="2"/>
  <c r="S1535" i="2"/>
  <c r="S1536" i="2"/>
  <c r="S1537" i="2"/>
  <c r="S1538" i="2"/>
  <c r="S1539" i="2"/>
  <c r="S1540" i="2"/>
  <c r="S1541" i="2"/>
  <c r="S1542" i="2"/>
  <c r="S1543" i="2"/>
  <c r="S1544" i="2"/>
  <c r="S1545" i="2"/>
  <c r="S1546" i="2"/>
  <c r="S1547" i="2"/>
  <c r="S1548" i="2"/>
  <c r="S1549" i="2"/>
  <c r="S1550" i="2"/>
  <c r="S1551" i="2"/>
  <c r="S1552" i="2"/>
  <c r="S1553" i="2"/>
  <c r="S1554" i="2"/>
  <c r="S1555" i="2"/>
  <c r="S1556" i="2"/>
  <c r="S1557" i="2"/>
  <c r="S1558" i="2"/>
  <c r="S1559" i="2"/>
  <c r="S1560" i="2"/>
  <c r="S1561" i="2"/>
  <c r="S1562" i="2"/>
  <c r="S1563" i="2"/>
  <c r="S1564" i="2"/>
  <c r="S1565" i="2"/>
  <c r="S1566" i="2"/>
  <c r="S1567" i="2"/>
  <c r="S1568" i="2"/>
  <c r="S1569" i="2"/>
  <c r="S1570" i="2"/>
  <c r="S1571" i="2"/>
  <c r="S1572" i="2"/>
  <c r="S1573" i="2"/>
  <c r="S1574" i="2"/>
  <c r="S1575" i="2"/>
  <c r="S1576" i="2"/>
  <c r="S1577" i="2"/>
  <c r="S1578" i="2"/>
  <c r="S1579" i="2"/>
  <c r="S1580" i="2"/>
  <c r="S1581" i="2"/>
  <c r="S1582" i="2"/>
  <c r="S1583" i="2"/>
  <c r="S1584" i="2"/>
  <c r="S1585" i="2"/>
  <c r="S1586" i="2"/>
  <c r="S1587" i="2"/>
  <c r="S1588" i="2"/>
  <c r="S1589" i="2"/>
  <c r="S1590" i="2"/>
  <c r="S1591" i="2"/>
  <c r="S1592" i="2"/>
  <c r="S1593" i="2"/>
  <c r="S1594" i="2"/>
  <c r="S1595" i="2"/>
  <c r="S1596" i="2"/>
  <c r="S1597" i="2"/>
  <c r="S1598" i="2"/>
  <c r="S1599" i="2"/>
  <c r="S1600" i="2"/>
  <c r="S1601" i="2"/>
  <c r="S1602" i="2"/>
  <c r="S1603" i="2"/>
  <c r="S1604" i="2"/>
  <c r="S1605" i="2"/>
  <c r="S1606" i="2"/>
  <c r="S1607" i="2"/>
  <c r="S1608" i="2"/>
  <c r="S1609" i="2"/>
  <c r="S1610" i="2"/>
  <c r="S1611" i="2"/>
  <c r="S1612" i="2"/>
  <c r="S1613" i="2"/>
  <c r="S1614" i="2"/>
  <c r="S1615" i="2"/>
  <c r="S1616" i="2"/>
  <c r="S1617" i="2"/>
  <c r="S1618" i="2"/>
  <c r="S1619" i="2"/>
  <c r="S1620" i="2"/>
  <c r="S1621" i="2"/>
  <c r="S1622" i="2"/>
  <c r="S1623" i="2"/>
  <c r="S1624" i="2"/>
  <c r="S1625" i="2"/>
  <c r="S1626" i="2"/>
  <c r="S1627" i="2"/>
  <c r="S1628" i="2"/>
  <c r="S1629" i="2"/>
  <c r="S1630" i="2"/>
  <c r="S1631" i="2"/>
  <c r="S1632" i="2"/>
  <c r="S1633" i="2"/>
  <c r="S1634" i="2"/>
  <c r="S1635" i="2"/>
  <c r="S1636" i="2"/>
  <c r="S1637" i="2"/>
  <c r="S1638" i="2"/>
  <c r="S1639" i="2"/>
  <c r="S1640" i="2"/>
  <c r="S1641" i="2"/>
  <c r="S1642" i="2"/>
  <c r="S1643" i="2"/>
  <c r="S1644" i="2"/>
  <c r="S1645" i="2"/>
  <c r="S1646" i="2"/>
  <c r="S1647" i="2"/>
  <c r="S1648" i="2"/>
  <c r="S1649" i="2"/>
  <c r="S1650" i="2"/>
  <c r="S1651" i="2"/>
  <c r="S1652" i="2"/>
  <c r="S1653" i="2"/>
  <c r="S1654" i="2"/>
  <c r="S1655" i="2"/>
  <c r="S1656" i="2"/>
  <c r="S1657" i="2"/>
  <c r="S1658" i="2"/>
  <c r="S1659" i="2"/>
  <c r="S1660" i="2"/>
  <c r="S1661" i="2"/>
  <c r="S1662" i="2"/>
  <c r="S1663" i="2"/>
  <c r="S1664" i="2"/>
  <c r="S1665" i="2"/>
  <c r="S1666" i="2"/>
  <c r="S1667" i="2"/>
  <c r="S1668" i="2"/>
  <c r="S1669" i="2"/>
  <c r="S1670" i="2"/>
  <c r="S1671" i="2"/>
  <c r="S1672" i="2"/>
  <c r="S1673" i="2"/>
  <c r="S1674" i="2"/>
  <c r="S1675" i="2"/>
  <c r="S1676" i="2"/>
  <c r="S1677" i="2"/>
  <c r="S1678" i="2"/>
  <c r="S1679" i="2"/>
  <c r="S1680" i="2"/>
  <c r="S1681" i="2"/>
  <c r="S1682" i="2"/>
  <c r="S1683" i="2"/>
  <c r="S1684" i="2"/>
  <c r="S1685" i="2"/>
  <c r="S1686" i="2"/>
  <c r="S1687" i="2"/>
  <c r="S1688" i="2"/>
  <c r="S1689" i="2"/>
  <c r="S1690" i="2"/>
  <c r="S1691" i="2"/>
  <c r="S1692" i="2"/>
  <c r="S1693" i="2"/>
  <c r="S1694" i="2"/>
  <c r="S1695" i="2"/>
  <c r="S1696" i="2"/>
  <c r="S1697" i="2"/>
  <c r="S1698" i="2"/>
  <c r="S1699" i="2"/>
  <c r="S1700" i="2"/>
  <c r="S1701" i="2"/>
  <c r="S1702" i="2"/>
  <c r="S1703" i="2"/>
  <c r="S1704" i="2"/>
  <c r="S1705" i="2"/>
  <c r="S1706" i="2"/>
  <c r="S1707" i="2"/>
  <c r="S1708" i="2"/>
  <c r="S1709" i="2"/>
  <c r="S1710" i="2"/>
  <c r="S1711" i="2"/>
  <c r="S1712" i="2"/>
  <c r="S1713" i="2"/>
  <c r="S1714" i="2"/>
  <c r="S1715" i="2"/>
  <c r="S1716" i="2"/>
  <c r="S1717" i="2"/>
  <c r="S1718" i="2"/>
  <c r="S1719" i="2"/>
  <c r="S1720" i="2"/>
  <c r="S1721" i="2"/>
  <c r="S1722" i="2"/>
  <c r="S1723" i="2"/>
  <c r="S1724" i="2"/>
  <c r="S1725" i="2"/>
  <c r="S1726" i="2"/>
  <c r="S1727" i="2"/>
  <c r="S1728" i="2"/>
  <c r="S1729" i="2"/>
  <c r="S1730" i="2"/>
  <c r="S1731" i="2"/>
  <c r="S1732" i="2"/>
  <c r="S1733" i="2"/>
  <c r="S1734" i="2"/>
  <c r="S1735" i="2"/>
  <c r="S1736" i="2"/>
  <c r="S1737" i="2"/>
  <c r="S1738" i="2"/>
  <c r="S1739" i="2"/>
  <c r="S1740" i="2"/>
  <c r="S1741" i="2"/>
  <c r="S1742" i="2"/>
  <c r="S1743" i="2"/>
  <c r="S1744" i="2"/>
  <c r="S1745" i="2"/>
  <c r="S1746" i="2"/>
  <c r="S1747" i="2"/>
  <c r="S1748" i="2"/>
  <c r="S1749" i="2"/>
  <c r="S1750" i="2"/>
  <c r="S1751" i="2"/>
  <c r="S1752" i="2"/>
  <c r="S1753" i="2"/>
  <c r="S1754" i="2"/>
  <c r="S1755" i="2"/>
  <c r="S1756" i="2"/>
  <c r="S1757" i="2"/>
  <c r="S1758" i="2"/>
  <c r="S1759" i="2"/>
  <c r="S1760" i="2"/>
  <c r="S1761" i="2"/>
  <c r="S1762" i="2"/>
  <c r="S1763" i="2"/>
  <c r="S1764" i="2"/>
  <c r="S1765" i="2"/>
  <c r="S1766" i="2"/>
  <c r="S1767" i="2"/>
  <c r="S1768" i="2"/>
  <c r="S1769" i="2"/>
  <c r="S1770" i="2"/>
  <c r="S1771" i="2"/>
  <c r="S1772" i="2"/>
  <c r="S1773" i="2"/>
  <c r="S1774" i="2"/>
  <c r="S1775" i="2"/>
  <c r="S1776" i="2"/>
  <c r="S1777" i="2"/>
  <c r="S1778" i="2"/>
  <c r="S1779" i="2"/>
  <c r="S1780" i="2"/>
  <c r="S1781" i="2"/>
  <c r="S1782" i="2"/>
  <c r="S1783" i="2"/>
  <c r="S1784" i="2"/>
  <c r="S1785" i="2"/>
  <c r="S1786" i="2"/>
  <c r="S1787" i="2"/>
  <c r="S1788" i="2"/>
  <c r="S1789" i="2"/>
  <c r="S1790" i="2"/>
  <c r="S1791" i="2"/>
  <c r="S1792" i="2"/>
  <c r="S1793" i="2"/>
  <c r="S1794" i="2"/>
  <c r="S1795" i="2"/>
  <c r="S1796" i="2"/>
  <c r="S1797" i="2"/>
  <c r="S1798" i="2"/>
  <c r="S1799" i="2"/>
  <c r="S1800" i="2"/>
  <c r="S1801" i="2"/>
  <c r="S1802" i="2"/>
  <c r="S1803" i="2"/>
  <c r="S1804" i="2"/>
  <c r="S1805" i="2"/>
  <c r="S1806" i="2"/>
  <c r="S1807" i="2"/>
  <c r="S1808" i="2"/>
  <c r="S1809" i="2"/>
  <c r="S1810" i="2"/>
  <c r="S1811" i="2"/>
  <c r="S1812" i="2"/>
  <c r="S1813" i="2"/>
  <c r="S1814" i="2"/>
  <c r="S1815" i="2"/>
  <c r="S1816" i="2"/>
  <c r="S1817" i="2"/>
  <c r="S1818" i="2"/>
  <c r="S1819" i="2"/>
  <c r="S1820" i="2"/>
  <c r="S1821" i="2"/>
  <c r="S1822" i="2"/>
  <c r="S1823" i="2"/>
  <c r="S1824" i="2"/>
  <c r="S1825" i="2"/>
  <c r="S1826" i="2"/>
  <c r="S1827" i="2"/>
  <c r="S1828" i="2"/>
  <c r="S1829" i="2"/>
  <c r="S1830" i="2"/>
  <c r="S1831" i="2"/>
  <c r="S1832" i="2"/>
  <c r="S1833" i="2"/>
  <c r="S1834" i="2"/>
  <c r="S1835" i="2"/>
  <c r="S1836" i="2"/>
  <c r="S1837" i="2"/>
  <c r="S1838" i="2"/>
  <c r="S1839" i="2"/>
  <c r="S1840" i="2"/>
  <c r="S1841" i="2"/>
  <c r="S1842" i="2"/>
  <c r="S1843" i="2"/>
  <c r="S1844" i="2"/>
  <c r="S1845" i="2"/>
  <c r="S1846" i="2"/>
  <c r="S1847" i="2"/>
  <c r="S1848" i="2"/>
  <c r="S1849" i="2"/>
  <c r="S1850" i="2"/>
  <c r="S1851" i="2"/>
  <c r="S1852" i="2"/>
  <c r="S1853" i="2"/>
  <c r="S1854" i="2"/>
  <c r="S1855" i="2"/>
  <c r="S1856" i="2"/>
  <c r="S1857" i="2"/>
  <c r="S1858" i="2"/>
  <c r="S1859" i="2"/>
  <c r="S1860" i="2"/>
  <c r="S1861" i="2"/>
  <c r="S1862" i="2"/>
  <c r="S1863" i="2"/>
  <c r="S1864" i="2"/>
  <c r="S1865" i="2"/>
  <c r="S1866" i="2"/>
  <c r="S1867" i="2"/>
  <c r="S1868" i="2"/>
  <c r="S1869" i="2"/>
  <c r="S1870" i="2"/>
  <c r="S1871" i="2"/>
  <c r="S1872" i="2"/>
  <c r="S1873" i="2"/>
  <c r="S1874" i="2"/>
  <c r="S1875" i="2"/>
  <c r="S1876" i="2"/>
  <c r="S1877" i="2"/>
  <c r="S1878" i="2"/>
  <c r="S1879" i="2"/>
  <c r="S1880" i="2"/>
  <c r="S1881" i="2"/>
  <c r="S1882" i="2"/>
  <c r="S1883" i="2"/>
  <c r="S1884" i="2"/>
  <c r="S1885" i="2"/>
  <c r="S1886" i="2"/>
  <c r="S1887" i="2"/>
  <c r="S1888" i="2"/>
  <c r="S1889" i="2"/>
  <c r="S1890" i="2"/>
  <c r="S1891" i="2"/>
  <c r="S1892" i="2"/>
  <c r="S1893" i="2"/>
  <c r="S1894" i="2"/>
  <c r="S1895" i="2"/>
  <c r="S1896" i="2"/>
  <c r="S1897" i="2"/>
  <c r="S1898" i="2"/>
  <c r="S1899" i="2"/>
  <c r="S1900" i="2"/>
  <c r="S1901" i="2"/>
  <c r="S1902" i="2"/>
  <c r="S1903" i="2"/>
  <c r="S1904" i="2"/>
  <c r="S1905" i="2"/>
  <c r="S1906" i="2"/>
  <c r="S1907" i="2"/>
  <c r="S1908" i="2"/>
  <c r="S1909" i="2"/>
  <c r="S1910" i="2"/>
  <c r="S1911" i="2"/>
  <c r="S1912" i="2"/>
  <c r="S1913" i="2"/>
  <c r="S1914" i="2"/>
  <c r="S1915" i="2"/>
  <c r="S1916" i="2"/>
  <c r="S1917" i="2"/>
  <c r="S1918" i="2"/>
  <c r="S1919" i="2"/>
  <c r="S1920" i="2"/>
  <c r="S1921" i="2"/>
  <c r="S1922" i="2"/>
  <c r="S1923" i="2"/>
  <c r="S1924" i="2"/>
  <c r="S1925" i="2"/>
  <c r="S1926" i="2"/>
  <c r="S1927" i="2"/>
  <c r="S1928" i="2"/>
  <c r="S1929" i="2"/>
  <c r="S1930" i="2"/>
  <c r="S1931" i="2"/>
  <c r="S1932" i="2"/>
  <c r="S1933" i="2"/>
  <c r="S1934" i="2"/>
  <c r="S1935" i="2"/>
  <c r="S1936" i="2"/>
  <c r="S1937" i="2"/>
  <c r="S1938" i="2"/>
  <c r="S1939" i="2"/>
  <c r="S1940" i="2"/>
  <c r="S1941" i="2"/>
  <c r="S1942" i="2"/>
  <c r="S1943" i="2"/>
  <c r="S1944" i="2"/>
  <c r="S1945" i="2"/>
  <c r="S1946" i="2"/>
  <c r="S1947" i="2"/>
  <c r="S1948" i="2"/>
  <c r="S1949" i="2"/>
  <c r="S1950" i="2"/>
  <c r="S1951" i="2"/>
  <c r="S1952" i="2"/>
  <c r="S1953" i="2"/>
  <c r="S1954" i="2"/>
  <c r="S1955" i="2"/>
  <c r="S1956" i="2"/>
  <c r="S1957" i="2"/>
  <c r="S1958" i="2"/>
  <c r="S1959" i="2"/>
  <c r="S1960" i="2"/>
  <c r="S1961" i="2"/>
  <c r="S1962" i="2"/>
  <c r="S1963" i="2"/>
  <c r="S1964" i="2"/>
  <c r="S1965" i="2"/>
  <c r="S1966" i="2"/>
  <c r="S1967" i="2"/>
  <c r="S1968" i="2"/>
  <c r="S1969" i="2"/>
  <c r="S1970" i="2"/>
  <c r="S1971" i="2"/>
  <c r="S1972" i="2"/>
  <c r="S1973" i="2"/>
  <c r="S1974" i="2"/>
  <c r="S1975" i="2"/>
  <c r="S1976" i="2"/>
  <c r="S1977" i="2"/>
  <c r="S1978" i="2"/>
  <c r="S1979" i="2"/>
  <c r="S1980" i="2"/>
  <c r="S1981" i="2"/>
  <c r="S1982" i="2"/>
  <c r="S1983" i="2"/>
  <c r="S1984" i="2"/>
  <c r="S1985" i="2"/>
  <c r="S1986" i="2"/>
  <c r="S1987" i="2"/>
  <c r="S1988" i="2"/>
  <c r="S1989" i="2"/>
  <c r="S1990" i="2"/>
  <c r="S1991" i="2"/>
  <c r="S1992" i="2"/>
  <c r="S1993" i="2"/>
  <c r="S1994" i="2"/>
  <c r="S1995" i="2"/>
  <c r="S1996" i="2"/>
  <c r="S1997" i="2"/>
  <c r="S1998" i="2"/>
  <c r="S1999" i="2"/>
  <c r="S2000" i="2"/>
  <c r="S2001" i="2"/>
  <c r="S2002" i="2"/>
  <c r="S2003" i="2"/>
  <c r="S2004" i="2"/>
  <c r="S2005" i="2"/>
  <c r="S2006" i="2"/>
  <c r="S2007" i="2"/>
  <c r="S2008" i="2"/>
  <c r="S2009" i="2"/>
  <c r="S2010" i="2"/>
  <c r="S2011" i="2"/>
  <c r="S2012" i="2"/>
  <c r="S2013" i="2"/>
  <c r="S2014" i="2"/>
  <c r="S2015" i="2"/>
  <c r="S2016" i="2"/>
  <c r="S2017" i="2"/>
  <c r="S2018" i="2"/>
  <c r="S2019" i="2"/>
  <c r="S2020" i="2"/>
  <c r="S2021" i="2"/>
  <c r="S2022" i="2"/>
  <c r="S2023" i="2"/>
  <c r="S2024" i="2"/>
  <c r="S2025" i="2"/>
  <c r="S2026" i="2"/>
  <c r="S2027" i="2"/>
  <c r="S2028" i="2"/>
  <c r="S2029" i="2"/>
  <c r="S2030" i="2"/>
  <c r="S2031" i="2"/>
  <c r="S2032" i="2"/>
  <c r="S2033" i="2"/>
  <c r="S2034" i="2"/>
  <c r="S2035" i="2"/>
  <c r="S2036" i="2"/>
  <c r="S2037" i="2"/>
  <c r="S2038" i="2"/>
  <c r="S2039" i="2"/>
  <c r="S2040" i="2"/>
  <c r="S2041" i="2"/>
  <c r="S2042" i="2"/>
  <c r="S2043" i="2"/>
  <c r="S2044" i="2"/>
  <c r="S2045" i="2"/>
  <c r="S2046" i="2"/>
  <c r="S2047" i="2"/>
  <c r="S2048" i="2"/>
  <c r="S2049" i="2"/>
  <c r="S2050" i="2"/>
  <c r="S2051" i="2"/>
  <c r="S2052" i="2"/>
  <c r="S2053" i="2"/>
  <c r="S2054" i="2"/>
  <c r="S2055" i="2"/>
  <c r="S2056" i="2"/>
  <c r="S2057" i="2"/>
  <c r="S2058" i="2"/>
  <c r="S2059" i="2"/>
  <c r="S2060" i="2"/>
  <c r="S2061" i="2"/>
  <c r="S2062" i="2"/>
  <c r="S2063" i="2"/>
  <c r="S2064" i="2"/>
  <c r="S2065" i="2"/>
  <c r="S2066" i="2"/>
  <c r="S2067" i="2"/>
  <c r="S2068" i="2"/>
  <c r="S2069" i="2"/>
  <c r="S2070" i="2"/>
  <c r="S2071" i="2"/>
  <c r="S2072" i="2"/>
  <c r="S2073" i="2"/>
  <c r="S2074" i="2"/>
  <c r="S2075" i="2"/>
  <c r="S2076" i="2"/>
  <c r="S2077" i="2"/>
  <c r="S2078" i="2"/>
  <c r="S2079" i="2"/>
  <c r="S2080" i="2"/>
  <c r="S2081" i="2"/>
  <c r="S2082" i="2"/>
  <c r="S2083" i="2"/>
  <c r="S2084" i="2"/>
  <c r="S2085" i="2"/>
  <c r="S2086" i="2"/>
  <c r="S2087" i="2"/>
  <c r="S2088" i="2"/>
  <c r="S2089" i="2"/>
  <c r="S2090" i="2"/>
  <c r="S2091" i="2"/>
  <c r="S2092" i="2"/>
  <c r="S2093" i="2"/>
  <c r="S2094" i="2"/>
  <c r="S2095" i="2"/>
  <c r="S2096" i="2"/>
  <c r="S2097" i="2"/>
  <c r="S2098" i="2"/>
  <c r="S2099" i="2"/>
  <c r="S2100" i="2"/>
  <c r="S2101" i="2"/>
  <c r="S2102" i="2"/>
  <c r="S2103" i="2"/>
  <c r="S2104" i="2"/>
  <c r="S2105" i="2"/>
  <c r="S2106" i="2"/>
  <c r="S2107" i="2"/>
  <c r="S2108" i="2"/>
  <c r="S2109" i="2"/>
  <c r="S2110" i="2"/>
  <c r="S2111" i="2"/>
  <c r="S2112" i="2"/>
  <c r="S2113" i="2"/>
  <c r="S2114" i="2"/>
  <c r="S2115" i="2"/>
  <c r="S2116" i="2"/>
  <c r="S2117" i="2"/>
  <c r="S2118" i="2"/>
  <c r="S2119" i="2"/>
  <c r="S2120" i="2"/>
  <c r="S2121" i="2"/>
  <c r="S2122" i="2"/>
  <c r="S2123" i="2"/>
  <c r="S2124" i="2"/>
  <c r="S2125" i="2"/>
  <c r="S2126" i="2"/>
  <c r="S2127" i="2"/>
  <c r="S2128" i="2"/>
  <c r="S2129" i="2"/>
  <c r="S2130" i="2"/>
  <c r="S2131" i="2"/>
  <c r="S2132" i="2"/>
  <c r="S2133" i="2"/>
  <c r="S2134" i="2"/>
  <c r="S2135" i="2"/>
  <c r="S2136" i="2"/>
  <c r="S2137" i="2"/>
  <c r="S2138" i="2"/>
  <c r="S2139" i="2"/>
  <c r="S2140" i="2"/>
  <c r="S2141" i="2"/>
  <c r="S2142" i="2"/>
  <c r="S2143" i="2"/>
  <c r="S2144" i="2"/>
  <c r="S2145" i="2"/>
  <c r="S2146" i="2"/>
  <c r="S2147" i="2"/>
  <c r="S2148" i="2"/>
  <c r="S2149" i="2"/>
  <c r="S2150" i="2"/>
  <c r="S2151" i="2"/>
  <c r="S2152" i="2"/>
  <c r="S2153" i="2"/>
  <c r="S2154" i="2"/>
  <c r="S2155" i="2"/>
  <c r="S2156" i="2"/>
  <c r="S2157" i="2"/>
  <c r="S2158" i="2"/>
  <c r="S2159" i="2"/>
  <c r="S2160" i="2"/>
  <c r="S2161" i="2"/>
  <c r="S2162" i="2"/>
  <c r="S2163" i="2"/>
  <c r="S2164" i="2"/>
  <c r="S2165" i="2"/>
  <c r="S2166" i="2"/>
  <c r="S2167" i="2"/>
  <c r="S2168" i="2"/>
  <c r="S2169" i="2"/>
  <c r="S2170" i="2"/>
  <c r="S2171" i="2"/>
  <c r="S2172" i="2"/>
  <c r="S2173" i="2"/>
  <c r="S2174" i="2"/>
  <c r="S2175" i="2"/>
  <c r="S2176" i="2"/>
  <c r="S2177" i="2"/>
  <c r="S2178" i="2"/>
  <c r="S2179" i="2"/>
  <c r="S2180" i="2"/>
  <c r="S2181" i="2"/>
  <c r="S2182" i="2"/>
  <c r="S2183" i="2"/>
  <c r="S2184" i="2"/>
  <c r="S2185" i="2"/>
  <c r="S2186" i="2"/>
  <c r="S2187" i="2"/>
  <c r="S2188" i="2"/>
  <c r="S2189" i="2"/>
  <c r="S2190" i="2"/>
  <c r="S2191" i="2"/>
  <c r="S2192" i="2"/>
  <c r="S2193" i="2"/>
  <c r="S2194" i="2"/>
  <c r="S2195" i="2"/>
  <c r="S2196" i="2"/>
  <c r="S2197" i="2"/>
  <c r="S2198" i="2"/>
  <c r="S2199" i="2"/>
  <c r="S2200" i="2"/>
  <c r="S2201" i="2"/>
  <c r="S2202" i="2"/>
  <c r="S2203" i="2"/>
  <c r="S2204" i="2"/>
  <c r="S2205" i="2"/>
  <c r="S2206" i="2"/>
  <c r="S2207" i="2"/>
  <c r="S2208" i="2"/>
  <c r="S2209" i="2"/>
  <c r="S2210" i="2"/>
  <c r="S2211" i="2"/>
  <c r="S2212" i="2"/>
  <c r="S2213" i="2"/>
  <c r="S2214" i="2"/>
  <c r="S2215" i="2"/>
  <c r="S2216" i="2"/>
  <c r="S2217" i="2"/>
  <c r="S2218" i="2"/>
  <c r="S2219" i="2"/>
  <c r="S2220" i="2"/>
  <c r="S2221" i="2"/>
  <c r="S2222" i="2"/>
  <c r="S2223" i="2"/>
  <c r="S2224" i="2"/>
  <c r="S2225" i="2"/>
  <c r="S2226" i="2"/>
  <c r="S2227" i="2"/>
  <c r="S2228" i="2"/>
  <c r="S2229" i="2"/>
  <c r="S2230" i="2"/>
  <c r="S2231" i="2"/>
  <c r="S2232" i="2"/>
  <c r="S2233" i="2"/>
  <c r="S2234" i="2"/>
  <c r="S2235" i="2"/>
  <c r="S2236" i="2"/>
  <c r="S2237" i="2"/>
  <c r="S2238" i="2"/>
  <c r="S2239" i="2"/>
  <c r="S2240" i="2"/>
  <c r="S2241" i="2"/>
  <c r="S2242" i="2"/>
  <c r="S2243" i="2"/>
  <c r="S2244" i="2"/>
  <c r="S2245" i="2"/>
  <c r="S2246" i="2"/>
  <c r="S2247" i="2"/>
  <c r="S2248" i="2"/>
  <c r="S2249" i="2"/>
  <c r="S2250" i="2"/>
  <c r="S2251" i="2"/>
  <c r="S2252" i="2"/>
  <c r="S2253" i="2"/>
  <c r="S2254" i="2"/>
  <c r="S2255" i="2"/>
  <c r="S2256" i="2"/>
  <c r="S2257" i="2"/>
  <c r="S2258" i="2"/>
  <c r="S2259" i="2"/>
  <c r="S2260" i="2"/>
  <c r="S2261" i="2"/>
  <c r="S2262" i="2"/>
  <c r="S2263" i="2"/>
  <c r="S2264" i="2"/>
  <c r="S2265" i="2"/>
  <c r="S2266" i="2"/>
  <c r="S2267" i="2"/>
  <c r="S2268" i="2"/>
  <c r="S2269" i="2"/>
  <c r="S2270" i="2"/>
  <c r="S2271" i="2"/>
  <c r="S2272" i="2"/>
  <c r="S2273" i="2"/>
  <c r="S2274" i="2"/>
  <c r="S2275" i="2"/>
  <c r="S2276" i="2"/>
  <c r="S2277" i="2"/>
  <c r="S2278" i="2"/>
  <c r="S2279" i="2"/>
  <c r="S2280" i="2"/>
  <c r="S2281" i="2"/>
  <c r="S2282" i="2"/>
  <c r="S2283" i="2"/>
  <c r="S2284" i="2"/>
  <c r="S2285" i="2"/>
  <c r="S2286" i="2"/>
  <c r="S2287" i="2"/>
  <c r="S2288" i="2"/>
  <c r="S2289" i="2"/>
  <c r="S2290" i="2"/>
  <c r="S2291" i="2"/>
  <c r="S2292" i="2"/>
  <c r="S2293" i="2"/>
  <c r="S2294" i="2"/>
  <c r="S2295" i="2"/>
  <c r="S2296" i="2"/>
  <c r="S2297" i="2"/>
  <c r="S2298" i="2"/>
  <c r="S2299" i="2"/>
  <c r="S2300" i="2"/>
  <c r="S2301" i="2"/>
  <c r="S2302" i="2"/>
  <c r="S2303" i="2"/>
  <c r="S2304" i="2"/>
  <c r="S2305" i="2"/>
  <c r="S2306" i="2"/>
  <c r="S2307" i="2"/>
  <c r="S2308" i="2"/>
  <c r="S2309" i="2"/>
  <c r="S2310" i="2"/>
  <c r="S2311" i="2"/>
  <c r="S2312" i="2"/>
  <c r="S2313" i="2"/>
  <c r="S2314" i="2"/>
  <c r="S2315" i="2"/>
  <c r="S2316" i="2"/>
  <c r="S2317" i="2"/>
  <c r="S2318" i="2"/>
  <c r="S2319" i="2"/>
  <c r="S2320" i="2"/>
  <c r="S2321" i="2"/>
  <c r="S2322" i="2"/>
  <c r="S2323" i="2"/>
  <c r="S2324" i="2"/>
  <c r="S2325" i="2"/>
  <c r="S2326" i="2"/>
  <c r="S2327" i="2"/>
  <c r="S2328" i="2"/>
  <c r="S2329" i="2"/>
  <c r="S2330" i="2"/>
  <c r="S2331" i="2"/>
  <c r="S2332" i="2"/>
  <c r="S2333" i="2"/>
  <c r="S2334" i="2"/>
  <c r="S2335" i="2"/>
  <c r="S2336" i="2"/>
  <c r="S2337" i="2"/>
  <c r="S2338" i="2"/>
  <c r="S2339" i="2"/>
  <c r="S2340" i="2"/>
  <c r="S2341" i="2"/>
  <c r="S2342" i="2"/>
  <c r="S2343" i="2"/>
  <c r="S2344" i="2"/>
  <c r="S2345" i="2"/>
  <c r="S2346" i="2"/>
  <c r="S2347" i="2"/>
  <c r="S2348" i="2"/>
  <c r="S2349" i="2"/>
  <c r="S2350" i="2"/>
  <c r="S2351" i="2"/>
  <c r="S2352" i="2"/>
  <c r="S2353" i="2"/>
  <c r="S2354" i="2"/>
  <c r="S2355" i="2"/>
  <c r="S2356" i="2"/>
  <c r="S2357" i="2"/>
  <c r="S2358" i="2"/>
  <c r="S2359" i="2"/>
  <c r="S2360" i="2"/>
  <c r="S2361" i="2"/>
  <c r="S2362" i="2"/>
  <c r="S2363" i="2"/>
  <c r="S2364" i="2"/>
  <c r="S2365" i="2"/>
  <c r="S2366" i="2"/>
  <c r="S2367" i="2"/>
  <c r="S2368" i="2"/>
  <c r="S2369" i="2"/>
  <c r="S2370" i="2"/>
  <c r="S2371" i="2"/>
  <c r="S2372" i="2"/>
  <c r="S2373" i="2"/>
  <c r="S2374" i="2"/>
  <c r="S2375" i="2"/>
  <c r="S2376" i="2"/>
  <c r="S2377" i="2"/>
  <c r="S2378" i="2"/>
  <c r="S2379" i="2"/>
  <c r="S2380" i="2"/>
  <c r="S2381" i="2"/>
  <c r="S2382" i="2"/>
  <c r="S2383" i="2"/>
  <c r="S2384" i="2"/>
  <c r="S2385" i="2"/>
  <c r="S2386" i="2"/>
  <c r="S2387" i="2"/>
  <c r="S2388" i="2"/>
  <c r="S2389" i="2"/>
  <c r="S2390" i="2"/>
  <c r="S2391" i="2"/>
  <c r="S2392" i="2"/>
  <c r="S2393" i="2"/>
  <c r="S2394" i="2"/>
  <c r="S2395" i="2"/>
  <c r="S2396" i="2"/>
  <c r="S2397" i="2"/>
  <c r="S2398" i="2"/>
  <c r="S2399" i="2"/>
  <c r="S2400" i="2"/>
  <c r="S2401" i="2"/>
  <c r="S2402" i="2"/>
  <c r="S2403" i="2"/>
  <c r="S2404" i="2"/>
  <c r="S2405" i="2"/>
  <c r="S2406" i="2"/>
  <c r="S2407" i="2"/>
  <c r="S2408" i="2"/>
  <c r="S2409" i="2"/>
  <c r="S2410" i="2"/>
  <c r="S2411" i="2"/>
  <c r="S2412" i="2"/>
  <c r="S2413" i="2"/>
  <c r="S2414" i="2"/>
  <c r="S2415" i="2"/>
  <c r="S2416" i="2"/>
  <c r="S2417" i="2"/>
  <c r="S2418" i="2"/>
  <c r="S2419" i="2"/>
  <c r="S2420" i="2"/>
  <c r="S2421" i="2"/>
  <c r="S2422" i="2"/>
  <c r="S2423" i="2"/>
  <c r="S2424" i="2"/>
  <c r="S2425" i="2"/>
  <c r="S2426" i="2"/>
  <c r="S2427" i="2"/>
  <c r="S2428" i="2"/>
  <c r="S2429" i="2"/>
  <c r="S2430" i="2"/>
  <c r="S2431" i="2"/>
  <c r="S2432" i="2"/>
  <c r="S2433" i="2"/>
  <c r="S2434" i="2"/>
  <c r="S2435" i="2"/>
  <c r="S2436" i="2"/>
  <c r="S2437" i="2"/>
  <c r="S2438" i="2"/>
  <c r="S2439" i="2"/>
  <c r="S2440" i="2"/>
  <c r="S2441" i="2"/>
  <c r="S2442" i="2"/>
  <c r="S2443" i="2"/>
  <c r="S2444" i="2"/>
  <c r="S2445" i="2"/>
  <c r="S2446" i="2"/>
  <c r="S2447" i="2"/>
  <c r="S2448" i="2"/>
  <c r="S2449" i="2"/>
  <c r="S2450" i="2"/>
  <c r="S2451" i="2"/>
  <c r="S2452" i="2"/>
  <c r="S2453" i="2"/>
  <c r="S2454" i="2"/>
  <c r="S2455" i="2"/>
  <c r="S2456" i="2"/>
  <c r="S2457" i="2"/>
  <c r="S2458" i="2"/>
  <c r="S2459" i="2"/>
  <c r="S2460" i="2"/>
  <c r="S2461" i="2"/>
  <c r="S2462" i="2"/>
  <c r="S2463" i="2"/>
  <c r="S2464" i="2"/>
  <c r="S2465" i="2"/>
  <c r="S2466" i="2"/>
  <c r="S2467" i="2"/>
  <c r="S2468" i="2"/>
  <c r="S2469" i="2"/>
  <c r="S2470" i="2"/>
  <c r="S2471" i="2"/>
  <c r="S2472" i="2"/>
  <c r="S2473" i="2"/>
  <c r="S2474" i="2"/>
  <c r="S2475" i="2"/>
  <c r="S2476" i="2"/>
  <c r="S2477" i="2"/>
  <c r="S2478" i="2"/>
  <c r="S2479" i="2"/>
  <c r="S2480" i="2"/>
  <c r="S2481" i="2"/>
  <c r="S2482" i="2"/>
  <c r="S2483" i="2"/>
  <c r="S2484" i="2"/>
  <c r="S2485" i="2"/>
  <c r="S2486" i="2"/>
  <c r="S2487" i="2"/>
  <c r="S2488" i="2"/>
  <c r="S2489" i="2"/>
  <c r="S2490" i="2"/>
  <c r="S2491" i="2"/>
  <c r="S2492" i="2"/>
  <c r="S2493" i="2"/>
  <c r="S2494" i="2"/>
  <c r="S2495" i="2"/>
  <c r="S2496" i="2"/>
  <c r="S2497" i="2"/>
  <c r="S2498" i="2"/>
  <c r="S2499" i="2"/>
  <c r="S2500" i="2"/>
  <c r="S2501" i="2"/>
  <c r="S2502" i="2"/>
  <c r="S2503" i="2"/>
  <c r="S2504" i="2"/>
  <c r="S2505" i="2"/>
  <c r="S2506" i="2"/>
  <c r="S2507" i="2"/>
  <c r="S2508" i="2"/>
  <c r="S2509" i="2"/>
  <c r="S2510" i="2"/>
  <c r="S2511" i="2"/>
  <c r="S2512" i="2"/>
  <c r="S2513" i="2"/>
  <c r="S2514" i="2"/>
  <c r="S2515" i="2"/>
  <c r="S2516" i="2"/>
  <c r="S2517" i="2"/>
  <c r="S2518" i="2"/>
  <c r="S2519" i="2"/>
  <c r="S2520" i="2"/>
  <c r="S2521" i="2"/>
  <c r="S2522" i="2"/>
  <c r="S2523" i="2"/>
  <c r="S2524" i="2"/>
  <c r="S2525" i="2"/>
  <c r="S2526" i="2"/>
  <c r="S2527" i="2"/>
  <c r="S2528" i="2"/>
  <c r="S2529" i="2"/>
  <c r="S2530" i="2"/>
  <c r="S2531" i="2"/>
  <c r="S2532" i="2"/>
  <c r="S2533" i="2"/>
  <c r="S2534" i="2"/>
  <c r="S2535" i="2"/>
  <c r="S2536" i="2"/>
  <c r="S2537" i="2"/>
  <c r="S2538" i="2"/>
  <c r="S2539" i="2"/>
  <c r="S2540" i="2"/>
  <c r="S2541" i="2"/>
  <c r="S2542" i="2"/>
  <c r="S2543" i="2"/>
  <c r="S2544" i="2"/>
  <c r="S2545" i="2"/>
  <c r="S2546" i="2"/>
  <c r="S2547" i="2"/>
  <c r="S2548" i="2"/>
  <c r="S2549" i="2"/>
  <c r="S2550" i="2"/>
  <c r="S2551" i="2"/>
  <c r="S2552" i="2"/>
  <c r="S2553" i="2"/>
  <c r="S2554" i="2"/>
  <c r="S2555" i="2"/>
  <c r="S2556" i="2"/>
  <c r="S2557" i="2"/>
  <c r="S2558" i="2"/>
  <c r="S2559" i="2"/>
  <c r="S2560" i="2"/>
  <c r="S2561" i="2"/>
  <c r="S2562" i="2"/>
  <c r="S2563" i="2"/>
  <c r="S2564" i="2"/>
  <c r="S2565" i="2"/>
  <c r="S2566" i="2"/>
  <c r="S2567" i="2"/>
  <c r="S2568" i="2"/>
  <c r="S2569" i="2"/>
  <c r="S2570" i="2"/>
  <c r="S2571" i="2"/>
  <c r="S2572" i="2"/>
  <c r="S2573" i="2"/>
  <c r="S2574" i="2"/>
  <c r="S2575" i="2"/>
  <c r="S2576" i="2"/>
  <c r="S2577" i="2"/>
  <c r="S2578" i="2"/>
  <c r="S2579" i="2"/>
  <c r="S2580" i="2"/>
  <c r="S2581" i="2"/>
  <c r="S2582" i="2"/>
  <c r="S2583" i="2"/>
  <c r="S2584" i="2"/>
  <c r="S2585" i="2"/>
  <c r="S2586" i="2"/>
  <c r="S2587" i="2"/>
  <c r="S2588" i="2"/>
  <c r="S2589" i="2"/>
  <c r="S2590" i="2"/>
  <c r="S2591" i="2"/>
  <c r="S2592" i="2"/>
  <c r="S2593" i="2"/>
  <c r="S2594" i="2"/>
  <c r="S2595" i="2"/>
  <c r="S2596" i="2"/>
  <c r="S2597" i="2"/>
  <c r="S2598" i="2"/>
  <c r="S2599" i="2"/>
  <c r="S2600" i="2"/>
  <c r="S2601" i="2"/>
  <c r="S2602" i="2"/>
  <c r="S2603" i="2"/>
  <c r="S2604" i="2"/>
  <c r="S2605" i="2"/>
  <c r="S2606" i="2"/>
  <c r="S2607" i="2"/>
  <c r="S2608" i="2"/>
  <c r="S2609" i="2"/>
  <c r="S2610" i="2"/>
  <c r="S2611" i="2"/>
  <c r="S2612" i="2"/>
  <c r="S2613" i="2"/>
  <c r="S2614" i="2"/>
  <c r="S2615" i="2"/>
  <c r="S2616" i="2"/>
  <c r="S2617" i="2"/>
  <c r="S2618" i="2"/>
  <c r="S2619" i="2"/>
  <c r="S2620" i="2"/>
  <c r="S2621" i="2"/>
  <c r="S2622" i="2"/>
  <c r="S2623" i="2"/>
  <c r="S2624" i="2"/>
  <c r="S2625" i="2"/>
  <c r="S2626" i="2"/>
  <c r="S2627" i="2"/>
  <c r="S2628" i="2"/>
  <c r="S2629" i="2"/>
  <c r="S2630" i="2"/>
  <c r="S2631" i="2"/>
  <c r="S2632" i="2"/>
  <c r="S2633" i="2"/>
  <c r="S2634" i="2"/>
  <c r="S2635" i="2"/>
  <c r="S2636" i="2"/>
  <c r="S2637" i="2"/>
  <c r="S2638" i="2"/>
  <c r="S2639" i="2"/>
  <c r="S2640" i="2"/>
  <c r="S2641" i="2"/>
  <c r="S2642" i="2"/>
  <c r="S2643" i="2"/>
  <c r="S2644" i="2"/>
  <c r="S2645" i="2"/>
  <c r="S2646" i="2"/>
  <c r="S2647" i="2"/>
  <c r="S2648" i="2"/>
  <c r="S2649" i="2"/>
  <c r="S2650" i="2"/>
  <c r="S2651" i="2"/>
  <c r="S2652" i="2"/>
  <c r="S2653" i="2"/>
  <c r="S2654" i="2"/>
  <c r="S2655" i="2"/>
  <c r="S2656" i="2"/>
  <c r="S2657" i="2"/>
  <c r="S2658" i="2"/>
  <c r="S2659" i="2"/>
  <c r="S2660" i="2"/>
  <c r="S2661" i="2"/>
  <c r="S2662" i="2"/>
  <c r="S2663" i="2"/>
  <c r="S2664" i="2"/>
  <c r="S2665" i="2"/>
  <c r="S2666" i="2"/>
  <c r="S2667" i="2"/>
  <c r="S2668" i="2"/>
  <c r="S2669" i="2"/>
  <c r="S2670" i="2"/>
  <c r="S2671" i="2"/>
  <c r="S2672" i="2"/>
  <c r="S2673" i="2"/>
  <c r="S2674" i="2"/>
  <c r="S2675" i="2"/>
  <c r="S2676" i="2"/>
  <c r="S2677" i="2"/>
  <c r="S2678" i="2"/>
  <c r="S2679" i="2"/>
  <c r="S2680" i="2"/>
  <c r="S2681" i="2"/>
  <c r="S2682" i="2"/>
  <c r="S2683" i="2"/>
  <c r="S2684" i="2"/>
  <c r="S2685" i="2"/>
  <c r="S2686" i="2"/>
  <c r="S2687" i="2"/>
  <c r="S2688" i="2"/>
  <c r="S2689" i="2"/>
  <c r="S2690" i="2"/>
  <c r="S2691" i="2"/>
  <c r="S2692" i="2"/>
  <c r="S2693" i="2"/>
  <c r="S2694" i="2"/>
  <c r="S2695" i="2"/>
  <c r="S2696" i="2"/>
  <c r="S2697" i="2"/>
  <c r="S2698" i="2"/>
  <c r="S2699" i="2"/>
  <c r="S2700" i="2"/>
  <c r="S2701" i="2"/>
  <c r="S2702" i="2"/>
  <c r="S2703" i="2"/>
  <c r="S2704" i="2"/>
  <c r="S2705" i="2"/>
  <c r="S2706" i="2"/>
  <c r="S2707" i="2"/>
  <c r="S2708" i="2"/>
  <c r="S2709" i="2"/>
  <c r="S2710" i="2"/>
  <c r="S2711" i="2"/>
  <c r="S2712" i="2"/>
  <c r="S2713" i="2"/>
  <c r="S2714" i="2"/>
  <c r="S2715" i="2"/>
  <c r="S2716" i="2"/>
  <c r="S2717" i="2"/>
  <c r="S2718" i="2"/>
  <c r="S2719" i="2"/>
  <c r="S2720" i="2"/>
  <c r="S2721" i="2"/>
  <c r="S2722" i="2"/>
  <c r="S2723" i="2"/>
  <c r="S2724" i="2"/>
  <c r="S2725" i="2"/>
  <c r="S2726" i="2"/>
  <c r="S2727" i="2"/>
  <c r="S2728" i="2"/>
  <c r="S2729" i="2"/>
  <c r="S2730" i="2"/>
  <c r="S2731" i="2"/>
  <c r="S2732" i="2"/>
  <c r="S2733" i="2"/>
  <c r="S2734" i="2"/>
  <c r="S2735" i="2"/>
  <c r="S2736" i="2"/>
  <c r="S2737" i="2"/>
  <c r="S2738" i="2"/>
  <c r="S2739" i="2"/>
  <c r="S2740" i="2"/>
  <c r="S2741" i="2"/>
  <c r="S2742" i="2"/>
  <c r="S2743" i="2"/>
  <c r="S2744" i="2"/>
  <c r="S2745" i="2"/>
  <c r="S2746" i="2"/>
  <c r="S2747" i="2"/>
  <c r="S2748" i="2"/>
  <c r="S2749" i="2"/>
  <c r="S2750" i="2"/>
  <c r="S2751" i="2"/>
  <c r="S2752" i="2"/>
  <c r="S2753" i="2"/>
  <c r="S2754" i="2"/>
  <c r="S2755" i="2"/>
  <c r="S2756" i="2"/>
  <c r="S2757" i="2"/>
  <c r="S2758" i="2"/>
  <c r="S2759" i="2"/>
  <c r="S2760" i="2"/>
  <c r="S2761" i="2"/>
  <c r="S2762" i="2"/>
  <c r="S2763" i="2"/>
  <c r="S2764" i="2"/>
  <c r="S2765" i="2"/>
  <c r="S2766" i="2"/>
  <c r="S2767" i="2"/>
  <c r="S2768" i="2"/>
  <c r="S2769" i="2"/>
  <c r="S2770" i="2"/>
  <c r="S2771" i="2"/>
  <c r="S2772" i="2"/>
  <c r="S2773" i="2"/>
  <c r="S2774" i="2"/>
  <c r="S2775" i="2"/>
  <c r="S2776" i="2"/>
  <c r="S2777" i="2"/>
  <c r="S2778" i="2"/>
  <c r="S2779" i="2"/>
  <c r="S2780" i="2"/>
  <c r="S2781" i="2"/>
  <c r="S2782" i="2"/>
  <c r="S2783" i="2"/>
  <c r="S2784" i="2"/>
  <c r="S2785" i="2"/>
  <c r="S2786" i="2"/>
  <c r="S2787" i="2"/>
  <c r="S2788" i="2"/>
  <c r="S2789" i="2"/>
  <c r="S2790" i="2"/>
  <c r="S2791" i="2"/>
  <c r="S2792" i="2"/>
  <c r="S2793" i="2"/>
  <c r="S2794" i="2"/>
  <c r="S2795" i="2"/>
  <c r="S2796" i="2"/>
  <c r="S2797" i="2"/>
  <c r="S2798" i="2"/>
  <c r="S2799" i="2"/>
  <c r="S2800" i="2"/>
  <c r="S2801" i="2"/>
  <c r="S2802" i="2"/>
  <c r="S2803" i="2"/>
  <c r="S2804" i="2"/>
  <c r="S2805" i="2"/>
  <c r="S2806" i="2"/>
  <c r="S2807" i="2"/>
  <c r="S2808" i="2"/>
  <c r="S2809" i="2"/>
  <c r="S2810" i="2"/>
  <c r="S2811" i="2"/>
  <c r="S2812" i="2"/>
  <c r="S2813" i="2"/>
  <c r="S2814" i="2"/>
  <c r="S2815" i="2"/>
  <c r="S2816" i="2"/>
  <c r="S2817" i="2"/>
  <c r="S2818" i="2"/>
  <c r="S2819" i="2"/>
  <c r="S2820" i="2"/>
  <c r="S2821" i="2"/>
  <c r="S2822" i="2"/>
  <c r="S2823" i="2"/>
  <c r="S2824" i="2"/>
  <c r="S2825" i="2"/>
  <c r="S2826" i="2"/>
  <c r="S2827" i="2"/>
  <c r="S2828" i="2"/>
  <c r="S2829" i="2"/>
  <c r="S2830" i="2"/>
  <c r="S2831" i="2"/>
  <c r="S2832" i="2"/>
  <c r="S2833" i="2"/>
  <c r="S2834" i="2"/>
  <c r="S2835" i="2"/>
  <c r="S2836" i="2"/>
  <c r="S2837" i="2"/>
  <c r="S2838" i="2"/>
  <c r="S2839" i="2"/>
  <c r="S2840" i="2"/>
  <c r="S2841" i="2"/>
  <c r="S2842" i="2"/>
  <c r="S2843" i="2"/>
  <c r="S2844" i="2"/>
  <c r="S2845" i="2"/>
  <c r="S2846" i="2"/>
  <c r="S2847" i="2"/>
  <c r="S2848" i="2"/>
  <c r="S2849" i="2"/>
  <c r="S2850" i="2"/>
  <c r="S2851" i="2"/>
  <c r="S2852" i="2"/>
  <c r="S2853" i="2"/>
  <c r="S2854" i="2"/>
  <c r="S2855" i="2"/>
  <c r="S2856" i="2"/>
  <c r="S2857" i="2"/>
  <c r="S2858" i="2"/>
  <c r="S2859" i="2"/>
  <c r="S2860" i="2"/>
  <c r="S2861" i="2"/>
  <c r="S2862" i="2"/>
  <c r="S2863" i="2"/>
  <c r="S2864" i="2"/>
  <c r="S2865" i="2"/>
  <c r="S2866" i="2"/>
  <c r="S2867" i="2"/>
  <c r="S2868" i="2"/>
  <c r="S2869" i="2"/>
  <c r="S2870" i="2"/>
  <c r="S2871" i="2"/>
  <c r="S2872" i="2"/>
  <c r="S2873" i="2"/>
  <c r="S2874" i="2"/>
  <c r="S2875" i="2"/>
  <c r="S2876" i="2"/>
  <c r="S2877" i="2"/>
  <c r="S2878" i="2"/>
  <c r="S2879" i="2"/>
  <c r="S2880" i="2"/>
  <c r="S2881" i="2"/>
  <c r="S2882" i="2"/>
  <c r="S2883" i="2"/>
  <c r="S2884" i="2"/>
  <c r="S2885" i="2"/>
  <c r="S2886" i="2"/>
  <c r="S2887" i="2"/>
  <c r="S2888" i="2"/>
  <c r="S2889" i="2"/>
  <c r="S2890" i="2"/>
  <c r="S2891" i="2"/>
  <c r="S2892" i="2"/>
  <c r="S2893" i="2"/>
  <c r="S2894" i="2"/>
  <c r="S2895" i="2"/>
  <c r="S2896" i="2"/>
  <c r="S2897" i="2"/>
  <c r="S2898" i="2"/>
  <c r="S2899" i="2"/>
  <c r="S2900" i="2"/>
  <c r="S2901" i="2"/>
  <c r="S2902" i="2"/>
  <c r="S2903" i="2"/>
  <c r="S2904" i="2"/>
  <c r="S2905" i="2"/>
  <c r="S2906" i="2"/>
  <c r="S2907" i="2"/>
  <c r="S2908" i="2"/>
  <c r="S2909" i="2"/>
  <c r="S2910" i="2"/>
  <c r="S2911" i="2"/>
  <c r="S2912" i="2"/>
  <c r="S2913" i="2"/>
  <c r="S2914" i="2"/>
  <c r="S2915" i="2"/>
  <c r="S2916" i="2"/>
  <c r="S2917" i="2"/>
  <c r="S2918" i="2"/>
  <c r="S2919" i="2"/>
  <c r="S2920" i="2"/>
  <c r="S2921" i="2"/>
  <c r="S2922" i="2"/>
  <c r="S2923" i="2"/>
  <c r="S2924" i="2"/>
  <c r="S2925" i="2"/>
  <c r="S2926" i="2"/>
  <c r="S2927" i="2"/>
  <c r="S2928" i="2"/>
  <c r="S2929" i="2"/>
  <c r="S2930" i="2"/>
  <c r="S2931" i="2"/>
  <c r="S2932" i="2"/>
  <c r="S2933" i="2"/>
  <c r="S2934" i="2"/>
  <c r="S2935" i="2"/>
  <c r="S2936" i="2"/>
  <c r="S2937" i="2"/>
  <c r="S2938" i="2"/>
  <c r="S2939" i="2"/>
  <c r="S2940" i="2"/>
  <c r="S2941" i="2"/>
  <c r="S2942" i="2"/>
  <c r="S2943" i="2"/>
  <c r="S2944" i="2"/>
  <c r="S2945" i="2"/>
  <c r="S2946" i="2"/>
  <c r="S2947" i="2"/>
  <c r="S2948" i="2"/>
  <c r="S2949" i="2"/>
  <c r="S2950" i="2"/>
  <c r="S2951" i="2"/>
  <c r="S2952" i="2"/>
  <c r="S2953" i="2"/>
  <c r="S2954" i="2"/>
  <c r="S2955" i="2"/>
  <c r="S2956" i="2"/>
  <c r="S2957" i="2"/>
  <c r="S2958" i="2"/>
  <c r="S2959" i="2"/>
  <c r="S2960" i="2"/>
  <c r="S2961" i="2"/>
  <c r="S2962" i="2"/>
  <c r="S2963" i="2"/>
  <c r="S2964" i="2"/>
  <c r="S2965" i="2"/>
  <c r="S2966" i="2"/>
  <c r="S2967" i="2"/>
  <c r="S2968" i="2"/>
  <c r="S2969" i="2"/>
  <c r="S2970" i="2"/>
  <c r="S2971" i="2"/>
  <c r="S2972" i="2"/>
  <c r="S2973" i="2"/>
  <c r="S2974" i="2"/>
  <c r="S2975" i="2"/>
  <c r="S2976" i="2"/>
  <c r="S2977" i="2"/>
  <c r="S2978" i="2"/>
  <c r="S2979" i="2"/>
  <c r="S2980" i="2"/>
  <c r="S2981" i="2"/>
  <c r="S2982" i="2"/>
  <c r="S2983" i="2"/>
  <c r="S2984" i="2"/>
  <c r="S2985" i="2"/>
  <c r="S2986" i="2"/>
  <c r="S2987" i="2"/>
  <c r="S2988" i="2"/>
  <c r="S2989" i="2"/>
  <c r="S2990" i="2"/>
  <c r="S2991" i="2"/>
  <c r="S2992" i="2"/>
  <c r="S2993" i="2"/>
  <c r="S2994" i="2"/>
  <c r="S2995" i="2"/>
  <c r="S2996" i="2"/>
  <c r="S2997" i="2"/>
  <c r="S2998" i="2"/>
  <c r="S2999" i="2"/>
  <c r="S3000" i="2"/>
  <c r="S3001" i="2"/>
  <c r="S3002" i="2"/>
  <c r="S3003" i="2"/>
  <c r="S3004" i="2"/>
  <c r="S3005" i="2"/>
  <c r="S3006" i="2"/>
  <c r="S3007" i="2"/>
  <c r="S3008" i="2"/>
  <c r="S3009" i="2"/>
  <c r="S3010" i="2"/>
  <c r="S3011" i="2"/>
  <c r="S3012" i="2"/>
  <c r="S3013" i="2"/>
  <c r="S3014" i="2"/>
  <c r="S3015" i="2"/>
  <c r="S3016" i="2"/>
  <c r="S3017" i="2"/>
  <c r="S3018" i="2"/>
  <c r="S3019" i="2"/>
  <c r="S3020" i="2"/>
  <c r="S3021" i="2"/>
  <c r="S3022" i="2"/>
  <c r="S3023" i="2"/>
  <c r="S3024" i="2"/>
  <c r="S3025" i="2"/>
  <c r="S3026" i="2"/>
  <c r="S3027" i="2"/>
  <c r="S3028" i="2"/>
  <c r="S3029" i="2"/>
  <c r="S3030" i="2"/>
  <c r="S3031" i="2"/>
  <c r="S3032" i="2"/>
  <c r="S3033" i="2"/>
  <c r="S3034" i="2"/>
  <c r="S3035" i="2"/>
  <c r="S3036" i="2"/>
  <c r="S3037" i="2"/>
  <c r="S3038" i="2"/>
  <c r="S3039" i="2"/>
  <c r="S3040" i="2"/>
  <c r="S3041" i="2"/>
  <c r="S3042" i="2"/>
  <c r="S3043" i="2"/>
  <c r="S3044" i="2"/>
  <c r="S3045" i="2"/>
  <c r="S3046" i="2"/>
  <c r="S3047" i="2"/>
  <c r="S3048" i="2"/>
  <c r="S3049" i="2"/>
  <c r="S3050" i="2"/>
  <c r="S3051" i="2"/>
  <c r="S3052" i="2"/>
  <c r="S3053" i="2"/>
  <c r="S3054" i="2"/>
  <c r="S3055" i="2"/>
  <c r="S3056" i="2"/>
  <c r="S3057" i="2"/>
  <c r="S3058" i="2"/>
  <c r="S3059" i="2"/>
  <c r="S3060" i="2"/>
  <c r="S3061" i="2"/>
  <c r="S3062" i="2"/>
  <c r="S3063" i="2"/>
  <c r="S3064" i="2"/>
  <c r="S3065" i="2"/>
  <c r="S3066" i="2"/>
  <c r="S3067" i="2"/>
  <c r="S3068" i="2"/>
  <c r="S3069" i="2"/>
  <c r="S3070" i="2"/>
  <c r="S3071" i="2"/>
  <c r="S3072" i="2"/>
  <c r="S3073" i="2"/>
  <c r="S3074" i="2"/>
  <c r="S3075" i="2"/>
  <c r="S3076" i="2"/>
  <c r="S3077" i="2"/>
  <c r="S3078" i="2"/>
  <c r="S3079" i="2"/>
  <c r="S3080" i="2"/>
  <c r="S3081" i="2"/>
  <c r="S3082" i="2"/>
  <c r="S3083" i="2"/>
  <c r="S3084" i="2"/>
  <c r="S3085" i="2"/>
  <c r="S3086" i="2"/>
  <c r="S3087" i="2"/>
  <c r="S3088" i="2"/>
  <c r="S3089" i="2"/>
  <c r="S3090" i="2"/>
  <c r="S3091" i="2"/>
  <c r="S3092" i="2"/>
  <c r="S3093" i="2"/>
  <c r="S3094" i="2"/>
  <c r="S3095" i="2"/>
  <c r="S3096" i="2"/>
  <c r="S3097" i="2"/>
  <c r="S3098" i="2"/>
  <c r="S3099" i="2"/>
  <c r="S3100" i="2"/>
  <c r="S3101" i="2"/>
  <c r="S3102" i="2"/>
  <c r="S3103" i="2"/>
  <c r="S3104" i="2"/>
  <c r="S3105" i="2"/>
  <c r="S3106" i="2"/>
  <c r="S3107" i="2"/>
  <c r="S3108" i="2"/>
  <c r="S3109" i="2"/>
  <c r="S3110" i="2"/>
  <c r="S3111" i="2"/>
  <c r="S3112" i="2"/>
  <c r="S3113" i="2"/>
  <c r="S3114" i="2"/>
  <c r="S3115" i="2"/>
  <c r="S3116" i="2"/>
  <c r="S3117" i="2"/>
  <c r="S3118" i="2"/>
  <c r="S3119" i="2"/>
  <c r="S3120" i="2"/>
  <c r="S3121" i="2"/>
  <c r="S3122" i="2"/>
  <c r="S3123" i="2"/>
  <c r="S3124" i="2"/>
  <c r="S3125" i="2"/>
  <c r="S3126" i="2"/>
  <c r="S3127" i="2"/>
  <c r="S3128" i="2"/>
  <c r="S3129" i="2"/>
  <c r="S3130" i="2"/>
  <c r="S3131" i="2"/>
  <c r="S3132" i="2"/>
  <c r="S3133" i="2"/>
  <c r="S3134" i="2"/>
  <c r="S3135" i="2"/>
  <c r="S3136" i="2"/>
  <c r="S3137" i="2"/>
  <c r="S3138" i="2"/>
  <c r="S3139" i="2"/>
  <c r="S3140" i="2"/>
  <c r="S3141" i="2"/>
  <c r="S3142" i="2"/>
  <c r="S3143" i="2"/>
  <c r="S3144" i="2"/>
  <c r="S3145" i="2"/>
  <c r="S3146" i="2"/>
  <c r="S3147" i="2"/>
  <c r="S3148" i="2"/>
  <c r="S3149" i="2"/>
  <c r="S3150" i="2"/>
  <c r="S3151" i="2"/>
  <c r="S3152" i="2"/>
  <c r="S3153" i="2"/>
  <c r="S3154" i="2"/>
  <c r="S3155" i="2"/>
  <c r="S3156" i="2"/>
  <c r="S3157" i="2"/>
  <c r="S3158" i="2"/>
  <c r="S3159" i="2"/>
  <c r="S3160" i="2"/>
  <c r="S3161" i="2"/>
  <c r="S3162" i="2"/>
  <c r="S3163" i="2"/>
  <c r="S3164" i="2"/>
  <c r="S3165" i="2"/>
  <c r="S3166" i="2"/>
  <c r="S3167" i="2"/>
  <c r="S3168" i="2"/>
  <c r="S3169" i="2"/>
  <c r="S3170" i="2"/>
  <c r="S3171" i="2"/>
  <c r="S3172" i="2"/>
  <c r="S3173" i="2"/>
  <c r="S3174" i="2"/>
  <c r="S3175" i="2"/>
  <c r="S3176" i="2"/>
  <c r="S3177" i="2"/>
  <c r="S3178" i="2"/>
  <c r="S3179" i="2"/>
  <c r="S3180" i="2"/>
  <c r="S3181" i="2"/>
  <c r="S3182" i="2"/>
  <c r="S3183" i="2"/>
  <c r="S3184" i="2"/>
  <c r="S3185" i="2"/>
  <c r="S3186" i="2"/>
  <c r="S3187" i="2"/>
  <c r="S3188" i="2"/>
  <c r="S3189" i="2"/>
  <c r="S3190" i="2"/>
  <c r="S3191" i="2"/>
  <c r="S3192" i="2"/>
  <c r="S3193" i="2"/>
  <c r="S3194" i="2"/>
  <c r="S3195" i="2"/>
  <c r="S3196" i="2"/>
  <c r="S3197" i="2"/>
  <c r="S3198" i="2"/>
  <c r="S3199" i="2"/>
  <c r="S3200" i="2"/>
  <c r="S3201" i="2"/>
  <c r="S3202" i="2"/>
  <c r="S3203" i="2"/>
  <c r="S3204" i="2"/>
  <c r="S3205" i="2"/>
  <c r="S3206" i="2"/>
  <c r="S3207" i="2"/>
  <c r="S3208" i="2"/>
  <c r="S3209" i="2"/>
  <c r="S3210" i="2"/>
  <c r="S3211" i="2"/>
  <c r="S3212" i="2"/>
  <c r="S3213" i="2"/>
  <c r="S3214" i="2"/>
  <c r="S3215" i="2"/>
  <c r="S3216" i="2"/>
  <c r="S3217" i="2"/>
  <c r="S3218" i="2"/>
  <c r="S3219" i="2"/>
  <c r="S3220" i="2"/>
  <c r="S3221" i="2"/>
  <c r="S3222" i="2"/>
  <c r="S3223" i="2"/>
  <c r="S3224" i="2"/>
  <c r="S3225" i="2"/>
  <c r="S3226" i="2"/>
  <c r="S3227" i="2"/>
  <c r="S3228" i="2"/>
  <c r="S3229" i="2"/>
  <c r="S3230" i="2"/>
  <c r="S3231" i="2"/>
  <c r="S3232" i="2"/>
  <c r="S3233" i="2"/>
  <c r="S3234" i="2"/>
  <c r="S3235" i="2"/>
  <c r="S3236" i="2"/>
  <c r="S3237" i="2"/>
  <c r="S3238" i="2"/>
  <c r="S3239" i="2"/>
  <c r="S3240" i="2"/>
  <c r="S3241" i="2"/>
  <c r="S3242" i="2"/>
  <c r="S3243" i="2"/>
  <c r="S3244" i="2"/>
  <c r="S3245" i="2"/>
  <c r="S3246" i="2"/>
  <c r="S3247" i="2"/>
  <c r="S3248" i="2"/>
  <c r="S3249" i="2"/>
  <c r="S3250" i="2"/>
  <c r="S3251" i="2"/>
  <c r="S3252" i="2"/>
  <c r="S3253" i="2"/>
  <c r="S3254" i="2"/>
  <c r="S3255" i="2"/>
  <c r="S3256" i="2"/>
  <c r="S3257" i="2"/>
  <c r="S3258" i="2"/>
  <c r="S3259" i="2"/>
  <c r="S3260" i="2"/>
  <c r="S3261" i="2"/>
  <c r="S3262" i="2"/>
  <c r="S3263" i="2"/>
  <c r="S3264" i="2"/>
  <c r="S3265" i="2"/>
  <c r="S3266" i="2"/>
  <c r="S3267" i="2"/>
  <c r="S3268" i="2"/>
  <c r="S3269" i="2"/>
  <c r="S3270" i="2"/>
  <c r="S3271" i="2"/>
  <c r="S3272" i="2"/>
  <c r="S3273" i="2"/>
  <c r="S3274" i="2"/>
  <c r="S3275" i="2"/>
  <c r="S3276" i="2"/>
  <c r="S3277" i="2"/>
  <c r="S3278" i="2"/>
  <c r="S3279" i="2"/>
  <c r="S3280" i="2"/>
  <c r="S3281" i="2"/>
  <c r="S3282" i="2"/>
  <c r="S3283" i="2"/>
  <c r="S3284" i="2"/>
  <c r="S3285" i="2"/>
  <c r="S3286" i="2"/>
  <c r="S3287" i="2"/>
  <c r="S3288" i="2"/>
  <c r="S3289" i="2"/>
  <c r="S3290" i="2"/>
  <c r="S3291" i="2"/>
  <c r="S3292" i="2"/>
  <c r="S3293" i="2"/>
  <c r="S3294" i="2"/>
  <c r="S3295" i="2"/>
  <c r="S3296" i="2"/>
  <c r="S3297" i="2"/>
  <c r="S3298" i="2"/>
  <c r="S3299" i="2"/>
  <c r="S3300" i="2"/>
  <c r="S3301" i="2"/>
  <c r="S3302" i="2"/>
  <c r="S3303" i="2"/>
  <c r="S3304" i="2"/>
  <c r="S3305" i="2"/>
  <c r="S3306" i="2"/>
  <c r="S3307" i="2"/>
  <c r="S3308" i="2"/>
  <c r="S3309" i="2"/>
  <c r="S3310" i="2"/>
  <c r="S3311" i="2"/>
  <c r="S3312" i="2"/>
  <c r="S3313" i="2"/>
  <c r="S3314" i="2"/>
  <c r="S3315" i="2"/>
  <c r="S3316" i="2"/>
  <c r="S3317" i="2"/>
  <c r="S3318" i="2"/>
  <c r="S3319" i="2"/>
  <c r="S3320" i="2"/>
  <c r="S3321" i="2"/>
  <c r="S3322" i="2"/>
  <c r="S3323" i="2"/>
  <c r="S3324" i="2"/>
  <c r="S3325" i="2"/>
  <c r="S3326" i="2"/>
  <c r="S3327" i="2"/>
  <c r="S3328" i="2"/>
  <c r="S3329" i="2"/>
  <c r="S3330" i="2"/>
  <c r="S3331" i="2"/>
  <c r="S3332" i="2"/>
  <c r="S3333" i="2"/>
  <c r="S3334" i="2"/>
  <c r="S3335" i="2"/>
  <c r="S3336" i="2"/>
  <c r="S3337" i="2"/>
  <c r="S3338" i="2"/>
  <c r="S3339" i="2"/>
  <c r="S3340" i="2"/>
  <c r="S3341" i="2"/>
  <c r="S3342" i="2"/>
  <c r="S3343" i="2"/>
  <c r="S3344" i="2"/>
  <c r="S3345" i="2"/>
  <c r="S3346" i="2"/>
  <c r="S3347" i="2"/>
  <c r="S3348" i="2"/>
  <c r="S3349" i="2"/>
  <c r="S3350" i="2"/>
  <c r="S3351" i="2"/>
  <c r="S3352" i="2"/>
  <c r="S3353" i="2"/>
  <c r="S3354" i="2"/>
  <c r="S3355" i="2"/>
  <c r="S3356" i="2"/>
  <c r="S3357" i="2"/>
  <c r="S3358" i="2"/>
  <c r="S3359" i="2"/>
  <c r="S3360" i="2"/>
  <c r="S3361" i="2"/>
  <c r="S3362" i="2"/>
  <c r="S3363" i="2"/>
  <c r="S3364" i="2"/>
  <c r="S3365" i="2"/>
  <c r="S3366" i="2"/>
  <c r="S3367" i="2"/>
  <c r="S3368" i="2"/>
  <c r="S3369" i="2"/>
  <c r="S3370" i="2"/>
  <c r="S3371" i="2"/>
  <c r="S3372" i="2"/>
  <c r="S3373" i="2"/>
  <c r="S3374" i="2"/>
  <c r="S3375" i="2"/>
  <c r="S3376" i="2"/>
  <c r="S3377" i="2"/>
  <c r="S3378" i="2"/>
  <c r="S3379" i="2"/>
  <c r="S3380" i="2"/>
  <c r="S3381" i="2"/>
  <c r="S3382" i="2"/>
  <c r="S3383" i="2"/>
  <c r="S3384" i="2"/>
  <c r="S3385" i="2"/>
  <c r="S3386" i="2"/>
  <c r="S3387" i="2"/>
  <c r="S3388" i="2"/>
  <c r="S3389" i="2"/>
  <c r="S3390" i="2"/>
  <c r="S3391" i="2"/>
  <c r="S3392" i="2"/>
  <c r="S3393" i="2"/>
  <c r="S3394" i="2"/>
  <c r="S3395" i="2"/>
  <c r="S3396" i="2"/>
  <c r="S3397" i="2"/>
  <c r="S3398" i="2"/>
  <c r="S3399" i="2"/>
  <c r="S3400" i="2"/>
  <c r="S3401" i="2"/>
  <c r="S3402" i="2"/>
  <c r="S3403" i="2"/>
  <c r="S3404" i="2"/>
  <c r="S3405" i="2"/>
  <c r="S3406" i="2"/>
  <c r="S3407" i="2"/>
  <c r="S3408" i="2"/>
  <c r="S3409" i="2"/>
  <c r="S3410" i="2"/>
  <c r="S3411" i="2"/>
  <c r="S3412" i="2"/>
  <c r="S3413" i="2"/>
  <c r="S3414" i="2"/>
  <c r="S3415" i="2"/>
  <c r="S3416" i="2"/>
  <c r="S3417" i="2"/>
  <c r="S3418" i="2"/>
  <c r="S3419" i="2"/>
  <c r="S3420" i="2"/>
  <c r="S3421" i="2"/>
  <c r="S3422" i="2"/>
  <c r="S3423" i="2"/>
  <c r="S3424" i="2"/>
  <c r="S3425" i="2"/>
  <c r="S3426" i="2"/>
  <c r="S3427" i="2"/>
  <c r="S3428" i="2"/>
  <c r="S3429" i="2"/>
  <c r="S3430" i="2"/>
  <c r="S3431" i="2"/>
  <c r="S3432" i="2"/>
  <c r="S3433" i="2"/>
  <c r="S3434" i="2"/>
  <c r="S3435" i="2"/>
  <c r="S3436" i="2"/>
  <c r="S3437" i="2"/>
  <c r="S3438" i="2"/>
  <c r="S3439" i="2"/>
  <c r="S3440" i="2"/>
  <c r="S3441" i="2"/>
  <c r="S3442" i="2"/>
  <c r="S3443" i="2"/>
  <c r="S3444" i="2"/>
  <c r="S3445" i="2"/>
  <c r="S3446" i="2"/>
  <c r="S3447" i="2"/>
  <c r="S3448" i="2"/>
  <c r="S3449" i="2"/>
  <c r="S3450" i="2"/>
  <c r="S3451" i="2"/>
  <c r="S3452" i="2"/>
  <c r="S3453" i="2"/>
  <c r="S3454" i="2"/>
  <c r="S3455" i="2"/>
  <c r="S3456" i="2"/>
  <c r="S3457" i="2"/>
  <c r="S3458" i="2"/>
  <c r="S3459" i="2"/>
  <c r="S3460" i="2"/>
  <c r="S3461" i="2"/>
  <c r="S3462" i="2"/>
  <c r="S3463" i="2"/>
  <c r="S3464" i="2"/>
  <c r="S3465" i="2"/>
  <c r="S3466" i="2"/>
  <c r="S3467" i="2"/>
  <c r="S3468" i="2"/>
  <c r="S3469" i="2"/>
  <c r="S3470" i="2"/>
  <c r="S3471" i="2"/>
  <c r="S3472" i="2"/>
  <c r="S3473" i="2"/>
  <c r="S3474" i="2"/>
  <c r="S3475" i="2"/>
  <c r="S3476" i="2"/>
  <c r="S3477" i="2"/>
  <c r="S3478" i="2"/>
  <c r="S3479" i="2"/>
  <c r="S3480" i="2"/>
  <c r="S3481" i="2"/>
  <c r="S3482" i="2"/>
  <c r="S3483" i="2"/>
  <c r="S3484" i="2"/>
  <c r="S3485" i="2"/>
  <c r="S3486" i="2"/>
  <c r="S3487" i="2"/>
  <c r="S3488" i="2"/>
  <c r="S3489" i="2"/>
  <c r="S3490" i="2"/>
  <c r="S3491" i="2"/>
  <c r="S3492" i="2"/>
  <c r="S3493" i="2"/>
  <c r="S3494" i="2"/>
  <c r="S3495" i="2"/>
  <c r="S3496" i="2"/>
  <c r="S3497" i="2"/>
  <c r="S3498" i="2"/>
  <c r="S3499" i="2"/>
  <c r="S3500" i="2"/>
  <c r="S3501" i="2"/>
  <c r="S3502" i="2"/>
  <c r="S3503" i="2"/>
  <c r="S3504" i="2"/>
  <c r="S3505" i="2"/>
  <c r="S3506" i="2"/>
  <c r="S3507" i="2"/>
  <c r="S3508" i="2"/>
  <c r="S3509" i="2"/>
  <c r="S3510" i="2"/>
  <c r="S3511" i="2"/>
  <c r="S3512" i="2"/>
  <c r="S3513" i="2"/>
  <c r="S3514" i="2"/>
  <c r="S3515" i="2"/>
  <c r="S3516" i="2"/>
  <c r="S3517" i="2"/>
  <c r="S3518" i="2"/>
  <c r="S3519" i="2"/>
  <c r="S3520" i="2"/>
  <c r="S3521" i="2"/>
  <c r="S3522" i="2"/>
  <c r="S3523" i="2"/>
  <c r="S3524" i="2"/>
  <c r="S3525" i="2"/>
  <c r="S3526" i="2"/>
  <c r="S3527" i="2"/>
  <c r="S3528" i="2"/>
  <c r="S3529" i="2"/>
  <c r="S3530" i="2"/>
  <c r="S3531" i="2"/>
  <c r="S3532" i="2"/>
  <c r="S3533" i="2"/>
  <c r="S3534" i="2"/>
  <c r="S3535" i="2"/>
  <c r="S3536" i="2"/>
  <c r="S3537" i="2"/>
  <c r="S3538" i="2"/>
  <c r="S3539" i="2"/>
  <c r="S3540" i="2"/>
  <c r="S3541" i="2"/>
  <c r="S3542" i="2"/>
  <c r="S3543" i="2"/>
  <c r="S3544" i="2"/>
  <c r="S3545" i="2"/>
  <c r="S3546" i="2"/>
  <c r="S3547" i="2"/>
  <c r="S3548" i="2"/>
  <c r="S3549" i="2"/>
  <c r="S3550" i="2"/>
  <c r="S3551" i="2"/>
  <c r="S3552" i="2"/>
  <c r="S3553" i="2"/>
  <c r="S3554" i="2"/>
  <c r="S3555" i="2"/>
  <c r="S3556" i="2"/>
  <c r="S3557" i="2"/>
  <c r="S3558" i="2"/>
  <c r="S3559" i="2"/>
  <c r="S3560" i="2"/>
  <c r="S3561" i="2"/>
  <c r="S3562" i="2"/>
  <c r="S3563" i="2"/>
  <c r="S3564" i="2"/>
  <c r="S3565" i="2"/>
  <c r="S3566" i="2"/>
  <c r="S3567" i="2"/>
  <c r="S3568" i="2"/>
  <c r="S3569" i="2"/>
  <c r="S3570" i="2"/>
  <c r="S3571" i="2"/>
  <c r="S3572" i="2"/>
  <c r="S3573" i="2"/>
  <c r="S3574" i="2"/>
  <c r="S3575" i="2"/>
  <c r="S3576" i="2"/>
  <c r="S3577" i="2"/>
  <c r="S3578" i="2"/>
  <c r="S3579" i="2"/>
  <c r="S3580" i="2"/>
  <c r="S3581" i="2"/>
  <c r="S3582" i="2"/>
  <c r="S3583" i="2"/>
  <c r="S3584" i="2"/>
  <c r="S3585" i="2"/>
  <c r="S3586" i="2"/>
  <c r="S3587" i="2"/>
  <c r="S3588" i="2"/>
  <c r="S3589" i="2"/>
  <c r="S3590" i="2"/>
  <c r="S3591" i="2"/>
  <c r="S3592" i="2"/>
  <c r="S3593" i="2"/>
  <c r="S3594" i="2"/>
  <c r="S3595" i="2"/>
  <c r="S3596" i="2"/>
  <c r="S3597" i="2"/>
  <c r="S3598" i="2"/>
  <c r="S3599" i="2"/>
  <c r="S3600" i="2"/>
  <c r="S3601" i="2"/>
  <c r="S3602" i="2"/>
  <c r="S3603" i="2"/>
  <c r="S3604" i="2"/>
  <c r="S3605" i="2"/>
  <c r="S3606" i="2"/>
  <c r="S3607" i="2"/>
  <c r="S3608" i="2"/>
  <c r="S3609" i="2"/>
  <c r="S3610" i="2"/>
  <c r="S3611" i="2"/>
  <c r="S3612" i="2"/>
  <c r="S3613" i="2"/>
  <c r="S3614" i="2"/>
  <c r="S3615" i="2"/>
  <c r="S3616" i="2"/>
  <c r="S3617" i="2"/>
  <c r="S3618" i="2"/>
  <c r="S3619" i="2"/>
  <c r="S3620" i="2"/>
  <c r="S3621" i="2"/>
  <c r="S3622" i="2"/>
  <c r="S3623" i="2"/>
  <c r="S3624" i="2"/>
  <c r="S3625" i="2"/>
  <c r="S3626" i="2"/>
  <c r="S3627" i="2"/>
  <c r="S3628" i="2"/>
  <c r="S3629" i="2"/>
  <c r="S3630" i="2"/>
  <c r="S3631" i="2"/>
  <c r="S3632" i="2"/>
  <c r="S3633" i="2"/>
  <c r="S3634" i="2"/>
  <c r="S3635" i="2"/>
  <c r="S3636" i="2"/>
  <c r="S3637" i="2"/>
  <c r="S3638" i="2"/>
  <c r="S3639" i="2"/>
  <c r="S3640" i="2"/>
  <c r="S3641" i="2"/>
  <c r="S3642" i="2"/>
  <c r="S3643" i="2"/>
  <c r="S3644" i="2"/>
  <c r="S3645" i="2"/>
  <c r="S3646" i="2"/>
  <c r="S3647" i="2"/>
  <c r="S3648" i="2"/>
  <c r="S3649" i="2"/>
  <c r="S3650" i="2"/>
  <c r="S3651" i="2"/>
  <c r="S3652" i="2"/>
  <c r="S3653" i="2"/>
  <c r="S3654" i="2"/>
  <c r="S3655" i="2"/>
  <c r="S3656" i="2"/>
  <c r="S3657" i="2"/>
  <c r="S3658" i="2"/>
  <c r="S3659" i="2"/>
  <c r="S3660" i="2"/>
  <c r="S3661" i="2"/>
  <c r="S3662" i="2"/>
  <c r="S3663" i="2"/>
  <c r="S3664" i="2"/>
  <c r="S3665" i="2"/>
  <c r="S3666" i="2"/>
  <c r="S3667" i="2"/>
  <c r="S3668" i="2"/>
  <c r="S3669" i="2"/>
  <c r="S3670" i="2"/>
  <c r="S3671" i="2"/>
  <c r="S3672" i="2"/>
  <c r="S3673" i="2"/>
  <c r="S3674" i="2"/>
  <c r="S3675" i="2"/>
  <c r="S3676" i="2"/>
  <c r="S3677" i="2"/>
  <c r="S3678" i="2"/>
  <c r="S3679" i="2"/>
  <c r="S3680" i="2"/>
  <c r="S3681" i="2"/>
  <c r="S3682" i="2"/>
  <c r="S3683" i="2"/>
  <c r="S3684" i="2"/>
  <c r="S3685" i="2"/>
  <c r="S3686" i="2"/>
  <c r="S3687" i="2"/>
  <c r="S3688" i="2"/>
  <c r="S3689" i="2"/>
  <c r="S3690" i="2"/>
  <c r="S3691" i="2"/>
  <c r="S3692" i="2"/>
  <c r="S3693" i="2"/>
  <c r="S3694" i="2"/>
  <c r="S3695" i="2"/>
  <c r="S3696" i="2"/>
  <c r="S3697" i="2"/>
  <c r="S3698" i="2"/>
  <c r="S3699" i="2"/>
  <c r="S3700" i="2"/>
  <c r="S3701" i="2"/>
  <c r="S3702" i="2"/>
  <c r="S3703" i="2"/>
  <c r="S3704" i="2"/>
  <c r="S3705" i="2"/>
  <c r="S3706" i="2"/>
  <c r="S3707" i="2"/>
  <c r="S3708" i="2"/>
  <c r="S3709" i="2"/>
  <c r="S3710" i="2"/>
  <c r="S3711" i="2"/>
  <c r="S3712" i="2"/>
  <c r="S3713" i="2"/>
  <c r="S3714" i="2"/>
  <c r="S3715" i="2"/>
  <c r="S3716" i="2"/>
  <c r="S3717" i="2"/>
  <c r="S3718" i="2"/>
  <c r="S3719" i="2"/>
  <c r="S3720" i="2"/>
  <c r="S3721" i="2"/>
  <c r="S3722" i="2"/>
  <c r="S3723" i="2"/>
  <c r="S3724" i="2"/>
  <c r="S3725" i="2"/>
  <c r="S3726" i="2"/>
  <c r="S3727" i="2"/>
  <c r="S3728" i="2"/>
  <c r="S3729" i="2"/>
  <c r="S3730" i="2"/>
  <c r="S3731" i="2"/>
  <c r="S3732" i="2"/>
  <c r="S3733" i="2"/>
  <c r="S3734" i="2"/>
  <c r="S3735" i="2"/>
  <c r="S3736" i="2"/>
  <c r="S3737" i="2"/>
  <c r="S3738" i="2"/>
  <c r="S3739" i="2"/>
  <c r="S3740" i="2"/>
  <c r="S3741" i="2"/>
  <c r="S3742" i="2"/>
  <c r="S3743" i="2"/>
  <c r="S3744" i="2"/>
  <c r="S3745" i="2"/>
  <c r="S3746" i="2"/>
  <c r="S3747" i="2"/>
  <c r="S3748" i="2"/>
  <c r="S3749" i="2"/>
  <c r="S3750" i="2"/>
  <c r="S3751" i="2"/>
  <c r="S3752" i="2"/>
  <c r="S3753" i="2"/>
  <c r="S3754" i="2"/>
  <c r="S3755" i="2"/>
  <c r="S3756" i="2"/>
  <c r="S3757" i="2"/>
  <c r="S3758" i="2"/>
  <c r="S3759" i="2"/>
  <c r="S3760" i="2"/>
  <c r="S3761" i="2"/>
  <c r="S3762" i="2"/>
  <c r="S3763" i="2"/>
  <c r="S3764" i="2"/>
  <c r="S3765" i="2"/>
  <c r="S3766" i="2"/>
  <c r="S3767" i="2"/>
  <c r="S3768" i="2"/>
  <c r="S3769" i="2"/>
  <c r="S3770" i="2"/>
  <c r="S3771" i="2"/>
  <c r="S3772" i="2"/>
  <c r="S3773" i="2"/>
  <c r="S3774" i="2"/>
  <c r="S3775" i="2"/>
  <c r="S3776" i="2"/>
  <c r="S3777" i="2"/>
  <c r="S3778" i="2"/>
  <c r="S3779" i="2"/>
  <c r="S3780" i="2"/>
  <c r="S3781" i="2"/>
  <c r="S3782" i="2"/>
  <c r="S3783" i="2"/>
  <c r="S3784" i="2"/>
  <c r="S3785" i="2"/>
  <c r="S3786" i="2"/>
  <c r="S3787" i="2"/>
  <c r="S3788" i="2"/>
  <c r="S3789" i="2"/>
  <c r="S3790" i="2"/>
  <c r="S3791" i="2"/>
  <c r="S3792" i="2"/>
  <c r="S3793" i="2"/>
  <c r="S3794" i="2"/>
  <c r="S3795" i="2"/>
  <c r="S3796" i="2"/>
  <c r="S3797" i="2"/>
  <c r="S3798" i="2"/>
  <c r="S3799" i="2"/>
  <c r="S3800" i="2"/>
  <c r="S3801" i="2"/>
  <c r="S3802" i="2"/>
  <c r="S3803" i="2"/>
  <c r="S3804" i="2"/>
  <c r="S3805" i="2"/>
  <c r="S3806" i="2"/>
  <c r="S3807" i="2"/>
  <c r="S3808" i="2"/>
  <c r="S3809" i="2"/>
  <c r="S3810" i="2"/>
  <c r="S3811" i="2"/>
  <c r="S3812" i="2"/>
  <c r="S3813" i="2"/>
  <c r="S3814" i="2"/>
  <c r="S3815" i="2"/>
  <c r="S3816" i="2"/>
  <c r="S3817" i="2"/>
  <c r="S3818" i="2"/>
  <c r="S3819" i="2"/>
  <c r="S3820" i="2"/>
  <c r="S3821" i="2"/>
  <c r="S3822" i="2"/>
  <c r="S3823" i="2"/>
  <c r="S3824" i="2"/>
  <c r="S3825" i="2"/>
  <c r="S3826" i="2"/>
  <c r="S3827" i="2"/>
  <c r="S3828" i="2"/>
  <c r="S3829" i="2"/>
  <c r="S3830" i="2"/>
  <c r="S3831" i="2"/>
  <c r="S3832" i="2"/>
  <c r="S3833" i="2"/>
  <c r="S3834" i="2"/>
  <c r="S3835" i="2"/>
  <c r="S3836" i="2"/>
  <c r="S3837" i="2"/>
  <c r="S3838" i="2"/>
  <c r="S3839" i="2"/>
  <c r="S3840" i="2"/>
  <c r="S3841" i="2"/>
  <c r="S3842" i="2"/>
  <c r="S3843" i="2"/>
  <c r="S3844" i="2"/>
  <c r="S3845" i="2"/>
  <c r="S3846" i="2"/>
  <c r="S3847" i="2"/>
  <c r="S3848" i="2"/>
  <c r="S3849" i="2"/>
  <c r="S3850" i="2"/>
  <c r="S3851" i="2"/>
  <c r="S3852" i="2"/>
  <c r="S3853" i="2"/>
  <c r="S3854" i="2"/>
  <c r="S3855" i="2"/>
  <c r="S3856" i="2"/>
  <c r="S3857" i="2"/>
  <c r="S3858" i="2"/>
  <c r="S3859" i="2"/>
  <c r="S3860" i="2"/>
  <c r="S3861" i="2"/>
  <c r="S3862" i="2"/>
  <c r="S3863" i="2"/>
  <c r="S3864" i="2"/>
  <c r="S3865" i="2"/>
  <c r="S3866" i="2"/>
  <c r="S3867" i="2"/>
  <c r="S3868" i="2"/>
  <c r="S3869" i="2"/>
  <c r="S3870" i="2"/>
  <c r="S3871" i="2"/>
  <c r="S3872" i="2"/>
  <c r="S3873" i="2"/>
  <c r="S3874" i="2"/>
  <c r="S3875" i="2"/>
  <c r="S3876" i="2"/>
  <c r="S3877" i="2"/>
  <c r="S3878" i="2"/>
  <c r="S3879" i="2"/>
  <c r="S3880" i="2"/>
  <c r="S3881" i="2"/>
  <c r="S3882" i="2"/>
  <c r="S3883" i="2"/>
  <c r="S3884" i="2"/>
  <c r="S3885" i="2"/>
  <c r="S3886" i="2"/>
  <c r="S3887" i="2"/>
  <c r="S3888" i="2"/>
  <c r="S3889" i="2"/>
  <c r="S3890" i="2"/>
  <c r="S3891" i="2"/>
  <c r="S3892" i="2"/>
  <c r="S3893" i="2"/>
  <c r="S3894" i="2"/>
  <c r="S3895" i="2"/>
  <c r="S3896" i="2"/>
  <c r="S3897" i="2"/>
  <c r="S3898" i="2"/>
  <c r="S3899" i="2"/>
  <c r="S3900" i="2"/>
  <c r="S3901" i="2"/>
  <c r="S3902" i="2"/>
  <c r="S3903" i="2"/>
  <c r="S3904" i="2"/>
  <c r="S3905" i="2"/>
  <c r="S3906" i="2"/>
  <c r="S3907" i="2"/>
  <c r="S3908" i="2"/>
  <c r="S3909" i="2"/>
  <c r="S3910" i="2"/>
  <c r="S3911" i="2"/>
  <c r="S3912" i="2"/>
  <c r="S3913" i="2"/>
  <c r="S3914" i="2"/>
  <c r="S3915" i="2"/>
  <c r="S3916" i="2"/>
  <c r="S3917" i="2"/>
  <c r="S3918" i="2"/>
  <c r="S3919" i="2"/>
  <c r="S3920" i="2"/>
  <c r="S3921" i="2"/>
  <c r="S3922" i="2"/>
  <c r="S3923" i="2"/>
  <c r="S3924" i="2"/>
  <c r="S3925" i="2"/>
  <c r="S3926" i="2"/>
  <c r="S3927" i="2"/>
  <c r="S3928" i="2"/>
  <c r="S3929" i="2"/>
  <c r="S3930" i="2"/>
  <c r="S3931" i="2"/>
  <c r="S3932" i="2"/>
  <c r="S3933" i="2"/>
  <c r="S3934" i="2"/>
  <c r="S3935" i="2"/>
  <c r="S3936" i="2"/>
  <c r="S3937" i="2"/>
  <c r="S3938" i="2"/>
  <c r="S3939" i="2"/>
  <c r="S3940" i="2"/>
  <c r="S3941" i="2"/>
  <c r="S3942" i="2"/>
  <c r="S3943" i="2"/>
  <c r="S3944" i="2"/>
  <c r="S3945" i="2"/>
  <c r="S3946" i="2"/>
  <c r="S3947" i="2"/>
  <c r="S3948" i="2"/>
  <c r="S3949" i="2"/>
  <c r="S3950" i="2"/>
  <c r="S3951" i="2"/>
  <c r="S3952" i="2"/>
  <c r="S3953" i="2"/>
  <c r="S3954" i="2"/>
  <c r="S3955" i="2"/>
  <c r="S3956" i="2"/>
  <c r="S3957" i="2"/>
  <c r="S3958" i="2"/>
  <c r="S3959" i="2"/>
  <c r="S3960" i="2"/>
  <c r="S3961" i="2"/>
  <c r="S3962" i="2"/>
  <c r="S3963" i="2"/>
  <c r="S3964" i="2"/>
  <c r="S3965" i="2"/>
  <c r="S3966" i="2"/>
  <c r="S3967" i="2"/>
  <c r="S3968" i="2"/>
  <c r="S3969" i="2"/>
  <c r="S3970" i="2"/>
  <c r="S3971" i="2"/>
  <c r="S3972" i="2"/>
  <c r="S3973" i="2"/>
  <c r="S3974" i="2"/>
  <c r="S3975" i="2"/>
  <c r="S3976" i="2"/>
  <c r="S3977" i="2"/>
  <c r="S3978" i="2"/>
  <c r="S3979" i="2"/>
  <c r="S3980" i="2"/>
  <c r="S3981" i="2"/>
  <c r="S3982" i="2"/>
  <c r="S3983" i="2"/>
  <c r="S3984" i="2"/>
  <c r="S3985" i="2"/>
  <c r="S3986" i="2"/>
  <c r="S3987" i="2"/>
  <c r="S3988" i="2"/>
  <c r="S3989" i="2"/>
  <c r="S3990" i="2"/>
  <c r="S3991" i="2"/>
  <c r="S3992" i="2"/>
  <c r="S3993" i="2"/>
  <c r="S3994" i="2"/>
  <c r="S3995" i="2"/>
  <c r="S3996" i="2"/>
  <c r="S3997" i="2"/>
  <c r="S3998" i="2"/>
  <c r="S3999" i="2"/>
  <c r="S4000" i="2"/>
  <c r="S4001" i="2"/>
  <c r="S4002" i="2"/>
  <c r="S4003" i="2"/>
  <c r="S4004" i="2"/>
  <c r="S4005" i="2"/>
  <c r="S4006" i="2"/>
  <c r="S4007" i="2"/>
  <c r="S4008" i="2"/>
  <c r="S4009" i="2"/>
  <c r="S4010" i="2"/>
  <c r="S4011" i="2"/>
  <c r="S4012" i="2"/>
  <c r="S4013" i="2"/>
  <c r="S4014" i="2"/>
  <c r="S4015" i="2"/>
  <c r="S4016" i="2"/>
  <c r="S4017" i="2"/>
  <c r="S4018" i="2"/>
  <c r="S4019" i="2"/>
  <c r="S4020" i="2"/>
  <c r="S4021" i="2"/>
  <c r="S4022" i="2"/>
  <c r="S4023" i="2"/>
  <c r="S4024" i="2"/>
  <c r="S4025" i="2"/>
  <c r="S4026" i="2"/>
  <c r="S4027" i="2"/>
  <c r="S4028" i="2"/>
  <c r="S4029" i="2"/>
  <c r="S4030" i="2"/>
  <c r="S4031" i="2"/>
  <c r="S4032" i="2"/>
  <c r="S4033" i="2"/>
  <c r="S4034" i="2"/>
  <c r="S4035" i="2"/>
  <c r="S4036" i="2"/>
  <c r="S4037" i="2"/>
  <c r="S4038" i="2"/>
  <c r="S4039" i="2"/>
  <c r="S4040" i="2"/>
  <c r="S4041" i="2"/>
  <c r="S4042" i="2"/>
  <c r="S4043" i="2"/>
  <c r="S4044" i="2"/>
  <c r="S4045" i="2"/>
  <c r="S4046" i="2"/>
  <c r="S4047" i="2"/>
  <c r="S4048" i="2"/>
  <c r="S4049" i="2"/>
  <c r="S4050" i="2"/>
  <c r="S4051" i="2"/>
  <c r="S4052" i="2"/>
  <c r="S4053" i="2"/>
  <c r="S4054" i="2"/>
  <c r="S4055" i="2"/>
  <c r="S4056" i="2"/>
  <c r="S4057" i="2"/>
  <c r="S4058" i="2"/>
  <c r="S4059" i="2"/>
  <c r="S4060" i="2"/>
  <c r="S4061" i="2"/>
  <c r="S4062" i="2"/>
  <c r="S4063" i="2"/>
  <c r="S4064" i="2"/>
  <c r="S4065" i="2"/>
  <c r="S4066" i="2"/>
  <c r="S4067" i="2"/>
  <c r="S4068" i="2"/>
  <c r="S4069" i="2"/>
  <c r="S4070" i="2"/>
  <c r="S4071" i="2"/>
  <c r="S4072" i="2"/>
  <c r="S4073" i="2"/>
  <c r="S4074" i="2"/>
  <c r="S4075" i="2"/>
  <c r="S4076" i="2"/>
  <c r="S4077" i="2"/>
  <c r="S4078" i="2"/>
  <c r="S4079" i="2"/>
  <c r="S4080" i="2"/>
  <c r="S4081" i="2"/>
  <c r="S4082" i="2"/>
  <c r="S4083" i="2"/>
  <c r="S4084" i="2"/>
  <c r="S4085" i="2"/>
  <c r="S4086" i="2"/>
  <c r="S4087" i="2"/>
  <c r="S4088" i="2"/>
  <c r="S4089" i="2"/>
  <c r="S4090" i="2"/>
  <c r="S4091" i="2"/>
  <c r="S4092" i="2"/>
  <c r="S4093" i="2"/>
  <c r="S4094" i="2"/>
  <c r="S4095" i="2"/>
  <c r="S4096" i="2"/>
  <c r="S4097" i="2"/>
  <c r="S4098" i="2"/>
  <c r="S4099" i="2"/>
  <c r="S4100" i="2"/>
  <c r="S4101" i="2"/>
  <c r="S4102" i="2"/>
  <c r="S4103" i="2"/>
  <c r="S4104" i="2"/>
  <c r="S4105" i="2"/>
  <c r="S4106" i="2"/>
  <c r="S4107" i="2"/>
  <c r="S4108" i="2"/>
  <c r="S4109" i="2"/>
  <c r="S4110" i="2"/>
  <c r="S4111" i="2"/>
  <c r="S4112" i="2"/>
  <c r="S4113" i="2"/>
  <c r="S4114" i="2"/>
  <c r="S4115" i="2"/>
  <c r="S4116" i="2"/>
  <c r="S4117" i="2"/>
  <c r="S4118" i="2"/>
  <c r="S4119" i="2"/>
  <c r="S4120" i="2"/>
  <c r="S4121" i="2"/>
  <c r="S4122" i="2"/>
  <c r="S4123" i="2"/>
  <c r="S4124" i="2"/>
  <c r="S4125" i="2"/>
  <c r="S4126" i="2"/>
  <c r="S4127" i="2"/>
  <c r="S4128" i="2"/>
  <c r="S4129" i="2"/>
  <c r="S4130" i="2"/>
  <c r="S4131" i="2"/>
  <c r="S4132" i="2"/>
  <c r="S4133" i="2"/>
  <c r="S4134" i="2"/>
  <c r="S4135" i="2"/>
  <c r="S4136" i="2"/>
  <c r="S4137" i="2"/>
  <c r="S4138" i="2"/>
  <c r="S4139" i="2"/>
  <c r="S4140" i="2"/>
  <c r="S4141" i="2"/>
  <c r="S4142" i="2"/>
  <c r="S4143" i="2"/>
  <c r="S4144" i="2"/>
  <c r="S4145" i="2"/>
  <c r="S4146" i="2"/>
  <c r="S4147" i="2"/>
  <c r="S4148" i="2"/>
  <c r="S4149" i="2"/>
  <c r="S4150" i="2"/>
  <c r="S4151" i="2"/>
  <c r="S4152" i="2"/>
  <c r="S4153" i="2"/>
  <c r="S4154" i="2"/>
  <c r="S4155" i="2"/>
  <c r="S4156" i="2"/>
  <c r="S4157" i="2"/>
  <c r="S4158" i="2"/>
  <c r="S4159" i="2"/>
  <c r="S4160" i="2"/>
  <c r="S4161" i="2"/>
  <c r="S4162" i="2"/>
  <c r="S4163" i="2"/>
  <c r="S4164" i="2"/>
  <c r="S4165" i="2"/>
  <c r="S4166" i="2"/>
  <c r="S4167" i="2"/>
  <c r="S4168" i="2"/>
  <c r="S4169" i="2"/>
  <c r="S4170" i="2"/>
  <c r="S4171" i="2"/>
  <c r="S4172" i="2"/>
  <c r="S4173" i="2"/>
  <c r="S4174" i="2"/>
  <c r="S4175" i="2"/>
  <c r="S4176" i="2"/>
  <c r="S4177" i="2"/>
  <c r="S4178" i="2"/>
  <c r="S4179" i="2"/>
  <c r="S4180" i="2"/>
  <c r="S4181" i="2"/>
  <c r="S4182" i="2"/>
  <c r="S4183" i="2"/>
  <c r="S4184" i="2"/>
  <c r="S4185" i="2"/>
  <c r="S4186" i="2"/>
  <c r="S4187" i="2"/>
  <c r="S4188" i="2"/>
  <c r="S4189" i="2"/>
  <c r="S4190" i="2"/>
  <c r="S4191" i="2"/>
  <c r="S4192" i="2"/>
  <c r="S4193" i="2"/>
  <c r="S4194" i="2"/>
  <c r="S4195" i="2"/>
  <c r="S4196" i="2"/>
  <c r="S4197" i="2"/>
  <c r="S4198" i="2"/>
  <c r="S4199" i="2"/>
  <c r="S4200" i="2"/>
  <c r="S4201" i="2"/>
  <c r="S4202" i="2"/>
  <c r="S4203" i="2"/>
  <c r="S4204" i="2"/>
  <c r="S4205" i="2"/>
  <c r="S4206" i="2"/>
  <c r="S4207" i="2"/>
  <c r="S4208" i="2"/>
  <c r="S4209" i="2"/>
  <c r="S4210" i="2"/>
  <c r="S4211" i="2"/>
  <c r="S4212" i="2"/>
  <c r="S4213" i="2"/>
  <c r="S4214" i="2"/>
  <c r="S4215" i="2"/>
  <c r="S4216" i="2"/>
  <c r="S4217" i="2"/>
  <c r="S4218" i="2"/>
  <c r="S4219" i="2"/>
  <c r="S4220" i="2"/>
  <c r="S4221" i="2"/>
  <c r="S4222" i="2"/>
  <c r="S4223" i="2"/>
  <c r="S4224" i="2"/>
  <c r="S4225" i="2"/>
  <c r="S4226" i="2"/>
  <c r="S4227" i="2"/>
  <c r="S4228" i="2"/>
  <c r="S4229" i="2"/>
  <c r="S4230" i="2"/>
  <c r="S4231" i="2"/>
  <c r="S4232" i="2"/>
  <c r="S4233" i="2"/>
  <c r="S4234" i="2"/>
  <c r="S4235" i="2"/>
  <c r="S4236" i="2"/>
  <c r="S4237" i="2"/>
  <c r="S4238" i="2"/>
  <c r="S4239" i="2"/>
  <c r="S4240" i="2"/>
  <c r="S4241" i="2"/>
  <c r="S4242" i="2"/>
  <c r="S4243" i="2"/>
  <c r="S4244" i="2"/>
  <c r="S4245" i="2"/>
  <c r="S4246" i="2"/>
  <c r="S4247" i="2"/>
  <c r="S4248" i="2"/>
  <c r="S4249" i="2"/>
  <c r="S4250" i="2"/>
  <c r="S4251" i="2"/>
  <c r="S4252" i="2"/>
  <c r="S4253" i="2"/>
  <c r="S4254" i="2"/>
  <c r="S4255" i="2"/>
  <c r="S4256" i="2"/>
  <c r="S4257" i="2"/>
  <c r="S4258" i="2"/>
  <c r="S4259" i="2"/>
  <c r="S4260" i="2"/>
  <c r="S4261" i="2"/>
  <c r="S4262" i="2"/>
  <c r="S4263" i="2"/>
  <c r="S4264" i="2"/>
  <c r="S4265" i="2"/>
  <c r="S4266" i="2"/>
  <c r="S4267" i="2"/>
  <c r="S4268" i="2"/>
  <c r="S4269" i="2"/>
  <c r="S4270" i="2"/>
  <c r="S4271" i="2"/>
  <c r="S4272" i="2"/>
  <c r="S4273" i="2"/>
  <c r="S4274" i="2"/>
  <c r="S4275" i="2"/>
  <c r="S4276" i="2"/>
  <c r="S4277" i="2"/>
  <c r="S4278" i="2"/>
  <c r="S4279" i="2"/>
  <c r="S4280" i="2"/>
  <c r="S4281" i="2"/>
  <c r="S4282" i="2"/>
  <c r="S4283" i="2"/>
  <c r="S4284" i="2"/>
  <c r="S4285" i="2"/>
  <c r="S4286" i="2"/>
  <c r="S4287" i="2"/>
  <c r="S4288" i="2"/>
  <c r="S4289" i="2"/>
  <c r="S4290" i="2"/>
  <c r="S4291" i="2"/>
  <c r="S4292" i="2"/>
  <c r="S4293" i="2"/>
  <c r="S4294" i="2"/>
  <c r="S4295" i="2"/>
  <c r="S4296" i="2"/>
  <c r="S4297" i="2"/>
  <c r="S4298" i="2"/>
  <c r="S4299" i="2"/>
  <c r="S4300" i="2"/>
  <c r="S4301" i="2"/>
  <c r="S4302" i="2"/>
  <c r="S4303" i="2"/>
  <c r="S4304" i="2"/>
  <c r="S4305" i="2"/>
  <c r="S4306" i="2"/>
  <c r="S4307" i="2"/>
  <c r="S4308" i="2"/>
  <c r="S4309" i="2"/>
  <c r="S4310" i="2"/>
  <c r="S4311" i="2"/>
  <c r="S4312" i="2"/>
  <c r="S4313" i="2"/>
  <c r="S4314" i="2"/>
  <c r="S4315" i="2"/>
  <c r="S4316" i="2"/>
  <c r="S4317" i="2"/>
  <c r="S4318" i="2"/>
  <c r="S4319" i="2"/>
  <c r="S4320" i="2"/>
  <c r="S4321" i="2"/>
  <c r="S4322" i="2"/>
  <c r="S4323" i="2"/>
  <c r="S4324" i="2"/>
  <c r="S4325" i="2"/>
  <c r="S4326" i="2"/>
  <c r="S4327" i="2"/>
  <c r="S4328" i="2"/>
  <c r="S4329" i="2"/>
  <c r="S4330" i="2"/>
  <c r="S4331" i="2"/>
  <c r="S4332" i="2"/>
  <c r="S4333" i="2"/>
  <c r="S4334" i="2"/>
  <c r="S4335" i="2"/>
  <c r="S4336" i="2"/>
  <c r="S4337" i="2"/>
  <c r="S4338" i="2"/>
  <c r="S4339" i="2"/>
  <c r="S4340" i="2"/>
  <c r="S4341" i="2"/>
  <c r="S4342" i="2"/>
  <c r="S4343" i="2"/>
  <c r="S4344" i="2"/>
  <c r="S4345" i="2"/>
  <c r="S4346" i="2"/>
  <c r="S4347" i="2"/>
  <c r="S4348" i="2"/>
  <c r="S4349" i="2"/>
  <c r="S4350" i="2"/>
  <c r="S4351" i="2"/>
  <c r="S4352" i="2"/>
  <c r="S4353" i="2"/>
  <c r="S4354" i="2"/>
  <c r="S4355" i="2"/>
  <c r="S4356" i="2"/>
  <c r="S4357" i="2"/>
  <c r="S4358" i="2"/>
  <c r="S4359" i="2"/>
  <c r="S4360" i="2"/>
  <c r="S4361" i="2"/>
  <c r="S4362" i="2"/>
  <c r="S4363" i="2"/>
  <c r="S4364" i="2"/>
  <c r="S4365" i="2"/>
  <c r="S4366" i="2"/>
  <c r="S4367" i="2"/>
  <c r="S4368" i="2"/>
  <c r="S4369" i="2"/>
  <c r="S4370" i="2"/>
  <c r="S4371" i="2"/>
  <c r="S4372" i="2"/>
  <c r="S4373" i="2"/>
  <c r="S4374" i="2"/>
  <c r="S4375" i="2"/>
  <c r="S4376" i="2"/>
  <c r="S4377" i="2"/>
  <c r="S4378" i="2"/>
  <c r="S4379" i="2"/>
  <c r="S4380" i="2"/>
  <c r="S4381" i="2"/>
  <c r="S4382" i="2"/>
  <c r="S4383" i="2"/>
  <c r="S4384" i="2"/>
  <c r="S4385" i="2"/>
  <c r="S4386" i="2"/>
  <c r="S4387" i="2"/>
  <c r="S4388" i="2"/>
  <c r="S4389" i="2"/>
  <c r="S4390" i="2"/>
  <c r="S4391" i="2"/>
  <c r="S4392" i="2"/>
  <c r="S4393" i="2"/>
  <c r="S4394" i="2"/>
  <c r="S4395" i="2"/>
  <c r="S4396" i="2"/>
  <c r="S4397" i="2"/>
  <c r="S4398" i="2"/>
  <c r="S4399" i="2"/>
  <c r="S4400" i="2"/>
  <c r="S4401" i="2"/>
  <c r="S4402" i="2"/>
  <c r="S4403" i="2"/>
  <c r="S4404" i="2"/>
  <c r="S4405" i="2"/>
  <c r="S4406" i="2"/>
  <c r="S4407" i="2"/>
  <c r="S4408" i="2"/>
  <c r="S4409" i="2"/>
  <c r="S4410" i="2"/>
  <c r="S4411" i="2"/>
  <c r="S4412" i="2"/>
  <c r="S4413" i="2"/>
  <c r="S4414" i="2"/>
  <c r="S4415" i="2"/>
  <c r="S4416" i="2"/>
  <c r="S4417" i="2"/>
  <c r="S4418" i="2"/>
  <c r="S4419" i="2"/>
  <c r="S4420" i="2"/>
  <c r="S4421" i="2"/>
  <c r="S4422" i="2"/>
  <c r="S4423" i="2"/>
  <c r="S4424" i="2"/>
  <c r="S4425" i="2"/>
  <c r="S4426" i="2"/>
  <c r="S4427" i="2"/>
  <c r="S4428" i="2"/>
  <c r="S4429" i="2"/>
  <c r="S4430" i="2"/>
  <c r="S4431" i="2"/>
  <c r="S4432" i="2"/>
  <c r="S4433" i="2"/>
  <c r="S4434" i="2"/>
  <c r="S4435" i="2"/>
  <c r="S4436" i="2"/>
  <c r="S4437" i="2"/>
  <c r="S4438" i="2"/>
  <c r="S4439" i="2"/>
  <c r="S4440" i="2"/>
  <c r="S4441" i="2"/>
  <c r="S4442" i="2"/>
  <c r="S4443" i="2"/>
  <c r="S4444" i="2"/>
  <c r="S4445" i="2"/>
  <c r="S4446" i="2"/>
  <c r="S4447" i="2"/>
  <c r="S4448" i="2"/>
  <c r="S4449" i="2"/>
  <c r="S4450" i="2"/>
  <c r="S4451" i="2"/>
  <c r="S4452" i="2"/>
  <c r="S4453" i="2"/>
  <c r="S4454" i="2"/>
  <c r="S4455" i="2"/>
  <c r="S4456" i="2"/>
  <c r="S4457" i="2"/>
  <c r="S4458" i="2"/>
  <c r="S4459" i="2"/>
  <c r="S4460" i="2"/>
  <c r="S4461" i="2"/>
  <c r="S4462" i="2"/>
  <c r="S4463" i="2"/>
  <c r="S4464" i="2"/>
  <c r="S4465" i="2"/>
  <c r="S4466" i="2"/>
  <c r="S4467" i="2"/>
  <c r="S4468" i="2"/>
  <c r="S4469" i="2"/>
  <c r="S4470" i="2"/>
  <c r="S4471" i="2"/>
  <c r="S4472" i="2"/>
  <c r="S4473" i="2"/>
  <c r="S4474" i="2"/>
  <c r="S4475" i="2"/>
  <c r="S4476" i="2"/>
  <c r="S4477" i="2"/>
  <c r="S4478" i="2"/>
  <c r="S4479" i="2"/>
  <c r="S4480" i="2"/>
  <c r="S4481" i="2"/>
  <c r="S4482" i="2"/>
  <c r="S4483" i="2"/>
  <c r="S4484" i="2"/>
  <c r="S4485" i="2"/>
  <c r="S4486" i="2"/>
  <c r="S4487" i="2"/>
  <c r="S4488" i="2"/>
  <c r="S4489" i="2"/>
  <c r="S4490" i="2"/>
  <c r="S4491" i="2"/>
  <c r="S4492" i="2"/>
  <c r="S4493" i="2"/>
  <c r="S4494" i="2"/>
  <c r="S4495" i="2"/>
  <c r="S4496" i="2"/>
  <c r="S4497" i="2"/>
  <c r="S4498" i="2"/>
  <c r="S4499" i="2"/>
  <c r="S4500" i="2"/>
  <c r="S4501" i="2"/>
  <c r="S4502" i="2"/>
  <c r="S4503" i="2"/>
  <c r="S4504" i="2"/>
  <c r="S4505" i="2"/>
  <c r="S4506" i="2"/>
  <c r="S4507" i="2"/>
  <c r="S4508" i="2"/>
  <c r="S4509" i="2"/>
  <c r="S4510" i="2"/>
  <c r="S4511" i="2"/>
  <c r="S4512" i="2"/>
  <c r="S4513" i="2"/>
  <c r="S4514" i="2"/>
  <c r="S4515" i="2"/>
  <c r="S4516" i="2"/>
  <c r="S4517" i="2"/>
  <c r="S4518" i="2"/>
  <c r="S4519" i="2"/>
  <c r="S4520" i="2"/>
  <c r="S4521" i="2"/>
  <c r="S4522" i="2"/>
  <c r="S4523" i="2"/>
  <c r="S4524" i="2"/>
  <c r="S4525" i="2"/>
  <c r="S4526" i="2"/>
  <c r="S4527" i="2"/>
  <c r="S4528" i="2"/>
  <c r="S4529" i="2"/>
  <c r="S4530" i="2"/>
  <c r="S4531" i="2"/>
  <c r="S4532" i="2"/>
  <c r="S4533" i="2"/>
  <c r="S4534" i="2"/>
  <c r="S4535" i="2"/>
  <c r="S4536" i="2"/>
  <c r="S4537" i="2"/>
  <c r="S4538" i="2"/>
  <c r="S4539" i="2"/>
  <c r="S4540" i="2"/>
  <c r="S4541" i="2"/>
  <c r="S4542" i="2"/>
  <c r="S4543" i="2"/>
  <c r="S4544" i="2"/>
  <c r="S4545" i="2"/>
  <c r="S4546" i="2"/>
  <c r="S4547" i="2"/>
  <c r="S4548" i="2"/>
  <c r="S4549" i="2"/>
  <c r="S4550" i="2"/>
  <c r="S4551" i="2"/>
  <c r="S4552" i="2"/>
  <c r="S4553" i="2"/>
  <c r="S4554" i="2"/>
  <c r="S4555" i="2"/>
  <c r="S4556" i="2"/>
  <c r="S4557" i="2"/>
  <c r="S4558" i="2"/>
  <c r="S4559" i="2"/>
  <c r="S4560" i="2"/>
  <c r="S4561" i="2"/>
  <c r="S4562" i="2"/>
  <c r="S4563" i="2"/>
  <c r="S4564" i="2"/>
  <c r="S4565" i="2"/>
  <c r="S4566" i="2"/>
  <c r="S4567" i="2"/>
  <c r="S4568" i="2"/>
  <c r="S4569" i="2"/>
  <c r="S4570" i="2"/>
  <c r="S4571" i="2"/>
  <c r="S4572" i="2"/>
  <c r="S4573" i="2"/>
  <c r="S4574" i="2"/>
  <c r="S4575" i="2"/>
  <c r="S4576" i="2"/>
  <c r="S4577" i="2"/>
  <c r="S4578" i="2"/>
  <c r="S4579" i="2"/>
  <c r="S4580" i="2"/>
  <c r="S4581" i="2"/>
  <c r="S4582" i="2"/>
  <c r="S4583" i="2"/>
  <c r="S4584" i="2"/>
  <c r="S4585" i="2"/>
  <c r="S4586" i="2"/>
  <c r="S4587" i="2"/>
  <c r="S4588" i="2"/>
  <c r="S4589" i="2"/>
  <c r="S4590" i="2"/>
  <c r="S4591" i="2"/>
  <c r="S4592" i="2"/>
  <c r="S4593" i="2"/>
  <c r="S4594" i="2"/>
  <c r="S4595" i="2"/>
  <c r="S4596" i="2"/>
  <c r="S4597" i="2"/>
  <c r="S4598" i="2"/>
  <c r="S4599" i="2"/>
  <c r="S4600" i="2"/>
  <c r="S4601" i="2"/>
  <c r="S4602" i="2"/>
  <c r="S4603" i="2"/>
  <c r="S4604" i="2"/>
  <c r="S4605" i="2"/>
  <c r="S4606" i="2"/>
  <c r="S4607" i="2"/>
  <c r="S4608" i="2"/>
  <c r="S4609" i="2"/>
  <c r="S4610" i="2"/>
  <c r="S4611" i="2"/>
  <c r="S4612" i="2"/>
  <c r="S4613" i="2"/>
  <c r="S4614" i="2"/>
  <c r="S4615" i="2"/>
  <c r="S4616" i="2"/>
  <c r="S4617" i="2"/>
  <c r="S4618" i="2"/>
  <c r="S4619" i="2"/>
  <c r="S4620" i="2"/>
  <c r="S4621" i="2"/>
  <c r="S4622" i="2"/>
  <c r="S4623" i="2"/>
  <c r="S4624" i="2"/>
  <c r="S4625" i="2"/>
  <c r="S4626" i="2"/>
  <c r="S4627" i="2"/>
  <c r="S4628" i="2"/>
  <c r="S4629" i="2"/>
  <c r="S4630" i="2"/>
  <c r="S4631" i="2"/>
  <c r="S4632" i="2"/>
  <c r="S4633" i="2"/>
  <c r="S4634" i="2"/>
  <c r="S4635" i="2"/>
  <c r="S4636" i="2"/>
  <c r="S4637" i="2"/>
  <c r="S4638" i="2"/>
  <c r="S4639" i="2"/>
  <c r="S4640" i="2"/>
  <c r="S4641" i="2"/>
  <c r="S4642" i="2"/>
  <c r="S4643" i="2"/>
  <c r="S4644" i="2"/>
  <c r="S4645" i="2"/>
  <c r="S4646" i="2"/>
  <c r="S4647" i="2"/>
  <c r="S4648" i="2"/>
  <c r="S4649" i="2"/>
  <c r="S4650" i="2"/>
  <c r="S4651" i="2"/>
  <c r="S4652" i="2"/>
  <c r="S4653" i="2"/>
  <c r="S4654" i="2"/>
  <c r="S4655" i="2"/>
  <c r="S4656" i="2"/>
  <c r="S4657" i="2"/>
  <c r="S4658" i="2"/>
  <c r="S4659" i="2"/>
  <c r="S4660" i="2"/>
  <c r="S4661" i="2"/>
  <c r="S4662" i="2"/>
  <c r="S4663" i="2"/>
  <c r="S4664" i="2"/>
  <c r="S4665" i="2"/>
  <c r="S4666" i="2"/>
  <c r="S4667" i="2"/>
  <c r="S4668" i="2"/>
  <c r="S4669" i="2"/>
  <c r="S4670" i="2"/>
  <c r="S4671" i="2"/>
  <c r="S4672" i="2"/>
  <c r="S4673" i="2"/>
  <c r="S4674" i="2"/>
  <c r="S4675" i="2"/>
  <c r="S4676" i="2"/>
  <c r="S4677" i="2"/>
  <c r="S4678" i="2"/>
  <c r="S4679" i="2"/>
  <c r="S4680" i="2"/>
  <c r="S4681" i="2"/>
  <c r="S4682" i="2"/>
  <c r="S4683" i="2"/>
  <c r="S4684" i="2"/>
  <c r="S4685" i="2"/>
  <c r="S4686" i="2"/>
  <c r="S4687" i="2"/>
  <c r="S4688" i="2"/>
  <c r="S4689" i="2"/>
  <c r="S4690" i="2"/>
  <c r="S4691" i="2"/>
  <c r="S4692" i="2"/>
  <c r="S4693" i="2"/>
  <c r="S4694" i="2"/>
  <c r="S4695" i="2"/>
  <c r="S4696" i="2"/>
  <c r="S4697" i="2"/>
  <c r="S4698" i="2"/>
  <c r="S4699" i="2"/>
  <c r="S4700" i="2"/>
  <c r="S4701" i="2"/>
  <c r="S4702" i="2"/>
  <c r="S4703" i="2"/>
  <c r="S4704" i="2"/>
  <c r="S4705" i="2"/>
  <c r="S4706" i="2"/>
  <c r="S4707" i="2"/>
  <c r="S4708" i="2"/>
  <c r="S4709" i="2"/>
  <c r="S4710" i="2"/>
  <c r="S4711" i="2"/>
  <c r="S4712" i="2"/>
  <c r="S4713" i="2"/>
  <c r="S4714" i="2"/>
  <c r="S4715" i="2"/>
  <c r="S4716" i="2"/>
  <c r="S4717" i="2"/>
  <c r="S4718" i="2"/>
  <c r="S4719" i="2"/>
  <c r="S4720" i="2"/>
  <c r="S4721" i="2"/>
  <c r="S4722" i="2"/>
  <c r="S4723" i="2"/>
  <c r="S4724" i="2"/>
  <c r="S4725" i="2"/>
  <c r="S4726" i="2"/>
  <c r="S4727" i="2"/>
  <c r="S4728" i="2"/>
  <c r="S4729" i="2"/>
  <c r="S4730" i="2"/>
  <c r="S4731" i="2"/>
  <c r="S4732" i="2"/>
  <c r="S4733" i="2"/>
  <c r="S4734" i="2"/>
  <c r="S4735" i="2"/>
  <c r="S4736" i="2"/>
  <c r="S4737" i="2"/>
  <c r="S4738" i="2"/>
  <c r="S4739" i="2"/>
  <c r="S4740" i="2"/>
  <c r="S4741" i="2"/>
  <c r="S4742" i="2"/>
  <c r="S4743" i="2"/>
  <c r="S4744" i="2"/>
  <c r="S4745" i="2"/>
  <c r="S4746" i="2"/>
  <c r="S4747" i="2"/>
  <c r="S4748" i="2"/>
  <c r="S4749" i="2"/>
  <c r="S4750" i="2"/>
  <c r="S4751" i="2"/>
  <c r="S4752" i="2"/>
  <c r="S4753" i="2"/>
  <c r="S4754" i="2"/>
  <c r="S4755" i="2"/>
  <c r="S4756" i="2"/>
  <c r="S4757" i="2"/>
  <c r="S4758" i="2"/>
  <c r="S4759" i="2"/>
  <c r="S4760" i="2"/>
  <c r="S4761" i="2"/>
  <c r="S4762" i="2"/>
  <c r="S4763" i="2"/>
  <c r="S4764" i="2"/>
  <c r="S4765" i="2"/>
  <c r="S4766" i="2"/>
  <c r="S4767" i="2"/>
  <c r="S4768" i="2"/>
  <c r="S4769" i="2"/>
  <c r="S4770" i="2"/>
  <c r="S4771" i="2"/>
  <c r="S4772" i="2"/>
  <c r="S4773" i="2"/>
  <c r="S4774" i="2"/>
  <c r="S4775" i="2"/>
  <c r="S4776" i="2"/>
  <c r="S4777" i="2"/>
  <c r="S4778" i="2"/>
  <c r="S4779" i="2"/>
  <c r="S4780" i="2"/>
  <c r="S4781" i="2"/>
  <c r="S4782" i="2"/>
  <c r="S4783" i="2"/>
  <c r="S4784" i="2"/>
  <c r="S4785" i="2"/>
  <c r="S4786" i="2"/>
  <c r="S4787" i="2"/>
  <c r="S4788" i="2"/>
  <c r="S4789" i="2"/>
  <c r="S4790" i="2"/>
  <c r="S4791" i="2"/>
  <c r="S4792" i="2"/>
  <c r="S4793" i="2"/>
  <c r="S4794" i="2"/>
  <c r="S4795" i="2"/>
  <c r="S4796" i="2"/>
  <c r="S4797" i="2"/>
  <c r="S4798" i="2"/>
  <c r="S4799" i="2"/>
  <c r="S4800" i="2"/>
  <c r="S4801" i="2"/>
  <c r="S4802" i="2"/>
  <c r="S4803" i="2"/>
  <c r="S4804" i="2"/>
  <c r="S4805" i="2"/>
  <c r="S4806" i="2"/>
  <c r="S4807" i="2"/>
  <c r="S4808" i="2"/>
  <c r="S4809" i="2"/>
  <c r="S4810" i="2"/>
  <c r="S4811" i="2"/>
  <c r="S4812" i="2"/>
  <c r="S4813" i="2"/>
  <c r="S4814" i="2"/>
  <c r="S4815" i="2"/>
  <c r="S4816" i="2"/>
  <c r="S4817" i="2"/>
  <c r="S4818" i="2"/>
  <c r="S4819" i="2"/>
  <c r="S4820" i="2"/>
  <c r="S4821" i="2"/>
  <c r="S4822" i="2"/>
  <c r="S4823" i="2"/>
  <c r="S4824" i="2"/>
  <c r="S4825" i="2"/>
  <c r="S4826" i="2"/>
  <c r="S4827" i="2"/>
  <c r="S4828" i="2"/>
  <c r="S4829" i="2"/>
  <c r="S4830" i="2"/>
  <c r="S4831" i="2"/>
  <c r="S4832" i="2"/>
  <c r="S4833" i="2"/>
  <c r="S4834" i="2"/>
  <c r="S4835" i="2"/>
  <c r="S4836" i="2"/>
  <c r="S4837" i="2"/>
  <c r="S4838" i="2"/>
  <c r="S4839" i="2"/>
  <c r="S4840" i="2"/>
  <c r="S4841" i="2"/>
  <c r="S4842" i="2"/>
  <c r="S4843" i="2"/>
  <c r="S4844" i="2"/>
  <c r="S4845" i="2"/>
  <c r="S4846" i="2"/>
  <c r="S4847" i="2"/>
  <c r="S4848" i="2"/>
  <c r="S4849" i="2"/>
  <c r="S4850" i="2"/>
  <c r="S4851" i="2"/>
  <c r="S4852" i="2"/>
  <c r="S4853" i="2"/>
  <c r="S4854" i="2"/>
  <c r="S4855" i="2"/>
  <c r="S4856" i="2"/>
  <c r="S4857" i="2"/>
  <c r="S4858" i="2"/>
  <c r="S4859" i="2"/>
  <c r="S4860" i="2"/>
  <c r="S4861" i="2"/>
  <c r="S4862" i="2"/>
  <c r="S4863" i="2"/>
  <c r="S4864" i="2"/>
  <c r="S4865" i="2"/>
  <c r="S4866" i="2"/>
  <c r="S4867" i="2"/>
  <c r="S4868" i="2"/>
  <c r="S4869" i="2"/>
  <c r="S4870" i="2"/>
  <c r="S4871" i="2"/>
  <c r="S4872" i="2"/>
  <c r="S4873" i="2"/>
  <c r="S4874" i="2"/>
  <c r="S4875" i="2"/>
  <c r="S4876" i="2"/>
  <c r="S4877" i="2"/>
  <c r="S4878" i="2"/>
  <c r="S4879" i="2"/>
  <c r="S4880" i="2"/>
  <c r="S4881" i="2"/>
  <c r="S4882" i="2"/>
  <c r="S4883" i="2"/>
  <c r="S4884" i="2"/>
  <c r="S4885" i="2"/>
  <c r="S4886" i="2"/>
  <c r="S4887" i="2"/>
  <c r="S4888" i="2"/>
  <c r="S4889" i="2"/>
  <c r="S4890" i="2"/>
  <c r="S4891" i="2"/>
  <c r="S4892" i="2"/>
  <c r="S4893" i="2"/>
  <c r="S4894" i="2"/>
  <c r="S4895" i="2"/>
  <c r="S4896" i="2"/>
  <c r="S4897" i="2"/>
  <c r="S4898" i="2"/>
  <c r="S4899" i="2"/>
  <c r="S4900" i="2"/>
  <c r="S4901" i="2"/>
  <c r="S4902" i="2"/>
  <c r="S4903" i="2"/>
  <c r="S4904" i="2"/>
  <c r="S4905" i="2"/>
  <c r="S4906" i="2"/>
  <c r="S4907" i="2"/>
  <c r="S4908" i="2"/>
  <c r="S4909" i="2"/>
  <c r="S4910" i="2"/>
  <c r="S4911" i="2"/>
  <c r="S4912" i="2"/>
  <c r="S4913" i="2"/>
  <c r="S4914" i="2"/>
  <c r="S4915" i="2"/>
  <c r="S4916" i="2"/>
  <c r="S4917" i="2"/>
  <c r="S4918" i="2"/>
  <c r="S4919" i="2"/>
  <c r="S4920" i="2"/>
  <c r="S4921" i="2"/>
  <c r="S4922" i="2"/>
  <c r="S4923" i="2"/>
  <c r="S4924" i="2"/>
  <c r="S4925" i="2"/>
  <c r="S4926" i="2"/>
  <c r="S4927" i="2"/>
  <c r="S4928" i="2"/>
  <c r="S4929" i="2"/>
  <c r="S4930" i="2"/>
  <c r="S4931" i="2"/>
  <c r="S4932" i="2"/>
  <c r="S4933" i="2"/>
  <c r="S4934" i="2"/>
  <c r="S4935" i="2"/>
  <c r="S4936" i="2"/>
  <c r="S4937" i="2"/>
  <c r="S4938" i="2"/>
  <c r="S4939" i="2"/>
  <c r="S4940" i="2"/>
  <c r="S4941" i="2"/>
  <c r="S4942" i="2"/>
  <c r="S4943" i="2"/>
  <c r="S4944" i="2"/>
  <c r="S4945" i="2"/>
  <c r="S4946" i="2"/>
  <c r="S4947" i="2"/>
  <c r="S4948" i="2"/>
  <c r="S4949" i="2"/>
  <c r="S4950" i="2"/>
  <c r="S4951" i="2"/>
  <c r="S4952" i="2"/>
  <c r="S4953" i="2"/>
  <c r="S4954" i="2"/>
  <c r="S4955" i="2"/>
  <c r="S4956" i="2"/>
  <c r="S4957" i="2"/>
  <c r="S4958" i="2"/>
  <c r="S4959" i="2"/>
  <c r="S4960" i="2"/>
  <c r="S4961" i="2"/>
  <c r="S4962" i="2"/>
  <c r="S4963" i="2"/>
  <c r="S4964" i="2"/>
  <c r="S4965" i="2"/>
  <c r="S4966" i="2"/>
  <c r="S4967" i="2"/>
  <c r="S4968" i="2"/>
  <c r="S4969" i="2"/>
  <c r="S4970" i="2"/>
  <c r="S4971" i="2"/>
  <c r="S4972" i="2"/>
  <c r="S4973" i="2"/>
  <c r="S4974" i="2"/>
  <c r="S4975" i="2"/>
  <c r="S4976" i="2"/>
  <c r="S4977" i="2"/>
  <c r="S4978" i="2"/>
  <c r="S4979" i="2"/>
  <c r="S4980" i="2"/>
  <c r="S4981" i="2"/>
  <c r="S4982" i="2"/>
  <c r="S4983" i="2"/>
  <c r="S4984" i="2"/>
  <c r="S4985" i="2"/>
  <c r="S4986" i="2"/>
  <c r="S4987" i="2"/>
  <c r="S4988" i="2"/>
  <c r="S4989" i="2"/>
  <c r="S4990" i="2"/>
  <c r="S4991" i="2"/>
  <c r="S4992" i="2"/>
  <c r="S4993" i="2"/>
  <c r="S4994" i="2"/>
  <c r="S4995" i="2"/>
  <c r="S4996" i="2"/>
  <c r="S4997" i="2"/>
  <c r="S4998" i="2"/>
  <c r="S4999" i="2"/>
  <c r="S5000" i="2"/>
  <c r="S5001" i="2"/>
  <c r="S5002" i="2"/>
  <c r="S5003" i="2"/>
  <c r="S5004" i="2"/>
  <c r="S5005" i="2"/>
  <c r="S5006" i="2"/>
  <c r="S5007" i="2"/>
  <c r="S5008" i="2"/>
  <c r="S5009" i="2"/>
  <c r="S5010" i="2"/>
  <c r="S5011" i="2"/>
  <c r="S5012" i="2"/>
  <c r="S5013" i="2"/>
  <c r="S5014" i="2"/>
  <c r="S5015" i="2"/>
  <c r="S5016" i="2"/>
  <c r="S5017" i="2"/>
  <c r="S5018" i="2"/>
  <c r="S5019" i="2"/>
  <c r="S5020" i="2"/>
  <c r="S5021" i="2"/>
  <c r="S5022" i="2"/>
  <c r="S5023" i="2"/>
  <c r="S5024" i="2"/>
  <c r="S5025" i="2"/>
  <c r="S5026" i="2"/>
  <c r="S5027" i="2"/>
  <c r="S5028" i="2"/>
  <c r="S5029" i="2"/>
  <c r="S5030" i="2"/>
  <c r="S5031" i="2"/>
  <c r="S5032" i="2"/>
  <c r="S5033" i="2"/>
  <c r="S5034" i="2"/>
  <c r="S5035" i="2"/>
  <c r="S5036" i="2"/>
  <c r="S5037" i="2"/>
  <c r="S5038" i="2"/>
  <c r="S5039" i="2"/>
  <c r="S5040" i="2"/>
  <c r="S5041" i="2"/>
  <c r="S5042" i="2"/>
  <c r="S5043" i="2"/>
  <c r="S5044" i="2"/>
  <c r="S5045" i="2"/>
  <c r="S5046" i="2"/>
  <c r="S5047" i="2"/>
  <c r="S5048" i="2"/>
  <c r="S5049" i="2"/>
  <c r="S5050" i="2"/>
  <c r="S5051" i="2"/>
  <c r="S5052" i="2"/>
  <c r="S5053" i="2"/>
  <c r="S5054" i="2"/>
  <c r="S5055" i="2"/>
  <c r="S5056" i="2"/>
  <c r="S5057" i="2"/>
  <c r="S5058" i="2"/>
  <c r="S5059" i="2"/>
  <c r="S5060" i="2"/>
  <c r="S5061" i="2"/>
  <c r="S5062" i="2"/>
  <c r="S5063" i="2"/>
  <c r="S5064" i="2"/>
  <c r="S5065" i="2"/>
  <c r="S5066" i="2"/>
  <c r="S5067" i="2"/>
  <c r="S5068" i="2"/>
  <c r="S5069" i="2"/>
  <c r="S5070" i="2"/>
  <c r="S5071" i="2"/>
  <c r="S5072" i="2"/>
  <c r="S5073" i="2"/>
  <c r="S5074" i="2"/>
  <c r="S5075" i="2"/>
  <c r="S5076" i="2"/>
  <c r="S5077" i="2"/>
  <c r="S5078" i="2"/>
  <c r="S5079" i="2"/>
  <c r="S5080" i="2"/>
  <c r="S5081" i="2"/>
  <c r="S5082" i="2"/>
  <c r="S5083" i="2"/>
  <c r="S5084" i="2"/>
  <c r="S5085" i="2"/>
  <c r="S5086" i="2"/>
  <c r="S5087" i="2"/>
  <c r="S5088" i="2"/>
  <c r="S5089" i="2"/>
  <c r="S5090" i="2"/>
  <c r="S5091" i="2"/>
  <c r="S5092" i="2"/>
  <c r="S5093" i="2"/>
  <c r="S5094" i="2"/>
  <c r="S5095" i="2"/>
  <c r="S5096" i="2"/>
  <c r="S5097" i="2"/>
  <c r="S5098" i="2"/>
  <c r="S5099" i="2"/>
  <c r="S5100" i="2"/>
  <c r="S5101" i="2"/>
  <c r="S5102" i="2"/>
  <c r="S5103" i="2"/>
  <c r="S5104" i="2"/>
  <c r="S5105" i="2"/>
  <c r="S5106" i="2"/>
  <c r="S5107" i="2"/>
  <c r="S5108" i="2"/>
  <c r="S5109" i="2"/>
  <c r="S5110" i="2"/>
  <c r="S5111" i="2"/>
  <c r="S5112" i="2"/>
  <c r="S5113" i="2"/>
  <c r="S5114" i="2"/>
  <c r="S5115" i="2"/>
  <c r="S5116" i="2"/>
  <c r="S5117" i="2"/>
  <c r="S5118" i="2"/>
  <c r="S5119" i="2"/>
  <c r="S5120" i="2"/>
  <c r="S5121" i="2"/>
  <c r="S5122" i="2"/>
  <c r="S5123" i="2"/>
  <c r="S5124" i="2"/>
  <c r="S5125" i="2"/>
  <c r="S5126" i="2"/>
  <c r="S5127" i="2"/>
  <c r="S5128" i="2"/>
  <c r="S5129" i="2"/>
  <c r="S5130" i="2"/>
  <c r="S5131" i="2"/>
  <c r="S5132" i="2"/>
  <c r="S5133" i="2"/>
  <c r="S5134" i="2"/>
  <c r="S5135" i="2"/>
  <c r="S5136" i="2"/>
  <c r="S5137" i="2"/>
  <c r="S5138" i="2"/>
  <c r="S5139" i="2"/>
  <c r="S5140" i="2"/>
  <c r="S5141" i="2"/>
  <c r="S5142" i="2"/>
  <c r="S5143" i="2"/>
  <c r="S5144" i="2"/>
  <c r="S5145" i="2"/>
  <c r="S5146" i="2"/>
  <c r="S5147" i="2"/>
  <c r="S5148" i="2"/>
  <c r="S5149" i="2"/>
  <c r="S5150" i="2"/>
  <c r="S5151" i="2"/>
  <c r="S5152" i="2"/>
  <c r="S5153" i="2"/>
  <c r="S5154" i="2"/>
  <c r="S5155" i="2"/>
  <c r="S5156" i="2"/>
  <c r="S5157" i="2"/>
  <c r="S5158" i="2"/>
  <c r="S5159" i="2"/>
  <c r="S5160" i="2"/>
  <c r="S5161" i="2"/>
  <c r="S5162" i="2"/>
  <c r="S5163" i="2"/>
  <c r="S5164" i="2"/>
  <c r="S5165" i="2"/>
  <c r="S5166" i="2"/>
  <c r="S5167" i="2"/>
  <c r="S5168" i="2"/>
  <c r="S5169" i="2"/>
  <c r="S5170" i="2"/>
  <c r="S5171" i="2"/>
  <c r="S5172" i="2"/>
  <c r="S5173" i="2"/>
  <c r="S5174" i="2"/>
  <c r="S5175" i="2"/>
  <c r="S5176" i="2"/>
  <c r="S5177" i="2"/>
  <c r="S5178" i="2"/>
  <c r="S5179" i="2"/>
  <c r="S5180" i="2"/>
  <c r="S5181" i="2"/>
  <c r="S5182" i="2"/>
  <c r="S5183" i="2"/>
  <c r="S5184" i="2"/>
  <c r="S5185" i="2"/>
  <c r="S5186" i="2"/>
  <c r="S5187" i="2"/>
  <c r="S5188" i="2"/>
  <c r="S5189" i="2"/>
  <c r="S5190" i="2"/>
  <c r="S5191" i="2"/>
  <c r="S5192" i="2"/>
  <c r="S5193" i="2"/>
  <c r="S5194" i="2"/>
  <c r="S5195" i="2"/>
  <c r="S5196" i="2"/>
  <c r="S5197" i="2"/>
  <c r="S5198" i="2"/>
  <c r="S5199" i="2"/>
  <c r="S5200" i="2"/>
  <c r="S5201" i="2"/>
  <c r="S5202" i="2"/>
  <c r="S5203" i="2"/>
  <c r="S5204" i="2"/>
  <c r="S5205" i="2"/>
  <c r="S5206" i="2"/>
  <c r="S5207" i="2"/>
  <c r="S5208" i="2"/>
  <c r="S5209" i="2"/>
  <c r="S5210" i="2"/>
  <c r="S5211" i="2"/>
  <c r="S5212" i="2"/>
  <c r="S5213" i="2"/>
  <c r="S5214" i="2"/>
  <c r="S5215" i="2"/>
  <c r="S5216" i="2"/>
  <c r="S5217" i="2"/>
  <c r="S5218" i="2"/>
  <c r="S5219" i="2"/>
  <c r="S5220" i="2"/>
  <c r="S5221" i="2"/>
  <c r="S5222" i="2"/>
  <c r="S5223" i="2"/>
  <c r="S5224" i="2"/>
  <c r="S5225" i="2"/>
  <c r="S5226" i="2"/>
  <c r="S5227" i="2"/>
  <c r="S5228" i="2"/>
  <c r="S5229" i="2"/>
  <c r="S5230" i="2"/>
  <c r="S5231" i="2"/>
  <c r="S5232" i="2"/>
  <c r="S5233" i="2"/>
  <c r="S5234" i="2"/>
  <c r="S5235" i="2"/>
  <c r="S5236" i="2"/>
  <c r="S5237" i="2"/>
  <c r="S5238" i="2"/>
  <c r="S5239" i="2"/>
  <c r="S5240" i="2"/>
  <c r="S5241" i="2"/>
  <c r="S5242" i="2"/>
  <c r="S5243" i="2"/>
  <c r="S5244" i="2"/>
  <c r="S5245" i="2"/>
  <c r="S5246" i="2"/>
  <c r="S5247" i="2"/>
  <c r="S5248" i="2"/>
  <c r="S5249" i="2"/>
  <c r="S5250" i="2"/>
  <c r="S5251" i="2"/>
  <c r="S5252" i="2"/>
  <c r="S5253" i="2"/>
  <c r="S5254" i="2"/>
  <c r="S5255" i="2"/>
  <c r="S5256" i="2"/>
  <c r="S5257" i="2"/>
  <c r="S5258" i="2"/>
  <c r="S5259" i="2"/>
  <c r="S5260" i="2"/>
  <c r="S5261" i="2"/>
  <c r="S5262" i="2"/>
  <c r="S5263" i="2"/>
  <c r="S5264" i="2"/>
  <c r="S5265" i="2"/>
  <c r="S5266" i="2"/>
  <c r="S5267" i="2"/>
  <c r="S5268" i="2"/>
  <c r="S5269" i="2"/>
  <c r="S5270" i="2"/>
  <c r="S5271" i="2"/>
  <c r="S5272" i="2"/>
  <c r="S5273" i="2"/>
  <c r="S5274" i="2"/>
  <c r="S5275" i="2"/>
  <c r="S5276" i="2"/>
  <c r="S5277" i="2"/>
  <c r="S5278" i="2"/>
  <c r="S5279" i="2"/>
  <c r="S5280" i="2"/>
  <c r="S5281" i="2"/>
  <c r="S5282" i="2"/>
  <c r="S5283" i="2"/>
  <c r="S5284" i="2"/>
  <c r="S5285" i="2"/>
  <c r="S5286" i="2"/>
  <c r="S5287" i="2"/>
  <c r="S5288" i="2"/>
  <c r="S5289" i="2"/>
  <c r="S5290" i="2"/>
  <c r="S5291" i="2"/>
  <c r="S5292" i="2"/>
  <c r="S5293" i="2"/>
  <c r="S5294" i="2"/>
  <c r="S5295" i="2"/>
  <c r="S5296" i="2"/>
  <c r="S5297" i="2"/>
  <c r="S5298" i="2"/>
  <c r="S5299" i="2"/>
  <c r="S5300" i="2"/>
  <c r="S5301" i="2"/>
  <c r="S5302" i="2"/>
  <c r="S5303" i="2"/>
  <c r="S5304" i="2"/>
  <c r="S5305" i="2"/>
  <c r="S5306" i="2"/>
  <c r="S5307" i="2"/>
  <c r="S5308" i="2"/>
  <c r="S5309" i="2"/>
  <c r="S5310" i="2"/>
  <c r="S5311" i="2"/>
  <c r="S5312" i="2"/>
  <c r="S5313" i="2"/>
  <c r="S5314" i="2"/>
  <c r="S5315" i="2"/>
  <c r="S5316" i="2"/>
  <c r="S5317" i="2"/>
  <c r="S5318" i="2"/>
  <c r="S5319" i="2"/>
  <c r="S5320" i="2"/>
  <c r="S5321" i="2"/>
  <c r="S5322" i="2"/>
  <c r="S5323" i="2"/>
  <c r="S5324" i="2"/>
  <c r="S5325" i="2"/>
  <c r="S5326" i="2"/>
  <c r="S5327" i="2"/>
  <c r="S5328" i="2"/>
  <c r="S5329" i="2"/>
  <c r="S5330" i="2"/>
  <c r="S5331" i="2"/>
  <c r="S5332" i="2"/>
  <c r="S5333" i="2"/>
  <c r="S5334" i="2"/>
  <c r="S5335" i="2"/>
  <c r="S5336" i="2"/>
  <c r="S5337" i="2"/>
  <c r="S5338" i="2"/>
  <c r="S5339" i="2"/>
  <c r="S5340" i="2"/>
  <c r="S5341" i="2"/>
  <c r="S5342" i="2"/>
  <c r="S5343" i="2"/>
  <c r="S5344" i="2"/>
  <c r="S5345" i="2"/>
  <c r="S5346" i="2"/>
  <c r="S5347" i="2"/>
  <c r="S5348" i="2"/>
  <c r="S5349" i="2"/>
  <c r="S5350" i="2"/>
  <c r="S5351" i="2"/>
  <c r="S5352" i="2"/>
  <c r="S5353" i="2"/>
  <c r="S5354" i="2"/>
  <c r="S5355" i="2"/>
  <c r="S5356" i="2"/>
  <c r="S5357" i="2"/>
  <c r="S5358" i="2"/>
  <c r="S5359" i="2"/>
  <c r="S5360" i="2"/>
  <c r="S5361" i="2"/>
  <c r="S5362" i="2"/>
  <c r="S5363" i="2"/>
  <c r="S5364" i="2"/>
  <c r="S5365" i="2"/>
  <c r="S5366" i="2"/>
  <c r="S5367" i="2"/>
  <c r="S5368" i="2"/>
  <c r="S5369" i="2"/>
  <c r="S5370" i="2"/>
  <c r="S5371" i="2"/>
  <c r="S5372" i="2"/>
  <c r="S5373" i="2"/>
  <c r="S5374" i="2"/>
  <c r="S5375" i="2"/>
  <c r="S5376" i="2"/>
  <c r="S5377" i="2"/>
  <c r="S5378" i="2"/>
  <c r="S5379" i="2"/>
  <c r="S5380" i="2"/>
  <c r="S5381" i="2"/>
  <c r="S5382" i="2"/>
  <c r="S5383" i="2"/>
  <c r="S5384" i="2"/>
  <c r="S5385" i="2"/>
  <c r="S5386" i="2"/>
  <c r="S5387" i="2"/>
  <c r="S5388" i="2"/>
  <c r="S5389" i="2"/>
  <c r="S5390" i="2"/>
  <c r="S5391" i="2"/>
  <c r="S5392" i="2"/>
  <c r="S5393" i="2"/>
  <c r="S5394" i="2"/>
  <c r="S5395" i="2"/>
  <c r="S5396" i="2"/>
  <c r="S5397" i="2"/>
  <c r="S5398" i="2"/>
  <c r="S5399" i="2"/>
  <c r="S5400" i="2"/>
  <c r="S5401" i="2"/>
  <c r="S5402" i="2"/>
  <c r="S5403" i="2"/>
  <c r="S5404" i="2"/>
  <c r="S5405" i="2"/>
  <c r="S5406" i="2"/>
  <c r="S5407" i="2"/>
  <c r="S5408" i="2"/>
  <c r="S5409" i="2"/>
  <c r="S5410" i="2"/>
  <c r="S5411" i="2"/>
  <c r="S5412" i="2"/>
  <c r="S5413" i="2"/>
  <c r="S5414" i="2"/>
  <c r="S5415" i="2"/>
  <c r="S5416" i="2"/>
  <c r="S5417" i="2"/>
  <c r="S5418" i="2"/>
  <c r="S5419" i="2"/>
  <c r="S5420" i="2"/>
  <c r="S5421" i="2"/>
  <c r="S5422" i="2"/>
  <c r="S5423" i="2"/>
  <c r="S5424" i="2"/>
  <c r="S5425" i="2"/>
  <c r="S5426" i="2"/>
  <c r="S5427" i="2"/>
  <c r="S5428" i="2"/>
  <c r="S5429" i="2"/>
  <c r="S5430" i="2"/>
  <c r="S5431" i="2"/>
  <c r="S5432" i="2"/>
  <c r="S5433" i="2"/>
  <c r="S5434" i="2"/>
  <c r="S5435" i="2"/>
  <c r="S5436" i="2"/>
  <c r="S5437" i="2"/>
  <c r="S5438" i="2"/>
  <c r="S5439" i="2"/>
  <c r="S5440" i="2"/>
  <c r="S5441" i="2"/>
  <c r="S5442" i="2"/>
  <c r="S5443" i="2"/>
  <c r="S5444" i="2"/>
  <c r="S5445" i="2"/>
  <c r="S5446" i="2"/>
  <c r="S5447" i="2"/>
  <c r="S5448" i="2"/>
  <c r="S5449" i="2"/>
  <c r="S5450" i="2"/>
  <c r="S5451" i="2"/>
  <c r="S5452" i="2"/>
  <c r="S5453" i="2"/>
  <c r="S5454" i="2"/>
  <c r="S5455" i="2"/>
  <c r="S5456" i="2"/>
  <c r="S5457" i="2"/>
  <c r="S5458" i="2"/>
  <c r="S5459" i="2"/>
  <c r="S5460" i="2"/>
  <c r="S5461" i="2"/>
  <c r="S5462" i="2"/>
  <c r="S5463" i="2"/>
  <c r="S5464" i="2"/>
  <c r="S5465" i="2"/>
  <c r="S5466" i="2"/>
  <c r="S5467" i="2"/>
  <c r="S5468" i="2"/>
  <c r="S5469" i="2"/>
  <c r="S5470" i="2"/>
  <c r="S5471" i="2"/>
  <c r="S5472" i="2"/>
  <c r="S5473" i="2"/>
  <c r="S5474" i="2"/>
  <c r="S5475" i="2"/>
  <c r="S5476" i="2"/>
  <c r="S5477" i="2"/>
  <c r="S5478" i="2"/>
  <c r="S5479" i="2"/>
  <c r="S5480" i="2"/>
  <c r="S5481" i="2"/>
  <c r="S5482" i="2"/>
  <c r="S5483" i="2"/>
  <c r="S5484" i="2"/>
  <c r="S5485" i="2"/>
  <c r="S5486" i="2"/>
  <c r="S5487" i="2"/>
  <c r="S5488" i="2"/>
  <c r="S5489" i="2"/>
  <c r="S5490" i="2"/>
  <c r="S5491" i="2"/>
  <c r="S5492" i="2"/>
  <c r="S5493" i="2"/>
  <c r="S5494" i="2"/>
  <c r="S5495" i="2"/>
  <c r="S5496" i="2"/>
  <c r="S5497" i="2"/>
  <c r="S5498" i="2"/>
  <c r="S5499" i="2"/>
  <c r="S5500" i="2"/>
  <c r="S5501" i="2"/>
  <c r="S5502" i="2"/>
  <c r="S5503" i="2"/>
  <c r="S5504" i="2"/>
  <c r="S5505" i="2"/>
  <c r="S5506" i="2"/>
  <c r="S5507" i="2"/>
  <c r="S5508" i="2"/>
  <c r="S5509" i="2"/>
  <c r="S5510" i="2"/>
  <c r="S5511" i="2"/>
  <c r="S5512" i="2"/>
  <c r="S5513" i="2"/>
  <c r="S5514" i="2"/>
  <c r="S5515" i="2"/>
  <c r="S5516" i="2"/>
  <c r="S5517" i="2"/>
  <c r="S5518" i="2"/>
  <c r="S5519" i="2"/>
  <c r="S5520" i="2"/>
  <c r="S5521" i="2"/>
  <c r="S5522" i="2"/>
  <c r="S5523" i="2"/>
  <c r="S5524" i="2"/>
  <c r="S5525" i="2"/>
  <c r="S5526" i="2"/>
  <c r="S5527" i="2"/>
  <c r="S5528" i="2"/>
  <c r="S5529" i="2"/>
  <c r="S5530" i="2"/>
  <c r="S5531" i="2"/>
  <c r="S5532" i="2"/>
  <c r="S5533" i="2"/>
  <c r="S5534" i="2"/>
  <c r="S5535" i="2"/>
  <c r="S5536" i="2"/>
  <c r="S5537" i="2"/>
  <c r="S5538" i="2"/>
  <c r="S5539" i="2"/>
  <c r="S5540" i="2"/>
  <c r="S5541" i="2"/>
  <c r="S5542" i="2"/>
  <c r="S5543" i="2"/>
  <c r="S5544" i="2"/>
  <c r="S5545" i="2"/>
  <c r="S5546" i="2"/>
  <c r="S5547" i="2"/>
  <c r="S5548" i="2"/>
  <c r="S5549" i="2"/>
  <c r="S5550" i="2"/>
  <c r="S5551" i="2"/>
  <c r="S5552" i="2"/>
  <c r="S5553" i="2"/>
  <c r="S5554" i="2"/>
  <c r="S5555" i="2"/>
  <c r="S5556" i="2"/>
  <c r="S5557" i="2"/>
  <c r="S5558" i="2"/>
  <c r="S5559" i="2"/>
  <c r="S5560" i="2"/>
  <c r="S5561" i="2"/>
  <c r="S5562" i="2"/>
  <c r="S5563" i="2"/>
  <c r="S5564" i="2"/>
  <c r="S5565" i="2"/>
  <c r="S5566" i="2"/>
  <c r="S5567" i="2"/>
  <c r="S5568" i="2"/>
  <c r="S5569" i="2"/>
  <c r="S5570" i="2"/>
  <c r="S5571" i="2"/>
  <c r="S5572" i="2"/>
  <c r="S5573" i="2"/>
  <c r="S5574" i="2"/>
  <c r="S5575" i="2"/>
  <c r="S5576" i="2"/>
  <c r="S5577" i="2"/>
  <c r="S5578" i="2"/>
  <c r="S5579" i="2"/>
  <c r="S5580" i="2"/>
  <c r="S5581" i="2"/>
  <c r="S5582" i="2"/>
  <c r="S5583" i="2"/>
  <c r="S5584" i="2"/>
  <c r="S5585" i="2"/>
  <c r="S5586" i="2"/>
  <c r="S5587" i="2"/>
  <c r="S5588" i="2"/>
  <c r="S5589" i="2"/>
  <c r="S5590" i="2"/>
  <c r="S5591" i="2"/>
  <c r="S5592" i="2"/>
  <c r="S5593" i="2"/>
  <c r="S5594" i="2"/>
  <c r="S5595" i="2"/>
  <c r="S5596" i="2"/>
  <c r="S5597" i="2"/>
  <c r="S5598" i="2"/>
  <c r="S5599" i="2"/>
  <c r="S5600" i="2"/>
  <c r="S5601" i="2"/>
  <c r="S5602" i="2"/>
  <c r="S5603" i="2"/>
  <c r="S5604" i="2"/>
  <c r="S5605" i="2"/>
  <c r="S5606" i="2"/>
  <c r="S5607" i="2"/>
  <c r="S5608" i="2"/>
  <c r="S5609" i="2"/>
  <c r="S5610" i="2"/>
  <c r="S5611" i="2"/>
  <c r="S5612" i="2"/>
  <c r="S5613" i="2"/>
  <c r="S5614" i="2"/>
  <c r="S5615" i="2"/>
  <c r="S5616" i="2"/>
  <c r="S5617" i="2"/>
  <c r="S5618" i="2"/>
  <c r="S5619" i="2"/>
  <c r="S5620" i="2"/>
  <c r="S5621" i="2"/>
  <c r="S5622" i="2"/>
  <c r="S5623" i="2"/>
  <c r="S5624" i="2"/>
  <c r="S5625" i="2"/>
  <c r="S5626" i="2"/>
  <c r="S5627" i="2"/>
  <c r="S5628" i="2"/>
  <c r="S5629" i="2"/>
  <c r="S5630" i="2"/>
  <c r="S5631" i="2"/>
  <c r="S5632" i="2"/>
  <c r="S5633" i="2"/>
  <c r="S5634" i="2"/>
  <c r="S5635" i="2"/>
  <c r="S5636" i="2"/>
  <c r="S5637" i="2"/>
  <c r="S5638" i="2"/>
  <c r="S5639" i="2"/>
  <c r="S5640" i="2"/>
  <c r="S5641" i="2"/>
  <c r="S5642" i="2"/>
  <c r="S5643" i="2"/>
  <c r="S5644" i="2"/>
  <c r="S5645" i="2"/>
  <c r="S5646" i="2"/>
  <c r="S5647" i="2"/>
  <c r="S5648" i="2"/>
  <c r="S5649" i="2"/>
  <c r="S5650" i="2"/>
  <c r="S5651" i="2"/>
  <c r="S5652" i="2"/>
  <c r="S5653" i="2"/>
  <c r="S5654" i="2"/>
  <c r="S5655" i="2"/>
  <c r="S5656" i="2"/>
  <c r="S5657" i="2"/>
  <c r="S5658" i="2"/>
  <c r="S5659" i="2"/>
  <c r="S5660" i="2"/>
  <c r="S5661" i="2"/>
  <c r="S5662" i="2"/>
  <c r="S5663" i="2"/>
  <c r="S5664" i="2"/>
  <c r="S5665" i="2"/>
  <c r="S5666" i="2"/>
  <c r="S5667" i="2"/>
  <c r="S5668" i="2"/>
  <c r="S5669" i="2"/>
  <c r="S5670" i="2"/>
  <c r="S5671" i="2"/>
  <c r="S5672" i="2"/>
  <c r="S5673" i="2"/>
  <c r="S5674" i="2"/>
  <c r="S5675" i="2"/>
  <c r="S5676" i="2"/>
  <c r="S5677" i="2"/>
  <c r="S5678" i="2"/>
  <c r="S5679" i="2"/>
  <c r="S5680" i="2"/>
  <c r="S5681" i="2"/>
  <c r="S5682" i="2"/>
  <c r="S5683" i="2"/>
  <c r="S5684" i="2"/>
  <c r="S5685" i="2"/>
  <c r="S5686" i="2"/>
  <c r="S5687" i="2"/>
  <c r="S5688" i="2"/>
  <c r="S5689" i="2"/>
  <c r="S5690" i="2"/>
  <c r="S5691" i="2"/>
  <c r="S5692" i="2"/>
  <c r="S5693" i="2"/>
  <c r="S5694" i="2"/>
  <c r="S5695" i="2"/>
  <c r="S5696" i="2"/>
  <c r="S5697" i="2"/>
  <c r="S5698" i="2"/>
  <c r="S5699" i="2"/>
  <c r="S5700" i="2"/>
  <c r="S5701" i="2"/>
  <c r="S5702" i="2"/>
  <c r="S5703" i="2"/>
  <c r="S5704" i="2"/>
  <c r="S5705" i="2"/>
  <c r="S5706" i="2"/>
  <c r="S5707" i="2"/>
  <c r="S5708" i="2"/>
  <c r="S5709" i="2"/>
  <c r="S5710" i="2"/>
  <c r="S5711" i="2"/>
  <c r="S5712" i="2"/>
  <c r="S5713" i="2"/>
  <c r="S5714" i="2"/>
  <c r="S5715" i="2"/>
  <c r="S5716" i="2"/>
  <c r="S5717" i="2"/>
  <c r="S5718" i="2"/>
  <c r="S5719" i="2"/>
  <c r="S5720" i="2"/>
  <c r="S5721" i="2"/>
  <c r="S5722" i="2"/>
  <c r="S5723" i="2"/>
  <c r="S5724" i="2"/>
  <c r="S5725" i="2"/>
  <c r="S5726" i="2"/>
  <c r="S5727" i="2"/>
  <c r="S5728" i="2"/>
  <c r="S5729" i="2"/>
  <c r="S5730" i="2"/>
  <c r="S5731" i="2"/>
  <c r="S5732" i="2"/>
  <c r="S5733" i="2"/>
  <c r="S5734" i="2"/>
  <c r="S5735" i="2"/>
  <c r="S5736" i="2"/>
  <c r="S5737" i="2"/>
  <c r="S5738" i="2"/>
  <c r="S5739" i="2"/>
  <c r="S5740" i="2"/>
  <c r="S5741" i="2"/>
  <c r="S5742" i="2"/>
  <c r="S5743" i="2"/>
  <c r="S5744" i="2"/>
  <c r="S5745" i="2"/>
  <c r="S5746" i="2"/>
  <c r="S5747" i="2"/>
  <c r="S5748" i="2"/>
  <c r="S5749" i="2"/>
  <c r="S5750" i="2"/>
  <c r="S5751" i="2"/>
  <c r="S5752" i="2"/>
  <c r="S5753" i="2"/>
  <c r="S5754" i="2"/>
  <c r="S5755" i="2"/>
  <c r="S5756" i="2"/>
  <c r="S5757" i="2"/>
  <c r="S5758" i="2"/>
  <c r="S5759" i="2"/>
  <c r="S5760" i="2"/>
  <c r="S5761" i="2"/>
  <c r="S5762" i="2"/>
  <c r="S5763" i="2"/>
  <c r="S5764" i="2"/>
  <c r="S5765" i="2"/>
  <c r="S5766" i="2"/>
  <c r="S5767" i="2"/>
  <c r="S5768" i="2"/>
  <c r="S5769" i="2"/>
  <c r="S5770" i="2"/>
  <c r="S5771" i="2"/>
  <c r="S5772" i="2"/>
  <c r="S5773" i="2"/>
  <c r="S5774" i="2"/>
  <c r="S5775" i="2"/>
  <c r="S5776" i="2"/>
  <c r="S5777" i="2"/>
  <c r="S5778" i="2"/>
  <c r="S5779" i="2"/>
  <c r="S5780" i="2"/>
  <c r="S5781" i="2"/>
  <c r="S5782" i="2"/>
  <c r="S5783" i="2"/>
  <c r="S5784" i="2"/>
  <c r="S5785" i="2"/>
  <c r="S5786" i="2"/>
  <c r="S5787" i="2"/>
  <c r="S5788" i="2"/>
  <c r="S5789" i="2"/>
  <c r="S5790" i="2"/>
  <c r="S5791" i="2"/>
  <c r="S5792" i="2"/>
  <c r="S5793" i="2"/>
  <c r="S5794" i="2"/>
  <c r="S5795" i="2"/>
  <c r="S5796" i="2"/>
  <c r="S5797" i="2"/>
  <c r="S5798" i="2"/>
  <c r="S5799" i="2"/>
  <c r="S5800" i="2"/>
  <c r="S5801" i="2"/>
  <c r="S5802" i="2"/>
  <c r="S5803" i="2"/>
  <c r="S5804" i="2"/>
  <c r="S5805" i="2"/>
  <c r="S5806" i="2"/>
  <c r="S5807" i="2"/>
  <c r="S5808" i="2"/>
  <c r="S5809" i="2"/>
  <c r="S5810" i="2"/>
  <c r="S5811" i="2"/>
  <c r="S5812" i="2"/>
  <c r="S5813" i="2"/>
  <c r="S5814" i="2"/>
  <c r="S5815" i="2"/>
  <c r="S5816" i="2"/>
  <c r="S5817" i="2"/>
  <c r="S5818" i="2"/>
  <c r="S5819" i="2"/>
  <c r="S5820" i="2"/>
  <c r="S5821" i="2"/>
  <c r="S5822" i="2"/>
  <c r="S5823" i="2"/>
  <c r="S5824" i="2"/>
  <c r="S5825" i="2"/>
  <c r="S5826" i="2"/>
  <c r="S5827" i="2"/>
  <c r="S5828" i="2"/>
  <c r="S5829" i="2"/>
  <c r="S5830" i="2"/>
  <c r="S5831" i="2"/>
  <c r="S5832" i="2"/>
  <c r="S5833" i="2"/>
  <c r="S5834" i="2"/>
  <c r="S5835" i="2"/>
  <c r="S5836" i="2"/>
  <c r="S5837" i="2"/>
  <c r="S5838" i="2"/>
  <c r="S5839" i="2"/>
  <c r="S5840" i="2"/>
  <c r="S5841" i="2"/>
  <c r="S5842" i="2"/>
  <c r="S5843" i="2"/>
  <c r="S5844" i="2"/>
  <c r="S5845" i="2"/>
  <c r="S5846" i="2"/>
  <c r="S5847" i="2"/>
  <c r="S5848" i="2"/>
  <c r="S5849" i="2"/>
  <c r="S5850" i="2"/>
  <c r="S5851" i="2"/>
  <c r="S5852" i="2"/>
  <c r="S5853" i="2"/>
  <c r="S5854" i="2"/>
  <c r="S5855" i="2"/>
  <c r="S5856" i="2"/>
  <c r="S5857" i="2"/>
  <c r="S5858" i="2"/>
  <c r="S5859" i="2"/>
  <c r="S5860" i="2"/>
  <c r="S5861" i="2"/>
  <c r="S5862" i="2"/>
  <c r="S5863" i="2"/>
  <c r="S5864" i="2"/>
  <c r="S5865" i="2"/>
  <c r="S5866" i="2"/>
  <c r="S5867" i="2"/>
  <c r="S5868" i="2"/>
  <c r="S5869" i="2"/>
  <c r="S5870" i="2"/>
  <c r="S5871" i="2"/>
  <c r="S5872" i="2"/>
  <c r="S5873" i="2"/>
  <c r="S5874" i="2"/>
  <c r="S5875" i="2"/>
  <c r="S5876" i="2"/>
  <c r="S5877" i="2"/>
  <c r="S5878" i="2"/>
  <c r="S5879" i="2"/>
  <c r="S5880" i="2"/>
  <c r="S5881" i="2"/>
  <c r="S5882" i="2"/>
  <c r="S5883" i="2"/>
  <c r="S5884" i="2"/>
  <c r="S5885" i="2"/>
  <c r="S5886" i="2"/>
  <c r="S5887" i="2"/>
  <c r="S5888" i="2"/>
  <c r="S5889" i="2"/>
  <c r="S5890" i="2"/>
  <c r="S5891" i="2"/>
  <c r="S5892" i="2"/>
  <c r="S5893" i="2"/>
  <c r="S5894" i="2"/>
  <c r="S5895" i="2"/>
  <c r="S5896" i="2"/>
  <c r="S5897" i="2"/>
  <c r="S5898" i="2"/>
  <c r="S5899" i="2"/>
  <c r="S5900" i="2"/>
  <c r="S5901" i="2"/>
  <c r="S5902" i="2"/>
  <c r="S5903" i="2"/>
  <c r="S5904" i="2"/>
  <c r="S5905" i="2"/>
  <c r="S5906" i="2"/>
  <c r="S5907" i="2"/>
  <c r="S5908" i="2"/>
  <c r="S5909" i="2"/>
  <c r="S5910" i="2"/>
  <c r="S5911" i="2"/>
  <c r="S5912" i="2"/>
  <c r="S5913" i="2"/>
  <c r="S5914" i="2"/>
  <c r="S5915" i="2"/>
  <c r="S5916" i="2"/>
  <c r="S5917" i="2"/>
  <c r="S5918" i="2"/>
  <c r="S5919" i="2"/>
  <c r="S5920" i="2"/>
  <c r="S5921" i="2"/>
  <c r="S5922" i="2"/>
  <c r="S5923" i="2"/>
  <c r="S5924" i="2"/>
  <c r="S5925" i="2"/>
  <c r="S5926" i="2"/>
  <c r="S5927" i="2"/>
  <c r="S5928" i="2"/>
  <c r="S5929" i="2"/>
  <c r="S5930" i="2"/>
  <c r="S5931" i="2"/>
  <c r="S5932" i="2"/>
  <c r="S5933" i="2"/>
  <c r="S5934" i="2"/>
  <c r="S5935" i="2"/>
  <c r="S5936" i="2"/>
  <c r="S5937" i="2"/>
  <c r="S5938" i="2"/>
  <c r="S5939" i="2"/>
  <c r="S5940" i="2"/>
  <c r="S5941" i="2"/>
  <c r="S5942" i="2"/>
  <c r="S5943" i="2"/>
  <c r="S5944" i="2"/>
  <c r="S5945" i="2"/>
  <c r="S5946" i="2"/>
  <c r="S5947" i="2"/>
  <c r="S5948" i="2"/>
  <c r="S5949" i="2"/>
  <c r="S5950" i="2"/>
  <c r="S5951" i="2"/>
  <c r="S5952" i="2"/>
  <c r="S5953" i="2"/>
  <c r="S5954" i="2"/>
  <c r="S5955" i="2"/>
  <c r="S5956" i="2"/>
  <c r="S5957" i="2"/>
  <c r="S5958" i="2"/>
  <c r="S5959" i="2"/>
  <c r="S5960" i="2"/>
  <c r="S5961" i="2"/>
  <c r="S5962" i="2"/>
  <c r="S5963" i="2"/>
  <c r="S5964" i="2"/>
  <c r="S5965" i="2"/>
  <c r="S5966" i="2"/>
  <c r="S5967" i="2"/>
  <c r="S5968" i="2"/>
  <c r="S5969" i="2"/>
  <c r="S5970" i="2"/>
  <c r="S5971" i="2"/>
  <c r="S5972" i="2"/>
  <c r="S5973" i="2"/>
  <c r="S5974" i="2"/>
  <c r="S5975" i="2"/>
  <c r="S5976" i="2"/>
  <c r="S5977" i="2"/>
  <c r="S5978" i="2"/>
  <c r="S5979" i="2"/>
  <c r="S5980" i="2"/>
  <c r="S5981" i="2"/>
  <c r="S5982" i="2"/>
  <c r="S5983" i="2"/>
  <c r="S5984" i="2"/>
  <c r="S5985" i="2"/>
  <c r="S5986" i="2"/>
  <c r="S5987" i="2"/>
  <c r="S5988" i="2"/>
  <c r="S5989" i="2"/>
  <c r="S5990" i="2"/>
  <c r="S5991" i="2"/>
  <c r="S5992" i="2"/>
  <c r="S5993" i="2"/>
  <c r="S5994" i="2"/>
  <c r="S5995" i="2"/>
  <c r="S5996" i="2"/>
  <c r="S5997" i="2"/>
  <c r="S5998" i="2"/>
  <c r="S5999" i="2"/>
  <c r="S6000" i="2"/>
  <c r="S6001" i="2"/>
  <c r="S6002" i="2"/>
  <c r="S6003" i="2"/>
  <c r="S6004" i="2"/>
  <c r="S6005" i="2"/>
  <c r="S6006" i="2"/>
  <c r="S6007" i="2"/>
  <c r="S6008" i="2"/>
  <c r="S6009" i="2"/>
  <c r="S6010" i="2"/>
  <c r="S6011" i="2"/>
  <c r="S6012" i="2"/>
  <c r="S6013" i="2"/>
  <c r="S6014" i="2"/>
  <c r="S6015" i="2"/>
  <c r="S6016" i="2"/>
  <c r="S6017" i="2"/>
  <c r="S6018" i="2"/>
  <c r="S6019" i="2"/>
  <c r="S6020" i="2"/>
  <c r="S6021" i="2"/>
  <c r="S6022" i="2"/>
  <c r="S6023" i="2"/>
  <c r="S6024" i="2"/>
  <c r="S6025" i="2"/>
  <c r="S6026" i="2"/>
  <c r="S6027" i="2"/>
  <c r="S6028" i="2"/>
  <c r="S6029" i="2"/>
  <c r="S6030" i="2"/>
  <c r="S6031" i="2"/>
  <c r="S6032" i="2"/>
  <c r="S6033" i="2"/>
  <c r="S6034" i="2"/>
  <c r="S6035" i="2"/>
  <c r="S6036" i="2"/>
  <c r="S6037" i="2"/>
  <c r="S6038" i="2"/>
  <c r="S6039" i="2"/>
  <c r="S6040" i="2"/>
  <c r="S6041" i="2"/>
  <c r="S6042" i="2"/>
  <c r="S6043" i="2"/>
  <c r="S6044" i="2"/>
  <c r="S6045" i="2"/>
  <c r="S6046" i="2"/>
  <c r="S6047" i="2"/>
  <c r="S6048" i="2"/>
  <c r="S6049" i="2"/>
  <c r="S6050" i="2"/>
  <c r="S6051" i="2"/>
  <c r="S6052" i="2"/>
  <c r="S6053" i="2"/>
  <c r="S6054" i="2"/>
  <c r="S6055" i="2"/>
  <c r="S6056" i="2"/>
  <c r="S6057" i="2"/>
  <c r="S6058" i="2"/>
  <c r="S6059" i="2"/>
  <c r="S6060" i="2"/>
  <c r="S6061" i="2"/>
  <c r="S6062" i="2"/>
  <c r="S6063" i="2"/>
  <c r="S6064" i="2"/>
  <c r="S6065" i="2"/>
  <c r="S6066" i="2"/>
  <c r="S6067" i="2"/>
  <c r="S6068" i="2"/>
  <c r="S6069" i="2"/>
  <c r="S6070" i="2"/>
  <c r="S6071" i="2"/>
  <c r="S6072" i="2"/>
  <c r="S6073" i="2"/>
  <c r="S6074" i="2"/>
  <c r="S6075" i="2"/>
  <c r="S6076" i="2"/>
  <c r="S6077" i="2"/>
  <c r="S6078" i="2"/>
  <c r="S6079" i="2"/>
  <c r="S6080" i="2"/>
  <c r="S6081" i="2"/>
  <c r="S6082" i="2"/>
  <c r="S6083" i="2"/>
  <c r="S6084" i="2"/>
  <c r="S6085" i="2"/>
  <c r="S6086" i="2"/>
  <c r="S6087" i="2"/>
  <c r="S6088" i="2"/>
  <c r="S6089" i="2"/>
  <c r="S6090" i="2"/>
  <c r="S6091" i="2"/>
  <c r="S6092" i="2"/>
  <c r="S6093" i="2"/>
  <c r="S6094" i="2"/>
  <c r="S6095" i="2"/>
  <c r="S6096" i="2"/>
  <c r="S6097" i="2"/>
  <c r="S6098" i="2"/>
  <c r="S6099" i="2"/>
  <c r="S6100" i="2"/>
  <c r="S6101" i="2"/>
  <c r="S6102" i="2"/>
  <c r="S6103" i="2"/>
  <c r="S6104" i="2"/>
  <c r="S6105" i="2"/>
  <c r="S6106" i="2"/>
  <c r="S6107" i="2"/>
  <c r="S6108" i="2"/>
  <c r="S6109" i="2"/>
  <c r="S6110" i="2"/>
  <c r="S6111" i="2"/>
  <c r="S6112" i="2"/>
  <c r="S6113" i="2"/>
  <c r="S6114" i="2"/>
  <c r="S6115" i="2"/>
  <c r="S6116" i="2"/>
  <c r="S6117" i="2"/>
  <c r="S6118" i="2"/>
  <c r="S6119" i="2"/>
  <c r="S6120" i="2"/>
  <c r="S6121" i="2"/>
  <c r="S6122" i="2"/>
  <c r="S6123" i="2"/>
  <c r="S6124" i="2"/>
  <c r="S6125" i="2"/>
  <c r="S6126" i="2"/>
  <c r="S6127" i="2"/>
  <c r="S6128" i="2"/>
  <c r="S6129" i="2"/>
  <c r="S6130" i="2"/>
  <c r="S6131" i="2"/>
  <c r="S6132" i="2"/>
  <c r="S6133" i="2"/>
  <c r="S6134" i="2"/>
  <c r="S6135" i="2"/>
  <c r="S6136" i="2"/>
  <c r="S6137" i="2"/>
  <c r="S6138" i="2"/>
  <c r="S6139" i="2"/>
  <c r="S6140" i="2"/>
  <c r="S6141" i="2"/>
  <c r="S6142" i="2"/>
  <c r="S6143" i="2"/>
  <c r="S6144" i="2"/>
  <c r="S6145" i="2"/>
  <c r="S6146" i="2"/>
  <c r="S6147" i="2"/>
  <c r="S6148" i="2"/>
  <c r="S6149" i="2"/>
  <c r="S6150" i="2"/>
  <c r="S6151" i="2"/>
  <c r="S6152" i="2"/>
  <c r="S6153" i="2"/>
  <c r="S6154" i="2"/>
  <c r="S6155" i="2"/>
  <c r="S6156" i="2"/>
  <c r="S6157" i="2"/>
  <c r="S6158" i="2"/>
  <c r="S6159" i="2"/>
  <c r="S6160" i="2"/>
  <c r="S6161" i="2"/>
  <c r="S6162" i="2"/>
  <c r="S6163" i="2"/>
  <c r="S6164" i="2"/>
  <c r="S6165" i="2"/>
  <c r="S6166" i="2"/>
  <c r="S6167" i="2"/>
  <c r="S6168" i="2"/>
  <c r="S6169" i="2"/>
  <c r="S6170" i="2"/>
  <c r="S6171" i="2"/>
  <c r="S6172" i="2"/>
  <c r="S6173" i="2"/>
  <c r="S6174" i="2"/>
  <c r="S6175" i="2"/>
  <c r="S6176" i="2"/>
  <c r="S6177" i="2"/>
  <c r="S6178" i="2"/>
  <c r="S6179" i="2"/>
  <c r="S6180" i="2"/>
  <c r="S6181" i="2"/>
  <c r="S6182" i="2"/>
  <c r="S6183" i="2"/>
  <c r="S6184" i="2"/>
  <c r="S6185" i="2"/>
  <c r="S6186" i="2"/>
  <c r="S6187" i="2"/>
  <c r="S6188" i="2"/>
  <c r="S6189" i="2"/>
  <c r="S6190" i="2"/>
  <c r="S6191" i="2"/>
  <c r="S6192" i="2"/>
  <c r="S6193" i="2"/>
  <c r="S6194" i="2"/>
  <c r="S6195" i="2"/>
  <c r="S6196" i="2"/>
  <c r="S6197" i="2"/>
  <c r="S6198" i="2"/>
  <c r="S6199" i="2"/>
  <c r="S6200" i="2"/>
  <c r="S6201" i="2"/>
  <c r="S6202" i="2"/>
  <c r="S6203" i="2"/>
  <c r="S6204" i="2"/>
  <c r="S6205" i="2"/>
  <c r="S6206" i="2"/>
  <c r="S6207" i="2"/>
  <c r="S6208" i="2"/>
  <c r="S6209" i="2"/>
  <c r="S6210" i="2"/>
  <c r="S6211" i="2"/>
  <c r="S6212" i="2"/>
  <c r="S6213" i="2"/>
  <c r="S6214" i="2"/>
  <c r="S6215" i="2"/>
  <c r="S6216" i="2"/>
  <c r="S6217" i="2"/>
  <c r="S6218" i="2"/>
  <c r="S6219" i="2"/>
  <c r="S6220" i="2"/>
  <c r="S6221" i="2"/>
  <c r="S6222" i="2"/>
  <c r="S6223" i="2"/>
  <c r="S6224" i="2"/>
  <c r="S6225" i="2"/>
  <c r="S6226" i="2"/>
  <c r="S6227" i="2"/>
  <c r="S6228" i="2"/>
  <c r="S6229" i="2"/>
  <c r="S6230" i="2"/>
  <c r="S6231" i="2"/>
  <c r="S6232" i="2"/>
  <c r="S6233" i="2"/>
  <c r="S6234" i="2"/>
  <c r="S6235" i="2"/>
  <c r="S6236" i="2"/>
  <c r="S6237" i="2"/>
  <c r="S6238" i="2"/>
  <c r="S6239" i="2"/>
  <c r="S6240" i="2"/>
  <c r="S6241" i="2"/>
  <c r="S6242" i="2"/>
  <c r="S6243" i="2"/>
  <c r="S6244" i="2"/>
  <c r="S6245" i="2"/>
  <c r="S6246" i="2"/>
  <c r="S6247" i="2"/>
  <c r="S6248" i="2"/>
  <c r="S6249" i="2"/>
  <c r="S6250" i="2"/>
  <c r="S6251" i="2"/>
  <c r="S6252" i="2"/>
  <c r="S6253" i="2"/>
  <c r="S6254" i="2"/>
  <c r="S6255" i="2"/>
  <c r="S6256" i="2"/>
  <c r="S6257" i="2"/>
  <c r="S6258" i="2"/>
  <c r="S6259" i="2"/>
  <c r="S6260" i="2"/>
  <c r="S6261" i="2"/>
  <c r="S6262" i="2"/>
  <c r="S6263" i="2"/>
  <c r="S6264" i="2"/>
  <c r="S6265" i="2"/>
  <c r="S6266" i="2"/>
  <c r="S6267" i="2"/>
  <c r="S6268" i="2"/>
  <c r="S6269" i="2"/>
  <c r="S6270" i="2"/>
  <c r="S6271" i="2"/>
  <c r="S6272" i="2"/>
  <c r="S6273" i="2"/>
  <c r="S6274" i="2"/>
  <c r="S6275" i="2"/>
  <c r="S6276" i="2"/>
  <c r="S6277" i="2"/>
  <c r="S6278" i="2"/>
  <c r="S6279" i="2"/>
  <c r="S6280" i="2"/>
  <c r="S6281" i="2"/>
  <c r="S6282" i="2"/>
  <c r="S6283" i="2"/>
  <c r="S6284" i="2"/>
  <c r="S6285" i="2"/>
  <c r="S6286" i="2"/>
  <c r="S6287" i="2"/>
  <c r="S6288" i="2"/>
  <c r="S6289" i="2"/>
  <c r="S6290" i="2"/>
  <c r="S6291" i="2"/>
  <c r="S6292" i="2"/>
  <c r="S6293" i="2"/>
  <c r="S6294" i="2"/>
  <c r="S6295" i="2"/>
  <c r="S6296" i="2"/>
  <c r="S6297" i="2"/>
  <c r="S6298" i="2"/>
  <c r="S6299" i="2"/>
  <c r="S6300" i="2"/>
  <c r="S6301" i="2"/>
  <c r="S6302" i="2"/>
  <c r="S6303" i="2"/>
  <c r="S6304" i="2"/>
  <c r="S6305" i="2"/>
  <c r="S6306" i="2"/>
  <c r="S6307" i="2"/>
  <c r="S6308" i="2"/>
  <c r="S6309" i="2"/>
  <c r="S6310" i="2"/>
  <c r="S6311" i="2"/>
  <c r="S6312" i="2"/>
  <c r="S6313" i="2"/>
  <c r="S6314" i="2"/>
  <c r="S6315" i="2"/>
  <c r="S6316" i="2"/>
  <c r="S6317" i="2"/>
  <c r="S6318" i="2"/>
  <c r="S6319" i="2"/>
  <c r="S6320" i="2"/>
  <c r="S6321" i="2"/>
  <c r="S6322" i="2"/>
  <c r="S6323" i="2"/>
  <c r="S6324" i="2"/>
  <c r="S6325" i="2"/>
  <c r="S6326" i="2"/>
  <c r="S6327" i="2"/>
  <c r="S6328" i="2"/>
  <c r="S6329" i="2"/>
  <c r="S6330" i="2"/>
  <c r="S6331" i="2"/>
  <c r="S6332" i="2"/>
  <c r="S6333" i="2"/>
  <c r="S6334" i="2"/>
  <c r="S6335" i="2"/>
  <c r="S6336" i="2"/>
  <c r="S6337" i="2"/>
  <c r="S6338" i="2"/>
  <c r="S6339" i="2"/>
  <c r="S6340" i="2"/>
  <c r="S6341" i="2"/>
  <c r="S6342" i="2"/>
  <c r="S6343" i="2"/>
  <c r="S6344" i="2"/>
  <c r="S6345" i="2"/>
  <c r="S6346" i="2"/>
  <c r="S6347" i="2"/>
  <c r="S6348" i="2"/>
  <c r="S6349" i="2"/>
  <c r="S6350" i="2"/>
  <c r="S6351" i="2"/>
  <c r="S6352" i="2"/>
  <c r="S6353" i="2"/>
  <c r="S6354" i="2"/>
  <c r="S6355" i="2"/>
  <c r="S6356" i="2"/>
  <c r="S6357" i="2"/>
  <c r="S6358" i="2"/>
  <c r="S6359" i="2"/>
  <c r="S6360" i="2"/>
  <c r="S6361" i="2"/>
  <c r="S6362" i="2"/>
  <c r="S6363" i="2"/>
  <c r="S6364" i="2"/>
  <c r="S6365" i="2"/>
  <c r="S6366" i="2"/>
  <c r="S6367" i="2"/>
  <c r="S6368" i="2"/>
  <c r="S6369" i="2"/>
  <c r="S6370" i="2"/>
  <c r="S6371" i="2"/>
  <c r="S6372" i="2"/>
  <c r="S6373" i="2"/>
  <c r="S6374" i="2"/>
  <c r="S6375" i="2"/>
  <c r="S6376" i="2"/>
  <c r="S6377" i="2"/>
  <c r="S6378" i="2"/>
  <c r="S6379" i="2"/>
  <c r="S6380" i="2"/>
  <c r="S6381" i="2"/>
  <c r="S6382" i="2"/>
  <c r="S6383" i="2"/>
  <c r="S6384" i="2"/>
  <c r="S6385" i="2"/>
  <c r="S6386" i="2"/>
  <c r="S6387" i="2"/>
  <c r="S6388" i="2"/>
  <c r="S6389" i="2"/>
  <c r="S6390" i="2"/>
  <c r="S6391" i="2"/>
  <c r="S6392" i="2"/>
  <c r="S6393" i="2"/>
  <c r="S6394" i="2"/>
  <c r="S6395" i="2"/>
  <c r="S6396" i="2"/>
  <c r="S6397" i="2"/>
  <c r="S6398" i="2"/>
  <c r="S6399" i="2"/>
  <c r="S6400" i="2"/>
  <c r="S6401" i="2"/>
  <c r="S6402" i="2"/>
  <c r="S6403" i="2"/>
  <c r="S6404" i="2"/>
  <c r="S6405" i="2"/>
  <c r="S6406" i="2"/>
  <c r="S6407" i="2"/>
  <c r="S6408" i="2"/>
  <c r="S6409" i="2"/>
  <c r="S6410" i="2"/>
  <c r="S6411" i="2"/>
  <c r="S6412" i="2"/>
  <c r="S6413" i="2"/>
  <c r="S6414" i="2"/>
  <c r="S6415" i="2"/>
  <c r="S6416" i="2"/>
  <c r="S6417" i="2"/>
  <c r="S6418" i="2"/>
  <c r="S6419" i="2"/>
  <c r="S6420" i="2"/>
  <c r="S6421" i="2"/>
  <c r="S6422" i="2"/>
  <c r="S6423" i="2"/>
  <c r="S6424" i="2"/>
  <c r="S6425" i="2"/>
  <c r="S6426" i="2"/>
  <c r="S6427" i="2"/>
  <c r="S6428" i="2"/>
  <c r="S6429" i="2"/>
  <c r="S6430" i="2"/>
  <c r="S6431" i="2"/>
  <c r="S6432" i="2"/>
  <c r="S6433" i="2"/>
  <c r="S6434" i="2"/>
  <c r="S6435" i="2"/>
  <c r="S6436" i="2"/>
  <c r="S6437" i="2"/>
  <c r="S6438" i="2"/>
  <c r="S6439" i="2"/>
  <c r="S6440" i="2"/>
  <c r="S6441" i="2"/>
  <c r="S6442" i="2"/>
  <c r="S6443" i="2"/>
  <c r="S6444" i="2"/>
  <c r="S6445" i="2"/>
  <c r="S6446" i="2"/>
  <c r="S6447" i="2"/>
  <c r="S6448" i="2"/>
  <c r="S6449" i="2"/>
  <c r="S6450" i="2"/>
  <c r="S6451" i="2"/>
  <c r="S6452" i="2"/>
  <c r="S6453" i="2"/>
  <c r="S6454" i="2"/>
  <c r="S6455" i="2"/>
  <c r="S6456" i="2"/>
  <c r="S6457" i="2"/>
  <c r="S6458" i="2"/>
  <c r="S6459" i="2"/>
  <c r="S6460" i="2"/>
  <c r="S6461" i="2"/>
  <c r="S6462" i="2"/>
  <c r="S6463" i="2"/>
  <c r="S6464" i="2"/>
  <c r="S6465" i="2"/>
  <c r="S6466" i="2"/>
  <c r="S6467" i="2"/>
  <c r="S6468" i="2"/>
  <c r="S6469" i="2"/>
  <c r="S6470" i="2"/>
  <c r="S6471" i="2"/>
  <c r="S6472" i="2"/>
  <c r="S6473" i="2"/>
  <c r="S6474" i="2"/>
  <c r="S6475" i="2"/>
  <c r="S6476" i="2"/>
  <c r="S6477" i="2"/>
  <c r="S6478" i="2"/>
  <c r="S6479" i="2"/>
  <c r="S6480" i="2"/>
  <c r="S6481" i="2"/>
  <c r="S6482" i="2"/>
  <c r="S6483" i="2"/>
  <c r="S6484" i="2"/>
  <c r="S6485" i="2"/>
  <c r="S6486" i="2"/>
  <c r="S6487" i="2"/>
  <c r="S6488" i="2"/>
  <c r="S6489" i="2"/>
  <c r="S6490" i="2"/>
  <c r="S6491" i="2"/>
  <c r="S6492" i="2"/>
  <c r="S6493" i="2"/>
  <c r="S6494" i="2"/>
  <c r="S6495" i="2"/>
  <c r="S6496" i="2"/>
  <c r="S6497" i="2"/>
  <c r="S6498" i="2"/>
  <c r="S6499" i="2"/>
  <c r="S6500" i="2"/>
  <c r="S6501" i="2"/>
  <c r="S6502" i="2"/>
  <c r="S6503" i="2"/>
  <c r="S6504" i="2"/>
  <c r="S6505" i="2"/>
  <c r="S6506" i="2"/>
  <c r="S6507" i="2"/>
  <c r="S6508" i="2"/>
  <c r="S6509" i="2"/>
  <c r="S6510" i="2"/>
  <c r="S6511" i="2"/>
  <c r="S6512" i="2"/>
  <c r="S6513" i="2"/>
  <c r="S6514" i="2"/>
  <c r="S6515" i="2"/>
  <c r="S6516" i="2"/>
  <c r="S6517" i="2"/>
  <c r="S6518" i="2"/>
  <c r="S6519" i="2"/>
  <c r="S6520" i="2"/>
  <c r="S6521" i="2"/>
  <c r="S6522" i="2"/>
  <c r="S6523" i="2"/>
  <c r="S6524" i="2"/>
  <c r="S6525" i="2"/>
  <c r="S6526" i="2"/>
  <c r="S6527" i="2"/>
  <c r="S6528" i="2"/>
  <c r="S6529" i="2"/>
  <c r="S6530" i="2"/>
  <c r="S6531" i="2"/>
  <c r="S6532" i="2"/>
  <c r="S6533" i="2"/>
  <c r="S6534" i="2"/>
  <c r="S6535" i="2"/>
  <c r="S6536" i="2"/>
  <c r="S6537" i="2"/>
  <c r="S6538" i="2"/>
  <c r="S6539" i="2"/>
  <c r="S6540" i="2"/>
  <c r="S6541" i="2"/>
  <c r="S6542" i="2"/>
  <c r="S6543" i="2"/>
  <c r="S6544" i="2"/>
  <c r="S6545" i="2"/>
  <c r="S6546" i="2"/>
  <c r="S6547" i="2"/>
  <c r="S6548" i="2"/>
  <c r="S6549" i="2"/>
  <c r="S6550" i="2"/>
  <c r="S6551" i="2"/>
  <c r="S6552" i="2"/>
  <c r="S6553" i="2"/>
  <c r="S6554" i="2"/>
  <c r="S6555" i="2"/>
  <c r="S6556" i="2"/>
  <c r="S6557" i="2"/>
  <c r="S6558" i="2"/>
  <c r="S6559" i="2"/>
  <c r="S6560" i="2"/>
  <c r="S6561" i="2"/>
  <c r="S6562" i="2"/>
  <c r="S6563" i="2"/>
  <c r="S6564" i="2"/>
  <c r="S6565" i="2"/>
  <c r="S6566" i="2"/>
  <c r="S6567" i="2"/>
  <c r="S6568" i="2"/>
  <c r="S6569" i="2"/>
  <c r="S6570" i="2"/>
  <c r="S6571" i="2"/>
  <c r="S6572" i="2"/>
  <c r="S6573" i="2"/>
  <c r="S6574" i="2"/>
  <c r="S6575" i="2"/>
  <c r="S6576" i="2"/>
  <c r="S6577" i="2"/>
  <c r="S6578" i="2"/>
  <c r="S6579" i="2"/>
  <c r="S6580" i="2"/>
  <c r="S6581" i="2"/>
  <c r="S6582" i="2"/>
  <c r="S6583" i="2"/>
  <c r="S6584" i="2"/>
  <c r="S6585" i="2"/>
  <c r="S6586" i="2"/>
  <c r="S6587" i="2"/>
  <c r="S6588" i="2"/>
  <c r="S6589" i="2"/>
  <c r="S6590" i="2"/>
  <c r="S6591" i="2"/>
  <c r="S6592" i="2"/>
  <c r="S6593" i="2"/>
  <c r="S6594" i="2"/>
  <c r="S6595" i="2"/>
  <c r="S6596" i="2"/>
  <c r="S6597" i="2"/>
  <c r="S6598" i="2"/>
  <c r="S6599" i="2"/>
  <c r="S6600" i="2"/>
  <c r="S6601" i="2"/>
  <c r="S6602" i="2"/>
  <c r="S6603" i="2"/>
  <c r="S6604" i="2"/>
  <c r="S6605" i="2"/>
  <c r="S6606" i="2"/>
  <c r="S6607" i="2"/>
  <c r="S6608" i="2"/>
  <c r="S6609" i="2"/>
  <c r="S6610" i="2"/>
  <c r="S6611" i="2"/>
  <c r="S6612" i="2"/>
  <c r="S6613" i="2"/>
  <c r="S6614" i="2"/>
  <c r="S6615" i="2"/>
  <c r="S6616" i="2"/>
  <c r="S6617" i="2"/>
  <c r="S6618" i="2"/>
  <c r="S6619" i="2"/>
  <c r="S6620" i="2"/>
  <c r="S6621" i="2"/>
  <c r="S6622" i="2"/>
  <c r="S6623" i="2"/>
  <c r="S6624" i="2"/>
  <c r="S6625" i="2"/>
  <c r="S6626" i="2"/>
  <c r="S6627" i="2"/>
  <c r="S6628" i="2"/>
  <c r="S6629" i="2"/>
  <c r="S6630" i="2"/>
  <c r="S6631" i="2"/>
  <c r="S6632" i="2"/>
  <c r="S6633" i="2"/>
  <c r="S6634" i="2"/>
  <c r="S6635" i="2"/>
  <c r="S6636" i="2"/>
  <c r="S6637" i="2"/>
  <c r="S6638" i="2"/>
  <c r="S6639" i="2"/>
  <c r="S6640" i="2"/>
  <c r="S6641" i="2"/>
  <c r="S6642" i="2"/>
  <c r="S6643" i="2"/>
  <c r="S6644" i="2"/>
  <c r="S6645" i="2"/>
  <c r="S6646" i="2"/>
  <c r="S6647" i="2"/>
  <c r="S6648" i="2"/>
  <c r="S6649" i="2"/>
  <c r="S6650" i="2"/>
  <c r="S6651" i="2"/>
  <c r="S6652" i="2"/>
  <c r="S6653" i="2"/>
  <c r="S6654" i="2"/>
  <c r="S6655" i="2"/>
  <c r="S6656" i="2"/>
  <c r="S6657" i="2"/>
  <c r="S6658" i="2"/>
  <c r="S6659" i="2"/>
  <c r="S6660" i="2"/>
  <c r="S6661" i="2"/>
  <c r="S6662" i="2"/>
  <c r="S6663" i="2"/>
  <c r="S6664" i="2"/>
  <c r="S6665" i="2"/>
  <c r="S6666" i="2"/>
  <c r="S6667" i="2"/>
  <c r="S6668" i="2"/>
  <c r="S6669" i="2"/>
  <c r="S6670" i="2"/>
  <c r="S6671" i="2"/>
  <c r="S6672" i="2"/>
  <c r="S6673" i="2"/>
  <c r="S6674" i="2"/>
  <c r="S6675" i="2"/>
  <c r="S6676" i="2"/>
  <c r="S6677" i="2"/>
  <c r="S6678" i="2"/>
  <c r="S6679" i="2"/>
  <c r="S6680" i="2"/>
  <c r="S6681" i="2"/>
  <c r="S6682" i="2"/>
  <c r="S6683" i="2"/>
  <c r="S6684" i="2"/>
  <c r="S6685" i="2"/>
  <c r="S6686" i="2"/>
  <c r="S6687" i="2"/>
  <c r="S6688" i="2"/>
  <c r="S6689" i="2"/>
  <c r="S6690" i="2"/>
  <c r="S6691" i="2"/>
  <c r="S6692" i="2"/>
  <c r="S6693" i="2"/>
  <c r="S6694" i="2"/>
  <c r="S6695" i="2"/>
  <c r="S6696" i="2"/>
  <c r="S6697" i="2"/>
  <c r="S6698" i="2"/>
  <c r="S6699" i="2"/>
  <c r="S6700" i="2"/>
  <c r="S6701" i="2"/>
  <c r="S6702" i="2"/>
  <c r="S6703" i="2"/>
  <c r="S6704" i="2"/>
  <c r="S6705" i="2"/>
  <c r="S6706" i="2"/>
  <c r="S6707" i="2"/>
  <c r="S6708" i="2"/>
  <c r="S6709" i="2"/>
  <c r="S6710" i="2"/>
  <c r="S6711" i="2"/>
  <c r="S6712" i="2"/>
  <c r="S6713" i="2"/>
  <c r="S6714" i="2"/>
  <c r="S6715" i="2"/>
  <c r="S6716" i="2"/>
  <c r="S6717" i="2"/>
  <c r="S6718" i="2"/>
  <c r="S6719" i="2"/>
  <c r="S6720" i="2"/>
  <c r="S6721" i="2"/>
  <c r="S6722" i="2"/>
  <c r="S6723" i="2"/>
  <c r="S6724" i="2"/>
  <c r="S6725" i="2"/>
  <c r="S6726" i="2"/>
  <c r="S6727" i="2"/>
  <c r="S6728" i="2"/>
  <c r="S6729" i="2"/>
  <c r="S6730" i="2"/>
  <c r="S6731" i="2"/>
  <c r="S6732" i="2"/>
  <c r="S6733" i="2"/>
  <c r="S6734" i="2"/>
  <c r="S6735" i="2"/>
  <c r="S6736" i="2"/>
  <c r="S6737" i="2"/>
  <c r="S6738" i="2"/>
  <c r="S6739" i="2"/>
  <c r="S6740" i="2"/>
  <c r="S6741" i="2"/>
  <c r="S6742" i="2"/>
  <c r="S6743" i="2"/>
  <c r="S6744" i="2"/>
  <c r="S6745" i="2"/>
  <c r="S6746" i="2"/>
  <c r="S6747" i="2"/>
  <c r="S6748" i="2"/>
  <c r="S6749" i="2"/>
  <c r="S6750" i="2"/>
  <c r="S6751" i="2"/>
  <c r="S6752" i="2"/>
  <c r="S6753" i="2"/>
  <c r="S6754" i="2"/>
  <c r="S6755" i="2"/>
  <c r="S6756" i="2"/>
  <c r="S6757" i="2"/>
  <c r="S6758" i="2"/>
  <c r="S6759" i="2"/>
  <c r="S6760" i="2"/>
  <c r="S6761" i="2"/>
  <c r="S6762" i="2"/>
  <c r="S6763" i="2"/>
  <c r="S6764" i="2"/>
  <c r="S6765" i="2"/>
  <c r="S6766" i="2"/>
  <c r="S6767" i="2"/>
  <c r="S6768" i="2"/>
  <c r="S6769" i="2"/>
  <c r="S6770" i="2"/>
  <c r="S6771" i="2"/>
  <c r="S6772" i="2"/>
  <c r="S6773" i="2"/>
  <c r="S6774" i="2"/>
  <c r="S6775" i="2"/>
  <c r="S6776" i="2"/>
  <c r="S6777" i="2"/>
  <c r="S6778" i="2"/>
  <c r="S6779" i="2"/>
  <c r="S6780" i="2"/>
  <c r="S6781" i="2"/>
  <c r="S6782" i="2"/>
  <c r="S6783" i="2"/>
  <c r="S6784" i="2"/>
  <c r="S6785" i="2"/>
  <c r="S6786" i="2"/>
  <c r="S6787" i="2"/>
  <c r="S6788" i="2"/>
  <c r="S6789" i="2"/>
  <c r="S6790" i="2"/>
  <c r="S6791" i="2"/>
  <c r="S6792" i="2"/>
  <c r="S6793" i="2"/>
  <c r="S6794" i="2"/>
  <c r="S6795" i="2"/>
  <c r="S6796" i="2"/>
  <c r="S6797" i="2"/>
  <c r="S6798" i="2"/>
  <c r="S6799" i="2"/>
  <c r="S6800" i="2"/>
  <c r="S6801" i="2"/>
  <c r="S6802" i="2"/>
  <c r="S6803" i="2"/>
  <c r="S6804" i="2"/>
  <c r="S6805" i="2"/>
  <c r="S6806" i="2"/>
  <c r="S6807" i="2"/>
  <c r="S6808" i="2"/>
  <c r="S6809" i="2"/>
  <c r="S6810" i="2"/>
  <c r="S6811" i="2"/>
  <c r="S6812" i="2"/>
  <c r="S6813" i="2"/>
  <c r="S6814" i="2"/>
  <c r="S6815" i="2"/>
  <c r="S6816" i="2"/>
  <c r="S6817" i="2"/>
  <c r="S6818" i="2"/>
  <c r="S6819" i="2"/>
  <c r="S6820" i="2"/>
  <c r="S6821" i="2"/>
  <c r="S6822" i="2"/>
  <c r="S6823" i="2"/>
  <c r="S6824" i="2"/>
  <c r="S6825" i="2"/>
  <c r="S6826" i="2"/>
  <c r="S6827" i="2"/>
  <c r="S6828" i="2"/>
  <c r="S6829" i="2"/>
  <c r="S6830" i="2"/>
  <c r="S6831" i="2"/>
  <c r="S6832" i="2"/>
  <c r="S6833" i="2"/>
  <c r="S6834" i="2"/>
  <c r="S6835" i="2"/>
  <c r="S6836" i="2"/>
  <c r="S6837" i="2"/>
  <c r="S6838" i="2"/>
  <c r="S6839" i="2"/>
  <c r="S6840" i="2"/>
  <c r="S6841" i="2"/>
  <c r="S6842" i="2"/>
  <c r="S6843" i="2"/>
  <c r="S6844" i="2"/>
  <c r="S6845" i="2"/>
  <c r="S6846" i="2"/>
  <c r="S6847" i="2"/>
  <c r="S6848" i="2"/>
  <c r="S6849" i="2"/>
  <c r="S6850" i="2"/>
  <c r="S6851" i="2"/>
  <c r="S6852" i="2"/>
  <c r="S6853" i="2"/>
  <c r="S6854" i="2"/>
  <c r="S6855" i="2"/>
  <c r="S6856" i="2"/>
  <c r="S6857" i="2"/>
  <c r="S6858" i="2"/>
  <c r="S6859" i="2"/>
  <c r="S6860" i="2"/>
  <c r="S6861" i="2"/>
  <c r="S6862" i="2"/>
  <c r="S6863" i="2"/>
  <c r="S6864" i="2"/>
  <c r="S6865" i="2"/>
  <c r="S6866" i="2"/>
  <c r="S6867" i="2"/>
  <c r="S6868" i="2"/>
  <c r="S6869" i="2"/>
  <c r="S6870" i="2"/>
  <c r="S6871" i="2"/>
  <c r="S6872" i="2"/>
  <c r="S6873" i="2"/>
  <c r="S6874" i="2"/>
  <c r="S6875" i="2"/>
  <c r="S6876" i="2"/>
  <c r="S6877" i="2"/>
  <c r="S6878" i="2"/>
  <c r="S6879" i="2"/>
  <c r="S6880" i="2"/>
  <c r="S6881" i="2"/>
  <c r="S6882" i="2"/>
  <c r="S6883" i="2"/>
  <c r="S6884" i="2"/>
  <c r="S6885" i="2"/>
  <c r="S6886" i="2"/>
  <c r="S6887" i="2"/>
  <c r="S6888" i="2"/>
  <c r="S6889" i="2"/>
  <c r="S6890" i="2"/>
  <c r="S6891" i="2"/>
  <c r="S6892" i="2"/>
  <c r="S6893" i="2"/>
  <c r="S6894" i="2"/>
  <c r="S6895" i="2"/>
  <c r="S6896" i="2"/>
  <c r="S6897" i="2"/>
  <c r="S6898" i="2"/>
  <c r="S6899" i="2"/>
  <c r="S6900" i="2"/>
  <c r="S6901" i="2"/>
  <c r="S6902" i="2"/>
  <c r="S6903" i="2"/>
  <c r="S6904" i="2"/>
  <c r="S6905" i="2"/>
  <c r="S6906" i="2"/>
  <c r="S6907" i="2"/>
  <c r="S6908" i="2"/>
  <c r="S6909" i="2"/>
  <c r="S6910" i="2"/>
  <c r="S6911" i="2"/>
  <c r="S6912" i="2"/>
  <c r="S6913" i="2"/>
  <c r="S6914" i="2"/>
  <c r="S6915" i="2"/>
  <c r="S6916" i="2"/>
  <c r="S6917" i="2"/>
  <c r="S6918" i="2"/>
  <c r="S6919" i="2"/>
  <c r="S6920" i="2"/>
  <c r="S6921" i="2"/>
  <c r="S6922" i="2"/>
  <c r="S6923" i="2"/>
  <c r="S6924" i="2"/>
  <c r="S6925" i="2"/>
  <c r="S6926" i="2"/>
  <c r="S6927" i="2"/>
  <c r="S6928" i="2"/>
  <c r="S6929" i="2"/>
  <c r="S6930" i="2"/>
  <c r="S6931" i="2"/>
  <c r="S6932" i="2"/>
  <c r="S6933" i="2"/>
  <c r="S6934" i="2"/>
  <c r="S6935" i="2"/>
  <c r="S6936" i="2"/>
  <c r="S6937" i="2"/>
  <c r="S6938" i="2"/>
  <c r="S6939" i="2"/>
  <c r="S6940" i="2"/>
  <c r="S6941" i="2"/>
  <c r="S6942" i="2"/>
  <c r="S6943" i="2"/>
  <c r="S6944" i="2"/>
  <c r="S6945" i="2"/>
  <c r="S6946" i="2"/>
  <c r="S6947" i="2"/>
  <c r="S6948" i="2"/>
  <c r="S6949" i="2"/>
  <c r="S6950" i="2"/>
  <c r="S6951" i="2"/>
  <c r="S6952" i="2"/>
  <c r="S6953" i="2"/>
  <c r="S6954" i="2"/>
  <c r="S6955" i="2"/>
  <c r="S6956" i="2"/>
  <c r="S6957" i="2"/>
  <c r="S6958" i="2"/>
  <c r="S6959" i="2"/>
  <c r="S6960" i="2"/>
  <c r="S6961" i="2"/>
  <c r="S6962" i="2"/>
  <c r="S6963" i="2"/>
  <c r="S6964" i="2"/>
  <c r="S6965" i="2"/>
  <c r="S6966" i="2"/>
  <c r="S6967" i="2"/>
  <c r="S6968" i="2"/>
  <c r="S6969" i="2"/>
  <c r="S6970" i="2"/>
  <c r="S6971" i="2"/>
  <c r="S6972" i="2"/>
  <c r="S6973" i="2"/>
  <c r="S6974" i="2"/>
  <c r="S6975" i="2"/>
  <c r="S6976" i="2"/>
  <c r="S6977" i="2"/>
  <c r="S6978" i="2"/>
  <c r="S6979" i="2"/>
  <c r="S6980" i="2"/>
  <c r="S6981" i="2"/>
  <c r="S6982" i="2"/>
  <c r="S6983" i="2"/>
  <c r="S6984" i="2"/>
  <c r="S6985" i="2"/>
  <c r="S6986" i="2"/>
  <c r="S6987" i="2"/>
  <c r="S6988" i="2"/>
  <c r="S6989" i="2"/>
  <c r="S6990" i="2"/>
  <c r="S6991" i="2"/>
  <c r="S6992" i="2"/>
  <c r="S6993" i="2"/>
  <c r="S6994" i="2"/>
  <c r="S6995" i="2"/>
  <c r="S6996" i="2"/>
  <c r="S6997" i="2"/>
  <c r="S6998" i="2"/>
  <c r="S6999" i="2"/>
  <c r="S7000" i="2"/>
  <c r="S7001" i="2"/>
  <c r="S7002" i="2"/>
  <c r="S7003" i="2"/>
  <c r="S7004" i="2"/>
  <c r="S7005" i="2"/>
  <c r="S7006" i="2"/>
  <c r="S7007" i="2"/>
  <c r="S7008" i="2"/>
  <c r="S7009" i="2"/>
  <c r="S7010" i="2"/>
  <c r="S7011" i="2"/>
  <c r="S7012" i="2"/>
  <c r="S7013" i="2"/>
  <c r="S7014" i="2"/>
  <c r="S7015" i="2"/>
  <c r="S7016" i="2"/>
  <c r="S7017" i="2"/>
  <c r="S7018" i="2"/>
  <c r="S7019" i="2"/>
  <c r="S7020" i="2"/>
  <c r="S7021" i="2"/>
  <c r="S7022" i="2"/>
  <c r="S7023" i="2"/>
  <c r="S7024" i="2"/>
  <c r="S7025" i="2"/>
  <c r="S7026" i="2"/>
  <c r="S7027" i="2"/>
  <c r="S7028" i="2"/>
  <c r="S7029" i="2"/>
  <c r="S7030" i="2"/>
  <c r="S7031" i="2"/>
  <c r="S7032" i="2"/>
  <c r="S7033" i="2"/>
  <c r="S7034" i="2"/>
  <c r="S7035" i="2"/>
  <c r="S7036" i="2"/>
  <c r="S7037" i="2"/>
  <c r="S7038" i="2"/>
  <c r="S7039" i="2"/>
  <c r="S7040" i="2"/>
  <c r="S7041" i="2"/>
  <c r="S7042" i="2"/>
  <c r="S7043" i="2"/>
  <c r="S7044" i="2"/>
  <c r="S7045" i="2"/>
  <c r="S7046" i="2"/>
  <c r="S7047" i="2"/>
  <c r="S7048" i="2"/>
  <c r="S7049" i="2"/>
  <c r="S7050" i="2"/>
  <c r="S7051" i="2"/>
  <c r="S7052" i="2"/>
  <c r="S7053" i="2"/>
  <c r="S7054" i="2"/>
  <c r="S7055" i="2"/>
  <c r="S7056" i="2"/>
  <c r="S7057" i="2"/>
  <c r="S7058" i="2"/>
  <c r="S7059" i="2"/>
  <c r="S7060" i="2"/>
  <c r="S7061" i="2"/>
  <c r="S7062" i="2"/>
  <c r="S7063" i="2"/>
  <c r="S7064" i="2"/>
  <c r="S7065" i="2"/>
  <c r="S7066" i="2"/>
  <c r="S7067" i="2"/>
  <c r="S7068" i="2"/>
  <c r="S7069" i="2"/>
  <c r="S7070" i="2"/>
  <c r="S7071" i="2"/>
  <c r="S7072" i="2"/>
  <c r="S7073" i="2"/>
  <c r="S7074" i="2"/>
  <c r="S7075" i="2"/>
  <c r="S7076" i="2"/>
  <c r="S7077" i="2"/>
  <c r="S7078" i="2"/>
  <c r="S7079" i="2"/>
  <c r="S7080" i="2"/>
  <c r="S7081" i="2"/>
  <c r="S7082" i="2"/>
  <c r="S7083" i="2"/>
  <c r="S7084" i="2"/>
  <c r="S7085" i="2"/>
  <c r="S7086" i="2"/>
  <c r="S7087" i="2"/>
  <c r="S7088" i="2"/>
  <c r="S7089" i="2"/>
  <c r="S7090" i="2"/>
  <c r="S7091" i="2"/>
  <c r="S7092" i="2"/>
  <c r="S7093" i="2"/>
  <c r="S7094" i="2"/>
  <c r="S7095" i="2"/>
  <c r="S7096" i="2"/>
  <c r="S7097" i="2"/>
  <c r="S7098" i="2"/>
  <c r="S7099" i="2"/>
  <c r="S7100" i="2"/>
  <c r="S7101" i="2"/>
  <c r="S7102" i="2"/>
  <c r="S7103" i="2"/>
  <c r="S7104" i="2"/>
  <c r="S7105" i="2"/>
  <c r="S7106" i="2"/>
  <c r="S7107" i="2"/>
  <c r="S7108" i="2"/>
  <c r="S7109" i="2"/>
  <c r="S7110" i="2"/>
  <c r="S7111" i="2"/>
  <c r="S7112" i="2"/>
  <c r="S7113" i="2"/>
  <c r="S7114" i="2"/>
  <c r="S7115" i="2"/>
  <c r="S7116" i="2"/>
  <c r="S7117" i="2"/>
  <c r="S7118" i="2"/>
  <c r="S7119" i="2"/>
  <c r="S7120" i="2"/>
  <c r="S7121" i="2"/>
  <c r="S7122" i="2"/>
  <c r="S7123" i="2"/>
  <c r="S7124" i="2"/>
  <c r="S7125" i="2"/>
  <c r="S7126" i="2"/>
  <c r="S7127" i="2"/>
  <c r="S7128" i="2"/>
  <c r="S7129" i="2"/>
  <c r="S7130" i="2"/>
  <c r="S7131" i="2"/>
  <c r="S7132" i="2"/>
  <c r="S7133" i="2"/>
  <c r="S7134" i="2"/>
  <c r="S7135" i="2"/>
  <c r="S7136" i="2"/>
  <c r="S7137" i="2"/>
  <c r="S7138" i="2"/>
  <c r="S7139" i="2"/>
  <c r="S7140" i="2"/>
  <c r="S7141" i="2"/>
  <c r="S7142" i="2"/>
  <c r="S7143" i="2"/>
  <c r="S7144" i="2"/>
  <c r="S7145" i="2"/>
  <c r="S7146" i="2"/>
  <c r="S7147" i="2"/>
  <c r="S7148" i="2"/>
  <c r="S7149" i="2"/>
  <c r="S7150" i="2"/>
  <c r="S7151" i="2"/>
  <c r="S7152" i="2"/>
  <c r="S7153" i="2"/>
  <c r="S7154" i="2"/>
  <c r="S7155" i="2"/>
  <c r="S7156" i="2"/>
  <c r="S7157" i="2"/>
  <c r="S7158" i="2"/>
  <c r="S7159" i="2"/>
  <c r="S7160" i="2"/>
  <c r="S7161" i="2"/>
  <c r="S7162" i="2"/>
  <c r="S7163" i="2"/>
  <c r="S7164" i="2"/>
  <c r="S7165" i="2"/>
  <c r="S7166" i="2"/>
  <c r="S7167" i="2"/>
  <c r="S7168" i="2"/>
  <c r="S7169" i="2"/>
  <c r="S7170" i="2"/>
  <c r="S7171" i="2"/>
  <c r="S7172" i="2"/>
  <c r="S7173" i="2"/>
  <c r="S7174" i="2"/>
  <c r="S7175" i="2"/>
  <c r="S7176" i="2"/>
  <c r="S7177" i="2"/>
  <c r="S7178" i="2"/>
  <c r="S7179" i="2"/>
  <c r="S7180" i="2"/>
  <c r="S7181" i="2"/>
  <c r="S7182" i="2"/>
  <c r="S7183" i="2"/>
  <c r="S7184" i="2"/>
  <c r="S7185" i="2"/>
  <c r="S7186" i="2"/>
  <c r="S7187" i="2"/>
  <c r="S7188" i="2"/>
  <c r="S7189" i="2"/>
  <c r="S7190" i="2"/>
  <c r="S7191" i="2"/>
  <c r="S7192" i="2"/>
  <c r="S7193" i="2"/>
  <c r="S7194" i="2"/>
  <c r="S7195" i="2"/>
  <c r="S7196" i="2"/>
  <c r="S7197" i="2"/>
  <c r="S7198" i="2"/>
  <c r="S7199" i="2"/>
  <c r="S7200" i="2"/>
  <c r="S7201" i="2"/>
  <c r="S7202" i="2"/>
  <c r="S7203" i="2"/>
  <c r="S7204" i="2"/>
  <c r="S7205" i="2"/>
  <c r="S7206" i="2"/>
  <c r="S7207" i="2"/>
  <c r="S7208" i="2"/>
  <c r="S7209" i="2"/>
  <c r="S7210" i="2"/>
  <c r="S7211" i="2"/>
  <c r="S7212" i="2"/>
  <c r="S7213" i="2"/>
  <c r="S7214" i="2"/>
  <c r="S7215" i="2"/>
  <c r="S7216" i="2"/>
  <c r="S7217" i="2"/>
  <c r="S7218" i="2"/>
  <c r="S7219" i="2"/>
  <c r="S7220" i="2"/>
  <c r="S7221" i="2"/>
  <c r="S7222" i="2"/>
  <c r="S7223" i="2"/>
  <c r="S7224" i="2"/>
  <c r="S7225" i="2"/>
  <c r="S7226" i="2"/>
  <c r="S7227" i="2"/>
  <c r="S7228" i="2"/>
  <c r="S7229" i="2"/>
  <c r="S7230" i="2"/>
  <c r="S7231" i="2"/>
  <c r="S7232" i="2"/>
  <c r="S7233" i="2"/>
  <c r="S7234" i="2"/>
  <c r="S7235" i="2"/>
  <c r="S7236" i="2"/>
  <c r="S7237" i="2"/>
  <c r="S7238" i="2"/>
  <c r="S7239" i="2"/>
  <c r="S7240" i="2"/>
  <c r="S7241" i="2"/>
  <c r="S7242" i="2"/>
  <c r="S7243" i="2"/>
  <c r="S7244" i="2"/>
  <c r="S7245" i="2"/>
  <c r="S7246" i="2"/>
  <c r="S7247" i="2"/>
  <c r="S7248" i="2"/>
  <c r="S7249" i="2"/>
  <c r="S7250" i="2"/>
  <c r="S7251" i="2"/>
  <c r="S7252" i="2"/>
  <c r="S7253" i="2"/>
  <c r="S7254" i="2"/>
  <c r="S7255" i="2"/>
  <c r="S7256" i="2"/>
  <c r="S7257" i="2"/>
  <c r="S7258" i="2"/>
  <c r="S7259" i="2"/>
  <c r="S7260" i="2"/>
  <c r="S7261" i="2"/>
  <c r="S7262" i="2"/>
  <c r="S7263" i="2"/>
  <c r="S7264" i="2"/>
  <c r="S7265" i="2"/>
  <c r="S7266" i="2"/>
  <c r="S7267" i="2"/>
  <c r="S7268" i="2"/>
  <c r="S7269" i="2"/>
  <c r="S7270" i="2"/>
  <c r="S7271" i="2"/>
  <c r="S7272" i="2"/>
  <c r="S7273" i="2"/>
  <c r="S7274" i="2"/>
  <c r="S7275" i="2"/>
  <c r="S7276" i="2"/>
  <c r="S7277" i="2"/>
  <c r="S7278" i="2"/>
  <c r="S7279" i="2"/>
  <c r="S7280" i="2"/>
  <c r="S7281" i="2"/>
  <c r="S7282" i="2"/>
  <c r="S7283" i="2"/>
  <c r="S7284" i="2"/>
  <c r="S7285" i="2"/>
  <c r="S7286" i="2"/>
  <c r="S7287" i="2"/>
  <c r="S7288" i="2"/>
  <c r="S7289" i="2"/>
  <c r="S7290" i="2"/>
  <c r="S7291" i="2"/>
  <c r="S7292" i="2"/>
  <c r="S7293" i="2"/>
  <c r="S7294" i="2"/>
  <c r="S7295" i="2"/>
  <c r="S7296" i="2"/>
  <c r="S7297" i="2"/>
  <c r="S7298" i="2"/>
  <c r="S7299" i="2"/>
  <c r="S7300" i="2"/>
  <c r="S7301" i="2"/>
  <c r="S7302" i="2"/>
  <c r="S7303" i="2"/>
  <c r="S7304" i="2"/>
  <c r="S7305" i="2"/>
  <c r="S7306" i="2"/>
  <c r="S7307" i="2"/>
  <c r="S7308" i="2"/>
  <c r="S7309" i="2"/>
  <c r="S7310" i="2"/>
  <c r="S7311" i="2"/>
  <c r="S7312" i="2"/>
  <c r="S7313" i="2"/>
  <c r="S7314" i="2"/>
  <c r="S7315" i="2"/>
  <c r="S7316" i="2"/>
  <c r="S7317" i="2"/>
  <c r="S7318" i="2"/>
  <c r="S7319" i="2"/>
  <c r="S7320" i="2"/>
  <c r="S7321" i="2"/>
  <c r="S7322" i="2"/>
  <c r="S7323" i="2"/>
  <c r="S7324" i="2"/>
  <c r="S7325" i="2"/>
  <c r="S7326" i="2"/>
  <c r="S7327" i="2"/>
  <c r="S7328" i="2"/>
  <c r="S7329" i="2"/>
  <c r="S7330" i="2"/>
  <c r="S7331" i="2"/>
  <c r="S7332" i="2"/>
  <c r="S7333" i="2"/>
  <c r="S7334" i="2"/>
  <c r="S7335" i="2"/>
  <c r="S7336" i="2"/>
  <c r="S7337" i="2"/>
  <c r="S7338" i="2"/>
  <c r="S7339" i="2"/>
  <c r="S7340" i="2"/>
  <c r="S7341" i="2"/>
  <c r="S7342" i="2"/>
  <c r="S7343" i="2"/>
  <c r="S7344" i="2"/>
  <c r="S7345" i="2"/>
  <c r="S7346" i="2"/>
  <c r="S7347" i="2"/>
  <c r="S7348" i="2"/>
  <c r="S7349" i="2"/>
  <c r="S7350" i="2"/>
  <c r="S7351" i="2"/>
  <c r="S7352" i="2"/>
  <c r="S7353" i="2"/>
  <c r="S7354" i="2"/>
  <c r="S7355" i="2"/>
  <c r="S7356" i="2"/>
  <c r="S7357" i="2"/>
  <c r="S7358" i="2"/>
  <c r="S7359" i="2"/>
  <c r="S7360" i="2"/>
  <c r="S7361" i="2"/>
  <c r="S7362" i="2"/>
  <c r="S7363" i="2"/>
  <c r="S7364" i="2"/>
  <c r="S7365" i="2"/>
  <c r="S7366" i="2"/>
  <c r="S7367" i="2"/>
  <c r="S7368" i="2"/>
  <c r="S7369" i="2"/>
  <c r="S7370" i="2"/>
  <c r="S7371" i="2"/>
  <c r="S7372" i="2"/>
  <c r="S7373" i="2"/>
  <c r="S7374" i="2"/>
  <c r="S7375" i="2"/>
  <c r="S7376" i="2"/>
  <c r="S7377" i="2"/>
  <c r="S7378" i="2"/>
  <c r="S7379" i="2"/>
  <c r="S7380" i="2"/>
  <c r="S7381" i="2"/>
  <c r="S7382" i="2"/>
  <c r="S7383" i="2"/>
  <c r="S7384" i="2"/>
  <c r="S7385" i="2"/>
  <c r="S7386" i="2"/>
  <c r="S7387" i="2"/>
  <c r="S7388" i="2"/>
  <c r="S7389" i="2"/>
  <c r="S7390" i="2"/>
  <c r="S7391" i="2"/>
  <c r="S7392" i="2"/>
  <c r="S7393" i="2"/>
  <c r="S7394" i="2"/>
  <c r="S7395" i="2"/>
  <c r="S7396" i="2"/>
  <c r="S7397" i="2"/>
  <c r="S7398" i="2"/>
  <c r="S7399" i="2"/>
  <c r="S7400" i="2"/>
  <c r="S7401" i="2"/>
  <c r="S7402" i="2"/>
  <c r="S7403" i="2"/>
  <c r="S7404" i="2"/>
  <c r="S7405" i="2"/>
  <c r="S7406" i="2"/>
  <c r="S7407" i="2"/>
  <c r="S7408" i="2"/>
  <c r="S7409" i="2"/>
  <c r="S7410" i="2"/>
  <c r="S7411" i="2"/>
  <c r="S7412" i="2"/>
  <c r="S7413" i="2"/>
  <c r="S7414" i="2"/>
  <c r="S7415" i="2"/>
  <c r="S7416" i="2"/>
  <c r="S7417" i="2"/>
  <c r="S7418" i="2"/>
  <c r="S7419" i="2"/>
  <c r="S7420" i="2"/>
  <c r="S7421" i="2"/>
  <c r="S7422" i="2"/>
  <c r="S7423" i="2"/>
  <c r="S7424" i="2"/>
  <c r="S7425" i="2"/>
  <c r="S7426" i="2"/>
  <c r="S7427" i="2"/>
  <c r="S7428" i="2"/>
  <c r="S7429" i="2"/>
  <c r="S7430" i="2"/>
  <c r="S7431" i="2"/>
  <c r="S7432" i="2"/>
  <c r="S7433" i="2"/>
  <c r="S7434" i="2"/>
  <c r="S7435" i="2"/>
  <c r="S7436" i="2"/>
  <c r="S7437" i="2"/>
  <c r="S7438" i="2"/>
  <c r="S7439" i="2"/>
  <c r="S7440" i="2"/>
  <c r="S7441" i="2"/>
  <c r="S7442" i="2"/>
  <c r="S7443" i="2"/>
  <c r="S7444" i="2"/>
  <c r="S7445" i="2"/>
  <c r="S7446" i="2"/>
  <c r="S7447" i="2"/>
  <c r="S7448" i="2"/>
  <c r="S7449" i="2"/>
  <c r="S7450" i="2"/>
  <c r="S7451" i="2"/>
  <c r="S7452" i="2"/>
  <c r="S7453" i="2"/>
  <c r="S7454" i="2"/>
  <c r="S7455" i="2"/>
  <c r="S7456" i="2"/>
  <c r="S7457" i="2"/>
  <c r="S7458" i="2"/>
  <c r="S7459" i="2"/>
  <c r="S7460" i="2"/>
  <c r="S7461" i="2"/>
  <c r="S7462" i="2"/>
  <c r="S7463" i="2"/>
  <c r="S7464" i="2"/>
  <c r="S7465" i="2"/>
  <c r="S7466" i="2"/>
  <c r="S7467" i="2"/>
  <c r="S7468" i="2"/>
  <c r="S7469" i="2"/>
  <c r="S7470" i="2"/>
  <c r="S7471" i="2"/>
  <c r="S7472" i="2"/>
  <c r="S7473" i="2"/>
  <c r="S7474" i="2"/>
  <c r="S7475" i="2"/>
  <c r="S7476" i="2"/>
  <c r="S7477" i="2"/>
  <c r="S7478" i="2"/>
  <c r="S7479" i="2"/>
  <c r="S7480" i="2"/>
  <c r="S7481" i="2"/>
  <c r="S7482" i="2"/>
  <c r="S7483" i="2"/>
  <c r="S7484" i="2"/>
  <c r="S7485" i="2"/>
  <c r="S7486" i="2"/>
  <c r="S7487" i="2"/>
  <c r="S7488" i="2"/>
  <c r="S7489" i="2"/>
  <c r="S7490" i="2"/>
  <c r="S7491" i="2"/>
  <c r="S7492" i="2"/>
  <c r="S7493" i="2"/>
  <c r="S7494" i="2"/>
  <c r="S7495" i="2"/>
  <c r="S7496" i="2"/>
  <c r="S7497" i="2"/>
  <c r="S7498" i="2"/>
  <c r="S7499" i="2"/>
  <c r="S7500" i="2"/>
  <c r="S7501" i="2"/>
  <c r="S7502" i="2"/>
  <c r="S7503" i="2"/>
  <c r="S7504" i="2"/>
  <c r="S7505" i="2"/>
  <c r="S7506" i="2"/>
  <c r="S7507" i="2"/>
  <c r="S7508" i="2"/>
  <c r="S7509" i="2"/>
  <c r="S7510" i="2"/>
  <c r="S7511" i="2"/>
  <c r="S7512" i="2"/>
  <c r="S7513" i="2"/>
  <c r="S7514" i="2"/>
  <c r="S7515" i="2"/>
  <c r="S7516" i="2"/>
  <c r="S7517" i="2"/>
  <c r="S7518" i="2"/>
  <c r="S7519" i="2"/>
  <c r="S7520" i="2"/>
  <c r="S7521" i="2"/>
  <c r="S7522" i="2"/>
  <c r="S7523" i="2"/>
  <c r="S7524" i="2"/>
  <c r="S7525" i="2"/>
  <c r="S7526" i="2"/>
  <c r="S7527" i="2"/>
  <c r="S7528" i="2"/>
  <c r="S7529" i="2"/>
  <c r="S7530" i="2"/>
  <c r="S7531" i="2"/>
  <c r="S7532" i="2"/>
  <c r="S7533" i="2"/>
  <c r="S7534" i="2"/>
  <c r="S7535" i="2"/>
  <c r="S7536" i="2"/>
  <c r="S7537" i="2"/>
  <c r="S7538" i="2"/>
  <c r="S7539" i="2"/>
  <c r="S7540" i="2"/>
  <c r="S7541" i="2"/>
  <c r="S7542" i="2"/>
  <c r="S7543" i="2"/>
  <c r="S7544" i="2"/>
  <c r="S7545" i="2"/>
  <c r="S7546" i="2"/>
  <c r="S7547" i="2"/>
  <c r="S7548" i="2"/>
  <c r="S7549" i="2"/>
  <c r="S7550" i="2"/>
  <c r="S7551" i="2"/>
  <c r="S7552" i="2"/>
  <c r="S7553" i="2"/>
  <c r="S7554" i="2"/>
  <c r="S7555" i="2"/>
  <c r="S7556" i="2"/>
  <c r="S7557" i="2"/>
  <c r="S7558" i="2"/>
  <c r="S7559" i="2"/>
  <c r="S7560" i="2"/>
  <c r="S7561" i="2"/>
  <c r="S7562" i="2"/>
  <c r="S7563" i="2"/>
  <c r="S7564" i="2"/>
  <c r="S7565" i="2"/>
  <c r="S7566" i="2"/>
  <c r="S7567" i="2"/>
  <c r="S7568" i="2"/>
  <c r="S7569" i="2"/>
  <c r="S7570" i="2"/>
  <c r="S7571" i="2"/>
  <c r="S7572" i="2"/>
  <c r="S7573" i="2"/>
  <c r="S7574" i="2"/>
  <c r="S7575" i="2"/>
  <c r="S7576" i="2"/>
  <c r="S7577" i="2"/>
  <c r="S7578" i="2"/>
  <c r="S7579" i="2"/>
  <c r="S7580" i="2"/>
  <c r="S7581" i="2"/>
  <c r="S7582" i="2"/>
  <c r="S7583" i="2"/>
  <c r="S7584" i="2"/>
  <c r="S7585" i="2"/>
  <c r="S7586" i="2"/>
  <c r="S7587" i="2"/>
  <c r="S7588" i="2"/>
  <c r="S7589" i="2"/>
  <c r="S7590" i="2"/>
  <c r="S7591" i="2"/>
  <c r="S7592" i="2"/>
  <c r="S7593" i="2"/>
  <c r="S7594" i="2"/>
  <c r="S7595" i="2"/>
  <c r="S7596" i="2"/>
  <c r="S7597" i="2"/>
  <c r="S7598" i="2"/>
  <c r="S7599" i="2"/>
  <c r="S7600" i="2"/>
  <c r="S7601" i="2"/>
  <c r="S7602" i="2"/>
  <c r="S7603" i="2"/>
  <c r="S7604" i="2"/>
  <c r="S7605" i="2"/>
  <c r="S7606" i="2"/>
  <c r="S7607" i="2"/>
  <c r="S7608" i="2"/>
  <c r="S7609" i="2"/>
  <c r="S7610" i="2"/>
  <c r="S7611" i="2"/>
  <c r="S7612" i="2"/>
  <c r="S7613" i="2"/>
  <c r="S7614" i="2"/>
  <c r="S7615" i="2"/>
  <c r="S7616" i="2"/>
  <c r="S7617" i="2"/>
  <c r="S7618" i="2"/>
  <c r="S7619" i="2"/>
  <c r="S7620" i="2"/>
  <c r="S7621" i="2"/>
  <c r="S7622" i="2"/>
  <c r="S7623" i="2"/>
  <c r="S7624" i="2"/>
  <c r="S7625" i="2"/>
  <c r="S7626" i="2"/>
  <c r="S7627" i="2"/>
  <c r="S7628" i="2"/>
  <c r="S7629" i="2"/>
  <c r="S7630" i="2"/>
  <c r="S7631" i="2"/>
  <c r="S7632" i="2"/>
  <c r="S7633" i="2"/>
  <c r="S7634" i="2"/>
  <c r="S7635" i="2"/>
  <c r="S7636" i="2"/>
  <c r="S7637" i="2"/>
  <c r="S7638" i="2"/>
  <c r="S7639" i="2"/>
  <c r="S7640" i="2"/>
  <c r="S7641" i="2"/>
  <c r="S7642" i="2"/>
  <c r="S7643" i="2"/>
  <c r="S7644" i="2"/>
  <c r="S7645" i="2"/>
  <c r="S7646" i="2"/>
  <c r="S7647" i="2"/>
  <c r="S7648" i="2"/>
  <c r="S7649" i="2"/>
  <c r="S7650" i="2"/>
  <c r="S7651" i="2"/>
  <c r="S7652" i="2"/>
  <c r="S7653" i="2"/>
  <c r="S7654" i="2"/>
  <c r="S7655" i="2"/>
  <c r="S7656" i="2"/>
  <c r="S7657" i="2"/>
  <c r="S7658" i="2"/>
  <c r="S7659" i="2"/>
  <c r="S7660" i="2"/>
  <c r="S7661" i="2"/>
  <c r="S7662" i="2"/>
  <c r="S7663" i="2"/>
  <c r="S7664" i="2"/>
  <c r="S7665" i="2"/>
  <c r="S7666" i="2"/>
  <c r="S7667" i="2"/>
  <c r="S7668" i="2"/>
  <c r="S7669" i="2"/>
  <c r="S7670" i="2"/>
  <c r="S7671" i="2"/>
  <c r="S7672" i="2"/>
  <c r="S7673" i="2"/>
  <c r="S7674" i="2"/>
  <c r="S7675" i="2"/>
  <c r="S7676" i="2"/>
  <c r="S7677" i="2"/>
  <c r="S7678" i="2"/>
  <c r="S7679" i="2"/>
  <c r="S7680" i="2"/>
  <c r="S7681" i="2"/>
  <c r="S7682" i="2"/>
  <c r="S7683" i="2"/>
  <c r="S7684" i="2"/>
  <c r="S7685" i="2"/>
  <c r="S7686" i="2"/>
  <c r="S7687" i="2"/>
  <c r="S7688" i="2"/>
  <c r="S7689" i="2"/>
  <c r="S7690" i="2"/>
  <c r="S7691" i="2"/>
  <c r="S7692" i="2"/>
  <c r="S7693" i="2"/>
  <c r="S7694" i="2"/>
  <c r="S7695" i="2"/>
  <c r="S7696" i="2"/>
  <c r="S7697" i="2"/>
  <c r="S7698" i="2"/>
  <c r="S7699" i="2"/>
  <c r="S7700" i="2"/>
  <c r="S7701" i="2"/>
  <c r="S7702" i="2"/>
  <c r="S7703" i="2"/>
  <c r="S7704" i="2"/>
  <c r="S7705" i="2"/>
  <c r="S7706" i="2"/>
  <c r="S7707" i="2"/>
  <c r="S7708" i="2"/>
  <c r="S7709" i="2"/>
  <c r="S7710" i="2"/>
  <c r="S7711" i="2"/>
  <c r="S7712" i="2"/>
  <c r="S7713" i="2"/>
  <c r="S7714" i="2"/>
  <c r="S7715" i="2"/>
  <c r="S7716" i="2"/>
  <c r="S7717" i="2"/>
  <c r="S7718" i="2"/>
  <c r="S7719" i="2"/>
  <c r="S7720" i="2"/>
  <c r="S7721" i="2"/>
  <c r="S7722" i="2"/>
  <c r="S7723" i="2"/>
  <c r="S7724" i="2"/>
  <c r="S7725" i="2"/>
  <c r="S7726" i="2"/>
  <c r="S7727" i="2"/>
  <c r="S7728" i="2"/>
  <c r="S7729" i="2"/>
  <c r="S7730" i="2"/>
  <c r="S7731" i="2"/>
  <c r="S7732" i="2"/>
  <c r="S7733" i="2"/>
  <c r="S7734" i="2"/>
  <c r="S7735" i="2"/>
  <c r="S7736" i="2"/>
  <c r="S7737" i="2"/>
  <c r="S7738" i="2"/>
  <c r="S7739" i="2"/>
  <c r="S7740" i="2"/>
  <c r="S7741" i="2"/>
  <c r="S7742" i="2"/>
  <c r="S7743" i="2"/>
  <c r="S7744" i="2"/>
  <c r="S7745" i="2"/>
  <c r="S7746" i="2"/>
  <c r="S7747" i="2"/>
  <c r="S7748" i="2"/>
  <c r="S7749" i="2"/>
  <c r="S7750" i="2"/>
  <c r="S7751" i="2"/>
  <c r="S7752" i="2"/>
  <c r="S7753" i="2"/>
  <c r="S7754" i="2"/>
  <c r="S7755" i="2"/>
  <c r="S7756" i="2"/>
  <c r="S7757" i="2"/>
  <c r="S7758" i="2"/>
  <c r="S7759" i="2"/>
  <c r="S7760" i="2"/>
  <c r="S7761" i="2"/>
  <c r="S7762" i="2"/>
  <c r="S7763" i="2"/>
  <c r="S7764" i="2"/>
  <c r="S7765" i="2"/>
  <c r="S7766" i="2"/>
  <c r="S7767" i="2"/>
  <c r="S7768" i="2"/>
  <c r="S7769" i="2"/>
  <c r="S7770" i="2"/>
  <c r="S7771" i="2"/>
  <c r="S7772" i="2"/>
  <c r="S7773" i="2"/>
  <c r="S7774" i="2"/>
  <c r="S7775" i="2"/>
  <c r="S7776" i="2"/>
  <c r="S7777" i="2"/>
  <c r="S7778" i="2"/>
  <c r="S7779" i="2"/>
  <c r="S7780" i="2"/>
  <c r="S7781" i="2"/>
  <c r="S7782" i="2"/>
  <c r="S7783" i="2"/>
  <c r="S7784" i="2"/>
  <c r="S7785" i="2"/>
  <c r="S7786" i="2"/>
  <c r="S7787" i="2"/>
  <c r="S7788" i="2"/>
  <c r="S7789" i="2"/>
  <c r="S7790" i="2"/>
  <c r="S7791" i="2"/>
  <c r="S7792" i="2"/>
  <c r="S7793" i="2"/>
  <c r="S7794" i="2"/>
  <c r="S7795" i="2"/>
  <c r="S7796" i="2"/>
  <c r="S7797" i="2"/>
  <c r="S7798" i="2"/>
  <c r="S7799" i="2"/>
  <c r="S7800" i="2"/>
  <c r="S7801" i="2"/>
  <c r="S7802" i="2"/>
  <c r="S7803" i="2"/>
  <c r="S7804" i="2"/>
  <c r="S7805" i="2"/>
  <c r="S7806" i="2"/>
  <c r="S7807" i="2"/>
  <c r="S7808" i="2"/>
  <c r="S7809" i="2"/>
  <c r="S7810" i="2"/>
  <c r="S7811" i="2"/>
  <c r="S7812" i="2"/>
  <c r="S7813" i="2"/>
  <c r="S7814" i="2"/>
  <c r="S7815" i="2"/>
  <c r="S7816" i="2"/>
  <c r="S7817" i="2"/>
  <c r="S7818" i="2"/>
  <c r="S7819" i="2"/>
  <c r="S7820" i="2"/>
  <c r="S7821" i="2"/>
  <c r="S7822" i="2"/>
  <c r="S7823" i="2"/>
  <c r="S7824" i="2"/>
  <c r="S7825" i="2"/>
  <c r="S7826" i="2"/>
  <c r="S7827" i="2"/>
  <c r="S7828" i="2"/>
  <c r="S7829" i="2"/>
  <c r="S7830" i="2"/>
  <c r="S7831" i="2"/>
  <c r="S7832" i="2"/>
  <c r="S7833" i="2"/>
  <c r="S7834" i="2"/>
  <c r="S7835" i="2"/>
  <c r="S7836" i="2"/>
  <c r="S7837" i="2"/>
  <c r="S7838" i="2"/>
  <c r="S7839" i="2"/>
  <c r="S7840" i="2"/>
  <c r="S7841" i="2"/>
  <c r="S7842" i="2"/>
  <c r="S7843" i="2"/>
  <c r="S7844" i="2"/>
  <c r="S7845" i="2"/>
  <c r="S7846" i="2"/>
  <c r="S7847" i="2"/>
  <c r="S7848" i="2"/>
  <c r="S7849" i="2"/>
  <c r="S7850" i="2"/>
  <c r="S7851" i="2"/>
  <c r="S7852" i="2"/>
  <c r="S7853" i="2"/>
  <c r="S7854" i="2"/>
  <c r="S7855" i="2"/>
  <c r="S7856" i="2"/>
  <c r="S7857" i="2"/>
  <c r="S7858" i="2"/>
  <c r="S7859" i="2"/>
  <c r="S7860" i="2"/>
  <c r="S7861" i="2"/>
  <c r="S7862" i="2"/>
  <c r="S7863" i="2"/>
  <c r="S7864" i="2"/>
  <c r="S7865" i="2"/>
  <c r="S7866" i="2"/>
  <c r="S7867" i="2"/>
  <c r="S7868" i="2"/>
  <c r="S7869" i="2"/>
  <c r="S7870" i="2"/>
  <c r="S7871" i="2"/>
  <c r="S7872" i="2"/>
  <c r="S7873" i="2"/>
  <c r="S7874" i="2"/>
  <c r="S7875" i="2"/>
  <c r="S7876" i="2"/>
  <c r="S7877" i="2"/>
  <c r="S7878" i="2"/>
  <c r="S7879" i="2"/>
  <c r="S7880" i="2"/>
  <c r="S7881" i="2"/>
  <c r="S7882" i="2"/>
  <c r="S7883" i="2"/>
  <c r="S7884" i="2"/>
  <c r="S7885" i="2"/>
  <c r="S7886" i="2"/>
  <c r="S7887" i="2"/>
  <c r="S7888" i="2"/>
  <c r="S7889" i="2"/>
  <c r="S7890" i="2"/>
  <c r="S7891" i="2"/>
  <c r="S7892" i="2"/>
  <c r="S7893" i="2"/>
  <c r="S7894" i="2"/>
  <c r="S7895" i="2"/>
  <c r="S7896" i="2"/>
  <c r="S7897" i="2"/>
  <c r="S7898" i="2"/>
  <c r="S7899" i="2"/>
  <c r="S7900" i="2"/>
  <c r="S7901" i="2"/>
  <c r="S7902" i="2"/>
  <c r="S7903" i="2"/>
  <c r="S7904" i="2"/>
  <c r="S7905" i="2"/>
  <c r="S7906" i="2"/>
  <c r="S7907" i="2"/>
  <c r="S7908" i="2"/>
  <c r="S7909" i="2"/>
  <c r="S7910" i="2"/>
  <c r="S7911" i="2"/>
  <c r="S7912" i="2"/>
  <c r="S7913" i="2"/>
  <c r="S7914" i="2"/>
  <c r="S7915" i="2"/>
  <c r="S7916" i="2"/>
  <c r="S7917" i="2"/>
  <c r="S7918" i="2"/>
  <c r="S7919" i="2"/>
  <c r="S7920" i="2"/>
  <c r="S7921" i="2"/>
  <c r="S7922" i="2"/>
  <c r="S7923" i="2"/>
  <c r="S7924" i="2"/>
  <c r="S7925" i="2"/>
  <c r="S7926" i="2"/>
  <c r="S7927" i="2"/>
  <c r="S7928" i="2"/>
  <c r="S7929" i="2"/>
  <c r="S7930" i="2"/>
  <c r="S7931" i="2"/>
  <c r="S7932" i="2"/>
  <c r="S7933" i="2"/>
  <c r="S7934" i="2"/>
  <c r="S7935" i="2"/>
  <c r="S7936" i="2"/>
  <c r="S7937" i="2"/>
  <c r="S7938" i="2"/>
  <c r="S7939" i="2"/>
  <c r="S7940" i="2"/>
  <c r="S7941" i="2"/>
  <c r="S7942" i="2"/>
  <c r="S7943" i="2"/>
  <c r="S7944" i="2"/>
  <c r="S7945" i="2"/>
  <c r="S7946" i="2"/>
  <c r="S7947" i="2"/>
  <c r="S7948" i="2"/>
  <c r="S7949" i="2"/>
  <c r="S7950" i="2"/>
  <c r="S7951" i="2"/>
  <c r="S7952" i="2"/>
  <c r="S7953" i="2"/>
  <c r="S7954" i="2"/>
  <c r="S7955" i="2"/>
  <c r="S7956" i="2"/>
  <c r="S7957" i="2"/>
  <c r="S7958" i="2"/>
  <c r="S7959" i="2"/>
  <c r="S7960" i="2"/>
  <c r="S7961" i="2"/>
  <c r="S7962" i="2"/>
  <c r="S7963" i="2"/>
  <c r="S7964" i="2"/>
  <c r="S7965" i="2"/>
  <c r="S7966" i="2"/>
  <c r="S7967" i="2"/>
  <c r="S7968" i="2"/>
  <c r="S7969" i="2"/>
  <c r="S7970" i="2"/>
  <c r="S7971" i="2"/>
  <c r="S7972" i="2"/>
  <c r="S7973" i="2"/>
  <c r="S7974" i="2"/>
  <c r="S7975" i="2"/>
  <c r="S7976" i="2"/>
  <c r="S7977" i="2"/>
  <c r="S7978" i="2"/>
  <c r="S7979" i="2"/>
  <c r="S7980" i="2"/>
  <c r="S7981" i="2"/>
  <c r="S7982" i="2"/>
  <c r="S7983" i="2"/>
  <c r="S7984" i="2"/>
  <c r="S7985" i="2"/>
  <c r="S7986" i="2"/>
  <c r="S7987" i="2"/>
  <c r="S7988" i="2"/>
  <c r="S7989" i="2"/>
  <c r="S7990" i="2"/>
  <c r="S7991" i="2"/>
  <c r="S7992" i="2"/>
  <c r="S7993" i="2"/>
  <c r="S7994" i="2"/>
  <c r="S7995" i="2"/>
  <c r="S7996" i="2"/>
  <c r="S7997" i="2"/>
  <c r="S7998" i="2"/>
  <c r="S7999" i="2"/>
  <c r="S8000" i="2"/>
  <c r="S8001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R1605" i="2"/>
  <c r="R1606" i="2"/>
  <c r="R1607" i="2"/>
  <c r="R1608" i="2"/>
  <c r="R1609" i="2"/>
  <c r="R1610" i="2"/>
  <c r="R1611" i="2"/>
  <c r="R1612" i="2"/>
  <c r="R1613" i="2"/>
  <c r="R1614" i="2"/>
  <c r="R1615" i="2"/>
  <c r="R1616" i="2"/>
  <c r="R1617" i="2"/>
  <c r="R1618" i="2"/>
  <c r="R1619" i="2"/>
  <c r="R1620" i="2"/>
  <c r="R1621" i="2"/>
  <c r="R1622" i="2"/>
  <c r="R1623" i="2"/>
  <c r="R1624" i="2"/>
  <c r="R1625" i="2"/>
  <c r="R1626" i="2"/>
  <c r="R1627" i="2"/>
  <c r="R1628" i="2"/>
  <c r="R1629" i="2"/>
  <c r="R1630" i="2"/>
  <c r="R1631" i="2"/>
  <c r="R1632" i="2"/>
  <c r="R1633" i="2"/>
  <c r="R1634" i="2"/>
  <c r="R1635" i="2"/>
  <c r="R1636" i="2"/>
  <c r="R1637" i="2"/>
  <c r="R1638" i="2"/>
  <c r="R1639" i="2"/>
  <c r="R1640" i="2"/>
  <c r="R1641" i="2"/>
  <c r="R1642" i="2"/>
  <c r="R1643" i="2"/>
  <c r="R1644" i="2"/>
  <c r="R1645" i="2"/>
  <c r="R1646" i="2"/>
  <c r="R1647" i="2"/>
  <c r="R1648" i="2"/>
  <c r="R1649" i="2"/>
  <c r="R1650" i="2"/>
  <c r="R1651" i="2"/>
  <c r="R1652" i="2"/>
  <c r="R1653" i="2"/>
  <c r="R1654" i="2"/>
  <c r="R1655" i="2"/>
  <c r="R1656" i="2"/>
  <c r="R1657" i="2"/>
  <c r="R1658" i="2"/>
  <c r="R1659" i="2"/>
  <c r="R1660" i="2"/>
  <c r="R1661" i="2"/>
  <c r="R1662" i="2"/>
  <c r="R1663" i="2"/>
  <c r="R1664" i="2"/>
  <c r="R1665" i="2"/>
  <c r="R1666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714" i="2"/>
  <c r="R1715" i="2"/>
  <c r="R1716" i="2"/>
  <c r="R1717" i="2"/>
  <c r="R1718" i="2"/>
  <c r="R1719" i="2"/>
  <c r="R1720" i="2"/>
  <c r="R1721" i="2"/>
  <c r="R1722" i="2"/>
  <c r="R1723" i="2"/>
  <c r="R1724" i="2"/>
  <c r="R1725" i="2"/>
  <c r="R1726" i="2"/>
  <c r="R1727" i="2"/>
  <c r="R1728" i="2"/>
  <c r="R1729" i="2"/>
  <c r="R1730" i="2"/>
  <c r="R1731" i="2"/>
  <c r="R1732" i="2"/>
  <c r="R1733" i="2"/>
  <c r="R1734" i="2"/>
  <c r="R1735" i="2"/>
  <c r="R1736" i="2"/>
  <c r="R1737" i="2"/>
  <c r="R1738" i="2"/>
  <c r="R1739" i="2"/>
  <c r="R1740" i="2"/>
  <c r="R1741" i="2"/>
  <c r="R1742" i="2"/>
  <c r="R1743" i="2"/>
  <c r="R1744" i="2"/>
  <c r="R1745" i="2"/>
  <c r="R1746" i="2"/>
  <c r="R1747" i="2"/>
  <c r="R1748" i="2"/>
  <c r="R1749" i="2"/>
  <c r="R1750" i="2"/>
  <c r="R1751" i="2"/>
  <c r="R1752" i="2"/>
  <c r="R1753" i="2"/>
  <c r="R1754" i="2"/>
  <c r="R1755" i="2"/>
  <c r="R1756" i="2"/>
  <c r="R1757" i="2"/>
  <c r="R1758" i="2"/>
  <c r="R1759" i="2"/>
  <c r="R1760" i="2"/>
  <c r="R1761" i="2"/>
  <c r="R1762" i="2"/>
  <c r="R1763" i="2"/>
  <c r="R1764" i="2"/>
  <c r="R1765" i="2"/>
  <c r="R1766" i="2"/>
  <c r="R1767" i="2"/>
  <c r="R1768" i="2"/>
  <c r="R1769" i="2"/>
  <c r="R1770" i="2"/>
  <c r="R1771" i="2"/>
  <c r="R1772" i="2"/>
  <c r="R1773" i="2"/>
  <c r="R1774" i="2"/>
  <c r="R1775" i="2"/>
  <c r="R1776" i="2"/>
  <c r="R1777" i="2"/>
  <c r="R1778" i="2"/>
  <c r="R1779" i="2"/>
  <c r="R1780" i="2"/>
  <c r="R1781" i="2"/>
  <c r="R1782" i="2"/>
  <c r="R1783" i="2"/>
  <c r="R1784" i="2"/>
  <c r="R1785" i="2"/>
  <c r="R1786" i="2"/>
  <c r="R1787" i="2"/>
  <c r="R1788" i="2"/>
  <c r="R1789" i="2"/>
  <c r="R1790" i="2"/>
  <c r="R1791" i="2"/>
  <c r="R1792" i="2"/>
  <c r="R1793" i="2"/>
  <c r="R1794" i="2"/>
  <c r="R1795" i="2"/>
  <c r="R1796" i="2"/>
  <c r="R1797" i="2"/>
  <c r="R1798" i="2"/>
  <c r="R1799" i="2"/>
  <c r="R1800" i="2"/>
  <c r="R1801" i="2"/>
  <c r="R1802" i="2"/>
  <c r="R1803" i="2"/>
  <c r="R1804" i="2"/>
  <c r="R1805" i="2"/>
  <c r="R1806" i="2"/>
  <c r="R1807" i="2"/>
  <c r="R1808" i="2"/>
  <c r="R1809" i="2"/>
  <c r="R1810" i="2"/>
  <c r="R1811" i="2"/>
  <c r="R1812" i="2"/>
  <c r="R1813" i="2"/>
  <c r="R1814" i="2"/>
  <c r="R1815" i="2"/>
  <c r="R1816" i="2"/>
  <c r="R1817" i="2"/>
  <c r="R1818" i="2"/>
  <c r="R1819" i="2"/>
  <c r="R1820" i="2"/>
  <c r="R1821" i="2"/>
  <c r="R1822" i="2"/>
  <c r="R1823" i="2"/>
  <c r="R1824" i="2"/>
  <c r="R1825" i="2"/>
  <c r="R1826" i="2"/>
  <c r="R1827" i="2"/>
  <c r="R1828" i="2"/>
  <c r="R1829" i="2"/>
  <c r="R1830" i="2"/>
  <c r="R1831" i="2"/>
  <c r="R1832" i="2"/>
  <c r="R1833" i="2"/>
  <c r="R1834" i="2"/>
  <c r="R1835" i="2"/>
  <c r="R1836" i="2"/>
  <c r="R1837" i="2"/>
  <c r="R1838" i="2"/>
  <c r="R1839" i="2"/>
  <c r="R1840" i="2"/>
  <c r="R1841" i="2"/>
  <c r="R1842" i="2"/>
  <c r="R1843" i="2"/>
  <c r="R1844" i="2"/>
  <c r="R1845" i="2"/>
  <c r="R1846" i="2"/>
  <c r="R1847" i="2"/>
  <c r="R1848" i="2"/>
  <c r="R1849" i="2"/>
  <c r="R1850" i="2"/>
  <c r="R1851" i="2"/>
  <c r="R1852" i="2"/>
  <c r="R1853" i="2"/>
  <c r="R1854" i="2"/>
  <c r="R1855" i="2"/>
  <c r="R1856" i="2"/>
  <c r="R1857" i="2"/>
  <c r="R1858" i="2"/>
  <c r="R1859" i="2"/>
  <c r="R1860" i="2"/>
  <c r="R1861" i="2"/>
  <c r="R1862" i="2"/>
  <c r="R1863" i="2"/>
  <c r="R1864" i="2"/>
  <c r="R1865" i="2"/>
  <c r="R1866" i="2"/>
  <c r="R1867" i="2"/>
  <c r="R1868" i="2"/>
  <c r="R1869" i="2"/>
  <c r="R1870" i="2"/>
  <c r="R1871" i="2"/>
  <c r="R1872" i="2"/>
  <c r="R1873" i="2"/>
  <c r="R1874" i="2"/>
  <c r="R1875" i="2"/>
  <c r="R1876" i="2"/>
  <c r="R1877" i="2"/>
  <c r="R1878" i="2"/>
  <c r="R1879" i="2"/>
  <c r="R1880" i="2"/>
  <c r="R1881" i="2"/>
  <c r="R1882" i="2"/>
  <c r="R1883" i="2"/>
  <c r="R1884" i="2"/>
  <c r="R1885" i="2"/>
  <c r="R1886" i="2"/>
  <c r="R1887" i="2"/>
  <c r="R1888" i="2"/>
  <c r="R1889" i="2"/>
  <c r="R1890" i="2"/>
  <c r="R1891" i="2"/>
  <c r="R1892" i="2"/>
  <c r="R1893" i="2"/>
  <c r="R1894" i="2"/>
  <c r="R1895" i="2"/>
  <c r="R1896" i="2"/>
  <c r="R1897" i="2"/>
  <c r="R1898" i="2"/>
  <c r="R1899" i="2"/>
  <c r="R1900" i="2"/>
  <c r="R1901" i="2"/>
  <c r="R1902" i="2"/>
  <c r="R1903" i="2"/>
  <c r="R1904" i="2"/>
  <c r="R1905" i="2"/>
  <c r="R1906" i="2"/>
  <c r="R1907" i="2"/>
  <c r="R1908" i="2"/>
  <c r="R1909" i="2"/>
  <c r="R1910" i="2"/>
  <c r="R1911" i="2"/>
  <c r="R1912" i="2"/>
  <c r="R1913" i="2"/>
  <c r="R1914" i="2"/>
  <c r="R1915" i="2"/>
  <c r="R1916" i="2"/>
  <c r="R1917" i="2"/>
  <c r="R1918" i="2"/>
  <c r="R1919" i="2"/>
  <c r="R1920" i="2"/>
  <c r="R1921" i="2"/>
  <c r="R1922" i="2"/>
  <c r="R1923" i="2"/>
  <c r="R1924" i="2"/>
  <c r="R1925" i="2"/>
  <c r="R1926" i="2"/>
  <c r="R1927" i="2"/>
  <c r="R1928" i="2"/>
  <c r="R1929" i="2"/>
  <c r="R1930" i="2"/>
  <c r="R1931" i="2"/>
  <c r="R1932" i="2"/>
  <c r="R1933" i="2"/>
  <c r="R1934" i="2"/>
  <c r="R1935" i="2"/>
  <c r="R1936" i="2"/>
  <c r="R1937" i="2"/>
  <c r="R1938" i="2"/>
  <c r="R1939" i="2"/>
  <c r="R1940" i="2"/>
  <c r="R1941" i="2"/>
  <c r="R1942" i="2"/>
  <c r="R1943" i="2"/>
  <c r="R1944" i="2"/>
  <c r="R1945" i="2"/>
  <c r="R1946" i="2"/>
  <c r="R1947" i="2"/>
  <c r="R1948" i="2"/>
  <c r="R1949" i="2"/>
  <c r="R1950" i="2"/>
  <c r="R1951" i="2"/>
  <c r="R1952" i="2"/>
  <c r="R1953" i="2"/>
  <c r="R1954" i="2"/>
  <c r="R1955" i="2"/>
  <c r="R1956" i="2"/>
  <c r="R1957" i="2"/>
  <c r="R1958" i="2"/>
  <c r="R1959" i="2"/>
  <c r="R1960" i="2"/>
  <c r="R1961" i="2"/>
  <c r="R1962" i="2"/>
  <c r="R1963" i="2"/>
  <c r="R1964" i="2"/>
  <c r="R1965" i="2"/>
  <c r="R1966" i="2"/>
  <c r="R1967" i="2"/>
  <c r="R1968" i="2"/>
  <c r="R1969" i="2"/>
  <c r="R1970" i="2"/>
  <c r="R1971" i="2"/>
  <c r="R1972" i="2"/>
  <c r="R1973" i="2"/>
  <c r="R1974" i="2"/>
  <c r="R1975" i="2"/>
  <c r="R1976" i="2"/>
  <c r="R1977" i="2"/>
  <c r="R1978" i="2"/>
  <c r="R1979" i="2"/>
  <c r="R1980" i="2"/>
  <c r="R1981" i="2"/>
  <c r="R1982" i="2"/>
  <c r="R1983" i="2"/>
  <c r="R1984" i="2"/>
  <c r="R1985" i="2"/>
  <c r="R1986" i="2"/>
  <c r="R1987" i="2"/>
  <c r="R1988" i="2"/>
  <c r="R1989" i="2"/>
  <c r="R1990" i="2"/>
  <c r="R1991" i="2"/>
  <c r="R1992" i="2"/>
  <c r="R1993" i="2"/>
  <c r="R1994" i="2"/>
  <c r="R1995" i="2"/>
  <c r="R1996" i="2"/>
  <c r="R1997" i="2"/>
  <c r="R1998" i="2"/>
  <c r="R1999" i="2"/>
  <c r="R2000" i="2"/>
  <c r="R2001" i="2"/>
  <c r="R2002" i="2"/>
  <c r="R2003" i="2"/>
  <c r="R2004" i="2"/>
  <c r="R2005" i="2"/>
  <c r="R2006" i="2"/>
  <c r="R2007" i="2"/>
  <c r="R2008" i="2"/>
  <c r="R2009" i="2"/>
  <c r="R2010" i="2"/>
  <c r="R2011" i="2"/>
  <c r="R2012" i="2"/>
  <c r="R2013" i="2"/>
  <c r="R2014" i="2"/>
  <c r="R2015" i="2"/>
  <c r="R2016" i="2"/>
  <c r="R2017" i="2"/>
  <c r="R2018" i="2"/>
  <c r="R2019" i="2"/>
  <c r="R2020" i="2"/>
  <c r="R2021" i="2"/>
  <c r="R2022" i="2"/>
  <c r="R2023" i="2"/>
  <c r="R2024" i="2"/>
  <c r="R2025" i="2"/>
  <c r="R2026" i="2"/>
  <c r="R2027" i="2"/>
  <c r="R2028" i="2"/>
  <c r="R2029" i="2"/>
  <c r="R2030" i="2"/>
  <c r="R2031" i="2"/>
  <c r="R2032" i="2"/>
  <c r="R2033" i="2"/>
  <c r="R2034" i="2"/>
  <c r="R2035" i="2"/>
  <c r="R2036" i="2"/>
  <c r="R2037" i="2"/>
  <c r="R2038" i="2"/>
  <c r="R2039" i="2"/>
  <c r="R2040" i="2"/>
  <c r="R2041" i="2"/>
  <c r="R2042" i="2"/>
  <c r="R2043" i="2"/>
  <c r="R2044" i="2"/>
  <c r="R2045" i="2"/>
  <c r="R2046" i="2"/>
  <c r="R2047" i="2"/>
  <c r="R2048" i="2"/>
  <c r="R2049" i="2"/>
  <c r="R2050" i="2"/>
  <c r="R2051" i="2"/>
  <c r="R2052" i="2"/>
  <c r="R2053" i="2"/>
  <c r="R2054" i="2"/>
  <c r="R2055" i="2"/>
  <c r="R2056" i="2"/>
  <c r="R2057" i="2"/>
  <c r="R2058" i="2"/>
  <c r="R2059" i="2"/>
  <c r="R2060" i="2"/>
  <c r="R2061" i="2"/>
  <c r="R2062" i="2"/>
  <c r="R2063" i="2"/>
  <c r="R2064" i="2"/>
  <c r="R2065" i="2"/>
  <c r="R2066" i="2"/>
  <c r="R2067" i="2"/>
  <c r="R2068" i="2"/>
  <c r="R2069" i="2"/>
  <c r="R2070" i="2"/>
  <c r="R2071" i="2"/>
  <c r="R2072" i="2"/>
  <c r="R2073" i="2"/>
  <c r="R2074" i="2"/>
  <c r="R2075" i="2"/>
  <c r="R2076" i="2"/>
  <c r="R2077" i="2"/>
  <c r="R2078" i="2"/>
  <c r="R2079" i="2"/>
  <c r="R2080" i="2"/>
  <c r="R2081" i="2"/>
  <c r="R2082" i="2"/>
  <c r="R2083" i="2"/>
  <c r="R2084" i="2"/>
  <c r="R2085" i="2"/>
  <c r="R2086" i="2"/>
  <c r="R2087" i="2"/>
  <c r="R2088" i="2"/>
  <c r="R2089" i="2"/>
  <c r="R2090" i="2"/>
  <c r="R2091" i="2"/>
  <c r="R2092" i="2"/>
  <c r="R2093" i="2"/>
  <c r="R2094" i="2"/>
  <c r="R2095" i="2"/>
  <c r="R2096" i="2"/>
  <c r="R2097" i="2"/>
  <c r="R2098" i="2"/>
  <c r="R2099" i="2"/>
  <c r="R2100" i="2"/>
  <c r="R2101" i="2"/>
  <c r="R2102" i="2"/>
  <c r="R2103" i="2"/>
  <c r="R2104" i="2"/>
  <c r="R2105" i="2"/>
  <c r="R2106" i="2"/>
  <c r="R2107" i="2"/>
  <c r="R2108" i="2"/>
  <c r="R2109" i="2"/>
  <c r="R2110" i="2"/>
  <c r="R2111" i="2"/>
  <c r="R2112" i="2"/>
  <c r="R2113" i="2"/>
  <c r="R2114" i="2"/>
  <c r="R2115" i="2"/>
  <c r="R2116" i="2"/>
  <c r="R2117" i="2"/>
  <c r="R2118" i="2"/>
  <c r="R2119" i="2"/>
  <c r="R2120" i="2"/>
  <c r="R2121" i="2"/>
  <c r="R2122" i="2"/>
  <c r="R2123" i="2"/>
  <c r="R2124" i="2"/>
  <c r="R2125" i="2"/>
  <c r="R2126" i="2"/>
  <c r="R2127" i="2"/>
  <c r="R2128" i="2"/>
  <c r="R2129" i="2"/>
  <c r="R2130" i="2"/>
  <c r="R2131" i="2"/>
  <c r="R2132" i="2"/>
  <c r="R2133" i="2"/>
  <c r="R2134" i="2"/>
  <c r="R2135" i="2"/>
  <c r="R2136" i="2"/>
  <c r="R2137" i="2"/>
  <c r="R2138" i="2"/>
  <c r="R2139" i="2"/>
  <c r="R2140" i="2"/>
  <c r="R2141" i="2"/>
  <c r="R2142" i="2"/>
  <c r="R2143" i="2"/>
  <c r="R2144" i="2"/>
  <c r="R2145" i="2"/>
  <c r="R2146" i="2"/>
  <c r="R2147" i="2"/>
  <c r="R2148" i="2"/>
  <c r="R2149" i="2"/>
  <c r="R2150" i="2"/>
  <c r="R2151" i="2"/>
  <c r="R2152" i="2"/>
  <c r="R2153" i="2"/>
  <c r="R2154" i="2"/>
  <c r="R2155" i="2"/>
  <c r="R2156" i="2"/>
  <c r="R2157" i="2"/>
  <c r="R2158" i="2"/>
  <c r="R2159" i="2"/>
  <c r="R2160" i="2"/>
  <c r="R2161" i="2"/>
  <c r="R2162" i="2"/>
  <c r="R2163" i="2"/>
  <c r="R2164" i="2"/>
  <c r="R2165" i="2"/>
  <c r="R2166" i="2"/>
  <c r="R2167" i="2"/>
  <c r="R2168" i="2"/>
  <c r="R2169" i="2"/>
  <c r="R2170" i="2"/>
  <c r="R2171" i="2"/>
  <c r="R2172" i="2"/>
  <c r="R2173" i="2"/>
  <c r="R2174" i="2"/>
  <c r="R2175" i="2"/>
  <c r="R2176" i="2"/>
  <c r="R2177" i="2"/>
  <c r="R2178" i="2"/>
  <c r="R2179" i="2"/>
  <c r="R2180" i="2"/>
  <c r="R2181" i="2"/>
  <c r="R2182" i="2"/>
  <c r="R2183" i="2"/>
  <c r="R2184" i="2"/>
  <c r="R2185" i="2"/>
  <c r="R2186" i="2"/>
  <c r="R2187" i="2"/>
  <c r="R2188" i="2"/>
  <c r="R2189" i="2"/>
  <c r="R2190" i="2"/>
  <c r="R2191" i="2"/>
  <c r="R2192" i="2"/>
  <c r="R2193" i="2"/>
  <c r="R2194" i="2"/>
  <c r="R2195" i="2"/>
  <c r="R2196" i="2"/>
  <c r="R2197" i="2"/>
  <c r="R2198" i="2"/>
  <c r="R2199" i="2"/>
  <c r="R2200" i="2"/>
  <c r="R2201" i="2"/>
  <c r="R2202" i="2"/>
  <c r="R2203" i="2"/>
  <c r="R2204" i="2"/>
  <c r="R2205" i="2"/>
  <c r="R2206" i="2"/>
  <c r="R2207" i="2"/>
  <c r="R2208" i="2"/>
  <c r="R2209" i="2"/>
  <c r="R2210" i="2"/>
  <c r="R2211" i="2"/>
  <c r="R2212" i="2"/>
  <c r="R2213" i="2"/>
  <c r="R2214" i="2"/>
  <c r="R2215" i="2"/>
  <c r="R2216" i="2"/>
  <c r="R2217" i="2"/>
  <c r="R2218" i="2"/>
  <c r="R2219" i="2"/>
  <c r="R2220" i="2"/>
  <c r="R2221" i="2"/>
  <c r="R2222" i="2"/>
  <c r="R2223" i="2"/>
  <c r="R2224" i="2"/>
  <c r="R2225" i="2"/>
  <c r="R2226" i="2"/>
  <c r="R2227" i="2"/>
  <c r="R2228" i="2"/>
  <c r="R2229" i="2"/>
  <c r="R2230" i="2"/>
  <c r="R2231" i="2"/>
  <c r="R2232" i="2"/>
  <c r="R2233" i="2"/>
  <c r="R2234" i="2"/>
  <c r="R2235" i="2"/>
  <c r="R2236" i="2"/>
  <c r="R2237" i="2"/>
  <c r="R2238" i="2"/>
  <c r="R2239" i="2"/>
  <c r="R2240" i="2"/>
  <c r="R2241" i="2"/>
  <c r="R2242" i="2"/>
  <c r="R2243" i="2"/>
  <c r="R2244" i="2"/>
  <c r="R2245" i="2"/>
  <c r="R2246" i="2"/>
  <c r="R2247" i="2"/>
  <c r="R2248" i="2"/>
  <c r="R2249" i="2"/>
  <c r="R2250" i="2"/>
  <c r="R2251" i="2"/>
  <c r="R2252" i="2"/>
  <c r="R2253" i="2"/>
  <c r="R2254" i="2"/>
  <c r="R2255" i="2"/>
  <c r="R2256" i="2"/>
  <c r="R2257" i="2"/>
  <c r="R2258" i="2"/>
  <c r="R2259" i="2"/>
  <c r="R2260" i="2"/>
  <c r="R2261" i="2"/>
  <c r="R2262" i="2"/>
  <c r="R2263" i="2"/>
  <c r="R2264" i="2"/>
  <c r="R2265" i="2"/>
  <c r="R2266" i="2"/>
  <c r="R2267" i="2"/>
  <c r="R2268" i="2"/>
  <c r="R2269" i="2"/>
  <c r="R2270" i="2"/>
  <c r="R2271" i="2"/>
  <c r="R2272" i="2"/>
  <c r="R2273" i="2"/>
  <c r="R2274" i="2"/>
  <c r="R2275" i="2"/>
  <c r="R2276" i="2"/>
  <c r="R2277" i="2"/>
  <c r="R2278" i="2"/>
  <c r="R2279" i="2"/>
  <c r="R2280" i="2"/>
  <c r="R2281" i="2"/>
  <c r="R2282" i="2"/>
  <c r="R2283" i="2"/>
  <c r="R2284" i="2"/>
  <c r="R2285" i="2"/>
  <c r="R2286" i="2"/>
  <c r="R2287" i="2"/>
  <c r="R2288" i="2"/>
  <c r="R2289" i="2"/>
  <c r="R2290" i="2"/>
  <c r="R2291" i="2"/>
  <c r="R2292" i="2"/>
  <c r="R2293" i="2"/>
  <c r="R2294" i="2"/>
  <c r="R2295" i="2"/>
  <c r="R2296" i="2"/>
  <c r="R2297" i="2"/>
  <c r="R2298" i="2"/>
  <c r="R2299" i="2"/>
  <c r="R2300" i="2"/>
  <c r="R2301" i="2"/>
  <c r="R2302" i="2"/>
  <c r="R2303" i="2"/>
  <c r="R2304" i="2"/>
  <c r="R2305" i="2"/>
  <c r="R2306" i="2"/>
  <c r="R2307" i="2"/>
  <c r="R2308" i="2"/>
  <c r="R2309" i="2"/>
  <c r="R2310" i="2"/>
  <c r="R2311" i="2"/>
  <c r="R2312" i="2"/>
  <c r="R2313" i="2"/>
  <c r="R2314" i="2"/>
  <c r="R2315" i="2"/>
  <c r="R2316" i="2"/>
  <c r="R2317" i="2"/>
  <c r="R2318" i="2"/>
  <c r="R2319" i="2"/>
  <c r="R2320" i="2"/>
  <c r="R2321" i="2"/>
  <c r="R2322" i="2"/>
  <c r="R2323" i="2"/>
  <c r="R2324" i="2"/>
  <c r="R2325" i="2"/>
  <c r="R2326" i="2"/>
  <c r="R2327" i="2"/>
  <c r="R2328" i="2"/>
  <c r="R2329" i="2"/>
  <c r="R2330" i="2"/>
  <c r="R2331" i="2"/>
  <c r="R2332" i="2"/>
  <c r="R2333" i="2"/>
  <c r="R2334" i="2"/>
  <c r="R2335" i="2"/>
  <c r="R2336" i="2"/>
  <c r="R2337" i="2"/>
  <c r="R2338" i="2"/>
  <c r="R2339" i="2"/>
  <c r="R2340" i="2"/>
  <c r="R2341" i="2"/>
  <c r="R2342" i="2"/>
  <c r="R2343" i="2"/>
  <c r="R2344" i="2"/>
  <c r="R2345" i="2"/>
  <c r="R2346" i="2"/>
  <c r="R2347" i="2"/>
  <c r="R2348" i="2"/>
  <c r="R2349" i="2"/>
  <c r="R2350" i="2"/>
  <c r="R2351" i="2"/>
  <c r="R2352" i="2"/>
  <c r="R2353" i="2"/>
  <c r="R2354" i="2"/>
  <c r="R2355" i="2"/>
  <c r="R2356" i="2"/>
  <c r="R2357" i="2"/>
  <c r="R2358" i="2"/>
  <c r="R2359" i="2"/>
  <c r="R2360" i="2"/>
  <c r="R2361" i="2"/>
  <c r="R2362" i="2"/>
  <c r="R2363" i="2"/>
  <c r="R2364" i="2"/>
  <c r="R2365" i="2"/>
  <c r="R2366" i="2"/>
  <c r="R2367" i="2"/>
  <c r="R2368" i="2"/>
  <c r="R2369" i="2"/>
  <c r="R2370" i="2"/>
  <c r="R2371" i="2"/>
  <c r="R2372" i="2"/>
  <c r="R2373" i="2"/>
  <c r="R2374" i="2"/>
  <c r="R2375" i="2"/>
  <c r="R2376" i="2"/>
  <c r="R2377" i="2"/>
  <c r="R2378" i="2"/>
  <c r="R2379" i="2"/>
  <c r="R2380" i="2"/>
  <c r="R2381" i="2"/>
  <c r="R2382" i="2"/>
  <c r="R2383" i="2"/>
  <c r="R2384" i="2"/>
  <c r="R2385" i="2"/>
  <c r="R2386" i="2"/>
  <c r="R2387" i="2"/>
  <c r="R2388" i="2"/>
  <c r="R2389" i="2"/>
  <c r="R2390" i="2"/>
  <c r="R2391" i="2"/>
  <c r="R2392" i="2"/>
  <c r="R2393" i="2"/>
  <c r="R2394" i="2"/>
  <c r="R2395" i="2"/>
  <c r="R2396" i="2"/>
  <c r="R2397" i="2"/>
  <c r="R2398" i="2"/>
  <c r="R2399" i="2"/>
  <c r="R2400" i="2"/>
  <c r="R2401" i="2"/>
  <c r="R2402" i="2"/>
  <c r="R2403" i="2"/>
  <c r="R2404" i="2"/>
  <c r="R2405" i="2"/>
  <c r="R2406" i="2"/>
  <c r="R2407" i="2"/>
  <c r="R2408" i="2"/>
  <c r="R2409" i="2"/>
  <c r="R2410" i="2"/>
  <c r="R2411" i="2"/>
  <c r="R2412" i="2"/>
  <c r="R2413" i="2"/>
  <c r="R2414" i="2"/>
  <c r="R2415" i="2"/>
  <c r="R2416" i="2"/>
  <c r="R2417" i="2"/>
  <c r="R2418" i="2"/>
  <c r="R2419" i="2"/>
  <c r="R2420" i="2"/>
  <c r="R2421" i="2"/>
  <c r="R2422" i="2"/>
  <c r="R2423" i="2"/>
  <c r="R2424" i="2"/>
  <c r="R2425" i="2"/>
  <c r="R2426" i="2"/>
  <c r="R2427" i="2"/>
  <c r="R2428" i="2"/>
  <c r="R2429" i="2"/>
  <c r="R2430" i="2"/>
  <c r="R2431" i="2"/>
  <c r="R2432" i="2"/>
  <c r="R2433" i="2"/>
  <c r="R2434" i="2"/>
  <c r="R2435" i="2"/>
  <c r="R2436" i="2"/>
  <c r="R2437" i="2"/>
  <c r="R2438" i="2"/>
  <c r="R2439" i="2"/>
  <c r="R2440" i="2"/>
  <c r="R2441" i="2"/>
  <c r="R2442" i="2"/>
  <c r="R2443" i="2"/>
  <c r="R2444" i="2"/>
  <c r="R2445" i="2"/>
  <c r="R2446" i="2"/>
  <c r="R2447" i="2"/>
  <c r="R2448" i="2"/>
  <c r="R2449" i="2"/>
  <c r="R2450" i="2"/>
  <c r="R2451" i="2"/>
  <c r="R2452" i="2"/>
  <c r="R2453" i="2"/>
  <c r="R2454" i="2"/>
  <c r="R2455" i="2"/>
  <c r="R2456" i="2"/>
  <c r="R2457" i="2"/>
  <c r="R2458" i="2"/>
  <c r="R2459" i="2"/>
  <c r="R2460" i="2"/>
  <c r="R2461" i="2"/>
  <c r="R2462" i="2"/>
  <c r="R2463" i="2"/>
  <c r="R2464" i="2"/>
  <c r="R2465" i="2"/>
  <c r="R2466" i="2"/>
  <c r="R2467" i="2"/>
  <c r="R2468" i="2"/>
  <c r="R2469" i="2"/>
  <c r="R2470" i="2"/>
  <c r="R2471" i="2"/>
  <c r="R2472" i="2"/>
  <c r="R2473" i="2"/>
  <c r="R2474" i="2"/>
  <c r="R2475" i="2"/>
  <c r="R2476" i="2"/>
  <c r="R2477" i="2"/>
  <c r="R2478" i="2"/>
  <c r="R2479" i="2"/>
  <c r="R2480" i="2"/>
  <c r="R2481" i="2"/>
  <c r="R2482" i="2"/>
  <c r="R2483" i="2"/>
  <c r="R2484" i="2"/>
  <c r="R2485" i="2"/>
  <c r="R2486" i="2"/>
  <c r="R2487" i="2"/>
  <c r="R2488" i="2"/>
  <c r="R2489" i="2"/>
  <c r="R2490" i="2"/>
  <c r="R2491" i="2"/>
  <c r="R2492" i="2"/>
  <c r="R2493" i="2"/>
  <c r="R2494" i="2"/>
  <c r="R2495" i="2"/>
  <c r="R2496" i="2"/>
  <c r="R2497" i="2"/>
  <c r="R2498" i="2"/>
  <c r="R2499" i="2"/>
  <c r="R2500" i="2"/>
  <c r="R2501" i="2"/>
  <c r="R2502" i="2"/>
  <c r="R2503" i="2"/>
  <c r="R2504" i="2"/>
  <c r="R2505" i="2"/>
  <c r="R2506" i="2"/>
  <c r="R2507" i="2"/>
  <c r="R2508" i="2"/>
  <c r="R2509" i="2"/>
  <c r="R2510" i="2"/>
  <c r="R2511" i="2"/>
  <c r="R2512" i="2"/>
  <c r="R2513" i="2"/>
  <c r="R2514" i="2"/>
  <c r="R2515" i="2"/>
  <c r="R2516" i="2"/>
  <c r="R2517" i="2"/>
  <c r="R2518" i="2"/>
  <c r="R2519" i="2"/>
  <c r="R2520" i="2"/>
  <c r="R2521" i="2"/>
  <c r="R2522" i="2"/>
  <c r="R2523" i="2"/>
  <c r="R2524" i="2"/>
  <c r="R2525" i="2"/>
  <c r="R2526" i="2"/>
  <c r="R2527" i="2"/>
  <c r="R2528" i="2"/>
  <c r="R2529" i="2"/>
  <c r="R2530" i="2"/>
  <c r="R2531" i="2"/>
  <c r="R2532" i="2"/>
  <c r="R2533" i="2"/>
  <c r="R2534" i="2"/>
  <c r="R2535" i="2"/>
  <c r="R2536" i="2"/>
  <c r="R2537" i="2"/>
  <c r="R2538" i="2"/>
  <c r="R2539" i="2"/>
  <c r="R2540" i="2"/>
  <c r="R2541" i="2"/>
  <c r="R2542" i="2"/>
  <c r="R2543" i="2"/>
  <c r="R2544" i="2"/>
  <c r="R2545" i="2"/>
  <c r="R2546" i="2"/>
  <c r="R2547" i="2"/>
  <c r="R2548" i="2"/>
  <c r="R2549" i="2"/>
  <c r="R2550" i="2"/>
  <c r="R2551" i="2"/>
  <c r="R2552" i="2"/>
  <c r="R2553" i="2"/>
  <c r="R2554" i="2"/>
  <c r="R2555" i="2"/>
  <c r="R2556" i="2"/>
  <c r="R2557" i="2"/>
  <c r="R2558" i="2"/>
  <c r="R2559" i="2"/>
  <c r="R2560" i="2"/>
  <c r="R2561" i="2"/>
  <c r="R2562" i="2"/>
  <c r="R2563" i="2"/>
  <c r="R2564" i="2"/>
  <c r="R2565" i="2"/>
  <c r="R2566" i="2"/>
  <c r="R2567" i="2"/>
  <c r="R2568" i="2"/>
  <c r="R2569" i="2"/>
  <c r="R2570" i="2"/>
  <c r="R2571" i="2"/>
  <c r="R2572" i="2"/>
  <c r="R2573" i="2"/>
  <c r="R2574" i="2"/>
  <c r="R2575" i="2"/>
  <c r="R2576" i="2"/>
  <c r="R2577" i="2"/>
  <c r="R2578" i="2"/>
  <c r="R2579" i="2"/>
  <c r="R2580" i="2"/>
  <c r="R2581" i="2"/>
  <c r="R2582" i="2"/>
  <c r="R2583" i="2"/>
  <c r="R2584" i="2"/>
  <c r="R2585" i="2"/>
  <c r="R2586" i="2"/>
  <c r="R2587" i="2"/>
  <c r="R2588" i="2"/>
  <c r="R2589" i="2"/>
  <c r="R2590" i="2"/>
  <c r="R2591" i="2"/>
  <c r="R2592" i="2"/>
  <c r="R2593" i="2"/>
  <c r="R2594" i="2"/>
  <c r="R2595" i="2"/>
  <c r="R2596" i="2"/>
  <c r="R2597" i="2"/>
  <c r="R2598" i="2"/>
  <c r="R2599" i="2"/>
  <c r="R2600" i="2"/>
  <c r="R2601" i="2"/>
  <c r="R2602" i="2"/>
  <c r="R2603" i="2"/>
  <c r="R2604" i="2"/>
  <c r="R2605" i="2"/>
  <c r="R2606" i="2"/>
  <c r="R2607" i="2"/>
  <c r="R2608" i="2"/>
  <c r="R2609" i="2"/>
  <c r="R2610" i="2"/>
  <c r="R2611" i="2"/>
  <c r="R2612" i="2"/>
  <c r="R2613" i="2"/>
  <c r="R2614" i="2"/>
  <c r="R2615" i="2"/>
  <c r="R2616" i="2"/>
  <c r="R2617" i="2"/>
  <c r="R2618" i="2"/>
  <c r="R2619" i="2"/>
  <c r="R2620" i="2"/>
  <c r="R2621" i="2"/>
  <c r="R2622" i="2"/>
  <c r="R2623" i="2"/>
  <c r="R2624" i="2"/>
  <c r="R2625" i="2"/>
  <c r="R2626" i="2"/>
  <c r="R2627" i="2"/>
  <c r="R2628" i="2"/>
  <c r="R2629" i="2"/>
  <c r="R2630" i="2"/>
  <c r="R2631" i="2"/>
  <c r="R2632" i="2"/>
  <c r="R2633" i="2"/>
  <c r="R2634" i="2"/>
  <c r="R2635" i="2"/>
  <c r="R2636" i="2"/>
  <c r="R2637" i="2"/>
  <c r="R2638" i="2"/>
  <c r="R2639" i="2"/>
  <c r="R2640" i="2"/>
  <c r="R2641" i="2"/>
  <c r="R2642" i="2"/>
  <c r="R2643" i="2"/>
  <c r="R2644" i="2"/>
  <c r="R2645" i="2"/>
  <c r="R2646" i="2"/>
  <c r="R2647" i="2"/>
  <c r="R2648" i="2"/>
  <c r="R2649" i="2"/>
  <c r="R2650" i="2"/>
  <c r="R2651" i="2"/>
  <c r="R2652" i="2"/>
  <c r="R2653" i="2"/>
  <c r="R2654" i="2"/>
  <c r="R2655" i="2"/>
  <c r="R2656" i="2"/>
  <c r="R2657" i="2"/>
  <c r="R2658" i="2"/>
  <c r="R2659" i="2"/>
  <c r="R2660" i="2"/>
  <c r="R2661" i="2"/>
  <c r="R2662" i="2"/>
  <c r="R2663" i="2"/>
  <c r="R2664" i="2"/>
  <c r="R2665" i="2"/>
  <c r="R2666" i="2"/>
  <c r="R2667" i="2"/>
  <c r="R2668" i="2"/>
  <c r="R2669" i="2"/>
  <c r="R2670" i="2"/>
  <c r="R2671" i="2"/>
  <c r="R2672" i="2"/>
  <c r="R2673" i="2"/>
  <c r="R2674" i="2"/>
  <c r="R2675" i="2"/>
  <c r="R2676" i="2"/>
  <c r="R2677" i="2"/>
  <c r="R2678" i="2"/>
  <c r="R2679" i="2"/>
  <c r="R2680" i="2"/>
  <c r="R2681" i="2"/>
  <c r="R2682" i="2"/>
  <c r="R2683" i="2"/>
  <c r="R2684" i="2"/>
  <c r="R2685" i="2"/>
  <c r="R2686" i="2"/>
  <c r="R2687" i="2"/>
  <c r="R2688" i="2"/>
  <c r="R2689" i="2"/>
  <c r="R2690" i="2"/>
  <c r="R2691" i="2"/>
  <c r="R2692" i="2"/>
  <c r="R2693" i="2"/>
  <c r="R2694" i="2"/>
  <c r="R2695" i="2"/>
  <c r="R2696" i="2"/>
  <c r="R2697" i="2"/>
  <c r="R2698" i="2"/>
  <c r="R2699" i="2"/>
  <c r="R2700" i="2"/>
  <c r="R2701" i="2"/>
  <c r="R2702" i="2"/>
  <c r="R2703" i="2"/>
  <c r="R2704" i="2"/>
  <c r="R2705" i="2"/>
  <c r="R2706" i="2"/>
  <c r="R2707" i="2"/>
  <c r="R2708" i="2"/>
  <c r="R2709" i="2"/>
  <c r="R2710" i="2"/>
  <c r="R2711" i="2"/>
  <c r="R2712" i="2"/>
  <c r="R2713" i="2"/>
  <c r="R2714" i="2"/>
  <c r="R2715" i="2"/>
  <c r="R2716" i="2"/>
  <c r="R2717" i="2"/>
  <c r="R2718" i="2"/>
  <c r="R2719" i="2"/>
  <c r="R2720" i="2"/>
  <c r="R2721" i="2"/>
  <c r="R2722" i="2"/>
  <c r="R2723" i="2"/>
  <c r="R2724" i="2"/>
  <c r="R2725" i="2"/>
  <c r="R2726" i="2"/>
  <c r="R2727" i="2"/>
  <c r="R2728" i="2"/>
  <c r="R2729" i="2"/>
  <c r="R2730" i="2"/>
  <c r="R2731" i="2"/>
  <c r="R2732" i="2"/>
  <c r="R2733" i="2"/>
  <c r="R2734" i="2"/>
  <c r="R2735" i="2"/>
  <c r="R2736" i="2"/>
  <c r="R2737" i="2"/>
  <c r="R2738" i="2"/>
  <c r="R2739" i="2"/>
  <c r="R2740" i="2"/>
  <c r="R2741" i="2"/>
  <c r="R2742" i="2"/>
  <c r="R2743" i="2"/>
  <c r="R2744" i="2"/>
  <c r="R2745" i="2"/>
  <c r="R2746" i="2"/>
  <c r="R2747" i="2"/>
  <c r="R2748" i="2"/>
  <c r="R2749" i="2"/>
  <c r="R2750" i="2"/>
  <c r="R2751" i="2"/>
  <c r="R2752" i="2"/>
  <c r="R2753" i="2"/>
  <c r="R2754" i="2"/>
  <c r="R2755" i="2"/>
  <c r="R2756" i="2"/>
  <c r="R2757" i="2"/>
  <c r="R2758" i="2"/>
  <c r="R2759" i="2"/>
  <c r="R2760" i="2"/>
  <c r="R2761" i="2"/>
  <c r="R2762" i="2"/>
  <c r="R2763" i="2"/>
  <c r="R2764" i="2"/>
  <c r="R2765" i="2"/>
  <c r="R2766" i="2"/>
  <c r="R2767" i="2"/>
  <c r="R2768" i="2"/>
  <c r="R2769" i="2"/>
  <c r="R2770" i="2"/>
  <c r="R2771" i="2"/>
  <c r="R2772" i="2"/>
  <c r="R2773" i="2"/>
  <c r="R2774" i="2"/>
  <c r="R2775" i="2"/>
  <c r="R2776" i="2"/>
  <c r="R2777" i="2"/>
  <c r="R2778" i="2"/>
  <c r="R2779" i="2"/>
  <c r="R2780" i="2"/>
  <c r="R2781" i="2"/>
  <c r="R2782" i="2"/>
  <c r="R2783" i="2"/>
  <c r="R2784" i="2"/>
  <c r="R2785" i="2"/>
  <c r="R2786" i="2"/>
  <c r="R2787" i="2"/>
  <c r="R2788" i="2"/>
  <c r="R2789" i="2"/>
  <c r="R2790" i="2"/>
  <c r="R2791" i="2"/>
  <c r="R2792" i="2"/>
  <c r="R2793" i="2"/>
  <c r="R2794" i="2"/>
  <c r="R2795" i="2"/>
  <c r="R2796" i="2"/>
  <c r="R2797" i="2"/>
  <c r="R2798" i="2"/>
  <c r="R2799" i="2"/>
  <c r="R2800" i="2"/>
  <c r="R2801" i="2"/>
  <c r="R2802" i="2"/>
  <c r="R2803" i="2"/>
  <c r="R2804" i="2"/>
  <c r="R2805" i="2"/>
  <c r="R2806" i="2"/>
  <c r="R2807" i="2"/>
  <c r="R2808" i="2"/>
  <c r="R2809" i="2"/>
  <c r="R2810" i="2"/>
  <c r="R2811" i="2"/>
  <c r="R2812" i="2"/>
  <c r="R2813" i="2"/>
  <c r="R2814" i="2"/>
  <c r="R2815" i="2"/>
  <c r="R2816" i="2"/>
  <c r="R2817" i="2"/>
  <c r="R2818" i="2"/>
  <c r="R2819" i="2"/>
  <c r="R2820" i="2"/>
  <c r="R2821" i="2"/>
  <c r="R2822" i="2"/>
  <c r="R2823" i="2"/>
  <c r="R2824" i="2"/>
  <c r="R2825" i="2"/>
  <c r="R2826" i="2"/>
  <c r="R2827" i="2"/>
  <c r="R2828" i="2"/>
  <c r="R2829" i="2"/>
  <c r="R2830" i="2"/>
  <c r="R2831" i="2"/>
  <c r="R2832" i="2"/>
  <c r="R2833" i="2"/>
  <c r="R2834" i="2"/>
  <c r="R2835" i="2"/>
  <c r="R2836" i="2"/>
  <c r="R2837" i="2"/>
  <c r="R2838" i="2"/>
  <c r="R2839" i="2"/>
  <c r="R2840" i="2"/>
  <c r="R2841" i="2"/>
  <c r="R2842" i="2"/>
  <c r="R2843" i="2"/>
  <c r="R2844" i="2"/>
  <c r="R2845" i="2"/>
  <c r="R2846" i="2"/>
  <c r="R2847" i="2"/>
  <c r="R2848" i="2"/>
  <c r="R2849" i="2"/>
  <c r="R2850" i="2"/>
  <c r="R2851" i="2"/>
  <c r="R2852" i="2"/>
  <c r="R2853" i="2"/>
  <c r="R2854" i="2"/>
  <c r="R2855" i="2"/>
  <c r="R2856" i="2"/>
  <c r="R2857" i="2"/>
  <c r="R2858" i="2"/>
  <c r="R2859" i="2"/>
  <c r="R2860" i="2"/>
  <c r="R2861" i="2"/>
  <c r="R2862" i="2"/>
  <c r="R2863" i="2"/>
  <c r="R2864" i="2"/>
  <c r="R2865" i="2"/>
  <c r="R2866" i="2"/>
  <c r="R2867" i="2"/>
  <c r="R2868" i="2"/>
  <c r="R2869" i="2"/>
  <c r="R2870" i="2"/>
  <c r="R2871" i="2"/>
  <c r="R2872" i="2"/>
  <c r="R2873" i="2"/>
  <c r="R2874" i="2"/>
  <c r="R2875" i="2"/>
  <c r="R2876" i="2"/>
  <c r="R2877" i="2"/>
  <c r="R2878" i="2"/>
  <c r="R2879" i="2"/>
  <c r="R2880" i="2"/>
  <c r="R2881" i="2"/>
  <c r="R2882" i="2"/>
  <c r="R2883" i="2"/>
  <c r="R2884" i="2"/>
  <c r="R2885" i="2"/>
  <c r="R2886" i="2"/>
  <c r="R2887" i="2"/>
  <c r="R2888" i="2"/>
  <c r="R2889" i="2"/>
  <c r="R2890" i="2"/>
  <c r="R2891" i="2"/>
  <c r="R2892" i="2"/>
  <c r="R2893" i="2"/>
  <c r="R2894" i="2"/>
  <c r="R2895" i="2"/>
  <c r="R2896" i="2"/>
  <c r="R2897" i="2"/>
  <c r="R2898" i="2"/>
  <c r="R2899" i="2"/>
  <c r="R2900" i="2"/>
  <c r="R2901" i="2"/>
  <c r="R2902" i="2"/>
  <c r="R2903" i="2"/>
  <c r="R2904" i="2"/>
  <c r="R2905" i="2"/>
  <c r="R2906" i="2"/>
  <c r="R2907" i="2"/>
  <c r="R2908" i="2"/>
  <c r="R2909" i="2"/>
  <c r="R2910" i="2"/>
  <c r="R2911" i="2"/>
  <c r="R2912" i="2"/>
  <c r="R2913" i="2"/>
  <c r="R2914" i="2"/>
  <c r="R2915" i="2"/>
  <c r="R2916" i="2"/>
  <c r="R2917" i="2"/>
  <c r="R2918" i="2"/>
  <c r="R2919" i="2"/>
  <c r="R2920" i="2"/>
  <c r="R2921" i="2"/>
  <c r="R2922" i="2"/>
  <c r="R2923" i="2"/>
  <c r="R2924" i="2"/>
  <c r="R2925" i="2"/>
  <c r="R2926" i="2"/>
  <c r="R2927" i="2"/>
  <c r="R2928" i="2"/>
  <c r="R2929" i="2"/>
  <c r="R2930" i="2"/>
  <c r="R2931" i="2"/>
  <c r="R2932" i="2"/>
  <c r="R2933" i="2"/>
  <c r="R2934" i="2"/>
  <c r="R2935" i="2"/>
  <c r="R2936" i="2"/>
  <c r="R2937" i="2"/>
  <c r="R2938" i="2"/>
  <c r="R2939" i="2"/>
  <c r="R2940" i="2"/>
  <c r="R2941" i="2"/>
  <c r="R2942" i="2"/>
  <c r="R2943" i="2"/>
  <c r="R2944" i="2"/>
  <c r="R2945" i="2"/>
  <c r="R2946" i="2"/>
  <c r="R2947" i="2"/>
  <c r="R2948" i="2"/>
  <c r="R2949" i="2"/>
  <c r="R2950" i="2"/>
  <c r="R2951" i="2"/>
  <c r="R2952" i="2"/>
  <c r="R2953" i="2"/>
  <c r="R2954" i="2"/>
  <c r="R2955" i="2"/>
  <c r="R2956" i="2"/>
  <c r="R2957" i="2"/>
  <c r="R2958" i="2"/>
  <c r="R2959" i="2"/>
  <c r="R2960" i="2"/>
  <c r="R2961" i="2"/>
  <c r="R2962" i="2"/>
  <c r="R2963" i="2"/>
  <c r="R2964" i="2"/>
  <c r="R2965" i="2"/>
  <c r="R2966" i="2"/>
  <c r="R2967" i="2"/>
  <c r="R2968" i="2"/>
  <c r="R2969" i="2"/>
  <c r="R2970" i="2"/>
  <c r="R2971" i="2"/>
  <c r="R2972" i="2"/>
  <c r="R2973" i="2"/>
  <c r="R2974" i="2"/>
  <c r="R2975" i="2"/>
  <c r="R2976" i="2"/>
  <c r="R2977" i="2"/>
  <c r="R2978" i="2"/>
  <c r="R2979" i="2"/>
  <c r="R2980" i="2"/>
  <c r="R2981" i="2"/>
  <c r="R2982" i="2"/>
  <c r="R2983" i="2"/>
  <c r="R2984" i="2"/>
  <c r="R2985" i="2"/>
  <c r="R2986" i="2"/>
  <c r="R2987" i="2"/>
  <c r="R2988" i="2"/>
  <c r="R2989" i="2"/>
  <c r="R2990" i="2"/>
  <c r="R2991" i="2"/>
  <c r="R2992" i="2"/>
  <c r="R2993" i="2"/>
  <c r="R2994" i="2"/>
  <c r="R2995" i="2"/>
  <c r="R2996" i="2"/>
  <c r="R2997" i="2"/>
  <c r="R2998" i="2"/>
  <c r="R2999" i="2"/>
  <c r="R3000" i="2"/>
  <c r="R3001" i="2"/>
  <c r="R3002" i="2"/>
  <c r="R3003" i="2"/>
  <c r="R3004" i="2"/>
  <c r="R3005" i="2"/>
  <c r="R3006" i="2"/>
  <c r="R3007" i="2"/>
  <c r="R3008" i="2"/>
  <c r="R3009" i="2"/>
  <c r="R3010" i="2"/>
  <c r="R3011" i="2"/>
  <c r="R3012" i="2"/>
  <c r="R3013" i="2"/>
  <c r="R3014" i="2"/>
  <c r="R3015" i="2"/>
  <c r="R3016" i="2"/>
  <c r="R3017" i="2"/>
  <c r="R3018" i="2"/>
  <c r="R3019" i="2"/>
  <c r="R3020" i="2"/>
  <c r="R3021" i="2"/>
  <c r="R3022" i="2"/>
  <c r="R3023" i="2"/>
  <c r="R3024" i="2"/>
  <c r="R3025" i="2"/>
  <c r="R3026" i="2"/>
  <c r="R3027" i="2"/>
  <c r="R3028" i="2"/>
  <c r="R3029" i="2"/>
  <c r="R3030" i="2"/>
  <c r="R3031" i="2"/>
  <c r="R3032" i="2"/>
  <c r="R3033" i="2"/>
  <c r="R3034" i="2"/>
  <c r="R3035" i="2"/>
  <c r="R3036" i="2"/>
  <c r="R3037" i="2"/>
  <c r="R3038" i="2"/>
  <c r="R3039" i="2"/>
  <c r="R3040" i="2"/>
  <c r="R3041" i="2"/>
  <c r="R3042" i="2"/>
  <c r="R3043" i="2"/>
  <c r="R3044" i="2"/>
  <c r="R3045" i="2"/>
  <c r="R3046" i="2"/>
  <c r="R3047" i="2"/>
  <c r="R3048" i="2"/>
  <c r="R3049" i="2"/>
  <c r="R3050" i="2"/>
  <c r="R3051" i="2"/>
  <c r="R3052" i="2"/>
  <c r="R3053" i="2"/>
  <c r="R3054" i="2"/>
  <c r="R3055" i="2"/>
  <c r="R3056" i="2"/>
  <c r="R3057" i="2"/>
  <c r="R3058" i="2"/>
  <c r="R3059" i="2"/>
  <c r="R3060" i="2"/>
  <c r="R3061" i="2"/>
  <c r="R3062" i="2"/>
  <c r="R3063" i="2"/>
  <c r="R3064" i="2"/>
  <c r="R3065" i="2"/>
  <c r="R3066" i="2"/>
  <c r="R3067" i="2"/>
  <c r="R3068" i="2"/>
  <c r="R3069" i="2"/>
  <c r="R3070" i="2"/>
  <c r="R3071" i="2"/>
  <c r="R3072" i="2"/>
  <c r="R3073" i="2"/>
  <c r="R3074" i="2"/>
  <c r="R3075" i="2"/>
  <c r="R3076" i="2"/>
  <c r="R3077" i="2"/>
  <c r="R3078" i="2"/>
  <c r="R3079" i="2"/>
  <c r="R3080" i="2"/>
  <c r="R3081" i="2"/>
  <c r="R3082" i="2"/>
  <c r="R3083" i="2"/>
  <c r="R3084" i="2"/>
  <c r="R3085" i="2"/>
  <c r="R3086" i="2"/>
  <c r="R3087" i="2"/>
  <c r="R3088" i="2"/>
  <c r="R3089" i="2"/>
  <c r="R3090" i="2"/>
  <c r="R3091" i="2"/>
  <c r="R3092" i="2"/>
  <c r="R3093" i="2"/>
  <c r="R3094" i="2"/>
  <c r="R3095" i="2"/>
  <c r="R3096" i="2"/>
  <c r="R3097" i="2"/>
  <c r="R3098" i="2"/>
  <c r="R3099" i="2"/>
  <c r="R3100" i="2"/>
  <c r="R3101" i="2"/>
  <c r="R3102" i="2"/>
  <c r="R3103" i="2"/>
  <c r="R3104" i="2"/>
  <c r="R3105" i="2"/>
  <c r="R3106" i="2"/>
  <c r="R3107" i="2"/>
  <c r="R3108" i="2"/>
  <c r="R3109" i="2"/>
  <c r="R3110" i="2"/>
  <c r="R3111" i="2"/>
  <c r="R3112" i="2"/>
  <c r="R3113" i="2"/>
  <c r="R3114" i="2"/>
  <c r="R3115" i="2"/>
  <c r="R3116" i="2"/>
  <c r="R3117" i="2"/>
  <c r="R3118" i="2"/>
  <c r="R3119" i="2"/>
  <c r="R3120" i="2"/>
  <c r="R3121" i="2"/>
  <c r="R3122" i="2"/>
  <c r="R3123" i="2"/>
  <c r="R3124" i="2"/>
  <c r="R3125" i="2"/>
  <c r="R3126" i="2"/>
  <c r="R3127" i="2"/>
  <c r="R3128" i="2"/>
  <c r="R3129" i="2"/>
  <c r="R3130" i="2"/>
  <c r="R3131" i="2"/>
  <c r="R3132" i="2"/>
  <c r="R3133" i="2"/>
  <c r="R3134" i="2"/>
  <c r="R3135" i="2"/>
  <c r="R3136" i="2"/>
  <c r="R3137" i="2"/>
  <c r="R3138" i="2"/>
  <c r="R3139" i="2"/>
  <c r="R3140" i="2"/>
  <c r="R3141" i="2"/>
  <c r="R3142" i="2"/>
  <c r="R3143" i="2"/>
  <c r="R3144" i="2"/>
  <c r="R3145" i="2"/>
  <c r="R3146" i="2"/>
  <c r="R3147" i="2"/>
  <c r="R3148" i="2"/>
  <c r="R3149" i="2"/>
  <c r="R3150" i="2"/>
  <c r="R3151" i="2"/>
  <c r="R3152" i="2"/>
  <c r="R3153" i="2"/>
  <c r="R3154" i="2"/>
  <c r="R3155" i="2"/>
  <c r="R3156" i="2"/>
  <c r="R3157" i="2"/>
  <c r="R3158" i="2"/>
  <c r="R3159" i="2"/>
  <c r="R3160" i="2"/>
  <c r="R3161" i="2"/>
  <c r="R3162" i="2"/>
  <c r="R3163" i="2"/>
  <c r="R3164" i="2"/>
  <c r="R3165" i="2"/>
  <c r="R3166" i="2"/>
  <c r="R3167" i="2"/>
  <c r="R3168" i="2"/>
  <c r="R3169" i="2"/>
  <c r="R3170" i="2"/>
  <c r="R3171" i="2"/>
  <c r="R3172" i="2"/>
  <c r="R3173" i="2"/>
  <c r="R3174" i="2"/>
  <c r="R3175" i="2"/>
  <c r="R3176" i="2"/>
  <c r="R3177" i="2"/>
  <c r="R3178" i="2"/>
  <c r="R3179" i="2"/>
  <c r="R3180" i="2"/>
  <c r="R3181" i="2"/>
  <c r="R3182" i="2"/>
  <c r="R3183" i="2"/>
  <c r="R3184" i="2"/>
  <c r="R3185" i="2"/>
  <c r="R3186" i="2"/>
  <c r="R3187" i="2"/>
  <c r="R3188" i="2"/>
  <c r="R3189" i="2"/>
  <c r="R3190" i="2"/>
  <c r="R3191" i="2"/>
  <c r="R3192" i="2"/>
  <c r="R3193" i="2"/>
  <c r="R3194" i="2"/>
  <c r="R3195" i="2"/>
  <c r="R3196" i="2"/>
  <c r="R3197" i="2"/>
  <c r="R3198" i="2"/>
  <c r="R3199" i="2"/>
  <c r="R3200" i="2"/>
  <c r="R3201" i="2"/>
  <c r="R3202" i="2"/>
  <c r="R3203" i="2"/>
  <c r="R3204" i="2"/>
  <c r="R3205" i="2"/>
  <c r="R3206" i="2"/>
  <c r="R3207" i="2"/>
  <c r="R3208" i="2"/>
  <c r="R3209" i="2"/>
  <c r="R3210" i="2"/>
  <c r="R3211" i="2"/>
  <c r="R3212" i="2"/>
  <c r="R3213" i="2"/>
  <c r="R3214" i="2"/>
  <c r="R3215" i="2"/>
  <c r="R3216" i="2"/>
  <c r="R3217" i="2"/>
  <c r="R3218" i="2"/>
  <c r="R3219" i="2"/>
  <c r="R3220" i="2"/>
  <c r="R3221" i="2"/>
  <c r="R3222" i="2"/>
  <c r="R3223" i="2"/>
  <c r="R3224" i="2"/>
  <c r="R3225" i="2"/>
  <c r="R3226" i="2"/>
  <c r="R3227" i="2"/>
  <c r="R3228" i="2"/>
  <c r="R3229" i="2"/>
  <c r="R3230" i="2"/>
  <c r="R3231" i="2"/>
  <c r="R3232" i="2"/>
  <c r="R3233" i="2"/>
  <c r="R3234" i="2"/>
  <c r="R3235" i="2"/>
  <c r="R3236" i="2"/>
  <c r="R3237" i="2"/>
  <c r="R3238" i="2"/>
  <c r="R3239" i="2"/>
  <c r="R3240" i="2"/>
  <c r="R3241" i="2"/>
  <c r="R3242" i="2"/>
  <c r="R3243" i="2"/>
  <c r="R3244" i="2"/>
  <c r="R3245" i="2"/>
  <c r="R3246" i="2"/>
  <c r="R3247" i="2"/>
  <c r="R3248" i="2"/>
  <c r="R3249" i="2"/>
  <c r="R3250" i="2"/>
  <c r="R3251" i="2"/>
  <c r="R3252" i="2"/>
  <c r="R3253" i="2"/>
  <c r="R3254" i="2"/>
  <c r="R3255" i="2"/>
  <c r="R3256" i="2"/>
  <c r="R3257" i="2"/>
  <c r="R3258" i="2"/>
  <c r="R3259" i="2"/>
  <c r="R3260" i="2"/>
  <c r="R3261" i="2"/>
  <c r="R3262" i="2"/>
  <c r="R3263" i="2"/>
  <c r="R3264" i="2"/>
  <c r="R3265" i="2"/>
  <c r="R3266" i="2"/>
  <c r="R3267" i="2"/>
  <c r="R3268" i="2"/>
  <c r="R3269" i="2"/>
  <c r="R3270" i="2"/>
  <c r="R3271" i="2"/>
  <c r="R3272" i="2"/>
  <c r="R3273" i="2"/>
  <c r="R3274" i="2"/>
  <c r="R3275" i="2"/>
  <c r="R3276" i="2"/>
  <c r="R3277" i="2"/>
  <c r="R3278" i="2"/>
  <c r="R3279" i="2"/>
  <c r="R3280" i="2"/>
  <c r="R3281" i="2"/>
  <c r="R3282" i="2"/>
  <c r="R3283" i="2"/>
  <c r="R3284" i="2"/>
  <c r="R3285" i="2"/>
  <c r="R3286" i="2"/>
  <c r="R3287" i="2"/>
  <c r="R3288" i="2"/>
  <c r="R3289" i="2"/>
  <c r="R3290" i="2"/>
  <c r="R3291" i="2"/>
  <c r="R3292" i="2"/>
  <c r="R3293" i="2"/>
  <c r="R3294" i="2"/>
  <c r="R3295" i="2"/>
  <c r="R3296" i="2"/>
  <c r="R3297" i="2"/>
  <c r="R3298" i="2"/>
  <c r="R3299" i="2"/>
  <c r="R3300" i="2"/>
  <c r="R3301" i="2"/>
  <c r="R3302" i="2"/>
  <c r="R3303" i="2"/>
  <c r="R3304" i="2"/>
  <c r="R3305" i="2"/>
  <c r="R3306" i="2"/>
  <c r="R3307" i="2"/>
  <c r="R3308" i="2"/>
  <c r="R3309" i="2"/>
  <c r="R3310" i="2"/>
  <c r="R3311" i="2"/>
  <c r="R3312" i="2"/>
  <c r="R3313" i="2"/>
  <c r="R3314" i="2"/>
  <c r="R3315" i="2"/>
  <c r="R3316" i="2"/>
  <c r="R3317" i="2"/>
  <c r="R3318" i="2"/>
  <c r="R3319" i="2"/>
  <c r="R3320" i="2"/>
  <c r="R3321" i="2"/>
  <c r="R3322" i="2"/>
  <c r="R3323" i="2"/>
  <c r="R3324" i="2"/>
  <c r="R3325" i="2"/>
  <c r="R3326" i="2"/>
  <c r="R3327" i="2"/>
  <c r="R3328" i="2"/>
  <c r="R3329" i="2"/>
  <c r="R3330" i="2"/>
  <c r="R3331" i="2"/>
  <c r="R3332" i="2"/>
  <c r="R3333" i="2"/>
  <c r="R3334" i="2"/>
  <c r="R3335" i="2"/>
  <c r="R3336" i="2"/>
  <c r="R3337" i="2"/>
  <c r="R3338" i="2"/>
  <c r="R3339" i="2"/>
  <c r="R3340" i="2"/>
  <c r="R3341" i="2"/>
  <c r="R3342" i="2"/>
  <c r="R3343" i="2"/>
  <c r="R3344" i="2"/>
  <c r="R3345" i="2"/>
  <c r="R3346" i="2"/>
  <c r="R3347" i="2"/>
  <c r="R3348" i="2"/>
  <c r="R3349" i="2"/>
  <c r="R3350" i="2"/>
  <c r="R3351" i="2"/>
  <c r="R3352" i="2"/>
  <c r="R3353" i="2"/>
  <c r="R3354" i="2"/>
  <c r="R3355" i="2"/>
  <c r="R3356" i="2"/>
  <c r="R3357" i="2"/>
  <c r="R3358" i="2"/>
  <c r="R3359" i="2"/>
  <c r="R3360" i="2"/>
  <c r="R3361" i="2"/>
  <c r="R3362" i="2"/>
  <c r="R3363" i="2"/>
  <c r="R3364" i="2"/>
  <c r="R3365" i="2"/>
  <c r="R3366" i="2"/>
  <c r="R3367" i="2"/>
  <c r="R3368" i="2"/>
  <c r="R3369" i="2"/>
  <c r="R3370" i="2"/>
  <c r="R3371" i="2"/>
  <c r="R3372" i="2"/>
  <c r="R3373" i="2"/>
  <c r="R3374" i="2"/>
  <c r="R3375" i="2"/>
  <c r="R3376" i="2"/>
  <c r="R3377" i="2"/>
  <c r="R3378" i="2"/>
  <c r="R3379" i="2"/>
  <c r="R3380" i="2"/>
  <c r="R3381" i="2"/>
  <c r="R3382" i="2"/>
  <c r="R3383" i="2"/>
  <c r="R3384" i="2"/>
  <c r="R3385" i="2"/>
  <c r="R3386" i="2"/>
  <c r="R3387" i="2"/>
  <c r="R3388" i="2"/>
  <c r="R3389" i="2"/>
  <c r="R3390" i="2"/>
  <c r="R3391" i="2"/>
  <c r="R3392" i="2"/>
  <c r="R3393" i="2"/>
  <c r="R3394" i="2"/>
  <c r="R3395" i="2"/>
  <c r="R3396" i="2"/>
  <c r="R3397" i="2"/>
  <c r="R3398" i="2"/>
  <c r="R3399" i="2"/>
  <c r="R3400" i="2"/>
  <c r="R3401" i="2"/>
  <c r="R3402" i="2"/>
  <c r="R3403" i="2"/>
  <c r="R3404" i="2"/>
  <c r="R3405" i="2"/>
  <c r="R3406" i="2"/>
  <c r="R3407" i="2"/>
  <c r="R3408" i="2"/>
  <c r="R3409" i="2"/>
  <c r="R3410" i="2"/>
  <c r="R3411" i="2"/>
  <c r="R3412" i="2"/>
  <c r="R3413" i="2"/>
  <c r="R3414" i="2"/>
  <c r="R3415" i="2"/>
  <c r="R3416" i="2"/>
  <c r="R3417" i="2"/>
  <c r="R3418" i="2"/>
  <c r="R3419" i="2"/>
  <c r="R3420" i="2"/>
  <c r="R3421" i="2"/>
  <c r="R3422" i="2"/>
  <c r="R3423" i="2"/>
  <c r="R3424" i="2"/>
  <c r="R3425" i="2"/>
  <c r="R3426" i="2"/>
  <c r="R3427" i="2"/>
  <c r="R3428" i="2"/>
  <c r="R3429" i="2"/>
  <c r="R3430" i="2"/>
  <c r="R3431" i="2"/>
  <c r="R3432" i="2"/>
  <c r="R3433" i="2"/>
  <c r="R3434" i="2"/>
  <c r="R3435" i="2"/>
  <c r="R3436" i="2"/>
  <c r="R3437" i="2"/>
  <c r="R3438" i="2"/>
  <c r="R3439" i="2"/>
  <c r="R3440" i="2"/>
  <c r="R3441" i="2"/>
  <c r="R3442" i="2"/>
  <c r="R3443" i="2"/>
  <c r="R3444" i="2"/>
  <c r="R3445" i="2"/>
  <c r="R3446" i="2"/>
  <c r="R3447" i="2"/>
  <c r="R3448" i="2"/>
  <c r="R3449" i="2"/>
  <c r="R3450" i="2"/>
  <c r="R3451" i="2"/>
  <c r="R3452" i="2"/>
  <c r="R3453" i="2"/>
  <c r="R3454" i="2"/>
  <c r="R3455" i="2"/>
  <c r="R3456" i="2"/>
  <c r="R3457" i="2"/>
  <c r="R3458" i="2"/>
  <c r="R3459" i="2"/>
  <c r="R3460" i="2"/>
  <c r="R3461" i="2"/>
  <c r="R3462" i="2"/>
  <c r="R3463" i="2"/>
  <c r="R3464" i="2"/>
  <c r="R3465" i="2"/>
  <c r="R3466" i="2"/>
  <c r="R3467" i="2"/>
  <c r="R3468" i="2"/>
  <c r="R3469" i="2"/>
  <c r="R3470" i="2"/>
  <c r="R3471" i="2"/>
  <c r="R3472" i="2"/>
  <c r="R3473" i="2"/>
  <c r="R3474" i="2"/>
  <c r="R3475" i="2"/>
  <c r="R3476" i="2"/>
  <c r="R3477" i="2"/>
  <c r="R3478" i="2"/>
  <c r="R3479" i="2"/>
  <c r="R3480" i="2"/>
  <c r="R3481" i="2"/>
  <c r="R3482" i="2"/>
  <c r="R3483" i="2"/>
  <c r="R3484" i="2"/>
  <c r="R3485" i="2"/>
  <c r="R3486" i="2"/>
  <c r="R3487" i="2"/>
  <c r="R3488" i="2"/>
  <c r="R3489" i="2"/>
  <c r="R3490" i="2"/>
  <c r="R3491" i="2"/>
  <c r="R3492" i="2"/>
  <c r="R3493" i="2"/>
  <c r="R3494" i="2"/>
  <c r="R3495" i="2"/>
  <c r="R3496" i="2"/>
  <c r="R3497" i="2"/>
  <c r="R3498" i="2"/>
  <c r="R3499" i="2"/>
  <c r="R3500" i="2"/>
  <c r="R3501" i="2"/>
  <c r="R3502" i="2"/>
  <c r="R3503" i="2"/>
  <c r="R3504" i="2"/>
  <c r="R3505" i="2"/>
  <c r="R3506" i="2"/>
  <c r="R3507" i="2"/>
  <c r="R3508" i="2"/>
  <c r="R3509" i="2"/>
  <c r="R3510" i="2"/>
  <c r="R3511" i="2"/>
  <c r="R3512" i="2"/>
  <c r="R3513" i="2"/>
  <c r="R3514" i="2"/>
  <c r="R3515" i="2"/>
  <c r="R3516" i="2"/>
  <c r="R3517" i="2"/>
  <c r="R3518" i="2"/>
  <c r="R3519" i="2"/>
  <c r="R3520" i="2"/>
  <c r="R3521" i="2"/>
  <c r="R3522" i="2"/>
  <c r="R3523" i="2"/>
  <c r="R3524" i="2"/>
  <c r="R3525" i="2"/>
  <c r="R3526" i="2"/>
  <c r="R3527" i="2"/>
  <c r="R3528" i="2"/>
  <c r="R3529" i="2"/>
  <c r="R3530" i="2"/>
  <c r="R3531" i="2"/>
  <c r="R3532" i="2"/>
  <c r="R3533" i="2"/>
  <c r="R3534" i="2"/>
  <c r="R3535" i="2"/>
  <c r="R3536" i="2"/>
  <c r="R3537" i="2"/>
  <c r="R3538" i="2"/>
  <c r="R3539" i="2"/>
  <c r="R3540" i="2"/>
  <c r="R3541" i="2"/>
  <c r="R3542" i="2"/>
  <c r="R3543" i="2"/>
  <c r="R3544" i="2"/>
  <c r="R3545" i="2"/>
  <c r="R3546" i="2"/>
  <c r="R3547" i="2"/>
  <c r="R3548" i="2"/>
  <c r="R3549" i="2"/>
  <c r="R3550" i="2"/>
  <c r="R3551" i="2"/>
  <c r="R3552" i="2"/>
  <c r="R3553" i="2"/>
  <c r="R3554" i="2"/>
  <c r="R3555" i="2"/>
  <c r="R3556" i="2"/>
  <c r="R3557" i="2"/>
  <c r="R3558" i="2"/>
  <c r="R3559" i="2"/>
  <c r="R3560" i="2"/>
  <c r="R3561" i="2"/>
  <c r="R3562" i="2"/>
  <c r="R3563" i="2"/>
  <c r="R3564" i="2"/>
  <c r="R3565" i="2"/>
  <c r="R3566" i="2"/>
  <c r="R3567" i="2"/>
  <c r="R3568" i="2"/>
  <c r="R3569" i="2"/>
  <c r="R3570" i="2"/>
  <c r="R3571" i="2"/>
  <c r="R3572" i="2"/>
  <c r="R3573" i="2"/>
  <c r="R3574" i="2"/>
  <c r="R3575" i="2"/>
  <c r="R3576" i="2"/>
  <c r="R3577" i="2"/>
  <c r="R3578" i="2"/>
  <c r="R3579" i="2"/>
  <c r="R3580" i="2"/>
  <c r="R3581" i="2"/>
  <c r="R3582" i="2"/>
  <c r="R3583" i="2"/>
  <c r="R3584" i="2"/>
  <c r="R3585" i="2"/>
  <c r="R3586" i="2"/>
  <c r="R3587" i="2"/>
  <c r="R3588" i="2"/>
  <c r="R3589" i="2"/>
  <c r="R3590" i="2"/>
  <c r="R3591" i="2"/>
  <c r="R3592" i="2"/>
  <c r="R3593" i="2"/>
  <c r="R3594" i="2"/>
  <c r="R3595" i="2"/>
  <c r="R3596" i="2"/>
  <c r="R3597" i="2"/>
  <c r="R3598" i="2"/>
  <c r="R3599" i="2"/>
  <c r="R3600" i="2"/>
  <c r="R3601" i="2"/>
  <c r="R3602" i="2"/>
  <c r="R3603" i="2"/>
  <c r="R3604" i="2"/>
  <c r="R3605" i="2"/>
  <c r="R3606" i="2"/>
  <c r="R3607" i="2"/>
  <c r="R3608" i="2"/>
  <c r="R3609" i="2"/>
  <c r="R3610" i="2"/>
  <c r="R3611" i="2"/>
  <c r="R3612" i="2"/>
  <c r="R3613" i="2"/>
  <c r="R3614" i="2"/>
  <c r="R3615" i="2"/>
  <c r="R3616" i="2"/>
  <c r="R3617" i="2"/>
  <c r="R3618" i="2"/>
  <c r="R3619" i="2"/>
  <c r="R3620" i="2"/>
  <c r="R3621" i="2"/>
  <c r="R3622" i="2"/>
  <c r="R3623" i="2"/>
  <c r="R3624" i="2"/>
  <c r="R3625" i="2"/>
  <c r="R3626" i="2"/>
  <c r="R3627" i="2"/>
  <c r="R3628" i="2"/>
  <c r="R3629" i="2"/>
  <c r="R3630" i="2"/>
  <c r="R3631" i="2"/>
  <c r="R3632" i="2"/>
  <c r="R3633" i="2"/>
  <c r="R3634" i="2"/>
  <c r="R3635" i="2"/>
  <c r="R3636" i="2"/>
  <c r="R3637" i="2"/>
  <c r="R3638" i="2"/>
  <c r="R3639" i="2"/>
  <c r="R3640" i="2"/>
  <c r="R3641" i="2"/>
  <c r="R3642" i="2"/>
  <c r="R3643" i="2"/>
  <c r="R3644" i="2"/>
  <c r="R3645" i="2"/>
  <c r="R3646" i="2"/>
  <c r="R3647" i="2"/>
  <c r="R3648" i="2"/>
  <c r="R3649" i="2"/>
  <c r="R3650" i="2"/>
  <c r="R3651" i="2"/>
  <c r="R3652" i="2"/>
  <c r="R3653" i="2"/>
  <c r="R3654" i="2"/>
  <c r="R3655" i="2"/>
  <c r="R3656" i="2"/>
  <c r="R3657" i="2"/>
  <c r="R3658" i="2"/>
  <c r="R3659" i="2"/>
  <c r="R3660" i="2"/>
  <c r="R3661" i="2"/>
  <c r="R3662" i="2"/>
  <c r="R3663" i="2"/>
  <c r="R3664" i="2"/>
  <c r="R3665" i="2"/>
  <c r="R3666" i="2"/>
  <c r="R3667" i="2"/>
  <c r="R3668" i="2"/>
  <c r="R3669" i="2"/>
  <c r="R3670" i="2"/>
  <c r="R3671" i="2"/>
  <c r="R3672" i="2"/>
  <c r="R3673" i="2"/>
  <c r="R3674" i="2"/>
  <c r="R3675" i="2"/>
  <c r="R3676" i="2"/>
  <c r="R3677" i="2"/>
  <c r="R3678" i="2"/>
  <c r="R3679" i="2"/>
  <c r="R3680" i="2"/>
  <c r="R3681" i="2"/>
  <c r="R3682" i="2"/>
  <c r="R3683" i="2"/>
  <c r="R3684" i="2"/>
  <c r="R3685" i="2"/>
  <c r="R3686" i="2"/>
  <c r="R3687" i="2"/>
  <c r="R3688" i="2"/>
  <c r="R3689" i="2"/>
  <c r="R3690" i="2"/>
  <c r="R3691" i="2"/>
  <c r="R3692" i="2"/>
  <c r="R3693" i="2"/>
  <c r="R3694" i="2"/>
  <c r="R3695" i="2"/>
  <c r="R3696" i="2"/>
  <c r="R3697" i="2"/>
  <c r="R3698" i="2"/>
  <c r="R3699" i="2"/>
  <c r="R3700" i="2"/>
  <c r="R3701" i="2"/>
  <c r="R3702" i="2"/>
  <c r="R3703" i="2"/>
  <c r="R3704" i="2"/>
  <c r="R3705" i="2"/>
  <c r="R3706" i="2"/>
  <c r="R3707" i="2"/>
  <c r="R3708" i="2"/>
  <c r="R3709" i="2"/>
  <c r="R3710" i="2"/>
  <c r="R3711" i="2"/>
  <c r="R3712" i="2"/>
  <c r="R3713" i="2"/>
  <c r="R3714" i="2"/>
  <c r="R3715" i="2"/>
  <c r="R3716" i="2"/>
  <c r="R3717" i="2"/>
  <c r="R3718" i="2"/>
  <c r="R3719" i="2"/>
  <c r="R3720" i="2"/>
  <c r="R3721" i="2"/>
  <c r="R3722" i="2"/>
  <c r="R3723" i="2"/>
  <c r="R3724" i="2"/>
  <c r="R3725" i="2"/>
  <c r="R3726" i="2"/>
  <c r="R3727" i="2"/>
  <c r="R3728" i="2"/>
  <c r="R3729" i="2"/>
  <c r="R3730" i="2"/>
  <c r="R3731" i="2"/>
  <c r="R3732" i="2"/>
  <c r="R3733" i="2"/>
  <c r="R3734" i="2"/>
  <c r="R3735" i="2"/>
  <c r="R3736" i="2"/>
  <c r="R3737" i="2"/>
  <c r="R3738" i="2"/>
  <c r="R3739" i="2"/>
  <c r="R3740" i="2"/>
  <c r="R3741" i="2"/>
  <c r="R3742" i="2"/>
  <c r="R3743" i="2"/>
  <c r="R3744" i="2"/>
  <c r="R3745" i="2"/>
  <c r="R3746" i="2"/>
  <c r="R3747" i="2"/>
  <c r="R3748" i="2"/>
  <c r="R3749" i="2"/>
  <c r="R3750" i="2"/>
  <c r="R3751" i="2"/>
  <c r="R3752" i="2"/>
  <c r="R3753" i="2"/>
  <c r="R3754" i="2"/>
  <c r="R3755" i="2"/>
  <c r="R3756" i="2"/>
  <c r="R3757" i="2"/>
  <c r="R3758" i="2"/>
  <c r="R3759" i="2"/>
  <c r="R3760" i="2"/>
  <c r="R3761" i="2"/>
  <c r="R3762" i="2"/>
  <c r="R3763" i="2"/>
  <c r="R3764" i="2"/>
  <c r="R3765" i="2"/>
  <c r="R3766" i="2"/>
  <c r="R3767" i="2"/>
  <c r="R3768" i="2"/>
  <c r="R3769" i="2"/>
  <c r="R3770" i="2"/>
  <c r="R3771" i="2"/>
  <c r="R3772" i="2"/>
  <c r="R3773" i="2"/>
  <c r="R3774" i="2"/>
  <c r="R3775" i="2"/>
  <c r="R3776" i="2"/>
  <c r="R3777" i="2"/>
  <c r="R3778" i="2"/>
  <c r="R3779" i="2"/>
  <c r="R3780" i="2"/>
  <c r="R3781" i="2"/>
  <c r="R3782" i="2"/>
  <c r="R3783" i="2"/>
  <c r="R3784" i="2"/>
  <c r="R3785" i="2"/>
  <c r="R3786" i="2"/>
  <c r="R3787" i="2"/>
  <c r="R3788" i="2"/>
  <c r="R3789" i="2"/>
  <c r="R3790" i="2"/>
  <c r="R3791" i="2"/>
  <c r="R3792" i="2"/>
  <c r="R3793" i="2"/>
  <c r="R3794" i="2"/>
  <c r="R3795" i="2"/>
  <c r="R3796" i="2"/>
  <c r="R3797" i="2"/>
  <c r="R3798" i="2"/>
  <c r="R3799" i="2"/>
  <c r="R3800" i="2"/>
  <c r="R3801" i="2"/>
  <c r="R3802" i="2"/>
  <c r="R3803" i="2"/>
  <c r="R3804" i="2"/>
  <c r="R3805" i="2"/>
  <c r="R3806" i="2"/>
  <c r="R3807" i="2"/>
  <c r="R3808" i="2"/>
  <c r="R3809" i="2"/>
  <c r="R3810" i="2"/>
  <c r="R3811" i="2"/>
  <c r="R3812" i="2"/>
  <c r="R3813" i="2"/>
  <c r="R3814" i="2"/>
  <c r="R3815" i="2"/>
  <c r="R3816" i="2"/>
  <c r="R3817" i="2"/>
  <c r="R3818" i="2"/>
  <c r="R3819" i="2"/>
  <c r="R3820" i="2"/>
  <c r="R3821" i="2"/>
  <c r="R3822" i="2"/>
  <c r="R3823" i="2"/>
  <c r="R3824" i="2"/>
  <c r="R3825" i="2"/>
  <c r="R3826" i="2"/>
  <c r="R3827" i="2"/>
  <c r="R3828" i="2"/>
  <c r="R3829" i="2"/>
  <c r="R3830" i="2"/>
  <c r="R3831" i="2"/>
  <c r="R3832" i="2"/>
  <c r="R3833" i="2"/>
  <c r="R3834" i="2"/>
  <c r="R3835" i="2"/>
  <c r="R3836" i="2"/>
  <c r="R3837" i="2"/>
  <c r="R3838" i="2"/>
  <c r="R3839" i="2"/>
  <c r="R3840" i="2"/>
  <c r="R3841" i="2"/>
  <c r="R3842" i="2"/>
  <c r="R3843" i="2"/>
  <c r="R3844" i="2"/>
  <c r="R3845" i="2"/>
  <c r="R3846" i="2"/>
  <c r="R3847" i="2"/>
  <c r="R3848" i="2"/>
  <c r="R3849" i="2"/>
  <c r="R3850" i="2"/>
  <c r="R3851" i="2"/>
  <c r="R3852" i="2"/>
  <c r="R3853" i="2"/>
  <c r="R3854" i="2"/>
  <c r="R3855" i="2"/>
  <c r="R3856" i="2"/>
  <c r="R3857" i="2"/>
  <c r="R3858" i="2"/>
  <c r="R3859" i="2"/>
  <c r="R3860" i="2"/>
  <c r="R3861" i="2"/>
  <c r="R3862" i="2"/>
  <c r="R3863" i="2"/>
  <c r="R3864" i="2"/>
  <c r="R3865" i="2"/>
  <c r="R3866" i="2"/>
  <c r="R3867" i="2"/>
  <c r="R3868" i="2"/>
  <c r="R3869" i="2"/>
  <c r="R3870" i="2"/>
  <c r="R3871" i="2"/>
  <c r="R3872" i="2"/>
  <c r="R3873" i="2"/>
  <c r="R3874" i="2"/>
  <c r="R3875" i="2"/>
  <c r="R3876" i="2"/>
  <c r="R3877" i="2"/>
  <c r="R3878" i="2"/>
  <c r="R3879" i="2"/>
  <c r="R3880" i="2"/>
  <c r="R3881" i="2"/>
  <c r="R3882" i="2"/>
  <c r="R3883" i="2"/>
  <c r="R3884" i="2"/>
  <c r="R3885" i="2"/>
  <c r="R3886" i="2"/>
  <c r="R3887" i="2"/>
  <c r="R3888" i="2"/>
  <c r="R3889" i="2"/>
  <c r="R3890" i="2"/>
  <c r="R3891" i="2"/>
  <c r="R3892" i="2"/>
  <c r="R3893" i="2"/>
  <c r="R3894" i="2"/>
  <c r="R3895" i="2"/>
  <c r="R3896" i="2"/>
  <c r="R3897" i="2"/>
  <c r="R3898" i="2"/>
  <c r="R3899" i="2"/>
  <c r="R3900" i="2"/>
  <c r="R3901" i="2"/>
  <c r="R3902" i="2"/>
  <c r="R3903" i="2"/>
  <c r="R3904" i="2"/>
  <c r="R3905" i="2"/>
  <c r="R3906" i="2"/>
  <c r="R3907" i="2"/>
  <c r="R3908" i="2"/>
  <c r="R3909" i="2"/>
  <c r="R3910" i="2"/>
  <c r="R3911" i="2"/>
  <c r="R3912" i="2"/>
  <c r="R3913" i="2"/>
  <c r="R3914" i="2"/>
  <c r="R3915" i="2"/>
  <c r="R3916" i="2"/>
  <c r="R3917" i="2"/>
  <c r="R3918" i="2"/>
  <c r="R3919" i="2"/>
  <c r="R3920" i="2"/>
  <c r="R3921" i="2"/>
  <c r="R3922" i="2"/>
  <c r="R3923" i="2"/>
  <c r="R3924" i="2"/>
  <c r="R3925" i="2"/>
  <c r="R3926" i="2"/>
  <c r="R3927" i="2"/>
  <c r="R3928" i="2"/>
  <c r="R3929" i="2"/>
  <c r="R3930" i="2"/>
  <c r="R3931" i="2"/>
  <c r="R3932" i="2"/>
  <c r="R3933" i="2"/>
  <c r="R3934" i="2"/>
  <c r="R3935" i="2"/>
  <c r="R3936" i="2"/>
  <c r="R3937" i="2"/>
  <c r="R3938" i="2"/>
  <c r="R3939" i="2"/>
  <c r="R3940" i="2"/>
  <c r="R3941" i="2"/>
  <c r="R3942" i="2"/>
  <c r="R3943" i="2"/>
  <c r="R3944" i="2"/>
  <c r="R3945" i="2"/>
  <c r="R3946" i="2"/>
  <c r="R3947" i="2"/>
  <c r="R3948" i="2"/>
  <c r="R3949" i="2"/>
  <c r="R3950" i="2"/>
  <c r="R3951" i="2"/>
  <c r="R3952" i="2"/>
  <c r="R3953" i="2"/>
  <c r="R3954" i="2"/>
  <c r="R3955" i="2"/>
  <c r="R3956" i="2"/>
  <c r="R3957" i="2"/>
  <c r="R3958" i="2"/>
  <c r="R3959" i="2"/>
  <c r="R3960" i="2"/>
  <c r="R3961" i="2"/>
  <c r="R3962" i="2"/>
  <c r="R3963" i="2"/>
  <c r="R3964" i="2"/>
  <c r="R3965" i="2"/>
  <c r="R3966" i="2"/>
  <c r="R3967" i="2"/>
  <c r="R3968" i="2"/>
  <c r="R3969" i="2"/>
  <c r="R3970" i="2"/>
  <c r="R3971" i="2"/>
  <c r="R3972" i="2"/>
  <c r="R3973" i="2"/>
  <c r="R3974" i="2"/>
  <c r="R3975" i="2"/>
  <c r="R3976" i="2"/>
  <c r="R3977" i="2"/>
  <c r="R3978" i="2"/>
  <c r="R3979" i="2"/>
  <c r="R3980" i="2"/>
  <c r="R3981" i="2"/>
  <c r="R3982" i="2"/>
  <c r="R3983" i="2"/>
  <c r="R3984" i="2"/>
  <c r="R3985" i="2"/>
  <c r="R3986" i="2"/>
  <c r="R3987" i="2"/>
  <c r="R3988" i="2"/>
  <c r="R3989" i="2"/>
  <c r="R3990" i="2"/>
  <c r="R3991" i="2"/>
  <c r="R3992" i="2"/>
  <c r="R3993" i="2"/>
  <c r="R3994" i="2"/>
  <c r="R3995" i="2"/>
  <c r="R3996" i="2"/>
  <c r="R3997" i="2"/>
  <c r="R3998" i="2"/>
  <c r="R3999" i="2"/>
  <c r="R4000" i="2"/>
  <c r="R4001" i="2"/>
  <c r="R4002" i="2"/>
  <c r="R4003" i="2"/>
  <c r="R4004" i="2"/>
  <c r="R4005" i="2"/>
  <c r="R4006" i="2"/>
  <c r="R4007" i="2"/>
  <c r="R4008" i="2"/>
  <c r="R4009" i="2"/>
  <c r="R4010" i="2"/>
  <c r="R4011" i="2"/>
  <c r="R4012" i="2"/>
  <c r="R4013" i="2"/>
  <c r="R4014" i="2"/>
  <c r="R4015" i="2"/>
  <c r="R4016" i="2"/>
  <c r="R4017" i="2"/>
  <c r="R4018" i="2"/>
  <c r="R4019" i="2"/>
  <c r="R4020" i="2"/>
  <c r="R4021" i="2"/>
  <c r="R4022" i="2"/>
  <c r="R4023" i="2"/>
  <c r="R4024" i="2"/>
  <c r="R4025" i="2"/>
  <c r="R4026" i="2"/>
  <c r="R4027" i="2"/>
  <c r="R4028" i="2"/>
  <c r="R4029" i="2"/>
  <c r="R4030" i="2"/>
  <c r="R4031" i="2"/>
  <c r="R4032" i="2"/>
  <c r="R4033" i="2"/>
  <c r="R4034" i="2"/>
  <c r="R4035" i="2"/>
  <c r="R4036" i="2"/>
  <c r="R4037" i="2"/>
  <c r="R4038" i="2"/>
  <c r="R4039" i="2"/>
  <c r="R4040" i="2"/>
  <c r="R4041" i="2"/>
  <c r="R4042" i="2"/>
  <c r="R4043" i="2"/>
  <c r="R4044" i="2"/>
  <c r="R4045" i="2"/>
  <c r="R4046" i="2"/>
  <c r="R4047" i="2"/>
  <c r="R4048" i="2"/>
  <c r="R4049" i="2"/>
  <c r="R4050" i="2"/>
  <c r="R4051" i="2"/>
  <c r="R4052" i="2"/>
  <c r="R4053" i="2"/>
  <c r="R4054" i="2"/>
  <c r="R4055" i="2"/>
  <c r="R4056" i="2"/>
  <c r="R4057" i="2"/>
  <c r="R4058" i="2"/>
  <c r="R4059" i="2"/>
  <c r="R4060" i="2"/>
  <c r="R4061" i="2"/>
  <c r="R4062" i="2"/>
  <c r="R4063" i="2"/>
  <c r="R4064" i="2"/>
  <c r="R4065" i="2"/>
  <c r="R4066" i="2"/>
  <c r="R4067" i="2"/>
  <c r="R4068" i="2"/>
  <c r="R4069" i="2"/>
  <c r="R4070" i="2"/>
  <c r="R4071" i="2"/>
  <c r="R4072" i="2"/>
  <c r="R4073" i="2"/>
  <c r="R4074" i="2"/>
  <c r="R4075" i="2"/>
  <c r="R4076" i="2"/>
  <c r="R4077" i="2"/>
  <c r="R4078" i="2"/>
  <c r="R4079" i="2"/>
  <c r="R4080" i="2"/>
  <c r="R4081" i="2"/>
  <c r="R4082" i="2"/>
  <c r="R4083" i="2"/>
  <c r="R4084" i="2"/>
  <c r="R4085" i="2"/>
  <c r="R4086" i="2"/>
  <c r="R4087" i="2"/>
  <c r="R4088" i="2"/>
  <c r="R4089" i="2"/>
  <c r="R4090" i="2"/>
  <c r="R4091" i="2"/>
  <c r="R4092" i="2"/>
  <c r="R4093" i="2"/>
  <c r="R4094" i="2"/>
  <c r="R4095" i="2"/>
  <c r="R4096" i="2"/>
  <c r="R4097" i="2"/>
  <c r="R4098" i="2"/>
  <c r="R4099" i="2"/>
  <c r="R4100" i="2"/>
  <c r="R4101" i="2"/>
  <c r="R4102" i="2"/>
  <c r="R4103" i="2"/>
  <c r="R4104" i="2"/>
  <c r="R4105" i="2"/>
  <c r="R4106" i="2"/>
  <c r="R4107" i="2"/>
  <c r="R4108" i="2"/>
  <c r="R4109" i="2"/>
  <c r="R4110" i="2"/>
  <c r="R4111" i="2"/>
  <c r="R4112" i="2"/>
  <c r="R4113" i="2"/>
  <c r="R4114" i="2"/>
  <c r="R4115" i="2"/>
  <c r="R4116" i="2"/>
  <c r="R4117" i="2"/>
  <c r="R4118" i="2"/>
  <c r="R4119" i="2"/>
  <c r="R4120" i="2"/>
  <c r="R4121" i="2"/>
  <c r="R4122" i="2"/>
  <c r="R4123" i="2"/>
  <c r="R4124" i="2"/>
  <c r="R4125" i="2"/>
  <c r="R4126" i="2"/>
  <c r="R4127" i="2"/>
  <c r="R4128" i="2"/>
  <c r="R4129" i="2"/>
  <c r="R4130" i="2"/>
  <c r="R4131" i="2"/>
  <c r="R4132" i="2"/>
  <c r="R4133" i="2"/>
  <c r="R4134" i="2"/>
  <c r="R4135" i="2"/>
  <c r="R4136" i="2"/>
  <c r="R4137" i="2"/>
  <c r="R4138" i="2"/>
  <c r="R4139" i="2"/>
  <c r="R4140" i="2"/>
  <c r="R4141" i="2"/>
  <c r="R4142" i="2"/>
  <c r="R4143" i="2"/>
  <c r="R4144" i="2"/>
  <c r="R4145" i="2"/>
  <c r="R4146" i="2"/>
  <c r="R4147" i="2"/>
  <c r="R4148" i="2"/>
  <c r="R4149" i="2"/>
  <c r="R4150" i="2"/>
  <c r="R4151" i="2"/>
  <c r="R4152" i="2"/>
  <c r="R4153" i="2"/>
  <c r="R4154" i="2"/>
  <c r="R4155" i="2"/>
  <c r="R4156" i="2"/>
  <c r="R4157" i="2"/>
  <c r="R4158" i="2"/>
  <c r="R4159" i="2"/>
  <c r="R4160" i="2"/>
  <c r="R4161" i="2"/>
  <c r="R4162" i="2"/>
  <c r="R4163" i="2"/>
  <c r="R4164" i="2"/>
  <c r="R4165" i="2"/>
  <c r="R4166" i="2"/>
  <c r="R4167" i="2"/>
  <c r="R4168" i="2"/>
  <c r="R4169" i="2"/>
  <c r="R4170" i="2"/>
  <c r="R4171" i="2"/>
  <c r="R4172" i="2"/>
  <c r="R4173" i="2"/>
  <c r="R4174" i="2"/>
  <c r="R4175" i="2"/>
  <c r="R4176" i="2"/>
  <c r="R4177" i="2"/>
  <c r="R4178" i="2"/>
  <c r="R4179" i="2"/>
  <c r="R4180" i="2"/>
  <c r="R4181" i="2"/>
  <c r="R4182" i="2"/>
  <c r="R4183" i="2"/>
  <c r="R4184" i="2"/>
  <c r="R4185" i="2"/>
  <c r="R4186" i="2"/>
  <c r="R4187" i="2"/>
  <c r="R4188" i="2"/>
  <c r="R4189" i="2"/>
  <c r="R4190" i="2"/>
  <c r="R4191" i="2"/>
  <c r="R4192" i="2"/>
  <c r="R4193" i="2"/>
  <c r="R4194" i="2"/>
  <c r="R4195" i="2"/>
  <c r="R4196" i="2"/>
  <c r="R4197" i="2"/>
  <c r="R4198" i="2"/>
  <c r="R4199" i="2"/>
  <c r="R4200" i="2"/>
  <c r="R4201" i="2"/>
  <c r="R4202" i="2"/>
  <c r="R4203" i="2"/>
  <c r="R4204" i="2"/>
  <c r="R4205" i="2"/>
  <c r="R4206" i="2"/>
  <c r="R4207" i="2"/>
  <c r="R4208" i="2"/>
  <c r="R4209" i="2"/>
  <c r="R4210" i="2"/>
  <c r="R4211" i="2"/>
  <c r="R4212" i="2"/>
  <c r="R4213" i="2"/>
  <c r="R4214" i="2"/>
  <c r="R4215" i="2"/>
  <c r="R4216" i="2"/>
  <c r="R4217" i="2"/>
  <c r="R4218" i="2"/>
  <c r="R4219" i="2"/>
  <c r="R4220" i="2"/>
  <c r="R4221" i="2"/>
  <c r="R4222" i="2"/>
  <c r="R4223" i="2"/>
  <c r="R4224" i="2"/>
  <c r="R4225" i="2"/>
  <c r="R4226" i="2"/>
  <c r="R4227" i="2"/>
  <c r="R4228" i="2"/>
  <c r="R4229" i="2"/>
  <c r="R4230" i="2"/>
  <c r="R4231" i="2"/>
  <c r="R4232" i="2"/>
  <c r="R4233" i="2"/>
  <c r="R4234" i="2"/>
  <c r="R4235" i="2"/>
  <c r="R4236" i="2"/>
  <c r="R4237" i="2"/>
  <c r="R4238" i="2"/>
  <c r="R4239" i="2"/>
  <c r="R4240" i="2"/>
  <c r="R4241" i="2"/>
  <c r="R4242" i="2"/>
  <c r="R4243" i="2"/>
  <c r="R4244" i="2"/>
  <c r="R4245" i="2"/>
  <c r="R4246" i="2"/>
  <c r="R4247" i="2"/>
  <c r="R4248" i="2"/>
  <c r="R4249" i="2"/>
  <c r="R4250" i="2"/>
  <c r="R4251" i="2"/>
  <c r="R4252" i="2"/>
  <c r="R4253" i="2"/>
  <c r="R4254" i="2"/>
  <c r="R4255" i="2"/>
  <c r="R4256" i="2"/>
  <c r="R4257" i="2"/>
  <c r="R4258" i="2"/>
  <c r="R4259" i="2"/>
  <c r="R4260" i="2"/>
  <c r="R4261" i="2"/>
  <c r="R4262" i="2"/>
  <c r="R4263" i="2"/>
  <c r="R4264" i="2"/>
  <c r="R4265" i="2"/>
  <c r="R4266" i="2"/>
  <c r="R4267" i="2"/>
  <c r="R4268" i="2"/>
  <c r="R4269" i="2"/>
  <c r="R4270" i="2"/>
  <c r="R4271" i="2"/>
  <c r="R4272" i="2"/>
  <c r="R4273" i="2"/>
  <c r="R4274" i="2"/>
  <c r="R4275" i="2"/>
  <c r="R4276" i="2"/>
  <c r="R4277" i="2"/>
  <c r="R4278" i="2"/>
  <c r="R4279" i="2"/>
  <c r="R4280" i="2"/>
  <c r="R4281" i="2"/>
  <c r="R4282" i="2"/>
  <c r="R4283" i="2"/>
  <c r="R4284" i="2"/>
  <c r="R4285" i="2"/>
  <c r="R4286" i="2"/>
  <c r="R4287" i="2"/>
  <c r="R4288" i="2"/>
  <c r="R4289" i="2"/>
  <c r="R4290" i="2"/>
  <c r="R4291" i="2"/>
  <c r="R4292" i="2"/>
  <c r="R4293" i="2"/>
  <c r="R4294" i="2"/>
  <c r="R4295" i="2"/>
  <c r="R4296" i="2"/>
  <c r="R4297" i="2"/>
  <c r="R4298" i="2"/>
  <c r="R4299" i="2"/>
  <c r="R4300" i="2"/>
  <c r="R4301" i="2"/>
  <c r="R4302" i="2"/>
  <c r="R4303" i="2"/>
  <c r="R4304" i="2"/>
  <c r="R4305" i="2"/>
  <c r="R4306" i="2"/>
  <c r="R4307" i="2"/>
  <c r="R4308" i="2"/>
  <c r="R4309" i="2"/>
  <c r="R4310" i="2"/>
  <c r="R4311" i="2"/>
  <c r="R4312" i="2"/>
  <c r="R4313" i="2"/>
  <c r="R4314" i="2"/>
  <c r="R4315" i="2"/>
  <c r="R4316" i="2"/>
  <c r="R4317" i="2"/>
  <c r="R4318" i="2"/>
  <c r="R4319" i="2"/>
  <c r="R4320" i="2"/>
  <c r="R4321" i="2"/>
  <c r="R4322" i="2"/>
  <c r="R4323" i="2"/>
  <c r="R4324" i="2"/>
  <c r="R4325" i="2"/>
  <c r="R4326" i="2"/>
  <c r="R4327" i="2"/>
  <c r="R4328" i="2"/>
  <c r="R4329" i="2"/>
  <c r="R4330" i="2"/>
  <c r="R4331" i="2"/>
  <c r="R4332" i="2"/>
  <c r="R4333" i="2"/>
  <c r="R4334" i="2"/>
  <c r="R4335" i="2"/>
  <c r="R4336" i="2"/>
  <c r="R4337" i="2"/>
  <c r="R4338" i="2"/>
  <c r="R4339" i="2"/>
  <c r="R4340" i="2"/>
  <c r="R4341" i="2"/>
  <c r="R4342" i="2"/>
  <c r="R4343" i="2"/>
  <c r="R4344" i="2"/>
  <c r="R4345" i="2"/>
  <c r="R4346" i="2"/>
  <c r="R4347" i="2"/>
  <c r="R4348" i="2"/>
  <c r="R4349" i="2"/>
  <c r="R4350" i="2"/>
  <c r="R4351" i="2"/>
  <c r="R4352" i="2"/>
  <c r="R4353" i="2"/>
  <c r="R4354" i="2"/>
  <c r="R4355" i="2"/>
  <c r="R4356" i="2"/>
  <c r="R4357" i="2"/>
  <c r="R4358" i="2"/>
  <c r="R4359" i="2"/>
  <c r="R4360" i="2"/>
  <c r="R4361" i="2"/>
  <c r="R4362" i="2"/>
  <c r="R4363" i="2"/>
  <c r="R4364" i="2"/>
  <c r="R4365" i="2"/>
  <c r="R4366" i="2"/>
  <c r="R4367" i="2"/>
  <c r="R4368" i="2"/>
  <c r="R4369" i="2"/>
  <c r="R4370" i="2"/>
  <c r="R4371" i="2"/>
  <c r="R4372" i="2"/>
  <c r="R4373" i="2"/>
  <c r="R4374" i="2"/>
  <c r="R4375" i="2"/>
  <c r="R4376" i="2"/>
  <c r="R4377" i="2"/>
  <c r="R4378" i="2"/>
  <c r="R4379" i="2"/>
  <c r="R4380" i="2"/>
  <c r="R4381" i="2"/>
  <c r="R4382" i="2"/>
  <c r="R4383" i="2"/>
  <c r="R4384" i="2"/>
  <c r="R4385" i="2"/>
  <c r="R4386" i="2"/>
  <c r="R4387" i="2"/>
  <c r="R4388" i="2"/>
  <c r="R4389" i="2"/>
  <c r="R4390" i="2"/>
  <c r="R4391" i="2"/>
  <c r="R4392" i="2"/>
  <c r="R4393" i="2"/>
  <c r="R4394" i="2"/>
  <c r="R4395" i="2"/>
  <c r="R4396" i="2"/>
  <c r="R4397" i="2"/>
  <c r="R4398" i="2"/>
  <c r="R4399" i="2"/>
  <c r="R4400" i="2"/>
  <c r="R4401" i="2"/>
  <c r="R4402" i="2"/>
  <c r="R4403" i="2"/>
  <c r="R4404" i="2"/>
  <c r="R4405" i="2"/>
  <c r="R4406" i="2"/>
  <c r="R4407" i="2"/>
  <c r="R4408" i="2"/>
  <c r="R4409" i="2"/>
  <c r="R4410" i="2"/>
  <c r="R4411" i="2"/>
  <c r="R4412" i="2"/>
  <c r="R4413" i="2"/>
  <c r="R4414" i="2"/>
  <c r="R4415" i="2"/>
  <c r="R4416" i="2"/>
  <c r="R4417" i="2"/>
  <c r="R4418" i="2"/>
  <c r="R4419" i="2"/>
  <c r="R4420" i="2"/>
  <c r="R4421" i="2"/>
  <c r="R4422" i="2"/>
  <c r="R4423" i="2"/>
  <c r="R4424" i="2"/>
  <c r="R4425" i="2"/>
  <c r="R4426" i="2"/>
  <c r="R4427" i="2"/>
  <c r="R4428" i="2"/>
  <c r="R4429" i="2"/>
  <c r="R4430" i="2"/>
  <c r="R4431" i="2"/>
  <c r="R4432" i="2"/>
  <c r="R4433" i="2"/>
  <c r="R4434" i="2"/>
  <c r="R4435" i="2"/>
  <c r="R4436" i="2"/>
  <c r="R4437" i="2"/>
  <c r="R4438" i="2"/>
  <c r="R4439" i="2"/>
  <c r="R4440" i="2"/>
  <c r="R4441" i="2"/>
  <c r="R4442" i="2"/>
  <c r="R4443" i="2"/>
  <c r="R4444" i="2"/>
  <c r="R4445" i="2"/>
  <c r="R4446" i="2"/>
  <c r="R4447" i="2"/>
  <c r="R4448" i="2"/>
  <c r="R4449" i="2"/>
  <c r="R4450" i="2"/>
  <c r="R4451" i="2"/>
  <c r="R4452" i="2"/>
  <c r="R4453" i="2"/>
  <c r="R4454" i="2"/>
  <c r="R4455" i="2"/>
  <c r="R4456" i="2"/>
  <c r="R4457" i="2"/>
  <c r="R4458" i="2"/>
  <c r="R4459" i="2"/>
  <c r="R4460" i="2"/>
  <c r="R4461" i="2"/>
  <c r="R4462" i="2"/>
  <c r="R4463" i="2"/>
  <c r="R4464" i="2"/>
  <c r="R4465" i="2"/>
  <c r="R4466" i="2"/>
  <c r="R4467" i="2"/>
  <c r="R4468" i="2"/>
  <c r="R4469" i="2"/>
  <c r="R4470" i="2"/>
  <c r="R4471" i="2"/>
  <c r="R4472" i="2"/>
  <c r="R4473" i="2"/>
  <c r="R4474" i="2"/>
  <c r="R4475" i="2"/>
  <c r="R4476" i="2"/>
  <c r="R4477" i="2"/>
  <c r="R4478" i="2"/>
  <c r="R4479" i="2"/>
  <c r="R4480" i="2"/>
  <c r="R4481" i="2"/>
  <c r="R4482" i="2"/>
  <c r="R4483" i="2"/>
  <c r="R4484" i="2"/>
  <c r="R4485" i="2"/>
  <c r="R4486" i="2"/>
  <c r="R4487" i="2"/>
  <c r="R4488" i="2"/>
  <c r="R4489" i="2"/>
  <c r="R4490" i="2"/>
  <c r="R4491" i="2"/>
  <c r="R4492" i="2"/>
  <c r="R4493" i="2"/>
  <c r="R4494" i="2"/>
  <c r="R4495" i="2"/>
  <c r="R4496" i="2"/>
  <c r="R4497" i="2"/>
  <c r="R4498" i="2"/>
  <c r="R4499" i="2"/>
  <c r="R4500" i="2"/>
  <c r="R4501" i="2"/>
  <c r="R4502" i="2"/>
  <c r="R4503" i="2"/>
  <c r="R4504" i="2"/>
  <c r="R4505" i="2"/>
  <c r="R4506" i="2"/>
  <c r="R4507" i="2"/>
  <c r="R4508" i="2"/>
  <c r="R4509" i="2"/>
  <c r="R4510" i="2"/>
  <c r="R4511" i="2"/>
  <c r="R4512" i="2"/>
  <c r="R4513" i="2"/>
  <c r="R4514" i="2"/>
  <c r="R4515" i="2"/>
  <c r="R4516" i="2"/>
  <c r="R4517" i="2"/>
  <c r="R4518" i="2"/>
  <c r="R4519" i="2"/>
  <c r="R4520" i="2"/>
  <c r="R4521" i="2"/>
  <c r="R4522" i="2"/>
  <c r="R4523" i="2"/>
  <c r="R4524" i="2"/>
  <c r="R4525" i="2"/>
  <c r="R4526" i="2"/>
  <c r="R4527" i="2"/>
  <c r="R4528" i="2"/>
  <c r="R4529" i="2"/>
  <c r="R4530" i="2"/>
  <c r="R4531" i="2"/>
  <c r="R4532" i="2"/>
  <c r="R4533" i="2"/>
  <c r="R4534" i="2"/>
  <c r="R4535" i="2"/>
  <c r="R4536" i="2"/>
  <c r="R4537" i="2"/>
  <c r="R4538" i="2"/>
  <c r="R4539" i="2"/>
  <c r="R4540" i="2"/>
  <c r="R4541" i="2"/>
  <c r="R4542" i="2"/>
  <c r="R4543" i="2"/>
  <c r="R4544" i="2"/>
  <c r="R4545" i="2"/>
  <c r="R4546" i="2"/>
  <c r="R4547" i="2"/>
  <c r="R4548" i="2"/>
  <c r="R4549" i="2"/>
  <c r="R4550" i="2"/>
  <c r="R4551" i="2"/>
  <c r="R4552" i="2"/>
  <c r="R4553" i="2"/>
  <c r="R4554" i="2"/>
  <c r="R4555" i="2"/>
  <c r="R4556" i="2"/>
  <c r="R4557" i="2"/>
  <c r="R4558" i="2"/>
  <c r="R4559" i="2"/>
  <c r="R4560" i="2"/>
  <c r="R4561" i="2"/>
  <c r="R4562" i="2"/>
  <c r="R4563" i="2"/>
  <c r="R4564" i="2"/>
  <c r="R4565" i="2"/>
  <c r="R4566" i="2"/>
  <c r="R4567" i="2"/>
  <c r="R4568" i="2"/>
  <c r="R4569" i="2"/>
  <c r="R4570" i="2"/>
  <c r="R4571" i="2"/>
  <c r="R4572" i="2"/>
  <c r="R4573" i="2"/>
  <c r="R4574" i="2"/>
  <c r="R4575" i="2"/>
  <c r="R4576" i="2"/>
  <c r="R4577" i="2"/>
  <c r="R4578" i="2"/>
  <c r="R4579" i="2"/>
  <c r="R4580" i="2"/>
  <c r="R4581" i="2"/>
  <c r="R4582" i="2"/>
  <c r="R4583" i="2"/>
  <c r="R4584" i="2"/>
  <c r="R4585" i="2"/>
  <c r="R4586" i="2"/>
  <c r="R4587" i="2"/>
  <c r="R4588" i="2"/>
  <c r="R4589" i="2"/>
  <c r="R4590" i="2"/>
  <c r="R4591" i="2"/>
  <c r="R4592" i="2"/>
  <c r="R4593" i="2"/>
  <c r="R4594" i="2"/>
  <c r="R4595" i="2"/>
  <c r="R4596" i="2"/>
  <c r="R4597" i="2"/>
  <c r="R4598" i="2"/>
  <c r="R4599" i="2"/>
  <c r="R4600" i="2"/>
  <c r="R4601" i="2"/>
  <c r="R4602" i="2"/>
  <c r="R4603" i="2"/>
  <c r="R4604" i="2"/>
  <c r="R4605" i="2"/>
  <c r="R4606" i="2"/>
  <c r="R4607" i="2"/>
  <c r="R4608" i="2"/>
  <c r="R4609" i="2"/>
  <c r="R4610" i="2"/>
  <c r="R4611" i="2"/>
  <c r="R4612" i="2"/>
  <c r="R4613" i="2"/>
  <c r="R4614" i="2"/>
  <c r="R4615" i="2"/>
  <c r="R4616" i="2"/>
  <c r="R4617" i="2"/>
  <c r="R4618" i="2"/>
  <c r="R4619" i="2"/>
  <c r="R4620" i="2"/>
  <c r="R4621" i="2"/>
  <c r="R4622" i="2"/>
  <c r="R4623" i="2"/>
  <c r="R4624" i="2"/>
  <c r="R4625" i="2"/>
  <c r="R4626" i="2"/>
  <c r="R4627" i="2"/>
  <c r="R4628" i="2"/>
  <c r="R4629" i="2"/>
  <c r="R4630" i="2"/>
  <c r="R4631" i="2"/>
  <c r="R4632" i="2"/>
  <c r="R4633" i="2"/>
  <c r="R4634" i="2"/>
  <c r="R4635" i="2"/>
  <c r="R4636" i="2"/>
  <c r="R4637" i="2"/>
  <c r="R4638" i="2"/>
  <c r="R4639" i="2"/>
  <c r="R4640" i="2"/>
  <c r="R4641" i="2"/>
  <c r="R4642" i="2"/>
  <c r="R4643" i="2"/>
  <c r="R4644" i="2"/>
  <c r="R4645" i="2"/>
  <c r="R4646" i="2"/>
  <c r="R4647" i="2"/>
  <c r="R4648" i="2"/>
  <c r="R4649" i="2"/>
  <c r="R4650" i="2"/>
  <c r="R4651" i="2"/>
  <c r="R4652" i="2"/>
  <c r="R4653" i="2"/>
  <c r="R4654" i="2"/>
  <c r="R4655" i="2"/>
  <c r="R4656" i="2"/>
  <c r="R4657" i="2"/>
  <c r="R4658" i="2"/>
  <c r="R4659" i="2"/>
  <c r="R4660" i="2"/>
  <c r="R4661" i="2"/>
  <c r="R4662" i="2"/>
  <c r="R4663" i="2"/>
  <c r="R4664" i="2"/>
  <c r="R4665" i="2"/>
  <c r="R4666" i="2"/>
  <c r="R4667" i="2"/>
  <c r="R4668" i="2"/>
  <c r="R4669" i="2"/>
  <c r="R4670" i="2"/>
  <c r="R4671" i="2"/>
  <c r="R4672" i="2"/>
  <c r="R4673" i="2"/>
  <c r="R4674" i="2"/>
  <c r="R4675" i="2"/>
  <c r="R4676" i="2"/>
  <c r="R4677" i="2"/>
  <c r="R4678" i="2"/>
  <c r="R4679" i="2"/>
  <c r="R4680" i="2"/>
  <c r="R4681" i="2"/>
  <c r="R4682" i="2"/>
  <c r="R4683" i="2"/>
  <c r="R4684" i="2"/>
  <c r="R4685" i="2"/>
  <c r="R4686" i="2"/>
  <c r="R4687" i="2"/>
  <c r="R4688" i="2"/>
  <c r="R4689" i="2"/>
  <c r="R4690" i="2"/>
  <c r="R4691" i="2"/>
  <c r="R4692" i="2"/>
  <c r="R4693" i="2"/>
  <c r="R4694" i="2"/>
  <c r="R4695" i="2"/>
  <c r="R4696" i="2"/>
  <c r="R4697" i="2"/>
  <c r="R4698" i="2"/>
  <c r="R4699" i="2"/>
  <c r="R4700" i="2"/>
  <c r="R4701" i="2"/>
  <c r="R4702" i="2"/>
  <c r="R4703" i="2"/>
  <c r="R4704" i="2"/>
  <c r="R4705" i="2"/>
  <c r="R4706" i="2"/>
  <c r="R4707" i="2"/>
  <c r="R4708" i="2"/>
  <c r="R4709" i="2"/>
  <c r="R4710" i="2"/>
  <c r="R4711" i="2"/>
  <c r="R4712" i="2"/>
  <c r="R4713" i="2"/>
  <c r="R4714" i="2"/>
  <c r="R4715" i="2"/>
  <c r="R4716" i="2"/>
  <c r="R4717" i="2"/>
  <c r="R4718" i="2"/>
  <c r="R4719" i="2"/>
  <c r="R4720" i="2"/>
  <c r="R4721" i="2"/>
  <c r="R4722" i="2"/>
  <c r="R4723" i="2"/>
  <c r="R4724" i="2"/>
  <c r="R4725" i="2"/>
  <c r="R4726" i="2"/>
  <c r="R4727" i="2"/>
  <c r="R4728" i="2"/>
  <c r="R4729" i="2"/>
  <c r="R4730" i="2"/>
  <c r="R4731" i="2"/>
  <c r="R4732" i="2"/>
  <c r="R4733" i="2"/>
  <c r="R4734" i="2"/>
  <c r="R4735" i="2"/>
  <c r="R4736" i="2"/>
  <c r="R4737" i="2"/>
  <c r="R4738" i="2"/>
  <c r="R4739" i="2"/>
  <c r="R4740" i="2"/>
  <c r="R4741" i="2"/>
  <c r="R4742" i="2"/>
  <c r="R4743" i="2"/>
  <c r="R4744" i="2"/>
  <c r="R4745" i="2"/>
  <c r="R4746" i="2"/>
  <c r="R4747" i="2"/>
  <c r="R4748" i="2"/>
  <c r="R4749" i="2"/>
  <c r="R4750" i="2"/>
  <c r="R4751" i="2"/>
  <c r="R4752" i="2"/>
  <c r="R4753" i="2"/>
  <c r="R4754" i="2"/>
  <c r="R4755" i="2"/>
  <c r="R4756" i="2"/>
  <c r="R4757" i="2"/>
  <c r="R4758" i="2"/>
  <c r="R4759" i="2"/>
  <c r="R4760" i="2"/>
  <c r="R4761" i="2"/>
  <c r="R4762" i="2"/>
  <c r="R4763" i="2"/>
  <c r="R4764" i="2"/>
  <c r="R4765" i="2"/>
  <c r="R4766" i="2"/>
  <c r="R4767" i="2"/>
  <c r="R4768" i="2"/>
  <c r="R4769" i="2"/>
  <c r="R4770" i="2"/>
  <c r="R4771" i="2"/>
  <c r="R4772" i="2"/>
  <c r="R4773" i="2"/>
  <c r="R4774" i="2"/>
  <c r="R4775" i="2"/>
  <c r="R4776" i="2"/>
  <c r="R4777" i="2"/>
  <c r="R4778" i="2"/>
  <c r="R4779" i="2"/>
  <c r="R4780" i="2"/>
  <c r="R4781" i="2"/>
  <c r="R4782" i="2"/>
  <c r="R4783" i="2"/>
  <c r="R4784" i="2"/>
  <c r="R4785" i="2"/>
  <c r="R4786" i="2"/>
  <c r="R4787" i="2"/>
  <c r="R4788" i="2"/>
  <c r="R4789" i="2"/>
  <c r="R4790" i="2"/>
  <c r="R4791" i="2"/>
  <c r="R4792" i="2"/>
  <c r="R4793" i="2"/>
  <c r="R4794" i="2"/>
  <c r="R4795" i="2"/>
  <c r="R4796" i="2"/>
  <c r="R4797" i="2"/>
  <c r="R4798" i="2"/>
  <c r="R4799" i="2"/>
  <c r="R4800" i="2"/>
  <c r="R4801" i="2"/>
  <c r="R4802" i="2"/>
  <c r="R4803" i="2"/>
  <c r="R4804" i="2"/>
  <c r="R4805" i="2"/>
  <c r="R4806" i="2"/>
  <c r="R4807" i="2"/>
  <c r="R4808" i="2"/>
  <c r="R4809" i="2"/>
  <c r="R4810" i="2"/>
  <c r="R4811" i="2"/>
  <c r="R4812" i="2"/>
  <c r="R4813" i="2"/>
  <c r="R4814" i="2"/>
  <c r="R4815" i="2"/>
  <c r="R4816" i="2"/>
  <c r="R4817" i="2"/>
  <c r="R4818" i="2"/>
  <c r="R4819" i="2"/>
  <c r="R4820" i="2"/>
  <c r="R4821" i="2"/>
  <c r="R4822" i="2"/>
  <c r="R4823" i="2"/>
  <c r="R4824" i="2"/>
  <c r="R4825" i="2"/>
  <c r="R4826" i="2"/>
  <c r="R4827" i="2"/>
  <c r="R4828" i="2"/>
  <c r="R4829" i="2"/>
  <c r="R4830" i="2"/>
  <c r="R4831" i="2"/>
  <c r="R4832" i="2"/>
  <c r="R4833" i="2"/>
  <c r="R4834" i="2"/>
  <c r="R4835" i="2"/>
  <c r="R4836" i="2"/>
  <c r="R4837" i="2"/>
  <c r="R4838" i="2"/>
  <c r="R4839" i="2"/>
  <c r="R4840" i="2"/>
  <c r="R4841" i="2"/>
  <c r="R4842" i="2"/>
  <c r="R4843" i="2"/>
  <c r="R4844" i="2"/>
  <c r="R4845" i="2"/>
  <c r="R4846" i="2"/>
  <c r="R4847" i="2"/>
  <c r="R4848" i="2"/>
  <c r="R4849" i="2"/>
  <c r="R4850" i="2"/>
  <c r="R4851" i="2"/>
  <c r="R4852" i="2"/>
  <c r="R4853" i="2"/>
  <c r="R4854" i="2"/>
  <c r="R4855" i="2"/>
  <c r="R4856" i="2"/>
  <c r="R4857" i="2"/>
  <c r="R4858" i="2"/>
  <c r="R4859" i="2"/>
  <c r="R4860" i="2"/>
  <c r="R4861" i="2"/>
  <c r="R4862" i="2"/>
  <c r="R4863" i="2"/>
  <c r="R4864" i="2"/>
  <c r="R4865" i="2"/>
  <c r="R4866" i="2"/>
  <c r="R4867" i="2"/>
  <c r="R4868" i="2"/>
  <c r="R4869" i="2"/>
  <c r="R4870" i="2"/>
  <c r="R4871" i="2"/>
  <c r="R4872" i="2"/>
  <c r="R4873" i="2"/>
  <c r="R4874" i="2"/>
  <c r="R4875" i="2"/>
  <c r="R4876" i="2"/>
  <c r="R4877" i="2"/>
  <c r="R4878" i="2"/>
  <c r="R4879" i="2"/>
  <c r="R4880" i="2"/>
  <c r="R4881" i="2"/>
  <c r="R4882" i="2"/>
  <c r="R4883" i="2"/>
  <c r="R4884" i="2"/>
  <c r="R4885" i="2"/>
  <c r="R4886" i="2"/>
  <c r="R4887" i="2"/>
  <c r="R4888" i="2"/>
  <c r="R4889" i="2"/>
  <c r="R4890" i="2"/>
  <c r="R4891" i="2"/>
  <c r="R4892" i="2"/>
  <c r="R4893" i="2"/>
  <c r="R4894" i="2"/>
  <c r="R4895" i="2"/>
  <c r="R4896" i="2"/>
  <c r="R4897" i="2"/>
  <c r="R4898" i="2"/>
  <c r="R4899" i="2"/>
  <c r="R4900" i="2"/>
  <c r="R4901" i="2"/>
  <c r="R4902" i="2"/>
  <c r="R4903" i="2"/>
  <c r="R4904" i="2"/>
  <c r="R4905" i="2"/>
  <c r="R4906" i="2"/>
  <c r="R4907" i="2"/>
  <c r="R4908" i="2"/>
  <c r="R4909" i="2"/>
  <c r="R4910" i="2"/>
  <c r="R4911" i="2"/>
  <c r="R4912" i="2"/>
  <c r="R4913" i="2"/>
  <c r="R4914" i="2"/>
  <c r="R4915" i="2"/>
  <c r="R4916" i="2"/>
  <c r="R4917" i="2"/>
  <c r="R4918" i="2"/>
  <c r="R4919" i="2"/>
  <c r="R4920" i="2"/>
  <c r="R4921" i="2"/>
  <c r="R4922" i="2"/>
  <c r="R4923" i="2"/>
  <c r="R4924" i="2"/>
  <c r="R4925" i="2"/>
  <c r="R4926" i="2"/>
  <c r="R4927" i="2"/>
  <c r="R4928" i="2"/>
  <c r="R4929" i="2"/>
  <c r="R4930" i="2"/>
  <c r="R4931" i="2"/>
  <c r="R4932" i="2"/>
  <c r="R4933" i="2"/>
  <c r="R4934" i="2"/>
  <c r="R4935" i="2"/>
  <c r="R4936" i="2"/>
  <c r="R4937" i="2"/>
  <c r="R4938" i="2"/>
  <c r="R4939" i="2"/>
  <c r="R4940" i="2"/>
  <c r="R4941" i="2"/>
  <c r="R4942" i="2"/>
  <c r="R4943" i="2"/>
  <c r="R4944" i="2"/>
  <c r="R4945" i="2"/>
  <c r="R4946" i="2"/>
  <c r="R4947" i="2"/>
  <c r="R4948" i="2"/>
  <c r="R4949" i="2"/>
  <c r="R4950" i="2"/>
  <c r="R4951" i="2"/>
  <c r="R4952" i="2"/>
  <c r="R4953" i="2"/>
  <c r="R4954" i="2"/>
  <c r="R4955" i="2"/>
  <c r="R4956" i="2"/>
  <c r="R4957" i="2"/>
  <c r="R4958" i="2"/>
  <c r="R4959" i="2"/>
  <c r="R4960" i="2"/>
  <c r="R4961" i="2"/>
  <c r="R4962" i="2"/>
  <c r="R4963" i="2"/>
  <c r="R4964" i="2"/>
  <c r="R4965" i="2"/>
  <c r="R4966" i="2"/>
  <c r="R4967" i="2"/>
  <c r="R4968" i="2"/>
  <c r="R4969" i="2"/>
  <c r="R4970" i="2"/>
  <c r="R4971" i="2"/>
  <c r="R4972" i="2"/>
  <c r="R4973" i="2"/>
  <c r="R4974" i="2"/>
  <c r="R4975" i="2"/>
  <c r="R4976" i="2"/>
  <c r="R4977" i="2"/>
  <c r="R4978" i="2"/>
  <c r="R4979" i="2"/>
  <c r="R4980" i="2"/>
  <c r="R4981" i="2"/>
  <c r="R4982" i="2"/>
  <c r="R4983" i="2"/>
  <c r="R4984" i="2"/>
  <c r="R4985" i="2"/>
  <c r="R4986" i="2"/>
  <c r="R4987" i="2"/>
  <c r="R4988" i="2"/>
  <c r="R4989" i="2"/>
  <c r="R4990" i="2"/>
  <c r="R4991" i="2"/>
  <c r="R4992" i="2"/>
  <c r="R4993" i="2"/>
  <c r="R4994" i="2"/>
  <c r="R4995" i="2"/>
  <c r="R4996" i="2"/>
  <c r="R4997" i="2"/>
  <c r="R4998" i="2"/>
  <c r="R4999" i="2"/>
  <c r="R5000" i="2"/>
  <c r="R5001" i="2"/>
  <c r="R5002" i="2"/>
  <c r="R5003" i="2"/>
  <c r="R5004" i="2"/>
  <c r="R5005" i="2"/>
  <c r="R5006" i="2"/>
  <c r="R5007" i="2"/>
  <c r="R5008" i="2"/>
  <c r="R5009" i="2"/>
  <c r="R5010" i="2"/>
  <c r="R5011" i="2"/>
  <c r="R5012" i="2"/>
  <c r="R5013" i="2"/>
  <c r="R5014" i="2"/>
  <c r="R5015" i="2"/>
  <c r="R5016" i="2"/>
  <c r="R5017" i="2"/>
  <c r="R5018" i="2"/>
  <c r="R5019" i="2"/>
  <c r="R5020" i="2"/>
  <c r="R5021" i="2"/>
  <c r="R5022" i="2"/>
  <c r="R5023" i="2"/>
  <c r="R5024" i="2"/>
  <c r="R5025" i="2"/>
  <c r="R5026" i="2"/>
  <c r="R5027" i="2"/>
  <c r="R5028" i="2"/>
  <c r="R5029" i="2"/>
  <c r="R5030" i="2"/>
  <c r="R5031" i="2"/>
  <c r="R5032" i="2"/>
  <c r="R5033" i="2"/>
  <c r="R5034" i="2"/>
  <c r="R5035" i="2"/>
  <c r="R5036" i="2"/>
  <c r="R5037" i="2"/>
  <c r="R5038" i="2"/>
  <c r="R5039" i="2"/>
  <c r="R5040" i="2"/>
  <c r="R5041" i="2"/>
  <c r="R5042" i="2"/>
  <c r="R5043" i="2"/>
  <c r="R5044" i="2"/>
  <c r="R5045" i="2"/>
  <c r="R5046" i="2"/>
  <c r="R5047" i="2"/>
  <c r="R5048" i="2"/>
  <c r="R5049" i="2"/>
  <c r="R5050" i="2"/>
  <c r="R5051" i="2"/>
  <c r="R5052" i="2"/>
  <c r="R5053" i="2"/>
  <c r="R5054" i="2"/>
  <c r="R5055" i="2"/>
  <c r="R5056" i="2"/>
  <c r="R5057" i="2"/>
  <c r="R5058" i="2"/>
  <c r="R5059" i="2"/>
  <c r="R5060" i="2"/>
  <c r="R5061" i="2"/>
  <c r="R5062" i="2"/>
  <c r="R5063" i="2"/>
  <c r="R5064" i="2"/>
  <c r="R5065" i="2"/>
  <c r="R5066" i="2"/>
  <c r="R5067" i="2"/>
  <c r="R5068" i="2"/>
  <c r="R5069" i="2"/>
  <c r="R5070" i="2"/>
  <c r="R5071" i="2"/>
  <c r="R5072" i="2"/>
  <c r="R5073" i="2"/>
  <c r="R5074" i="2"/>
  <c r="R5075" i="2"/>
  <c r="R5076" i="2"/>
  <c r="R5077" i="2"/>
  <c r="R5078" i="2"/>
  <c r="R5079" i="2"/>
  <c r="R5080" i="2"/>
  <c r="R5081" i="2"/>
  <c r="R5082" i="2"/>
  <c r="R5083" i="2"/>
  <c r="R5084" i="2"/>
  <c r="R5085" i="2"/>
  <c r="R5086" i="2"/>
  <c r="R5087" i="2"/>
  <c r="R5088" i="2"/>
  <c r="R5089" i="2"/>
  <c r="R5090" i="2"/>
  <c r="R5091" i="2"/>
  <c r="R5092" i="2"/>
  <c r="R5093" i="2"/>
  <c r="R5094" i="2"/>
  <c r="R5095" i="2"/>
  <c r="R5096" i="2"/>
  <c r="R5097" i="2"/>
  <c r="R5098" i="2"/>
  <c r="R5099" i="2"/>
  <c r="R5100" i="2"/>
  <c r="R5101" i="2"/>
  <c r="R5102" i="2"/>
  <c r="R5103" i="2"/>
  <c r="R5104" i="2"/>
  <c r="R5105" i="2"/>
  <c r="R5106" i="2"/>
  <c r="R5107" i="2"/>
  <c r="R5108" i="2"/>
  <c r="R5109" i="2"/>
  <c r="R5110" i="2"/>
  <c r="R5111" i="2"/>
  <c r="R5112" i="2"/>
  <c r="R5113" i="2"/>
  <c r="R5114" i="2"/>
  <c r="R5115" i="2"/>
  <c r="R5116" i="2"/>
  <c r="R5117" i="2"/>
  <c r="R5118" i="2"/>
  <c r="R5119" i="2"/>
  <c r="R5120" i="2"/>
  <c r="R5121" i="2"/>
  <c r="R5122" i="2"/>
  <c r="R5123" i="2"/>
  <c r="R5124" i="2"/>
  <c r="R5125" i="2"/>
  <c r="R5126" i="2"/>
  <c r="R5127" i="2"/>
  <c r="R5128" i="2"/>
  <c r="R5129" i="2"/>
  <c r="R5130" i="2"/>
  <c r="R5131" i="2"/>
  <c r="R5132" i="2"/>
  <c r="R5133" i="2"/>
  <c r="R5134" i="2"/>
  <c r="R5135" i="2"/>
  <c r="R5136" i="2"/>
  <c r="R5137" i="2"/>
  <c r="R5138" i="2"/>
  <c r="R5139" i="2"/>
  <c r="R5140" i="2"/>
  <c r="R5141" i="2"/>
  <c r="R5142" i="2"/>
  <c r="R5143" i="2"/>
  <c r="R5144" i="2"/>
  <c r="R5145" i="2"/>
  <c r="R5146" i="2"/>
  <c r="R5147" i="2"/>
  <c r="R5148" i="2"/>
  <c r="R5149" i="2"/>
  <c r="R5150" i="2"/>
  <c r="R5151" i="2"/>
  <c r="R5152" i="2"/>
  <c r="R5153" i="2"/>
  <c r="R5154" i="2"/>
  <c r="R5155" i="2"/>
  <c r="R5156" i="2"/>
  <c r="R5157" i="2"/>
  <c r="R5158" i="2"/>
  <c r="R5159" i="2"/>
  <c r="R5160" i="2"/>
  <c r="R5161" i="2"/>
  <c r="R5162" i="2"/>
  <c r="R5163" i="2"/>
  <c r="R5164" i="2"/>
  <c r="R5165" i="2"/>
  <c r="R5166" i="2"/>
  <c r="R5167" i="2"/>
  <c r="R5168" i="2"/>
  <c r="R5169" i="2"/>
  <c r="R5170" i="2"/>
  <c r="R5171" i="2"/>
  <c r="R5172" i="2"/>
  <c r="R5173" i="2"/>
  <c r="R5174" i="2"/>
  <c r="R5175" i="2"/>
  <c r="R5176" i="2"/>
  <c r="R5177" i="2"/>
  <c r="R5178" i="2"/>
  <c r="R5179" i="2"/>
  <c r="R5180" i="2"/>
  <c r="R5181" i="2"/>
  <c r="R5182" i="2"/>
  <c r="R5183" i="2"/>
  <c r="R5184" i="2"/>
  <c r="R5185" i="2"/>
  <c r="R5186" i="2"/>
  <c r="R5187" i="2"/>
  <c r="R5188" i="2"/>
  <c r="R5189" i="2"/>
  <c r="R5190" i="2"/>
  <c r="R5191" i="2"/>
  <c r="R5192" i="2"/>
  <c r="R5193" i="2"/>
  <c r="R5194" i="2"/>
  <c r="R5195" i="2"/>
  <c r="R5196" i="2"/>
  <c r="R5197" i="2"/>
  <c r="R5198" i="2"/>
  <c r="R5199" i="2"/>
  <c r="R5200" i="2"/>
  <c r="R5201" i="2"/>
  <c r="R5202" i="2"/>
  <c r="R5203" i="2"/>
  <c r="R5204" i="2"/>
  <c r="R5205" i="2"/>
  <c r="R5206" i="2"/>
  <c r="R5207" i="2"/>
  <c r="R5208" i="2"/>
  <c r="R5209" i="2"/>
  <c r="R5210" i="2"/>
  <c r="R5211" i="2"/>
  <c r="R5212" i="2"/>
  <c r="R5213" i="2"/>
  <c r="R5214" i="2"/>
  <c r="R5215" i="2"/>
  <c r="R5216" i="2"/>
  <c r="R5217" i="2"/>
  <c r="R5218" i="2"/>
  <c r="R5219" i="2"/>
  <c r="R5220" i="2"/>
  <c r="R5221" i="2"/>
  <c r="R5222" i="2"/>
  <c r="R5223" i="2"/>
  <c r="R5224" i="2"/>
  <c r="R5225" i="2"/>
  <c r="R5226" i="2"/>
  <c r="R5227" i="2"/>
  <c r="R5228" i="2"/>
  <c r="R5229" i="2"/>
  <c r="R5230" i="2"/>
  <c r="R5231" i="2"/>
  <c r="R5232" i="2"/>
  <c r="R5233" i="2"/>
  <c r="R5234" i="2"/>
  <c r="R5235" i="2"/>
  <c r="R5236" i="2"/>
  <c r="R5237" i="2"/>
  <c r="R5238" i="2"/>
  <c r="R5239" i="2"/>
  <c r="R5240" i="2"/>
  <c r="R5241" i="2"/>
  <c r="R5242" i="2"/>
  <c r="R5243" i="2"/>
  <c r="R5244" i="2"/>
  <c r="R5245" i="2"/>
  <c r="R5246" i="2"/>
  <c r="R5247" i="2"/>
  <c r="R5248" i="2"/>
  <c r="R5249" i="2"/>
  <c r="R5250" i="2"/>
  <c r="R5251" i="2"/>
  <c r="R5252" i="2"/>
  <c r="R5253" i="2"/>
  <c r="R5254" i="2"/>
  <c r="R5255" i="2"/>
  <c r="R5256" i="2"/>
  <c r="R5257" i="2"/>
  <c r="R5258" i="2"/>
  <c r="R5259" i="2"/>
  <c r="R5260" i="2"/>
  <c r="R5261" i="2"/>
  <c r="R5262" i="2"/>
  <c r="R5263" i="2"/>
  <c r="R5264" i="2"/>
  <c r="R5265" i="2"/>
  <c r="R5266" i="2"/>
  <c r="R5267" i="2"/>
  <c r="R5268" i="2"/>
  <c r="R5269" i="2"/>
  <c r="R5270" i="2"/>
  <c r="R5271" i="2"/>
  <c r="R5272" i="2"/>
  <c r="R5273" i="2"/>
  <c r="R5274" i="2"/>
  <c r="R5275" i="2"/>
  <c r="R5276" i="2"/>
  <c r="R5277" i="2"/>
  <c r="R5278" i="2"/>
  <c r="R5279" i="2"/>
  <c r="R5280" i="2"/>
  <c r="R5281" i="2"/>
  <c r="R5282" i="2"/>
  <c r="R5283" i="2"/>
  <c r="R5284" i="2"/>
  <c r="R5285" i="2"/>
  <c r="R5286" i="2"/>
  <c r="R5287" i="2"/>
  <c r="R5288" i="2"/>
  <c r="R5289" i="2"/>
  <c r="R5290" i="2"/>
  <c r="R5291" i="2"/>
  <c r="R5292" i="2"/>
  <c r="R5293" i="2"/>
  <c r="R5294" i="2"/>
  <c r="R5295" i="2"/>
  <c r="R5296" i="2"/>
  <c r="R5297" i="2"/>
  <c r="R5298" i="2"/>
  <c r="R5299" i="2"/>
  <c r="R5300" i="2"/>
  <c r="R5301" i="2"/>
  <c r="R5302" i="2"/>
  <c r="R5303" i="2"/>
  <c r="R5304" i="2"/>
  <c r="R5305" i="2"/>
  <c r="R5306" i="2"/>
  <c r="R5307" i="2"/>
  <c r="R5308" i="2"/>
  <c r="R5309" i="2"/>
  <c r="R5310" i="2"/>
  <c r="R5311" i="2"/>
  <c r="R5312" i="2"/>
  <c r="R5313" i="2"/>
  <c r="R5314" i="2"/>
  <c r="R5315" i="2"/>
  <c r="R5316" i="2"/>
  <c r="R5317" i="2"/>
  <c r="R5318" i="2"/>
  <c r="R5319" i="2"/>
  <c r="R5320" i="2"/>
  <c r="R5321" i="2"/>
  <c r="R5322" i="2"/>
  <c r="R5323" i="2"/>
  <c r="R5324" i="2"/>
  <c r="R5325" i="2"/>
  <c r="R5326" i="2"/>
  <c r="R5327" i="2"/>
  <c r="R5328" i="2"/>
  <c r="R5329" i="2"/>
  <c r="R5330" i="2"/>
  <c r="R5331" i="2"/>
  <c r="R5332" i="2"/>
  <c r="R5333" i="2"/>
  <c r="R5334" i="2"/>
  <c r="R5335" i="2"/>
  <c r="R5336" i="2"/>
  <c r="R5337" i="2"/>
  <c r="R5338" i="2"/>
  <c r="R5339" i="2"/>
  <c r="R5340" i="2"/>
  <c r="R5341" i="2"/>
  <c r="R5342" i="2"/>
  <c r="R5343" i="2"/>
  <c r="R5344" i="2"/>
  <c r="R5345" i="2"/>
  <c r="R5346" i="2"/>
  <c r="R5347" i="2"/>
  <c r="R5348" i="2"/>
  <c r="R5349" i="2"/>
  <c r="R5350" i="2"/>
  <c r="R5351" i="2"/>
  <c r="R5352" i="2"/>
  <c r="R5353" i="2"/>
  <c r="R5354" i="2"/>
  <c r="R5355" i="2"/>
  <c r="R5356" i="2"/>
  <c r="R5357" i="2"/>
  <c r="R5358" i="2"/>
  <c r="R5359" i="2"/>
  <c r="R5360" i="2"/>
  <c r="R5361" i="2"/>
  <c r="R5362" i="2"/>
  <c r="R5363" i="2"/>
  <c r="R5364" i="2"/>
  <c r="R5365" i="2"/>
  <c r="R5366" i="2"/>
  <c r="R5367" i="2"/>
  <c r="R5368" i="2"/>
  <c r="R5369" i="2"/>
  <c r="R5370" i="2"/>
  <c r="R5371" i="2"/>
  <c r="R5372" i="2"/>
  <c r="R5373" i="2"/>
  <c r="R5374" i="2"/>
  <c r="R5375" i="2"/>
  <c r="R5376" i="2"/>
  <c r="R5377" i="2"/>
  <c r="R5378" i="2"/>
  <c r="R5379" i="2"/>
  <c r="R5380" i="2"/>
  <c r="R5381" i="2"/>
  <c r="R5382" i="2"/>
  <c r="R5383" i="2"/>
  <c r="R5384" i="2"/>
  <c r="R5385" i="2"/>
  <c r="R5386" i="2"/>
  <c r="R5387" i="2"/>
  <c r="R5388" i="2"/>
  <c r="R5389" i="2"/>
  <c r="R5390" i="2"/>
  <c r="R5391" i="2"/>
  <c r="R5392" i="2"/>
  <c r="R5393" i="2"/>
  <c r="R5394" i="2"/>
  <c r="R5395" i="2"/>
  <c r="R5396" i="2"/>
  <c r="R5397" i="2"/>
  <c r="R5398" i="2"/>
  <c r="R5399" i="2"/>
  <c r="R5400" i="2"/>
  <c r="R5401" i="2"/>
  <c r="R5402" i="2"/>
  <c r="R5403" i="2"/>
  <c r="R5404" i="2"/>
  <c r="R5405" i="2"/>
  <c r="R5406" i="2"/>
  <c r="R5407" i="2"/>
  <c r="R5408" i="2"/>
  <c r="R5409" i="2"/>
  <c r="R5410" i="2"/>
  <c r="R5411" i="2"/>
  <c r="R5412" i="2"/>
  <c r="R5413" i="2"/>
  <c r="R5414" i="2"/>
  <c r="R5415" i="2"/>
  <c r="R5416" i="2"/>
  <c r="R5417" i="2"/>
  <c r="R5418" i="2"/>
  <c r="R5419" i="2"/>
  <c r="R5420" i="2"/>
  <c r="R5421" i="2"/>
  <c r="R5422" i="2"/>
  <c r="R5423" i="2"/>
  <c r="R5424" i="2"/>
  <c r="R5425" i="2"/>
  <c r="R5426" i="2"/>
  <c r="R5427" i="2"/>
  <c r="R5428" i="2"/>
  <c r="R5429" i="2"/>
  <c r="R5430" i="2"/>
  <c r="R5431" i="2"/>
  <c r="R5432" i="2"/>
  <c r="R5433" i="2"/>
  <c r="R5434" i="2"/>
  <c r="R5435" i="2"/>
  <c r="R5436" i="2"/>
  <c r="R5437" i="2"/>
  <c r="R5438" i="2"/>
  <c r="R5439" i="2"/>
  <c r="R5440" i="2"/>
  <c r="R5441" i="2"/>
  <c r="R5442" i="2"/>
  <c r="R5443" i="2"/>
  <c r="R5444" i="2"/>
  <c r="R5445" i="2"/>
  <c r="R5446" i="2"/>
  <c r="R5447" i="2"/>
  <c r="R5448" i="2"/>
  <c r="R5449" i="2"/>
  <c r="R5450" i="2"/>
  <c r="R5451" i="2"/>
  <c r="R5452" i="2"/>
  <c r="R5453" i="2"/>
  <c r="R5454" i="2"/>
  <c r="R5455" i="2"/>
  <c r="R5456" i="2"/>
  <c r="R5457" i="2"/>
  <c r="R5458" i="2"/>
  <c r="R5459" i="2"/>
  <c r="R5460" i="2"/>
  <c r="R5461" i="2"/>
  <c r="R5462" i="2"/>
  <c r="R5463" i="2"/>
  <c r="R5464" i="2"/>
  <c r="R5465" i="2"/>
  <c r="R5466" i="2"/>
  <c r="R5467" i="2"/>
  <c r="R5468" i="2"/>
  <c r="R5469" i="2"/>
  <c r="R5470" i="2"/>
  <c r="R5471" i="2"/>
  <c r="R5472" i="2"/>
  <c r="R5473" i="2"/>
  <c r="R5474" i="2"/>
  <c r="R5475" i="2"/>
  <c r="R5476" i="2"/>
  <c r="R5477" i="2"/>
  <c r="R5478" i="2"/>
  <c r="R5479" i="2"/>
  <c r="R5480" i="2"/>
  <c r="R5481" i="2"/>
  <c r="R5482" i="2"/>
  <c r="R5483" i="2"/>
  <c r="R5484" i="2"/>
  <c r="R5485" i="2"/>
  <c r="R5486" i="2"/>
  <c r="R5487" i="2"/>
  <c r="R5488" i="2"/>
  <c r="R5489" i="2"/>
  <c r="R5490" i="2"/>
  <c r="R5491" i="2"/>
  <c r="R5492" i="2"/>
  <c r="R5493" i="2"/>
  <c r="R5494" i="2"/>
  <c r="R5495" i="2"/>
  <c r="R5496" i="2"/>
  <c r="R5497" i="2"/>
  <c r="R5498" i="2"/>
  <c r="R5499" i="2"/>
  <c r="R5500" i="2"/>
  <c r="R5501" i="2"/>
  <c r="R5502" i="2"/>
  <c r="R5503" i="2"/>
  <c r="R5504" i="2"/>
  <c r="R5505" i="2"/>
  <c r="R5506" i="2"/>
  <c r="R5507" i="2"/>
  <c r="R5508" i="2"/>
  <c r="R5509" i="2"/>
  <c r="R5510" i="2"/>
  <c r="R5511" i="2"/>
  <c r="R5512" i="2"/>
  <c r="R5513" i="2"/>
  <c r="R5514" i="2"/>
  <c r="R5515" i="2"/>
  <c r="R5516" i="2"/>
  <c r="R5517" i="2"/>
  <c r="R5518" i="2"/>
  <c r="R5519" i="2"/>
  <c r="R5520" i="2"/>
  <c r="R5521" i="2"/>
  <c r="R5522" i="2"/>
  <c r="R5523" i="2"/>
  <c r="R5524" i="2"/>
  <c r="R5525" i="2"/>
  <c r="R5526" i="2"/>
  <c r="R5527" i="2"/>
  <c r="R5528" i="2"/>
  <c r="R5529" i="2"/>
  <c r="R5530" i="2"/>
  <c r="R5531" i="2"/>
  <c r="R5532" i="2"/>
  <c r="R5533" i="2"/>
  <c r="R5534" i="2"/>
  <c r="R5535" i="2"/>
  <c r="R5536" i="2"/>
  <c r="R5537" i="2"/>
  <c r="R5538" i="2"/>
  <c r="R5539" i="2"/>
  <c r="R5540" i="2"/>
  <c r="R5541" i="2"/>
  <c r="R5542" i="2"/>
  <c r="R5543" i="2"/>
  <c r="R5544" i="2"/>
  <c r="R5545" i="2"/>
  <c r="R5546" i="2"/>
  <c r="R5547" i="2"/>
  <c r="R5548" i="2"/>
  <c r="R5549" i="2"/>
  <c r="R5550" i="2"/>
  <c r="R5551" i="2"/>
  <c r="R5552" i="2"/>
  <c r="R5553" i="2"/>
  <c r="R5554" i="2"/>
  <c r="R5555" i="2"/>
  <c r="R5556" i="2"/>
  <c r="R5557" i="2"/>
  <c r="R5558" i="2"/>
  <c r="R5559" i="2"/>
  <c r="R5560" i="2"/>
  <c r="R5561" i="2"/>
  <c r="R5562" i="2"/>
  <c r="R5563" i="2"/>
  <c r="R5564" i="2"/>
  <c r="R5565" i="2"/>
  <c r="R5566" i="2"/>
  <c r="R5567" i="2"/>
  <c r="R5568" i="2"/>
  <c r="R5569" i="2"/>
  <c r="R5570" i="2"/>
  <c r="R5571" i="2"/>
  <c r="R5572" i="2"/>
  <c r="R5573" i="2"/>
  <c r="R5574" i="2"/>
  <c r="R5575" i="2"/>
  <c r="R5576" i="2"/>
  <c r="R5577" i="2"/>
  <c r="R5578" i="2"/>
  <c r="R5579" i="2"/>
  <c r="R5580" i="2"/>
  <c r="R5581" i="2"/>
  <c r="R5582" i="2"/>
  <c r="R5583" i="2"/>
  <c r="R5584" i="2"/>
  <c r="R5585" i="2"/>
  <c r="R5586" i="2"/>
  <c r="R5587" i="2"/>
  <c r="R5588" i="2"/>
  <c r="R5589" i="2"/>
  <c r="R5590" i="2"/>
  <c r="R5591" i="2"/>
  <c r="R5592" i="2"/>
  <c r="R5593" i="2"/>
  <c r="R5594" i="2"/>
  <c r="R5595" i="2"/>
  <c r="R5596" i="2"/>
  <c r="R5597" i="2"/>
  <c r="R5598" i="2"/>
  <c r="R5599" i="2"/>
  <c r="R5600" i="2"/>
  <c r="R5601" i="2"/>
  <c r="R5602" i="2"/>
  <c r="R5603" i="2"/>
  <c r="R5604" i="2"/>
  <c r="R5605" i="2"/>
  <c r="R5606" i="2"/>
  <c r="R5607" i="2"/>
  <c r="R5608" i="2"/>
  <c r="R5609" i="2"/>
  <c r="R5610" i="2"/>
  <c r="R5611" i="2"/>
  <c r="R5612" i="2"/>
  <c r="R5613" i="2"/>
  <c r="R5614" i="2"/>
  <c r="R5615" i="2"/>
  <c r="R5616" i="2"/>
  <c r="R5617" i="2"/>
  <c r="R5618" i="2"/>
  <c r="R5619" i="2"/>
  <c r="R5620" i="2"/>
  <c r="R5621" i="2"/>
  <c r="R5622" i="2"/>
  <c r="R5623" i="2"/>
  <c r="R5624" i="2"/>
  <c r="R5625" i="2"/>
  <c r="R5626" i="2"/>
  <c r="R5627" i="2"/>
  <c r="R5628" i="2"/>
  <c r="R5629" i="2"/>
  <c r="R5630" i="2"/>
  <c r="R5631" i="2"/>
  <c r="R5632" i="2"/>
  <c r="R5633" i="2"/>
  <c r="R5634" i="2"/>
  <c r="R5635" i="2"/>
  <c r="R5636" i="2"/>
  <c r="R5637" i="2"/>
  <c r="R5638" i="2"/>
  <c r="R5639" i="2"/>
  <c r="R5640" i="2"/>
  <c r="R5641" i="2"/>
  <c r="R5642" i="2"/>
  <c r="R5643" i="2"/>
  <c r="R5644" i="2"/>
  <c r="R5645" i="2"/>
  <c r="R5646" i="2"/>
  <c r="R5647" i="2"/>
  <c r="R5648" i="2"/>
  <c r="R5649" i="2"/>
  <c r="R5650" i="2"/>
  <c r="R5651" i="2"/>
  <c r="R5652" i="2"/>
  <c r="R5653" i="2"/>
  <c r="R5654" i="2"/>
  <c r="R5655" i="2"/>
  <c r="R5656" i="2"/>
  <c r="R5657" i="2"/>
  <c r="R5658" i="2"/>
  <c r="R5659" i="2"/>
  <c r="R5660" i="2"/>
  <c r="R5661" i="2"/>
  <c r="R5662" i="2"/>
  <c r="R5663" i="2"/>
  <c r="R5664" i="2"/>
  <c r="R5665" i="2"/>
  <c r="R5666" i="2"/>
  <c r="R5667" i="2"/>
  <c r="R5668" i="2"/>
  <c r="R5669" i="2"/>
  <c r="R5670" i="2"/>
  <c r="R5671" i="2"/>
  <c r="R5672" i="2"/>
  <c r="R5673" i="2"/>
  <c r="R5674" i="2"/>
  <c r="R5675" i="2"/>
  <c r="R5676" i="2"/>
  <c r="R5677" i="2"/>
  <c r="R5678" i="2"/>
  <c r="R5679" i="2"/>
  <c r="R5680" i="2"/>
  <c r="R5681" i="2"/>
  <c r="R5682" i="2"/>
  <c r="R5683" i="2"/>
  <c r="R5684" i="2"/>
  <c r="R5685" i="2"/>
  <c r="R5686" i="2"/>
  <c r="R5687" i="2"/>
  <c r="R5688" i="2"/>
  <c r="R5689" i="2"/>
  <c r="R5690" i="2"/>
  <c r="R5691" i="2"/>
  <c r="R5692" i="2"/>
  <c r="R5693" i="2"/>
  <c r="R5694" i="2"/>
  <c r="R5695" i="2"/>
  <c r="R5696" i="2"/>
  <c r="R5697" i="2"/>
  <c r="R5698" i="2"/>
  <c r="R5699" i="2"/>
  <c r="R5700" i="2"/>
  <c r="R5701" i="2"/>
  <c r="R5702" i="2"/>
  <c r="R5703" i="2"/>
  <c r="R5704" i="2"/>
  <c r="R5705" i="2"/>
  <c r="R5706" i="2"/>
  <c r="R5707" i="2"/>
  <c r="R5708" i="2"/>
  <c r="R5709" i="2"/>
  <c r="R5710" i="2"/>
  <c r="R5711" i="2"/>
  <c r="R5712" i="2"/>
  <c r="R5713" i="2"/>
  <c r="R5714" i="2"/>
  <c r="R5715" i="2"/>
  <c r="R5716" i="2"/>
  <c r="R5717" i="2"/>
  <c r="R5718" i="2"/>
  <c r="R5719" i="2"/>
  <c r="R5720" i="2"/>
  <c r="R5721" i="2"/>
  <c r="R5722" i="2"/>
  <c r="R5723" i="2"/>
  <c r="R5724" i="2"/>
  <c r="R5725" i="2"/>
  <c r="R5726" i="2"/>
  <c r="R5727" i="2"/>
  <c r="R5728" i="2"/>
  <c r="R5729" i="2"/>
  <c r="R5730" i="2"/>
  <c r="R5731" i="2"/>
  <c r="R5732" i="2"/>
  <c r="R5733" i="2"/>
  <c r="R5734" i="2"/>
  <c r="R5735" i="2"/>
  <c r="R5736" i="2"/>
  <c r="R5737" i="2"/>
  <c r="R5738" i="2"/>
  <c r="R5739" i="2"/>
  <c r="R5740" i="2"/>
  <c r="R5741" i="2"/>
  <c r="R5742" i="2"/>
  <c r="R5743" i="2"/>
  <c r="R5744" i="2"/>
  <c r="R5745" i="2"/>
  <c r="R5746" i="2"/>
  <c r="R5747" i="2"/>
  <c r="R5748" i="2"/>
  <c r="R5749" i="2"/>
  <c r="R5750" i="2"/>
  <c r="R5751" i="2"/>
  <c r="R5752" i="2"/>
  <c r="R5753" i="2"/>
  <c r="R5754" i="2"/>
  <c r="R5755" i="2"/>
  <c r="R5756" i="2"/>
  <c r="R5757" i="2"/>
  <c r="R5758" i="2"/>
  <c r="R5759" i="2"/>
  <c r="R5760" i="2"/>
  <c r="R5761" i="2"/>
  <c r="R5762" i="2"/>
  <c r="R5763" i="2"/>
  <c r="R5764" i="2"/>
  <c r="R5765" i="2"/>
  <c r="R5766" i="2"/>
  <c r="R5767" i="2"/>
  <c r="R5768" i="2"/>
  <c r="R5769" i="2"/>
  <c r="R5770" i="2"/>
  <c r="R5771" i="2"/>
  <c r="R5772" i="2"/>
  <c r="R5773" i="2"/>
  <c r="R5774" i="2"/>
  <c r="R5775" i="2"/>
  <c r="R5776" i="2"/>
  <c r="R5777" i="2"/>
  <c r="R5778" i="2"/>
  <c r="R5779" i="2"/>
  <c r="R5780" i="2"/>
  <c r="R5781" i="2"/>
  <c r="R5782" i="2"/>
  <c r="R5783" i="2"/>
  <c r="R5784" i="2"/>
  <c r="R5785" i="2"/>
  <c r="R5786" i="2"/>
  <c r="R5787" i="2"/>
  <c r="R5788" i="2"/>
  <c r="R5789" i="2"/>
  <c r="R5790" i="2"/>
  <c r="R5791" i="2"/>
  <c r="R5792" i="2"/>
  <c r="R5793" i="2"/>
  <c r="R5794" i="2"/>
  <c r="R5795" i="2"/>
  <c r="R5796" i="2"/>
  <c r="R5797" i="2"/>
  <c r="R5798" i="2"/>
  <c r="R5799" i="2"/>
  <c r="R5800" i="2"/>
  <c r="R5801" i="2"/>
  <c r="R5802" i="2"/>
  <c r="R5803" i="2"/>
  <c r="R5804" i="2"/>
  <c r="R5805" i="2"/>
  <c r="R5806" i="2"/>
  <c r="R5807" i="2"/>
  <c r="R5808" i="2"/>
  <c r="R5809" i="2"/>
  <c r="R5810" i="2"/>
  <c r="R5811" i="2"/>
  <c r="R5812" i="2"/>
  <c r="R5813" i="2"/>
  <c r="R5814" i="2"/>
  <c r="R5815" i="2"/>
  <c r="R5816" i="2"/>
  <c r="R5817" i="2"/>
  <c r="R5818" i="2"/>
  <c r="R5819" i="2"/>
  <c r="R5820" i="2"/>
  <c r="R5821" i="2"/>
  <c r="R5822" i="2"/>
  <c r="R5823" i="2"/>
  <c r="R5824" i="2"/>
  <c r="R5825" i="2"/>
  <c r="R5826" i="2"/>
  <c r="R5827" i="2"/>
  <c r="R5828" i="2"/>
  <c r="R5829" i="2"/>
  <c r="R5830" i="2"/>
  <c r="R5831" i="2"/>
  <c r="R5832" i="2"/>
  <c r="R5833" i="2"/>
  <c r="R5834" i="2"/>
  <c r="R5835" i="2"/>
  <c r="R5836" i="2"/>
  <c r="R5837" i="2"/>
  <c r="R5838" i="2"/>
  <c r="R5839" i="2"/>
  <c r="R5840" i="2"/>
  <c r="R5841" i="2"/>
  <c r="R5842" i="2"/>
  <c r="R5843" i="2"/>
  <c r="R5844" i="2"/>
  <c r="R5845" i="2"/>
  <c r="R5846" i="2"/>
  <c r="R5847" i="2"/>
  <c r="R5848" i="2"/>
  <c r="R5849" i="2"/>
  <c r="R5850" i="2"/>
  <c r="R5851" i="2"/>
  <c r="R5852" i="2"/>
  <c r="R5853" i="2"/>
  <c r="R5854" i="2"/>
  <c r="R5855" i="2"/>
  <c r="R5856" i="2"/>
  <c r="R5857" i="2"/>
  <c r="R5858" i="2"/>
  <c r="R5859" i="2"/>
  <c r="R5860" i="2"/>
  <c r="R5861" i="2"/>
  <c r="R5862" i="2"/>
  <c r="R5863" i="2"/>
  <c r="R5864" i="2"/>
  <c r="R5865" i="2"/>
  <c r="R5866" i="2"/>
  <c r="R5867" i="2"/>
  <c r="R5868" i="2"/>
  <c r="R5869" i="2"/>
  <c r="R5870" i="2"/>
  <c r="R5871" i="2"/>
  <c r="R5872" i="2"/>
  <c r="R5873" i="2"/>
  <c r="R5874" i="2"/>
  <c r="R5875" i="2"/>
  <c r="R5876" i="2"/>
  <c r="R5877" i="2"/>
  <c r="R5878" i="2"/>
  <c r="R5879" i="2"/>
  <c r="R5880" i="2"/>
  <c r="R5881" i="2"/>
  <c r="R5882" i="2"/>
  <c r="R5883" i="2"/>
  <c r="R5884" i="2"/>
  <c r="R5885" i="2"/>
  <c r="R5886" i="2"/>
  <c r="R5887" i="2"/>
  <c r="R5888" i="2"/>
  <c r="R5889" i="2"/>
  <c r="R5890" i="2"/>
  <c r="R5891" i="2"/>
  <c r="R5892" i="2"/>
  <c r="R5893" i="2"/>
  <c r="R5894" i="2"/>
  <c r="R5895" i="2"/>
  <c r="R5896" i="2"/>
  <c r="R5897" i="2"/>
  <c r="R5898" i="2"/>
  <c r="R5899" i="2"/>
  <c r="R5900" i="2"/>
  <c r="R5901" i="2"/>
  <c r="R5902" i="2"/>
  <c r="R5903" i="2"/>
  <c r="R5904" i="2"/>
  <c r="R5905" i="2"/>
  <c r="R5906" i="2"/>
  <c r="R5907" i="2"/>
  <c r="R5908" i="2"/>
  <c r="R5909" i="2"/>
  <c r="R5910" i="2"/>
  <c r="R5911" i="2"/>
  <c r="R5912" i="2"/>
  <c r="R5913" i="2"/>
  <c r="R5914" i="2"/>
  <c r="R5915" i="2"/>
  <c r="R5916" i="2"/>
  <c r="R5917" i="2"/>
  <c r="R5918" i="2"/>
  <c r="R5919" i="2"/>
  <c r="R5920" i="2"/>
  <c r="R5921" i="2"/>
  <c r="R5922" i="2"/>
  <c r="R5923" i="2"/>
  <c r="R5924" i="2"/>
  <c r="R5925" i="2"/>
  <c r="R5926" i="2"/>
  <c r="R5927" i="2"/>
  <c r="R5928" i="2"/>
  <c r="R5929" i="2"/>
  <c r="R5930" i="2"/>
  <c r="R5931" i="2"/>
  <c r="R5932" i="2"/>
  <c r="R5933" i="2"/>
  <c r="R5934" i="2"/>
  <c r="R5935" i="2"/>
  <c r="R5936" i="2"/>
  <c r="R5937" i="2"/>
  <c r="R5938" i="2"/>
  <c r="R5939" i="2"/>
  <c r="R5940" i="2"/>
  <c r="R5941" i="2"/>
  <c r="R5942" i="2"/>
  <c r="R5943" i="2"/>
  <c r="R5944" i="2"/>
  <c r="R5945" i="2"/>
  <c r="R5946" i="2"/>
  <c r="R5947" i="2"/>
  <c r="R5948" i="2"/>
  <c r="R5949" i="2"/>
  <c r="R5950" i="2"/>
  <c r="R5951" i="2"/>
  <c r="R5952" i="2"/>
  <c r="R5953" i="2"/>
  <c r="R5954" i="2"/>
  <c r="R5955" i="2"/>
  <c r="R5956" i="2"/>
  <c r="R5957" i="2"/>
  <c r="R5958" i="2"/>
  <c r="R5959" i="2"/>
  <c r="R5960" i="2"/>
  <c r="R5961" i="2"/>
  <c r="R5962" i="2"/>
  <c r="R5963" i="2"/>
  <c r="R5964" i="2"/>
  <c r="R5965" i="2"/>
  <c r="R5966" i="2"/>
  <c r="R5967" i="2"/>
  <c r="R5968" i="2"/>
  <c r="R5969" i="2"/>
  <c r="R5970" i="2"/>
  <c r="R5971" i="2"/>
  <c r="R5972" i="2"/>
  <c r="R5973" i="2"/>
  <c r="R5974" i="2"/>
  <c r="R5975" i="2"/>
  <c r="R5976" i="2"/>
  <c r="R5977" i="2"/>
  <c r="R5978" i="2"/>
  <c r="R5979" i="2"/>
  <c r="R5980" i="2"/>
  <c r="R5981" i="2"/>
  <c r="R5982" i="2"/>
  <c r="R5983" i="2"/>
  <c r="R5984" i="2"/>
  <c r="R5985" i="2"/>
  <c r="R5986" i="2"/>
  <c r="R5987" i="2"/>
  <c r="R5988" i="2"/>
  <c r="R5989" i="2"/>
  <c r="R5990" i="2"/>
  <c r="R5991" i="2"/>
  <c r="R5992" i="2"/>
  <c r="R5993" i="2"/>
  <c r="R5994" i="2"/>
  <c r="R5995" i="2"/>
  <c r="R5996" i="2"/>
  <c r="R5997" i="2"/>
  <c r="R5998" i="2"/>
  <c r="R5999" i="2"/>
  <c r="R6000" i="2"/>
  <c r="R6001" i="2"/>
  <c r="R6002" i="2"/>
  <c r="R6003" i="2"/>
  <c r="R6004" i="2"/>
  <c r="R6005" i="2"/>
  <c r="R6006" i="2"/>
  <c r="R6007" i="2"/>
  <c r="R6008" i="2"/>
  <c r="R6009" i="2"/>
  <c r="R6010" i="2"/>
  <c r="R6011" i="2"/>
  <c r="R6012" i="2"/>
  <c r="R6013" i="2"/>
  <c r="R6014" i="2"/>
  <c r="R6015" i="2"/>
  <c r="R6016" i="2"/>
  <c r="R6017" i="2"/>
  <c r="R6018" i="2"/>
  <c r="R6019" i="2"/>
  <c r="R6020" i="2"/>
  <c r="R6021" i="2"/>
  <c r="R6022" i="2"/>
  <c r="R6023" i="2"/>
  <c r="R6024" i="2"/>
  <c r="R6025" i="2"/>
  <c r="R6026" i="2"/>
  <c r="R6027" i="2"/>
  <c r="R6028" i="2"/>
  <c r="R6029" i="2"/>
  <c r="R6030" i="2"/>
  <c r="R6031" i="2"/>
  <c r="R6032" i="2"/>
  <c r="R6033" i="2"/>
  <c r="R6034" i="2"/>
  <c r="R6035" i="2"/>
  <c r="R6036" i="2"/>
  <c r="R6037" i="2"/>
  <c r="R6038" i="2"/>
  <c r="R6039" i="2"/>
  <c r="R6040" i="2"/>
  <c r="R6041" i="2"/>
  <c r="R6042" i="2"/>
  <c r="R6043" i="2"/>
  <c r="R6044" i="2"/>
  <c r="R6045" i="2"/>
  <c r="R6046" i="2"/>
  <c r="R6047" i="2"/>
  <c r="R6048" i="2"/>
  <c r="R6049" i="2"/>
  <c r="R6050" i="2"/>
  <c r="R6051" i="2"/>
  <c r="R6052" i="2"/>
  <c r="R6053" i="2"/>
  <c r="R6054" i="2"/>
  <c r="R6055" i="2"/>
  <c r="R6056" i="2"/>
  <c r="R6057" i="2"/>
  <c r="R6058" i="2"/>
  <c r="R6059" i="2"/>
  <c r="R6060" i="2"/>
  <c r="R6061" i="2"/>
  <c r="R6062" i="2"/>
  <c r="R6063" i="2"/>
  <c r="R6064" i="2"/>
  <c r="R6065" i="2"/>
  <c r="R6066" i="2"/>
  <c r="R6067" i="2"/>
  <c r="R6068" i="2"/>
  <c r="R6069" i="2"/>
  <c r="R6070" i="2"/>
  <c r="R6071" i="2"/>
  <c r="R6072" i="2"/>
  <c r="R6073" i="2"/>
  <c r="R6074" i="2"/>
  <c r="R6075" i="2"/>
  <c r="R6076" i="2"/>
  <c r="R6077" i="2"/>
  <c r="R6078" i="2"/>
  <c r="R6079" i="2"/>
  <c r="R6080" i="2"/>
  <c r="R6081" i="2"/>
  <c r="R6082" i="2"/>
  <c r="R6083" i="2"/>
  <c r="R6084" i="2"/>
  <c r="R6085" i="2"/>
  <c r="R6086" i="2"/>
  <c r="R6087" i="2"/>
  <c r="R6088" i="2"/>
  <c r="R6089" i="2"/>
  <c r="R6090" i="2"/>
  <c r="R6091" i="2"/>
  <c r="R6092" i="2"/>
  <c r="R6093" i="2"/>
  <c r="R6094" i="2"/>
  <c r="R6095" i="2"/>
  <c r="R6096" i="2"/>
  <c r="R6097" i="2"/>
  <c r="R6098" i="2"/>
  <c r="R6099" i="2"/>
  <c r="R6100" i="2"/>
  <c r="R6101" i="2"/>
  <c r="R6102" i="2"/>
  <c r="R6103" i="2"/>
  <c r="R6104" i="2"/>
  <c r="R6105" i="2"/>
  <c r="R6106" i="2"/>
  <c r="R6107" i="2"/>
  <c r="R6108" i="2"/>
  <c r="R6109" i="2"/>
  <c r="R6110" i="2"/>
  <c r="R6111" i="2"/>
  <c r="R6112" i="2"/>
  <c r="R6113" i="2"/>
  <c r="R6114" i="2"/>
  <c r="R6115" i="2"/>
  <c r="R6116" i="2"/>
  <c r="R6117" i="2"/>
  <c r="R6118" i="2"/>
  <c r="R6119" i="2"/>
  <c r="R6120" i="2"/>
  <c r="R6121" i="2"/>
  <c r="R6122" i="2"/>
  <c r="R6123" i="2"/>
  <c r="R6124" i="2"/>
  <c r="R6125" i="2"/>
  <c r="R6126" i="2"/>
  <c r="R6127" i="2"/>
  <c r="R6128" i="2"/>
  <c r="R6129" i="2"/>
  <c r="R6130" i="2"/>
  <c r="R6131" i="2"/>
  <c r="R6132" i="2"/>
  <c r="R6133" i="2"/>
  <c r="R6134" i="2"/>
  <c r="R6135" i="2"/>
  <c r="R6136" i="2"/>
  <c r="R6137" i="2"/>
  <c r="R6138" i="2"/>
  <c r="R6139" i="2"/>
  <c r="R6140" i="2"/>
  <c r="R6141" i="2"/>
  <c r="R6142" i="2"/>
  <c r="R6143" i="2"/>
  <c r="R6144" i="2"/>
  <c r="R6145" i="2"/>
  <c r="R6146" i="2"/>
  <c r="R6147" i="2"/>
  <c r="R6148" i="2"/>
  <c r="R6149" i="2"/>
  <c r="R6150" i="2"/>
  <c r="R6151" i="2"/>
  <c r="R6152" i="2"/>
  <c r="R6153" i="2"/>
  <c r="R6154" i="2"/>
  <c r="R6155" i="2"/>
  <c r="R6156" i="2"/>
  <c r="R6157" i="2"/>
  <c r="R6158" i="2"/>
  <c r="R6159" i="2"/>
  <c r="R6160" i="2"/>
  <c r="R6161" i="2"/>
  <c r="R6162" i="2"/>
  <c r="R6163" i="2"/>
  <c r="R6164" i="2"/>
  <c r="R6165" i="2"/>
  <c r="R6166" i="2"/>
  <c r="R6167" i="2"/>
  <c r="R6168" i="2"/>
  <c r="R6169" i="2"/>
  <c r="R6170" i="2"/>
  <c r="R6171" i="2"/>
  <c r="R6172" i="2"/>
  <c r="R6173" i="2"/>
  <c r="R6174" i="2"/>
  <c r="R6175" i="2"/>
  <c r="R6176" i="2"/>
  <c r="R6177" i="2"/>
  <c r="R6178" i="2"/>
  <c r="R6179" i="2"/>
  <c r="R6180" i="2"/>
  <c r="R6181" i="2"/>
  <c r="R6182" i="2"/>
  <c r="R6183" i="2"/>
  <c r="R6184" i="2"/>
  <c r="R6185" i="2"/>
  <c r="R6186" i="2"/>
  <c r="R6187" i="2"/>
  <c r="R6188" i="2"/>
  <c r="R6189" i="2"/>
  <c r="R6190" i="2"/>
  <c r="R6191" i="2"/>
  <c r="R6192" i="2"/>
  <c r="R6193" i="2"/>
  <c r="R6194" i="2"/>
  <c r="R6195" i="2"/>
  <c r="R6196" i="2"/>
  <c r="R6197" i="2"/>
  <c r="R6198" i="2"/>
  <c r="R6199" i="2"/>
  <c r="R6200" i="2"/>
  <c r="R6201" i="2"/>
  <c r="R6202" i="2"/>
  <c r="R6203" i="2"/>
  <c r="R6204" i="2"/>
  <c r="R6205" i="2"/>
  <c r="R6206" i="2"/>
  <c r="R6207" i="2"/>
  <c r="R6208" i="2"/>
  <c r="R6209" i="2"/>
  <c r="R6210" i="2"/>
  <c r="R6211" i="2"/>
  <c r="R6212" i="2"/>
  <c r="R6213" i="2"/>
  <c r="R6214" i="2"/>
  <c r="R6215" i="2"/>
  <c r="R6216" i="2"/>
  <c r="R6217" i="2"/>
  <c r="R6218" i="2"/>
  <c r="R6219" i="2"/>
  <c r="R6220" i="2"/>
  <c r="R6221" i="2"/>
  <c r="R6222" i="2"/>
  <c r="R6223" i="2"/>
  <c r="R6224" i="2"/>
  <c r="R6225" i="2"/>
  <c r="R6226" i="2"/>
  <c r="R6227" i="2"/>
  <c r="R6228" i="2"/>
  <c r="R6229" i="2"/>
  <c r="R6230" i="2"/>
  <c r="R6231" i="2"/>
  <c r="R6232" i="2"/>
  <c r="R6233" i="2"/>
  <c r="R6234" i="2"/>
  <c r="R6235" i="2"/>
  <c r="R6236" i="2"/>
  <c r="R6237" i="2"/>
  <c r="R6238" i="2"/>
  <c r="R6239" i="2"/>
  <c r="R6240" i="2"/>
  <c r="R6241" i="2"/>
  <c r="R6242" i="2"/>
  <c r="R6243" i="2"/>
  <c r="R6244" i="2"/>
  <c r="R6245" i="2"/>
  <c r="R6246" i="2"/>
  <c r="R6247" i="2"/>
  <c r="R6248" i="2"/>
  <c r="R6249" i="2"/>
  <c r="R6250" i="2"/>
  <c r="R6251" i="2"/>
  <c r="R6252" i="2"/>
  <c r="R6253" i="2"/>
  <c r="R6254" i="2"/>
  <c r="R6255" i="2"/>
  <c r="R6256" i="2"/>
  <c r="R6257" i="2"/>
  <c r="R6258" i="2"/>
  <c r="R6259" i="2"/>
  <c r="R6260" i="2"/>
  <c r="R6261" i="2"/>
  <c r="R6262" i="2"/>
  <c r="R6263" i="2"/>
  <c r="R6264" i="2"/>
  <c r="R6265" i="2"/>
  <c r="R6266" i="2"/>
  <c r="R6267" i="2"/>
  <c r="R6268" i="2"/>
  <c r="R6269" i="2"/>
  <c r="R6270" i="2"/>
  <c r="R6271" i="2"/>
  <c r="R6272" i="2"/>
  <c r="R6273" i="2"/>
  <c r="R6274" i="2"/>
  <c r="R6275" i="2"/>
  <c r="R6276" i="2"/>
  <c r="R6277" i="2"/>
  <c r="R6278" i="2"/>
  <c r="R6279" i="2"/>
  <c r="R6280" i="2"/>
  <c r="R6281" i="2"/>
  <c r="R6282" i="2"/>
  <c r="R6283" i="2"/>
  <c r="R6284" i="2"/>
  <c r="R6285" i="2"/>
  <c r="R6286" i="2"/>
  <c r="R6287" i="2"/>
  <c r="R6288" i="2"/>
  <c r="R6289" i="2"/>
  <c r="R6290" i="2"/>
  <c r="R6291" i="2"/>
  <c r="R6292" i="2"/>
  <c r="R6293" i="2"/>
  <c r="R6294" i="2"/>
  <c r="R6295" i="2"/>
  <c r="R6296" i="2"/>
  <c r="R6297" i="2"/>
  <c r="R6298" i="2"/>
  <c r="R6299" i="2"/>
  <c r="R6300" i="2"/>
  <c r="R6301" i="2"/>
  <c r="R6302" i="2"/>
  <c r="R6303" i="2"/>
  <c r="R6304" i="2"/>
  <c r="R6305" i="2"/>
  <c r="R6306" i="2"/>
  <c r="R6307" i="2"/>
  <c r="R6308" i="2"/>
  <c r="R6309" i="2"/>
  <c r="R6310" i="2"/>
  <c r="R6311" i="2"/>
  <c r="R6312" i="2"/>
  <c r="R6313" i="2"/>
  <c r="R6314" i="2"/>
  <c r="R6315" i="2"/>
  <c r="R6316" i="2"/>
  <c r="R6317" i="2"/>
  <c r="R6318" i="2"/>
  <c r="R6319" i="2"/>
  <c r="R6320" i="2"/>
  <c r="R6321" i="2"/>
  <c r="R6322" i="2"/>
  <c r="R6323" i="2"/>
  <c r="R6324" i="2"/>
  <c r="R6325" i="2"/>
  <c r="R6326" i="2"/>
  <c r="R6327" i="2"/>
  <c r="R6328" i="2"/>
  <c r="R6329" i="2"/>
  <c r="R6330" i="2"/>
  <c r="R6331" i="2"/>
  <c r="R6332" i="2"/>
  <c r="R6333" i="2"/>
  <c r="R6334" i="2"/>
  <c r="R6335" i="2"/>
  <c r="R6336" i="2"/>
  <c r="R6337" i="2"/>
  <c r="R6338" i="2"/>
  <c r="R6339" i="2"/>
  <c r="R6340" i="2"/>
  <c r="R6341" i="2"/>
  <c r="R6342" i="2"/>
  <c r="R6343" i="2"/>
  <c r="R6344" i="2"/>
  <c r="R6345" i="2"/>
  <c r="R6346" i="2"/>
  <c r="R6347" i="2"/>
  <c r="R6348" i="2"/>
  <c r="R6349" i="2"/>
  <c r="R6350" i="2"/>
  <c r="R6351" i="2"/>
  <c r="R6352" i="2"/>
  <c r="R6353" i="2"/>
  <c r="R6354" i="2"/>
  <c r="R6355" i="2"/>
  <c r="R6356" i="2"/>
  <c r="R6357" i="2"/>
  <c r="R6358" i="2"/>
  <c r="R6359" i="2"/>
  <c r="R6360" i="2"/>
  <c r="R6361" i="2"/>
  <c r="R6362" i="2"/>
  <c r="R6363" i="2"/>
  <c r="R6364" i="2"/>
  <c r="R6365" i="2"/>
  <c r="R6366" i="2"/>
  <c r="R6367" i="2"/>
  <c r="R6368" i="2"/>
  <c r="R6369" i="2"/>
  <c r="R6370" i="2"/>
  <c r="R6371" i="2"/>
  <c r="R6372" i="2"/>
  <c r="R6373" i="2"/>
  <c r="R6374" i="2"/>
  <c r="R6375" i="2"/>
  <c r="R6376" i="2"/>
  <c r="R6377" i="2"/>
  <c r="R6378" i="2"/>
  <c r="R6379" i="2"/>
  <c r="R6380" i="2"/>
  <c r="R6381" i="2"/>
  <c r="R6382" i="2"/>
  <c r="R6383" i="2"/>
  <c r="R6384" i="2"/>
  <c r="R6385" i="2"/>
  <c r="R6386" i="2"/>
  <c r="R6387" i="2"/>
  <c r="R6388" i="2"/>
  <c r="R6389" i="2"/>
  <c r="R6390" i="2"/>
  <c r="R6391" i="2"/>
  <c r="R6392" i="2"/>
  <c r="R6393" i="2"/>
  <c r="R6394" i="2"/>
  <c r="R6395" i="2"/>
  <c r="R6396" i="2"/>
  <c r="R6397" i="2"/>
  <c r="R6398" i="2"/>
  <c r="R6399" i="2"/>
  <c r="R6400" i="2"/>
  <c r="R6401" i="2"/>
  <c r="R6402" i="2"/>
  <c r="R6403" i="2"/>
  <c r="R6404" i="2"/>
  <c r="R6405" i="2"/>
  <c r="R6406" i="2"/>
  <c r="R6407" i="2"/>
  <c r="R6408" i="2"/>
  <c r="R6409" i="2"/>
  <c r="R6410" i="2"/>
  <c r="R6411" i="2"/>
  <c r="R6412" i="2"/>
  <c r="R6413" i="2"/>
  <c r="R6414" i="2"/>
  <c r="R6415" i="2"/>
  <c r="R6416" i="2"/>
  <c r="R6417" i="2"/>
  <c r="R6418" i="2"/>
  <c r="R6419" i="2"/>
  <c r="R6420" i="2"/>
  <c r="R6421" i="2"/>
  <c r="R6422" i="2"/>
  <c r="R6423" i="2"/>
  <c r="R6424" i="2"/>
  <c r="R6425" i="2"/>
  <c r="R6426" i="2"/>
  <c r="R6427" i="2"/>
  <c r="R6428" i="2"/>
  <c r="R6429" i="2"/>
  <c r="R6430" i="2"/>
  <c r="R6431" i="2"/>
  <c r="R6432" i="2"/>
  <c r="R6433" i="2"/>
  <c r="R6434" i="2"/>
  <c r="R6435" i="2"/>
  <c r="R6436" i="2"/>
  <c r="R6437" i="2"/>
  <c r="R6438" i="2"/>
  <c r="R6439" i="2"/>
  <c r="R6440" i="2"/>
  <c r="R6441" i="2"/>
  <c r="R6442" i="2"/>
  <c r="R6443" i="2"/>
  <c r="R6444" i="2"/>
  <c r="R6445" i="2"/>
  <c r="R6446" i="2"/>
  <c r="R6447" i="2"/>
  <c r="R6448" i="2"/>
  <c r="R6449" i="2"/>
  <c r="R6450" i="2"/>
  <c r="R6451" i="2"/>
  <c r="R6452" i="2"/>
  <c r="R6453" i="2"/>
  <c r="R6454" i="2"/>
  <c r="R6455" i="2"/>
  <c r="R6456" i="2"/>
  <c r="R6457" i="2"/>
  <c r="R6458" i="2"/>
  <c r="R6459" i="2"/>
  <c r="R6460" i="2"/>
  <c r="R6461" i="2"/>
  <c r="R6462" i="2"/>
  <c r="R6463" i="2"/>
  <c r="R6464" i="2"/>
  <c r="R6465" i="2"/>
  <c r="R6466" i="2"/>
  <c r="R6467" i="2"/>
  <c r="R6468" i="2"/>
  <c r="R6469" i="2"/>
  <c r="R6470" i="2"/>
  <c r="R6471" i="2"/>
  <c r="R6472" i="2"/>
  <c r="R6473" i="2"/>
  <c r="R6474" i="2"/>
  <c r="R6475" i="2"/>
  <c r="R6476" i="2"/>
  <c r="R6477" i="2"/>
  <c r="R6478" i="2"/>
  <c r="R6479" i="2"/>
  <c r="R6480" i="2"/>
  <c r="R6481" i="2"/>
  <c r="R6482" i="2"/>
  <c r="R6483" i="2"/>
  <c r="R6484" i="2"/>
  <c r="R6485" i="2"/>
  <c r="R6486" i="2"/>
  <c r="R6487" i="2"/>
  <c r="R6488" i="2"/>
  <c r="R6489" i="2"/>
  <c r="R6490" i="2"/>
  <c r="R6491" i="2"/>
  <c r="R6492" i="2"/>
  <c r="R6493" i="2"/>
  <c r="R6494" i="2"/>
  <c r="R6495" i="2"/>
  <c r="R6496" i="2"/>
  <c r="R6497" i="2"/>
  <c r="R6498" i="2"/>
  <c r="R6499" i="2"/>
  <c r="R6500" i="2"/>
  <c r="R6501" i="2"/>
  <c r="R6502" i="2"/>
  <c r="R6503" i="2"/>
  <c r="R6504" i="2"/>
  <c r="R6505" i="2"/>
  <c r="R6506" i="2"/>
  <c r="R6507" i="2"/>
  <c r="R6508" i="2"/>
  <c r="R6509" i="2"/>
  <c r="R6510" i="2"/>
  <c r="R6511" i="2"/>
  <c r="R6512" i="2"/>
  <c r="R6513" i="2"/>
  <c r="R6514" i="2"/>
  <c r="R6515" i="2"/>
  <c r="R6516" i="2"/>
  <c r="R6517" i="2"/>
  <c r="R6518" i="2"/>
  <c r="R6519" i="2"/>
  <c r="R6520" i="2"/>
  <c r="R6521" i="2"/>
  <c r="R6522" i="2"/>
  <c r="R6523" i="2"/>
  <c r="R6524" i="2"/>
  <c r="R6525" i="2"/>
  <c r="R6526" i="2"/>
  <c r="R6527" i="2"/>
  <c r="R6528" i="2"/>
  <c r="R6529" i="2"/>
  <c r="R6530" i="2"/>
  <c r="R6531" i="2"/>
  <c r="R6532" i="2"/>
  <c r="R6533" i="2"/>
  <c r="R6534" i="2"/>
  <c r="R6535" i="2"/>
  <c r="R6536" i="2"/>
  <c r="R6537" i="2"/>
  <c r="R6538" i="2"/>
  <c r="R6539" i="2"/>
  <c r="R6540" i="2"/>
  <c r="R6541" i="2"/>
  <c r="R6542" i="2"/>
  <c r="R6543" i="2"/>
  <c r="R6544" i="2"/>
  <c r="R6545" i="2"/>
  <c r="R6546" i="2"/>
  <c r="R6547" i="2"/>
  <c r="R6548" i="2"/>
  <c r="R6549" i="2"/>
  <c r="R6550" i="2"/>
  <c r="R6551" i="2"/>
  <c r="R6552" i="2"/>
  <c r="R6553" i="2"/>
  <c r="R6554" i="2"/>
  <c r="R6555" i="2"/>
  <c r="R6556" i="2"/>
  <c r="R6557" i="2"/>
  <c r="R6558" i="2"/>
  <c r="R6559" i="2"/>
  <c r="R6560" i="2"/>
  <c r="R6561" i="2"/>
  <c r="R6562" i="2"/>
  <c r="R6563" i="2"/>
  <c r="R6564" i="2"/>
  <c r="R6565" i="2"/>
  <c r="R6566" i="2"/>
  <c r="R6567" i="2"/>
  <c r="R6568" i="2"/>
  <c r="R6569" i="2"/>
  <c r="R6570" i="2"/>
  <c r="R6571" i="2"/>
  <c r="R6572" i="2"/>
  <c r="R6573" i="2"/>
  <c r="R6574" i="2"/>
  <c r="R6575" i="2"/>
  <c r="R6576" i="2"/>
  <c r="R6577" i="2"/>
  <c r="R6578" i="2"/>
  <c r="R6579" i="2"/>
  <c r="R6580" i="2"/>
  <c r="R6581" i="2"/>
  <c r="R6582" i="2"/>
  <c r="R6583" i="2"/>
  <c r="R6584" i="2"/>
  <c r="R6585" i="2"/>
  <c r="R6586" i="2"/>
  <c r="R6587" i="2"/>
  <c r="R6588" i="2"/>
  <c r="R6589" i="2"/>
  <c r="R6590" i="2"/>
  <c r="R6591" i="2"/>
  <c r="R6592" i="2"/>
  <c r="R6593" i="2"/>
  <c r="R6594" i="2"/>
  <c r="R6595" i="2"/>
  <c r="R6596" i="2"/>
  <c r="R6597" i="2"/>
  <c r="R6598" i="2"/>
  <c r="R6599" i="2"/>
  <c r="R6600" i="2"/>
  <c r="R6601" i="2"/>
  <c r="R6602" i="2"/>
  <c r="R6603" i="2"/>
  <c r="R6604" i="2"/>
  <c r="R6605" i="2"/>
  <c r="R6606" i="2"/>
  <c r="R6607" i="2"/>
  <c r="R6608" i="2"/>
  <c r="R6609" i="2"/>
  <c r="R6610" i="2"/>
  <c r="R6611" i="2"/>
  <c r="R6612" i="2"/>
  <c r="R6613" i="2"/>
  <c r="R6614" i="2"/>
  <c r="R6615" i="2"/>
  <c r="R6616" i="2"/>
  <c r="R6617" i="2"/>
  <c r="R6618" i="2"/>
  <c r="R6619" i="2"/>
  <c r="R6620" i="2"/>
  <c r="R6621" i="2"/>
  <c r="R6622" i="2"/>
  <c r="R6623" i="2"/>
  <c r="R6624" i="2"/>
  <c r="R6625" i="2"/>
  <c r="R6626" i="2"/>
  <c r="R6627" i="2"/>
  <c r="R6628" i="2"/>
  <c r="R6629" i="2"/>
  <c r="R6630" i="2"/>
  <c r="R6631" i="2"/>
  <c r="R6632" i="2"/>
  <c r="R6633" i="2"/>
  <c r="R6634" i="2"/>
  <c r="R6635" i="2"/>
  <c r="R6636" i="2"/>
  <c r="R6637" i="2"/>
  <c r="R6638" i="2"/>
  <c r="R6639" i="2"/>
  <c r="R6640" i="2"/>
  <c r="R6641" i="2"/>
  <c r="R6642" i="2"/>
  <c r="R6643" i="2"/>
  <c r="R6644" i="2"/>
  <c r="R6645" i="2"/>
  <c r="R6646" i="2"/>
  <c r="R6647" i="2"/>
  <c r="R6648" i="2"/>
  <c r="R6649" i="2"/>
  <c r="R6650" i="2"/>
  <c r="R6651" i="2"/>
  <c r="R6652" i="2"/>
  <c r="R6653" i="2"/>
  <c r="R6654" i="2"/>
  <c r="R6655" i="2"/>
  <c r="R6656" i="2"/>
  <c r="R6657" i="2"/>
  <c r="R6658" i="2"/>
  <c r="R6659" i="2"/>
  <c r="R6660" i="2"/>
  <c r="R6661" i="2"/>
  <c r="R6662" i="2"/>
  <c r="R6663" i="2"/>
  <c r="R6664" i="2"/>
  <c r="R6665" i="2"/>
  <c r="R6666" i="2"/>
  <c r="R6667" i="2"/>
  <c r="R6668" i="2"/>
  <c r="R6669" i="2"/>
  <c r="R6670" i="2"/>
  <c r="R6671" i="2"/>
  <c r="R6672" i="2"/>
  <c r="R6673" i="2"/>
  <c r="R6674" i="2"/>
  <c r="R6675" i="2"/>
  <c r="R6676" i="2"/>
  <c r="R6677" i="2"/>
  <c r="R6678" i="2"/>
  <c r="R6679" i="2"/>
  <c r="R6680" i="2"/>
  <c r="R6681" i="2"/>
  <c r="R6682" i="2"/>
  <c r="R6683" i="2"/>
  <c r="R6684" i="2"/>
  <c r="R6685" i="2"/>
  <c r="R6686" i="2"/>
  <c r="R6687" i="2"/>
  <c r="R6688" i="2"/>
  <c r="R6689" i="2"/>
  <c r="R6690" i="2"/>
  <c r="R6691" i="2"/>
  <c r="R6692" i="2"/>
  <c r="R6693" i="2"/>
  <c r="R6694" i="2"/>
  <c r="R6695" i="2"/>
  <c r="R6696" i="2"/>
  <c r="R6697" i="2"/>
  <c r="R6698" i="2"/>
  <c r="R6699" i="2"/>
  <c r="R6700" i="2"/>
  <c r="R6701" i="2"/>
  <c r="R6702" i="2"/>
  <c r="R6703" i="2"/>
  <c r="R6704" i="2"/>
  <c r="R6705" i="2"/>
  <c r="R6706" i="2"/>
  <c r="R6707" i="2"/>
  <c r="R6708" i="2"/>
  <c r="R6709" i="2"/>
  <c r="R6710" i="2"/>
  <c r="R6711" i="2"/>
  <c r="R6712" i="2"/>
  <c r="R6713" i="2"/>
  <c r="R6714" i="2"/>
  <c r="R6715" i="2"/>
  <c r="R6716" i="2"/>
  <c r="R6717" i="2"/>
  <c r="R6718" i="2"/>
  <c r="R6719" i="2"/>
  <c r="R6720" i="2"/>
  <c r="R6721" i="2"/>
  <c r="R6722" i="2"/>
  <c r="R6723" i="2"/>
  <c r="R6724" i="2"/>
  <c r="R6725" i="2"/>
  <c r="R6726" i="2"/>
  <c r="R6727" i="2"/>
  <c r="R6728" i="2"/>
  <c r="R6729" i="2"/>
  <c r="R6730" i="2"/>
  <c r="R6731" i="2"/>
  <c r="R6732" i="2"/>
  <c r="R6733" i="2"/>
  <c r="R6734" i="2"/>
  <c r="R6735" i="2"/>
  <c r="R6736" i="2"/>
  <c r="R6737" i="2"/>
  <c r="R6738" i="2"/>
  <c r="R6739" i="2"/>
  <c r="R6740" i="2"/>
  <c r="R6741" i="2"/>
  <c r="R6742" i="2"/>
  <c r="R6743" i="2"/>
  <c r="R6744" i="2"/>
  <c r="R6745" i="2"/>
  <c r="R6746" i="2"/>
  <c r="R6747" i="2"/>
  <c r="R6748" i="2"/>
  <c r="R6749" i="2"/>
  <c r="R6750" i="2"/>
  <c r="R6751" i="2"/>
  <c r="R6752" i="2"/>
  <c r="R6753" i="2"/>
  <c r="R6754" i="2"/>
  <c r="R6755" i="2"/>
  <c r="R6756" i="2"/>
  <c r="R6757" i="2"/>
  <c r="R6758" i="2"/>
  <c r="R6759" i="2"/>
  <c r="R6760" i="2"/>
  <c r="R6761" i="2"/>
  <c r="R6762" i="2"/>
  <c r="R6763" i="2"/>
  <c r="R6764" i="2"/>
  <c r="R6765" i="2"/>
  <c r="R6766" i="2"/>
  <c r="R6767" i="2"/>
  <c r="R6768" i="2"/>
  <c r="R6769" i="2"/>
  <c r="R6770" i="2"/>
  <c r="R6771" i="2"/>
  <c r="R6772" i="2"/>
  <c r="R6773" i="2"/>
  <c r="R6774" i="2"/>
  <c r="R6775" i="2"/>
  <c r="R6776" i="2"/>
  <c r="R6777" i="2"/>
  <c r="R6778" i="2"/>
  <c r="R6779" i="2"/>
  <c r="R6780" i="2"/>
  <c r="R6781" i="2"/>
  <c r="R6782" i="2"/>
  <c r="R6783" i="2"/>
  <c r="R6784" i="2"/>
  <c r="R6785" i="2"/>
  <c r="R6786" i="2"/>
  <c r="R6787" i="2"/>
  <c r="R6788" i="2"/>
  <c r="R6789" i="2"/>
  <c r="R6790" i="2"/>
  <c r="R6791" i="2"/>
  <c r="R6792" i="2"/>
  <c r="R6793" i="2"/>
  <c r="R6794" i="2"/>
  <c r="R6795" i="2"/>
  <c r="R6796" i="2"/>
  <c r="R6797" i="2"/>
  <c r="R6798" i="2"/>
  <c r="R6799" i="2"/>
  <c r="R6800" i="2"/>
  <c r="R6801" i="2"/>
  <c r="R6802" i="2"/>
  <c r="R6803" i="2"/>
  <c r="R6804" i="2"/>
  <c r="R6805" i="2"/>
  <c r="R6806" i="2"/>
  <c r="R6807" i="2"/>
  <c r="R6808" i="2"/>
  <c r="R6809" i="2"/>
  <c r="R6810" i="2"/>
  <c r="R6811" i="2"/>
  <c r="R6812" i="2"/>
  <c r="R6813" i="2"/>
  <c r="R6814" i="2"/>
  <c r="R6815" i="2"/>
  <c r="R6816" i="2"/>
  <c r="R6817" i="2"/>
  <c r="R6818" i="2"/>
  <c r="R6819" i="2"/>
  <c r="R6820" i="2"/>
  <c r="R6821" i="2"/>
  <c r="R6822" i="2"/>
  <c r="R6823" i="2"/>
  <c r="R6824" i="2"/>
  <c r="R6825" i="2"/>
  <c r="R6826" i="2"/>
  <c r="R6827" i="2"/>
  <c r="R6828" i="2"/>
  <c r="R6829" i="2"/>
  <c r="R6830" i="2"/>
  <c r="R6831" i="2"/>
  <c r="R6832" i="2"/>
  <c r="R6833" i="2"/>
  <c r="R6834" i="2"/>
  <c r="R6835" i="2"/>
  <c r="R6836" i="2"/>
  <c r="R6837" i="2"/>
  <c r="R6838" i="2"/>
  <c r="R6839" i="2"/>
  <c r="R6840" i="2"/>
  <c r="R6841" i="2"/>
  <c r="R6842" i="2"/>
  <c r="R6843" i="2"/>
  <c r="R6844" i="2"/>
  <c r="R6845" i="2"/>
  <c r="R6846" i="2"/>
  <c r="R6847" i="2"/>
  <c r="R6848" i="2"/>
  <c r="R6849" i="2"/>
  <c r="R6850" i="2"/>
  <c r="R6851" i="2"/>
  <c r="R6852" i="2"/>
  <c r="R6853" i="2"/>
  <c r="R6854" i="2"/>
  <c r="R6855" i="2"/>
  <c r="R6856" i="2"/>
  <c r="R6857" i="2"/>
  <c r="R6858" i="2"/>
  <c r="R6859" i="2"/>
  <c r="R6860" i="2"/>
  <c r="R6861" i="2"/>
  <c r="R6862" i="2"/>
  <c r="R6863" i="2"/>
  <c r="R6864" i="2"/>
  <c r="R6865" i="2"/>
  <c r="R6866" i="2"/>
  <c r="R6867" i="2"/>
  <c r="R6868" i="2"/>
  <c r="R6869" i="2"/>
  <c r="R6870" i="2"/>
  <c r="R6871" i="2"/>
  <c r="R6872" i="2"/>
  <c r="R6873" i="2"/>
  <c r="R6874" i="2"/>
  <c r="R6875" i="2"/>
  <c r="R6876" i="2"/>
  <c r="R6877" i="2"/>
  <c r="R6878" i="2"/>
  <c r="R6879" i="2"/>
  <c r="R6880" i="2"/>
  <c r="R6881" i="2"/>
  <c r="R6882" i="2"/>
  <c r="R6883" i="2"/>
  <c r="R6884" i="2"/>
  <c r="R6885" i="2"/>
  <c r="R6886" i="2"/>
  <c r="R6887" i="2"/>
  <c r="R6888" i="2"/>
  <c r="R6889" i="2"/>
  <c r="R6890" i="2"/>
  <c r="R6891" i="2"/>
  <c r="R6892" i="2"/>
  <c r="R6893" i="2"/>
  <c r="R6894" i="2"/>
  <c r="R6895" i="2"/>
  <c r="R6896" i="2"/>
  <c r="R6897" i="2"/>
  <c r="R6898" i="2"/>
  <c r="R6899" i="2"/>
  <c r="R6900" i="2"/>
  <c r="R6901" i="2"/>
  <c r="R6902" i="2"/>
  <c r="R6903" i="2"/>
  <c r="R6904" i="2"/>
  <c r="R6905" i="2"/>
  <c r="R6906" i="2"/>
  <c r="R6907" i="2"/>
  <c r="R6908" i="2"/>
  <c r="R6909" i="2"/>
  <c r="R6910" i="2"/>
  <c r="R6911" i="2"/>
  <c r="R6912" i="2"/>
  <c r="R6913" i="2"/>
  <c r="R6914" i="2"/>
  <c r="R6915" i="2"/>
  <c r="R6916" i="2"/>
  <c r="R6917" i="2"/>
  <c r="R6918" i="2"/>
  <c r="R6919" i="2"/>
  <c r="R6920" i="2"/>
  <c r="R6921" i="2"/>
  <c r="R6922" i="2"/>
  <c r="R6923" i="2"/>
  <c r="R6924" i="2"/>
  <c r="R6925" i="2"/>
  <c r="R6926" i="2"/>
  <c r="R6927" i="2"/>
  <c r="R6928" i="2"/>
  <c r="R6929" i="2"/>
  <c r="R6930" i="2"/>
  <c r="R6931" i="2"/>
  <c r="R6932" i="2"/>
  <c r="R6933" i="2"/>
  <c r="R6934" i="2"/>
  <c r="R6935" i="2"/>
  <c r="R6936" i="2"/>
  <c r="R6937" i="2"/>
  <c r="R6938" i="2"/>
  <c r="R6939" i="2"/>
  <c r="R6940" i="2"/>
  <c r="R6941" i="2"/>
  <c r="R6942" i="2"/>
  <c r="R6943" i="2"/>
  <c r="R6944" i="2"/>
  <c r="R6945" i="2"/>
  <c r="R6946" i="2"/>
  <c r="R6947" i="2"/>
  <c r="R6948" i="2"/>
  <c r="R6949" i="2"/>
  <c r="R6950" i="2"/>
  <c r="R6951" i="2"/>
  <c r="R6952" i="2"/>
  <c r="R6953" i="2"/>
  <c r="R6954" i="2"/>
  <c r="R6955" i="2"/>
  <c r="R6956" i="2"/>
  <c r="R6957" i="2"/>
  <c r="R6958" i="2"/>
  <c r="R6959" i="2"/>
  <c r="R6960" i="2"/>
  <c r="R6961" i="2"/>
  <c r="R6962" i="2"/>
  <c r="R6963" i="2"/>
  <c r="R6964" i="2"/>
  <c r="R6965" i="2"/>
  <c r="R6966" i="2"/>
  <c r="R6967" i="2"/>
  <c r="R6968" i="2"/>
  <c r="R6969" i="2"/>
  <c r="R6970" i="2"/>
  <c r="R6971" i="2"/>
  <c r="R6972" i="2"/>
  <c r="R6973" i="2"/>
  <c r="R6974" i="2"/>
  <c r="R6975" i="2"/>
  <c r="R6976" i="2"/>
  <c r="R6977" i="2"/>
  <c r="R6978" i="2"/>
  <c r="R6979" i="2"/>
  <c r="R6980" i="2"/>
  <c r="R6981" i="2"/>
  <c r="R6982" i="2"/>
  <c r="R6983" i="2"/>
  <c r="R6984" i="2"/>
  <c r="R6985" i="2"/>
  <c r="R6986" i="2"/>
  <c r="R6987" i="2"/>
  <c r="R6988" i="2"/>
  <c r="R6989" i="2"/>
  <c r="R6990" i="2"/>
  <c r="R6991" i="2"/>
  <c r="R6992" i="2"/>
  <c r="R6993" i="2"/>
  <c r="R6994" i="2"/>
  <c r="R6995" i="2"/>
  <c r="R6996" i="2"/>
  <c r="R6997" i="2"/>
  <c r="R6998" i="2"/>
  <c r="R6999" i="2"/>
  <c r="R7000" i="2"/>
  <c r="R7001" i="2"/>
  <c r="R7002" i="2"/>
  <c r="R7003" i="2"/>
  <c r="R7004" i="2"/>
  <c r="R7005" i="2"/>
  <c r="R7006" i="2"/>
  <c r="R7007" i="2"/>
  <c r="R7008" i="2"/>
  <c r="R7009" i="2"/>
  <c r="R7010" i="2"/>
  <c r="R7011" i="2"/>
  <c r="R7012" i="2"/>
  <c r="R7013" i="2"/>
  <c r="R7014" i="2"/>
  <c r="R7015" i="2"/>
  <c r="R7016" i="2"/>
  <c r="R7017" i="2"/>
  <c r="R7018" i="2"/>
  <c r="R7019" i="2"/>
  <c r="R7020" i="2"/>
  <c r="R7021" i="2"/>
  <c r="R7022" i="2"/>
  <c r="R7023" i="2"/>
  <c r="R7024" i="2"/>
  <c r="R7025" i="2"/>
  <c r="R7026" i="2"/>
  <c r="R7027" i="2"/>
  <c r="R7028" i="2"/>
  <c r="R7029" i="2"/>
  <c r="R7030" i="2"/>
  <c r="R7031" i="2"/>
  <c r="R7032" i="2"/>
  <c r="R7033" i="2"/>
  <c r="R7034" i="2"/>
  <c r="R7035" i="2"/>
  <c r="R7036" i="2"/>
  <c r="R7037" i="2"/>
  <c r="R7038" i="2"/>
  <c r="R7039" i="2"/>
  <c r="R7040" i="2"/>
  <c r="R7041" i="2"/>
  <c r="R7042" i="2"/>
  <c r="R7043" i="2"/>
  <c r="R7044" i="2"/>
  <c r="R7045" i="2"/>
  <c r="R7046" i="2"/>
  <c r="R7047" i="2"/>
  <c r="R7048" i="2"/>
  <c r="R7049" i="2"/>
  <c r="R7050" i="2"/>
  <c r="R7051" i="2"/>
  <c r="R7052" i="2"/>
  <c r="R7053" i="2"/>
  <c r="R7054" i="2"/>
  <c r="R7055" i="2"/>
  <c r="R7056" i="2"/>
  <c r="R7057" i="2"/>
  <c r="R7058" i="2"/>
  <c r="R7059" i="2"/>
  <c r="R7060" i="2"/>
  <c r="R7061" i="2"/>
  <c r="R7062" i="2"/>
  <c r="R7063" i="2"/>
  <c r="R7064" i="2"/>
  <c r="R7065" i="2"/>
  <c r="R7066" i="2"/>
  <c r="R7067" i="2"/>
  <c r="R7068" i="2"/>
  <c r="R7069" i="2"/>
  <c r="R7070" i="2"/>
  <c r="R7071" i="2"/>
  <c r="R7072" i="2"/>
  <c r="R7073" i="2"/>
  <c r="R7074" i="2"/>
  <c r="R7075" i="2"/>
  <c r="R7076" i="2"/>
  <c r="R7077" i="2"/>
  <c r="R7078" i="2"/>
  <c r="R7079" i="2"/>
  <c r="R7080" i="2"/>
  <c r="R7081" i="2"/>
  <c r="R7082" i="2"/>
  <c r="R7083" i="2"/>
  <c r="R7084" i="2"/>
  <c r="R7085" i="2"/>
  <c r="R7086" i="2"/>
  <c r="R7087" i="2"/>
  <c r="R7088" i="2"/>
  <c r="R7089" i="2"/>
  <c r="R7090" i="2"/>
  <c r="R7091" i="2"/>
  <c r="R7092" i="2"/>
  <c r="R7093" i="2"/>
  <c r="R7094" i="2"/>
  <c r="R7095" i="2"/>
  <c r="R7096" i="2"/>
  <c r="R7097" i="2"/>
  <c r="R7098" i="2"/>
  <c r="R7099" i="2"/>
  <c r="R7100" i="2"/>
  <c r="R7101" i="2"/>
  <c r="R7102" i="2"/>
  <c r="R7103" i="2"/>
  <c r="R7104" i="2"/>
  <c r="R7105" i="2"/>
  <c r="R7106" i="2"/>
  <c r="R7107" i="2"/>
  <c r="R7108" i="2"/>
  <c r="R7109" i="2"/>
  <c r="R7110" i="2"/>
  <c r="R7111" i="2"/>
  <c r="R7112" i="2"/>
  <c r="R7113" i="2"/>
  <c r="R7114" i="2"/>
  <c r="R7115" i="2"/>
  <c r="R7116" i="2"/>
  <c r="R7117" i="2"/>
  <c r="R7118" i="2"/>
  <c r="R7119" i="2"/>
  <c r="R7120" i="2"/>
  <c r="R7121" i="2"/>
  <c r="R7122" i="2"/>
  <c r="R7123" i="2"/>
  <c r="R7124" i="2"/>
  <c r="R7125" i="2"/>
  <c r="R7126" i="2"/>
  <c r="R7127" i="2"/>
  <c r="R7128" i="2"/>
  <c r="R7129" i="2"/>
  <c r="R7130" i="2"/>
  <c r="R7131" i="2"/>
  <c r="R7132" i="2"/>
  <c r="R7133" i="2"/>
  <c r="R7134" i="2"/>
  <c r="R7135" i="2"/>
  <c r="R7136" i="2"/>
  <c r="R7137" i="2"/>
  <c r="R7138" i="2"/>
  <c r="R7139" i="2"/>
  <c r="R7140" i="2"/>
  <c r="R7141" i="2"/>
  <c r="R7142" i="2"/>
  <c r="R7143" i="2"/>
  <c r="R7144" i="2"/>
  <c r="R7145" i="2"/>
  <c r="R7146" i="2"/>
  <c r="R7147" i="2"/>
  <c r="R7148" i="2"/>
  <c r="R7149" i="2"/>
  <c r="R7150" i="2"/>
  <c r="R7151" i="2"/>
  <c r="R7152" i="2"/>
  <c r="R7153" i="2"/>
  <c r="R7154" i="2"/>
  <c r="R7155" i="2"/>
  <c r="R7156" i="2"/>
  <c r="R7157" i="2"/>
  <c r="R7158" i="2"/>
  <c r="R7159" i="2"/>
  <c r="R7160" i="2"/>
  <c r="R7161" i="2"/>
  <c r="R7162" i="2"/>
  <c r="R7163" i="2"/>
  <c r="R7164" i="2"/>
  <c r="R7165" i="2"/>
  <c r="R7166" i="2"/>
  <c r="R7167" i="2"/>
  <c r="R7168" i="2"/>
  <c r="R7169" i="2"/>
  <c r="R7170" i="2"/>
  <c r="R7171" i="2"/>
  <c r="R7172" i="2"/>
  <c r="R7173" i="2"/>
  <c r="R7174" i="2"/>
  <c r="R7175" i="2"/>
  <c r="R7176" i="2"/>
  <c r="R7177" i="2"/>
  <c r="R7178" i="2"/>
  <c r="R7179" i="2"/>
  <c r="R7180" i="2"/>
  <c r="R7181" i="2"/>
  <c r="R7182" i="2"/>
  <c r="R7183" i="2"/>
  <c r="R7184" i="2"/>
  <c r="R7185" i="2"/>
  <c r="R7186" i="2"/>
  <c r="R7187" i="2"/>
  <c r="R7188" i="2"/>
  <c r="R7189" i="2"/>
  <c r="R7190" i="2"/>
  <c r="R7191" i="2"/>
  <c r="R7192" i="2"/>
  <c r="R7193" i="2"/>
  <c r="R7194" i="2"/>
  <c r="R7195" i="2"/>
  <c r="R7196" i="2"/>
  <c r="R7197" i="2"/>
  <c r="R7198" i="2"/>
  <c r="R7199" i="2"/>
  <c r="R7200" i="2"/>
  <c r="R7201" i="2"/>
  <c r="R7202" i="2"/>
  <c r="R7203" i="2"/>
  <c r="R7204" i="2"/>
  <c r="R7205" i="2"/>
  <c r="R7206" i="2"/>
  <c r="R7207" i="2"/>
  <c r="R7208" i="2"/>
  <c r="R7209" i="2"/>
  <c r="R7210" i="2"/>
  <c r="R7211" i="2"/>
  <c r="R7212" i="2"/>
  <c r="R7213" i="2"/>
  <c r="R7214" i="2"/>
  <c r="R7215" i="2"/>
  <c r="R7216" i="2"/>
  <c r="R7217" i="2"/>
  <c r="R7218" i="2"/>
  <c r="R7219" i="2"/>
  <c r="R7220" i="2"/>
  <c r="R7221" i="2"/>
  <c r="R7222" i="2"/>
  <c r="R7223" i="2"/>
  <c r="R7224" i="2"/>
  <c r="R7225" i="2"/>
  <c r="R7226" i="2"/>
  <c r="R7227" i="2"/>
  <c r="R7228" i="2"/>
  <c r="R7229" i="2"/>
  <c r="R7230" i="2"/>
  <c r="R7231" i="2"/>
  <c r="R7232" i="2"/>
  <c r="R7233" i="2"/>
  <c r="R7234" i="2"/>
  <c r="R7235" i="2"/>
  <c r="R7236" i="2"/>
  <c r="R7237" i="2"/>
  <c r="R7238" i="2"/>
  <c r="R7239" i="2"/>
  <c r="R7240" i="2"/>
  <c r="R7241" i="2"/>
  <c r="R7242" i="2"/>
  <c r="R7243" i="2"/>
  <c r="R7244" i="2"/>
  <c r="R7245" i="2"/>
  <c r="R7246" i="2"/>
  <c r="R7247" i="2"/>
  <c r="R7248" i="2"/>
  <c r="R7249" i="2"/>
  <c r="R7250" i="2"/>
  <c r="R7251" i="2"/>
  <c r="R7252" i="2"/>
  <c r="R7253" i="2"/>
  <c r="R7254" i="2"/>
  <c r="R7255" i="2"/>
  <c r="R7256" i="2"/>
  <c r="R7257" i="2"/>
  <c r="R7258" i="2"/>
  <c r="R7259" i="2"/>
  <c r="R7260" i="2"/>
  <c r="R7261" i="2"/>
  <c r="R7262" i="2"/>
  <c r="R7263" i="2"/>
  <c r="R7264" i="2"/>
  <c r="R7265" i="2"/>
  <c r="R7266" i="2"/>
  <c r="R7267" i="2"/>
  <c r="R7268" i="2"/>
  <c r="R7269" i="2"/>
  <c r="R7270" i="2"/>
  <c r="R7271" i="2"/>
  <c r="R7272" i="2"/>
  <c r="R7273" i="2"/>
  <c r="R7274" i="2"/>
  <c r="R7275" i="2"/>
  <c r="R7276" i="2"/>
  <c r="R7277" i="2"/>
  <c r="R7278" i="2"/>
  <c r="R7279" i="2"/>
  <c r="R7280" i="2"/>
  <c r="R7281" i="2"/>
  <c r="R7282" i="2"/>
  <c r="R7283" i="2"/>
  <c r="R7284" i="2"/>
  <c r="R7285" i="2"/>
  <c r="R7286" i="2"/>
  <c r="R7287" i="2"/>
  <c r="R7288" i="2"/>
  <c r="R7289" i="2"/>
  <c r="R7290" i="2"/>
  <c r="R7291" i="2"/>
  <c r="R7292" i="2"/>
  <c r="R7293" i="2"/>
  <c r="R7294" i="2"/>
  <c r="R7295" i="2"/>
  <c r="R7296" i="2"/>
  <c r="R7297" i="2"/>
  <c r="R7298" i="2"/>
  <c r="R7299" i="2"/>
  <c r="R7300" i="2"/>
  <c r="R7301" i="2"/>
  <c r="R7302" i="2"/>
  <c r="R7303" i="2"/>
  <c r="R7304" i="2"/>
  <c r="R7305" i="2"/>
  <c r="R7306" i="2"/>
  <c r="R7307" i="2"/>
  <c r="R7308" i="2"/>
  <c r="R7309" i="2"/>
  <c r="R7310" i="2"/>
  <c r="R7311" i="2"/>
  <c r="R7312" i="2"/>
  <c r="R7313" i="2"/>
  <c r="R7314" i="2"/>
  <c r="R7315" i="2"/>
  <c r="R7316" i="2"/>
  <c r="R7317" i="2"/>
  <c r="R7318" i="2"/>
  <c r="R7319" i="2"/>
  <c r="R7320" i="2"/>
  <c r="R7321" i="2"/>
  <c r="R7322" i="2"/>
  <c r="R7323" i="2"/>
  <c r="R7324" i="2"/>
  <c r="R7325" i="2"/>
  <c r="R7326" i="2"/>
  <c r="R7327" i="2"/>
  <c r="R7328" i="2"/>
  <c r="R7329" i="2"/>
  <c r="R7330" i="2"/>
  <c r="R7331" i="2"/>
  <c r="R7332" i="2"/>
  <c r="R7333" i="2"/>
  <c r="R7334" i="2"/>
  <c r="R7335" i="2"/>
  <c r="R7336" i="2"/>
  <c r="R7337" i="2"/>
  <c r="R7338" i="2"/>
  <c r="R7339" i="2"/>
  <c r="R7340" i="2"/>
  <c r="R7341" i="2"/>
  <c r="R7342" i="2"/>
  <c r="R7343" i="2"/>
  <c r="R7344" i="2"/>
  <c r="R7345" i="2"/>
  <c r="R7346" i="2"/>
  <c r="R7347" i="2"/>
  <c r="R7348" i="2"/>
  <c r="R7349" i="2"/>
  <c r="R7350" i="2"/>
  <c r="R7351" i="2"/>
  <c r="R7352" i="2"/>
  <c r="R7353" i="2"/>
  <c r="R7354" i="2"/>
  <c r="R7355" i="2"/>
  <c r="R7356" i="2"/>
  <c r="R7357" i="2"/>
  <c r="R7358" i="2"/>
  <c r="R7359" i="2"/>
  <c r="R7360" i="2"/>
  <c r="R7361" i="2"/>
  <c r="R7362" i="2"/>
  <c r="R7363" i="2"/>
  <c r="R7364" i="2"/>
  <c r="R7365" i="2"/>
  <c r="R7366" i="2"/>
  <c r="R7367" i="2"/>
  <c r="R7368" i="2"/>
  <c r="R7369" i="2"/>
  <c r="R7370" i="2"/>
  <c r="R7371" i="2"/>
  <c r="R7372" i="2"/>
  <c r="R7373" i="2"/>
  <c r="R7374" i="2"/>
  <c r="R7375" i="2"/>
  <c r="R7376" i="2"/>
  <c r="R7377" i="2"/>
  <c r="R7378" i="2"/>
  <c r="R7379" i="2"/>
  <c r="R7380" i="2"/>
  <c r="R7381" i="2"/>
  <c r="R7382" i="2"/>
  <c r="R7383" i="2"/>
  <c r="R7384" i="2"/>
  <c r="R7385" i="2"/>
  <c r="R7386" i="2"/>
  <c r="R7387" i="2"/>
  <c r="R7388" i="2"/>
  <c r="R7389" i="2"/>
  <c r="R7390" i="2"/>
  <c r="R7391" i="2"/>
  <c r="R7392" i="2"/>
  <c r="R7393" i="2"/>
  <c r="R7394" i="2"/>
  <c r="R7395" i="2"/>
  <c r="R7396" i="2"/>
  <c r="R7397" i="2"/>
  <c r="R7398" i="2"/>
  <c r="R7399" i="2"/>
  <c r="R7400" i="2"/>
  <c r="R7401" i="2"/>
  <c r="R7402" i="2"/>
  <c r="R7403" i="2"/>
  <c r="R7404" i="2"/>
  <c r="R7405" i="2"/>
  <c r="R7406" i="2"/>
  <c r="R7407" i="2"/>
  <c r="R7408" i="2"/>
  <c r="R7409" i="2"/>
  <c r="R7410" i="2"/>
  <c r="R7411" i="2"/>
  <c r="R7412" i="2"/>
  <c r="R7413" i="2"/>
  <c r="R7414" i="2"/>
  <c r="R7415" i="2"/>
  <c r="R7416" i="2"/>
  <c r="R7417" i="2"/>
  <c r="R7418" i="2"/>
  <c r="R7419" i="2"/>
  <c r="R7420" i="2"/>
  <c r="R7421" i="2"/>
  <c r="R7422" i="2"/>
  <c r="R7423" i="2"/>
  <c r="R7424" i="2"/>
  <c r="R7425" i="2"/>
  <c r="R7426" i="2"/>
  <c r="R7427" i="2"/>
  <c r="R7428" i="2"/>
  <c r="R7429" i="2"/>
  <c r="R7430" i="2"/>
  <c r="R7431" i="2"/>
  <c r="R7432" i="2"/>
  <c r="R7433" i="2"/>
  <c r="R7434" i="2"/>
  <c r="R7435" i="2"/>
  <c r="R7436" i="2"/>
  <c r="R7437" i="2"/>
  <c r="R7438" i="2"/>
  <c r="R7439" i="2"/>
  <c r="R7440" i="2"/>
  <c r="R7441" i="2"/>
  <c r="R7442" i="2"/>
  <c r="R7443" i="2"/>
  <c r="R7444" i="2"/>
  <c r="R7445" i="2"/>
  <c r="R7446" i="2"/>
  <c r="R7447" i="2"/>
  <c r="R7448" i="2"/>
  <c r="R7449" i="2"/>
  <c r="R7450" i="2"/>
  <c r="R7451" i="2"/>
  <c r="R7452" i="2"/>
  <c r="R7453" i="2"/>
  <c r="R7454" i="2"/>
  <c r="R7455" i="2"/>
  <c r="R7456" i="2"/>
  <c r="R7457" i="2"/>
  <c r="R7458" i="2"/>
  <c r="R7459" i="2"/>
  <c r="R7460" i="2"/>
  <c r="R7461" i="2"/>
  <c r="R7462" i="2"/>
  <c r="R7463" i="2"/>
  <c r="R7464" i="2"/>
  <c r="R7465" i="2"/>
  <c r="R7466" i="2"/>
  <c r="R7467" i="2"/>
  <c r="R7468" i="2"/>
  <c r="R7469" i="2"/>
  <c r="R7470" i="2"/>
  <c r="R7471" i="2"/>
  <c r="R7472" i="2"/>
  <c r="R7473" i="2"/>
  <c r="R7474" i="2"/>
  <c r="R7475" i="2"/>
  <c r="R7476" i="2"/>
  <c r="R7477" i="2"/>
  <c r="R7478" i="2"/>
  <c r="R7479" i="2"/>
  <c r="R7480" i="2"/>
  <c r="R7481" i="2"/>
  <c r="R7482" i="2"/>
  <c r="R7483" i="2"/>
  <c r="R7484" i="2"/>
  <c r="R7485" i="2"/>
  <c r="R7486" i="2"/>
  <c r="R7487" i="2"/>
  <c r="R7488" i="2"/>
  <c r="R7489" i="2"/>
  <c r="R7490" i="2"/>
  <c r="R7491" i="2"/>
  <c r="R7492" i="2"/>
  <c r="R7493" i="2"/>
  <c r="R7494" i="2"/>
  <c r="R7495" i="2"/>
  <c r="R7496" i="2"/>
  <c r="R7497" i="2"/>
  <c r="R7498" i="2"/>
  <c r="R7499" i="2"/>
  <c r="R7500" i="2"/>
  <c r="R7501" i="2"/>
  <c r="R7502" i="2"/>
  <c r="R7503" i="2"/>
  <c r="R7504" i="2"/>
  <c r="R7505" i="2"/>
  <c r="R7506" i="2"/>
  <c r="R7507" i="2"/>
  <c r="R7508" i="2"/>
  <c r="R7509" i="2"/>
  <c r="R7510" i="2"/>
  <c r="R7511" i="2"/>
  <c r="R7512" i="2"/>
  <c r="R7513" i="2"/>
  <c r="R7514" i="2"/>
  <c r="R7515" i="2"/>
  <c r="R7516" i="2"/>
  <c r="R7517" i="2"/>
  <c r="R7518" i="2"/>
  <c r="R7519" i="2"/>
  <c r="R7520" i="2"/>
  <c r="R7521" i="2"/>
  <c r="R7522" i="2"/>
  <c r="R7523" i="2"/>
  <c r="R7524" i="2"/>
  <c r="R7525" i="2"/>
  <c r="R7526" i="2"/>
  <c r="R7527" i="2"/>
  <c r="R7528" i="2"/>
  <c r="R7529" i="2"/>
  <c r="R7530" i="2"/>
  <c r="R7531" i="2"/>
  <c r="R7532" i="2"/>
  <c r="R7533" i="2"/>
  <c r="R7534" i="2"/>
  <c r="R7535" i="2"/>
  <c r="R7536" i="2"/>
  <c r="R7537" i="2"/>
  <c r="R7538" i="2"/>
  <c r="R7539" i="2"/>
  <c r="R7540" i="2"/>
  <c r="R7541" i="2"/>
  <c r="R7542" i="2"/>
  <c r="R7543" i="2"/>
  <c r="R7544" i="2"/>
  <c r="R7545" i="2"/>
  <c r="R7546" i="2"/>
  <c r="R7547" i="2"/>
  <c r="R7548" i="2"/>
  <c r="R7549" i="2"/>
  <c r="R7550" i="2"/>
  <c r="R7551" i="2"/>
  <c r="R7552" i="2"/>
  <c r="R7553" i="2"/>
  <c r="R7554" i="2"/>
  <c r="R7555" i="2"/>
  <c r="R7556" i="2"/>
  <c r="R7557" i="2"/>
  <c r="R7558" i="2"/>
  <c r="R7559" i="2"/>
  <c r="R7560" i="2"/>
  <c r="R7561" i="2"/>
  <c r="R7562" i="2"/>
  <c r="R7563" i="2"/>
  <c r="R7564" i="2"/>
  <c r="R7565" i="2"/>
  <c r="R7566" i="2"/>
  <c r="R7567" i="2"/>
  <c r="R7568" i="2"/>
  <c r="R7569" i="2"/>
  <c r="R7570" i="2"/>
  <c r="R7571" i="2"/>
  <c r="R7572" i="2"/>
  <c r="R7573" i="2"/>
  <c r="R7574" i="2"/>
  <c r="R7575" i="2"/>
  <c r="R7576" i="2"/>
  <c r="R7577" i="2"/>
  <c r="R7578" i="2"/>
  <c r="R7579" i="2"/>
  <c r="R7580" i="2"/>
  <c r="R7581" i="2"/>
  <c r="R7582" i="2"/>
  <c r="R7583" i="2"/>
  <c r="R7584" i="2"/>
  <c r="R7585" i="2"/>
  <c r="R7586" i="2"/>
  <c r="R7587" i="2"/>
  <c r="R7588" i="2"/>
  <c r="R7589" i="2"/>
  <c r="R7590" i="2"/>
  <c r="R7591" i="2"/>
  <c r="R7592" i="2"/>
  <c r="R7593" i="2"/>
  <c r="R7594" i="2"/>
  <c r="R7595" i="2"/>
  <c r="R7596" i="2"/>
  <c r="R7597" i="2"/>
  <c r="R7598" i="2"/>
  <c r="R7599" i="2"/>
  <c r="R7600" i="2"/>
  <c r="R7601" i="2"/>
  <c r="R7602" i="2"/>
  <c r="R7603" i="2"/>
  <c r="R7604" i="2"/>
  <c r="R7605" i="2"/>
  <c r="R7606" i="2"/>
  <c r="R7607" i="2"/>
  <c r="R7608" i="2"/>
  <c r="R7609" i="2"/>
  <c r="R7610" i="2"/>
  <c r="R7611" i="2"/>
  <c r="R7612" i="2"/>
  <c r="R7613" i="2"/>
  <c r="R7614" i="2"/>
  <c r="R7615" i="2"/>
  <c r="R7616" i="2"/>
  <c r="R7617" i="2"/>
  <c r="R7618" i="2"/>
  <c r="R7619" i="2"/>
  <c r="R7620" i="2"/>
  <c r="R7621" i="2"/>
  <c r="R7622" i="2"/>
  <c r="R7623" i="2"/>
  <c r="R7624" i="2"/>
  <c r="R7625" i="2"/>
  <c r="R7626" i="2"/>
  <c r="R7627" i="2"/>
  <c r="R7628" i="2"/>
  <c r="R7629" i="2"/>
  <c r="R7630" i="2"/>
  <c r="R7631" i="2"/>
  <c r="R7632" i="2"/>
  <c r="R7633" i="2"/>
  <c r="R7634" i="2"/>
  <c r="R7635" i="2"/>
  <c r="R7636" i="2"/>
  <c r="R7637" i="2"/>
  <c r="R7638" i="2"/>
  <c r="R7639" i="2"/>
  <c r="R7640" i="2"/>
  <c r="R7641" i="2"/>
  <c r="R7642" i="2"/>
  <c r="R7643" i="2"/>
  <c r="R7644" i="2"/>
  <c r="R7645" i="2"/>
  <c r="R7646" i="2"/>
  <c r="R7647" i="2"/>
  <c r="R7648" i="2"/>
  <c r="R7649" i="2"/>
  <c r="R7650" i="2"/>
  <c r="R7651" i="2"/>
  <c r="R7652" i="2"/>
  <c r="R7653" i="2"/>
  <c r="R7654" i="2"/>
  <c r="R7655" i="2"/>
  <c r="R7656" i="2"/>
  <c r="R7657" i="2"/>
  <c r="R7658" i="2"/>
  <c r="R7659" i="2"/>
  <c r="R7660" i="2"/>
  <c r="R7661" i="2"/>
  <c r="R7662" i="2"/>
  <c r="R7663" i="2"/>
  <c r="R7664" i="2"/>
  <c r="R7665" i="2"/>
  <c r="R7666" i="2"/>
  <c r="R7667" i="2"/>
  <c r="R7668" i="2"/>
  <c r="R7669" i="2"/>
  <c r="R7670" i="2"/>
  <c r="R7671" i="2"/>
  <c r="R7672" i="2"/>
  <c r="R7673" i="2"/>
  <c r="R7674" i="2"/>
  <c r="R7675" i="2"/>
  <c r="R7676" i="2"/>
  <c r="R7677" i="2"/>
  <c r="R7678" i="2"/>
  <c r="R7679" i="2"/>
  <c r="R7680" i="2"/>
  <c r="R7681" i="2"/>
  <c r="R7682" i="2"/>
  <c r="R7683" i="2"/>
  <c r="R7684" i="2"/>
  <c r="R7685" i="2"/>
  <c r="R7686" i="2"/>
  <c r="R7687" i="2"/>
  <c r="R7688" i="2"/>
  <c r="R7689" i="2"/>
  <c r="R7690" i="2"/>
  <c r="R7691" i="2"/>
  <c r="R7692" i="2"/>
  <c r="R7693" i="2"/>
  <c r="R7694" i="2"/>
  <c r="R7695" i="2"/>
  <c r="R7696" i="2"/>
  <c r="R7697" i="2"/>
  <c r="R7698" i="2"/>
  <c r="R7699" i="2"/>
  <c r="R7700" i="2"/>
  <c r="R7701" i="2"/>
  <c r="R7702" i="2"/>
  <c r="R7703" i="2"/>
  <c r="R7704" i="2"/>
  <c r="R7705" i="2"/>
  <c r="R7706" i="2"/>
  <c r="R7707" i="2"/>
  <c r="R7708" i="2"/>
  <c r="R7709" i="2"/>
  <c r="R7710" i="2"/>
  <c r="R7711" i="2"/>
  <c r="R7712" i="2"/>
  <c r="R7713" i="2"/>
  <c r="R7714" i="2"/>
  <c r="R7715" i="2"/>
  <c r="R7716" i="2"/>
  <c r="R7717" i="2"/>
  <c r="R7718" i="2"/>
  <c r="R7719" i="2"/>
  <c r="R7720" i="2"/>
  <c r="R7721" i="2"/>
  <c r="R7722" i="2"/>
  <c r="R7723" i="2"/>
  <c r="R7724" i="2"/>
  <c r="R7725" i="2"/>
  <c r="R7726" i="2"/>
  <c r="R7727" i="2"/>
  <c r="R7728" i="2"/>
  <c r="R7729" i="2"/>
  <c r="R7730" i="2"/>
  <c r="R7731" i="2"/>
  <c r="R7732" i="2"/>
  <c r="R7733" i="2"/>
  <c r="R7734" i="2"/>
  <c r="R7735" i="2"/>
  <c r="R7736" i="2"/>
  <c r="R7737" i="2"/>
  <c r="R7738" i="2"/>
  <c r="R7739" i="2"/>
  <c r="R7740" i="2"/>
  <c r="R7741" i="2"/>
  <c r="R7742" i="2"/>
  <c r="R7743" i="2"/>
  <c r="R7744" i="2"/>
  <c r="R7745" i="2"/>
  <c r="R7746" i="2"/>
  <c r="R7747" i="2"/>
  <c r="R7748" i="2"/>
  <c r="R7749" i="2"/>
  <c r="R7750" i="2"/>
  <c r="R7751" i="2"/>
  <c r="R7752" i="2"/>
  <c r="R7753" i="2"/>
  <c r="R7754" i="2"/>
  <c r="R7755" i="2"/>
  <c r="R7756" i="2"/>
  <c r="R7757" i="2"/>
  <c r="R7758" i="2"/>
  <c r="R7759" i="2"/>
  <c r="R7760" i="2"/>
  <c r="R7761" i="2"/>
  <c r="R7762" i="2"/>
  <c r="R7763" i="2"/>
  <c r="R7764" i="2"/>
  <c r="R7765" i="2"/>
  <c r="R7766" i="2"/>
  <c r="R7767" i="2"/>
  <c r="R7768" i="2"/>
  <c r="R7769" i="2"/>
  <c r="R7770" i="2"/>
  <c r="R7771" i="2"/>
  <c r="R7772" i="2"/>
  <c r="R7773" i="2"/>
  <c r="R7774" i="2"/>
  <c r="R7775" i="2"/>
  <c r="R7776" i="2"/>
  <c r="R7777" i="2"/>
  <c r="R7778" i="2"/>
  <c r="R7779" i="2"/>
  <c r="R7780" i="2"/>
  <c r="R7781" i="2"/>
  <c r="R7782" i="2"/>
  <c r="R7783" i="2"/>
  <c r="R7784" i="2"/>
  <c r="R7785" i="2"/>
  <c r="R7786" i="2"/>
  <c r="R7787" i="2"/>
  <c r="R7788" i="2"/>
  <c r="R7789" i="2"/>
  <c r="R7790" i="2"/>
  <c r="R7791" i="2"/>
  <c r="R7792" i="2"/>
  <c r="R7793" i="2"/>
  <c r="R7794" i="2"/>
  <c r="R7795" i="2"/>
  <c r="R7796" i="2"/>
  <c r="R7797" i="2"/>
  <c r="R7798" i="2"/>
  <c r="R7799" i="2"/>
  <c r="R7800" i="2"/>
  <c r="R7801" i="2"/>
  <c r="R7802" i="2"/>
  <c r="R7803" i="2"/>
  <c r="R7804" i="2"/>
  <c r="R7805" i="2"/>
  <c r="R7806" i="2"/>
  <c r="R7807" i="2"/>
  <c r="R7808" i="2"/>
  <c r="R7809" i="2"/>
  <c r="R7810" i="2"/>
  <c r="R7811" i="2"/>
  <c r="R7812" i="2"/>
  <c r="R7813" i="2"/>
  <c r="R7814" i="2"/>
  <c r="R7815" i="2"/>
  <c r="R7816" i="2"/>
  <c r="R7817" i="2"/>
  <c r="R7818" i="2"/>
  <c r="R7819" i="2"/>
  <c r="R7820" i="2"/>
  <c r="R7821" i="2"/>
  <c r="R7822" i="2"/>
  <c r="R7823" i="2"/>
  <c r="R7824" i="2"/>
  <c r="R7825" i="2"/>
  <c r="R7826" i="2"/>
  <c r="R7827" i="2"/>
  <c r="R7828" i="2"/>
  <c r="R7829" i="2"/>
  <c r="R7830" i="2"/>
  <c r="R7831" i="2"/>
  <c r="R7832" i="2"/>
  <c r="R7833" i="2"/>
  <c r="R7834" i="2"/>
  <c r="R7835" i="2"/>
  <c r="R7836" i="2"/>
  <c r="R7837" i="2"/>
  <c r="R7838" i="2"/>
  <c r="R7839" i="2"/>
  <c r="R7840" i="2"/>
  <c r="R7841" i="2"/>
  <c r="R7842" i="2"/>
  <c r="R7843" i="2"/>
  <c r="R7844" i="2"/>
  <c r="R7845" i="2"/>
  <c r="R7846" i="2"/>
  <c r="R7847" i="2"/>
  <c r="R7848" i="2"/>
  <c r="R7849" i="2"/>
  <c r="R7850" i="2"/>
  <c r="R7851" i="2"/>
  <c r="R7852" i="2"/>
  <c r="R7853" i="2"/>
  <c r="R7854" i="2"/>
  <c r="R7855" i="2"/>
  <c r="R7856" i="2"/>
  <c r="R7857" i="2"/>
  <c r="R7858" i="2"/>
  <c r="R7859" i="2"/>
  <c r="R7860" i="2"/>
  <c r="R7861" i="2"/>
  <c r="R7862" i="2"/>
  <c r="R7863" i="2"/>
  <c r="R7864" i="2"/>
  <c r="R7865" i="2"/>
  <c r="R7866" i="2"/>
  <c r="R7867" i="2"/>
  <c r="R7868" i="2"/>
  <c r="R7869" i="2"/>
  <c r="R7870" i="2"/>
  <c r="R7871" i="2"/>
  <c r="R7872" i="2"/>
  <c r="R7873" i="2"/>
  <c r="R7874" i="2"/>
  <c r="R7875" i="2"/>
  <c r="R7876" i="2"/>
  <c r="R7877" i="2"/>
  <c r="R7878" i="2"/>
  <c r="R7879" i="2"/>
  <c r="R7880" i="2"/>
  <c r="R7881" i="2"/>
  <c r="R7882" i="2"/>
  <c r="R7883" i="2"/>
  <c r="R7884" i="2"/>
  <c r="R7885" i="2"/>
  <c r="R7886" i="2"/>
  <c r="R7887" i="2"/>
  <c r="R7888" i="2"/>
  <c r="R7889" i="2"/>
  <c r="R7890" i="2"/>
  <c r="R7891" i="2"/>
  <c r="R7892" i="2"/>
  <c r="R7893" i="2"/>
  <c r="R7894" i="2"/>
  <c r="R7895" i="2"/>
  <c r="R7896" i="2"/>
  <c r="R7897" i="2"/>
  <c r="R7898" i="2"/>
  <c r="R7899" i="2"/>
  <c r="R7900" i="2"/>
  <c r="R7901" i="2"/>
  <c r="R7902" i="2"/>
  <c r="R7903" i="2"/>
  <c r="R7904" i="2"/>
  <c r="R7905" i="2"/>
  <c r="R7906" i="2"/>
  <c r="R7907" i="2"/>
  <c r="R7908" i="2"/>
  <c r="R7909" i="2"/>
  <c r="R7910" i="2"/>
  <c r="R7911" i="2"/>
  <c r="R7912" i="2"/>
  <c r="R7913" i="2"/>
  <c r="R7914" i="2"/>
  <c r="R7915" i="2"/>
  <c r="R7916" i="2"/>
  <c r="R7917" i="2"/>
  <c r="R7918" i="2"/>
  <c r="R7919" i="2"/>
  <c r="R7920" i="2"/>
  <c r="R7921" i="2"/>
  <c r="R7922" i="2"/>
  <c r="R7923" i="2"/>
  <c r="R7924" i="2"/>
  <c r="R7925" i="2"/>
  <c r="R7926" i="2"/>
  <c r="R7927" i="2"/>
  <c r="R7928" i="2"/>
  <c r="R7929" i="2"/>
  <c r="R7930" i="2"/>
  <c r="R7931" i="2"/>
  <c r="R7932" i="2"/>
  <c r="R7933" i="2"/>
  <c r="R7934" i="2"/>
  <c r="R7935" i="2"/>
  <c r="R7936" i="2"/>
  <c r="R7937" i="2"/>
  <c r="R7938" i="2"/>
  <c r="R7939" i="2"/>
  <c r="R7940" i="2"/>
  <c r="R7941" i="2"/>
  <c r="R7942" i="2"/>
  <c r="R7943" i="2"/>
  <c r="R7944" i="2"/>
  <c r="R7945" i="2"/>
  <c r="R7946" i="2"/>
  <c r="R7947" i="2"/>
  <c r="R7948" i="2"/>
  <c r="R7949" i="2"/>
  <c r="R7950" i="2"/>
  <c r="R7951" i="2"/>
  <c r="R7952" i="2"/>
  <c r="R7953" i="2"/>
  <c r="R7954" i="2"/>
  <c r="R7955" i="2"/>
  <c r="R7956" i="2"/>
  <c r="R7957" i="2"/>
  <c r="R7958" i="2"/>
  <c r="R7959" i="2"/>
  <c r="R7960" i="2"/>
  <c r="R7961" i="2"/>
  <c r="R7962" i="2"/>
  <c r="R7963" i="2"/>
  <c r="R7964" i="2"/>
  <c r="R7965" i="2"/>
  <c r="R7966" i="2"/>
  <c r="R7967" i="2"/>
  <c r="R7968" i="2"/>
  <c r="R7969" i="2"/>
  <c r="R7970" i="2"/>
  <c r="R7971" i="2"/>
  <c r="R7972" i="2"/>
  <c r="R7973" i="2"/>
  <c r="R7974" i="2"/>
  <c r="R7975" i="2"/>
  <c r="R7976" i="2"/>
  <c r="R7977" i="2"/>
  <c r="R7978" i="2"/>
  <c r="R7979" i="2"/>
  <c r="R7980" i="2"/>
  <c r="R7981" i="2"/>
  <c r="R7982" i="2"/>
  <c r="R7983" i="2"/>
  <c r="R7984" i="2"/>
  <c r="R7985" i="2"/>
  <c r="R7986" i="2"/>
  <c r="R7987" i="2"/>
  <c r="R7988" i="2"/>
  <c r="R7989" i="2"/>
  <c r="R7990" i="2"/>
  <c r="R7991" i="2"/>
  <c r="R7992" i="2"/>
  <c r="R7993" i="2"/>
  <c r="R7994" i="2"/>
  <c r="R7995" i="2"/>
  <c r="R7996" i="2"/>
  <c r="R7997" i="2"/>
  <c r="R7998" i="2"/>
  <c r="R7999" i="2"/>
  <c r="R8000" i="2"/>
  <c r="R80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B4F478-0761-154C-8E78-D0FEEAFBE7FA}" keepAlive="1" name="Query - hospital_readmission_dataset" description="Connection to the 'hospital_readmission_dataset' query in the workbook." type="5" refreshedVersion="4" background="1" saveData="1">
    <dbPr connection="Provider=Microsoft.Mashup.OleDb.1;Data Source=$Workbook$;Location=hospital_readmission_dataset;Extended Properties=&quot;&quot;" command="SELECT * FROM [hospital_readmission_dataset]"/>
  </connection>
</connections>
</file>

<file path=xl/sharedStrings.xml><?xml version="1.0" encoding="utf-8"?>
<sst xmlns="http://schemas.openxmlformats.org/spreadsheetml/2006/main" count="72087" uniqueCount="16071">
  <si>
    <t>patient_id,admission_date,season,age,gender,region,primary_diagnosis,comorbidities_count,length_of_stay,treatment_type,medications_count,followup_visits_last_year,prev_readmissions,insurance_type,discharge_disposition,readmission_risk_score,label</t>
  </si>
  <si>
    <t>P00001,2022-04-14,Spring,66,Male,South,Diabetes,5,6,Interventional,8,6,1,Medicare,Home Health,0.92,1</t>
  </si>
  <si>
    <t>P00002,2021-09-19,Fall,55,Male,South,Diabetes,4,6,Interventional,6,4,3,Private,Home Health,0.88,1</t>
  </si>
  <si>
    <t>P00003,2023-04-12,Spring,69,Female,West,Hypertension,6,8,Medical,9,6,2,Medicare,Skilled Nursing,0.97,1</t>
  </si>
  <si>
    <t>P00004,2023-08-14,Summer,83,Male,South,Stroke,6,11,Medical,11,4,2,Medicare,Skilled Nursing,0.97,1</t>
  </si>
  <si>
    <t>P00005,2021-11-05,Fall,54,Female,North,Stroke,4,10,Medical,6,2,1,Uninsured,Home Health,0.83,1</t>
  </si>
  <si>
    <t>P00006,2021-04-15,Spring,54,Female,South,Diabetes,5,6,Medical,8,4,1,Uninsured,Home Health,0.75,1</t>
  </si>
  <si>
    <t>P00007,2021-10-05,Fall,84,Female,West,Fracture,7,10,Surgical,12,6,3,Medicare,Skilled Nursing,0.97,1</t>
  </si>
  <si>
    <t>P00008,2021-04-24,Spring,71,Female,South,Appendicitis,5,7,Medical,8,7,2,Medicare,Home Health,0.97,1</t>
  </si>
  <si>
    <t>P00009,2021-12-20,Winter,50,Female,East,Hypertension,3,6,Interventional,4,2,1,Private,Home Health,0.46,0</t>
  </si>
  <si>
    <t>P00010,2022-08-13,Summer,67,Male,West,Hypertension,6,5,Medical,10,4,2,Medicare,Skilled Nursing,0.97,1</t>
  </si>
  <si>
    <t>P00011,2023-12-03,Winter,50,Female,West,Sepsis,3,10,Medical,6,2,2,Private,Home Health,0.94,1</t>
  </si>
  <si>
    <t>P00012,2022-03-14,Spring,50,Male,Central,Diabetes,3,7,Surgical,6,4,1,Medicaid,Home Health,0.51,1</t>
  </si>
  <si>
    <t>P00013,2021-08-29,Summer,62,Male,South,Appendicitis,5,6,Surgical,8,4,1,Uninsured,Home Health,0.85,1</t>
  </si>
  <si>
    <t>P00014,2021-07-02,Summer,25,Male,North,Diabetes,3,5,Conservative,6,4,1,Private,Home Health,0.48,0</t>
  </si>
  <si>
    <t>P00015,2021-07-09,Summer,28,Female,South,Hypertension,3,4,Interventional,4,2,1,Private,Home Health,0.42,0</t>
  </si>
  <si>
    <t>P00016,2021-07-30,Summer,48,Male,South,Kidney Disease,3,7,Medical,6,2,1,Private,Home Health,0.63,0</t>
  </si>
  <si>
    <t>P00017,2023-04-15,Spring,40,Male,West,Stroke,4,9,Conservative,8,4,1,Private,Home Health,0.87,1</t>
  </si>
  <si>
    <t>P00018,2021-03-08,Spring,63,Male,North,Kidney Disease,4,7,Medical,8,3,1,Medicaid,Home Health,0.95,1</t>
  </si>
  <si>
    <t>P00019,2023-12-29,Winter,42,Female,South,Heart Failure,4,9,Interventional,7,2,2,Medicaid,Home Health,0.97,1</t>
  </si>
  <si>
    <t>P00020,2022-07-27,Summer,33,Female,West,Kidney Disease,2,7,Medical,3,2,2,Private,Home,0.74,1</t>
  </si>
  <si>
    <t>P00021,2022-08-19,Summer,82,Female,West,Fracture,6,7,Medical,9,8,4,Medicare,Skilled Nursing,0.97,1</t>
  </si>
  <si>
    <t>P00022,2022-01-27,Winter,54,Female,West,Diabetes,4,6,Interventional,7,2,2,Medicaid,Home Health,0.79,1</t>
  </si>
  <si>
    <t>P00023,2023-01-26,Winter,59,Male,West,Sepsis,4,10,Medical,6,3,1,Private,Home Health,0.79,0</t>
  </si>
  <si>
    <t>P00024,2022-06-01,Summer,33,Male,West,Stroke,2,8,Medical,4,3,0,Private,Home,0.32,0</t>
  </si>
  <si>
    <t>P00025,2021-12-27,Winter,48,Female,West,Heart Failure,3,9,Interventional,4,2,1,Uninsured,Home Health,0.75,1</t>
  </si>
  <si>
    <t>P00026,2021-10-18,Fall,59,Male,South,Diabetes,5,7,Medical,8,4,1,Medicaid,Home Health,0.71,1</t>
  </si>
  <si>
    <t>P00027,2023-10-11,Fall,38,Male,Central,Hypertension,3,4,Medical,8,4,1,Private,Home Health,0.53,1</t>
  </si>
  <si>
    <t>P00028,2021-11-15,Fall,64,Male,East,Kidney Disease,5,8,Medical,8,4,1,Private,Home Health,0.97,1</t>
  </si>
  <si>
    <t>P00029,2022-04-23,Spring,47,Female,South,COPD,4,8,Interventional,8,3,1,Private,Home Health,0.76,1</t>
  </si>
  <si>
    <t>P00030,2022-01-19,Winter,53,Male,South,Pneumonia,4,8,Medical,6,2,2,Private,Home Health,0.75,1</t>
  </si>
  <si>
    <t>P00031,2021-04-05,Spring,47,Female,West,Diabetes,4,6,Surgical,9,4,1,Private,Home Health,0.55,0</t>
  </si>
  <si>
    <t>P00032,2021-07-23,Summer,89,Male,Central,Kidney Disease,6,8,Medical,10,6,4,Medicare,Skilled Nursing,0.97,1</t>
  </si>
  <si>
    <t>P00033,2021-07-27,Summer,57,Female,North,Diabetes,5,6,Medical,8,4,1,Private,Home Health,0.67,1</t>
  </si>
  <si>
    <t>P00034,2023-01-30,Winter,40,Male,North,Influenza,5,7,Medical,8,2,1,Medicaid,Home Health,0.65,1</t>
  </si>
  <si>
    <t>P00035,2022-03-22,Spring,71,Male,Central,Diabetes,6,6,Surgical,9,6,2,Medicare,Skilled Nursing,0.97,1</t>
  </si>
  <si>
    <t>P00036,2023-05-07,Spring,37,Male,Central,Kidney Disease,3,6,Medical,4,2,1,Private,Home Health,0.63,0</t>
  </si>
  <si>
    <t>P00037,2023-02-16,Winter,61,Female,South,Influenza,4,6,Medical,6,2,2,Medicaid,Home Health,0.89,1</t>
  </si>
  <si>
    <t>P00038,2021-07-30,Summer,24,Male,South,Hypertension,5,5,Surgical,8,4,1,Medicaid,Home Health,0.66,0</t>
  </si>
  <si>
    <t>P00039,2022-09-09,Fall,35,Female,West,Diabetes,2,7,Interventional,4,2,0,Medicaid,Skilled Nursing,0.26,0</t>
  </si>
  <si>
    <t>P00040,2023-03-25,Spring,61,Female,South,Kidney Disease,4,8,Interventional,7,4,1,Uninsured,Home Health,0.97,1</t>
  </si>
  <si>
    <t>P00041,2022-11-25,Fall,70,Female,Central,Diabetes,5,8,Medical,8,6,1,Medicare,Home Health,0.97,1</t>
  </si>
  <si>
    <t>P00042,2022-10-20,Fall,60,Male,North,Stroke,4,9,Medical,8,2,1,Medicaid,Home Health,0.95,1</t>
  </si>
  <si>
    <t>P00043,2023-03-21,Spring,56,Male,North,COPD,4,8,Surgical,6,5,1,Private,Home Health,0.8,1</t>
  </si>
  <si>
    <t>P00044,2021-03-04,Spring,52,Male,South,Hypertension,3,5,Interventional,4,2,1,Medicaid,Home Health,0.46,0</t>
  </si>
  <si>
    <t>P00045,2023-03-12,Spring,32,Female,South,Kidney Disease,3,8,Medical,6,2,1,Medicaid,Home Health,0.67,0</t>
  </si>
  <si>
    <t>P00046,2021-10-26,Fall,45,Female,North,Fracture,3,6,Surgical,6,2,1,Medicaid,Home Health,0.41,1</t>
  </si>
  <si>
    <t>P00047,2022-09-19,Fall,50,Female,North,Kidney Disease,3,6,Interventional,4,4,1,Medicaid,Home Health,0.77,1</t>
  </si>
  <si>
    <t>P00048,2021-09-23,Fall,75,Female,West,Sepsis,7,12,Medical,10,7,3,Medicare,Skilled Nursing,0.97,1</t>
  </si>
  <si>
    <t>P00049,2023-07-08,Summer,63,Male,North,Diabetes,4,7,Medical,6,2,1,Private,Home Health,0.59,1</t>
  </si>
  <si>
    <t>P00050,2022-06-11,Summer,28,Male,Central,COPD,2,8,Surgical,4,4,0,Private,Home,0.37,1</t>
  </si>
  <si>
    <t>P00051,2022-12-06,Winter,63,Female,South,Sepsis,5,13,Conservative,8,4,1,Medicaid,Home Health,0.97,1</t>
  </si>
  <si>
    <t>P00052,2023-05-20,Spring,51,Male,West,Appendicitis,4,5,Surgical,6,3,2,Uninsured,Home Health,0.79,0</t>
  </si>
  <si>
    <t>P00053,2023-09-08,Fall,46,Male,South,Diabetes,3,6,Medical,6,2,2,Private,Home Health,0.59,1</t>
  </si>
  <si>
    <t>P00054,2023-03-13,Spring,68,Female,South,Hypertension,5,6,Medical,8,5,2,Medicare,Home Health,0.97,1</t>
  </si>
  <si>
    <t>P00055,2021-06-12,Summer,75,Male,East,Diabetes,6,7,Surgical,11,4,4,Medicare,Skilled Nursing,0.97,1</t>
  </si>
  <si>
    <t>P00056,2023-07-25,Summer,73,Female,East,Fracture,5,8,Medical,8,4,2,Medicare,Home Health,0.97,1</t>
  </si>
  <si>
    <t>P00057,2022-11-09,Fall,43,Female,West,Kidney Disease,3,6,Medical,6,2,2,Private,Home Health,0.85,0</t>
  </si>
  <si>
    <t>P00058,2022-10-30,Fall,52,Female,West,Fracture,3,11,Surgical,6,4,2,Medicaid,Home Health,0.73,1</t>
  </si>
  <si>
    <t>P00059,2023-10-06,Fall,63,Male,West,Hypertension,5,6,Medical,12,2,1,Private,Home Health,0.78,1</t>
  </si>
  <si>
    <t>P00060,2021-09-30,Fall,74,Male,South,Diabetes,5,6,Medical,10,6,2,Medicare,Home Health,0.97,1</t>
  </si>
  <si>
    <t>P00061,2021-09-20,Fall,49,Female,Central,Hypertension,3,6,Interventional,6,2,1,Private,Home Health,0.37,1</t>
  </si>
  <si>
    <t>P00062,2022-07-16,Summer,54,Male,East,Stroke,4,11,Interventional,10,2,2,Uninsured,Home Health,0.97,1</t>
  </si>
  <si>
    <t>P00063,2023-04-03,Spring,39,Male,Central,Appendicitis,3,7,Surgical,4,2,1,Private,Home Health,0.37,0</t>
  </si>
  <si>
    <t>P00064,2022-05-05,Spring,37,Male,West,Hypertension,2,4,Interventional,7,2,0,Uninsured,Home,0.27,0</t>
  </si>
  <si>
    <t>P00065,2022-11-26,Fall,71,Male,North,Fracture,7,9,Medical,10,6,3,Medicare,Skilled Nursing,0.97,1</t>
  </si>
  <si>
    <t>P00066,2022-05-11,Spring,81,Male,South,Hypertension,7,7,Medical,10,5,3,Medicare,Skilled Nursing,0.97,1</t>
  </si>
  <si>
    <t>P00067,2022-10-31,Fall,56,Female,East,COPD,4,9,Surgical,8,2,1,Private,Home Health,0.81,0</t>
  </si>
  <si>
    <t>P00068,2023-06-20,Summer,75,Male,West,COPD,6,9,Medical,9,8,2,Medicare,Skilled Nursing,0.97,1</t>
  </si>
  <si>
    <t>P00069,2021-07-17,Summer,64,Male,East,Hypertension,4,5,Interventional,8,4,1,Medicaid,Home Health,0.74,1</t>
  </si>
  <si>
    <t>P00070,2023-02-01,Winter,47,Female,West,Heart Failure,3,8,Surgical,6,2,2,Private,Home Health,0.89,1</t>
  </si>
  <si>
    <t>P00071,2023-05-13,Spring,64,Female,South,Hypertension,4,5,Medical,8,2,2,Private,Home Health,0.87,1</t>
  </si>
  <si>
    <t>P00072,2022-05-05,Spring,84,Male,North,Diabetes,6,8,Surgical,10,4,4,Medicare,Skilled Nursing,0.97,1</t>
  </si>
  <si>
    <t>P00073,2021-12-20,Winter,57,Male,North,Stroke,5,11,Medical,8,4,1,Private,Home Health,0.97,1</t>
  </si>
  <si>
    <t>P00074,2021-01-15,Winter,84,Female,East,Hypertension,7,8,Medical,12,5,3,Medicare,Skilled Nursing,0.97,1</t>
  </si>
  <si>
    <t>P00075,2023-05-23,Spring,18,Female,West,COPD,1,7,Medical,2,4,0,Private,Home Health,0.34,0</t>
  </si>
  <si>
    <t>P00076,2021-12-26,Winter,71,Female,South,Influenza,6,8,Surgical,10,6,2,Medicare,Skilled Nursing,0.97,1</t>
  </si>
  <si>
    <t>P00077,2022-01-27,Winter,59,Female,East,COPD,5,8,Medical,8,4,1,Medicaid,Home Health,0.97,1</t>
  </si>
  <si>
    <t>P00078,2022-01-03,Winter,52,Male,North,Heart Failure,5,9,Surgical,8,4,1,Private,Home Health,0.97,1</t>
  </si>
  <si>
    <t>P00079,2022-07-01,Summer,59,Female,North,Appendicitis,4,6,Interventional,7,2,2,Uninsured,Home Health,0.79,1</t>
  </si>
  <si>
    <t>P00080,2023-02-09,Winter,24,Male,West,Pneumonia,3,7,Medical,6,4,1,Private,Home Health,0.46,0</t>
  </si>
  <si>
    <t>P00081,2023-04-26,Spring,54,Female,South,Stroke,5,9,Interventional,8,4,3,Uninsured,Home Health,0.97,1</t>
  </si>
  <si>
    <t>P00082,2022-03-06,Spring,64,Female,West,COPD,4,8,Medical,7,2,1,Medicaid,Home Health,0.89,1</t>
  </si>
  <si>
    <t>P00083,2022-12-28,Winter,83,Female,West,Pneumonia,8,10,Medical,14,8,3,Medicare,Skilled Nursing,0.97,1</t>
  </si>
  <si>
    <t>P00084,2023-03-01,Spring,49,Male,Central,Diabetes,3,5,Surgical,6,2,1,Private,Home Health,0.37,1</t>
  </si>
  <si>
    <t>P00085,2021-11-22,Fall,44,Male,North,Appendicitis,4,6,Conservative,7,3,1,Uninsured,Home Health,0.58,1</t>
  </si>
  <si>
    <t>P00086,2021-04-16,Spring,49,Female,East,Kidney Disease,3,7,Medical,6,4,1,Private,Home Health,0.68,1</t>
  </si>
  <si>
    <t>P00087,2023-09-07,Fall,73,Female,West,Appendicitis,7,6,Surgical,12,8,3,Medicare,Skilled Nursing,0.97,1</t>
  </si>
  <si>
    <t>P00088,2023-01-12,Winter,63,Female,West,Pneumonia,4,11,Surgical,7,3,3,Uninsured,Home Health,0.97,1</t>
  </si>
  <si>
    <t>P00089,2022-12-11,Winter,48,Male,West,COPD,4,8,Surgical,8,3,1,Private,Home Health,0.8,1</t>
  </si>
  <si>
    <t>P00090,2021-03-06,Spring,66,Male,South,Diabetes,4,6,Medical,8,4,2,Medicare,Home Health,0.92,1</t>
  </si>
  <si>
    <t>P00091,2023-06-15,Summer,59,Female,North,COPD,6,8,Surgical,11,3,2,Private,Skilled Nursing,0.97,1</t>
  </si>
  <si>
    <t>P00092,2022-09-12,Fall,74,Male,East,Stroke,5,9,Medical,8,6,4,Medicare,Home Health,0.97,1</t>
  </si>
  <si>
    <t>P00093,2023-07-18,Summer,46,Female,West,Hypertension,3,4,Medical,8,2,1,Medicaid,Home Health,0.52,0</t>
  </si>
  <si>
    <t>P00094,2023-12-04,Winter,52,Male,South,Pneumonia,4,8,Surgical,9,3,2,Private,Home Health,0.81,1</t>
  </si>
  <si>
    <t>P00095,2023-11-15,Fall,51,Female,North,Kidney Disease,4,9,Interventional,6,4,1,Private,Home Health,0.8,1</t>
  </si>
  <si>
    <t>P00096,2023-07-27,Summer,33,Female,West,Hypertension,3,6,Interventional,8,2,1,Medicaid,Home Health,0.47,1</t>
  </si>
  <si>
    <t>P00097,2021-01-12,Winter,63,Female,South,COPD,4,8,Medical,6,3,1,Uninsured,Home Health,0.97,1</t>
  </si>
  <si>
    <t>P00098,2023-08-28,Summer,62,Male,North,Hypertension,5,5,Medical,8,4,2,Private,Home Health,0.97,1</t>
  </si>
  <si>
    <t>P00099,2021-03-24,Spring,58,Female,North,Hypertension,4,6,Medical,8,3,1,Private,Home Health,0.55,1</t>
  </si>
  <si>
    <t>P00100,2023-07-22,Summer,54,Male,South,Kidney Disease,4,7,Medical,7,2,1,Private,Home Health,0.75,1</t>
  </si>
  <si>
    <t>P00101,2021-11-03,Fall,33,Female,East,Diabetes,3,6,Surgical,6,4,2,Medicaid,Home Health,0.68,0</t>
  </si>
  <si>
    <t>P00102,2022-10-31,Fall,50,Male,South,Hypertension,4,5,Surgical,8,3,1,Private,Home Health,0.55,1</t>
  </si>
  <si>
    <t>P00103,2021-02-11,Winter,52,Male,North,Pneumonia,3,8,Medical,6,2,2,Medicaid,Home Health,0.72,1</t>
  </si>
  <si>
    <t>P00104,2023-04-25,Spring,44,Male,North,Hypertension,3,5,Interventional,6,2,1,Uninsured,Home Health,0.45,0</t>
  </si>
  <si>
    <t>P00105,2021-05-03,Spring,55,Male,South,Sepsis,5,11,Medical,8,2,1,Private,Home Health,0.88,1</t>
  </si>
  <si>
    <t>P00106,2022-03-26,Spring,64,Female,West,Diabetes,4,6,Surgical,6,3,2,Medicaid,Home Health,0.85,0</t>
  </si>
  <si>
    <t>P00107,2023-06-15,Summer,90,Male,North,Stroke,6,9,Interventional,10,6,2,Medicare,Skilled Nursing,0.97,1</t>
  </si>
  <si>
    <t>P00108,2023-02-01,Winter,60,Female,East,Heart Failure,5,9,Medical,8,6,2,Medicaid,Home Health,0.97,1</t>
  </si>
  <si>
    <t>P00109,2021-01-07,Winter,62,Female,North,Diabetes,4,6,Medical,6,2,1,Medicaid,Home Health,0.67,1</t>
  </si>
  <si>
    <t>P00110,2022-03-18,Spring,56,Male,South,Fracture,5,7,Surgical,10,2,1,Private,Home Health,0.62,1</t>
  </si>
  <si>
    <t>P00111,2021-02-15,Winter,25,Female,North,Pneumonia,2,7,Interventional,3,2,0,Private,Home,0.18,1</t>
  </si>
  <si>
    <t>P00112,2023-01-08,Winter,57,Male,North,Diabetes,5,6,Medical,8,4,1,Private,Home Health,0.71,0</t>
  </si>
  <si>
    <t>P00113,2023-11-27,Fall,59,Male,West,Hypertension,4,5,Medical,8,2,1,Private,Home Health,0.55,0</t>
  </si>
  <si>
    <t>P00114,2022-12-19,Winter,95,Male,East,Heart Failure,7,12,Conservative,12,5,4,Medicare,Skilled Nursing,0.97,1</t>
  </si>
  <si>
    <t>P00115,2021-09-03,Fall,54,Female,West,Hypertension,4,7,Interventional,6,2,1,Medicaid,Home Health,0.53,0</t>
  </si>
  <si>
    <t>P00116,2022-01-24,Winter,63,Male,North,COPD,4,11,Interventional,8,3,1,Private,Home Health,0.95,1</t>
  </si>
  <si>
    <t>P00117,2023-12-06,Winter,57,Female,North,Pneumonia,4,8,Surgical,7,2,1,Private,Home Health,0.53,1</t>
  </si>
  <si>
    <t>P00118,2021-09-03,Fall,38,Female,South,Hypertension,3,4,Surgical,6,4,1,Medicaid,Home Health,0.51,1</t>
  </si>
  <si>
    <t>P00119,2022-09-07,Fall,77,Female,West,Hypertension,5,6,Conservative,10,5,2,Medicare,Home Health,0.97,1</t>
  </si>
  <si>
    <t>P00120,2022-03-15,Spring,70,Male,South,COPD,5,8,Surgical,8,5,1,Medicare,Home Health,0.97,1</t>
  </si>
  <si>
    <t>P00121,2023-04-22,Spring,71,Female,South,Hypertension,5,5,Medical,8,7,2,Medicare,Home Health,0.97,1</t>
  </si>
  <si>
    <t>P00122,2023-08-08,Summer,42,Female,South,Diabetes,3,6,Conservative,6,2,2,Private,Home Health,0.65,0</t>
  </si>
  <si>
    <t>P00123,2022-01-09,Winter,81,Female,North,Pneumonia,5,10,Surgical,8,5,2,Medicare,Home Health,0.97,1</t>
  </si>
  <si>
    <t>P00124,2022-12-25,Winter,34,Female,Central,Pneumonia,2,7,Medical,4,4,0,Uninsured,Skilled Nursing,0.39,0</t>
  </si>
  <si>
    <t>P00125,2022-08-25,Summer,67,Female,East,Diabetes,4,7,Surgical,7,6,2,Medicare,Home Health,0.91,1</t>
  </si>
  <si>
    <t>P00126,2021-11-01,Fall,95,Male,West,Diabetes,7,10,Medical,12,7,3,Medicare,Skilled Nursing,0.97,1</t>
  </si>
  <si>
    <t>P00127,2021-10-25,Fall,41,Male,West,Kidney Disease,4,7,Surgical,6,5,1,Uninsured,Home Health,0.83,1</t>
  </si>
  <si>
    <t>P00128,2022-08-13,Summer,48,Male,East,Hypertension,3,5,Interventional,6,2,2,Medicaid,Home Health,0.63,1</t>
  </si>
  <si>
    <t>P00129,2021-06-18,Summer,59,Male,North,Appendicitis,5,6,Surgical,8,2,1,Medicaid,Home Health,0.66,0</t>
  </si>
  <si>
    <t>P00130,2023-06-07,Summer,49,Male,East,Diabetes,3,8,Medical,4,2,1,Uninsured,Home Health,0.45,0</t>
  </si>
  <si>
    <t>P00131,2021-03-17,Spring,31,Male,North,Diabetes,3,5,Interventional,4,2,1,Private,Home Health,0.37,1</t>
  </si>
  <si>
    <t>P00132,2021-04-14,Spring,59,Male,South,Kidney Disease,4,9,Conservative,7,3,2,Medicaid,Home Health,0.97,1</t>
  </si>
  <si>
    <t>P00133,2022-01-10,Winter,39,Female,East,Hypertension,3,6,Medical,6,2,1,Private,Home Health,0.41,0</t>
  </si>
  <si>
    <t>P00134,2021-05-10,Spring,66,Male,West,Stroke,7,12,Surgical,12,5,2,Medicare,Skilled Nursing,0.97,1</t>
  </si>
  <si>
    <t>P00135,2022-06-05,Summer,42,Female,West,Hypertension,4,7,Conservative,8,3,1,Medicaid,Home Health,0.6,0</t>
  </si>
  <si>
    <t>P00136,2022-03-14,Spring,84,Female,West,Diabetes,6,7,Medical,12,6,2,Medicare,Skilled Nursing,0.97,1</t>
  </si>
  <si>
    <t>P00137,2023-03-02,Spring,44,Female,North,Kidney Disease,4,9,Medical,7,2,2,Medicaid,Home Health,0.96,1</t>
  </si>
  <si>
    <t>P00138,2023-11-10,Fall,52,Female,South,Diabetes,3,7,Medical,6,2,2,Medicaid,Home Health,0.68,0</t>
  </si>
  <si>
    <t>P00139,2023-04-06,Spring,71,Male,North,Stroke,5,10,Medical,8,4,2,Medicare,Home Health,0.97,1</t>
  </si>
  <si>
    <t>P00140,2021-07-16,Summer,37,Male,West,Stroke,2,8,Medical,4,2,0,Uninsured,Skilled Nursing,0.48,1</t>
  </si>
  <si>
    <t>P00141,2023-10-22,Fall,61,Male,Central,Hypertension,4,5,Surgical,7,2,1,Private,Home Health,0.59,0</t>
  </si>
  <si>
    <t>P00142,2022-03-06,Spring,80,Male,South,Diabetes,5,6,Medical,8,5,2,Medicare,Home Health,0.97,1</t>
  </si>
  <si>
    <t>P00143,2022-06-04,Summer,30,Female,North,COPD,2,8,Surgical,3,2,0,Medicaid,Rehab,0.36,1</t>
  </si>
  <si>
    <t>P00144,2022-04-07,Spring,61,Female,East,Stroke,4,10,Medical,8,3,1,Uninsured,Home Health,0.97,0</t>
  </si>
  <si>
    <t>P00145,2021-11-04,Fall,62,Male,Central,Appendicitis,4,5,Medical,7,3,1,Medicaid,Home Health,0.63,0</t>
  </si>
  <si>
    <t>P00146,2023-09-08,Fall,71,Male,East,Hypertension,7,8,Interventional,12,6,3,Medicare,Skilled Nursing,0.97,1</t>
  </si>
  <si>
    <t>P00147,2021-12-30,Winter,36,Male,North,Sepsis,2,11,Surgical,4,2,0,Uninsured,Skilled Nursing,0.52,1</t>
  </si>
  <si>
    <t>P00148,2022-09-26,Fall,35,Male,Central,Diabetes,2,6,Interventional,5,2,0,Private,Home Health,0.18,0</t>
  </si>
  <si>
    <t>P00149,2021-09-20,Fall,66,Female,West,Hypertension,6,6,Medical,13,4,2,Medicare,Skilled Nursing,0.97,1</t>
  </si>
  <si>
    <t>P00150,2023-05-24,Spring,63,Male,North,Stroke,4,10,Medical,8,3,1,Medicaid,Home Health,0.95,1</t>
  </si>
  <si>
    <t>P00151,2023-04-28,Spring,62,Female,Central,Appendicitis,5,5,Medical,8,2,1,Uninsured,Home Health,0.8,1</t>
  </si>
  <si>
    <t>P00152,2021-11-21,Fall,63,Male,East,Hypertension,6,5,Interventional,12,3,2,Private,Skilled Nursing,0.97,1</t>
  </si>
  <si>
    <t>P00153,2023-01-17,Winter,46,Male,South,Influenza,3,6,Medical,4,2,2,Uninsured,Home Health,0.71,1</t>
  </si>
  <si>
    <t>P00154,2023-02-10,Winter,61,Female,East,Sepsis,5,10,Conservative,8,4,2,Private,Home Health,0.97,1</t>
  </si>
  <si>
    <t>P00155,2022-09-08,Fall,62,Female,West,Hypertension,5,5,Interventional,8,4,2,Private,Home Health,0.97,1</t>
  </si>
  <si>
    <t>P00156,2022-10-20,Fall,45,Female,West,Appendicitis,4,7,Medical,7,2,1,Private,Home Health,0.44,0</t>
  </si>
  <si>
    <t>P00157,2022-09-22,Fall,89,Female,North,Kidney Disease,7,9,Interventional,12,6,3,Medicare,Skilled Nursing,0.97,1</t>
  </si>
  <si>
    <t>P00158,2021-03-31,Spring,66,Male,Central,Stroke,4,13,Medical,6,4,1,Medicare,Home Health,0.9,1</t>
  </si>
  <si>
    <t>P00159,2023-01-04,Winter,37,Male,North,Pneumonia,3,7,Surgical,4,2,2,Private,Home Health,0.63,1</t>
  </si>
  <si>
    <t>P00160,2022-05-30,Spring,69,Female,West,Kidney Disease,5,9,Surgical,8,6,2,Medicare,Home Health,0.97,1</t>
  </si>
  <si>
    <t>P00161,2022-04-26,Spring,41,Female,East,Appendicitis,3,6,Medical,8,2,1,Private,Home Health,0.43,0</t>
  </si>
  <si>
    <t>P00162,2023-07-31,Summer,71,Female,North,Hypertension,5,6,Medical,8,5,3,Medicare,Home Health,0.97,1</t>
  </si>
  <si>
    <t>P00163,2021-01-26,Winter,77,Male,North,Heart Failure,5,9,Medical,8,5,2,Medicare,Home Health,0.97,1</t>
  </si>
  <si>
    <t>P00164,2021-10-03,Fall,44,Female,Central,Appendicitis,4,6,Surgical,9,2,1,Private,Home Health,0.5,1</t>
  </si>
  <si>
    <t>P00165,2021-05-13,Spring,74,Male,South,Appendicitis,5,7,Medical,8,6,2,Medicare,Home Health,0.97,1</t>
  </si>
  <si>
    <t>P00166,2021-02-08,Winter,65,Female,West,COPD,4,10,Surgical,7,3,1,Medicaid,Home Health,0.93,1</t>
  </si>
  <si>
    <t>P00167,2021-10-29,Fall,71,Female,East,Diabetes,7,8,Medical,10,5,3,Medicare,Skilled Nursing,0.97,1</t>
  </si>
  <si>
    <t>P00168,2023-12-19,Winter,90,Male,West,Sepsis,8,11,Surgical,13,8,5,Medicare,Skilled Nursing,0.97,1</t>
  </si>
  <si>
    <t>P00169,2021-10-23,Fall,53,Female,East,Diabetes,4,6,Medical,9,3,2,Medicaid,Home Health,0.81,1</t>
  </si>
  <si>
    <t>P00170,2022-12-28,Winter,45,Male,South,Pneumonia,3,10,Interventional,6,2,1,Medicaid,Home Health,0.45,1</t>
  </si>
  <si>
    <t>P00171,2021-05-10,Spring,42,Female,South,Diabetes,3,7,Conservative,4,2,1,Uninsured,Home Health,0.51,1</t>
  </si>
  <si>
    <t>P00172,2022-10-22,Fall,44,Male,Central,Stroke,4,9,Conservative,7,3,1,Private,Home Health,0.76,0</t>
  </si>
  <si>
    <t>P00173,2023-12-15,Winter,56,Female,East,Heart Failure,4,9,Medical,8,2,1,Private,Home Health,0.85,1</t>
  </si>
  <si>
    <t>P00174,2021-11-16,Fall,63,Male,South,Stroke,4,9,Surgical,6,6,1,Private,Home Health,0.95,1</t>
  </si>
  <si>
    <t>P00175,2023-07-18,Summer,62,Female,Central,Stroke,5,11,Surgical,8,6,1,Private,Home Health,0.97,1</t>
  </si>
  <si>
    <t>P00176,2023-12-29,Winter,72,Female,West,Pneumonia,5,8,Interventional,8,4,3,Medicare,Home Health,0.97,1</t>
  </si>
  <si>
    <t>P00177,2022-10-07,Fall,58,Male,North,Diabetes,5,7,Medical,8,4,2,Medicaid,Home Health,0.93,1</t>
  </si>
  <si>
    <t>P00178,2021-12-05,Winter,82,Male,Central,Heart Failure,5,12,Surgical,8,4,3,Medicare,Home Health,0.97,1</t>
  </si>
  <si>
    <t>P00179,2023-01-08,Winter,53,Female,West,COPD,5,8,Surgical,8,2,1,Private,Home Health,0.92,1</t>
  </si>
  <si>
    <t>P00180,2023-07-15,Summer,95,Male,North,Kidney Disease,6,7,Medical,11,6,2,Medicare,Skilled Nursing,0.97,1</t>
  </si>
  <si>
    <t>P00181,2021-07-07,Summer,68,Female,South,Stroke,7,10,Surgical,12,5,3,Medicare,Skilled Nursing,0.97,1</t>
  </si>
  <si>
    <t>P00182,2022-05-11,Spring,43,Male,West,Diabetes,3,6,Medical,6,2,1,Medicaid,Home Health,0.41,1</t>
  </si>
  <si>
    <t>P00183,2021-12-16,Winter,39,Female,West,Influenza,4,7,Medical,7,4,2,Private,Home Health,0.75,1</t>
  </si>
  <si>
    <t>P00184,2021-11-07,Fall,66,Male,South,COPD,4,8,Medical,8,4,1,Medicare,Home Health,0.96,1</t>
  </si>
  <si>
    <t>P00185,2023-08-01,Summer,54,Male,South,Kidney Disease,5,7,Medical,10,2,1,Private,Home Health,0.88,1</t>
  </si>
  <si>
    <t>P00186,2022-04-07,Spring,70,Male,South,Hypertension,5,7,Medical,8,5,1,Medicare,Home Health,0.97,1</t>
  </si>
  <si>
    <t>P00187,2022-01-07,Winter,66,Male,East,Diabetes,4,8,Surgical,8,4,1,Medicare,Home Health,0.74,0</t>
  </si>
  <si>
    <t>P00188,2022-10-23,Fall,56,Male,North,COPD,5,10,Conservative,8,2,1,Medicaid,Home Health,0.97,1</t>
  </si>
  <si>
    <t>P00189,2021-08-29,Summer,43,Female,North,Sepsis,4,11,Surgical,8,2,1,Medicaid,Home Health,0.8,1</t>
  </si>
  <si>
    <t>P00190,2021-09-09,Fall,32,Female,West,Hypertension,2,5,Medical,4,3,2,Uninsured,Home,0.56,1</t>
  </si>
  <si>
    <t>P00191,2022-07-24,Summer,50,Female,West,Fracture,5,8,Medical,8,4,1,Medicaid,Home Health,0.71,1</t>
  </si>
  <si>
    <t>P00192,2022-03-25,Spring,72,Female,East,Diabetes,5,8,Surgical,8,6,3,Medicare,Home Health,0.97,1</t>
  </si>
  <si>
    <t>P00193,2021-11-20,Fall,61,Male,South,Hypertension,4,6,Interventional,6,4,1,Private,Home Health,0.64,1</t>
  </si>
  <si>
    <t>P00194,2021-03-01,Spring,36,Female,South,Kidney Disease,2,6,Medical,3,2,0,Medicaid,Home Health,0.4,0</t>
  </si>
  <si>
    <t>P00195,2022-07-25,Summer,60,Male,South,Kidney Disease,4,8,Surgical,6,3,1,Private,Home Health,0.85,1</t>
  </si>
  <si>
    <t>P00196,2023-06-14,Summer,64,Female,Central,Stroke,4,10,Surgical,7,2,2,Medicaid,Home Health,0.97,1</t>
  </si>
  <si>
    <t>P00197,2023-07-22,Summer,42,Male,West,Diabetes,3,6,Conservative,6,4,2,Medicaid,Home Health,0.74,0</t>
  </si>
  <si>
    <t>P00198,2021-09-15,Fall,60,Male,South,Appendicitis,4,6,Surgical,8,2,2,Medicaid,Home Health,0.91,1</t>
  </si>
  <si>
    <t>P00199,2022-10-19,Fall,58,Male,South,Kidney Disease,4,8,Interventional,6,4,2,Private,Home Health,0.97,1</t>
  </si>
  <si>
    <t>P00200,2023-07-27,Summer,38,Female,East,Fracture,3,8,Medical,4,4,1,Private,Home Health,0.42,0</t>
  </si>
  <si>
    <t>P00201,2022-03-24,Spring,64,Male,East,Diabetes,4,6,Medical,8,3,1,Uninsured,Home Health,0.73,1</t>
  </si>
  <si>
    <t>P00202,2023-10-18,Fall,67,Female,East,Stroke,4,9,Surgical,6,4,2,Medicare,Home Health,0.97,1</t>
  </si>
  <si>
    <t>P00203,2023-09-16,Fall,76,Male,West,Hypertension,6,8,Surgical,10,6,2,Medicare,Skilled Nursing,0.97,1</t>
  </si>
  <si>
    <t>P00204,2021-08-16,Summer,75,Female,West,Kidney Disease,6,7,Interventional,10,4,4,Medicare,Skilled Nursing,0.97,1</t>
  </si>
  <si>
    <t>P00205,2021-10-11,Fall,34,Female,East,COPD,3,12,Surgical,6,6,1,Uninsured,Home Health,0.81,1</t>
  </si>
  <si>
    <t>P00206,2021-07-17,Summer,42,Male,Central,Hypertension,4,5,Medical,8,2,1,Private,Home Health,0.5,1</t>
  </si>
  <si>
    <t>P00207,2021-08-03,Summer,66,Female,West,Diabetes,5,6,Surgical,8,7,1,Medicare,Home Health,0.92,1</t>
  </si>
  <si>
    <t>P00208,2023-09-22,Fall,66,Female,West,COPD,4,9,Interventional,6,6,2,Medicare,Home Health,0.97,1</t>
  </si>
  <si>
    <t>P00209,2023-10-17,Fall,66,Female,Central,Kidney Disease,4,9,Interventional,7,4,1,Medicare,Home Health,0.9,1</t>
  </si>
  <si>
    <t>P00210,2021-02-26,Winter,95,Female,South,COPD,8,9,Conservative,12,8,3,Medicare,Skilled Nursing,0.97,1</t>
  </si>
  <si>
    <t>P00211,2022-10-12,Fall,67,Female,South,Kidney Disease,5,8,Medical,8,5,2,Medicare,Home Health,0.97,1</t>
  </si>
  <si>
    <t>P00212,2022-09-10,Fall,77,Female,Central,Kidney Disease,5,8,Surgical,8,5,3,Medicare,Home Health,0.97,1</t>
  </si>
  <si>
    <t>P00213,2022-03-04,Spring,74,Male,West,COPD,6,8,Medical,9,6,2,Medicare,Skilled Nursing,0.97,1</t>
  </si>
  <si>
    <t>P00214,2022-11-23,Fall,69,Female,Central,Diabetes,5,9,Medical,10,6,2,Medicare,Home Health,0.97,1</t>
  </si>
  <si>
    <t>P00215,2023-11-04,Fall,52,Male,North,Stroke,4,14,Medical,7,2,1,Private,Home Health,0.75,0</t>
  </si>
  <si>
    <t>P00216,2021-07-06,Summer,70,Male,East,Stroke,8,12,Interventional,13,6,2,Medicare,Skilled Nursing,0.97,1</t>
  </si>
  <si>
    <t>P00217,2021-05-12,Spring,44,Female,North,COPD,3,8,Conservative,4,2,2,Medicaid,Home Health,0.95,1</t>
  </si>
  <si>
    <t>P00218,2021-02-06,Winter,53,Male,East,Stroke,4,12,Medical,6,5,1,Medicaid,Home Health,0.88,1</t>
  </si>
  <si>
    <t>P00219,2022-02-03,Winter,49,Male,North,Pneumonia,4,8,Interventional,7,4,1,Uninsured,Home Health,0.61,1</t>
  </si>
  <si>
    <t>P00220,2022-01-05,Winter,59,Female,North,COPD,4,9,Medical,7,3,1,Private,Home Health,0.79,0</t>
  </si>
  <si>
    <t>P00221,2022-04-17,Spring,95,Female,North,Diabetes,6,8,Surgical,10,6,4,Medicare,Skilled Nursing,0.97,1</t>
  </si>
  <si>
    <t>P00222,2022-07-06,Summer,26,Female,East,Hypertension,2,5,Interventional,4,1,0,Private,Home,0.14,1</t>
  </si>
  <si>
    <t>P00223,2023-04-10,Spring,69,Female,South,Diabetes,5,6,Surgical,10,7,1,Medicare,Home Health,0.92,0</t>
  </si>
  <si>
    <t>P00224,2022-03-06,Spring,30,Female,North,Appendicitis,2,5,Medical,4,2,0,Private,Home,0.14,0</t>
  </si>
  <si>
    <t>P00225,2021-12-29,Winter,49,Male,South,Diabetes,3,5,Conservative,6,4,2,Uninsured,Home Health,0.82,1</t>
  </si>
  <si>
    <t>P00226,2023-06-25,Summer,76,Male,North,Hypertension,7,6,Surgical,12,5,3,Medicare,Skilled Nursing,0.97,1</t>
  </si>
  <si>
    <t>P00227,2023-07-20,Summer,59,Female,Central,Hypertension,4,6,Conservative,7,3,1,Private,Home Health,0.55,0</t>
  </si>
  <si>
    <t>P00228,2021-09-12,Fall,39,Male,South,Diabetes,6,7,Interventional,10,3,2,Private,Skilled Nursing,0.97,1</t>
  </si>
  <si>
    <t>P00229,2021-12-11,Winter,45,Female,South,Diabetes,4,6,Interventional,7,3,1,Private,Home Health,0.48,1</t>
  </si>
  <si>
    <t>P00230,2023-06-23,Summer,69,Female,West,Appendicitis,5,5,Medical,12,5,3,Medicare,Home Health,0.97,1</t>
  </si>
  <si>
    <t>P00231,2021-03-28,Spring,45,Male,East,Hypertension,3,6,Conservative,4,4,1,Private,Home Health,0.48,0</t>
  </si>
  <si>
    <t>P00232,2021-12-23,Winter,61,Female,West,Sepsis,5,11,Interventional,8,2,1,Medicaid,Home Health,0.97,1</t>
  </si>
  <si>
    <t>P00233,2022-05-06,Spring,58,Female,East,Hypertension,4,5,Medical,6,4,1,Medicaid,Home Health,0.58,1</t>
  </si>
  <si>
    <t>P00234,2021-07-24,Summer,46,Male,Central,Hypertension,4,6,Interventional,7,2,1,Private,Home Health,0.44,1</t>
  </si>
  <si>
    <t>P00235,2021-07-17,Summer,94,Female,South,Diabetes,6,7,Interventional,10,4,4,Medicare,Skilled Nursing,0.97,1</t>
  </si>
  <si>
    <t>P00236,2022-04-11,Spring,68,Female,Central,Stroke,5,9,Interventional,8,5,1,Medicare,Home Health,0.97,0</t>
  </si>
  <si>
    <t>P00237,2023-04-07,Spring,23,Male,West,Diabetes,2,6,Medical,3,1,0,Private,Skilled Nursing,0.22,0</t>
  </si>
  <si>
    <t>P00238,2023-07-10,Summer,61,Female,East,Diabetes,4,7,Medical,8,4,1,Private,Home Health,0.7,1</t>
  </si>
  <si>
    <t>P00239,2023-12-09,Winter,46,Female,West,Heart Failure,3,12,Surgical,6,2,1,Uninsured,Home Health,0.75,1</t>
  </si>
  <si>
    <t>P00240,2021-03-23,Spring,72,Female,East,Hypertension,7,6,Medical,10,7,3,Medicare,Skilled Nursing,0.97,1</t>
  </si>
  <si>
    <t>P00241,2021-08-26,Summer,44,Female,North,Stroke,3,8,Medical,6,2,2,Medicaid,Home Health,0.89,1</t>
  </si>
  <si>
    <t>P00242,2023-04-09,Spring,56,Female,South,Diabetes,4,6,Medical,6,3,2,Medicaid,Home Health,0.75,1</t>
  </si>
  <si>
    <t>P00243,2022-08-15,Summer,66,Male,Central,Fracture,4,8,Interventional,7,4,1,Medicare,Home Health,0.64,1</t>
  </si>
  <si>
    <t>P00244,2021-12-25,Winter,72,Female,East,COPD,5,11,Surgical,10,4,2,Medicare,Home Health,0.97,1</t>
  </si>
  <si>
    <t>P00245,2021-08-14,Summer,37,Female,South,Hypertension,2,6,Surgical,4,3,0,Uninsured,Home,0.22,1</t>
  </si>
  <si>
    <t>P00246,2021-11-04,Fall,52,Male,West,Diabetes,3,7,Interventional,6,2,2,Private,Home Health,0.64,1</t>
  </si>
  <si>
    <t>P00247,2022-04-16,Spring,49,Male,East,Hypertension,3,6,Medical,6,2,1,Medicaid,Home Health,0.41,0</t>
  </si>
  <si>
    <t>P00248,2021-07-13,Summer,46,Female,North,Diabetes,3,5,Medical,4,2,1,Private,Home Health,0.37,1</t>
  </si>
  <si>
    <t>P00249,2023-11-22,Fall,88,Female,West,Hypertension,10,8,Medical,18,6,4,Medicare,Skilled Nursing,0.97,1</t>
  </si>
  <si>
    <t>P00250,2021-04-28,Spring,64,Female,West,Appendicitis,5,7,Conservative,8,4,1,Medicaid,Home Health,0.87,1</t>
  </si>
  <si>
    <t>P00251,2023-12-16,Winter,36,Female,North,Influenza,4,6,Surgical,7,4,1,Private,Home Health,0.53,0</t>
  </si>
  <si>
    <t>P00252,2023-07-11,Summer,73,Female,Central,Appendicitis,5,7,Surgical,8,4,2,Medicare,Home Health,0.97,1</t>
  </si>
  <si>
    <t>P00253,2022-04-09,Spring,94,Female,South,Diabetes,6,6,Interventional,11,4,2,Medicare,Skilled Nursing,0.97,1</t>
  </si>
  <si>
    <t>P00254,2023-03-22,Spring,75,Female,East,Kidney Disease,5,10,Medical,10,5,2,Medicare,Home Health,0.97,1</t>
  </si>
  <si>
    <t>P00255,2023-01-06,Winter,32,Male,North,COPD,4,9,Interventional,7,2,1,Medicaid,Home Health,0.78,1</t>
  </si>
  <si>
    <t>P00256,2021-08-22,Summer,49,Female,East,COPD,3,9,Medical,4,2,1,Uninsured,Home Health,0.71,0</t>
  </si>
  <si>
    <t>P00257,2022-01-07,Winter,79,Female,South,Hypertension,5,5,Medical,10,4,2,Medicare,Home Health,0.97,1</t>
  </si>
  <si>
    <t>P00258,2022-07-16,Summer,45,Female,South,Appendicitis,5,7,Medical,8,6,1,Private,Home Health,0.67,1</t>
  </si>
  <si>
    <t>P00259,2022-11-30,Fall,65,Female,West,Diabetes,5,7,Medical,8,2,1,Private,Home Health,0.82,1</t>
  </si>
  <si>
    <t>P00260,2022-08-18,Summer,71,Female,North,Hypertension,5,7,Medical,10,5,2,Medicare,Home Health,0.97,1</t>
  </si>
  <si>
    <t>P00261,2022-06-02,Summer,42,Male,West,Diabetes,4,8,Medical,8,3,1,Private,Home Health,0.5,1</t>
  </si>
  <si>
    <t>P00262,2022-05-01,Spring,56,Male,East,Diabetes,4,6,Interventional,8,5,1,Uninsured,Home Health,0.68,0</t>
  </si>
  <si>
    <t>P00263,2022-06-30,Summer,18,Male,Central,Diabetes,1,4,Medical,4,2,2,Medicaid,Home,0.5,1</t>
  </si>
  <si>
    <t>P00264,2022-04-21,Spring,40,Male,East,Hypertension,3,6,Surgical,4,2,1,Private,Home Health,0.37,1</t>
  </si>
  <si>
    <t>P00265,2022-08-16,Summer,53,Female,North,Hypertension,4,6,Medical,7,3,4,Private,Home Health,0.95,1</t>
  </si>
  <si>
    <t>P00266,2023-08-31,Summer,36,Male,North,Hypertension,4,6,Medical,8,2,2,Private,Home Health,0.72,1</t>
  </si>
  <si>
    <t>P00267,2022-11-24,Fall,85,Male,Central,Hypertension,7,7,Interventional,10,6,3,Medicare,Skilled Nursing,0.97,1</t>
  </si>
  <si>
    <t>P00268,2023-03-03,Spring,33,Female,West,COPD,2,9,Surgical,4,2,0,Private,Home,0.32,0</t>
  </si>
  <si>
    <t>P00269,2022-10-17,Fall,50,Female,South,Diabetes,3,6,Medical,6,2,2,Private,Home Health,0.64,1</t>
  </si>
  <si>
    <t>P00270,2022-12-06,Winter,60,Male,East,Heart Failure,4,12,Surgical,6,3,2,Uninsured,Home Health,0.97,1</t>
  </si>
  <si>
    <t>P00271,2022-09-26,Fall,82,Female,East,Stroke,7,10,Medical,12,5,3,Medicare,Skilled Nursing,0.97,1</t>
  </si>
  <si>
    <t>P00272,2021-01-30,Winter,33,Female,Central,Pneumonia,3,8,Medical,6,2,1,Private,Home Health,0.41,1</t>
  </si>
  <si>
    <t>P00273,2023-12-31,Winter,77,Male,Central,Heart Failure,6,12,Interventional,10,4,2,Medicare,Skilled Nursing,0.97,1</t>
  </si>
  <si>
    <t>P00274,2021-02-06,Winter,58,Male,Central,Diabetes,5,8,Medical,8,4,2,Medicaid,Home Health,0.97,1</t>
  </si>
  <si>
    <t>P00275,2022-03-09,Spring,41,Female,Central,Hypertension,3,6,Medical,6,2,3,Private,Home Health,0.71,0</t>
  </si>
  <si>
    <t>P00276,2021-04-26,Spring,65,Female,Central,Hypertension,4,5,Surgical,6,4,1,Uninsured,Home Health,0.72,1</t>
  </si>
  <si>
    <t>P00277,2021-04-17,Spring,61,Female,South,Kidney Disease,4,9,Surgical,7,4,1,Medicaid,Home Health,0.94,1</t>
  </si>
  <si>
    <t>P00278,2023-05-19,Spring,47,Male,West,Hypertension,3,4,Surgical,4,2,1,Private,Home Health,0.42,0</t>
  </si>
  <si>
    <t>P00279,2022-04-12,Spring,59,Male,West,Kidney Disease,4,8,Medical,6,2,2,Medicaid,Home Health,0.97,1</t>
  </si>
  <si>
    <t>P00280,2023-05-28,Spring,51,Female,Central,Hypertension,4,5,Interventional,6,4,3,Private,Home Health,0.88,0</t>
  </si>
  <si>
    <t>P00281,2021-10-26,Fall,59,Male,East,Hypertension,5,6,Medical,8,6,1,Private,Home Health,0.72,1</t>
  </si>
  <si>
    <t>P00282,2021-10-08,Fall,69,Male,North,Fracture,6,7,Surgical,9,6,2,Medicare,Skilled Nursing,0.97,1</t>
  </si>
  <si>
    <t>P00283,2021-10-03,Fall,84,Female,East,Hypertension,6,7,Interventional,9,6,4,Medicare,Skilled Nursing,0.97,1</t>
  </si>
  <si>
    <t>P00284,2022-11-06,Fall,36,Male,West,COPD,3,7,Medical,4,2,1,Uninsured,Home Health,0.71,0</t>
  </si>
  <si>
    <t>P00285,2023-06-12,Summer,94,Female,South,Hypertension,6,5,Conservative,9,4,2,Medicare,Skilled Nursing,0.97,1</t>
  </si>
  <si>
    <t>P00286,2022-05-11,Spring,24,Female,South,Kidney Disease,3,6,Interventional,4,2,2,Uninsured,Home Health,0.93,1</t>
  </si>
  <si>
    <t>P00287,2022-02-20,Winter,55,Male,East,COPD,7,9,Medical,10,4,2,Uninsured,Skilled Nursing,0.97,1</t>
  </si>
  <si>
    <t>P00288,2023-12-03,Winter,68,Female,South,Influenza,8,9,Medical,12,8,2,Medicare,Skilled Nursing,0.97,1</t>
  </si>
  <si>
    <t>P00289,2021-05-08,Spring,62,Male,South,COPD,4,8,Medical,9,2,1,Private,Home Health,0.91,1</t>
  </si>
  <si>
    <t>P00290,2022-06-17,Summer,47,Female,North,Diabetes,4,8,Interventional,6,3,3,Uninsured,Home Health,0.86,0</t>
  </si>
  <si>
    <t>P00291,2022-03-24,Spring,54,Male,Central,Diabetes,4,7,Medical,6,3,1,Private,Home Health,0.49,1</t>
  </si>
  <si>
    <t>P00292,2021-04-18,Spring,49,Male,West,Fracture,3,7,Medical,4,4,1,Private,Home Health,0.42,1</t>
  </si>
  <si>
    <t>P00293,2021-10-21,Fall,47,Female,North,Fracture,3,7,Medical,8,4,1,Private,Home Health,0.48,0</t>
  </si>
  <si>
    <t>P00294,2021-02-01,Winter,72,Male,West,Pneumonia,5,10,Medical,8,6,2,Medicare,Home Health,0.97,1</t>
  </si>
  <si>
    <t>P00295,2023-08-19,Summer,64,Female,West,Kidney Disease,6,7,Medical,10,4,2,Private,Skilled Nursing,0.97,1</t>
  </si>
  <si>
    <t>P00296,2022-10-28,Fall,46,Male,North,Appendicitis,5,6,Interventional,8,4,1,Medicaid,Home Health,0.66,1</t>
  </si>
  <si>
    <t>P00297,2023-06-12,Summer,73,Male,South,Diabetes,5,8,Interventional,10,4,4,Medicare,Home Health,0.97,1</t>
  </si>
  <si>
    <t>P00298,2022-07-26,Summer,63,Female,East,Stroke,4,9,Interventional,6,4,2,Uninsured,Home Health,0.97,1</t>
  </si>
  <si>
    <t>P00299,2022-10-19,Fall,71,Male,East,Kidney Disease,6,7,Interventional,9,6,4,Medicare,Skilled Nursing,0.97,1</t>
  </si>
  <si>
    <t>P00300,2023-02-07,Winter,68,Male,West,Influenza,6,7,Medical,9,6,2,Medicare,Skilled Nursing,0.97,1</t>
  </si>
  <si>
    <t>P00301,2023-09-22,Fall,43,Female,South,Diabetes,3,5,Conservative,4,2,1,Private,Home Health,0.43,1</t>
  </si>
  <si>
    <t>P00302,2021-04-11,Spring,48,Female,North,Stroke,3,9,Medical,6,4,2,Private,Home Health,0.9,1</t>
  </si>
  <si>
    <t>P00303,2021-12-29,Winter,70,Female,Central,Pneumonia,5,8,Medical,10,4,1,Medicare,Home Health,0.97,1</t>
  </si>
  <si>
    <t>P00304,2023-02-16,Winter,68,Female,South,Diabetes,6,6,Medical,11,4,2,Medicare,Skilled Nursing,0.97,1</t>
  </si>
  <si>
    <t>P00305,2023-11-16,Fall,57,Male,West,Stroke,4,9,Surgical,6,3,2,Private,Home Health,0.97,1</t>
  </si>
  <si>
    <t>P00306,2023-12-10,Winter,59,Female,North,Stroke,4,10,Medical,8,4,1,Medicaid,Home Health,0.94,1</t>
  </si>
  <si>
    <t>P00307,2022-11-30,Fall,79,Male,South,Fracture,7,8,Interventional,12,5,3,Medicare,Skilled Nursing,0.97,1</t>
  </si>
  <si>
    <t>P00308,2021-07-31,Summer,47,Female,South,Hypertension,4,5,Medical,7,3,1,Private,Home Health,0.44,1</t>
  </si>
  <si>
    <t>P00309,2021-05-11,Spring,67,Male,North,Diabetes,4,6,Surgical,6,4,2,Medicare,Home Health,0.86,1</t>
  </si>
  <si>
    <t>P00310,2023-11-02,Fall,54,Female,South,Stroke,4,9,Interventional,6,3,1,Private,Home Health,0.75,1</t>
  </si>
  <si>
    <t>P00311,2022-04-21,Spring,54,Female,North,Appendicitis,4,5,Conservative,6,4,3,Medicaid,Home Health,0.97,1</t>
  </si>
  <si>
    <t>P00312,2021-08-02,Summer,76,Female,East,Diabetes,5,6,Interventional,8,4,3,Medicare,Home Health,0.97,1</t>
  </si>
  <si>
    <t>P00313,2023-10-20,Fall,72,Female,West,Kidney Disease,7,8,Surgical,12,6,4,Medicare,Skilled Nursing,0.97,1</t>
  </si>
  <si>
    <t>P00314,2021-04-25,Spring,71,Female,North,Diabetes,5,7,Conservative,8,6,4,Medicare,Home Health,0.97,1</t>
  </si>
  <si>
    <t>P00315,2023-03-10,Spring,80,Female,Central,Diabetes,7,8,Surgical,12,7,5,Medicare,Skilled Nursing,0.97,1</t>
  </si>
  <si>
    <t>P00316,2022-11-16,Fall,58,Male,North,Stroke,4,11,Surgical,7,2,1,Medicaid,Home Health,0.79,1</t>
  </si>
  <si>
    <t>P00317,2021-04-07,Spring,69,Male,South,Stroke,7,10,Medical,12,7,2,Medicare,Skilled Nursing,0.97,1</t>
  </si>
  <si>
    <t>P00318,2022-01-06,Winter,52,Male,West,Sepsis,3,9,Medical,6,2,1,Private,Home Health,0.72,0</t>
  </si>
  <si>
    <t>P00319,2021-06-14,Summer,63,Male,East,Appendicitis,4,6,Medical,6,4,1,Medicaid,Home Health,0.68,0</t>
  </si>
  <si>
    <t>P00320,2022-10-24,Fall,55,Female,East,Diabetes,5,6,Surgical,8,4,1,Private,Home Health,0.67,1</t>
  </si>
  <si>
    <t>P00321,2022-06-07,Summer,59,Female,North,Diabetes,5,9,Medical,8,4,1,Medicaid,Home Health,0.71,1</t>
  </si>
  <si>
    <t>P00322,2021-01-05,Winter,68,Female,West,Diabetes,6,6,Medical,10,6,2,Medicare,Skilled Nursing,0.97,1</t>
  </si>
  <si>
    <t>P00323,2023-12-05,Winter,44,Female,East,Pneumonia,3,8,Medical,6,2,2,Private,Home Health,0.63,1</t>
  </si>
  <si>
    <t>P00324,2022-01-18,Winter,93,Female,North,COPD,6,8,Medical,11,6,2,Medicare,Skilled Nursing,0.97,1</t>
  </si>
  <si>
    <t>P00325,2021-10-10,Fall,40,Male,South,COPD,3,8,Medical,4,2,2,Medicaid,Home Health,0.89,1</t>
  </si>
  <si>
    <t>P00326,2021-09-01,Fall,37,Male,West,Fracture,3,6,Surgical,4,2,1,Private,Home Health,0.37,0</t>
  </si>
  <si>
    <t>P00327,2021-06-23,Summer,77,Male,East,Stroke,6,10,Medical,10,4,4,Medicare,Skilled Nursing,0.97,1</t>
  </si>
  <si>
    <t>P00328,2023-12-31,Winter,71,Male,North,Influenza,5,7,Medical,10,4,2,Medicare,Home Health,0.97,1</t>
  </si>
  <si>
    <t>P00329,2021-11-20,Fall,68,Female,South,Hypertension,6,6,Medical,11,4,2,Medicare,Skilled Nursing,0.97,1</t>
  </si>
  <si>
    <t>P00330,2022-03-21,Spring,68,Female,South,Hypertension,6,7,Medical,9,6,2,Medicare,Skilled Nursing,0.97,1</t>
  </si>
  <si>
    <t>P00331,2023-08-13,Summer,57,Female,East,Appendicitis,5,6,Medical,8,4,1,Medicaid,Home Health,0.71,1</t>
  </si>
  <si>
    <t>P00332,2022-12-04,Winter,42,Female,West,Sepsis,4,11,Medical,6,2,2,Medicaid,Home Health,0.97,1</t>
  </si>
  <si>
    <t>P00333,2022-02-08,Winter,59,Female,South,COPD,5,11,Medical,10,4,2,Medicaid,Home Health,0.97,1</t>
  </si>
  <si>
    <t>P00334,2023-09-11,Fall,46,Male,South,Kidney Disease,3,6,Medical,4,2,1,Private,Home Health,0.63,0</t>
  </si>
  <si>
    <t>P00335,2023-04-01,Spring,74,Female,Central,Stroke,5,9,Medical,8,5,2,Medicare,Home Health,0.97,1</t>
  </si>
  <si>
    <t>P00336,2021-09-07,Fall,55,Male,East,Diabetes,4,7,Surgical,8,2,2,Medicaid,Home Health,0.81,1</t>
  </si>
  <si>
    <t>P00337,2022-12-06,Winter,43,Male,East,Sepsis,3,9,Medical,4,2,2,Uninsured,Home Health,0.97,1</t>
  </si>
  <si>
    <t>P00338,2023-10-08,Fall,52,Male,South,Diabetes,5,8,Surgical,8,2,1,Private,Home Health,0.62,1</t>
  </si>
  <si>
    <t>P00339,2022-06-28,Summer,65,Female,East,Hypertension,4,6,Surgical,6,3,1,Private,Home Health,0.59,1</t>
  </si>
  <si>
    <t>P00340,2023-03-15,Spring,48,Male,East,Stroke,4,9,Medical,7,4,1,Medicaid,Home Health,0.79,0</t>
  </si>
  <si>
    <t>P00341,2023-11-30,Fall,44,Male,South,Diabetes,4,9,Medical,8,4,2,Medicaid,Home Health,0.81,1</t>
  </si>
  <si>
    <t>P00342,2023-01-27,Winter,62,Female,Central,COPD,5,9,Surgical,8,2,2,Medicaid,Home Health,0.97,1</t>
  </si>
  <si>
    <t>P00343,2021-04-23,Spring,62,Female,Central,Appendicitis,4,7,Medical,6,3,1,Private,Home Health,0.59,1</t>
  </si>
  <si>
    <t>P00344,2021-09-25,Fall,49,Male,West,Stroke,3,8,Medical,4,2,1,Private,Home Health,0.63,1</t>
  </si>
  <si>
    <t>P00345,2022-10-14,Fall,49,Male,East,Kidney Disease,4,7,Surgical,6,2,1,Private,Home Health,0.7,1</t>
  </si>
  <si>
    <t>P00346,2021-10-29,Fall,61,Female,East,Diabetes,4,8,Surgical,8,3,1,Medicaid,Home Health,0.69,1</t>
  </si>
  <si>
    <t>P00347,2023-11-15,Fall,33,Male,North,Hypertension,2,6,Surgical,6,2,0,Private,Home,0.14,1</t>
  </si>
  <si>
    <t>P00348,2022-03-20,Spring,34,Female,South,Stroke,2,10,Interventional,3,2,0,Private,Home Health,0.36,1</t>
  </si>
  <si>
    <t>P00349,2022-05-16,Spring,45,Female,West,Diabetes,3,5,Surgical,6,2,1,Private,Home Health,0.37,1</t>
  </si>
  <si>
    <t>P00350,2023-02-08,Winter,54,Male,East,Pneumonia,4,8,Medical,8,2,4,Private,Home Health,0.97,1</t>
  </si>
  <si>
    <t>P00351,2022-07-29,Summer,63,Male,Central,Hypertension,4,6,Interventional,8,3,1,Medicaid,Home Health,0.69,0</t>
  </si>
  <si>
    <t>P00352,2022-02-23,Winter,83,Male,North,Pneumonia,6,8,Conservative,9,8,2,Medicare,Skilled Nursing,0.97,1</t>
  </si>
  <si>
    <t>P00353,2021-03-25,Spring,72,Male,East,Diabetes,7,9,Interventional,12,5,3,Medicare,Skilled Nursing,0.97,1</t>
  </si>
  <si>
    <t>P00354,2022-10-16,Fall,55,Male,East,Diabetes,4,9,Conservative,8,2,1,Medicaid,Home Health,0.65,0</t>
  </si>
  <si>
    <t>P00355,2023-08-09,Summer,57,Female,East,Sepsis,4,11,Medical,9,3,1,Private,Home Health,0.81,0</t>
  </si>
  <si>
    <t>P00356,2023-01-21,Winter,40,Male,Central,Hypertension,3,4,Medical,6,2,2,Medicaid,Home Health,0.72,1</t>
  </si>
  <si>
    <t>P00357,2022-02-22,Winter,57,Female,Central,Pneumonia,4,8,Medical,6,3,1,Private,Home Health,0.53,0</t>
  </si>
  <si>
    <t>P00358,2021-05-20,Spring,53,Female,North,COPD,4,8,Interventional,6,5,2,Private,Home Health,0.97,1</t>
  </si>
  <si>
    <t>P00359,2023-06-13,Summer,63,Male,North,Stroke,4,12,Medical,6,2,2,Private,Home Health,0.97,1</t>
  </si>
  <si>
    <t>P00360,2023-10-29,Fall,43,Male,North,Diabetes,3,5,Surgical,4,2,1,Private,Home Health,0.37,1</t>
  </si>
  <si>
    <t>P00361,2022-03-02,Spring,66,Male,West,Hypertension,4,5,Medical,6,4,1,Medicare,Home Health,0.64,0</t>
  </si>
  <si>
    <t>P00362,2023-03-09,Spring,84,Male,South,Hypertension,6,8,Interventional,9,6,2,Medicare,Skilled Nursing,0.97,1</t>
  </si>
  <si>
    <t>P00363,2022-03-26,Spring,56,Female,West,Stroke,4,11,Interventional,9,2,1,Medicaid,Home Health,0.85,0</t>
  </si>
  <si>
    <t>P00364,2022-07-04,Summer,64,Male,South,Stroke,4,11,Medical,7,2,1,Medicaid,Home Health,0.89,1</t>
  </si>
  <si>
    <t>P00365,2023-07-05,Summer,69,Female,East,Fracture,6,8,Medical,9,6,2,Medicare,Skilled Nursing,0.97,1</t>
  </si>
  <si>
    <t>P00366,2021-04-02,Spring,51,Male,West,Appendicitis,3,5,Medical,6,4,1,Private,Home Health,0.47,0</t>
  </si>
  <si>
    <t>P00367,2022-08-04,Summer,61,Male,East,Appendicitis,4,5,Medical,7,4,1,Private,Home Health,0.64,1</t>
  </si>
  <si>
    <t>P00368,2021-08-24,Summer,58,Female,East,Fracture,4,8,Surgical,10,2,1,Medicaid,Home Health,0.59,1</t>
  </si>
  <si>
    <t>P00369,2022-01-08,Winter,59,Female,North,Diabetes,5,7,Interventional,8,4,1,Private,Home Health,0.71,1</t>
  </si>
  <si>
    <t>P00370,2022-12-07,Winter,44,Male,South,COPD,3,7,Interventional,6,2,1,Private,Home Health,0.67,1</t>
  </si>
  <si>
    <t>P00371,2021-01-30,Winter,58,Male,East,COPD,5,11,Medical,8,2,3,Private,Home Health,0.97,1</t>
  </si>
  <si>
    <t>P00372,2022-10-13,Fall,66,Female,East,Stroke,6,10,Medical,10,6,2,Medicare,Skilled Nursing,0.97,1</t>
  </si>
  <si>
    <t>P00373,2021-11-07,Fall,82,Male,Central,Stroke,5,10,Medical,10,5,2,Medicare,Home Health,0.97,1</t>
  </si>
  <si>
    <t>P00374,2023-01-04,Winter,74,Male,Central,Pneumonia,7,10,Medical,12,7,4,Medicare,Skilled Nursing,0.97,1</t>
  </si>
  <si>
    <t>P00375,2021-06-05,Summer,94,Female,West,Appendicitis,6,5,Medical,10,4,2,Medicare,Skilled Nursing,0.97,1</t>
  </si>
  <si>
    <t>P00376,2023-03-17,Spring,44,Female,South,Sepsis,3,11,Medical,6,2,1,Private,Home Health,0.63,1</t>
  </si>
  <si>
    <t>P00377,2022-12-08,Winter,72,Female,West,Pneumonia,6,8,Medical,12,6,2,Medicare,Skilled Nursing,0.97,1</t>
  </si>
  <si>
    <t>P00378,2023-11-30,Fall,61,Female,South,Kidney Disease,4,10,Surgical,8,3,2,Uninsured,Home Health,0.97,1</t>
  </si>
  <si>
    <t>P00379,2023-09-25,Fall,95,Female,South,Appendicitis,7,6,Interventional,12,6,3,Medicare,Skilled Nursing,0.97,0</t>
  </si>
  <si>
    <t>P00380,2021-11-07,Fall,44,Female,South,Diabetes,5,6,Medical,8,4,1,Private,Home Health,0.62,1</t>
  </si>
  <si>
    <t>P00381,2021-01-30,Winter,43,Female,North,Heart Failure,4,11,Interventional,6,2,1,Medicaid,Home Health,0.78,1</t>
  </si>
  <si>
    <t>P00382,2022-12-19,Winter,47,Female,South,Diabetes,3,6,Medical,6,2,2,Uninsured,Home Health,0.71,0</t>
  </si>
  <si>
    <t>P00383,2022-10-23,Fall,21,Female,East,COPD,1,9,Medical,4,2,0,Medicaid,Home Health,0.33,0</t>
  </si>
  <si>
    <t>P00384,2021-01-31,Winter,49,Male,Central,Pneumonia,3,8,Surgical,6,2,1,Private,Home Health,0.41,1</t>
  </si>
  <si>
    <t>P00385,2021-05-15,Spring,45,Male,South,Fracture,4,8,Medical,7,3,1,Private,Home Health,0.44,0</t>
  </si>
  <si>
    <t>P00386,2022-10-03,Fall,60,Female,Central,Hypertension,4,7,Surgical,8,3,1,Uninsured,Home Health,0.73,1</t>
  </si>
  <si>
    <t>P00387,2023-09-26,Fall,63,Female,South,Stroke,4,10,Interventional,7,3,1,Medicaid,Home Health,0.89,1</t>
  </si>
  <si>
    <t>P00388,2023-09-20,Fall,89,Male,North,Stroke,6,11,Medical,11,6,2,Medicare,Skilled Nursing,0.97,1</t>
  </si>
  <si>
    <t>P00389,2021-06-15,Summer,74,Female,East,Diabetes,5,7,Surgical,8,6,2,Medicare,Home Health,0.97,1</t>
  </si>
  <si>
    <t>P00390,2022-02-26,Winter,48,Male,West,COPD,3,7,Medical,6,2,1,Uninsured,Home Health,0.75,1</t>
  </si>
  <si>
    <t>P00391,2021-02-17,Winter,42,Female,North,Stroke,3,8,Medical,4,4,1,Private,Home Health,0.72,1</t>
  </si>
  <si>
    <t>P00392,2022-05-29,Spring,66,Female,South,Diabetes,4,6,Medical,7,4,1,Medicare,Home Health,0.64,1</t>
  </si>
  <si>
    <t>P00393,2023-04-05,Spring,35,Female,East,Diabetes,3,7,Surgical,4,2,1,Private,Home Health,0.37,0</t>
  </si>
  <si>
    <t>P00394,2023-05-16,Spring,89,Male,South,Kidney Disease,6,9,Medical,9,6,4,Medicare,Skilled Nursing,0.97,1</t>
  </si>
  <si>
    <t>P00395,2022-07-01,Summer,78,Female,West,Diabetes,6,6,Medical,11,6,2,Medicare,Skilled Nursing,0.97,1</t>
  </si>
  <si>
    <t>P00396,2021-04-15,Spring,50,Male,East,Fracture,3,8,Medical,6,2,1,Medicaid,Home Health,0.46,0</t>
  </si>
  <si>
    <t>P00397,2022-02-22,Winter,28,Male,North,Heart Failure,2,8,Medical,4,1,0,Private,Rehab,0.36,0</t>
  </si>
  <si>
    <t>P00398,2023-10-18,Fall,81,Male,Central,Stroke,5,10,Medical,8,4,2,Medicare,Home Health,0.97,1</t>
  </si>
  <si>
    <t>P00399,2021-09-09,Fall,56,Female,South,Hypertension,4,6,Surgical,7,2,1,Private,Home Health,0.49,1</t>
  </si>
  <si>
    <t>P00400,2021-12-17,Winter,79,Male,West,Diabetes,5,7,Conservative,8,5,3,Medicare,Home Health,0.97,1</t>
  </si>
  <si>
    <t>P00401,2023-03-29,Spring,30,Male,West,Stroke,2,9,Surgical,3,1,2,Medicaid,Home,0.78,0</t>
  </si>
  <si>
    <t>P00402,2023-03-15,Spring,47,Female,Central,Hypertension,3,4,Surgical,6,2,1,Private,Home Health,0.42,0</t>
  </si>
  <si>
    <t>P00403,2023-09-26,Fall,58,Female,East,Sepsis,4,11,Interventional,7,2,1,Private,Home Health,0.75,1</t>
  </si>
  <si>
    <t>P00404,2022-03-01,Spring,58,Female,East,Diabetes,5,9,Surgical,8,4,1,Medicaid,Home Health,0.71,1</t>
  </si>
  <si>
    <t>P00405,2022-07-18,Summer,50,Female,South,Stroke,4,11,Medical,7,2,2,Medicaid,Home Health,0.97,1</t>
  </si>
  <si>
    <t>P00406,2022-05-27,Spring,68,Male,West,Sepsis,5,11,Conservative,8,4,1,Medicare,Home Health,0.97,1</t>
  </si>
  <si>
    <t>P00407,2023-10-13,Fall,39,Female,East,COPD,5,11,Conservative,10,4,2,Medicaid,Home Health,0.97,1</t>
  </si>
  <si>
    <t>P00408,2023-04-23,Spring,55,Female,South,COPD,4,10,Medical,6,4,1,Private,Home Health,0.8,1</t>
  </si>
  <si>
    <t>P00409,2023-06-30,Summer,60,Male,Central,Diabetes,4,8,Interventional,6,4,1,Private,Home Health,0.64,0</t>
  </si>
  <si>
    <t>P00410,2021-05-26,Spring,66,Male,North,Diabetes,5,6,Surgical,8,5,1,Medicare,Home Health,0.87,1</t>
  </si>
  <si>
    <t>P00411,2023-05-18,Spring,70,Male,Central,Diabetes,6,8,Surgical,9,6,2,Medicare,Skilled Nursing,0.97,1</t>
  </si>
  <si>
    <t>P00412,2022-04-20,Spring,38,Male,Central,Sepsis,3,10,Interventional,4,2,1,Private,Home Health,0.63,1</t>
  </si>
  <si>
    <t>P00413,2021-01-26,Winter,31,Female,East,Hypertension,3,5,Surgical,6,2,1,Uninsured,Home Health,0.49,0</t>
  </si>
  <si>
    <t>P00414,2021-03-07,Spring,79,Female,East,Hypertension,5,7,Surgical,8,6,2,Medicare,Home Health,0.97,1</t>
  </si>
  <si>
    <t>P00415,2023-01-13,Winter,63,Female,South,COPD,4,11,Interventional,6,2,1,Medicaid,Home Health,0.93,1</t>
  </si>
  <si>
    <t>P00416,2022-02-12,Winter,45,Female,Central,Heart Failure,4,10,Medical,6,2,1,Medicaid,Home Health,0.78,1</t>
  </si>
  <si>
    <t>P00417,2023-08-09,Summer,84,Male,North,Hypertension,7,6,Surgical,14,6,4,Medicare,Skilled Nursing,0.97,1</t>
  </si>
  <si>
    <t>P00418,2023-03-16,Spring,59,Female,East,Hypertension,4,5,Interventional,8,2,2,Medicaid,Home Health,0.81,1</t>
  </si>
  <si>
    <t>P00419,2021-01-24,Winter,78,Male,West,Influenza,6,7,Interventional,11,4,4,Medicare,Skilled Nursing,0.97,1</t>
  </si>
  <si>
    <t>P00420,2023-01-23,Winter,59,Female,Central,Diabetes,4,6,Conservative,7,3,1,Private,Home Health,0.59,1</t>
  </si>
  <si>
    <t>P00421,2021-07-30,Summer,93,Male,West,COPD,7,13,Surgical,12,6,3,Medicare,Skilled Nursing,0.97,1</t>
  </si>
  <si>
    <t>P00422,2022-04-08,Spring,87,Female,East,Stroke,6,10,Surgical,10,8,4,Medicare,Skilled Nursing,0.97,1</t>
  </si>
  <si>
    <t>P00423,2022-11-16,Fall,53,Male,North,COPD,5,9,Surgical,8,4,1,Medicaid,Home Health,0.97,1</t>
  </si>
  <si>
    <t>P00424,2023-08-14,Summer,74,Male,South,COPD,5,8,Surgical,8,5,2,Medicare,Home Health,0.97,1</t>
  </si>
  <si>
    <t>P00425,2022-05-15,Spring,68,Male,North,Kidney Disease,5,7,Interventional,10,6,1,Medicare,Home Health,0.97,1</t>
  </si>
  <si>
    <t>P00426,2023-06-05,Summer,81,Female,Central,Hypertension,5,7,Medical,8,4,2,Medicare,Home Health,0.97,1</t>
  </si>
  <si>
    <t>P00427,2023-05-08,Spring,41,Female,West,Hypertension,4,6,Surgical,8,4,1,Private,Home Health,0.55,1</t>
  </si>
  <si>
    <t>P00428,2022-03-30,Spring,69,Male,West,Stroke,6,11,Medical,10,4,2,Medicare,Skilled Nursing,0.97,1</t>
  </si>
  <si>
    <t>P00429,2022-07-03,Summer,75,Female,West,Sepsis,6,10,Medical,10,8,4,Medicare,Skilled Nursing,0.97,1</t>
  </si>
  <si>
    <t>P00430,2023-02-07,Winter,28,Female,East,Sepsis,2,10,Surgical,6,4,0,Private,Home Health,0.45,0</t>
  </si>
  <si>
    <t>P00431,2021-02-04,Winter,37,Female,North,Stroke,3,8,Interventional,8,2,1,Medicaid,Home Health,0.77,1</t>
  </si>
  <si>
    <t>P00432,2023-09-03,Fall,23,Female,South,Diabetes,2,5,Conservative,4,3,0,Private,Skilled Nursing,0.28,0</t>
  </si>
  <si>
    <t>P00433,2023-04-23,Spring,53,Male,North,Appendicitis,7,7,Surgical,10,4,2,Medicaid,Skilled Nursing,0.97,1</t>
  </si>
  <si>
    <t>P00434,2021-10-01,Fall,70,Male,West,Appendicitis,5,7,Interventional,8,5,1,Medicare,Home Health,0.97,1</t>
  </si>
  <si>
    <t>P00435,2023-12-11,Winter,83,Female,North,Sepsis,6,11,Interventional,10,6,4,Medicare,Skilled Nursing,0.97,1</t>
  </si>
  <si>
    <t>P00436,2021-07-16,Summer,59,Female,West,Fracture,4,9,Medical,6,2,2,Private,Home Health,0.71,1</t>
  </si>
  <si>
    <t>P00437,2023-09-28,Fall,85,Female,West,Stroke,6,11,Medical,12,6,2,Medicare,Skilled Nursing,0.97,1</t>
  </si>
  <si>
    <t>P00438,2021-12-22,Winter,34,Female,East,COPD,2,7,Interventional,5,4,0,Private,Home,0.41,0</t>
  </si>
  <si>
    <t>P00439,2023-04-16,Spring,29,Male,North,Diabetes,2,6,Medical,4,3,0,Private,Home,0.14,0</t>
  </si>
  <si>
    <t>P00440,2022-05-15,Spring,57,Female,South,Kidney Disease,4,9,Surgical,6,2,2,Uninsured,Home Health,0.97,1</t>
  </si>
  <si>
    <t>P00441,2023-03-18,Spring,64,Male,South,Fracture,5,10,Surgical,8,2,1,Medicaid,Home Health,0.76,1</t>
  </si>
  <si>
    <t>P00442,2021-06-20,Summer,57,Female,West,Diabetes,5,9,Interventional,12,4,2,Private,Home Health,0.95,1</t>
  </si>
  <si>
    <t>P00443,2021-10-23,Fall,22,Male,North,Stroke,1,10,Surgical,2,0,0,Private,Skilled Nursing,0.33,1</t>
  </si>
  <si>
    <t>P00444,2021-04-20,Spring,56,Female,West,COPD,4,9,Interventional,6,3,2,Private,Home Health,0.97,1</t>
  </si>
  <si>
    <t>P00445,2023-08-06,Summer,35,Female,West,Diabetes,2,5,Interventional,3,2,0,Private,Rehab,0.14,0</t>
  </si>
  <si>
    <t>P00446,2021-11-21,Fall,69,Male,North,Diabetes,5,8,Conservative,8,5,1,Medicare,Home Health,0.93,1</t>
  </si>
  <si>
    <t>P00447,2023-01-31,Winter,64,Male,West,COPD,5,9,Interventional,10,4,2,Medicaid,Home Health,0.97,1</t>
  </si>
  <si>
    <t>P00448,2023-06-18,Summer,42,Female,West,Hypertension,4,7,Medical,7,2,1,Uninsured,Home Health,0.52,1</t>
  </si>
  <si>
    <t>P00449,2023-09-15,Fall,49,Female,West,Diabetes,3,5,Conservative,6,2,1,Medicaid,Home Health,0.47,0</t>
  </si>
  <si>
    <t>P00450,2021-04-27,Spring,39,Male,North,Diabetes,3,8,Medical,4,2,2,Private,Home Health,0.59,1</t>
  </si>
  <si>
    <t>P00451,2023-09-05,Fall,56,Female,North,Diabetes,5,7,Surgical,8,2,2,Private,Home Health,0.84,1</t>
  </si>
  <si>
    <t>P00452,2021-08-04,Summer,74,Female,South,Stroke,7,10,Conservative,12,5,3,Medicare,Skilled Nursing,0.97,1</t>
  </si>
  <si>
    <t>P00453,2023-03-18,Spring,41,Male,South,Stroke,3,9,Medical,4,2,1,Private,Home Health,0.63,1</t>
  </si>
  <si>
    <t>P00454,2023-03-10,Spring,66,Male,West,COPD,5,8,Interventional,8,5,1,Medicare,Home Health,0.97,1</t>
  </si>
  <si>
    <t>P00455,2021-01-10,Winter,48,Female,West,Pneumonia,3,8,Conservative,4,4,1,Medicaid,Home Health,0.56,0</t>
  </si>
  <si>
    <t>P00456,2021-08-30,Summer,44,Female,Central,Sepsis,4,11,Interventional,7,3,1,Medicaid,Home Health,0.74,1</t>
  </si>
  <si>
    <t>P00457,2022-06-23,Summer,56,Female,North,Fracture,4,8,Interventional,7,2,2,Private,Home Health,0.71,1</t>
  </si>
  <si>
    <t>P00458,2022-04-05,Spring,40,Female,North,Sepsis,4,11,Medical,6,3,2,Private,Home Health,0.92,1</t>
  </si>
  <si>
    <t>P00459,2023-10-03,Fall,48,Male,West,Hypertension,4,8,Medical,7,2,1,Private,Home Health,0.44,0</t>
  </si>
  <si>
    <t>P00460,2022-01-29,Winter,37,Male,South,Diabetes,2,6,Interventional,4,1,2,Private,Home Health,0.56,0</t>
  </si>
  <si>
    <t>P00461,2023-10-23,Fall,91,Male,South,COPD,6,8,Medical,9,6,4,Medicare,Skilled Nursing,0.97,0</t>
  </si>
  <si>
    <t>P00462,2022-05-19,Spring,58,Male,East,Hypertension,5,6,Interventional,8,4,1,Private,Home Health,0.67,0</t>
  </si>
  <si>
    <t>P00463,2023-11-22,Fall,46,Female,North,Diabetes,3,6,Medical,4,2,1,Private,Home Health,0.37,1</t>
  </si>
  <si>
    <t>P00464,2023-03-19,Spring,61,Female,East,Stroke,6,9,Surgical,10,3,2,Medicaid,Skilled Nursing,0.97,1</t>
  </si>
  <si>
    <t>P00465,2023-06-28,Summer,56,Male,South,Diabetes,4,7,Medical,9,4,1,Medicaid,Home Health,0.64,1</t>
  </si>
  <si>
    <t>P00466,2021-04-25,Spring,54,Male,East,Hypertension,6,6,Medical,10,3,4,Private,Skilled Nursing,0.97,1</t>
  </si>
  <si>
    <t>P00467,2022-10-04,Fall,68,Female,West,Kidney Disease,6,7,Surgical,10,4,2,Medicare,Skilled Nursing,0.97,1</t>
  </si>
  <si>
    <t>P00468,2021-06-06,Summer,70,Female,North,Stroke,5,10,Surgical,10,5,1,Medicare,Home Health,0.97,1</t>
  </si>
  <si>
    <t>P00469,2021-11-22,Fall,48,Female,Central,Fracture,3,10,Medical,8,2,1,Private,Home Health,0.43,1</t>
  </si>
  <si>
    <t>P00470,2022-11-14,Fall,48,Female,East,Stroke,3,8,Medical,8,2,1,Private,Home Health,0.69,0</t>
  </si>
  <si>
    <t>P00471,2023-03-07,Spring,53,Female,Central,Stroke,5,10,Surgical,8,2,1,Uninsured,Home Health,0.96,1</t>
  </si>
  <si>
    <t>P00472,2021-02-12,Winter,18,Female,South,COPD,2,8,Interventional,3,3,2,Medicaid,Home Health,0.86,1</t>
  </si>
  <si>
    <t>P00473,2022-08-05,Summer,32,Male,East,Stroke,2,8,Medical,3,1,2,Private,Skilled Nursing,0.82,1</t>
  </si>
  <si>
    <t>P00474,2022-09-12,Fall,81,Male,South,Kidney Disease,5,9,Surgical,8,7,2,Medicare,Home Health,0.97,1</t>
  </si>
  <si>
    <t>P00475,2021-03-28,Spring,85,Male,West,Appendicitis,6,5,Medical,9,4,4,Medicare,Skilled Nursing,0.97,1</t>
  </si>
  <si>
    <t>P00476,2022-07-03,Summer,53,Female,East,Hypertension,4,6,Conservative,6,5,2,Private,Home Health,0.82,1</t>
  </si>
  <si>
    <t>P00477,2023-02-21,Winter,67,Female,East,Pneumonia,4,9,Medical,6,4,1,Medicare,Home Health,0.68,1</t>
  </si>
  <si>
    <t>P00478,2021-02-28,Winter,63,Female,Central,Pneumonia,5,9,Medical,8,2,3,Private,Home Health,0.97,1</t>
  </si>
  <si>
    <t>P00479,2023-04-13,Spring,95,Male,South,Appendicitis,7,9,Medical,12,6,3,Medicare,Skilled Nursing,0.97,1</t>
  </si>
  <si>
    <t>P00480,2022-09-24,Fall,77,Male,South,Sepsis,6,10,Interventional,10,6,4,Medicare,Skilled Nursing,0.97,0</t>
  </si>
  <si>
    <t>P00481,2023-07-02,Summer,55,Male,East,Hypertension,5,7,Conservative,8,4,1,Medicaid,Home Health,0.77,1</t>
  </si>
  <si>
    <t>P00482,2021-08-27,Summer,41,Male,East,Kidney Disease,4,10,Interventional,7,2,3,Uninsured,Home Health,0.97,1</t>
  </si>
  <si>
    <t>P00483,2023-07-02,Summer,30,Female,South,COPD,2,11,Interventional,4,1,0,Medicaid,Home Health,0.4,0</t>
  </si>
  <si>
    <t>P00484,2021-04-14,Spring,61,Female,East,Fracture,5,8,Medical,10,4,1,Private,Home Health,0.77,1</t>
  </si>
  <si>
    <t>P00485,2022-03-19,Spring,45,Female,Central,Kidney Disease,3,6,Medical,6,2,2,Private,Home Health,0.85,0</t>
  </si>
  <si>
    <t>P00486,2021-08-07,Summer,33,Female,West,Diabetes,2,5,Conservative,4,3,2,Private,Home Health,0.58,1</t>
  </si>
  <si>
    <t>P00487,2023-08-18,Summer,47,Female,North,Hypertension,3,4,Surgical,6,2,1,Uninsured,Home Health,0.5,1</t>
  </si>
  <si>
    <t>P00488,2023-02-11,Winter,39,Female,South,Pneumonia,4,10,Surgical,7,5,2,Uninsured,Home Health,0.83,1</t>
  </si>
  <si>
    <t>P00489,2021-01-28,Winter,86,Male,Central,Pneumonia,7,10,Surgical,12,7,3,Medicare,Skilled Nursing,0.97,1</t>
  </si>
  <si>
    <t>P00490,2021-01-11,Winter,72,Female,West,Heart Failure,5,9,Medical,8,4,2,Medicare,Home Health,0.97,1</t>
  </si>
  <si>
    <t>P00491,2021-11-15,Fall,57,Female,Central,Diabetes,4,7,Interventional,6,3,1,Medicaid,Home Health,0.53,0</t>
  </si>
  <si>
    <t>P00492,2021-06-06,Summer,83,Female,South,Stroke,6,10,Surgical,12,4,2,Medicare,Skilled Nursing,0.97,1</t>
  </si>
  <si>
    <t>P00493,2022-11-22,Fall,59,Male,West,Sepsis,6,11,Surgical,10,4,2,Medicaid,Skilled Nursing,0.97,1</t>
  </si>
  <si>
    <t>P00494,2022-12-28,Winter,43,Male,West,Stroke,3,8,Surgical,6,2,1,Private,Home Health,0.67,0</t>
  </si>
  <si>
    <t>P00495,2023-10-29,Fall,83,Male,South,Stroke,6,10,Interventional,9,10,2,Medicare,Skilled Nursing,0.97,1</t>
  </si>
  <si>
    <t>P00496,2023-11-09,Fall,67,Female,East,Appendicitis,4,5,Medical,6,4,1,Medicare,Home Health,0.64,1</t>
  </si>
  <si>
    <t>P00497,2022-12-23,Winter,40,Male,East,COPD,4,8,Medical,7,3,1,Private,Home Health,0.74,1</t>
  </si>
  <si>
    <t>P00498,2021-01-07,Winter,54,Female,East,Sepsis,4,10,Medical,7,2,2,Private,Home Health,0.97,1</t>
  </si>
  <si>
    <t>P00499,2022-01-29,Winter,43,Female,West,Heart Failure,4,10,Medical,8,2,1,Medicaid,Home Health,0.84,1</t>
  </si>
  <si>
    <t>P00500,2022-07-16,Summer,34,Male,West,COPD,2,7,Surgical,3,2,2,Medicaid,Skilled Nursing,0.86,0</t>
  </si>
  <si>
    <t>P00501,2022-07-01,Summer,73,Female,Central,Sepsis,6,11,Surgical,9,6,4,Medicare,Skilled Nursing,0.97,1</t>
  </si>
  <si>
    <t>P00502,2022-10-23,Fall,90,Female,West,Appendicitis,6,7,Conservative,9,4,2,Medicare,Skilled Nursing,0.97,1</t>
  </si>
  <si>
    <t>P00503,2023-11-18,Fall,34,Male,East,Kidney Disease,2,7,Interventional,5,3,0,Medicaid,Home,0.36,1</t>
  </si>
  <si>
    <t>P00504,2023-08-28,Summer,67,Female,South,COPD,4,10,Surgical,8,4,2,Medicare,Home Health,0.97,1</t>
  </si>
  <si>
    <t>P00505,2021-04-30,Spring,46,Male,West,Fracture,3,6,Interventional,6,2,1,Uninsured,Home Health,0.45,0</t>
  </si>
  <si>
    <t>P00506,2021-10-19,Fall,49,Male,East,Diabetes,4,8,Interventional,7,2,1,Medicaid,Home Health,0.48,1</t>
  </si>
  <si>
    <t>P00507,2023-07-02,Summer,47,Female,South,Appendicitis,3,6,Interventional,6,2,2,Uninsured,Home Health,0.67,0</t>
  </si>
  <si>
    <t>P00508,2023-06-22,Summer,43,Female,East,Hypertension,3,5,Medical,4,2,2,Medicaid,Home Health,0.63,1</t>
  </si>
  <si>
    <t>P00509,2021-10-29,Fall,58,Female,North,Appendicitis,4,6,Medical,9,4,1,Private,Home Health,0.6,1</t>
  </si>
  <si>
    <t>P00510,2023-03-11,Spring,43,Female,West,Diabetes,3,6,Medical,4,4,1,Private,Home Health,0.42,0</t>
  </si>
  <si>
    <t>P00511,2023-01-06,Winter,62,Female,South,Heart Failure,6,10,Conservative,11,6,2,Medicaid,Skilled Nursing,0.97,1</t>
  </si>
  <si>
    <t>P00512,2022-06-03,Summer,57,Female,South,COPD,5,11,Surgical,10,4,1,Private,Home Health,0.93,1</t>
  </si>
  <si>
    <t>P00513,2021-08-09,Summer,53,Female,Central,Diabetes,4,7,Interventional,6,4,2,Medicaid,Home Health,0.8,1</t>
  </si>
  <si>
    <t>P00514,2023-09-01,Fall,42,Female,West,Diabetes,4,6,Interventional,6,2,1,Private,Home Health,0.44,0</t>
  </si>
  <si>
    <t>P00515,2023-01-13,Winter,48,Male,West,Pneumonia,3,8,Surgical,6,4,1,Private,Home Health,0.46,0</t>
  </si>
  <si>
    <t>P00516,2021-07-05,Summer,70,Female,East,Appendicitis,5,7,Medical,8,4,1,Medicare,Home Health,0.97,1</t>
  </si>
  <si>
    <t>P00517,2023-02-11,Winter,66,Male,West,COPD,4,10,Medical,7,6,1,Medicare,Home Health,0.97,1</t>
  </si>
  <si>
    <t>P00518,2023-03-23,Spring,41,Female,West,Appendicitis,3,6,Interventional,4,2,2,Medicaid,Home Health,0.63,0</t>
  </si>
  <si>
    <t>P00519,2023-08-30,Summer,59,Male,East,Appendicitis,4,8,Interventional,6,2,1,Private,Home Health,0.49,0</t>
  </si>
  <si>
    <t>P00520,2021-09-02,Fall,70,Female,Central,Stroke,6,11,Surgical,10,6,2,Medicare,Skilled Nursing,0.97,1</t>
  </si>
  <si>
    <t>P00521,2023-12-19,Winter,29,Male,North,Sepsis,2,10,Medical,3,3,2,Private,Rehab,0.78,1</t>
  </si>
  <si>
    <t>P00522,2021-06-17,Summer,67,Male,Central,Diabetes,4,7,Medical,7,4,1,Medicare,Home Health,0.64,1</t>
  </si>
  <si>
    <t>P00523,2022-10-20,Fall,46,Female,South,Hypertension,4,6,Medical,9,4,1,Medicaid,Home Health,0.59,0</t>
  </si>
  <si>
    <t>P00524,2022-12-21,Winter,67,Male,East,COPD,4,11,Surgical,7,6,1,Medicare,Home Health,0.97,1</t>
  </si>
  <si>
    <t>P00525,2022-04-04,Spring,45,Female,North,Diabetes,3,5,Surgical,6,4,3,Private,Home Health,0.76,0</t>
  </si>
  <si>
    <t>P00526,2022-06-05,Summer,27,Male,East,Hypertension,3,4,Conservative,4,2,1,Private,Home Health,0.48,0</t>
  </si>
  <si>
    <t>P00527,2023-09-03,Fall,30,Male,East,Hypertension,2,5,Conservative,5,1,0,Medicaid,Home,0.24,0</t>
  </si>
  <si>
    <t>P00528,2022-12-08,Winter,58,Male,Central,Influenza,4,7,Surgical,7,3,1,Medicaid,Home Health,0.57,1</t>
  </si>
  <si>
    <t>P00529,2022-06-29,Summer,62,Female,Central,Stroke,4,9,Interventional,7,2,1,Medicaid,Home Health,0.89,1</t>
  </si>
  <si>
    <t>P00530,2021-05-21,Spring,42,Male,Central,Fracture,3,6,Interventional,4,2,2,Medicaid,Home Health,0.63,1</t>
  </si>
  <si>
    <t>P00531,2021-01-09,Winter,68,Female,South,Heart Failure,5,10,Interventional,10,4,1,Medicare,Home Health,0.97,1</t>
  </si>
  <si>
    <t>P00532,2021-05-17,Spring,29,Male,Central,Diabetes,2,5,Medical,5,1,0,Private,Skilled Nursing,0.22,0</t>
  </si>
  <si>
    <t>P00533,2023-11-14,Fall,56,Male,East,Kidney Disease,5,7,Medical,8,4,1,Uninsured,Home Health,0.97,1</t>
  </si>
  <si>
    <t>P00534,2023-04-17,Spring,37,Male,Central,Diabetes,3,7,Medical,6,2,1,Uninsured,Home Health,0.45,0</t>
  </si>
  <si>
    <t>P00535,2023-11-25,Fall,46,Male,South,COPD,7,10,Conservative,10,4,2,Private,Skilled Nursing,0.97,1</t>
  </si>
  <si>
    <t>P00536,2021-02-09,Winter,58,Female,East,Pneumonia,5,8,Interventional,8,4,1,Private,Home Health,0.71,0</t>
  </si>
  <si>
    <t>P00537,2023-01-15,Winter,43,Female,Central,Pneumonia,4,9,Medical,9,6,3,Medicaid,Home Health,0.97,1</t>
  </si>
  <si>
    <t>P00538,2021-02-18,Winter,51,Female,Central,COPD,3,10,Medical,4,2,2,Medicaid,Home Health,0.97,1</t>
  </si>
  <si>
    <t>P00539,2023-05-07,Spring,75,Male,West,Hypertension,6,5,Surgical,9,6,2,Medicare,Skilled Nursing,0.97,1</t>
  </si>
  <si>
    <t>P00540,2022-02-22,Winter,48,Male,West,Pneumonia,4,8,Medical,7,2,1,Uninsured,Home Health,0.56,0</t>
  </si>
  <si>
    <t>P00541,2021-04-15,Spring,72,Male,North,Diabetes,5,7,Medical,10,4,2,Medicare,Home Health,0.97,1</t>
  </si>
  <si>
    <t>P00542,2022-09-15,Fall,38,Female,West,Diabetes,3,5,Interventional,6,4,1,Medicaid,Home Health,0.46,1</t>
  </si>
  <si>
    <t>P00543,2021-11-03,Fall,67,Male,East,Kidney Disease,4,7,Medical,6,8,1,Medicare,Home Health,0.95,1</t>
  </si>
  <si>
    <t>P00544,2022-12-24,Winter,82,Female,North,Heart Failure,8,10,Medical,13,8,3,Medicare,Skilled Nursing,0.97,1</t>
  </si>
  <si>
    <t>P00545,2022-12-22,Winter,18,Male,North,Influenza,1,8,Conservative,2,2,0,Private,Home Health,0.21,0</t>
  </si>
  <si>
    <t>P00546,2023-02-11,Winter,44,Male,North,COPD,3,7,Interventional,4,2,2,Private,Home Health,0.89,1</t>
  </si>
  <si>
    <t>P00547,2023-12-23,Winter,67,Male,West,Heart Failure,4,9,Medical,6,6,1,Medicare,Home Health,0.97,1</t>
  </si>
  <si>
    <t>P00548,2022-02-28,Winter,54,Male,North,COPD,4,8,Conservative,8,4,1,Private,Home Health,0.96,1</t>
  </si>
  <si>
    <t>P00549,2022-05-25,Spring,64,Female,East,Hypertension,4,7,Conservative,7,6,1,Medicaid,Home Health,0.79,1</t>
  </si>
  <si>
    <t>P00550,2023-06-01,Summer,47,Male,South,Diabetes,3,7,Medical,8,2,1,Medicaid,Home Health,0.47,0</t>
  </si>
  <si>
    <t>P00551,2022-09-26,Fall,59,Female,East,Diabetes,5,8,Medical,8,4,1,Private,Home Health,0.67,0</t>
  </si>
  <si>
    <t>P00552,2021-02-10,Winter,55,Male,West,COPD,4,8,Medical,7,3,3,Private,Home Health,0.97,1</t>
  </si>
  <si>
    <t>P00553,2023-07-13,Summer,77,Female,West,Hypertension,5,5,Conservative,8,5,3,Medicare,Home Health,0.97,1</t>
  </si>
  <si>
    <t>P00554,2021-02-26,Winter,62,Male,East,Diabetes,5,7,Interventional,10,4,1,Private,Home Health,0.81,1</t>
  </si>
  <si>
    <t>P00555,2021-07-07,Summer,63,Female,East,Appendicitis,4,6,Medical,7,3,2,Medicaid,Home Health,0.85,1</t>
  </si>
  <si>
    <t>P00556,2021-04-22,Spring,50,Female,South,Diabetes,4,7,Surgical,8,2,1,Medicaid,Home Health,0.59,0</t>
  </si>
  <si>
    <t>P00557,2021-03-27,Spring,49,Female,Central,Diabetes,3,5,Interventional,6,2,1,Medicaid,Home Health,0.41,1</t>
  </si>
  <si>
    <t>P00558,2021-01-29,Winter,50,Male,South,Sepsis,4,11,Medical,6,2,1,Uninsured,Home Health,0.87,1</t>
  </si>
  <si>
    <t>P00559,2021-03-02,Spring,64,Female,South,Appendicitis,4,5,Interventional,6,2,1,Private,Home Health,0.59,1</t>
  </si>
  <si>
    <t>P00560,2022-04-30,Spring,50,Male,West,Sepsis,3,12,Medical,4,2,1,Medicaid,Home Health,0.72,0</t>
  </si>
  <si>
    <t>P00561,2021-10-04,Fall,62,Male,South,Diabetes,4,6,Medical,7,4,1,Medicaid,Home Health,0.68,1</t>
  </si>
  <si>
    <t>P00562,2021-05-19,Spring,93,Male,West,Hypertension,6,9,Medical,10,4,4,Medicare,Skilled Nursing,0.97,1</t>
  </si>
  <si>
    <t>P00563,2022-12-23,Winter,72,Male,South,Influenza,5,7,Conservative,10,6,2,Medicare,Home Health,0.97,1</t>
  </si>
  <si>
    <t>P00564,2021-09-05,Fall,52,Female,West,Appendicitis,4,6,Conservative,7,3,2,Private,Home Health,0.77,1</t>
  </si>
  <si>
    <t>P00565,2021-01-21,Winter,78,Male,North,Heart Failure,5,10,Conservative,8,4,2,Medicare,Home Health,0.97,1</t>
  </si>
  <si>
    <t>P00566,2022-04-04,Spring,51,Female,South,Stroke,3,8,Conservative,6,2,2,Private,Home Health,0.96,1</t>
  </si>
  <si>
    <t>P00567,2021-12-06,Winter,23,Female,South,COPD,3,8,Medical,4,2,2,Medicaid,Home Health,0.93,1</t>
  </si>
  <si>
    <t>P00568,2021-12-15,Winter,40,Female,West,Heart Failure,3,9,Interventional,6,4,2,Medicaid,Home Health,0.97,0</t>
  </si>
  <si>
    <t>P00569,2022-05-03,Spring,26,Female,Central,Kidney Disease,2,7,Medical,3,2,0,Uninsured,Home,0.4,0</t>
  </si>
  <si>
    <t>P00570,2023-01-03,Winter,52,Male,East,Heart Failure,3,9,Interventional,6,2,3,Private,Home Health,0.97,1</t>
  </si>
  <si>
    <t>P00571,2022-11-07,Fall,58,Female,West,COPD,4,9,Surgical,8,4,2,Private,Home Health,0.97,1</t>
  </si>
  <si>
    <t>P00572,2023-10-24,Fall,86,Male,West,COPD,6,8,Medical,9,6,2,Medicare,Skilled Nursing,0.97,1</t>
  </si>
  <si>
    <t>P00573,2022-07-21,Summer,63,Female,Central,Appendicitis,4,5,Medical,8,3,1,Private,Home Health,0.65,1</t>
  </si>
  <si>
    <t>P00574,2022-06-02,Summer,54,Female,West,Hypertension,4,7,Medical,6,3,1,Private,Home Health,0.49,0</t>
  </si>
  <si>
    <t>P00575,2021-08-22,Summer,72,Female,North,Diabetes,5,6,Interventional,8,4,2,Medicare,Home Health,0.97,1</t>
  </si>
  <si>
    <t>P00576,2023-04-08,Spring,20,Male,West,Hypertension,1,3,Surgical,4,2,0,Medicaid,Home,0.16,0</t>
  </si>
  <si>
    <t>P00577,2021-06-04,Summer,62,Male,East,Kidney Disease,4,7,Interventional,6,2,1,Medicaid,Home Health,0.89,1</t>
  </si>
  <si>
    <t>P00578,2022-06-22,Summer,71,Male,North,COPD,5,8,Medical,8,4,2,Medicare,Home Health,0.97,1</t>
  </si>
  <si>
    <t>P00579,2022-04-07,Spring,32,Male,South,Hypertension,3,5,Interventional,6,4,1,Private,Home Health,0.42,0</t>
  </si>
  <si>
    <t>P00580,2022-12-22,Winter,77,Male,Central,Pneumonia,6,10,Interventional,9,6,2,Medicare,Skilled Nursing,0.97,1</t>
  </si>
  <si>
    <t>P00581,2023-10-02,Fall,63,Female,Central,Kidney Disease,4,10,Medical,7,3,1,Private,Home Health,0.85,0</t>
  </si>
  <si>
    <t>P00582,2023-11-03,Fall,50,Male,West,Diabetes,4,10,Medical,7,2,1,Private,Home Health,0.49,0</t>
  </si>
  <si>
    <t>P00583,2021-07-03,Summer,68,Female,Central,Stroke,5,9,Interventional,8,5,1,Medicare,Home Health,0.97,0</t>
  </si>
  <si>
    <t>P00584,2021-10-14,Fall,95,Female,West,Kidney Disease,6,8,Interventional,9,6,2,Medicare,Skilled Nursing,0.97,1</t>
  </si>
  <si>
    <t>P00585,2023-06-08,Summer,61,Female,North,Appendicitis,4,5,Medical,6,4,2,Private,Home Health,0.86,1</t>
  </si>
  <si>
    <t>P00586,2022-07-22,Summer,62,Male,South,COPD,5,8,Medical,10,4,1,Medicaid,Home Health,0.97,1</t>
  </si>
  <si>
    <t>P00587,2022-05-12,Spring,50,Male,North,Diabetes,5,7,Medical,8,2,1,Medicaid,Home Health,0.66,1</t>
  </si>
  <si>
    <t>P00588,2023-02-18,Winter,43,Male,North,Pneumonia,3,10,Medical,6,2,2,Private,Home Health,0.63,1</t>
  </si>
  <si>
    <t>P00589,2022-10-22,Fall,72,Male,South,COPD,5,9,Medical,8,4,3,Medicare,Home Health,0.97,1</t>
  </si>
  <si>
    <t>P00590,2023-11-29,Fall,43,Female,East,Diabetes,3,7,Medical,8,2,1,Private,Home Health,0.43,0</t>
  </si>
  <si>
    <t>P00591,2022-10-02,Fall,59,Male,West,Appendicitis,4,5,Medical,7,3,1,Private,Home Health,0.49,1</t>
  </si>
  <si>
    <t>P00592,2022-05-26,Spring,49,Female,Central,Hypertension,3,5,Medical,4,2,1,Medicaid,Home Health,0.41,0</t>
  </si>
  <si>
    <t>P00593,2022-08-18,Summer,66,Female,East,Kidney Disease,4,7,Interventional,8,4,1,Medicare,Home Health,0.96,0</t>
  </si>
  <si>
    <t>P00594,2023-06-05,Summer,63,Female,Central,Fracture,5,8,Medical,8,2,1,Medicaid,Home Health,0.76,1</t>
  </si>
  <si>
    <t>P00595,2022-11-02,Fall,75,Male,East,Stroke,5,11,Surgical,10,6,2,Medicare,Home Health,0.97,1</t>
  </si>
  <si>
    <t>P00596,2022-12-10,Winter,49,Male,Central,Pneumonia,3,9,Medical,6,4,1,Private,Home Health,0.46,0</t>
  </si>
  <si>
    <t>P00597,2023-11-30,Fall,53,Female,East,Diabetes,6,7,Surgical,11,3,2,Medicaid,Skilled Nursing,0.97,1</t>
  </si>
  <si>
    <t>P00598,2022-11-09,Fall,41,Female,South,Diabetes,4,6,Medical,7,4,2,Private,Home Health,0.71,1</t>
  </si>
  <si>
    <t>P00599,2022-02-21,Winter,50,Male,Central,Pneumonia,4,8,Medical,7,2,1,Uninsured,Home Health,0.61,0</t>
  </si>
  <si>
    <t>P00600,2023-01-28,Winter,64,Male,South,Pneumonia,4,10,Conservative,6,2,1,Medicaid,Home Health,0.73,1</t>
  </si>
  <si>
    <t>P00601,2022-12-24,Winter,70,Male,East,COPD,5,8,Surgical,8,6,1,Medicare,Home Health,0.97,1</t>
  </si>
  <si>
    <t>P00602,2021-01-16,Winter,42,Female,South,Stroke,3,8,Medical,8,2,2,Uninsured,Home Health,0.97,1</t>
  </si>
  <si>
    <t>P00603,2022-05-27,Spring,72,Male,West,Hypertension,6,6,Medical,9,4,2,Medicare,Skilled Nursing,0.97,1</t>
  </si>
  <si>
    <t>P00604,2023-03-25,Spring,81,Female,Central,Kidney Disease,5,9,Surgical,8,4,3,Medicare,Home Health,0.97,1</t>
  </si>
  <si>
    <t>P00605,2022-07-01,Summer,65,Male,North,Kidney Disease,4,8,Surgical,8,4,1,Medicaid,Home Health,0.97,1</t>
  </si>
  <si>
    <t>P00606,2023-05-04,Spring,89,Female,Central,Kidney Disease,6,7,Medical,10,4,2,Medicare,Skilled Nursing,0.97,1</t>
  </si>
  <si>
    <t>P00607,2022-05-09,Spring,44,Female,North,Kidney Disease,3,8,Surgical,4,2,1,Private,Home Health,0.63,1</t>
  </si>
  <si>
    <t>P00608,2023-12-13,Winter,36,Female,South,COPD,3,9,Medical,6,2,1,Private,Home Health,0.67,1</t>
  </si>
  <si>
    <t>P00609,2021-11-17,Fall,27,Male,North,Fracture,2,7,Surgical,6,6,0,Private,Home,0.24,0</t>
  </si>
  <si>
    <t>P00610,2021-04-11,Spring,83,Male,West,Kidney Disease,7,9,Interventional,10,7,3,Medicare,Skilled Nursing,0.97,0</t>
  </si>
  <si>
    <t>P00611,2022-04-16,Spring,69,Male,North,Kidney Disease,5,7,Medical,10,6,1,Medicare,Home Health,0.97,1</t>
  </si>
  <si>
    <t>P00612,2022-08-17,Summer,57,Female,East,Stroke,4,10,Surgical,8,3,2,Private,Home Health,0.97,1</t>
  </si>
  <si>
    <t>P00613,2022-01-18,Winter,62,Female,South,Heart Failure,4,9,Medical,6,4,1,Medicaid,Home Health,0.97,1</t>
  </si>
  <si>
    <t>P00614,2021-09-23,Fall,38,Female,North,COPD,3,9,Medical,6,2,2,Private,Home Health,0.85,1</t>
  </si>
  <si>
    <t>P00615,2023-01-06,Winter,95,Male,West,Pneumonia,6,10,Conservative,10,4,2,Medicare,Skilled Nursing,0.97,1</t>
  </si>
  <si>
    <t>P00616,2022-02-17,Winter,60,Female,South,Sepsis,5,11,Medical,8,4,1,Private,Home Health,0.97,1</t>
  </si>
  <si>
    <t>P00617,2022-11-23,Fall,59,Male,South,COPD,5,9,Surgical,10,4,1,Private,Home Health,0.93,1</t>
  </si>
  <si>
    <t>P00618,2023-05-04,Spring,70,Female,South,Appendicitis,5,5,Medical,8,5,1,Medicare,Home Health,0.97,1</t>
  </si>
  <si>
    <t>P00619,2023-04-14,Spring,66,Male,East,Hypertension,4,5,Medical,7,4,2,Medicare,Home Health,0.86,1</t>
  </si>
  <si>
    <t>P00620,2022-02-15,Winter,61,Female,West,Diabetes,5,7,Surgical,10,4,3,Uninsured,Home Health,0.97,1</t>
  </si>
  <si>
    <t>P00621,2022-09-14,Fall,44,Male,North,Hypertension,3,8,Surgical,4,2,1,Uninsured,Home Health,0.45,1</t>
  </si>
  <si>
    <t>P00622,2022-05-08,Spring,66,Male,South,Stroke,4,11,Interventional,8,4,1,Medicare,Home Health,0.96,1</t>
  </si>
  <si>
    <t>P00623,2023-08-12,Summer,89,Female,South,Diabetes,7,7,Surgical,10,6,3,Medicare,Skilled Nursing,0.97,1</t>
  </si>
  <si>
    <t>P00624,2023-08-21,Summer,80,Male,South,Diabetes,5,8,Surgical,8,4,2,Medicare,Home Health,0.97,1</t>
  </si>
  <si>
    <t>P00625,2022-01-12,Winter,85,Female,Central,Heart Failure,6,11,Interventional,10,6,2,Medicare,Skilled Nursing,0.97,1</t>
  </si>
  <si>
    <t>P00626,2021-04-11,Spring,49,Female,West,Hypertension,4,7,Surgical,8,2,1,Uninsured,Home Health,0.58,1</t>
  </si>
  <si>
    <t>P00627,2021-07-03,Summer,41,Female,East,Diabetes,3,8,Conservative,6,4,1,Medicaid,Home Health,0.52,1</t>
  </si>
  <si>
    <t>P00628,2022-02-06,Winter,55,Male,South,Sepsis,5,11,Surgical,8,4,1,Private,Home Health,0.97,1</t>
  </si>
  <si>
    <t>P00629,2022-09-10,Fall,58,Female,West,Hypertension,4,6,Medical,6,2,1,Private,Home Health,0.49,0</t>
  </si>
  <si>
    <t>P00630,2022-12-21,Winter,76,Female,West,Influenza,5,6,Medical,10,5,2,Medicare,Home Health,0.97,1</t>
  </si>
  <si>
    <t>P00631,2021-12-29,Winter,29,Male,East,Heart Failure,2,8,Surgical,3,2,2,Private,Home,0.78,0</t>
  </si>
  <si>
    <t>P00632,2023-01-01,Winter,84,Female,West,COPD,7,11,Medical,12,5,3,Medicare,Skilled Nursing,0.97,1</t>
  </si>
  <si>
    <t>P00633,2023-10-24,Fall,55,Male,West,Hypertension,4,8,Medical,6,3,1,Private,Home Health,0.49,0</t>
  </si>
  <si>
    <t>P00634,2022-12-15,Winter,50,Male,East,Pneumonia,3,7,Medical,6,4,1,Private,Home Health,0.51,1</t>
  </si>
  <si>
    <t>P00635,2021-06-23,Summer,40,Male,South,Diabetes,4,6,Interventional,6,2,1,Private,Home Health,0.44,1</t>
  </si>
  <si>
    <t>P00636,2022-09-27,Fall,29,Male,West,Sepsis,2,9,Medical,4,4,0,Private,Home,0.37,0</t>
  </si>
  <si>
    <t>P00637,2022-08-17,Summer,71,Male,South,Hypertension,5,5,Medical,8,4,2,Medicare,Home Health,0.97,1</t>
  </si>
  <si>
    <t>P00638,2023-08-12,Summer,59,Female,West,COPD,7,10,Interventional,12,4,2,Private,Skilled Nursing,0.97,0</t>
  </si>
  <si>
    <t>P00639,2022-01-19,Winter,36,Female,West,COPD,2,8,Medical,4,2,0,Medicaid,Home,0.4,0</t>
  </si>
  <si>
    <t>P00640,2022-04-09,Spring,35,Male,West,Appendicitis,2,7,Interventional,4,1,0,Medicaid,Skilled Nursing,0.26,1</t>
  </si>
  <si>
    <t>P00641,2022-10-18,Fall,52,Female,East,Hypertension,4,6,Interventional,6,2,1,Private,Home Health,0.49,1</t>
  </si>
  <si>
    <t>P00642,2022-07-29,Summer,86,Female,North,Fracture,6,8,Surgical,9,6,2,Medicare,Skilled Nursing,0.97,1</t>
  </si>
  <si>
    <t>P00643,2023-02-27,Winter,53,Female,North,COPD,4,9,Medical,8,2,1,Uninsured,Home Health,0.93,1</t>
  </si>
  <si>
    <t>P00644,2021-02-14,Winter,32,Female,West,Heart Failure,3,9,Medical,6,2,1,Private,Home Health,0.67,1</t>
  </si>
  <si>
    <t>P00645,2022-09-10,Fall,53,Female,Central,Kidney Disease,4,8,Medical,7,2,1,Private,Home Health,0.75,1</t>
  </si>
  <si>
    <t>P00646,2021-05-14,Spring,53,Male,West,Kidney Disease,5,8,Interventional,8,2,1,Private,Home Health,0.88,1</t>
  </si>
  <si>
    <t>P00647,2021-12-12,Winter,18,Male,North,Heart Failure,2,9,Conservative,3,1,0,Medicaid,Skilled Nursing,0.54,1</t>
  </si>
  <si>
    <t>P00648,2022-12-26,Winter,57,Male,Central,COPD,4,9,Interventional,9,2,1,Private,Home Health,0.85,1</t>
  </si>
  <si>
    <t>P00649,2021-06-22,Summer,54,Female,Central,COPD,4,9,Surgical,7,2,2,Private,Home Health,0.97,1</t>
  </si>
  <si>
    <t>P00650,2021-12-05,Winter,69,Male,South,Heart Failure,6,12,Conservative,9,6,2,Medicare,Skilled Nursing,0.97,1</t>
  </si>
  <si>
    <t>P00651,2023-02-09,Winter,89,Female,East,Pneumonia,7,10,Interventional,10,6,3,Medicare,Skilled Nursing,0.97,1</t>
  </si>
  <si>
    <t>P00652,2022-12-14,Winter,77,Male,West,Pneumonia,5,9,Surgical,8,5,3,Medicare,Home Health,0.97,1</t>
  </si>
  <si>
    <t>P00653,2021-04-10,Spring,53,Female,West,Stroke,4,10,Medical,7,3,1,Private,Home Health,0.75,1</t>
  </si>
  <si>
    <t>P00654,2022-09-25,Fall,39,Male,Central,Diabetes,6,7,Medical,10,4,2,Private,Skilled Nursing,0.97,1</t>
  </si>
  <si>
    <t>P00655,2021-06-11,Summer,95,Male,North,Stroke,7,12,Medical,12,5,3,Medicare,Skilled Nursing,0.97,1</t>
  </si>
  <si>
    <t>P00656,2021-10-04,Fall,59,Male,East,Diabetes,4,7,Medical,7,3,1,Medicaid,Home Health,0.53,0</t>
  </si>
  <si>
    <t>P00657,2022-05-18,Spring,58,Male,West,Hypertension,5,7,Medical,8,2,1,Uninsured,Home Health,0.7,0</t>
  </si>
  <si>
    <t>P00658,2021-04-30,Spring,57,Male,Central,Kidney Disease,6,9,Conservative,9,4,2,Uninsured,Skilled Nursing,0.97,1</t>
  </si>
  <si>
    <t>P00659,2023-12-25,Winter,61,Female,Central,Stroke,4,10,Interventional,6,5,1,Private,Home Health,0.94,1</t>
  </si>
  <si>
    <t>P00660,2021-07-01,Summer,55,Male,Central,Diabetes,4,6,Surgical,6,2,1,Private,Home Health,0.49,1</t>
  </si>
  <si>
    <t>P00661,2023-05-06,Spring,48,Male,East,Diabetes,3,6,Medical,4,2,1,Private,Home Health,0.37,1</t>
  </si>
  <si>
    <t>P00662,2023-06-28,Summer,48,Female,West,Stroke,3,8,Medical,4,2,1,Private,Home Health,0.63,1</t>
  </si>
  <si>
    <t>P00663,2023-12-25,Winter,57,Male,South,COPD,4,10,Medical,7,2,1,Uninsured,Home Health,0.87,1</t>
  </si>
  <si>
    <t>P00664,2022-04-15,Spring,48,Female,South,Stroke,3,8,Surgical,6,2,1,Private,Home Health,0.63,1</t>
  </si>
  <si>
    <t>P00665,2023-08-16,Summer,45,Female,South,Sepsis,3,9,Medical,6,2,3,Private,Home Health,0.97,1</t>
  </si>
  <si>
    <t>P00666,2023-11-15,Fall,59,Male,West,Sepsis,5,11,Medical,10,4,1,Private,Home Health,0.93,1</t>
  </si>
  <si>
    <t>P00667,2021-07-09,Summer,53,Male,Central,Hypertension,5,5,Medical,10,4,2,Private,Home Health,0.89,1</t>
  </si>
  <si>
    <t>P00668,2022-06-09,Summer,83,Male,South,Kidney Disease,7,11,Medical,12,5,3,Medicare,Skilled Nursing,0.97,1</t>
  </si>
  <si>
    <t>P00669,2021-03-07,Spring,18,Female,North,Fracture,2,6,Medical,3,3,0,Medicaid,Rehab,0.18,0</t>
  </si>
  <si>
    <t>P00670,2022-11-11,Fall,76,Female,West,Diabetes,6,6,Medical,10,6,2,Medicare,Skilled Nursing,0.97,1</t>
  </si>
  <si>
    <t>P00671,2022-09-29,Fall,79,Female,East,Kidney Disease,5,8,Interventional,8,4,2,Medicare,Home Health,0.97,1</t>
  </si>
  <si>
    <t>P00672,2021-08-12,Summer,22,Female,Central,Hypertension,2,4,Surgical,3,2,2,Private,Rehab,0.53,1</t>
  </si>
  <si>
    <t>P00673,2023-05-24,Spring,52,Male,South,Hypertension,3,4,Surgical,6,2,2,Uninsured,Home Health,0.77,1</t>
  </si>
  <si>
    <t>P00674,2021-02-10,Winter,51,Female,North,Hypertension,3,7,Surgical,4,2,1,Uninsured,Home Health,0.54,0</t>
  </si>
  <si>
    <t>P00675,2023-06-02,Summer,34,Female,East,COPD,2,9,Interventional,4,1,0,Medicaid,Home,0.36,1</t>
  </si>
  <si>
    <t>P00676,2021-01-30,Winter,44,Female,North,Pneumonia,3,8,Interventional,4,2,1,Medicaid,Home Health,0.45,1</t>
  </si>
  <si>
    <t>P00677,2022-12-21,Winter,39,Female,South,Diabetes,3,7,Conservative,6,2,1,Medicaid,Home Health,0.51,1</t>
  </si>
  <si>
    <t>P00678,2021-03-28,Spring,87,Female,North,Kidney Disease,6,7,Medical,9,6,2,Medicare,Skilled Nursing,0.97,1</t>
  </si>
  <si>
    <t>P00679,2021-10-03,Fall,73,Male,South,Appendicitis,5,6,Interventional,8,5,2,Medicare,Home Health,0.97,1</t>
  </si>
  <si>
    <t>P00680,2023-03-02,Spring,79,Male,North,Hypertension,5,7,Conservative,10,6,3,Medicare,Home Health,0.97,1</t>
  </si>
  <si>
    <t>P00681,2021-11-04,Fall,70,Female,Central,Hypertension,7,7,Medical,12,7,2,Medicare,Skilled Nursing,0.97,1</t>
  </si>
  <si>
    <t>P00682,2022-07-14,Summer,38,Male,South,Hypertension,5,5,Medical,8,6,1,Medicaid,Home Health,0.71,1</t>
  </si>
  <si>
    <t>P00683,2023-09-30,Fall,49,Female,South,Kidney Disease,4,9,Medical,7,2,2,Private,Home Health,0.92,1</t>
  </si>
  <si>
    <t>P00684,2021-02-24,Winter,66,Male,Central,COPD,5,9,Interventional,8,5,1,Medicare,Home Health,0.97,1</t>
  </si>
  <si>
    <t>P00685,2023-06-08,Summer,37,Female,West,Diabetes,2,5,Medical,6,4,0,Private,Home,0.19,0</t>
  </si>
  <si>
    <t>P00686,2021-03-13,Spring,70,Female,East,Sepsis,6,11,Surgical,11,6,4,Medicare,Skilled Nursing,0.97,1</t>
  </si>
  <si>
    <t>P00687,2021-05-19,Spring,53,Male,West,Fracture,4,8,Interventional,6,4,1,Private,Home Health,0.54,1</t>
  </si>
  <si>
    <t>P00688,2021-05-11,Spring,51,Female,West,Stroke,3,10,Medical,6,2,1,Private,Home Health,0.68,1</t>
  </si>
  <si>
    <t>P00689,2023-12-25,Winter,70,Female,Central,Stroke,6,10,Medical,10,4,2,Medicare,Skilled Nursing,0.97,1</t>
  </si>
  <si>
    <t>P00690,2021-07-17,Summer,65,Female,East,Fracture,4,9,Conservative,6,3,1,Uninsured,Home Health,0.73,1</t>
  </si>
  <si>
    <t>P00691,2023-09-09,Fall,51,Male,Central,Stroke,3,9,Interventional,8,4,1,Private,Home Health,0.79,1</t>
  </si>
  <si>
    <t>P00692,2023-12-22,Winter,77,Male,East,Pneumonia,5,8,Surgical,10,4,2,Medicare,Home Health,0.97,1</t>
  </si>
  <si>
    <t>P00693,2022-02-25,Winter,39,Male,South,Stroke,3,9,Medical,4,4,1,Private,Home Health,0.72,1</t>
  </si>
  <si>
    <t>P00694,2022-11-22,Fall,68,Male,Central,Kidney Disease,7,10,Interventional,12,8,2,Medicare,Skilled Nursing,0.97,1</t>
  </si>
  <si>
    <t>P00695,2023-05-04,Spring,68,Female,East,Diabetes,7,7,Conservative,12,6,2,Medicare,Skilled Nursing,0.97,1</t>
  </si>
  <si>
    <t>P00696,2022-03-06,Spring,52,Female,Central,Hypertension,3,5,Interventional,6,4,1,Medicaid,Home Health,0.51,0</t>
  </si>
  <si>
    <t>P00697,2021-06-27,Summer,63,Female,North,Kidney Disease,4,8,Medical,8,2,1,Medicaid,Home Health,0.95,1</t>
  </si>
  <si>
    <t>P00698,2022-04-20,Spring,36,Female,South,Fracture,2,7,Surgical,4,3,0,Medicaid,Home,0.18,0</t>
  </si>
  <si>
    <t>P00699,2023-04-26,Spring,73,Female,Central,Stroke,6,10,Medical,11,4,4,Medicare,Skilled Nursing,0.97,1</t>
  </si>
  <si>
    <t>P00700,2023-05-05,Spring,54,Male,South,Appendicitis,5,5,Medical,12,2,1,Private,Home Health,0.68,1</t>
  </si>
  <si>
    <t>P00701,2021-09-10,Fall,49,Female,Central,COPD,4,8,Interventional,6,4,1,Private,Home Health,0.75,1</t>
  </si>
  <si>
    <t>P00702,2021-07-11,Summer,75,Male,Central,Hypertension,5,6,Medical,8,7,2,Medicare,Home Health,0.97,1</t>
  </si>
  <si>
    <t>P00703,2023-10-06,Fall,46,Female,Central,COPD,4,8,Medical,6,3,1,Private,Home Health,0.7,1</t>
  </si>
  <si>
    <t>P00704,2021-02-18,Winter,34,Male,East,Heart Failure,3,8,Surgical,6,4,1,Private,Home Health,0.72,1</t>
  </si>
  <si>
    <t>P00705,2023-03-16,Spring,31,Male,East,Hypertension,2,7,Medical,3,2,0,Private,Home,0.14,1</t>
  </si>
  <si>
    <t>P00706,2021-02-20,Winter,68,Female,Central,Diabetes,5,6,Medical,8,4,1,Medicare,Home Health,0.91,1</t>
  </si>
  <si>
    <t>P00707,2023-07-07,Summer,36,Female,West,Stroke,3,9,Medical,6,2,2,Medicaid,Home Health,0.89,1</t>
  </si>
  <si>
    <t>P00708,2023-09-19,Fall,87,Female,East,Appendicitis,7,8,Surgical,10,7,3,Medicare,Skilled Nursing,0.97,1</t>
  </si>
  <si>
    <t>P00709,2021-11-22,Fall,22,Female,Central,Hypertension,1,5,Medical,2,0,0,Private,Home,0.07,0</t>
  </si>
  <si>
    <t>P00710,2021-03-22,Spring,86,Male,West,COPD,6,9,Surgical,9,4,4,Medicare,Skilled Nursing,0.97,1</t>
  </si>
  <si>
    <t>P00711,2022-06-11,Summer,61,Female,Central,Diabetes,7,9,Medical,10,6,2,Medicaid,Skilled Nursing,0.97,1</t>
  </si>
  <si>
    <t>P00712,2021-11-23,Fall,56,Male,North,Kidney Disease,4,9,Medical,6,3,1,Private,Home Health,0.75,1</t>
  </si>
  <si>
    <t>P00713,2022-04-02,Spring,48,Female,North,Kidney Disease,4,7,Interventional,6,3,1,Medicaid,Home Health,0.74,1</t>
  </si>
  <si>
    <t>P00714,2022-12-30,Winter,64,Female,East,Pneumonia,4,9,Medical,9,2,1,Private,Home Health,0.69,1</t>
  </si>
  <si>
    <t>P00715,2021-08-18,Summer,57,Male,South,Diabetes,4,6,Surgical,8,4,1,Medicaid,Home Health,0.64,1</t>
  </si>
  <si>
    <t>P00716,2022-01-26,Winter,76,Female,West,COPD,5,11,Surgical,8,4,2,Medicare,Home Health,0.97,1</t>
  </si>
  <si>
    <t>P00717,2023-05-07,Spring,59,Female,North,Stroke,4,11,Medical,7,2,1,Private,Home Health,0.75,1</t>
  </si>
  <si>
    <t>P00718,2022-12-06,Winter,60,Male,Central,Pneumonia,6,12,Medical,10,4,2,Uninsured,Skilled Nursing,0.97,1</t>
  </si>
  <si>
    <t>P00719,2021-12-24,Winter,51,Female,South,Pneumonia,3,7,Interventional,6,2,2,Private,Home Health,0.68,1</t>
  </si>
  <si>
    <t>P00720,2022-12-29,Winter,57,Female,South,Pneumonia,5,8,Surgical,8,2,2,Private,Home Health,0.88,1</t>
  </si>
  <si>
    <t>P00721,2023-04-19,Spring,63,Female,South,Fracture,5,7,Medical,8,4,2,Uninsured,Home Health,0.97,1</t>
  </si>
  <si>
    <t>P00722,2022-10-11,Fall,28,Male,East,Fracture,2,6,Interventional,4,3,2,Private,Home Health,0.52,0</t>
  </si>
  <si>
    <t>P00723,2021-09-20,Fall,35,Male,North,Hypertension,3,4,Medical,4,2,1,Private,Home Health,0.42,1</t>
  </si>
  <si>
    <t>P00724,2021-01-01,Winter,70,Female,North,COPD,5,8,Interventional,8,4,1,Medicare,Home Health,0.97,1</t>
  </si>
  <si>
    <t>P00725,2023-05-30,Spring,60,Male,West,Kidney Disease,4,8,Medical,8,2,2,Private,Home Health,0.97,1</t>
  </si>
  <si>
    <t>P00726,2023-06-20,Summer,54,Female,North,Diabetes,4,8,Surgical,7,4,1,Uninsured,Home Health,0.62,0</t>
  </si>
  <si>
    <t>P00727,2023-02-03,Winter,58,Male,South,COPD,4,8,Interventional,6,4,1,Medicaid,Home Health,0.88,1</t>
  </si>
  <si>
    <t>P00728,2021-03-25,Spring,63,Female,West,Hypertension,4,5,Surgical,7,3,1,Private,Home Health,0.59,1</t>
  </si>
  <si>
    <t>P00729,2022-10-03,Fall,48,Female,North,Hypertension,4,5,Medical,7,3,1,Medicaid,Home Health,0.48,1</t>
  </si>
  <si>
    <t>P00730,2023-06-19,Summer,44,Male,South,Stroke,3,12,Interventional,6,4,1,Medicaid,Home Health,0.72,1</t>
  </si>
  <si>
    <t>P00731,2022-03-03,Spring,61,Male,North,Hypertension,5,8,Interventional,8,2,2,Private,Home Health,0.94,1</t>
  </si>
  <si>
    <t>P00732,2021-08-05,Summer,41,Female,South,Diabetes,5,7,Surgical,8,4,1,Private,Home Health,0.62,1</t>
  </si>
  <si>
    <t>P00733,2022-10-06,Fall,64,Female,West,Fracture,5,7,Medical,8,2,1,Private,Home Health,0.72,1</t>
  </si>
  <si>
    <t>P00734,2023-06-24,Summer,29,Male,North,Appendicitis,3,5,Medical,8,2,2,Medicaid,Home Health,0.69,1</t>
  </si>
  <si>
    <t>P00735,2021-02-23,Winter,75,Female,Central,Diabetes,6,7,Surgical,11,8,2,Medicare,Skilled Nursing,0.97,1</t>
  </si>
  <si>
    <t>P00736,2022-10-16,Fall,66,Male,Central,Hypertension,4,5,Interventional,9,4,2,Medicare,Home Health,0.92,1</t>
  </si>
  <si>
    <t>P00737,2022-12-06,Winter,62,Male,North,Heart Failure,4,9,Surgical,7,4,1,Uninsured,Home Health,0.97,1</t>
  </si>
  <si>
    <t>P00738,2022-10-22,Fall,74,Female,Central,Diabetes,7,11,Interventional,10,5,4,Medicare,Skilled Nursing,0.97,1</t>
  </si>
  <si>
    <t>P00739,2022-12-13,Winter,86,Male,South,COPD,6,8,Interventional,10,8,2,Medicare,Skilled Nursing,0.97,1</t>
  </si>
  <si>
    <t>P00740,2022-11-23,Fall,75,Female,North,Diabetes,6,6,Medical,11,6,4,Medicare,Skilled Nursing,0.97,1</t>
  </si>
  <si>
    <t>P00741,2021-05-23,Spring,26,Male,North,Appendicitis,2,5,Medical,7,3,2,Uninsured,Home,0.56,0</t>
  </si>
  <si>
    <t>P00742,2021-09-15,Fall,36,Male,South,Sepsis,2,9,Medical,3,2,0,Uninsured,Home,0.4,1</t>
  </si>
  <si>
    <t>P00743,2022-11-09,Fall,47,Male,East,Appendicitis,3,4,Surgical,4,2,1,Medicaid,Home Health,0.46,1</t>
  </si>
  <si>
    <t>P00744,2021-01-20,Winter,58,Female,South,Influenza,6,9,Medical,12,3,2,Medicaid,Skilled Nursing,0.97,1</t>
  </si>
  <si>
    <t>P00745,2022-11-27,Fall,66,Female,West,Stroke,5,12,Surgical,8,5,1,Medicare,Home Health,0.97,1</t>
  </si>
  <si>
    <t>P00746,2022-12-30,Winter,45,Female,West,Influenza,4,6,Medical,7,3,2,Uninsured,Home Health,0.78,0</t>
  </si>
  <si>
    <t>P00747,2021-09-19,Fall,61,Male,South,Fracture,5,7,Interventional,8,2,1,Medicaid,Home Health,0.76,0</t>
  </si>
  <si>
    <t>P00748,2022-10-17,Fall,45,Male,West,Stroke,3,9,Conservative,6,4,1,Private,Home Health,0.74,0</t>
  </si>
  <si>
    <t>P00749,2022-08-08,Summer,47,Female,Central,Diabetes,4,7,Medical,7,3,1,Private,Home Health,0.44,0</t>
  </si>
  <si>
    <t>P00750,2021-10-13,Fall,34,Male,North,Diabetes,3,6,Surgical,6,2,1,Medicaid,Home Health,0.41,1</t>
  </si>
  <si>
    <t>P00751,2022-05-22,Spring,42,Female,South,Stroke,3,10,Interventional,8,2,1,Private,Home Health,0.69,0</t>
  </si>
  <si>
    <t>P00752,2023-09-24,Fall,35,Male,East,Hypertension,3,5,Medical,4,2,1,Medicaid,Home Health,0.41,0</t>
  </si>
  <si>
    <t>P00753,2022-04-13,Spring,41,Female,East,Fracture,3,7,Medical,4,2,1,Private,Home Health,0.37,1</t>
  </si>
  <si>
    <t>P00754,2022-11-21,Fall,75,Male,East,Stroke,5,11,Interventional,8,5,2,Medicare,Home Health,0.97,1</t>
  </si>
  <si>
    <t>P00755,2021-02-08,Winter,41,Female,South,Sepsis,3,10,Surgical,6,4,1,Private,Home Health,0.72,1</t>
  </si>
  <si>
    <t>P00756,2021-03-27,Spring,95,Male,West,Diabetes,6,6,Surgical,11,6,2,Medicare,Skilled Nursing,0.97,1</t>
  </si>
  <si>
    <t>P00757,2021-03-31,Spring,66,Male,East,Kidney Disease,4,9,Conservative,7,4,1,Medicare,Home Health,0.96,1</t>
  </si>
  <si>
    <t>P00758,2023-05-03,Spring,61,Male,East,Kidney Disease,5,8,Conservative,8,4,1,Medicaid,Home Health,0.97,1</t>
  </si>
  <si>
    <t>P00759,2022-01-19,Winter,43,Male,North,Influenza,5,6,Interventional,8,4,1,Medicaid,Home Health,0.7,1</t>
  </si>
  <si>
    <t>P00760,2021-09-07,Fall,69,Male,East,Hypertension,5,5,Medical,10,5,1,Medicare,Home Health,0.87,1</t>
  </si>
  <si>
    <t>P00761,2023-03-30,Spring,48,Female,South,Sepsis,3,12,Medical,4,2,2,Uninsured,Home Health,0.93,1</t>
  </si>
  <si>
    <t>P00762,2021-07-06,Summer,60,Female,East,Stroke,4,9,Interventional,7,3,1,Medicaid,Home Health,0.89,1</t>
  </si>
  <si>
    <t>P00763,2021-09-27,Fall,95,Female,Central,Stroke,6,12,Surgical,10,8,2,Medicare,Skilled Nursing,0.97,1</t>
  </si>
  <si>
    <t>P00764,2022-04-17,Spring,56,Female,East,Fracture,6,8,Medical,10,3,2,Uninsured,Skilled Nursing,0.97,1</t>
  </si>
  <si>
    <t>P00765,2021-12-29,Winter,77,Female,North,Hypertension,5,5,Medical,8,6,2,Medicare,Home Health,0.97,1</t>
  </si>
  <si>
    <t>P00766,2022-10-04,Fall,46,Male,South,Diabetes,3,6,Interventional,4,4,1,Medicaid,Home Health,0.46,0</t>
  </si>
  <si>
    <t>P00767,2022-01-05,Winter,57,Male,West,Diabetes,5,8,Medical,8,4,1,Private,Home Health,0.71,1</t>
  </si>
  <si>
    <t>P00768,2022-03-07,Spring,88,Male,West,Diabetes,7,7,Conservative,12,5,5,Medicare,Skilled Nursing,0.97,1</t>
  </si>
  <si>
    <t>P00769,2023-08-03,Summer,47,Female,East,Kidney Disease,4,8,Surgical,7,4,2,Medicaid,Home Health,0.97,1</t>
  </si>
  <si>
    <t>P00770,2023-08-27,Summer,88,Male,South,Diabetes,6,8,Interventional,10,6,2,Medicare,Skilled Nursing,0.97,1</t>
  </si>
  <si>
    <t>P00771,2023-06-26,Summer,70,Male,East,Stroke,5,11,Medical,10,5,1,Medicare,Home Health,0.97,1</t>
  </si>
  <si>
    <t>P00772,2023-08-05,Summer,48,Female,East,Kidney Disease,4,9,Surgical,7,3,1,Private,Home Health,0.7,0</t>
  </si>
  <si>
    <t>P00773,2022-09-16,Fall,68,Male,Central,Stroke,6,10,Interventional,9,6,2,Medicare,Skilled Nursing,0.97,1</t>
  </si>
  <si>
    <t>P00774,2022-12-09,Winter,74,Female,East,Sepsis,5,10,Medical,8,5,2,Medicare,Home Health,0.97,1</t>
  </si>
  <si>
    <t>P00775,2022-09-03,Fall,68,Female,West,Stroke,5,9,Surgical,12,4,1,Medicare,Home Health,0.97,1</t>
  </si>
  <si>
    <t>P00776,2023-05-11,Spring,31,Male,East,Hypertension,2,4,Surgical,4,1,0,Private,Home Health,0.23,0</t>
  </si>
  <si>
    <t>P00777,2022-08-27,Summer,45,Male,South,Appendicitis,3,4,Medical,4,2,1,Private,Home Health,0.42,0</t>
  </si>
  <si>
    <t>P00778,2021-05-02,Spring,53,Female,West,Kidney Disease,7,8,Interventional,12,4,3,Medicaid,Skilled Nursing,0.97,1</t>
  </si>
  <si>
    <t>P00779,2023-06-06,Summer,56,Female,East,Kidney Disease,4,7,Interventional,6,3,1,Private,Home Health,0.75,1</t>
  </si>
  <si>
    <t>P00780,2023-04-13,Spring,68,Male,Central,Sepsis,5,10,Medical,8,6,2,Medicare,Home Health,0.97,1</t>
  </si>
  <si>
    <t>P00781,2023-06-18,Summer,61,Female,East,Hypertension,4,6,Interventional,6,4,1,Private,Home Health,0.64,1</t>
  </si>
  <si>
    <t>P00782,2021-07-28,Summer,35,Female,North,Kidney Disease,2,7,Interventional,3,2,0,Uninsured,Home Health,0.44,0</t>
  </si>
  <si>
    <t>P00783,2021-10-25,Fall,64,Male,West,Stroke,5,12,Surgical,8,2,1,Private,Home Health,0.97,1</t>
  </si>
  <si>
    <t>P00784,2021-11-20,Fall,68,Male,North,Diabetes,5,6,Medical,8,5,1,Medicare,Home Health,0.87,1</t>
  </si>
  <si>
    <t>P00785,2022-07-11,Summer,67,Female,South,Hypertension,4,6,Medical,6,4,1,Medicare,Home Health,0.64,0</t>
  </si>
  <si>
    <t>P00786,2021-05-27,Spring,76,Male,South,Appendicitis,5,6,Surgical,8,6,3,Medicare,Home Health,0.97,1</t>
  </si>
  <si>
    <t>P00787,2022-02-26,Winter,72,Female,West,COPD,7,10,Medical,10,7,4,Medicare,Skilled Nursing,0.97,1</t>
  </si>
  <si>
    <t>P00788,2021-07-19,Summer,65,Male,East,Kidney Disease,5,9,Medical,8,4,1,Medicaid,Home Health,0.97,1</t>
  </si>
  <si>
    <t>P00789,2021-10-17,Fall,56,Female,North,Stroke,4,12,Medical,10,5,2,Private,Home Health,0.97,1</t>
  </si>
  <si>
    <t>P00790,2023-02-13,Winter,29,Female,East,Sepsis,2,10,Interventional,3,1,0,Uninsured,Home,0.44,1</t>
  </si>
  <si>
    <t>P00791,2023-07-26,Summer,65,Female,South,COPD,5,9,Surgical,10,4,1,Private,Home Health,0.97,1</t>
  </si>
  <si>
    <t>P00792,2021-01-26,Winter,61,Male,Central,Diabetes,4,7,Conservative,9,2,1,Private,Home Health,0.75,1</t>
  </si>
  <si>
    <t>P00793,2022-09-12,Fall,62,Male,East,Hypertension,4,6,Medical,6,2,1,Medicaid,Home Health,0.63,1</t>
  </si>
  <si>
    <t>P00794,2021-02-09,Winter,36,Female,West,Influenza,2,6,Medical,4,3,2,Uninsured,Home,0.6,1</t>
  </si>
  <si>
    <t>P00795,2021-04-04,Spring,39,Male,South,COPD,4,8,Surgical,6,2,1,Private,Home Health,0.7,0</t>
  </si>
  <si>
    <t>P00796,2023-02-12,Winter,75,Male,West,COPD,7,10,Medical,10,6,3,Medicare,Skilled Nursing,0.97,1</t>
  </si>
  <si>
    <t>P00797,2023-03-17,Spring,57,Female,West,Sepsis,4,10,Surgical,8,3,2,Medicaid,Home Health,0.97,1</t>
  </si>
  <si>
    <t>P00798,2023-06-11,Summer,69,Male,Central,Appendicitis,5,5,Medical,8,4,1,Medicare,Home Health,0.87,1</t>
  </si>
  <si>
    <t>P00799,2022-06-04,Summer,58,Male,North,Hypertension,4,8,Surgical,8,2,2,Private,Home Health,0.77,1</t>
  </si>
  <si>
    <t>P00800,2023-07-31,Summer,58,Male,South,Stroke,4,10,Surgical,7,3,1,Private,Home Health,0.75,1</t>
  </si>
  <si>
    <t>P00801,2021-07-02,Summer,73,Female,West,COPD,5,10,Surgical,10,4,3,Medicare,Home Health,0.97,1</t>
  </si>
  <si>
    <t>P00802,2021-10-01,Fall,49,Female,North,Kidney Disease,4,7,Medical,7,5,2,Private,Home Health,0.97,1</t>
  </si>
  <si>
    <t>P00803,2021-05-28,Spring,59,Male,South,Appendicitis,5,5,Interventional,8,2,1,Private,Home Health,0.62,0</t>
  </si>
  <si>
    <t>P00804,2023-05-24,Spring,50,Male,Central,COPD,3,8,Interventional,6,2,2,Private,Home Health,0.9,1</t>
  </si>
  <si>
    <t>P00805,2021-09-08,Fall,50,Male,South,Stroke,3,9,Medical,4,4,1,Medicaid,Home Health,0.77,1</t>
  </si>
  <si>
    <t>P00806,2021-06-20,Summer,52,Female,Central,Hypertension,3,5,Interventional,6,2,1,Private,Home Health,0.42,1</t>
  </si>
  <si>
    <t>P00807,2022-11-14,Fall,61,Male,North,Hypertension,4,5,Medical,7,3,1,Private,Home Health,0.59,1</t>
  </si>
  <si>
    <t>P00808,2021-03-26,Spring,49,Female,West,Kidney Disease,3,7,Surgical,4,2,1,Medicaid,Home Health,0.67,1</t>
  </si>
  <si>
    <t>P00809,2021-02-19,Winter,79,Male,East,Influenza,5,8,Medical,8,4,2,Medicare,Home Health,0.97,1</t>
  </si>
  <si>
    <t>P00810,2021-04-27,Spring,42,Female,East,Stroke,3,9,Surgical,6,2,2,Private,Home Health,0.85,1</t>
  </si>
  <si>
    <t>P00811,2021-01-01,Winter,54,Male,Central,Heart Failure,5,9,Medical,8,4,2,Medicaid,Home Health,0.97,1</t>
  </si>
  <si>
    <t>P00812,2023-02-03,Winter,50,Female,North,COPD,4,8,Surgical,6,2,1,Private,Home Health,0.79,0</t>
  </si>
  <si>
    <t>P00813,2022-09-08,Fall,82,Male,Central,Kidney Disease,5,7,Conservative,10,7,3,Medicare,Home Health,0.97,1</t>
  </si>
  <si>
    <t>P00814,2021-08-18,Summer,61,Male,West,COPD,6,10,Interventional,9,3,4,Private,Skilled Nursing,0.97,1</t>
  </si>
  <si>
    <t>P00815,2021-09-13,Fall,75,Female,South,COPD,5,8,Interventional,8,4,2,Medicare,Home Health,0.97,1</t>
  </si>
  <si>
    <t>P00816,2023-06-08,Summer,32,Female,Central,Kidney Disease,2,8,Surgical,5,2,0,Medicaid,Home Health,0.4,1</t>
  </si>
  <si>
    <t>P00817,2022-07-04,Summer,62,Male,South,Diabetes,4,9,Medical,7,4,1,Private,Home Health,0.64,1</t>
  </si>
  <si>
    <t>P00818,2023-02-04,Winter,73,Female,West,COPD,5,8,Medical,10,6,2,Medicare,Home Health,0.97,1</t>
  </si>
  <si>
    <t>P00819,2022-05-11,Spring,59,Female,South,Hypertension,5,6,Medical,8,4,1,Medicaid,Home Health,0.71,1</t>
  </si>
  <si>
    <t>P00820,2021-09-18,Fall,76,Female,Central,COPD,5,9,Surgical,8,6,2,Medicare,Home Health,0.97,1</t>
  </si>
  <si>
    <t>P00821,2023-11-29,Fall,49,Male,East,Diabetes,3,6,Surgical,6,2,1,Medicaid,Home Health,0.41,0</t>
  </si>
  <si>
    <t>P00822,2022-09-12,Fall,81,Female,North,Kidney Disease,6,7,Medical,12,4,2,Medicare,Skilled Nursing,0.97,1</t>
  </si>
  <si>
    <t>P00823,2021-05-24,Spring,95,Female,East,Stroke,7,10,Surgical,12,5,4,Medicare,Skilled Nursing,0.97,1</t>
  </si>
  <si>
    <t>P00824,2022-03-21,Spring,51,Male,North,Sepsis,4,11,Medical,8,2,2,Uninsured,Home Health,0.97,1</t>
  </si>
  <si>
    <t>P00825,2021-12-27,Winter,50,Female,South,Hypertension,4,7,Medical,8,4,1,Private,Home Health,0.64,1</t>
  </si>
  <si>
    <t>P00826,2021-08-23,Summer,82,Male,North,Sepsis,6,11,Medical,10,6,2,Medicare,Skilled Nursing,0.97,1</t>
  </si>
  <si>
    <t>P00827,2023-10-20,Fall,84,Male,North,COPD,6,10,Surgical,10,4,2,Medicare,Skilled Nursing,0.97,1</t>
  </si>
  <si>
    <t>P00828,2023-08-23,Summer,49,Female,South,COPD,3,9,Conservative,8,2,2,Medicaid,Home Health,0.97,1</t>
  </si>
  <si>
    <t>P00829,2021-08-07,Summer,50,Female,East,COPD,4,9,Medical,9,2,1,Private,Home Health,0.81,1</t>
  </si>
  <si>
    <t>P00830,2022-01-21,Winter,53,Male,East,Diabetes,4,6,Surgical,6,5,2,Uninsured,Home Health,0.88,1</t>
  </si>
  <si>
    <t>P00831,2023-04-15,Spring,35,Male,East,Sepsis,2,9,Interventional,4,2,0,Medicaid,Home,0.36,0</t>
  </si>
  <si>
    <t>P00832,2021-08-17,Summer,42,Female,South,Kidney Disease,3,8,Medical,6,2,1,Private,Home Health,0.63,1</t>
  </si>
  <si>
    <t>P00833,2022-10-10,Fall,40,Male,West,Hypertension,4,6,Conservative,6,4,1,Private,Home Health,0.55,0</t>
  </si>
  <si>
    <t>P00834,2023-02-06,Winter,44,Female,West,Pneumonia,3,7,Medical,6,2,2,Private,Home Health,0.63,1</t>
  </si>
  <si>
    <t>P00835,2022-12-18,Winter,57,Female,South,Sepsis,4,11,Conservative,7,2,2,Private,Home Health,0.97,1</t>
  </si>
  <si>
    <t>P00836,2023-02-13,Winter,61,Male,Central,Influenza,4,6,Medical,8,2,1,Private,Home Health,0.69,1</t>
  </si>
  <si>
    <t>P00837,2023-02-13,Winter,84,Female,East,Diabetes,6,6,Surgical,9,6,2,Medicare,Skilled Nursing,0.97,1</t>
  </si>
  <si>
    <t>P00838,2023-11-23,Fall,41,Female,West,Kidney Disease,3,6,Interventional,6,2,2,Private,Home Health,0.85,1</t>
  </si>
  <si>
    <t>P00839,2022-01-15,Winter,74,Male,South,COPD,5,8,Medical,10,6,2,Medicare,Home Health,0.97,1</t>
  </si>
  <si>
    <t>P00840,2023-08-21,Summer,54,Female,North,Sepsis,4,10,Medical,6,2,1,Private,Home Health,0.75,1</t>
  </si>
  <si>
    <t>P00841,2021-01-24,Winter,57,Female,Central,COPD,5,9,Medical,10,4,1,Uninsured,Home Health,0.97,1</t>
  </si>
  <si>
    <t>P00842,2021-11-12,Fall,69,Female,West,Hypertension,6,7,Medical,9,8,2,Medicare,Skilled Nursing,0.97,1</t>
  </si>
  <si>
    <t>P00843,2021-02-23,Winter,38,Female,North,Influenza,4,7,Surgical,6,3,1,Medicaid,Home Health,0.52,0</t>
  </si>
  <si>
    <t>P00844,2022-12-15,Winter,64,Male,South,Heart Failure,4,9,Interventional,8,2,1,Private,Home Health,0.95,1</t>
  </si>
  <si>
    <t>P00845,2021-04-21,Spring,60,Male,West,Hypertension,5,7,Medical,8,2,2,Private,Home Health,0.94,1</t>
  </si>
  <si>
    <t>P00846,2023-07-16,Summer,66,Male,West,Hypertension,4,5,Medical,8,6,1,Medicare,Home Health,0.75,1</t>
  </si>
  <si>
    <t>P00847,2022-12-10,Winter,62,Male,Central,Heart Failure,4,9,Medical,8,4,1,Private,Home Health,0.97,1</t>
  </si>
  <si>
    <t>P00848,2021-02-01,Winter,95,Male,North,Pneumonia,6,10,Medical,9,4,4,Medicare,Skilled Nursing,0.97,1</t>
  </si>
  <si>
    <t>P00849,2023-02-22,Winter,47,Female,South,COPD,5,8,Conservative,10,4,2,Medicaid,Home Health,0.97,1</t>
  </si>
  <si>
    <t>P00850,2023-08-02,Summer,48,Female,North,Kidney Disease,4,8,Medical,9,4,1,Medicaid,Home Health,0.85,1</t>
  </si>
  <si>
    <t>P00851,2022-12-25,Winter,47,Female,South,Heart Failure,4,10,Medical,7,2,2,Uninsured,Home Health,0.97,1</t>
  </si>
  <si>
    <t>P00852,2021-02-03,Winter,48,Female,North,Influenza,3,5,Medical,6,4,1,Private,Home Health,0.46,0</t>
  </si>
  <si>
    <t>P00853,2023-07-29,Summer,47,Female,Central,Hypertension,3,4,Medical,4,2,1,Private,Home Health,0.42,0</t>
  </si>
  <si>
    <t>P00854,2023-03-14,Spring,78,Female,East,Hypertension,8,6,Medical,13,8,3,Medicare,Skilled Nursing,0.97,1</t>
  </si>
  <si>
    <t>P00855,2022-02-19,Winter,82,Female,West,COPD,5,9,Medical,8,5,2,Medicare,Home Health,0.97,1</t>
  </si>
  <si>
    <t>P00856,2021-12-26,Winter,48,Male,North,Pneumonia,3,9,Medical,8,2,1,Medicaid,Home Health,0.51,1</t>
  </si>
  <si>
    <t>P00857,2022-06-10,Summer,43,Female,South,Kidney Disease,5,8,Interventional,8,4,1,Private,Home Health,0.88,1</t>
  </si>
  <si>
    <t>P00858,2023-08-08,Summer,66,Female,South,Kidney Disease,5,7,Surgical,8,4,2,Medicare,Home Health,0.97,1</t>
  </si>
  <si>
    <t>P00859,2021-10-04,Fall,48,Male,South,Sepsis,3,11,Surgical,6,2,1,Private,Home Health,0.63,1</t>
  </si>
  <si>
    <t>P00860,2021-04-21,Spring,68,Female,West,Fracture,5,7,Medical,10,5,1,Medicare,Home Health,0.87,1</t>
  </si>
  <si>
    <t>P00861,2023-08-05,Summer,61,Female,South,Stroke,4,9,Medical,6,2,2,Private,Home Health,0.97,1</t>
  </si>
  <si>
    <t>P00862,2021-01-29,Winter,32,Male,South,Heart Failure,3,8,Medical,6,2,1,Private,Home Health,0.67,1</t>
  </si>
  <si>
    <t>P00863,2023-09-25,Fall,84,Female,North,Stroke,7,10,Medical,12,5,3,Medicare,Skilled Nursing,0.97,1</t>
  </si>
  <si>
    <t>P00864,2021-12-01,Winter,88,Male,North,Heart Failure,6,9,Medical,9,6,4,Medicare,Skilled Nursing,0.97,1</t>
  </si>
  <si>
    <t>P00865,2022-07-11,Summer,47,Male,West,COPD,4,10,Interventional,6,4,2,Private,Home Health,0.97,1</t>
  </si>
  <si>
    <t>P00866,2021-05-25,Spring,51,Female,South,Hypertension,4,6,Medical,6,2,1,Private,Home Health,0.49,0</t>
  </si>
  <si>
    <t>P00867,2023-09-15,Fall,62,Female,West,Appendicitis,8,6,Medical,15,6,2,Medicaid,Skilled Nursing,0.97,1</t>
  </si>
  <si>
    <t>P00868,2023-04-02,Spring,63,Female,West,Fracture,5,9,Surgical,8,4,2,Private,Home Health,0.97,1</t>
  </si>
  <si>
    <t>P00869,2023-10-09,Fall,69,Female,North,Hypertension,5,7,Surgical,8,4,1,Medicare,Home Health,0.87,0</t>
  </si>
  <si>
    <t>P00870,2023-01-19,Winter,92,Male,North,Pneumonia,7,9,Surgical,10,8,3,Medicare,Skilled Nursing,0.97,1</t>
  </si>
  <si>
    <t>P00871,2021-07-22,Summer,54,Female,West,Stroke,4,9,Medical,7,6,2,Medicaid,Home Health,0.97,1</t>
  </si>
  <si>
    <t>P00872,2021-12-04,Winter,44,Female,West,Heart Failure,4,10,Surgical,6,3,2,Private,Home Health,0.96,1</t>
  </si>
  <si>
    <t>P00873,2022-06-18,Summer,34,Female,South,Fracture,3,7,Interventional,4,4,2,Private,Home Health,0.64,1</t>
  </si>
  <si>
    <t>P00874,2022-10-27,Fall,45,Male,North,Kidney Disease,3,7,Medical,8,2,1,Private,Home Health,0.69,0</t>
  </si>
  <si>
    <t>P00875,2023-10-12,Fall,57,Female,North,Diabetes,4,7,Conservative,7,3,1,Private,Home Health,0.55,1</t>
  </si>
  <si>
    <t>P00876,2022-02-25,Winter,88,Female,South,Influenza,7,8,Surgical,12,6,3,Medicare,Skilled Nursing,0.97,1</t>
  </si>
  <si>
    <t>P00877,2023-02-09,Winter,49,Female,North,COPD,5,8,Surgical,8,2,1,Medicaid,Home Health,0.91,1</t>
  </si>
  <si>
    <t>P00878,2023-11-19,Fall,61,Female,South,Diabetes,4,9,Surgical,8,3,1,Private,Home Health,0.65,1</t>
  </si>
  <si>
    <t>P00879,2021-06-16,Summer,57,Male,South,Kidney Disease,4,8,Interventional,7,2,1,Medicaid,Home Health,0.79,1</t>
  </si>
  <si>
    <t>P00880,2023-08-03,Summer,78,Female,North,Stroke,6,12,Surgical,11,6,4,Medicare,Skilled Nursing,0.97,1</t>
  </si>
  <si>
    <t>P00881,2022-04-06,Spring,95,Female,North,Kidney Disease,6,8,Conservative,11,6,2,Medicare,Skilled Nursing,0.97,1</t>
  </si>
  <si>
    <t>P00882,2023-03-14,Spring,48,Male,Central,Stroke,3,10,Medical,4,2,1,Medicaid,Home Health,0.67,1</t>
  </si>
  <si>
    <t>P00883,2021-11-18,Fall,49,Female,East,Diabetes,4,8,Interventional,6,3,2,Private,Home Health,0.66,1</t>
  </si>
  <si>
    <t>P00884,2022-01-01,Winter,75,Female,Central,Pneumonia,5,9,Surgical,8,4,2,Medicare,Home Health,0.97,1</t>
  </si>
  <si>
    <t>P00885,2021-01-30,Winter,69,Male,South,COPD,7,10,Interventional,10,7,4,Medicare,Skilled Nursing,0.97,1</t>
  </si>
  <si>
    <t>P00886,2023-11-30,Fall,89,Female,West,Sepsis,6,11,Medical,9,4,2,Medicare,Skilled Nursing,0.97,1</t>
  </si>
  <si>
    <t>P00887,2023-06-10,Summer,67,Male,South,Diabetes,4,6,Medical,7,4,2,Medicare,Home Health,0.86,1</t>
  </si>
  <si>
    <t>P00888,2021-04-13,Spring,51,Male,East,Hypertension,3,5,Interventional,6,2,1,Private,Home Health,0.42,0</t>
  </si>
  <si>
    <t>P00889,2023-12-31,Winter,68,Female,North,Stroke,5,10,Medical,8,5,2,Medicare,Home Health,0.97,1</t>
  </si>
  <si>
    <t>P00890,2022-10-25,Fall,76,Male,North,Sepsis,5,10,Interventional,8,6,2,Medicare,Home Health,0.97,1</t>
  </si>
  <si>
    <t>P00891,2023-07-24,Summer,71,Male,Central,Appendicitis,5,8,Conservative,8,4,2,Medicare,Home Health,0.97,1</t>
  </si>
  <si>
    <t>P00892,2021-03-14,Spring,66,Male,East,Diabetes,4,7,Medical,9,4,1,Medicare,Home Health,0.7,1</t>
  </si>
  <si>
    <t>P00893,2022-03-03,Spring,76,Male,Central,Kidney Disease,5,11,Medical,10,5,3,Medicare,Home Health,0.97,1</t>
  </si>
  <si>
    <t>P00894,2023-01-04,Winter,77,Female,South,Pneumonia,6,10,Medical,11,4,2,Medicare,Skilled Nursing,0.97,1</t>
  </si>
  <si>
    <t>P00895,2021-04-27,Spring,81,Female,South,Appendicitis,5,5,Medical,8,6,2,Medicare,Home Health,0.97,1</t>
  </si>
  <si>
    <t>P00896,2022-06-20,Summer,69,Female,South,Diabetes,5,6,Surgical,8,5,1,Medicare,Home Health,0.87,1</t>
  </si>
  <si>
    <t>P00897,2022-04-30,Spring,55,Female,West,Diabetes,4,8,Medical,7,3,2,Medicaid,Home Health,0.75,1</t>
  </si>
  <si>
    <t>P00898,2021-08-25,Summer,60,Male,East,Kidney Disease,5,9,Surgical,10,4,1,Uninsured,Home Health,0.97,1</t>
  </si>
  <si>
    <t>P00899,2021-11-25,Fall,78,Female,Central,Diabetes,5,6,Conservative,8,4,2,Medicare,Home Health,0.97,1</t>
  </si>
  <si>
    <t>P00900,2023-11-25,Fall,44,Female,North,COPD,5,8,Medical,10,2,1,Private,Home Health,0.83,1</t>
  </si>
  <si>
    <t>P00901,2021-11-13,Fall,64,Female,West,Appendicitis,4,5,Interventional,6,3,1,Medicaid,Home Health,0.63,0</t>
  </si>
  <si>
    <t>P00902,2021-08-22,Summer,51,Female,South,COPD,5,8,Medical,8,4,1,Private,Home Health,0.93,1</t>
  </si>
  <si>
    <t>P00903,2022-08-11,Summer,58,Female,North,Kidney Disease,4,8,Medical,7,5,2,Medicaid,Home Health,0.97,1</t>
  </si>
  <si>
    <t>P00904,2023-01-05,Winter,79,Female,East,Diabetes,6,6,Medical,10,6,2,Medicare,Skilled Nursing,0.97,1</t>
  </si>
  <si>
    <t>P00905,2023-03-05,Spring,61,Male,East,Diabetes,5,9,Medical,10,4,1,Private,Home Health,0.77,1</t>
  </si>
  <si>
    <t>P00906,2023-04-06,Spring,58,Female,North,Hypertension,4,7,Surgical,7,3,2,Private,Home Health,0.71,1</t>
  </si>
  <si>
    <t>P00907,2021-02-10,Winter,34,Male,South,Pneumonia,2,8,Surgical,4,3,0,Private,Home,0.18,1</t>
  </si>
  <si>
    <t>P00908,2022-03-08,Spring,70,Male,South,Diabetes,6,8,Surgical,9,4,2,Medicare,Skilled Nursing,0.97,1</t>
  </si>
  <si>
    <t>P00909,2023-04-28,Spring,68,Male,South,Diabetes,6,7,Medical,11,6,2,Medicare,Skilled Nursing,0.97,0</t>
  </si>
  <si>
    <t>P00910,2023-09-18,Fall,94,Male,South,Hypertension,6,6,Surgical,12,4,2,Medicare,Skilled Nursing,0.97,1</t>
  </si>
  <si>
    <t>P00911,2022-10-22,Fall,52,Male,North,Fracture,3,6,Medical,4,2,2,Private,Home Health,0.64,1</t>
  </si>
  <si>
    <t>P00912,2021-02-27,Winter,61,Male,North,Stroke,5,9,Surgical,8,4,1,Private,Home Health,0.97,1</t>
  </si>
  <si>
    <t>P00913,2022-03-11,Spring,62,Female,Central,Kidney Disease,4,7,Medical,7,2,1,Uninsured,Home Health,0.93,0</t>
  </si>
  <si>
    <t>P00914,2021-03-23,Spring,84,Female,Central,Diabetes,6,8,Medical,10,6,2,Medicare,Skilled Nursing,0.97,1</t>
  </si>
  <si>
    <t>P00915,2023-03-31,Spring,56,Female,East,Diabetes,5,6,Surgical,10,4,2,Medicaid,Home Health,0.93,1</t>
  </si>
  <si>
    <t>P00916,2021-03-11,Spring,62,Male,Central,Hypertension,4,7,Interventional,7,2,3,Medicaid,Home Health,0.97,1</t>
  </si>
  <si>
    <t>P00917,2021-07-23,Summer,68,Female,West,Diabetes,5,7,Interventional,8,4,2,Medicare,Home Health,0.97,1</t>
  </si>
  <si>
    <t>P00918,2022-04-02,Spring,61,Female,North,Diabetes,6,6,Surgical,9,3,2,Medicaid,Skilled Nursing,0.97,0</t>
  </si>
  <si>
    <t>P00919,2022-05-22,Spring,50,Male,North,Stroke,3,9,Interventional,6,2,1,Private,Home Health,0.68,1</t>
  </si>
  <si>
    <t>P00920,2022-03-22,Spring,61,Female,Central,Stroke,5,10,Surgical,8,4,1,Medicaid,Home Health,0.97,1</t>
  </si>
  <si>
    <t>P00921,2022-05-23,Spring,76,Female,East,Hypertension,5,6,Surgical,10,6,2,Medicare,Home Health,0.97,1</t>
  </si>
  <si>
    <t>P00922,2023-02-20,Winter,40,Male,West,Influenza,3,6,Interventional,6,4,1,Medicaid,Home Health,0.5,1</t>
  </si>
  <si>
    <t>P00923,2022-02-09,Winter,60,Female,Central,Influenza,4,7,Interventional,7,4,3,Private,Home Health,0.97,1</t>
  </si>
  <si>
    <t>P00924,2022-08-23,Summer,46,Female,South,Kidney Disease,4,7,Surgical,6,4,1,Medicaid,Home Health,0.79,1</t>
  </si>
  <si>
    <t>P00925,2021-11-29,Fall,78,Male,North,Diabetes,5,6,Conservative,8,5,2,Medicare,Home Health,0.97,1</t>
  </si>
  <si>
    <t>P00926,2022-01-23,Winter,32,Male,North,Stroke,2,8,Medical,3,1,2,Uninsured,Home Health,0.9,1</t>
  </si>
  <si>
    <t>P00927,2022-11-04,Fall,48,Male,North,Stroke,5,10,Conservative,8,4,1,Medicaid,Home Health,0.97,1</t>
  </si>
  <si>
    <t>P00928,2022-06-22,Summer,64,Male,North,Hypertension,5,7,Medical,10,4,1,Medicaid,Home Health,0.81,1</t>
  </si>
  <si>
    <t>P00929,2023-03-03,Spring,84,Female,South,Stroke,7,11,Surgical,12,6,3,Medicare,Skilled Nursing,0.97,1</t>
  </si>
  <si>
    <t>P00930,2022-09-06,Fall,56,Female,North,Hypertension,4,7,Interventional,6,3,1,Private,Home Health,0.49,0</t>
  </si>
  <si>
    <t>P00931,2023-05-30,Spring,48,Male,North,Stroke,3,8,Interventional,4,2,1,Medicaid,Home Health,0.67,1</t>
  </si>
  <si>
    <t>P00932,2022-05-01,Spring,89,Female,South,Kidney Disease,6,10,Medical,12,6,2,Medicare,Skilled Nursing,0.97,1</t>
  </si>
  <si>
    <t>P00933,2022-06-22,Summer,33,Male,South,Kidney Disease,4,8,Conservative,10,3,1,Private,Home Health,0.82,1</t>
  </si>
  <si>
    <t>P00934,2023-01-04,Winter,20,Male,East,Influenza,1,7,Medical,2,0,0,Medicaid,Rehab,0.15,0</t>
  </si>
  <si>
    <t>P00935,2021-08-31,Summer,65,Male,South,Stroke,5,12,Medical,8,4,1,Uninsured,Home Health,0.97,1</t>
  </si>
  <si>
    <t>P00936,2022-02-27,Winter,49,Female,East,Heart Failure,4,10,Interventional,6,3,1,Uninsured,Home Health,0.82,1</t>
  </si>
  <si>
    <t>P00937,2022-11-16,Fall,40,Male,Central,Diabetes,3,7,Interventional,6,2,2,Private,Home Health,0.59,0</t>
  </si>
  <si>
    <t>P00938,2021-02-01,Winter,70,Male,North,COPD,6,9,Interventional,11,6,2,Medicare,Skilled Nursing,0.97,1</t>
  </si>
  <si>
    <t>P00939,2022-04-24,Spring,62,Male,North,Kidney Disease,4,9,Interventional,8,4,1,Private,Home Health,0.96,1</t>
  </si>
  <si>
    <t>P00940,2022-10-18,Fall,48,Female,Central,Hypertension,4,8,Medical,8,2,1,Private,Home Health,0.5,1</t>
  </si>
  <si>
    <t>P00941,2023-11-26,Fall,36,Female,East,Stroke,2,9,Medical,3,2,0,Private,Home,0.32,0</t>
  </si>
  <si>
    <t>P00942,2023-08-19,Summer,72,Male,West,Diabetes,5,9,Conservative,8,5,2,Medicare,Home Health,0.97,1</t>
  </si>
  <si>
    <t>P00943,2021-11-04,Fall,69,Male,South,COPD,5,10,Surgical,10,5,1,Medicare,Home Health,0.97,1</t>
  </si>
  <si>
    <t>P00944,2022-07-10,Summer,56,Female,West,COPD,4,10,Conservative,6,2,1,Private,Home Health,0.81,1</t>
  </si>
  <si>
    <t>P00945,2021-03-03,Spring,89,Female,Central,Diabetes,7,8,Conservative,12,8,3,Medicare,Skilled Nursing,0.97,1</t>
  </si>
  <si>
    <t>P00946,2021-09-21,Fall,39,Male,East,Stroke,4,11,Surgical,7,4,1,Private,Home Health,0.75,1</t>
  </si>
  <si>
    <t>P00947,2023-04-29,Spring,32,Female,North,Sepsis,2,12,Surgical,5,1,0,Private,Skilled Nursing,0.4,1</t>
  </si>
  <si>
    <t>P00948,2021-05-16,Spring,46,Female,Central,Diabetes,4,7,Medical,6,3,2,Medicaid,Home Health,0.7,0</t>
  </si>
  <si>
    <t>P00949,2021-10-10,Fall,57,Male,West,Fracture,4,8,Medical,7,2,3,Private,Home Health,0.83,1</t>
  </si>
  <si>
    <t>P00950,2023-10-31,Fall,62,Female,West,Stroke,4,10,Surgical,8,3,2,Private,Home Health,0.97,1</t>
  </si>
  <si>
    <t>P00951,2023-06-22,Summer,53,Female,North,Stroke,4,11,Interventional,6,2,2,Medicaid,Home Health,0.97,1</t>
  </si>
  <si>
    <t>P00952,2023-05-07,Spring,63,Female,West,Diabetes,5,6,Surgical,10,2,1,Private,Home Health,0.72,0</t>
  </si>
  <si>
    <t>P00953,2023-08-05,Summer,36,Male,North,COPD,3,8,Medical,4,4,1,Private,Home Health,0.68,1</t>
  </si>
  <si>
    <t>P00954,2023-04-01,Spring,82,Male,South,Kidney Disease,5,9,Medical,8,4,2,Medicare,Home Health,0.97,1</t>
  </si>
  <si>
    <t>P00955,2021-05-13,Spring,56,Male,East,COPD,7,11,Medical,10,4,2,Medicaid,Skilled Nursing,0.97,1</t>
  </si>
  <si>
    <t>P00956,2022-07-20,Summer,76,Male,South,Appendicitis,5,7,Surgical,8,5,4,Medicare,Home Health,0.97,1</t>
  </si>
  <si>
    <t>P00957,2022-05-02,Spring,63,Female,West,Kidney Disease,4,7,Surgical,6,3,1,Medicaid,Home Health,0.89,1</t>
  </si>
  <si>
    <t>P00958,2021-12-07,Winter,65,Female,East,COPD,5,8,Surgical,8,4,2,Medicaid,Home Health,0.97,1</t>
  </si>
  <si>
    <t>P00959,2023-07-03,Summer,67,Female,North,Diabetes,5,7,Surgical,8,5,1,Medicare,Home Health,0.87,1</t>
  </si>
  <si>
    <t>P00960,2022-05-24,Spring,65,Female,West,Diabetes,4,8,Medical,6,3,2,Private,Home Health,0.81,1</t>
  </si>
  <si>
    <t>P00961,2021-03-08,Spring,68,Male,Central,Appendicitis,5,6,Interventional,10,4,3,Medicare,Home Health,0.97,1</t>
  </si>
  <si>
    <t>P00962,2021-10-29,Fall,80,Female,North,Diabetes,6,6,Medical,11,6,2,Medicare,Skilled Nursing,0.97,1</t>
  </si>
  <si>
    <t>P00963,2021-09-08,Fall,61,Female,East,Hypertension,4,5,Surgical,8,2,1,Private,Home Health,0.65,1</t>
  </si>
  <si>
    <t>P00964,2023-08-30,Summer,70,Male,South,Hypertension,5,5,Medical,8,4,2,Medicare,Home Health,0.97,1</t>
  </si>
  <si>
    <t>P00965,2022-12-10,Winter,56,Female,East,Diabetes,4,6,Medical,8,3,1,Uninsured,Home Health,0.67,1</t>
  </si>
  <si>
    <t>P00966,2022-09-06,Fall,82,Male,South,Kidney Disease,5,9,Medical,8,6,2,Medicare,Home Health,0.97,1</t>
  </si>
  <si>
    <t>P00967,2022-07-09,Summer,46,Female,South,Sepsis,3,12,Conservative,4,2,1,Private,Home Health,0.69,1</t>
  </si>
  <si>
    <t>P00968,2022-12-13,Winter,88,Female,North,Influenza,6,6,Medical,11,6,2,Medicare,Skilled Nursing,0.97,1</t>
  </si>
  <si>
    <t>P00969,2023-04-07,Spring,57,Male,Central,Appendicitis,4,5,Medical,8,2,1,Private,Home Health,0.55,1</t>
  </si>
  <si>
    <t>P00970,2022-08-31,Summer,33,Female,East,Diabetes,2,5,Medical,3,2,0,Private,Home,0.14,0</t>
  </si>
  <si>
    <t>P00971,2023-10-25,Fall,60,Female,East,Hypertension,4,8,Interventional,8,4,1,Private,Home Health,0.7,0</t>
  </si>
  <si>
    <t>P00972,2023-12-06,Winter,46,Male,South,Heart Failure,4,10,Medical,7,5,2,Private,Home Health,0.97,1</t>
  </si>
  <si>
    <t>P00973,2023-12-26,Winter,72,Male,East,Pneumonia,5,8,Medical,8,4,3,Medicare,Home Health,0.97,1</t>
  </si>
  <si>
    <t>P00974,2023-01-03,Winter,46,Male,South,Influenza,4,7,Medical,7,3,1,Uninsured,Home Health,0.56,0</t>
  </si>
  <si>
    <t>P00975,2023-10-19,Fall,50,Female,South,Diabetes,3,5,Conservative,6,2,1,Private,Home Health,0.48,1</t>
  </si>
  <si>
    <t>P00976,2022-03-19,Spring,25,Female,East,Diabetes,3,5,Conservative,4,2,1,Medicaid,Home Health,0.47,1</t>
  </si>
  <si>
    <t>P00977,2023-07-31,Summer,50,Female,South,Stroke,5,11,Surgical,8,4,2,Private,Home Health,0.97,1</t>
  </si>
  <si>
    <t>P00978,2023-09-23,Fall,18,Female,North,Hypertension,1,3,Interventional,4,2,0,Private,Home,0.12,0</t>
  </si>
  <si>
    <t>P00979,2023-09-18,Fall,31,Female,East,Kidney Disease,2,7,Medical,3,4,0,Private,Skilled Nursing,0.45,0</t>
  </si>
  <si>
    <t>P00980,2023-06-29,Summer,70,Male,West,Diabetes,5,6,Medical,10,5,1,Medicare,Home Health,0.97,1</t>
  </si>
  <si>
    <t>P00981,2022-03-22,Spring,71,Female,North,Stroke,6,12,Surgical,10,4,2,Medicare,Skilled Nursing,0.97,1</t>
  </si>
  <si>
    <t>P00982,2021-06-24,Summer,65,Male,North,Kidney Disease,4,8,Medical,6,2,1,Private,Home Health,0.85,1</t>
  </si>
  <si>
    <t>P00983,2022-01-01,Winter,41,Male,South,Sepsis,3,9,Medical,6,2,1,Uninsured,Home Health,0.75,1</t>
  </si>
  <si>
    <t>P00984,2023-04-21,Spring,57,Female,Central,Hypertension,4,5,Conservative,9,2,1,Private,Home Health,0.61,0</t>
  </si>
  <si>
    <t>P00985,2021-09-13,Fall,57,Male,West,Hypertension,4,8,Medical,8,2,1,Uninsured,Home Health,0.63,1</t>
  </si>
  <si>
    <t>P00986,2022-06-08,Summer,38,Female,East,Appendicitis,3,6,Medical,6,4,1,Medicaid,Home Health,0.46,0</t>
  </si>
  <si>
    <t>P00987,2022-09-12,Fall,83,Female,Central,COPD,7,9,Interventional,12,5,3,Medicare,Skilled Nursing,0.97,0</t>
  </si>
  <si>
    <t>P00988,2022-10-24,Fall,72,Male,South,Stroke,5,12,Medical,12,4,3,Medicare,Home Health,0.97,1</t>
  </si>
  <si>
    <t>P00989,2023-10-22,Fall,54,Male,Central,Stroke,4,10,Surgical,7,3,1,Private,Home Health,0.75,1</t>
  </si>
  <si>
    <t>P00990,2022-12-26,Winter,58,Female,South,Heart Failure,4,10,Medical,6,3,2,Private,Home Health,0.97,1</t>
  </si>
  <si>
    <t>P00991,2023-05-11,Spring,61,Female,South,Appendicitis,4,6,Medical,7,5,1,Medicaid,Home Health,0.68,0</t>
  </si>
  <si>
    <t>P00992,2022-09-30,Fall,23,Male,East,COPD,2,8,Surgical,4,1,0,Private,Skilled Nursing,0.4,1</t>
  </si>
  <si>
    <t>P00993,2023-07-02,Summer,53,Male,South,Stroke,4,10,Medical,8,2,2,Uninsured,Home Health,0.97,1</t>
  </si>
  <si>
    <t>P00994,2021-10-16,Fall,46,Female,East,Fracture,3,9,Surgical,6,2,1,Uninsured,Home Health,0.45,0</t>
  </si>
  <si>
    <t>P00995,2021-08-18,Summer,40,Female,South,Diabetes,3,7,Conservative,6,4,2,Uninsured,Home Health,0.78,1</t>
  </si>
  <si>
    <t>P00996,2023-10-12,Fall,53,Male,East,Stroke,5,9,Medical,10,4,2,Medicaid,Home Health,0.97,1</t>
  </si>
  <si>
    <t>P00997,2023-01-30,Winter,88,Male,South,Hypertension,7,7,Surgical,10,5,3,Medicare,Skilled Nursing,0.97,1</t>
  </si>
  <si>
    <t>P00998,2023-01-06,Winter,68,Female,North,COPD,6,8,Medical,10,6,2,Medicare,Skilled Nursing,0.97,1</t>
  </si>
  <si>
    <t>P00999,2022-05-27,Spring,48,Female,Central,Diabetes,3,7,Interventional,6,2,1,Medicaid,Home Health,0.41,1</t>
  </si>
  <si>
    <t>P01000,2022-02-17,Winter,67,Female,Central,Influenza,7,7,Interventional,10,7,2,Medicare,Skilled Nursing,0.97,1</t>
  </si>
  <si>
    <t>P01001,2022-09-01,Fall,81,Female,Central,Diabetes,5,6,Surgical,8,8,3,Medicare,Home Health,0.97,1</t>
  </si>
  <si>
    <t>P01002,2021-05-13,Spring,73,Female,West,Appendicitis,5,5,Medical,8,5,2,Medicare,Home Health,0.97,1</t>
  </si>
  <si>
    <t>P01003,2022-05-13,Spring,59,Male,West,Diabetes,6,7,Medical,10,3,2,Uninsured,Skilled Nursing,0.97,1</t>
  </si>
  <si>
    <t>P01004,2022-05-14,Spring,47,Female,East,Stroke,4,9,Medical,8,3,2,Private,Home Health,0.97,1</t>
  </si>
  <si>
    <t>P01005,2022-08-13,Summer,69,Male,North,Hypertension,5,7,Conservative,8,4,1,Medicare,Home Health,0.93,1</t>
  </si>
  <si>
    <t>P01006,2022-11-26,Fall,64,Female,North,Diabetes,4,7,Surgical,6,2,2,Private,Home Health,0.81,1</t>
  </si>
  <si>
    <t>P01007,2023-11-15,Fall,73,Male,South,Fracture,5,10,Medical,8,5,2,Medicare,Home Health,0.97,1</t>
  </si>
  <si>
    <t>P01008,2022-12-16,Winter,68,Male,Central,Influenza,5,6,Medical,8,4,1,Medicare,Home Health,0.91,1</t>
  </si>
  <si>
    <t>P01009,2023-08-26,Summer,75,Female,North,Hypertension,5,5,Medical,8,5,2,Medicare,Home Health,0.97,1</t>
  </si>
  <si>
    <t>P01010,2022-09-02,Fall,48,Female,Central,Hypertension,3,4,Interventional,6,4,1,Private,Home Health,0.47,0</t>
  </si>
  <si>
    <t>P01011,2022-11-18,Fall,80,Male,East,COPD,5,11,Surgical,8,7,2,Medicare,Home Health,0.97,1</t>
  </si>
  <si>
    <t>P01012,2021-03-18,Spring,61,Female,West,Appendicitis,5,6,Medical,8,2,1,Uninsured,Home Health,0.8,0</t>
  </si>
  <si>
    <t>P01013,2021-05-26,Spring,93,Male,North,COPD,6,9,Medical,9,4,2,Medicare,Skilled Nursing,0.97,1</t>
  </si>
  <si>
    <t>P01014,2022-09-27,Fall,46,Male,South,Stroke,3,9,Medical,4,4,1,Private,Home Health,0.68,1</t>
  </si>
  <si>
    <t>P01015,2022-03-10,Spring,87,Female,Central,Hypertension,7,6,Medical,10,8,3,Medicare,Skilled Nursing,0.97,1</t>
  </si>
  <si>
    <t>P01016,2023-05-25,Spring,61,Male,South,Appendicitis,5,8,Conservative,10,2,1,Uninsured,Home Health,0.86,0</t>
  </si>
  <si>
    <t>P01017,2022-08-18,Summer,46,Female,South,COPD,3,7,Interventional,6,4,2,Uninsured,Home Health,0.97,1</t>
  </si>
  <si>
    <t>P01018,2023-08-25,Summer,49,Male,North,Kidney Disease,3,6,Conservative,4,2,1,Uninsured,Home Health,0.77,1</t>
  </si>
  <si>
    <t>P01019,2023-12-01,Winter,52,Female,North,Pneumonia,3,8,Medical,4,2,2,Private,Home Health,0.68,1</t>
  </si>
  <si>
    <t>P01020,2021-06-11,Summer,65,Female,South,Kidney Disease,4,9,Interventional,6,2,1,Uninsured,Home Health,0.93,1</t>
  </si>
  <si>
    <t>P01021,2022-03-09,Spring,66,Male,East,Appendicitis,4,7,Medical,7,4,1,Medicare,Home Health,0.64,1</t>
  </si>
  <si>
    <t>P01022,2022-12-30,Winter,48,Male,East,Influenza,3,5,Surgical,6,4,1,Private,Home Health,0.46,0</t>
  </si>
  <si>
    <t>P01023,2021-12-01,Winter,57,Female,East,Diabetes,4,6,Medical,6,5,1,Medicaid,Home Health,0.62,1</t>
  </si>
  <si>
    <t>P01024,2021-10-20,Fall,94,Female,North,Kidney Disease,7,9,Interventional,14,7,3,Medicare,Skilled Nursing,0.97,1</t>
  </si>
  <si>
    <t>P01025,2023-06-11,Summer,87,Male,West,Stroke,6,10,Surgical,10,6,2,Medicare,Skilled Nursing,0.97,1</t>
  </si>
  <si>
    <t>P01026,2023-12-10,Winter,65,Female,West,Diabetes,4,9,Surgical,7,3,1,Medicaid,Home Health,0.67,1</t>
  </si>
  <si>
    <t>P01027,2023-04-28,Spring,58,Male,North,Hypertension,4,7,Interventional,6,3,1,Private,Home Health,0.49,0</t>
  </si>
  <si>
    <t>P01028,2022-07-28,Summer,60,Male,South,Kidney Disease,4,8,Interventional,6,2,1,Private,Home Health,0.85,1</t>
  </si>
  <si>
    <t>P01029,2022-04-30,Spring,68,Female,North,Stroke,6,9,Conservative,11,6,2,Medicare,Skilled Nursing,0.97,1</t>
  </si>
  <si>
    <t>P01030,2022-08-14,Summer,40,Male,West,Fracture,3,7,Medical,8,2,1,Uninsured,Home Health,0.51,0</t>
  </si>
  <si>
    <t>P01031,2022-05-22,Spring,53,Female,West,Diabetes,4,7,Surgical,6,2,2,Private,Home Health,0.71,1</t>
  </si>
  <si>
    <t>P01032,2022-07-05,Summer,29,Female,Central,Diabetes,2,6,Surgical,4,1,0,Private,Home,0.14,0</t>
  </si>
  <si>
    <t>P01033,2021-08-11,Summer,64,Female,South,Hypertension,5,6,Surgical,8,4,1,Private,Home Health,0.77,0</t>
  </si>
  <si>
    <t>P01034,2023-09-17,Fall,69,Female,East,Hypertension,8,7,Medical,12,8,2,Medicare,Skilled Nursing,0.97,1</t>
  </si>
  <si>
    <t>P01035,2023-04-07,Spring,49,Female,North,Hypertension,3,6,Medical,4,2,2,Private,Home Health,0.59,1</t>
  </si>
  <si>
    <t>P01036,2023-01-16,Winter,84,Female,South,Sepsis,6,10,Interventional,9,4,2,Medicare,Skilled Nursing,0.97,1</t>
  </si>
  <si>
    <t>P01037,2023-11-07,Fall,37,Female,East,Fracture,3,7,Surgical,6,4,2,Medicaid,Home Health,0.68,0</t>
  </si>
  <si>
    <t>P01038,2021-11-08,Fall,33,Female,North,Stroke,4,9,Surgical,6,2,1,Private,Home Health,0.7,0</t>
  </si>
  <si>
    <t>P01039,2021-03-30,Spring,61,Female,West,Hypertension,4,5,Medical,7,5,1,Medicaid,Home Health,0.68,1</t>
  </si>
  <si>
    <t>P01040,2023-06-24,Summer,75,Male,East,Appendicitis,5,6,Medical,8,6,2,Medicare,Home Health,0.97,1</t>
  </si>
  <si>
    <t>P01041,2023-12-30,Winter,86,Female,West,Sepsis,6,11,Medical,9,6,4,Medicare,Skilled Nursing,0.97,1</t>
  </si>
  <si>
    <t>P01042,2022-09-26,Fall,50,Female,South,Diabetes,3,7,Surgical,6,2,1,Private,Home Health,0.42,0</t>
  </si>
  <si>
    <t>P01043,2021-03-06,Spring,76,Female,Central,Hypertension,7,6,Medical,10,7,3,Medicare,Skilled Nursing,0.97,1</t>
  </si>
  <si>
    <t>P01044,2023-05-05,Spring,57,Female,Central,COPD,4,8,Interventional,7,4,1,Private,Home Health,0.8,1</t>
  </si>
  <si>
    <t>P01045,2021-03-22,Spring,55,Female,Central,COPD,4,11,Conservative,8,3,2,Medicaid,Home Health,0.97,1</t>
  </si>
  <si>
    <t>P01046,2022-08-15,Summer,73,Female,West,Stroke,5,11,Surgical,8,4,2,Medicare,Home Health,0.97,1</t>
  </si>
  <si>
    <t>P01047,2021-10-31,Fall,69,Male,West,Diabetes,5,7,Medical,8,6,2,Medicare,Home Health,0.97,1</t>
  </si>
  <si>
    <t>P01048,2023-09-29,Fall,31,Female,East,Appendicitis,2,5,Medical,3,2,0,Private,Home,0.14,0</t>
  </si>
  <si>
    <t>P01049,2022-05-10,Spring,83,Male,North,Hypertension,8,6,Interventional,14,6,4,Medicare,Skilled Nursing,0.97,1</t>
  </si>
  <si>
    <t>P01050,2023-09-11,Fall,81,Female,West,COPD,6,10,Medical,9,6,4,Medicare,Skilled Nursing,0.97,1</t>
  </si>
  <si>
    <t>P01051,2021-11-24,Fall,47,Female,West,Stroke,4,9,Surgical,7,3,1,Private,Home Health,0.7,1</t>
  </si>
  <si>
    <t>P01052,2022-03-01,Spring,64,Male,Central,Hypertension,4,6,Conservative,6,3,1,Private,Home Health,0.65,1</t>
  </si>
  <si>
    <t>P01053,2023-11-04,Fall,66,Male,East,Diabetes,4,6,Medical,9,4,2,Medicare,Home Health,0.92,1</t>
  </si>
  <si>
    <t>P01054,2021-08-09,Summer,62,Female,South,Diabetes,4,9,Surgical,6,4,2,Medicaid,Home Health,0.9,1</t>
  </si>
  <si>
    <t>P01055,2022-09-26,Fall,48,Male,West,Hypertension,5,5,Conservative,8,2,1,Private,Home Health,0.63,1</t>
  </si>
  <si>
    <t>P01056,2022-03-02,Spring,46,Male,Central,Diabetes,4,6,Medical,6,3,1,Medicaid,Home Health,0.48,0</t>
  </si>
  <si>
    <t>P01057,2023-04-28,Spring,57,Female,North,Stroke,4,9,Interventional,8,5,2,Uninsured,Home Health,0.97,1</t>
  </si>
  <si>
    <t>P01058,2021-05-22,Spring,77,Male,South,Stroke,6,10,Interventional,9,6,2,Medicare,Skilled Nursing,0.97,1</t>
  </si>
  <si>
    <t>P01059,2022-04-24,Spring,67,Female,East,Stroke,4,9,Conservative,7,4,2,Medicare,Home Health,0.97,1</t>
  </si>
  <si>
    <t>P01060,2023-02-05,Winter,51,Female,North,Sepsis,4,12,Interventional,6,6,2,Private,Home Health,0.97,1</t>
  </si>
  <si>
    <t>P01061,2022-03-22,Spring,71,Male,North,Appendicitis,5,7,Interventional,8,5,3,Medicare,Home Health,0.97,1</t>
  </si>
  <si>
    <t>P01062,2021-03-06,Spring,18,Male,South,Fracture,1,6,Surgical,2,2,1,Medicaid,Home Health,0.27,1</t>
  </si>
  <si>
    <t>P01063,2023-02-12,Winter,77,Female,Central,COPD,5,10,Medical,8,5,2,Medicare,Home Health,0.97,1</t>
  </si>
  <si>
    <t>P01064,2022-07-06,Summer,28,Female,North,Stroke,3,8,Surgical,6,2,1,Private,Home Health,0.63,0</t>
  </si>
  <si>
    <t>P01065,2021-01-13,Winter,51,Female,South,Heart Failure,3,8,Medical,4,2,1,Medicaid,Home Health,0.76,1</t>
  </si>
  <si>
    <t>P01066,2022-11-02,Fall,38,Female,West,Diabetes,5,6,Medical,10,4,1,Private,Home Health,0.62,0</t>
  </si>
  <si>
    <t>P01067,2023-10-05,Fall,35,Female,Central,Stroke,3,10,Interventional,8,2,1,Private,Home Health,0.69,0</t>
  </si>
  <si>
    <t>P01068,2021-05-02,Spring,77,Male,Central,Kidney Disease,6,7,Surgical,9,4,2,Medicare,Skilled Nursing,0.97,1</t>
  </si>
  <si>
    <t>P01069,2022-10-09,Fall,50,Male,South,COPD,3,7,Medical,6,4,3,Uninsured,Home Health,0.97,1</t>
  </si>
  <si>
    <t>P01070,2023-03-09,Spring,63,Male,Central,Kidney Disease,5,11,Medical,10,4,1,Private,Home Health,0.97,1</t>
  </si>
  <si>
    <t>P01071,2021-03-19,Spring,57,Male,North,Diabetes,4,8,Surgical,7,4,2,Private,Home Health,0.76,0</t>
  </si>
  <si>
    <t>P01072,2021-01-25,Winter,66,Female,West,Diabetes,4,7,Medical,8,6,1,Medicare,Home Health,0.79,1</t>
  </si>
  <si>
    <t>P01073,2022-05-24,Spring,59,Female,East,Diabetes,4,8,Medical,7,2,1,Medicaid,Home Health,0.53,1</t>
  </si>
  <si>
    <t>P01074,2023-05-17,Spring,36,Male,South,Diabetes,2,8,Medical,3,2,0,Uninsured,Home Health,0.26,0</t>
  </si>
  <si>
    <t>P01075,2021-06-25,Summer,74,Female,East,Hypertension,5,6,Interventional,8,4,2,Medicare,Home Health,0.97,1</t>
  </si>
  <si>
    <t>P01076,2023-07-06,Summer,49,Male,North,Sepsis,3,9,Surgical,6,4,1,Private,Home Health,0.68,0</t>
  </si>
  <si>
    <t>P01077,2022-12-20,Winter,31,Male,Central,Pneumonia,2,7,Medical,3,3,2,Private,Home,0.52,1</t>
  </si>
  <si>
    <t>P01078,2021-12-30,Winter,50,Female,South,Pneumonia,3,9,Conservative,6,2,1,Medicaid,Home Health,0.56,1</t>
  </si>
  <si>
    <t>P01079,2022-07-19,Summer,83,Male,East,COPD,8,9,Interventional,12,6,4,Medicare,Skilled Nursing,0.97,1</t>
  </si>
  <si>
    <t>P01080,2023-11-24,Fall,72,Male,North,Stroke,5,9,Surgical,8,6,3,Medicare,Home Health,0.97,1</t>
  </si>
  <si>
    <t>P01081,2021-08-25,Summer,52,Male,South,Appendicitis,6,6,Medical,10,3,2,Private,Skilled Nursing,0.97,1</t>
  </si>
  <si>
    <t>P01082,2022-07-01,Summer,52,Male,Central,Kidney Disease,4,10,Interventional,9,3,1,Medicaid,Home Health,0.85,1</t>
  </si>
  <si>
    <t>P01083,2022-11-15,Fall,52,Female,West,Sepsis,3,12,Medical,6,2,2,Private,Home Health,0.9,1</t>
  </si>
  <si>
    <t>P01084,2021-06-01,Summer,93,Female,Central,Appendicitis,6,7,Surgical,9,6,2,Medicare,Skilled Nursing,0.97,1</t>
  </si>
  <si>
    <t>P01085,2021-02-17,Winter,64,Male,South,Pneumonia,4,9,Medical,6,4,1,Private,Home Health,0.68,0</t>
  </si>
  <si>
    <t>P01086,2021-01-15,Winter,65,Male,North,Pneumonia,5,10,Medical,8,2,2,Uninsured,Home Health,0.97,1</t>
  </si>
  <si>
    <t>P01087,2021-12-22,Winter,75,Female,East,Stroke,7,10,Conservative,12,5,3,Medicare,Skilled Nursing,0.97,1</t>
  </si>
  <si>
    <t>P01088,2021-03-22,Spring,62,Female,East,Stroke,4,11,Surgical,8,3,1,Medicaid,Home Health,0.95,1</t>
  </si>
  <si>
    <t>P01089,2023-05-31,Spring,53,Male,North,Stroke,4,11,Medical,6,2,1,Uninsured,Home Health,0.83,1</t>
  </si>
  <si>
    <t>P01090,2023-12-29,Winter,54,Male,West,Influenza,5,6,Interventional,8,2,1,Medicaid,Home Health,0.7,1</t>
  </si>
  <si>
    <t>P01091,2021-03-09,Spring,56,Female,South,Kidney Disease,5,8,Conservative,10,2,2,Private,Home Health,0.97,1</t>
  </si>
  <si>
    <t>P01092,2022-04-19,Spring,57,Female,North,Diabetes,4,7,Medical,7,3,2,Medicaid,Home Health,0.75,1</t>
  </si>
  <si>
    <t>P01093,2021-01-29,Winter,70,Male,South,COPD,5,9,Medical,10,4,1,Medicare,Home Health,0.97,1</t>
  </si>
  <si>
    <t>P01094,2021-05-27,Spring,58,Female,East,Kidney Disease,4,8,Interventional,9,3,1,Medicaid,Home Health,0.85,0</t>
  </si>
  <si>
    <t>P01095,2021-12-20,Winter,70,Male,West,Heart Failure,6,9,Surgical,10,4,2,Medicare,Skilled Nursing,0.97,1</t>
  </si>
  <si>
    <t>P01096,2022-03-08,Spring,56,Female,East,Kidney Disease,4,7,Interventional,7,5,1,Medicaid,Home Health,0.84,1</t>
  </si>
  <si>
    <t>P01097,2023-10-27,Fall,59,Female,East,COPD,4,8,Surgical,8,4,1,Private,Home Health,0.86,1</t>
  </si>
  <si>
    <t>P01098,2022-03-10,Spring,24,Female,North,Diabetes,2,8,Surgical,5,2,0,Private,Home,0.14,0</t>
  </si>
  <si>
    <t>P01099,2022-06-28,Summer,73,Male,Central,Diabetes,6,6,Medical,9,6,2,Medicare,Skilled Nursing,0.97,1</t>
  </si>
  <si>
    <t>P01100,2021-09-26,Fall,63,Male,Central,Appendicitis,4,5,Medical,7,5,1,Private,Home Health,0.64,0</t>
  </si>
  <si>
    <t>P01101,2021-01-01,Winter,74,Male,West,Sepsis,6,10,Interventional,10,6,2,Medicare,Skilled Nursing,0.97,1</t>
  </si>
  <si>
    <t>P01102,2023-09-12,Fall,18,Female,North,Diabetes,3,6,Medical,6,6,2,Private,Home Health,0.69,1</t>
  </si>
  <si>
    <t>P01103,2021-03-31,Spring,93,Male,East,Appendicitis,6,8,Interventional,9,4,2,Medicare,Skilled Nursing,0.97,1</t>
  </si>
  <si>
    <t>P01104,2023-11-22,Fall,55,Male,East,Stroke,5,10,Medical,8,2,1,Private,Home Health,0.88,1</t>
  </si>
  <si>
    <t>P01105,2021-05-24,Spring,76,Male,Central,Hypertension,5,7,Surgical,8,5,2,Medicare,Home Health,0.97,1</t>
  </si>
  <si>
    <t>P01106,2022-10-25,Fall,40,Female,Central,Hypertension,4,5,Medical,6,5,2,Private,Home Health,0.71,0</t>
  </si>
  <si>
    <t>P01107,2023-12-31,Winter,68,Male,Central,Heart Failure,6,9,Surgical,12,4,2,Medicare,Skilled Nursing,0.97,1</t>
  </si>
  <si>
    <t>P01108,2021-06-01,Summer,40,Male,North,Appendicitis,4,6,Surgical,6,4,1,Private,Home Health,0.49,0</t>
  </si>
  <si>
    <t>P01109,2022-04-10,Spring,47,Male,Central,Kidney Disease,3,7,Surgical,6,2,1,Private,Home Health,0.63,1</t>
  </si>
  <si>
    <t>P01110,2023-05-05,Spring,90,Female,East,Kidney Disease,6,9,Medical,9,8,4,Medicare,Skilled Nursing,0.97,1</t>
  </si>
  <si>
    <t>P01111,2021-02-05,Winter,54,Female,West,Stroke,4,11,Medical,6,4,1,Private,Home Health,0.84,1</t>
  </si>
  <si>
    <t>P01112,2023-01-26,Winter,61,Female,South,Heart Failure,4,10,Medical,8,3,1,Medicaid,Home Health,0.97,1</t>
  </si>
  <si>
    <t>P01113,2021-03-30,Spring,72,Female,South,Diabetes,5,7,Interventional,8,4,3,Medicare,Home Health,0.97,1</t>
  </si>
  <si>
    <t>P01114,2021-09-16,Fall,66,Female,East,Diabetes,4,6,Interventional,7,6,2,Medicare,Home Health,0.91,1</t>
  </si>
  <si>
    <t>P01115,2021-06-25,Summer,60,Male,North,Diabetes,4,6,Surgical,8,3,1,Private,Home Health,0.65,1</t>
  </si>
  <si>
    <t>P01116,2023-09-21,Fall,64,Female,South,Stroke,4,9,Medical,7,2,2,Private,Home Health,0.97,1</t>
  </si>
  <si>
    <t>P01117,2021-07-17,Summer,95,Male,Central,Stroke,6,10,Surgical,9,4,2,Medicare,Skilled Nursing,0.97,1</t>
  </si>
  <si>
    <t>P01118,2021-02-14,Winter,57,Male,North,COPD,4,9,Surgical,9,3,1,Private,Home Health,0.85,1</t>
  </si>
  <si>
    <t>P01119,2022-10-06,Fall,61,Female,North,Diabetes,4,6,Surgical,8,3,1,Private,Home Health,0.65,1</t>
  </si>
  <si>
    <t>P01120,2022-01-15,Winter,75,Male,North,Heart Failure,5,11,Medical,8,5,3,Medicare,Home Health,0.97,1</t>
  </si>
  <si>
    <t>P01121,2022-03-21,Spring,76,Male,South,Sepsis,5,11,Interventional,10,5,2,Medicare,Home Health,0.97,1</t>
  </si>
  <si>
    <t>P01122,2021-05-11,Spring,78,Male,Central,COPD,5,10,Medical,8,7,2,Medicare,Home Health,0.97,1</t>
  </si>
  <si>
    <t>P01123,2023-03-31,Spring,68,Female,North,Stroke,5,10,Medical,8,7,1,Medicare,Home Health,0.97,1</t>
  </si>
  <si>
    <t>P01124,2022-10-21,Fall,38,Male,North,Hypertension,3,4,Medical,6,2,1,Private,Home Health,0.42,1</t>
  </si>
  <si>
    <t>P01125,2022-02-03,Winter,85,Female,Central,Pneumonia,6,9,Interventional,9,6,2,Medicare,Skilled Nursing,0.97,1</t>
  </si>
  <si>
    <t>P01126,2021-07-07,Summer,38,Female,Central,Diabetes,3,8,Surgical,4,4,1,Medicaid,Home Health,0.46,1</t>
  </si>
  <si>
    <t>P01127,2022-10-12,Fall,63,Female,North,Sepsis,4,11,Medical,7,6,1,Private,Home Health,0.95,1</t>
  </si>
  <si>
    <t>P01128,2023-05-03,Spring,45,Male,West,COPD,3,7,Interventional,6,4,1,Private,Home Health,0.68,1</t>
  </si>
  <si>
    <t>P01129,2021-12-09,Winter,56,Female,West,Sepsis,7,13,Interventional,12,4,2,Medicaid,Skilled Nursing,0.97,0</t>
  </si>
  <si>
    <t>P01130,2021-01-29,Winter,63,Male,West,Sepsis,4,14,Medical,6,2,2,Private,Home Health,0.97,1</t>
  </si>
  <si>
    <t>P01131,2021-08-23,Summer,63,Male,East,Kidney Disease,5,7,Conservative,10,4,1,Private,Home Health,0.97,1</t>
  </si>
  <si>
    <t>P01132,2023-01-18,Winter,65,Male,Central,COPD,4,10,Medical,8,5,2,Uninsured,Home Health,0.97,1</t>
  </si>
  <si>
    <t>P01133,2023-12-20,Winter,85,Female,North,COPD,6,8,Medical,9,6,2,Medicare,Skilled Nursing,0.97,1</t>
  </si>
  <si>
    <t>P01134,2021-01-15,Winter,65,Male,South,Pneumonia,4,8,Interventional,6,3,1,Private,Home Health,0.63,0</t>
  </si>
  <si>
    <t>P01135,2021-12-02,Winter,53,Male,South,Heart Failure,4,9,Interventional,7,3,3,Medicaid,Home Health,0.97,1</t>
  </si>
  <si>
    <t>P01136,2021-03-09,Spring,74,Male,South,Diabetes,7,8,Medical,14,8,3,Medicare,Skilled Nursing,0.97,1</t>
  </si>
  <si>
    <t>P01137,2021-12-13,Winter,78,Male,Central,Pneumonia,6,11,Interventional,10,6,4,Medicare,Skilled Nursing,0.97,1</t>
  </si>
  <si>
    <t>P01138,2022-03-21,Spring,37,Female,East,Fracture,2,8,Interventional,3,1,2,Private,Home Health,0.52,1</t>
  </si>
  <si>
    <t>P01139,2023-10-06,Fall,68,Female,North,Fracture,6,7,Conservative,9,6,2,Medicare,Skilled Nursing,0.97,1</t>
  </si>
  <si>
    <t>P01140,2021-03-30,Spring,69,Female,South,Diabetes,5,8,Medical,10,6,1,Medicare,Home Health,0.92,1</t>
  </si>
  <si>
    <t>P01141,2023-05-01,Spring,52,Male,South,Diabetes,3,7,Surgical,6,2,1,Medicaid,Home Health,0.46,1</t>
  </si>
  <si>
    <t>P01142,2022-03-10,Spring,81,Male,Central,Stroke,5,10,Medical,8,4,2,Medicare,Home Health,0.97,1</t>
  </si>
  <si>
    <t>P01143,2023-06-08,Summer,55,Female,East,Appendicitis,4,5,Medical,6,3,1,Medicaid,Home Health,0.53,1</t>
  </si>
  <si>
    <t>P01144,2022-07-17,Summer,60,Male,East,Sepsis,6,11,Medical,9,3,2,Private,Skilled Nursing,0.97,1</t>
  </si>
  <si>
    <t>P01145,2021-02-13,Winter,55,Female,West,Diabetes,4,7,Medical,8,4,2,Private,Home Health,0.86,1</t>
  </si>
  <si>
    <t>P01146,2023-11-03,Fall,58,Male,West,Stroke,6,11,Medical,10,4,2,Private,Skilled Nursing,0.97,1</t>
  </si>
  <si>
    <t>P01147,2021-04-01,Spring,39,Female,East,Diabetes,3,6,Medical,6,2,1,Private,Home Health,0.37,0</t>
  </si>
  <si>
    <t>P01148,2022-10-17,Fall,33,Male,South,Diabetes,2,6,Medical,4,2,0,Uninsured,Home,0.22,0</t>
  </si>
  <si>
    <t>P01149,2023-08-20,Summer,85,Male,Central,Diabetes,6,8,Surgical,11,6,2,Medicare,Skilled Nursing,0.97,1</t>
  </si>
  <si>
    <t>P01150,2021-03-29,Spring,43,Female,West,Stroke,4,12,Medical,7,3,1,Medicaid,Home Health,0.74,0</t>
  </si>
  <si>
    <t>P01151,2022-08-30,Summer,41,Female,West,Diabetes,4,7,Surgical,7,2,1,Medicaid,Home Health,0.48,1</t>
  </si>
  <si>
    <t>P01152,2023-06-22,Summer,21,Male,Central,COPD,1,7,Surgical,4,2,0,Private,Home,0.25,0</t>
  </si>
  <si>
    <t>P01153,2023-12-17,Winter,47,Female,West,Influenza,3,6,Medical,4,2,1,Medicaid,Home Health,0.45,1</t>
  </si>
  <si>
    <t>P01154,2023-03-05,Spring,35,Female,West,Diabetes,2,5,Medical,4,1,0,Private,Home Health,0.18,0</t>
  </si>
  <si>
    <t>P01155,2021-11-01,Fall,85,Male,Central,Fracture,6,8,Interventional,11,4,2,Medicare,Skilled Nursing,0.97,1</t>
  </si>
  <si>
    <t>P01156,2023-02-06,Winter,75,Male,North,Pneumonia,5,8,Surgical,8,5,3,Medicare,Home Health,0.97,1</t>
  </si>
  <si>
    <t>P01157,2023-02-12,Winter,46,Male,East,Stroke,4,9,Medical,6,2,2,Private,Home Health,0.96,1</t>
  </si>
  <si>
    <t>P01158,2023-02-06,Winter,95,Male,East,Stroke,6,11,Conservative,10,6,2,Medicare,Skilled Nursing,0.97,1</t>
  </si>
  <si>
    <t>P01159,2023-07-25,Summer,74,Female,South,Diabetes,5,6,Surgical,10,4,2,Medicare,Home Health,0.97,1</t>
  </si>
  <si>
    <t>P01160,2021-04-06,Spring,52,Male,West,Hypertension,3,6,Medical,6,4,1,Private,Home Health,0.47,0</t>
  </si>
  <si>
    <t>P01161,2021-04-29,Spring,18,Male,West,Diabetes,1,4,Interventional,4,4,0,Medicaid,Rehab,0.21,0</t>
  </si>
  <si>
    <t>P01162,2022-12-03,Winter,95,Male,West,Influenza,6,7,Interventional,9,6,4,Medicare,Skilled Nursing,0.97,1</t>
  </si>
  <si>
    <t>P01163,2023-11-11,Fall,34,Female,Central,Kidney Disease,2,7,Surgical,5,4,2,Private,Home,0.79,1</t>
  </si>
  <si>
    <t>P01164,2022-05-26,Spring,30,Male,South,Fracture,3,8,Interventional,6,2,1,Uninsured,Home Health,0.45,0</t>
  </si>
  <si>
    <t>P01165,2023-11-18,Fall,75,Male,West,Diabetes,6,9,Medical,9,4,2,Medicare,Skilled Nursing,0.97,1</t>
  </si>
  <si>
    <t>P01166,2023-10-25,Fall,95,Male,East,Stroke,6,11,Conservative,11,4,4,Medicare,Skilled Nursing,0.97,1</t>
  </si>
  <si>
    <t>P01167,2023-09-16,Fall,81,Female,South,Sepsis,5,11,Medical,10,5,2,Medicare,Home Health,0.97,1</t>
  </si>
  <si>
    <t>P01168,2023-09-24,Fall,67,Male,North,Stroke,4,11,Surgical,8,4,1,Medicare,Home Health,0.96,1</t>
  </si>
  <si>
    <t>P01169,2023-09-11,Fall,68,Female,Central,Diabetes,5,6,Medical,8,6,1,Medicare,Home Health,0.92,1</t>
  </si>
  <si>
    <t>P01170,2023-06-17,Summer,72,Male,East,Stroke,5,11,Medical,10,6,2,Medicare,Home Health,0.97,1</t>
  </si>
  <si>
    <t>P01171,2023-02-01,Winter,70,Male,West,Heart Failure,7,10,Conservative,10,6,2,Medicare,Skilled Nursing,0.97,1</t>
  </si>
  <si>
    <t>P01172,2021-01-27,Winter,62,Female,East,Heart Failure,4,9,Medical,6,3,1,Private,Home Health,0.89,0</t>
  </si>
  <si>
    <t>P01173,2021-05-25,Spring,59,Male,South,Hypertension,4,6,Interventional,6,6,1,Private,Home Health,0.59,1</t>
  </si>
  <si>
    <t>P01174,2021-05-27,Spring,56,Female,South,Hypertension,4,7,Medical,9,3,1,Private,Home Health,0.55,1</t>
  </si>
  <si>
    <t>P01175,2021-01-26,Winter,45,Female,South,Influenza,4,9,Interventional,6,2,2,Private,Home Health,0.7,0</t>
  </si>
  <si>
    <t>P01176,2021-05-08,Spring,53,Female,Central,Hypertension,4,6,Medical,6,4,1,Private,Home Health,0.54,1</t>
  </si>
  <si>
    <t>P01177,2023-10-05,Fall,29,Female,North,COPD,2,7,Surgical,3,1,0,Medicaid,Rehab,0.36,1</t>
  </si>
  <si>
    <t>P01178,2022-12-28,Winter,56,Male,Central,Heart Failure,4,10,Interventional,6,3,1,Private,Home Health,0.79,1</t>
  </si>
  <si>
    <t>P01179,2021-12-08,Winter,41,Male,Central,Heart Failure,4,10,Surgical,8,3,1,Private,Home Health,0.8,1</t>
  </si>
  <si>
    <t>P01180,2023-05-19,Spring,39,Female,Central,Diabetes,6,6,Medical,9,3,2,Private,Skilled Nursing,0.97,1</t>
  </si>
  <si>
    <t>P01181,2022-06-19,Summer,61,Female,East,Diabetes,4,6,Medical,6,3,1,Uninsured,Home Health,0.67,0</t>
  </si>
  <si>
    <t>P01182,2021-06-05,Summer,81,Female,Central,Hypertension,6,8,Medical,11,4,2,Medicare,Skilled Nursing,0.97,1</t>
  </si>
  <si>
    <t>P01183,2023-08-27,Summer,73,Male,South,Stroke,5,9,Interventional,8,4,2,Medicare,Home Health,0.97,1</t>
  </si>
  <si>
    <t>P01184,2022-01-06,Winter,31,Male,North,Hypertension,4,6,Surgical,6,3,1,Uninsured,Home Health,0.56,0</t>
  </si>
  <si>
    <t>P01185,2023-02-05,Winter,41,Female,South,COPD,3,7,Surgical,4,4,1,Private,Home Health,0.72,0</t>
  </si>
  <si>
    <t>P01186,2021-11-15,Fall,73,Male,Central,Diabetes,5,7,Medical,8,6,2,Medicare,Home Health,0.97,1</t>
  </si>
  <si>
    <t>P01187,2022-07-02,Summer,41,Male,North,Diabetes,5,7,Medical,8,4,1,Private,Home Health,0.62,0</t>
  </si>
  <si>
    <t>P01188,2023-06-13,Summer,54,Male,East,Fracture,4,8,Surgical,7,3,1,Private,Home Health,0.49,0</t>
  </si>
  <si>
    <t>P01189,2021-06-21,Summer,67,Female,North,COPD,4,8,Medical,7,4,1,Medicare,Home Health,0.9,1</t>
  </si>
  <si>
    <t>P01190,2023-12-07,Winter,41,Male,South,Influenza,3,6,Medical,6,2,1,Private,Home Health,0.41,0</t>
  </si>
  <si>
    <t>P01191,2021-03-18,Spring,59,Female,North,Diabetes,4,7,Medical,7,3,2,Uninsured,Home Health,0.79,1</t>
  </si>
  <si>
    <t>P01192,2022-08-08,Summer,35,Male,Central,Diabetes,3,7,Surgical,4,4,2,Private,Home Health,0.64,1</t>
  </si>
  <si>
    <t>P01193,2023-10-01,Fall,47,Female,East,Diabetes,3,5,Surgical,6,2,1,Uninsured,Home Health,0.45,1</t>
  </si>
  <si>
    <t>P01194,2023-11-02,Fall,63,Female,Central,Appendicitis,4,7,Medical,6,3,1,Uninsured,Home Health,0.67,0</t>
  </si>
  <si>
    <t>P01195,2021-09-12,Fall,30,Male,West,Diabetes,2,7,Medical,3,3,0,Private,Home,0.14,1</t>
  </si>
  <si>
    <t>P01196,2021-06-07,Summer,65,Female,Central,Stroke,4,9,Medical,6,2,2,Private,Home Health,0.97,1</t>
  </si>
  <si>
    <t>P01197,2023-03-05,Spring,57,Male,East,Kidney Disease,5,8,Medical,10,4,1,Private,Home Health,0.93,1</t>
  </si>
  <si>
    <t>P01198,2021-02-15,Winter,67,Male,East,Pneumonia,4,9,Surgical,7,6,1,Medicare,Home Health,0.73,1</t>
  </si>
  <si>
    <t>P01199,2022-06-16,Summer,61,Female,East,Diabetes,4,6,Medical,6,4,2,Private,Home Health,0.86,1</t>
  </si>
  <si>
    <t>P01200,2023-05-23,Spring,81,Male,East,Stroke,5,10,Surgical,8,7,2,Medicare,Home Health,0.97,1</t>
  </si>
  <si>
    <t>P01201,2022-09-06,Fall,60,Male,West,Diabetes,5,6,Surgical,8,4,1,Medicaid,Home Health,0.81,1</t>
  </si>
  <si>
    <t>P01202,2021-07-25,Summer,50,Male,East,Sepsis,3,9,Interventional,6,2,2,Private,Home Health,0.9,1</t>
  </si>
  <si>
    <t>P01203,2022-06-18,Summer,60,Male,West,Diabetes,5,7,Medical,10,4,1,Private,Home Health,0.77,1</t>
  </si>
  <si>
    <t>P01204,2023-10-06,Fall,67,Female,West,Diabetes,4,6,Medical,9,4,1,Medicare,Home Health,0.7,1</t>
  </si>
  <si>
    <t>P01205,2022-11-07,Fall,58,Male,North,Hypertension,4,8,Medical,7,4,1,Private,Home Health,0.54,0</t>
  </si>
  <si>
    <t>P01206,2023-03-02,Spring,58,Female,West,Appendicitis,6,5,Medical,9,3,2,Private,Skilled Nursing,0.97,1</t>
  </si>
  <si>
    <t>P01207,2022-01-04,Winter,46,Female,North,COPD,4,9,Surgical,8,4,2,Private,Home Health,0.97,0</t>
  </si>
  <si>
    <t>P01208,2021-07-26,Summer,46,Male,East,Kidney Disease,3,7,Surgical,4,2,1,Medicaid,Home Health,0.67,0</t>
  </si>
  <si>
    <t>P01209,2021-10-07,Fall,34,Male,West,Diabetes,3,6,Medical,4,2,1,Private,Home Health,0.37,1</t>
  </si>
  <si>
    <t>P01210,2022-08-07,Summer,87,Female,Central,Diabetes,7,8,Medical,12,6,3,Medicare,Skilled Nursing,0.97,1</t>
  </si>
  <si>
    <t>P01211,2021-11-03,Fall,36,Male,North,Stroke,2,10,Medical,7,3,2,Medicaid,Home,0.78,1</t>
  </si>
  <si>
    <t>P01212,2022-08-17,Summer,46,Male,North,Diabetes,3,7,Medical,6,4,1,Private,Home Health,0.42,0</t>
  </si>
  <si>
    <t>P01213,2023-02-15,Winter,45,Male,North,Influenza,3,5,Interventional,6,2,1,Private,Home Health,0.41,0</t>
  </si>
  <si>
    <t>P01214,2023-03-16,Spring,73,Female,South,COPD,5,9,Medical,8,6,2,Medicare,Home Health,0.97,1</t>
  </si>
  <si>
    <t>P01215,2021-06-30,Summer,52,Female,West,Appendicitis,3,7,Interventional,6,4,1,Private,Home Health,0.47,0</t>
  </si>
  <si>
    <t>P01216,2023-04-02,Spring,79,Male,West,Diabetes,6,7,Medical,11,6,2,Medicare,Skilled Nursing,0.97,1</t>
  </si>
  <si>
    <t>P01217,2023-01-07,Winter,46,Male,West,Pneumonia,3,8,Interventional,6,2,1,Medicaid,Home Health,0.45,0</t>
  </si>
  <si>
    <t>P01218,2021-01-14,Winter,62,Female,Central,Stroke,4,9,Surgical,9,3,1,Private,Home Health,0.95,1</t>
  </si>
  <si>
    <t>P01219,2021-03-06,Spring,43,Female,South,COPD,3,7,Medical,6,2,1,Private,Home Health,0.63,1</t>
  </si>
  <si>
    <t>P01220,2022-12-09,Winter,94,Female,North,Heart Failure,7,10,Medical,12,7,3,Medicare,Skilled Nursing,0.97,1</t>
  </si>
  <si>
    <t>P01221,2022-02-25,Winter,37,Female,North,Pneumonia,4,8,Surgical,9,3,1,Uninsured,Home Health,0.62,1</t>
  </si>
  <si>
    <t>P01222,2021-06-09,Summer,63,Male,Central,Fracture,6,10,Medical,9,3,2,Uninsured,Skilled Nursing,0.97,1</t>
  </si>
  <si>
    <t>P01223,2021-02-18,Winter,68,Female,West,Pneumonia,5,10,Interventional,10,6,1,Medicare,Home Health,0.96,1</t>
  </si>
  <si>
    <t>P01224,2021-06-24,Summer,65,Male,West,Appendicitis,4,7,Surgical,6,4,1,Private,Home Health,0.64,1</t>
  </si>
  <si>
    <t>P01225,2023-11-15,Fall,54,Male,South,Kidney Disease,4,7,Interventional,7,2,2,Private,Home Health,0.97,1</t>
  </si>
  <si>
    <t>P01226,2023-03-08,Spring,55,Female,South,Diabetes,4,6,Surgical,8,4,2,Private,Home Health,0.82,1</t>
  </si>
  <si>
    <t>P01227,2022-08-01,Summer,58,Male,Central,Diabetes,6,6,Surgical,11,3,2,Private,Skilled Nursing,0.97,0</t>
  </si>
  <si>
    <t>P01228,2023-10-28,Fall,55,Female,North,Diabetes,6,8,Surgical,9,3,2,Medicaid,Skilled Nursing,0.97,0</t>
  </si>
  <si>
    <t>P01229,2022-11-09,Fall,74,Male,West,Diabetes,6,6,Medical,9,4,2,Medicare,Skilled Nursing,0.97,1</t>
  </si>
  <si>
    <t>P01230,2023-03-06,Spring,95,Female,South,Fracture,6,8,Interventional,10,6,2,Medicare,Skilled Nursing,0.97,1</t>
  </si>
  <si>
    <t>P01231,2021-11-06,Fall,48,Female,North,Stroke,5,9,Interventional,8,2,2,Private,Home Health,0.97,1</t>
  </si>
  <si>
    <t>P01232,2022-10-07,Fall,34,Male,West,COPD,2,9,Interventional,4,1,0,Medicaid,Skilled Nursing,0.44,0</t>
  </si>
  <si>
    <t>P01233,2021-06-07,Summer,56,Female,South,Stroke,5,9,Medical,8,4,1,Private,Home Health,0.93,1</t>
  </si>
  <si>
    <t>P01234,2022-03-19,Spring,95,Male,West,Hypertension,6,9,Interventional,10,8,4,Medicare,Skilled Nursing,0.97,1</t>
  </si>
  <si>
    <t>P01235,2021-02-06,Winter,44,Female,West,COPD,3,9,Medical,6,2,1,Private,Home Health,0.67,1</t>
  </si>
  <si>
    <t>P01236,2021-08-26,Summer,85,Male,East,Fracture,6,8,Medical,9,6,4,Medicare,Skilled Nursing,0.97,1</t>
  </si>
  <si>
    <t>P01237,2021-03-23,Spring,86,Female,West,Kidney Disease,6,7,Medical,10,8,2,Medicare,Skilled Nursing,0.97,1</t>
  </si>
  <si>
    <t>P01238,2022-03-01,Spring,48,Male,East,Kidney Disease,4,7,Medical,8,3,1,Uninsured,Home Health,0.84,1</t>
  </si>
  <si>
    <t>P01239,2023-07-13,Summer,67,Male,South,Sepsis,5,11,Interventional,8,4,1,Medicare,Home Health,0.97,1</t>
  </si>
  <si>
    <t>P01240,2022-02-18,Winter,85,Male,West,Pneumonia,6,8,Interventional,12,6,4,Medicare,Skilled Nursing,0.97,1</t>
  </si>
  <si>
    <t>P01241,2023-06-30,Summer,51,Male,East,Appendicitis,3,5,Medical,6,2,1,Private,Home Health,0.42,1</t>
  </si>
  <si>
    <t>P01242,2022-12-20,Winter,54,Female,North,Diabetes,5,8,Medical,8,4,1,Uninsured,Home Health,0.79,1</t>
  </si>
  <si>
    <t>P01243,2022-07-12,Summer,48,Female,Central,Hypertension,3,5,Medical,6,4,1,Private,Home Health,0.42,0</t>
  </si>
  <si>
    <t>P01244,2021-09-17,Fall,40,Female,East,Diabetes,3,5,Surgical,6,2,1,Private,Home Health,0.37,0</t>
  </si>
  <si>
    <t>P01245,2023-10-07,Fall,46,Male,Central,Sepsis,4,11,Surgical,7,2,1,Medicaid,Home Health,0.74,1</t>
  </si>
  <si>
    <t>P01246,2021-03-01,Spring,37,Female,Central,Kidney Disease,2,7,Surgical,3,2,0,Private,Home,0.32,0</t>
  </si>
  <si>
    <t>P01247,2023-01-25,Winter,58,Male,South,Heart Failure,4,9,Conservative,6,4,1,Uninsured,Home Health,0.97,1</t>
  </si>
  <si>
    <t>P01248,2022-11-12,Fall,44,Female,East,Kidney Disease,3,7,Medical,6,2,3,Medicaid,Home Health,0.97,1</t>
  </si>
  <si>
    <t>P01249,2022-04-28,Spring,61,Female,South,Stroke,4,14,Surgical,7,3,2,Private,Home Health,0.97,1</t>
  </si>
  <si>
    <t>P01250,2021-09-21,Fall,31,Male,South,COPD,2,8,Conservative,3,2,0,Medicaid,Home,0.42,0</t>
  </si>
  <si>
    <t>P01251,2022-04-17,Spring,63,Male,Central,Fracture,4,8,Surgical,9,2,1,Private,Home Health,0.65,1</t>
  </si>
  <si>
    <t>P01252,2023-08-14,Summer,72,Male,West,Fracture,5,9,Medical,8,5,2,Medicare,Home Health,0.97,1</t>
  </si>
  <si>
    <t>P01253,2023-07-06,Summer,24,Female,North,Fracture,2,10,Medical,3,2,0,Private,Home,0.14,0</t>
  </si>
  <si>
    <t>P01254,2023-10-28,Fall,64,Female,East,Diabetes,5,7,Interventional,10,2,1,Private,Home Health,0.72,0</t>
  </si>
  <si>
    <t>P01255,2021-12-04,Winter,78,Female,Central,Influenza,5,6,Interventional,8,5,4,Medicare,Home Health,0.97,1</t>
  </si>
  <si>
    <t>P01256,2022-02-28,Winter,37,Male,East,COPD,2,7,Interventional,4,1,0,Medicaid,Skilled Nursing,0.48,1</t>
  </si>
  <si>
    <t>P01257,2021-01-21,Winter,86,Female,West,Heart Failure,6,9,Interventional,9,4,2,Medicare,Skilled Nursing,0.97,1</t>
  </si>
  <si>
    <t>P01258,2023-10-30,Fall,65,Female,West,Appendicitis,4,6,Conservative,7,2,1,Uninsured,Home Health,0.73,0</t>
  </si>
  <si>
    <t>P01259,2021-12-27,Winter,46,Male,South,Pneumonia,3,7,Interventional,6,2,1,Private,Home Health,0.41,0</t>
  </si>
  <si>
    <t>P01260,2022-03-19,Spring,57,Female,South,Fracture,6,8,Interventional,9,5,2,Medicaid,Skilled Nursing,0.97,1</t>
  </si>
  <si>
    <t>P01261,2023-09-22,Fall,67,Male,West,Diabetes,4,6,Surgical,6,6,1,Medicare,Home Health,0.69,0</t>
  </si>
  <si>
    <t>P01262,2022-07-31,Summer,59,Male,East,Appendicitis,4,6,Surgical,8,4,1,Uninsured,Home Health,0.68,1</t>
  </si>
  <si>
    <t>P01263,2022-09-12,Fall,67,Female,East,Diabetes,4,8,Conservative,6,4,1,Medicare,Home Health,0.7,0</t>
  </si>
  <si>
    <t>P01264,2021-07-12,Summer,42,Male,West,Diabetes,4,6,Interventional,8,2,1,Private,Home Health,0.5,1</t>
  </si>
  <si>
    <t>P01265,2022-07-01,Summer,60,Female,West,Kidney Disease,5,8,Interventional,8,2,1,Medicaid,Home Health,0.97,1</t>
  </si>
  <si>
    <t>P01266,2023-10-03,Fall,33,Female,South,Hypertension,2,6,Surgical,5,2,0,Uninsured,Home Health,0.26,1</t>
  </si>
  <si>
    <t>P01267,2022-09-04,Fall,56,Male,North,Kidney Disease,4,7,Medical,6,6,1,Uninsured,Home Health,0.93,1</t>
  </si>
  <si>
    <t>P01268,2021-10-07,Fall,42,Female,South,Fracture,3,7,Surgical,6,2,1,Medicaid,Home Health,0.41,0</t>
  </si>
  <si>
    <t>P01269,2021-02-04,Winter,45,Female,East,Sepsis,3,9,Medical,6,4,1,Private,Home Health,0.72,1</t>
  </si>
  <si>
    <t>P01270,2022-01-04,Winter,79,Male,South,COPD,5,9,Medical,8,4,2,Medicare,Home Health,0.97,1</t>
  </si>
  <si>
    <t>P01271,2022-09-19,Fall,76,Male,East,Diabetes,5,8,Medical,8,4,2,Medicare,Home Health,0.97,1</t>
  </si>
  <si>
    <t>P01272,2021-02-16,Winter,68,Male,North,Pneumonia,6,8,Interventional,9,6,2,Medicare,Skilled Nursing,0.97,0</t>
  </si>
  <si>
    <t>P01273,2022-10-30,Fall,39,Male,East,Kidney Disease,3,6,Interventional,6,2,1,Private,Home Health,0.63,1</t>
  </si>
  <si>
    <t>P01274,2022-07-28,Summer,52,Male,South,Stroke,3,9,Medical,8,4,1,Medicaid,Home Health,0.83,1</t>
  </si>
  <si>
    <t>P01275,2023-05-08,Spring,78,Male,East,Hypertension,6,6,Medical,11,6,2,Medicare,Skilled Nursing,0.97,1</t>
  </si>
  <si>
    <t>P01276,2021-02-01,Winter,60,Male,South,Influenza,5,7,Interventional,8,4,2,Medicaid,Home Health,0.97,1</t>
  </si>
  <si>
    <t>P01277,2023-05-06,Spring,95,Female,South,Diabetes,7,9,Surgical,12,5,3,Medicare,Skilled Nursing,0.97,1</t>
  </si>
  <si>
    <t>P01278,2022-07-25,Summer,64,Male,Central,Kidney Disease,4,8,Surgical,6,2,1,Uninsured,Home Health,0.93,1</t>
  </si>
  <si>
    <t>P01279,2022-02-10,Winter,61,Female,North,Sepsis,6,11,Surgical,11,4,2,Medicaid,Skilled Nursing,0.97,0</t>
  </si>
  <si>
    <t>P01280,2023-11-24,Fall,52,Female,West,Diabetes,3,7,Medical,4,4,1,Medicaid,Home Health,0.51,1</t>
  </si>
  <si>
    <t>P01281,2021-06-25,Summer,60,Female,Central,Appendicitis,4,9,Medical,7,4,3,Medicaid,Home Health,0.97,1</t>
  </si>
  <si>
    <t>P01282,2022-08-16,Summer,55,Male,East,Stroke,4,9,Conservative,6,2,2,Private,Home Health,0.97,1</t>
  </si>
  <si>
    <t>P01283,2021-12-18,Winter,70,Female,Central,Sepsis,5,11,Interventional,8,5,1,Medicare,Home Health,0.97,1</t>
  </si>
  <si>
    <t>P01284,2022-08-01,Summer,74,Female,North,Kidney Disease,5,8,Medical,8,5,2,Medicare,Home Health,0.97,1</t>
  </si>
  <si>
    <t>P01285,2022-08-28,Summer,44,Female,East,Fracture,3,7,Medical,4,2,2,Uninsured,Home Health,0.67,1</t>
  </si>
  <si>
    <t>P01286,2021-04-08,Spring,35,Male,East,COPD,2,8,Surgical,5,1,0,Uninsured,Rehab,0.4,1</t>
  </si>
  <si>
    <t>P01287,2022-12-25,Winter,26,Male,North,Pneumonia,3,10,Medical,4,2,1,Private,Home Health,0.41,1</t>
  </si>
  <si>
    <t>P01288,2022-11-26,Fall,66,Female,South,Hypertension,4,6,Medical,8,4,1,Medicare,Home Health,0.7,0</t>
  </si>
  <si>
    <t>P01289,2023-04-23,Spring,39,Male,South,Diabetes,3,5,Medical,6,4,3,Private,Home Health,0.76,1</t>
  </si>
  <si>
    <t>P01290,2021-04-10,Spring,21,Male,West,Diabetes,1,5,Medical,2,0,0,Private,Home,0.07,1</t>
  </si>
  <si>
    <t>P01291,2021-11-22,Fall,64,Male,Central,Sepsis,4,11,Surgical,6,2,1,Medicaid,Home Health,0.89,0</t>
  </si>
  <si>
    <t>P01292,2022-12-13,Winter,95,Female,North,Pneumonia,6,9,Conservative,9,6,2,Medicare,Skilled Nursing,0.97,1</t>
  </si>
  <si>
    <t>P01293,2021-05-30,Spring,57,Female,South,Fracture,5,9,Medical,8,6,2,Uninsured,Home Health,0.97,1</t>
  </si>
  <si>
    <t>P01294,2023-01-12,Winter,72,Male,South,Heart Failure,5,10,Medical,10,4,2,Medicare,Home Health,0.97,1</t>
  </si>
  <si>
    <t>P01295,2021-03-06,Spring,59,Female,East,Kidney Disease,4,8,Medical,9,2,1,Medicaid,Home Health,0.85,1</t>
  </si>
  <si>
    <t>P01296,2022-01-02,Winter,56,Female,West,Hypertension,4,5,Conservative,8,3,2,Medicaid,Home Health,0.91,1</t>
  </si>
  <si>
    <t>P01297,2023-07-17,Summer,73,Female,South,Diabetes,5,9,Surgical,8,4,3,Medicare,Home Health,0.97,1</t>
  </si>
  <si>
    <t>P01298,2023-04-28,Spring,53,Female,North,Stroke,4,12,Surgical,6,2,1,Medicaid,Home Health,0.79,1</t>
  </si>
  <si>
    <t>P01299,2022-12-08,Winter,62,Female,West,Stroke,4,9,Interventional,7,6,1,Private,Home Health,0.97,1</t>
  </si>
  <si>
    <t>P01300,2023-08-12,Summer,63,Female,Central,Fracture,5,7,Surgical,8,4,1,Private,Home Health,0.77,1</t>
  </si>
  <si>
    <t>P01301,2023-02-16,Winter,46,Male,East,Diabetes,3,5,Surgical,6,2,1,Private,Home Health,0.41,0</t>
  </si>
  <si>
    <t>P01302,2022-07-23,Summer,74,Female,East,Appendicitis,6,7,Conservative,9,10,4,Medicare,Skilled Nursing,0.97,1</t>
  </si>
  <si>
    <t>P01303,2023-12-09,Winter,55,Male,North,Sepsis,4,13,Surgical,6,4,1,Private,Home Health,0.84,0</t>
  </si>
  <si>
    <t>P01304,2023-01-31,Winter,45,Male,South,COPD,3,7,Medical,6,2,1,Medicaid,Home Health,0.71,0</t>
  </si>
  <si>
    <t>P01305,2022-10-21,Fall,67,Female,South,COPD,4,8,Surgical,7,4,2,Medicare,Home Health,0.97,1</t>
  </si>
  <si>
    <t>P01306,2022-03-24,Spring,42,Female,South,Sepsis,3,10,Conservative,8,2,1,Private,Home Health,0.75,0</t>
  </si>
  <si>
    <t>P01307,2023-09-16,Fall,58,Female,Central,Kidney Disease,5,7,Conservative,10,4,1,Private,Home Health,0.97,1</t>
  </si>
  <si>
    <t>P01308,2021-11-20,Fall,57,Male,East,Hypertension,5,6,Interventional,8,2,1,Uninsured,Home Health,0.7,1</t>
  </si>
  <si>
    <t>P01309,2021-01-11,Winter,76,Male,North,Pneumonia,5,10,Surgical,8,6,3,Medicare,Home Health,0.97,1</t>
  </si>
  <si>
    <t>P01310,2021-08-04,Summer,66,Female,South,COPD,4,10,Interventional,7,4,1,Medicare,Home Health,0.9,1</t>
  </si>
  <si>
    <t>P01311,2021-04-30,Spring,57,Male,South,Diabetes,6,6,Medical,9,3,2,Uninsured,Skilled Nursing,0.97,1</t>
  </si>
  <si>
    <t>P01312,2021-12-16,Winter,71,Female,East,Influenza,5,10,Surgical,8,6,2,Medicare,Home Health,0.97,1</t>
  </si>
  <si>
    <t>P01313,2023-06-24,Summer,81,Male,South,Stroke,5,10,Medical,8,7,3,Medicare,Home Health,0.97,1</t>
  </si>
  <si>
    <t>P01314,2022-12-15,Winter,67,Male,South,Sepsis,4,11,Surgical,7,4,1,Medicare,Home Health,0.94,1</t>
  </si>
  <si>
    <t>P01315,2021-07-05,Summer,58,Female,East,Hypertension,6,5,Medical,11,3,2,Private,Skilled Nursing,0.97,1</t>
  </si>
  <si>
    <t>P01316,2023-05-14,Spring,35,Male,South,Diabetes,2,6,Interventional,3,1,0,Private,Skilled Nursing,0.22,0</t>
  </si>
  <si>
    <t>P01317,2022-07-07,Summer,39,Male,North,Stroke,4,12,Medical,6,3,1,Uninsured,Home Health,0.78,1</t>
  </si>
  <si>
    <t>P01318,2022-07-16,Summer,52,Male,North,Stroke,4,11,Medical,6,2,2,Medicaid,Home Health,0.97,1</t>
  </si>
  <si>
    <t>P01319,2022-02-01,Winter,47,Female,South,COPD,3,10,Interventional,6,2,1,Medicaid,Home Health,0.71,1</t>
  </si>
  <si>
    <t>P01320,2023-08-05,Summer,54,Female,North,Hypertension,5,5,Medical,8,2,1,Private,Home Health,0.62,1</t>
  </si>
  <si>
    <t>P01321,2021-12-15,Winter,58,Male,South,COPD,4,11,Interventional,8,2,1,Private,Home Health,0.85,1</t>
  </si>
  <si>
    <t>P01322,2021-04-14,Spring,67,Male,West,Kidney Disease,6,8,Interventional,10,8,2,Medicare,Skilled Nursing,0.97,1</t>
  </si>
  <si>
    <t>P01323,2021-11-28,Fall,56,Female,West,Sepsis,4,12,Medical,7,6,2,Medicaid,Home Health,0.97,1</t>
  </si>
  <si>
    <t>P01324,2023-02-23,Winter,66,Male,East,Influenza,4,7,Surgical,7,6,2,Medicare,Home Health,0.95,1</t>
  </si>
  <si>
    <t>P01325,2022-12-22,Winter,59,Female,Central,Diabetes,4,6,Conservative,6,2,1,Medicaid,Home Health,0.63,1</t>
  </si>
  <si>
    <t>P01326,2021-07-25,Summer,24,Male,South,Kidney Disease,3,9,Interventional,4,2,1,Medicaid,Home Health,0.67,1</t>
  </si>
  <si>
    <t>P01327,2021-05-03,Spring,42,Male,Central,Kidney Disease,3,7,Conservative,6,2,2,Private,Home Health,0.91,1</t>
  </si>
  <si>
    <t>P01328,2022-12-25,Winter,55,Female,South,COPD,5,8,Interventional,10,4,1,Medicaid,Home Health,0.97,1</t>
  </si>
  <si>
    <t>P01329,2023-01-11,Winter,37,Male,South,Influenza,3,6,Medical,6,2,1,Medicaid,Home Health,0.45,0</t>
  </si>
  <si>
    <t>P01330,2022-02-05,Winter,68,Female,South,Pneumonia,9,10,Medical,14,7,2,Medicare,Skilled Nursing,0.97,1</t>
  </si>
  <si>
    <t>P01331,2023-07-12,Summer,84,Male,North,COPD,6,8,Medical,10,6,2,Medicare,Skilled Nursing,0.97,1</t>
  </si>
  <si>
    <t>P01332,2023-12-08,Winter,78,Male,Central,Pneumonia,6,9,Medical,9,6,2,Medicare,Skilled Nursing,0.97,1</t>
  </si>
  <si>
    <t>P01333,2021-08-14,Summer,54,Female,North,Diabetes,4,6,Medical,6,5,1,Uninsured,Home Health,0.62,0</t>
  </si>
  <si>
    <t>P01334,2022-09-24,Fall,83,Male,South,Diabetes,7,8,Conservative,12,9,3,Medicare,Skilled Nursing,0.97,1</t>
  </si>
  <si>
    <t>P01335,2021-01-06,Winter,60,Female,South,Diabetes,5,8,Surgical,8,2,2,Medicaid,Home Health,0.97,1</t>
  </si>
  <si>
    <t>P01336,2023-02-20,Winter,52,Male,North,COPD,3,8,Medical,6,2,1,Private,Home Health,0.72,1</t>
  </si>
  <si>
    <t>P01337,2022-03-30,Spring,47,Female,North,Hypertension,3,4,Interventional,6,2,1,Private,Home Health,0.42,0</t>
  </si>
  <si>
    <t>P01338,2021-07-31,Summer,52,Female,North,Fracture,3,8,Medical,6,2,1,Medicaid,Home Health,0.46,0</t>
  </si>
  <si>
    <t>P01339,2023-04-04,Spring,51,Male,South,Stroke,3,8,Medical,8,4,2,Private,Home Health,0.97,1</t>
  </si>
  <si>
    <t>P01340,2023-06-07,Summer,60,Female,Central,Diabetes,4,10,Medical,6,3,2,Private,Home Health,0.81,1</t>
  </si>
  <si>
    <t>P01341,2021-05-02,Spring,60,Female,South,Diabetes,4,10,Surgical,6,3,1,Private,Home Health,0.59,1</t>
  </si>
  <si>
    <t>P01342,2021-02-14,Winter,58,Male,North,COPD,5,9,Interventional,8,2,1,Uninsured,Home Health,0.97,1</t>
  </si>
  <si>
    <t>P01343,2022-01-01,Winter,65,Female,East,Sepsis,4,11,Medical,7,4,1,Medicaid,Home Health,0.97,1</t>
  </si>
  <si>
    <t>P01344,2022-11-17,Fall,78,Female,Central,COPD,7,9,Surgical,10,8,3,Medicare,Skilled Nursing,0.97,1</t>
  </si>
  <si>
    <t>P01345,2023-05-19,Spring,74,Male,South,Hypertension,9,7,Medical,14,7,4,Medicare,Skilled Nursing,0.97,1</t>
  </si>
  <si>
    <t>P01346,2022-08-21,Summer,32,Male,South,Appendicitis,2,6,Medical,3,1,0,Private,Home,0.14,0</t>
  </si>
  <si>
    <t>P01347,2022-09-28,Fall,18,Male,Central,Diabetes,2,5,Medical,4,2,2,Uninsured,Home Health,0.6,1</t>
  </si>
  <si>
    <t>P01348,2023-05-26,Spring,73,Male,North,Diabetes,5,8,Medical,8,4,2,Medicare,Home Health,0.97,1</t>
  </si>
  <si>
    <t>P01349,2022-08-03,Summer,34,Female,East,Sepsis,2,12,Surgical,4,1,0,Private,Home,0.32,0</t>
  </si>
  <si>
    <t>P01350,2022-11-01,Fall,54,Female,South,Diabetes,4,6,Surgical,8,2,1,Private,Home Health,0.55,1</t>
  </si>
  <si>
    <t>P01351,2022-07-20,Summer,38,Female,Central,Fracture,4,8,Medical,7,3,3,Private,Home Health,0.78,1</t>
  </si>
  <si>
    <t>P01352,2023-08-23,Summer,27,Male,Central,COPD,2,8,Medical,4,3,0,Private,Home Health,0.36,0</t>
  </si>
  <si>
    <t>P01353,2021-09-15,Fall,67,Male,West,Diabetes,5,9,Conservative,10,5,2,Medicare,Home Health,0.97,1</t>
  </si>
  <si>
    <t>P01354,2021-10-17,Fall,70,Female,South,Kidney Disease,6,7,Medical,10,4,2,Medicare,Skilled Nursing,0.97,1</t>
  </si>
  <si>
    <t>P01355,2021-05-21,Spring,48,Female,South,Kidney Disease,3,6,Interventional,6,4,2,Private,Home Health,0.9,1</t>
  </si>
  <si>
    <t>P01356,2023-06-17,Summer,18,Female,South,Fracture,1,5,Interventional,4,2,1,Private,Rehab,0.19,0</t>
  </si>
  <si>
    <t>P01357,2022-03-27,Spring,48,Male,Central,Kidney Disease,3,8,Medical,4,2,2,Private,Home Health,0.85,1</t>
  </si>
  <si>
    <t>P01358,2022-01-16,Winter,64,Male,Central,Pneumonia,4,11,Medical,6,2,1,Private,Home Health,0.63,0</t>
  </si>
  <si>
    <t>P01359,2023-12-11,Winter,32,Male,South,Heart Failure,4,10,Medical,7,2,2,Private,Home Health,0.96,1</t>
  </si>
  <si>
    <t>P01360,2023-10-12,Fall,61,Female,West,Stroke,4,9,Surgical,6,2,2,Medicaid,Home Health,0.97,1</t>
  </si>
  <si>
    <t>P01361,2023-12-01,Winter,57,Male,North,COPD,4,8,Medical,6,2,1,Uninsured,Home Health,0.87,1</t>
  </si>
  <si>
    <t>P01362,2021-06-05,Summer,67,Female,South,Diabetes,4,7,Surgical,6,4,2,Medicare,Home Health,0.86,1</t>
  </si>
  <si>
    <t>P01363,2023-09-03,Fall,60,Female,East,Sepsis,4,11,Interventional,6,2,1,Private,Home Health,0.85,1</t>
  </si>
  <si>
    <t>P01364,2021-12-26,Winter,41,Male,South,COPD,4,8,Surgical,7,2,1,Uninsured,Home Health,0.82,0</t>
  </si>
  <si>
    <t>P01365,2021-01-14,Winter,78,Female,South,Heart Failure,6,9,Conservative,12,6,2,Medicare,Skilled Nursing,0.97,1</t>
  </si>
  <si>
    <t>P01366,2022-03-05,Spring,55,Female,North,COPD,5,10,Surgical,10,6,2,Private,Home Health,0.97,1</t>
  </si>
  <si>
    <t>P01367,2022-07-12,Summer,57,Female,West,Appendicitis,4,5,Medical,7,2,1,Private,Home Health,0.49,0</t>
  </si>
  <si>
    <t>P01368,2021-04-29,Spring,42,Male,Central,Diabetes,4,7,Surgical,6,3,2,Uninsured,Home Health,0.74,1</t>
  </si>
  <si>
    <t>P01369,2022-08-12,Summer,50,Male,Central,Diabetes,3,6,Interventional,6,2,2,Uninsured,Home Health,0.72,1</t>
  </si>
  <si>
    <t>P01370,2023-06-17,Summer,42,Male,West,Diabetes,3,7,Medical,4,2,1,Uninsured,Home Health,0.45,1</t>
  </si>
  <si>
    <t>P01371,2022-02-18,Winter,55,Male,East,Heart Failure,4,9,Interventional,7,3,1,Uninsured,Home Health,0.87,1</t>
  </si>
  <si>
    <t>P01372,2022-01-22,Winter,87,Female,South,Sepsis,6,15,Medical,9,4,4,Medicare,Skilled Nursing,0.97,1</t>
  </si>
  <si>
    <t>P01373,2022-01-06,Winter,34,Female,Central,Sepsis,2,9,Conservative,4,4,2,Private,Home,0.89,1</t>
  </si>
  <si>
    <t>P01374,2023-10-08,Fall,30,Male,East,Stroke,2,8,Surgical,5,1,0,Medicaid,Home,0.36,0</t>
  </si>
  <si>
    <t>P01375,2021-02-23,Winter,83,Female,West,Pneumonia,7,9,Medical,12,6,3,Medicare,Skilled Nursing,0.97,1</t>
  </si>
  <si>
    <t>P01376,2022-05-03,Spring,54,Female,West,Appendicitis,4,6,Interventional,8,3,1,Uninsured,Home Health,0.63,1</t>
  </si>
  <si>
    <t>P01377,2021-10-17,Fall,46,Male,West,Kidney Disease,3,6,Medical,6,2,2,Medicaid,Home Health,0.89,1</t>
  </si>
  <si>
    <t>P01378,2023-09-06,Fall,75,Male,North,Fracture,6,7,Medical,10,6,2,Medicare,Skilled Nursing,0.97,1</t>
  </si>
  <si>
    <t>P01379,2021-04-16,Spring,47,Female,South,Kidney Disease,3,6,Interventional,4,6,3,Private,Home Health,0.97,1</t>
  </si>
  <si>
    <t>P01380,2022-03-27,Spring,89,Female,West,Appendicitis,6,5,Conservative,10,4,4,Medicare,Skilled Nursing,0.97,1</t>
  </si>
  <si>
    <t>P01381,2022-03-22,Spring,69,Female,Central,Hypertension,6,5,Medical,10,4,2,Medicare,Skilled Nursing,0.97,1</t>
  </si>
  <si>
    <t>P01382,2023-08-31,Summer,49,Male,West,Kidney Disease,3,11,Interventional,6,4,1,Private,Home Health,0.68,1</t>
  </si>
  <si>
    <t>P01383,2021-08-24,Summer,94,Male,South,Appendicitis,6,7,Medical,11,6,2,Medicare,Skilled Nursing,0.97,1</t>
  </si>
  <si>
    <t>P01384,2022-12-08,Winter,47,Male,South,Heart Failure,4,10,Medical,6,3,1,Private,Home Health,0.74,0</t>
  </si>
  <si>
    <t>P01385,2021-05-28,Spring,70,Female,West,Kidney Disease,6,7,Medical,10,6,2,Medicare,Skilled Nursing,0.97,1</t>
  </si>
  <si>
    <t>P01386,2023-11-11,Fall,63,Female,West,COPD,4,8,Surgical,7,4,2,Uninsured,Home Health,0.97,1</t>
  </si>
  <si>
    <t>P01387,2022-10-12,Fall,80,Male,East,COPD,5,9,Medical,10,4,2,Medicare,Home Health,0.97,1</t>
  </si>
  <si>
    <t>P01388,2022-11-17,Fall,84,Female,South,Stroke,7,10,Medical,14,6,4,Medicare,Skilled Nursing,0.97,1</t>
  </si>
  <si>
    <t>P01389,2022-04-20,Spring,58,Female,Central,Kidney Disease,4,8,Conservative,6,3,1,Private,Home Health,0.81,1</t>
  </si>
  <si>
    <t>P01390,2022-01-10,Winter,45,Female,East,COPD,4,9,Medical,7,2,1,Medicaid,Home Health,0.78,1</t>
  </si>
  <si>
    <t>P01391,2021-08-21,Summer,65,Female,West,Fracture,4,9,Surgical,7,3,1,Private,Home Health,0.59,0</t>
  </si>
  <si>
    <t>P01392,2022-10-24,Fall,46,Male,South,Hypertension,3,6,Surgical,6,4,1,Private,Home Health,0.42,0</t>
  </si>
  <si>
    <t>P01393,2023-11-12,Fall,92,Female,South,Appendicitis,8,8,Medical,13,6,3,Medicare,Skilled Nursing,0.97,1</t>
  </si>
  <si>
    <t>P01394,2022-01-29,Winter,60,Male,Central,Heart Failure,4,10,Medical,7,3,2,Private,Home Health,0.97,0</t>
  </si>
  <si>
    <t>P01395,2023-08-26,Summer,51,Male,North,Hypertension,3,5,Surgical,4,4,2,Medicaid,Home Health,0.73,1</t>
  </si>
  <si>
    <t>P01396,2021-06-12,Summer,61,Female,East,Hypertension,4,8,Surgical,6,4,1,Medicaid,Home Health,0.68,1</t>
  </si>
  <si>
    <t>P01397,2023-10-23,Fall,35,Female,East,Stroke,2,8,Interventional,3,3,2,Private,Home,0.74,1</t>
  </si>
  <si>
    <t>P01398,2022-01-19,Winter,41,Female,West,COPD,3,7,Medical,6,4,1,Private,Home Health,0.72,0</t>
  </si>
  <si>
    <t>P01399,2022-02-20,Winter,78,Female,South,Heart Failure,6,11,Interventional,9,6,2,Medicare,Skilled Nursing,0.97,1</t>
  </si>
  <si>
    <t>P01400,2022-05-22,Spring,46,Female,South,Diabetes,4,6,Surgical,7,4,1,Medicaid,Home Health,0.53,0</t>
  </si>
  <si>
    <t>P01401,2023-02-26,Winter,40,Female,Central,COPD,4,8,Surgical,8,5,2,Private,Home Health,0.97,1</t>
  </si>
  <si>
    <t>P01402,2023-02-28,Winter,67,Male,East,Heart Failure,4,9,Medical,6,4,2,Medicare,Home Health,0.97,1</t>
  </si>
  <si>
    <t>P01403,2022-06-10,Summer,78,Female,North,Diabetes,5,8,Surgical,10,4,2,Medicare,Home Health,0.97,1</t>
  </si>
  <si>
    <t>P01404,2022-07-27,Summer,70,Female,North,COPD,7,10,Surgical,10,5,2,Medicare,Skilled Nursing,0.97,1</t>
  </si>
  <si>
    <t>P01405,2021-02-02,Winter,74,Male,Central,Pneumonia,5,8,Interventional,10,7,3,Medicare,Home Health,0.97,1</t>
  </si>
  <si>
    <t>P01406,2021-11-30,Fall,45,Male,North,Hypertension,3,4,Interventional,6,4,1,Private,Home Health,0.47,0</t>
  </si>
  <si>
    <t>P01407,2022-01-14,Winter,33,Female,East,Hypertension,2,6,Surgical,6,1,2,Uninsured,Home,0.6,1</t>
  </si>
  <si>
    <t>P01408,2022-09-04,Fall,83,Female,South,Kidney Disease,7,10,Surgical,12,6,3,Medicare,Skilled Nursing,0.97,1</t>
  </si>
  <si>
    <t>P01409,2022-09-04,Fall,52,Female,Central,Fracture,3,7,Interventional,6,4,1,Medicaid,Home Health,0.51,1</t>
  </si>
  <si>
    <t>P01410,2023-02-17,Winter,53,Female,West,COPD,5,10,Medical,10,4,1,Medicaid,Home Health,0.97,1</t>
  </si>
  <si>
    <t>P01411,2023-02-25,Winter,80,Male,East,Pneumonia,6,8,Medical,12,4,2,Medicare,Skilled Nursing,0.97,1</t>
  </si>
  <si>
    <t>P01412,2021-09-15,Fall,67,Female,North,Hypertension,5,6,Interventional,8,4,2,Medicare,Home Health,0.97,1</t>
  </si>
  <si>
    <t>P01413,2023-04-24,Spring,65,Female,Central,Kidney Disease,4,7,Conservative,6,4,1,Private,Home Health,0.96,1</t>
  </si>
  <si>
    <t>P01414,2021-01-22,Winter,94,Female,South,Sepsis,7,12,Medical,10,6,4,Medicare,Skilled Nursing,0.97,1</t>
  </si>
  <si>
    <t>P01415,2023-02-24,Winter,47,Female,Central,COPD,5,9,Conservative,8,4,1,Medicaid,Home Health,0.97,1</t>
  </si>
  <si>
    <t>P01416,2021-04-22,Spring,73,Female,East,Appendicitis,5,6,Medical,8,5,2,Medicare,Home Health,0.97,1</t>
  </si>
  <si>
    <t>P01417,2023-03-10,Spring,58,Female,West,Kidney Disease,4,8,Medical,7,2,2,Private,Home Health,0.97,1</t>
  </si>
  <si>
    <t>P01418,2022-08-01,Summer,62,Female,North,Diabetes,6,6,Surgical,9,4,2,Uninsured,Skilled Nursing,0.97,1</t>
  </si>
  <si>
    <t>P01419,2022-04-24,Spring,83,Male,West,Stroke,6,10,Interventional,9,8,4,Medicare,Skilled Nursing,0.97,1</t>
  </si>
  <si>
    <t>P01420,2023-01-27,Winter,66,Female,South,Influenza,5,7,Surgical,8,5,2,Medicare,Home Health,0.97,1</t>
  </si>
  <si>
    <t>P01421,2021-02-09,Winter,67,Male,South,COPD,5,9,Medical,8,5,1,Medicare,Home Health,0.97,0</t>
  </si>
  <si>
    <t>P01422,2021-09-02,Fall,76,Male,North,Diabetes,5,9,Medical,10,4,2,Medicare,Home Health,0.97,1</t>
  </si>
  <si>
    <t>P01423,2022-11-07,Fall,51,Female,North,Appendicitis,3,4,Interventional,8,2,3,Private,Home Health,0.87,1</t>
  </si>
  <si>
    <t>P01424,2023-07-17,Summer,43,Male,North,Sepsis,4,12,Interventional,9,3,1,Uninsured,Home Health,0.84,1</t>
  </si>
  <si>
    <t>P01425,2022-02-22,Winter,40,Female,South,Heart Failure,4,10,Medical,6,3,1,Medicaid,Home Health,0.78,0</t>
  </si>
  <si>
    <t>P01426,2021-10-11,Fall,24,Male,Central,Fracture,2,7,Surgical,4,1,0,Private,Home Health,0.18,0</t>
  </si>
  <si>
    <t>P01427,2022-07-23,Summer,92,Male,South,Hypertension,6,7,Conservative,9,4,2,Medicare,Skilled Nursing,0.97,1</t>
  </si>
  <si>
    <t>P01428,2022-11-13,Fall,39,Female,West,Fracture,3,6,Surgical,4,2,1,Private,Home Health,0.37,1</t>
  </si>
  <si>
    <t>P01429,2022-04-06,Spring,54,Male,North,Stroke,4,9,Medical,6,4,1,Medicaid,Home Health,0.84,1</t>
  </si>
  <si>
    <t>P01430,2023-08-18,Summer,53,Female,East,Fracture,4,7,Conservative,7,2,1,Uninsured,Home Health,0.63,0</t>
  </si>
  <si>
    <t>P01431,2022-07-28,Summer,63,Male,East,COPD,4,10,Surgical,6,2,2,Medicaid,Home Health,0.97,1</t>
  </si>
  <si>
    <t>P01432,2021-02-09,Winter,71,Male,Central,Heart Failure,5,9,Medical,8,5,3,Medicare,Home Health,0.97,1</t>
  </si>
  <si>
    <t>P01433,2021-09-02,Fall,72,Male,West,Diabetes,5,7,Medical,8,4,2,Medicare,Home Health,0.97,1</t>
  </si>
  <si>
    <t>P01434,2022-05-09,Spring,48,Male,East,Kidney Disease,5,8,Surgical,10,2,2,Medicaid,Home Health,0.97,1</t>
  </si>
  <si>
    <t>P01435,2023-02-04,Winter,55,Female,West,Heart Failure,5,10,Interventional,8,4,1,Private,Home Health,0.97,1</t>
  </si>
  <si>
    <t>P01436,2021-08-29,Summer,62,Male,North,Kidney Disease,5,8,Interventional,10,4,1,Private,Home Health,0.97,1</t>
  </si>
  <si>
    <t>P01437,2023-12-06,Winter,53,Female,East,Hypertension,4,5,Surgical,7,3,2,Medicaid,Home Health,0.79,1</t>
  </si>
  <si>
    <t>P01438,2021-12-15,Winter,85,Female,North,COPD,7,11,Interventional,10,6,4,Medicare,Skilled Nursing,0.97,1</t>
  </si>
  <si>
    <t>P01439,2022-08-07,Summer,66,Female,South,Kidney Disease,4,8,Medical,7,4,3,Medicare,Home Health,0.97,1</t>
  </si>
  <si>
    <t>P01440,2021-01-21,Winter,70,Female,South,Pneumonia,6,8,Interventional,9,6,2,Medicare,Skilled Nursing,0.97,1</t>
  </si>
  <si>
    <t>P01441,2023-08-27,Summer,69,Male,West,Stroke,5,9,Medical,8,5,1,Medicare,Home Health,0.97,1</t>
  </si>
  <si>
    <t>P01442,2023-05-14,Spring,77,Male,East,Diabetes,5,9,Medical,8,6,2,Medicare,Home Health,0.97,1</t>
  </si>
  <si>
    <t>P01443,2021-08-03,Summer,61,Female,West,Hypertension,4,5,Interventional,6,2,1,Medicaid,Home Health,0.63,0</t>
  </si>
  <si>
    <t>P01444,2023-10-19,Fall,35,Female,East,Appendicitis,2,6,Medical,4,1,0,Private,Home,0.14,0</t>
  </si>
  <si>
    <t>P01445,2021-12-12,Winter,64,Female,North,Diabetes,7,7,Medical,14,8,2,Private,Skilled Nursing,0.97,1</t>
  </si>
  <si>
    <t>P01446,2023-01-28,Winter,46,Female,West,Influenza,3,5,Medical,6,2,1,Medicaid,Home Health,0.45,1</t>
  </si>
  <si>
    <t>P01447,2023-06-16,Summer,49,Male,West,COPD,3,8,Medical,6,2,1,Private,Home Health,0.63,0</t>
  </si>
  <si>
    <t>P01448,2023-03-23,Spring,67,Male,Central,Kidney Disease,4,8,Medical,8,4,1,Medicare,Home Health,0.96,1</t>
  </si>
  <si>
    <t>P01449,2023-10-02,Fall,79,Female,East,COPD,5,8,Surgical,8,4,2,Medicare,Home Health,0.97,1</t>
  </si>
  <si>
    <t>P01450,2023-08-05,Summer,58,Female,West,Hypertension,4,5,Conservative,8,3,2,Private,Home Health,0.83,1</t>
  </si>
  <si>
    <t>P01451,2023-12-26,Winter,63,Male,West,Heart Failure,4,9,Interventional,7,3,1,Uninsured,Home Health,0.97,1</t>
  </si>
  <si>
    <t>P01452,2021-07-19,Summer,86,Female,North,Hypertension,6,5,Medical,11,6,2,Medicare,Skilled Nursing,0.97,1</t>
  </si>
  <si>
    <t>P01453,2021-11-30,Fall,62,Male,North,Diabetes,4,6,Medical,8,3,1,Medicaid,Home Health,0.69,1</t>
  </si>
  <si>
    <t>P01454,2022-11-28,Fall,95,Male,North,Hypertension,6,5,Medical,10,6,4,Medicare,Skilled Nursing,0.97,1</t>
  </si>
  <si>
    <t>P01455,2023-03-14,Spring,67,Female,South,Hypertension,5,5,Medical,8,4,1,Medicare,Home Health,0.87,1</t>
  </si>
  <si>
    <t>P01456,2022-08-09,Summer,28,Female,East,Stroke,3,8,Medical,4,4,3,Medicaid,Home Health,0.97,1</t>
  </si>
  <si>
    <t>P01457,2021-03-22,Spring,70,Female,Central,Hypertension,6,5,Conservative,11,6,2,Medicare,Skilled Nursing,0.97,1</t>
  </si>
  <si>
    <t>P01458,2023-07-11,Summer,64,Male,South,COPD,4,10,Medical,8,2,1,Medicaid,Home Health,0.95,1</t>
  </si>
  <si>
    <t>P01459,2023-11-19,Fall,79,Male,West,Kidney Disease,5,7,Medical,10,5,2,Medicare,Home Health,0.97,1</t>
  </si>
  <si>
    <t>P01460,2022-03-21,Spring,69,Female,West,Fracture,7,8,Surgical,12,5,2,Medicare,Skilled Nursing,0.97,1</t>
  </si>
  <si>
    <t>P01461,2021-09-04,Fall,55,Male,South,Diabetes,4,7,Interventional,7,3,1,Medicaid,Home Health,0.53,0</t>
  </si>
  <si>
    <t>P01462,2021-01-22,Winter,37,Female,North,Influenza,2,5,Interventional,5,2,2,Private,Home Health,0.56,0</t>
  </si>
  <si>
    <t>P01463,2021-09-17,Fall,54,Female,East,Stroke,4,10,Conservative,8,2,1,Medicaid,Home Health,0.91,1</t>
  </si>
  <si>
    <t>P01464,2023-02-06,Winter,43,Female,West,Hypertension,4,8,Medical,7,3,2,Medicaid,Home Health,0.74,1</t>
  </si>
  <si>
    <t>P01465,2023-09-26,Fall,48,Male,Central,Hypertension,3,4,Medical,6,2,2,Private,Home Health,0.64,1</t>
  </si>
  <si>
    <t>P01466,2021-04-13,Spring,68,Female,South,Hypertension,5,6,Medical,10,4,2,Medicare,Home Health,0.97,1</t>
  </si>
  <si>
    <t>P01467,2022-08-29,Summer,86,Male,Central,Diabetes,6,7,Medical,10,6,2,Medicare,Skilled Nursing,0.97,1</t>
  </si>
  <si>
    <t>P01468,2023-02-01,Winter,64,Male,South,COPD,4,8,Interventional,6,2,1,Medicaid,Home Health,0.93,1</t>
  </si>
  <si>
    <t>P01469,2021-10-30,Fall,37,Male,West,Kidney Disease,2,7,Medical,3,2,0,Medicaid,Skilled Nursing,0.44,0</t>
  </si>
  <si>
    <t>P01470,2022-09-17,Fall,65,Male,East,Appendicitis,4,5,Interventional,8,3,2,Private,Home Health,0.87,1</t>
  </si>
  <si>
    <t>P01471,2023-02-23,Winter,78,Female,North,COPD,6,9,Medical,10,6,4,Medicare,Skilled Nursing,0.97,1</t>
  </si>
  <si>
    <t>P01472,2023-07-07,Summer,47,Male,North,Diabetes,3,6,Interventional,6,2,1,Medicaid,Home Health,0.41,0</t>
  </si>
  <si>
    <t>P01473,2022-05-11,Spring,55,Male,North,Hypertension,5,7,Interventional,8,4,1,Medicaid,Home Health,0.71,1</t>
  </si>
  <si>
    <t>P01474,2023-03-30,Spring,58,Female,South,Diabetes,4,7,Interventional,8,2,2,Private,Home Health,0.77,1</t>
  </si>
  <si>
    <t>P01475,2021-11-27,Fall,44,Male,West,Fracture,3,6,Surgical,4,2,1,Private,Home Health,0.37,1</t>
  </si>
  <si>
    <t>P01476,2021-08-22,Summer,69,Female,North,Appendicitis,5,6,Medical,8,5,1,Medicare,Home Health,0.87,1</t>
  </si>
  <si>
    <t>P01477,2021-07-25,Summer,55,Male,East,Hypertension,4,6,Interventional,6,3,2,Medicaid,Home Health,0.75,0</t>
  </si>
  <si>
    <t>P01478,2022-01-28,Winter,65,Male,South,COPD,4,10,Medical,6,3,1,Medicaid,Home Health,0.93,1</t>
  </si>
  <si>
    <t>P01479,2021-02-09,Winter,42,Female,West,Stroke,3,11,Medical,4,2,1,Private,Home Health,0.67,1</t>
  </si>
  <si>
    <t>P01480,2021-11-06,Fall,50,Male,West,Diabetes,4,8,Interventional,7,2,2,Uninsured,Home Health,0.79,0</t>
  </si>
  <si>
    <t>P01481,2022-12-16,Winter,70,Female,West,Sepsis,7,11,Medical,10,7,3,Medicare,Skilled Nursing,0.97,1</t>
  </si>
  <si>
    <t>P01482,2022-12-11,Winter,51,Male,East,Stroke,4,9,Surgical,8,4,1,Medicaid,Home Health,0.94,1</t>
  </si>
  <si>
    <t>P01483,2021-03-22,Spring,87,Male,South,Kidney Disease,6,8,Conservative,9,6,2,Medicare,Skilled Nursing,0.97,1</t>
  </si>
  <si>
    <t>P01484,2021-11-11,Fall,51,Male,West,Diabetes,4,7,Medical,11,2,2,Medicaid,Home Health,0.81,1</t>
  </si>
  <si>
    <t>P01485,2022-09-16,Fall,61,Male,North,Diabetes,4,6,Surgical,10,2,1,Uninsured,Home Health,0.73,1</t>
  </si>
  <si>
    <t>P01486,2021-12-15,Winter,73,Male,South,Stroke,5,11,Surgical,8,5,2,Medicare,Home Health,0.97,1</t>
  </si>
  <si>
    <t>P01487,2022-04-03,Spring,33,Female,North,Diabetes,2,5,Interventional,3,1,2,Private,Home,0.48,1</t>
  </si>
  <si>
    <t>P01488,2023-02-20,Winter,28,Female,West,Pneumonia,2,7,Medical,4,1,0,Private,Home,0.18,0</t>
  </si>
  <si>
    <t>P01489,2021-01-11,Winter,32,Male,West,Influenza,2,6,Medical,4,2,2,Medicaid,Home Health,0.6,1</t>
  </si>
  <si>
    <t>P01490,2021-10-30,Fall,79,Male,West,Appendicitis,6,6,Surgical,10,6,4,Medicare,Skilled Nursing,0.97,1</t>
  </si>
  <si>
    <t>P01491,2021-06-05,Summer,48,Female,South,Kidney Disease,4,10,Medical,7,2,1,Private,Home Health,0.7,0</t>
  </si>
  <si>
    <t>P01492,2021-05-20,Spring,95,Female,North,Hypertension,6,6,Surgical,10,6,2,Medicare,Skilled Nursing,0.97,1</t>
  </si>
  <si>
    <t>P01493,2023-11-17,Fall,48,Female,Central,Stroke,3,8,Medical,4,2,1,Medicaid,Home Health,0.67,1</t>
  </si>
  <si>
    <t>P01494,2022-02-17,Winter,61,Female,East,COPD,6,8,Medical,9,4,2,Private,Skilled Nursing,0.97,1</t>
  </si>
  <si>
    <t>P01495,2022-08-01,Summer,84,Male,South,Hypertension,6,8,Interventional,10,4,2,Medicare,Skilled Nursing,0.97,0</t>
  </si>
  <si>
    <t>P01496,2023-03-15,Spring,92,Male,East,Appendicitis,7,7,Medical,12,5,3,Medicare,Skilled Nursing,0.97,1</t>
  </si>
  <si>
    <t>P01497,2021-02-21,Winter,93,Female,North,Heart Failure,6,11,Medical,10,4,2,Medicare,Skilled Nursing,0.97,1</t>
  </si>
  <si>
    <t>P01498,2021-09-21,Fall,78,Female,North,Diabetes,5,8,Medical,10,4,2,Medicare,Home Health,0.97,1</t>
  </si>
  <si>
    <t>P01499,2023-07-01,Summer,75,Female,South,Hypertension,6,7,Medical,10,6,4,Medicare,Skilled Nursing,0.97,1</t>
  </si>
  <si>
    <t>P01500,2023-08-02,Summer,68,Male,South,Kidney Disease,5,8,Conservative,8,4,1,Medicare,Home Health,0.97,1</t>
  </si>
  <si>
    <t>P01501,2022-02-13,Winter,71,Female,South,Influenza,5,6,Conservative,8,5,2,Medicare,Home Health,0.97,1</t>
  </si>
  <si>
    <t>P01502,2022-02-15,Winter,48,Female,Central,Influenza,4,7,Interventional,6,3,1,Private,Home Health,0.48,1</t>
  </si>
  <si>
    <t>P01503,2023-04-09,Spring,44,Male,East,Stroke,5,12,Surgical,8,4,1,Private,Home Health,0.88,0</t>
  </si>
  <si>
    <t>P01504,2021-11-20,Fall,57,Female,East,Stroke,4,9,Interventional,8,3,1,Medicaid,Home Health,0.85,1</t>
  </si>
  <si>
    <t>P01505,2021-05-09,Spring,55,Male,West,Stroke,5,9,Interventional,8,2,1,Private,Home Health,0.88,1</t>
  </si>
  <si>
    <t>P01506,2021-10-10,Fall,50,Male,Central,Hypertension,3,4,Medical,4,4,1,Private,Home Health,0.52,1</t>
  </si>
  <si>
    <t>P01507,2022-03-01,Spring,69,Male,North,Hypertension,7,7,Surgical,12,5,2,Medicare,Skilled Nursing,0.97,1</t>
  </si>
  <si>
    <t>P01508,2021-02-27,Winter,74,Male,West,Sepsis,5,11,Conservative,8,6,2,Medicare,Home Health,0.97,1</t>
  </si>
  <si>
    <t>P01509,2022-06-09,Summer,59,Male,East,Diabetes,4,6,Medical,6,2,1,Uninsured,Home Health,0.57,1</t>
  </si>
  <si>
    <t>P01510,2023-03-22,Spring,83,Female,North,Hypertension,8,6,Surgical,12,6,3,Medicare,Skilled Nursing,0.97,1</t>
  </si>
  <si>
    <t>P01511,2022-07-17,Summer,38,Male,South,Hypertension,4,7,Surgical,6,4,1,Private,Home Health,0.49,0</t>
  </si>
  <si>
    <t>P01512,2021-03-20,Spring,54,Female,East,Kidney Disease,4,9,Surgical,7,3,1,Uninsured,Home Health,0.83,1</t>
  </si>
  <si>
    <t>P01513,2022-04-27,Spring,45,Male,West,Kidney Disease,4,7,Surgical,7,4,1,Private,Home Health,0.75,0</t>
  </si>
  <si>
    <t>P01514,2023-02-16,Winter,26,Male,South,Influenza,3,8,Surgical,6,2,2,Medicaid,Home Health,0.67,0</t>
  </si>
  <si>
    <t>P01515,2021-03-05,Spring,56,Female,East,Kidney Disease,5,7,Surgical,8,2,1,Private,Home Health,0.88,0</t>
  </si>
  <si>
    <t>P01516,2021-03-07,Spring,55,Female,West,Fracture,4,7,Medical,8,5,1,Private,Home Health,0.6,0</t>
  </si>
  <si>
    <t>P01517,2022-02-10,Winter,83,Female,South,Pneumonia,6,8,Interventional,10,4,2,Medicare,Skilled Nursing,0.97,1</t>
  </si>
  <si>
    <t>P01518,2021-08-02,Summer,68,Female,Central,Kidney Disease,6,7,Surgical,10,6,2,Medicare,Skilled Nursing,0.97,1</t>
  </si>
  <si>
    <t>P01519,2023-10-21,Fall,40,Male,Central,Diabetes,4,7,Conservative,6,2,1,Medicaid,Home Health,0.54,0</t>
  </si>
  <si>
    <t>P01520,2022-09-29,Fall,89,Male,East,Hypertension,7,6,Medical,12,6,3,Medicare,Skilled Nursing,0.97,1</t>
  </si>
  <si>
    <t>P01521,2021-11-11,Fall,78,Female,Central,Appendicitis,5,7,Medical,8,4,2,Medicare,Home Health,0.97,1</t>
  </si>
  <si>
    <t>P01522,2023-02-11,Winter,67,Female,North,COPD,4,10,Medical,6,6,2,Medicare,Home Health,0.97,1</t>
  </si>
  <si>
    <t>P01523,2022-02-15,Winter,54,Female,North,COPD,4,9,Surgical,7,2,1,Medicaid,Home Health,0.83,1</t>
  </si>
  <si>
    <t>P01524,2021-05-25,Spring,41,Female,South,Kidney Disease,4,8,Medical,7,4,2,Medicaid,Home Health,0.97,1</t>
  </si>
  <si>
    <t>P01525,2021-09-17,Fall,51,Female,East,Diabetes,3,6,Surgical,6,2,1,Private,Home Health,0.42,0</t>
  </si>
  <si>
    <t>P01526,2022-12-05,Winter,76,Male,East,Pneumonia,6,11,Surgical,9,4,2,Medicare,Skilled Nursing,0.97,1</t>
  </si>
  <si>
    <t>P01527,2021-02-26,Winter,90,Female,East,COPD,6,9,Medical,9,6,2,Medicare,Skilled Nursing,0.97,1</t>
  </si>
  <si>
    <t>P01528,2021-10-26,Fall,84,Female,North,Hypertension,6,6,Interventional,11,6,2,Medicare,Skilled Nursing,0.97,1</t>
  </si>
  <si>
    <t>P01529,2021-08-17,Summer,49,Female,North,Appendicitis,3,4,Conservative,4,2,2,Private,Home Health,0.7,0</t>
  </si>
  <si>
    <t>P01530,2021-08-09,Summer,38,Male,Central,Stroke,5,9,Medical,8,2,1,Medicaid,Home Health,0.87,1</t>
  </si>
  <si>
    <t>P01531,2023-01-18,Winter,60,Male,Central,Pneumonia,4,9,Interventional,6,2,2,Private,Home Health,0.85,1</t>
  </si>
  <si>
    <t>P01532,2023-06-24,Summer,27,Male,West,Stroke,3,8,Medical,6,4,2,Medicaid,Home Health,0.94,1</t>
  </si>
  <si>
    <t>P01533,2023-02-23,Winter,63,Male,West,Influenza,4,7,Surgical,7,2,1,Private,Home Health,0.63,1</t>
  </si>
  <si>
    <t>P01534,2022-12-09,Winter,55,Female,East,Influenza,4,6,Interventional,8,2,1,Private,Home Health,0.59,1</t>
  </si>
  <si>
    <t>P01535,2023-10-01,Fall,50,Male,South,Diabetes,4,7,Medical,6,3,3,Private,Home Health,0.83,1</t>
  </si>
  <si>
    <t>P01536,2021-03-05,Spring,30,Male,South,Hypertension,3,7,Interventional,8,2,2,Uninsured,Home Health,0.73,0</t>
  </si>
  <si>
    <t>P01537,2021-07-03,Summer,66,Male,West,Hypertension,5,6,Medical,8,5,2,Medicare,Home Health,0.97,1</t>
  </si>
  <si>
    <t>P01538,2022-03-30,Spring,48,Female,East,Diabetes,4,7,Conservative,8,3,1,Medicaid,Home Health,0.6,1</t>
  </si>
  <si>
    <t>P01539,2022-02-12,Winter,38,Female,North,Heart Failure,3,9,Medical,4,2,1,Private,Home Health,0.67,1</t>
  </si>
  <si>
    <t>P01540,2022-04-03,Spring,18,Male,Central,Diabetes,3,6,Medical,6,2,2,Medicaid,Home Health,0.63,0</t>
  </si>
  <si>
    <t>P01541,2021-08-15,Summer,57,Male,West,Appendicitis,4,6,Medical,6,3,1,Medicaid,Home Health,0.53,1</t>
  </si>
  <si>
    <t>P01542,2021-06-13,Summer,88,Male,South,Kidney Disease,7,10,Interventional,10,6,3,Medicare,Skilled Nursing,0.97,1</t>
  </si>
  <si>
    <t>P01543,2022-07-12,Summer,86,Female,East,Hypertension,8,6,Surgical,14,8,3,Medicare,Skilled Nursing,0.97,1</t>
  </si>
  <si>
    <t>P01544,2023-10-14,Fall,50,Male,Central,Stroke,3,8,Conservative,8,2,1,Private,Home Health,0.8,1</t>
  </si>
  <si>
    <t>P01545,2022-03-06,Spring,47,Female,North,COPD,4,9,Surgical,7,6,1,Uninsured,Home Health,0.88,0</t>
  </si>
  <si>
    <t>P01546,2021-02-17,Winter,65,Male,East,COPD,4,9,Medical,8,2,1,Private,Home Health,0.95,1</t>
  </si>
  <si>
    <t>P01547,2023-02-13,Winter,41,Male,East,Pneumonia,3,8,Interventional,6,2,1,Medicaid,Home Health,0.45,0</t>
  </si>
  <si>
    <t>P01548,2021-11-15,Fall,63,Female,South,Diabetes,4,9,Medical,6,2,1,Private,Home Health,0.59,1</t>
  </si>
  <si>
    <t>P01549,2021-09-26,Fall,71,Male,West,Stroke,5,10,Medical,8,6,2,Medicare,Home Health,0.97,1</t>
  </si>
  <si>
    <t>P01550,2021-12-22,Winter,78,Female,South,COPD,5,10,Medical,8,4,3,Medicare,Home Health,0.97,1</t>
  </si>
  <si>
    <t>P01551,2023-03-04,Spring,56,Male,North,Kidney Disease,4,8,Medical,7,2,1,Medicaid,Home Health,0.79,1</t>
  </si>
  <si>
    <t>P01552,2023-06-16,Summer,54,Female,North,Kidney Disease,4,7,Medical,6,3,1,Private,Home Health,0.75,1</t>
  </si>
  <si>
    <t>P01553,2022-10-06,Fall,43,Female,North,Stroke,3,9,Medical,8,4,1,Private,Home Health,0.74,0</t>
  </si>
  <si>
    <t>P01554,2021-12-20,Winter,43,Female,South,Pneumonia,3,11,Medical,8,2,2,Private,Home Health,0.69,1</t>
  </si>
  <si>
    <t>P01555,2021-12-06,Winter,54,Male,West,Pneumonia,5,9,Surgical,10,2,2,Medicaid,Home Health,0.92,1</t>
  </si>
  <si>
    <t>P01556,2021-05-17,Spring,64,Male,South,Diabetes,5,7,Medical,10,4,1,Private,Home Health,0.77,0</t>
  </si>
  <si>
    <t>P01557,2023-10-19,Fall,73,Male,East,Stroke,5,10,Surgical,8,4,2,Medicare,Home Health,0.97,1</t>
  </si>
  <si>
    <t>P01558,2022-11-30,Fall,44,Female,West,Appendicitis,3,4,Medical,4,2,2,Uninsured,Home Health,0.72,1</t>
  </si>
  <si>
    <t>P01559,2021-01-30,Winter,83,Female,South,Influenza,7,8,Conservative,12,7,3,Medicare,Skilled Nursing,0.97,1</t>
  </si>
  <si>
    <t>P01560,2022-12-27,Winter,53,Male,East,Hypertension,4,8,Medical,8,2,2,Private,Home Health,0.81,0</t>
  </si>
  <si>
    <t>P01561,2022-05-05,Spring,57,Male,West,Diabetes,4,6,Conservative,8,2,2,Medicaid,Home Health,0.87,1</t>
  </si>
  <si>
    <t>P01562,2023-12-01,Winter,45,Female,East,COPD,3,8,Surgical,6,4,1,Private,Home Health,0.72,1</t>
  </si>
  <si>
    <t>P01563,2023-06-16,Summer,18,Male,South,Kidney Disease,1,6,Interventional,2,2,0,Medicaid,Home Health,0.33,0</t>
  </si>
  <si>
    <t>P01564,2021-07-07,Summer,73,Male,East,Hypertension,5,5,Medical,8,8,2,Medicare,Home Health,0.97,1</t>
  </si>
  <si>
    <t>P01565,2023-02-28,Winter,70,Male,Central,Heart Failure,5,11,Medical,8,4,3,Medicare,Home Health,0.97,1</t>
  </si>
  <si>
    <t>P01566,2022-06-16,Summer,53,Female,South,Hypertension,6,5,Conservative,9,7,2,Medicaid,Skilled Nursing,0.97,1</t>
  </si>
  <si>
    <t>P01567,2021-07-24,Summer,59,Female,South,Hypertension,4,8,Medical,8,2,1,Private,Home Health,0.55,0</t>
  </si>
  <si>
    <t>P01568,2023-02-05,Winter,66,Female,East,COPD,5,9,Surgical,8,4,1,Medicare,Home Health,0.97,1</t>
  </si>
  <si>
    <t>P01569,2022-08-23,Summer,31,Male,North,Sepsis,2,9,Conservative,3,2,0,Private,Home Health,0.42,1</t>
  </si>
  <si>
    <t>P01570,2021-02-03,Winter,49,Female,East,COPD,5,8,Medical,10,4,1,Uninsured,Home Health,0.97,1</t>
  </si>
  <si>
    <t>P01571,2022-12-10,Winter,71,Female,South,Heart Failure,5,9,Medical,8,6,3,Medicare,Home Health,0.97,1</t>
  </si>
  <si>
    <t>P01572,2022-11-27,Fall,36,Male,North,Diabetes,2,7,Surgical,4,2,0,Medicaid,Home,0.18,0</t>
  </si>
  <si>
    <t>P01573,2021-06-07,Summer,62,Female,East,Appendicitis,4,6,Surgical,7,3,2,Uninsured,Home Health,0.89,1</t>
  </si>
  <si>
    <t>P01574,2022-01-18,Winter,34,Male,North,Influenza,2,5,Interventional,6,1,2,Private,Home,0.52,0</t>
  </si>
  <si>
    <t>P01575,2022-10-04,Fall,65,Male,South,Diabetes,4,6,Conservative,6,2,1,Private,Home Health,0.65,0</t>
  </si>
  <si>
    <t>P01576,2021-06-01,Summer,57,Male,North,Diabetes,4,8,Medical,9,2,2,Private,Home Health,0.77,0</t>
  </si>
  <si>
    <t>P01577,2023-07-23,Summer,30,Male,North,COPD,2,8,Interventional,5,3,0,Private,Home,0.32,0</t>
  </si>
  <si>
    <t>P01578,2021-01-31,Winter,77,Female,West,COPD,5,8,Medical,8,6,2,Medicare,Home Health,0.97,1</t>
  </si>
  <si>
    <t>P01579,2021-04-23,Spring,45,Male,Central,Sepsis,6,12,Interventional,10,4,2,Medicaid,Skilled Nursing,0.97,1</t>
  </si>
  <si>
    <t>P01580,2021-05-08,Spring,44,Male,South,Kidney Disease,3,6,Medical,6,4,1,Medicaid,Home Health,0.72,0</t>
  </si>
  <si>
    <t>P01581,2022-08-02,Summer,61,Male,East,Diabetes,5,7,Surgical,8,4,2,Private,Home Health,0.97,1</t>
  </si>
  <si>
    <t>P01582,2022-11-11,Fall,77,Female,South,Appendicitis,5,7,Medical,8,4,2,Medicare,Home Health,0.97,1</t>
  </si>
  <si>
    <t>P01583,2022-03-19,Spring,40,Female,East,Hypertension,3,6,Surgical,6,2,1,Private,Home Health,0.37,0</t>
  </si>
  <si>
    <t>P01584,2021-11-13,Fall,59,Female,South,Hypertension,5,6,Medical,8,4,1,Medicaid,Home Health,0.71,1</t>
  </si>
  <si>
    <t>P01585,2023-06-06,Summer,65,Female,South,Hypertension,4,7,Conservative,8,2,1,Private,Home Health,0.71,1</t>
  </si>
  <si>
    <t>P01586,2021-03-16,Spring,69,Male,West,COPD,5,9,Surgical,8,6,1,Medicare,Home Health,0.97,1</t>
  </si>
  <si>
    <t>P01587,2021-11-03,Fall,60,Male,North,Diabetes,4,7,Surgical,9,2,1,Private,Home Health,0.65,1</t>
  </si>
  <si>
    <t>P01588,2021-02-12,Winter,51,Female,North,Pneumonia,4,8,Conservative,8,2,1,Medicaid,Home Health,0.69,1</t>
  </si>
  <si>
    <t>P01589,2021-01-16,Winter,43,Male,West,Heart Failure,4,10,Surgical,6,3,1,Medicaid,Home Health,0.78,1</t>
  </si>
  <si>
    <t>P01590,2022-01-22,Winter,59,Male,West,Diabetes,5,8,Surgical,10,2,1,Uninsured,Home Health,0.74,1</t>
  </si>
  <si>
    <t>P01591,2021-08-02,Summer,39,Female,East,Hypertension,3,7,Medical,4,2,1,Private,Home Health,0.37,0</t>
  </si>
  <si>
    <t>P01592,2021-10-21,Fall,18,Male,East,Hypertension,4,6,Interventional,7,5,1,Medicaid,Home Health,0.53,0</t>
  </si>
  <si>
    <t>P01593,2023-06-18,Summer,65,Male,East,Stroke,4,10,Medical,6,4,1,Private,Home Health,0.9,1</t>
  </si>
  <si>
    <t>P01594,2021-06-28,Summer,73,Male,South,COPD,5,9,Interventional,8,6,2,Medicare,Home Health,0.97,1</t>
  </si>
  <si>
    <t>P01595,2023-05-05,Spring,18,Male,South,Appendicitis,1,3,Interventional,2,0,0,Private,Home,0.12,0</t>
  </si>
  <si>
    <t>P01596,2023-01-10,Winter,40,Female,East,COPD,3,8,Medical,6,4,3,Medicaid,Home Health,0.97,1</t>
  </si>
  <si>
    <t>P01597,2021-12-24,Winter,68,Female,East,Diabetes,5,7,Interventional,10,5,1,Medicare,Home Health,0.91,1</t>
  </si>
  <si>
    <t>P01598,2022-08-22,Summer,92,Female,West,Kidney Disease,7,10,Surgical,12,5,4,Medicare,Skilled Nursing,0.97,1</t>
  </si>
  <si>
    <t>P01599,2022-05-02,Spring,58,Female,West,Diabetes,5,7,Surgical,10,2,2,Private,Home Health,0.84,1</t>
  </si>
  <si>
    <t>P01600,2021-05-21,Spring,45,Male,South,Appendicitis,3,5,Medical,6,2,1,Private,Home Health,0.37,0</t>
  </si>
  <si>
    <t>P01601,2023-09-21,Fall,54,Male,South,Kidney Disease,5,7,Surgical,10,4,1,Private,Home Health,0.93,1</t>
  </si>
  <si>
    <t>P01602,2022-09-16,Fall,81,Male,South,Stroke,9,12,Conservative,14,9,3,Medicare,Skilled Nursing,0.97,1</t>
  </si>
  <si>
    <t>P01603,2023-08-22,Summer,47,Male,East,Fracture,3,6,Conservative,4,2,1,Private,Home Health,0.43,0</t>
  </si>
  <si>
    <t>P01604,2023-06-22,Summer,44,Female,East,Kidney Disease,3,6,Medical,4,2,2,Medicaid,Home Health,0.89,1</t>
  </si>
  <si>
    <t>P01605,2021-03-29,Spring,49,Female,Central,Diabetes,3,5,Surgical,6,2,2,Medicaid,Home Health,0.63,1</t>
  </si>
  <si>
    <t>P01606,2021-08-15,Summer,41,Male,West,Appendicitis,5,6,Medical,8,2,1,Private,Home Health,0.57,0</t>
  </si>
  <si>
    <t>P01607,2021-06-09,Summer,60,Male,Central,Hypertension,4,8,Medical,7,4,1,Private,Home Health,0.64,0</t>
  </si>
  <si>
    <t>P01608,2023-06-29,Summer,85,Male,West,Kidney Disease,6,9,Surgical,11,6,2,Medicare,Skilled Nursing,0.97,1</t>
  </si>
  <si>
    <t>P01609,2023-08-03,Summer,63,Male,Central,Diabetes,4,7,Medical,7,5,1,Private,Home Health,0.64,0</t>
  </si>
  <si>
    <t>P01610,2022-08-02,Summer,53,Male,East,Hypertension,4,6,Surgical,6,2,1,Medicaid,Home Health,0.53,0</t>
  </si>
  <si>
    <t>P01611,2021-04-25,Spring,53,Female,Central,Stroke,5,10,Surgical,8,4,1,Private,Home Health,0.93,1</t>
  </si>
  <si>
    <t>P01612,2021-05-29,Spring,31,Female,North,Kidney Disease,2,6,Surgical,4,1,2,Private,Home Health,0.78,1</t>
  </si>
  <si>
    <t>P01613,2023-06-10,Summer,73,Female,North,Stroke,5,12,Medical,8,5,2,Medicare,Home Health,0.97,1</t>
  </si>
  <si>
    <t>P01614,2023-10-15,Fall,56,Male,East,Appendicitis,5,6,Interventional,8,4,1,Uninsured,Home Health,0.75,1</t>
  </si>
  <si>
    <t>P01615,2021-08-07,Summer,54,Male,Central,Hypertension,5,5,Medical,10,6,1,Uninsured,Home Health,0.8,1</t>
  </si>
  <si>
    <t>P01616,2021-01-13,Winter,95,Female,South,Pneumonia,6,11,Surgical,11,4,2,Medicare,Skilled Nursing,0.97,1</t>
  </si>
  <si>
    <t>P01617,2021-12-29,Winter,63,Female,South,Influenza,5,6,Medical,8,8,1,Uninsured,Home Health,0.94,0</t>
  </si>
  <si>
    <t>P01618,2021-02-03,Winter,45,Female,East,Influenza,3,7,Surgical,6,6,2,Private,Home Health,0.73,1</t>
  </si>
  <si>
    <t>P01619,2023-06-26,Summer,50,Female,East,Kidney Disease,4,7,Medical,6,2,2,Private,Home Health,0.97,1</t>
  </si>
  <si>
    <t>P01620,2022-06-23,Summer,77,Female,South,Hypertension,5,6,Medical,10,4,4,Medicare,Home Health,0.97,1</t>
  </si>
  <si>
    <t>P01621,2022-12-04,Winter,59,Female,West,Pneumonia,4,9,Medical,6,4,1,Uninsured,Home Health,0.66,1</t>
  </si>
  <si>
    <t>P01622,2022-03-27,Spring,33,Male,Central,Kidney Disease,2,8,Medical,4,2,0,Uninsured,Home Health,0.44,0</t>
  </si>
  <si>
    <t>P01623,2022-01-14,Winter,73,Female,Central,COPD,6,8,Conservative,9,6,2,Medicare,Skilled Nursing,0.97,1</t>
  </si>
  <si>
    <t>P01624,2021-09-01,Fall,46,Male,South,COPD,4,9,Surgical,6,2,1,Medicaid,Home Health,0.74,1</t>
  </si>
  <si>
    <t>P01625,2023-04-24,Spring,89,Male,South,Diabetes,6,7,Surgical,10,6,2,Medicare,Skilled Nursing,0.97,1</t>
  </si>
  <si>
    <t>P01626,2023-02-01,Winter,76,Female,South,Hypertension,5,7,Conservative,10,5,2,Medicare,Home Health,0.97,1</t>
  </si>
  <si>
    <t>P01627,2022-01-30,Winter,50,Male,South,Influenza,3,5,Medical,6,4,1,Uninsured,Home Health,0.59,1</t>
  </si>
  <si>
    <t>P01628,2021-12-18,Winter,79,Male,North,COPD,5,9,Conservative,8,5,2,Medicare,Home Health,0.97,1</t>
  </si>
  <si>
    <t>P01629,2021-01-02,Winter,59,Male,West,Heart Failure,5,10,Surgical,8,2,1,Private,Home Health,0.92,1</t>
  </si>
  <si>
    <t>P01630,2021-03-11,Spring,72,Male,South,COPD,5,8,Interventional,8,6,2,Medicare,Home Health,0.97,1</t>
  </si>
  <si>
    <t>P01631,2022-11-14,Fall,66,Male,Central,COPD,5,10,Medical,8,4,1,Medicare,Home Health,0.97,1</t>
  </si>
  <si>
    <t>P01632,2022-07-18,Summer,43,Male,Central,Sepsis,3,11,Medical,6,2,1,Private,Home Health,0.63,0</t>
  </si>
  <si>
    <t>P01633,2022-04-22,Spring,47,Male,North,Hypertension,3,5,Medical,4,2,1,Medicaid,Home Health,0.41,1</t>
  </si>
  <si>
    <t>P01634,2023-06-26,Summer,75,Male,Central,Diabetes,5,6,Surgical,8,5,2,Medicare,Home Health,0.97,1</t>
  </si>
  <si>
    <t>P01635,2022-07-06,Summer,52,Female,West,Fracture,3,6,Medical,4,4,1,Private,Home Health,0.47,1</t>
  </si>
  <si>
    <t>P01636,2022-02-26,Winter,51,Male,East,COPD,4,8,Interventional,6,3,2,Medicaid,Home Health,0.97,1</t>
  </si>
  <si>
    <t>P01637,2021-06-26,Summer,41,Male,South,COPD,4,9,Medical,7,4,1,Medicaid,Home Health,0.79,1</t>
  </si>
  <si>
    <t>P01638,2023-06-18,Summer,65,Female,East,Diabetes,5,11,Medical,8,2,2,Private,Home Health,0.97,1</t>
  </si>
  <si>
    <t>P01639,2022-09-23,Fall,93,Female,South,COPD,6,9,Medical,10,6,4,Medicare,Skilled Nursing,0.97,1</t>
  </si>
  <si>
    <t>P01640,2021-04-12,Spring,39,Female,East,Diabetes,3,7,Interventional,6,2,1,Medicaid,Home Health,0.41,0</t>
  </si>
  <si>
    <t>P01641,2022-12-12,Winter,58,Male,North,Influenza,4,6,Conservative,8,2,2,Medicaid,Home Health,0.91,0</t>
  </si>
  <si>
    <t>P01642,2022-04-11,Spring,82,Female,East,Kidney Disease,7,9,Conservative,14,5,3,Medicare,Skilled Nursing,0.97,1</t>
  </si>
  <si>
    <t>P01643,2023-06-08,Summer,56,Female,South,Sepsis,5,11,Medical,10,4,1,Private,Home Health,0.93,1</t>
  </si>
  <si>
    <t>P01644,2023-10-04,Fall,65,Female,North,Diabetes,4,8,Medical,6,3,2,Medicaid,Home Health,0.85,1</t>
  </si>
  <si>
    <t>P01645,2022-10-20,Fall,39,Female,East,Hypertension,3,8,Surgical,4,2,2,Medicaid,Home Health,0.63,1</t>
  </si>
  <si>
    <t>P01646,2023-03-13,Spring,65,Female,East,Diabetes,4,9,Surgical,6,2,2,Private,Home Health,0.81,1</t>
  </si>
  <si>
    <t>P01647,2021-03-03,Spring,54,Female,South,Appendicitis,5,6,Medical,10,2,1,Private,Home Health,0.62,1</t>
  </si>
  <si>
    <t>P01648,2022-09-06,Fall,74,Female,North,Stroke,6,9,Interventional,9,6,4,Medicare,Skilled Nursing,0.97,1</t>
  </si>
  <si>
    <t>P01649,2023-04-08,Spring,78,Male,Central,Kidney Disease,5,10,Medical,8,4,2,Medicare,Home Health,0.97,1</t>
  </si>
  <si>
    <t>P01650,2022-06-28,Summer,95,Female,East,Diabetes,7,9,Surgical,12,8,3,Medicare,Skilled Nursing,0.97,1</t>
  </si>
  <si>
    <t>P01651,2022-10-12,Fall,67,Female,North,Kidney Disease,4,8,Medical,8,4,1,Medicare,Home Health,0.96,1</t>
  </si>
  <si>
    <t>P01652,2023-09-12,Fall,63,Male,East,Hypertension,4,6,Surgical,6,3,1,Uninsured,Home Health,0.67,1</t>
  </si>
  <si>
    <t>P01653,2021-08-05,Summer,61,Female,East,Hypertension,4,7,Medical,6,3,2,Private,Home Health,0.81,0</t>
  </si>
  <si>
    <t>P01654,2021-04-18,Spring,51,Male,North,COPD,4,10,Conservative,7,3,1,Private,Home Health,0.81,1</t>
  </si>
  <si>
    <t>P01655,2023-01-27,Winter,63,Male,East,Heart Failure,6,10,Surgical,10,3,2,Medicaid,Skilled Nursing,0.97,1</t>
  </si>
  <si>
    <t>P01656,2023-06-21,Summer,52,Female,West,Stroke,4,10,Conservative,7,5,2,Private,Home Health,0.97,1</t>
  </si>
  <si>
    <t>P01657,2023-07-21,Summer,60,Male,West,Appendicitis,4,6,Medical,7,3,1,Uninsured,Home Health,0.67,0</t>
  </si>
  <si>
    <t>P01658,2022-12-04,Winter,80,Male,South,Stroke,6,10,Interventional,11,6,2,Medicare,Skilled Nursing,0.97,1</t>
  </si>
  <si>
    <t>P01659,2023-07-02,Summer,40,Male,Central,COPD,3,7,Interventional,6,2,1,Medicaid,Home Health,0.67,1</t>
  </si>
  <si>
    <t>P01660,2023-02-07,Winter,77,Male,South,COPD,5,9,Interventional,8,4,3,Medicare,Home Health,0.97,1</t>
  </si>
  <si>
    <t>P01661,2021-04-06,Spring,80,Male,Central,Stroke,5,9,Surgical,8,4,2,Medicare,Home Health,0.97,1</t>
  </si>
  <si>
    <t>P01662,2023-04-15,Spring,55,Male,North,Diabetes,4,8,Surgical,6,2,1,Medicaid,Home Health,0.53,0</t>
  </si>
  <si>
    <t>P01663,2021-07-16,Summer,21,Male,East,Diabetes,1,4,Surgical,2,2,0,Private,Home,0.12,0</t>
  </si>
  <si>
    <t>P01664,2021-09-17,Fall,47,Female,East,Stroke,3,9,Conservative,6,4,1,Private,Home Health,0.74,1</t>
  </si>
  <si>
    <t>P01665,2022-03-09,Spring,80,Female,South,Appendicitis,6,5,Medical,12,6,2,Medicare,Skilled Nursing,0.97,1</t>
  </si>
  <si>
    <t>P01666,2021-12-11,Winter,57,Male,West,Heart Failure,4,9,Medical,6,4,2,Medicaid,Home Health,0.97,1</t>
  </si>
  <si>
    <t>P01667,2021-12-19,Winter,41,Female,East,Heart Failure,3,10,Surgical,4,2,1,Private,Home Health,0.67,1</t>
  </si>
  <si>
    <t>P01668,2021-07-05,Summer,49,Male,North,Kidney Disease,4,7,Medical,8,3,1,Private,Home Health,0.76,1</t>
  </si>
  <si>
    <t>P01669,2021-11-18,Fall,72,Male,East,Diabetes,7,9,Surgical,12,5,4,Medicare,Skilled Nursing,0.97,1</t>
  </si>
  <si>
    <t>P01670,2021-01-22,Winter,67,Male,East,Sepsis,4,12,Medical,7,6,1,Medicare,Home Health,0.97,1</t>
  </si>
  <si>
    <t>P01671,2022-06-02,Summer,53,Female,North,Diabetes,4,8,Medical,7,3,2,Medicaid,Home Health,0.75,1</t>
  </si>
  <si>
    <t>P01672,2023-04-22,Spring,51,Female,Central,Diabetes,4,7,Interventional,6,3,1,Medicaid,Home Health,0.53,1</t>
  </si>
  <si>
    <t>P01673,2023-08-03,Summer,51,Male,Central,Kidney Disease,3,8,Medical,6,2,1,Private,Home Health,0.68,0</t>
  </si>
  <si>
    <t>P01674,2023-06-18,Summer,42,Male,South,Appendicitis,5,5,Medical,8,2,2,Uninsured,Home Health,0.87,1</t>
  </si>
  <si>
    <t>P01675,2022-04-02,Spring,85,Male,East,Stroke,7,11,Medical,10,6,3,Medicare,Skilled Nursing,0.97,1</t>
  </si>
  <si>
    <t>P01676,2023-03-11,Spring,52,Female,South,Appendicitis,3,6,Medical,8,2,1,Uninsured,Home Health,0.56,1</t>
  </si>
  <si>
    <t>P01677,2021-11-12,Fall,78,Female,West,Hypertension,5,6,Conservative,10,6,3,Medicare,Home Health,0.97,1</t>
  </si>
  <si>
    <t>P01678,2021-03-02,Spring,83,Male,Central,Fracture,6,7,Surgical,10,4,2,Medicare,Skilled Nursing,0.97,1</t>
  </si>
  <si>
    <t>P01679,2023-01-11,Winter,74,Female,South,COPD,6,9,Interventional,9,8,2,Medicare,Skilled Nursing,0.97,1</t>
  </si>
  <si>
    <t>P01680,2022-12-12,Winter,50,Male,West,Diabetes,4,6,Surgical,6,3,1,Medicaid,Home Health,0.57,0</t>
  </si>
  <si>
    <t>P01681,2023-05-28,Spring,64,Female,East,Kidney Disease,5,9,Conservative,10,4,2,Private,Home Health,0.97,1</t>
  </si>
  <si>
    <t>P01682,2022-11-06,Fall,57,Female,South,Hypertension,4,5,Surgical,8,4,1,Private,Home Health,0.6,1</t>
  </si>
  <si>
    <t>P01683,2021-06-21,Summer,42,Male,Central,Hypertension,3,4,Medical,6,2,1,Private,Home Health,0.42,0</t>
  </si>
  <si>
    <t>P01684,2023-07-24,Summer,63,Female,East,Kidney Disease,5,8,Medical,8,2,2,Private,Home Health,0.97,1</t>
  </si>
  <si>
    <t>P01685,2022-11-18,Fall,37,Female,East,Diabetes,2,7,Surgical,7,2,2,Private,Home,0.48,0</t>
  </si>
  <si>
    <t>P01686,2023-06-04,Summer,78,Male,West,Fracture,5,7,Medical,10,5,2,Medicare,Home Health,0.97,0</t>
  </si>
  <si>
    <t>P01687,2023-04-28,Spring,50,Male,South,Hypertension,3,4,Medical,6,4,2,Private,Home Health,0.74,1</t>
  </si>
  <si>
    <t>P01688,2021-11-23,Fall,61,Female,South,Hypertension,4,5,Medical,6,2,2,Private,Home Health,0.81,1</t>
  </si>
  <si>
    <t>P01689,2021-03-23,Spring,62,Male,Central,Hypertension,7,7,Surgical,10,4,2,Private,Skilled Nursing,0.97,1</t>
  </si>
  <si>
    <t>P01690,2021-07-13,Summer,53,Male,West,Diabetes,4,6,Surgical,7,2,1,Private,Home Health,0.49,1</t>
  </si>
  <si>
    <t>P01691,2021-04-12,Spring,67,Male,West,COPD,6,10,Conservative,9,4,2,Medicare,Skilled Nursing,0.97,1</t>
  </si>
  <si>
    <t>P01692,2021-09-24,Fall,49,Female,South,Stroke,5,9,Medical,10,6,1,Medicaid,Home Health,0.97,1</t>
  </si>
  <si>
    <t>P01693,2022-05-19,Spring,72,Female,East,Appendicitis,5,8,Medical,10,6,2,Medicare,Home Health,0.97,1</t>
  </si>
  <si>
    <t>P01694,2023-09-20,Fall,35,Female,Central,Diabetes,2,7,Surgical,7,1,0,Uninsured,Home,0.22,0</t>
  </si>
  <si>
    <t>P01695,2023-08-13,Summer,60,Female,South,Fracture,5,9,Medical,8,4,2,Private,Home Health,0.97,1</t>
  </si>
  <si>
    <t>P01696,2023-02-26,Winter,90,Male,North,COPD,7,9,Surgical,12,5,3,Medicare,Skilled Nursing,0.97,1</t>
  </si>
  <si>
    <t>P01697,2021-01-27,Winter,40,Female,East,Stroke,3,9,Surgical,4,2,1,Private,Home Health,0.67,0</t>
  </si>
  <si>
    <t>P01698,2022-01-09,Winter,46,Female,South,Heart Failure,3,8,Surgical,6,2,1,Private,Home Health,0.67,0</t>
  </si>
  <si>
    <t>P01699,2023-01-18,Winter,66,Male,North,Influenza,4,8,Surgical,8,4,3,Medicare,Home Health,0.97,1</t>
  </si>
  <si>
    <t>P01700,2021-05-22,Spring,61,Male,Central,Stroke,6,9,Medical,10,3,2,Private,Skilled Nursing,0.97,1</t>
  </si>
  <si>
    <t>P01701,2023-05-28,Spring,63,Male,Central,Hypertension,4,7,Medical,9,2,1,Medicaid,Home Health,0.69,1</t>
  </si>
  <si>
    <t>P01702,2023-09-29,Fall,66,Female,East,Diabetes,4,7,Medical,9,4,2,Medicare,Home Health,0.92,1</t>
  </si>
  <si>
    <t>P01703,2022-01-23,Winter,68,Female,West,Sepsis,6,10,Surgical,12,6,2,Medicare,Skilled Nursing,0.97,1</t>
  </si>
  <si>
    <t>P01704,2023-02-12,Winter,76,Female,Central,Heart Failure,5,10,Medical,8,4,4,Medicare,Home Health,0.97,1</t>
  </si>
  <si>
    <t>P01705,2021-06-12,Summer,64,Female,West,Kidney Disease,4,7,Medical,8,2,1,Medicaid,Home Health,0.95,1</t>
  </si>
  <si>
    <t>P01706,2023-01-27,Winter,53,Male,North,Sepsis,4,11,Medical,9,2,1,Private,Home Health,0.85,1</t>
  </si>
  <si>
    <t>P01707,2021-01-24,Winter,69,Female,North,Influenza,5,6,Medical,8,6,2,Medicare,Home Health,0.97,1</t>
  </si>
  <si>
    <t>P01708,2021-06-15,Summer,90,Female,North,Sepsis,6,11,Medical,10,6,2,Medicare,Skilled Nursing,0.97,1</t>
  </si>
  <si>
    <t>P01709,2023-02-17,Winter,55,Male,North,COPD,5,8,Medical,8,2,1,Private,Home Health,0.92,1</t>
  </si>
  <si>
    <t>P01710,2023-02-19,Winter,41,Female,South,COPD,4,8,Surgical,6,3,1,Private,Home Health,0.74,1</t>
  </si>
  <si>
    <t>P01711,2022-12-04,Winter,76,Male,South,COPD,5,8,Medical,10,6,3,Medicare,Home Health,0.97,1</t>
  </si>
  <si>
    <t>P01712,2022-06-07,Summer,55,Female,South,COPD,4,9,Interventional,7,2,1,Private,Home Health,0.75,1</t>
  </si>
  <si>
    <t>P01713,2023-01-10,Winter,21,Female,North,Stroke,3,8,Surgical,6,2,2,Private,Home Health,0.89,1</t>
  </si>
  <si>
    <t>P01714,2023-04-28,Spring,72,Female,East,Sepsis,5,10,Surgical,10,5,2,Medicare,Home Health,0.97,1</t>
  </si>
  <si>
    <t>P01715,2023-11-25,Fall,48,Female,South,Fracture,3,7,Medical,6,2,2,Medicaid,Home Health,0.63,1</t>
  </si>
  <si>
    <t>P01716,2023-09-01,Fall,56,Male,West,Appendicitis,5,5,Medical,8,2,1,Private,Home Health,0.62,0</t>
  </si>
  <si>
    <t>P01717,2023-05-21,Spring,63,Female,North,Sepsis,5,10,Surgical,10,2,1,Medicaid,Home Health,0.97,1</t>
  </si>
  <si>
    <t>P01718,2023-01-31,Winter,61,Male,West,COPD,4,9,Medical,9,3,1,Medicaid,Home Health,0.97,1</t>
  </si>
  <si>
    <t>P01719,2022-09-21,Fall,70,Female,Central,Fracture,7,9,Medical,12,5,2,Medicare,Skilled Nursing,0.97,1</t>
  </si>
  <si>
    <t>P01720,2021-05-13,Spring,50,Female,West,COPD,3,10,Interventional,6,2,1,Uninsured,Home Health,0.76,1</t>
  </si>
  <si>
    <t>P01721,2021-07-01,Summer,66,Female,West,Diabetes,5,8,Interventional,8,5,1,Medicare,Home Health,0.87,1</t>
  </si>
  <si>
    <t>P01722,2023-06-18,Summer,53,Male,Central,Diabetes,4,8,Surgical,8,3,1,Private,Home Health,0.55,1</t>
  </si>
  <si>
    <t>P01723,2023-05-30,Spring,70,Female,South,Diabetes,5,8,Interventional,8,4,2,Medicare,Home Health,0.97,1</t>
  </si>
  <si>
    <t>P01724,2022-11-04,Fall,68,Female,Central,COPD,5,9,Interventional,8,5,2,Medicare,Home Health,0.97,1</t>
  </si>
  <si>
    <t>P01725,2022-04-26,Spring,42,Female,West,Stroke,3,10,Medical,6,2,1,Medicaid,Home Health,0.67,0</t>
  </si>
  <si>
    <t>P01726,2021-01-29,Winter,76,Male,West,COPD,6,10,Surgical,10,8,4,Medicare,Skilled Nursing,0.97,1</t>
  </si>
  <si>
    <t>P01727,2021-12-25,Winter,48,Male,South,Influenza,3,5,Surgical,6,4,1,Medicaid,Home Health,0.5,0</t>
  </si>
  <si>
    <t>P01728,2022-04-06,Spring,71,Male,East,Diabetes,7,10,Surgical,10,8,3,Medicare,Skilled Nursing,0.97,1</t>
  </si>
  <si>
    <t>P01729,2022-06-16,Summer,64,Female,West,Appendicitis,8,8,Interventional,13,6,2,Uninsured,Skilled Nursing,0.97,1</t>
  </si>
  <si>
    <t>P01730,2023-10-15,Fall,89,Female,East,Appendicitis,7,7,Medical,10,5,3,Medicare,Skilled Nursing,0.97,1</t>
  </si>
  <si>
    <t>P01731,2021-04-30,Spring,54,Female,West,Sepsis,6,10,Medical,10,5,2,Private,Skilled Nursing,0.97,1</t>
  </si>
  <si>
    <t>P01732,2022-07-23,Summer,52,Male,North,Diabetes,3,5,Surgical,4,4,1,Medicaid,Home Health,0.51,1</t>
  </si>
  <si>
    <t>P01733,2022-02-07,Winter,57,Male,South,Stroke,5,10,Interventional,8,4,1,Uninsured,Home Health,0.97,1</t>
  </si>
  <si>
    <t>P01734,2023-12-21,Winter,52,Female,South,COPD,3,8,Interventional,6,4,1,Uninsured,Home Health,0.85,1</t>
  </si>
  <si>
    <t>P01735,2023-08-02,Summer,71,Female,South,Hypertension,6,7,Medical,13,4,2,Medicare,Skilled Nursing,0.97,1</t>
  </si>
  <si>
    <t>P01736,2022-04-26,Spring,30,Female,North,Kidney Disease,2,6,Surgical,5,1,0,Private,Home,0.32,1</t>
  </si>
  <si>
    <t>P01737,2023-12-31,Winter,40,Female,North,Sepsis,3,9,Medical,4,4,2,Private,Home Health,0.94,1</t>
  </si>
  <si>
    <t>P01738,2022-07-17,Summer,39,Male,South,Sepsis,3,10,Interventional,4,2,2,Uninsured,Home Health,0.93,1</t>
  </si>
  <si>
    <t>P01739,2021-07-02,Summer,74,Female,East,Stroke,5,12,Interventional,8,4,2,Medicare,Home Health,0.97,1</t>
  </si>
  <si>
    <t>P01740,2022-09-01,Fall,87,Female,North,Fracture,6,10,Surgical,10,4,4,Medicare,Skilled Nursing,0.97,1</t>
  </si>
  <si>
    <t>P01741,2021-09-05,Fall,56,Female,Central,Hypertension,5,6,Surgical,10,2,2,Private,Home Health,0.84,1</t>
  </si>
  <si>
    <t>P01742,2022-11-28,Fall,55,Male,West,Hypertension,5,5,Interventional,8,4,1,Medicaid,Home Health,0.71,1</t>
  </si>
  <si>
    <t>P01743,2023-10-24,Fall,59,Male,West,Kidney Disease,4,7,Medical,6,3,1,Medicaid,Home Health,0.79,1</t>
  </si>
  <si>
    <t>P01744,2023-05-11,Spring,77,Male,North,Hypertension,6,5,Interventional,12,8,2,Medicare,Skilled Nursing,0.97,1</t>
  </si>
  <si>
    <t>P01745,2021-10-27,Fall,42,Female,East,Sepsis,4,11,Medical,9,2,1,Private,Home Health,0.76,1</t>
  </si>
  <si>
    <t>P01746,2021-11-22,Fall,62,Male,East,COPD,5,8,Surgical,10,4,1,Medicaid,Home Health,0.97,1</t>
  </si>
  <si>
    <t>P01747,2021-03-17,Spring,74,Male,Central,Kidney Disease,5,7,Surgical,8,4,4,Medicare,Home Health,0.97,1</t>
  </si>
  <si>
    <t>P01748,2021-11-10,Fall,66,Male,West,COPD,4,11,Interventional,10,6,1,Medicare,Home Health,0.97,1</t>
  </si>
  <si>
    <t>P01749,2021-04-12,Spring,61,Female,East,Kidney Disease,4,9,Medical,8,4,1,Uninsured,Home Health,0.97,1</t>
  </si>
  <si>
    <t>P01750,2022-07-01,Summer,75,Male,Central,Diabetes,5,8,Medical,8,5,2,Medicare,Home Health,0.97,1</t>
  </si>
  <si>
    <t>P01751,2023-02-15,Winter,18,Female,North,Pneumonia,1,8,Surgical,2,4,0,Medicaid,Home,0.2,0</t>
  </si>
  <si>
    <t>P01752,2023-04-03,Spring,69,Male,North,Stroke,5,11,Medical,8,5,1,Medicare,Home Health,0.97,1</t>
  </si>
  <si>
    <t>P01753,2021-03-07,Spring,46,Male,West,Sepsis,3,9,Medical,6,2,1,Private,Home Health,0.63,1</t>
  </si>
  <si>
    <t>P01754,2022-01-08,Winter,26,Female,North,Heart Failure,3,9,Surgical,6,2,2,Private,Home Health,0.89,0</t>
  </si>
  <si>
    <t>P01755,2021-11-12,Fall,66,Male,North,Kidney Disease,5,7,Medical,8,7,2,Medicare,Home Health,0.97,1</t>
  </si>
  <si>
    <t>P01756,2021-04-25,Spring,81,Male,West,Diabetes,5,8,Interventional,8,4,2,Medicare,Home Health,0.97,1</t>
  </si>
  <si>
    <t>P01757,2022-02-01,Winter,55,Male,South,Heart Failure,4,10,Surgical,8,2,1,Private,Home Health,0.85,1</t>
  </si>
  <si>
    <t>P01758,2021-11-24,Fall,74,Female,East,Stroke,6,11,Medical,11,6,4,Medicare,Skilled Nursing,0.97,1</t>
  </si>
  <si>
    <t>P01759,2022-11-26,Fall,85,Female,Central,Hypertension,6,6,Medical,10,6,2,Medicare,Skilled Nursing,0.97,1</t>
  </si>
  <si>
    <t>P01760,2023-08-26,Summer,80,Male,South,COPD,6,8,Medical,9,6,2,Medicare,Skilled Nursing,0.97,1</t>
  </si>
  <si>
    <t>P01761,2022-05-14,Spring,85,Male,South,Kidney Disease,6,7,Surgical,9,8,2,Medicare,Skilled Nursing,0.97,1</t>
  </si>
  <si>
    <t>P01762,2023-03-29,Spring,70,Female,North,Diabetes,5,6,Surgical,10,4,1,Medicare,Home Health,0.97,1</t>
  </si>
  <si>
    <t>P01763,2021-06-09,Summer,59,Female,North,Kidney Disease,4,8,Medical,7,2,1,Medicaid,Home Health,0.79,1</t>
  </si>
  <si>
    <t>P01764,2023-09-07,Fall,30,Male,North,Diabetes,2,6,Medical,3,1,0,Private,Home Health,0.18,1</t>
  </si>
  <si>
    <t>P01765,2021-06-17,Summer,53,Female,North,Appendicitis,4,5,Interventional,9,3,1,Medicaid,Home Health,0.59,0</t>
  </si>
  <si>
    <t>P01766,2021-07-30,Summer,43,Female,South,Diabetes,4,7,Surgical,7,2,2,Medicaid,Home Health,0.7,1</t>
  </si>
  <si>
    <t>P01767,2021-04-27,Spring,94,Female,South,Diabetes,6,7,Surgical,10,4,2,Medicare,Skilled Nursing,0.97,1</t>
  </si>
  <si>
    <t>P01768,2021-12-06,Winter,55,Male,West,Sepsis,4,10,Medical,6,3,2,Medicaid,Home Health,0.97,1</t>
  </si>
  <si>
    <t>P01769,2022-08-28,Summer,60,Male,Central,Sepsis,4,12,Interventional,7,2,2,Medicaid,Home Health,0.97,1</t>
  </si>
  <si>
    <t>P01770,2023-12-18,Winter,67,Male,West,Diabetes,4,6,Medical,7,4,1,Medicare,Home Health,0.68,1</t>
  </si>
  <si>
    <t>P01771,2023-05-19,Spring,58,Female,East,Hypertension,5,5,Medical,8,2,1,Private,Home Health,0.62,1</t>
  </si>
  <si>
    <t>P01772,2022-02-21,Winter,86,Female,North,Heart Failure,7,12,Conservative,12,6,4,Medicare,Skilled Nursing,0.97,1</t>
  </si>
  <si>
    <t>P01773,2022-09-23,Fall,47,Male,West,Stroke,4,9,Medical,6,4,1,Medicaid,Home Health,0.79,1</t>
  </si>
  <si>
    <t>P01774,2022-11-14,Fall,61,Female,South,Appendicitis,6,6,Medical,9,3,2,Uninsured,Skilled Nursing,0.97,1</t>
  </si>
  <si>
    <t>P01775,2023-06-20,Summer,45,Female,North,Hypertension,4,9,Medical,7,3,2,Private,Home Health,0.66,1</t>
  </si>
  <si>
    <t>P01776,2023-03-18,Spring,35,Female,West,Kidney Disease,2,6,Medical,4,1,2,Private,Home,0.74,1</t>
  </si>
  <si>
    <t>P01777,2022-09-16,Fall,47,Female,South,Diabetes,4,6,Surgical,6,2,2,Uninsured,Home Health,0.74,1</t>
  </si>
  <si>
    <t>P01778,2023-01-03,Winter,57,Female,South,Heart Failure,4,11,Medical,8,2,1,Private,Home Health,0.85,1</t>
  </si>
  <si>
    <t>P01779,2023-03-28,Spring,50,Male,Central,Kidney Disease,3,6,Interventional,6,4,1,Private,Home Health,0.73,1</t>
  </si>
  <si>
    <t>P01780,2021-05-26,Spring,46,Female,Central,Diabetes,3,6,Interventional,6,2,2,Uninsured,Home Health,0.67,0</t>
  </si>
  <si>
    <t>P01781,2021-08-08,Summer,34,Female,South,Diabetes,3,5,Interventional,4,2,1,Medicaid,Home Health,0.41,0</t>
  </si>
  <si>
    <t>P01782,2023-01-24,Winter,56,Male,South,COPD,4,8,Medical,6,4,1,Medicaid,Home Health,0.88,1</t>
  </si>
  <si>
    <t>P01783,2023-07-21,Summer,32,Male,East,Kidney Disease,2,6,Medical,3,3,2,Medicaid,Skilled Nursing,0.86,1</t>
  </si>
  <si>
    <t>P01784,2022-03-25,Spring,70,Female,West,Diabetes,5,6,Interventional,10,4,1,Medicare,Home Health,0.97,1</t>
  </si>
  <si>
    <t>P01785,2023-12-09,Winter,59,Male,North,Pneumonia,4,9,Medical,7,3,1,Private,Home Health,0.53,0</t>
  </si>
  <si>
    <t>P01786,2021-08-25,Summer,33,Female,East,Fracture,2,8,Interventional,4,1,0,Private,Skilled Nursing,0.22,1</t>
  </si>
  <si>
    <t>P01787,2022-04-02,Spring,52,Male,Central,Diabetes,3,5,Surgical,10,2,1,Private,Home Health,0.48,0</t>
  </si>
  <si>
    <t>P01788,2022-02-19,Winter,45,Male,South,Sepsis,4,10,Interventional,8,2,1,Private,Home Health,0.8,1</t>
  </si>
  <si>
    <t>P01789,2023-10-16,Fall,63,Male,Central,Appendicitis,4,5,Interventional,7,3,1,Medicaid,Home Health,0.63,1</t>
  </si>
  <si>
    <t>P01790,2021-11-09,Fall,80,Male,Central,Hypertension,7,7,Medical,10,7,3,Medicare,Skilled Nursing,0.97,0</t>
  </si>
  <si>
    <t>P01791,2022-05-31,Spring,26,Female,South,Diabetes,2,7,Medical,4,1,0,Medicaid,Rehab,0.18,0</t>
  </si>
  <si>
    <t>P01792,2021-07-25,Summer,59,Female,West,Diabetes,4,6,Conservative,6,5,1,Private,Home Health,0.6,0</t>
  </si>
  <si>
    <t>P01793,2022-07-25,Summer,55,Male,South,Stroke,5,10,Medical,8,4,1,Uninsured,Home Health,0.97,0</t>
  </si>
  <si>
    <t>P01794,2023-07-28,Summer,69,Male,West,Kidney Disease,6,7,Medical,14,4,2,Medicare,Skilled Nursing,0.97,0</t>
  </si>
  <si>
    <t>P01795,2021-11-29,Fall,61,Male,West,Hypertension,6,6,Conservative,9,3,2,Medicaid,Skilled Nursing,0.97,1</t>
  </si>
  <si>
    <t>P01796,2023-06-07,Summer,45,Male,South,Appendicitis,3,6,Conservative,4,2,1,Medicaid,Home Health,0.47,0</t>
  </si>
  <si>
    <t>P01797,2023-09-25,Fall,52,Female,West,COPD,3,9,Medical,6,2,1,Medicaid,Home Health,0.72,0</t>
  </si>
  <si>
    <t>P01798,2021-03-21,Spring,44,Male,West,Hypertension,4,5,Medical,6,2,1,Private,Home Health,0.44,0</t>
  </si>
  <si>
    <t>P01799,2023-04-09,Spring,76,Male,South,COPD,5,9,Medical,8,5,3,Medicare,Home Health,0.97,1</t>
  </si>
  <si>
    <t>P01800,2021-10-07,Fall,58,Female,North,Hypertension,7,6,Medical,10,4,3,Private,Skilled Nursing,0.97,1</t>
  </si>
  <si>
    <t>P01801,2021-07-11,Summer,90,Male,North,Stroke,8,11,Surgical,12,6,4,Medicare,Skilled Nursing,0.97,1</t>
  </si>
  <si>
    <t>P01802,2022-10-21,Fall,56,Male,East,Diabetes,4,7,Medical,8,3,2,Private,Home Health,0.77,1</t>
  </si>
  <si>
    <t>P01803,2023-02-12,Winter,45,Male,Central,Influenza,5,8,Medical,8,2,3,Medicaid,Home Health,0.97,1</t>
  </si>
  <si>
    <t>P01804,2022-03-09,Spring,32,Female,West,Hypertension,2,5,Medical,3,2,0,Private,Home,0.14,0</t>
  </si>
  <si>
    <t>P01805,2021-02-12,Winter,27,Female,South,Pneumonia,2,7,Medical,4,1,0,Medicaid,Skilled Nursing,0.3,0</t>
  </si>
  <si>
    <t>P01806,2023-09-23,Fall,31,Female,East,Diabetes,3,9,Interventional,6,4,2,Private,Home Health,0.64,1</t>
  </si>
  <si>
    <t>P01807,2023-03-12,Spring,62,Male,South,COPD,5,10,Surgical,10,2,1,Private,Home Health,0.97,1</t>
  </si>
  <si>
    <t>P01808,2021-10-25,Fall,66,Male,North,Diabetes,4,8,Interventional,8,4,2,Medicare,Home Health,0.92,1</t>
  </si>
  <si>
    <t>P01809,2022-06-29,Summer,31,Female,East,Diabetes,2,6,Interventional,3,2,2,Medicaid,Home,0.52,0</t>
  </si>
  <si>
    <t>P01810,2021-01-31,Winter,73,Female,East,Heart Failure,5,10,Medical,10,6,3,Medicare,Home Health,0.97,1</t>
  </si>
  <si>
    <t>P01811,2022-01-07,Winter,49,Female,East,Heart Failure,4,10,Surgical,7,2,1,Private,Home Health,0.74,0</t>
  </si>
  <si>
    <t>P01812,2022-07-27,Summer,60,Male,Central,COPD,5,10,Conservative,10,4,2,Private,Home Health,0.97,1</t>
  </si>
  <si>
    <t>P01813,2022-07-21,Summer,85,Male,East,Sepsis,6,11,Interventional,10,6,2,Medicare,Skilled Nursing,0.97,1</t>
  </si>
  <si>
    <t>P01814,2021-08-16,Summer,73,Female,East,COPD,7,10,Interventional,10,6,4,Medicare,Skilled Nursing,0.97,1</t>
  </si>
  <si>
    <t>P01815,2023-05-01,Spring,53,Female,North,Appendicitis,5,7,Surgical,8,4,1,Uninsured,Home Health,0.75,1</t>
  </si>
  <si>
    <t>P01816,2021-11-24,Fall,42,Female,Central,Diabetes,3,5,Surgical,6,2,2,Private,Home Health,0.59,0</t>
  </si>
  <si>
    <t>P01817,2022-09-28,Fall,21,Female,West,Diabetes,1,6,Interventional,4,0,0,Private,Home,0.07,0</t>
  </si>
  <si>
    <t>P01818,2021-10-25,Fall,45,Female,Central,Kidney Disease,3,7,Interventional,4,2,1,Uninsured,Home Health,0.71,1</t>
  </si>
  <si>
    <t>P01819,2022-04-11,Spring,54,Female,South,Sepsis,4,11,Surgical,6,4,1,Private,Home Health,0.8,1</t>
  </si>
  <si>
    <t>P01820,2021-08-16,Summer,41,Female,East,Stroke,4,13,Medical,6,3,1,Uninsured,Home Health,0.78,0</t>
  </si>
  <si>
    <t>P01821,2022-11-25,Fall,55,Female,East,Hypertension,4,5,Medical,8,3,1,Uninsured,Home Health,0.63,1</t>
  </si>
  <si>
    <t>P01822,2022-04-12,Spring,59,Female,North,Diabetes,4,7,Surgical,7,4,2,Uninsured,Home Health,0.84,1</t>
  </si>
  <si>
    <t>P01823,2021-01-18,Winter,54,Male,West,Heart Failure,4,11,Medical,6,2,1,Private,Home Health,0.79,1</t>
  </si>
  <si>
    <t>P01824,2021-01-31,Winter,46,Male,Central,COPD,4,8,Medical,6,3,1,Private,Home Health,0.74,1</t>
  </si>
  <si>
    <t>P01825,2022-05-31,Spring,60,Female,North,COPD,4,8,Medical,7,3,2,Medicaid,Home Health,0.97,1</t>
  </si>
  <si>
    <t>P01826,2021-07-20,Summer,65,Male,North,Diabetes,4,7,Medical,10,3,1,Medicaid,Home Health,0.69,1</t>
  </si>
  <si>
    <t>P01827,2022-10-03,Fall,39,Female,West,Appendicitis,3,7,Interventional,6,2,1,Private,Home Health,0.37,0</t>
  </si>
  <si>
    <t>P01828,2022-03-23,Spring,81,Male,South,Fracture,7,8,Medical,14,6,5,Medicare,Skilled Nursing,0.97,1</t>
  </si>
  <si>
    <t>P01829,2022-12-18,Winter,56,Male,East,Stroke,6,11,Interventional,10,4,2,Uninsured,Skilled Nursing,0.97,1</t>
  </si>
  <si>
    <t>P01830,2023-11-09,Fall,58,Female,West,Fracture,5,8,Medical,10,2,1,Private,Home Health,0.62,1</t>
  </si>
  <si>
    <t>P01831,2022-08-02,Summer,70,Male,South,Diabetes,6,7,Interventional,9,6,2,Medicare,Skilled Nursing,0.97,1</t>
  </si>
  <si>
    <t>P01832,2023-05-13,Spring,61,Male,West,Sepsis,4,11,Interventional,7,3,2,Private,Home Health,0.97,1</t>
  </si>
  <si>
    <t>P01833,2023-04-05,Spring,74,Male,East,Hypertension,6,5,Interventional,9,4,4,Medicare,Skilled Nursing,0.97,1</t>
  </si>
  <si>
    <t>P01834,2023-10-07,Fall,62,Female,Central,Appendicitis,5,6,Interventional,10,4,1,Medicaid,Home Health,0.81,0</t>
  </si>
  <si>
    <t>P01835,2021-08-23,Summer,47,Male,West,Diabetes,4,8,Medical,8,3,1,Medicaid,Home Health,0.54,1</t>
  </si>
  <si>
    <t>P01836,2023-06-25,Summer,64,Female,Central,Kidney Disease,5,11,Conservative,8,4,1,Private,Home Health,0.97,1</t>
  </si>
  <si>
    <t>P01837,2023-09-19,Fall,38,Male,North,Diabetes,3,5,Medical,8,2,1,Private,Home Health,0.43,1</t>
  </si>
  <si>
    <t>P01838,2022-03-07,Spring,59,Female,South,Diabetes,6,6,Conservative,10,5,2,Uninsured,Skilled Nursing,0.97,1</t>
  </si>
  <si>
    <t>P01839,2021-12-10,Winter,57,Male,North,Stroke,4,10,Medical,6,3,1,Medicaid,Home Health,0.83,0</t>
  </si>
  <si>
    <t>P01840,2023-11-09,Fall,54,Male,South,Appendicitis,4,6,Medical,8,3,1,Medicaid,Home Health,0.59,1</t>
  </si>
  <si>
    <t>P01841,2022-11-19,Fall,55,Male,Central,Kidney Disease,4,7,Interventional,7,2,2,Private,Home Health,0.97,1</t>
  </si>
  <si>
    <t>P01842,2022-02-21,Winter,26,Male,East,Pneumonia,3,8,Interventional,6,2,1,Private,Home Health,0.41,0</t>
  </si>
  <si>
    <t>P01843,2023-05-18,Spring,48,Female,West,COPD,4,9,Medical,7,4,1,Uninsured,Home Health,0.83,1</t>
  </si>
  <si>
    <t>P01844,2021-11-30,Fall,59,Male,South,Hypertension,4,5,Interventional,6,5,1,Medicaid,Home Health,0.58,0</t>
  </si>
  <si>
    <t>P01845,2021-07-13,Summer,60,Male,South,COPD,4,9,Medical,10,2,1,Medicaid,Home Health,0.95,1</t>
  </si>
  <si>
    <t>P01846,2022-08-19,Summer,40,Female,Central,Kidney Disease,4,9,Medical,6,3,1,Uninsured,Home Health,0.78,1</t>
  </si>
  <si>
    <t>P01847,2022-09-13,Fall,79,Male,South,Stroke,5,10,Interventional,8,7,2,Medicare,Home Health,0.97,1</t>
  </si>
  <si>
    <t>P01848,2023-06-24,Summer,43,Male,West,Sepsis,3,9,Medical,6,2,1,Uninsured,Home Health,0.71,1</t>
  </si>
  <si>
    <t>P01849,2022-05-16,Spring,74,Female,South,Kidney Disease,6,8,Medical,10,6,4,Medicare,Skilled Nursing,0.97,1</t>
  </si>
  <si>
    <t>P01850,2023-06-11,Summer,65,Female,Central,Hypertension,5,5,Conservative,8,4,2,Medicaid,Home Health,0.97,1</t>
  </si>
  <si>
    <t>P01851,2021-12-07,Winter,47,Male,East,Stroke,3,9,Surgical,6,2,2,Private,Home Health,0.89,1</t>
  </si>
  <si>
    <t>P01852,2022-09-23,Fall,88,Male,West,Fracture,6,9,Medical,11,4,4,Medicare,Skilled Nursing,0.97,1</t>
  </si>
  <si>
    <t>P01853,2021-08-17,Summer,37,Female,North,Sepsis,2,10,Surgical,6,3,0,Private,Home Health,0.36,1</t>
  </si>
  <si>
    <t>P01854,2022-02-27,Winter,73,Male,East,Pneumonia,6,8,Surgical,12,4,2,Medicare,Skilled Nursing,0.97,1</t>
  </si>
  <si>
    <t>P01855,2023-07-29,Summer,75,Female,Central,Hypertension,5,5,Interventional,8,7,2,Medicare,Home Health,0.97,1</t>
  </si>
  <si>
    <t>P01856,2021-08-25,Summer,46,Male,Central,Hypertension,3,5,Surgical,6,4,2,Medicaid,Home Health,0.68,1</t>
  </si>
  <si>
    <t>P01857,2023-06-07,Summer,81,Female,North,Diabetes,6,6,Interventional,10,4,2,Medicare,Skilled Nursing,0.97,1</t>
  </si>
  <si>
    <t>P01858,2021-11-06,Fall,53,Male,South,COPD,5,10,Medical,8,2,3,Private,Home Health,0.97,1</t>
  </si>
  <si>
    <t>P01859,2021-02-07,Winter,62,Female,South,COPD,4,10,Medical,7,4,3,Private,Home Health,0.97,1</t>
  </si>
  <si>
    <t>P01860,2021-05-01,Spring,62,Male,North,Stroke,4,9,Surgical,6,4,1,Private,Home Health,0.9,0</t>
  </si>
  <si>
    <t>P01861,2023-03-28,Spring,55,Female,West,Fracture,7,10,Surgical,12,4,4,Medicaid,Skilled Nursing,0.97,1</t>
  </si>
  <si>
    <t>P01862,2021-10-14,Fall,71,Male,North,Sepsis,5,12,Medical,10,5,3,Medicare,Home Health,0.97,1</t>
  </si>
  <si>
    <t>P01863,2022-12-18,Winter,71,Male,South,Heart Failure,5,10,Conservative,8,5,2,Medicare,Home Health,0.97,1</t>
  </si>
  <si>
    <t>P01864,2023-02-05,Winter,28,Female,West,COPD,2,9,Medical,3,2,0,Private,Skilled Nursing,0.44,1</t>
  </si>
  <si>
    <t>P01865,2022-01-13,Winter,80,Female,East,Diabetes,5,8,Medical,10,5,2,Medicare,Home Health,0.97,1</t>
  </si>
  <si>
    <t>P01866,2022-06-05,Summer,29,Female,West,Kidney Disease,2,7,Medical,4,2,2,Private,Home Health,0.78,1</t>
  </si>
  <si>
    <t>P01867,2022-03-19,Spring,75,Male,Central,Appendicitis,5,7,Interventional,10,4,2,Medicare,Home Health,0.97,1</t>
  </si>
  <si>
    <t>P01868,2023-11-04,Fall,77,Female,North,Appendicitis,5,5,Medical,8,7,2,Medicare,Home Health,0.97,1</t>
  </si>
  <si>
    <t>P01869,2021-12-17,Winter,39,Male,West,Pneumonia,3,10,Conservative,6,2,1,Private,Home Health,0.47,0</t>
  </si>
  <si>
    <t>P01870,2021-07-20,Summer,51,Female,South,Hypertension,3,5,Conservative,4,2,2,Private,Home Health,0.7,1</t>
  </si>
  <si>
    <t>P01871,2022-02-05,Winter,39,Female,South,Pneumonia,4,9,Medical,6,3,1,Medicaid,Home Health,0.52,0</t>
  </si>
  <si>
    <t>P01872,2023-01-04,Winter,54,Male,North,Sepsis,5,11,Medical,8,4,1,Private,Home Health,0.97,1</t>
  </si>
  <si>
    <t>P01873,2023-02-03,Winter,52,Female,North,COPD,4,9,Medical,7,5,1,Private,Home Health,0.84,1</t>
  </si>
  <si>
    <t>P01874,2023-10-09,Fall,71,Female,South,COPD,5,9,Medical,8,4,2,Medicare,Home Health,0.97,1</t>
  </si>
  <si>
    <t>P01875,2023-08-24,Summer,80,Male,South,Fracture,7,9,Surgical,10,5,4,Medicare,Skilled Nursing,0.97,1</t>
  </si>
  <si>
    <t>P01876,2021-11-12,Fall,81,Female,Central,Hypertension,5,8,Interventional,10,8,2,Medicare,Home Health,0.97,1</t>
  </si>
  <si>
    <t>P01877,2022-05-14,Spring,48,Male,West,Sepsis,4,10,Medical,6,3,1,Medicaid,Home Health,0.74,0</t>
  </si>
  <si>
    <t>P01878,2023-03-30,Spring,54,Female,Central,Stroke,4,10,Conservative,6,2,1,Uninsured,Home Health,0.89,1</t>
  </si>
  <si>
    <t>P01879,2023-10-01,Fall,29,Male,East,Appendicitis,4,5,Conservative,7,2,1,Private,Home Health,0.5,1</t>
  </si>
  <si>
    <t>P01880,2022-01-05,Winter,44,Male,South,Heart Failure,4,10,Surgical,7,2,1,Medicaid,Home Health,0.78,1</t>
  </si>
  <si>
    <t>P01881,2022-05-02,Spring,74,Male,South,Hypertension,5,6,Surgical,8,5,2,Medicare,Home Health,0.97,1</t>
  </si>
  <si>
    <t>P01882,2023-09-12,Fall,85,Female,South,Hypertension,7,7,Surgical,14,7,3,Medicare,Skilled Nursing,0.97,1</t>
  </si>
  <si>
    <t>P01883,2022-01-28,Winter,37,Female,South,COPD,2,7,Medical,6,1,2,Uninsured,Home,0.86,1</t>
  </si>
  <si>
    <t>P01884,2022-06-11,Summer,47,Female,West,Diabetes,4,8,Interventional,8,2,2,Private,Home Health,0.72,1</t>
  </si>
  <si>
    <t>P01885,2023-09-18,Fall,57,Male,East,Appendicitis,5,6,Surgical,8,4,1,Medicaid,Home Health,0.71,0</t>
  </si>
  <si>
    <t>P01886,2023-05-29,Spring,62,Male,South,Hypertension,4,6,Medical,7,3,1,Private,Home Health,0.59,1</t>
  </si>
  <si>
    <t>P01887,2021-09-24,Fall,44,Female,North,Sepsis,4,11,Surgical,6,2,1,Medicaid,Home Health,0.74,1</t>
  </si>
  <si>
    <t>P01888,2021-12-22,Winter,65,Female,North,Sepsis,6,10,Medical,9,3,2,Uninsured,Skilled Nursing,0.97,1</t>
  </si>
  <si>
    <t>P01889,2022-01-22,Winter,49,Male,South,Heart Failure,3,8,Surgical,4,2,1,Private,Home Health,0.67,1</t>
  </si>
  <si>
    <t>P01890,2023-09-27,Fall,57,Male,North,Kidney Disease,4,8,Surgical,7,2,1,Private,Home Health,0.75,1</t>
  </si>
  <si>
    <t>P01891,2023-12-30,Winter,67,Female,West,Hypertension,4,5,Medical,7,4,1,Medicare,Home Health,0.68,1</t>
  </si>
  <si>
    <t>P01892,2023-04-28,Spring,58,Male,North,Kidney Disease,4,8,Medical,6,2,1,Uninsured,Home Health,0.83,1</t>
  </si>
  <si>
    <t>P01893,2022-06-15,Summer,50,Female,West,Diabetes,3,6,Interventional,6,2,1,Private,Home Health,0.42,0</t>
  </si>
  <si>
    <t>P01894,2021-01-12,Winter,56,Female,South,Stroke,5,10,Surgical,10,2,4,Private,Home Health,0.97,1</t>
  </si>
  <si>
    <t>P01895,2023-02-03,Winter,56,Female,North,COPD,5,12,Interventional,8,4,1,Uninsured,Home Health,0.97,1</t>
  </si>
  <si>
    <t>P01896,2022-03-03,Spring,51,Female,West,Stroke,3,9,Surgical,6,2,1,Medicaid,Home Health,0.72,1</t>
  </si>
  <si>
    <t>P01897,2022-11-25,Fall,53,Male,East,Kidney Disease,5,7,Medical,10,4,1,Private,Home Health,0.93,0</t>
  </si>
  <si>
    <t>P01898,2022-10-27,Fall,85,Female,South,Hypertension,6,5,Medical,9,4,2,Medicare,Skilled Nursing,0.97,1</t>
  </si>
  <si>
    <t>P01899,2022-06-11,Summer,67,Female,Central,Hypertension,4,6,Medical,6,6,1,Medicare,Home Health,0.69,1</t>
  </si>
  <si>
    <t>P01900,2023-11-01,Fall,52,Male,North,Fracture,3,6,Conservative,6,2,1,Uninsured,Home Health,0.56,1</t>
  </si>
  <si>
    <t>P01901,2021-01-26,Winter,69,Female,South,Stroke,7,13,Surgical,12,8,2,Medicare,Skilled Nursing,0.97,1</t>
  </si>
  <si>
    <t>P01902,2023-02-19,Winter,52,Male,West,Pneumonia,3,7,Interventional,6,4,1,Private,Home Health,0.51,0</t>
  </si>
  <si>
    <t>P01903,2022-03-25,Spring,77,Female,West,Hypertension,5,7,Medical,10,6,2,Medicare,Home Health,0.97,1</t>
  </si>
  <si>
    <t>P01904,2023-02-21,Winter,64,Male,South,Heart Failure,4,10,Interventional,7,4,2,Medicaid,Home Health,0.97,1</t>
  </si>
  <si>
    <t>P01905,2023-01-10,Winter,56,Female,North,Heart Failure,4,10,Medical,6,2,1,Private,Home Health,0.79,1</t>
  </si>
  <si>
    <t>P01906,2021-01-12,Winter,65,Male,Central,Pneumonia,4,9,Surgical,6,3,1,Uninsured,Home Health,0.71,1</t>
  </si>
  <si>
    <t>P01907,2021-11-09,Fall,31,Male,South,Hypertension,2,5,Medical,5,2,0,Private,Home,0.14,0</t>
  </si>
  <si>
    <t>P01908,2021-07-27,Summer,38,Female,North,Diabetes,3,5,Interventional,6,2,1,Private,Home Health,0.37,0</t>
  </si>
  <si>
    <t>P01909,2021-07-02,Summer,37,Female,East,Kidney Disease,2,6,Medical,4,2,0,Private,Home Health,0.36,0</t>
  </si>
  <si>
    <t>P01910,2023-03-09,Spring,60,Male,Central,COPD,4,8,Surgical,6,2,1,Private,Home Health,0.85,1</t>
  </si>
  <si>
    <t>P01911,2021-09-20,Fall,87,Male,North,Fracture,8,9,Medical,12,6,3,Medicare,Skilled Nursing,0.97,1</t>
  </si>
  <si>
    <t>P01912,2022-06-04,Summer,95,Male,West,Stroke,6,10,Medical,10,6,2,Medicare,Skilled Nursing,0.97,1</t>
  </si>
  <si>
    <t>P01913,2021-09-28,Fall,68,Female,East,COPD,5,12,Medical,8,4,1,Medicare,Home Health,0.97,1</t>
  </si>
  <si>
    <t>P01914,2022-09-28,Fall,66,Female,South,Hypertension,4,7,Surgical,8,4,1,Medicare,Home Health,0.7,1</t>
  </si>
  <si>
    <t>P01915,2023-03-01,Spring,27,Female,West,Kidney Disease,2,8,Medical,4,2,0,Private,Rehab,0.32,0</t>
  </si>
  <si>
    <t>P01916,2021-12-29,Winter,48,Female,Central,Influenza,4,7,Medical,6,2,1,Private,Home Health,0.48,0</t>
  </si>
  <si>
    <t>P01917,2022-10-23,Fall,44,Female,South,COPD,3,7,Surgical,6,2,1,Private,Home Health,0.63,1</t>
  </si>
  <si>
    <t>P01918,2023-06-23,Summer,47,Male,North,Kidney Disease,4,7,Medical,9,2,1,Private,Home Health,0.76,1</t>
  </si>
  <si>
    <t>P01919,2021-04-14,Spring,55,Male,Central,Kidney Disease,4,7,Surgical,6,2,1,Medicaid,Home Health,0.79,1</t>
  </si>
  <si>
    <t>P01920,2023-02-18,Winter,49,Female,West,Stroke,4,10,Medical,7,2,1,Private,Home Health,0.74,1</t>
  </si>
  <si>
    <t>P01921,2021-12-20,Winter,24,Female,South,Sepsis,4,11,Conservative,7,3,1,Uninsured,Home Health,0.88,1</t>
  </si>
  <si>
    <t>P01922,2021-05-15,Spring,70,Female,East,Stroke,5,10,Interventional,8,4,1,Medicare,Home Health,0.97,1</t>
  </si>
  <si>
    <t>P01923,2022-08-21,Summer,39,Female,West,COPD,3,10,Surgical,4,2,1,Medicaid,Home Health,0.67,1</t>
  </si>
  <si>
    <t>P01924,2021-09-05,Fall,62,Female,West,Diabetes,4,7,Conservative,7,2,1,Private,Home Health,0.65,1</t>
  </si>
  <si>
    <t>P01925,2023-06-19,Summer,93,Female,Central,Kidney Disease,8,8,Interventional,13,6,3,Medicare,Skilled Nursing,0.97,1</t>
  </si>
  <si>
    <t>P01926,2021-02-16,Winter,42,Male,South,Hypertension,4,7,Medical,6,2,2,Private,Home Health,0.7,1</t>
  </si>
  <si>
    <t>P01927,2021-04-19,Spring,18,Male,South,Hypertension,1,4,Medical,2,0,0,Medicaid,Home Health,0.2,0</t>
  </si>
  <si>
    <t>P01928,2022-07-25,Summer,53,Female,East,Hypertension,4,6,Medical,7,2,1,Private,Home Health,0.49,1</t>
  </si>
  <si>
    <t>P01929,2022-10-07,Fall,76,Female,South,Stroke,5,13,Medical,12,4,2,Medicare,Home Health,0.97,1</t>
  </si>
  <si>
    <t>P01930,2023-03-11,Spring,91,Male,East,Hypertension,7,7,Interventional,12,5,3,Medicare,Skilled Nursing,0.97,1</t>
  </si>
  <si>
    <t>P01931,2021-10-11,Fall,37,Male,South,Kidney Disease,5,7,Surgical,10,4,1,Private,Home Health,0.88,1</t>
  </si>
  <si>
    <t>P01932,2023-07-11,Summer,66,Male,North,Diabetes,5,8,Interventional,10,5,1,Medicare,Home Health,0.87,1</t>
  </si>
  <si>
    <t>P01933,2023-11-10,Fall,50,Male,East,Stroke,4,9,Surgical,7,5,1,Private,Home Health,0.8,0</t>
  </si>
  <si>
    <t>P01934,2022-07-01,Summer,56,Female,West,Stroke,5,10,Interventional,8,4,1,Medicaid,Home Health,0.97,1</t>
  </si>
  <si>
    <t>P01935,2023-04-13,Spring,95,Male,West,Hypertension,8,6,Medical,13,6,3,Medicare,Skilled Nursing,0.97,1</t>
  </si>
  <si>
    <t>P01936,2022-07-29,Summer,32,Female,East,Hypertension,2,4,Surgical,3,1,0,Medicaid,Home Health,0.27,0</t>
  </si>
  <si>
    <t>P01937,2021-03-18,Spring,62,Male,North,Hypertension,4,5,Surgical,7,3,1,Private,Home Health,0.59,1</t>
  </si>
  <si>
    <t>P01938,2021-12-24,Winter,65,Female,South,COPD,4,8,Interventional,8,4,2,Private,Home Health,0.97,1</t>
  </si>
  <si>
    <t>P01939,2021-04-06,Spring,76,Male,West,Kidney Disease,5,7,Interventional,10,6,2,Medicare,Home Health,0.97,1</t>
  </si>
  <si>
    <t>P01940,2023-12-19,Winter,59,Female,South,COPD,4,9,Medical,7,3,1,Private,Home Health,0.79,1</t>
  </si>
  <si>
    <t>P01941,2021-09-08,Fall,63,Female,West,COPD,6,10,Medical,10,4,2,Private,Skilled Nursing,0.97,1</t>
  </si>
  <si>
    <t>P01942,2022-11-28,Fall,51,Female,East,COPD,3,7,Medical,4,4,1,Medicaid,Home Health,0.77,0</t>
  </si>
  <si>
    <t>P01943,2021-11-08,Fall,62,Male,South,Hypertension,4,6,Interventional,7,3,1,Private,Home Health,0.59,0</t>
  </si>
  <si>
    <t>P01944,2022-12-17,Winter,52,Male,West,Heart Failure,3,8,Medical,4,2,2,Private,Home Health,0.94,1</t>
  </si>
  <si>
    <t>P01945,2021-08-19,Summer,68,Male,North,Diabetes,6,7,Medical,11,4,2,Medicare,Skilled Nursing,0.97,1</t>
  </si>
  <si>
    <t>P01946,2023-05-10,Spring,51,Male,East,Stroke,4,11,Interventional,7,3,1,Uninsured,Home Health,0.83,1</t>
  </si>
  <si>
    <t>P01947,2021-05-02,Spring,64,Female,South,Diabetes,7,7,Medical,12,6,2,Private,Skilled Nursing,0.97,1</t>
  </si>
  <si>
    <t>P01948,2023-09-08,Fall,57,Female,North,Diabetes,4,6,Medical,7,2,1,Private,Home Health,0.49,0</t>
  </si>
  <si>
    <t>P01949,2023-07-10,Summer,77,Female,East,Hypertension,5,8,Surgical,8,4,3,Medicare,Home Health,0.97,1</t>
  </si>
  <si>
    <t>P01950,2023-01-14,Winter,57,Female,East,Hypertension,4,6,Conservative,9,2,1,Private,Home Health,0.65,0</t>
  </si>
  <si>
    <t>P01951,2021-03-15,Spring,27,Male,West,Stroke,2,8,Medical,5,3,0,Private,Home Health,0.36,0</t>
  </si>
  <si>
    <t>P01952,2021-08-17,Summer,79,Male,West,Appendicitis,6,6,Interventional,11,6,2,Medicare,Skilled Nursing,0.97,1</t>
  </si>
  <si>
    <t>P01953,2023-07-31,Summer,42,Male,West,Diabetes,3,6,Medical,4,2,2,Uninsured,Home Health,0.67,1</t>
  </si>
  <si>
    <t>P01954,2021-05-14,Spring,46,Female,South,Diabetes,4,7,Medical,8,2,1,Private,Home Health,0.5,0</t>
  </si>
  <si>
    <t>P01955,2021-06-20,Summer,47,Female,East,Diabetes,3,6,Medical,6,4,1,Medicaid,Home Health,0.46,1</t>
  </si>
  <si>
    <t>P01956,2022-08-19,Summer,81,Male,East,Sepsis,6,10,Interventional,9,6,2,Medicare,Skilled Nursing,0.97,1</t>
  </si>
  <si>
    <t>P01957,2021-10-28,Fall,21,Male,South,Hypertension,1,5,Conservative,2,2,1,Private,Home,0.25,0</t>
  </si>
  <si>
    <t>P01958,2021-09-01,Fall,95,Female,East,Kidney Disease,7,8,Medical,10,6,3,Medicare,Skilled Nursing,0.97,1</t>
  </si>
  <si>
    <t>P01959,2022-09-23,Fall,75,Female,Central,Hypertension,5,8,Interventional,8,5,5,Medicare,Home Health,0.97,1</t>
  </si>
  <si>
    <t>P01960,2022-02-12,Winter,61,Female,North,Influenza,5,8,Medical,10,2,1,Uninsured,Home Health,0.84,0</t>
  </si>
  <si>
    <t>P01961,2021-06-03,Summer,57,Male,Central,Hypertension,4,6,Conservative,6,2,3,Private,Home Health,0.89,1</t>
  </si>
  <si>
    <t>P01962,2022-08-09,Summer,62,Male,North,Kidney Disease,4,8,Medical,8,3,1,Uninsured,Home Health,0.97,1</t>
  </si>
  <si>
    <t>P01963,2022-02-28,Winter,66,Female,South,Hypertension,4,6,Surgical,6,6,1,Medicare,Home Health,0.73,1</t>
  </si>
  <si>
    <t>P01964,2023-03-16,Spring,68,Female,South,Kidney Disease,5,8,Medical,8,5,1,Medicare,Home Health,0.97,1</t>
  </si>
  <si>
    <t>P01965,2021-04-23,Spring,67,Male,East,Kidney Disease,4,8,Conservative,10,6,1,Medicare,Home Health,0.97,1</t>
  </si>
  <si>
    <t>P01966,2022-11-11,Fall,59,Female,North,Kidney Disease,4,8,Medical,9,3,1,Private,Home Health,0.81,0</t>
  </si>
  <si>
    <t>P01967,2022-04-23,Spring,54,Female,Central,Appendicitis,4,7,Medical,6,3,2,Medicaid,Home Health,0.75,1</t>
  </si>
  <si>
    <t>P01968,2022-03-21,Spring,55,Male,West,Hypertension,4,6,Surgical,6,3,1,Private,Home Health,0.49,0</t>
  </si>
  <si>
    <t>P01969,2021-09-12,Fall,54,Male,West,Diabetes,5,7,Interventional,8,4,1,Private,Home Health,0.67,1</t>
  </si>
  <si>
    <t>P01970,2021-02-03,Winter,77,Male,East,Influenza,5,7,Conservative,12,8,4,Medicare,Home Health,0.97,1</t>
  </si>
  <si>
    <t>P01971,2023-07-18,Summer,68,Male,Central,Hypertension,5,5,Medical,10,4,1,Medicare,Home Health,0.87,1</t>
  </si>
  <si>
    <t>P01972,2021-12-24,Winter,18,Female,West,Stroke,1,9,Medical,2,2,0,Uninsured,Home,0.37,0</t>
  </si>
  <si>
    <t>P01973,2023-01-16,Winter,69,Male,East,Sepsis,8,11,Interventional,12,6,2,Medicare,Skilled Nursing,0.97,1</t>
  </si>
  <si>
    <t>P01974,2023-11-04,Fall,61,Female,West,Kidney Disease,4,7,Medical,7,3,1,Private,Home Health,0.85,1</t>
  </si>
  <si>
    <t>P01975,2022-09-11,Fall,57,Female,East,Diabetes,4,7,Interventional,8,2,1,Uninsured,Home Health,0.63,0</t>
  </si>
  <si>
    <t>P01976,2022-03-11,Spring,51,Male,East,COPD,3,7,Medical,8,2,1,Medicaid,Home Health,0.78,1</t>
  </si>
  <si>
    <t>P01977,2021-10-21,Fall,77,Male,South,Stroke,7,11,Surgical,12,8,3,Medicare,Skilled Nursing,0.97,1</t>
  </si>
  <si>
    <t>P01978,2023-10-20,Fall,74,Female,East,Stroke,5,9,Surgical,8,5,2,Medicare,Home Health,0.97,1</t>
  </si>
  <si>
    <t>P01979,2023-01-17,Winter,44,Female,North,COPD,3,10,Surgical,6,2,2,Medicaid,Home Health,0.93,1</t>
  </si>
  <si>
    <t>P01980,2022-12-30,Winter,64,Female,South,Stroke,5,9,Surgical,8,4,1,Medicaid,Home Health,0.97,1</t>
  </si>
  <si>
    <t>P01981,2022-04-12,Spring,41,Male,West,Hypertension,3,5,Surgical,8,2,1,Medicaid,Home Health,0.47,1</t>
  </si>
  <si>
    <t>P01982,2023-07-15,Summer,34,Male,Central,Diabetes,4,7,Surgical,6,4,1,Private,Home Health,0.49,1</t>
  </si>
  <si>
    <t>P01983,2023-02-21,Winter,47,Female,Central,Hypertension,3,4,Surgical,6,4,1,Private,Home Health,0.51,1</t>
  </si>
  <si>
    <t>P01984,2021-11-07,Fall,72,Female,East,COPD,6,10,Interventional,10,6,4,Medicare,Skilled Nursing,0.97,1</t>
  </si>
  <si>
    <t>P01985,2022-10-19,Fall,74,Male,East,Hypertension,6,5,Interventional,9,6,2,Medicare,Skilled Nursing,0.97,1</t>
  </si>
  <si>
    <t>P01986,2022-04-17,Spring,66,Female,North,Fracture,6,8,Interventional,10,10,2,Medicare,Skilled Nursing,0.97,1</t>
  </si>
  <si>
    <t>P01987,2021-01-08,Winter,70,Male,West,Heart Failure,5,9,Interventional,8,5,2,Medicare,Home Health,0.97,1</t>
  </si>
  <si>
    <t>P01988,2023-06-04,Summer,66,Female,North,Diabetes,4,8,Medical,8,4,2,Medicare,Home Health,0.92,1</t>
  </si>
  <si>
    <t>P01989,2021-05-15,Spring,47,Female,South,Stroke,3,8,Interventional,6,2,2,Private,Home Health,0.85,1</t>
  </si>
  <si>
    <t>P01990,2022-07-13,Summer,65,Male,West,Diabetes,5,7,Conservative,10,4,2,Medicaid,Home Health,0.97,1</t>
  </si>
  <si>
    <t>P01991,2022-01-04,Winter,71,Female,South,Stroke,5,9,Medical,8,4,3,Medicare,Home Health,0.97,1</t>
  </si>
  <si>
    <t>P01992,2022-01-10,Winter,70,Male,North,Diabetes,5,6,Interventional,8,6,1,Medicare,Home Health,0.97,1</t>
  </si>
  <si>
    <t>P01993,2022-06-07,Summer,78,Male,West,Hypertension,7,6,Medical,10,6,4,Medicare,Skilled Nursing,0.97,1</t>
  </si>
  <si>
    <t>P01994,2023-12-28,Winter,70,Male,South,Stroke,5,11,Medical,8,4,2,Medicare,Home Health,0.97,1</t>
  </si>
  <si>
    <t>P01995,2022-03-24,Spring,63,Male,North,Diabetes,5,8,Medical,8,4,1,Private,Home Health,0.77,1</t>
  </si>
  <si>
    <t>P01996,2021-07-19,Summer,76,Male,North,Kidney Disease,6,7,Interventional,11,4,2,Medicare,Skilled Nursing,0.97,1</t>
  </si>
  <si>
    <t>P01997,2022-11-03,Fall,57,Female,South,Fracture,4,8,Medical,7,2,2,Private,Home Health,0.71,1</t>
  </si>
  <si>
    <t>P01998,2021-09-16,Fall,43,Female,North,Appendicitis,3,4,Medical,4,2,1,Private,Home Health,0.42,1</t>
  </si>
  <si>
    <t>P01999,2021-04-26,Spring,55,Male,West,Hypertension,4,5,Medical,7,4,1,Medicaid,Home Health,0.58,1</t>
  </si>
  <si>
    <t>P02000,2021-02-24,Winter,45,Female,South,Heart Failure,3,8,Medical,6,2,1,Private,Home Health,0.67,1</t>
  </si>
  <si>
    <t>P02001,2021-01-26,Winter,46,Female,West,COPD,3,8,Surgical,6,2,1,Private,Home Health,0.67,1</t>
  </si>
  <si>
    <t>P02002,2022-04-18,Spring,55,Female,North,Kidney Disease,4,8,Medical,7,3,1,Private,Home Health,0.75,0</t>
  </si>
  <si>
    <t>P02003,2022-04-13,Spring,44,Female,East,Stroke,3,9,Conservative,6,2,2,Private,Home Health,0.91,1</t>
  </si>
  <si>
    <t>P02004,2021-07-23,Summer,52,Male,West,Diabetes,3,6,Medical,4,2,1,Private,Home Health,0.42,0</t>
  </si>
  <si>
    <t>P02005,2023-05-09,Spring,25,Male,West,Hypertension,5,5,Surgical,8,4,1,Private,Home Health,0.62,0</t>
  </si>
  <si>
    <t>P02006,2021-05-22,Spring,61,Female,East,Appendicitis,6,5,Medical,9,4,2,Private,Skilled Nursing,0.97,1</t>
  </si>
  <si>
    <t>P02007,2023-09-30,Fall,58,Male,Central,Kidney Disease,4,8,Conservative,6,2,1,Private,Home Health,0.81,0</t>
  </si>
  <si>
    <t>P02008,2022-10-06,Fall,44,Male,South,Diabetes,3,6,Medical,4,4,1,Medicaid,Home Health,0.46,0</t>
  </si>
  <si>
    <t>P02009,2021-01-31,Winter,69,Male,East,Hypertension,5,7,Surgical,8,5,1,Medicare,Home Health,0.91,1</t>
  </si>
  <si>
    <t>P02010,2023-11-21,Fall,73,Male,Central,Hypertension,6,5,Interventional,11,6,4,Medicare,Skilled Nursing,0.97,1</t>
  </si>
  <si>
    <t>P02011,2021-12-04,Winter,30,Male,North,Influenza,2,5,Medical,3,1,2,Private,Rehab,0.52,1</t>
  </si>
  <si>
    <t>P02012,2022-05-08,Spring,45,Female,North,Diabetes,3,6,Medical,6,2,1,Private,Home Health,0.37,1</t>
  </si>
  <si>
    <t>P02013,2021-11-08,Fall,44,Male,South,Kidney Disease,3,7,Surgical,4,2,2,Private,Home Health,0.85,1</t>
  </si>
  <si>
    <t>P02014,2023-03-09,Spring,42,Female,East,Kidney Disease,4,10,Surgical,7,3,1,Private,Home Health,0.7,1</t>
  </si>
  <si>
    <t>P02015,2022-06-16,Summer,72,Female,South,Kidney Disease,5,8,Medical,8,4,2,Medicare,Home Health,0.97,1</t>
  </si>
  <si>
    <t>P02016,2021-05-25,Spring,54,Male,North,Kidney Disease,4,7,Surgical,8,4,1,Private,Home Health,0.86,0</t>
  </si>
  <si>
    <t>P02017,2021-04-25,Spring,53,Male,East,Hypertension,5,6,Surgical,8,2,1,Private,Home Health,0.62,0</t>
  </si>
  <si>
    <t>P02018,2023-03-06,Spring,23,Male,East,Kidney Disease,3,9,Conservative,4,2,1,Private,Home Health,0.69,0</t>
  </si>
  <si>
    <t>P02019,2021-09-17,Fall,68,Male,South,Kidney Disease,5,8,Surgical,8,4,1,Medicare,Home Health,0.97,1</t>
  </si>
  <si>
    <t>P02020,2021-05-31,Spring,36,Male,South,Diabetes,2,6,Medical,5,1,0,Medicaid,Home,0.18,0</t>
  </si>
  <si>
    <t>P02021,2022-07-01,Summer,59,Male,East,Sepsis,4,12,Medical,7,2,1,Medicaid,Home Health,0.79,1</t>
  </si>
  <si>
    <t>P02022,2023-05-30,Spring,62,Female,Central,Appendicitis,4,7,Medical,7,3,1,Private,Home Health,0.59,1</t>
  </si>
  <si>
    <t>P02023,2021-11-02,Fall,81,Female,West,Fracture,5,8,Medical,10,5,2,Medicare,Home Health,0.97,1</t>
  </si>
  <si>
    <t>P02024,2021-10-30,Fall,35,Male,West,Stroke,3,8,Surgical,4,2,1,Uninsured,Home Health,0.71,1</t>
  </si>
  <si>
    <t>P02025,2023-07-03,Summer,18,Male,South,Diabetes,2,5,Interventional,3,1,0,Uninsured,Home Health,0.26,0</t>
  </si>
  <si>
    <t>P02026,2021-06-11,Summer,61,Female,South,Kidney Disease,4,8,Interventional,8,2,3,Private,Home Health,0.97,1</t>
  </si>
  <si>
    <t>P02027,2022-11-07,Fall,88,Female,East,Appendicitis,7,9,Interventional,12,6,3,Medicare,Skilled Nursing,0.97,1</t>
  </si>
  <si>
    <t>P02028,2023-11-12,Fall,79,Female,West,Diabetes,5,7,Medical,10,5,2,Medicare,Home Health,0.97,1</t>
  </si>
  <si>
    <t>P02029,2023-07-11,Summer,61,Female,East,Kidney Disease,5,8,Medical,8,2,1,Private,Home Health,0.97,1</t>
  </si>
  <si>
    <t>P02030,2021-03-09,Spring,49,Male,West,Hypertension,3,6,Medical,4,4,1,Medicaid,Home Health,0.46,0</t>
  </si>
  <si>
    <t>P02031,2021-12-17,Winter,71,Male,Central,COPD,6,8,Interventional,10,4,2,Medicare,Skilled Nursing,0.97,1</t>
  </si>
  <si>
    <t>P02032,2021-06-05,Summer,41,Female,North,Hypertension,3,5,Surgical,6,2,1,Medicaid,Home Health,0.41,0</t>
  </si>
  <si>
    <t>P02033,2023-11-06,Fall,66,Male,North,Sepsis,5,13,Medical,8,4,1,Medicare,Home Health,0.97,1</t>
  </si>
  <si>
    <t>P02034,2023-12-16,Winter,66,Female,North,Influenza,4,6,Medical,6,4,1,Medicare,Home Health,0.68,1</t>
  </si>
  <si>
    <t>P02035,2021-09-15,Fall,76,Female,South,Hypertension,5,7,Medical,10,5,2,Medicare,Home Health,0.97,1</t>
  </si>
  <si>
    <t>P02036,2023-01-04,Winter,95,Female,North,Sepsis,6,11,Conservative,9,4,2,Medicare,Skilled Nursing,0.97,1</t>
  </si>
  <si>
    <t>P02037,2023-07-11,Summer,64,Male,Central,Hypertension,4,6,Medical,6,2,1,Private,Home Health,0.59,0</t>
  </si>
  <si>
    <t>P02038,2021-09-13,Fall,49,Female,North,Stroke,4,9,Surgical,7,3,1,Private,Home Health,0.7,1</t>
  </si>
  <si>
    <t>P02039,2021-07-25,Summer,57,Female,South,Fracture,4,7,Medical,8,2,2,Medicaid,Home Health,0.81,1</t>
  </si>
  <si>
    <t>P02040,2021-01-13,Winter,27,Male,North,Pneumonia,3,8,Surgical,4,2,1,Medicaid,Home Health,0.45,1</t>
  </si>
  <si>
    <t>P02041,2022-03-28,Spring,46,Male,Central,COPD,4,8,Conservative,6,3,1,Private,Home Health,0.76,1</t>
  </si>
  <si>
    <t>P02042,2023-09-12,Fall,51,Female,West,Kidney Disease,4,8,Medical,6,3,1,Medicaid,Home Health,0.79,1</t>
  </si>
  <si>
    <t>P02043,2023-09-16,Fall,49,Female,Central,Kidney Disease,3,7,Medical,4,2,2,Uninsured,Home Health,0.93,1</t>
  </si>
  <si>
    <t>P02044,2021-05-20,Spring,60,Male,Central,COPD,5,8,Medical,8,2,2,Private,Home Health,0.97,1</t>
  </si>
  <si>
    <t>P02045,2021-08-12,Summer,44,Male,East,Appendicitis,4,6,Medical,7,3,1,Private,Home Health,0.44,0</t>
  </si>
  <si>
    <t>P02046,2022-03-23,Spring,77,Female,South,Stroke,6,10,Interventional,10,4,2,Medicare,Skilled Nursing,0.97,1</t>
  </si>
  <si>
    <t>P02047,2023-05-05,Spring,58,Female,North,Sepsis,6,10,Medical,11,4,2,Private,Skilled Nursing,0.97,1</t>
  </si>
  <si>
    <t>P02048,2022-11-01,Fall,57,Female,South,Appendicitis,4,6,Surgical,7,2,1,Private,Home Health,0.49,1</t>
  </si>
  <si>
    <t>P02049,2022-07-17,Summer,52,Female,West,COPD,4,8,Surgical,6,3,1,Medicaid,Home Health,0.79,0</t>
  </si>
  <si>
    <t>P02050,2022-10-11,Fall,60,Male,North,Appendicitis,4,7,Medical,7,3,1,Private,Home Health,0.59,0</t>
  </si>
  <si>
    <t>P02051,2021-04-16,Spring,72,Female,North,Hypertension,6,8,Surgical,12,4,2,Medicare,Skilled Nursing,0.97,1</t>
  </si>
  <si>
    <t>P02052,2022-06-08,Summer,43,Male,East,Kidney Disease,3,8,Surgical,6,4,1,Private,Home Health,0.68,0</t>
  </si>
  <si>
    <t>P02053,2023-12-23,Winter,46,Female,East,Pneumonia,4,10,Medical,8,2,2,Private,Home Health,0.76,1</t>
  </si>
  <si>
    <t>P02054,2021-04-07,Spring,52,Female,West,Kidney Disease,4,7,Medical,8,3,1,Private,Home Health,0.81,1</t>
  </si>
  <si>
    <t>P02055,2022-07-23,Summer,35,Male,South,Appendicitis,2,7,Medical,3,3,0,Medicaid,Home,0.18,0</t>
  </si>
  <si>
    <t>P02056,2021-11-20,Fall,44,Male,West,Diabetes,3,5,Medical,6,4,2,Medicaid,Home Health,0.68,0</t>
  </si>
  <si>
    <t>P02057,2022-08-15,Summer,49,Female,East,Diabetes,5,6,Medical,8,4,1,Private,Home Health,0.62,0</t>
  </si>
  <si>
    <t>P02058,2022-09-21,Fall,72,Male,North,Fracture,5,8,Surgical,10,5,2,Medicare,Home Health,0.97,1</t>
  </si>
  <si>
    <t>P02059,2022-09-25,Fall,62,Male,West,Diabetes,4,8,Medical,6,4,1,Private,Home Health,0.64,1</t>
  </si>
  <si>
    <t>P02060,2023-07-23,Summer,61,Female,Central,Hypertension,5,8,Surgical,8,4,1,Medicaid,Home Health,0.81,1</t>
  </si>
  <si>
    <t>P02061,2022-03-03,Spring,72,Male,North,Hypertension,5,6,Interventional,8,4,3,Medicare,Home Health,0.97,1</t>
  </si>
  <si>
    <t>P02062,2022-07-20,Summer,55,Female,South,COPD,6,9,Medical,11,6,2,Medicaid,Skilled Nursing,0.97,1</t>
  </si>
  <si>
    <t>P02063,2021-01-12,Winter,64,Male,East,Pneumonia,7,9,Medical,10,4,2,Medicaid,Skilled Nursing,0.97,1</t>
  </si>
  <si>
    <t>P02064,2023-05-15,Spring,56,Female,North,Sepsis,4,11,Medical,7,3,1,Private,Home Health,0.75,1</t>
  </si>
  <si>
    <t>P02065,2021-10-12,Fall,62,Male,Central,Hypertension,5,8,Medical,8,2,1,Private,Home Health,0.72,1</t>
  </si>
  <si>
    <t>P02066,2023-06-14,Summer,48,Male,South,Appendicitis,3,4,Surgical,4,2,1,Medicaid,Home Health,0.46,1</t>
  </si>
  <si>
    <t>P02067,2021-10-18,Fall,18,Female,West,Hypertension,1,5,Medical,2,0,1,Medicaid,Skilled Nursing,0.31,0</t>
  </si>
  <si>
    <t>P02068,2021-01-12,Winter,55,Female,West,COPD,5,9,Medical,10,4,1,Private,Home Health,0.97,1</t>
  </si>
  <si>
    <t>P02069,2021-06-19,Summer,82,Male,East,Kidney Disease,6,7,Interventional,9,6,4,Medicare,Skilled Nursing,0.97,1</t>
  </si>
  <si>
    <t>P02070,2023-12-16,Winter,73,Male,North,Heart Failure,6,10,Surgical,9,6,2,Medicare,Skilled Nursing,0.97,1</t>
  </si>
  <si>
    <t>P02071,2021-12-17,Winter,74,Female,South,Pneumonia,5,8,Surgical,8,4,3,Medicare,Home Health,0.97,1</t>
  </si>
  <si>
    <t>P02072,2021-04-30,Spring,79,Female,North,Hypertension,5,8,Surgical,8,5,4,Medicare,Home Health,0.97,1</t>
  </si>
  <si>
    <t>P02073,2021-05-11,Spring,59,Female,South,Diabetes,5,8,Medical,8,4,1,Private,Home Health,0.67,0</t>
  </si>
  <si>
    <t>P02074,2021-12-06,Winter,61,Female,South,Diabetes,4,6,Medical,8,3,1,Private,Home Health,0.69,0</t>
  </si>
  <si>
    <t>P02075,2021-02-11,Winter,47,Female,West,Pneumonia,4,8,Medical,8,2,1,Medicaid,Home Health,0.58,1</t>
  </si>
  <si>
    <t>P02076,2022-07-15,Summer,52,Male,South,Sepsis,4,11,Interventional,7,3,2,Uninsured,Home Health,0.97,1</t>
  </si>
  <si>
    <t>P02077,2021-08-23,Summer,68,Female,West,Fracture,6,8,Surgical,10,4,2,Medicare,Skilled Nursing,0.97,1</t>
  </si>
  <si>
    <t>P02078,2022-07-23,Summer,78,Female,South,Diabetes,6,6,Interventional,11,6,4,Medicare,Skilled Nursing,0.97,1</t>
  </si>
  <si>
    <t>P02079,2021-06-04,Summer,55,Male,West,Kidney Disease,4,9,Surgical,6,3,2,Medicaid,Home Health,0.97,1</t>
  </si>
  <si>
    <t>P02080,2022-04-16,Spring,50,Male,Central,Stroke,3,8,Surgical,6,2,1,Uninsured,Home Health,0.76,0</t>
  </si>
  <si>
    <t>P02081,2022-10-17,Fall,58,Male,South,Appendicitis,4,7,Medical,8,2,1,Private,Home Health,0.55,1</t>
  </si>
  <si>
    <t>P02082,2021-03-09,Spring,68,Male,Central,Fracture,6,8,Medical,9,6,2,Medicare,Skilled Nursing,0.97,1</t>
  </si>
  <si>
    <t>P02083,2022-03-13,Spring,33,Male,East,Stroke,2,8,Interventional,4,3,0,Private,Skilled Nursing,0.4,0</t>
  </si>
  <si>
    <t>P02084,2021-11-28,Fall,18,Female,West,Diabetes,1,6,Surgical,2,0,0,Uninsured,Home,0.15,0</t>
  </si>
  <si>
    <t>P02085,2021-09-21,Fall,48,Female,West,Kidney Disease,4,7,Surgical,6,3,4,Uninsured,Home Health,0.97,1</t>
  </si>
  <si>
    <t>P02086,2022-10-24,Fall,37,Female,South,Fracture,2,6,Medical,6,2,0,Private,Home,0.14,0</t>
  </si>
  <si>
    <t>P02087,2022-10-07,Fall,49,Male,South,COPD,5,9,Surgical,8,4,2,Medicaid,Home Health,0.97,1</t>
  </si>
  <si>
    <t>P02088,2022-11-22,Fall,55,Male,North,Appendicitis,4,6,Surgical,6,2,3,Private,Home Health,0.83,0</t>
  </si>
  <si>
    <t>P02089,2021-06-23,Summer,50,Female,East,Stroke,3,8,Surgical,4,4,1,Medicaid,Home Health,0.77,1</t>
  </si>
  <si>
    <t>P02090,2021-11-09,Fall,82,Male,Central,Diabetes,5,7,Medical,8,5,2,Medicare,Home Health,0.97,0</t>
  </si>
  <si>
    <t>P02091,2021-08-18,Summer,63,Female,West,Sepsis,4,13,Medical,6,2,1,Private,Home Health,0.85,1</t>
  </si>
  <si>
    <t>P02092,2022-08-15,Summer,63,Female,South,Fracture,4,8,Medical,7,2,4,Private,Home Health,0.97,1</t>
  </si>
  <si>
    <t>P02093,2022-05-20,Spring,68,Male,West,Diabetes,7,9,Interventional,12,6,2,Medicare,Skilled Nursing,0.97,0</t>
  </si>
  <si>
    <t>P02094,2021-12-28,Winter,38,Male,West,Heart Failure,3,9,Conservative,6,4,1,Medicaid,Home Health,0.82,1</t>
  </si>
  <si>
    <t>P02095,2023-05-11,Spring,75,Male,South,Kidney Disease,6,7,Medical,13,4,4,Medicare,Skilled Nursing,0.97,1</t>
  </si>
  <si>
    <t>P02096,2021-04-13,Spring,56,Female,North,COPD,4,8,Surgical,6,4,1,Private,Home Health,0.8,0</t>
  </si>
  <si>
    <t>P02097,2023-12-04,Winter,69,Female,North,Pneumonia,5,8,Medical,8,6,2,Medicare,Home Health,0.97,1</t>
  </si>
  <si>
    <t>P02098,2021-05-08,Spring,39,Female,Central,Diabetes,3,8,Medical,6,2,1,Private,Home Health,0.37,0</t>
  </si>
  <si>
    <t>P02099,2023-04-27,Spring,31,Male,West,Kidney Disease,2,6,Medical,4,1,0,Uninsured,Home,0.4,1</t>
  </si>
  <si>
    <t>P02100,2022-02-08,Winter,71,Female,South,COPD,5,8,Interventional,8,5,2,Medicare,Home Health,0.97,1</t>
  </si>
  <si>
    <t>P02101,2023-08-06,Summer,64,Male,South,Hypertension,4,8,Medical,6,3,1,Medicaid,Home Health,0.63,1</t>
  </si>
  <si>
    <t>P02102,2021-03-23,Spring,42,Male,West,Stroke,3,10,Interventional,4,2,1,Medicaid,Home Health,0.67,0</t>
  </si>
  <si>
    <t>P02103,2022-02-15,Winter,43,Female,Central,Stroke,3,8,Medical,6,4,1,Private,Home Health,0.72,1</t>
  </si>
  <si>
    <t>P02104,2022-01-03,Winter,77,Female,West,Pneumonia,10,11,Interventional,15,8,4,Medicare,Skilled Nursing,0.97,1</t>
  </si>
  <si>
    <t>P02105,2023-12-24,Winter,37,Male,East,Influenza,4,7,Interventional,8,4,1,Private,Home Health,0.59,0</t>
  </si>
  <si>
    <t>P02106,2023-12-16,Winter,85,Male,South,Sepsis,6,10,Interventional,10,6,4,Medicare,Skilled Nursing,0.97,1</t>
  </si>
  <si>
    <t>P02107,2021-07-27,Summer,42,Male,East,Kidney Disease,5,9,Surgical,10,4,2,Private,Home Health,0.97,0</t>
  </si>
  <si>
    <t>P02108,2022-11-21,Fall,68,Male,South,Hypertension,5,7,Interventional,8,6,1,Medicare,Home Health,0.92,1</t>
  </si>
  <si>
    <t>P02109,2022-08-10,Summer,52,Male,West,Hypertension,3,5,Surgical,6,2,1,Private,Home Health,0.42,1</t>
  </si>
  <si>
    <t>P02110,2021-06-19,Summer,68,Female,South,Hypertension,6,7,Medical,10,4,2,Medicare,Skilled Nursing,0.97,1</t>
  </si>
  <si>
    <t>P02111,2021-07-03,Summer,48,Female,West,Fracture,3,9,Medical,6,4,1,Private,Home Health,0.42,0</t>
  </si>
  <si>
    <t>P02112,2023-12-20,Winter,55,Female,South,Diabetes,4,6,Conservative,9,3,3,Private,Home Health,0.97,1</t>
  </si>
  <si>
    <t>P02113,2022-05-11,Spring,58,Female,West,Stroke,6,9,Interventional,10,3,2,Private,Skilled Nursing,0.97,1</t>
  </si>
  <si>
    <t>P02114,2021-05-18,Spring,40,Female,South,Fracture,4,8,Medical,7,2,1,Private,Home Health,0.44,0</t>
  </si>
  <si>
    <t>P02115,2021-08-24,Summer,70,Female,South,Fracture,5,9,Medical,8,4,1,Medicare,Home Health,0.97,1</t>
  </si>
  <si>
    <t>P02116,2021-10-21,Fall,49,Female,East,Fracture,5,7,Medical,8,2,1,Medicaid,Home Health,0.61,1</t>
  </si>
  <si>
    <t>P02117,2022-07-14,Summer,54,Male,North,Hypertension,4,5,Medical,7,3,2,Private,Home Health,0.71,1</t>
  </si>
  <si>
    <t>P02118,2022-01-03,Winter,41,Female,Central,Influenza,3,5,Conservative,6,2,1,Private,Home Health,0.47,0</t>
  </si>
  <si>
    <t>P02119,2022-05-14,Spring,18,Female,East,Stroke,3,9,Medical,6,4,2,Private,Home Health,0.9,1</t>
  </si>
  <si>
    <t>P02120,2021-07-02,Summer,54,Female,East,COPD,4,11,Medical,7,3,2,Medicaid,Home Health,0.97,1</t>
  </si>
  <si>
    <t>P02121,2021-12-24,Winter,95,Female,West,COPD,6,9,Medical,10,6,4,Medicare,Skilled Nursing,0.97,1</t>
  </si>
  <si>
    <t>P02122,2021-03-18,Spring,71,Male,Central,COPD,6,11,Interventional,10,8,4,Medicare,Skilled Nursing,0.97,1</t>
  </si>
  <si>
    <t>P02123,2023-09-02,Fall,57,Female,East,Hypertension,4,5,Conservative,7,5,2,Private,Home Health,0.82,1</t>
  </si>
  <si>
    <t>P02124,2021-08-06,Summer,53,Male,Central,Appendicitis,5,7,Medical,10,4,2,Private,Home Health,0.89,1</t>
  </si>
  <si>
    <t>P02125,2023-04-09,Spring,58,Female,North,Appendicitis,4,6,Surgical,7,4,1,Uninsured,Home Health,0.62,1</t>
  </si>
  <si>
    <t>P02126,2022-01-18,Winter,67,Male,North,COPD,4,9,Conservative,6,4,1,Medicare,Home Health,0.97,1</t>
  </si>
  <si>
    <t>P02127,2022-06-04,Summer,37,Male,East,Diabetes,3,5,Surgical,4,2,1,Medicaid,Home Health,0.41,0</t>
  </si>
  <si>
    <t>P02128,2021-11-15,Fall,76,Male,South,COPD,5,8,Surgical,10,6,4,Medicare,Home Health,0.97,1</t>
  </si>
  <si>
    <t>P02129,2023-02-02,Winter,70,Female,East,Pneumonia,5,8,Surgical,8,6,1,Medicare,Home Health,0.97,1</t>
  </si>
  <si>
    <t>P02130,2023-07-14,Summer,70,Male,South,Kidney Disease,5,8,Medical,8,6,1,Medicare,Home Health,0.97,1</t>
  </si>
  <si>
    <t>P02131,2021-11-10,Fall,65,Female,South,COPD,4,10,Medical,7,4,1,Private,Home Health,0.9,1</t>
  </si>
  <si>
    <t>P02132,2021-09-23,Fall,58,Male,West,Appendicitis,4,5,Surgical,7,4,1,Uninsured,Home Health,0.62,1</t>
  </si>
  <si>
    <t>P02133,2023-01-17,Winter,69,Female,East,COPD,5,10,Conservative,10,7,1,Medicare,Home Health,0.97,1</t>
  </si>
  <si>
    <t>P02134,2021-08-02,Summer,68,Female,Central,Kidney Disease,8,8,Surgical,12,6,2,Medicare,Skilled Nursing,0.97,1</t>
  </si>
  <si>
    <t>P02135,2022-12-02,Winter,51,Male,West,Diabetes,5,7,Medical,8,2,1,Private,Home Health,0.66,1</t>
  </si>
  <si>
    <t>P02136,2021-04-14,Spring,48,Male,South,Appendicitis,3,5,Medical,4,2,1,Medicaid,Home Health,0.41,0</t>
  </si>
  <si>
    <t>P02137,2022-11-11,Fall,59,Female,South,Hypertension,4,6,Surgical,6,5,1,Private,Home Health,0.54,0</t>
  </si>
  <si>
    <t>P02138,2022-07-17,Summer,84,Female,South,Diabetes,6,6,Medical,11,4,4,Medicare,Skilled Nursing,0.97,1</t>
  </si>
  <si>
    <t>P02139,2021-05-05,Spring,36,Female,West,Hypertension,3,4,Medical,4,4,1,Uninsured,Home Health,0.55,1</t>
  </si>
  <si>
    <t>P02140,2022-12-12,Winter,33,Male,North,Stroke,2,9,Medical,4,2,0,Private,Home Health,0.4,1</t>
  </si>
  <si>
    <t>P02141,2022-05-04,Spring,60,Female,South,Kidney Disease,5,7,Medical,8,2,1,Private,Home Health,0.97,1</t>
  </si>
  <si>
    <t>P02142,2021-08-26,Summer,58,Female,Central,Hypertension,5,6,Medical,8,4,1,Private,Home Health,0.67,1</t>
  </si>
  <si>
    <t>P02143,2022-01-22,Winter,60,Male,East,Heart Failure,5,9,Medical,8,2,2,Private,Home Health,0.97,1</t>
  </si>
  <si>
    <t>P02144,2022-06-23,Summer,62,Male,South,Diabetes,5,6,Surgical,10,2,1,Private,Home Health,0.72,0</t>
  </si>
  <si>
    <t>P02145,2021-04-11,Spring,54,Male,South,Stroke,5,10,Surgical,8,4,1,Private,Home Health,0.93,1</t>
  </si>
  <si>
    <t>P02146,2023-11-15,Fall,83,Female,Central,Stroke,6,10,Surgical,10,6,2,Medicare,Skilled Nursing,0.97,1</t>
  </si>
  <si>
    <t>P02147,2022-12-30,Winter,30,Female,Central,Pneumonia,2,7,Medical,5,1,0,Private,Skilled Nursing,0.26,1</t>
  </si>
  <si>
    <t>P02148,2021-04-23,Spring,43,Male,South,Diabetes,4,6,Medical,9,2,1,Private,Home Health,0.5,1</t>
  </si>
  <si>
    <t>P02149,2023-06-21,Summer,56,Male,South,Hypertension,4,6,Medical,6,4,3,Private,Home Health,0.88,1</t>
  </si>
  <si>
    <t>P02150,2021-12-20,Winter,30,Male,West,Diabetes,2,7,Medical,5,1,0,Private,Home Health,0.22,0</t>
  </si>
  <si>
    <t>P02151,2022-10-16,Fall,55,Male,West,Diabetes,4,7,Medical,8,2,2,Private,Home Health,0.77,1</t>
  </si>
  <si>
    <t>P02152,2021-10-31,Fall,86,Male,West,Fracture,6,7,Medical,10,6,2,Medicare,Skilled Nursing,0.97,1</t>
  </si>
  <si>
    <t>P02153,2023-03-15,Spring,58,Female,East,Diabetes,4,6,Interventional,6,3,1,Private,Home Health,0.49,1</t>
  </si>
  <si>
    <t>P02154,2023-03-03,Spring,61,Male,Central,Diabetes,5,7,Surgical,8,4,1,Uninsured,Home Health,0.85,1</t>
  </si>
  <si>
    <t>P02155,2022-08-28,Summer,36,Male,South,Kidney Disease,2,7,Medical,3,2,2,Private,Rehab,0.74,0</t>
  </si>
  <si>
    <t>P02156,2021-09-21,Fall,47,Female,North,Fracture,4,8,Medical,6,3,1,Private,Home Health,0.44,1</t>
  </si>
  <si>
    <t>P02157,2021-10-05,Fall,51,Female,West,Hypertension,3,4,Medical,6,4,1,Medicaid,Home Health,0.56,0</t>
  </si>
  <si>
    <t>P02158,2022-02-24,Winter,52,Female,East,Sepsis,3,10,Medical,6,4,1,Uninsured,Home Health,0.85,1</t>
  </si>
  <si>
    <t>P02159,2021-06-08,Summer,79,Male,Central,Stroke,7,10,Medical,12,5,3,Medicare,Skilled Nursing,0.97,1</t>
  </si>
  <si>
    <t>P02160,2022-01-05,Winter,67,Male,North,Heart Failure,4,10,Medical,7,6,1,Medicare,Home Health,0.97,1</t>
  </si>
  <si>
    <t>P02161,2023-01-20,Winter,39,Female,West,COPD,3,8,Surgical,4,4,1,Private,Home Health,0.72,0</t>
  </si>
  <si>
    <t>P02162,2023-06-29,Summer,62,Female,South,Fracture,4,7,Interventional,7,4,1,Private,Home Health,0.64,1</t>
  </si>
  <si>
    <t>P02163,2021-12-31,Winter,66,Male,West,Heart Failure,4,9,Surgical,9,4,1,Medicare,Home Health,0.97,1</t>
  </si>
  <si>
    <t>P02164,2021-09-13,Fall,77,Female,North,COPD,6,9,Medical,9,4,2,Medicare,Skilled Nursing,0.97,1</t>
  </si>
  <si>
    <t>P02165,2023-07-01,Summer,84,Female,East,Sepsis,7,11,Surgical,12,5,3,Medicare,Skilled Nursing,0.97,1</t>
  </si>
  <si>
    <t>P02166,2023-09-03,Fall,40,Male,West,Diabetes,4,7,Surgical,7,3,1,Medicaid,Home Health,0.48,0</t>
  </si>
  <si>
    <t>P02167,2022-03-25,Spring,44,Female,South,Hypertension,4,7,Conservative,6,2,1,Private,Home Health,0.5,1</t>
  </si>
  <si>
    <t>P02168,2021-01-30,Winter,36,Female,South,COPD,3,8,Medical,6,2,1,Private,Home Health,0.67,1</t>
  </si>
  <si>
    <t>P02169,2023-01-31,Winter,54,Male,East,COPD,4,8,Interventional,6,2,3,Medicaid,Home Health,0.97,1</t>
  </si>
  <si>
    <t>P02170,2023-05-09,Spring,65,Female,West,Diabetes,5,6,Medical,8,4,2,Private,Home Health,0.97,1</t>
  </si>
  <si>
    <t>P02171,2021-01-20,Winter,74,Female,South,Sepsis,5,10,Interventional,8,5,2,Medicare,Home Health,0.97,1</t>
  </si>
  <si>
    <t>P02172,2022-10-14,Fall,56,Female,South,COPD,4,8,Medical,6,3,1,Medicaid,Home Health,0.79,1</t>
  </si>
  <si>
    <t>P02173,2022-10-07,Fall,52,Male,South,Stroke,3,9,Medical,6,2,1,Uninsured,Home Health,0.76,1</t>
  </si>
  <si>
    <t>P02174,2022-02-19,Winter,60,Male,Central,Stroke,5,9,Conservative,8,2,1,Medicaid,Home Health,0.97,1</t>
  </si>
  <si>
    <t>P02175,2023-04-01,Spring,43,Female,South,Diabetes,4,6,Interventional,6,2,1,Private,Home Health,0.44,1</t>
  </si>
  <si>
    <t>P02176,2022-04-14,Spring,93,Male,North,Hypertension,6,5,Conservative,10,8,4,Medicare,Skilled Nursing,0.97,1</t>
  </si>
  <si>
    <t>P02177,2023-01-12,Winter,30,Male,West,COPD,3,7,Surgical,6,4,1,Medicaid,Home Health,0.76,1</t>
  </si>
  <si>
    <t>P02178,2022-07-21,Summer,61,Male,West,Hypertension,4,7,Surgical,7,4,1,Uninsured,Home Health,0.72,0</t>
  </si>
  <si>
    <t>P02179,2021-09-30,Fall,92,Male,North,Diabetes,6,7,Surgical,11,4,2,Medicare,Skilled Nursing,0.97,0</t>
  </si>
  <si>
    <t>P02180,2022-10-27,Fall,58,Female,Central,Kidney Disease,4,8,Surgical,7,5,1,Private,Home Health,0.8,1</t>
  </si>
  <si>
    <t>P02181,2023-03-18,Spring,54,Male,East,Appendicitis,5,5,Surgical,8,4,1,Private,Home Health,0.67,1</t>
  </si>
  <si>
    <t>P02182,2023-12-03,Winter,51,Female,East,Hypertension,3,7,Medical,6,2,2,Medicaid,Home Health,0.72,0</t>
  </si>
  <si>
    <t>P02183,2022-02-21,Winter,54,Male,South,Heart Failure,4,9,Medical,6,3,1,Uninsured,Home Health,0.87,1</t>
  </si>
  <si>
    <t>P02184,2021-03-12,Spring,81,Female,Central,Appendicitis,6,6,Medical,13,4,2,Medicare,Skilled Nursing,0.97,1</t>
  </si>
  <si>
    <t>P02185,2023-12-18,Winter,20,Male,South,Diabetes,2,5,Medical,5,2,0,Private,Home,0.18,0</t>
  </si>
  <si>
    <t>P02186,2022-11-15,Fall,84,Female,South,Hypertension,6,7,Medical,9,4,2,Medicare,Skilled Nursing,0.97,1</t>
  </si>
  <si>
    <t>P02187,2023-11-03,Fall,33,Female,North,Diabetes,2,6,Interventional,6,2,0,Medicaid,Home Health,0.22,0</t>
  </si>
  <si>
    <t>P02188,2021-04-24,Spring,53,Male,West,Sepsis,5,10,Medical,10,4,2,Private,Home Health,0.97,1</t>
  </si>
  <si>
    <t>P02189,2022-01-10,Winter,50,Female,East,Sepsis,4,13,Surgical,7,3,2,Private,Home Health,0.97,1</t>
  </si>
  <si>
    <t>P02190,2021-05-27,Spring,68,Male,East,Sepsis,5,12,Medical,8,5,1,Medicare,Home Health,0.97,1</t>
  </si>
  <si>
    <t>P02191,2023-07-04,Summer,30,Female,South,Kidney Disease,3,6,Surgical,4,2,1,Private,Home Health,0.63,1</t>
  </si>
  <si>
    <t>P02192,2023-08-22,Summer,65,Female,West,Hypertension,4,6,Surgical,7,3,1,Private,Home Health,0.59,0</t>
  </si>
  <si>
    <t>P02193,2022-07-03,Summer,92,Female,West,Hypertension,6,5,Surgical,10,6,2,Medicare,Skilled Nursing,0.97,1</t>
  </si>
  <si>
    <t>P02194,2021-07-24,Summer,34,Female,South,Sepsis,3,10,Medical,6,2,3,Private,Home Health,0.97,1</t>
  </si>
  <si>
    <t>P02195,2021-05-20,Spring,61,Male,West,Hypertension,4,5,Interventional,7,4,1,Medicaid,Home Health,0.68,1</t>
  </si>
  <si>
    <t>P02196,2022-10-07,Fall,46,Male,South,Diabetes,3,6,Surgical,4,2,1,Medicaid,Home Health,0.41,0</t>
  </si>
  <si>
    <t>P02197,2022-07-09,Summer,65,Male,West,Kidney Disease,4,10,Conservative,7,4,1,Private,Home Health,0.96,1</t>
  </si>
  <si>
    <t>P02198,2023-01-31,Winter,58,Female,North,COPD,5,8,Surgical,8,2,2,Private,Home Health,0.97,1</t>
  </si>
  <si>
    <t>P02199,2021-12-01,Winter,47,Female,East,COPD,6,10,Interventional,12,3,2,Private,Skilled Nursing,0.97,1</t>
  </si>
  <si>
    <t>P02200,2022-03-17,Spring,66,Male,Central,Stroke,4,9,Interventional,6,6,2,Medicare,Home Health,0.97,1</t>
  </si>
  <si>
    <t>P02201,2021-01-24,Winter,88,Female,Central,COPD,6,9,Medical,9,6,2,Medicare,Skilled Nursing,0.97,1</t>
  </si>
  <si>
    <t>P02202,2022-10-31,Fall,54,Male,South,Hypertension,4,5,Surgical,7,4,1,Private,Home Health,0.54,0</t>
  </si>
  <si>
    <t>P02203,2022-04-09,Spring,70,Male,South,Diabetes,5,8,Medical,8,4,1,Medicare,Home Health,0.97,1</t>
  </si>
  <si>
    <t>P02204,2023-10-05,Fall,36,Female,North,Stroke,2,8,Interventional,4,2,0,Uninsured,Home,0.4,0</t>
  </si>
  <si>
    <t>P02205,2022-12-04,Winter,41,Male,Central,Heart Failure,4,11,Surgical,7,3,1,Private,Home Health,0.74,1</t>
  </si>
  <si>
    <t>P02206,2022-03-13,Spring,66,Female,East,Diabetes,4,6,Surgical,7,4,1,Medicare,Home Health,0.64,0</t>
  </si>
  <si>
    <t>P02207,2021-10-16,Fall,83,Male,South,COPD,7,10,Medical,10,5,3,Medicare,Skilled Nursing,0.97,1</t>
  </si>
  <si>
    <t>P02208,2023-09-19,Fall,64,Female,North,Hypertension,4,6,Surgical,6,4,1,Medicaid,Home Health,0.68,1</t>
  </si>
  <si>
    <t>P02209,2021-01-18,Winter,52,Male,Central,Heart Failure,3,9,Medical,6,4,1,Private,Home Health,0.77,1</t>
  </si>
  <si>
    <t>P02210,2021-12-24,Winter,57,Male,East,Pneumonia,4,8,Interventional,6,2,1,Private,Home Health,0.53,1</t>
  </si>
  <si>
    <t>P02211,2023-10-31,Fall,36,Female,South,Diabetes,2,6,Medical,3,2,2,Private,Home Health,0.52,1</t>
  </si>
  <si>
    <t>P02212,2022-12-18,Winter,68,Female,South,COPD,5,9,Medical,8,4,1,Medicare,Home Health,0.97,1</t>
  </si>
  <si>
    <t>P02213,2022-08-07,Summer,72,Male,South,Stroke,5,11,Medical,8,5,3,Medicare,Home Health,0.97,1</t>
  </si>
  <si>
    <t>P02214,2021-08-11,Summer,50,Male,East,COPD,3,7,Medical,6,2,3,Private,Home Health,0.97,1</t>
  </si>
  <si>
    <t>P02215,2023-07-02,Summer,50,Female,Central,COPD,3,8,Medical,4,2,1,Medicaid,Home Health,0.72,0</t>
  </si>
  <si>
    <t>P02216,2021-08-12,Summer,62,Male,Central,Kidney Disease,5,10,Medical,8,4,1,Private,Home Health,0.97,1</t>
  </si>
  <si>
    <t>P02217,2021-09-29,Fall,50,Female,East,Kidney Disease,3,6,Medical,6,2,2,Private,Home Health,0.9,1</t>
  </si>
  <si>
    <t>P02218,2021-07-30,Summer,56,Female,West,COPD,5,9,Interventional,8,4,1,Private,Home Health,0.93,1</t>
  </si>
  <si>
    <t>P02219,2021-06-23,Summer,93,Male,South,Diabetes,6,6,Medical,10,6,2,Medicare,Skilled Nursing,0.97,1</t>
  </si>
  <si>
    <t>P02220,2023-11-10,Fall,53,Male,South,Diabetes,6,9,Interventional,9,4,2,Private,Skilled Nursing,0.97,1</t>
  </si>
  <si>
    <t>P02221,2022-10-22,Fall,51,Female,Central,Stroke,4,10,Medical,8,2,2,Private,Home Health,0.97,1</t>
  </si>
  <si>
    <t>P02222,2022-11-30,Fall,46,Male,South,Hypertension,4,6,Interventional,7,3,1,Private,Home Health,0.44,1</t>
  </si>
  <si>
    <t>P02223,2023-11-11,Fall,70,Female,South,COPD,5,8,Surgical,8,5,1,Medicare,Home Health,0.97,1</t>
  </si>
  <si>
    <t>P02224,2021-09-10,Fall,54,Male,Central,Hypertension,5,8,Interventional,8,4,1,Private,Home Health,0.67,1</t>
  </si>
  <si>
    <t>P02225,2021-01-07,Winter,46,Female,North,COPD,3,9,Medical,4,2,1,Medicaid,Home Health,0.71,1</t>
  </si>
  <si>
    <t>P02226,2022-10-18,Fall,80,Male,West,Fracture,6,7,Interventional,11,6,4,Medicare,Skilled Nursing,0.97,1</t>
  </si>
  <si>
    <t>P02227,2022-07-11,Summer,82,Female,Central,Kidney Disease,6,7,Medical,11,6,2,Medicare,Skilled Nursing,0.97,0</t>
  </si>
  <si>
    <t>P02228,2022-06-08,Summer,47,Male,East,Stroke,4,10,Surgical,9,3,1,Medicaid,Home Health,0.8,1</t>
  </si>
  <si>
    <t>P02229,2021-03-09,Spring,26,Male,North,Diabetes,2,6,Surgical,4,1,0,Medicaid,Home Health,0.22,0</t>
  </si>
  <si>
    <t>P02230,2022-05-13,Spring,75,Female,South,Diabetes,5,8,Conservative,8,6,2,Medicare,Home Health,0.97,1</t>
  </si>
  <si>
    <t>P02231,2021-11-11,Fall,46,Male,North,Diabetes,4,6,Medical,6,4,1,Medicaid,Home Health,0.53,0</t>
  </si>
  <si>
    <t>P02232,2021-10-28,Fall,71,Male,South,Kidney Disease,5,9,Medical,8,7,2,Medicare,Home Health,0.97,1</t>
  </si>
  <si>
    <t>P02233,2021-09-01,Fall,24,Male,West,Sepsis,2,9,Surgical,3,1,0,Private,Home Health,0.36,0</t>
  </si>
  <si>
    <t>P02234,2021-12-31,Winter,73,Male,South,Diabetes,5,7,Conservative,10,5,3,Medicare,Home Health,0.97,1</t>
  </si>
  <si>
    <t>P02235,2022-01-22,Winter,37,Female,South,Sepsis,2,10,Medical,5,5,0,Private,Home Health,0.45,0</t>
  </si>
  <si>
    <t>P02236,2021-12-05,Winter,70,Female,East,Diabetes,6,8,Medical,10,6,2,Medicare,Skilled Nursing,0.97,1</t>
  </si>
  <si>
    <t>P02237,2023-12-08,Winter,58,Male,East,Sepsis,4,11,Medical,6,3,2,Private,Home Health,0.97,1</t>
  </si>
  <si>
    <t>P02238,2023-10-19,Fall,41,Female,Central,Hypertension,4,8,Medical,8,4,1,Private,Home Health,0.55,1</t>
  </si>
  <si>
    <t>P02239,2022-09-22,Fall,51,Female,South,Diabetes,5,7,Medical,10,4,3,Uninsured,Home Health,0.97,1</t>
  </si>
  <si>
    <t>P02240,2023-12-11,Winter,69,Female,West,Sepsis,6,10,Interventional,9,6,2,Medicare,Skilled Nursing,0.97,1</t>
  </si>
  <si>
    <t>P02241,2023-12-22,Winter,59,Male,East,Heart Failure,5,9,Medical,8,4,2,Medicaid,Home Health,0.97,1</t>
  </si>
  <si>
    <t>P02242,2022-01-25,Winter,67,Female,South,Pneumonia,4,10,Surgical,6,6,2,Medicare,Home Health,0.95,1</t>
  </si>
  <si>
    <t>P02243,2022-05-03,Spring,91,Female,South,Appendicitis,8,8,Medical,14,6,4,Medicare,Skilled Nursing,0.97,1</t>
  </si>
  <si>
    <t>P02244,2023-11-17,Fall,31,Female,South,Diabetes,2,8,Interventional,4,3,0,Uninsured,Home,0.22,0</t>
  </si>
  <si>
    <t>P02245,2022-10-29,Fall,85,Male,East,Diabetes,6,6,Interventional,10,4,2,Medicare,Skilled Nursing,0.97,1</t>
  </si>
  <si>
    <t>P02246,2021-08-22,Summer,59,Male,South,Hypertension,5,7,Interventional,8,4,1,Private,Home Health,0.67,0</t>
  </si>
  <si>
    <t>P02247,2023-01-25,Winter,42,Female,Central,Pneumonia,4,9,Interventional,7,5,1,Private,Home Health,0.53,1</t>
  </si>
  <si>
    <t>P02248,2021-08-14,Summer,35,Male,East,Hypertension,2,6,Conservative,3,2,2,Medicaid,Home,0.58,0</t>
  </si>
  <si>
    <t>P02249,2022-01-07,Winter,54,Female,Central,Pneumonia,5,10,Medical,10,4,2,Private,Home Health,0.93,1</t>
  </si>
  <si>
    <t>P02250,2021-09-07,Fall,73,Male,North,Hypertension,6,6,Interventional,10,4,2,Medicare,Skilled Nursing,0.97,1</t>
  </si>
  <si>
    <t>P02251,2021-09-26,Fall,55,Female,South,Kidney Disease,8,9,Medical,12,5,2,Medicaid,Skilled Nursing,0.97,1</t>
  </si>
  <si>
    <t>P02252,2021-01-06,Winter,83,Female,North,COPD,6,10,Surgical,10,6,2,Medicare,Skilled Nursing,0.97,1</t>
  </si>
  <si>
    <t>P02253,2023-08-23,Summer,33,Female,South,Sepsis,2,12,Medical,5,1,0,Private,Skilled Nursing,0.4,0</t>
  </si>
  <si>
    <t>P02254,2021-11-21,Fall,57,Female,Central,Kidney Disease,6,9,Medical,11,4,2,Private,Skilled Nursing,0.97,1</t>
  </si>
  <si>
    <t>P02255,2021-04-05,Spring,36,Female,North,COPD,3,8,Surgical,6,2,1,Private,Home Health,0.63,1</t>
  </si>
  <si>
    <t>P02256,2021-04-06,Spring,64,Male,South,COPD,4,8,Conservative,7,3,1,Medicaid,Home Health,0.95,1</t>
  </si>
  <si>
    <t>P02257,2022-09-01,Fall,73,Female,North,Kidney Disease,5,9,Medical,8,5,3,Medicare,Home Health,0.97,1</t>
  </si>
  <si>
    <t>P02258,2023-12-24,Winter,50,Male,South,COPD,4,8,Surgical,6,5,1,Private,Home Health,0.84,1</t>
  </si>
  <si>
    <t>P02259,2021-06-08,Summer,18,Female,West,Kidney Disease,1,5,Interventional,4,2,0,Medicaid,Home Health,0.33,0</t>
  </si>
  <si>
    <t>P02260,2021-04-20,Spring,61,Male,East,Stroke,5,9,Medical,10,6,1,Private,Home Health,0.97,1</t>
  </si>
  <si>
    <t>P02261,2022-04-25,Spring,65,Female,West,Kidney Disease,4,8,Medical,8,4,1,Uninsured,Home Health,0.97,1</t>
  </si>
  <si>
    <t>P02262,2022-09-09,Fall,64,Female,South,Diabetes,5,7,Surgical,10,4,1,Private,Home Health,0.77,1</t>
  </si>
  <si>
    <t>P02263,2021-11-19,Fall,79,Male,Central,Diabetes,5,6,Medical,8,4,2,Medicare,Home Health,0.97,1</t>
  </si>
  <si>
    <t>P02264,2021-11-28,Fall,39,Male,West,Hypertension,4,5,Surgical,6,3,1,Private,Home Health,0.44,1</t>
  </si>
  <si>
    <t>P02265,2022-04-10,Spring,69,Female,South,Diabetes,5,7,Medical,8,5,1,Medicare,Home Health,0.87,1</t>
  </si>
  <si>
    <t>P02266,2021-12-10,Winter,78,Male,South,Stroke,5,9,Medical,10,5,2,Medicare,Home Health,0.97,1</t>
  </si>
  <si>
    <t>P02267,2023-09-30,Fall,27,Male,Central,Diabetes,3,7,Surgical,6,4,1,Medicaid,Home Health,0.46,1</t>
  </si>
  <si>
    <t>P02268,2021-02-15,Winter,63,Male,East,Pneumonia,4,10,Conservative,6,3,2,Medicaid,Home Health,0.95,1</t>
  </si>
  <si>
    <t>P02269,2021-09-14,Fall,49,Female,West,COPD,3,8,Medical,6,2,1,Private,Home Health,0.63,1</t>
  </si>
  <si>
    <t>P02270,2023-06-05,Summer,56,Female,South,Appendicitis,4,8,Interventional,7,4,1,Private,Home Health,0.54,1</t>
  </si>
  <si>
    <t>P02271,2023-07-03,Summer,63,Female,South,Kidney Disease,4,7,Surgical,7,4,2,Medicaid,Home Health,0.97,1</t>
  </si>
  <si>
    <t>P02272,2021-05-03,Spring,49,Female,West,Diabetes,3,7,Interventional,6,4,3,Private,Home Health,0.76,0</t>
  </si>
  <si>
    <t>P02273,2023-12-03,Winter,46,Male,East,COPD,3,8,Medical,4,2,2,Private,Home Health,0.89,1</t>
  </si>
  <si>
    <t>P02274,2023-01-30,Winter,58,Female,East,Pneumonia,4,10,Conservative,6,3,3,Private,Home Health,0.93,1</t>
  </si>
  <si>
    <t>P02275,2021-10-26,Fall,39,Male,East,Hypertension,3,4,Medical,6,2,1,Medicaid,Home Health,0.46,0</t>
  </si>
  <si>
    <t>P02276,2022-05-15,Spring,39,Male,South,Hypertension,3,5,Conservative,6,2,1,Private,Home Health,0.43,0</t>
  </si>
  <si>
    <t>P02277,2021-11-22,Fall,69,Male,West,Diabetes,5,7,Interventional,8,5,1,Medicare,Home Health,0.87,1</t>
  </si>
  <si>
    <t>P02278,2021-06-14,Summer,38,Female,Central,Fracture,4,7,Interventional,9,3,1,Private,Home Health,0.5,1</t>
  </si>
  <si>
    <t>P02279,2021-11-15,Fall,69,Female,Central,Diabetes,6,7,Interventional,10,6,2,Medicare,Skilled Nursing,0.97,1</t>
  </si>
  <si>
    <t>P02280,2022-09-28,Fall,65,Male,South,Kidney Disease,4,9,Interventional,7,2,1,Private,Home Health,0.85,1</t>
  </si>
  <si>
    <t>P02281,2023-06-24,Summer,28,Female,South,Sepsis,2,9,Interventional,3,1,0,Private,Skilled Nursing,0.4,1</t>
  </si>
  <si>
    <t>P02282,2022-02-03,Winter,46,Male,West,Sepsis,4,11,Interventional,7,2,1,Private,Home Health,0.74,1</t>
  </si>
  <si>
    <t>P02283,2022-01-16,Winter,78,Male,East,COPD,5,9,Surgical,8,5,2,Medicare,Home Health,0.97,1</t>
  </si>
  <si>
    <t>P02284,2022-05-28,Spring,41,Male,East,Diabetes,4,6,Conservative,9,4,1,Medicaid,Home Health,0.65,1</t>
  </si>
  <si>
    <t>P02285,2022-12-07,Winter,50,Female,Central,Hypertension,4,5,Medical,8,3,1,Private,Home Health,0.59,1</t>
  </si>
  <si>
    <t>P02286,2023-04-04,Spring,65,Female,East,Diabetes,4,8,Interventional,6,4,1,Private,Home Health,0.64,1</t>
  </si>
  <si>
    <t>P02287,2021-12-24,Winter,71,Male,East,Influenza,5,7,Interventional,8,7,2,Medicare,Home Health,0.97,1</t>
  </si>
  <si>
    <t>P02288,2022-10-05,Fall,53,Female,North,Fracture,4,8,Interventional,8,3,2,Private,Home Health,0.77,0</t>
  </si>
  <si>
    <t>P02289,2022-03-03,Spring,47,Male,North,Diabetes,4,7,Interventional,7,4,2,Private,Home Health,0.71,1</t>
  </si>
  <si>
    <t>P02290,2023-02-24,Winter,82,Female,North,Influenza,5,6,Medical,8,4,2,Medicare,Home Health,0.97,1</t>
  </si>
  <si>
    <t>P02291,2021-06-30,Summer,87,Female,Central,Sepsis,6,12,Interventional,11,4,4,Medicare,Skilled Nursing,0.97,1</t>
  </si>
  <si>
    <t>P02292,2021-10-09,Fall,74,Male,South,Stroke,5,11,Medical,8,6,4,Medicare,Home Health,0.97,1</t>
  </si>
  <si>
    <t>P02293,2022-04-12,Spring,59,Female,East,Hypertension,4,10,Surgical,6,2,2,Medicaid,Home Health,0.75,1</t>
  </si>
  <si>
    <t>P02294,2023-09-01,Fall,44,Female,West,Appendicitis,3,5,Interventional,6,2,1,Medicaid,Home Health,0.41,0</t>
  </si>
  <si>
    <t>P02295,2022-09-20,Fall,43,Male,East,Kidney Disease,3,6,Interventional,4,2,1,Private,Home Health,0.63,0</t>
  </si>
  <si>
    <t>P02296,2023-11-24,Fall,66,Female,East,COPD,7,10,Interventional,12,8,3,Medicare,Skilled Nursing,0.97,1</t>
  </si>
  <si>
    <t>P02297,2021-04-24,Spring,65,Female,South,Stroke,4,11,Surgical,7,4,2,Private,Home Health,0.97,1</t>
  </si>
  <si>
    <t>P02298,2022-05-19,Spring,81,Male,West,Diabetes,5,6,Medical,10,5,3,Medicare,Home Health,0.97,1</t>
  </si>
  <si>
    <t>P02299,2022-04-04,Spring,69,Male,North,Diabetes,5,9,Surgical,8,4,1,Medicare,Home Health,0.87,1</t>
  </si>
  <si>
    <t>P02300,2022-10-20,Fall,32,Male,North,Diabetes,2,5,Surgical,4,2,0,Medicaid,Home,0.18,0</t>
  </si>
  <si>
    <t>P02301,2023-06-09,Summer,75,Female,North,Diabetes,5,7,Medical,8,6,2,Medicare,Home Health,0.97,1</t>
  </si>
  <si>
    <t>P02302,2023-07-11,Summer,41,Female,South,Diabetes,3,6,Medical,6,2,2,Private,Home Health,0.59,1</t>
  </si>
  <si>
    <t>P02303,2023-01-04,Winter,51,Female,South,Pneumonia,3,7,Interventional,6,2,1,Medicaid,Home Health,0.5,0</t>
  </si>
  <si>
    <t>P02304,2022-12-04,Winter,62,Male,West,Heart Failure,4,9,Surgical,6,2,2,Private,Home Health,0.97,1</t>
  </si>
  <si>
    <t>P02305,2023-11-06,Fall,91,Male,South,Appendicitis,6,7,Interventional,12,4,4,Medicare,Skilled Nursing,0.97,1</t>
  </si>
  <si>
    <t>P02306,2022-02-25,Winter,95,Male,West,Influenza,7,7,Surgical,12,5,3,Medicare,Skilled Nursing,0.97,1</t>
  </si>
  <si>
    <t>P02307,2023-07-01,Summer,68,Female,North,Stroke,8,12,Surgical,12,6,2,Medicare,Skilled Nursing,0.97,1</t>
  </si>
  <si>
    <t>P02308,2023-10-07,Fall,54,Female,North,Kidney Disease,4,8,Medical,7,3,1,Private,Home Health,0.75,1</t>
  </si>
  <si>
    <t>P02309,2022-06-23,Summer,67,Female,East,Hypertension,5,5,Conservative,8,4,1,Medicare,Home Health,0.93,1</t>
  </si>
  <si>
    <t>P02310,2023-03-10,Spring,73,Male,Central,Kidney Disease,5,9,Medical,10,5,2,Medicare,Home Health,0.97,1</t>
  </si>
  <si>
    <t>P02311,2022-02-17,Winter,52,Female,Central,Sepsis,3,10,Interventional,6,2,1,Medicaid,Home Health,0.76,1</t>
  </si>
  <si>
    <t>P02312,2021-06-23,Summer,88,Female,Central,COPD,6,10,Surgical,12,6,4,Medicare,Skilled Nursing,0.97,1</t>
  </si>
  <si>
    <t>P02313,2022-10-05,Fall,61,Male,West,Diabetes,4,8,Interventional,7,2,1,Medicaid,Home Health,0.63,1</t>
  </si>
  <si>
    <t>P02314,2021-08-04,Summer,66,Female,West,COPD,5,8,Medical,8,5,2,Medicare,Home Health,0.97,1</t>
  </si>
  <si>
    <t>P02315,2022-05-17,Spring,69,Male,East,COPD,5,9,Conservative,10,4,1,Medicare,Home Health,0.97,1</t>
  </si>
  <si>
    <t>P02316,2023-08-14,Summer,65,Male,East,Kidney Disease,5,10,Interventional,8,2,1,Medicaid,Home Health,0.97,1</t>
  </si>
  <si>
    <t>P02317,2021-04-05,Spring,72,Male,North,Diabetes,8,7,Interventional,12,8,3,Medicare,Skilled Nursing,0.97,1</t>
  </si>
  <si>
    <t>P02318,2021-02-03,Winter,47,Male,East,Pneumonia,4,11,Surgical,8,2,1,Private,Home Health,0.54,0</t>
  </si>
  <si>
    <t>P02319,2022-10-27,Fall,48,Male,South,Kidney Disease,3,8,Interventional,8,2,1,Private,Home Health,0.69,1</t>
  </si>
  <si>
    <t>P02320,2021-12-29,Winter,39,Male,South,Pneumonia,3,7,Surgical,6,2,1,Private,Home Health,0.41,0</t>
  </si>
  <si>
    <t>P02321,2022-04-03,Spring,65,Male,East,Kidney Disease,4,7,Surgical,7,3,1,Uninsured,Home Health,0.93,1</t>
  </si>
  <si>
    <t>P02322,2022-03-21,Spring,71,Female,North,Diabetes,6,8,Interventional,11,6,2,Medicare,Skilled Nursing,0.97,1</t>
  </si>
  <si>
    <t>P02323,2021-04-05,Spring,65,Female,South,Diabetes,4,7,Surgical,7,3,1,Private,Home Health,0.59,1</t>
  </si>
  <si>
    <t>P02324,2021-01-04,Winter,86,Female,North,Heart Failure,7,10,Medical,12,6,3,Medicare,Skilled Nursing,0.97,1</t>
  </si>
  <si>
    <t>P02325,2023-09-11,Fall,57,Male,Central,Hypertension,5,5,Medical,10,4,1,Uninsured,Home Health,0.75,0</t>
  </si>
  <si>
    <t>P02326,2021-08-27,Summer,69,Male,North,Hypertension,5,6,Surgical,8,5,1,Medicare,Home Health,0.87,1</t>
  </si>
  <si>
    <t>P02327,2022-04-12,Spring,39,Male,South,Hypertension,3,8,Conservative,4,2,1,Medicaid,Home Health,0.47,1</t>
  </si>
  <si>
    <t>P02328,2023-12-01,Winter,51,Male,Central,COPD,3,7,Conservative,6,2,2,Medicaid,Home Health,0.97,1</t>
  </si>
  <si>
    <t>P02329,2023-06-25,Summer,69,Female,East,COPD,5,8,Interventional,10,4,1,Medicare,Home Health,0.97,1</t>
  </si>
  <si>
    <t>P02330,2021-04-29,Spring,72,Female,North,Appendicitis,6,7,Medical,11,4,2,Medicare,Skilled Nursing,0.97,1</t>
  </si>
  <si>
    <t>P02331,2022-07-11,Summer,53,Female,South,Hypertension,4,5,Surgical,7,4,3,Private,Home Health,0.88,1</t>
  </si>
  <si>
    <t>P02332,2023-03-11,Spring,56,Female,North,Hypertension,5,7,Medical,10,2,1,Private,Home Health,0.62,1</t>
  </si>
  <si>
    <t>P02333,2023-02-04,Winter,32,Male,South,Diabetes,4,8,Medical,6,3,2,Medicaid,Home Health,0.74,1</t>
  </si>
  <si>
    <t>P02334,2023-04-14,Spring,51,Male,North,Stroke,4,10,Medical,7,3,1,Medicaid,Home Health,0.79,1</t>
  </si>
  <si>
    <t>P02335,2022-05-16,Spring,73,Female,South,Hypertension,5,6,Medical,10,4,2,Medicare,Home Health,0.97,1</t>
  </si>
  <si>
    <t>P02336,2021-07-12,Summer,67,Male,West,COPD,4,9,Medical,6,4,1,Medicare,Home Health,0.9,1</t>
  </si>
  <si>
    <t>P02337,2022-05-25,Spring,66,Male,East,Hypertension,4,8,Surgical,6,4,1,Medicare,Home Health,0.64,1</t>
  </si>
  <si>
    <t>P02338,2022-12-11,Winter,58,Male,East,Sepsis,4,15,Medical,6,2,1,Private,Home Health,0.79,1</t>
  </si>
  <si>
    <t>P02339,2022-10-29,Fall,58,Male,South,Sepsis,4,10,Medical,7,2,1,Uninsured,Home Health,0.83,1</t>
  </si>
  <si>
    <t>P02340,2021-03-19,Spring,46,Male,South,Hypertension,3,5,Medical,6,2,3,Private,Home Health,0.71,1</t>
  </si>
  <si>
    <t>P02341,2021-03-13,Spring,69,Female,West,Fracture,7,8,Medical,12,6,2,Medicare,Skilled Nursing,0.97,1</t>
  </si>
  <si>
    <t>P02342,2023-11-23,Fall,65,Female,North,Hypertension,4,5,Interventional,8,3,1,Private,Home Health,0.65,1</t>
  </si>
  <si>
    <t>P02343,2021-06-16,Summer,66,Male,Central,Kidney Disease,5,9,Medical,8,7,1,Medicare,Home Health,0.97,1</t>
  </si>
  <si>
    <t>P02344,2021-11-19,Fall,49,Male,East,Kidney Disease,3,6,Medical,4,2,1,Private,Home Health,0.63,1</t>
  </si>
  <si>
    <t>P02345,2023-04-21,Spring,21,Female,West,COPD,1,6,Surgical,4,2,0,Private,Home Health,0.29,0</t>
  </si>
  <si>
    <t>P02346,2022-03-25,Spring,76,Male,South,Diabetes,5,6,Medical,10,4,2,Medicare,Home Health,0.97,1</t>
  </si>
  <si>
    <t>P02347,2021-07-18,Summer,49,Male,South,Stroke,3,11,Surgical,4,4,1,Private,Home Health,0.68,0</t>
  </si>
  <si>
    <t>P02348,2022-05-27,Spring,43,Male,West,COPD,4,9,Medical,6,2,1,Uninsured,Home Health,0.78,1</t>
  </si>
  <si>
    <t>P02349,2022-09-16,Fall,69,Male,West,Kidney Disease,5,8,Medical,8,6,1,Medicare,Home Health,0.97,1</t>
  </si>
  <si>
    <t>P02350,2022-05-11,Spring,51,Female,South,Diabetes,3,7,Medical,6,2,1,Private,Home Health,0.42,0</t>
  </si>
  <si>
    <t>P02351,2023-10-04,Fall,76,Female,Central,Hypertension,6,8,Medical,10,4,4,Medicare,Skilled Nursing,0.97,1</t>
  </si>
  <si>
    <t>P02352,2021-11-08,Fall,68,Male,North,Stroke,5,9,Medical,8,4,1,Medicare,Home Health,0.97,1</t>
  </si>
  <si>
    <t>P02353,2022-12-26,Winter,69,Male,North,Stroke,6,9,Surgical,10,4,2,Medicare,Skilled Nursing,0.97,1</t>
  </si>
  <si>
    <t>P02354,2021-05-03,Spring,34,Male,East,Kidney Disease,2,7,Surgical,3,1,0,Private,Home,0.32,0</t>
  </si>
  <si>
    <t>P02355,2022-03-06,Spring,78,Male,West,Kidney Disease,5,8,Surgical,10,4,2,Medicare,Home Health,0.97,1</t>
  </si>
  <si>
    <t>P02356,2023-03-23,Spring,62,Female,Central,Hypertension,5,6,Medical,8,4,1,Private,Home Health,0.77,1</t>
  </si>
  <si>
    <t>P02357,2021-09-04,Fall,51,Female,South,Hypertension,3,4,Surgical,6,2,1,Medicaid,Home Health,0.51,0</t>
  </si>
  <si>
    <t>P02358,2022-10-08,Fall,60,Female,North,Hypertension,4,5,Conservative,6,2,1,Medicaid,Home Health,0.69,0</t>
  </si>
  <si>
    <t>P02359,2021-06-18,Summer,27,Female,East,Stroke,2,8,Medical,3,1,0,Private,Home,0.32,0</t>
  </si>
  <si>
    <t>P02360,2021-04-23,Spring,64,Female,South,Sepsis,4,10,Medical,6,2,1,Private,Home Health,0.85,1</t>
  </si>
  <si>
    <t>P02361,2022-07-27,Summer,40,Female,South,Appendicitis,4,5,Interventional,7,3,1,Private,Home Health,0.44,1</t>
  </si>
  <si>
    <t>P02362,2023-01-10,Winter,35,Male,East,Heart Failure,3,9,Medical,6,2,1,Medicaid,Home Health,0.71,1</t>
  </si>
  <si>
    <t>P02363,2021-05-05,Spring,32,Male,North,Stroke,4,9,Interventional,8,4,1,Medicaid,Home Health,0.85,1</t>
  </si>
  <si>
    <t>P02364,2023-10-02,Fall,76,Female,East,Diabetes,6,7,Medical,11,6,2,Medicare,Skilled Nursing,0.97,1</t>
  </si>
  <si>
    <t>P02365,2021-09-05,Fall,47,Male,South,Hypertension,3,7,Medical,6,2,1,Medicaid,Home Health,0.41,0</t>
  </si>
  <si>
    <t>P02366,2021-05-12,Spring,84,Female,West,Diabetes,6,6,Medical,10,4,2,Medicare,Skilled Nursing,0.97,1</t>
  </si>
  <si>
    <t>P02367,2021-08-10,Summer,48,Female,East,Hypertension,3,5,Surgical,6,2,3,Private,Home Health,0.71,1</t>
  </si>
  <si>
    <t>P02368,2021-07-05,Summer,28,Female,North,Stroke,3,9,Medical,6,4,1,Uninsured,Home Health,0.76,0</t>
  </si>
  <si>
    <t>P02369,2021-04-10,Spring,39,Male,South,Kidney Disease,3,8,Surgical,6,2,1,Private,Home Health,0.63,0</t>
  </si>
  <si>
    <t>P02370,2023-05-24,Spring,79,Female,South,Fracture,5,8,Conservative,8,4,2,Medicare,Home Health,0.97,1</t>
  </si>
  <si>
    <t>P02371,2022-06-27,Summer,55,Male,North,Diabetes,6,7,Surgical,9,3,2,Private,Skilled Nursing,0.97,1</t>
  </si>
  <si>
    <t>P02372,2022-03-02,Spring,48,Female,West,Hypertension,4,6,Surgical,6,2,1,Medicaid,Home Health,0.48,1</t>
  </si>
  <si>
    <t>P02373,2023-11-07,Fall,60,Male,Central,Hypertension,4,7,Interventional,9,3,1,Medicaid,Home Health,0.69,0</t>
  </si>
  <si>
    <t>P02374,2022-02-11,Winter,66,Female,West,COPD,4,10,Medical,8,4,1,Medicare,Home Health,0.97,1</t>
  </si>
  <si>
    <t>P02375,2021-07-02,Summer,76,Female,East,Sepsis,5,10,Surgical,8,4,3,Medicare,Home Health,0.97,1</t>
  </si>
  <si>
    <t>P02376,2021-10-28,Fall,82,Male,South,Hypertension,5,6,Conservative,8,4,3,Medicare,Home Health,0.97,1</t>
  </si>
  <si>
    <t>P02377,2021-09-19,Fall,51,Male,South,Fracture,4,7,Interventional,6,3,3,Medicaid,Home Health,0.87,1</t>
  </si>
  <si>
    <t>P02378,2022-07-01,Summer,35,Female,Central,Hypertension,2,6,Medical,3,2,0,Uninsured,Home,0.22,0</t>
  </si>
  <si>
    <t>P02379,2021-11-16,Fall,50,Male,Central,Diabetes,4,7,Medical,7,2,1,Uninsured,Home Health,0.57,0</t>
  </si>
  <si>
    <t>P02380,2022-07-20,Summer,62,Female,East,Diabetes,4,6,Medical,8,3,1,Private,Home Health,0.65,0</t>
  </si>
  <si>
    <t>P02381,2023-01-03,Winter,41,Male,South,Diabetes,3,8,Surgical,6,2,2,Medicaid,Home Health,0.67,1</t>
  </si>
  <si>
    <t>P02382,2023-05-02,Spring,41,Female,West,Diabetes,3,5,Medical,6,2,1,Uninsured,Home Health,0.45,0</t>
  </si>
  <si>
    <t>P02383,2023-02-17,Winter,63,Female,North,Hypertension,5,5,Medical,8,2,1,Private,Home Health,0.76,1</t>
  </si>
  <si>
    <t>P02384,2021-08-14,Summer,57,Male,West,Hypertension,6,6,Surgical,9,3,2,Private,Skilled Nursing,0.97,1</t>
  </si>
  <si>
    <t>P02385,2021-05-07,Spring,58,Male,West,Hypertension,4,6,Surgical,9,5,1,Private,Home Health,0.6,0</t>
  </si>
  <si>
    <t>P02386,2022-08-17,Summer,45,Female,North,Stroke,4,11,Surgical,6,2,1,Private,Home Health,0.7,1</t>
  </si>
  <si>
    <t>P02387,2021-08-06,Summer,54,Male,Central,Diabetes,4,7,Interventional,6,3,2,Private,Home Health,0.71,1</t>
  </si>
  <si>
    <t>P02388,2021-04-04,Spring,42,Male,Central,Diabetes,4,6,Medical,7,2,2,Private,Home Health,0.66,0</t>
  </si>
  <si>
    <t>P02389,2022-08-01,Summer,73,Female,Central,Appendicitis,6,6,Medical,9,6,2,Medicare,Skilled Nursing,0.97,1</t>
  </si>
  <si>
    <t>P02390,2021-12-24,Winter,75,Male,East,Pneumonia,5,9,Interventional,8,5,2,Medicare,Home Health,0.97,1</t>
  </si>
  <si>
    <t>P02391,2023-04-08,Spring,26,Male,South,Kidney Disease,3,7,Interventional,4,2,1,Uninsured,Home Health,0.71,1</t>
  </si>
  <si>
    <t>P02392,2021-12-11,Winter,42,Female,East,Heart Failure,3,9,Interventional,4,2,1,Medicaid,Home Health,0.71,0</t>
  </si>
  <si>
    <t>P02393,2023-12-08,Winter,32,Male,South,Heart Failure,3,8,Medical,6,4,4,Private,Home Health,0.97,1</t>
  </si>
  <si>
    <t>P02394,2023-04-11,Spring,46,Male,South,Hypertension,3,4,Medical,4,2,2,Private,Home Health,0.64,1</t>
  </si>
  <si>
    <t>P02395,2021-03-05,Spring,56,Male,South,Kidney Disease,4,9,Surgical,7,5,2,Medicaid,Home Health,0.97,1</t>
  </si>
  <si>
    <t>P02396,2022-07-12,Summer,33,Female,West,COPD,2,7,Interventional,4,1,0,Private,Home,0.32,0</t>
  </si>
  <si>
    <t>P02397,2022-09-09,Fall,42,Female,North,Kidney Disease,4,8,Medical,6,5,1,Private,Home Health,0.75,1</t>
  </si>
  <si>
    <t>P02398,2023-02-01,Winter,40,Female,South,Influenza,4,7,Conservative,10,2,1,Uninsured,Home Health,0.68,0</t>
  </si>
  <si>
    <t>P02399,2022-06-30,Summer,61,Male,North,Diabetes,5,7,Medical,8,2,1,Private,Home Health,0.72,0</t>
  </si>
  <si>
    <t>P02400,2022-06-14,Summer,59,Male,West,Diabetes,5,6,Medical,8,2,2,Private,Home Health,0.84,1</t>
  </si>
  <si>
    <t>P02401,2022-02-07,Winter,45,Male,East,Heart Failure,3,8,Medical,6,2,2,Private,Home Health,0.89,1</t>
  </si>
  <si>
    <t>P02402,2021-10-25,Fall,61,Male,North,COPD,4,10,Medical,6,4,1,Uninsured,Home Health,0.97,1</t>
  </si>
  <si>
    <t>P02403,2023-11-03,Fall,48,Female,Central,COPD,3,8,Interventional,6,2,1,Medicaid,Home Health,0.67,1</t>
  </si>
  <si>
    <t>P02404,2021-12-14,Winter,53,Male,North,Heart Failure,7,10,Medical,10,4,2,Medicaid,Skilled Nursing,0.97,1</t>
  </si>
  <si>
    <t>P02405,2021-03-11,Spring,86,Male,East,Diabetes,6,8,Medical,11,6,2,Medicare,Skilled Nursing,0.97,1</t>
  </si>
  <si>
    <t>P02406,2021-07-03,Summer,80,Male,West,Stroke,5,11,Medical,8,6,2,Medicare,Home Health,0.97,1</t>
  </si>
  <si>
    <t>P02407,2023-07-28,Summer,35,Female,West,Appendicitis,3,4,Medical,6,4,1,Medicaid,Home Health,0.51,0</t>
  </si>
  <si>
    <t>P02408,2022-10-05,Fall,72,Female,North,COPD,5,8,Medical,8,5,2,Medicare,Home Health,0.97,1</t>
  </si>
  <si>
    <t>P02409,2023-05-03,Spring,71,Female,Central,Diabetes,5,8,Medical,8,6,2,Medicare,Home Health,0.97,1</t>
  </si>
  <si>
    <t>P02410,2023-06-05,Summer,38,Female,Central,Stroke,3,9,Medical,6,4,1,Private,Home Health,0.68,1</t>
  </si>
  <si>
    <t>P02411,2023-06-21,Summer,71,Female,East,COPD,5,10,Medical,8,6,2,Medicare,Home Health,0.97,0</t>
  </si>
  <si>
    <t>P02412,2022-08-26,Summer,84,Male,East,Hypertension,7,7,Conservative,12,5,3,Medicare,Skilled Nursing,0.97,1</t>
  </si>
  <si>
    <t>P02413,2021-07-13,Summer,38,Male,North,Kidney Disease,3,8,Medical,4,2,1,Private,Home Health,0.63,1</t>
  </si>
  <si>
    <t>P02414,2021-06-12,Summer,42,Female,East,Hypertension,3,4,Interventional,8,2,1,Private,Home Health,0.48,1</t>
  </si>
  <si>
    <t>P02415,2022-09-21,Fall,75,Female,South,Hypertension,6,7,Interventional,9,4,2,Medicare,Skilled Nursing,0.97,0</t>
  </si>
  <si>
    <t>P02416,2022-02-06,Winter,62,Female,West,Hypertension,4,6,Interventional,7,2,1,Private,Home Health,0.63,1</t>
  </si>
  <si>
    <t>P02417,2022-09-04,Fall,67,Female,South,Fracture,5,7,Medical,10,4,2,Medicare,Home Health,0.97,1</t>
  </si>
  <si>
    <t>P02418,2022-06-30,Summer,63,Female,West,Kidney Disease,4,8,Surgical,6,2,2,Private,Home Health,0.97,1</t>
  </si>
  <si>
    <t>P02419,2022-10-22,Fall,64,Female,North,Diabetes,4,6,Medical,7,3,1,Private,Home Health,0.59,1</t>
  </si>
  <si>
    <t>P02420,2021-02-05,Winter,35,Female,North,Influenza,2,6,Surgical,3,4,2,Private,Rehab,0.57,1</t>
  </si>
  <si>
    <t>P02421,2021-02-05,Winter,75,Female,North,COPD,5,9,Medical,10,5,2,Medicare,Home Health,0.97,1</t>
  </si>
  <si>
    <t>P02422,2023-03-02,Spring,77,Male,North,Diabetes,6,8,Medical,10,4,2,Medicare,Skilled Nursing,0.97,0</t>
  </si>
  <si>
    <t>P02423,2021-07-31,Summer,54,Female,East,Hypertension,6,6,Surgical,11,6,2,Private,Skilled Nursing,0.97,1</t>
  </si>
  <si>
    <t>P02424,2022-12-16,Winter,57,Female,West,Pneumonia,4,10,Medical,8,2,1,Medicaid,Home Health,0.63,1</t>
  </si>
  <si>
    <t>P02425,2022-08-22,Summer,31,Male,East,Diabetes,3,7,Interventional,4,4,1,Private,Home Health,0.42,1</t>
  </si>
  <si>
    <t>P02426,2023-12-12,Winter,66,Female,East,Pneumonia,5,8,Medical,10,6,1,Medicare,Home Health,0.96,1</t>
  </si>
  <si>
    <t>P02427,2023-07-04,Summer,67,Female,West,Diabetes,4,6,Surgical,6,4,1,Medicare,Home Health,0.64,0</t>
  </si>
  <si>
    <t>P02428,2022-03-29,Spring,56,Male,South,Fracture,4,8,Interventional,6,3,1,Medicaid,Home Health,0.53,1</t>
  </si>
  <si>
    <t>P02429,2022-11-06,Fall,77,Female,South,Fracture,5,7,Medical,8,5,2,Medicare,Home Health,0.97,1</t>
  </si>
  <si>
    <t>P02430,2021-05-09,Spring,52,Male,South,COPD,3,9,Conservative,6,2,1,Medicaid,Home Health,0.78,1</t>
  </si>
  <si>
    <t>P02431,2022-02-28,Winter,67,Female,West,Pneumonia,4,10,Medical,7,4,1,Medicare,Home Health,0.68,0</t>
  </si>
  <si>
    <t>P02432,2023-03-15,Spring,40,Female,North,Hypertension,4,7,Conservative,7,2,1,Medicaid,Home Health,0.54,1</t>
  </si>
  <si>
    <t>P02433,2022-11-13,Fall,57,Male,North,COPD,5,8,Medical,8,2,2,Medicaid,Home Health,0.97,1</t>
  </si>
  <si>
    <t>P02434,2022-06-15,Summer,55,Male,East,Fracture,6,7,Interventional,10,4,2,Private,Skilled Nursing,0.97,1</t>
  </si>
  <si>
    <t>P02435,2021-07-13,Summer,61,Female,Central,Diabetes,4,6,Medical,6,2,1,Private,Home Health,0.59,1</t>
  </si>
  <si>
    <t>P02436,2023-05-30,Spring,51,Male,East,Kidney Disease,3,6,Medical,4,2,1,Private,Home Health,0.68,1</t>
  </si>
  <si>
    <t>P02437,2021-10-27,Fall,55,Male,West,Hypertension,4,6,Medical,6,3,1,Uninsured,Home Health,0.57,1</t>
  </si>
  <si>
    <t>P02438,2023-06-18,Summer,72,Female,West,Hypertension,5,5,Medical,8,5,3,Medicare,Home Health,0.97,1</t>
  </si>
  <si>
    <t>P02439,2022-11-01,Fall,50,Male,East,Hypertension,4,7,Medical,8,2,1,Private,Home Health,0.55,1</t>
  </si>
  <si>
    <t>P02440,2022-02-13,Winter,30,Male,West,Hypertension,3,6,Interventional,4,2,1,Private,Home Health,0.41,0</t>
  </si>
  <si>
    <t>P02441,2021-02-14,Winter,87,Female,West,COPD,6,10,Interventional,9,4,4,Medicare,Skilled Nursing,0.97,1</t>
  </si>
  <si>
    <t>P02442,2021-09-12,Fall,81,Female,South,Kidney Disease,5,7,Medical,8,5,2,Medicare,Home Health,0.97,1</t>
  </si>
  <si>
    <t>P02443,2023-09-01,Fall,36,Female,South,Sepsis,2,9,Surgical,4,1,0,Private,Home,0.32,1</t>
  </si>
  <si>
    <t>P02444,2023-06-15,Summer,69,Female,South,Kidney Disease,5,7,Medical,8,4,1,Medicare,Home Health,0.97,1</t>
  </si>
  <si>
    <t>P02445,2022-09-22,Fall,49,Male,East,Appendicitis,5,7,Surgical,8,2,2,Private,Home Health,0.79,0</t>
  </si>
  <si>
    <t>P02446,2022-05-26,Spring,62,Male,Central,Diabetes,4,7,Medical,7,5,2,Private,Home Health,0.86,1</t>
  </si>
  <si>
    <t>P02447,2022-12-10,Winter,63,Male,South,Hypertension,4,5,Interventional,6,4,1,Medicaid,Home Health,0.72,1</t>
  </si>
  <si>
    <t>P02448,2022-05-26,Spring,54,Female,South,Diabetes,4,6,Interventional,8,3,1,Medicaid,Home Health,0.59,1</t>
  </si>
  <si>
    <t>P02449,2022-12-07,Winter,44,Female,Central,Hypertension,3,4,Surgical,6,2,1,Medicaid,Home Health,0.5,0</t>
  </si>
  <si>
    <t>P02450,2021-12-03,Winter,46,Female,East,Heart Failure,4,9,Interventional,6,3,1,Private,Home Health,0.74,1</t>
  </si>
  <si>
    <t>P02451,2023-07-08,Summer,42,Female,East,Kidney Disease,3,7,Conservative,6,2,2,Medicaid,Home Health,0.95,1</t>
  </si>
  <si>
    <t>P02452,2023-02-08,Winter,43,Female,Central,COPD,3,8,Conservative,6,6,1,Uninsured,Home Health,0.91,1</t>
  </si>
  <si>
    <t>P02453,2021-12-28,Winter,56,Male,East,Pneumonia,5,10,Surgical,8,4,1,Medicaid,Home Health,0.75,1</t>
  </si>
  <si>
    <t>P02454,2023-06-29,Summer,45,Male,West,Hypertension,3,5,Surgical,4,2,2,Private,Home Health,0.59,1</t>
  </si>
  <si>
    <t>P02455,2022-06-18,Summer,69,Male,North,Sepsis,5,10,Surgical,8,7,1,Medicare,Home Health,0.97,1</t>
  </si>
  <si>
    <t>P02456,2021-07-11,Summer,83,Male,North,Hypertension,6,5,Surgical,9,6,2,Medicare,Skilled Nursing,0.97,1</t>
  </si>
  <si>
    <t>P02457,2021-03-27,Spring,48,Female,South,Stroke,3,9,Surgical,6,2,1,Private,Home Health,0.63,0</t>
  </si>
  <si>
    <t>P02458,2023-02-06,Winter,62,Male,East,Heart Failure,5,9,Interventional,8,6,1,Private,Home Health,0.97,1</t>
  </si>
  <si>
    <t>P02459,2023-08-06,Summer,66,Female,Central,Appendicitis,5,7,Conservative,10,4,2,Medicare,Home Health,0.97,1</t>
  </si>
  <si>
    <t>P02460,2023-06-04,Summer,66,Female,Central,Kidney Disease,5,9,Medical,8,6,2,Medicare,Home Health,0.97,1</t>
  </si>
  <si>
    <t>P02461,2022-12-19,Winter,59,Male,Central,Hypertension,6,6,Medical,9,4,2,Medicaid,Skilled Nursing,0.97,1</t>
  </si>
  <si>
    <t>P02462,2021-06-04,Summer,70,Male,South,Kidney Disease,6,8,Medical,9,4,2,Medicare,Skilled Nursing,0.97,1</t>
  </si>
  <si>
    <t>P02463,2021-04-13,Spring,66,Male,Central,Diabetes,4,6,Interventional,8,4,1,Medicare,Home Health,0.7,1</t>
  </si>
  <si>
    <t>P02464,2022-01-13,Winter,36,Male,West,COPD,2,9,Medical,4,1,2,Private,Home Health,0.82,1</t>
  </si>
  <si>
    <t>P02465,2023-07-26,Summer,72,Female,South,COPD,6,13,Surgical,10,6,2,Medicare,Skilled Nursing,0.97,1</t>
  </si>
  <si>
    <t>P02466,2023-11-20,Fall,73,Male,West,Stroke,6,12,Surgical,11,6,2,Medicare,Skilled Nursing,0.97,1</t>
  </si>
  <si>
    <t>P02467,2021-09-22,Fall,45,Female,North,COPD,3,8,Interventional,8,2,1,Private,Home Health,0.69,0</t>
  </si>
  <si>
    <t>P02468,2023-04-15,Spring,58,Female,North,Diabetes,4,6,Surgical,7,4,2,Private,Home Health,0.76,0</t>
  </si>
  <si>
    <t>P02469,2022-09-21,Fall,69,Female,West,Stroke,6,11,Surgical,12,6,2,Medicare,Skilled Nursing,0.97,1</t>
  </si>
  <si>
    <t>P02470,2021-02-04,Winter,54,Female,East,Stroke,4,11,Medical,6,4,1,Uninsured,Home Health,0.92,0</t>
  </si>
  <si>
    <t>P02471,2022-08-18,Summer,76,Male,South,Diabetes,8,8,Surgical,14,8,4,Medicare,Skilled Nursing,0.97,1</t>
  </si>
  <si>
    <t>P02472,2023-06-02,Summer,95,Male,East,Diabetes,9,9,Medical,14,6,3,Medicare,Skilled Nursing,0.97,0</t>
  </si>
  <si>
    <t>P02473,2021-10-30,Fall,44,Male,Central,COPD,4,9,Interventional,7,4,1,Private,Home Health,0.75,1</t>
  </si>
  <si>
    <t>P02474,2023-09-10,Fall,34,Male,East,Hypertension,2,4,Interventional,3,4,0,Medicaid,Home,0.28,0</t>
  </si>
  <si>
    <t>P02475,2021-09-16,Fall,63,Female,South,Stroke,5,9,Medical,8,4,1,Private,Home Health,0.97,1</t>
  </si>
  <si>
    <t>P02476,2021-03-25,Spring,70,Female,North,Kidney Disease,5,8,Medical,8,6,2,Medicare,Home Health,0.97,1</t>
  </si>
  <si>
    <t>P02477,2021-06-25,Summer,54,Male,South,Sepsis,5,11,Medical,10,4,1,Medicaid,Home Health,0.97,1</t>
  </si>
  <si>
    <t>P02478,2023-07-06,Summer,82,Male,Central,Fracture,5,9,Medical,10,5,3,Medicare,Home Health,0.97,1</t>
  </si>
  <si>
    <t>P02479,2022-04-02,Spring,35,Male,South,Stroke,2,9,Interventional,6,2,0,Private,Home Health,0.36,0</t>
  </si>
  <si>
    <t>P02480,2023-05-23,Spring,69,Female,East,Hypertension,5,6,Conservative,10,4,2,Medicare,Home Health,0.97,1</t>
  </si>
  <si>
    <t>P02481,2022-08-05,Summer,47,Female,East,Hypertension,5,6,Surgical,8,4,1,Private,Home Health,0.62,1</t>
  </si>
  <si>
    <t>P02482,2022-06-11,Summer,87,Female,Central,Fracture,7,9,Medical,10,5,3,Medicare,Skilled Nursing,0.97,1</t>
  </si>
  <si>
    <t>P02483,2023-06-03,Summer,91,Female,East,Stroke,6,10,Surgical,10,6,2,Medicare,Skilled Nursing,0.97,1</t>
  </si>
  <si>
    <t>P02484,2022-04-09,Spring,44,Male,West,COPD,4,8,Interventional,6,2,1,Medicaid,Home Health,0.74,1</t>
  </si>
  <si>
    <t>P02485,2023-05-29,Spring,48,Male,South,Kidney Disease,3,8,Conservative,6,4,2,Private,Home Health,0.96,1</t>
  </si>
  <si>
    <t>P02486,2021-04-21,Spring,72,Male,North,Diabetes,7,7,Medical,12,7,3,Medicare,Skilled Nursing,0.97,1</t>
  </si>
  <si>
    <t>P02487,2022-11-28,Fall,51,Male,Central,Hypertension,3,6,Surgical,8,2,2,Private,Home Health,0.7,0</t>
  </si>
  <si>
    <t>P02488,2023-02-09,Winter,57,Female,Central,Heart Failure,4,11,Surgical,6,3,2,Uninsured,Home Health,0.97,1</t>
  </si>
  <si>
    <t>P02489,2023-09-12,Fall,58,Female,Central,COPD,4,11,Medical,6,3,2,Medicaid,Home Health,0.97,1</t>
  </si>
  <si>
    <t>P02490,2021-09-03,Fall,25,Female,Central,COPD,4,8,Surgical,8,3,2,Medicaid,Home Health,0.97,1</t>
  </si>
  <si>
    <t>P02491,2022-10-24,Fall,57,Female,West,Diabetes,5,8,Medical,8,2,1,Private,Home Health,0.62,1</t>
  </si>
  <si>
    <t>P02492,2022-04-20,Spring,46,Male,West,Stroke,3,10,Medical,4,2,2,Private,Home Health,0.85,1</t>
  </si>
  <si>
    <t>P02493,2022-02-24,Winter,49,Male,West,Diabetes,4,8,Medical,7,5,2,Private,Home Health,0.75,1</t>
  </si>
  <si>
    <t>P02494,2021-04-27,Spring,82,Female,East,COPD,6,8,Surgical,10,4,2,Medicare,Skilled Nursing,0.97,1</t>
  </si>
  <si>
    <t>P02495,2021-05-27,Spring,36,Female,North,Kidney Disease,2,7,Interventional,5,2,0,Private,Home,0.32,0</t>
  </si>
  <si>
    <t>P02496,2023-07-06,Summer,71,Male,South,Hypertension,5,6,Medical,8,5,2,Medicare,Home Health,0.97,1</t>
  </si>
  <si>
    <t>P02497,2023-04-01,Spring,53,Female,Central,Fracture,5,7,Interventional,10,2,1,Private,Home Health,0.62,0</t>
  </si>
  <si>
    <t>P02498,2022-02-23,Winter,53,Female,South,Pneumonia,4,9,Medical,6,2,1,Private,Home Health,0.53,1</t>
  </si>
  <si>
    <t>P02499,2023-06-27,Summer,71,Male,Central,Appendicitis,6,6,Medical,10,6,2,Medicare,Skilled Nursing,0.97,0</t>
  </si>
  <si>
    <t>P02500,2021-03-30,Spring,63,Female,North,COPD,4,11,Conservative,6,3,1,Medicaid,Home Health,0.95,1</t>
  </si>
  <si>
    <t>P02501,2022-11-16,Fall,67,Male,South,Appendicitis,5,7,Surgical,8,6,1,Medicare,Home Health,0.92,0</t>
  </si>
  <si>
    <t>P02502,2023-08-09,Summer,74,Female,South,Sepsis,5,10,Interventional,8,6,3,Medicare,Home Health,0.97,1</t>
  </si>
  <si>
    <t>P02503,2023-07-08,Summer,52,Female,North,COPD,3,9,Surgical,6,2,1,Private,Home Health,0.68,1</t>
  </si>
  <si>
    <t>P02504,2022-02-13,Winter,47,Female,North,Heart Failure,3,8,Medical,6,2,2,Uninsured,Home Health,0.97,1</t>
  </si>
  <si>
    <t>P02505,2023-03-28,Spring,39,Male,North,Diabetes,3,5,Surgical,6,2,1,Medicaid,Home Health,0.41,1</t>
  </si>
  <si>
    <t>P02506,2022-04-14,Spring,43,Male,West,Diabetes,4,8,Surgical,6,3,1,Medicaid,Home Health,0.48,1</t>
  </si>
  <si>
    <t>P02507,2023-07-09,Summer,95,Male,North,Diabetes,6,7,Interventional,10,6,2,Medicare,Skilled Nursing,0.97,1</t>
  </si>
  <si>
    <t>P02508,2022-08-05,Summer,79,Male,South,Diabetes,5,7,Surgical,8,5,2,Medicare,Home Health,0.97,1</t>
  </si>
  <si>
    <t>P02509,2023-04-18,Spring,35,Female,North,Kidney Disease,2,8,Interventional,4,1,0,Private,Home,0.32,0</t>
  </si>
  <si>
    <t>P02510,2021-03-28,Spring,35,Female,West,Diabetes,2,5,Interventional,3,1,2,Uninsured,Home Health,0.6,1</t>
  </si>
  <si>
    <t>P02511,2022-10-09,Fall,66,Male,East,Kidney Disease,4,7,Interventional,7,4,1,Medicare,Home Health,0.9,1</t>
  </si>
  <si>
    <t>P02512,2022-08-26,Summer,67,Male,East,Fracture,4,8,Medical,7,4,1,Medicare,Home Health,0.64,0</t>
  </si>
  <si>
    <t>P02513,2022-10-30,Fall,67,Male,South,COPD,4,9,Medical,6,4,1,Medicare,Home Health,0.9,1</t>
  </si>
  <si>
    <t>P02514,2023-02-01,Winter,53,Male,South,Stroke,4,9,Interventional,7,4,1,Medicaid,Home Health,0.88,0</t>
  </si>
  <si>
    <t>P02515,2023-10-03,Fall,55,Male,West,Hypertension,4,7,Medical,8,2,2,Private,Home Health,0.77,1</t>
  </si>
  <si>
    <t>P02516,2023-05-11,Spring,63,Male,West,Kidney Disease,5,7,Medical,8,4,2,Medicaid,Home Health,0.97,1</t>
  </si>
  <si>
    <t>P02517,2021-08-29,Summer,59,Female,North,Hypertension,4,7,Medical,6,2,1,Private,Home Health,0.49,0</t>
  </si>
  <si>
    <t>P02518,2023-06-24,Summer,20,Male,East,Kidney Disease,1,6,Medical,2,2,2,Uninsured,Home,0.75,1</t>
  </si>
  <si>
    <t>P02519,2021-05-14,Spring,54,Female,South,Kidney Disease,4,7,Surgical,7,3,1,Private,Home Health,0.75,0</t>
  </si>
  <si>
    <t>P02520,2022-11-13,Fall,43,Female,North,Diabetes,3,6,Conservative,6,2,1,Medicaid,Home Health,0.47,1</t>
  </si>
  <si>
    <t>P02521,2023-08-25,Summer,60,Male,West,Hypertension,4,7,Medical,11,2,1,Private,Home Health,0.65,0</t>
  </si>
  <si>
    <t>P02522,2021-04-21,Spring,95,Female,East,COPD,7,12,Interventional,10,5,3,Medicare,Skilled Nursing,0.97,1</t>
  </si>
  <si>
    <t>P02523,2023-07-20,Summer,64,Female,South,COPD,4,8,Medical,6,4,1,Uninsured,Home Health,0.97,1</t>
  </si>
  <si>
    <t>P02524,2023-05-25,Spring,52,Female,South,Kidney Disease,3,8,Surgical,6,2,1,Private,Home Health,0.68,1</t>
  </si>
  <si>
    <t>P02525,2022-07-06,Summer,73,Male,Central,Hypertension,5,6,Interventional,8,4,2,Medicare,Home Health,0.97,1</t>
  </si>
  <si>
    <t>P02526,2021-12-05,Winter,66,Male,West,Pneumonia,5,9,Interventional,8,7,1,Medicare,Home Health,0.96,1</t>
  </si>
  <si>
    <t>P02527,2022-03-20,Spring,65,Female,Central,Diabetes,4,7,Medical,7,4,2,Medicaid,Home Health,0.9,1</t>
  </si>
  <si>
    <t>P02528,2023-11-27,Fall,68,Female,East,Sepsis,5,10,Medical,8,6,1,Medicare,Home Health,0.97,1</t>
  </si>
  <si>
    <t>P02529,2021-08-09,Summer,92,Male,East,Appendicitis,7,9,Conservative,12,7,3,Medicare,Skilled Nursing,0.97,1</t>
  </si>
  <si>
    <t>P02530,2022-09-27,Fall,38,Male,South,Diabetes,3,5,Medical,6,4,1,Uninsured,Home Health,0.5,1</t>
  </si>
  <si>
    <t>P02531,2021-04-02,Spring,66,Male,North,Diabetes,5,6,Medical,8,6,1,Medicare,Home Health,0.92,1</t>
  </si>
  <si>
    <t>P02532,2021-08-27,Summer,42,Male,South,Stroke,3,9,Medical,6,2,1,Private,Home Health,0.63,0</t>
  </si>
  <si>
    <t>P02533,2023-04-16,Spring,67,Female,East,Hypertension,5,6,Interventional,8,4,1,Medicare,Home Health,0.87,0</t>
  </si>
  <si>
    <t>P02534,2021-11-28,Fall,42,Male,South,Fracture,4,8,Surgical,8,4,2,Private,Home Health,0.77,1</t>
  </si>
  <si>
    <t>P02535,2023-12-16,Winter,50,Male,West,Influenza,5,9,Surgical,8,4,1,Medicaid,Home Health,0.75,1</t>
  </si>
  <si>
    <t>P02536,2022-07-03,Summer,52,Female,North,Hypertension,3,8,Surgical,8,2,3,Uninsured,Home Health,0.9,1</t>
  </si>
  <si>
    <t>P02537,2022-07-20,Summer,74,Male,South,Diabetes,6,8,Interventional,10,6,2,Medicare,Skilled Nursing,0.97,0</t>
  </si>
  <si>
    <t>P02538,2021-02-09,Winter,73,Female,North,Influenza,5,7,Medical,10,6,2,Medicare,Home Health,0.97,1</t>
  </si>
  <si>
    <t>P02539,2023-11-14,Fall,36,Female,South,Kidney Disease,2,7,Medical,3,2,0,Medicaid,Skilled Nursing,0.44,1</t>
  </si>
  <si>
    <t>P02540,2021-07-10,Summer,58,Male,North,Stroke,4,10,Medical,6,2,1,Uninsured,Home Health,0.83,1</t>
  </si>
  <si>
    <t>P02541,2022-08-13,Summer,45,Female,South,Hypertension,4,5,Medical,8,3,3,Private,Home Health,0.84,1</t>
  </si>
  <si>
    <t>P02542,2022-03-10,Spring,36,Female,South,Diabetes,2,7,Medical,3,1,0,Private,Home,0.14,0</t>
  </si>
  <si>
    <t>P02543,2022-04-01,Spring,54,Male,East,Stroke,5,10,Interventional,8,4,1,Medicaid,Home Health,0.97,1</t>
  </si>
  <si>
    <t>P02544,2022-12-06,Winter,52,Male,East,Pneumonia,4,11,Interventional,8,2,2,Medicaid,Home Health,0.85,1</t>
  </si>
  <si>
    <t>P02545,2022-12-26,Winter,95,Female,South,COPD,6,9,Interventional,12,6,2,Medicare,Skilled Nursing,0.97,1</t>
  </si>
  <si>
    <t>P02546,2021-06-18,Summer,65,Female,East,Diabetes,4,7,Medical,8,2,1,Private,Home Health,0.65,0</t>
  </si>
  <si>
    <t>P02547,2022-07-02,Summer,34,Female,East,Stroke,2,9,Surgical,3,4,0,Private,Home Health,0.41,0</t>
  </si>
  <si>
    <t>P02548,2023-05-16,Spring,48,Male,South,COPD,3,8,Surgical,6,4,1,Private,Home Health,0.68,1</t>
  </si>
  <si>
    <t>P02549,2022-05-01,Spring,75,Female,West,Hypertension,6,6,Interventional,10,4,4,Medicare,Skilled Nursing,0.97,1</t>
  </si>
  <si>
    <t>P02550,2021-07-01,Summer,93,Male,East,COPD,6,8,Conservative,10,6,4,Medicare,Skilled Nursing,0.97,1</t>
  </si>
  <si>
    <t>P02551,2021-12-09,Winter,31,Female,South,Heart Failure,3,10,Interventional,6,4,1,Medicaid,Home Health,0.76,1</t>
  </si>
  <si>
    <t>P02552,2021-08-21,Summer,26,Female,Central,Hypertension,2,4,Surgical,3,1,2,Private,Home,0.53,1</t>
  </si>
  <si>
    <t>P02553,2021-05-18,Spring,89,Female,West,COPD,6,9,Surgical,9,6,4,Medicare,Skilled Nursing,0.97,1</t>
  </si>
  <si>
    <t>P02554,2022-02-18,Winter,64,Female,Central,Sepsis,4,11,Interventional,9,4,2,Private,Home Health,0.97,1</t>
  </si>
  <si>
    <t>P02555,2022-08-16,Summer,43,Female,West,Hypertension,5,6,Medical,8,4,1,Private,Home Health,0.62,1</t>
  </si>
  <si>
    <t>P02556,2021-03-21,Spring,67,Female,South,Diabetes,4,6,Medical,10,4,1,Medicare,Home Health,0.7,1</t>
  </si>
  <si>
    <t>P02557,2022-10-24,Fall,18,Male,South,Diabetes,1,5,Medical,2,0,1,Private,Home,0.19,0</t>
  </si>
  <si>
    <t>P02558,2023-12-24,Winter,58,Female,West,Diabetes,6,6,Interventional,10,6,2,Medicaid,Skilled Nursing,0.97,1</t>
  </si>
  <si>
    <t>P02559,2023-11-22,Fall,63,Female,Central,Diabetes,5,8,Medical,8,4,1,Uninsured,Home Health,0.85,1</t>
  </si>
  <si>
    <t>P02560,2023-06-27,Summer,73,Male,East,Diabetes,5,7,Medical,10,5,2,Medicare,Home Health,0.97,1</t>
  </si>
  <si>
    <t>P02561,2021-10-19,Fall,40,Female,Central,Hypertension,3,4,Medical,4,4,1,Uninsured,Home Health,0.55,0</t>
  </si>
  <si>
    <t>P02562,2021-01-25,Winter,59,Male,South,Pneumonia,5,9,Surgical,10,4,1,Uninsured,Home Health,0.79,1</t>
  </si>
  <si>
    <t>P02563,2023-07-02,Summer,42,Female,South,COPD,4,9,Surgical,6,3,1,Private,Home Health,0.7,1</t>
  </si>
  <si>
    <t>P02564,2021-03-03,Spring,62,Female,Central,Hypertension,5,6,Interventional,10,4,1,Medicaid,Home Health,0.81,1</t>
  </si>
  <si>
    <t>P02565,2021-08-14,Summer,42,Male,West,Kidney Disease,3,8,Surgical,4,6,3,Private,Home Health,0.97,1</t>
  </si>
  <si>
    <t>P02566,2022-08-20,Summer,51,Female,Central,Diabetes,3,5,Conservative,6,4,2,Private,Home Health,0.75,1</t>
  </si>
  <si>
    <t>P02567,2021-07-15,Summer,41,Male,West,Kidney Disease,4,7,Medical,7,4,1,Private,Home Health,0.75,1</t>
  </si>
  <si>
    <t>P02568,2023-07-02,Summer,69,Female,South,Diabetes,5,9,Medical,8,4,1,Medicare,Home Health,0.87,1</t>
  </si>
  <si>
    <t>P02569,2023-05-01,Spring,72,Male,East,Diabetes,5,7,Medical,8,6,4,Medicare,Home Health,0.97,1</t>
  </si>
  <si>
    <t>P02570,2023-04-08,Spring,54,Male,Central,Hypertension,5,6,Medical,8,6,1,Private,Home Health,0.72,0</t>
  </si>
  <si>
    <t>P02571,2023-06-13,Summer,58,Male,East,COPD,6,8,Medical,9,4,2,Private,Skilled Nursing,0.97,1</t>
  </si>
  <si>
    <t>P02572,2021-08-29,Summer,33,Male,South,COPD,3,7,Medical,6,2,1,Private,Home Health,0.63,1</t>
  </si>
  <si>
    <t>P02573,2023-03-10,Spring,52,Female,South,Hypertension,3,4,Interventional,4,2,1,Private,Home Health,0.47,1</t>
  </si>
  <si>
    <t>P02574,2022-01-25,Winter,57,Female,East,Heart Failure,4,9,Medical,6,3,1,Uninsured,Home Health,0.87,1</t>
  </si>
  <si>
    <t>P02575,2023-01-01,Winter,95,Male,North,COPD,6,8,Medical,9,4,2,Medicare,Skilled Nursing,0.97,1</t>
  </si>
  <si>
    <t>P02576,2021-05-14,Spring,39,Male,West,Kidney Disease,5,7,Surgical,8,4,1,Private,Home Health,0.88,1</t>
  </si>
  <si>
    <t>P02577,2023-02-12,Winter,82,Male,North,Diabetes,5,7,Surgical,8,5,3,Medicare,Home Health,0.97,1</t>
  </si>
  <si>
    <t>P02578,2023-12-01,Winter,74,Female,South,Hypertension,5,7,Medical,8,4,2,Medicare,Home Health,0.97,1</t>
  </si>
  <si>
    <t>P02579,2021-02-17,Winter,62,Female,West,Sepsis,5,10,Conservative,8,4,1,Medicaid,Home Health,0.97,1</t>
  </si>
  <si>
    <t>P02580,2021-04-13,Spring,87,Male,East,Hypertension,7,6,Medical,12,8,5,Medicare,Skilled Nursing,0.97,1</t>
  </si>
  <si>
    <t>P02581,2021-05-16,Spring,64,Female,West,COPD,4,9,Medical,7,3,1,Medicaid,Home Health,0.89,0</t>
  </si>
  <si>
    <t>P02582,2022-04-17,Spring,64,Male,South,Hypertension,4,6,Medical,7,3,2,Private,Home Health,0.81,0</t>
  </si>
  <si>
    <t>P02583,2021-11-15,Fall,57,Female,Central,Stroke,4,9,Medical,6,3,2,Private,Home Health,0.97,1</t>
  </si>
  <si>
    <t>P02584,2023-06-03,Summer,78,Female,South,Hypertension,6,6,Medical,9,4,4,Medicare,Skilled Nursing,0.97,1</t>
  </si>
  <si>
    <t>P02585,2022-06-03,Summer,76,Female,North,Hypertension,7,6,Surgical,10,5,3,Medicare,Skilled Nursing,0.97,1</t>
  </si>
  <si>
    <t>P02586,2022-06-15,Summer,47,Female,Central,Diabetes,5,6,Interventional,10,4,2,Medicaid,Home Health,0.88,1</t>
  </si>
  <si>
    <t>P02587,2023-02-25,Winter,35,Female,West,Pneumonia,2,9,Medical,6,3,0,Uninsured,Home Health,0.3,0</t>
  </si>
  <si>
    <t>P02588,2022-02-01,Winter,54,Female,South,Sepsis,5,11,Medical,8,4,1,Medicaid,Home Health,0.97,0</t>
  </si>
  <si>
    <t>P02589,2022-01-22,Winter,44,Female,Central,Influenza,4,6,Conservative,7,2,2,Medicaid,Home Health,0.8,1</t>
  </si>
  <si>
    <t>P02590,2023-04-09,Spring,56,Male,East,Appendicitis,5,6,Medical,10,2,1,Uninsured,Home Health,0.7,1</t>
  </si>
  <si>
    <t>P02591,2023-05-05,Spring,79,Male,Central,Sepsis,5,10,Surgical,8,4,2,Medicare,Home Health,0.97,1</t>
  </si>
  <si>
    <t>P02592,2021-01-16,Winter,50,Male,East,Heart Failure,4,11,Medical,6,3,2,Medicaid,Home Health,0.97,1</t>
  </si>
  <si>
    <t>P02593,2021-06-07,Summer,57,Female,East,Kidney Disease,4,9,Medical,7,2,1,Private,Home Health,0.75,1</t>
  </si>
  <si>
    <t>P02594,2021-08-22,Summer,58,Male,South,Kidney Disease,4,7,Medical,8,4,2,Private,Home Health,0.97,1</t>
  </si>
  <si>
    <t>P02595,2022-01-21,Winter,72,Male,South,Diabetes,5,6,Surgical,8,4,2,Medicare,Home Health,0.97,1</t>
  </si>
  <si>
    <t>P02596,2021-11-16,Fall,19,Male,East,Hypertension,1,3,Surgical,4,4,1,Medicaid,Skilled Nursing,0.41,0</t>
  </si>
  <si>
    <t>P02597,2023-01-03,Winter,47,Male,East,Heart Failure,3,10,Conservative,6,2,1,Private,Home Health,0.73,1</t>
  </si>
  <si>
    <t>P02598,2023-06-26,Summer,61,Female,North,Hypertension,4,5,Medical,6,2,1,Private,Home Health,0.59,1</t>
  </si>
  <si>
    <t>P02599,2021-07-30,Summer,78,Female,South,Sepsis,5,11,Interventional,10,5,2,Medicare,Home Health,0.97,1</t>
  </si>
  <si>
    <t>P02600,2022-09-09,Fall,49,Female,South,Fracture,4,7,Medical,7,4,2,Medicaid,Home Health,0.75,0</t>
  </si>
  <si>
    <t>P02601,2022-02-07,Winter,26,Female,Central,Pneumonia,2,9,Medical,5,2,0,Private,Home,0.18,1</t>
  </si>
  <si>
    <t>P02602,2022-07-08,Summer,68,Female,East,Appendicitis,7,7,Medical,12,5,3,Medicare,Skilled Nursing,0.97,1</t>
  </si>
  <si>
    <t>P02603,2022-11-11,Fall,47,Female,West,Diabetes,3,6,Conservative,4,4,2,Medicaid,Home Health,0.74,1</t>
  </si>
  <si>
    <t>P02604,2023-09-06,Fall,37,Male,Central,Hypertension,3,5,Interventional,6,2,1,Private,Home Health,0.37,1</t>
  </si>
  <si>
    <t>P02605,2021-07-30,Summer,47,Female,East,COPD,4,9,Surgical,6,3,1,Private,Home Health,0.7,0</t>
  </si>
  <si>
    <t>P02606,2021-04-06,Spring,54,Male,Central,Hypertension,6,7,Conservative,9,6,2,Medicaid,Skilled Nursing,0.97,1</t>
  </si>
  <si>
    <t>P02607,2022-11-18,Fall,47,Male,South,Diabetes,3,7,Interventional,4,2,1,Private,Home Health,0.37,1</t>
  </si>
  <si>
    <t>P02608,2022-03-08,Spring,20,Female,North,Appendicitis,1,3,Conservative,2,2,0,Private,Home Health,0.22,0</t>
  </si>
  <si>
    <t>P02609,2021-06-28,Summer,73,Male,South,Stroke,5,11,Interventional,8,5,3,Medicare,Home Health,0.97,1</t>
  </si>
  <si>
    <t>P02610,2021-05-09,Spring,79,Male,East,Sepsis,5,12,Medical,10,4,2,Medicare,Home Health,0.97,1</t>
  </si>
  <si>
    <t>P02611,2022-09-05,Fall,69,Male,Central,Diabetes,5,8,Surgical,8,6,1,Medicare,Home Health,0.92,1</t>
  </si>
  <si>
    <t>P02612,2021-11-26,Fall,38,Male,East,Hypertension,3,4,Conservative,4,2,1,Private,Home Health,0.48,0</t>
  </si>
  <si>
    <t>P02613,2023-12-29,Winter,54,Male,South,COPD,5,10,Medical,8,2,1,Private,Home Health,0.92,1</t>
  </si>
  <si>
    <t>P02614,2022-03-21,Spring,57,Male,West,Fracture,5,8,Interventional,10,2,1,Private,Home Health,0.62,1</t>
  </si>
  <si>
    <t>P02615,2021-08-21,Summer,68,Female,East,Hypertension,9,8,Medical,14,6,2,Medicare,Skilled Nursing,0.97,1</t>
  </si>
  <si>
    <t>P02616,2022-11-20,Fall,69,Female,North,Hypertension,5,6,Surgical,10,4,1,Medicare,Home Health,0.87,1</t>
  </si>
  <si>
    <t>P02617,2021-09-25,Fall,45,Male,East,Diabetes,3,5,Medical,6,2,3,Uninsured,Home Health,0.79,1</t>
  </si>
  <si>
    <t>P02618,2022-06-26,Summer,59,Female,Central,COPD,4,8,Medical,7,2,3,Private,Home Health,0.97,1</t>
  </si>
  <si>
    <t>P02619,2022-06-13,Summer,65,Male,West,Hypertension,4,8,Interventional,9,5,1,Private,Home Health,0.7,0</t>
  </si>
  <si>
    <t>P02620,2022-05-12,Spring,82,Male,East,Diabetes,6,6,Medical,10,6,2,Medicare,Skilled Nursing,0.97,1</t>
  </si>
  <si>
    <t>P02621,2023-05-22,Spring,69,Male,South,Kidney Disease,5,8,Medical,8,4,1,Medicare,Home Health,0.97,1</t>
  </si>
  <si>
    <t>P02622,2021-08-26,Summer,71,Female,North,Hypertension,5,5,Surgical,8,4,2,Medicare,Home Health,0.97,1</t>
  </si>
  <si>
    <t>P02623,2023-09-18,Fall,59,Male,East,Diabetes,5,7,Conservative,8,4,1,Private,Home Health,0.73,1</t>
  </si>
  <si>
    <t>P02624,2023-05-17,Spring,81,Female,West,Diabetes,6,6,Medical,10,6,2,Medicare,Skilled Nursing,0.97,1</t>
  </si>
  <si>
    <t>P02625,2021-12-31,Winter,64,Female,South,Stroke,5,10,Medical,8,2,1,Medicaid,Home Health,0.97,1</t>
  </si>
  <si>
    <t>P02626,2021-07-17,Summer,43,Female,South,Diabetes,3,8,Medical,6,2,1,Uninsured,Home Health,0.45,0</t>
  </si>
  <si>
    <t>P02627,2021-11-03,Fall,81,Female,Central,Diabetes,6,6,Medical,11,8,2,Medicare,Skilled Nursing,0.97,1</t>
  </si>
  <si>
    <t>P02628,2021-12-31,Winter,69,Female,West,COPD,5,9,Surgical,8,6,1,Medicare,Home Health,0.97,1</t>
  </si>
  <si>
    <t>P02629,2022-09-02,Fall,50,Male,East,Sepsis,3,10,Conservative,6,4,1,Uninsured,Home Health,0.87,0</t>
  </si>
  <si>
    <t>P02630,2021-02-20,Winter,49,Male,North,Heart Failure,5,10,Surgical,10,4,1,Private,Home Health,0.92,1</t>
  </si>
  <si>
    <t>P02631,2023-09-29,Fall,63,Female,North,Appendicitis,4,6,Medical,7,3,1,Private,Home Health,0.59,0</t>
  </si>
  <si>
    <t>P02632,2021-04-19,Spring,65,Female,North,Fracture,4,8,Interventional,7,5,1,Uninsured,Home Health,0.72,1</t>
  </si>
  <si>
    <t>P02633,2021-11-02,Fall,61,Male,East,Hypertension,4,5,Medical,8,2,1,Medicaid,Home Health,0.69,0</t>
  </si>
  <si>
    <t>P02634,2021-04-30,Spring,63,Male,North,Hypertension,4,5,Medical,6,4,2,Private,Home Health,0.86,1</t>
  </si>
  <si>
    <t>P02635,2021-10-09,Fall,86,Male,West,Stroke,6,12,Surgical,10,6,4,Medicare,Skilled Nursing,0.97,1</t>
  </si>
  <si>
    <t>P02636,2023-07-07,Summer,76,Male,Central,COPD,6,9,Medical,10,8,2,Medicare,Skilled Nursing,0.97,1</t>
  </si>
  <si>
    <t>P02637,2022-11-05,Fall,61,Male,South,COPD,4,10,Medical,7,3,2,Private,Home Health,0.97,1</t>
  </si>
  <si>
    <t>P02638,2021-09-06,Fall,74,Female,East,Appendicitis,5,5,Medical,10,8,2,Medicare,Home Health,0.97,1</t>
  </si>
  <si>
    <t>P02639,2023-08-13,Summer,40,Female,West,Hypertension,3,4,Conservative,6,2,1,Private,Home Health,0.48,0</t>
  </si>
  <si>
    <t>P02640,2023-05-27,Spring,64,Female,Central,Stroke,5,9,Medical,8,4,1,Private,Home Health,0.97,1</t>
  </si>
  <si>
    <t>P02641,2023-04-06,Spring,88,Female,Central,Diabetes,6,7,Medical,10,6,2,Medicare,Skilled Nursing,0.97,1</t>
  </si>
  <si>
    <t>P02642,2023-07-18,Summer,54,Female,North,Kidney Disease,4,7,Medical,6,2,1,Uninsured,Home Health,0.83,1</t>
  </si>
  <si>
    <t>P02643,2022-11-10,Fall,43,Male,North,Stroke,3,10,Medical,4,4,1,Medicaid,Home Health,0.72,1</t>
  </si>
  <si>
    <t>P02644,2022-07-04,Summer,46,Male,West,Diabetes,3,6,Surgical,6,4,1,Uninsured,Home Health,0.5,0</t>
  </si>
  <si>
    <t>P02645,2022-02-14,Winter,39,Female,West,Heart Failure,4,10,Interventional,6,2,2,Medicaid,Home Health,0.97,1</t>
  </si>
  <si>
    <t>P02646,2021-09-03,Fall,44,Female,North,Diabetes,3,6,Medical,6,4,2,Private,Home Health,0.64,1</t>
  </si>
  <si>
    <t>P02647,2022-09-03,Fall,51,Male,East,Kidney Disease,4,7,Interventional,8,4,1,Medicaid,Home Health,0.9,1</t>
  </si>
  <si>
    <t>P02648,2023-09-01,Fall,34,Female,West,Fracture,2,6,Medical,4,2,2,Private,Home,0.48,0</t>
  </si>
  <si>
    <t>P02649,2022-10-13,Fall,58,Male,South,Kidney Disease,6,8,Medical,9,6,2,Private,Skilled Nursing,0.97,1</t>
  </si>
  <si>
    <t>P02650,2023-10-04,Fall,73,Male,Central,COPD,6,11,Medical,9,6,4,Medicare,Skilled Nursing,0.97,1</t>
  </si>
  <si>
    <t>P02651,2022-01-26,Winter,42,Male,North,Heart Failure,3,8,Medical,6,2,1,Medicaid,Home Health,0.71,1</t>
  </si>
  <si>
    <t>P02652,2023-02-01,Winter,83,Male,West,Heart Failure,6,11,Interventional,10,8,4,Medicare,Skilled Nursing,0.97,1</t>
  </si>
  <si>
    <t>P02653,2022-12-12,Winter,66,Female,East,COPD,5,9,Medical,10,7,1,Medicare,Home Health,0.97,1</t>
  </si>
  <si>
    <t>P02654,2023-01-05,Winter,75,Female,South,COPD,5,10,Surgical,8,4,2,Medicare,Home Health,0.97,1</t>
  </si>
  <si>
    <t>P02655,2022-12-08,Winter,46,Male,West,Pneumonia,3,8,Interventional,6,2,1,Private,Home Health,0.41,1</t>
  </si>
  <si>
    <t>P02656,2021-08-31,Summer,72,Female,West,Fracture,5,7,Medical,8,4,2,Medicare,Home Health,0.97,1</t>
  </si>
  <si>
    <t>P02657,2021-06-07,Summer,39,Female,Central,Kidney Disease,3,6,Medical,8,2,2,Medicaid,Home Health,0.95,1</t>
  </si>
  <si>
    <t>P02658,2023-12-08,Winter,73,Female,South,Pneumonia,6,10,Medical,10,6,2,Medicare,Skilled Nursing,0.97,1</t>
  </si>
  <si>
    <t>P02659,2021-02-19,Winter,60,Female,West,Heart Failure,4,10,Medical,7,2,1,Private,Home Health,0.89,1</t>
  </si>
  <si>
    <t>P02660,2022-05-28,Spring,67,Male,East,Diabetes,4,7,Interventional,6,4,2,Medicare,Home Health,0.86,1</t>
  </si>
  <si>
    <t>P02661,2022-04-11,Spring,38,Female,East,Diabetes,5,6,Interventional,8,4,1,Private,Home Health,0.62,0</t>
  </si>
  <si>
    <t>P02662,2022-01-30,Winter,42,Male,Central,Influenza,3,7,Interventional,6,2,1,Medicaid,Home Health,0.45,0</t>
  </si>
  <si>
    <t>P02663,2023-05-07,Spring,68,Female,North,Kidney Disease,5,8,Medical,8,5,1,Medicare,Home Health,0.97,1</t>
  </si>
  <si>
    <t>P02664,2023-03-28,Spring,41,Male,South,Diabetes,4,6,Medical,7,3,1,Uninsured,Home Health,0.52,1</t>
  </si>
  <si>
    <t>P02665,2023-09-19,Fall,65,Female,East,Stroke,4,9,Interventional,7,4,1,Private,Home Health,0.9,1</t>
  </si>
  <si>
    <t>P02666,2022-03-10,Spring,34,Female,North,Kidney Disease,2,7,Conservative,3,3,2,Medicaid,Home Health,0.88,1</t>
  </si>
  <si>
    <t>P02667,2022-09-10,Fall,72,Male,Central,Diabetes,5,6,Surgical,8,5,2,Medicare,Home Health,0.97,1</t>
  </si>
  <si>
    <t>P02668,2023-09-05,Fall,37,Male,East,Stroke,2,9,Medical,3,2,0,Private,Home Health,0.36,1</t>
  </si>
  <si>
    <t>P02669,2023-12-25,Winter,67,Female,East,Influenza,4,6,Medical,6,4,1,Medicare,Home Health,0.68,0</t>
  </si>
  <si>
    <t>P02670,2023-11-28,Fall,68,Female,West,Hypertension,5,6,Interventional,10,6,1,Medicare,Home Health,0.92,0</t>
  </si>
  <si>
    <t>P02671,2023-02-26,Winter,46,Male,East,Influenza,3,6,Medical,6,2,1,Medicaid,Home Health,0.45,1</t>
  </si>
  <si>
    <t>P02672,2021-06-06,Summer,67,Female,East,Diabetes,4,7,Medical,8,4,1,Medicare,Home Health,0.7,1</t>
  </si>
  <si>
    <t>P02673,2021-01-26,Winter,62,Male,North,Influenza,4,6,Surgical,7,5,1,Private,Home Health,0.68,1</t>
  </si>
  <si>
    <t>P02674,2023-06-23,Summer,48,Male,South,Fracture,4,7,Medical,7,3,1,Uninsured,Home Health,0.52,1</t>
  </si>
  <si>
    <t>P02675,2023-07-10,Summer,40,Male,North,Kidney Disease,3,8,Medical,8,4,1,Medicaid,Home Health,0.78,0</t>
  </si>
  <si>
    <t>P02676,2023-03-29,Spring,24,Male,West,Hypertension,4,5,Medical,8,2,1,Private,Home Health,0.5,1</t>
  </si>
  <si>
    <t>P02677,2021-11-03,Fall,63,Female,East,Hypertension,4,7,Conservative,7,2,1,Private,Home Health,0.65,0</t>
  </si>
  <si>
    <t>P02678,2022-12-02,Winter,31,Female,South,COPD,3,8,Medical,6,2,1,Private,Home Health,0.67,1</t>
  </si>
  <si>
    <t>P02679,2021-12-13,Winter,59,Male,East,Heart Failure,6,11,Conservative,10,5,2,Uninsured,Skilled Nursing,0.97,1</t>
  </si>
  <si>
    <t>P02680,2022-05-09,Spring,53,Female,South,Stroke,4,10,Medical,6,4,1,Private,Home Health,0.8,0</t>
  </si>
  <si>
    <t>P02681,2022-02-23,Winter,69,Male,Central,Heart Failure,5,10,Interventional,8,5,1,Medicare,Home Health,0.97,1</t>
  </si>
  <si>
    <t>P02682,2023-09-28,Fall,52,Female,North,Diabetes,5,6,Conservative,12,2,1,Private,Home Health,0.74,0</t>
  </si>
  <si>
    <t>P02683,2021-09-14,Fall,52,Male,Central,COPD,3,7,Surgical,6,6,1,Private,Home Health,0.78,1</t>
  </si>
  <si>
    <t>P02684,2022-09-25,Fall,70,Female,East,Stroke,7,12,Interventional,10,7,2,Medicare,Skilled Nursing,0.97,1</t>
  </si>
  <si>
    <t>P02685,2022-01-31,Winter,63,Female,East,Heart Failure,4,9,Medical,6,4,1,Uninsured,Home Health,0.97,1</t>
  </si>
  <si>
    <t>P02686,2022-12-28,Winter,63,Male,South,Sepsis,4,10,Medical,7,5,2,Uninsured,Home Health,0.97,1</t>
  </si>
  <si>
    <t>P02687,2022-09-11,Fall,65,Female,Central,Fracture,4,7,Surgical,6,3,2,Private,Home Health,0.81,1</t>
  </si>
  <si>
    <t>P02688,2023-10-09,Fall,31,Male,South,Diabetes,3,9,Interventional,6,2,2,Private,Home Health,0.59,1</t>
  </si>
  <si>
    <t>P02689,2021-04-22,Spring,70,Male,East,Hypertension,6,7,Surgical,9,4,2,Medicare,Skilled Nursing,0.97,1</t>
  </si>
  <si>
    <t>P02690,2021-08-30,Summer,68,Male,Central,COPD,5,11,Medical,8,7,2,Medicare,Home Health,0.97,1</t>
  </si>
  <si>
    <t>P02691,2023-04-20,Spring,40,Male,Central,Stroke,4,9,Medical,7,3,1,Private,Home Health,0.7,0</t>
  </si>
  <si>
    <t>P02692,2022-02-08,Winter,53,Male,East,COPD,4,9,Interventional,8,5,1,Medicaid,Home Health,0.94,1</t>
  </si>
  <si>
    <t>P02693,2021-07-01,Summer,57,Male,Central,Diabetes,4,9,Medical,6,3,1,Medicaid,Home Health,0.53,0</t>
  </si>
  <si>
    <t>P02694,2022-07-06,Summer,55,Male,West,COPD,5,10,Medical,10,2,1,Private,Home Health,0.88,1</t>
  </si>
  <si>
    <t>P02695,2022-12-16,Winter,63,Male,South,Hypertension,5,7,Medical,8,4,3,Private,Home Health,0.97,1</t>
  </si>
  <si>
    <t>P02696,2021-02-19,Winter,82,Female,South,Influenza,5,6,Medical,10,4,3,Medicare,Home Health,0.97,1</t>
  </si>
  <si>
    <t>P02697,2021-11-16,Fall,76,Female,South,Sepsis,7,12,Medical,12,6,3,Medicare,Skilled Nursing,0.97,1</t>
  </si>
  <si>
    <t>P02698,2023-06-06,Summer,35,Male,South,Stroke,3,8,Interventional,8,2,1,Medicaid,Home Health,0.73,1</t>
  </si>
  <si>
    <t>P02699,2022-07-24,Summer,68,Male,West,Fracture,5,10,Interventional,8,5,1,Medicare,Home Health,0.87,1</t>
  </si>
  <si>
    <t>P02700,2021-02-08,Winter,80,Male,East,Influenza,6,7,Surgical,10,6,4,Medicare,Skilled Nursing,0.97,1</t>
  </si>
  <si>
    <t>P02701,2021-11-05,Fall,64,Female,North,Fracture,5,7,Surgical,10,4,1,Private,Home Health,0.77,1</t>
  </si>
  <si>
    <t>P02702,2022-12-01,Winter,76,Female,Central,Heart Failure,5,10,Surgical,8,5,3,Medicare,Home Health,0.97,1</t>
  </si>
  <si>
    <t>P02703,2021-08-07,Summer,92,Male,South,Appendicitis,6,5,Medical,11,4,2,Medicare,Skilled Nursing,0.97,1</t>
  </si>
  <si>
    <t>P02704,2023-06-25,Summer,75,Male,Central,Diabetes,5,9,Surgical,8,6,2,Medicare,Home Health,0.97,1</t>
  </si>
  <si>
    <t>P02705,2023-01-11,Winter,62,Male,Central,Heart Failure,4,9,Conservative,6,3,2,Private,Home Health,0.97,1</t>
  </si>
  <si>
    <t>P02706,2022-06-01,Summer,75,Male,Central,Kidney Disease,5,8,Medical,8,5,2,Medicare,Home Health,0.97,1</t>
  </si>
  <si>
    <t>P02707,2023-09-30,Fall,60,Female,West,Hypertension,4,5,Conservative,8,3,1,Medicaid,Home Health,0.75,0</t>
  </si>
  <si>
    <t>P02708,2022-03-06,Spring,58,Female,South,Diabetes,5,6,Conservative,8,4,1,Private,Home Health,0.73,0</t>
  </si>
  <si>
    <t>P02709,2021-09-15,Fall,52,Male,East,Sepsis,4,12,Medical,6,2,3,Private,Home Health,0.97,1</t>
  </si>
  <si>
    <t>P02710,2022-12-26,Winter,84,Female,South,Sepsis,6,11,Conservative,9,6,2,Medicare,Skilled Nursing,0.97,1</t>
  </si>
  <si>
    <t>P02711,2022-09-20,Fall,44,Male,South,Fracture,3,9,Surgical,6,2,1,Medicaid,Home Health,0.41,1</t>
  </si>
  <si>
    <t>P02712,2022-01-03,Winter,84,Male,East,Hypertension,6,5,Surgical,12,6,2,Medicare,Skilled Nursing,0.97,1</t>
  </si>
  <si>
    <t>P02713,2022-01-12,Winter,66,Female,North,Pneumonia,6,9,Medical,9,6,2,Medicare,Skilled Nursing,0.97,1</t>
  </si>
  <si>
    <t>P02714,2022-03-13,Spring,34,Female,Central,Hypertension,2,5,Surgical,3,1,2,Private,Rehab,0.48,0</t>
  </si>
  <si>
    <t>P02715,2021-11-15,Fall,64,Male,Central,Diabetes,4,6,Interventional,6,4,2,Medicaid,Home Health,0.9,1</t>
  </si>
  <si>
    <t>P02716,2023-02-17,Winter,22,Male,South,Pneumonia,3,9,Medical,6,2,2,Medicaid,Home Health,0.67,1</t>
  </si>
  <si>
    <t>P02717,2022-12-15,Winter,68,Female,East,Sepsis,5,11,Surgical,8,5,1,Medicare,Home Health,0.97,1</t>
  </si>
  <si>
    <t>P02718,2022-04-28,Spring,73,Female,East,Kidney Disease,5,8,Surgical,8,4,2,Medicare,Home Health,0.97,1</t>
  </si>
  <si>
    <t>P02719,2022-03-12,Spring,47,Male,Central,Hypertension,6,6,Medical,12,4,2,Private,Skilled Nursing,0.97,1</t>
  </si>
  <si>
    <t>P02720,2022-02-04,Winter,60,Male,West,Heart Failure,5,9,Interventional,10,2,2,Private,Home Health,0.97,1</t>
  </si>
  <si>
    <t>P02721,2021-11-07,Fall,91,Male,South,Kidney Disease,7,9,Conservative,12,6,3,Medicare,Skilled Nursing,0.97,1</t>
  </si>
  <si>
    <t>P02722,2021-04-04,Spring,49,Female,South,Diabetes,4,7,Surgical,6,3,2,Private,Home Health,0.66,1</t>
  </si>
  <si>
    <t>P02723,2021-10-21,Fall,39,Female,South,Appendicitis,3,7,Medical,4,2,2,Private,Home Health,0.59,1</t>
  </si>
  <si>
    <t>P02724,2021-12-18,Winter,83,Male,Central,Heart Failure,8,11,Conservative,13,8,4,Medicare,Skilled Nursing,0.97,1</t>
  </si>
  <si>
    <t>P02725,2022-08-23,Summer,91,Female,North,Hypertension,7,7,Interventional,10,6,3,Medicare,Skilled Nursing,0.97,1</t>
  </si>
  <si>
    <t>P02726,2023-04-28,Spring,58,Female,North,Diabetes,4,8,Medical,6,2,1,Medicaid,Home Health,0.53,1</t>
  </si>
  <si>
    <t>P02727,2022-03-10,Spring,75,Male,Central,COPD,5,9,Surgical,8,4,2,Medicare,Home Health,0.97,1</t>
  </si>
  <si>
    <t>P02728,2023-11-01,Fall,80,Male,Central,Hypertension,7,7,Medical,12,6,5,Medicare,Skilled Nursing,0.97,1</t>
  </si>
  <si>
    <t>P02729,2023-06-25,Summer,45,Female,Central,Diabetes,3,6,Medical,4,6,1,Private,Home Health,0.47,0</t>
  </si>
  <si>
    <t>P02730,2023-12-15,Winter,49,Female,East,Pneumonia,5,9,Medical,10,2,1,Medicaid,Home Health,0.65,0</t>
  </si>
  <si>
    <t>P02731,2023-08-18,Summer,78,Female,West,Fracture,5,7,Medical,8,4,2,Medicare,Home Health,0.97,1</t>
  </si>
  <si>
    <t>P02732,2022-11-07,Fall,86,Female,East,Fracture,7,9,Interventional,10,5,3,Medicare,Skilled Nursing,0.97,1</t>
  </si>
  <si>
    <t>P02733,2022-10-18,Fall,67,Male,North,Hypertension,4,6,Medical,7,4,1,Medicare,Home Health,0.64,1</t>
  </si>
  <si>
    <t>P02734,2021-05-22,Spring,43,Male,East,COPD,3,8,Surgical,6,2,1,Medicaid,Home Health,0.67,1</t>
  </si>
  <si>
    <t>P02735,2023-03-03,Spring,91,Female,North,Diabetes,6,6,Conservative,10,6,2,Medicare,Skilled Nursing,0.97,1</t>
  </si>
  <si>
    <t>P02736,2022-10-20,Fall,48,Male,South,Diabetes,3,6,Surgical,6,2,2,Private,Home Health,0.59,0</t>
  </si>
  <si>
    <t>P02737,2022-07-10,Summer,52,Female,Central,Kidney Disease,3,9,Interventional,6,4,2,Private,Home Health,0.95,1</t>
  </si>
  <si>
    <t>P02738,2023-01-30,Winter,63,Female,South,COPD,4,9,Conservative,7,2,2,Private,Home Health,0.97,1</t>
  </si>
  <si>
    <t>P02739,2022-05-02,Spring,84,Female,Central,Appendicitis,7,8,Interventional,14,5,3,Medicare,Skilled Nursing,0.97,1</t>
  </si>
  <si>
    <t>P02740,2022-07-28,Summer,72,Male,South,Fracture,5,7,Surgical,8,5,3,Medicare,Home Health,0.97,1</t>
  </si>
  <si>
    <t>P02741,2022-03-13,Spring,65,Female,South,Diabetes,4,8,Medical,8,4,1,Uninsured,Home Health,0.78,1</t>
  </si>
  <si>
    <t>P02742,2023-02-25,Winter,65,Female,East,COPD,4,9,Surgical,6,4,1,Uninsured,Home Health,0.97,1</t>
  </si>
  <si>
    <t>P02743,2023-08-18,Summer,58,Female,West,Kidney Disease,4,7,Surgical,7,3,2,Medicaid,Home Health,0.97,1</t>
  </si>
  <si>
    <t>P02744,2023-07-10,Summer,67,Female,East,Kidney Disease,5,8,Surgical,10,5,1,Medicare,Home Health,0.97,1</t>
  </si>
  <si>
    <t>P02745,2023-05-11,Spring,18,Male,Central,Fracture,1,5,Medical,4,2,0,Private,Home,0.07,0</t>
  </si>
  <si>
    <t>P02746,2021-01-16,Winter,52,Male,North,Stroke,4,10,Conservative,7,2,2,Private,Home Health,0.97,1</t>
  </si>
  <si>
    <t>P02747,2023-09-26,Fall,62,Male,Central,Stroke,4,9,Interventional,9,2,1,Private,Home Health,0.91,1</t>
  </si>
  <si>
    <t>P02748,2021-10-28,Fall,38,Male,North,Hypertension,6,7,Medical,9,3,2,Uninsured,Skilled Nursing,0.97,1</t>
  </si>
  <si>
    <t>P02749,2023-08-31,Summer,64,Female,Central,COPD,6,11,Surgical,10,6,2,Private,Skilled Nursing,0.97,1</t>
  </si>
  <si>
    <t>P02750,2021-08-04,Summer,54,Female,South,Diabetes,5,6,Conservative,10,4,2,Medicaid,Home Health,0.97,1</t>
  </si>
  <si>
    <t>P02751,2022-04-27,Spring,87,Female,West,Sepsis,6,13,Surgical,10,4,2,Medicare,Skilled Nursing,0.97,1</t>
  </si>
  <si>
    <t>P02752,2023-04-01,Spring,84,Female,West,Diabetes,6,7,Interventional,13,6,2,Medicare,Skilled Nursing,0.97,1</t>
  </si>
  <si>
    <t>P02753,2022-12-03,Winter,50,Male,North,Pneumonia,3,7,Medical,6,2,1,Medicaid,Home Health,0.5,1</t>
  </si>
  <si>
    <t>P02754,2022-04-01,Spring,55,Female,Central,Diabetes,4,8,Medical,8,2,1,Private,Home Health,0.55,1</t>
  </si>
  <si>
    <t>P02755,2023-01-14,Winter,56,Male,South,Pneumonia,4,8,Medical,6,3,1,Private,Home Health,0.53,1</t>
  </si>
  <si>
    <t>P02756,2022-08-25,Summer,50,Male,South,Stroke,3,8,Medical,6,4,2,Medicaid,Home Health,0.97,1</t>
  </si>
  <si>
    <t>P02757,2021-10-29,Fall,61,Female,West,Stroke,4,12,Conservative,9,3,2,Private,Home Health,0.97,1</t>
  </si>
  <si>
    <t>P02758,2022-12-09,Winter,45,Female,North,Influenza,3,6,Medical,6,2,1,Medicaid,Home Health,0.45,1</t>
  </si>
  <si>
    <t>P02759,2021-08-12,Summer,38,Female,South,Stroke,4,9,Medical,7,3,2,Uninsured,Home Health,0.97,1</t>
  </si>
  <si>
    <t>P02760,2023-01-30,Winter,68,Male,East,COPD,6,9,Interventional,9,6,2,Medicare,Skilled Nursing,0.97,1</t>
  </si>
  <si>
    <t>P02761,2021-01-04,Winter,68,Female,West,Stroke,6,9,Surgical,11,6,2,Medicare,Skilled Nursing,0.97,1</t>
  </si>
  <si>
    <t>P02762,2022-08-24,Summer,44,Male,North,Appendicitis,4,6,Medical,7,3,1,Private,Home Health,0.44,0</t>
  </si>
  <si>
    <t>P02763,2022-03-16,Spring,73,Male,East,Diabetes,5,7,Interventional,8,4,2,Medicare,Home Health,0.97,1</t>
  </si>
  <si>
    <t>P02764,2021-11-28,Fall,47,Female,West,Appendicitis,3,5,Interventional,6,2,1,Medicaid,Home Health,0.41,0</t>
  </si>
  <si>
    <t>P02765,2022-07-19,Summer,62,Female,Central,Sepsis,4,11,Conservative,7,2,1,Private,Home Health,0.91,1</t>
  </si>
  <si>
    <t>P02766,2022-12-08,Winter,71,Female,Central,Sepsis,5,11,Surgical,10,4,2,Medicare,Home Health,0.97,1</t>
  </si>
  <si>
    <t>P02767,2023-11-24,Fall,57,Female,West,Hypertension,5,5,Surgical,8,4,1,Private,Home Health,0.67,1</t>
  </si>
  <si>
    <t>P02768,2023-07-02,Summer,65,Female,West,Stroke,4,10,Medical,6,2,1,Private,Home Health,0.85,1</t>
  </si>
  <si>
    <t>P02769,2023-02-25,Winter,49,Female,South,COPD,4,10,Medical,7,3,2,Private,Home Health,0.96,1</t>
  </si>
  <si>
    <t>P02770,2022-06-09,Summer,54,Female,North,Stroke,4,9,Medical,6,4,3,Private,Home Health,0.97,1</t>
  </si>
  <si>
    <t>P02771,2022-03-06,Spring,54,Female,West,Kidney Disease,4,7,Surgical,7,2,2,Private,Home Health,0.97,1</t>
  </si>
  <si>
    <t>P02772,2021-02-05,Winter,45,Female,Central,Stroke,3,8,Medical,4,2,1,Uninsured,Home Health,0.75,1</t>
  </si>
  <si>
    <t>P02773,2022-01-29,Winter,54,Female,West,Sepsis,5,11,Conservative,10,4,1,Private,Home Health,0.97,1</t>
  </si>
  <si>
    <t>P02774,2023-07-18,Summer,31,Male,North,Diabetes,2,7,Interventional,3,2,0,Private,Home,0.14,0</t>
  </si>
  <si>
    <t>P02775,2022-02-25,Winter,49,Female,East,Influenza,5,7,Medical,8,4,1,Private,Home Health,0.66,0</t>
  </si>
  <si>
    <t>P02776,2022-05-21,Spring,53,Female,East,Hypertension,5,5,Medical,8,4,2,Private,Home Health,0.89,1</t>
  </si>
  <si>
    <t>P02777,2021-10-25,Fall,53,Male,West,Hypertension,4,5,Interventional,9,2,1,Private,Home Health,0.55,0</t>
  </si>
  <si>
    <t>P02778,2021-10-28,Fall,53,Female,West,Hypertension,5,8,Interventional,8,4,1,Uninsured,Home Health,0.75,1</t>
  </si>
  <si>
    <t>P02779,2021-03-09,Spring,56,Male,East,Diabetes,5,6,Interventional,10,2,1,Private,Home Health,0.62,0</t>
  </si>
  <si>
    <t>P02780,2022-11-04,Fall,66,Female,South,Sepsis,5,10,Surgical,8,4,1,Medicare,Home Health,0.97,1</t>
  </si>
  <si>
    <t>P02781,2022-05-06,Spring,72,Female,Central,Kidney Disease,7,8,Medical,12,6,3,Medicare,Skilled Nursing,0.97,1</t>
  </si>
  <si>
    <t>P02782,2022-10-26,Fall,46,Male,West,COPD,3,7,Interventional,6,2,1,Private,Home Health,0.63,0</t>
  </si>
  <si>
    <t>P02783,2022-08-22,Summer,37,Male,South,Hypertension,3,4,Interventional,8,4,1,Private,Home Health,0.53,0</t>
  </si>
  <si>
    <t>P02784,2023-05-25,Spring,40,Female,South,COPD,3,7,Interventional,4,4,2,Medicaid,Home Health,0.94,1</t>
  </si>
  <si>
    <t>P02785,2023-04-03,Spring,49,Male,Central,Kidney Disease,3,6,Medical,4,4,2,Private,Home Health,0.9,1</t>
  </si>
  <si>
    <t>P02786,2023-04-25,Spring,52,Male,Central,Kidney Disease,3,6,Surgical,6,4,1,Private,Home Health,0.73,1</t>
  </si>
  <si>
    <t>P02787,2022-07-01,Summer,44,Male,South,Sepsis,3,12,Conservative,6,4,1,Medicaid,Home Health,0.78,1</t>
  </si>
  <si>
    <t>P02788,2022-01-23,Winter,35,Female,North,Pneumonia,2,8,Medical,5,1,2,Private,Home Health,0.56,1</t>
  </si>
  <si>
    <t>P02789,2023-10-20,Fall,50,Female,North,Stroke,3,8,Interventional,6,2,1,Private,Home Health,0.68,1</t>
  </si>
  <si>
    <t>P02790,2021-03-01,Spring,61,Female,South,Diabetes,4,7,Medical,8,2,1,Medicaid,Home Health,0.69,1</t>
  </si>
  <si>
    <t>P02791,2021-06-17,Summer,68,Male,East,Hypertension,5,8,Medical,8,5,2,Medicare,Home Health,0.97,1</t>
  </si>
  <si>
    <t>P02792,2022-04-05,Spring,48,Female,East,Fracture,3,8,Surgical,6,2,1,Uninsured,Home Health,0.45,1</t>
  </si>
  <si>
    <t>P02793,2022-11-04,Fall,50,Female,East,COPD,5,9,Interventional,8,2,1,Private,Home Health,0.88,0</t>
  </si>
  <si>
    <t>P02794,2021-01-09,Winter,42,Male,West,Pneumonia,3,7,Medical,6,2,1,Private,Home Health,0.41,0</t>
  </si>
  <si>
    <t>P02795,2023-02-27,Winter,57,Female,North,Stroke,4,10,Conservative,7,3,1,Private,Home Health,0.85,0</t>
  </si>
  <si>
    <t>P02796,2022-09-04,Fall,43,Female,North,Kidney Disease,3,7,Interventional,6,4,1,Medicaid,Home Health,0.72,1</t>
  </si>
  <si>
    <t>P02797,2022-06-15,Summer,67,Female,South,Kidney Disease,5,7,Medical,8,4,1,Medicare,Home Health,0.97,1</t>
  </si>
  <si>
    <t>P02798,2022-04-09,Spring,27,Male,North,Hypertension,2,5,Medical,5,1,0,Uninsured,Home Health,0.26,0</t>
  </si>
  <si>
    <t>P02799,2022-07-23,Summer,51,Male,North,Stroke,3,9,Surgical,8,2,2,Private,Home Health,0.96,1</t>
  </si>
  <si>
    <t>P02800,2021-06-27,Summer,63,Male,East,Hypertension,4,6,Interventional,7,3,2,Medicaid,Home Health,0.85,1</t>
  </si>
  <si>
    <t>P02801,2021-04-30,Spring,61,Male,West,Hypertension,4,8,Medical,8,3,2,Private,Home Health,0.87,1</t>
  </si>
  <si>
    <t>P02802,2021-11-14,Fall,95,Female,West,Sepsis,8,11,Surgical,14,8,3,Medicare,Skilled Nursing,0.97,1</t>
  </si>
  <si>
    <t>P02803,2023-02-16,Winter,63,Male,West,Heart Failure,4,10,Medical,7,4,1,Private,Home Health,0.94,1</t>
  </si>
  <si>
    <t>P02804,2022-10-07,Fall,40,Female,West,Diabetes,3,5,Medical,6,2,2,Medicaid,Home Health,0.63,1</t>
  </si>
  <si>
    <t>P02805,2022-06-10,Summer,56,Male,West,Diabetes,5,8,Surgical,10,2,1,Medicaid,Home Health,0.66,0</t>
  </si>
  <si>
    <t>P02806,2022-09-18,Fall,27,Male,South,Hypertension,3,4,Medical,6,4,2,Medicaid,Home Health,0.73,1</t>
  </si>
  <si>
    <t>P02807,2022-09-05,Fall,56,Female,Central,Hypertension,4,5,Medical,7,2,1,Private,Home Health,0.49,1</t>
  </si>
  <si>
    <t>P02808,2021-12-03,Winter,43,Male,North,Heart Failure,3,9,Medical,4,2,2,Private,Home Health,0.89,1</t>
  </si>
  <si>
    <t>P02809,2021-04-17,Spring,73,Female,South,Kidney Disease,5,8,Medical,10,5,2,Medicare,Home Health,0.97,1</t>
  </si>
  <si>
    <t>P02810,2023-09-09,Fall,48,Male,South,Stroke,4,12,Interventional,6,3,1,Medicaid,Home Health,0.74,0</t>
  </si>
  <si>
    <t>P02811,2022-10-19,Fall,56,Male,Central,COPD,5,11,Surgical,10,2,2,Uninsured,Home Health,0.97,1</t>
  </si>
  <si>
    <t>P02812,2023-02-04,Winter,47,Female,Central,Hypertension,3,4,Interventional,6,4,1,Private,Home Health,0.51,0</t>
  </si>
  <si>
    <t>P02813,2022-05-24,Spring,87,Female,West,Stroke,6,10,Medical,11,6,2,Medicare,Skilled Nursing,0.97,1</t>
  </si>
  <si>
    <t>P02814,2023-04-09,Spring,52,Male,East,Diabetes,3,6,Medical,4,2,1,Private,Home Health,0.42,0</t>
  </si>
  <si>
    <t>P02815,2022-10-03,Fall,89,Male,East,Diabetes,7,7,Interventional,10,6,3,Medicare,Skilled Nursing,0.97,1</t>
  </si>
  <si>
    <t>P02816,2021-02-28,Winter,71,Female,Central,Influenza,5,6,Medical,10,5,2,Medicare,Home Health,0.97,0</t>
  </si>
  <si>
    <t>P02817,2023-09-02,Fall,66,Female,West,Stroke,4,11,Medical,7,4,2,Medicare,Home Health,0.97,0</t>
  </si>
  <si>
    <t>P02818,2021-12-01,Winter,64,Female,Central,Heart Failure,4,11,Medical,9,3,1,Uninsured,Home Health,0.97,1</t>
  </si>
  <si>
    <t>P02819,2021-05-31,Spring,64,Male,South,Hypertension,6,6,Medical,11,4,2,Medicaid,Skilled Nursing,0.97,1</t>
  </si>
  <si>
    <t>P02820,2021-04-07,Spring,25,Female,South,COPD,4,9,Surgical,7,3,1,Private,Home Health,0.7,1</t>
  </si>
  <si>
    <t>P02821,2023-02-28,Winter,53,Male,Central,Pneumonia,4,8,Medical,9,5,1,Private,Home Health,0.64,0</t>
  </si>
  <si>
    <t>P02822,2023-02-10,Winter,72,Male,North,Sepsis,5,11,Medical,8,6,2,Medicare,Home Health,0.97,1</t>
  </si>
  <si>
    <t>P02823,2023-02-06,Winter,57,Female,Central,COPD,4,8,Surgical,9,3,1,Uninsured,Home Health,0.93,1</t>
  </si>
  <si>
    <t>P02824,2023-09-30,Fall,34,Male,East,Stroke,2,9,Interventional,6,2,0,Private,Home,0.32,0</t>
  </si>
  <si>
    <t>P02825,2022-01-18,Winter,57,Male,Central,Influenza,4,6,Medical,7,5,1,Private,Home Health,0.58,0</t>
  </si>
  <si>
    <t>P02826,2022-09-07,Fall,86,Male,South,Fracture,6,7,Medical,11,6,2,Medicare,Skilled Nursing,0.97,1</t>
  </si>
  <si>
    <t>P02827,2022-11-10,Fall,79,Male,West,COPD,6,8,Medical,9,4,2,Medicare,Skilled Nursing,0.97,1</t>
  </si>
  <si>
    <t>P02828,2023-12-09,Winter,56,Female,East,Pneumonia,6,8,Surgical,10,4,2,Medicaid,Skilled Nursing,0.97,1</t>
  </si>
  <si>
    <t>P02829,2021-12-09,Winter,74,Female,East,Sepsis,5,10,Medical,8,6,2,Medicare,Home Health,0.97,1</t>
  </si>
  <si>
    <t>P02830,2023-11-14,Fall,51,Male,East,Kidney Disease,3,6,Medical,6,2,2,Medicaid,Home Health,0.94,1</t>
  </si>
  <si>
    <t>P02831,2021-06-12,Summer,29,Female,Central,Hypertension,2,5,Medical,4,3,2,Private,Home Health,0.52,0</t>
  </si>
  <si>
    <t>P02832,2023-04-17,Spring,42,Female,West,Fracture,5,7,Interventional,8,4,1,Private,Home Health,0.62,0</t>
  </si>
  <si>
    <t>P02833,2022-11-25,Fall,84,Female,South,Kidney Disease,6,8,Medical,11,4,4,Medicare,Skilled Nursing,0.97,1</t>
  </si>
  <si>
    <t>P02834,2023-06-14,Summer,53,Male,Central,Stroke,5,9,Interventional,8,2,2,Private,Home Health,0.97,1</t>
  </si>
  <si>
    <t>P02835,2021-02-01,Winter,53,Female,South,Hypertension,5,7,Medical,8,2,1,Medicaid,Home Health,0.7,1</t>
  </si>
  <si>
    <t>P02836,2021-03-27,Spring,52,Female,South,Sepsis,3,10,Surgical,6,2,2,Private,Home Health,0.9,0</t>
  </si>
  <si>
    <t>P02837,2021-03-18,Spring,90,Male,North,Stroke,7,10,Conservative,12,6,3,Medicare,Skilled Nursing,0.97,1</t>
  </si>
  <si>
    <t>P02838,2022-10-12,Fall,85,Male,Central,Diabetes,7,7,Conservative,12,6,3,Medicare,Skilled Nursing,0.97,1</t>
  </si>
  <si>
    <t>P02839,2022-10-23,Fall,95,Male,South,Hypertension,7,9,Medical,12,7,3,Medicare,Skilled Nursing,0.97,1</t>
  </si>
  <si>
    <t>P02840,2023-09-20,Fall,55,Female,South,Fracture,4,8,Medical,6,3,1,Private,Home Health,0.49,0</t>
  </si>
  <si>
    <t>P02841,2022-05-28,Spring,63,Male,Central,Hypertension,4,6,Conservative,7,5,1,Uninsured,Home Health,0.78,1</t>
  </si>
  <si>
    <t>P02842,2021-03-16,Spring,32,Female,West,Sepsis,3,9,Medical,6,4,1,Private,Home Health,0.68,0</t>
  </si>
  <si>
    <t>P02843,2021-08-18,Summer,83,Male,North,Diabetes,6,6,Conservative,9,8,2,Medicare,Skilled Nursing,0.97,1</t>
  </si>
  <si>
    <t>P02844,2021-01-09,Winter,38,Female,West,Pneumonia,4,8,Interventional,6,3,1,Medicaid,Home Health,0.52,0</t>
  </si>
  <si>
    <t>P02845,2023-05-01,Spring,61,Male,Central,Kidney Disease,6,8,Conservative,9,3,2,Uninsured,Skilled Nursing,0.97,1</t>
  </si>
  <si>
    <t>P02846,2023-06-13,Summer,39,Female,North,Hypertension,4,7,Surgical,8,3,1,Private,Home Health,0.5,1</t>
  </si>
  <si>
    <t>P02847,2023-12-29,Winter,47,Female,West,Stroke,4,10,Conservative,6,4,1,Medicaid,Home Health,0.89,1</t>
  </si>
  <si>
    <t>P02848,2022-03-28,Spring,43,Male,East,Stroke,3,8,Surgical,6,2,1,Medicaid,Home Health,0.67,0</t>
  </si>
  <si>
    <t>P02849,2021-01-22,Winter,47,Male,West,COPD,5,9,Medical,10,2,1,Medicaid,Home Health,0.91,1</t>
  </si>
  <si>
    <t>P02850,2021-09-15,Fall,48,Male,East,Hypertension,3,6,Medical,4,2,1,Uninsured,Home Health,0.45,0</t>
  </si>
  <si>
    <t>P02851,2022-10-06,Fall,48,Female,West,COPD,3,8,Medical,6,4,1,Private,Home Health,0.68,1</t>
  </si>
  <si>
    <t>P02852,2023-11-20,Fall,72,Female,North,Hypertension,6,5,Medical,11,4,4,Medicare,Skilled Nursing,0.97,1</t>
  </si>
  <si>
    <t>P02853,2021-04-24,Spring,39,Male,West,Appendicitis,3,4,Interventional,6,2,1,Private,Home Health,0.42,1</t>
  </si>
  <si>
    <t>P02854,2021-05-14,Spring,61,Male,North,Diabetes,6,7,Surgical,10,3,2,Uninsured,Skilled Nursing,0.97,1</t>
  </si>
  <si>
    <t>P02855,2023-02-08,Winter,78,Male,East,COPD,6,11,Interventional,9,6,4,Medicare,Skilled Nursing,0.97,1</t>
  </si>
  <si>
    <t>P02856,2023-01-01,Winter,49,Female,North,Heart Failure,3,9,Medical,6,2,2,Medicaid,Home Health,0.93,1</t>
  </si>
  <si>
    <t>P02857,2021-10-02,Fall,45,Female,West,Diabetes,4,6,Conservative,8,2,2,Private,Home Health,0.78,1</t>
  </si>
  <si>
    <t>P02858,2023-06-10,Summer,54,Female,South,Hypertension,4,5,Medical,7,2,1,Private,Home Health,0.49,1</t>
  </si>
  <si>
    <t>P02859,2021-05-22,Spring,78,Male,East,Sepsis,5,10,Medical,10,5,2,Medicare,Home Health,0.97,1</t>
  </si>
  <si>
    <t>P02860,2023-10-11,Fall,61,Male,South,Diabetes,5,8,Interventional,8,4,1,Uninsured,Home Health,0.85,1</t>
  </si>
  <si>
    <t>P02861,2021-08-09,Summer,48,Female,West,Diabetes,3,5,Interventional,6,2,2,Uninsured,Home Health,0.67,1</t>
  </si>
  <si>
    <t>P02862,2021-03-31,Spring,66,Male,East,Hypertension,4,6,Medical,8,4,2,Medicare,Home Health,0.92,1</t>
  </si>
  <si>
    <t>P02863,2022-01-07,Winter,39,Female,West,Sepsis,3,9,Surgical,6,2,2,Private,Home Health,0.89,1</t>
  </si>
  <si>
    <t>P02864,2021-07-25,Summer,69,Male,North,COPD,5,10,Medical,10,4,1,Medicare,Home Health,0.97,1</t>
  </si>
  <si>
    <t>P02865,2022-08-01,Summer,64,Male,North,COPD,4,9,Medical,6,2,2,Private,Home Health,0.97,1</t>
  </si>
  <si>
    <t>P02866,2023-01-23,Winter,52,Female,East,Heart Failure,3,8,Interventional,4,2,2,Medicaid,Home Health,0.97,1</t>
  </si>
  <si>
    <t>P02867,2022-06-22,Summer,43,Female,Central,Stroke,3,11,Interventional,4,4,1,Private,Home Health,0.68,1</t>
  </si>
  <si>
    <t>P02868,2022-12-25,Winter,42,Female,North,Sepsis,3,10,Surgical,4,2,1,Medicaid,Home Health,0.71,0</t>
  </si>
  <si>
    <t>P02869,2022-02-04,Winter,67,Male,North,Pneumonia,5,9,Surgical,8,5,2,Medicare,Home Health,0.97,1</t>
  </si>
  <si>
    <t>P02870,2021-01-31,Winter,78,Male,North,COPD,5,8,Medical,8,5,2,Medicare,Home Health,0.97,1</t>
  </si>
  <si>
    <t>P02871,2023-12-03,Winter,47,Female,East,Influenza,5,8,Surgical,10,4,2,Private,Home Health,0.88,1</t>
  </si>
  <si>
    <t>P02872,2023-06-17,Summer,65,Female,South,Hypertension,4,6,Conservative,6,3,1,Medicaid,Home Health,0.69,1</t>
  </si>
  <si>
    <t>P02873,2021-03-22,Spring,22,Female,West,Hypertension,1,3,Interventional,2,0,0,Medicaid,Home,0.16,0</t>
  </si>
  <si>
    <t>P02874,2022-05-07,Spring,48,Male,North,Hypertension,4,7,Surgical,7,3,1,Private,Home Health,0.44,0</t>
  </si>
  <si>
    <t>P02875,2022-11-27,Fall,57,Female,North,Kidney Disease,5,7,Medical,8,2,2,Medicaid,Home Health,0.97,1</t>
  </si>
  <si>
    <t>P02876,2021-07-28,Summer,42,Female,South,Diabetes,4,11,Conservative,6,3,1,Private,Home Health,0.5,1</t>
  </si>
  <si>
    <t>P02877,2022-09-25,Fall,42,Female,East,Stroke,3,8,Medical,4,2,2,Uninsured,Home Health,0.93,1</t>
  </si>
  <si>
    <t>P02878,2022-08-08,Summer,46,Female,West,Fracture,4,7,Medical,6,3,2,Private,Home Health,0.66,1</t>
  </si>
  <si>
    <t>P02879,2021-08-17,Summer,62,Male,North,Stroke,4,11,Surgical,6,2,1,Medicaid,Home Health,0.89,1</t>
  </si>
  <si>
    <t>P02880,2021-06-04,Summer,54,Female,Central,Kidney Disease,4,8,Medical,6,3,1,Private,Home Health,0.75,1</t>
  </si>
  <si>
    <t>P02881,2023-04-12,Spring,19,Female,South,Appendicitis,1,4,Conservative,2,0,0,Private,Home Health,0.22,0</t>
  </si>
  <si>
    <t>P02882,2021-12-20,Winter,21,Female,West,Influenza,1,5,Medical,2,0,0,Private,Home Health,0.15,0</t>
  </si>
  <si>
    <t>P02883,2021-09-25,Fall,47,Female,East,Hypertension,4,6,Surgical,6,3,1,Private,Home Health,0.44,1</t>
  </si>
  <si>
    <t>P02884,2023-03-19,Spring,65,Female,South,Stroke,5,9,Medical,8,2,1,Private,Home Health,0.97,1</t>
  </si>
  <si>
    <t>P02885,2023-03-17,Spring,18,Female,West,COPD,1,7,Medical,4,2,1,Uninsured,Home,0.53,1</t>
  </si>
  <si>
    <t>P02886,2021-10-30,Fall,49,Male,West,Hypertension,5,5,Interventional,8,2,1,Private,Home Health,0.57,0</t>
  </si>
  <si>
    <t>P02887,2023-08-14,Summer,49,Male,South,Hypertension,3,6,Interventional,6,4,1,Medicaid,Home Health,0.46,0</t>
  </si>
  <si>
    <t>P02888,2023-01-24,Winter,81,Male,East,Heart Failure,6,11,Surgical,11,4,4,Medicare,Skilled Nursing,0.97,1</t>
  </si>
  <si>
    <t>P02889,2022-01-14,Winter,51,Male,South,Hypertension,3,7,Interventional,6,4,1,Medicaid,Home Health,0.55,0</t>
  </si>
  <si>
    <t>P02890,2022-04-14,Spring,64,Male,West,Diabetes,5,8,Conservative,10,4,1,Private,Home Health,0.83,1</t>
  </si>
  <si>
    <t>P02891,2023-03-07,Spring,60,Male,South,Diabetes,4,7,Conservative,8,4,1,Medicaid,Home Health,0.8,0</t>
  </si>
  <si>
    <t>P02892,2021-08-20,Summer,21,Male,West,Kidney Disease,2,6,Medical,4,3,0,Medicaid,Home Health,0.4,0</t>
  </si>
  <si>
    <t>P02893,2022-05-29,Spring,71,Male,South,Appendicitis,6,6,Medical,9,4,4,Medicare,Skilled Nursing,0.97,1</t>
  </si>
  <si>
    <t>P02894,2022-12-17,Winter,61,Male,North,COPD,4,9,Interventional,6,4,3,Private,Home Health,0.97,1</t>
  </si>
  <si>
    <t>P02895,2022-08-14,Summer,66,Male,South,COPD,4,8,Surgical,6,4,1,Medicare,Home Health,0.9,1</t>
  </si>
  <si>
    <t>P02896,2022-10-29,Fall,95,Female,North,Stroke,7,12,Medical,12,5,3,Medicare,Skilled Nursing,0.97,1</t>
  </si>
  <si>
    <t>P02897,2022-08-22,Summer,22,Female,East,Stroke,1,8,Medical,2,2,1,Medicaid,Skilled Nursing,0.57,1</t>
  </si>
  <si>
    <t>P02898,2021-08-07,Summer,87,Male,South,Appendicitis,6,5,Surgical,10,6,2,Medicare,Skilled Nursing,0.97,1</t>
  </si>
  <si>
    <t>P02899,2022-03-26,Spring,53,Female,West,Diabetes,4,8,Medical,6,2,1,Private,Home Health,0.49,1</t>
  </si>
  <si>
    <t>P02900,2022-08-06,Summer,62,Female,South,Fracture,5,8,Medical,8,4,1,Private,Home Health,0.77,0</t>
  </si>
  <si>
    <t>P02901,2023-05-05,Spring,57,Male,West,Appendicitis,5,6,Surgical,8,4,2,Uninsured,Home Health,0.97,1</t>
  </si>
  <si>
    <t>P02902,2022-12-18,Winter,50,Female,East,Stroke,3,9,Surgical,6,2,1,Private,Home Health,0.72,1</t>
  </si>
  <si>
    <t>P02903,2022-04-13,Spring,48,Female,Central,Appendicitis,5,7,Medical,10,2,2,Medicaid,Home Health,0.83,1</t>
  </si>
  <si>
    <t>P02904,2023-12-03,Winter,63,Female,Central,Diabetes,5,6,Interventional,8,4,1,Private,Home Health,0.81,1</t>
  </si>
  <si>
    <t>P02905,2021-04-29,Spring,32,Male,Central,Diabetes,2,6,Medical,5,3,0,Medicaid,Home,0.18,1</t>
  </si>
  <si>
    <t>P02906,2021-08-15,Summer,70,Female,West,Hypertension,5,7,Surgical,8,6,1,Medicare,Home Health,0.97,1</t>
  </si>
  <si>
    <t>P02907,2022-01-09,Winter,50,Male,South,COPD,4,9,Conservative,6,3,1,Uninsured,Home Health,0.93,1</t>
  </si>
  <si>
    <t>P02908,2021-09-08,Fall,38,Female,West,Diabetes,3,6,Medical,4,2,1,Medicaid,Home Health,0.41,0</t>
  </si>
  <si>
    <t>P02909,2022-11-16,Fall,50,Female,Central,COPD,4,9,Medical,7,2,1,Private,Home Health,0.75,0</t>
  </si>
  <si>
    <t>P02910,2021-02-13,Winter,79,Female,North,Heart Failure,5,10,Medical,10,4,2,Medicare,Home Health,0.97,1</t>
  </si>
  <si>
    <t>P02911,2021-07-14,Summer,48,Female,East,Diabetes,3,5,Medical,6,4,1,Private,Home Health,0.42,1</t>
  </si>
  <si>
    <t>P02912,2021-11-18,Fall,64,Male,South,COPD,6,8,Medical,9,4,2,Private,Skilled Nursing,0.97,1</t>
  </si>
  <si>
    <t>P02913,2023-01-19,Winter,45,Female,East,Stroke,3,9,Conservative,4,2,1,Medicaid,Home Health,0.77,1</t>
  </si>
  <si>
    <t>P02914,2023-08-18,Summer,70,Female,East,COPD,5,8,Medical,8,7,1,Medicare,Home Health,0.97,1</t>
  </si>
  <si>
    <t>P02915,2023-05-25,Spring,69,Male,East,Appendicitis,5,6,Medical,8,4,1,Medicare,Home Health,0.87,1</t>
  </si>
  <si>
    <t>P02916,2021-07-19,Summer,89,Female,East,Stroke,6,10,Interventional,9,6,2,Medicare,Skilled Nursing,0.97,1</t>
  </si>
  <si>
    <t>P02917,2022-09-12,Fall,55,Male,Central,Fracture,4,7,Medical,7,4,1,Private,Home Health,0.54,0</t>
  </si>
  <si>
    <t>P02918,2021-02-02,Winter,69,Male,East,Pneumonia,6,8,Interventional,10,4,2,Medicare,Skilled Nursing,0.97,1</t>
  </si>
  <si>
    <t>P02919,2021-12-07,Winter,59,Female,West,Hypertension,5,6,Medical,10,4,1,Private,Home Health,0.71,1</t>
  </si>
  <si>
    <t>P02920,2023-06-02,Summer,80,Male,South,Diabetes,5,8,Conservative,8,6,3,Medicare,Home Health,0.97,1</t>
  </si>
  <si>
    <t>P02921,2022-05-16,Spring,45,Female,South,Appendicitis,3,4,Medical,6,4,1,Private,Home Health,0.47,1</t>
  </si>
  <si>
    <t>P02922,2021-06-14,Summer,70,Male,East,Stroke,6,9,Surgical,10,6,2,Medicare,Skilled Nursing,0.97,1</t>
  </si>
  <si>
    <t>P02923,2022-04-26,Spring,54,Male,South,Stroke,4,10,Interventional,6,3,1,Uninsured,Home Health,0.83,1</t>
  </si>
  <si>
    <t>P02924,2021-08-05,Summer,56,Female,South,COPD,4,11,Medical,8,3,3,Uninsured,Home Health,0.97,1</t>
  </si>
  <si>
    <t>P02925,2022-03-07,Spring,59,Male,East,Appendicitis,6,5,Interventional,11,6,2,Uninsured,Skilled Nursing,0.97,1</t>
  </si>
  <si>
    <t>P02926,2022-06-19,Summer,62,Female,East,Appendicitis,4,6,Interventional,7,3,1,Private,Home Health,0.59,1</t>
  </si>
  <si>
    <t>P02927,2022-01-18,Winter,56,Female,East,Heart Failure,5,11,Conservative,8,4,1,Medicaid,Home Health,0.97,1</t>
  </si>
  <si>
    <t>P02928,2023-10-23,Fall,61,Female,South,Diabetes,4,6,Conservative,7,3,2,Medicaid,Home Health,0.91,1</t>
  </si>
  <si>
    <t>P02929,2022-09-08,Fall,84,Female,South,Diabetes,6,6,Medical,10,6,2,Medicare,Skilled Nursing,0.97,1</t>
  </si>
  <si>
    <t>P02930,2023-07-12,Summer,74,Female,East,Diabetes,5,8,Surgical,8,5,2,Medicare,Home Health,0.97,1</t>
  </si>
  <si>
    <t>P02931,2023-04-13,Spring,72,Male,North,Hypertension,5,5,Conservative,8,5,2,Medicare,Home Health,0.97,1</t>
  </si>
  <si>
    <t>P02932,2022-12-25,Winter,50,Female,South,Influenza,3,7,Medical,8,4,1,Uninsured,Home Health,0.65,0</t>
  </si>
  <si>
    <t>P02933,2022-06-29,Summer,42,Male,North,Kidney Disease,3,6,Surgical,4,2,1,Private,Home Health,0.63,1</t>
  </si>
  <si>
    <t>P02934,2021-01-03,Winter,74,Female,North,Influenza,7,8,Medical,12,6,4,Medicare,Skilled Nursing,0.97,1</t>
  </si>
  <si>
    <t>P02935,2022-11-03,Fall,72,Female,South,Kidney Disease,5,8,Interventional,8,4,2,Medicare,Home Health,0.97,1</t>
  </si>
  <si>
    <t>P02936,2022-01-25,Winter,83,Female,North,Pneumonia,6,8,Interventional,10,6,2,Medicare,Skilled Nursing,0.97,1</t>
  </si>
  <si>
    <t>P02937,2021-05-09,Spring,47,Female,South,Diabetes,3,6,Interventional,6,4,1,Private,Home Health,0.42,1</t>
  </si>
  <si>
    <t>P02938,2022-05-02,Spring,54,Female,West,COPD,4,8,Conservative,7,2,1,Private,Home Health,0.81,0</t>
  </si>
  <si>
    <t>P02939,2023-03-17,Spring,30,Female,North,COPD,2,8,Surgical,4,3,0,Medicaid,Home Health,0.4,0</t>
  </si>
  <si>
    <t>P02940,2023-11-20,Fall,51,Female,South,Hypertension,3,4,Surgical,6,2,1,Uninsured,Home Health,0.55,1</t>
  </si>
  <si>
    <t>P02941,2022-02-14,Winter,74,Male,Central,COPD,8,11,Medical,15,8,3,Medicare,Skilled Nursing,0.97,1</t>
  </si>
  <si>
    <t>P02942,2022-08-18,Summer,50,Male,West,Diabetes,4,6,Conservative,8,3,2,Private,Home Health,0.83,1</t>
  </si>
  <si>
    <t>P02943,2023-07-22,Summer,68,Female,South,Appendicitis,5,6,Conservative,10,4,1,Medicare,Home Health,0.93,1</t>
  </si>
  <si>
    <t>P02944,2022-01-01,Winter,54,Female,Central,Influenza,6,6,Conservative,11,3,2,Private,Skilled Nursing,0.97,1</t>
  </si>
  <si>
    <t>P02945,2021-06-05,Summer,63,Male,South,Stroke,4,9,Conservative,6,2,1,Private,Home Health,0.91,1</t>
  </si>
  <si>
    <t>P02946,2021-11-05,Fall,38,Male,North,Hypertension,5,5,Interventional,10,2,2,Private,Home Health,0.79,1</t>
  </si>
  <si>
    <t>P02947,2023-09-12,Fall,59,Male,Central,Diabetes,4,7,Conservative,8,3,3,Private,Home Health,0.95,1</t>
  </si>
  <si>
    <t>P02948,2021-06-24,Summer,18,Female,Central,Diabetes,1,6,Medical,4,4,0,Medicaid,Home,0.16,0</t>
  </si>
  <si>
    <t>P02949,2021-12-27,Winter,54,Female,East,Heart Failure,4,11,Medical,7,3,2,Private,Home Health,0.97,1</t>
  </si>
  <si>
    <t>P02950,2022-05-24,Spring,30,Male,West,Diabetes,3,7,Interventional,4,2,1,Medicaid,Home Health,0.41,0</t>
  </si>
  <si>
    <t>P02951,2023-07-17,Summer,78,Male,West,Diabetes,7,7,Interventional,12,7,3,Medicare,Skilled Nursing,0.97,1</t>
  </si>
  <si>
    <t>P02952,2023-10-24,Fall,71,Male,North,Kidney Disease,5,7,Interventional,8,4,2,Medicare,Home Health,0.97,1</t>
  </si>
  <si>
    <t>P02953,2022-04-12,Spring,65,Male,South,Hypertension,4,6,Interventional,6,3,1,Private,Home Health,0.59,0</t>
  </si>
  <si>
    <t>P02954,2023-10-18,Fall,83,Male,East,Kidney Disease,6,8,Medical,9,6,2,Medicare,Skilled Nursing,0.97,1</t>
  </si>
  <si>
    <t>P02955,2021-06-26,Summer,41,Female,Central,Stroke,3,8,Conservative,6,2,1,Private,Home Health,0.69,1</t>
  </si>
  <si>
    <t>P02956,2021-06-21,Summer,87,Female,North,Stroke,6,9,Interventional,9,6,2,Medicare,Skilled Nursing,0.97,1</t>
  </si>
  <si>
    <t>P02957,2023-11-06,Fall,73,Male,West,Stroke,8,11,Surgical,13,6,3,Medicare,Skilled Nursing,0.97,1</t>
  </si>
  <si>
    <t>P02958,2022-07-13,Summer,53,Male,North,Hypertension,5,6,Surgical,8,2,1,Medicaid,Home Health,0.66,1</t>
  </si>
  <si>
    <t>P02959,2021-07-23,Summer,77,Male,East,Appendicitis,5,7,Surgical,8,5,3,Medicare,Home Health,0.97,1</t>
  </si>
  <si>
    <t>P02960,2022-06-19,Summer,39,Male,East,Fracture,5,10,Medical,8,4,1,Medicaid,Home Health,0.66,1</t>
  </si>
  <si>
    <t>P02961,2023-05-08,Spring,43,Male,West,Hypertension,3,5,Interventional,4,4,1,Private,Home Health,0.42,1</t>
  </si>
  <si>
    <t>P02962,2023-06-25,Summer,47,Male,North,Diabetes,3,5,Conservative,4,2,1,Private,Home Health,0.43,0</t>
  </si>
  <si>
    <t>P02963,2023-08-05,Summer,49,Male,South,Fracture,3,6,Medical,4,2,1,Private,Home Health,0.37,0</t>
  </si>
  <si>
    <t>P02964,2022-09-16,Fall,40,Female,East,Fracture,3,6,Medical,4,4,1,Private,Home Health,0.42,0</t>
  </si>
  <si>
    <t>P02965,2023-08-08,Summer,78,Female,North,Diabetes,5,7,Medical,8,6,3,Medicare,Home Health,0.97,1</t>
  </si>
  <si>
    <t>P02966,2022-07-13,Summer,53,Female,North,Diabetes,7,7,Interventional,12,6,2,Private,Skilled Nursing,0.97,1</t>
  </si>
  <si>
    <t>P02967,2022-10-27,Fall,63,Male,West,Appendicitis,4,6,Interventional,7,3,1,Medicaid,Home Health,0.63,1</t>
  </si>
  <si>
    <t>P02968,2023-04-11,Spring,48,Female,East,Hypertension,3,4,Medical,4,4,1,Private,Home Health,0.47,0</t>
  </si>
  <si>
    <t>P02969,2022-04-11,Spring,27,Female,North,Fracture,3,8,Medical,6,2,1,Private,Home Health,0.37,0</t>
  </si>
  <si>
    <t>P02970,2021-03-22,Spring,62,Male,East,Diabetes,4,6,Interventional,6,3,2,Medicaid,Home Health,0.85,1</t>
  </si>
  <si>
    <t>P02971,2022-01-19,Winter,25,Male,Central,Diabetes,2,5,Medical,3,2,0,Medicaid,Home,0.22,1</t>
  </si>
  <si>
    <t>P02972,2022-11-15,Fall,56,Female,North,Diabetes,4,8,Medical,6,4,1,Medicaid,Home Health,0.58,1</t>
  </si>
  <si>
    <t>P02973,2021-07-30,Summer,34,Male,East,Hypertension,2,5,Medical,4,1,0,Medicaid,Home,0.18,0</t>
  </si>
  <si>
    <t>P02974,2021-06-12,Summer,91,Male,North,Sepsis,7,11,Conservative,12,7,3,Medicare,Skilled Nursing,0.97,1</t>
  </si>
  <si>
    <t>P02975,2021-11-17,Fall,73,Female,North,Hypertension,5,5,Medical,8,4,2,Medicare,Home Health,0.97,0</t>
  </si>
  <si>
    <t>P02976,2021-02-05,Winter,59,Female,North,Heart Failure,4,9,Medical,6,3,1,Private,Home Health,0.79,1</t>
  </si>
  <si>
    <t>P02977,2023-03-26,Spring,79,Male,South,Appendicitis,6,6,Conservative,11,4,2,Medicare,Skilled Nursing,0.97,1</t>
  </si>
  <si>
    <t>P02978,2021-10-11,Fall,43,Female,West,Diabetes,4,8,Medical,9,3,1,Private,Home Health,0.5,1</t>
  </si>
  <si>
    <t>P02979,2021-05-17,Spring,67,Female,South,Diabetes,4,7,Interventional,7,4,1,Medicare,Home Health,0.64,1</t>
  </si>
  <si>
    <t>P02980,2023-02-05,Winter,61,Male,East,COPD,4,8,Medical,9,2,1,Private,Home Health,0.95,1</t>
  </si>
  <si>
    <t>P02981,2023-07-13,Summer,62,Female,South,Stroke,4,11,Interventional,8,2,2,Private,Home Health,0.97,1</t>
  </si>
  <si>
    <t>P02982,2021-01-22,Winter,79,Male,South,Influenza,8,8,Medical,12,6,3,Medicare,Skilled Nursing,0.97,1</t>
  </si>
  <si>
    <t>P02983,2021-09-13,Fall,70,Male,East,Fracture,5,10,Surgical,8,6,2,Medicare,Home Health,0.97,1</t>
  </si>
  <si>
    <t>P02984,2023-11-02,Fall,62,Female,West,Kidney Disease,5,8,Medical,8,2,1,Private,Home Health,0.97,1</t>
  </si>
  <si>
    <t>P02985,2022-02-26,Winter,29,Male,West,Pneumonia,4,9,Interventional,7,3,2,Medicaid,Home Health,0.74,0</t>
  </si>
  <si>
    <t>P02986,2023-10-25,Fall,41,Male,West,Hypertension,3,8,Interventional,8,4,1,Medicaid,Home Health,0.52,0</t>
  </si>
  <si>
    <t>P02987,2021-10-28,Fall,55,Male,South,Appendicitis,5,6,Conservative,10,2,1,Private,Home Health,0.68,1</t>
  </si>
  <si>
    <t>P02988,2021-08-27,Summer,59,Female,West,COPD,4,9,Medical,7,4,1,Uninsured,Home Health,0.88,1</t>
  </si>
  <si>
    <t>P02989,2021-08-23,Summer,38,Female,South,Fracture,3,8,Interventional,4,4,1,Private,Home Health,0.42,0</t>
  </si>
  <si>
    <t>P02990,2021-04-04,Spring,95,Male,West,Sepsis,6,11,Conservative,10,4,2,Medicare,Skilled Nursing,0.97,1</t>
  </si>
  <si>
    <t>P02991,2023-09-09,Fall,83,Female,Central,Hypertension,7,6,Medical,10,7,3,Medicare,Skilled Nursing,0.97,1</t>
  </si>
  <si>
    <t>P02992,2023-12-09,Winter,68,Male,North,Pneumonia,7,10,Medical,10,7,3,Medicare,Skilled Nursing,0.97,1</t>
  </si>
  <si>
    <t>P02993,2023-11-12,Fall,59,Female,South,Stroke,5,9,Interventional,8,2,2,Private,Home Health,0.97,1</t>
  </si>
  <si>
    <t>P02994,2023-07-22,Summer,54,Male,East,Diabetes,5,7,Medical,10,4,1,Private,Home Health,0.67,0</t>
  </si>
  <si>
    <t>P02995,2023-07-17,Summer,41,Female,West,Diabetes,3,6,Medical,4,2,1,Medicaid,Home Health,0.41,0</t>
  </si>
  <si>
    <t>P02996,2022-12-25,Winter,59,Female,North,Diabetes,4,8,Surgical,6,3,1,Medicaid,Home Health,0.57,1</t>
  </si>
  <si>
    <t>P02997,2023-06-24,Summer,62,Female,Central,Kidney Disease,4,7,Conservative,7,3,1,Uninsured,Home Health,0.97,1</t>
  </si>
  <si>
    <t>P02998,2021-08-17,Summer,36,Male,East,Stroke,3,8,Medical,6,4,1,Private,Home Health,0.68,0</t>
  </si>
  <si>
    <t>P02999,2022-03-01,Spring,63,Female,North,Kidney Disease,5,9,Surgical,8,4,1,Uninsured,Home Health,0.97,0</t>
  </si>
  <si>
    <t>P03000,2022-12-03,Winter,55,Male,North,Influenza,5,7,Medical,8,2,1,Private,Home Health,0.66,0</t>
  </si>
  <si>
    <t>P03001,2023-08-16,Summer,25,Female,West,Diabetes,2,6,Interventional,6,2,2,Medicaid,Home,0.52,1</t>
  </si>
  <si>
    <t>P03002,2022-12-25,Winter,43,Male,North,Sepsis,3,10,Medical,6,2,1,Private,Home Health,0.67,1</t>
  </si>
  <si>
    <t>P03003,2023-07-08,Summer,50,Male,North,Kidney Disease,3,6,Medical,4,4,1,Private,Home Health,0.73,1</t>
  </si>
  <si>
    <t>P03004,2022-06-03,Summer,90,Male,East,Fracture,6,8,Conservative,9,6,2,Medicare,Skilled Nursing,0.97,1</t>
  </si>
  <si>
    <t>P03005,2023-02-25,Winter,67,Male,East,Pneumonia,4,10,Surgical,10,4,1,Medicare,Home Health,0.74,1</t>
  </si>
  <si>
    <t>P03006,2023-12-10,Winter,35,Female,West,Stroke,2,10,Interventional,4,1,0,Medicaid,Rehab,0.4,0</t>
  </si>
  <si>
    <t>P03007,2021-06-18,Summer,66,Female,South,Hypertension,7,6,Surgical,14,5,3,Medicare,Skilled Nursing,0.97,1</t>
  </si>
  <si>
    <t>P03008,2023-10-12,Fall,31,Female,West,Sepsis,2,12,Medical,3,1,2,Private,Skilled Nursing,0.82,1</t>
  </si>
  <si>
    <t>P03009,2022-07-26,Summer,76,Female,Central,Appendicitis,5,6,Conservative,8,4,2,Medicare,Home Health,0.97,0</t>
  </si>
  <si>
    <t>P03010,2022-12-06,Winter,49,Female,South,Sepsis,5,11,Conservative,8,4,1,Private,Home Health,0.97,1</t>
  </si>
  <si>
    <t>P03011,2023-08-20,Summer,56,Male,West,Hypertension,4,8,Surgical,6,4,1,Private,Home Health,0.54,0</t>
  </si>
  <si>
    <t>P03012,2022-03-25,Spring,80,Male,Central,Hypertension,5,6,Conservative,8,6,2,Medicare,Home Health,0.97,1</t>
  </si>
  <si>
    <t>P03013,2022-04-04,Spring,36,Male,West,COPD,2,7,Interventional,4,6,0,Private,Home Health,0.46,0</t>
  </si>
  <si>
    <t>P03014,2022-08-01,Summer,34,Male,West,Stroke,2,12,Surgical,4,2,0,Medicaid,Home,0.36,0</t>
  </si>
  <si>
    <t>P03015,2021-01-21,Winter,48,Male,South,Pneumonia,4,9,Conservative,6,4,1,Private,Home Health,0.59,1</t>
  </si>
  <si>
    <t>P03016,2022-06-28,Summer,75,Male,East,Stroke,5,11,Medical,8,6,2,Medicare,Home Health,0.97,1</t>
  </si>
  <si>
    <t>P03017,2021-11-15,Fall,32,Male,East,COPD,2,10,Interventional,4,4,0,Private,Home,0.37,1</t>
  </si>
  <si>
    <t>P03018,2023-10-14,Fall,18,Male,West,Diabetes,2,5,Medical,5,2,2,Private,Home,0.48,0</t>
  </si>
  <si>
    <t>P03019,2021-04-07,Spring,50,Female,Central,Diabetes,4,6,Medical,7,2,1,Private,Home Health,0.49,1</t>
  </si>
  <si>
    <t>P03020,2022-05-18,Spring,67,Male,North,Diabetes,4,8,Interventional,8,4,1,Medicare,Home Health,0.7,0</t>
  </si>
  <si>
    <t>P03021,2023-11-04,Fall,78,Female,North,Hypertension,5,5,Conservative,10,6,2,Medicare,Home Health,0.97,1</t>
  </si>
  <si>
    <t>P03022,2023-09-14,Fall,50,Female,North,Kidney Disease,4,8,Medical,8,3,3,Uninsured,Home Health,0.97,1</t>
  </si>
  <si>
    <t>P03023,2023-02-07,Winter,51,Female,West,Diabetes,3,8,Surgical,8,2,1,Private,Home Health,0.52,1</t>
  </si>
  <si>
    <t>P03024,2022-10-08,Fall,77,Male,North,Hypertension,5,5,Interventional,10,7,3,Medicare,Home Health,0.97,1</t>
  </si>
  <si>
    <t>P03025,2021-11-04,Fall,26,Male,East,Diabetes,3,5,Medical,6,2,1,Private,Home Health,0.37,1</t>
  </si>
  <si>
    <t>P03026,2022-02-06,Winter,51,Male,South,Pneumonia,3,8,Medical,4,4,1,Private,Home Health,0.51,1</t>
  </si>
  <si>
    <t>P03027,2021-04-09,Spring,61,Male,East,Sepsis,4,11,Medical,6,3,1,Private,Home Health,0.85,1</t>
  </si>
  <si>
    <t>P03028,2023-05-11,Spring,65,Male,South,Hypertension,5,6,Surgical,8,4,1,Uninsured,Home Health,0.95,1</t>
  </si>
  <si>
    <t>P03029,2021-12-21,Winter,49,Female,Central,Hypertension,4,6,Interventional,7,3,1,Private,Home Health,0.48,0</t>
  </si>
  <si>
    <t>P03030,2023-01-02,Winter,58,Female,East,Heart Failure,5,10,Medical,8,4,1,Private,Home Health,0.97,1</t>
  </si>
  <si>
    <t>P03031,2022-01-27,Winter,18,Female,Central,Heart Failure,1,7,Interventional,4,0,1,Uninsured,Home,0.57,1</t>
  </si>
  <si>
    <t>P03032,2022-05-24,Spring,46,Male,East,COPD,4,9,Surgical,8,3,1,Private,Home Health,0.76,1</t>
  </si>
  <si>
    <t>P03033,2022-08-31,Summer,65,Male,North,Kidney Disease,4,8,Conservative,7,3,2,Medicaid,Home Health,0.97,1</t>
  </si>
  <si>
    <t>P03034,2023-05-29,Spring,41,Female,North,COPD,4,9,Surgical,6,7,1,Private,Home Health,0.8,1</t>
  </si>
  <si>
    <t>P03035,2021-08-20,Summer,59,Male,Central,Appendicitis,5,6,Medical,12,4,1,Medicaid,Home Health,0.77,1</t>
  </si>
  <si>
    <t>P03036,2022-03-13,Spring,65,Female,West,Hypertension,4,6,Medical,8,3,2,Private,Home Health,0.87,1</t>
  </si>
  <si>
    <t>P03037,2021-05-23,Spring,52,Female,North,Stroke,3,10,Medical,4,4,1,Private,Home Health,0.73,1</t>
  </si>
  <si>
    <t>P03038,2021-03-24,Spring,60,Male,West,Stroke,6,9,Medical,10,5,2,Medicaid,Skilled Nursing,0.97,1</t>
  </si>
  <si>
    <t>P03039,2022-10-25,Fall,41,Male,South,Appendicitis,3,4,Medical,6,2,1,Private,Home Health,0.42,1</t>
  </si>
  <si>
    <t>P03040,2021-07-27,Summer,54,Male,South,Kidney Disease,4,8,Surgical,7,2,1,Uninsured,Home Health,0.83,1</t>
  </si>
  <si>
    <t>P03041,2021-03-07,Spring,68,Male,North,Diabetes,5,7,Interventional,8,5,1,Medicare,Home Health,0.87,1</t>
  </si>
  <si>
    <t>P03042,2023-09-10,Fall,60,Male,West,Stroke,4,10,Surgical,8,2,1,Private,Home Health,0.91,1</t>
  </si>
  <si>
    <t>P03043,2022-08-09,Summer,48,Male,North,Sepsis,3,9,Medical,4,4,1,Private,Home Health,0.68,0</t>
  </si>
  <si>
    <t>P03044,2021-05-28,Spring,61,Male,South,Diabetes,5,7,Interventional,8,4,2,Uninsured,Home Health,0.97,1</t>
  </si>
  <si>
    <t>P03045,2021-02-28,Winter,70,Female,South,COPD,5,10,Interventional,8,4,1,Medicare,Home Health,0.97,1</t>
  </si>
  <si>
    <t>P03046,2021-05-12,Spring,23,Female,North,Hypertension,3,5,Medical,6,2,1,Private,Home Health,0.37,0</t>
  </si>
  <si>
    <t>P03047,2022-06-01,Summer,77,Male,East,COPD,5,9,Medical,8,4,2,Medicare,Home Health,0.97,1</t>
  </si>
  <si>
    <t>P03048,2023-01-02,Winter,52,Female,North,COPD,4,8,Medical,7,4,1,Medicaid,Home Health,0.88,1</t>
  </si>
  <si>
    <t>P03049,2022-12-04,Winter,65,Female,South,COPD,4,10,Medical,7,2,1,Private,Home Health,0.89,1</t>
  </si>
  <si>
    <t>P03050,2021-06-08,Summer,78,Female,Central,Stroke,5,10,Conservative,10,4,2,Medicare,Home Health,0.97,1</t>
  </si>
  <si>
    <t>P03051,2022-11-25,Fall,34,Female,South,Diabetes,4,7,Surgical,6,2,1,Private,Home Health,0.44,0</t>
  </si>
  <si>
    <t>P03052,2022-03-20,Spring,45,Male,South,Diabetes,4,6,Interventional,6,2,1,Private,Home Health,0.44,1</t>
  </si>
  <si>
    <t>P03053,2022-05-24,Spring,53,Male,East,Hypertension,6,6,Interventional,9,4,2,Private,Skilled Nursing,0.97,1</t>
  </si>
  <si>
    <t>P03054,2023-05-28,Spring,44,Female,East,Hypertension,4,7,Medical,6,3,1,Uninsured,Home Health,0.52,0</t>
  </si>
  <si>
    <t>P03055,2021-12-31,Winter,87,Female,West,COPD,8,9,Medical,13,6,3,Medicare,Skilled Nursing,0.97,1</t>
  </si>
  <si>
    <t>P03056,2021-06-10,Summer,43,Female,North,Diabetes,3,5,Conservative,4,2,2,Uninsured,Home Health,0.73,1</t>
  </si>
  <si>
    <t>P03057,2023-08-15,Summer,48,Female,Central,Hypertension,3,4,Medical,8,2,1,Private,Home Health,0.48,1</t>
  </si>
  <si>
    <t>P03058,2021-08-21,Summer,61,Female,West,Appendicitis,4,6,Medical,6,3,1,Private,Home Health,0.59,0</t>
  </si>
  <si>
    <t>P03059,2021-11-18,Fall,37,Male,West,Hypertension,2,4,Medical,3,1,2,Private,Home,0.53,1</t>
  </si>
  <si>
    <t>P03060,2023-02-13,Winter,51,Male,North,Sepsis,3,10,Surgical,4,2,1,Medicaid,Home Health,0.76,1</t>
  </si>
  <si>
    <t>P03061,2023-01-19,Winter,63,Male,North,Heart Failure,4,10,Medical,6,3,2,Uninsured,Home Health,0.97,1</t>
  </si>
  <si>
    <t>P03062,2023-05-27,Spring,52,Female,East,Diabetes,5,6,Medical,10,4,1,Uninsured,Home Health,0.75,1</t>
  </si>
  <si>
    <t>P03063,2021-07-21,Summer,56,Female,Central,Appendicitis,4,6,Medical,7,3,1,Medicaid,Home Health,0.53,0</t>
  </si>
  <si>
    <t>P03064,2022-01-21,Winter,49,Female,East,COPD,3,8,Medical,8,4,1,Medicaid,Home Health,0.82,1</t>
  </si>
  <si>
    <t>P03065,2021-05-18,Spring,32,Female,South,Hypertension,3,4,Medical,6,2,1,Medicaid,Home Health,0.46,0</t>
  </si>
  <si>
    <t>P03066,2022-08-16,Summer,63,Female,North,Appendicitis,7,7,Medical,10,4,2,Private,Skilled Nursing,0.97,1</t>
  </si>
  <si>
    <t>P03067,2021-11-17,Fall,87,Female,West,COPD,6,9,Medical,11,6,4,Medicare,Skilled Nursing,0.97,1</t>
  </si>
  <si>
    <t>P03068,2023-01-25,Winter,58,Female,West,Influenza,5,6,Surgical,8,4,1,Medicaid,Home Health,0.75,1</t>
  </si>
  <si>
    <t>P03069,2021-01-01,Winter,61,Male,North,Influenza,4,6,Conservative,7,3,1,Private,Home Health,0.69,1</t>
  </si>
  <si>
    <t>P03070,2021-03-07,Spring,69,Female,North,Diabetes,5,6,Interventional,8,5,2,Medicare,Home Health,0.97,1</t>
  </si>
  <si>
    <t>P03071,2022-04-19,Spring,36,Female,South,Sepsis,2,9,Interventional,4,5,0,Private,Home,0.37,1</t>
  </si>
  <si>
    <t>P03072,2023-11-16,Fall,86,Male,East,Fracture,7,10,Interventional,10,6,3,Medicare,Skilled Nursing,0.97,1</t>
  </si>
  <si>
    <t>P03073,2023-09-03,Fall,61,Male,West,Hypertension,5,5,Conservative,8,4,3,Uninsured,Home Health,0.97,1</t>
  </si>
  <si>
    <t>P03074,2023-12-25,Winter,85,Female,West,Diabetes,6,7,Conservative,9,6,4,Medicare,Skilled Nursing,0.97,1</t>
  </si>
  <si>
    <t>P03075,2022-04-02,Spring,45,Male,East,Hypertension,6,5,Interventional,9,5,2,Medicaid,Skilled Nursing,0.97,1</t>
  </si>
  <si>
    <t>P03076,2021-02-20,Winter,88,Male,North,Influenza,6,7,Interventional,10,4,2,Medicare,Skilled Nursing,0.97,1</t>
  </si>
  <si>
    <t>P03077,2021-12-02,Winter,71,Male,West,Heart Failure,5,9,Medical,8,5,2,Medicare,Home Health,0.97,1</t>
  </si>
  <si>
    <t>P03078,2023-01-10,Winter,67,Female,Central,Pneumonia,4,9,Medical,7,4,1,Medicare,Home Health,0.68,0</t>
  </si>
  <si>
    <t>P03079,2021-05-29,Spring,61,Female,Central,Diabetes,4,7,Medical,8,2,2,Private,Home Health,0.87,1</t>
  </si>
  <si>
    <t>P03080,2021-11-25,Fall,53,Male,Central,Kidney Disease,4,8,Interventional,9,4,1,Private,Home Health,0.86,1</t>
  </si>
  <si>
    <t>P03081,2021-03-03,Spring,78,Male,South,Hypertension,5,5,Medical,8,5,3,Medicare,Home Health,0.97,1</t>
  </si>
  <si>
    <t>P03082,2022-06-05,Summer,60,Female,West,Kidney Disease,4,7,Interventional,6,3,1,Private,Home Health,0.85,1</t>
  </si>
  <si>
    <t>P03083,2021-08-17,Summer,24,Female,Central,Stroke,2,12,Medical,4,1,0,Private,Rehab,0.32,0</t>
  </si>
  <si>
    <t>P03084,2021-04-10,Spring,39,Female,West,Appendicitis,3,6,Medical,8,4,1,Medicaid,Home Health,0.52,0</t>
  </si>
  <si>
    <t>P03085,2022-03-27,Spring,54,Male,South,Diabetes,4,8,Medical,7,3,2,Private,Home Health,0.71,1</t>
  </si>
  <si>
    <t>P03086,2022-01-20,Winter,63,Male,Central,Stroke,5,9,Interventional,8,4,3,Medicaid,Home Health,0.97,1</t>
  </si>
  <si>
    <t>P03087,2022-08-12,Summer,57,Male,East,Hypertension,5,6,Medical,8,4,1,Private,Home Health,0.67,1</t>
  </si>
  <si>
    <t>P03088,2023-04-01,Spring,78,Female,North,Appendicitis,5,5,Medical,8,6,2,Medicare,Home Health,0.97,1</t>
  </si>
  <si>
    <t>P03089,2021-05-04,Spring,24,Male,North,Kidney Disease,4,8,Interventional,8,3,1,Private,Home Health,0.76,0</t>
  </si>
  <si>
    <t>P03090,2023-05-17,Spring,60,Male,East,Appendicitis,4,6,Interventional,8,7,1,Private,Home Health,0.75,1</t>
  </si>
  <si>
    <t>P03091,2021-01-29,Winter,27,Male,South,Sepsis,3,12,Surgical,4,2,2,Private,Home Health,0.89,1</t>
  </si>
  <si>
    <t>P03092,2022-05-01,Spring,70,Male,North,Kidney Disease,5,7,Surgical,10,4,3,Medicare,Home Health,0.97,1</t>
  </si>
  <si>
    <t>P03093,2022-10-06,Fall,56,Female,West,Hypertension,6,5,Interventional,11,3,2,Medicaid,Skilled Nursing,0.97,1</t>
  </si>
  <si>
    <t>P03094,2023-11-14,Fall,65,Male,West,Sepsis,6,11,Interventional,10,4,2,Uninsured,Skilled Nursing,0.97,1</t>
  </si>
  <si>
    <t>P03095,2022-09-21,Fall,43,Female,West,Appendicitis,3,5,Medical,6,2,2,Medicaid,Home Health,0.63,1</t>
  </si>
  <si>
    <t>P03096,2021-06-23,Summer,79,Female,South,Hypertension,6,5,Medical,11,6,4,Medicare,Skilled Nursing,0.97,1</t>
  </si>
  <si>
    <t>P03097,2022-07-21,Summer,75,Male,West,Diabetes,5,8,Conservative,8,6,2,Medicare,Home Health,0.97,1</t>
  </si>
  <si>
    <t>P03098,2022-03-10,Spring,67,Female,North,COPD,4,9,Conservative,7,4,1,Medicare,Home Health,0.96,1</t>
  </si>
  <si>
    <t>P03099,2022-06-09,Summer,55,Female,South,Sepsis,4,10,Surgical,8,4,1,Private,Home Health,0.86,1</t>
  </si>
  <si>
    <t>P03100,2021-08-04,Summer,67,Female,South,Hypertension,4,6,Surgical,7,4,1,Medicare,Home Health,0.64,1</t>
  </si>
  <si>
    <t>P03101,2022-07-03,Summer,45,Male,West,Fracture,5,7,Medical,8,4,1,Private,Home Health,0.62,1</t>
  </si>
  <si>
    <t>P03102,2021-06-14,Summer,72,Male,South,Diabetes,6,6,Surgical,9,4,4,Medicare,Skilled Nursing,0.97,1</t>
  </si>
  <si>
    <t>P03103,2023-03-26,Spring,86,Male,North,Sepsis,6,11,Medical,11,6,4,Medicare,Skilled Nursing,0.97,0</t>
  </si>
  <si>
    <t>P03104,2022-10-13,Fall,76,Female,South,COPD,5,10,Medical,8,5,2,Medicare,Home Health,0.97,1</t>
  </si>
  <si>
    <t>P03105,2021-03-27,Spring,45,Female,East,Hypertension,3,6,Medical,4,2,1,Private,Home Health,0.37,0</t>
  </si>
  <si>
    <t>P03106,2023-09-02,Fall,64,Female,Central,Hypertension,5,5,Surgical,8,4,2,Medicaid,Home Health,0.97,1</t>
  </si>
  <si>
    <t>P03107,2022-11-06,Fall,36,Male,Central,Stroke,2,8,Medical,4,1,0,Private,Home,0.32,1</t>
  </si>
  <si>
    <t>P03108,2021-12-13,Winter,67,Male,North,Sepsis,4,10,Medical,7,4,1,Medicare,Home Health,0.94,1</t>
  </si>
  <si>
    <t>P03109,2021-02-19,Winter,65,Female,North,Stroke,6,10,Interventional,10,3,2,Medicaid,Skilled Nursing,0.97,1</t>
  </si>
  <si>
    <t>P03110,2022-11-24,Fall,26,Female,North,COPD,3,9,Interventional,6,2,1,Uninsured,Home Health,0.71,1</t>
  </si>
  <si>
    <t>P03111,2022-02-13,Winter,38,Female,West,Pneumonia,4,8,Interventional,8,3,1,Uninsured,Home Health,0.62,0</t>
  </si>
  <si>
    <t>P03112,2023-09-21,Fall,53,Male,North,Fracture,4,7,Medical,8,2,2,Medicaid,Home Health,0.81,1</t>
  </si>
  <si>
    <t>P03113,2021-02-08,Winter,52,Male,North,Sepsis,5,11,Interventional,10,4,2,Private,Home Health,0.97,1</t>
  </si>
  <si>
    <t>P03114,2021-02-12,Winter,37,Male,East,Diabetes,2,6,Interventional,4,1,2,Uninsured,Home,0.6,1</t>
  </si>
  <si>
    <t>P03115,2023-11-06,Fall,64,Male,South,Appendicitis,4,7,Conservative,6,2,1,Private,Home Health,0.65,1</t>
  </si>
  <si>
    <t>P03116,2023-11-23,Fall,62,Male,North,Fracture,5,9,Surgical,8,4,1,Medicaid,Home Health,0.81,1</t>
  </si>
  <si>
    <t>P03117,2021-01-31,Winter,54,Male,South,Heart Failure,5,9,Medical,8,2,1,Medicaid,Home Health,0.96,1</t>
  </si>
  <si>
    <t>P03118,2023-02-24,Winter,45,Male,South,Sepsis,3,11,Conservative,6,2,1,Uninsured,Home Health,0.81,0</t>
  </si>
  <si>
    <t>P03119,2021-08-31,Summer,75,Male,East,Kidney Disease,6,7,Medical,11,8,4,Medicare,Skilled Nursing,0.97,1</t>
  </si>
  <si>
    <t>P03120,2023-02-08,Winter,86,Male,Central,Pneumonia,7,9,Interventional,12,6,3,Medicare,Skilled Nursing,0.97,1</t>
  </si>
  <si>
    <t>P03121,2023-08-10,Summer,49,Female,North,Kidney Disease,3,6,Conservative,6,4,2,Medicaid,Home Health,0.97,1</t>
  </si>
  <si>
    <t>P03122,2021-04-21,Spring,47,Male,South,Appendicitis,3,4,Interventional,4,2,2,Private,Home Health,0.64,1</t>
  </si>
  <si>
    <t>P03123,2021-09-19,Fall,66,Female,Central,Hypertension,5,6,Surgical,8,5,1,Medicare,Home Health,0.87,1</t>
  </si>
  <si>
    <t>P03124,2021-01-27,Winter,51,Female,Central,Pneumonia,3,9,Medical,6,2,1,Private,Home Health,0.46,0</t>
  </si>
  <si>
    <t>P03125,2021-02-17,Winter,55,Female,South,COPD,4,10,Medical,7,2,1,Medicaid,Home Health,0.83,1</t>
  </si>
  <si>
    <t>P03126,2021-02-02,Winter,70,Female,West,COPD,5,9,Surgical,8,4,1,Medicare,Home Health,0.97,1</t>
  </si>
  <si>
    <t>P03127,2023-05-27,Spring,25,Male,North,Stroke,2,9,Interventional,3,2,0,Medicaid,Home,0.36,0</t>
  </si>
  <si>
    <t>P03128,2021-11-23,Fall,80,Female,West,Diabetes,5,9,Medical,8,4,2,Medicare,Home Health,0.97,1</t>
  </si>
  <si>
    <t>P03129,2022-06-25,Summer,59,Female,Central,Diabetes,4,6,Medical,7,4,2,Private,Home Health,0.76,1</t>
  </si>
  <si>
    <t>P03130,2023-05-13,Spring,51,Female,East,Kidney Disease,4,8,Medical,7,4,1,Private,Home Health,0.8,1</t>
  </si>
  <si>
    <t>P03131,2022-06-26,Summer,56,Male,East,Diabetes,4,6,Surgical,7,2,3,Private,Home Health,0.83,1</t>
  </si>
  <si>
    <t>P03132,2022-04-15,Spring,57,Male,North,Diabetes,4,8,Surgical,7,5,1,Medicaid,Home Health,0.58,0</t>
  </si>
  <si>
    <t>P03133,2021-01-13,Winter,28,Male,East,Diabetes,2,5,Medical,4,3,2,Private,Home,0.52,0</t>
  </si>
  <si>
    <t>P03134,2022-09-15,Fall,83,Female,East,Appendicitis,6,6,Medical,9,4,2,Medicare,Skilled Nursing,0.97,1</t>
  </si>
  <si>
    <t>P03135,2021-05-17,Spring,58,Female,West,Hypertension,4,5,Interventional,7,2,2,Medicaid,Home Health,0.75,1</t>
  </si>
  <si>
    <t>P03136,2023-04-18,Spring,65,Male,North,Hypertension,4,6,Medical,9,3,3,Private,Home Health,0.97,1</t>
  </si>
  <si>
    <t>P03137,2021-10-10,Fall,74,Female,East,Fracture,5,9,Medical,8,5,3,Medicare,Home Health,0.97,1</t>
  </si>
  <si>
    <t>P03138,2023-01-09,Winter,40,Female,East,Heart Failure,5,9,Medical,8,2,1,Medicaid,Home Health,0.91,1</t>
  </si>
  <si>
    <t>P03139,2022-12-09,Winter,66,Male,South,Sepsis,5,11,Interventional,8,5,1,Medicare,Home Health,0.97,1</t>
  </si>
  <si>
    <t>P03140,2022-11-07,Fall,53,Female,South,Stroke,5,11,Surgical,8,6,1,Private,Home Health,0.97,1</t>
  </si>
  <si>
    <t>P03141,2021-10-20,Fall,72,Female,South,COPD,6,8,Surgical,11,6,2,Medicare,Skilled Nursing,0.97,1</t>
  </si>
  <si>
    <t>P03142,2021-10-20,Fall,21,Male,West,Sepsis,1,9,Medical,4,2,0,Medicaid,Home,0.29,1</t>
  </si>
  <si>
    <t>P03143,2023-08-04,Summer,56,Female,East,Hypertension,4,5,Surgical,7,2,1,Private,Home Health,0.49,1</t>
  </si>
  <si>
    <t>P03144,2021-01-15,Winter,47,Male,West,Pneumonia,3,9,Surgical,6,2,1,Private,Home Health,0.41,1</t>
  </si>
  <si>
    <t>P03145,2021-07-18,Summer,65,Female,South,Stroke,6,10,Medical,9,4,2,Private,Skilled Nursing,0.97,1</t>
  </si>
  <si>
    <t>P03146,2022-10-31,Fall,65,Female,Central,Sepsis,4,11,Conservative,7,2,1,Private,Home Health,0.91,1</t>
  </si>
  <si>
    <t>P03147,2023-06-14,Summer,45,Female,West,Fracture,4,7,Interventional,6,4,1,Private,Home Health,0.49,1</t>
  </si>
  <si>
    <t>P03148,2022-01-28,Winter,45,Male,South,Sepsis,3,10,Interventional,6,2,1,Medicaid,Home Health,0.71,1</t>
  </si>
  <si>
    <t>P03149,2022-12-17,Winter,56,Male,North,Diabetes,4,7,Surgical,10,3,2,Private,Home Health,0.81,1</t>
  </si>
  <si>
    <t>P03150,2022-09-03,Fall,42,Male,South,Diabetes,3,5,Medical,6,2,1,Private,Home Health,0.37,0</t>
  </si>
  <si>
    <t>P03151,2021-03-12,Spring,72,Female,Central,Hypertension,5,8,Surgical,8,5,2,Medicare,Home Health,0.97,1</t>
  </si>
  <si>
    <t>P03152,2022-11-12,Fall,51,Male,South,Diabetes,3,6,Medical,6,4,3,Medicaid,Home Health,0.85,0</t>
  </si>
  <si>
    <t>P03153,2023-06-11,Summer,18,Female,South,Diabetes,1,4,Medical,2,0,1,Private,Home Health,0.28,1</t>
  </si>
  <si>
    <t>P03154,2023-12-23,Winter,51,Male,North,Sepsis,4,11,Surgical,7,2,1,Medicaid,Home Health,0.83,0</t>
  </si>
  <si>
    <t>P03155,2021-02-02,Winter,40,Male,West,Stroke,4,9,Surgical,7,4,1,Private,Home Health,0.79,1</t>
  </si>
  <si>
    <t>P03156,2022-12-24,Winter,30,Male,South,Sepsis,3,12,Medical,4,2,1,Uninsured,Home Health,0.75,1</t>
  </si>
  <si>
    <t>P03157,2022-03-30,Spring,36,Female,South,Stroke,3,9,Surgical,6,4,2,Uninsured,Home Health,0.97,1</t>
  </si>
  <si>
    <t>P03158,2021-01-11,Winter,59,Female,South,Heart Failure,4,10,Surgical,8,5,3,Uninsured,Home Health,0.97,1</t>
  </si>
  <si>
    <t>P03159,2022-11-04,Fall,80,Male,South,Stroke,5,9,Interventional,8,5,2,Medicare,Home Health,0.97,1</t>
  </si>
  <si>
    <t>P03160,2021-05-15,Spring,63,Male,South,Kidney Disease,4,7,Interventional,7,3,1,Private,Home Health,0.85,1</t>
  </si>
  <si>
    <t>P03161,2022-02-19,Winter,47,Female,East,Sepsis,3,10,Medical,6,2,1,Medicaid,Home Health,0.71,0</t>
  </si>
  <si>
    <t>P03162,2021-10-14,Fall,65,Male,West,Hypertension,4,7,Interventional,8,3,1,Medicaid,Home Health,0.69,1</t>
  </si>
  <si>
    <t>P03163,2022-01-31,Winter,50,Female,West,Sepsis,3,9,Conservative,6,4,2,Medicaid,Home Health,0.97,1</t>
  </si>
  <si>
    <t>P03164,2022-06-24,Summer,46,Female,West,Kidney Disease,3,7,Interventional,6,2,1,Private,Home Health,0.63,0</t>
  </si>
  <si>
    <t>P03165,2022-01-29,Winter,38,Female,North,Pneumonia,5,9,Interventional,8,2,2,Uninsured,Home Health,0.91,1</t>
  </si>
  <si>
    <t>P03166,2022-08-29,Summer,28,Female,West,Diabetes,2,7,Medical,4,1,0,Medicaid,Home Health,0.22,0</t>
  </si>
  <si>
    <t>P03167,2021-09-19,Fall,51,Female,North,Hypertension,6,5,Conservative,9,3,2,Private,Skilled Nursing,0.97,1</t>
  </si>
  <si>
    <t>P03168,2022-11-27,Fall,60,Female,North,Hypertension,6,7,Medical,11,4,2,Private,Skilled Nursing,0.97,1</t>
  </si>
  <si>
    <t>P03169,2023-07-24,Summer,56,Female,Central,COPD,4,8,Interventional,7,2,1,Uninsured,Home Health,0.83,1</t>
  </si>
  <si>
    <t>P03170,2021-09-03,Fall,50,Female,West,COPD,3,7,Medical,4,2,1,Private,Home Health,0.68,1</t>
  </si>
  <si>
    <t>P03171,2022-07-11,Summer,41,Male,East,Fracture,3,7,Medical,6,2,1,Private,Home Health,0.37,0</t>
  </si>
  <si>
    <t>P03172,2022-12-12,Winter,68,Male,Central,Sepsis,6,10,Medical,11,4,2,Medicare,Skilled Nursing,0.97,1</t>
  </si>
  <si>
    <t>P03173,2022-09-11,Fall,35,Male,Central,Hypertension,4,5,Medical,7,6,1,Medicaid,Home Health,0.58,1</t>
  </si>
  <si>
    <t>P03174,2022-02-05,Winter,71,Female,East,Influenza,6,7,Interventional,10,6,2,Medicare,Skilled Nursing,0.97,1</t>
  </si>
  <si>
    <t>P03175,2022-12-05,Winter,40,Female,East,Pneumonia,3,8,Conservative,6,4,1,Uninsured,Home Health,0.6,0</t>
  </si>
  <si>
    <t>P03176,2021-01-31,Winter,45,Male,West,Heart Failure,4,9,Medical,6,2,1,Private,Home Health,0.74,1</t>
  </si>
  <si>
    <t>P03177,2022-02-10,Winter,33,Male,South,Influenza,2,8,Surgical,4,1,0,Medicaid,Skilled Nursing,0.3,0</t>
  </si>
  <si>
    <t>P03178,2022-08-07,Summer,49,Male,North,Diabetes,4,6,Interventional,7,2,1,Medicaid,Home Health,0.48,1</t>
  </si>
  <si>
    <t>P03179,2021-01-23,Winter,74,Female,West,Heart Failure,6,10,Medical,11,4,2,Medicare,Skilled Nursing,0.97,1</t>
  </si>
  <si>
    <t>P03180,2022-07-10,Summer,66,Female,South,COPD,4,9,Conservative,6,6,1,Medicare,Home Health,0.97,1</t>
  </si>
  <si>
    <t>P03181,2022-12-18,Winter,74,Female,North,Influenza,7,9,Medical,14,6,5,Medicare,Skilled Nursing,0.97,1</t>
  </si>
  <si>
    <t>P03182,2023-04-12,Spring,66,Male,South,Appendicitis,4,6,Conservative,7,4,1,Medicare,Home Health,0.7,1</t>
  </si>
  <si>
    <t>P03183,2021-05-05,Spring,39,Female,South,Hypertension,3,5,Conservative,4,2,1,Private,Home Health,0.43,1</t>
  </si>
  <si>
    <t>P03184,2023-12-21,Winter,52,Male,Central,Diabetes,3,8,Medical,6,4,1,Private,Home Health,0.51,0</t>
  </si>
  <si>
    <t>P03185,2022-10-26,Fall,44,Female,West,COPD,3,8,Interventional,6,2,1,Medicaid,Home Health,0.67,1</t>
  </si>
  <si>
    <t>P03186,2022-02-02,Winter,80,Male,East,Diabetes,6,6,Surgical,9,8,2,Medicare,Skilled Nursing,0.97,1</t>
  </si>
  <si>
    <t>P03187,2021-09-30,Fall,37,Female,Central,COPD,3,8,Interventional,4,2,2,Uninsured,Home Health,0.93,1</t>
  </si>
  <si>
    <t>P03188,2022-09-20,Fall,73,Male,Central,Stroke,5,10,Medical,8,4,2,Medicare,Home Health,0.97,1</t>
  </si>
  <si>
    <t>P03189,2023-08-24,Summer,73,Male,East,Diabetes,5,8,Interventional,8,5,2,Medicare,Home Health,0.97,1</t>
  </si>
  <si>
    <t>P03190,2022-07-25,Summer,89,Female,Central,COPD,8,10,Surgical,12,6,3,Medicare,Skilled Nursing,0.97,1</t>
  </si>
  <si>
    <t>P03191,2022-12-26,Winter,51,Male,South,Influenza,4,7,Surgical,7,4,1,Uninsured,Home Health,0.66,0</t>
  </si>
  <si>
    <t>P03192,2022-01-27,Winter,70,Male,South,COPD,5,8,Surgical,8,6,4,Medicare,Home Health,0.97,1</t>
  </si>
  <si>
    <t>P03193,2022-03-02,Spring,95,Female,South,COPD,8,9,Interventional,13,8,3,Medicare,Skilled Nursing,0.97,1</t>
  </si>
  <si>
    <t>P03194,2021-11-10,Fall,47,Female,West,Kidney Disease,3,9,Medical,4,2,1,Private,Home Health,0.63,1</t>
  </si>
  <si>
    <t>P03195,2023-02-12,Winter,31,Male,East,Pneumonia,2,8,Conservative,4,4,0,Medicaid,Home,0.33,0</t>
  </si>
  <si>
    <t>P03196,2022-01-29,Winter,26,Female,West,COPD,3,8,Medical,6,2,1,Medicaid,Home Health,0.71,1</t>
  </si>
  <si>
    <t>P03197,2021-07-28,Summer,70,Female,West,Diabetes,7,8,Interventional,10,6,2,Medicare,Skilled Nursing,0.97,1</t>
  </si>
  <si>
    <t>P03198,2022-02-09,Winter,25,Male,North,COPD,3,8,Medical,4,2,1,Private,Home Health,0.67,1</t>
  </si>
  <si>
    <t>P03199,2023-07-24,Summer,51,Male,North,COPD,3,10,Conservative,6,2,1,Medicaid,Home Health,0.78,1</t>
  </si>
  <si>
    <t>P03200,2023-03-20,Spring,65,Male,East,Hypertension,4,5,Interventional,6,3,2,Private,Home Health,0.81,0</t>
  </si>
  <si>
    <t>P03201,2022-01-02,Winter,61,Female,North,Heart Failure,5,11,Medical,8,4,2,Private,Home Health,0.97,1</t>
  </si>
  <si>
    <t>P03202,2023-09-20,Fall,65,Male,East,Sepsis,5,13,Interventional,8,2,1,Private,Home Health,0.97,1</t>
  </si>
  <si>
    <t>P03203,2021-03-23,Spring,61,Male,East,Diabetes,4,8,Medical,7,2,1,Medicaid,Home Health,0.63,0</t>
  </si>
  <si>
    <t>P03204,2021-02-24,Winter,79,Female,East,Sepsis,7,14,Surgical,10,5,3,Medicare,Skilled Nursing,0.97,1</t>
  </si>
  <si>
    <t>P03205,2021-05-20,Spring,41,Female,South,Fracture,3,7,Medical,6,4,1,Private,Home Health,0.42,0</t>
  </si>
  <si>
    <t>P03206,2021-05-08,Spring,46,Male,East,Stroke,3,9,Medical,6,2,2,Private,Home Health,0.85,1</t>
  </si>
  <si>
    <t>P03207,2021-04-07,Spring,44,Female,West,Appendicitis,3,4,Conservative,6,2,1,Private,Home Health,0.48,1</t>
  </si>
  <si>
    <t>P03208,2022-12-26,Winter,72,Male,Central,Hypertension,6,5,Medical,11,6,2,Medicare,Skilled Nursing,0.97,1</t>
  </si>
  <si>
    <t>P03209,2022-10-20,Fall,73,Male,West,Appendicitis,6,6,Medical,12,6,2,Medicare,Skilled Nursing,0.97,1</t>
  </si>
  <si>
    <t>P03210,2022-12-11,Winter,65,Female,East,Pneumonia,4,9,Surgical,6,5,1,Uninsured,Home Health,0.76,1</t>
  </si>
  <si>
    <t>P03211,2023-01-24,Winter,78,Female,North,COPD,5,10,Conservative,10,5,3,Medicare,Home Health,0.97,1</t>
  </si>
  <si>
    <t>P03212,2023-04-09,Spring,37,Male,West,Kidney Disease,2,7,Medical,4,1,2,Private,Home,0.74,0</t>
  </si>
  <si>
    <t>P03213,2021-08-15,Summer,86,Female,Central,Appendicitis,6,6,Medical,10,4,2,Medicare,Skilled Nursing,0.97,1</t>
  </si>
  <si>
    <t>P03214,2022-11-13,Fall,83,Female,South,Appendicitis,7,6,Surgical,10,8,3,Medicare,Skilled Nursing,0.97,1</t>
  </si>
  <si>
    <t>P03215,2022-09-28,Fall,70,Male,South,Appendicitis,6,6,Conservative,11,4,2,Medicare,Skilled Nursing,0.97,1</t>
  </si>
  <si>
    <t>P03216,2023-10-31,Fall,88,Female,North,Stroke,6,9,Interventional,13,4,2,Medicare,Skilled Nursing,0.97,1</t>
  </si>
  <si>
    <t>P03217,2021-09-12,Fall,29,Male,West,Kidney Disease,2,8,Surgical,5,1,0,Private,Home,0.32,0</t>
  </si>
  <si>
    <t>P03218,2021-03-06,Spring,49,Female,South,Hypertension,4,5,Medical,7,3,1,Private,Home Health,0.44,0</t>
  </si>
  <si>
    <t>P03219,2022-12-17,Winter,45,Female,North,Heart Failure,4,10,Interventional,6,2,2,Private,Home Health,0.96,1</t>
  </si>
  <si>
    <t>P03220,2023-03-22,Spring,70,Male,Central,COPD,5,9,Interventional,8,4,1,Medicare,Home Health,0.97,1</t>
  </si>
  <si>
    <t>P03221,2021-11-07,Fall,40,Male,East,Hypertension,3,5,Interventional,6,2,1,Private,Home Health,0.37,0</t>
  </si>
  <si>
    <t>P03222,2022-09-18,Fall,70,Male,South,Hypertension,5,5,Medical,8,4,1,Medicare,Home Health,0.97,1</t>
  </si>
  <si>
    <t>P03223,2021-03-07,Spring,81,Male,South,Appendicitis,6,9,Medical,10,6,5,Medicare,Skilled Nursing,0.97,1</t>
  </si>
  <si>
    <t>P03224,2023-11-18,Fall,69,Male,South,Diabetes,5,6,Medical,8,4,1,Medicare,Home Health,0.87,1</t>
  </si>
  <si>
    <t>P03225,2021-05-01,Spring,62,Male,East,Fracture,5,9,Interventional,10,2,2,Private,Home Health,0.94,1</t>
  </si>
  <si>
    <t>P03226,2021-03-15,Spring,41,Female,South,Diabetes,3,6,Interventional,6,2,1,Private,Home Health,0.37,1</t>
  </si>
  <si>
    <t>P03227,2021-02-18,Winter,43,Male,East,Stroke,4,12,Medical,7,2,1,Medicaid,Home Health,0.78,0</t>
  </si>
  <si>
    <t>P03228,2022-04-13,Spring,79,Female,West,Kidney Disease,6,8,Medical,9,4,2,Medicare,Skilled Nursing,0.97,1</t>
  </si>
  <si>
    <t>P03229,2021-04-17,Spring,71,Female,West,Diabetes,5,6,Conservative,10,4,2,Medicare,Home Health,0.97,1</t>
  </si>
  <si>
    <t>P03230,2023-03-27,Spring,57,Male,South,Stroke,6,9,Medical,10,4,2,Uninsured,Skilled Nursing,0.97,1</t>
  </si>
  <si>
    <t>P03231,2023-09-12,Fall,50,Female,East,Fracture,3,6,Surgical,6,2,1,Private,Home Health,0.42,0</t>
  </si>
  <si>
    <t>P03232,2021-10-12,Fall,23,Male,West,Kidney Disease,2,6,Surgical,3,1,2,Medicaid,Home,0.78,1</t>
  </si>
  <si>
    <t>P03233,2022-11-20,Fall,39,Male,North,COPD,3,9,Interventional,6,4,1,Medicaid,Home Health,0.72,1</t>
  </si>
  <si>
    <t>P03234,2021-02-16,Winter,90,Female,North,Hypertension,7,7,Medical,14,8,4,Medicare,Skilled Nursing,0.97,1</t>
  </si>
  <si>
    <t>P03235,2022-02-28,Winter,36,Male,East,COPD,2,7,Surgical,5,2,0,Medicaid,Home,0.4,0</t>
  </si>
  <si>
    <t>P03236,2021-11-17,Fall,61,Female,East,Appendicitis,4,7,Surgical,7,4,2,Private,Home Health,0.86,1</t>
  </si>
  <si>
    <t>P03237,2021-09-08,Fall,75,Female,South,Hypertension,5,6,Interventional,8,6,2,Medicare,Home Health,0.97,1</t>
  </si>
  <si>
    <t>P03238,2022-12-07,Winter,36,Female,West,Pneumonia,2,8,Surgical,4,3,0,Private,Rehab,0.18,0</t>
  </si>
  <si>
    <t>P03239,2021-05-23,Spring,61,Female,East,Hypertension,4,6,Interventional,6,3,1,Medicaid,Home Health,0.63,1</t>
  </si>
  <si>
    <t>P03240,2023-08-01,Summer,73,Female,Central,Kidney Disease,6,7,Medical,11,4,2,Medicare,Skilled Nursing,0.97,1</t>
  </si>
  <si>
    <t>P03241,2022-12-29,Winter,58,Male,North,Heart Failure,4,11,Conservative,6,4,1,Medicaid,Home Health,0.94,1</t>
  </si>
  <si>
    <t>P03242,2023-02-18,Winter,95,Male,West,COPD,7,9,Surgical,12,6,4,Medicare,Skilled Nursing,0.97,1</t>
  </si>
  <si>
    <t>P03243,2023-10-22,Fall,29,Female,North,Kidney Disease,2,7,Interventional,4,1,0,Private,Home,0.32,0</t>
  </si>
  <si>
    <t>P03244,2023-10-29,Fall,75,Male,East,Stroke,7,10,Medical,10,7,3,Medicare,Skilled Nursing,0.97,1</t>
  </si>
  <si>
    <t>P03245,2022-08-28,Summer,55,Male,East,Stroke,5,10,Surgical,8,2,4,Private,Home Health,0.97,1</t>
  </si>
  <si>
    <t>P03246,2022-06-27,Summer,71,Male,South,Stroke,5,9,Medical,8,4,2,Medicare,Home Health,0.97,1</t>
  </si>
  <si>
    <t>P03247,2022-01-03,Winter,65,Female,West,COPD,4,8,Medical,8,3,1,Private,Home Health,0.95,0</t>
  </si>
  <si>
    <t>P03248,2023-02-23,Winter,45,Male,North,Stroke,3,9,Surgical,6,2,2,Uninsured,Home Health,0.97,0</t>
  </si>
  <si>
    <t>P03249,2022-08-13,Summer,61,Female,East,Hypertension,4,5,Medical,7,2,1,Private,Home Health,0.59,1</t>
  </si>
  <si>
    <t>P03250,2023-10-19,Fall,26,Male,South,Diabetes,3,8,Surgical,6,2,1,Medicaid,Home Health,0.41,0</t>
  </si>
  <si>
    <t>P03251,2021-09-19,Fall,68,Male,West,Kidney Disease,7,8,Surgical,12,5,3,Medicare,Skilled Nursing,0.97,1</t>
  </si>
  <si>
    <t>P03252,2021-12-06,Winter,63,Male,North,Influenza,4,7,Medical,8,3,1,Private,Home Health,0.69,1</t>
  </si>
  <si>
    <t>P03253,2021-12-13,Winter,68,Male,West,Heart Failure,6,10,Medical,11,6,2,Medicare,Skilled Nursing,0.97,1</t>
  </si>
  <si>
    <t>P03254,2023-06-02,Summer,75,Female,West,Hypertension,6,7,Interventional,10,6,2,Medicare,Skilled Nursing,0.97,1</t>
  </si>
  <si>
    <t>P03255,2021-04-19,Spring,64,Male,West,Appendicitis,5,7,Interventional,10,4,2,Private,Home Health,0.97,1</t>
  </si>
  <si>
    <t>P03256,2022-05-14,Spring,60,Male,North,Kidney Disease,5,7,Surgical,10,4,2,Medicaid,Home Health,0.97,1</t>
  </si>
  <si>
    <t>P03257,2022-04-14,Spring,43,Female,East,Hypertension,4,7,Interventional,9,4,1,Private,Home Health,0.55,0</t>
  </si>
  <si>
    <t>P03258,2021-03-22,Spring,45,Female,North,Fracture,3,7,Interventional,6,4,1,Private,Home Health,0.42,0</t>
  </si>
  <si>
    <t>P03259,2022-03-26,Spring,78,Male,West,Diabetes,5,6,Medical,8,4,2,Medicare,Home Health,0.97,1</t>
  </si>
  <si>
    <t>P03260,2022-07-17,Summer,82,Male,West,Stroke,5,9,Surgical,8,5,2,Medicare,Home Health,0.97,1</t>
  </si>
  <si>
    <t>P03261,2021-03-13,Spring,53,Female,East,Hypertension,4,5,Interventional,7,2,1,Private,Home Health,0.49,0</t>
  </si>
  <si>
    <t>P03262,2022-07-13,Summer,58,Female,West,Diabetes,4,7,Surgical,8,4,2,Medicaid,Home Health,0.86,0</t>
  </si>
  <si>
    <t>P03263,2023-11-17,Fall,42,Male,North,Diabetes,4,7,Surgical,8,3,2,Private,Home Health,0.72,0</t>
  </si>
  <si>
    <t>P03264,2023-12-08,Winter,77,Male,East,Sepsis,6,10,Surgical,9,4,2,Medicare,Skilled Nursing,0.97,1</t>
  </si>
  <si>
    <t>P03265,2022-08-06,Summer,69,Male,South,Diabetes,6,6,Surgical,11,6,2,Medicare,Skilled Nursing,0.97,1</t>
  </si>
  <si>
    <t>P03266,2022-07-19,Summer,91,Male,Central,Stroke,7,11,Interventional,10,5,3,Medicare,Skilled Nursing,0.97,0</t>
  </si>
  <si>
    <t>P03267,2021-11-09,Fall,43,Female,Central,Sepsis,3,10,Surgical,8,2,2,Uninsured,Home Health,0.97,1</t>
  </si>
  <si>
    <t>P03268,2023-12-28,Winter,51,Female,West,Influenza,3,5,Medical,6,4,1,Medicaid,Home Health,0.55,1</t>
  </si>
  <si>
    <t>P03269,2021-10-28,Fall,61,Male,Central,Hypertension,4,6,Medical,8,3,1,Private,Home Health,0.65,1</t>
  </si>
  <si>
    <t>P03270,2022-05-11,Spring,68,Female,South,Diabetes,5,9,Surgical,8,6,2,Medicare,Home Health,0.97,1</t>
  </si>
  <si>
    <t>P03271,2021-01-04,Winter,54,Male,Central,Pneumonia,5,11,Medical,8,4,1,Private,Home Health,0.71,1</t>
  </si>
  <si>
    <t>P03272,2022-01-18,Winter,43,Male,South,Pneumonia,4,8,Medical,6,4,1,Private,Home Health,0.53,0</t>
  </si>
  <si>
    <t>P03273,2021-03-20,Spring,72,Male,West,Sepsis,6,10,Medical,11,6,2,Medicare,Skilled Nursing,0.97,1</t>
  </si>
  <si>
    <t>P03274,2023-03-26,Spring,70,Male,West,Sepsis,5,10,Medical,8,4,2,Medicare,Home Health,0.97,1</t>
  </si>
  <si>
    <t>P03275,2022-09-07,Fall,42,Female,North,Hypertension,3,4,Medical,6,2,3,Private,Home Health,0.76,0</t>
  </si>
  <si>
    <t>P03276,2022-09-19,Fall,81,Male,South,Diabetes,5,7,Medical,10,5,3,Medicare,Home Health,0.97,1</t>
  </si>
  <si>
    <t>P03277,2021-11-10,Fall,77,Male,North,Fracture,5,8,Surgical,8,6,2,Medicare,Home Health,0.97,0</t>
  </si>
  <si>
    <t>P03278,2023-06-12,Summer,60,Female,Central,Appendicitis,4,5,Conservative,7,3,3,Medicaid,Home Health,0.97,1</t>
  </si>
  <si>
    <t>P03279,2021-01-04,Winter,59,Female,North,Pneumonia,4,9,Interventional,6,3,1,Private,Home Health,0.53,1</t>
  </si>
  <si>
    <t>P03280,2022-01-01,Winter,67,Female,East,COPD,5,9,Interventional,8,4,1,Medicare,Home Health,0.97,1</t>
  </si>
  <si>
    <t>P03281,2022-12-24,Winter,43,Female,West,Pneumonia,3,9,Interventional,4,2,1,Private,Home Health,0.41,1</t>
  </si>
  <si>
    <t>P03282,2023-09-22,Fall,58,Male,South,Fracture,4,7,Surgical,6,4,1,Uninsured,Home Health,0.62,0</t>
  </si>
  <si>
    <t>P03283,2021-09-14,Fall,21,Female,East,Diabetes,1,5,Medical,2,2,0,Medicaid,Skilled Nursing,0.19,0</t>
  </si>
  <si>
    <t>P03284,2022-08-16,Summer,72,Female,East,Appendicitis,6,5,Surgical,10,4,2,Medicare,Skilled Nursing,0.97,1</t>
  </si>
  <si>
    <t>P03285,2022-08-13,Summer,31,Female,North,Diabetes,4,7,Medical,7,3,1,Private,Home Health,0.44,0</t>
  </si>
  <si>
    <t>P03286,2023-08-16,Summer,83,Female,West,Fracture,6,7,Surgical,9,6,2,Medicare,Skilled Nursing,0.97,1</t>
  </si>
  <si>
    <t>P03287,2021-02-25,Winter,52,Male,South,Pneumonia,5,9,Medical,8,6,2,Private,Home Health,0.97,1</t>
  </si>
  <si>
    <t>P03288,2022-04-10,Spring,54,Female,South,Hypertension,5,7,Medical,10,4,1,Private,Home Health,0.67,1</t>
  </si>
  <si>
    <t>P03289,2021-07-19,Summer,47,Male,East,Diabetes,4,7,Interventional,6,2,1,Uninsured,Home Health,0.52,1</t>
  </si>
  <si>
    <t>P03290,2021-01-24,Winter,53,Male,South,Pneumonia,4,9,Medical,6,2,1,Medicaid,Home Health,0.57,0</t>
  </si>
  <si>
    <t>P03291,2021-06-10,Summer,82,Male,Central,Hypertension,5,8,Medical,8,4,2,Medicare,Home Health,0.97,1</t>
  </si>
  <si>
    <t>P03292,2023-12-06,Winter,18,Female,Central,Sepsis,1,8,Interventional,2,0,1,Private,Home Health,0.53,1</t>
  </si>
  <si>
    <t>P03293,2021-08-24,Summer,79,Male,East,Hypertension,5,5,Medical,8,6,2,Medicare,Home Health,0.97,1</t>
  </si>
  <si>
    <t>P03294,2023-10-21,Fall,63,Female,South,Diabetes,4,6,Medical,7,4,2,Private,Home Health,0.86,1</t>
  </si>
  <si>
    <t>P03295,2021-08-13,Summer,37,Male,South,Kidney Disease,2,8,Medical,5,1,0,Private,Home Health,0.36,0</t>
  </si>
  <si>
    <t>P03296,2023-10-17,Fall,39,Female,South,Kidney Disease,3,7,Surgical,8,2,2,Uninsured,Home Health,0.97,1</t>
  </si>
  <si>
    <t>P03297,2022-12-18,Winter,86,Male,East,Pneumonia,6,8,Medical,9,4,2,Medicare,Skilled Nursing,0.97,1</t>
  </si>
  <si>
    <t>P03298,2021-05-04,Spring,41,Female,West,Kidney Disease,4,7,Interventional,8,2,1,Private,Home Health,0.76,1</t>
  </si>
  <si>
    <t>P03299,2022-09-30,Fall,38,Female,South,Stroke,3,9,Medical,4,2,1,Private,Home Health,0.63,1</t>
  </si>
  <si>
    <t>P03300,2021-12-15,Winter,77,Male,North,Pneumonia,6,9,Medical,11,4,2,Medicare,Skilled Nursing,0.97,1</t>
  </si>
  <si>
    <t>P03301,2022-02-24,Winter,63,Male,East,Heart Failure,4,10,Medical,7,3,2,Private,Home Health,0.97,1</t>
  </si>
  <si>
    <t>P03302,2022-04-27,Spring,42,Female,North,Diabetes,3,5,Surgical,6,4,1,Private,Home Health,0.42,1</t>
  </si>
  <si>
    <t>P03303,2022-04-08,Spring,61,Female,West,Diabetes,4,6,Interventional,7,3,1,Medicaid,Home Health,0.63,1</t>
  </si>
  <si>
    <t>P03304,2022-12-29,Winter,40,Female,East,Influenza,4,6,Medical,6,2,1,Private,Home Health,0.48,1</t>
  </si>
  <si>
    <t>P03305,2023-04-22,Spring,76,Male,East,Kidney Disease,5,9,Medical,8,4,4,Medicare,Home Health,0.97,1</t>
  </si>
  <si>
    <t>P03306,2021-12-27,Winter,76,Female,South,Pneumonia,5,9,Medical,10,6,2,Medicare,Home Health,0.97,1</t>
  </si>
  <si>
    <t>P03307,2023-10-10,Fall,67,Male,Central,Appendicitis,5,7,Conservative,8,4,1,Medicare,Home Health,0.93,1</t>
  </si>
  <si>
    <t>P03308,2023-10-25,Fall,64,Female,North,Hypertension,7,7,Medical,10,4,2,Medicaid,Skilled Nursing,0.97,1</t>
  </si>
  <si>
    <t>P03309,2021-02-14,Winter,87,Female,Central,Pneumonia,6,8,Surgical,9,6,2,Medicare,Skilled Nursing,0.97,1</t>
  </si>
  <si>
    <t>P03310,2021-01-17,Winter,57,Male,South,Heart Failure,4,9,Medical,7,2,2,Medicaid,Home Health,0.97,1</t>
  </si>
  <si>
    <t>P03311,2022-04-11,Spring,37,Female,Central,COPD,3,8,Surgical,6,2,1,Private,Home Health,0.63,0</t>
  </si>
  <si>
    <t>P03312,2022-10-09,Fall,65,Female,West,COPD,4,9,Interventional,6,3,1,Private,Home Health,0.85,1</t>
  </si>
  <si>
    <t>P03313,2021-11-01,Fall,93,Female,North,Appendicitis,6,8,Surgical,9,6,2,Medicare,Skilled Nursing,0.97,1</t>
  </si>
  <si>
    <t>P03314,2021-10-12,Fall,40,Male,West,Fracture,4,7,Conservative,7,3,1,Private,Home Health,0.5,0</t>
  </si>
  <si>
    <t>P03315,2023-01-13,Winter,51,Male,West,Influenza,3,7,Surgical,4,4,1,Medicaid,Home Health,0.55,0</t>
  </si>
  <si>
    <t>P03316,2022-10-21,Fall,65,Female,North,Appendicitis,5,6,Conservative,8,2,1,Private,Home Health,0.88,1</t>
  </si>
  <si>
    <t>P03317,2021-07-03,Summer,57,Male,North,Hypertension,4,8,Interventional,7,2,2,Medicaid,Home Health,0.75,1</t>
  </si>
  <si>
    <t>P03318,2023-08-27,Summer,41,Male,East,Hypertension,3,4,Surgical,4,4,1,Uninsured,Home Health,0.55,1</t>
  </si>
  <si>
    <t>P03319,2023-01-15,Winter,77,Female,West,Stroke,5,12,Interventional,10,6,2,Medicare,Home Health,0.97,1</t>
  </si>
  <si>
    <t>P03320,2022-02-02,Winter,95,Male,West,Stroke,6,9,Medical,10,6,2,Medicare,Skilled Nursing,0.97,1</t>
  </si>
  <si>
    <t>P03321,2023-01-19,Winter,61,Female,West,Pneumonia,4,8,Medical,8,3,1,Private,Home Health,0.69,1</t>
  </si>
  <si>
    <t>P03322,2021-05-04,Spring,42,Male,West,Hypertension,4,7,Medical,9,4,1,Medicaid,Home Health,0.59,1</t>
  </si>
  <si>
    <t>P03323,2022-05-28,Spring,31,Male,West,Appendicitis,2,4,Medical,3,2,2,Private,Home,0.53,0</t>
  </si>
  <si>
    <t>P03324,2021-07-05,Summer,62,Female,East,Hypertension,5,5,Conservative,8,2,1,Private,Home Health,0.78,1</t>
  </si>
  <si>
    <t>P03325,2021-02-15,Winter,76,Female,South,Heart Failure,5,11,Medical,8,4,2,Medicare,Home Health,0.97,1</t>
  </si>
  <si>
    <t>P03326,2022-01-06,Winter,66,Female,Central,Sepsis,5,12,Medical,8,4,1,Medicare,Home Health,0.97,1</t>
  </si>
  <si>
    <t>P03327,2021-06-15,Summer,57,Female,North,Diabetes,5,7,Medical,10,4,1,Private,Home Health,0.67,1</t>
  </si>
  <si>
    <t>P03328,2022-11-25,Fall,47,Female,South,Hypertension,3,6,Surgical,6,4,1,Uninsured,Home Health,0.5,1</t>
  </si>
  <si>
    <t>P03329,2023-01-09,Winter,39,Male,West,Diabetes,4,7,Interventional,7,3,1,Medicaid,Home Health,0.52,1</t>
  </si>
  <si>
    <t>P03330,2021-06-12,Summer,72,Male,South,Hypertension,5,5,Surgical,10,4,2,Medicare,Home Health,0.97,1</t>
  </si>
  <si>
    <t>P03331,2021-01-27,Winter,73,Male,North,Stroke,5,10,Interventional,8,7,2,Medicare,Home Health,0.97,1</t>
  </si>
  <si>
    <t>P03332,2023-05-19,Spring,31,Female,North,Sepsis,2,9,Medical,4,2,2,Medicaid,Rehab,0.78,1</t>
  </si>
  <si>
    <t>P03333,2021-01-03,Winter,85,Male,East,Diabetes,8,8,Conservative,12,8,4,Medicare,Skilled Nursing,0.97,1</t>
  </si>
  <si>
    <t>P03334,2022-01-12,Winter,67,Male,Central,Hypertension,4,7,Medical,7,6,3,Medicare,Home Health,0.97,1</t>
  </si>
  <si>
    <t>P03335,2022-06-26,Summer,81,Male,East,Kidney Disease,5,7,Medical,8,5,2,Medicare,Home Health,0.97,1</t>
  </si>
  <si>
    <t>P03336,2023-06-16,Summer,35,Male,East,Kidney Disease,3,7,Interventional,4,2,1,Private,Home Health,0.63,0</t>
  </si>
  <si>
    <t>P03337,2023-07-08,Summer,34,Male,South,Appendicitis,2,5,Medical,4,2,2,Private,Home Health,0.52,0</t>
  </si>
  <si>
    <t>P03338,2023-03-05,Spring,55,Female,South,Kidney Disease,5,8,Interventional,8,4,1,Medicaid,Home Health,0.97,1</t>
  </si>
  <si>
    <t>P03339,2021-09-28,Fall,66,Male,North,Hypertension,5,5,Medical,8,5,1,Medicare,Home Health,0.87,1</t>
  </si>
  <si>
    <t>P03340,2023-02-28,Winter,88,Female,South,Sepsis,7,13,Medical,12,7,4,Medicare,Skilled Nursing,0.97,1</t>
  </si>
  <si>
    <t>P03341,2021-09-27,Fall,70,Female,South,Stroke,6,10,Medical,11,6,2,Medicare,Skilled Nursing,0.97,1</t>
  </si>
  <si>
    <t>P03342,2021-08-23,Summer,53,Male,North,COPD,5,9,Interventional,10,4,1,Private,Home Health,0.93,1</t>
  </si>
  <si>
    <t>P03343,2022-08-23,Summer,40,Female,North,Stroke,4,9,Medical,8,2,1,Medicaid,Home Health,0.8,1</t>
  </si>
  <si>
    <t>P03344,2023-01-14,Winter,78,Male,West,Influenza,5,8,Surgical,8,5,3,Medicare,Home Health,0.97,1</t>
  </si>
  <si>
    <t>P03345,2021-02-28,Winter,41,Female,Central,Sepsis,3,11,Interventional,6,4,3,Medicaid,Home Health,0.97,1</t>
  </si>
  <si>
    <t>P03346,2021-03-07,Spring,85,Female,Central,Kidney Disease,7,9,Interventional,10,8,5,Medicare,Skilled Nursing,0.97,1</t>
  </si>
  <si>
    <t>P03347,2023-05-09,Spring,53,Female,East,Diabetes,5,6,Medical,8,4,3,Uninsured,Home Health,0.97,1</t>
  </si>
  <si>
    <t>P03348,2023-07-31,Summer,85,Female,North,COPD,7,11,Surgical,12,5,3,Medicare,Skilled Nursing,0.97,1</t>
  </si>
  <si>
    <t>P03349,2022-10-24,Fall,69,Male,West,Diabetes,6,6,Interventional,10,4,2,Medicare,Skilled Nursing,0.97,1</t>
  </si>
  <si>
    <t>P03350,2022-04-15,Spring,55,Male,North,Sepsis,4,10,Medical,7,3,1,Private,Home Health,0.75,1</t>
  </si>
  <si>
    <t>P03351,2023-07-15,Summer,49,Female,West,Appendicitis,3,5,Conservative,4,2,1,Private,Home Health,0.43,0</t>
  </si>
  <si>
    <t>P03352,2023-03-10,Spring,52,Male,West,Stroke,4,13,Medical,6,3,1,Uninsured,Home Health,0.83,1</t>
  </si>
  <si>
    <t>P03353,2022-09-27,Fall,65,Male,West,Sepsis,4,10,Medical,6,2,1,Uninsured,Home Health,0.93,0</t>
  </si>
  <si>
    <t>P03354,2021-12-17,Winter,59,Male,Central,Sepsis,5,12,Medical,8,2,1,Private,Home Health,0.92,1</t>
  </si>
  <si>
    <t>P03355,2021-08-05,Summer,47,Female,West,Diabetes,5,6,Medical,10,4,2,Private,Home Health,0.84,1</t>
  </si>
  <si>
    <t>P03356,2022-04-04,Spring,55,Male,West,Kidney Disease,4,10,Interventional,6,2,1,Uninsured,Home Health,0.83,1</t>
  </si>
  <si>
    <t>P03357,2021-11-11,Fall,59,Female,South,Hypertension,5,6,Surgical,10,4,1,Private,Home Health,0.67,0</t>
  </si>
  <si>
    <t>P03358,2022-01-07,Winter,21,Male,Central,COPD,2,8,Medical,4,3,0,Medicaid,Home,0.4,1</t>
  </si>
  <si>
    <t>P03359,2022-07-19,Summer,65,Male,North,Kidney Disease,4,10,Conservative,6,2,1,Private,Home Health,0.91,1</t>
  </si>
  <si>
    <t>P03360,2021-07-05,Summer,41,Female,Central,COPD,3,8,Interventional,6,2,1,Private,Home Health,0.63,1</t>
  </si>
  <si>
    <t>P03361,2023-06-02,Summer,38,Male,South,Kidney Disease,5,9,Medical,8,4,2,Private,Home Health,0.97,1</t>
  </si>
  <si>
    <t>P03362,2021-06-09,Summer,29,Female,North,Kidney Disease,3,9,Medical,4,2,1,Private,Home Health,0.63,0</t>
  </si>
  <si>
    <t>P03363,2022-06-11,Summer,27,Male,West,Hypertension,3,4,Medical,4,4,3,Private,Home Health,0.81,0</t>
  </si>
  <si>
    <t>P03364,2023-03-28,Spring,34,Male,North,Kidney Disease,3,7,Surgical,8,2,1,Private,Home Health,0.69,1</t>
  </si>
  <si>
    <t>P03365,2022-06-16,Summer,45,Male,West,Hypertension,3,4,Interventional,4,2,1,Private,Home Health,0.42,0</t>
  </si>
  <si>
    <t>P03366,2022-01-31,Winter,91,Female,South,COPD,7,11,Medical,12,6,4,Medicare,Skilled Nursing,0.97,1</t>
  </si>
  <si>
    <t>P03367,2022-06-05,Summer,49,Female,Central,COPD,3,8,Interventional,4,2,1,Private,Home Health,0.63,0</t>
  </si>
  <si>
    <t>P03368,2023-07-19,Summer,61,Female,West,Hypertension,5,8,Conservative,8,4,1,Uninsured,Home Health,0.91,1</t>
  </si>
  <si>
    <t>P03369,2023-12-21,Winter,64,Male,West,Heart Failure,4,11,Surgical,8,2,2,Private,Home Health,0.97,1</t>
  </si>
  <si>
    <t>P03370,2022-11-23,Fall,60,Female,South,Hypertension,4,6,Surgical,8,3,1,Private,Home Health,0.65,1</t>
  </si>
  <si>
    <t>P03371,2023-05-19,Spring,56,Female,North,Stroke,4,11,Medical,7,2,1,Private,Home Health,0.75,0</t>
  </si>
  <si>
    <t>P03372,2021-01-16,Winter,37,Female,West,Diabetes,3,5,Medical,8,4,2,Medicaid,Home Health,0.78,1</t>
  </si>
  <si>
    <t>P03373,2023-08-22,Summer,82,Female,North,Sepsis,7,11,Conservative,12,7,3,Medicare,Skilled Nursing,0.97,1</t>
  </si>
  <si>
    <t>P03374,2023-11-11,Fall,88,Female,South,COPD,6,9,Interventional,9,6,2,Medicare,Skilled Nursing,0.97,1</t>
  </si>
  <si>
    <t>P03375,2022-09-22,Fall,29,Male,East,Kidney Disease,2,7,Surgical,3,1,2,Medicaid,Home,0.78,1</t>
  </si>
  <si>
    <t>P03376,2023-04-06,Spring,40,Female,East,Hypertension,4,6,Medical,8,2,1,Medicaid,Home Health,0.54,1</t>
  </si>
  <si>
    <t>P03377,2022-07-16,Summer,53,Male,North,Diabetes,6,6,Interventional,9,3,2,Uninsured,Skilled Nursing,0.97,1</t>
  </si>
  <si>
    <t>P03378,2021-11-10,Fall,41,Female,North,Stroke,3,9,Surgical,6,4,1,Private,Home Health,0.68,1</t>
  </si>
  <si>
    <t>P03379,2023-07-23,Summer,66,Male,North,Kidney Disease,4,7,Surgical,6,8,1,Medicare,Home Health,0.95,1</t>
  </si>
  <si>
    <t>P03380,2022-10-16,Fall,45,Male,Central,Stroke,4,9,Surgical,6,2,1,Private,Home Health,0.7,1</t>
  </si>
  <si>
    <t>P03381,2022-09-27,Fall,94,Male,North,Hypertension,6,5,Conservative,12,4,2,Medicare,Skilled Nursing,0.97,0</t>
  </si>
  <si>
    <t>P03382,2022-12-23,Winter,78,Male,Central,COPD,6,8,Medical,11,6,2,Medicare,Skilled Nursing,0.97,1</t>
  </si>
  <si>
    <t>P03383,2023-07-27,Summer,61,Male,North,Hypertension,4,7,Medical,8,3,2,Medicaid,Home Health,0.91,1</t>
  </si>
  <si>
    <t>P03384,2023-03-13,Spring,75,Female,North,Appendicitis,5,5,Interventional,8,4,3,Medicare,Home Health,0.97,1</t>
  </si>
  <si>
    <t>P03385,2021-08-20,Summer,76,Female,East,Diabetes,5,6,Medical,10,6,2,Medicare,Home Health,0.97,1</t>
  </si>
  <si>
    <t>P03386,2022-05-27,Spring,48,Female,North,Stroke,3,10,Conservative,6,2,1,Uninsured,Home Health,0.77,1</t>
  </si>
  <si>
    <t>P03387,2023-12-10,Winter,44,Female,East,Heart Failure,3,11,Medical,6,2,1,Medicaid,Home Health,0.71,0</t>
  </si>
  <si>
    <t>P03388,2022-08-31,Summer,59,Male,Central,Kidney Disease,4,8,Interventional,6,3,3,Medicaid,Home Health,0.97,1</t>
  </si>
  <si>
    <t>P03389,2023-10-25,Fall,72,Female,North,Diabetes,6,7,Interventional,11,4,2,Medicare,Skilled Nursing,0.97,1</t>
  </si>
  <si>
    <t>P03390,2023-06-10,Summer,60,Male,West,Diabetes,4,8,Surgical,6,2,1,Private,Home Health,0.59,1</t>
  </si>
  <si>
    <t>P03391,2022-12-31,Winter,31,Female,South,Heart Failure,2,10,Surgical,3,2,0,Private,Home Health,0.4,0</t>
  </si>
  <si>
    <t>P03392,2022-01-18,Winter,44,Male,North,COPD,4,8,Medical,9,4,1,Private,Home Health,0.85,0</t>
  </si>
  <si>
    <t>P03393,2021-11-30,Fall,56,Male,North,Hypertension,5,5,Medical,8,4,1,Uninsured,Home Health,0.75,0</t>
  </si>
  <si>
    <t>P03394,2022-12-06,Winter,56,Male,Central,Diabetes,4,6,Interventional,8,2,1,Private,Home Health,0.59,0</t>
  </si>
  <si>
    <t>P03395,2022-04-19,Spring,91,Male,North,Hypertension,6,5,Interventional,11,4,2,Medicare,Skilled Nursing,0.97,1</t>
  </si>
  <si>
    <t>P03396,2023-05-25,Spring,34,Male,Central,Diabetes,3,6,Medical,8,2,1,Private,Home Health,0.43,1</t>
  </si>
  <si>
    <t>P03397,2023-04-13,Spring,66,Male,East,Stroke,5,9,Interventional,12,5,1,Medicare,Home Health,0.97,1</t>
  </si>
  <si>
    <t>P03398,2021-12-08,Winter,83,Female,North,Influenza,7,8,Medical,12,5,5,Medicare,Skilled Nursing,0.97,1</t>
  </si>
  <si>
    <t>P03399,2023-02-09,Winter,95,Female,East,COPD,6,9,Surgical,11,6,2,Medicare,Skilled Nursing,0.97,1</t>
  </si>
  <si>
    <t>P03400,2022-06-26,Summer,51,Male,West,Stroke,3,9,Medical,6,2,1,Medicaid,Home Health,0.72,0</t>
  </si>
  <si>
    <t>P03401,2021-12-21,Winter,66,Male,West,Influenza,5,7,Medical,10,4,2,Medicare,Home Health,0.97,1</t>
  </si>
  <si>
    <t>P03402,2022-03-29,Spring,67,Female,East,Hypertension,4,6,Medical,9,4,2,Medicare,Home Health,0.92,1</t>
  </si>
  <si>
    <t>P03403,2023-09-08,Fall,61,Male,Central,Kidney Disease,4,7,Surgical,9,3,1,Medicaid,Home Health,0.95,1</t>
  </si>
  <si>
    <t>P03404,2022-01-29,Winter,56,Female,North,Heart Failure,4,11,Surgical,7,4,2,Medicaid,Home Health,0.97,1</t>
  </si>
  <si>
    <t>P03405,2021-11-11,Fall,65,Male,Central,Diabetes,4,7,Surgical,8,2,1,Private,Home Health,0.65,1</t>
  </si>
  <si>
    <t>P03406,2022-01-21,Winter,18,Female,West,Hypertension,1,3,Medical,4,0,0,Private,Skilled Nursing,0.24,0</t>
  </si>
  <si>
    <t>P03407,2021-08-24,Summer,69,Female,West,Hypertension,7,8,Medical,12,5,3,Medicare,Skilled Nursing,0.97,1</t>
  </si>
  <si>
    <t>P03408,2022-08-20,Summer,60,Female,West,Hypertension,4,5,Medical,8,2,1,Uninsured,Home Health,0.73,1</t>
  </si>
  <si>
    <t>P03409,2021-06-11,Summer,54,Female,East,Sepsis,4,11,Interventional,6,4,1,Medicaid,Home Health,0.84,1</t>
  </si>
  <si>
    <t>P03410,2023-06-15,Summer,92,Male,West,COPD,6,9,Conservative,9,4,4,Medicare,Skilled Nursing,0.97,1</t>
  </si>
  <si>
    <t>P03411,2021-09-05,Fall,46,Male,East,Stroke,4,9,Interventional,6,5,1,Private,Home Health,0.75,1</t>
  </si>
  <si>
    <t>P03412,2022-10-17,Fall,51,Female,South,COPD,4,8,Medical,7,2,2,Private,Home Health,0.97,1</t>
  </si>
  <si>
    <t>P03413,2021-05-17,Spring,91,Female,East,COPD,6,9,Interventional,9,4,2,Medicare,Skilled Nursing,0.97,1</t>
  </si>
  <si>
    <t>P03414,2023-12-08,Winter,43,Male,South,Influenza,4,6,Medical,8,2,2,Private,Home Health,0.76,1</t>
  </si>
  <si>
    <t>P03415,2022-05-13,Spring,48,Female,South,Diabetes,3,5,Surgical,4,2,1,Private,Home Health,0.37,0</t>
  </si>
  <si>
    <t>P03416,2023-06-20,Summer,55,Male,South,Hypertension,4,5,Interventional,6,3,1,Medicaid,Home Health,0.53,0</t>
  </si>
  <si>
    <t>P03417,2023-04-22,Spring,72,Male,North,Hypertension,5,7,Medical,8,5,2,Medicare,Home Health,0.97,1</t>
  </si>
  <si>
    <t>P03418,2023-02-21,Winter,61,Female,South,Heart Failure,4,10,Surgical,7,5,1,Private,Home Health,0.94,1</t>
  </si>
  <si>
    <t>P03419,2023-06-25,Summer,36,Male,Central,Hypertension,5,7,Medical,8,2,1,Uninsured,Home Health,0.65,1</t>
  </si>
  <si>
    <t>P03420,2021-04-21,Spring,48,Female,South,Stroke,5,10,Surgical,8,4,2,Private,Home Health,0.97,1</t>
  </si>
  <si>
    <t>P03421,2023-01-13,Winter,47,Male,West,Heart Failure,3,9,Medical,6,4,1,Private,Home Health,0.72,0</t>
  </si>
  <si>
    <t>P03422,2021-10-19,Fall,56,Male,North,Hypertension,5,5,Surgical,8,6,1,Private,Home Health,0.72,1</t>
  </si>
  <si>
    <t>P03423,2023-05-11,Spring,65,Female,South,Stroke,4,9,Surgical,9,3,2,Private,Home Health,0.97,1</t>
  </si>
  <si>
    <t>P03424,2023-11-14,Fall,65,Female,North,Stroke,4,10,Medical,6,5,1,Medicaid,Home Health,0.94,1</t>
  </si>
  <si>
    <t>P03425,2023-09-15,Fall,27,Male,North,Appendicitis,3,4,Conservative,6,4,3,Private,Home Health,0.87,0</t>
  </si>
  <si>
    <t>P03426,2021-05-06,Spring,76,Male,East,Appendicitis,5,6,Conservative,8,5,2,Medicare,Home Health,0.97,1</t>
  </si>
  <si>
    <t>P03427,2022-02-09,Winter,62,Male,East,Hypertension,5,5,Interventional,8,6,1,Medicaid,Home Health,0.9,1</t>
  </si>
  <si>
    <t>P03428,2022-02-03,Winter,81,Male,South,Sepsis,7,11,Surgical,12,6,3,Medicare,Skilled Nursing,0.97,1</t>
  </si>
  <si>
    <t>P03429,2021-05-14,Spring,65,Female,East,COPD,4,8,Interventional,8,2,1,Uninsured,Home Health,0.97,1</t>
  </si>
  <si>
    <t>P03430,2021-04-18,Spring,76,Female,Central,Appendicitis,5,5,Surgical,8,4,2,Medicare,Home Health,0.97,1</t>
  </si>
  <si>
    <t>P03431,2022-02-26,Winter,65,Male,North,Diabetes,4,7,Medical,6,2,1,Private,Home Health,0.63,1</t>
  </si>
  <si>
    <t>P03432,2023-12-23,Winter,80,Male,North,Influenza,6,7,Medical,10,6,2,Medicare,Skilled Nursing,0.97,1</t>
  </si>
  <si>
    <t>P03433,2022-09-15,Fall,66,Female,West,Kidney Disease,5,7,Interventional,8,4,2,Medicare,Home Health,0.97,1</t>
  </si>
  <si>
    <t>P03434,2022-11-12,Fall,56,Female,North,Hypertension,4,7,Interventional,6,3,1,Private,Home Health,0.49,0</t>
  </si>
  <si>
    <t>P03435,2022-05-31,Spring,95,Female,Central,Appendicitis,9,8,Conservative,14,6,3,Medicare,Skilled Nursing,0.97,1</t>
  </si>
  <si>
    <t>P03436,2022-12-27,Winter,73,Female,East,Influenza,6,7,Interventional,11,6,2,Medicare,Skilled Nursing,0.97,1</t>
  </si>
  <si>
    <t>P03437,2023-11-14,Fall,67,Male,East,Appendicitis,5,6,Surgical,8,4,2,Medicare,Home Health,0.97,1</t>
  </si>
  <si>
    <t>P03438,2022-10-07,Fall,36,Female,South,Diabetes,2,7,Medical,3,3,2,Private,Home Health,0.52,0</t>
  </si>
  <si>
    <t>P03439,2021-03-13,Spring,36,Female,East,Hypertension,2,5,Surgical,5,1,0,Medicaid,Skilled Nursing,0.26,0</t>
  </si>
  <si>
    <t>P03440,2022-06-24,Summer,62,Female,North,Kidney Disease,4,9,Medical,7,3,1,Medicaid,Home Health,0.89,1</t>
  </si>
  <si>
    <t>P03441,2023-12-24,Winter,60,Male,Central,Diabetes,4,6,Medical,6,3,1,Private,Home Health,0.63,1</t>
  </si>
  <si>
    <t>P03442,2022-03-01,Spring,47,Male,East,Fracture,3,8,Interventional,4,2,2,Medicaid,Home Health,0.63,1</t>
  </si>
  <si>
    <t>P03443,2022-10-13,Fall,60,Male,North,Hypertension,5,5,Medical,8,2,1,Private,Home Health,0.72,0</t>
  </si>
  <si>
    <t>P03444,2021-04-27,Spring,85,Female,East,Stroke,6,12,Surgical,9,6,2,Medicare,Skilled Nursing,0.97,1</t>
  </si>
  <si>
    <t>P03445,2021-06-04,Summer,69,Male,North,Diabetes,6,6,Surgical,9,4,2,Medicare,Skilled Nursing,0.97,1</t>
  </si>
  <si>
    <t>P03446,2023-08-16,Summer,38,Male,North,Hypertension,4,6,Medical,8,4,1,Private,Home Health,0.55,1</t>
  </si>
  <si>
    <t>P03447,2021-11-25,Fall,56,Female,East,Kidney Disease,4,8,Medical,6,3,2,Private,Home Health,0.97,1</t>
  </si>
  <si>
    <t>P03448,2021-12-01,Winter,44,Male,East,Influenza,3,5,Medical,4,2,1,Private,Home Health,0.41,0</t>
  </si>
  <si>
    <t>P03449,2022-02-28,Winter,51,Male,East,Stroke,6,10,Medical,10,3,2,Private,Skilled Nursing,0.97,1</t>
  </si>
  <si>
    <t>P03450,2023-11-25,Fall,50,Male,North,Hypertension,5,6,Medical,10,6,1,Medicaid,Home Health,0.76,1</t>
  </si>
  <si>
    <t>P03451,2021-04-03,Spring,49,Male,East,Kidney Disease,5,9,Medical,8,2,3,Private,Home Health,0.97,1</t>
  </si>
  <si>
    <t>P03452,2023-06-16,Summer,36,Male,North,Stroke,2,12,Interventional,5,1,0,Uninsured,Home,0.4,1</t>
  </si>
  <si>
    <t>P03453,2022-01-10,Winter,55,Female,East,COPD,5,9,Surgical,8,2,1,Private,Home Health,0.92,1</t>
  </si>
  <si>
    <t>P03454,2023-07-20,Summer,48,Female,East,Sepsis,4,10,Medical,8,4,1,Medicaid,Home Health,0.85,1</t>
  </si>
  <si>
    <t>P03455,2023-12-22,Winter,18,Male,West,Diabetes,1,4,Conservative,2,2,0,Medicaid,Skilled Nursing,0.34,0</t>
  </si>
  <si>
    <t>P03456,2022-01-17,Winter,92,Male,Central,COPD,6,9,Surgical,10,4,2,Medicare,Skilled Nursing,0.97,1</t>
  </si>
  <si>
    <t>P03457,2021-05-22,Spring,76,Female,Central,Kidney Disease,6,10,Medical,10,6,2,Medicare,Skilled Nursing,0.97,1</t>
  </si>
  <si>
    <t>P03458,2021-06-08,Summer,51,Male,Central,Hypertension,3,5,Interventional,6,2,1,Private,Home Health,0.42,0</t>
  </si>
  <si>
    <t>P03459,2023-04-11,Spring,58,Male,Central,Kidney Disease,4,10,Surgical,9,5,1,Medicaid,Home Health,0.9,1</t>
  </si>
  <si>
    <t>P03460,2021-06-08,Summer,38,Female,West,Stroke,5,9,Surgical,10,4,1,Private,Home Health,0.88,1</t>
  </si>
  <si>
    <t>P03461,2021-10-13,Fall,86,Male,Central,Diabetes,7,7,Surgical,12,6,3,Medicare,Skilled Nursing,0.97,1</t>
  </si>
  <si>
    <t>P03462,2021-08-12,Summer,90,Male,Central,Appendicitis,6,5,Medical,11,6,2,Medicare,Skilled Nursing,0.97,1</t>
  </si>
  <si>
    <t>P03463,2022-01-25,Winter,60,Male,West,Sepsis,4,10,Conservative,7,3,2,Private,Home Health,0.97,1</t>
  </si>
  <si>
    <t>P03464,2021-03-23,Spring,75,Female,North,Sepsis,7,13,Medical,10,6,3,Medicare,Skilled Nursing,0.97,1</t>
  </si>
  <si>
    <t>P03465,2023-07-28,Summer,60,Male,North,Diabetes,6,7,Surgical,10,4,2,Private,Skilled Nursing,0.97,1</t>
  </si>
  <si>
    <t>P03466,2023-07-31,Summer,35,Male,West,Appendicitis,2,4,Interventional,3,1,0,Uninsured,Home Health,0.31,0</t>
  </si>
  <si>
    <t>P03467,2022-03-29,Spring,50,Male,East,Appendicitis,5,5,Medical,8,4,2,Private,Home Health,0.89,1</t>
  </si>
  <si>
    <t>P03468,2022-11-02,Fall,60,Female,West,Diabetes,5,7,Surgical,10,2,1,Private,Home Health,0.72,1</t>
  </si>
  <si>
    <t>P03469,2022-12-04,Winter,50,Male,South,COPD,3,10,Conservative,4,4,2,Medicaid,Home Health,0.97,0</t>
  </si>
  <si>
    <t>P03470,2023-04-01,Spring,54,Male,South,Fracture,6,8,Interventional,9,4,2,Uninsured,Skilled Nursing,0.97,1</t>
  </si>
  <si>
    <t>P03471,2022-07-25,Summer,56,Female,West,Kidney Disease,4,7,Interventional,8,4,1,Private,Home Health,0.86,1</t>
  </si>
  <si>
    <t>P03472,2022-07-13,Summer,56,Female,Central,Hypertension,5,5,Medical,8,6,1,Medicaid,Home Health,0.76,1</t>
  </si>
  <si>
    <t>P03473,2022-11-23,Fall,58,Male,North,Fracture,4,7,Surgical,8,2,2,Medicaid,Home Health,0.81,1</t>
  </si>
  <si>
    <t>P03474,2023-02-09,Winter,39,Male,Central,Heart Failure,3,8,Surgical,6,2,1,Uninsured,Home Health,0.75,0</t>
  </si>
  <si>
    <t>P03475,2022-01-15,Winter,45,Female,West,Pneumonia,3,8,Surgical,6,2,1,Private,Home Health,0.41,0</t>
  </si>
  <si>
    <t>P03476,2021-12-28,Winter,36,Female,South,Sepsis,3,9,Medical,4,2,1,Medicaid,Home Health,0.71,0</t>
  </si>
  <si>
    <t>P03477,2021-10-23,Fall,74,Male,South,Stroke,5,11,Interventional,8,4,2,Medicare,Home Health,0.97,1</t>
  </si>
  <si>
    <t>P03478,2022-08-24,Summer,22,Male,North,Hypertension,3,6,Medical,4,2,1,Private,Home Health,0.37,0</t>
  </si>
  <si>
    <t>P03479,2022-01-30,Winter,77,Male,North,Pneumonia,5,9,Medical,8,4,4,Medicare,Home Health,0.97,1</t>
  </si>
  <si>
    <t>P03480,2022-08-15,Summer,81,Male,East,COPD,5,9,Surgical,8,4,3,Medicare,Home Health,0.97,1</t>
  </si>
  <si>
    <t>P03481,2022-03-21,Spring,52,Female,North,Stroke,3,8,Medical,6,2,2,Private,Home Health,0.9,1</t>
  </si>
  <si>
    <t>P03482,2023-07-06,Summer,18,Male,North,Stroke,1,7,Medical,2,0,0,Medicaid,Home,0.29,0</t>
  </si>
  <si>
    <t>P03483,2021-03-22,Spring,51,Female,West,Hypertension,3,5,Medical,4,2,1,Private,Home Health,0.42,1</t>
  </si>
  <si>
    <t>P03484,2022-09-19,Fall,56,Female,East,Appendicitis,7,9,Medical,12,6,2,Medicaid,Skilled Nursing,0.97,1</t>
  </si>
  <si>
    <t>P03485,2022-09-23,Fall,40,Male,East,Kidney Disease,4,7,Medical,7,2,1,Private,Home Health,0.7,1</t>
  </si>
  <si>
    <t>P03486,2022-02-25,Winter,49,Male,North,Hypertension,3,4,Surgical,6,2,1,Private,Home Health,0.46,0</t>
  </si>
  <si>
    <t>P03487,2022-04-07,Spring,84,Female,West,Diabetes,7,8,Surgical,10,7,3,Medicare,Skilled Nursing,0.97,1</t>
  </si>
  <si>
    <t>P03488,2023-05-27,Spring,69,Male,Central,Hypertension,5,6,Interventional,8,7,1,Medicare,Home Health,0.92,1</t>
  </si>
  <si>
    <t>P03489,2021-11-04,Fall,42,Female,East,Diabetes,3,7,Medical,4,2,2,Medicaid,Home Health,0.63,1</t>
  </si>
  <si>
    <t>P03490,2023-08-13,Summer,30,Female,Central,Kidney Disease,3,11,Medical,4,2,3,Private,Home Health,0.97,1</t>
  </si>
  <si>
    <t>P03491,2023-09-09,Fall,52,Male,West,Hypertension,3,7,Surgical,6,2,1,Private,Home Health,0.42,0</t>
  </si>
  <si>
    <t>P03492,2022-12-14,Winter,54,Male,West,Influenza,4,7,Medical,6,3,1,Private,Home Health,0.53,0</t>
  </si>
  <si>
    <t>P03493,2023-04-27,Spring,66,Male,West,Fracture,4,8,Medical,7,4,1,Medicare,Home Health,0.64,1</t>
  </si>
  <si>
    <t>P03494,2022-11-03,Fall,48,Female,North,Diabetes,3,6,Interventional,6,2,2,Uninsured,Home Health,0.67,1</t>
  </si>
  <si>
    <t>P03495,2022-07-30,Summer,66,Female,South,Diabetes,4,8,Surgical,7,4,1,Medicare,Home Health,0.64,0</t>
  </si>
  <si>
    <t>P03496,2023-11-25,Fall,90,Female,North,Appendicitis,7,6,Medical,12,6,3,Medicare,Skilled Nursing,0.97,1</t>
  </si>
  <si>
    <t>P03497,2021-11-06,Fall,71,Female,North,Hypertension,6,6,Medical,10,6,4,Medicare,Skilled Nursing,0.97,1</t>
  </si>
  <si>
    <t>P03498,2021-06-18,Summer,57,Male,North,Kidney Disease,4,9,Medical,7,3,2,Uninsured,Home Health,0.97,1</t>
  </si>
  <si>
    <t>P03499,2021-11-11,Fall,54,Female,Central,Hypertension,6,6,Medical,10,4,2,Uninsured,Skilled Nursing,0.97,1</t>
  </si>
  <si>
    <t>P03500,2022-11-05,Fall,51,Female,South,Kidney Disease,3,6,Medical,4,2,1,Private,Home Health,0.68,0</t>
  </si>
  <si>
    <t>P03501,2021-07-22,Summer,78,Female,Central,Hypertension,5,5,Medical,8,4,3,Medicare,Home Health,0.97,1</t>
  </si>
  <si>
    <t>P03502,2023-09-23,Fall,47,Male,East,Stroke,4,12,Medical,6,3,1,Private,Home Health,0.7,1</t>
  </si>
  <si>
    <t>P03503,2022-03-27,Spring,58,Female,South,Kidney Disease,5,7,Medical,8,4,1,Private,Home Health,0.93,0</t>
  </si>
  <si>
    <t>P03504,2023-07-20,Summer,58,Female,East,COPD,5,9,Surgical,14,2,1,Private,Home Health,0.94,1</t>
  </si>
  <si>
    <t>P03505,2021-09-30,Fall,49,Female,South,Hypertension,3,6,Conservative,4,4,1,Private,Home Health,0.48,0</t>
  </si>
  <si>
    <t>P03506,2021-12-09,Winter,34,Female,Central,Pneumonia,2,7,Medical,4,2,0,Uninsured,Home,0.26,0</t>
  </si>
  <si>
    <t>P03507,2021-03-06,Spring,63,Female,West,Hypertension,5,6,Medical,10,4,1,Medicaid,Home Health,0.81,1</t>
  </si>
  <si>
    <t>P03508,2021-10-10,Fall,56,Female,North,Fracture,4,10,Surgical,7,3,1,Private,Home Health,0.49,0</t>
  </si>
  <si>
    <t>P03509,2022-06-21,Summer,66,Female,Central,Kidney Disease,4,7,Surgical,8,6,1,Medicare,Home Health,0.97,1</t>
  </si>
  <si>
    <t>P03510,2023-11-03,Fall,48,Female,West,Diabetes,3,8,Surgical,4,2,1,Private,Home Health,0.37,0</t>
  </si>
  <si>
    <t>P03511,2022-03-02,Spring,78,Male,North,Hypertension,5,5,Medical,8,4,2,Medicare,Home Health,0.97,1</t>
  </si>
  <si>
    <t>P03512,2022-12-02,Winter,43,Male,West,Heart Failure,3,9,Surgical,6,4,1,Uninsured,Home Health,0.8,0</t>
  </si>
  <si>
    <t>P03513,2022-04-14,Spring,87,Male,East,Diabetes,7,9,Medical,14,6,3,Medicare,Skilled Nursing,0.97,1</t>
  </si>
  <si>
    <t>P03514,2021-02-21,Winter,28,Female,South,Pneumonia,4,10,Medical,9,3,2,Private,Home Health,0.76,0</t>
  </si>
  <si>
    <t>P03515,2022-07-06,Summer,65,Female,West,Hypertension,4,6,Interventional,7,3,1,Uninsured,Home Health,0.67,1</t>
  </si>
  <si>
    <t>P03516,2021-03-14,Spring,66,Female,North,Sepsis,5,14,Surgical,8,4,1,Medicare,Home Health,0.97,1</t>
  </si>
  <si>
    <t>P03517,2023-08-26,Summer,44,Male,East,Diabetes,3,6,Medical,4,2,2,Private,Home Health,0.59,1</t>
  </si>
  <si>
    <t>P03518,2023-04-05,Spring,65,Male,North,Appendicitis,5,6,Conservative,8,4,1,Private,Home Health,0.93,1</t>
  </si>
  <si>
    <t>P03519,2022-02-19,Winter,79,Male,Central,COPD,5,10,Interventional,10,6,2,Medicare,Home Health,0.97,1</t>
  </si>
  <si>
    <t>P03520,2022-12-03,Winter,20,Male,West,COPD,1,7,Surgical,2,2,0,Private,Home Health,0.33,1</t>
  </si>
  <si>
    <t>P03521,2021-05-03,Spring,66,Female,North,Sepsis,5,13,Medical,8,6,2,Medicare,Home Health,0.97,1</t>
  </si>
  <si>
    <t>P03522,2023-02-09,Winter,18,Male,South,Diabetes,1,5,Medical,2,0,0,Private,Home Health,0.15,0</t>
  </si>
  <si>
    <t>P03523,2023-06-20,Summer,41,Female,North,Stroke,3,9,Surgical,4,2,1,Medicaid,Home Health,0.67,1</t>
  </si>
  <si>
    <t>P03524,2023-06-19,Summer,85,Female,West,COPD,8,11,Surgical,12,8,3,Medicare,Skilled Nursing,0.97,1</t>
  </si>
  <si>
    <t>P03525,2021-11-08,Fall,48,Male,North,Sepsis,4,12,Medical,7,4,2,Private,Home Health,0.97,1</t>
  </si>
  <si>
    <t>P03526,2021-10-16,Fall,38,Female,West,Stroke,3,10,Medical,6,2,1,Private,Home Health,0.63,0</t>
  </si>
  <si>
    <t>P03527,2022-07-25,Summer,54,Male,Central,Diabetes,5,8,Surgical,8,4,3,Medicaid,Home Health,0.97,1</t>
  </si>
  <si>
    <t>P03528,2023-11-26,Fall,93,Male,West,Diabetes,8,8,Interventional,12,8,3,Medicare,Skilled Nursing,0.97,1</t>
  </si>
  <si>
    <t>P03529,2023-10-05,Fall,26,Female,South,Stroke,3,9,Conservative,8,2,1,Private,Home Health,0.75,0</t>
  </si>
  <si>
    <t>P03530,2022-01-29,Winter,40,Female,South,Sepsis,3,9,Medical,6,4,1,Uninsured,Home Health,0.8,1</t>
  </si>
  <si>
    <t>P03531,2023-05-04,Spring,83,Male,East,COPD,7,9,Medical,12,6,3,Medicare,Skilled Nursing,0.97,1</t>
  </si>
  <si>
    <t>P03532,2023-10-06,Fall,89,Male,East,Diabetes,6,6,Conservative,9,6,4,Medicare,Skilled Nursing,0.97,1</t>
  </si>
  <si>
    <t>P03533,2021-10-13,Fall,56,Male,West,Fracture,6,9,Interventional,11,4,2,Uninsured,Skilled Nursing,0.97,1</t>
  </si>
  <si>
    <t>P03534,2023-06-29,Summer,36,Male,East,Kidney Disease,3,7,Medical,6,2,1,Private,Home Health,0.63,0</t>
  </si>
  <si>
    <t>P03535,2021-10-21,Fall,93,Female,South,Stroke,6,10,Surgical,10,6,2,Medicare,Skilled Nursing,0.97,1</t>
  </si>
  <si>
    <t>P03536,2022-01-11,Winter,85,Female,Central,Heart Failure,7,11,Medical,10,6,3,Medicare,Skilled Nursing,0.97,1</t>
  </si>
  <si>
    <t>P03537,2021-08-06,Summer,69,Male,North,Sepsis,6,11,Medical,10,4,2,Medicare,Skilled Nursing,0.97,1</t>
  </si>
  <si>
    <t>P03538,2022-07-10,Summer,44,Female,East,Kidney Disease,3,6,Medical,4,2,1,Private,Home Health,0.63,1</t>
  </si>
  <si>
    <t>P03539,2023-07-13,Summer,57,Male,West,Kidney Disease,5,9,Medical,8,4,1,Private,Home Health,0.93,1</t>
  </si>
  <si>
    <t>P03540,2022-08-02,Summer,55,Male,North,Fracture,4,7,Surgical,6,4,1,Medicaid,Home Health,0.58,1</t>
  </si>
  <si>
    <t>P03541,2021-05-16,Spring,63,Female,West,Fracture,6,8,Medical,11,3,2,Private,Skilled Nursing,0.97,1</t>
  </si>
  <si>
    <t>P03542,2021-10-03,Fall,82,Female,West,Hypertension,5,6,Medical,8,5,2,Medicare,Home Health,0.97,1</t>
  </si>
  <si>
    <t>P03543,2022-09-09,Fall,72,Female,West,Fracture,5,8,Surgical,8,6,2,Medicare,Home Health,0.97,1</t>
  </si>
  <si>
    <t>P03544,2022-10-01,Fall,39,Female,North,COPD,4,14,Interventional,7,3,1,Medicaid,Home Health,0.74,1</t>
  </si>
  <si>
    <t>P03545,2022-09-24,Fall,81,Female,North,Diabetes,5,7,Medical,8,5,2,Medicare,Home Health,0.97,0</t>
  </si>
  <si>
    <t>P03546,2021-03-26,Spring,63,Male,South,Hypertension,5,6,Interventional,8,4,1,Medicaid,Home Health,0.81,1</t>
  </si>
  <si>
    <t>P03547,2023-04-06,Spring,69,Female,South,Hypertension,5,7,Surgical,8,4,1,Medicare,Home Health,0.87,1</t>
  </si>
  <si>
    <t>P03548,2023-09-23,Fall,82,Female,Central,Stroke,5,10,Surgical,8,5,3,Medicare,Home Health,0.97,1</t>
  </si>
  <si>
    <t>P03549,2022-07-14,Summer,39,Male,West,COPD,4,9,Medical,7,2,1,Private,Home Health,0.7,1</t>
  </si>
  <si>
    <t>P03550,2023-02-27,Winter,57,Female,South,COPD,4,10,Medical,8,4,1,Medicaid,Home Health,0.94,1</t>
  </si>
  <si>
    <t>P03551,2023-09-28,Fall,48,Female,Central,Appendicitis,5,5,Medical,8,4,1,Uninsured,Home Health,0.7,1</t>
  </si>
  <si>
    <t>P03552,2022-12-05,Winter,31,Male,West,Diabetes,2,7,Medical,3,2,0,Private,Home,0.18,0</t>
  </si>
  <si>
    <t>P03553,2023-01-09,Winter,63,Female,South,Sepsis,4,11,Medical,7,3,1,Uninsured,Home Health,0.97,1</t>
  </si>
  <si>
    <t>P03554,2023-03-01,Spring,95,Male,South,Fracture,6,9,Medical,9,6,2,Medicare,Skilled Nursing,0.97,1</t>
  </si>
  <si>
    <t>P03555,2021-10-13,Fall,26,Female,North,Appendicitis,2,5,Surgical,5,1,0,Medicaid,Home,0.18,0</t>
  </si>
  <si>
    <t>P03556,2022-10-01,Fall,57,Male,Central,Hypertension,4,5,Medical,6,2,1,Medicaid,Home Health,0.53,0</t>
  </si>
  <si>
    <t>P03557,2023-07-12,Summer,68,Female,East,Appendicitis,5,6,Interventional,8,5,2,Medicare,Home Health,0.97,1</t>
  </si>
  <si>
    <t>P03558,2021-11-21,Fall,60,Male,Central,Sepsis,4,12,Medical,6,2,2,Private,Home Health,0.97,1</t>
  </si>
  <si>
    <t>P03559,2023-09-10,Fall,56,Male,South,Diabetes,4,6,Surgical,6,3,2,Private,Home Health,0.71,0</t>
  </si>
  <si>
    <t>P03560,2022-11-11,Fall,35,Male,Central,Sepsis,2,9,Medical,3,4,0,Private,Home Health,0.41,0</t>
  </si>
  <si>
    <t>P03561,2022-04-09,Spring,61,Female,North,Diabetes,5,10,Surgical,8,4,1,Private,Home Health,0.77,1</t>
  </si>
  <si>
    <t>P03562,2022-11-14,Fall,45,Female,Central,Kidney Disease,4,7,Medical,6,3,1,Private,Home Health,0.7,1</t>
  </si>
  <si>
    <t>P03563,2022-03-17,Spring,20,Female,Central,COPD,2,9,Surgical,4,2,0,Medicaid,Home Health,0.4,1</t>
  </si>
  <si>
    <t>P03564,2023-07-07,Summer,78,Female,South,Appendicitis,5,6,Medical,8,7,2,Medicare,Home Health,0.97,1</t>
  </si>
  <si>
    <t>P03565,2022-06-13,Summer,74,Male,West,COPD,6,10,Medical,10,6,2,Medicare,Skilled Nursing,0.97,1</t>
  </si>
  <si>
    <t>P03566,2023-09-14,Fall,58,Male,West,Kidney Disease,4,8,Medical,6,2,1,Private,Home Health,0.75,1</t>
  </si>
  <si>
    <t>P03567,2022-07-13,Summer,61,Female,Central,Stroke,4,10,Interventional,7,5,2,Private,Home Health,0.97,1</t>
  </si>
  <si>
    <t>P03568,2022-12-25,Winter,76,Male,South,Influenza,5,7,Medical,8,5,3,Medicare,Home Health,0.97,1</t>
  </si>
  <si>
    <t>P03569,2023-12-29,Winter,61,Female,East,Pneumonia,5,9,Surgical,8,4,2,Medicaid,Home Health,0.97,1</t>
  </si>
  <si>
    <t>P03570,2021-06-10,Summer,73,Female,Central,Stroke,5,10,Medical,10,6,2,Medicare,Home Health,0.97,1</t>
  </si>
  <si>
    <t>P03571,2023-03-18,Spring,52,Male,West,Appendicitis,3,5,Medical,4,4,1,Private,Home Health,0.47,0</t>
  </si>
  <si>
    <t>P03572,2021-06-02,Summer,80,Male,South,Hypertension,5,5,Surgical,8,4,3,Medicare,Home Health,0.97,1</t>
  </si>
  <si>
    <t>P03573,2023-07-08,Summer,63,Female,West,Kidney Disease,4,9,Surgical,7,4,1,Private,Home Health,0.9,1</t>
  </si>
  <si>
    <t>P03574,2022-10-16,Fall,61,Male,North,Diabetes,4,7,Surgical,6,2,1,Private,Home Health,0.59,1</t>
  </si>
  <si>
    <t>P03575,2023-10-25,Fall,36,Male,West,Stroke,2,10,Medical,5,2,0,Private,Home,0.32,0</t>
  </si>
  <si>
    <t>P03576,2023-08-07,Summer,62,Male,South,Diabetes,5,7,Medical,8,2,2,Uninsured,Home Health,0.97,1</t>
  </si>
  <si>
    <t>P03577,2021-03-23,Spring,43,Female,South,Kidney Disease,5,8,Interventional,8,4,1,Private,Home Health,0.88,1</t>
  </si>
  <si>
    <t>P03578,2021-05-31,Spring,47,Female,East,Diabetes,3,8,Conservative,8,4,1,Medicaid,Home Health,0.58,1</t>
  </si>
  <si>
    <t>P03579,2022-10-21,Fall,44,Male,South,Diabetes,3,6,Medical,4,2,1,Private,Home Health,0.37,1</t>
  </si>
  <si>
    <t>P03580,2022-07-22,Summer,39,Male,East,Kidney Disease,3,8,Surgical,6,4,1,Uninsured,Home Health,0.76,1</t>
  </si>
  <si>
    <t>P03581,2021-07-04,Summer,94,Male,East,Kidney Disease,7,8,Surgical,12,5,3,Medicare,Skilled Nursing,0.97,1</t>
  </si>
  <si>
    <t>P03582,2021-05-22,Spring,80,Female,South,Kidney Disease,5,9,Surgical,8,4,2,Medicare,Home Health,0.97,1</t>
  </si>
  <si>
    <t>P03583,2022-09-10,Fall,90,Male,North,Diabetes,6,7,Interventional,12,4,2,Medicare,Skilled Nursing,0.97,1</t>
  </si>
  <si>
    <t>P03584,2021-02-23,Winter,37,Male,West,Stroke,3,10,Interventional,6,4,1,Medicaid,Home Health,0.76,1</t>
  </si>
  <si>
    <t>P03585,2023-08-15,Summer,59,Female,South,Diabetes,5,6,Interventional,10,4,3,Private,Home Health,0.97,1</t>
  </si>
  <si>
    <t>P03586,2023-06-03,Summer,36,Female,East,Fracture,2,7,Medical,3,2,0,Private,Home Health,0.18,0</t>
  </si>
  <si>
    <t>P03587,2023-05-10,Spring,46,Female,East,COPD,4,8,Medical,6,2,1,Private,Home Health,0.7,1</t>
  </si>
  <si>
    <t>P03588,2021-01-18,Winter,42,Female,Central,Heart Failure,4,9,Surgical,8,4,2,Private,Home Health,0.97,1</t>
  </si>
  <si>
    <t>P03589,2021-02-22,Winter,79,Male,West,Pneumonia,7,10,Surgical,10,6,3,Medicare,Skilled Nursing,0.97,1</t>
  </si>
  <si>
    <t>P03590,2022-08-26,Summer,51,Male,North,Sepsis,3,12,Interventional,4,2,1,Private,Home Health,0.68,1</t>
  </si>
  <si>
    <t>P03591,2023-12-25,Winter,76,Male,West,Sepsis,7,11,Medical,10,6,3,Medicare,Skilled Nursing,0.97,1</t>
  </si>
  <si>
    <t>P03592,2022-01-10,Winter,68,Male,Central,Heart Failure,6,9,Surgical,10,6,2,Medicare,Skilled Nursing,0.97,1</t>
  </si>
  <si>
    <t>P03593,2022-01-13,Winter,95,Female,East,Pneumonia,7,9,Surgical,10,6,4,Medicare,Skilled Nursing,0.97,1</t>
  </si>
  <si>
    <t>P03594,2021-05-28,Spring,32,Female,Central,Kidney Disease,2,8,Interventional,6,2,2,Uninsured,Skilled Nursing,0.9,1</t>
  </si>
  <si>
    <t>P03595,2023-01-09,Winter,79,Female,East,Diabetes,5,7,Medical,8,4,3,Medicare,Home Health,0.97,1</t>
  </si>
  <si>
    <t>P03596,2022-12-10,Winter,77,Male,East,Stroke,6,10,Medical,11,4,4,Medicare,Skilled Nursing,0.97,1</t>
  </si>
  <si>
    <t>P03597,2021-04-21,Spring,41,Female,South,Diabetes,6,6,Medical,9,3,2,Private,Skilled Nursing,0.97,1</t>
  </si>
  <si>
    <t>P03598,2022-05-27,Spring,75,Female,West,Hypertension,5,5,Surgical,8,6,3,Medicare,Home Health,0.97,1</t>
  </si>
  <si>
    <t>P03599,2023-01-01,Winter,63,Male,South,COPD,4,8,Interventional,6,2,1,Private,Home Health,0.89,1</t>
  </si>
  <si>
    <t>P03600,2022-06-25,Summer,54,Female,North,Sepsis,5,11,Surgical,8,2,1,Medicaid,Home Health,0.92,1</t>
  </si>
  <si>
    <t>P03601,2023-01-09,Winter,43,Male,North,Pneumonia,4,8,Interventional,7,4,1,Private,Home Health,0.53,0</t>
  </si>
  <si>
    <t>P03602,2023-06-13,Summer,45,Male,South,Appendicitis,4,6,Medical,6,2,1,Medicaid,Home Health,0.48,1</t>
  </si>
  <si>
    <t>P03603,2023-01-21,Winter,92,Female,South,Pneumonia,7,10,Surgical,10,7,3,Medicare,Skilled Nursing,0.97,1</t>
  </si>
  <si>
    <t>P03604,2022-11-06,Fall,58,Female,East,COPD,4,8,Interventional,6,5,1,Private,Home Health,0.8,1</t>
  </si>
  <si>
    <t>P03605,2023-07-24,Summer,71,Male,South,Hypertension,6,5,Interventional,10,6,2,Medicare,Skilled Nursing,0.97,1</t>
  </si>
  <si>
    <t>P03606,2023-09-14,Fall,44,Male,Central,Fracture,4,9,Conservative,6,2,1,Private,Home Health,0.5,0</t>
  </si>
  <si>
    <t>P03607,2022-03-02,Spring,44,Female,South,Kidney Disease,3,6,Surgical,4,2,3,Private,Home Health,0.97,1</t>
  </si>
  <si>
    <t>P03608,2021-07-09,Summer,76,Female,South,Appendicitis,5,5,Medical,10,4,2,Medicare,Home Health,0.97,1</t>
  </si>
  <si>
    <t>P03609,2023-06-15,Summer,35,Female,North,Hypertension,4,6,Interventional,6,3,1,Private,Home Health,0.44,1</t>
  </si>
  <si>
    <t>P03610,2021-08-23,Summer,50,Male,South,COPD,3,7,Conservative,6,2,1,Private,Home Health,0.74,1</t>
  </si>
  <si>
    <t>P03611,2023-10-15,Fall,58,Male,North,Hypertension,6,6,Conservative,12,4,2,Private,Skilled Nursing,0.97,1</t>
  </si>
  <si>
    <t>P03612,2021-01-26,Winter,59,Male,East,Heart Failure,5,10,Interventional,8,6,1,Private,Home Health,0.97,1</t>
  </si>
  <si>
    <t>P03613,2023-10-06,Fall,54,Male,West,Hypertension,5,5,Medical,8,2,2,Uninsured,Home Health,0.92,1</t>
  </si>
  <si>
    <t>P03614,2022-10-08,Fall,64,Male,North,Kidney Disease,4,9,Medical,8,2,1,Medicaid,Home Health,0.95,1</t>
  </si>
  <si>
    <t>P03615,2023-04-29,Spring,69,Male,South,Diabetes,8,7,Interventional,13,6,2,Medicare,Skilled Nursing,0.97,1</t>
  </si>
  <si>
    <t>P03616,2022-03-13,Spring,70,Female,North,Diabetes,5,6,Medical,12,4,1,Medicare,Home Health,0.97,1</t>
  </si>
  <si>
    <t>P03617,2023-12-22,Winter,41,Male,West,Pneumonia,3,7,Conservative,4,2,1,Medicaid,Home Health,0.51,1</t>
  </si>
  <si>
    <t>P03618,2021-09-07,Fall,53,Female,West,Hypertension,4,8,Medical,6,3,1,Uninsured,Home Health,0.57,1</t>
  </si>
  <si>
    <t>P03619,2021-10-17,Fall,78,Male,North,Kidney Disease,6,8,Medical,10,6,2,Medicare,Skilled Nursing,0.97,1</t>
  </si>
  <si>
    <t>P03620,2021-02-26,Winter,73,Male,South,Pneumonia,6,9,Medical,10,6,2,Medicare,Skilled Nursing,0.97,1</t>
  </si>
  <si>
    <t>P03621,2023-10-27,Fall,34,Male,Central,Diabetes,2,6,Medical,5,3,0,Private,Home Health,0.18,0</t>
  </si>
  <si>
    <t>P03622,2022-05-15,Spring,63,Female,South,Diabetes,4,7,Interventional,8,3,1,Private,Home Health,0.65,0</t>
  </si>
  <si>
    <t>P03623,2023-01-09,Winter,24,Male,East,Diabetes,2,6,Interventional,4,2,0,Medicaid,Home Health,0.26,0</t>
  </si>
  <si>
    <t>P03624,2023-01-23,Winter,58,Female,South,Heart Failure,4,10,Medical,7,3,1,Medicaid,Home Health,0.83,1</t>
  </si>
  <si>
    <t>P03625,2023-08-16,Summer,90,Female,East,Stroke,7,10,Surgical,10,8,3,Medicare,Skilled Nursing,0.97,1</t>
  </si>
  <si>
    <t>P03626,2022-12-30,Winter,41,Female,Central,Pneumonia,3,10,Medical,6,4,1,Private,Home Health,0.46,1</t>
  </si>
  <si>
    <t>P03627,2022-09-08,Fall,43,Male,Central,Sepsis,3,11,Medical,4,2,1,Private,Home Health,0.63,1</t>
  </si>
  <si>
    <t>P03628,2023-02-17,Winter,70,Female,West,Heart Failure,6,11,Surgical,10,6,2,Medicare,Skilled Nursing,0.97,1</t>
  </si>
  <si>
    <t>P03629,2023-04-03,Spring,31,Female,South,Appendicitis,2,5,Interventional,4,2,0,Uninsured,Home Health,0.26,0</t>
  </si>
  <si>
    <t>P03630,2021-07-23,Summer,47,Male,East,Kidney Disease,3,6,Conservative,6,4,2,Private,Home Health,0.96,1</t>
  </si>
  <si>
    <t>P03631,2021-05-01,Spring,68,Female,South,Diabetes,5,6,Medical,8,5,1,Medicare,Home Health,0.87,1</t>
  </si>
  <si>
    <t>P03632,2021-03-23,Spring,47,Female,Central,Hypertension,3,5,Medical,6,4,2,Medicaid,Home Health,0.68,1</t>
  </si>
  <si>
    <t>P03633,2022-02-14,Winter,53,Female,West,Pneumonia,4,9,Conservative,8,2,1,Private,Home Health,0.65,1</t>
  </si>
  <si>
    <t>P03634,2022-06-30,Summer,70,Female,South,Hypertension,5,6,Medical,10,5,1,Medicare,Home Health,0.97,1</t>
  </si>
  <si>
    <t>P03635,2022-11-06,Fall,65,Female,North,Hypertension,5,8,Surgical,8,2,2,Private,Home Health,0.97,1</t>
  </si>
  <si>
    <t>P03636,2023-11-16,Fall,62,Female,East,Fracture,5,7,Interventional,8,4,2,Medicaid,Home Health,0.97,1</t>
  </si>
  <si>
    <t>P03637,2021-12-29,Winter,52,Male,Central,COPD,6,9,Surgical,9,4,2,Private,Skilled Nursing,0.97,1</t>
  </si>
  <si>
    <t>P03638,2023-04-14,Spring,64,Female,East,Hypertension,5,5,Medical,10,2,1,Private,Home Health,0.72,1</t>
  </si>
  <si>
    <t>P03639,2022-08-05,Summer,55,Female,North,COPD,4,8,Surgical,8,2,1,Private,Home Health,0.81,1</t>
  </si>
  <si>
    <t>P03640,2021-08-29,Summer,65,Female,North,Appendicitis,6,5,Surgical,9,6,4,Private,Skilled Nursing,0.97,1</t>
  </si>
  <si>
    <t>P03641,2022-11-05,Fall,49,Female,South,Diabetes,4,6,Interventional,9,3,1,Medicaid,Home Health,0.54,1</t>
  </si>
  <si>
    <t>P03642,2023-11-26,Fall,54,Male,Central,COPD,4,8,Medical,6,4,1,Private,Home Health,0.8,1</t>
  </si>
  <si>
    <t>P03643,2021-05-17,Spring,41,Male,Central,Kidney Disease,4,8,Surgical,7,3,1,Private,Home Health,0.7,1</t>
  </si>
  <si>
    <t>P03644,2022-07-10,Summer,57,Male,Central,Diabetes,4,6,Conservative,10,5,1,Private,Home Health,0.66,1</t>
  </si>
  <si>
    <t>P03645,2021-02-26,Winter,44,Male,West,COPD,3,8,Medical,6,2,2,Uninsured,Home Health,0.97,1</t>
  </si>
  <si>
    <t>P03646,2021-12-18,Winter,39,Male,East,Heart Failure,5,9,Medical,8,2,2,Private,Home Health,0.97,1</t>
  </si>
  <si>
    <t>P03647,2022-11-11,Fall,62,Female,East,Hypertension,4,6,Medical,7,3,2,Medicaid,Home Health,0.85,1</t>
  </si>
  <si>
    <t>P03648,2023-07-10,Summer,61,Male,East,Hypertension,4,6,Surgical,6,5,2,Private,Home Health,0.86,0</t>
  </si>
  <si>
    <t>P03649,2023-03-11,Spring,71,Female,West,Hypertension,7,7,Interventional,12,6,4,Medicare,Skilled Nursing,0.97,1</t>
  </si>
  <si>
    <t>P03650,2022-05-22,Spring,50,Female,South,Stroke,4,9,Medical,6,3,1,Private,Home Health,0.75,1</t>
  </si>
  <si>
    <t>P03651,2023-09-23,Fall,64,Male,West,COPD,4,9,Medical,7,6,1,Private,Home Health,0.95,1</t>
  </si>
  <si>
    <t>P03652,2021-11-28,Fall,67,Male,North,Stroke,4,9,Interventional,7,8,1,Medicare,Home Health,0.95,1</t>
  </si>
  <si>
    <t>P03653,2023-04-06,Spring,65,Female,South,Stroke,4,11,Medical,6,2,1,Private,Home Health,0.85,1</t>
  </si>
  <si>
    <t>P03654,2022-06-04,Summer,43,Female,West,Appendicitis,3,4,Medical,6,2,2,Medicaid,Home Health,0.68,1</t>
  </si>
  <si>
    <t>P03655,2023-09-12,Fall,60,Female,Central,Appendicitis,4,6,Interventional,6,4,1,Uninsured,Home Health,0.72,0</t>
  </si>
  <si>
    <t>P03656,2023-05-24,Spring,64,Female,East,Appendicitis,4,7,Medical,8,3,1,Uninsured,Home Health,0.73,1</t>
  </si>
  <si>
    <t>P03657,2023-09-15,Fall,58,Female,North,Diabetes,4,8,Interventional,9,2,1,Uninsured,Home Health,0.63,1</t>
  </si>
  <si>
    <t>P03658,2021-08-23,Summer,22,Female,Central,Hypertension,1,3,Surgical,4,2,0,Private,Home,0.12,0</t>
  </si>
  <si>
    <t>P03659,2023-01-02,Winter,60,Female,West,Pneumonia,6,8,Medical,10,5,2,Private,Skilled Nursing,0.97,1</t>
  </si>
  <si>
    <t>P03660,2023-03-20,Spring,95,Female,South,Hypertension,7,7,Medical,10,7,4,Medicare,Skilled Nursing,0.97,1</t>
  </si>
  <si>
    <t>P03661,2023-03-24,Spring,51,Female,East,Diabetes,3,7,Surgical,4,2,2,Medicaid,Home Health,0.68,1</t>
  </si>
  <si>
    <t>P03662,2022-07-06,Summer,45,Male,South,Hypertension,3,6,Interventional,6,2,2,Medicaid,Home Health,0.63,1</t>
  </si>
  <si>
    <t>P03663,2021-01-13,Winter,64,Female,East,Hypertension,4,6,Surgical,7,4,2,Private,Home Health,0.9,1</t>
  </si>
  <si>
    <t>P03664,2021-10-14,Fall,63,Male,Central,Hypertension,4,7,Medical,7,2,1,Private,Home Health,0.59,1</t>
  </si>
  <si>
    <t>P03665,2021-12-21,Winter,78,Female,North,Pneumonia,6,8,Surgical,10,4,4,Medicare,Skilled Nursing,0.97,1</t>
  </si>
  <si>
    <t>P03666,2023-07-22,Summer,36,Male,North,Diabetes,3,6,Surgical,4,4,2,Medicaid,Home Health,0.68,1</t>
  </si>
  <si>
    <t>P03667,2023-07-10,Summer,70,Male,North,COPD,5,8,Interventional,10,4,1,Medicare,Home Health,0.97,1</t>
  </si>
  <si>
    <t>P03668,2021-04-25,Spring,68,Male,South,Hypertension,6,6,Surgical,9,8,2,Medicare,Skilled Nursing,0.97,1</t>
  </si>
  <si>
    <t>P03669,2023-11-07,Fall,55,Male,North,Diabetes,4,6,Medical,8,5,1,Private,Home Health,0.6,0</t>
  </si>
  <si>
    <t>P03670,2021-07-19,Summer,63,Male,South,Sepsis,4,11,Medical,9,4,1,Private,Home Health,0.96,1</t>
  </si>
  <si>
    <t>P03671,2022-03-30,Spring,75,Female,North,COPD,5,9,Medical,10,4,2,Medicare,Home Health,0.97,1</t>
  </si>
  <si>
    <t>P03672,2021-08-24,Summer,72,Male,South,COPD,6,9,Surgical,10,4,2,Medicare,Skilled Nursing,0.97,1</t>
  </si>
  <si>
    <t>P03673,2023-08-01,Summer,38,Male,South,Sepsis,3,9,Medical,6,2,1,Medicaid,Home Health,0.67,1</t>
  </si>
  <si>
    <t>P03674,2023-04-01,Spring,71,Male,North,Hypertension,7,8,Medical,12,6,3,Medicare,Skilled Nursing,0.97,1</t>
  </si>
  <si>
    <t>P03675,2022-01-23,Winter,56,Female,East,Influenza,4,6,Medical,7,4,1,Private,Home Health,0.58,0</t>
  </si>
  <si>
    <t>P03676,2023-01-17,Winter,59,Male,East,COPD,5,8,Medical,8,4,1,Private,Home Health,0.97,1</t>
  </si>
  <si>
    <t>P03677,2021-07-21,Summer,59,Male,North,COPD,4,10,Medical,7,7,1,Private,Home Health,0.85,1</t>
  </si>
  <si>
    <t>P03678,2022-02-23,Winter,55,Female,East,Heart Failure,4,9,Surgical,8,4,1,Private,Home Health,0.9,1</t>
  </si>
  <si>
    <t>P03679,2022-02-17,Winter,78,Female,Central,Heart Failure,5,11,Interventional,8,6,4,Medicare,Home Health,0.97,1</t>
  </si>
  <si>
    <t>P03680,2021-09-18,Fall,56,Male,Central,Kidney Disease,4,8,Conservative,7,4,2,Uninsured,Home Health,0.97,1</t>
  </si>
  <si>
    <t>P03681,2023-08-18,Summer,38,Male,North,Diabetes,3,6,Medical,4,4,2,Private,Home Health,0.64,1</t>
  </si>
  <si>
    <t>P03682,2023-01-14,Winter,51,Male,West,Pneumonia,5,10,Conservative,8,4,1,Medicaid,Home Health,0.81,1</t>
  </si>
  <si>
    <t>P03683,2021-11-03,Fall,61,Female,South,Kidney Disease,4,8,Medical,7,4,1,Private,Home Health,0.9,1</t>
  </si>
  <si>
    <t>P03684,2021-09-23,Fall,78,Male,North,Stroke,5,11,Interventional,8,4,2,Medicare,Home Health,0.97,1</t>
  </si>
  <si>
    <t>P03685,2021-01-20,Winter,68,Female,South,Heart Failure,5,10,Surgical,8,6,1,Medicare,Home Health,0.97,1</t>
  </si>
  <si>
    <t>P03686,2022-01-15,Winter,43,Male,South,Heart Failure,3,10,Medical,4,4,1,Private,Home Health,0.72,1</t>
  </si>
  <si>
    <t>P03687,2022-07-31,Summer,95,Female,East,Stroke,6,10,Interventional,10,4,2,Medicare,Skilled Nursing,0.97,1</t>
  </si>
  <si>
    <t>P03688,2021-11-01,Fall,62,Male,West,Stroke,4,9,Conservative,9,3,1,Private,Home Health,0.97,1</t>
  </si>
  <si>
    <t>P03689,2023-02-07,Winter,79,Male,West,Heart Failure,5,10,Conservative,8,5,2,Medicare,Home Health,0.97,1</t>
  </si>
  <si>
    <t>P03690,2022-03-27,Spring,55,Male,South,Kidney Disease,5,7,Surgical,8,4,1,Private,Home Health,0.93,1</t>
  </si>
  <si>
    <t>P03691,2021-12-13,Winter,67,Male,South,Influenza,4,7,Interventional,8,4,1,Medicare,Home Health,0.74,0</t>
  </si>
  <si>
    <t>P03692,2023-10-26,Fall,72,Male,South,Diabetes,6,8,Medical,9,6,4,Medicare,Skilled Nursing,0.97,1</t>
  </si>
  <si>
    <t>P03693,2021-10-15,Fall,78,Female,South,Hypertension,5,6,Medical,8,6,3,Medicare,Home Health,0.97,1</t>
  </si>
  <si>
    <t>P03694,2022-03-13,Spring,75,Female,Central,Hypertension,5,5,Medical,8,4,2,Medicare,Home Health,0.97,1</t>
  </si>
  <si>
    <t>P03695,2022-02-23,Winter,72,Male,West,Stroke,6,10,Surgical,11,6,2,Medicare,Skilled Nursing,0.97,1</t>
  </si>
  <si>
    <t>P03696,2021-09-22,Fall,52,Female,Central,Diabetes,4,6,Medical,6,3,1,Medicaid,Home Health,0.53,1</t>
  </si>
  <si>
    <t>P03697,2021-08-27,Summer,48,Female,West,Hypertension,3,5,Surgical,8,4,2,Medicaid,Home Health,0.74,0</t>
  </si>
  <si>
    <t>P03698,2021-11-28,Fall,63,Female,South,Fracture,4,7,Medical,6,2,1,Medicaid,Home Health,0.63,1</t>
  </si>
  <si>
    <t>P03699,2023-08-05,Summer,73,Male,South,Hypertension,7,6,Interventional,12,6,3,Medicare,Skilled Nursing,0.97,1</t>
  </si>
  <si>
    <t>P03700,2023-04-20,Spring,54,Female,East,Kidney Disease,4,7,Interventional,7,2,2,Private,Home Health,0.97,1</t>
  </si>
  <si>
    <t>P03701,2023-01-16,Winter,76,Male,South,Heart Failure,5,11,Interventional,8,4,2,Medicare,Home Health,0.97,1</t>
  </si>
  <si>
    <t>P03702,2022-05-16,Spring,82,Female,West,Sepsis,7,13,Interventional,12,8,4,Medicare,Skilled Nursing,0.97,1</t>
  </si>
  <si>
    <t>P03703,2022-07-10,Summer,42,Male,East,Appendicitis,4,5,Interventional,6,3,3,Private,Home Health,0.78,0</t>
  </si>
  <si>
    <t>P03704,2021-10-20,Fall,43,Male,South,Stroke,3,9,Interventional,6,2,1,Uninsured,Home Health,0.71,1</t>
  </si>
  <si>
    <t>P03705,2021-03-23,Spring,55,Male,West,Diabetes,4,8,Medical,7,2,3,Medicaid,Home Health,0.87,1</t>
  </si>
  <si>
    <t>P03706,2021-12-29,Winter,63,Male,Central,Heart Failure,4,9,Surgical,7,2,2,Medicaid,Home Health,0.97,1</t>
  </si>
  <si>
    <t>P03707,2022-06-27,Summer,49,Female,South,Kidney Disease,4,9,Medical,7,2,1,Medicaid,Home Health,0.74,1</t>
  </si>
  <si>
    <t>P03708,2021-03-04,Spring,80,Male,West,Hypertension,7,7,Interventional,12,5,3,Medicare,Skilled Nursing,0.97,1</t>
  </si>
  <si>
    <t>P03709,2021-04-07,Spring,65,Female,North,Stroke,4,9,Medical,6,2,2,Medicaid,Home Health,0.97,1</t>
  </si>
  <si>
    <t>P03710,2021-10-16,Fall,58,Male,East,Stroke,5,11,Conservative,8,4,2,Uninsured,Home Health,0.97,1</t>
  </si>
  <si>
    <t>P03711,2022-02-06,Winter,33,Male,North,Diabetes,3,6,Surgical,4,2,1,Medicaid,Home Health,0.45,0</t>
  </si>
  <si>
    <t>P03712,2022-03-07,Spring,35,Female,North,Hypertension,5,5,Medical,8,6,1,Medicaid,Home Health,0.71,0</t>
  </si>
  <si>
    <t>P03713,2021-05-10,Spring,62,Female,East,Stroke,4,10,Surgical,6,4,1,Private,Home Health,0.9,1</t>
  </si>
  <si>
    <t>P03714,2021-09-05,Fall,21,Male,South,COPD,1,7,Interventional,2,4,0,Private,Rehab,0.3,1</t>
  </si>
  <si>
    <t>P03715,2021-10-14,Fall,75,Male,West,Kidney Disease,5,8,Medical,8,6,2,Medicare,Home Health,0.97,1</t>
  </si>
  <si>
    <t>P03716,2021-03-16,Spring,55,Female,Central,Appendicitis,4,7,Surgical,6,2,2,Private,Home Health,0.71,1</t>
  </si>
  <si>
    <t>P03717,2021-12-24,Winter,95,Male,North,Heart Failure,8,11,Medical,14,6,3,Medicare,Skilled Nursing,0.97,1</t>
  </si>
  <si>
    <t>P03718,2021-03-21,Spring,95,Female,West,COPD,9,13,Interventional,14,7,3,Medicare,Skilled Nursing,0.97,1</t>
  </si>
  <si>
    <t>P03719,2023-02-10,Winter,54,Female,East,Stroke,5,11,Medical,8,2,1,Private,Home Health,0.92,0</t>
  </si>
  <si>
    <t>P03720,2022-02-27,Winter,56,Male,North,COPD,5,8,Medical,8,4,1,Uninsured,Home Health,0.97,1</t>
  </si>
  <si>
    <t>P03721,2021-12-24,Winter,74,Male,West,COPD,6,8,Surgical,10,4,2,Medicare,Skilled Nursing,0.97,1</t>
  </si>
  <si>
    <t>P03722,2021-05-19,Spring,86,Male,East,Diabetes,6,6,Medical,10,6,2,Medicare,Skilled Nursing,0.97,1</t>
  </si>
  <si>
    <t>P03723,2021-09-06,Fall,30,Male,East,Stroke,3,8,Conservative,6,2,1,Uninsured,Home Health,0.77,1</t>
  </si>
  <si>
    <t>P03724,2021-09-12,Fall,27,Female,Central,Kidney Disease,2,7,Surgical,4,1,0,Medicaid,Home,0.36,0</t>
  </si>
  <si>
    <t>P03725,2023-12-15,Winter,47,Female,East,Heart Failure,3,10,Medical,6,2,1,Medicaid,Home Health,0.71,0</t>
  </si>
  <si>
    <t>P03726,2023-07-04,Summer,67,Female,Central,COPD,5,8,Interventional,8,5,2,Medicare,Home Health,0.97,1</t>
  </si>
  <si>
    <t>P03727,2021-01-17,Winter,66,Female,East,Diabetes,5,6,Interventional,8,4,1,Medicare,Home Health,0.91,1</t>
  </si>
  <si>
    <t>P03728,2022-11-07,Fall,76,Male,North,Fracture,6,8,Conservative,9,8,4,Medicare,Skilled Nursing,0.97,1</t>
  </si>
  <si>
    <t>P03729,2021-10-08,Fall,37,Female,East,Kidney Disease,2,8,Medical,4,1,0,Private,Home Health,0.36,0</t>
  </si>
  <si>
    <t>P03730,2021-04-25,Spring,18,Male,North,Kidney Disease,1,7,Medical,2,2,0,Medicaid,Home,0.29,0</t>
  </si>
  <si>
    <t>P03731,2023-02-12,Winter,72,Female,East,Diabetes,5,8,Conservative,8,5,2,Medicare,Home Health,0.97,1</t>
  </si>
  <si>
    <t>P03732,2021-05-25,Spring,43,Male,West,Hypertension,3,5,Medical,4,2,1,Private,Home Health,0.37,0</t>
  </si>
  <si>
    <t>P03733,2022-05-01,Spring,23,Female,East,Stroke,2,10,Interventional,3,1,0,Private,Home,0.32,0</t>
  </si>
  <si>
    <t>P03734,2022-11-24,Fall,60,Female,North,Stroke,4,9,Medical,8,3,2,Private,Home Health,0.97,1</t>
  </si>
  <si>
    <t>P03735,2022-08-31,Summer,71,Male,East,Hypertension,5,5,Surgical,10,6,2,Medicare,Home Health,0.97,1</t>
  </si>
  <si>
    <t>P03736,2023-12-07,Winter,55,Male,North,Heart Failure,4,11,Conservative,8,3,1,Private,Home Health,0.91,1</t>
  </si>
  <si>
    <t>P03737,2023-05-11,Spring,50,Female,West,Diabetes,4,7,Surgical,7,2,1,Medicaid,Home Health,0.53,0</t>
  </si>
  <si>
    <t>P03738,2023-04-28,Spring,55,Male,West,Kidney Disease,5,7,Surgical,10,2,1,Private,Home Health,0.88,1</t>
  </si>
  <si>
    <t>P03739,2022-01-25,Winter,51,Female,Central,Pneumonia,4,11,Medical,6,5,1,Medicaid,Home Health,0.62,1</t>
  </si>
  <si>
    <t>P03740,2021-01-10,Winter,35,Female,North,Diabetes,2,7,Medical,3,3,0,Medicaid,Skilled Nursing,0.3,1</t>
  </si>
  <si>
    <t>P03741,2023-03-16,Spring,45,Female,East,Hypertension,3,4,Medical,6,2,1,Medicaid,Home Health,0.46,1</t>
  </si>
  <si>
    <t>P03742,2023-12-31,Winter,66,Male,East,COPD,4,9,Interventional,7,4,2,Medicare,Home Health,0.97,0</t>
  </si>
  <si>
    <t>P03743,2022-03-21,Spring,63,Female,Central,Kidney Disease,5,8,Surgical,8,2,2,Uninsured,Home Health,0.97,1</t>
  </si>
  <si>
    <t>P03744,2023-12-16,Winter,60,Male,East,COPD,4,10,Medical,6,4,1,Medicaid,Home Health,0.97,1</t>
  </si>
  <si>
    <t>P03745,2021-06-05,Summer,41,Male,North,Diabetes,4,6,Medical,7,3,1,Private,Home Health,0.44,1</t>
  </si>
  <si>
    <t>P03746,2021-11-21,Fall,54,Female,South,Diabetes,4,7,Interventional,8,7,1,Private,Home Health,0.65,1</t>
  </si>
  <si>
    <t>P03747,2021-07-06,Summer,20,Female,West,Hypertension,1,4,Medical,2,0,0,Uninsured,Home Health,0.24,0</t>
  </si>
  <si>
    <t>P03748,2022-06-05,Summer,61,Male,West,Diabetes,4,6,Medical,6,4,1,Uninsured,Home Health,0.72,1</t>
  </si>
  <si>
    <t>P03749,2023-05-23,Spring,82,Male,Central,Hypertension,5,6,Surgical,8,4,3,Medicare,Home Health,0.97,1</t>
  </si>
  <si>
    <t>P03750,2022-01-09,Winter,32,Female,North,Influenza,3,5,Medical,4,2,2,Medicaid,Home Health,0.67,1</t>
  </si>
  <si>
    <t>P03751,2023-09-20,Fall,48,Female,Central,Hypertension,4,6,Medical,6,3,1,Private,Home Health,0.44,0</t>
  </si>
  <si>
    <t>P03752,2022-08-20,Summer,63,Female,North,Diabetes,5,7,Conservative,8,4,1,Private,Home Health,0.83,1</t>
  </si>
  <si>
    <t>P03753,2022-05-25,Spring,79,Male,Central,Fracture,5,9,Surgical,10,4,2,Medicare,Home Health,0.97,1</t>
  </si>
  <si>
    <t>P03754,2023-05-12,Spring,50,Female,Central,Stroke,3,9,Interventional,6,6,1,Private,Home Health,0.78,1</t>
  </si>
  <si>
    <t>P03755,2021-04-22,Spring,46,Female,West,Diabetes,5,8,Surgical,8,4,1,Medicaid,Home Health,0.66,0</t>
  </si>
  <si>
    <t>P03756,2023-04-28,Spring,24,Female,West,Diabetes,3,6,Medical,6,2,1,Private,Home Health,0.37,0</t>
  </si>
  <si>
    <t>P03757,2021-09-24,Fall,59,Female,North,Stroke,8,10,Interventional,14,5,3,Private,Skilled Nursing,0.97,1</t>
  </si>
  <si>
    <t>P03758,2021-11-04,Fall,92,Male,North,Kidney Disease,6,7,Medical,10,6,2,Medicare,Skilled Nursing,0.97,1</t>
  </si>
  <si>
    <t>P03759,2022-10-19,Fall,62,Female,North,Diabetes,4,6,Conservative,8,2,1,Medicaid,Home Health,0.75,0</t>
  </si>
  <si>
    <t>P03760,2023-09-15,Fall,57,Male,North,Hypertension,6,5,Medical,9,3,2,Private,Skilled Nursing,0.97,1</t>
  </si>
  <si>
    <t>P03761,2022-09-26,Fall,63,Male,East,Fracture,4,8,Conservative,6,2,1,Medicaid,Home Health,0.69,1</t>
  </si>
  <si>
    <t>P03762,2022-12-12,Winter,57,Female,South,Pneumonia,4,8,Interventional,6,2,2,Private,Home Health,0.75,1</t>
  </si>
  <si>
    <t>P03763,2023-05-01,Spring,44,Female,Central,Kidney Disease,3,8,Medical,6,4,1,Uninsured,Home Health,0.76,0</t>
  </si>
  <si>
    <t>P03764,2021-10-11,Fall,71,Female,South,Hypertension,5,5,Medical,12,5,2,Medicare,Home Health,0.97,1</t>
  </si>
  <si>
    <t>P03765,2023-06-25,Summer,61,Female,West,Diabetes,5,10,Medical,8,2,1,Private,Home Health,0.72,0</t>
  </si>
  <si>
    <t>P03766,2022-04-03,Spring,58,Male,West,Hypertension,5,6,Medical,8,2,2,Private,Home Health,0.84,1</t>
  </si>
  <si>
    <t>P03767,2021-07-12,Summer,41,Female,South,Fracture,5,8,Surgical,8,4,1,Medicaid,Home Health,0.66,1</t>
  </si>
  <si>
    <t>P03768,2022-01-19,Winter,80,Male,South,Heart Failure,6,10,Surgical,11,4,2,Medicare,Skilled Nursing,0.97,1</t>
  </si>
  <si>
    <t>P03769,2021-09-27,Fall,69,Female,South,Sepsis,8,12,Surgical,13,8,2,Medicare,Skilled Nursing,0.97,1</t>
  </si>
  <si>
    <t>P03770,2021-09-08,Fall,48,Male,West,Diabetes,3,6,Medical,6,2,1,Private,Home Health,0.37,0</t>
  </si>
  <si>
    <t>P03771,2021-11-06,Fall,75,Female,East,Hypertension,5,7,Medical,8,4,2,Medicare,Home Health,0.97,1</t>
  </si>
  <si>
    <t>P03772,2021-07-18,Summer,49,Male,South,Diabetes,3,6,Surgical,6,2,1,Private,Home Health,0.37,0</t>
  </si>
  <si>
    <t>P03773,2023-01-02,Winter,44,Female,West,Sepsis,4,10,Interventional,7,3,1,Private,Home Health,0.74,0</t>
  </si>
  <si>
    <t>P03774,2022-09-28,Fall,45,Female,North,Kidney Disease,3,8,Medical,8,2,1,Uninsured,Home Health,0.77,1</t>
  </si>
  <si>
    <t>P03775,2022-12-12,Winter,27,Male,West,Sepsis,2,12,Medical,5,2,2,Private,Home,0.78,1</t>
  </si>
  <si>
    <t>P03776,2022-01-12,Winter,66,Female,South,Pneumonia,6,8,Medical,9,4,4,Medicare,Skilled Nursing,0.97,1</t>
  </si>
  <si>
    <t>P03777,2023-04-23,Spring,26,Female,West,Hypertension,2,5,Medical,3,1,0,Private,Skilled Nursing,0.22,0</t>
  </si>
  <si>
    <t>P03778,2021-05-22,Spring,37,Female,Central,COPD,2,10,Surgical,5,2,0,Private,Home,0.32,0</t>
  </si>
  <si>
    <t>P03779,2022-09-18,Fall,22,Female,West,Diabetes,1,6,Medical,2,2,0,Private,Skilled Nursing,0.15,1</t>
  </si>
  <si>
    <t>P03780,2021-10-29,Fall,56,Male,South,Kidney Disease,7,8,Interventional,10,4,2,Private,Skilled Nursing,0.97,1</t>
  </si>
  <si>
    <t>P03781,2022-08-01,Summer,55,Male,North,Diabetes,5,7,Medical,8,2,1,Medicaid,Home Health,0.66,1</t>
  </si>
  <si>
    <t>P03782,2021-12-21,Winter,52,Male,West,Pneumonia,4,9,Medical,6,4,1,Medicaid,Home Health,0.62,1</t>
  </si>
  <si>
    <t>P03783,2023-05-16,Spring,40,Male,East,Appendicitis,3,7,Medical,4,4,1,Private,Home Health,0.42,1</t>
  </si>
  <si>
    <t>P03784,2023-09-03,Fall,38,Male,North,Diabetes,4,10,Surgical,9,2,1,Private,Home Health,0.5,1</t>
  </si>
  <si>
    <t>P03785,2023-03-25,Spring,65,Female,West,Fracture,5,8,Interventional,8,2,1,Uninsured,Home Health,0.9,1</t>
  </si>
  <si>
    <t>P03786,2021-07-12,Summer,48,Male,South,Fracture,3,9,Interventional,6,4,1,Private,Home Health,0.42,0</t>
  </si>
  <si>
    <t>P03787,2021-10-28,Fall,63,Male,North,Hypertension,4,6,Medical,8,3,2,Private,Home Health,0.87,1</t>
  </si>
  <si>
    <t>P03788,2023-10-04,Fall,42,Male,Central,Diabetes,6,7,Medical,12,3,2,Medicaid,Skilled Nursing,0.97,1</t>
  </si>
  <si>
    <t>P03789,2022-04-24,Spring,61,Female,East,COPD,4,9,Interventional,7,2,3,Private,Home Health,0.97,1</t>
  </si>
  <si>
    <t>P03790,2023-10-28,Fall,80,Female,South,Fracture,5,7,Medical,12,4,3,Medicare,Home Health,0.97,1</t>
  </si>
  <si>
    <t>P03791,2022-03-06,Spring,67,Male,West,Diabetes,7,9,Interventional,10,7,3,Medicare,Skilled Nursing,0.97,1</t>
  </si>
  <si>
    <t>P03792,2023-11-09,Fall,50,Female,Central,Fracture,4,7,Surgical,7,3,1,Private,Home Health,0.49,0</t>
  </si>
  <si>
    <t>P03793,2023-10-11,Fall,62,Male,North,Fracture,4,7,Medical,7,2,1,Private,Home Health,0.59,1</t>
  </si>
  <si>
    <t>P03794,2022-12-25,Winter,53,Female,West,Pneumonia,5,10,Medical,8,4,1,Private,Home Health,0.71,1</t>
  </si>
  <si>
    <t>P03795,2021-01-10,Winter,58,Female,West,Influenza,5,8,Surgical,10,2,1,Private,Home Health,0.66,1</t>
  </si>
  <si>
    <t>P03796,2022-03-15,Spring,52,Male,South,Kidney Disease,3,10,Interventional,8,2,2,Private,Home Health,0.96,1</t>
  </si>
  <si>
    <t>P03797,2023-09-25,Fall,55,Female,East,Kidney Disease,4,7,Surgical,9,2,1,Medicaid,Home Health,0.85,0</t>
  </si>
  <si>
    <t>P03798,2023-08-28,Summer,61,Female,North,Hypertension,4,5,Medical,6,4,1,Uninsured,Home Health,0.72,1</t>
  </si>
  <si>
    <t>P03799,2021-07-25,Summer,41,Male,West,Diabetes,4,7,Interventional,8,2,1,Private,Home Health,0.5,1</t>
  </si>
  <si>
    <t>P03800,2022-03-14,Spring,40,Female,West,COPD,3,7,Surgical,6,4,1,Medicaid,Home Health,0.72,1</t>
  </si>
  <si>
    <t>P03801,2023-07-04,Summer,34,Male,North,Diabetes,3,5,Interventional,6,2,2,Private,Home Health,0.59,0</t>
  </si>
  <si>
    <t>P03802,2022-09-25,Fall,30,Male,West,Stroke,2,9,Medical,3,1,2,Private,Home,0.74,1</t>
  </si>
  <si>
    <t>P03803,2023-07-17,Summer,37,Male,West,Appendicitis,2,4,Interventional,3,1,0,Medicaid,Home,0.23,0</t>
  </si>
  <si>
    <t>P03804,2023-06-25,Summer,60,Male,South,Hypertension,4,7,Medical,6,2,1,Uninsured,Home Health,0.67,1</t>
  </si>
  <si>
    <t>P03805,2023-09-21,Fall,42,Male,West,Hypertension,5,6,Medical,8,4,1,Private,Home Health,0.62,1</t>
  </si>
  <si>
    <t>P03806,2021-05-09,Spring,66,Female,North,Stroke,5,11,Medical,8,4,1,Medicare,Home Health,0.97,1</t>
  </si>
  <si>
    <t>P03807,2021-06-09,Summer,58,Male,Central,Hypertension,5,6,Interventional,10,4,1,Medicaid,Home Health,0.71,1</t>
  </si>
  <si>
    <t>P03808,2021-04-01,Spring,24,Male,East,Appendicitis,2,6,Medical,3,2,0,Medicaid,Rehab,0.18,0</t>
  </si>
  <si>
    <t>P03809,2023-10-22,Fall,69,Female,East,Hypertension,5,5,Conservative,8,9,2,Medicare,Home Health,0.97,1</t>
  </si>
  <si>
    <t>P03810,2022-06-05,Summer,71,Female,West,Stroke,5,11,Surgical,8,5,2,Medicare,Home Health,0.97,1</t>
  </si>
  <si>
    <t>P03811,2021-03-12,Spring,41,Female,East,Hypertension,4,5,Surgical,6,2,1,Private,Home Health,0.44,0</t>
  </si>
  <si>
    <t>P03812,2021-12-19,Winter,65,Female,Central,Heart Failure,4,10,Interventional,7,2,2,Private,Home Health,0.97,1</t>
  </si>
  <si>
    <t>P03813,2022-01-20,Winter,43,Female,East,Heart Failure,3,8,Medical,6,2,1,Medicaid,Home Health,0.71,0</t>
  </si>
  <si>
    <t>P03814,2023-06-06,Summer,59,Female,Central,Diabetes,4,6,Interventional,8,2,1,Private,Home Health,0.55,1</t>
  </si>
  <si>
    <t>P03815,2023-03-17,Spring,36,Female,East,Kidney Disease,3,7,Conservative,4,2,1,Private,Home Health,0.69,1</t>
  </si>
  <si>
    <t>P03816,2023-01-25,Winter,27,Female,North,Sepsis,3,11,Medical,6,2,2,Private,Home Health,0.89,1</t>
  </si>
  <si>
    <t>P03817,2021-01-24,Winter,51,Male,Central,Heart Failure,3,9,Interventional,6,2,2,Private,Home Health,0.94,1</t>
  </si>
  <si>
    <t>P03818,2023-09-25,Fall,55,Male,West,Diabetes,4,9,Interventional,7,5,2,Private,Home Health,0.76,0</t>
  </si>
  <si>
    <t>P03819,2021-08-25,Summer,51,Female,West,Kidney Disease,4,10,Surgical,7,2,1,Uninsured,Home Health,0.83,1</t>
  </si>
  <si>
    <t>P03820,2022-11-20,Fall,37,Male,Central,Appendicitis,3,4,Medical,8,4,1,Private,Home Health,0.53,0</t>
  </si>
  <si>
    <t>P03821,2021-03-09,Spring,51,Male,North,Stroke,5,9,Medical,8,4,1,Private,Home Health,0.93,1</t>
  </si>
  <si>
    <t>P03822,2021-03-31,Spring,62,Female,South,Diabetes,4,7,Medical,7,2,1,Private,Home Health,0.59,0</t>
  </si>
  <si>
    <t>P03823,2021-01-11,Winter,57,Female,South,Stroke,4,9,Medical,6,4,1,Private,Home Health,0.84,0</t>
  </si>
  <si>
    <t>P03824,2022-09-12,Fall,61,Male,East,Fracture,5,7,Conservative,10,6,1,Medicaid,Home Health,0.92,1</t>
  </si>
  <si>
    <t>P03825,2022-11-21,Fall,46,Female,West,Hypertension,3,5,Medical,4,4,1,Private,Home Health,0.42,0</t>
  </si>
  <si>
    <t>P03826,2021-02-25,Winter,77,Female,Central,Sepsis,5,12,Surgical,8,5,2,Medicare,Home Health,0.97,1</t>
  </si>
  <si>
    <t>P03827,2021-11-15,Fall,38,Female,East,Kidney Disease,5,7,Medical,8,2,1,Private,Home Health,0.83,1</t>
  </si>
  <si>
    <t>P03828,2023-07-22,Summer,66,Female,West,Fracture,4,8,Surgical,7,4,1,Medicare,Home Health,0.64,1</t>
  </si>
  <si>
    <t>P03829,2021-04-21,Spring,78,Female,Central,Kidney Disease,7,9,Medical,12,5,3,Medicare,Skilled Nursing,0.97,1</t>
  </si>
  <si>
    <t>P03830,2021-08-26,Summer,66,Female,West,Sepsis,4,10,Interventional,6,4,1,Medicare,Home Health,0.9,1</t>
  </si>
  <si>
    <t>P03831,2022-04-10,Spring,54,Male,South,Diabetes,5,7,Surgical,12,4,2,Private,Home Health,0.95,1</t>
  </si>
  <si>
    <t>P03832,2023-07-12,Summer,49,Female,East,Hypertension,3,5,Medical,6,2,1,Private,Home Health,0.37,0</t>
  </si>
  <si>
    <t>P03833,2021-10-07,Fall,75,Female,Central,COPD,6,9,Surgical,9,6,4,Medicare,Skilled Nursing,0.97,1</t>
  </si>
  <si>
    <t>P03834,2023-12-28,Winter,33,Female,Central,Influenza,2,6,Interventional,4,1,0,Medicaid,Home Health,0.26,0</t>
  </si>
  <si>
    <t>P03835,2022-01-25,Winter,41,Female,East,Influenza,3,9,Medical,6,2,2,Private,Home Health,0.63,1</t>
  </si>
  <si>
    <t>P03836,2022-02-28,Winter,51,Male,Central,Diabetes,4,7,Conservative,7,2,2,Medicaid,Home Health,0.85,1</t>
  </si>
  <si>
    <t>P03837,2021-05-14,Spring,79,Female,South,COPD,5,8,Surgical,8,4,2,Medicare,Home Health,0.97,1</t>
  </si>
  <si>
    <t>P03838,2023-01-15,Winter,64,Male,South,Sepsis,4,10,Interventional,8,4,2,Private,Home Health,0.97,1</t>
  </si>
  <si>
    <t>P03839,2021-09-24,Fall,41,Male,Central,Kidney Disease,3,7,Interventional,6,2,1,Uninsured,Home Health,0.71,1</t>
  </si>
  <si>
    <t>P03840,2022-11-20,Fall,52,Male,North,Kidney Disease,5,9,Medical,8,2,3,Medicaid,Home Health,0.97,1</t>
  </si>
  <si>
    <t>P03841,2021-09-02,Fall,47,Male,North,Hypertension,3,5,Interventional,6,2,1,Medicaid,Home Health,0.41,0</t>
  </si>
  <si>
    <t>P03842,2022-03-01,Spring,45,Female,South,Stroke,3,10,Interventional,6,2,1,Medicaid,Home Health,0.67,1</t>
  </si>
  <si>
    <t>P03843,2023-07-28,Summer,74,Male,East,Hypertension,5,5,Medical,8,4,2,Medicare,Home Health,0.97,1</t>
  </si>
  <si>
    <t>P03844,2023-03-21,Spring,34,Male,East,Diabetes,2,6,Conservative,9,3,0,Medicaid,Home,0.3,0</t>
  </si>
  <si>
    <t>P03845,2021-06-19,Summer,85,Female,South,Diabetes,6,9,Surgical,9,4,2,Medicare,Skilled Nursing,0.97,1</t>
  </si>
  <si>
    <t>P03846,2022-10-28,Fall,72,Male,Central,Fracture,5,9,Medical,10,4,2,Medicare,Home Health,0.97,1</t>
  </si>
  <si>
    <t>P03847,2022-11-20,Fall,76,Male,Central,Diabetes,7,8,Medical,12,7,4,Medicare,Skilled Nursing,0.97,1</t>
  </si>
  <si>
    <t>P03848,2021-04-10,Spring,50,Male,South,Diabetes,3,7,Surgical,8,2,2,Private,Home Health,0.7,0</t>
  </si>
  <si>
    <t>P03849,2022-05-26,Spring,55,Male,South,Kidney Disease,5,8,Medical,8,2,1,Private,Home Health,0.88,1</t>
  </si>
  <si>
    <t>P03850,2021-10-13,Fall,33,Male,West,Hypertension,2,5,Medical,5,1,0,Private,Skilled Nursing,0.22,0</t>
  </si>
  <si>
    <t>P03851,2022-05-27,Spring,49,Male,West,Hypertension,3,4,Conservative,4,2,1,Private,Home Health,0.48,0</t>
  </si>
  <si>
    <t>P03852,2023-05-01,Spring,66,Female,South,Diabetes,4,6,Interventional,7,4,1,Medicare,Home Health,0.64,1</t>
  </si>
  <si>
    <t>P03853,2021-06-23,Summer,80,Male,South,Diabetes,5,9,Surgical,8,6,2,Medicare,Home Health,0.97,1</t>
  </si>
  <si>
    <t>P03854,2021-05-16,Spring,39,Male,South,Appendicitis,3,4,Medical,8,2,2,Medicaid,Home Health,0.74,1</t>
  </si>
  <si>
    <t>P03855,2021-10-22,Fall,51,Female,South,COPD,3,8,Medical,4,2,1,Private,Home Health,0.68,0</t>
  </si>
  <si>
    <t>P03856,2023-11-09,Fall,55,Male,East,Diabetes,5,7,Medical,10,4,1,Private,Home Health,0.67,1</t>
  </si>
  <si>
    <t>P03857,2023-03-30,Spring,34,Female,West,Stroke,2,8,Interventional,3,1,0,Medicaid,Home Health,0.4,0</t>
  </si>
  <si>
    <t>P03858,2021-01-22,Winter,68,Female,West,Sepsis,5,11,Medical,8,5,2,Medicare,Home Health,0.97,1</t>
  </si>
  <si>
    <t>P03859,2022-03-16,Spring,45,Male,West,COPD,3,8,Medical,6,2,1,Uninsured,Home Health,0.71,1</t>
  </si>
  <si>
    <t>P03860,2021-10-09,Fall,54,Female,South,Kidney Disease,4,7,Interventional,6,3,1,Medicaid,Home Health,0.79,0</t>
  </si>
  <si>
    <t>P03861,2022-11-30,Fall,50,Male,West,Hypertension,3,4,Interventional,6,4,1,Uninsured,Home Health,0.6,0</t>
  </si>
  <si>
    <t>P03862,2022-05-18,Spring,44,Male,North,Stroke,3,8,Surgical,6,2,2,Private,Home Health,0.85,1</t>
  </si>
  <si>
    <t>P03863,2023-11-23,Fall,57,Female,East,Hypertension,5,5,Surgical,8,6,2,Medicaid,Home Health,0.97,1</t>
  </si>
  <si>
    <t>P03864,2021-08-28,Summer,54,Female,West,Diabetes,4,6,Medical,6,4,2,Private,Home Health,0.76,1</t>
  </si>
  <si>
    <t>P03865,2022-10-06,Fall,51,Female,East,Hypertension,3,4,Medical,6,4,3,Medicaid,Home Health,0.9,1</t>
  </si>
  <si>
    <t>P03866,2023-02-06,Winter,45,Female,East,Influenza,7,8,Conservative,12,4,3,Private,Skilled Nursing,0.97,1</t>
  </si>
  <si>
    <t>P03867,2023-06-23,Summer,63,Male,East,Kidney Disease,4,7,Medical,7,2,2,Private,Home Health,0.97,1</t>
  </si>
  <si>
    <t>P03868,2022-03-22,Spring,86,Female,Central,Hypertension,7,6,Surgical,14,8,3,Medicare,Skilled Nursing,0.97,1</t>
  </si>
  <si>
    <t>P03869,2023-01-23,Winter,60,Female,East,Diabetes,4,8,Surgical,8,3,1,Medicaid,Home Health,0.73,1</t>
  </si>
  <si>
    <t>P03870,2021-11-29,Fall,74,Female,West,Fracture,6,7,Interventional,11,8,2,Medicare,Skilled Nursing,0.97,1</t>
  </si>
  <si>
    <t>P03871,2022-04-22,Spring,34,Female,Central,Kidney Disease,2,7,Medical,6,3,0,Private,Home Health,0.36,1</t>
  </si>
  <si>
    <t>P03872,2023-09-08,Fall,60,Female,West,Hypertension,4,7,Surgical,6,3,2,Private,Home Health,0.81,0</t>
  </si>
  <si>
    <t>P03873,2023-11-07,Fall,39,Male,East,Stroke,3,8,Medical,6,4,2,Uninsured,Home Health,0.97,1</t>
  </si>
  <si>
    <t>P03874,2023-02-27,Winter,32,Female,North,Heart Failure,4,11,Medical,7,3,1,Medicaid,Home Health,0.78,1</t>
  </si>
  <si>
    <t>P03875,2022-02-14,Winter,45,Male,South,Influenza,3,5,Surgical,6,2,2,Private,Home Health,0.63,0</t>
  </si>
  <si>
    <t>P03876,2023-06-17,Summer,78,Male,East,COPD,5,10,Surgical,10,7,3,Medicare,Home Health,0.97,1</t>
  </si>
  <si>
    <t>P03877,2021-01-29,Winter,74,Female,West,Pneumonia,5,9,Surgical,10,4,2,Medicare,Home Health,0.97,1</t>
  </si>
  <si>
    <t>P03878,2021-04-23,Spring,62,Male,South,Diabetes,4,7,Surgical,8,2,3,Private,Home Health,0.97,1</t>
  </si>
  <si>
    <t>P03879,2022-12-26,Winter,31,Female,Central,Heart Failure,2,8,Medical,4,3,2,Uninsured,Rehab,0.86,1</t>
  </si>
  <si>
    <t>P03880,2021-11-15,Fall,54,Male,South,Stroke,4,9,Medical,7,3,2,Private,Home Health,0.97,1</t>
  </si>
  <si>
    <t>P03881,2023-11-08,Fall,63,Female,West,Hypertension,4,6,Medical,8,3,1,Uninsured,Home Health,0.73,1</t>
  </si>
  <si>
    <t>P03882,2022-04-23,Spring,60,Male,South,Kidney Disease,6,7,Interventional,9,3,2,Private,Skilled Nursing,0.97,1</t>
  </si>
  <si>
    <t>P03883,2022-04-16,Spring,26,Male,East,Hypertension,2,5,Medical,5,2,0,Medicaid,Home,0.18,0</t>
  </si>
  <si>
    <t>P03884,2023-01-13,Winter,42,Male,West,Heart Failure,5,9,Medical,8,2,2,Private,Home Health,0.97,1</t>
  </si>
  <si>
    <t>P03885,2023-04-21,Spring,56,Female,South,Kidney Disease,4,7,Conservative,8,3,1,Private,Home Health,0.87,1</t>
  </si>
  <si>
    <t>P03886,2022-06-05,Summer,67,Male,North,Kidney Disease,4,7,Medical,8,6,1,Medicare,Home Health,0.97,1</t>
  </si>
  <si>
    <t>P03887,2021-08-23,Summer,20,Female,East,Stroke,1,9,Medical,2,4,0,Private,Skilled Nursing,0.38,0</t>
  </si>
  <si>
    <t>P03888,2023-04-27,Spring,55,Male,East,Hypertension,4,5,Interventional,6,2,1,Private,Home Health,0.49,0</t>
  </si>
  <si>
    <t>P03889,2021-12-17,Winter,60,Male,West,COPD,4,10,Medical,6,2,1,Private,Home Health,0.89,1</t>
  </si>
  <si>
    <t>P03890,2021-07-11,Summer,72,Male,Central,Appendicitis,6,5,Medical,10,4,2,Medicare,Skilled Nursing,0.97,1</t>
  </si>
  <si>
    <t>P03891,2022-11-23,Fall,69,Male,North,COPD,6,9,Interventional,10,6,2,Medicare,Skilled Nursing,0.97,1</t>
  </si>
  <si>
    <t>P03892,2021-04-10,Spring,67,Female,East,COPD,4,10,Conservative,6,4,1,Medicare,Home Health,0.96,1</t>
  </si>
  <si>
    <t>P03893,2023-11-30,Fall,44,Female,West,Diabetes,4,6,Medical,7,3,1,Private,Home Health,0.44,1</t>
  </si>
  <si>
    <t>P03894,2022-11-24,Fall,25,Male,Central,Hypertension,2,5,Medical,3,2,0,Medicaid,Home,0.18,0</t>
  </si>
  <si>
    <t>P03895,2023-12-16,Winter,51,Female,Central,Pneumonia,3,7,Surgical,6,2,2,Medicaid,Home Health,0.72,1</t>
  </si>
  <si>
    <t>P03896,2022-01-07,Winter,75,Female,West,Diabetes,5,6,Medical,8,6,3,Medicare,Home Health,0.97,1</t>
  </si>
  <si>
    <t>P03897,2023-11-30,Fall,81,Male,East,Fracture,5,7,Medical,8,4,2,Medicare,Home Health,0.97,1</t>
  </si>
  <si>
    <t>P03898,2021-06-09,Summer,70,Male,North,Appendicitis,5,5,Medical,8,5,2,Medicare,Home Health,0.97,1</t>
  </si>
  <si>
    <t>P03899,2021-02-14,Winter,65,Female,South,Heart Failure,4,11,Medical,7,2,1,Private,Home Health,0.89,1</t>
  </si>
  <si>
    <t>P03900,2021-02-06,Winter,64,Male,East,Diabetes,4,9,Interventional,6,2,1,Private,Home Health,0.63,0</t>
  </si>
  <si>
    <t>P03901,2022-05-25,Spring,48,Male,West,Fracture,3,7,Medical,4,2,2,Private,Home Health,0.59,1</t>
  </si>
  <si>
    <t>P03902,2021-04-01,Spring,55,Male,East,Diabetes,5,8,Medical,8,2,1,Medicaid,Home Health,0.66,1</t>
  </si>
  <si>
    <t>P03903,2022-07-15,Summer,86,Female,West,Hypertension,6,7,Interventional,11,4,2,Medicare,Skilled Nursing,0.97,1</t>
  </si>
  <si>
    <t>P03904,2021-12-25,Winter,41,Male,South,Pneumonia,4,9,Medical,6,4,1,Uninsured,Home Health,0.61,1</t>
  </si>
  <si>
    <t>P03905,2022-01-03,Winter,85,Male,West,COPD,6,8,Interventional,9,4,4,Medicare,Skilled Nursing,0.97,1</t>
  </si>
  <si>
    <t>P03906,2022-11-27,Fall,52,Male,North,Kidney Disease,3,8,Medical,8,2,1,Private,Home Health,0.74,1</t>
  </si>
  <si>
    <t>P03907,2021-06-28,Summer,80,Male,North,Fracture,7,9,Surgical,12,5,3,Medicare,Skilled Nursing,0.97,1</t>
  </si>
  <si>
    <t>P03908,2023-04-20,Spring,34,Male,North,Appendicitis,3,4,Interventional,6,2,1,Medicaid,Home Health,0.46,0</t>
  </si>
  <si>
    <t>P03909,2022-09-30,Fall,67,Female,Central,Fracture,4,8,Medical,6,6,2,Medicare,Home Health,0.91,1</t>
  </si>
  <si>
    <t>P03910,2023-09-29,Fall,45,Male,North,Kidney Disease,3,7,Medical,4,2,1,Uninsured,Home Health,0.71,1</t>
  </si>
  <si>
    <t>P03911,2022-02-04,Winter,33,Female,West,Pneumonia,3,9,Interventional,6,2,1,Private,Home Health,0.41,1</t>
  </si>
  <si>
    <t>P03912,2023-12-13,Winter,61,Male,South,Sepsis,4,13,Surgical,7,4,2,Private,Home Health,0.97,1</t>
  </si>
  <si>
    <t>P03913,2022-09-23,Fall,75,Female,East,Hypertension,5,5,Medical,8,5,2,Medicare,Home Health,0.97,1</t>
  </si>
  <si>
    <t>P03914,2023-12-02,Winter,43,Female,Central,Heart Failure,3,9,Conservative,6,2,1,Private,Home Health,0.73,1</t>
  </si>
  <si>
    <t>P03915,2021-01-30,Winter,32,Male,East,Influenza,2,7,Interventional,5,5,0,Medicaid,Home Health,0.31,0</t>
  </si>
  <si>
    <t>P03916,2023-03-09,Spring,56,Female,South,Hypertension,6,5,Medical,9,4,2,Private,Skilled Nursing,0.97,1</t>
  </si>
  <si>
    <t>P03917,2023-06-14,Summer,56,Female,South,Diabetes,4,8,Surgical,6,4,1,Private,Home Health,0.54,1</t>
  </si>
  <si>
    <t>P03918,2021-02-28,Winter,67,Female,Central,Heart Failure,5,11,Medical,10,7,1,Medicare,Home Health,0.97,1</t>
  </si>
  <si>
    <t>P03919,2022-09-26,Fall,74,Male,South,Fracture,6,9,Medical,10,6,4,Medicare,Skilled Nursing,0.97,1</t>
  </si>
  <si>
    <t>P03920,2023-05-29,Spring,56,Female,East,Hypertension,5,5,Medical,8,4,1,Medicaid,Home Health,0.71,1</t>
  </si>
  <si>
    <t>P03921,2022-09-07,Fall,89,Female,East,Kidney Disease,6,7,Surgical,10,4,2,Medicare,Skilled Nursing,0.97,1</t>
  </si>
  <si>
    <t>P03922,2021-03-11,Spring,61,Female,South,Sepsis,4,10,Medical,7,2,1,Private,Home Health,0.85,1</t>
  </si>
  <si>
    <t>P03923,2023-01-30,Winter,52,Female,South,Pneumonia,3,8,Interventional,6,2,2,Private,Home Health,0.68,0</t>
  </si>
  <si>
    <t>P03924,2021-03-08,Spring,30,Male,West,Diabetes,5,7,Surgical,8,2,2,Private,Home Health,0.79,1</t>
  </si>
  <si>
    <t>P03925,2023-06-15,Summer,53,Female,West,Kidney Disease,5,7,Interventional,10,2,2,Private,Home Health,0.97,1</t>
  </si>
  <si>
    <t>P03926,2021-02-17,Winter,52,Female,South,Heart Failure,4,11,Interventional,8,3,2,Private,Home Health,0.97,0</t>
  </si>
  <si>
    <t>P03927,2021-05-31,Spring,74,Female,West,Diabetes,5,6,Surgical,10,6,2,Medicare,Home Health,0.97,1</t>
  </si>
  <si>
    <t>P03928,2021-10-29,Fall,65,Male,Central,Appendicitis,5,6,Medical,8,4,3,Private,Home Health,0.97,1</t>
  </si>
  <si>
    <t>P03929,2022-11-25,Fall,37,Female,Central,Hypertension,3,5,Conservative,6,2,2,Private,Home Health,0.65,1</t>
  </si>
  <si>
    <t>P03930,2023-12-06,Winter,60,Male,North,Sepsis,5,11,Medical,8,4,1,Private,Home Health,0.97,1</t>
  </si>
  <si>
    <t>P03931,2021-05-10,Spring,69,Female,South,Kidney Disease,6,7,Surgical,10,8,2,Medicare,Skilled Nursing,0.97,1</t>
  </si>
  <si>
    <t>P03932,2021-06-06,Summer,83,Male,Central,Hypertension,7,7,Surgical,10,6,4,Medicare,Skilled Nursing,0.97,1</t>
  </si>
  <si>
    <t>P03933,2022-02-08,Winter,73,Male,North,Pneumonia,5,10,Medical,8,4,2,Medicare,Home Health,0.97,1</t>
  </si>
  <si>
    <t>P03934,2023-07-05,Summer,70,Female,North,Diabetes,5,8,Medical,10,8,1,Medicare,Home Health,0.97,1</t>
  </si>
  <si>
    <t>P03935,2022-05-27,Spring,59,Male,Central,Hypertension,5,6,Medical,10,4,1,Uninsured,Home Health,0.75,1</t>
  </si>
  <si>
    <t>P03936,2021-12-19,Winter,64,Female,South,Pneumonia,4,8,Medical,7,4,1,Medicaid,Home Health,0.72,1</t>
  </si>
  <si>
    <t>P03937,2022-09-07,Fall,79,Female,South,Hypertension,6,5,Interventional,9,4,4,Medicare,Skilled Nursing,0.97,1</t>
  </si>
  <si>
    <t>P03938,2021-10-13,Fall,35,Male,South,Stroke,2,9,Surgical,3,2,0,Medicaid,Home Health,0.4,0</t>
  </si>
  <si>
    <t>P03939,2022-03-16,Spring,52,Male,West,Diabetes,4,7,Medical,6,5,1,Private,Home Health,0.54,1</t>
  </si>
  <si>
    <t>P03940,2021-12-31,Winter,44,Female,South,Pneumonia,3,10,Surgical,6,2,1,Private,Home Health,0.41,0</t>
  </si>
  <si>
    <t>P03941,2023-05-31,Spring,64,Male,Central,COPD,4,8,Interventional,6,3,1,Private,Home Health,0.85,1</t>
  </si>
  <si>
    <t>P03942,2023-10-10,Fall,78,Female,East,Kidney Disease,5,8,Conservative,10,4,2,Medicare,Home Health,0.97,1</t>
  </si>
  <si>
    <t>P03943,2023-04-12,Spring,47,Female,East,Appendicitis,3,5,Medical,4,2,2,Uninsured,Home Health,0.67,1</t>
  </si>
  <si>
    <t>P03944,2022-04-26,Spring,18,Male,South,Stroke,2,9,Interventional,3,1,2,Private,Home,0.74,1</t>
  </si>
  <si>
    <t>P03945,2022-07-07,Summer,50,Male,South,Sepsis,3,10,Conservative,6,2,1,Uninsured,Home Health,0.82,1</t>
  </si>
  <si>
    <t>P03946,2021-05-17,Spring,73,Male,East,Hypertension,5,5,Surgical,8,4,2,Medicare,Home Health,0.97,1</t>
  </si>
  <si>
    <t>P03947,2023-03-29,Spring,67,Female,South,Fracture,4,7,Conservative,6,4,2,Medicare,Home Health,0.92,1</t>
  </si>
  <si>
    <t>P03948,2022-10-16,Fall,65,Male,Central,Stroke,4,9,Conservative,10,3,1,Medicaid,Home Health,0.97,1</t>
  </si>
  <si>
    <t>P03949,2023-09-16,Fall,53,Male,East,COPD,5,10,Surgical,8,2,1,Private,Home Health,0.88,1</t>
  </si>
  <si>
    <t>P03950,2021-08-08,Summer,36,Female,East,Fracture,3,7,Interventional,4,2,1,Medicaid,Home Health,0.41,1</t>
  </si>
  <si>
    <t>P03951,2023-04-12,Spring,66,Female,South,Kidney Disease,5,8,Medical,8,6,1,Medicare,Home Health,0.97,1</t>
  </si>
  <si>
    <t>P03952,2023-01-20,Winter,43,Male,West,Diabetes,3,7,Conservative,4,4,1,Medicaid,Home Health,0.56,1</t>
  </si>
  <si>
    <t>P03953,2021-10-19,Fall,95,Male,South,Kidney Disease,6,8,Surgical,11,4,4,Medicare,Skilled Nursing,0.97,1</t>
  </si>
  <si>
    <t>P03954,2023-01-01,Winter,67,Female,South,Sepsis,5,12,Surgical,8,4,1,Medicare,Home Health,0.97,1</t>
  </si>
  <si>
    <t>P03955,2023-10-10,Fall,48,Female,Central,Kidney Disease,3,8,Interventional,6,2,1,Medicaid,Home Health,0.67,0</t>
  </si>
  <si>
    <t>P03956,2023-10-03,Fall,47,Female,East,Diabetes,4,6,Interventional,6,2,1,Medicaid,Home Health,0.48,0</t>
  </si>
  <si>
    <t>P03957,2023-02-27,Winter,56,Female,East,Pneumonia,4,9,Interventional,8,3,1,Private,Home Health,0.59,1</t>
  </si>
  <si>
    <t>P03958,2021-02-22,Winter,53,Female,East,Hypertension,4,5,Medical,6,3,1,Private,Home Health,0.53,0</t>
  </si>
  <si>
    <t>P03959,2023-08-14,Summer,76,Female,West,COPD,5,8,Surgical,8,6,2,Medicare,Home Health,0.97,1</t>
  </si>
  <si>
    <t>P03960,2022-12-22,Winter,61,Female,South,Influenza,5,7,Interventional,8,2,2,Uninsured,Home Health,0.97,1</t>
  </si>
  <si>
    <t>P03961,2021-12-06,Winter,45,Female,North,Sepsis,3,10,Surgical,6,2,2,Uninsured,Home Health,0.97,1</t>
  </si>
  <si>
    <t>P03962,2021-07-25,Summer,90,Female,West,Hypertension,7,9,Conservative,10,5,3,Medicare,Skilled Nursing,0.97,1</t>
  </si>
  <si>
    <t>P03963,2021-05-08,Spring,58,Male,North,Diabetes,4,7,Interventional,9,4,1,Private,Home Health,0.6,0</t>
  </si>
  <si>
    <t>P03964,2021-02-25,Winter,71,Male,West,COPD,5,9,Surgical,8,4,3,Medicare,Home Health,0.97,1</t>
  </si>
  <si>
    <t>P03965,2023-04-06,Spring,47,Female,North,Diabetes,5,6,Medical,8,4,2,Uninsured,Home Health,0.92,1</t>
  </si>
  <si>
    <t>P03966,2021-09-16,Fall,64,Male,South,Stroke,4,9,Medical,9,3,1,Uninsured,Home Health,0.97,1</t>
  </si>
  <si>
    <t>P03967,2021-01-27,Winter,63,Female,North,Diabetes,5,7,Surgical,10,2,1,Private,Home Health,0.76,1</t>
  </si>
  <si>
    <t>P03968,2022-03-12,Spring,25,Male,East,Hypertension,2,5,Medical,3,1,0,Private,Home Health,0.18,0</t>
  </si>
  <si>
    <t>P03969,2022-06-13,Summer,92,Female,West,Diabetes,7,9,Surgical,10,6,4,Medicare,Skilled Nursing,0.97,1</t>
  </si>
  <si>
    <t>P03970,2021-07-05,Summer,79,Male,North,Hypertension,8,8,Interventional,13,6,3,Medicare,Skilled Nursing,0.97,1</t>
  </si>
  <si>
    <t>P03971,2021-02-18,Winter,51,Female,South,COPD,3,8,Medical,4,2,1,Private,Home Health,0.72,0</t>
  </si>
  <si>
    <t>P03972,2021-07-27,Summer,39,Female,Central,Kidney Disease,3,9,Medical,6,2,1,Private,Home Health,0.63,1</t>
  </si>
  <si>
    <t>P03973,2023-01-14,Winter,63,Male,South,COPD,5,9,Interventional,8,4,2,Uninsured,Home Health,0.97,1</t>
  </si>
  <si>
    <t>P03974,2021-04-01,Spring,59,Female,West,Hypertension,6,7,Surgical,12,4,2,Medicaid,Skilled Nursing,0.97,1</t>
  </si>
  <si>
    <t>P03975,2022-08-31,Summer,64,Male,Central,Fracture,4,10,Medical,7,2,2,Private,Home Health,0.81,0</t>
  </si>
  <si>
    <t>P03976,2021-06-10,Summer,61,Male,Central,Hypertension,4,6,Surgical,6,3,1,Private,Home Health,0.59,0</t>
  </si>
  <si>
    <t>P03977,2021-08-03,Summer,66,Male,Central,COPD,4,9,Surgical,7,4,1,Medicare,Home Health,0.9,1</t>
  </si>
  <si>
    <t>P03978,2022-03-07,Spring,82,Male,South,Stroke,6,9,Medical,9,6,2,Medicare,Skilled Nursing,0.97,1</t>
  </si>
  <si>
    <t>P03979,2021-04-21,Spring,67,Female,Central,Hypertension,5,5,Surgical,8,6,1,Medicare,Home Health,0.92,1</t>
  </si>
  <si>
    <t>P03980,2021-07-09,Summer,40,Male,West,Appendicitis,4,5,Medical,6,2,1,Medicaid,Home Health,0.48,1</t>
  </si>
  <si>
    <t>P03981,2022-01-18,Winter,81,Female,West,Sepsis,5,10,Interventional,8,5,2,Medicare,Home Health,0.97,1</t>
  </si>
  <si>
    <t>P03982,2021-12-27,Winter,85,Male,North,Heart Failure,6,10,Conservative,9,4,4,Medicare,Skilled Nursing,0.97,1</t>
  </si>
  <si>
    <t>P03983,2023-04-01,Spring,95,Female,Central,Diabetes,6,6,Medical,10,6,2,Medicare,Skilled Nursing,0.97,0</t>
  </si>
  <si>
    <t>P03984,2021-03-23,Spring,38,Male,West,COPD,5,10,Conservative,8,4,1,Private,Home Health,0.94,1</t>
  </si>
  <si>
    <t>P03985,2023-08-01,Summer,62,Female,West,Kidney Disease,4,8,Conservative,6,2,2,Private,Home Health,0.97,1</t>
  </si>
  <si>
    <t>P03986,2023-06-13,Summer,22,Female,North,Hypertension,3,4,Medical,6,2,1,Private,Home Health,0.42,0</t>
  </si>
  <si>
    <t>P03987,2023-04-19,Spring,67,Female,South,Diabetes,4,6,Medical,7,4,2,Medicare,Home Health,0.86,1</t>
  </si>
  <si>
    <t>P03988,2021-12-05,Winter,48,Male,Central,Heart Failure,3,9,Surgical,4,2,1,Private,Home Health,0.67,0</t>
  </si>
  <si>
    <t>P03989,2023-06-21,Summer,90,Female,East,Appendicitis,6,6,Medical,10,6,2,Medicare,Skilled Nursing,0.97,1</t>
  </si>
  <si>
    <t>P03990,2021-07-20,Summer,44,Male,South,Appendicitis,3,5,Medical,6,2,1,Medicaid,Home Health,0.41,0</t>
  </si>
  <si>
    <t>P03991,2021-05-17,Spring,29,Male,West,Kidney Disease,2,7,Medical,3,3,0,Private,Home,0.32,0</t>
  </si>
  <si>
    <t>P03992,2021-02-19,Winter,49,Male,North,COPD,3,8,Medical,6,2,1,Uninsured,Home Health,0.75,0</t>
  </si>
  <si>
    <t>P03993,2023-10-26,Fall,24,Male,South,Fracture,2,8,Medical,5,1,0,Private,Home,0.14,0</t>
  </si>
  <si>
    <t>P03994,2021-12-04,Winter,70,Male,South,Sepsis,5,10,Interventional,10,4,1,Medicare,Home Health,0.97,1</t>
  </si>
  <si>
    <t>P03995,2023-10-02,Fall,22,Female,South,Appendicitis,1,4,Interventional,2,0,0,Private,Skilled Nursing,0.2,0</t>
  </si>
  <si>
    <t>P03996,2021-10-26,Fall,58,Male,South,Diabetes,4,7,Surgical,7,3,1,Medicaid,Home Health,0.53,0</t>
  </si>
  <si>
    <t>P03997,2023-09-21,Fall,22,Male,South,Kidney Disease,1,5,Surgical,2,2,0,Medicaid,Home Health,0.33,0</t>
  </si>
  <si>
    <t>P03998,2023-09-17,Fall,52,Male,North,Appendicitis,3,5,Conservative,4,2,1,Private,Home Health,0.48,1</t>
  </si>
  <si>
    <t>P03999,2023-10-09,Fall,85,Female,East,Hypertension,6,6,Conservative,9,6,4,Medicare,Skilled Nursing,0.97,1</t>
  </si>
  <si>
    <t>P04000,2022-06-28,Summer,64,Female,Central,COPD,5,8,Interventional,8,4,1,Private,Home Health,0.97,1</t>
  </si>
  <si>
    <t>P04001,2023-08-07,Summer,43,Male,East,Stroke,4,9,Medical,7,2,1,Private,Home Health,0.7,1</t>
  </si>
  <si>
    <t>P04002,2023-11-08,Fall,57,Female,South,Diabetes,4,9,Medical,8,3,1,Private,Home Health,0.55,1</t>
  </si>
  <si>
    <t>P04003,2021-12-22,Winter,58,Female,North,Influenza,5,8,Interventional,8,4,1,Private,Home Health,0.71,1</t>
  </si>
  <si>
    <t>P04004,2022-04-04,Spring,66,Male,West,Diabetes,4,7,Conservative,8,4,1,Medicare,Home Health,0.76,1</t>
  </si>
  <si>
    <t>P04005,2023-02-27,Winter,34,Female,Central,Influenza,2,7,Interventional,4,3,0,Medicaid,Home,0.22,0</t>
  </si>
  <si>
    <t>P04006,2021-11-25,Fall,68,Female,South,Sepsis,5,10,Interventional,8,7,1,Medicare,Home Health,0.97,1</t>
  </si>
  <si>
    <t>P04007,2023-04-06,Spring,18,Female,South,Sepsis,1,8,Surgical,2,2,0,Private,Home,0.25,0</t>
  </si>
  <si>
    <t>P04008,2021-03-22,Spring,47,Male,East,Appendicitis,4,8,Medical,6,2,1,Private,Home Health,0.44,1</t>
  </si>
  <si>
    <t>P04009,2022-07-28,Summer,49,Male,West,Kidney Disease,4,8,Medical,7,4,1,Medicaid,Home Health,0.79,1</t>
  </si>
  <si>
    <t>P04010,2021-05-14,Spring,68,Male,East,Stroke,5,11,Medical,10,4,3,Medicare,Home Health,0.97,1</t>
  </si>
  <si>
    <t>P04011,2021-11-18,Fall,58,Female,East,COPD,5,8,Interventional,8,2,1,Private,Home Health,0.88,1</t>
  </si>
  <si>
    <t>P04012,2021-10-11,Fall,34,Female,West,Diabetes,3,5,Interventional,4,2,1,Private,Home Health,0.37,0</t>
  </si>
  <si>
    <t>P04013,2023-07-08,Summer,41,Male,Central,Diabetes,3,5,Medical,8,6,1,Medicaid,Home Health,0.57,0</t>
  </si>
  <si>
    <t>P04014,2021-07-31,Summer,61,Male,North,Stroke,4,10,Medical,7,4,1,Private,Home Health,0.9,1</t>
  </si>
  <si>
    <t>P04015,2023-06-05,Summer,56,Female,Central,Diabetes,4,10,Conservative,7,2,1,Private,Home Health,0.55,1</t>
  </si>
  <si>
    <t>P04016,2023-05-20,Spring,48,Female,South,Fracture,3,6,Medical,6,2,1,Private,Home Health,0.37,0</t>
  </si>
  <si>
    <t>P04017,2022-07-01,Summer,49,Female,West,Kidney Disease,3,6,Conservative,8,2,1,Private,Home Health,0.75,0</t>
  </si>
  <si>
    <t>P04018,2021-09-14,Fall,69,Female,East,Hypertension,5,6,Surgical,10,7,1,Medicare,Home Health,0.92,1</t>
  </si>
  <si>
    <t>P04019,2021-09-06,Fall,49,Female,East,Hypertension,3,6,Medical,4,2,1,Private,Home Health,0.37,0</t>
  </si>
  <si>
    <t>P04020,2022-05-25,Spring,56,Male,West,Appendicitis,4,8,Medical,7,5,1,Uninsured,Home Health,0.62,1</t>
  </si>
  <si>
    <t>P04021,2021-01-10,Winter,94,Male,South,Stroke,7,11,Surgical,12,5,4,Medicare,Skilled Nursing,0.97,1</t>
  </si>
  <si>
    <t>P04022,2022-08-05,Summer,33,Male,North,Diabetes,3,7,Surgical,6,2,1,Private,Home Health,0.37,0</t>
  </si>
  <si>
    <t>P04023,2023-11-10,Fall,26,Female,East,COPD,2,8,Medical,5,2,2,Medicaid,Home,0.78,1</t>
  </si>
  <si>
    <t>P04024,2021-06-19,Summer,71,Male,East,Stroke,5,10,Medical,10,5,4,Medicare,Home Health,0.97,0</t>
  </si>
  <si>
    <t>P04025,2022-09-20,Fall,46,Female,South,Stroke,5,12,Medical,8,2,2,Private,Home Health,0.97,1</t>
  </si>
  <si>
    <t>P04026,2023-11-20,Fall,52,Male,Central,COPD,3,7,Interventional,6,2,1,Private,Home Health,0.68,0</t>
  </si>
  <si>
    <t>P04027,2023-08-01,Summer,44,Male,South,Hypertension,3,4,Medical,6,2,1,Private,Home Health,0.42,1</t>
  </si>
  <si>
    <t>P04028,2023-07-21,Summer,53,Female,South,Kidney Disease,5,7,Interventional,10,4,2,Private,Home Health,0.97,1</t>
  </si>
  <si>
    <t>P04029,2023-06-19,Summer,85,Male,North,Hypertension,7,7,Interventional,10,7,3,Medicare,Skilled Nursing,0.97,1</t>
  </si>
  <si>
    <t>P04030,2021-12-05,Winter,71,Male,East,Heart Failure,6,10,Medical,10,8,2,Medicare,Skilled Nursing,0.97,1</t>
  </si>
  <si>
    <t>P04031,2023-09-03,Fall,72,Female,South,Diabetes,6,7,Medical,10,6,4,Medicare,Skilled Nursing,0.97,1</t>
  </si>
  <si>
    <t>P04032,2023-10-28,Fall,33,Male,East,Diabetes,2,6,Medical,4,1,0,Medicaid,Home,0.18,1</t>
  </si>
  <si>
    <t>P04033,2022-06-27,Summer,38,Female,South,Stroke,3,9,Medical,4,4,1,Medicaid,Home Health,0.72,0</t>
  </si>
  <si>
    <t>P04034,2022-01-24,Winter,18,Female,North,Heart Failure,2,9,Medical,5,2,0,Medicaid,Home Health,0.44,1</t>
  </si>
  <si>
    <t>P04035,2022-03-30,Spring,44,Female,West,Stroke,4,9,Medical,7,2,1,Medicaid,Home Health,0.74,0</t>
  </si>
  <si>
    <t>P04036,2022-01-01,Winter,74,Female,East,Sepsis,6,11,Surgical,10,6,2,Medicare,Skilled Nursing,0.97,1</t>
  </si>
  <si>
    <t>P04037,2021-08-21,Summer,66,Male,South,Fracture,5,7,Medical,8,6,2,Medicare,Home Health,0.97,1</t>
  </si>
  <si>
    <t>P04038,2022-11-09,Fall,54,Female,North,Stroke,5,9,Medical,8,2,1,Medicaid,Home Health,0.92,1</t>
  </si>
  <si>
    <t>P04039,2022-09-09,Fall,57,Male,Central,Sepsis,5,10,Interventional,8,4,2,Uninsured,Home Health,0.97,1</t>
  </si>
  <si>
    <t>P04040,2022-05-22,Spring,46,Male,North,Diabetes,4,6,Surgical,7,3,1,Uninsured,Home Health,0.52,1</t>
  </si>
  <si>
    <t>P04041,2021-04-15,Spring,61,Male,Central,COPD,5,8,Conservative,8,4,2,Private,Home Health,0.97,1</t>
  </si>
  <si>
    <t>P04042,2023-05-23,Spring,71,Male,East,Diabetes,6,6,Medical,10,4,4,Medicare,Skilled Nursing,0.97,1</t>
  </si>
  <si>
    <t>P04043,2021-07-11,Summer,30,Female,South,COPD,3,7,Medical,6,2,1,Medicaid,Home Health,0.67,0</t>
  </si>
  <si>
    <t>P04044,2021-05-06,Spring,63,Male,West,Hypertension,4,6,Interventional,8,3,1,Uninsured,Home Health,0.73,0</t>
  </si>
  <si>
    <t>P04045,2022-11-14,Fall,73,Female,Central,Stroke,7,10,Surgical,12,5,3,Medicare,Skilled Nursing,0.97,1</t>
  </si>
  <si>
    <t>P04046,2022-03-13,Spring,50,Male,South,Hypertension,4,5,Conservative,7,3,1,Private,Home Health,0.55,1</t>
  </si>
  <si>
    <t>P04047,2021-03-07,Spring,69,Male,South,Diabetes,5,8,Interventional,8,4,2,Medicare,Home Health,0.97,1</t>
  </si>
  <si>
    <t>P04048,2022-01-25,Winter,95,Female,South,Influenza,6,7,Surgical,10,4,2,Medicare,Skilled Nursing,0.97,1</t>
  </si>
  <si>
    <t>P04049,2023-04-26,Spring,56,Male,Central,Fracture,4,8,Surgical,8,3,1,Private,Home Health,0.55,1</t>
  </si>
  <si>
    <t>P04050,2022-11-05,Fall,64,Female,West,Diabetes,4,7,Interventional,6,2,2,Uninsured,Home Health,0.89,1</t>
  </si>
  <si>
    <t>P04051,2022-02-02,Winter,45,Male,South,Stroke,4,10,Interventional,6,4,1,Medicaid,Home Health,0.83,1</t>
  </si>
  <si>
    <t>P04052,2021-07-30,Summer,61,Male,North,Diabetes,4,7,Medical,6,3,1,Private,Home Health,0.59,0</t>
  </si>
  <si>
    <t>P04053,2022-11-23,Fall,65,Female,South,COPD,4,9,Surgical,8,3,1,Medicaid,Home Health,0.95,1</t>
  </si>
  <si>
    <t>P04054,2023-08-30,Summer,61,Female,South,Sepsis,4,11,Surgical,7,2,1,Medicaid,Home Health,0.89,1</t>
  </si>
  <si>
    <t>P04055,2022-12-09,Winter,40,Male,South,Heart Failure,3,11,Interventional,4,2,2,Private,Home Health,0.89,1</t>
  </si>
  <si>
    <t>P04056,2023-06-10,Summer,61,Male,West,Kidney Disease,4,8,Interventional,7,3,1,Private,Home Health,0.85,0</t>
  </si>
  <si>
    <t>P04057,2022-07-26,Summer,82,Male,North,Hypertension,6,5,Medical,9,4,2,Medicare,Skilled Nursing,0.97,1</t>
  </si>
  <si>
    <t>P04058,2023-02-26,Winter,65,Female,South,Pneumonia,5,9,Interventional,10,2,1,Private,Home Health,0.86,1</t>
  </si>
  <si>
    <t>P04059,2023-09-09,Fall,74,Female,East,COPD,5,8,Conservative,8,6,2,Medicare,Home Health,0.97,1</t>
  </si>
  <si>
    <t>P04060,2023-04-27,Spring,53,Female,South,Stroke,4,10,Medical,8,2,1,Private,Home Health,0.81,1</t>
  </si>
  <si>
    <t>P04061,2023-09-24,Fall,70,Male,North,Sepsis,7,11,Surgical,10,6,2,Medicare,Skilled Nursing,0.97,1</t>
  </si>
  <si>
    <t>P04062,2022-04-18,Spring,62,Female,North,Diabetes,4,9,Medical,7,4,2,Medicaid,Home Health,0.9,1</t>
  </si>
  <si>
    <t>P04063,2023-09-18,Fall,41,Female,North,Kidney Disease,3,8,Medical,6,2,1,Uninsured,Home Health,0.71,1</t>
  </si>
  <si>
    <t>P04064,2022-11-12,Fall,63,Female,West,Kidney Disease,4,7,Interventional,7,2,1,Private,Home Health,0.85,1</t>
  </si>
  <si>
    <t>P04065,2023-08-11,Summer,41,Female,West,Fracture,4,8,Medical,8,2,2,Uninsured,Home Health,0.8,1</t>
  </si>
  <si>
    <t>P04066,2021-02-13,Winter,47,Female,North,Heart Failure,3,10,Interventional,4,2,1,Uninsured,Home Health,0.75,1</t>
  </si>
  <si>
    <t>P04067,2022-12-22,Winter,61,Male,South,Hypertension,5,6,Medical,8,4,1,Medicaid,Home Health,0.85,1</t>
  </si>
  <si>
    <t>P04068,2023-07-18,Summer,63,Female,South,Kidney Disease,5,8,Surgical,10,2,2,Private,Home Health,0.97,1</t>
  </si>
  <si>
    <t>P04069,2021-07-10,Summer,37,Female,East,Stroke,2,9,Medical,4,2,2,Medicaid,Home Health,0.82,1</t>
  </si>
  <si>
    <t>P04070,2022-12-26,Winter,75,Male,East,COPD,5,10,Surgical,10,4,3,Medicare,Home Health,0.97,1</t>
  </si>
  <si>
    <t>P04071,2023-06-23,Summer,67,Male,East,Appendicitis,4,8,Surgical,10,4,1,Medicare,Home Health,0.7,1</t>
  </si>
  <si>
    <t>P04072,2021-11-12,Fall,46,Female,South,Kidney Disease,5,8,Conservative,8,4,1,Private,Home Health,0.94,1</t>
  </si>
  <si>
    <t>P04073,2022-03-20,Spring,31,Male,North,Stroke,3,9,Interventional,6,2,1,Medicaid,Home Health,0.67,1</t>
  </si>
  <si>
    <t>P04074,2022-09-16,Fall,55,Female,West,Stroke,4,9,Medical,6,2,1,Uninsured,Home Health,0.83,1</t>
  </si>
  <si>
    <t>P04075,2022-07-23,Summer,50,Male,Central,Hypertension,3,4,Surgical,8,2,1,Medicaid,Home Health,0.57,0</t>
  </si>
  <si>
    <t>P04076,2021-02-12,Winter,59,Male,Central,Heart Failure,5,9,Medical,8,4,1,Private,Home Health,0.97,1</t>
  </si>
  <si>
    <t>P04077,2021-04-19,Spring,51,Male,North,Appendicitis,4,6,Interventional,6,2,1,Medicaid,Home Health,0.53,1</t>
  </si>
  <si>
    <t>P04078,2021-04-21,Spring,23,Male,West,Hypertension,2,7,Medical,5,5,0,Private,Skilled Nursing,0.27,0</t>
  </si>
  <si>
    <t>P04079,2021-10-15,Fall,51,Male,West,Appendicitis,4,5,Medical,7,4,1,Medicaid,Home Health,0.58,0</t>
  </si>
  <si>
    <t>P04080,2021-09-27,Fall,52,Female,Central,Stroke,4,9,Surgical,8,2,2,Medicaid,Home Health,0.97,1</t>
  </si>
  <si>
    <t>P04081,2023-03-24,Spring,68,Female,South,Hypertension,6,7,Medical,10,6,2,Medicare,Skilled Nursing,0.97,1</t>
  </si>
  <si>
    <t>P04082,2022-09-20,Fall,46,Female,West,Stroke,3,8,Medical,4,2,1,Medicaid,Home Health,0.67,1</t>
  </si>
  <si>
    <t>P04083,2023-04-17,Spring,86,Male,North,Stroke,6,9,Conservative,9,4,2,Medicare,Skilled Nursing,0.97,1</t>
  </si>
  <si>
    <t>P04084,2021-03-18,Spring,25,Female,East,COPD,2,8,Medical,4,2,0,Private,Home,0.32,0</t>
  </si>
  <si>
    <t>P04085,2022-06-16,Summer,80,Female,South,Appendicitis,5,5,Surgical,8,4,3,Medicare,Home Health,0.97,1</t>
  </si>
  <si>
    <t>P04086,2021-12-21,Winter,54,Female,West,Heart Failure,4,9,Interventional,8,4,2,Private,Home Health,0.97,1</t>
  </si>
  <si>
    <t>P04087,2023-07-20,Summer,72,Female,Central,Fracture,7,10,Conservative,10,5,4,Medicare,Skilled Nursing,0.97,1</t>
  </si>
  <si>
    <t>P04088,2023-02-15,Winter,59,Male,South,Pneumonia,5,9,Surgical,8,4,1,Private,Home Health,0.71,0</t>
  </si>
  <si>
    <t>P04089,2023-08-10,Summer,77,Male,East,Appendicitis,6,8,Medical,10,6,4,Medicare,Skilled Nursing,0.97,0</t>
  </si>
  <si>
    <t>P04090,2021-02-20,Winter,51,Male,North,COPD,3,8,Conservative,4,2,1,Medicaid,Home Health,0.82,1</t>
  </si>
  <si>
    <t>P04091,2023-03-01,Spring,39,Male,South,Diabetes,3,7,Interventional,6,2,1,Uninsured,Home Health,0.45,1</t>
  </si>
  <si>
    <t>P04092,2022-08-15,Summer,82,Female,South,Stroke,6,9,Medical,10,8,4,Medicare,Skilled Nursing,0.97,1</t>
  </si>
  <si>
    <t>P04093,2023-06-23,Summer,56,Male,North,Hypertension,4,7,Medical,7,3,1,Private,Home Health,0.49,0</t>
  </si>
  <si>
    <t>P04094,2022-07-10,Summer,61,Female,Central,Sepsis,4,11,Medical,7,2,1,Private,Home Health,0.85,1</t>
  </si>
  <si>
    <t>P04095,2022-08-15,Summer,78,Female,North,Diabetes,5,7,Medical,8,4,3,Medicare,Home Health,0.97,0</t>
  </si>
  <si>
    <t>P04096,2021-02-26,Winter,40,Female,East,Heart Failure,3,8,Interventional,4,4,1,Private,Home Health,0.72,0</t>
  </si>
  <si>
    <t>P04097,2023-01-03,Winter,68,Female,Central,Heart Failure,6,10,Medical,12,6,2,Medicare,Skilled Nursing,0.97,1</t>
  </si>
  <si>
    <t>P04098,2021-10-27,Fall,47,Male,Central,Diabetes,3,7,Medical,6,2,2,Private,Home Health,0.59,0</t>
  </si>
  <si>
    <t>P04099,2021-01-22,Winter,55,Female,West,Pneumonia,4,8,Medical,7,2,2,Private,Home Health,0.75,0</t>
  </si>
  <si>
    <t>P04100,2021-03-14,Spring,59,Male,North,Kidney Disease,4,8,Medical,8,3,1,Private,Home Health,0.81,1</t>
  </si>
  <si>
    <t>P04101,2023-11-15,Fall,32,Female,West,Hypertension,2,5,Medical,4,3,2,Private,Skilled Nursing,0.56,0</t>
  </si>
  <si>
    <t>P04102,2022-01-14,Winter,44,Female,South,Heart Failure,3,9,Conservative,4,4,1,Private,Home Health,0.78,1</t>
  </si>
  <si>
    <t>P04103,2023-08-09,Summer,80,Female,Central,Hypertension,5,8,Medical,8,4,2,Medicare,Home Health,0.97,1</t>
  </si>
  <si>
    <t>P04104,2023-11-17,Fall,73,Male,West,Diabetes,5,6,Conservative,8,5,2,Medicare,Home Health,0.97,1</t>
  </si>
  <si>
    <t>P04105,2023-10-30,Fall,56,Female,West,COPD,4,8,Conservative,6,4,1,Uninsured,Home Health,0.94,1</t>
  </si>
  <si>
    <t>P04106,2023-08-24,Summer,62,Male,North,COPD,4,9,Interventional,7,4,1,Private,Home Health,0.9,1</t>
  </si>
  <si>
    <t>P04107,2023-09-07,Fall,52,Male,East,COPD,3,9,Medical,8,2,1,Uninsured,Home Health,0.82,1</t>
  </si>
  <si>
    <t>P04108,2021-11-13,Fall,81,Female,West,Sepsis,6,14,Medical,12,6,4,Medicare,Skilled Nursing,0.97,1</t>
  </si>
  <si>
    <t>P04109,2021-06-15,Summer,54,Male,Central,Fracture,4,7,Medical,7,3,1,Private,Home Health,0.49,1</t>
  </si>
  <si>
    <t>P04110,2022-12-01,Winter,61,Female,North,Pneumonia,4,10,Surgical,6,2,1,Private,Home Health,0.63,1</t>
  </si>
  <si>
    <t>P04111,2022-06-19,Summer,77,Male,Central,Hypertension,5,7,Medical,10,4,3,Medicare,Home Health,0.97,1</t>
  </si>
  <si>
    <t>P04112,2021-04-19,Spring,44,Female,North,Fracture,4,9,Medical,6,2,1,Private,Home Health,0.44,1</t>
  </si>
  <si>
    <t>P04113,2023-01-12,Winter,84,Male,East,Sepsis,6,13,Medical,10,6,4,Medicare,Skilled Nursing,0.97,1</t>
  </si>
  <si>
    <t>P04114,2022-09-09,Fall,31,Female,West,Hypertension,2,4,Medical,4,2,0,Private,Home,0.19,0</t>
  </si>
  <si>
    <t>P04115,2023-08-04,Summer,85,Female,North,Kidney Disease,6,8,Medical,10,4,2,Medicare,Skilled Nursing,0.97,1</t>
  </si>
  <si>
    <t>P04116,2022-10-30,Fall,51,Female,North,Sepsis,3,9,Medical,4,4,1,Medicaid,Home Health,0.77,1</t>
  </si>
  <si>
    <t>P04117,2022-09-21,Fall,53,Male,West,Appendicitis,5,7,Medical,10,2,4,Private,Home Health,0.97,1</t>
  </si>
  <si>
    <t>P04118,2022-04-28,Spring,25,Female,South,Hypertension,2,6,Interventional,5,1,0,Private,Home,0.14,0</t>
  </si>
  <si>
    <t>P04119,2022-05-22,Spring,50,Male,North,Sepsis,4,11,Medical,7,3,1,Private,Home Health,0.75,0</t>
  </si>
  <si>
    <t>P04120,2023-11-12,Fall,40,Male,West,Sepsis,3,10,Interventional,6,2,1,Private,Home Health,0.63,0</t>
  </si>
  <si>
    <t>P04121,2021-06-01,Summer,47,Male,West,Hypertension,3,5,Surgical,8,2,1,Private,Home Health,0.43,0</t>
  </si>
  <si>
    <t>P04122,2022-05-04,Spring,55,Female,East,Fracture,4,8,Interventional,6,4,1,Private,Home Health,0.54,0</t>
  </si>
  <si>
    <t>P04123,2022-12-20,Winter,74,Male,North,Stroke,6,9,Surgical,9,4,4,Medicare,Skilled Nursing,0.97,1</t>
  </si>
  <si>
    <t>P04124,2022-04-20,Spring,61,Female,North,Diabetes,5,7,Conservative,8,2,2,Private,Home Health,0.97,1</t>
  </si>
  <si>
    <t>P04125,2021-11-07,Fall,63,Female,West,Stroke,4,12,Medical,7,3,2,Medicaid,Home Health,0.97,0</t>
  </si>
  <si>
    <t>P04126,2021-11-11,Fall,39,Male,East,Hypertension,3,4,Interventional,4,2,1,Private,Home Health,0.42,0</t>
  </si>
  <si>
    <t>P04127,2021-09-13,Fall,43,Female,West,Stroke,3,8,Medical,4,2,2,Private,Home Health,0.85,1</t>
  </si>
  <si>
    <t>P04128,2022-01-12,Winter,88,Male,West,Stroke,7,11,Interventional,10,7,4,Medicare,Skilled Nursing,0.97,1</t>
  </si>
  <si>
    <t>P04129,2023-08-13,Summer,45,Female,South,Kidney Disease,3,9,Medical,4,2,1,Uninsured,Home Health,0.71,1</t>
  </si>
  <si>
    <t>P04130,2022-07-08,Summer,86,Male,North,Hypertension,7,7,Surgical,10,5,3,Medicare,Skilled Nursing,0.97,1</t>
  </si>
  <si>
    <t>P04131,2021-09-21,Fall,53,Female,Central,Fracture,4,7,Medical,8,6,2,Medicaid,Home Health,0.91,0</t>
  </si>
  <si>
    <t>P04132,2022-02-26,Winter,58,Male,East,Hypertension,4,7,Surgical,8,2,2,Medicaid,Home Health,0.85,1</t>
  </si>
  <si>
    <t>P04133,2021-04-26,Spring,76,Male,East,Diabetes,5,6,Medical,10,4,2,Medicare,Home Health,0.97,0</t>
  </si>
  <si>
    <t>P04134,2023-09-17,Fall,79,Male,Central,Fracture,5,7,Surgical,8,5,2,Medicare,Home Health,0.97,1</t>
  </si>
  <si>
    <t>P04135,2022-03-23,Spring,56,Male,Central,Diabetes,5,6,Interventional,8,2,1,Medicaid,Home Health,0.66,1</t>
  </si>
  <si>
    <t>P04136,2023-12-10,Winter,51,Male,East,COPD,3,8,Medical,4,2,2,Uninsured,Home Health,0.97,1</t>
  </si>
  <si>
    <t>P04137,2022-01-16,Winter,57,Male,South,Influenza,4,7,Medical,8,3,1,Private,Home Health,0.59,1</t>
  </si>
  <si>
    <t>P04138,2023-07-05,Summer,63,Female,Central,COPD,5,9,Interventional,10,2,2,Private,Home Health,0.97,1</t>
  </si>
  <si>
    <t>P04139,2021-10-08,Fall,73,Female,West,COPD,5,9,Medical,8,6,2,Medicare,Home Health,0.97,1</t>
  </si>
  <si>
    <t>P04140,2021-03-25,Spring,58,Female,South,Diabetes,4,8,Conservative,7,3,1,Private,Home Health,0.55,1</t>
  </si>
  <si>
    <t>P04141,2021-02-04,Winter,68,Female,East,Heart Failure,6,10,Surgical,10,6,2,Medicare,Skilled Nursing,0.97,0</t>
  </si>
  <si>
    <t>P04142,2022-10-26,Fall,85,Female,South,Fracture,6,8,Medical,10,4,2,Medicare,Skilled Nursing,0.97,1</t>
  </si>
  <si>
    <t>P04143,2021-12-08,Winter,64,Female,Central,Heart Failure,4,10,Medical,6,3,1,Medicaid,Home Health,0.93,1</t>
  </si>
  <si>
    <t>P04144,2022-05-01,Spring,63,Female,East,Diabetes,4,6,Interventional,7,3,1,Private,Home Health,0.59,1</t>
  </si>
  <si>
    <t>P04145,2023-06-16,Summer,32,Male,West,Appendicitis,2,4,Interventional,3,1,0,Medicaid,Skilled Nursing,0.31,0</t>
  </si>
  <si>
    <t>P04146,2021-09-29,Fall,18,Female,West,Stroke,2,10,Medical,3,1,0,Private,Home,0.32,0</t>
  </si>
  <si>
    <t>P04147,2021-12-04,Winter,64,Male,West,COPD,4,9,Medical,7,2,2,Medicaid,Home Health,0.97,1</t>
  </si>
  <si>
    <t>P04148,2023-07-15,Summer,56,Female,West,Diabetes,4,6,Conservative,7,3,1,Medicaid,Home Health,0.59,1</t>
  </si>
  <si>
    <t>P04149,2022-06-24,Summer,49,Female,Central,Fracture,3,7,Surgical,4,2,2,Medicaid,Home Health,0.63,1</t>
  </si>
  <si>
    <t>P04150,2023-06-26,Summer,62,Male,South,Sepsis,4,14,Medical,9,3,1,Private,Home Health,0.91,1</t>
  </si>
  <si>
    <t>P04151,2022-02-15,Winter,56,Female,North,Heart Failure,4,12,Medical,7,6,1,Private,Home Health,0.89,0</t>
  </si>
  <si>
    <t>P04152,2022-03-13,Spring,77,Male,West,Kidney Disease,5,8,Conservative,8,6,2,Medicare,Home Health,0.97,1</t>
  </si>
  <si>
    <t>P04153,2021-07-03,Summer,59,Male,East,Hypertension,4,6,Surgical,7,2,1,Medicaid,Home Health,0.53,1</t>
  </si>
  <si>
    <t>P04154,2023-10-01,Fall,45,Male,North,Appendicitis,3,6,Medical,4,4,1,Private,Home Health,0.42,1</t>
  </si>
  <si>
    <t>P04155,2023-09-09,Fall,74,Female,North,Hypertension,6,6,Medical,11,4,4,Medicare,Skilled Nursing,0.97,1</t>
  </si>
  <si>
    <t>P04156,2023-12-14,Winter,54,Female,North,Influenza,5,7,Interventional,8,4,1,Medicaid,Home Health,0.75,1</t>
  </si>
  <si>
    <t>P04157,2022-03-17,Spring,66,Female,West,Kidney Disease,4,8,Medical,7,4,2,Medicare,Home Health,0.97,1</t>
  </si>
  <si>
    <t>P04158,2023-06-16,Summer,49,Male,West,Kidney Disease,3,6,Surgical,6,4,2,Private,Home Health,0.9,1</t>
  </si>
  <si>
    <t>P04159,2022-03-31,Spring,46,Female,South,Appendicitis,3,4,Surgical,6,4,1,Medicaid,Home Health,0.51,1</t>
  </si>
  <si>
    <t>P04160,2022-05-13,Spring,59,Female,West,Kidney Disease,4,8,Surgical,6,2,1,Medicaid,Home Health,0.79,1</t>
  </si>
  <si>
    <t>P04161,2023-06-28,Summer,58,Male,South,Appendicitis,4,6,Medical,8,3,1,Private,Home Health,0.55,0</t>
  </si>
  <si>
    <t>P04162,2021-07-14,Summer,66,Female,West,Hypertension,4,6,Interventional,8,6,1,Medicare,Home Health,0.75,1</t>
  </si>
  <si>
    <t>P04163,2021-08-30,Summer,53,Male,East,Diabetes,4,6,Surgical,8,4,1,Uninsured,Home Health,0.68,1</t>
  </si>
  <si>
    <t>P04164,2021-12-11,Winter,26,Male,West,Pneumonia,3,8,Medical,4,2,1,Medicaid,Home Health,0.45,0</t>
  </si>
  <si>
    <t>P04165,2023-05-14,Spring,50,Male,South,Kidney Disease,3,7,Medical,6,2,1,Private,Home Health,0.68,0</t>
  </si>
  <si>
    <t>P04166,2022-02-13,Winter,71,Female,South,Pneumonia,6,9,Medical,9,4,2,Medicare,Skilled Nursing,0.97,1</t>
  </si>
  <si>
    <t>P04167,2022-01-28,Winter,52,Male,West,Diabetes,5,6,Medical,8,4,1,Medicaid,Home Health,0.75,0</t>
  </si>
  <si>
    <t>P04168,2023-12-30,Winter,53,Male,North,Pneumonia,4,8,Interventional,7,4,1,Private,Home Health,0.58,1</t>
  </si>
  <si>
    <t>P04169,2022-02-25,Winter,74,Male,Central,Stroke,6,11,Surgical,9,4,2,Medicare,Skilled Nursing,0.97,1</t>
  </si>
  <si>
    <t>P04170,2021-09-29,Fall,45,Male,East,Kidney Disease,3,7,Conservative,6,2,2,Medicaid,Home Health,0.95,1</t>
  </si>
  <si>
    <t>P04171,2022-11-14,Fall,31,Male,South,Hypertension,2,4,Interventional,4,1,2,Private,Home Health,0.57,1</t>
  </si>
  <si>
    <t>P04172,2023-05-29,Spring,55,Male,East,Diabetes,4,6,Surgical,7,2,2,Medicaid,Home Health,0.75,1</t>
  </si>
  <si>
    <t>P04173,2021-03-18,Spring,49,Female,North,Appendicitis,4,6,Medical,6,5,1,Medicaid,Home Health,0.53,1</t>
  </si>
  <si>
    <t>P04174,2022-11-09,Fall,41,Male,East,Diabetes,3,6,Medical,6,4,1,Uninsured,Home Health,0.5,0</t>
  </si>
  <si>
    <t>P04175,2021-02-09,Winter,55,Female,Central,Heart Failure,4,9,Medical,6,3,1,Private,Home Health,0.79,1</t>
  </si>
  <si>
    <t>P04176,2022-07-31,Summer,66,Female,South,Diabetes,4,9,Medical,10,4,1,Medicare,Home Health,0.7,1</t>
  </si>
  <si>
    <t>P04177,2021-10-09,Fall,57,Male,West,Kidney Disease,4,8,Interventional,8,2,1,Private,Home Health,0.81,1</t>
  </si>
  <si>
    <t>P04178,2021-12-02,Winter,63,Male,South,Pneumonia,6,11,Interventional,9,6,2,Private,Skilled Nursing,0.97,0</t>
  </si>
  <si>
    <t>P04179,2022-05-27,Spring,88,Female,West,Diabetes,6,7,Medical,10,8,4,Medicare,Skilled Nursing,0.97,1</t>
  </si>
  <si>
    <t>P04180,2023-10-13,Fall,52,Male,South,Kidney Disease,3,6,Surgical,4,2,1,Medicaid,Home Health,0.72,1</t>
  </si>
  <si>
    <t>P04181,2023-02-18,Winter,62,Male,East,Pneumonia,4,9,Surgical,8,4,2,Medicaid,Home Health,0.97,0</t>
  </si>
  <si>
    <t>P04182,2023-10-23,Fall,49,Male,Central,COPD,3,9,Medical,8,2,2,Private,Home Health,0.91,1</t>
  </si>
  <si>
    <t>P04183,2022-12-24,Winter,43,Female,North,Diabetes,4,6,Medical,7,3,2,Private,Home Health,0.7,1</t>
  </si>
  <si>
    <t>P04184,2021-01-08,Winter,48,Female,East,Influenza,4,7,Surgical,8,2,1,Medicaid,Home Health,0.58,1</t>
  </si>
  <si>
    <t>P04185,2021-10-18,Fall,49,Female,East,Kidney Disease,4,8,Surgical,7,5,1,Private,Home Health,0.75,0</t>
  </si>
  <si>
    <t>P04186,2023-09-19,Fall,64,Female,East,Diabetes,5,11,Surgical,8,6,2,Private,Home Health,0.97,1</t>
  </si>
  <si>
    <t>P04187,2022-12-06,Winter,95,Male,East,Diabetes,8,8,Medical,17,8,3,Medicare,Skilled Nursing,0.97,1</t>
  </si>
  <si>
    <t>P04188,2023-12-11,Winter,45,Male,East,COPD,3,11,Conservative,6,4,1,Uninsured,Home Health,0.86,1</t>
  </si>
  <si>
    <t>P04189,2021-06-20,Summer,50,Male,North,Hypertension,3,5,Medical,6,4,1,Medicaid,Home Health,0.51,1</t>
  </si>
  <si>
    <t>P04190,2021-11-21,Fall,56,Male,Central,Fracture,4,7,Interventional,8,3,1,Private,Home Health,0.55,0</t>
  </si>
  <si>
    <t>P04191,2022-02-01,Winter,64,Male,West,Hypertension,4,7,Interventional,8,3,2,Uninsured,Home Health,0.97,1</t>
  </si>
  <si>
    <t>P04192,2021-12-24,Winter,62,Male,North,Stroke,5,11,Surgical,10,2,2,Private,Home Health,0.97,1</t>
  </si>
  <si>
    <t>P04193,2021-10-03,Fall,79,Male,South,Sepsis,5,10,Surgical,8,7,3,Medicare,Home Health,0.97,1</t>
  </si>
  <si>
    <t>P04194,2022-05-01,Spring,18,Male,West,Appendicitis,1,5,Interventional,2,2,0,Uninsured,Home,0.15,0</t>
  </si>
  <si>
    <t>P04195,2022-12-05,Winter,18,Male,Central,Influenza,1,6,Surgical,2,0,1,Private,Home,0.23,0</t>
  </si>
  <si>
    <t>P04196,2021-12-07,Winter,49,Female,Central,COPD,3,9,Surgical,4,2,2,Medicaid,Home Health,0.93,1</t>
  </si>
  <si>
    <t>P04197,2021-03-29,Spring,76,Female,Central,Sepsis,5,10,Interventional,8,7,2,Medicare,Home Health,0.97,1</t>
  </si>
  <si>
    <t>P04198,2023-02-15,Winter,31,Female,North,Diabetes,2,5,Conservative,4,1,2,Private,Home Health,0.62,1</t>
  </si>
  <si>
    <t>P04199,2022-05-18,Spring,18,Male,Central,Hypertension,1,4,Medical,4,2,0,Private,Home,0.12,0</t>
  </si>
  <si>
    <t>P04200,2022-09-02,Fall,67,Male,Central,Kidney Disease,4,8,Conservative,7,6,1,Medicare,Home Health,0.97,1</t>
  </si>
  <si>
    <t>P04201,2022-05-14,Spring,62,Male,South,Diabetes,6,6,Conservative,9,3,2,Private,Skilled Nursing,0.97,1</t>
  </si>
  <si>
    <t>P04202,2023-09-02,Fall,39,Male,South,Sepsis,3,10,Medical,6,2,1,Private,Home Health,0.63,1</t>
  </si>
  <si>
    <t>P04203,2022-09-04,Fall,41,Male,East,Stroke,3,8,Surgical,6,2,1,Private,Home Health,0.63,0</t>
  </si>
  <si>
    <t>P04204,2023-10-08,Fall,41,Female,West,Hypertension,4,6,Medical,8,4,1,Uninsured,Home Health,0.63,1</t>
  </si>
  <si>
    <t>P04205,2022-07-14,Summer,59,Female,South,Hypertension,5,7,Medical,8,4,1,Private,Home Health,0.67,1</t>
  </si>
  <si>
    <t>P04206,2021-11-17,Fall,47,Male,North,Sepsis,5,10,Surgical,8,4,1,Private,Home Health,0.88,1</t>
  </si>
  <si>
    <t>P04207,2022-01-25,Winter,66,Male,North,Sepsis,6,12,Surgical,11,6,2,Medicare,Skilled Nursing,0.97,1</t>
  </si>
  <si>
    <t>P04208,2022-07-26,Summer,18,Male,South,Kidney Disease,3,8,Surgical,6,2,1,Private,Home Health,0.63,1</t>
  </si>
  <si>
    <t>P04209,2022-08-04,Summer,43,Male,South,Kidney Disease,3,6,Interventional,4,4,1,Private,Home Health,0.68,1</t>
  </si>
  <si>
    <t>P04210,2023-01-23,Winter,38,Male,West,Heart Failure,4,9,Interventional,7,4,1,Private,Home Health,0.79,1</t>
  </si>
  <si>
    <t>P04211,2021-09-03,Fall,53,Male,North,Diabetes,5,9,Medical,10,4,2,Private,Home Health,0.89,1</t>
  </si>
  <si>
    <t>P04212,2022-12-23,Winter,48,Male,Central,Sepsis,4,13,Surgical,6,4,2,Uninsured,Home Health,0.97,1</t>
  </si>
  <si>
    <t>P04213,2023-05-03,Spring,71,Male,Central,Kidney Disease,5,10,Surgical,8,5,3,Medicare,Home Health,0.97,1</t>
  </si>
  <si>
    <t>P04214,2023-01-11,Winter,26,Male,Central,COPD,3,9,Medical,6,2,1,Medicaid,Home Health,0.71,0</t>
  </si>
  <si>
    <t>P04215,2022-06-12,Summer,58,Male,West,Kidney Disease,5,7,Medical,10,2,1,Medicaid,Home Health,0.92,1</t>
  </si>
  <si>
    <t>P04216,2023-12-22,Winter,67,Male,North,Heart Failure,5,10,Medical,10,5,1,Medicare,Home Health,0.97,1</t>
  </si>
  <si>
    <t>P04217,2022-03-20,Spring,89,Female,South,Fracture,6,8,Interventional,10,4,2,Medicare,Skilled Nursing,0.97,1</t>
  </si>
  <si>
    <t>P04218,2021-04-27,Spring,49,Male,North,Hypertension,4,5,Medical,7,2,1,Uninsured,Home Health,0.52,0</t>
  </si>
  <si>
    <t>P04219,2023-06-19,Summer,63,Female,Central,Diabetes,6,8,Medical,11,3,2,Medicaid,Skilled Nursing,0.97,1</t>
  </si>
  <si>
    <t>P04220,2021-08-21,Summer,27,Female,South,Diabetes,2,5,Interventional,4,3,0,Private,Skilled Nursing,0.22,0</t>
  </si>
  <si>
    <t>P04221,2023-02-21,Winter,18,Female,East,Heart Failure,1,8,Conservative,2,0,0,Private,Home Health,0.39,0</t>
  </si>
  <si>
    <t>P04222,2021-07-15,Summer,72,Female,West,Diabetes,5,6,Medical,8,6,2,Medicare,Home Health,0.97,1</t>
  </si>
  <si>
    <t>P04223,2021-01-19,Winter,57,Female,Central,Pneumonia,4,13,Medical,8,6,2,Uninsured,Home Health,0.97,1</t>
  </si>
  <si>
    <t>P04224,2021-06-24,Summer,78,Female,West,COPD,5,11,Medical,10,4,3,Medicare,Home Health,0.97,1</t>
  </si>
  <si>
    <t>P04225,2022-02-17,Winter,34,Male,West,COPD,3,7,Medical,6,2,1,Uninsured,Home Health,0.75,1</t>
  </si>
  <si>
    <t>P04226,2021-04-27,Spring,66,Male,East,Kidney Disease,4,8,Medical,9,6,1,Medicare,Home Health,0.97,1</t>
  </si>
  <si>
    <t>P04227,2021-08-05,Summer,89,Female,East,Fracture,6,8,Medical,9,4,2,Medicare,Skilled Nursing,0.97,0</t>
  </si>
  <si>
    <t>P04228,2023-04-18,Spring,65,Female,North,Hypertension,4,7,Surgical,6,2,1,Uninsured,Home Health,0.67,1</t>
  </si>
  <si>
    <t>P04229,2023-04-24,Spring,62,Female,Central,Appendicitis,5,6,Conservative,10,4,1,Private,Home Health,0.83,1</t>
  </si>
  <si>
    <t>P04230,2023-06-15,Summer,58,Female,East,Diabetes,5,6,Interventional,8,4,2,Private,Home Health,0.89,0</t>
  </si>
  <si>
    <t>P04231,2023-07-11,Summer,31,Female,North,Diabetes,2,5,Surgical,6,1,0,Medicaid,Skilled Nursing,0.26,0</t>
  </si>
  <si>
    <t>P04232,2022-04-06,Spring,81,Female,Central,Kidney Disease,6,7,Surgical,9,6,2,Medicare,Skilled Nursing,0.97,1</t>
  </si>
  <si>
    <t>P04233,2023-08-08,Summer,47,Female,East,Hypertension,4,7,Surgical,8,2,1,Medicaid,Home Health,0.54,0</t>
  </si>
  <si>
    <t>P04234,2022-07-30,Summer,66,Female,Central,Fracture,4,7,Medical,6,6,1,Medicare,Home Health,0.69,1</t>
  </si>
  <si>
    <t>P04235,2022-05-31,Spring,31,Female,Central,Diabetes,2,5,Medical,4,3,0,Medicaid,Rehab,0.18,0</t>
  </si>
  <si>
    <t>P04236,2023-02-26,Winter,37,Female,West,Sepsis,2,9,Surgical,6,3,0,Private,Home,0.36,1</t>
  </si>
  <si>
    <t>P04237,2021-08-23,Summer,82,Female,North,Stroke,5,9,Surgical,8,5,2,Medicare,Home Health,0.97,1</t>
  </si>
  <si>
    <t>P04238,2023-05-15,Spring,52,Female,South,Diabetes,4,6,Conservative,6,3,1,Private,Home Health,0.55,1</t>
  </si>
  <si>
    <t>P04239,2022-04-16,Spring,82,Male,Central,COPD,5,10,Surgical,8,5,2,Medicare,Home Health,0.97,1</t>
  </si>
  <si>
    <t>P04240,2021-05-20,Spring,56,Male,Central,Kidney Disease,4,9,Interventional,6,5,1,Uninsured,Home Health,0.88,1</t>
  </si>
  <si>
    <t>P04241,2021-05-11,Spring,26,Female,East,COPD,2,8,Medical,3,2,2,Private,Home Health,0.78,1</t>
  </si>
  <si>
    <t>P04242,2021-06-30,Summer,73,Female,South,Appendicitis,5,6,Interventional,8,5,2,Medicare,Home Health,0.97,1</t>
  </si>
  <si>
    <t>P04243,2023-09-03,Fall,47,Male,North,Hypertension,5,6,Conservative,10,2,1,Private,Home Health,0.63,0</t>
  </si>
  <si>
    <t>P04244,2023-12-22,Winter,69,Male,Central,Pneumonia,5,9,Surgical,8,6,3,Medicare,Home Health,0.97,1</t>
  </si>
  <si>
    <t>P04245,2022-01-26,Winter,58,Female,South,COPD,5,10,Interventional,8,4,1,Private,Home Health,0.97,1</t>
  </si>
  <si>
    <t>P04246,2021-11-16,Fall,31,Female,North,Diabetes,2,7,Conservative,3,1,0,Private,Skilled Nursing,0.28,1</t>
  </si>
  <si>
    <t>P04247,2021-08-28,Summer,60,Female,West,Diabetes,4,9,Medical,7,2,2,Private,Home Health,0.81,1</t>
  </si>
  <si>
    <t>P04248,2023-06-22,Summer,95,Female,South,Sepsis,6,11,Interventional,11,6,4,Medicare,Skilled Nursing,0.97,1</t>
  </si>
  <si>
    <t>P04249,2021-08-18,Summer,66,Male,Central,Kidney Disease,6,9,Medical,10,6,2,Medicare,Skilled Nursing,0.97,1</t>
  </si>
  <si>
    <t>P04250,2023-10-09,Fall,57,Male,North,Diabetes,4,6,Medical,7,2,2,Private,Home Health,0.71,1</t>
  </si>
  <si>
    <t>P04251,2023-01-01,Winter,76,Male,North,Heart Failure,5,9,Surgical,8,4,2,Medicare,Home Health,0.97,1</t>
  </si>
  <si>
    <t>P04252,2023-09-10,Fall,61,Female,East,Hypertension,4,6,Medical,6,4,1,Private,Home Health,0.64,0</t>
  </si>
  <si>
    <t>P04253,2022-08-30,Summer,61,Male,East,Diabetes,5,7,Conservative,8,4,2,Private,Home Health,0.97,1</t>
  </si>
  <si>
    <t>P04254,2023-01-27,Winter,39,Female,North,COPD,3,9,Medical,6,4,2,Private,Home Health,0.94,1</t>
  </si>
  <si>
    <t>P04255,2022-11-10,Fall,61,Female,East,Diabetes,4,6,Medical,6,3,1,Private,Home Health,0.59,0</t>
  </si>
  <si>
    <t>P04256,2023-06-30,Summer,75,Female,South,Diabetes,5,6,Medical,10,6,3,Medicare,Home Health,0.97,1</t>
  </si>
  <si>
    <t>P04257,2023-07-05,Summer,43,Female,Central,Stroke,3,10,Interventional,4,2,1,Private,Home Health,0.63,1</t>
  </si>
  <si>
    <t>P04258,2022-10-08,Fall,82,Male,North,Fracture,5,7,Medical,10,6,2,Medicare,Home Health,0.97,1</t>
  </si>
  <si>
    <t>P04259,2022-11-24,Fall,56,Female,Central,Hypertension,5,6,Surgical,10,4,1,Medicaid,Home Health,0.71,1</t>
  </si>
  <si>
    <t>P04260,2023-10-07,Fall,42,Male,East,Appendicitis,4,6,Conservative,7,3,1,Private,Home Health,0.5,1</t>
  </si>
  <si>
    <t>P04261,2023-10-16,Fall,74,Male,North,Diabetes,6,6,Medical,9,4,4,Medicare,Skilled Nursing,0.97,1</t>
  </si>
  <si>
    <t>P04262,2022-12-29,Winter,53,Male,North,Influenza,5,8,Medical,8,4,1,Medicaid,Home Health,0.75,1</t>
  </si>
  <si>
    <t>P04263,2021-01-09,Winter,70,Male,East,Heart Failure,5,9,Medical,10,4,1,Medicare,Home Health,0.97,1</t>
  </si>
  <si>
    <t>P04264,2021-04-25,Spring,53,Female,South,Appendicitis,5,8,Medical,10,2,1,Private,Home Health,0.62,1</t>
  </si>
  <si>
    <t>P04265,2023-07-29,Summer,56,Female,South,Fracture,5,9,Medical,8,2,1,Uninsured,Home Health,0.7,1</t>
  </si>
  <si>
    <t>P04266,2021-04-03,Spring,66,Male,South,COPD,5,8,Surgical,8,4,1,Medicare,Home Health,0.97,1</t>
  </si>
  <si>
    <t>P04267,2021-08-22,Summer,62,Male,West,Appendicitis,4,7,Interventional,6,3,1,Private,Home Health,0.59,0</t>
  </si>
  <si>
    <t>P04268,2021-09-10,Fall,24,Female,East,Kidney Disease,2,6,Interventional,4,1,0,Medicaid,Home Health,0.4,0</t>
  </si>
  <si>
    <t>P04269,2022-10-20,Fall,38,Female,North,Hypertension,3,6,Surgical,4,2,1,Private,Home Health,0.37,0</t>
  </si>
  <si>
    <t>P04270,2022-09-24,Fall,73,Male,East,Stroke,6,10,Interventional,9,6,2,Medicare,Skilled Nursing,0.97,1</t>
  </si>
  <si>
    <t>P04271,2021-11-13,Fall,55,Female,West,Kidney Disease,4,7,Medical,6,3,1,Private,Home Health,0.75,1</t>
  </si>
  <si>
    <t>P04272,2021-08-16,Summer,49,Female,North,Diabetes,4,8,Surgical,7,3,1,Private,Home Health,0.44,0</t>
  </si>
  <si>
    <t>P04273,2023-04-18,Spring,34,Female,Central,Kidney Disease,2,7,Medical,4,2,0,Private,Skilled Nursing,0.4,1</t>
  </si>
  <si>
    <t>P04274,2023-10-22,Fall,39,Male,East,Stroke,3,9,Surgical,6,2,1,Medicaid,Home Health,0.67,1</t>
  </si>
  <si>
    <t>P04275,2021-02-27,Winter,23,Female,Central,Heart Failure,3,10,Surgical,8,2,1,Private,Home Health,0.73,1</t>
  </si>
  <si>
    <t>P04276,2021-05-26,Spring,56,Female,North,Stroke,6,12,Medical,10,6,2,Private,Skilled Nursing,0.97,1</t>
  </si>
  <si>
    <t>P04277,2022-12-05,Winter,47,Female,Central,Sepsis,4,10,Interventional,7,3,2,Private,Home Health,0.96,1</t>
  </si>
  <si>
    <t>P04278,2023-05-31,Spring,41,Female,East,Diabetes,3,7,Medical,6,2,1,Private,Home Health,0.37,1</t>
  </si>
  <si>
    <t>P04279,2023-05-17,Spring,56,Female,East,Kidney Disease,4,7,Surgical,9,5,1,Uninsured,Home Health,0.94,1</t>
  </si>
  <si>
    <t>P04280,2023-02-28,Winter,64,Male,East,Hypertension,4,6,Surgical,7,4,3,Private,Home Health,0.97,1</t>
  </si>
  <si>
    <t>P04281,2023-08-30,Summer,93,Female,North,Fracture,7,8,Medical,12,5,4,Medicare,Skilled Nursing,0.97,1</t>
  </si>
  <si>
    <t>P04282,2021-08-26,Summer,32,Female,Central,Hypertension,3,4,Medical,6,4,2,Medicaid,Home Health,0.73,1</t>
  </si>
  <si>
    <t>P04283,2021-04-28,Spring,77,Female,East,Hypertension,5,6,Surgical,8,6,2,Medicare,Home Health,0.97,1</t>
  </si>
  <si>
    <t>P04284,2022-11-05,Fall,74,Male,North,Diabetes,5,7,Medical,8,6,3,Medicare,Home Health,0.97,1</t>
  </si>
  <si>
    <t>P04285,2023-06-20,Summer,44,Male,North,Diabetes,3,8,Interventional,4,2,2,Private,Home Health,0.59,0</t>
  </si>
  <si>
    <t>P04286,2022-09-30,Fall,61,Female,North,Hypertension,6,7,Medical,10,4,2,Private,Skilled Nursing,0.97,1</t>
  </si>
  <si>
    <t>P04287,2023-11-21,Fall,50,Female,East,Fracture,3,6,Medical,4,2,1,Private,Home Health,0.42,0</t>
  </si>
  <si>
    <t>P04288,2023-05-22,Spring,61,Male,East,Sepsis,4,10,Medical,7,2,1,Uninsured,Home Health,0.93,1</t>
  </si>
  <si>
    <t>P04289,2023-02-07,Winter,83,Female,East,Diabetes,6,6,Surgical,9,6,2,Medicare,Skilled Nursing,0.97,1</t>
  </si>
  <si>
    <t>P04290,2021-03-07,Spring,68,Male,South,Hypertension,6,7,Medical,11,4,2,Medicare,Skilled Nursing,0.97,1</t>
  </si>
  <si>
    <t>P04291,2021-04-28,Spring,66,Female,East,Diabetes,4,7,Medical,8,4,1,Medicare,Home Health,0.7,1</t>
  </si>
  <si>
    <t>P04292,2023-05-10,Spring,50,Female,East,Stroke,4,10,Medical,10,3,2,Private,Home Health,0.97,1</t>
  </si>
  <si>
    <t>P04293,2021-08-06,Summer,32,Male,North,Stroke,3,8,Interventional,4,2,1,Private,Home Health,0.63,1</t>
  </si>
  <si>
    <t>P04294,2021-02-01,Winter,54,Female,South,Pneumonia,4,8,Interventional,8,3,1,Medicaid,Home Health,0.63,0</t>
  </si>
  <si>
    <t>P04295,2023-09-25,Fall,78,Female,North,COPD,5,9,Medical,8,5,3,Medicare,Home Health,0.97,1</t>
  </si>
  <si>
    <t>P04296,2023-09-03,Fall,32,Male,Central,COPD,3,9,Medical,6,2,1,Medicaid,Home Health,0.67,1</t>
  </si>
  <si>
    <t>P04297,2021-08-28,Summer,40,Female,West,COPD,3,8,Medical,4,2,1,Medicaid,Home Health,0.67,1</t>
  </si>
  <si>
    <t>P04298,2023-05-05,Spring,60,Male,Central,Kidney Disease,4,8,Interventional,6,2,1,Medicaid,Home Health,0.89,0</t>
  </si>
  <si>
    <t>P04299,2021-02-22,Winter,41,Female,South,Influenza,4,8,Medical,8,4,1,Private,Home Health,0.59,0</t>
  </si>
  <si>
    <t>P04300,2021-11-09,Fall,44,Male,Central,Diabetes,3,8,Conservative,6,2,1,Medicaid,Home Health,0.47,0</t>
  </si>
  <si>
    <t>P04301,2022-11-14,Fall,50,Male,East,Stroke,3,10,Surgical,6,2,1,Medicaid,Home Health,0.72,1</t>
  </si>
  <si>
    <t>P04302,2023-04-16,Spring,34,Male,East,Hypertension,2,5,Interventional,3,2,0,Private,Rehab,0.14,1</t>
  </si>
  <si>
    <t>P04303,2021-01-12,Winter,41,Male,South,COPD,3,9,Conservative,6,2,2,Medicaid,Home Health,0.97,1</t>
  </si>
  <si>
    <t>P04304,2021-12-24,Winter,69,Female,West,Heart Failure,5,9,Medical,12,7,1,Medicare,Home Health,0.97,1</t>
  </si>
  <si>
    <t>P04305,2021-08-23,Summer,35,Male,Central,Diabetes,2,5,Surgical,4,1,0,Medicaid,Rehab,0.18,0</t>
  </si>
  <si>
    <t>P04306,2023-12-30,Winter,30,Male,South,Hypertension,4,6,Surgical,6,3,2,Private,Home Health,0.7,1</t>
  </si>
  <si>
    <t>P04307,2023-01-05,Winter,47,Female,North,Pneumonia,4,9,Medical,9,3,1,Private,Home Health,0.54,0</t>
  </si>
  <si>
    <t>P04308,2022-03-21,Spring,70,Female,West,Fracture,6,8,Medical,9,4,2,Medicare,Skilled Nursing,0.97,1</t>
  </si>
  <si>
    <t>P04309,2021-03-24,Spring,54,Female,Central,Diabetes,4,7,Interventional,7,2,1,Medicaid,Home Health,0.53,0</t>
  </si>
  <si>
    <t>P04310,2022-10-18,Fall,50,Female,West,Diabetes,3,7,Conservative,4,2,3,Medicaid,Home Health,0.86,1</t>
  </si>
  <si>
    <t>P04311,2022-12-04,Winter,58,Female,South,Pneumonia,4,8,Interventional,6,4,1,Private,Home Health,0.58,1</t>
  </si>
  <si>
    <t>P04312,2023-06-13,Summer,28,Male,South,Hypertension,3,4,Conservative,4,2,2,Uninsured,Home Health,0.78,1</t>
  </si>
  <si>
    <t>P04313,2021-11-12,Fall,66,Male,South,Stroke,4,10,Surgical,6,4,2,Medicare,Home Health,0.97,1</t>
  </si>
  <si>
    <t>P04314,2023-12-11,Winter,64,Female,Central,Pneumonia,6,8,Medical,11,3,2,Private,Skilled Nursing,0.97,1</t>
  </si>
  <si>
    <t>P04315,2022-04-27,Spring,51,Male,West,Appendicitis,3,5,Surgical,4,2,1,Private,Home Health,0.42,1</t>
  </si>
  <si>
    <t>P04316,2021-11-21,Fall,75,Male,East,Kidney Disease,6,7,Medical,9,6,2,Medicare,Skilled Nursing,0.97,1</t>
  </si>
  <si>
    <t>P04317,2022-01-17,Winter,38,Male,South,Pneumonia,4,8,Medical,6,5,1,Private,Home Health,0.53,0</t>
  </si>
  <si>
    <t>P04318,2022-07-23,Summer,77,Male,Central,Hypertension,5,6,Interventional,8,4,3,Medicare,Home Health,0.97,1</t>
  </si>
  <si>
    <t>P04319,2023-10-23,Fall,60,Female,West,COPD,5,9,Surgical,8,4,2,Private,Home Health,0.97,1</t>
  </si>
  <si>
    <t>P04320,2023-03-16,Spring,52,Female,Central,Stroke,4,10,Interventional,7,4,1,Private,Home Health,0.8,1</t>
  </si>
  <si>
    <t>P04321,2022-09-24,Fall,57,Female,East,Hypertension,5,5,Medical,12,4,1,Private,Home Health,0.73,1</t>
  </si>
  <si>
    <t>P04322,2021-06-28,Summer,56,Female,West,Hypertension,4,8,Conservative,6,4,3,Medicaid,Home Health,0.97,1</t>
  </si>
  <si>
    <t>P04323,2021-06-13,Summer,78,Male,West,Stroke,6,13,Medical,9,4,2,Medicare,Skilled Nursing,0.97,1</t>
  </si>
  <si>
    <t>P04324,2022-07-04,Summer,39,Male,South,Fracture,5,7,Surgical,10,4,1,Private,Home Health,0.62,0</t>
  </si>
  <si>
    <t>P04325,2023-03-09,Spring,45,Female,Central,Diabetes,4,8,Medical,6,2,3,Uninsured,Home Health,0.86,1</t>
  </si>
  <si>
    <t>P04326,2023-04-03,Spring,75,Male,North,Appendicitis,5,7,Surgical,8,5,3,Medicare,Home Health,0.97,1</t>
  </si>
  <si>
    <t>P04327,2021-09-05,Fall,47,Male,West,Kidney Disease,4,8,Medical,6,5,1,Private,Home Health,0.75,0</t>
  </si>
  <si>
    <t>P04328,2021-04-20,Spring,73,Female,Central,Kidney Disease,5,7,Medical,8,5,2,Medicare,Home Health,0.97,1</t>
  </si>
  <si>
    <t>P04329,2022-02-25,Winter,86,Female,South,Hypertension,6,5,Interventional,10,4,2,Medicare,Skilled Nursing,0.97,1</t>
  </si>
  <si>
    <t>P04330,2023-10-03,Fall,51,Male,East,Stroke,3,11,Interventional,8,2,1,Private,Home Health,0.74,1</t>
  </si>
  <si>
    <t>P04331,2022-08-21,Summer,69,Female,East,Appendicitis,6,5,Interventional,10,6,2,Medicare,Skilled Nursing,0.97,1</t>
  </si>
  <si>
    <t>P04332,2021-12-17,Winter,38,Female,West,Pneumonia,3,10,Medical,6,2,1,Private,Home Health,0.41,1</t>
  </si>
  <si>
    <t>P04333,2021-12-21,Winter,70,Male,Central,COPD,5,10,Surgical,10,6,1,Medicare,Home Health,0.97,1</t>
  </si>
  <si>
    <t>P04334,2021-05-25,Spring,61,Female,East,COPD,5,10,Medical,8,2,1,Medicaid,Home Health,0.97,1</t>
  </si>
  <si>
    <t>P04335,2022-06-03,Summer,66,Male,West,Fracture,4,7,Surgical,6,4,1,Medicare,Home Health,0.64,0</t>
  </si>
  <si>
    <t>P04336,2023-05-17,Spring,47,Female,South,Appendicitis,4,6,Medical,6,2,1,Uninsured,Home Health,0.52,0</t>
  </si>
  <si>
    <t>P04337,2023-11-27,Fall,29,Female,South,Diabetes,5,6,Medical,8,6,1,Private,Home Health,0.67,0</t>
  </si>
  <si>
    <t>P04338,2022-07-04,Summer,66,Female,South,Hypertension,4,8,Surgical,6,4,1,Medicare,Home Health,0.64,1</t>
  </si>
  <si>
    <t>P04339,2021-07-03,Summer,22,Male,West,Kidney Disease,2,6,Medical,4,1,2,Private,Home Health,0.78,1</t>
  </si>
  <si>
    <t>P04340,2023-01-18,Winter,52,Male,North,Pneumonia,3,7,Surgical,4,2,1,Private,Home Health,0.46,0</t>
  </si>
  <si>
    <t>P04341,2023-04-09,Spring,74,Male,West,Diabetes,5,7,Medical,8,5,2,Medicare,Home Health,0.97,1</t>
  </si>
  <si>
    <t>P04342,2021-03-20,Spring,61,Female,South,Hypertension,4,5,Surgical,6,2,1,Private,Home Health,0.59,0</t>
  </si>
  <si>
    <t>P04343,2023-07-20,Summer,91,Male,West,COPD,7,9,Medical,10,6,3,Medicare,Skilled Nursing,0.97,1</t>
  </si>
  <si>
    <t>P04344,2023-06-28,Summer,75,Male,North,COPD,5,9,Surgical,8,4,2,Medicare,Home Health,0.97,1</t>
  </si>
  <si>
    <t>P04345,2022-06-02,Summer,46,Male,West,Appendicitis,3,5,Medical,4,2,1,Private,Home Health,0.37,0</t>
  </si>
  <si>
    <t>P04346,2022-09-06,Fall,58,Male,East,Fracture,4,9,Medical,7,2,1,Uninsured,Home Health,0.57,1</t>
  </si>
  <si>
    <t>P04347,2023-02-21,Winter,57,Male,Central,COPD,4,8,Medical,7,3,1,Private,Home Health,0.79,1</t>
  </si>
  <si>
    <t>P04348,2023-01-12,Winter,31,Female,West,Diabetes,2,5,Interventional,3,2,0,Private,Home,0.18,1</t>
  </si>
  <si>
    <t>P04349,2021-01-19,Winter,42,Male,West,Sepsis,5,10,Medical,8,2,2,Private,Home Health,0.97,1</t>
  </si>
  <si>
    <t>P04350,2021-05-15,Spring,48,Male,Central,Sepsis,3,11,Medical,6,2,1,Medicaid,Home Health,0.67,1</t>
  </si>
  <si>
    <t>P04351,2021-06-28,Summer,23,Female,West,Hypertension,2,6,Medical,7,2,0,Medicaid,Skilled Nursing,0.26,0</t>
  </si>
  <si>
    <t>P04352,2023-04-08,Spring,58,Female,South,Hypertension,4,5,Medical,7,2,2,Medicaid,Home Health,0.75,0</t>
  </si>
  <si>
    <t>P04353,2022-04-27,Spring,53,Male,Central,COPD,5,10,Medical,8,6,1,Medicaid,Home Health,0.97,1</t>
  </si>
  <si>
    <t>P04354,2022-08-21,Summer,29,Male,West,Fracture,2,8,Medical,4,1,0,Medicaid,Home,0.18,1</t>
  </si>
  <si>
    <t>P04355,2023-04-27,Spring,64,Female,South,Appendicitis,5,6,Medical,10,6,1,Private,Home Health,0.82,1</t>
  </si>
  <si>
    <t>P04356,2022-01-09,Winter,70,Male,West,Influenza,5,8,Surgical,8,5,1,Medicare,Home Health,0.97,1</t>
  </si>
  <si>
    <t>P04357,2023-04-01,Spring,61,Female,Central,Hypertension,4,6,Medical,7,2,2,Private,Home Health,0.81,1</t>
  </si>
  <si>
    <t>P04358,2022-04-30,Spring,52,Male,Central,COPD,3,8,Medical,4,2,1,Medicaid,Home Health,0.72,1</t>
  </si>
  <si>
    <t>P04359,2022-02-18,Winter,68,Male,Central,Diabetes,5,6,Surgical,8,6,1,Medicare,Home Health,0.96,1</t>
  </si>
  <si>
    <t>P04360,2021-12-31,Winter,69,Male,South,Influenza,7,7,Surgical,12,6,3,Medicare,Skilled Nursing,0.97,1</t>
  </si>
  <si>
    <t>P04361,2023-11-23,Fall,63,Female,South,Stroke,5,11,Medical,10,4,1,Medicaid,Home Health,0.97,1</t>
  </si>
  <si>
    <t>P04362,2023-04-26,Spring,43,Female,North,Diabetes,3,7,Surgical,6,2,1,Private,Home Health,0.37,0</t>
  </si>
  <si>
    <t>P04363,2021-01-23,Winter,62,Male,South,Sepsis,5,12,Surgical,8,2,1,Uninsured,Home Health,0.97,1</t>
  </si>
  <si>
    <t>P04364,2023-11-15,Fall,78,Female,Central,Kidney Disease,5,8,Surgical,10,5,2,Medicare,Home Health,0.97,1</t>
  </si>
  <si>
    <t>P04365,2023-04-30,Spring,47,Male,South,Sepsis,4,11,Medical,8,3,1,Private,Home Health,0.76,1</t>
  </si>
  <si>
    <t>P04366,2021-06-13,Summer,93,Male,East,Stroke,6,9,Conservative,9,4,2,Medicare,Skilled Nursing,0.97,1</t>
  </si>
  <si>
    <t>P04367,2021-03-25,Spring,49,Female,West,Stroke,3,9,Interventional,6,2,1,Private,Home Health,0.63,0</t>
  </si>
  <si>
    <t>P04368,2021-12-04,Winter,58,Male,West,Hypertension,4,6,Medical,6,3,1,Private,Home Health,0.53,1</t>
  </si>
  <si>
    <t>P04369,2022-11-15,Fall,46,Female,North,Diabetes,5,7,Medical,8,4,2,Uninsured,Home Health,0.92,1</t>
  </si>
  <si>
    <t>P04370,2022-11-07,Fall,61,Female,South,Hypertension,5,6,Interventional,8,2,1,Private,Home Health,0.72,1</t>
  </si>
  <si>
    <t>P04371,2021-10-30,Fall,28,Female,South,Stroke,2,8,Medical,5,2,0,Private,Home Health,0.36,0</t>
  </si>
  <si>
    <t>P04372,2022-05-04,Spring,48,Female,South,Hypertension,4,6,Medical,6,2,2,Medicaid,Home Health,0.7,0</t>
  </si>
  <si>
    <t>P04373,2021-08-21,Summer,39,Male,Central,Hypertension,3,5,Medical,6,2,1,Medicaid,Home Health,0.41,0</t>
  </si>
  <si>
    <t>P04374,2021-02-25,Winter,60,Male,West,Stroke,6,9,Medical,10,5,2,Medicaid,Skilled Nursing,0.97,1</t>
  </si>
  <si>
    <t>P04375,2022-07-21,Summer,74,Male,East,Stroke,6,10,Medical,10,6,4,Medicare,Skilled Nursing,0.97,1</t>
  </si>
  <si>
    <t>P04376,2022-01-15,Winter,68,Male,Central,Heart Failure,5,9,Interventional,10,6,1,Medicare,Home Health,0.97,1</t>
  </si>
  <si>
    <t>P04377,2022-08-18,Summer,18,Female,South,Hypertension,1,4,Surgical,2,0,0,Medicaid,Rehab,0.16,0</t>
  </si>
  <si>
    <t>P04378,2023-11-03,Fall,92,Male,West,Diabetes,7,7,Interventional,12,6,3,Medicare,Skilled Nursing,0.97,1</t>
  </si>
  <si>
    <t>P04379,2021-06-06,Summer,63,Female,South,Kidney Disease,5,7,Medical,8,2,2,Private,Home Health,0.97,1</t>
  </si>
  <si>
    <t>P04380,2021-01-03,Winter,44,Male,West,Heart Failure,3,10,Surgical,4,4,1,Private,Home Health,0.72,1</t>
  </si>
  <si>
    <t>P04381,2021-03-26,Spring,60,Female,East,Appendicitis,4,5,Interventional,6,3,1,Private,Home Health,0.59,1</t>
  </si>
  <si>
    <t>P04382,2022-05-22,Spring,60,Female,North,Stroke,4,11,Medical,6,3,1,Medicaid,Home Health,0.89,1</t>
  </si>
  <si>
    <t>P04383,2023-02-14,Winter,46,Female,South,Heart Failure,3,10,Interventional,6,2,3,Private,Home Health,0.97,1</t>
  </si>
  <si>
    <t>P04384,2022-09-28,Fall,61,Male,South,Hypertension,4,6,Interventional,7,3,1,Private,Home Health,0.59,1</t>
  </si>
  <si>
    <t>P04385,2022-06-26,Summer,47,Female,West,Stroke,5,9,Interventional,10,2,1,Uninsured,Home Health,0.91,1</t>
  </si>
  <si>
    <t>P04386,2022-01-23,Winter,51,Male,North,COPD,3,7,Medical,6,4,1,Private,Home Health,0.77,1</t>
  </si>
  <si>
    <t>P04387,2021-12-06,Winter,46,Male,West,Pneumonia,3,9,Medical,6,2,1,Uninsured,Home Health,0.49,1</t>
  </si>
  <si>
    <t>P04388,2022-02-17,Winter,33,Male,West,Stroke,2,9,Medical,4,2,2,Medicaid,Home Health,0.86,0</t>
  </si>
  <si>
    <t>P04389,2022-11-01,Fall,60,Female,West,Hypertension,5,7,Medical,8,4,1,Private,Home Health,0.77,1</t>
  </si>
  <si>
    <t>P04390,2021-07-03,Summer,67,Male,West,Hypertension,6,5,Conservative,9,4,2,Medicare,Skilled Nursing,0.97,1</t>
  </si>
  <si>
    <t>P04391,2023-04-25,Spring,66,Female,North,Appendicitis,5,7,Medical,8,5,2,Medicare,Home Health,0.97,1</t>
  </si>
  <si>
    <t>P04392,2022-09-22,Fall,71,Female,East,Hypertension,5,7,Interventional,10,4,2,Medicare,Home Health,0.97,1</t>
  </si>
  <si>
    <t>P04393,2021-10-22,Fall,63,Male,Central,Diabetes,6,6,Interventional,10,4,2,Private,Skilled Nursing,0.97,1</t>
  </si>
  <si>
    <t>P04394,2022-07-03,Summer,48,Female,East,Diabetes,4,8,Medical,7,3,1,Medicaid,Home Health,0.48,0</t>
  </si>
  <si>
    <t>P04395,2023-11-21,Fall,72,Female,East,Fracture,6,7,Conservative,11,6,2,Medicare,Skilled Nursing,0.97,1</t>
  </si>
  <si>
    <t>P04396,2021-01-23,Winter,34,Male,West,Stroke,4,9,Interventional,6,2,1,Uninsured,Home Health,0.82,1</t>
  </si>
  <si>
    <t>P04397,2021-08-07,Summer,42,Female,South,Hypertension,3,4,Surgical,8,4,2,Medicaid,Home Health,0.79,1</t>
  </si>
  <si>
    <t>P04398,2022-05-06,Spring,41,Male,West,Kidney Disease,3,7,Medical,6,4,1,Private,Home Health,0.68,0</t>
  </si>
  <si>
    <t>P04399,2022-12-01,Winter,76,Female,Central,Heart Failure,5,10,Medical,10,5,2,Medicare,Home Health,0.97,1</t>
  </si>
  <si>
    <t>P04400,2021-08-21,Summer,74,Male,North,Stroke,5,11,Surgical,8,8,3,Medicare,Home Health,0.97,1</t>
  </si>
  <si>
    <t>P04401,2023-10-17,Fall,66,Male,Central,Diabetes,6,7,Medical,9,6,2,Medicare,Skilled Nursing,0.97,1</t>
  </si>
  <si>
    <t>P04402,2022-12-05,Winter,76,Female,South,Heart Failure,6,11,Interventional,9,6,2,Medicare,Skilled Nursing,0.97,1</t>
  </si>
  <si>
    <t>P04403,2023-08-19,Summer,43,Male,East,Appendicitis,3,5,Medical,6,2,1,Uninsured,Home Health,0.45,1</t>
  </si>
  <si>
    <t>P04404,2021-12-27,Winter,63,Male,Central,COPD,4,9,Interventional,8,4,1,Medicaid,Home Health,0.97,1</t>
  </si>
  <si>
    <t>P04405,2023-06-27,Summer,55,Male,West,Diabetes,4,7,Medical,7,2,3,Medicaid,Home Health,0.87,1</t>
  </si>
  <si>
    <t>P04406,2022-02-19,Winter,72,Male,Central,Diabetes,5,6,Surgical,8,6,2,Medicare,Home Health,0.97,0</t>
  </si>
  <si>
    <t>P04407,2021-10-04,Fall,56,Female,Central,COPD,4,9,Medical,6,3,1,Private,Home Health,0.75,1</t>
  </si>
  <si>
    <t>P04408,2023-09-26,Fall,51,Female,South,Stroke,3,8,Conservative,4,4,1,Medicaid,Home Health,0.83,1</t>
  </si>
  <si>
    <t>P04409,2021-04-11,Spring,67,Female,West,Fracture,5,10,Medical,8,5,2,Medicare,Home Health,0.97,1</t>
  </si>
  <si>
    <t>P04410,2023-10-30,Fall,72,Female,South,Kidney Disease,5,8,Interventional,8,5,3,Medicare,Home Health,0.97,1</t>
  </si>
  <si>
    <t>P04411,2022-05-18,Spring,46,Male,South,Diabetes,5,8,Medical,8,4,1,Private,Home Health,0.62,1</t>
  </si>
  <si>
    <t>P04412,2023-12-23,Winter,56,Male,South,Heart Failure,4,10,Medical,8,3,1,Private,Home Health,0.85,1</t>
  </si>
  <si>
    <t>P04413,2022-08-14,Summer,40,Female,West,Hypertension,4,6,Surgical,6,3,1,Private,Home Health,0.44,0</t>
  </si>
  <si>
    <t>P04414,2023-04-10,Spring,18,Female,East,Diabetes,2,5,Conservative,5,2,0,Private,Home,0.2,0</t>
  </si>
  <si>
    <t>P04415,2021-01-08,Winter,61,Male,West,Pneumonia,4,8,Surgical,9,3,1,Medicaid,Home Health,0.73,1</t>
  </si>
  <si>
    <t>P04416,2022-06-28,Summer,68,Male,West,Diabetes,6,7,Surgical,11,6,2,Medicare,Skilled Nursing,0.97,1</t>
  </si>
  <si>
    <t>P04417,2023-03-19,Spring,62,Female,North,Kidney Disease,4,7,Medical,6,2,1,Private,Home Health,0.85,1</t>
  </si>
  <si>
    <t>P04418,2023-05-08,Spring,24,Female,East,Diabetes,2,6,Medical,3,1,0,Private,Home Health,0.18,0</t>
  </si>
  <si>
    <t>P04419,2021-06-23,Summer,52,Female,South,Hypertension,3,7,Medical,6,4,1,Medicaid,Home Health,0.51,1</t>
  </si>
  <si>
    <t>P04420,2022-04-04,Spring,20,Male,East,Stroke,1,7,Medical,2,2,0,Medicaid,Home Health,0.33,1</t>
  </si>
  <si>
    <t>P04421,2022-04-04,Spring,81,Female,West,Hypertension,6,9,Medical,11,6,2,Medicare,Skilled Nursing,0.97,1</t>
  </si>
  <si>
    <t>P04422,2021-04-24,Spring,39,Male,East,Hypertension,3,6,Surgical,4,2,1,Private,Home Health,0.37,1</t>
  </si>
  <si>
    <t>P04423,2022-05-01,Spring,79,Male,Central,Sepsis,6,11,Medical,12,6,2,Medicare,Skilled Nursing,0.97,1</t>
  </si>
  <si>
    <t>P04424,2023-06-03,Summer,74,Female,West,COPD,6,8,Interventional,12,4,2,Medicare,Skilled Nursing,0.97,1</t>
  </si>
  <si>
    <t>P04425,2021-11-25,Fall,42,Male,East,Kidney Disease,3,6,Medical,6,4,1,Uninsured,Home Health,0.76,1</t>
  </si>
  <si>
    <t>P04426,2022-04-19,Spring,38,Male,West,Stroke,3,8,Medical,6,4,1,Private,Home Health,0.68,1</t>
  </si>
  <si>
    <t>P04427,2023-11-19,Fall,63,Female,North,Stroke,5,10,Surgical,8,2,1,Private,Home Health,0.97,1</t>
  </si>
  <si>
    <t>P04428,2021-02-04,Winter,43,Female,North,Heart Failure,5,9,Conservative,10,4,1,Private,Home Health,0.97,1</t>
  </si>
  <si>
    <t>P04429,2022-10-10,Fall,59,Female,North,Diabetes,4,8,Surgical,6,3,1,Medicaid,Home Health,0.53,1</t>
  </si>
  <si>
    <t>P04430,2023-03-26,Spring,49,Male,South,Stroke,3,8,Medical,4,2,1,Medicaid,Home Health,0.67,0</t>
  </si>
  <si>
    <t>P04431,2023-04-14,Spring,27,Male,South,Hypertension,2,4,Medical,3,4,0,Private,Home,0.24,0</t>
  </si>
  <si>
    <t>P04432,2023-02-23,Winter,20,Female,Central,Heart Failure,2,9,Medical,5,3,0,Uninsured,Home,0.44,1</t>
  </si>
  <si>
    <t>P04433,2023-03-07,Spring,61,Female,East,Hypertension,4,6,Medical,8,3,2,Private,Home Health,0.87,1</t>
  </si>
  <si>
    <t>P04434,2021-03-06,Spring,48,Female,West,Diabetes,3,5,Medical,6,4,1,Private,Home Health,0.42,0</t>
  </si>
  <si>
    <t>P04435,2022-08-08,Summer,48,Male,South,Fracture,3,7,Surgical,4,2,2,Medicaid,Home Health,0.63,0</t>
  </si>
  <si>
    <t>P04436,2023-05-08,Spring,69,Male,South,Diabetes,5,7,Medical,8,4,2,Medicare,Home Health,0.97,1</t>
  </si>
  <si>
    <t>P04437,2021-04-14,Spring,77,Female,South,Diabetes,5,6,Medical,8,7,2,Medicare,Home Health,0.97,1</t>
  </si>
  <si>
    <t>P04438,2021-01-14,Winter,53,Female,West,Sepsis,4,11,Medical,7,3,1,Medicaid,Home Health,0.83,1</t>
  </si>
  <si>
    <t>P04439,2023-06-11,Summer,52,Male,East,Kidney Disease,4,8,Surgical,6,3,2,Medicaid,Home Health,0.97,1</t>
  </si>
  <si>
    <t>P04440,2023-02-19,Winter,66,Male,East,Pneumonia,6,9,Medical,10,6,2,Medicare,Skilled Nursing,0.97,1</t>
  </si>
  <si>
    <t>P04441,2022-03-28,Spring,34,Female,East,Kidney Disease,3,8,Medical,8,4,1,Medicaid,Home Health,0.78,1</t>
  </si>
  <si>
    <t>P04442,2023-10-27,Fall,61,Male,West,Kidney Disease,4,7,Surgical,6,3,1,Medicaid,Home Health,0.89,0</t>
  </si>
  <si>
    <t>P04443,2023-04-20,Spring,67,Male,North,COPD,4,11,Surgical,7,6,1,Medicare,Home Health,0.95,0</t>
  </si>
  <si>
    <t>P04444,2023-11-26,Fall,69,Male,West,Diabetes,5,7,Medical,10,4,1,Medicare,Home Health,0.87,1</t>
  </si>
  <si>
    <t>P04445,2023-10-15,Fall,25,Female,East,Hypertension,3,4,Surgical,6,2,1,Private,Home Health,0.42,1</t>
  </si>
  <si>
    <t>P04446,2022-06-12,Summer,45,Male,West,Sepsis,3,10,Interventional,8,2,1,Medicaid,Home Health,0.73,1</t>
  </si>
  <si>
    <t>P04447,2023-04-07,Spring,43,Female,South,Diabetes,3,6,Surgical,4,2,2,Private,Home Health,0.59,0</t>
  </si>
  <si>
    <t>P04448,2023-01-03,Winter,59,Male,South,COPD,5,9,Medical,8,2,1,Private,Home Health,0.92,1</t>
  </si>
  <si>
    <t>P04449,2023-06-08,Summer,66,Female,South,Diabetes,4,6,Medical,7,4,1,Medicare,Home Health,0.64,1</t>
  </si>
  <si>
    <t>P04450,2023-05-13,Spring,83,Male,Central,Diabetes,7,7,Interventional,10,6,3,Medicare,Skilled Nursing,0.97,1</t>
  </si>
  <si>
    <t>P04451,2021-06-17,Summer,49,Female,East,Hypertension,5,6,Medical,8,4,1,Medicaid,Home Health,0.66,0</t>
  </si>
  <si>
    <t>P04452,2021-09-13,Fall,49,Female,Central,Diabetes,5,6,Medical,8,2,1,Private,Home Health,0.57,1</t>
  </si>
  <si>
    <t>P04453,2021-10-18,Fall,77,Female,East,Diabetes,5,6,Surgical,8,5,2,Medicare,Home Health,0.97,1</t>
  </si>
  <si>
    <t>P04454,2023-06-16,Summer,63,Female,South,Hypertension,5,6,Medical,8,4,1,Private,Home Health,0.77,1</t>
  </si>
  <si>
    <t>P04455,2023-06-07,Summer,79,Female,East,Diabetes,5,6,Medical,8,5,2,Medicare,Home Health,0.97,1</t>
  </si>
  <si>
    <t>P04456,2022-06-27,Summer,62,Female,North,COPD,5,9,Surgical,10,4,2,Private,Home Health,0.97,1</t>
  </si>
  <si>
    <t>P04457,2022-09-29,Fall,38,Female,Central,Appendicitis,4,6,Interventional,7,4,2,Private,Home Health,0.71,0</t>
  </si>
  <si>
    <t>P04458,2023-06-25,Summer,35,Female,West,Hypertension,3,5,Surgical,4,2,1,Medicaid,Home Health,0.41,0</t>
  </si>
  <si>
    <t>P04459,2021-12-09,Winter,31,Male,West,Hypertension,2,6,Interventional,3,3,0,Private,Rehab,0.18,0</t>
  </si>
  <si>
    <t>P04460,2021-02-24,Winter,69,Female,East,Sepsis,5,10,Medical,8,6,2,Medicare,Home Health,0.97,1</t>
  </si>
  <si>
    <t>P04461,2022-06-13,Summer,78,Male,East,COPD,5,9,Interventional,10,4,2,Medicare,Home Health,0.97,1</t>
  </si>
  <si>
    <t>P04462,2023-09-28,Fall,89,Male,Central,Diabetes,6,10,Surgical,9,6,4,Medicare,Skilled Nursing,0.97,1</t>
  </si>
  <si>
    <t>P04463,2023-05-16,Spring,72,Male,South,Appendicitis,5,8,Interventional,8,4,3,Medicare,Home Health,0.97,1</t>
  </si>
  <si>
    <t>P04464,2022-02-06,Winter,77,Male,West,Stroke,6,11,Medical,10,6,2,Medicare,Skilled Nursing,0.97,1</t>
  </si>
  <si>
    <t>P04465,2021-03-12,Spring,48,Female,East,Hypertension,3,5,Surgical,6,2,3,Medicaid,Home Health,0.75,1</t>
  </si>
  <si>
    <t>P04466,2022-11-29,Fall,38,Female,Central,Stroke,3,10,Interventional,4,2,1,Uninsured,Home Health,0.71,1</t>
  </si>
  <si>
    <t>P04467,2023-07-03,Summer,72,Female,West,COPD,7,11,Interventional,10,7,3,Medicare,Skilled Nursing,0.97,0</t>
  </si>
  <si>
    <t>P04468,2022-12-30,Winter,65,Female,Central,COPD,4,9,Medical,8,4,1,Private,Home Health,0.97,1</t>
  </si>
  <si>
    <t>P04469,2022-04-11,Spring,59,Female,East,Kidney Disease,4,10,Interventional,6,3,1,Private,Home Health,0.75,1</t>
  </si>
  <si>
    <t>P04470,2021-05-16,Spring,64,Female,South,Diabetes,4,8,Surgical,7,3,1,Medicaid,Home Health,0.63,1</t>
  </si>
  <si>
    <t>P04471,2023-09-25,Fall,63,Male,East,Diabetes,5,7,Medical,8,4,2,Private,Home Health,0.97,1</t>
  </si>
  <si>
    <t>P04472,2021-10-30,Fall,79,Female,West,Diabetes,6,7,Conservative,11,4,2,Medicare,Skilled Nursing,0.97,1</t>
  </si>
  <si>
    <t>P04473,2021-09-03,Fall,80,Female,West,Kidney Disease,5,8,Medical,10,5,2,Medicare,Home Health,0.97,1</t>
  </si>
  <si>
    <t>P04474,2023-06-13,Summer,67,Female,North,Stroke,4,9,Medical,6,4,1,Medicare,Home Health,0.9,1</t>
  </si>
  <si>
    <t>P04475,2023-12-11,Winter,72,Female,East,Stroke,5,9,Medical,8,4,2,Medicare,Home Health,0.97,1</t>
  </si>
  <si>
    <t>P04476,2022-12-24,Winter,66,Female,South,Pneumonia,4,9,Conservative,6,4,1,Medicare,Home Health,0.74,1</t>
  </si>
  <si>
    <t>P04477,2022-11-16,Fall,50,Male,Central,Hypertension,3,4,Medical,6,2,1,Uninsured,Home Health,0.55,1</t>
  </si>
  <si>
    <t>P04478,2021-12-16,Winter,70,Male,North,Heart Failure,5,9,Surgical,12,5,1,Medicare,Home Health,0.97,1</t>
  </si>
  <si>
    <t>P04479,2021-01-23,Winter,34,Female,West,Stroke,3,10,Interventional,6,2,1,Medicaid,Home Health,0.71,1</t>
  </si>
  <si>
    <t>P04480,2021-07-30,Summer,75,Female,South,Kidney Disease,5,8,Medical,8,5,3,Medicare,Home Health,0.97,1</t>
  </si>
  <si>
    <t>P04481,2022-10-02,Fall,37,Female,South,COPD,2,9,Medical,3,4,0,Uninsured,Home Health,0.49,0</t>
  </si>
  <si>
    <t>P04482,2021-06-15,Summer,62,Male,Central,Diabetes,4,8,Medical,7,3,2,Medicaid,Home Health,0.85,0</t>
  </si>
  <si>
    <t>P04483,2023-08-26,Summer,43,Male,South,Kidney Disease,3,7,Medical,6,2,1,Private,Home Health,0.63,0</t>
  </si>
  <si>
    <t>P04484,2021-07-26,Summer,67,Female,North,Hypertension,4,6,Interventional,6,4,1,Medicare,Home Health,0.64,1</t>
  </si>
  <si>
    <t>P04485,2022-07-26,Summer,57,Male,North,Diabetes,4,6,Conservative,7,2,1,Medicaid,Home Health,0.59,1</t>
  </si>
  <si>
    <t>P04486,2022-07-15,Summer,30,Female,East,COPD,2,8,Conservative,3,3,4,Private,Home,0.97,1</t>
  </si>
  <si>
    <t>P04487,2022-10-24,Fall,65,Male,East,Kidney Disease,5,8,Medical,8,4,1,Medicaid,Home Health,0.97,1</t>
  </si>
  <si>
    <t>P04488,2021-12-25,Winter,48,Male,South,COPD,3,8,Interventional,8,2,1,Uninsured,Home Health,0.81,1</t>
  </si>
  <si>
    <t>P04489,2023-08-15,Summer,72,Female,West,Appendicitis,5,8,Interventional,8,6,2,Medicare,Home Health,0.97,1</t>
  </si>
  <si>
    <t>P04490,2022-05-02,Spring,58,Male,North,Kidney Disease,4,8,Interventional,8,4,1,Private,Home Health,0.86,1</t>
  </si>
  <si>
    <t>P04491,2023-02-06,Winter,64,Female,Central,Heart Failure,4,10,Medical,7,2,2,Uninsured,Home Health,0.97,1</t>
  </si>
  <si>
    <t>P04492,2022-11-28,Fall,41,Female,West,Fracture,3,7,Medical,6,2,2,Private,Home Health,0.59,1</t>
  </si>
  <si>
    <t>P04493,2021-05-09,Spring,47,Male,Central,Hypertension,3,5,Conservative,4,2,1,Private,Home Health,0.43,1</t>
  </si>
  <si>
    <t>P04494,2022-11-13,Fall,50,Female,Central,Appendicitis,4,6,Interventional,8,3,2,Private,Home Health,0.77,1</t>
  </si>
  <si>
    <t>P04495,2022-08-27,Summer,72,Female,South,Appendicitis,6,6,Interventional,9,4,2,Medicare,Skilled Nursing,0.97,1</t>
  </si>
  <si>
    <t>P04496,2023-09-11,Fall,86,Male,South,Diabetes,6,6,Surgical,10,4,2,Medicare,Skilled Nursing,0.97,1</t>
  </si>
  <si>
    <t>P04497,2023-08-23,Summer,44,Male,West,Kidney Disease,4,11,Medical,9,5,1,Medicaid,Home Health,0.85,1</t>
  </si>
  <si>
    <t>P04498,2021-06-15,Summer,76,Male,North,Diabetes,5,7,Surgical,8,4,2,Medicare,Home Health,0.97,1</t>
  </si>
  <si>
    <t>P04499,2021-03-31,Spring,21,Female,South,Hypertension,2,5,Surgical,4,1,2,Private,Home,0.48,1</t>
  </si>
  <si>
    <t>P04500,2021-11-19,Fall,37,Female,North,COPD,3,9,Medical,6,4,1,Medicaid,Home Health,0.72,1</t>
  </si>
  <si>
    <t>P04501,2023-12-17,Winter,41,Female,East,COPD,3,9,Medical,6,4,1,Private,Home Health,0.72,1</t>
  </si>
  <si>
    <t>P04502,2021-01-24,Winter,35,Female,East,Heart Failure,2,8,Medical,3,4,0,Private,Home Health,0.45,1</t>
  </si>
  <si>
    <t>P04503,2023-01-07,Winter,31,Female,South,Pneumonia,2,8,Surgical,3,3,0,Private,Rehab,0.18,0</t>
  </si>
  <si>
    <t>P04504,2022-10-29,Fall,65,Female,North,Kidney Disease,4,8,Surgical,6,3,1,Medicaid,Home Health,0.89,1</t>
  </si>
  <si>
    <t>P04505,2022-12-10,Winter,54,Female,West,Sepsis,5,10,Surgical,8,2,1,Private,Home Health,0.92,1</t>
  </si>
  <si>
    <t>P04506,2021-08-28,Summer,64,Male,North,COPD,4,8,Medical,7,2,1,Private,Home Health,0.85,1</t>
  </si>
  <si>
    <t>P04507,2021-09-06,Fall,69,Female,Central,COPD,5,9,Conservative,8,4,1,Medicare,Home Health,0.97,0</t>
  </si>
  <si>
    <t>P04508,2022-04-17,Spring,62,Female,South,Appendicitis,4,5,Interventional,8,3,2,Private,Home Health,0.87,1</t>
  </si>
  <si>
    <t>P04509,2021-04-15,Spring,69,Female,West,Hypertension,5,5,Medical,10,5,1,Medicare,Home Health,0.87,1</t>
  </si>
  <si>
    <t>P04510,2021-03-23,Spring,56,Female,South,Kidney Disease,4,7,Medical,7,2,1,Private,Home Health,0.75,0</t>
  </si>
  <si>
    <t>P04511,2021-04-07,Spring,37,Male,North,Hypertension,2,5,Surgical,4,2,0,Medicaid,Home Health,0.22,0</t>
  </si>
  <si>
    <t>P04512,2022-09-20,Fall,75,Female,East,Sepsis,7,12,Medical,10,7,3,Medicare,Skilled Nursing,0.97,1</t>
  </si>
  <si>
    <t>P04513,2022-03-12,Spring,47,Male,East,Kidney Disease,3,7,Medical,6,2,2,Medicaid,Home Health,0.89,1</t>
  </si>
  <si>
    <t>P04514,2021-11-18,Fall,42,Female,Central,Sepsis,3,12,Interventional,4,2,2,Private,Home Health,0.85,0</t>
  </si>
  <si>
    <t>P04515,2021-12-12,Winter,54,Male,West,Influenza,4,7,Medical,7,3,1,Uninsured,Home Health,0.61,1</t>
  </si>
  <si>
    <t>P04516,2021-08-15,Summer,42,Female,North,COPD,4,8,Surgical,8,2,1,Private,Home Health,0.76,1</t>
  </si>
  <si>
    <t>P04517,2022-03-27,Spring,50,Female,South,Kidney Disease,3,6,Surgical,4,2,1,Private,Home Health,0.68,0</t>
  </si>
  <si>
    <t>P04518,2021-08-11,Summer,63,Female,South,Kidney Disease,4,9,Medical,6,3,1,Private,Home Health,0.85,1</t>
  </si>
  <si>
    <t>P04519,2023-02-04,Winter,63,Male,North,Pneumonia,4,9,Medical,6,3,1,Private,Home Health,0.63,1</t>
  </si>
  <si>
    <t>P04520,2021-05-16,Spring,42,Female,East,Hypertension,4,5,Conservative,8,2,1,Private,Home Health,0.56,1</t>
  </si>
  <si>
    <t>P04521,2023-11-05,Fall,49,Female,Central,Fracture,3,7,Medical,6,2,2,Medicaid,Home Health,0.63,0</t>
  </si>
  <si>
    <t>P04522,2021-04-09,Spring,76,Female,East,Appendicitis,6,7,Interventional,9,6,2,Medicare,Skilled Nursing,0.97,1</t>
  </si>
  <si>
    <t>P04523,2023-10-31,Fall,66,Male,West,Appendicitis,6,5,Interventional,11,4,2,Medicare,Skilled Nursing,0.97,1</t>
  </si>
  <si>
    <t>P04524,2023-07-02,Summer,93,Female,West,Kidney Disease,6,8,Medical,10,4,2,Medicare,Skilled Nursing,0.97,1</t>
  </si>
  <si>
    <t>P04525,2023-01-16,Winter,78,Male,West,Heart Failure,5,10,Surgical,8,4,2,Medicare,Home Health,0.97,1</t>
  </si>
  <si>
    <t>P04526,2023-09-26,Fall,77,Female,South,Stroke,5,9,Interventional,10,6,3,Medicare,Home Health,0.97,1</t>
  </si>
  <si>
    <t>P04527,2021-06-02,Summer,34,Male,West,Hypertension,3,5,Medical,6,2,1,Private,Home Health,0.37,1</t>
  </si>
  <si>
    <t>P04528,2021-07-13,Summer,70,Female,Central,Appendicitis,6,8,Surgical,10,6,4,Medicare,Skilled Nursing,0.97,1</t>
  </si>
  <si>
    <t>P04529,2021-10-04,Fall,57,Female,North,COPD,4,9,Medical,7,3,2,Medicaid,Home Health,0.97,1</t>
  </si>
  <si>
    <t>P04530,2021-09-26,Fall,48,Male,South,Diabetes,4,6,Medical,6,3,2,Private,Home Health,0.66,1</t>
  </si>
  <si>
    <t>P04531,2021-12-07,Winter,60,Female,Central,Sepsis,4,11,Interventional,6,2,1,Private,Home Health,0.89,1</t>
  </si>
  <si>
    <t>P04532,2022-09-23,Fall,74,Female,West,COPD,6,9,Surgical,10,6,2,Medicare,Skilled Nursing,0.97,1</t>
  </si>
  <si>
    <t>P04533,2021-01-31,Winter,66,Male,South,Pneumonia,5,10,Medical,8,5,1,Medicare,Home Health,0.91,1</t>
  </si>
  <si>
    <t>P04534,2022-02-23,Winter,43,Female,East,Pneumonia,3,9,Conservative,6,2,2,Uninsured,Home Health,0.77,0</t>
  </si>
  <si>
    <t>P04535,2021-09-27,Fall,70,Male,South,Hypertension,5,7,Conservative,10,5,1,Medicare,Home Health,0.97,1</t>
  </si>
  <si>
    <t>P04536,2022-10-27,Fall,47,Male,East,Hypertension,3,5,Medical,6,4,1,Medicaid,Home Health,0.46,1</t>
  </si>
  <si>
    <t>P04537,2023-12-15,Winter,61,Male,South,Influenza,4,6,Interventional,6,4,1,Private,Home Health,0.68,1</t>
  </si>
  <si>
    <t>P04538,2022-07-21,Summer,52,Female,South,Diabetes,3,5,Medical,6,2,1,Uninsured,Home Health,0.5,0</t>
  </si>
  <si>
    <t>P04539,2022-04-12,Spring,54,Male,West,COPD,4,9,Surgical,7,4,2,Uninsured,Home Health,0.97,1</t>
  </si>
  <si>
    <t>P04540,2022-02-08,Winter,71,Female,West,Pneumonia,5,9,Interventional,8,6,2,Medicare,Home Health,0.97,1</t>
  </si>
  <si>
    <t>P04541,2023-05-10,Spring,40,Female,Central,Fracture,3,6,Medical,4,2,1,Medicaid,Home Health,0.41,0</t>
  </si>
  <si>
    <t>P04542,2021-03-20,Spring,91,Male,North,Sepsis,6,10,Surgical,10,6,4,Medicare,Skilled Nursing,0.97,1</t>
  </si>
  <si>
    <t>P04543,2023-11-17,Fall,27,Female,West,Stroke,2,9,Surgical,4,1,0,Private,Home,0.32,0</t>
  </si>
  <si>
    <t>P04544,2022-04-03,Spring,47,Male,South,Hypertension,4,7,Interventional,6,2,1,Medicaid,Home Health,0.48,0</t>
  </si>
  <si>
    <t>P04545,2021-12-10,Winter,64,Female,South,Pneumonia,4,9,Surgical,7,2,1,Uninsured,Home Health,0.71,1</t>
  </si>
  <si>
    <t>P04546,2023-12-03,Winter,67,Male,Central,COPD,4,9,Surgical,8,4,1,Medicare,Home Health,0.97,1</t>
  </si>
  <si>
    <t>P04547,2023-10-22,Fall,56,Male,East,Diabetes,5,7,Interventional,8,2,1,Uninsured,Home Health,0.7,1</t>
  </si>
  <si>
    <t>P04548,2022-12-04,Winter,57,Female,North,Pneumonia,5,9,Surgical,8,2,1,Medicaid,Home Health,0.7,0</t>
  </si>
  <si>
    <t>P04549,2021-01-21,Winter,64,Female,North,Diabetes,4,8,Surgical,6,4,1,Private,Home Health,0.68,1</t>
  </si>
  <si>
    <t>P04550,2023-03-31,Spring,54,Male,East,Hypertension,6,6,Surgical,12,3,2,Medicaid,Skilled Nursing,0.97,1</t>
  </si>
  <si>
    <t>P04551,2022-01-03,Winter,81,Female,West,Pneumonia,6,9,Medical,11,8,2,Medicare,Skilled Nursing,0.97,1</t>
  </si>
  <si>
    <t>P04552,2022-03-02,Spring,72,Male,Central,Kidney Disease,5,9,Medical,8,5,2,Medicare,Home Health,0.97,1</t>
  </si>
  <si>
    <t>P04553,2021-06-23,Summer,72,Female,West,Fracture,5,7,Conservative,8,4,4,Medicare,Home Health,0.97,1</t>
  </si>
  <si>
    <t>P04554,2022-07-28,Summer,41,Female,Central,Diabetes,3,5,Medical,8,4,1,Private,Home Health,0.48,1</t>
  </si>
  <si>
    <t>P04555,2023-03-27,Spring,56,Male,West,Hypertension,5,6,Medical,8,4,1,Private,Home Health,0.67,1</t>
  </si>
  <si>
    <t>P04556,2021-10-26,Fall,52,Male,Central,Fracture,3,9,Surgical,4,2,2,Medicaid,Home Health,0.68,1</t>
  </si>
  <si>
    <t>P04557,2023-10-25,Fall,40,Male,North,Diabetes,3,5,Interventional,8,2,1,Private,Home Health,0.43,0</t>
  </si>
  <si>
    <t>P04558,2021-08-02,Summer,64,Male,Central,Stroke,4,9,Interventional,6,2,1,Medicaid,Home Health,0.89,1</t>
  </si>
  <si>
    <t>P04559,2021-03-14,Spring,48,Male,South,Stroke,3,9,Interventional,4,2,1,Medicaid,Home Health,0.67,0</t>
  </si>
  <si>
    <t>P04560,2022-12-07,Winter,69,Female,Central,Pneumonia,5,12,Conservative,8,6,1,Medicare,Home Health,0.97,1</t>
  </si>
  <si>
    <t>P04561,2023-07-20,Summer,39,Female,North,Kidney Disease,3,7,Medical,6,2,2,Private,Home Health,0.85,1</t>
  </si>
  <si>
    <t>P04562,2023-11-10,Fall,87,Male,West,Appendicitis,7,6,Medical,14,6,4,Medicare,Skilled Nursing,0.97,1</t>
  </si>
  <si>
    <t>P04563,2023-04-21,Spring,42,Female,West,Diabetes,3,6,Conservative,6,6,1,Medicaid,Home Health,0.57,1</t>
  </si>
  <si>
    <t>P04564,2021-08-07,Summer,61,Female,Central,Hypertension,5,6,Surgical,8,2,1,Medicaid,Home Health,0.76,1</t>
  </si>
  <si>
    <t>P04565,2023-12-07,Winter,71,Female,West,Pneumonia,5,8,Interventional,8,4,2,Medicare,Home Health,0.97,1</t>
  </si>
  <si>
    <t>P04566,2023-10-04,Fall,48,Female,South,Hypertension,3,7,Medical,4,2,2,Private,Home Health,0.59,0</t>
  </si>
  <si>
    <t>P04567,2021-06-28,Summer,72,Female,East,Stroke,6,11,Surgical,10,4,4,Medicare,Skilled Nursing,0.97,1</t>
  </si>
  <si>
    <t>P04568,2022-09-04,Fall,37,Male,South,Fracture,2,7,Conservative,5,2,2,Private,Home,0.54,0</t>
  </si>
  <si>
    <t>P04569,2022-09-01,Fall,82,Male,North,Fracture,5,10,Medical,8,5,3,Medicare,Home Health,0.97,0</t>
  </si>
  <si>
    <t>P04570,2022-04-30,Spring,58,Male,South,Hypertension,5,8,Conservative,8,4,3,Private,Home Health,0.97,1</t>
  </si>
  <si>
    <t>P04571,2023-12-14,Winter,47,Male,South,COPD,4,9,Medical,6,4,1,Medicaid,Home Health,0.83,1</t>
  </si>
  <si>
    <t>P04572,2021-03-07,Spring,52,Male,East,Diabetes,3,5,Medical,4,2,2,Medicaid,Home Health,0.68,1</t>
  </si>
  <si>
    <t>P04573,2022-11-18,Fall,71,Female,Central,Fracture,6,7,Surgical,10,4,2,Medicare,Skilled Nursing,0.97,1</t>
  </si>
  <si>
    <t>P04574,2021-08-13,Summer,48,Male,Central,Hypertension,3,5,Medical,6,2,1,Private,Home Health,0.37,0</t>
  </si>
  <si>
    <t>P04575,2022-08-01,Summer,45,Female,North,Kidney Disease,3,7,Medical,6,2,1,Private,Home Health,0.63,1</t>
  </si>
  <si>
    <t>P04576,2023-05-04,Spring,54,Male,North,Appendicitis,4,9,Medical,6,2,2,Uninsured,Home Health,0.79,1</t>
  </si>
  <si>
    <t>P04577,2021-09-28,Fall,37,Female,South,Kidney Disease,3,6,Surgical,4,4,1,Medicaid,Home Health,0.72,1</t>
  </si>
  <si>
    <t>P04578,2022-03-07,Spring,88,Female,South,Diabetes,6,7,Medical,9,8,2,Medicare,Skilled Nursing,0.97,1</t>
  </si>
  <si>
    <t>P04579,2023-11-08,Fall,48,Male,North,Kidney Disease,3,7,Conservative,4,2,2,Private,Home Health,0.91,1</t>
  </si>
  <si>
    <t>P04580,2023-04-14,Spring,72,Male,South,Stroke,6,11,Interventional,9,6,2,Medicare,Skilled Nursing,0.97,1</t>
  </si>
  <si>
    <t>P04581,2022-09-20,Fall,61,Female,East,COPD,5,10,Interventional,8,4,1,Private,Home Health,0.97,1</t>
  </si>
  <si>
    <t>P04582,2021-09-01,Fall,41,Male,East,Stroke,4,10,Surgical,6,3,1,Private,Home Health,0.7,1</t>
  </si>
  <si>
    <t>P04583,2022-04-11,Spring,57,Male,East,Diabetes,4,7,Medical,8,2,1,Private,Home Health,0.55,1</t>
  </si>
  <si>
    <t>P04584,2023-04-28,Spring,71,Male,South,Hypertension,5,5,Surgical,8,5,2,Medicare,Home Health,0.97,1</t>
  </si>
  <si>
    <t>P04585,2023-06-18,Summer,54,Female,West,COPD,4,12,Medical,7,5,1,Private,Home Health,0.8,0</t>
  </si>
  <si>
    <t>P04586,2021-09-25,Fall,78,Female,West,Fracture,6,8,Surgical,10,4,2,Medicare,Skilled Nursing,0.97,1</t>
  </si>
  <si>
    <t>P04587,2022-12-26,Winter,75,Female,South,Heart Failure,7,12,Surgical,10,6,4,Medicare,Skilled Nursing,0.97,1</t>
  </si>
  <si>
    <t>P04588,2021-04-15,Spring,73,Female,North,Diabetes,5,7,Surgical,10,6,2,Medicare,Home Health,0.97,1</t>
  </si>
  <si>
    <t>P04589,2021-01-26,Winter,50,Female,South,Sepsis,4,11,Interventional,6,2,1,Medicaid,Home Health,0.83,1</t>
  </si>
  <si>
    <t>P04590,2022-08-24,Summer,39,Female,North,Kidney Disease,4,8,Medical,7,3,2,Private,Home Health,0.92,1</t>
  </si>
  <si>
    <t>P04591,2021-09-03,Fall,47,Female,East,Diabetes,5,6,Medical,8,4,1,Uninsured,Home Health,0.7,0</t>
  </si>
  <si>
    <t>P04592,2021-03-28,Spring,61,Male,North,Kidney Disease,5,7,Medical,8,2,2,Private,Home Health,0.97,1</t>
  </si>
  <si>
    <t>P04593,2023-03-11,Spring,67,Male,East,Sepsis,4,10,Interventional,6,4,2,Medicare,Home Health,0.97,1</t>
  </si>
  <si>
    <t>P04594,2022-06-30,Summer,21,Female,South,Stroke,3,9,Surgical,4,2,3,Medicaid,Home Health,0.97,1</t>
  </si>
  <si>
    <t>P04595,2023-05-22,Spring,57,Female,West,Kidney Disease,5,8,Medical,10,6,2,Private,Home Health,0.97,1</t>
  </si>
  <si>
    <t>P04596,2022-12-29,Winter,60,Male,North,Diabetes,4,8,Medical,7,4,1,Uninsured,Home Health,0.76,1</t>
  </si>
  <si>
    <t>P04597,2023-03-11,Spring,53,Male,East,Diabetes,4,6,Surgical,8,2,1,Private,Home Health,0.55,1</t>
  </si>
  <si>
    <t>P04598,2021-12-03,Winter,79,Female,North,Pneumonia,7,9,Medical,12,6,3,Medicare,Skilled Nursing,0.97,1</t>
  </si>
  <si>
    <t>P04599,2021-10-16,Fall,65,Female,North,Kidney Disease,6,8,Medical,12,4,2,Medicaid,Skilled Nursing,0.97,1</t>
  </si>
  <si>
    <t>P04600,2022-10-20,Fall,80,Male,Central,Kidney Disease,6,8,Surgical,9,6,2,Medicare,Skilled Nursing,0.97,1</t>
  </si>
  <si>
    <t>P04601,2021-08-08,Summer,54,Female,West,Fracture,4,7,Medical,8,3,1,Private,Home Health,0.55,1</t>
  </si>
  <si>
    <t>P04602,2023-06-12,Summer,73,Female,North,Hypertension,5,6,Medical,10,4,2,Medicare,Home Health,0.97,1</t>
  </si>
  <si>
    <t>P04603,2022-07-27,Summer,85,Female,West,Diabetes,6,8,Medical,10,4,2,Medicare,Skilled Nursing,0.97,1</t>
  </si>
  <si>
    <t>P04604,2021-09-06,Fall,80,Male,East,Fracture,7,9,Surgical,10,6,3,Medicare,Skilled Nursing,0.97,1</t>
  </si>
  <si>
    <t>P04605,2022-11-16,Fall,39,Male,East,Diabetes,4,6,Medical,6,4,1,Private,Home Health,0.49,0</t>
  </si>
  <si>
    <t>P04606,2023-11-01,Fall,53,Male,South,Hypertension,4,5,Interventional,8,3,1,Medicaid,Home Health,0.59,1</t>
  </si>
  <si>
    <t>P04607,2021-03-31,Spring,52,Male,Central,Kidney Disease,4,7,Surgical,7,5,1,Uninsured,Home Health,0.88,1</t>
  </si>
  <si>
    <t>P04608,2021-04-30,Spring,66,Female,South,Sepsis,4,11,Surgical,6,4,1,Medicare,Home Health,0.9,1</t>
  </si>
  <si>
    <t>P04609,2023-07-14,Summer,69,Male,South,Kidney Disease,5,8,Surgical,10,6,2,Medicare,Home Health,0.97,1</t>
  </si>
  <si>
    <t>P04610,2021-05-01,Spring,43,Female,South,Kidney Disease,3,6,Medical,4,2,3,Medicaid,Home Health,0.97,1</t>
  </si>
  <si>
    <t>P04611,2021-02-13,Winter,59,Male,West,Sepsis,5,12,Conservative,8,4,1,Private,Home Health,0.97,1</t>
  </si>
  <si>
    <t>P04612,2022-01-16,Winter,23,Male,Central,Hypertension,3,5,Conservative,4,2,1,Private,Home Health,0.47,1</t>
  </si>
  <si>
    <t>P04613,2022-05-27,Spring,82,Female,West,Appendicitis,5,6,Medical,8,5,2,Medicare,Home Health,0.97,1</t>
  </si>
  <si>
    <t>P04614,2022-09-16,Fall,49,Female,West,Diabetes,5,8,Interventional,8,2,1,Medicaid,Home Health,0.61,1</t>
  </si>
  <si>
    <t>P04615,2022-07-10,Summer,58,Male,Central,Appendicitis,4,5,Medical,6,2,1,Private,Home Health,0.49,0</t>
  </si>
  <si>
    <t>P04616,2023-09-27,Fall,52,Female,West,Appendicitis,4,7,Interventional,7,3,2,Medicaid,Home Health,0.75,1</t>
  </si>
  <si>
    <t>P04617,2023-04-22,Spring,77,Female,West,COPD,5,9,Medical,10,6,2,Medicare,Home Health,0.97,1</t>
  </si>
  <si>
    <t>P04618,2023-12-14,Winter,18,Female,Central,Sepsis,1,9,Medical,2,2,1,Uninsured,Home Health,0.61,1</t>
  </si>
  <si>
    <t>P04619,2022-06-06,Summer,57,Female,North,Kidney Disease,4,8,Surgical,6,3,1,Private,Home Health,0.75,0</t>
  </si>
  <si>
    <t>P04620,2021-04-03,Spring,56,Male,East,Stroke,4,9,Medical,9,2,2,Private,Home Health,0.97,1</t>
  </si>
  <si>
    <t>P04621,2023-11-13,Fall,50,Female,West,COPD,3,7,Medical,4,2,1,Private,Home Health,0.68,1</t>
  </si>
  <si>
    <t>P04622,2021-01-05,Winter,87,Female,Central,Heart Failure,6,11,Surgical,10,6,2,Medicare,Skilled Nursing,0.97,1</t>
  </si>
  <si>
    <t>P04623,2023-04-30,Spring,42,Male,Central,Hypertension,3,5,Medical,4,4,1,Private,Home Health,0.42,0</t>
  </si>
  <si>
    <t>P04624,2021-02-04,Winter,71,Male,West,Heart Failure,6,11,Medical,10,6,2,Medicare,Skilled Nursing,0.97,1</t>
  </si>
  <si>
    <t>P04625,2023-04-14,Spring,64,Female,Central,Appendicitis,4,6,Medical,6,3,2,Medicaid,Home Health,0.85,1</t>
  </si>
  <si>
    <t>P04626,2023-10-25,Fall,79,Male,East,Stroke,5,9,Interventional,10,5,3,Medicare,Home Health,0.97,1</t>
  </si>
  <si>
    <t>P04627,2022-03-03,Spring,46,Male,North,Kidney Disease,4,7,Medical,6,6,2,Medicaid,Home Health,0.97,1</t>
  </si>
  <si>
    <t>P04628,2021-09-21,Fall,45,Female,North,Appendicitis,4,8,Interventional,7,3,3,Uninsured,Home Health,0.86,1</t>
  </si>
  <si>
    <t>P04629,2021-09-05,Fall,76,Male,East,COPD,5,9,Medical,8,4,2,Medicare,Home Health,0.97,1</t>
  </si>
  <si>
    <t>P04630,2022-06-23,Summer,65,Male,South,Fracture,4,8,Medical,7,3,1,Private,Home Health,0.59,1</t>
  </si>
  <si>
    <t>P04631,2021-07-07,Summer,31,Female,East,Diabetes,3,7,Surgical,4,2,1,Medicaid,Home Health,0.41,1</t>
  </si>
  <si>
    <t>P04632,2023-01-07,Winter,48,Female,South,Pneumonia,4,8,Surgical,7,3,1,Private,Home Health,0.48,1</t>
  </si>
  <si>
    <t>P04633,2022-02-08,Winter,64,Male,Central,Influenza,4,6,Surgical,8,3,1,Private,Home Health,0.69,1</t>
  </si>
  <si>
    <t>P04634,2021-12-20,Winter,72,Female,South,COPD,5,8,Medical,10,7,3,Medicare,Home Health,0.97,1</t>
  </si>
  <si>
    <t>P04635,2022-05-21,Spring,46,Female,Central,Hypertension,3,5,Medical,4,4,3,Private,Home Health,0.76,1</t>
  </si>
  <si>
    <t>P04636,2022-08-18,Summer,18,Female,Central,Hypertension,1,3,Medical,4,2,0,Private,Home,0.12,0</t>
  </si>
  <si>
    <t>P04637,2021-06-05,Summer,66,Male,East,Appendicitis,4,7,Conservative,6,4,1,Medicare,Home Health,0.7,1</t>
  </si>
  <si>
    <t>P04638,2023-02-15,Winter,37,Male,South,Pneumonia,2,7,Surgical,4,2,0,Private,Home,0.18,0</t>
  </si>
  <si>
    <t>P04639,2023-08-25,Summer,23,Male,West,Kidney Disease,2,7,Interventional,3,1,0,Medicaid,Skilled Nursing,0.44,1</t>
  </si>
  <si>
    <t>P04640,2021-11-01,Fall,18,Female,West,Kidney Disease,2,7,Medical,4,2,0,Private,Rehab,0.32,0</t>
  </si>
  <si>
    <t>P04641,2021-07-17,Summer,71,Female,South,Hypertension,5,6,Surgical,8,4,2,Medicare,Home Health,0.97,1</t>
  </si>
  <si>
    <t>P04642,2023-04-13,Spring,60,Female,North,Fracture,4,8,Interventional,7,2,1,Private,Home Health,0.59,0</t>
  </si>
  <si>
    <t>P04643,2021-07-20,Summer,54,Female,South,Hypertension,4,6,Medical,6,3,2,Private,Home Health,0.71,1</t>
  </si>
  <si>
    <t>P04644,2021-02-15,Winter,81,Female,North,Pneumonia,5,9,Medical,8,4,2,Medicare,Home Health,0.97,1</t>
  </si>
  <si>
    <t>P04645,2022-11-10,Fall,68,Male,South,Diabetes,5,7,Surgical,8,5,1,Medicare,Home Health,0.87,1</t>
  </si>
  <si>
    <t>P04646,2021-09-20,Fall,85,Female,South,Kidney Disease,6,8,Surgical,9,4,2,Medicare,Skilled Nursing,0.97,1</t>
  </si>
  <si>
    <t>P04647,2021-07-08,Summer,34,Female,East,Fracture,4,7,Surgical,6,2,1,Private,Home Health,0.44,1</t>
  </si>
  <si>
    <t>P04648,2023-12-11,Winter,57,Female,Central,Hypertension,5,6,Medical,10,4,1,Private,Home Health,0.71,1</t>
  </si>
  <si>
    <t>P04649,2021-11-16,Fall,30,Male,West,Hypertension,2,4,Medical,3,2,0,Private,Home,0.19,0</t>
  </si>
  <si>
    <t>P04650,2023-09-17,Fall,54,Female,Central,Diabetes,5,9,Surgical,8,4,1,Private,Home Health,0.67,1</t>
  </si>
  <si>
    <t>P04651,2021-07-15,Summer,53,Male,West,Hypertension,5,6,Surgical,8,2,3,Private,Home Health,0.96,1</t>
  </si>
  <si>
    <t>P04652,2023-06-16,Summer,68,Male,West,Hypertension,6,6,Surgical,9,6,2,Medicare,Skilled Nursing,0.97,1</t>
  </si>
  <si>
    <t>P04653,2022-07-04,Summer,58,Female,South,Stroke,5,11,Interventional,8,4,2,Private,Home Health,0.97,1</t>
  </si>
  <si>
    <t>P04654,2021-03-28,Spring,68,Female,South,Kidney Disease,5,9,Interventional,8,5,1,Medicare,Home Health,0.97,1</t>
  </si>
  <si>
    <t>P04655,2023-03-15,Spring,69,Male,West,COPD,7,9,Medical,12,6,2,Medicare,Skilled Nursing,0.97,1</t>
  </si>
  <si>
    <t>P04656,2023-09-04,Fall,94,Female,Central,COPD,6,9,Medical,9,4,2,Medicare,Skilled Nursing,0.97,1</t>
  </si>
  <si>
    <t>P04657,2021-06-28,Summer,52,Male,East,Hypertension,3,4,Medical,8,2,1,Private,Home Health,0.53,0</t>
  </si>
  <si>
    <t>P04658,2023-03-06,Spring,42,Male,North,COPD,3,9,Medical,4,4,1,Private,Home Health,0.68,1</t>
  </si>
  <si>
    <t>P04659,2022-05-03,Spring,62,Male,West,Appendicitis,4,6,Conservative,7,2,1,Private,Home Health,0.65,0</t>
  </si>
  <si>
    <t>P04660,2023-04-06,Spring,44,Female,South,Stroke,5,11,Medical,8,4,1,Private,Home Health,0.88,0</t>
  </si>
  <si>
    <t>P04661,2023-02-21,Winter,83,Female,North,Stroke,6,9,Interventional,9,6,2,Medicare,Skilled Nursing,0.97,0</t>
  </si>
  <si>
    <t>P04662,2021-01-30,Winter,53,Female,West,Influenza,4,9,Medical,6,3,1,Private,Home Health,0.53,0</t>
  </si>
  <si>
    <t>P04663,2021-07-15,Summer,48,Female,East,Stroke,5,12,Medical,8,2,1,Medicaid,Home Health,0.87,1</t>
  </si>
  <si>
    <t>P04664,2022-05-31,Spring,49,Male,West,Fracture,4,7,Medical,7,2,1,Medicaid,Home Health,0.48,0</t>
  </si>
  <si>
    <t>P04665,2023-10-20,Fall,70,Male,Central,Stroke,5,10,Medical,8,5,3,Medicare,Home Health,0.97,1</t>
  </si>
  <si>
    <t>P04666,2022-01-10,Winter,55,Female,East,Pneumonia,5,9,Medical,10,6,1,Medicaid,Home Health,0.8,1</t>
  </si>
  <si>
    <t>P04667,2022-11-20,Fall,47,Male,East,Hypertension,4,7,Medical,6,5,2,Medicaid,Home Health,0.75,1</t>
  </si>
  <si>
    <t>P04668,2021-01-14,Winter,86,Female,South,Stroke,6,12,Surgical,9,4,2,Medicare,Skilled Nursing,0.97,1</t>
  </si>
  <si>
    <t>P04669,2023-02-18,Winter,43,Female,South,Heart Failure,3,9,Medical,6,2,3,Private,Home Health,0.97,1</t>
  </si>
  <si>
    <t>P04670,2022-10-23,Fall,58,Female,West,Kidney Disease,4,7,Conservative,6,2,1,Private,Home Health,0.81,1</t>
  </si>
  <si>
    <t>P04671,2023-02-23,Winter,69,Male,South,Pneumonia,5,10,Surgical,12,4,2,Medicare,Home Health,0.97,1</t>
  </si>
  <si>
    <t>P04672,2023-09-18,Fall,30,Female,North,Kidney Disease,2,9,Interventional,5,3,0,Uninsured,Home Health,0.44,1</t>
  </si>
  <si>
    <t>P04673,2021-06-10,Summer,66,Female,North,Stroke,4,10,Medical,6,4,1,Medicare,Home Health,0.9,1</t>
  </si>
  <si>
    <t>P04674,2021-10-14,Fall,40,Male,East,Kidney Disease,3,6,Medical,6,2,2,Private,Home Health,0.85,1</t>
  </si>
  <si>
    <t>P04675,2023-12-27,Winter,71,Female,East,COPD,5,8,Interventional,8,5,2,Medicare,Home Health,0.97,1</t>
  </si>
  <si>
    <t>P04676,2021-06-21,Summer,41,Male,West,Appendicitis,3,4,Surgical,6,2,1,Private,Home Health,0.42,0</t>
  </si>
  <si>
    <t>P04677,2023-03-01,Spring,69,Male,East,Stroke,5,11,Conservative,8,4,1,Medicare,Home Health,0.97,1</t>
  </si>
  <si>
    <t>P04678,2023-03-05,Spring,76,Male,North,Appendicitis,5,5,Medical,8,4,3,Medicare,Home Health,0.97,1</t>
  </si>
  <si>
    <t>P04679,2023-01-18,Winter,72,Male,East,COPD,6,8,Medical,12,6,2,Medicare,Skilled Nursing,0.97,1</t>
  </si>
  <si>
    <t>P04680,2021-09-07,Fall,62,Female,Central,Stroke,5,10,Conservative,8,4,2,Private,Home Health,0.97,1</t>
  </si>
  <si>
    <t>P04681,2021-08-24,Summer,54,Male,North,COPD,5,8,Surgical,10,4,1,Private,Home Health,0.93,1</t>
  </si>
  <si>
    <t>P04682,2022-12-31,Winter,48,Male,West,Pneumonia,3,9,Interventional,4,2,1,Medicaid,Home Health,0.45,0</t>
  </si>
  <si>
    <t>P04683,2021-07-23,Summer,83,Male,East,Appendicitis,6,5,Medical,10,4,2,Medicare,Skilled Nursing,0.97,1</t>
  </si>
  <si>
    <t>P04684,2022-12-26,Winter,46,Male,West,Heart Failure,3,10,Medical,6,2,1,Private,Home Health,0.67,0</t>
  </si>
  <si>
    <t>P04685,2022-06-24,Summer,40,Male,North,Stroke,3,9,Surgical,6,4,2,Private,Home Health,0.9,1</t>
  </si>
  <si>
    <t>P04686,2022-02-28,Winter,69,Male,Central,Sepsis,8,12,Conservative,13,6,2,Medicare,Skilled Nursing,0.97,1</t>
  </si>
  <si>
    <t>P04687,2021-11-25,Fall,44,Female,East,Kidney Disease,4,8,Conservative,7,2,1,Private,Home Health,0.76,1</t>
  </si>
  <si>
    <t>P04688,2023-11-04,Fall,41,Female,West,Stroke,5,10,Medical,8,4,1,Private,Home Health,0.88,1</t>
  </si>
  <si>
    <t>P04689,2022-07-11,Summer,33,Female,South,Diabetes,3,5,Medical,6,2,1,Private,Home Health,0.37,0</t>
  </si>
  <si>
    <t>P04690,2022-09-07,Fall,49,Female,West,Stroke,3,14,Medical,4,4,1,Medicaid,Home Health,0.72,1</t>
  </si>
  <si>
    <t>P04691,2023-11-06,Fall,56,Male,West,Hypertension,5,5,Interventional,8,4,1,Private,Home Health,0.67,1</t>
  </si>
  <si>
    <t>P04692,2022-12-17,Winter,62,Female,South,Pneumonia,6,8,Interventional,12,5,2,Private,Skilled Nursing,0.97,1</t>
  </si>
  <si>
    <t>P04693,2023-11-15,Fall,74,Female,South,Hypertension,5,7,Medical,10,4,2,Medicare,Home Health,0.97,1</t>
  </si>
  <si>
    <t>P04694,2021-04-27,Spring,66,Male,West,Kidney Disease,4,10,Surgical,7,4,2,Medicare,Home Health,0.97,1</t>
  </si>
  <si>
    <t>P04695,2023-07-17,Summer,54,Female,North,Stroke,5,10,Surgical,8,2,1,Private,Home Health,0.88,1</t>
  </si>
  <si>
    <t>P04696,2022-01-03,Winter,54,Male,West,Diabetes,5,7,Medical,8,2,1,Private,Home Health,0.66,0</t>
  </si>
  <si>
    <t>P04697,2023-06-07,Summer,66,Male,North,Kidney Disease,5,7,Surgical,8,4,1,Medicare,Home Health,0.97,1</t>
  </si>
  <si>
    <t>P04698,2023-07-26,Summer,79,Female,North,Hypertension,5,5,Medical,10,6,3,Medicare,Home Health,0.97,1</t>
  </si>
  <si>
    <t>P04699,2021-10-25,Fall,60,Male,West,Kidney Disease,4,9,Surgical,6,2,1,Private,Home Health,0.85,1</t>
  </si>
  <si>
    <t>P04700,2022-03-24,Spring,50,Male,North,Stroke,3,8,Surgical,6,4,1,Private,Home Health,0.73,1</t>
  </si>
  <si>
    <t>P04701,2023-03-06,Spring,41,Male,Central,Hypertension,3,6,Medical,4,2,1,Private,Home Health,0.37,1</t>
  </si>
  <si>
    <t>P04702,2021-04-19,Spring,33,Male,Central,Hypertension,3,4,Conservative,6,4,1,Private,Home Health,0.53,0</t>
  </si>
  <si>
    <t>P04703,2023-04-08,Spring,69,Male,East,Kidney Disease,7,11,Medical,12,7,2,Medicare,Skilled Nursing,0.97,1</t>
  </si>
  <si>
    <t>P04704,2021-05-01,Spring,67,Female,West,Hypertension,4,8,Medical,6,4,1,Medicare,Home Health,0.64,1</t>
  </si>
  <si>
    <t>P04705,2023-09-29,Fall,67,Female,Central,Diabetes,5,8,Surgical,8,4,2,Medicare,Home Health,0.97,1</t>
  </si>
  <si>
    <t>P04706,2021-10-30,Fall,55,Female,South,Diabetes,4,6,Medical,8,2,1,Private,Home Health,0.55,1</t>
  </si>
  <si>
    <t>P04707,2022-09-23,Fall,81,Male,West,Hypertension,5,7,Surgical,8,5,2,Medicare,Home Health,0.97,1</t>
  </si>
  <si>
    <t>P04708,2021-05-09,Spring,49,Female,North,Diabetes,3,6,Interventional,6,4,1,Medicaid,Home Health,0.46,0</t>
  </si>
  <si>
    <t>P04709,2021-10-23,Fall,74,Female,South,Stroke,5,11,Conservative,8,4,2,Medicare,Home Health,0.97,1</t>
  </si>
  <si>
    <t>P04710,2022-03-19,Spring,57,Male,East,Diabetes,4,6,Medical,9,3,1,Private,Home Health,0.55,1</t>
  </si>
  <si>
    <t>P04711,2022-06-18,Summer,47,Female,West,Hypertension,3,6,Surgical,8,2,1,Private,Home Health,0.43,0</t>
  </si>
  <si>
    <t>P04712,2021-01-01,Winter,68,Female,North,COPD,5,9,Interventional,8,4,1,Medicare,Home Health,0.97,1</t>
  </si>
  <si>
    <t>P04713,2023-09-01,Fall,64,Female,South,Stroke,4,10,Medical,7,4,2,Uninsured,Home Health,0.97,1</t>
  </si>
  <si>
    <t>P04714,2021-01-09,Winter,64,Male,East,Diabetes,4,6,Surgical,9,5,1,Private,Home Health,0.74,1</t>
  </si>
  <si>
    <t>P04715,2023-04-28,Spring,59,Male,South,Stroke,4,9,Medical,8,3,1,Medicaid,Home Health,0.85,1</t>
  </si>
  <si>
    <t>P04716,2022-05-31,Spring,57,Female,West,Kidney Disease,4,8,Medical,8,2,1,Uninsured,Home Health,0.89,1</t>
  </si>
  <si>
    <t>P04717,2022-07-28,Summer,95,Female,West,Stroke,6,9,Medical,10,4,2,Medicare,Skilled Nursing,0.97,1</t>
  </si>
  <si>
    <t>P04718,2021-08-17,Summer,78,Female,South,Diabetes,6,6,Medical,10,6,2,Medicare,Skilled Nursing,0.97,1</t>
  </si>
  <si>
    <t>P04719,2022-10-28,Fall,70,Female,North,Diabetes,6,9,Medical,10,4,2,Medicare,Skilled Nursing,0.97,1</t>
  </si>
  <si>
    <t>P04720,2022-08-12,Summer,59,Female,East,Diabetes,5,8,Medical,8,4,2,Private,Home Health,0.89,1</t>
  </si>
  <si>
    <t>P04721,2021-06-29,Summer,75,Male,East,Diabetes,6,8,Medical,10,4,2,Medicare,Skilled Nursing,0.97,1</t>
  </si>
  <si>
    <t>P04722,2021-09-18,Fall,66,Female,North,Hypertension,4,5,Medical,7,4,1,Medicare,Home Health,0.64,1</t>
  </si>
  <si>
    <t>P04723,2021-03-15,Spring,58,Male,South,Kidney Disease,4,7,Conservative,6,5,3,Medicaid,Home Health,0.97,1</t>
  </si>
  <si>
    <t>P04724,2021-03-14,Spring,52,Female,South,Diabetes,3,8,Surgical,6,2,2,Private,Home Health,0.64,0</t>
  </si>
  <si>
    <t>P04725,2021-01-16,Winter,56,Female,North,Stroke,5,9,Conservative,8,4,1,Medicaid,Home Health,0.97,1</t>
  </si>
  <si>
    <t>P04726,2021-08-30,Summer,18,Male,East,Appendicitis,1,3,Surgical,2,4,1,Private,Home,0.29,1</t>
  </si>
  <si>
    <t>P04727,2023-01-15,Winter,61,Female,West,Hypertension,4,6,Interventional,7,2,1,Medicaid,Home Health,0.67,1</t>
  </si>
  <si>
    <t>P04728,2021-12-13,Winter,49,Male,East,Heart Failure,3,9,Interventional,6,2,2,Uninsured,Home Health,0.97,1</t>
  </si>
  <si>
    <t>P04729,2022-01-11,Winter,85,Male,West,Diabetes,6,6,Interventional,9,4,4,Medicare,Skilled Nursing,0.97,1</t>
  </si>
  <si>
    <t>P04730,2021-05-25,Spring,58,Male,North,Appendicitis,4,5,Surgical,6,4,1,Medicaid,Home Health,0.58,1</t>
  </si>
  <si>
    <t>P04731,2022-09-23,Fall,37,Male,South,Fracture,2,7,Medical,3,3,2,Medicaid,Home,0.52,1</t>
  </si>
  <si>
    <t>P04732,2022-01-10,Winter,57,Male,East,Pneumonia,5,8,Surgical,10,6,2,Medicaid,Home Health,0.97,1</t>
  </si>
  <si>
    <t>P04733,2023-01-11,Winter,40,Male,West,Influenza,4,6,Medical,6,4,1,Private,Home Health,0.53,0</t>
  </si>
  <si>
    <t>P04734,2023-03-23,Spring,66,Female,West,Diabetes,4,6,Surgical,7,4,1,Medicare,Home Health,0.64,1</t>
  </si>
  <si>
    <t>P04735,2022-10-03,Fall,62,Female,West,Diabetes,4,6,Surgical,7,2,1,Medicaid,Home Health,0.63,1</t>
  </si>
  <si>
    <t>P04736,2021-10-30,Fall,74,Female,West,Diabetes,6,7,Interventional,9,6,2,Medicare,Skilled Nursing,0.97,1</t>
  </si>
  <si>
    <t>P04737,2022-07-11,Summer,44,Male,North,Fracture,3,6,Conservative,6,2,1,Private,Home Health,0.43,0</t>
  </si>
  <si>
    <t>P04738,2021-10-03,Fall,58,Female,West,Diabetes,5,7,Medical,8,2,1,Private,Home Health,0.62,0</t>
  </si>
  <si>
    <t>P04739,2023-09-16,Fall,34,Female,West,Diabetes,3,5,Surgical,4,2,1,Private,Home Health,0.37,1</t>
  </si>
  <si>
    <t>P04740,2023-04-20,Spring,69,Male,Central,Fracture,7,9,Conservative,12,8,2,Medicare,Skilled Nursing,0.97,1</t>
  </si>
  <si>
    <t>P04741,2022-06-24,Summer,66,Female,West,Diabetes,5,6,Conservative,8,7,1,Medicare,Home Health,0.97,0</t>
  </si>
  <si>
    <t>P04742,2023-11-24,Fall,66,Male,West,Appendicitis,4,5,Interventional,7,4,1,Medicare,Home Health,0.64,1</t>
  </si>
  <si>
    <t>P04743,2022-08-22,Summer,58,Female,East,COPD,5,8,Medical,8,4,1,Uninsured,Home Health,0.97,1</t>
  </si>
  <si>
    <t>P04744,2021-12-26,Winter,65,Male,Central,Heart Failure,5,10,Medical,8,2,2,Private,Home Health,0.97,0</t>
  </si>
  <si>
    <t>P04745,2021-04-15,Spring,85,Male,Central,Diabetes,6,8,Medical,10,8,2,Medicare,Skilled Nursing,0.97,1</t>
  </si>
  <si>
    <t>P04746,2022-08-19,Summer,53,Female,West,Kidney Disease,4,8,Conservative,9,3,1,Uninsured,Home Health,0.95,1</t>
  </si>
  <si>
    <t>P04747,2023-08-01,Summer,60,Male,East,Sepsis,4,10,Interventional,8,5,1,Medicaid,Home Health,0.97,1</t>
  </si>
  <si>
    <t>P04748,2023-08-08,Summer,39,Male,North,Appendicitis,4,5,Surgical,6,3,1,Private,Home Health,0.44,0</t>
  </si>
  <si>
    <t>P04749,2022-10-25,Fall,43,Female,West,Hypertension,3,5,Conservative,6,2,1,Private,Home Health,0.43,1</t>
  </si>
  <si>
    <t>P04750,2022-03-07,Spring,59,Female,West,Hypertension,4,5,Medical,7,4,1,Uninsured,Home Health,0.62,0</t>
  </si>
  <si>
    <t>P04751,2022-12-14,Winter,76,Female,West,Pneumonia,5,9,Surgical,10,4,2,Medicare,Home Health,0.97,1</t>
  </si>
  <si>
    <t>P04752,2023-04-15,Spring,53,Male,North,COPD,4,8,Surgical,6,2,1,Private,Home Health,0.75,1</t>
  </si>
  <si>
    <t>P04753,2022-03-27,Spring,53,Male,West,Hypertension,4,5,Medical,7,2,1,Medicaid,Home Health,0.53,1</t>
  </si>
  <si>
    <t>P04754,2022-06-06,Summer,51,Female,South,Diabetes,4,6,Surgical,8,3,2,Medicaid,Home Health,0.81,1</t>
  </si>
  <si>
    <t>P04755,2023-01-16,Winter,48,Male,West,Influenza,4,6,Medical,7,3,3,Private,Home Health,0.82,0</t>
  </si>
  <si>
    <t>P04756,2023-08-18,Summer,63,Male,South,Kidney Disease,4,8,Surgical,7,2,1,Uninsured,Home Health,0.93,1</t>
  </si>
  <si>
    <t>P04757,2023-05-17,Spring,32,Female,West,Diabetes,3,5,Medical,4,2,2,Private,Home Health,0.59,0</t>
  </si>
  <si>
    <t>P04758,2021-01-25,Winter,79,Male,South,Influenza,5,6,Medical,10,6,2,Medicare,Home Health,0.97,1</t>
  </si>
  <si>
    <t>P04759,2021-05-17,Spring,46,Male,North,Stroke,3,9,Conservative,4,2,1,Private,Home Health,0.69,1</t>
  </si>
  <si>
    <t>P04760,2023-07-23,Summer,70,Male,East,Kidney Disease,5,7,Surgical,8,4,1,Medicare,Home Health,0.97,1</t>
  </si>
  <si>
    <t>P04761,2023-07-03,Summer,36,Male,North,Stroke,2,9,Interventional,3,1,2,Medicaid,Home Health,0.82,0</t>
  </si>
  <si>
    <t>P04762,2022-03-02,Spring,69,Male,West,Kidney Disease,7,10,Medical,12,6,2,Medicare,Skilled Nursing,0.97,1</t>
  </si>
  <si>
    <t>P04763,2022-10-02,Fall,69,Male,Central,Stroke,5,9,Medical,8,4,1,Medicare,Home Health,0.97,1</t>
  </si>
  <si>
    <t>P04764,2023-09-19,Fall,64,Male,Central,Appendicitis,4,5,Conservative,7,3,1,Uninsured,Home Health,0.73,1</t>
  </si>
  <si>
    <t>P04765,2023-09-26,Fall,41,Female,South,Stroke,4,9,Surgical,6,2,1,Private,Home Health,0.7,1</t>
  </si>
  <si>
    <t>P04766,2023-05-08,Spring,62,Female,West,Stroke,4,9,Surgical,8,3,1,Private,Home Health,0.91,1</t>
  </si>
  <si>
    <t>P04767,2021-08-18,Summer,37,Male,South,Stroke,2,9,Surgical,3,2,0,Private,Home Health,0.36,0</t>
  </si>
  <si>
    <t>P04768,2023-03-11,Spring,53,Female,Central,Kidney Disease,4,11,Medical,7,2,1,Medicaid,Home Health,0.79,1</t>
  </si>
  <si>
    <t>P04769,2021-04-21,Spring,75,Male,West,Diabetes,6,7,Conservative,9,4,2,Medicare,Skilled Nursing,0.97,1</t>
  </si>
  <si>
    <t>P04770,2023-09-06,Fall,71,Male,North,Hypertension,5,7,Medical,8,4,3,Medicare,Home Health,0.97,1</t>
  </si>
  <si>
    <t>P04771,2021-06-13,Summer,58,Male,South,COPD,5,9,Medical,8,2,1,Uninsured,Home Health,0.96,1</t>
  </si>
  <si>
    <t>P04772,2022-12-27,Winter,41,Female,South,Pneumonia,4,9,Conservative,8,2,1,Private,Home Health,0.6,1</t>
  </si>
  <si>
    <t>P04773,2022-10-31,Fall,68,Female,West,Hypertension,5,5,Medical,10,5,1,Medicare,Home Health,0.87,1</t>
  </si>
  <si>
    <t>P04774,2023-05-01,Spring,58,Female,South,COPD,4,9,Interventional,6,4,1,Medicaid,Home Health,0.84,1</t>
  </si>
  <si>
    <t>P04775,2022-08-27,Summer,18,Male,West,Diabetes,3,6,Interventional,6,4,1,Private,Home Health,0.42,0</t>
  </si>
  <si>
    <t>P04776,2021-03-07,Spring,71,Male,East,Stroke,5,10,Medical,8,7,2,Medicare,Home Health,0.97,1</t>
  </si>
  <si>
    <t>P04777,2023-02-12,Winter,57,Female,Central,Pneumonia,5,8,Medical,8,2,2,Private,Home Health,0.88,1</t>
  </si>
  <si>
    <t>P04778,2022-02-24,Winter,78,Male,Central,COPD,5,9,Interventional,8,4,3,Medicare,Home Health,0.97,1</t>
  </si>
  <si>
    <t>P04779,2021-12-17,Winter,39,Female,South,COPD,3,9,Surgical,8,4,1,Private,Home Health,0.78,1</t>
  </si>
  <si>
    <t>P04780,2023-12-22,Winter,18,Female,West,Heart Failure,1,8,Medical,2,0,0,Private,Home Health,0.33,0</t>
  </si>
  <si>
    <t>P04781,2022-10-09,Fall,62,Female,West,Hypertension,4,5,Interventional,7,2,2,Private,Home Health,0.81,0</t>
  </si>
  <si>
    <t>P04782,2023-02-18,Winter,62,Female,Central,Pneumonia,4,10,Interventional,9,2,1,Medicaid,Home Health,0.73,1</t>
  </si>
  <si>
    <t>P04783,2022-07-31,Summer,29,Female,North,Kidney Disease,4,9,Conservative,7,4,1,Medicaid,Home Health,0.85,1</t>
  </si>
  <si>
    <t>P04784,2023-04-24,Spring,41,Female,South,Stroke,3,8,Medical,6,2,1,Private,Home Health,0.63,1</t>
  </si>
  <si>
    <t>P04785,2023-04-04,Spring,95,Female,South,Kidney Disease,6,7,Medical,12,4,4,Medicare,Skilled Nursing,0.97,1</t>
  </si>
  <si>
    <t>P04786,2022-12-21,Winter,52,Male,South,Influenza,3,8,Conservative,8,2,3,Private,Home Health,0.92,1</t>
  </si>
  <si>
    <t>P04787,2023-12-29,Winter,70,Female,North,Sepsis,6,11,Surgical,9,6,2,Medicare,Skilled Nursing,0.97,1</t>
  </si>
  <si>
    <t>P04788,2022-05-19,Spring,46,Male,East,Diabetes,3,6,Surgical,6,2,3,Uninsured,Home Health,0.79,1</t>
  </si>
  <si>
    <t>P04789,2023-02-13,Winter,22,Male,West,COPD,2,7,Surgical,5,2,0,Medicaid,Home,0.4,0</t>
  </si>
  <si>
    <t>P04790,2023-05-24,Spring,55,Male,East,Diabetes,4,6,Surgical,7,2,1,Private,Home Health,0.49,1</t>
  </si>
  <si>
    <t>P04791,2022-02-16,Winter,53,Male,West,Stroke,4,11,Medical,6,2,1,Private,Home Health,0.79,1</t>
  </si>
  <si>
    <t>P04792,2022-05-16,Spring,51,Female,North,Fracture,3,9,Surgical,6,2,1,Medicaid,Home Health,0.46,0</t>
  </si>
  <si>
    <t>P04793,2023-11-28,Fall,56,Female,Central,Diabetes,4,6,Interventional,6,4,1,Medicaid,Home Health,0.58,1</t>
  </si>
  <si>
    <t>P04794,2021-02-05,Winter,62,Male,Central,Pneumonia,4,9,Conservative,7,5,1,Medicaid,Home Health,0.78,1</t>
  </si>
  <si>
    <t>P04795,2022-01-03,Winter,55,Male,East,Hypertension,5,5,Medical,8,4,1,Uninsured,Home Health,0.79,1</t>
  </si>
  <si>
    <t>P04796,2022-06-17,Summer,36,Female,Central,COPD,3,8,Medical,6,2,1,Uninsured,Home Health,0.71,1</t>
  </si>
  <si>
    <t>P04797,2021-01-02,Winter,66,Female,North,Pneumonia,4,10,Interventional,6,4,2,Medicare,Home Health,0.9,1</t>
  </si>
  <si>
    <t>P04798,2023-09-12,Fall,24,Female,West,Hypertension,2,6,Interventional,3,3,0,Private,Skilled Nursing,0.22,0</t>
  </si>
  <si>
    <t>P04799,2021-11-10,Fall,23,Male,North,Hypertension,3,5,Medical,6,2,1,Medicaid,Home Health,0.41,1</t>
  </si>
  <si>
    <t>P04800,2021-10-10,Fall,70,Female,South,COPD,5,8,Medical,8,5,2,Medicare,Home Health,0.97,1</t>
  </si>
  <si>
    <t>P04801,2023-06-18,Summer,66,Female,South,COPD,4,8,Medical,8,4,2,Medicare,Home Health,0.97,1</t>
  </si>
  <si>
    <t>P04802,2021-11-01,Fall,57,Male,East,Kidney Disease,5,9,Medical,8,2,2,Uninsured,Home Health,0.97,1</t>
  </si>
  <si>
    <t>P04803,2022-12-22,Winter,34,Male,South,Heart Failure,2,8,Interventional,3,4,0,Uninsured,Home Health,0.53,0</t>
  </si>
  <si>
    <t>P04804,2023-06-19,Summer,45,Male,East,Fracture,5,9,Surgical,8,2,1,Medicaid,Home Health,0.61,0</t>
  </si>
  <si>
    <t>P04805,2023-05-18,Spring,53,Male,South,Appendicitis,5,6,Interventional,8,2,1,Uninsured,Home Health,0.7,0</t>
  </si>
  <si>
    <t>P04806,2023-05-07,Spring,30,Female,Central,Diabetes,3,5,Medical,6,2,1,Medicaid,Home Health,0.41,0</t>
  </si>
  <si>
    <t>P04807,2021-04-08,Spring,45,Male,East,Diabetes,4,7,Surgical,7,2,1,Private,Home Health,0.44,0</t>
  </si>
  <si>
    <t>P04808,2021-03-29,Spring,69,Male,South,Kidney Disease,7,8,Conservative,14,5,2,Medicare,Skilled Nursing,0.97,1</t>
  </si>
  <si>
    <t>P04809,2021-12-02,Winter,82,Male,South,COPD,7,9,Conservative,10,7,3,Medicare,Skilled Nursing,0.97,1</t>
  </si>
  <si>
    <t>P04810,2021-02-09,Winter,50,Male,West,COPD,3,7,Medical,4,2,1,Uninsured,Home Health,0.8,1</t>
  </si>
  <si>
    <t>P04811,2022-07-02,Summer,70,Female,South,Diabetes,7,9,Medical,10,6,2,Medicare,Skilled Nursing,0.97,1</t>
  </si>
  <si>
    <t>P04812,2022-03-09,Spring,25,Male,East,Sepsis,2,9,Conservative,3,2,2,Medicaid,Home,0.84,1</t>
  </si>
  <si>
    <t>P04813,2022-09-02,Fall,69,Female,East,Appendicitis,6,7,Surgical,9,4,4,Medicare,Skilled Nursing,0.97,1</t>
  </si>
  <si>
    <t>P04814,2021-11-24,Fall,44,Male,South,Diabetes,3,6,Interventional,6,4,1,Medicaid,Home Health,0.46,1</t>
  </si>
  <si>
    <t>P04815,2022-06-16,Summer,63,Female,South,Appendicitis,4,5,Conservative,8,4,1,Uninsured,Home Health,0.84,1</t>
  </si>
  <si>
    <t>P04816,2022-01-02,Winter,53,Female,East,Influenza,4,6,Medical,7,3,2,Uninsured,Home Health,0.83,1</t>
  </si>
  <si>
    <t>P04817,2021-08-02,Summer,80,Female,South,Hypertension,6,6,Medical,10,8,4,Medicare,Skilled Nursing,0.97,1</t>
  </si>
  <si>
    <t>P04818,2022-12-13,Winter,43,Female,South,Diabetes,3,8,Medical,6,4,1,Private,Home Health,0.46,1</t>
  </si>
  <si>
    <t>P04819,2023-01-08,Winter,68,Female,North,Sepsis,5,12,Conservative,8,6,1,Medicare,Home Health,0.97,1</t>
  </si>
  <si>
    <t>P04820,2023-06-28,Summer,53,Male,South,Appendicitis,4,6,Surgical,6,2,2,Uninsured,Home Health,0.79,1</t>
  </si>
  <si>
    <t>P04821,2023-08-16,Summer,55,Female,South,Kidney Disease,5,7,Medical,8,4,3,Uninsured,Home Health,0.97,1</t>
  </si>
  <si>
    <t>P04822,2023-02-11,Winter,54,Female,Central,Pneumonia,6,8,Surgical,10,4,2,Uninsured,Skilled Nursing,0.97,1</t>
  </si>
  <si>
    <t>P04823,2023-01-23,Winter,43,Female,East,COPD,4,9,Medical,6,2,2,Uninsured,Home Health,0.97,1</t>
  </si>
  <si>
    <t>P04824,2021-03-04,Spring,57,Male,West,Hypertension,5,5,Medical,8,4,2,Private,Home Health,0.89,0</t>
  </si>
  <si>
    <t>P04825,2021-05-01,Spring,56,Male,North,Kidney Disease,4,9,Medical,6,2,2,Uninsured,Home Health,0.97,1</t>
  </si>
  <si>
    <t>P04826,2023-06-09,Summer,62,Female,North,Fracture,5,9,Surgical,8,4,1,Medicaid,Home Health,0.81,1</t>
  </si>
  <si>
    <t>P04827,2021-09-13,Fall,59,Male,West,Stroke,4,10,Surgical,7,2,1,Medicaid,Home Health,0.79,1</t>
  </si>
  <si>
    <t>P04828,2022-01-25,Winter,71,Male,East,Heart Failure,5,9,Interventional,8,5,3,Medicare,Home Health,0.97,1</t>
  </si>
  <si>
    <t>P04829,2021-06-09,Summer,73,Male,North,Diabetes,5,7,Medical,10,6,2,Medicare,Home Health,0.97,1</t>
  </si>
  <si>
    <t>P04830,2021-08-02,Summer,40,Female,South,Appendicitis,3,7,Conservative,6,2,2,Private,Home Health,0.65,1</t>
  </si>
  <si>
    <t>P04831,2023-04-30,Spring,72,Female,East,Hypertension,5,5,Surgical,10,4,2,Medicare,Home Health,0.97,1</t>
  </si>
  <si>
    <t>P04832,2021-10-14,Fall,37,Female,West,Hypertension,3,4,Medical,6,2,1,Medicaid,Home Health,0.46,0</t>
  </si>
  <si>
    <t>P04833,2022-05-07,Spring,67,Male,North,Appendicitis,4,6,Medical,7,4,1,Medicare,Home Health,0.64,0</t>
  </si>
  <si>
    <t>P04834,2021-06-16,Summer,68,Male,East,Fracture,6,9,Conservative,12,8,2,Medicare,Skilled Nursing,0.97,1</t>
  </si>
  <si>
    <t>P04835,2023-01-13,Winter,25,Male,West,Influenza,2,5,Surgical,5,3,0,Private,Home,0.18,0</t>
  </si>
  <si>
    <t>P04836,2023-03-09,Spring,59,Female,Central,Diabetes,5,6,Interventional,8,2,1,Uninsured,Home Health,0.7,1</t>
  </si>
  <si>
    <t>P04837,2022-02-01,Winter,50,Female,West,Pneumonia,4,9,Medical,7,3,1,Medicaid,Home Health,0.57,1</t>
  </si>
  <si>
    <t>P04838,2023-05-10,Spring,45,Male,South,COPD,3,7,Conservative,6,2,1,Private,Home Health,0.69,0</t>
  </si>
  <si>
    <t>P04839,2021-09-20,Fall,80,Female,West,Fracture,5,8,Medical,8,4,2,Medicare,Home Health,0.97,1</t>
  </si>
  <si>
    <t>P04840,2023-01-28,Winter,46,Female,West,Hypertension,4,5,Conservative,7,3,3,Uninsured,Home Health,0.96,1</t>
  </si>
  <si>
    <t>P04841,2023-03-11,Spring,44,Male,West,Kidney Disease,6,7,Interventional,9,4,4,Private,Skilled Nursing,0.97,1</t>
  </si>
  <si>
    <t>P04842,2023-11-27,Fall,59,Male,West,Appendicitis,5,7,Surgical,8,4,1,Medicaid,Home Health,0.71,1</t>
  </si>
  <si>
    <t>P04843,2021-09-12,Fall,69,Female,Central,Diabetes,5,6,Surgical,8,5,1,Medicare,Home Health,0.87,1</t>
  </si>
  <si>
    <t>P04844,2021-04-13,Spring,55,Male,North,Hypertension,4,7,Medical,9,4,1,Medicaid,Home Health,0.64,1</t>
  </si>
  <si>
    <t>P04845,2021-10-16,Fall,77,Female,North,Hypertension,5,8,Surgical,8,6,2,Medicare,Home Health,0.97,1</t>
  </si>
  <si>
    <t>P04846,2021-05-15,Spring,67,Male,West,Sepsis,6,10,Surgical,12,4,2,Medicare,Skilled Nursing,0.97,1</t>
  </si>
  <si>
    <t>P04847,2021-07-05,Summer,20,Female,South,Diabetes,1,5,Medical,2,2,0,Private,Rehab,0.07,0</t>
  </si>
  <si>
    <t>P04848,2022-01-01,Winter,48,Female,North,COPD,4,9,Surgical,6,3,1,Private,Home Health,0.74,0</t>
  </si>
  <si>
    <t>P04849,2022-03-30,Spring,48,Female,South,Fracture,5,8,Conservative,8,2,1,Uninsured,Home Health,0.71,1</t>
  </si>
  <si>
    <t>P04850,2023-09-17,Fall,66,Female,West,Hypertension,5,7,Medical,10,5,1,Medicare,Home Health,0.87,1</t>
  </si>
  <si>
    <t>P04851,2021-08-03,Summer,18,Female,North,Hypertension,2,4,Medical,3,1,0,Private,Skilled Nursing,0.27,0</t>
  </si>
  <si>
    <t>P04852,2023-12-01,Winter,95,Female,West,Influenza,7,7,Medical,12,6,3,Medicare,Skilled Nursing,0.97,1</t>
  </si>
  <si>
    <t>P04853,2023-06-07,Summer,67,Male,North,COPD,5,9,Conservative,8,5,3,Medicare,Home Health,0.97,1</t>
  </si>
  <si>
    <t>P04854,2023-08-24,Summer,60,Male,North,Kidney Disease,4,7,Conservative,7,3,1,Private,Home Health,0.91,1</t>
  </si>
  <si>
    <t>P04855,2023-10-15,Fall,78,Female,South,Fracture,6,7,Surgical,10,4,2,Medicare,Skilled Nursing,0.97,1</t>
  </si>
  <si>
    <t>P04856,2023-04-05,Spring,95,Female,North,Diabetes,6,7,Surgical,9,6,2,Medicare,Skilled Nursing,0.97,1</t>
  </si>
  <si>
    <t>P04857,2023-05-14,Spring,72,Male,West,Fracture,5,7,Conservative,8,5,2,Medicare,Home Health,0.97,1</t>
  </si>
  <si>
    <t>P04858,2022-04-25,Spring,74,Male,Central,COPD,5,10,Medical,8,5,3,Medicare,Home Health,0.97,1</t>
  </si>
  <si>
    <t>P04859,2022-07-13,Summer,60,Female,West,Hypertension,4,6,Surgical,6,4,1,Medicaid,Home Health,0.68,1</t>
  </si>
  <si>
    <t>P04860,2023-10-19,Fall,55,Male,South,Appendicitis,4,6,Medical,10,3,1,Private,Home Health,0.55,0</t>
  </si>
  <si>
    <t>P04861,2022-02-19,Winter,49,Female,East,Heart Failure,3,9,Conservative,4,2,2,Uninsured,Home Health,0.97,1</t>
  </si>
  <si>
    <t>P04862,2021-02-15,Winter,43,Female,North,Heart Failure,3,10,Medical,10,4,1,Medicaid,Home Health,0.82,0</t>
  </si>
  <si>
    <t>P04863,2023-04-16,Spring,46,Female,South,Fracture,3,6,Surgical,6,4,2,Medicaid,Home Health,0.68,1</t>
  </si>
  <si>
    <t>P04864,2022-09-20,Fall,35,Male,East,Diabetes,2,8,Medical,3,2,0,Medicaid,Home Health,0.22,0</t>
  </si>
  <si>
    <t>P04865,2023-06-12,Summer,56,Male,West,Diabetes,4,6,Interventional,7,2,1,Private,Home Health,0.49,0</t>
  </si>
  <si>
    <t>P04866,2021-03-24,Spring,29,Male,North,Hypertension,2,6,Conservative,4,1,0,Private,Home Health,0.24,1</t>
  </si>
  <si>
    <t>P04867,2022-11-12,Fall,61,Male,South,Diabetes,5,7,Medical,8,2,1,Private,Home Health,0.72,1</t>
  </si>
  <si>
    <t>P04868,2021-09-29,Fall,57,Female,Central,Appendicitis,5,5,Interventional,8,2,1,Private,Home Health,0.62,1</t>
  </si>
  <si>
    <t>P04869,2023-09-17,Fall,60,Female,South,Fracture,4,7,Medical,8,3,2,Uninsured,Home Health,0.95,1</t>
  </si>
  <si>
    <t>P04870,2021-05-01,Spring,49,Male,Central,Kidney Disease,3,6,Medical,6,4,3,Private,Home Health,0.97,1</t>
  </si>
  <si>
    <t>P04871,2023-07-13,Summer,95,Male,Central,Kidney Disease,6,8,Medical,9,4,2,Medicare,Skilled Nursing,0.97,1</t>
  </si>
  <si>
    <t>P04872,2021-04-07,Spring,81,Male,East,Kidney Disease,5,9,Conservative,10,5,2,Medicare,Home Health,0.97,1</t>
  </si>
  <si>
    <t>P04873,2021-01-28,Winter,36,Female,South,COPD,2,9,Medical,4,4,2,Private,Rehab,0.83,1</t>
  </si>
  <si>
    <t>P04874,2021-09-15,Fall,61,Male,West,Hypertension,5,6,Medical,10,4,1,Private,Home Health,0.77,1</t>
  </si>
  <si>
    <t>P04875,2021-12-31,Winter,47,Female,North,Heart Failure,3,10,Interventional,4,4,2,Private,Home Health,0.94,1</t>
  </si>
  <si>
    <t>P04876,2022-11-18,Fall,40,Female,South,Kidney Disease,4,8,Interventional,8,3,1,Private,Home Health,0.76,1</t>
  </si>
  <si>
    <t>P04877,2021-05-25,Spring,35,Female,West,Stroke,2,9,Medical,4,4,2,Private,Home,0.79,1</t>
  </si>
  <si>
    <t>P04878,2022-04-24,Spring,65,Female,South,Fracture,4,9,Medical,7,5,2,Private,Home Health,0.86,1</t>
  </si>
  <si>
    <t>P04879,2021-08-12,Summer,46,Male,South,COPD,4,9,Surgical,6,4,1,Uninsured,Home Health,0.83,1</t>
  </si>
  <si>
    <t>P04880,2023-07-26,Summer,74,Female,West,COPD,6,10,Medical,10,6,2,Medicare,Skilled Nursing,0.97,0</t>
  </si>
  <si>
    <t>P04881,2021-02-19,Winter,74,Male,West,COPD,5,9,Surgical,8,5,2,Medicare,Home Health,0.97,1</t>
  </si>
  <si>
    <t>P04882,2022-01-25,Winter,81,Female,North,Stroke,5,12,Medical,8,4,2,Medicare,Home Health,0.97,1</t>
  </si>
  <si>
    <t>P04883,2022-11-23,Fall,43,Male,South,Fracture,5,9,Medical,10,2,1,Medicaid,Home Health,0.61,1</t>
  </si>
  <si>
    <t>P04884,2023-09-27,Fall,66,Female,South,Fracture,4,9,Medical,7,4,1,Medicare,Home Health,0.64,1</t>
  </si>
  <si>
    <t>P04885,2023-08-09,Summer,68,Male,South,Diabetes,5,6,Surgical,10,4,2,Medicare,Home Health,0.97,1</t>
  </si>
  <si>
    <t>P04886,2023-09-08,Fall,49,Female,West,Stroke,4,10,Medical,6,2,2,Private,Home Health,0.92,1</t>
  </si>
  <si>
    <t>P04887,2021-03-10,Spring,44,Male,West,Stroke,4,10,Interventional,6,2,1,Private,Home Health,0.7,1</t>
  </si>
  <si>
    <t>P04888,2023-07-10,Summer,85,Female,West,Hypertension,6,5,Conservative,10,4,4,Medicare,Skilled Nursing,0.97,1</t>
  </si>
  <si>
    <t>P04889,2023-05-05,Spring,61,Female,North,Sepsis,5,11,Medical,8,4,1,Private,Home Health,0.97,1</t>
  </si>
  <si>
    <t>P04890,2023-09-16,Fall,68,Male,North,Hypertension,5,6,Medical,8,5,1,Medicare,Home Health,0.87,1</t>
  </si>
  <si>
    <t>P04891,2021-12-08,Winter,44,Female,South,COPD,4,9,Medical,6,2,1,Private,Home Health,0.74,1</t>
  </si>
  <si>
    <t>P04892,2023-09-26,Fall,37,Female,South,Kidney Disease,3,6,Medical,8,2,1,Medicaid,Home Health,0.73,0</t>
  </si>
  <si>
    <t>P04893,2022-03-17,Spring,48,Male,North,Hypertension,3,5,Medical,6,4,1,Medicaid,Home Health,0.46,1</t>
  </si>
  <si>
    <t>P04894,2022-11-26,Fall,55,Female,South,Fracture,6,8,Medical,12,3,2,Medicaid,Skilled Nursing,0.97,0</t>
  </si>
  <si>
    <t>P04895,2022-04-10,Spring,39,Female,North,Kidney Disease,3,6,Medical,4,2,2,Medicaid,Home Health,0.89,1</t>
  </si>
  <si>
    <t>P04896,2022-04-14,Spring,57,Female,West,Hypertension,4,6,Medical,8,2,1,Medicaid,Home Health,0.59,1</t>
  </si>
  <si>
    <t>P04897,2022-08-22,Summer,29,Male,West,Stroke,3,8,Interventional,6,2,1,Medicaid,Home Health,0.67,1</t>
  </si>
  <si>
    <t>P04898,2022-01-25,Winter,38,Male,East,Heart Failure,4,11,Medical,7,3,1,Uninsured,Home Health,0.82,1</t>
  </si>
  <si>
    <t>P04899,2023-05-19,Spring,69,Female,North,COPD,5,8,Medical,8,4,1,Medicare,Home Health,0.97,1</t>
  </si>
  <si>
    <t>P04900,2022-11-25,Fall,68,Male,Central,COPD,5,9,Medical,8,6,1,Medicare,Home Health,0.97,1</t>
  </si>
  <si>
    <t>P04901,2023-01-26,Winter,51,Female,Central,Pneumonia,3,9,Medical,4,4,1,Medicaid,Home Health,0.55,1</t>
  </si>
  <si>
    <t>P04902,2021-09-10,Fall,40,Male,South,Sepsis,5,10,Surgical,8,4,2,Uninsured,Home Health,0.97,1</t>
  </si>
  <si>
    <t>P04903,2023-11-28,Fall,40,Male,West,Stroke,3,9,Medical,4,2,2,Private,Home Health,0.85,1</t>
  </si>
  <si>
    <t>P04904,2022-12-24,Winter,51,Female,West,Influenza,4,7,Medical,7,4,1,Uninsured,Home Health,0.66,0</t>
  </si>
  <si>
    <t>P04905,2021-08-04,Summer,68,Female,East,Fracture,5,8,Conservative,8,8,1,Medicare,Home Health,0.97,1</t>
  </si>
  <si>
    <t>P04906,2023-04-02,Spring,73,Female,South,Stroke,5,12,Surgical,10,5,2,Medicare,Home Health,0.97,1</t>
  </si>
  <si>
    <t>P04907,2021-07-10,Summer,49,Male,East,Kidney Disease,3,6,Surgical,4,2,2,Private,Home Health,0.85,1</t>
  </si>
  <si>
    <t>P04908,2021-03-11,Spring,38,Male,East,Diabetes,4,6,Medical,7,2,1,Uninsured,Home Health,0.52,0</t>
  </si>
  <si>
    <t>P04909,2022-08-01,Summer,62,Male,South,COPD,5,9,Surgical,8,4,1,Private,Home Health,0.97,1</t>
  </si>
  <si>
    <t>P04910,2022-08-30,Summer,43,Female,Central,Sepsis,4,10,Conservative,6,4,1,Private,Home Health,0.81,1</t>
  </si>
  <si>
    <t>P04911,2021-07-26,Summer,49,Female,West,Kidney Disease,3,6,Medical,4,2,1,Private,Home Health,0.63,1</t>
  </si>
  <si>
    <t>P04912,2022-01-17,Winter,80,Female,South,COPD,5,8,Conservative,8,6,2,Medicare,Home Health,0.97,1</t>
  </si>
  <si>
    <t>P04913,2023-11-02,Fall,72,Male,East,Kidney Disease,6,9,Medical,9,6,2,Medicare,Skilled Nursing,0.97,1</t>
  </si>
  <si>
    <t>P04914,2021-11-09,Fall,60,Female,West,COPD,6,10,Medical,10,3,2,Uninsured,Skilled Nursing,0.97,1</t>
  </si>
  <si>
    <t>P04915,2021-06-20,Summer,36,Male,North,Diabetes,3,7,Surgical,4,2,1,Medicaid,Home Health,0.41,0</t>
  </si>
  <si>
    <t>P04916,2023-12-23,Winter,61,Female,South,Stroke,6,10,Medical,9,3,2,Medicaid,Skilled Nursing,0.97,1</t>
  </si>
  <si>
    <t>P04917,2021-11-28,Fall,76,Male,Central,Fracture,5,10,Medical,8,5,2,Medicare,Home Health,0.97,1</t>
  </si>
  <si>
    <t>P04918,2023-01-15,Winter,51,Female,East,Pneumonia,4,9,Interventional,7,3,1,Uninsured,Home Health,0.61,1</t>
  </si>
  <si>
    <t>P04919,2021-09-11,Fall,80,Male,South,Diabetes,5,8,Surgical,10,6,2,Medicare,Home Health,0.97,1</t>
  </si>
  <si>
    <t>P04920,2022-08-26,Summer,79,Male,North,Stroke,5,9,Medical,8,7,2,Medicare,Home Health,0.97,1</t>
  </si>
  <si>
    <t>P04921,2022-02-27,Winter,86,Male,East,Heart Failure,7,11,Medical,12,7,3,Medicare,Skilled Nursing,0.97,1</t>
  </si>
  <si>
    <t>P04922,2023-11-19,Fall,63,Male,East,Kidney Disease,5,8,Medical,10,4,1,Uninsured,Home Health,0.97,1</t>
  </si>
  <si>
    <t>P04923,2022-04-19,Spring,67,Male,South,Diabetes,5,7,Conservative,8,5,2,Medicare,Home Health,0.97,1</t>
  </si>
  <si>
    <t>P04924,2022-10-02,Fall,82,Male,East,Stroke,6,9,Interventional,10,6,4,Medicare,Skilled Nursing,0.97,1</t>
  </si>
  <si>
    <t>P04925,2023-11-01,Fall,65,Male,North,Hypertension,5,6,Conservative,10,4,2,Private,Home Health,0.97,1</t>
  </si>
  <si>
    <t>P04926,2023-12-20,Winter,49,Female,North,Diabetes,4,6,Interventional,6,5,3,Private,Home Health,0.87,1</t>
  </si>
  <si>
    <t>P04927,2021-04-22,Spring,50,Male,East,Appendicitis,3,4,Surgical,6,2,1,Medicaid,Home Health,0.51,0</t>
  </si>
  <si>
    <t>P04928,2023-07-03,Summer,62,Female,North,Sepsis,4,10,Interventional,7,2,1,Uninsured,Home Health,0.93,1</t>
  </si>
  <si>
    <t>P04929,2022-02-23,Winter,36,Male,Central,COPD,4,10,Surgical,6,3,2,Private,Home Health,0.96,1</t>
  </si>
  <si>
    <t>P04930,2022-10-14,Fall,55,Female,North,Diabetes,6,10,Surgical,9,4,2,Private,Skilled Nursing,0.97,1</t>
  </si>
  <si>
    <t>P04931,2022-02-15,Winter,76,Female,West,Pneumonia,5,9,Medical,8,4,2,Medicare,Home Health,0.97,1</t>
  </si>
  <si>
    <t>P04932,2022-03-16,Spring,20,Male,South,Diabetes,1,4,Surgical,2,0,0,Medicaid,Home Health,0.2,0</t>
  </si>
  <si>
    <t>P04933,2021-06-23,Summer,84,Female,South,Diabetes,6,7,Surgical,10,4,2,Medicare,Skilled Nursing,0.97,1</t>
  </si>
  <si>
    <t>P04934,2022-09-20,Fall,77,Male,West,Stroke,6,9,Surgical,10,6,2,Medicare,Skilled Nursing,0.97,1</t>
  </si>
  <si>
    <t>P04935,2022-08-22,Summer,50,Female,East,Stroke,3,8,Medical,6,2,1,Private,Home Health,0.68,1</t>
  </si>
  <si>
    <t>P04936,2021-07-27,Summer,67,Female,West,Diabetes,6,7,Interventional,11,6,2,Medicare,Skilled Nursing,0.97,1</t>
  </si>
  <si>
    <t>P04937,2022-08-17,Summer,58,Male,East,Kidney Disease,4,7,Medical,6,4,1,Uninsured,Home Health,0.88,0</t>
  </si>
  <si>
    <t>P04938,2023-12-02,Winter,78,Male,East,Pneumonia,6,9,Interventional,10,4,4,Medicare,Skilled Nursing,0.97,1</t>
  </si>
  <si>
    <t>P04939,2023-02-22,Winter,74,Male,West,COPD,6,9,Interventional,9,6,2,Medicare,Skilled Nursing,0.97,1</t>
  </si>
  <si>
    <t>P04940,2022-06-11,Summer,34,Male,East,Appendicitis,3,5,Surgical,6,2,1,Private,Home Health,0.37,0</t>
  </si>
  <si>
    <t>P04941,2023-10-01,Fall,67,Female,East,Diabetes,5,6,Medical,8,5,2,Medicare,Home Health,0.97,1</t>
  </si>
  <si>
    <t>P04942,2022-09-22,Fall,54,Male,West,Hypertension,5,9,Surgical,10,4,1,Medicaid,Home Health,0.71,1</t>
  </si>
  <si>
    <t>P04943,2021-05-28,Spring,59,Male,Central,Diabetes,5,7,Medical,8,2,1,Medicaid,Home Health,0.66,1</t>
  </si>
  <si>
    <t>P04944,2022-08-23,Summer,45,Male,South,Diabetes,3,6,Medical,6,4,1,Private,Home Health,0.42,0</t>
  </si>
  <si>
    <t>P04945,2021-07-18,Summer,87,Male,East,Appendicitis,7,6,Medical,12,5,3,Medicare,Skilled Nursing,0.97,1</t>
  </si>
  <si>
    <t>P04946,2023-04-21,Spring,75,Male,North,Hypertension,5,6,Surgical,8,5,2,Medicare,Home Health,0.97,1</t>
  </si>
  <si>
    <t>P04947,2023-11-26,Fall,45,Female,South,COPD,3,8,Medical,6,2,2,Medicaid,Home Health,0.89,1</t>
  </si>
  <si>
    <t>P04948,2022-01-31,Winter,35,Male,South,Pneumonia,2,8,Medical,4,3,2,Private,Home Health,0.56,1</t>
  </si>
  <si>
    <t>P04949,2022-04-22,Spring,51,Female,West,Stroke,3,8,Surgical,6,2,2,Private,Home Health,0.9,1</t>
  </si>
  <si>
    <t>P04950,2022-04-07,Spring,65,Male,East,Fracture,4,7,Surgical,7,4,1,Medicaid,Home Health,0.68,1</t>
  </si>
  <si>
    <t>P04951,2021-11-09,Fall,62,Male,West,Appendicitis,5,5,Medical,8,4,1,Medicaid,Home Health,0.81,1</t>
  </si>
  <si>
    <t>P04952,2023-05-20,Spring,79,Female,North,Diabetes,5,6,Medical,10,6,2,Medicare,Home Health,0.97,1</t>
  </si>
  <si>
    <t>P04953,2022-11-08,Fall,71,Male,East,Appendicitis,5,5,Medical,8,4,2,Medicare,Home Health,0.97,1</t>
  </si>
  <si>
    <t>P04954,2021-03-12,Spring,74,Male,Central,Kidney Disease,6,7,Conservative,10,6,2,Medicare,Skilled Nursing,0.97,1</t>
  </si>
  <si>
    <t>P04955,2023-07-08,Summer,63,Female,South,Hypertension,4,5,Surgical,7,2,1,Medicaid,Home Health,0.63,1</t>
  </si>
  <si>
    <t>P04956,2021-07-24,Summer,34,Female,North,Stroke,2,9,Conservative,3,1,0,Medicaid,Home,0.42,0</t>
  </si>
  <si>
    <t>P04957,2023-12-09,Winter,54,Male,South,Hypertension,4,7,Surgical,6,2,2,Private,Home Health,0.75,1</t>
  </si>
  <si>
    <t>P04958,2022-02-17,Winter,76,Female,West,Heart Failure,5,9,Conservative,8,5,3,Medicare,Home Health,0.97,1</t>
  </si>
  <si>
    <t>P04959,2022-11-07,Fall,57,Female,East,COPD,5,8,Medical,8,4,1,Private,Home Health,0.93,1</t>
  </si>
  <si>
    <t>P04960,2021-03-27,Spring,66,Male,East,Diabetes,6,7,Surgical,10,4,2,Medicare,Skilled Nursing,0.97,1</t>
  </si>
  <si>
    <t>P04961,2022-01-13,Winter,52,Male,West,Pneumonia,3,8,Surgical,6,2,2,Private,Home Health,0.68,0</t>
  </si>
  <si>
    <t>P04962,2023-05-29,Spring,40,Male,South,Appendicitis,3,5,Medical,4,4,1,Medicaid,Home Health,0.46,1</t>
  </si>
  <si>
    <t>P04963,2022-06-07,Summer,55,Male,West,Kidney Disease,4,8,Medical,6,4,1,Private,Home Health,0.8,0</t>
  </si>
  <si>
    <t>P04964,2023-09-18,Fall,63,Female,North,Diabetes,4,8,Medical,6,4,1,Medicaid,Home Health,0.68,1</t>
  </si>
  <si>
    <t>P04965,2022-09-22,Fall,46,Female,South,Kidney Disease,4,9,Surgical,6,4,1,Medicaid,Home Health,0.79,0</t>
  </si>
  <si>
    <t>P04966,2023-10-14,Fall,53,Female,West,COPD,5,9,Medical,8,4,1,Private,Home Health,0.93,1</t>
  </si>
  <si>
    <t>P04967,2023-12-12,Winter,42,Male,West,Pneumonia,4,9,Surgical,8,3,1,Uninsured,Home Health,0.62,0</t>
  </si>
  <si>
    <t>P04968,2022-05-13,Spring,77,Male,West,Diabetes,6,7,Interventional,9,6,4,Medicare,Skilled Nursing,0.97,1</t>
  </si>
  <si>
    <t>P04969,2022-09-11,Fall,52,Female,West,Kidney Disease,3,6,Interventional,6,2,1,Medicaid,Home Health,0.72,1</t>
  </si>
  <si>
    <t>P04970,2023-07-04,Summer,82,Male,South,Fracture,5,8,Conservative,10,5,2,Medicare,Home Health,0.97,1</t>
  </si>
  <si>
    <t>P04971,2021-08-31,Summer,83,Female,North,Stroke,6,9,Surgical,10,4,2,Medicare,Skilled Nursing,0.97,1</t>
  </si>
  <si>
    <t>P04972,2023-08-02,Summer,56,Female,South,COPD,4,9,Medical,9,3,1,Private,Home Health,0.81,0</t>
  </si>
  <si>
    <t>P04973,2022-10-11,Fall,40,Female,Central,COPD,3,8,Medical,6,4,1,Private,Home Health,0.68,0</t>
  </si>
  <si>
    <t>P04974,2023-03-06,Spring,22,Male,Central,Diabetes,1,4,Medical,2,0,0,Private,Home Health,0.16,0</t>
  </si>
  <si>
    <t>P04975,2021-03-29,Spring,32,Male,Central,Stroke,2,9,Medical,3,1,0,Uninsured,Home,0.4,0</t>
  </si>
  <si>
    <t>P04976,2023-04-19,Spring,34,Female,North,Hypertension,3,5,Medical,6,2,1,Private,Home Health,0.37,0</t>
  </si>
  <si>
    <t>P04977,2021-12-07,Winter,81,Female,East,Heart Failure,6,9,Medical,9,6,2,Medicare,Skilled Nursing,0.97,1</t>
  </si>
  <si>
    <t>P04978,2023-06-01,Summer,59,Female,East,Diabetes,5,7,Surgical,8,6,1,Private,Home Health,0.72,0</t>
  </si>
  <si>
    <t>P04979,2022-07-12,Summer,64,Male,West,COPD,5,8,Surgical,8,2,1,Medicaid,Home Health,0.97,1</t>
  </si>
  <si>
    <t>P04980,2021-10-28,Fall,20,Female,East,Diabetes,1,4,Surgical,2,2,0,Medicaid,Home,0.16,0</t>
  </si>
  <si>
    <t>P04981,2023-11-10,Fall,37,Female,West,Hypertension,4,10,Medical,6,3,2,Medicaid,Home Health,0.7,1</t>
  </si>
  <si>
    <t>P04982,2023-04-18,Spring,73,Male,South,Hypertension,6,7,Medical,12,6,2,Medicare,Skilled Nursing,0.97,1</t>
  </si>
  <si>
    <t>P04983,2023-12-16,Winter,62,Female,North,Heart Failure,4,9,Surgical,7,3,1,Uninsured,Home Health,0.97,1</t>
  </si>
  <si>
    <t>P04984,2022-02-04,Winter,55,Female,South,Pneumonia,5,8,Medical,10,4,1,Private,Home Health,0.71,1</t>
  </si>
  <si>
    <t>P04985,2022-12-12,Winter,67,Male,North,Influenza,4,7,Interventional,8,4,2,Medicare,Home Health,0.96,1</t>
  </si>
  <si>
    <t>P04986,2022-11-01,Fall,85,Male,South,Diabetes,6,8,Conservative,11,6,2,Medicare,Skilled Nursing,0.97,1</t>
  </si>
  <si>
    <t>P04987,2023-01-23,Winter,54,Female,North,Heart Failure,4,9,Surgical,6,3,2,Uninsured,Home Health,0.97,1</t>
  </si>
  <si>
    <t>P04988,2021-02-11,Winter,59,Male,South,Influenza,4,6,Interventional,6,2,2,Uninsured,Home Health,0.83,1</t>
  </si>
  <si>
    <t>P04989,2021-11-16,Fall,61,Female,East,Stroke,4,9,Medical,7,3,1,Uninsured,Home Health,0.93,1</t>
  </si>
  <si>
    <t>P04990,2023-09-23,Fall,95,Male,Central,COPD,7,10,Surgical,10,7,3,Medicare,Skilled Nursing,0.97,1</t>
  </si>
  <si>
    <t>P04991,2022-04-10,Spring,22,Male,West,Hypertension,1,4,Surgical,2,2,1,Private,Home,0.24,0</t>
  </si>
  <si>
    <t>P04992,2023-11-18,Fall,69,Female,South,Appendicitis,6,7,Interventional,9,6,2,Medicare,Skilled Nursing,0.97,0</t>
  </si>
  <si>
    <t>P04993,2021-08-22,Summer,56,Female,North,Kidney Disease,4,7,Interventional,6,4,1,Medicaid,Home Health,0.84,0</t>
  </si>
  <si>
    <t>P04994,2023-12-29,Winter,67,Male,North,Sepsis,6,11,Interventional,11,6,2,Medicare,Skilled Nursing,0.97,1</t>
  </si>
  <si>
    <t>P04995,2023-02-03,Winter,46,Female,Central,Heart Failure,5,9,Surgical,10,2,1,Uninsured,Home Health,0.95,1</t>
  </si>
  <si>
    <t>P04996,2023-05-01,Spring,57,Male,East,Diabetes,4,7,Surgical,7,2,2,Uninsured,Home Health,0.79,0</t>
  </si>
  <si>
    <t>P04997,2022-03-11,Spring,70,Male,North,COPD,5,8,Surgical,12,4,1,Medicare,Home Health,0.97,1</t>
  </si>
  <si>
    <t>P04998,2023-09-21,Fall,95,Male,West,Hypertension,6,8,Medical,10,4,2,Medicare,Skilled Nursing,0.97,1</t>
  </si>
  <si>
    <t>P04999,2022-08-21,Summer,71,Male,South,Diabetes,5,7,Medical,8,5,2,Medicare,Home Health,0.97,1</t>
  </si>
  <si>
    <t>P05000,2023-01-16,Winter,43,Female,Central,Sepsis,4,11,Medical,9,3,1,Private,Home Health,0.8,1</t>
  </si>
  <si>
    <t>P05001,2021-04-14,Spring,50,Female,South,Kidney Disease,3,6,Surgical,4,2,1,Private,Home Health,0.68,1</t>
  </si>
  <si>
    <t>P05002,2022-11-23,Fall,50,Female,South,Stroke,3,8,Conservative,6,6,2,Medicaid,Home Health,0.97,1</t>
  </si>
  <si>
    <t>P05003,2023-08-21,Summer,27,Female,East,Stroke,2,9,Conservative,5,2,0,Private,Skilled Nursing,0.46,1</t>
  </si>
  <si>
    <t>P05004,2021-07-15,Summer,52,Male,Central,Kidney Disease,4,7,Surgical,7,3,1,Private,Home Health,0.75,1</t>
  </si>
  <si>
    <t>P05005,2023-03-19,Spring,70,Female,Central,Kidney Disease,6,7,Medical,10,6,2,Medicare,Skilled Nursing,0.97,1</t>
  </si>
  <si>
    <t>P05006,2021-01-28,Winter,36,Female,East,Stroke,2,8,Interventional,4,3,0,Uninsured,Home,0.44,1</t>
  </si>
  <si>
    <t>P05007,2023-10-12,Fall,75,Female,South,Kidney Disease,5,8,Interventional,10,6,2,Medicare,Home Health,0.97,1</t>
  </si>
  <si>
    <t>P05008,2023-12-13,Winter,66,Female,South,Sepsis,4,13,Medical,6,4,1,Medicare,Home Health,0.94,1</t>
  </si>
  <si>
    <t>P05009,2022-01-23,Winter,45,Female,Central,COPD,4,8,Interventional,7,2,1,Uninsured,Home Health,0.82,1</t>
  </si>
  <si>
    <t>P05010,2021-04-28,Spring,55,Male,East,Appendicitis,4,6,Surgical,6,2,1,Private,Home Health,0.49,0</t>
  </si>
  <si>
    <t>P05011,2022-12-23,Winter,85,Female,West,Heart Failure,7,12,Interventional,12,5,5,Medicare,Skilled Nursing,0.97,1</t>
  </si>
  <si>
    <t>P05012,2021-02-02,Winter,70,Female,South,Pneumonia,5,9,Medical,8,4,2,Medicare,Home Health,0.97,1</t>
  </si>
  <si>
    <t>P05013,2022-06-13,Summer,58,Female,East,Hypertension,5,5,Interventional,8,4,2,Private,Home Health,0.89,1</t>
  </si>
  <si>
    <t>P05014,2021-10-25,Fall,53,Male,South,Stroke,4,9,Interventional,6,2,1,Uninsured,Home Health,0.83,1</t>
  </si>
  <si>
    <t>P05015,2022-06-03,Summer,59,Female,West,Hypertension,4,7,Medical,8,3,1,Medicaid,Home Health,0.59,0</t>
  </si>
  <si>
    <t>P05016,2021-01-21,Winter,49,Female,Central,Influenza,4,7,Surgical,8,2,1,Private,Home Health,0.54,0</t>
  </si>
  <si>
    <t>P05017,2021-02-26,Winter,22,Male,East,Heart Failure,1,11,Interventional,2,2,0,Uninsured,Home,0.37,0</t>
  </si>
  <si>
    <t>P05018,2021-01-18,Winter,92,Female,East,Pneumonia,8,9,Medical,14,6,3,Medicare,Skilled Nursing,0.97,1</t>
  </si>
  <si>
    <t>P05019,2022-11-09,Fall,60,Male,South,Appendicitis,4,6,Surgical,7,3,1,Uninsured,Home Health,0.67,1</t>
  </si>
  <si>
    <t>P05020,2022-09-06,Fall,64,Male,North,Hypertension,5,6,Medical,8,4,1,Medicaid,Home Health,0.81,1</t>
  </si>
  <si>
    <t>P05021,2021-09-13,Fall,57,Male,Central,Diabetes,6,8,Surgical,9,3,2,Private,Skilled Nursing,0.97,1</t>
  </si>
  <si>
    <t>P05022,2022-12-10,Winter,45,Female,South,Pneumonia,3,8,Surgical,4,4,1,Private,Home Health,0.46,0</t>
  </si>
  <si>
    <t>P05023,2023-08-27,Summer,54,Male,West,Sepsis,5,10,Surgical,10,4,1,Private,Home Health,0.93,1</t>
  </si>
  <si>
    <t>P05024,2021-10-31,Fall,30,Female,West,Diabetes,2,5,Medical,4,1,2,Medicaid,Skilled Nursing,0.6,1</t>
  </si>
  <si>
    <t>P05025,2023-07-01,Summer,95,Male,West,Diabetes,6,6,Medical,9,6,2,Medicare,Skilled Nursing,0.97,1</t>
  </si>
  <si>
    <t>P05026,2022-12-27,Winter,37,Male,Central,Sepsis,3,9,Surgical,6,2,2,Medicaid,Home Health,0.93,1</t>
  </si>
  <si>
    <t>P05027,2021-02-07,Winter,40,Male,East,COPD,4,11,Medical,7,2,1,Uninsured,Home Health,0.82,1</t>
  </si>
  <si>
    <t>P05028,2022-02-15,Winter,50,Male,Central,Pneumonia,4,10,Surgical,6,2,1,Uninsured,Home Health,0.61,1</t>
  </si>
  <si>
    <t>P05029,2022-07-10,Summer,79,Female,North,Appendicitis,5,8,Surgical,8,4,2,Medicare,Home Health,0.97,1</t>
  </si>
  <si>
    <t>P05030,2023-03-13,Spring,58,Female,East,Diabetes,5,7,Interventional,8,4,1,Private,Home Health,0.67,1</t>
  </si>
  <si>
    <t>P05031,2021-11-11,Fall,36,Male,West,COPD,2,8,Medical,3,3,0,Private,Home,0.32,1</t>
  </si>
  <si>
    <t>P05032,2023-12-13,Winter,79,Male,South,Pneumonia,7,10,Interventional,10,5,3,Medicare,Skilled Nursing,0.97,1</t>
  </si>
  <si>
    <t>P05033,2023-01-20,Winter,70,Female,West,Stroke,6,9,Medical,11,4,2,Medicare,Skilled Nursing,0.97,1</t>
  </si>
  <si>
    <t>P05034,2022-02-13,Winter,67,Male,West,Hypertension,4,7,Surgical,8,4,2,Medicare,Home Health,0.96,0</t>
  </si>
  <si>
    <t>P05035,2021-04-17,Spring,70,Female,West,Kidney Disease,5,12,Medical,8,5,1,Medicare,Home Health,0.97,1</t>
  </si>
  <si>
    <t>P05036,2021-07-18,Summer,95,Female,South,Stroke,6,10,Surgical,9,4,2,Medicare,Skilled Nursing,0.97,1</t>
  </si>
  <si>
    <t>P05037,2022-06-18,Summer,95,Male,West,COPD,6,10,Interventional,9,4,2,Medicare,Skilled Nursing,0.97,1</t>
  </si>
  <si>
    <t>P05038,2022-06-26,Summer,46,Male,South,Hypertension,3,7,Medical,4,2,1,Private,Home Health,0.37,0</t>
  </si>
  <si>
    <t>P05039,2023-04-21,Spring,85,Female,West,Hypertension,6,5,Interventional,9,4,2,Medicare,Skilled Nursing,0.97,1</t>
  </si>
  <si>
    <t>P05040,2023-03-07,Spring,64,Male,East,Sepsis,4,10,Surgical,8,3,2,Medicaid,Home Health,0.97,1</t>
  </si>
  <si>
    <t>P05041,2021-08-09,Summer,66,Male,East,Kidney Disease,4,8,Interventional,7,4,1,Medicare,Home Health,0.9,1</t>
  </si>
  <si>
    <t>P05042,2022-10-14,Fall,29,Male,South,Diabetes,2,5,Conservative,4,4,0,Private,Home,0.25,0</t>
  </si>
  <si>
    <t>P05043,2021-01-23,Winter,55,Female,North,Diabetes,4,6,Medical,8,3,2,Medicaid,Home Health,0.85,1</t>
  </si>
  <si>
    <t>P05044,2022-03-13,Spring,44,Female,North,Stroke,5,10,Surgical,8,2,1,Uninsured,Home Health,0.91,1</t>
  </si>
  <si>
    <t>P05045,2023-04-17,Spring,72,Male,North,Diabetes,5,6,Medical,10,5,2,Medicare,Home Health,0.97,1</t>
  </si>
  <si>
    <t>P05046,2022-03-14,Spring,76,Female,East,Diabetes,7,8,Medical,12,5,3,Medicare,Skilled Nursing,0.97,1</t>
  </si>
  <si>
    <t>P05047,2023-07-04,Summer,22,Male,West,Hypertension,1,3,Surgical,2,2,0,Private,Home,0.12,0</t>
  </si>
  <si>
    <t>P05048,2023-12-05,Winter,57,Female,North,Stroke,4,9,Medical,10,2,2,Medicaid,Home Health,0.97,1</t>
  </si>
  <si>
    <t>P05049,2022-10-27,Fall,77,Male,North,Fracture,7,9,Surgical,10,8,3,Medicare,Skilled Nursing,0.97,1</t>
  </si>
  <si>
    <t>P05050,2021-06-08,Summer,54,Female,East,Hypertension,4,6,Surgical,7,3,1,Medicaid,Home Health,0.53,1</t>
  </si>
  <si>
    <t>P05051,2022-02-20,Winter,70,Female,West,Diabetes,6,9,Surgical,9,6,2,Medicare,Skilled Nursing,0.97,1</t>
  </si>
  <si>
    <t>P05052,2021-01-11,Winter,63,Male,North,Pneumonia,5,10,Surgical,8,4,1,Private,Home Health,0.81,1</t>
  </si>
  <si>
    <t>P05053,2022-10-22,Fall,63,Male,South,Stroke,4,10,Interventional,7,2,1,Medicaid,Home Health,0.89,0</t>
  </si>
  <si>
    <t>P05054,2023-06-19,Summer,53,Male,South,Hypertension,4,6,Interventional,7,3,1,Medicaid,Home Health,0.53,1</t>
  </si>
  <si>
    <t>P05055,2022-11-21,Fall,37,Male,South,Kidney Disease,3,8,Surgical,6,2,1,Private,Home Health,0.63,0</t>
  </si>
  <si>
    <t>P05056,2023-05-11,Spring,38,Male,South,Hypertension,3,5,Medical,8,2,2,Private,Home Health,0.65,0</t>
  </si>
  <si>
    <t>P05057,2023-05-26,Spring,70,Female,South,Diabetes,5,6,Surgical,8,5,1,Medicare,Home Health,0.97,1</t>
  </si>
  <si>
    <t>P05058,2023-07-21,Summer,58,Female,West,Diabetes,4,7,Medical,7,2,3,Medicaid,Home Health,0.87,1</t>
  </si>
  <si>
    <t>P05059,2021-10-19,Fall,55,Male,East,Hypertension,4,6,Medical,6,2,2,Private,Home Health,0.71,1</t>
  </si>
  <si>
    <t>P05060,2023-08-13,Summer,50,Female,North,Sepsis,3,9,Surgical,6,2,1,Private,Home Health,0.68,1</t>
  </si>
  <si>
    <t>P05061,2022-12-18,Winter,52,Female,East,Hypertension,3,5,Medical,6,2,1,Private,Home Health,0.46,0</t>
  </si>
  <si>
    <t>P05062,2021-11-14,Fall,75,Female,East,Appendicitis,5,5,Surgical,8,9,3,Medicare,Home Health,0.97,1</t>
  </si>
  <si>
    <t>P05063,2023-12-18,Winter,52,Male,Central,COPD,4,10,Interventional,6,5,1,Private,Home Health,0.84,1</t>
  </si>
  <si>
    <t>P05064,2023-11-07,Fall,35,Male,South,Kidney Disease,2,6,Conservative,5,3,0,Private,Home,0.38,0</t>
  </si>
  <si>
    <t>P05065,2022-09-22,Fall,70,Female,West,Kidney Disease,5,10,Conservative,8,5,1,Medicare,Home Health,0.97,1</t>
  </si>
  <si>
    <t>P05066,2023-07-13,Summer,54,Male,West,Hypertension,4,6,Medical,6,4,2,Medicaid,Home Health,0.8,0</t>
  </si>
  <si>
    <t>P05067,2021-10-14,Fall,58,Female,South,Diabetes,4,9,Medical,6,4,1,Private,Home Health,0.54,1</t>
  </si>
  <si>
    <t>P05068,2022-04-01,Spring,85,Female,Central,Kidney Disease,7,8,Medical,12,7,3,Medicare,Skilled Nursing,0.97,1</t>
  </si>
  <si>
    <t>P05069,2021-07-21,Summer,57,Male,East,Diabetes,4,6,Surgical,10,3,1,Medicaid,Home Health,0.59,1</t>
  </si>
  <si>
    <t>P05070,2022-07-24,Summer,62,Male,West,Appendicitis,5,6,Medical,10,4,2,Private,Home Health,0.97,1</t>
  </si>
  <si>
    <t>P05071,2022-06-28,Summer,37,Female,North,COPD,2,9,Conservative,3,3,0,Private,Skilled Nursing,0.46,0</t>
  </si>
  <si>
    <t>P05072,2021-08-22,Summer,54,Female,South,Hypertension,5,6,Medical,8,2,1,Uninsured,Home Health,0.7,1</t>
  </si>
  <si>
    <t>P05073,2023-01-07,Winter,68,Female,East,Sepsis,5,11,Medical,10,5,1,Medicare,Home Health,0.97,1</t>
  </si>
  <si>
    <t>P05074,2021-05-09,Spring,31,Male,South,Hypertension,3,6,Interventional,4,2,1,Private,Home Health,0.37,1</t>
  </si>
  <si>
    <t>P05075,2021-03-09,Spring,61,Female,East,Hypertension,4,5,Conservative,6,4,1,Medicaid,Home Health,0.74,1</t>
  </si>
  <si>
    <t>P05076,2022-02-26,Winter,59,Female,South,COPD,4,9,Surgical,6,3,1,Medicaid,Home Health,0.83,1</t>
  </si>
  <si>
    <t>P05077,2022-03-25,Spring,58,Female,East,Appendicitis,5,7,Surgical,8,2,1,Private,Home Health,0.62,0</t>
  </si>
  <si>
    <t>P05078,2021-12-17,Winter,75,Male,East,COPD,6,9,Surgical,9,8,2,Medicare,Skilled Nursing,0.97,1</t>
  </si>
  <si>
    <t>P05079,2021-10-10,Fall,63,Male,North,Kidney Disease,4,10,Medical,6,2,1,Medicaid,Home Health,0.89,1</t>
  </si>
  <si>
    <t>P05080,2022-01-06,Winter,83,Male,East,COPD,6,11,Medical,12,4,4,Medicare,Skilled Nursing,0.97,1</t>
  </si>
  <si>
    <t>P05081,2021-06-28,Summer,41,Female,South,Hypertension,4,6,Interventional,8,4,1,Medicaid,Home Health,0.59,0</t>
  </si>
  <si>
    <t>P05082,2022-03-18,Spring,60,Female,South,Hypertension,4,5,Surgical,8,3,2,Medicaid,Home Health,0.91,1</t>
  </si>
  <si>
    <t>P05083,2023-09-18,Fall,59,Female,North,Stroke,4,10,Surgical,6,2,1,Private,Home Health,0.75,0</t>
  </si>
  <si>
    <t>P05084,2021-09-03,Fall,39,Female,South,Kidney Disease,3,7,Medical,6,4,1,Private,Home Health,0.68,0</t>
  </si>
  <si>
    <t>P05085,2023-01-20,Winter,74,Male,South,Influenza,5,6,Medical,8,4,2,Medicare,Home Health,0.97,1</t>
  </si>
  <si>
    <t>P05086,2021-06-05,Summer,95,Male,Central,Diabetes,6,6,Surgical,9,4,4,Medicare,Skilled Nursing,0.97,1</t>
  </si>
  <si>
    <t>P05087,2022-01-23,Winter,57,Male,South,Heart Failure,4,9,Surgical,9,2,1,Private,Home Health,0.85,1</t>
  </si>
  <si>
    <t>P05088,2021-12-18,Winter,66,Male,North,Influenza,4,8,Surgical,7,4,1,Medicare,Home Health,0.68,0</t>
  </si>
  <si>
    <t>P05089,2023-10-24,Fall,59,Female,North,Diabetes,5,7,Interventional,8,4,1,Medicaid,Home Health,0.71,1</t>
  </si>
  <si>
    <t>P05090,2022-04-14,Spring,45,Female,North,Hypertension,3,4,Interventional,6,2,1,Private,Home Health,0.42,0</t>
  </si>
  <si>
    <t>P05091,2023-01-27,Winter,27,Male,East,COPD,2,7,Medical,4,4,2,Medicaid,Skilled Nursing,0.95,1</t>
  </si>
  <si>
    <t>P05092,2022-10-22,Fall,46,Female,North,COPD,3,10,Interventional,6,2,1,Uninsured,Home Health,0.71,1</t>
  </si>
  <si>
    <t>P05093,2021-06-04,Summer,34,Female,East,Stroke,4,10,Surgical,8,2,1,Private,Home Health,0.76,1</t>
  </si>
  <si>
    <t>P05094,2023-10-26,Fall,86,Male,South,Diabetes,7,8,Interventional,12,7,3,Medicare,Skilled Nursing,0.97,1</t>
  </si>
  <si>
    <t>P05095,2022-01-14,Winter,56,Male,West,Sepsis,6,10,Interventional,9,3,2,Uninsured,Skilled Nursing,0.97,1</t>
  </si>
  <si>
    <t>P05096,2021-02-19,Winter,52,Male,South,Influenza,5,6,Medical,10,4,1,Medicaid,Home Health,0.75,1</t>
  </si>
  <si>
    <t>P05097,2021-11-25,Fall,73,Male,East,Hypertension,5,6,Medical,8,5,2,Medicare,Home Health,0.97,1</t>
  </si>
  <si>
    <t>P05098,2022-01-03,Winter,38,Female,West,COPD,4,15,Surgical,6,5,2,Private,Home Health,0.97,0</t>
  </si>
  <si>
    <t>P05099,2021-04-12,Spring,44,Male,South,Stroke,4,9,Medical,6,3,1,Private,Home Health,0.7,1</t>
  </si>
  <si>
    <t>P05100,2022-11-10,Fall,59,Male,West,Stroke,4,9,Medical,6,3,1,Private,Home Health,0.75,1</t>
  </si>
  <si>
    <t>P05101,2022-01-15,Winter,75,Female,West,Heart Failure,7,11,Medical,12,6,3,Medicare,Skilled Nursing,0.97,1</t>
  </si>
  <si>
    <t>P05102,2022-11-20,Fall,66,Female,South,Stroke,5,9,Conservative,8,4,1,Medicare,Home Health,0.97,1</t>
  </si>
  <si>
    <t>P05103,2021-01-08,Winter,62,Male,East,Pneumonia,4,10,Medical,6,4,1,Uninsured,Home Health,0.76,0</t>
  </si>
  <si>
    <t>P05104,2023-12-12,Winter,59,Female,Central,Influenza,4,8,Interventional,7,3,2,Private,Home Health,0.75,0</t>
  </si>
  <si>
    <t>P05105,2021-07-06,Summer,64,Male,West,Diabetes,4,6,Conservative,7,2,1,Private,Home Health,0.65,1</t>
  </si>
  <si>
    <t>P05106,2022-12-23,Winter,61,Male,Central,COPD,4,8,Conservative,8,2,1,Private,Home Health,0.97,1</t>
  </si>
  <si>
    <t>P05107,2023-02-23,Winter,40,Female,North,Pneumonia,4,8,Surgical,6,2,1,Private,Home Health,0.48,0</t>
  </si>
  <si>
    <t>P05108,2021-07-07,Summer,58,Male,East,Kidney Disease,4,7,Surgical,8,4,1,Private,Home Health,0.86,1</t>
  </si>
  <si>
    <t>P05109,2021-05-03,Spring,39,Female,Central,Hypertension,5,5,Medical,8,4,2,Uninsured,Home Health,0.92,1</t>
  </si>
  <si>
    <t>P05110,2021-06-17,Summer,59,Male,South,COPD,4,11,Interventional,7,3,1,Uninsured,Home Health,0.83,1</t>
  </si>
  <si>
    <t>P05111,2021-09-28,Fall,49,Male,Central,Kidney Disease,5,7,Medical,8,4,1,Private,Home Health,0.88,1</t>
  </si>
  <si>
    <t>P05112,2021-07-04,Summer,95,Female,North,COPD,6,9,Medical,10,4,2,Medicare,Skilled Nursing,0.97,1</t>
  </si>
  <si>
    <t>P05113,2023-01-09,Winter,57,Male,Central,Heart Failure,6,11,Medical,10,3,2,Medicaid,Skilled Nursing,0.97,1</t>
  </si>
  <si>
    <t>P05114,2022-04-06,Spring,34,Female,South,COPD,2,7,Medical,4,1,2,Private,Home Health,0.78,1</t>
  </si>
  <si>
    <t>P05115,2022-08-12,Summer,55,Female,North,Kidney Disease,4,8,Interventional,7,4,1,Private,Home Health,0.8,1</t>
  </si>
  <si>
    <t>P05116,2021-02-21,Winter,66,Female,Central,Heart Failure,4,10,Medical,6,4,1,Medicare,Home Health,0.94,1</t>
  </si>
  <si>
    <t>P05117,2023-08-02,Summer,86,Female,South,Hypertension,6,5,Medical,11,4,4,Medicare,Skilled Nursing,0.97,1</t>
  </si>
  <si>
    <t>P05118,2021-07-06,Summer,47,Male,North,Diabetes,3,5,Medical,4,4,1,Private,Home Health,0.42,1</t>
  </si>
  <si>
    <t>P05119,2022-01-30,Winter,31,Female,North,Pneumonia,3,8,Interventional,8,2,1,Medicaid,Home Health,0.51,0</t>
  </si>
  <si>
    <t>P05120,2021-03-20,Spring,71,Female,West,Hypertension,5,6,Interventional,8,6,3,Medicare,Home Health,0.97,1</t>
  </si>
  <si>
    <t>P05121,2021-05-30,Spring,34,Female,Central,Sepsis,2,10,Medical,6,2,0,Medicaid,Home,0.36,0</t>
  </si>
  <si>
    <t>P05122,2022-12-31,Winter,50,Female,North,Diabetes,3,6,Medical,4,2,2,Private,Home Health,0.68,0</t>
  </si>
  <si>
    <t>P05123,2023-01-29,Winter,53,Female,East,Diabetes,4,7,Medical,7,3,2,Private,Home Health,0.75,0</t>
  </si>
  <si>
    <t>P05124,2023-01-12,Winter,56,Male,North,Pneumonia,4,10,Medical,8,2,1,Private,Home Health,0.59,1</t>
  </si>
  <si>
    <t>P05125,2022-08-28,Summer,69,Female,West,Appendicitis,7,8,Conservative,12,5,2,Medicare,Skilled Nursing,0.97,1</t>
  </si>
  <si>
    <t>P05126,2023-11-10,Fall,46,Male,North,Hypertension,4,7,Medical,9,4,1,Private,Home Health,0.55,0</t>
  </si>
  <si>
    <t>P05127,2022-07-10,Summer,53,Male,South,Kidney Disease,6,8,Interventional,10,3,2,Medicaid,Skilled Nursing,0.97,1</t>
  </si>
  <si>
    <t>P05128,2022-05-08,Spring,57,Female,North,Hypertension,4,5,Medical,7,4,1,Private,Home Health,0.54,1</t>
  </si>
  <si>
    <t>P05129,2021-09-29,Fall,60,Male,East,Diabetes,4,9,Medical,7,3,3,Medicaid,Home Health,0.97,1</t>
  </si>
  <si>
    <t>P05130,2021-04-19,Spring,59,Male,Central,Diabetes,4,8,Interventional,6,3,1,Private,Home Health,0.49,0</t>
  </si>
  <si>
    <t>P05131,2022-08-24,Summer,65,Male,East,Kidney Disease,5,8,Medical,8,4,1,Medicaid,Home Health,0.97,1</t>
  </si>
  <si>
    <t>P05132,2021-12-11,Winter,72,Female,North,Heart Failure,5,10,Interventional,10,5,2,Medicare,Home Health,0.97,0</t>
  </si>
  <si>
    <t>P05133,2022-07-28,Summer,64,Male,East,COPD,4,9,Medical,6,3,1,Medicaid,Home Health,0.89,1</t>
  </si>
  <si>
    <t>P05134,2021-08-14,Summer,65,Female,West,Fracture,4,9,Surgical,6,4,2,Private,Home Health,0.86,1</t>
  </si>
  <si>
    <t>P05135,2023-07-07,Summer,31,Male,North,Diabetes,2,5,Interventional,4,1,2,Private,Home,0.48,0</t>
  </si>
  <si>
    <t>P05136,2023-12-31,Winter,58,Female,North,Pneumonia,4,8,Interventional,6,3,1,Private,Home Health,0.53,1</t>
  </si>
  <si>
    <t>P05137,2021-12-20,Winter,66,Male,North,Influenza,5,7,Medical,8,5,2,Medicare,Home Health,0.97,1</t>
  </si>
  <si>
    <t>P05138,2023-07-12,Summer,70,Female,West,Hypertension,6,5,Conservative,10,4,2,Medicare,Skilled Nursing,0.97,1</t>
  </si>
  <si>
    <t>P05139,2023-08-14,Summer,46,Male,East,Fracture,3,7,Surgical,6,2,3,Medicaid,Home Health,0.75,1</t>
  </si>
  <si>
    <t>P05140,2023-12-27,Winter,46,Female,East,Stroke,3,8,Interventional,6,2,2,Private,Home Health,0.89,1</t>
  </si>
  <si>
    <t>P05141,2022-01-11,Winter,48,Female,South,Heart Failure,3,9,Medical,6,2,3,Medicaid,Home Health,0.97,1</t>
  </si>
  <si>
    <t>P05142,2023-04-08,Spring,67,Female,South,Diabetes,5,6,Medical,8,6,1,Medicare,Home Health,0.92,1</t>
  </si>
  <si>
    <t>P05143,2021-09-08,Fall,75,Female,Central,Sepsis,5,11,Interventional,8,6,2,Medicare,Home Health,0.97,1</t>
  </si>
  <si>
    <t>P05144,2022-11-16,Fall,51,Male,South,Sepsis,4,10,Surgical,7,4,1,Private,Home Health,0.8,1</t>
  </si>
  <si>
    <t>P05145,2023-02-11,Winter,73,Female,Central,Pneumonia,6,10,Surgical,9,6,4,Medicare,Skilled Nursing,0.97,1</t>
  </si>
  <si>
    <t>P05146,2023-03-23,Spring,60,Female,East,Diabetes,4,9,Medical,7,4,1,Uninsured,Home Health,0.72,1</t>
  </si>
  <si>
    <t>P05147,2021-08-15,Summer,55,Female,North,Stroke,5,9,Medical,8,4,1,Private,Home Health,0.93,1</t>
  </si>
  <si>
    <t>P05148,2023-07-19,Summer,54,Female,East,Hypertension,4,6,Medical,7,2,1,Private,Home Health,0.49,1</t>
  </si>
  <si>
    <t>P05149,2022-04-06,Spring,70,Female,Central,Fracture,6,9,Medical,10,6,2,Medicare,Skilled Nursing,0.97,1</t>
  </si>
  <si>
    <t>P05150,2021-08-25,Summer,63,Female,South,Appendicitis,5,6,Medical,8,4,2,Private,Home Health,0.97,0</t>
  </si>
  <si>
    <t>P05151,2022-08-18,Summer,95,Male,Central,Stroke,7,10,Conservative,12,5,3,Medicare,Skilled Nursing,0.97,1</t>
  </si>
  <si>
    <t>P05152,2023-08-04,Summer,43,Female,South,Hypertension,3,5,Medical,6,2,1,Private,Home Health,0.37,1</t>
  </si>
  <si>
    <t>P05153,2023-11-25,Fall,66,Female,East,COPD,5,8,Medical,8,4,1,Medicare,Home Health,0.97,1</t>
  </si>
  <si>
    <t>P05154,2023-03-31,Spring,49,Female,West,Hypertension,3,6,Surgical,4,2,2,Private,Home Health,0.59,0</t>
  </si>
  <si>
    <t>P05155,2021-01-07,Winter,43,Male,Central,Heart Failure,3,9,Surgical,4,2,1,Private,Home Health,0.67,1</t>
  </si>
  <si>
    <t>P05156,2021-05-28,Spring,57,Female,East,Kidney Disease,4,8,Interventional,9,3,2,Private,Home Health,0.97,1</t>
  </si>
  <si>
    <t>P05157,2021-03-25,Spring,60,Female,East,Kidney Disease,4,8,Surgical,6,5,1,Uninsured,Home Health,0.97,1</t>
  </si>
  <si>
    <t>P05158,2021-04-21,Spring,95,Male,North,COPD,7,12,Medical,12,7,4,Medicare,Skilled Nursing,0.97,0</t>
  </si>
  <si>
    <t>P05159,2022-02-24,Winter,54,Female,South,Diabetes,5,6,Surgical,8,4,1,Private,Home Health,0.71,0</t>
  </si>
  <si>
    <t>P05160,2022-01-06,Winter,38,Male,South,COPD,3,8,Medical,6,2,2,Medicaid,Home Health,0.93,1</t>
  </si>
  <si>
    <t>P05161,2021-05-05,Spring,62,Female,North,Kidney Disease,4,8,Medical,9,3,1,Medicaid,Home Health,0.95,1</t>
  </si>
  <si>
    <t>P05162,2023-08-25,Summer,22,Male,South,Kidney Disease,1,5,Conservative,4,2,0,Private,Home,0.31,0</t>
  </si>
  <si>
    <t>P05163,2022-11-05,Fall,56,Male,South,Hypertension,4,7,Interventional,7,4,1,Private,Home Health,0.54,1</t>
  </si>
  <si>
    <t>P05164,2023-05-23,Spring,58,Male,Central,COPD,4,9,Interventional,8,4,1,Private,Home Health,0.86,1</t>
  </si>
  <si>
    <t>P05165,2022-02-11,Winter,71,Female,West,Pneumonia,5,8,Medical,8,5,2,Medicare,Home Health,0.97,1</t>
  </si>
  <si>
    <t>P05166,2022-03-26,Spring,74,Male,South,Fracture,6,8,Medical,9,6,2,Medicare,Skilled Nursing,0.97,1</t>
  </si>
  <si>
    <t>P05167,2021-12-14,Winter,49,Female,Central,Sepsis,3,10,Surgical,8,4,1,Medicaid,Home Health,0.82,1</t>
  </si>
  <si>
    <t>P05168,2022-04-26,Spring,55,Female,North,Diabetes,4,6,Medical,7,5,1,Uninsured,Home Health,0.62,0</t>
  </si>
  <si>
    <t>P05169,2022-10-31,Fall,44,Female,East,Diabetes,3,5,Interventional,6,2,1,Medicaid,Home Health,0.41,0</t>
  </si>
  <si>
    <t>P05170,2022-06-24,Summer,38,Male,East,Hypertension,4,5,Medical,7,3,1,Uninsured,Home Health,0.52,1</t>
  </si>
  <si>
    <t>P05171,2023-07-07,Summer,63,Female,North,Hypertension,4,8,Surgical,6,2,1,Private,Home Health,0.59,0</t>
  </si>
  <si>
    <t>P05172,2023-09-13,Fall,36,Female,West,Hypertension,2,4,Surgical,4,2,0,Medicaid,Home,0.23,1</t>
  </si>
  <si>
    <t>P05173,2022-05-30,Spring,50,Male,North,Diabetes,3,6,Interventional,4,2,1,Private,Home Health,0.42,0</t>
  </si>
  <si>
    <t>P05174,2021-09-20,Fall,41,Male,North,Sepsis,3,10,Medical,4,4,1,Medicaid,Home Health,0.72,1</t>
  </si>
  <si>
    <t>P05175,2023-11-01,Fall,67,Male,North,Diabetes,4,8,Medical,7,4,2,Medicare,Home Health,0.86,1</t>
  </si>
  <si>
    <t>P05176,2023-03-16,Spring,88,Female,Central,Stroke,6,11,Interventional,9,4,4,Medicare,Skilled Nursing,0.97,1</t>
  </si>
  <si>
    <t>P05177,2022-12-02,Winter,35,Male,West,Heart Failure,3,9,Medical,6,2,1,Private,Home Health,0.67,0</t>
  </si>
  <si>
    <t>P05178,2023-03-28,Spring,26,Male,West,Hypertension,3,5,Interventional,4,2,2,Medicaid,Home Health,0.63,1</t>
  </si>
  <si>
    <t>P05179,2021-03-25,Spring,55,Female,East,Hypertension,5,5,Medical,10,4,1,Medicaid,Home Health,0.71,1</t>
  </si>
  <si>
    <t>P05180,2021-03-16,Spring,58,Female,South,Hypertension,4,6,Interventional,7,4,1,Medicaid,Home Health,0.58,1</t>
  </si>
  <si>
    <t>P05181,2021-06-17,Summer,61,Female,East,Kidney Disease,4,8,Interventional,6,5,1,Private,Home Health,0.9,1</t>
  </si>
  <si>
    <t>P05182,2021-06-11,Summer,50,Female,South,Stroke,3,9,Interventional,8,2,1,Medicaid,Home Health,0.78,1</t>
  </si>
  <si>
    <t>P05183,2022-04-06,Spring,54,Male,North,Stroke,4,10,Surgical,6,5,1,Medicaid,Home Health,0.84,1</t>
  </si>
  <si>
    <t>P05184,2021-06-22,Summer,64,Female,West,Stroke,4,10,Medical,7,3,1,Medicaid,Home Health,0.89,1</t>
  </si>
  <si>
    <t>P05185,2023-07-25,Summer,75,Male,North,Appendicitis,5,6,Medical,8,5,4,Medicare,Home Health,0.97,1</t>
  </si>
  <si>
    <t>P05186,2022-09-26,Fall,24,Female,North,Fracture,2,8,Surgical,4,2,2,Private,Skilled Nursing,0.56,0</t>
  </si>
  <si>
    <t>P05187,2022-02-08,Winter,51,Female,West,Influenza,3,8,Medical,6,2,1,Uninsured,Home Health,0.54,0</t>
  </si>
  <si>
    <t>P05188,2021-03-18,Spring,61,Male,West,Diabetes,4,7,Medical,10,2,1,Private,Home Health,0.65,1</t>
  </si>
  <si>
    <t>P05189,2022-10-10,Fall,42,Female,East,Sepsis,4,12,Medical,6,3,1,Private,Home Health,0.7,0</t>
  </si>
  <si>
    <t>P05190,2021-05-08,Spring,87,Female,South,Fracture,7,11,Medical,12,5,3,Medicare,Skilled Nursing,0.97,1</t>
  </si>
  <si>
    <t>P05191,2023-03-25,Spring,47,Male,South,COPD,4,10,Interventional,8,3,1,Uninsured,Home Health,0.84,1</t>
  </si>
  <si>
    <t>P05192,2023-05-30,Spring,57,Female,West,Kidney Disease,4,9,Medical,7,2,2,Uninsured,Home Health,0.97,1</t>
  </si>
  <si>
    <t>P05193,2022-08-19,Summer,67,Female,West,Hypertension,4,6,Conservative,7,4,1,Medicare,Home Health,0.7,0</t>
  </si>
  <si>
    <t>P05194,2021-06-13,Summer,47,Female,East,COPD,5,11,Medical,8,4,2,Private,Home Health,0.97,1</t>
  </si>
  <si>
    <t>P05195,2023-05-12,Spring,26,Female,Central,Appendicitis,3,4,Medical,4,2,1,Private,Home Health,0.42,1</t>
  </si>
  <si>
    <t>P05196,2021-12-04,Winter,50,Female,Central,Sepsis,3,11,Medical,4,4,2,Medicaid,Home Health,0.97,1</t>
  </si>
  <si>
    <t>P05197,2021-09-01,Fall,75,Male,South,Stroke,6,9,Surgical,10,6,4,Medicare,Skilled Nursing,0.97,0</t>
  </si>
  <si>
    <t>P05198,2022-05-31,Spring,52,Male,West,Diabetes,4,8,Medical,7,6,1,Medicaid,Home Health,0.63,1</t>
  </si>
  <si>
    <t>P05199,2023-10-08,Fall,43,Male,East,Hypertension,3,4,Medical,4,2,3,Private,Home Health,0.76,1</t>
  </si>
  <si>
    <t>P05200,2021-11-22,Fall,73,Male,East,COPD,5,10,Medical,8,6,3,Medicare,Home Health,0.97,1</t>
  </si>
  <si>
    <t>P05201,2023-09-19,Fall,52,Female,North,Diabetes,3,5,Surgical,4,4,2,Private,Home Health,0.69,1</t>
  </si>
  <si>
    <t>P05202,2021-02-28,Winter,49,Male,East,Sepsis,4,10,Medical,6,2,1,Medicaid,Home Health,0.78,1</t>
  </si>
  <si>
    <t>P05203,2021-04-02,Spring,60,Male,Central,COPD,5,9,Medical,8,2,2,Private,Home Health,0.97,1</t>
  </si>
  <si>
    <t>P05204,2023-02-04,Winter,71,Male,West,COPD,6,8,Conservative,9,6,2,Medicare,Skilled Nursing,0.97,1</t>
  </si>
  <si>
    <t>P05205,2021-07-28,Summer,95,Female,West,Diabetes,6,7,Medical,10,6,4,Medicare,Skilled Nursing,0.97,1</t>
  </si>
  <si>
    <t>P05206,2021-12-13,Winter,72,Female,North,Diabetes,6,6,Medical,9,6,4,Medicare,Skilled Nursing,0.97,1</t>
  </si>
  <si>
    <t>P05207,2021-05-30,Spring,77,Male,South,Diabetes,5,6,Medical,8,6,2,Medicare,Home Health,0.97,1</t>
  </si>
  <si>
    <t>P05208,2021-12-30,Winter,49,Female,South,COPD,3,9,Medical,4,2,1,Medicaid,Home Health,0.71,1</t>
  </si>
  <si>
    <t>P05209,2021-11-04,Fall,40,Male,South,COPD,4,10,Medical,6,5,1,Private,Home Health,0.75,0</t>
  </si>
  <si>
    <t>P05210,2023-03-18,Spring,59,Female,East,Appendicitis,4,9,Medical,7,3,1,Medicaid,Home Health,0.53,1</t>
  </si>
  <si>
    <t>P05211,2023-02-08,Winter,59,Male,South,Diabetes,4,6,Surgical,6,3,1,Private,Home Health,0.53,1</t>
  </si>
  <si>
    <t>P05212,2023-11-12,Fall,39,Female,East,Kidney Disease,3,10,Medical,4,2,1,Private,Home Health,0.63,0</t>
  </si>
  <si>
    <t>P05213,2023-03-05,Spring,55,Female,South,Kidney Disease,5,8,Interventional,8,2,1,Private,Home Health,0.88,1</t>
  </si>
  <si>
    <t>P05214,2023-01-31,Winter,64,Female,South,Diabetes,4,8,Medical,7,3,1,Private,Home Health,0.63,0</t>
  </si>
  <si>
    <t>P05215,2023-01-31,Winter,64,Male,North,Pneumonia,4,9,Conservative,8,3,2,Medicaid,Home Health,0.97,1</t>
  </si>
  <si>
    <t>P05216,2023-08-25,Summer,66,Female,Central,Stroke,4,9,Surgical,6,4,1,Medicare,Home Health,0.9,1</t>
  </si>
  <si>
    <t>P05217,2021-11-21,Fall,62,Female,North,Kidney Disease,5,7,Interventional,10,2,1,Private,Home Health,0.97,1</t>
  </si>
  <si>
    <t>P05218,2021-11-25,Fall,49,Female,North,Hypertension,4,5,Interventional,7,2,1,Medicaid,Home Health,0.48,0</t>
  </si>
  <si>
    <t>P05219,2023-03-23,Spring,49,Male,West,Kidney Disease,3,8,Surgical,6,2,2,Uninsured,Home Health,0.93,1</t>
  </si>
  <si>
    <t>P05220,2021-09-08,Fall,37,Male,Central,Hypertension,3,6,Interventional,4,4,1,Private,Home Health,0.42,1</t>
  </si>
  <si>
    <t>P05221,2023-09-26,Fall,88,Female,West,Hypertension,7,6,Medical,12,6,3,Medicare,Skilled Nursing,0.97,1</t>
  </si>
  <si>
    <t>P05222,2022-08-09,Summer,58,Male,North,Sepsis,4,10,Medical,7,2,2,Private,Home Health,0.97,1</t>
  </si>
  <si>
    <t>P05223,2021-11-25,Fall,54,Male,South,Hypertension,5,5,Interventional,10,4,1,Medicaid,Home Health,0.71,1</t>
  </si>
  <si>
    <t>P05224,2023-04-30,Spring,42,Male,Central,Hypertension,3,6,Medical,6,2,1,Private,Home Health,0.37,1</t>
  </si>
  <si>
    <t>P05225,2021-12-08,Winter,95,Female,West,COPD,6,8,Interventional,12,4,4,Medicare,Skilled Nursing,0.97,1</t>
  </si>
  <si>
    <t>P05226,2023-11-21,Fall,39,Male,East,Stroke,3,10,Medical,6,2,1,Private,Home Health,0.63,0</t>
  </si>
  <si>
    <t>P05227,2023-12-13,Winter,50,Female,South,Stroke,3,10,Surgical,4,2,1,Medicaid,Home Health,0.76,1</t>
  </si>
  <si>
    <t>P05228,2023-01-01,Winter,65,Male,North,Influenza,5,6,Conservative,8,4,2,Uninsured,Home Health,0.97,1</t>
  </si>
  <si>
    <t>P05229,2021-05-05,Spring,68,Male,North,Appendicitis,6,9,Surgical,10,6,2,Medicare,Skilled Nursing,0.97,1</t>
  </si>
  <si>
    <t>P05230,2021-10-16,Fall,74,Male,East,Appendicitis,5,7,Medical,8,5,2,Medicare,Home Health,0.97,1</t>
  </si>
  <si>
    <t>P05231,2022-07-19,Summer,88,Male,North,Fracture,6,7,Surgical,9,8,2,Medicare,Skilled Nursing,0.97,1</t>
  </si>
  <si>
    <t>P05232,2023-07-22,Summer,66,Female,Central,Hypertension,4,6,Interventional,7,6,1,Medicare,Home Health,0.69,1</t>
  </si>
  <si>
    <t>P05233,2021-07-22,Summer,40,Female,North,Kidney Disease,3,7,Medical,4,2,1,Medicaid,Home Health,0.67,1</t>
  </si>
  <si>
    <t>P05234,2021-04-25,Spring,53,Female,West,Hypertension,5,6,Medical,8,4,1,Private,Home Health,0.67,0</t>
  </si>
  <si>
    <t>P05235,2021-03-23,Spring,63,Male,North,Hypertension,4,6,Surgical,6,3,1,Private,Home Health,0.59,1</t>
  </si>
  <si>
    <t>P05236,2022-07-10,Summer,93,Female,East,Stroke,6,10,Medical,9,6,4,Medicare,Skilled Nursing,0.97,1</t>
  </si>
  <si>
    <t>P05237,2023-08-27,Summer,34,Female,North,Hypertension,2,5,Surgical,3,1,0,Uninsured,Home,0.22,0</t>
  </si>
  <si>
    <t>P05238,2021-02-16,Winter,78,Female,West,Sepsis,5,13,Interventional,8,6,2,Medicare,Home Health,0.97,1</t>
  </si>
  <si>
    <t>P05239,2021-08-21,Summer,61,Female,East,Hypertension,5,5,Medical,8,4,1,Medicaid,Home Health,0.81,1</t>
  </si>
  <si>
    <t>P05240,2023-01-30,Winter,72,Male,North,COPD,5,12,Surgical,10,4,2,Medicare,Home Health,0.97,1</t>
  </si>
  <si>
    <t>P05241,2023-06-24,Summer,56,Female,West,Hypertension,5,8,Medical,8,2,1,Private,Home Health,0.62,0</t>
  </si>
  <si>
    <t>P05242,2023-06-04,Summer,43,Male,East,Appendicitis,3,5,Surgical,6,2,2,Medicaid,Home Health,0.63,0</t>
  </si>
  <si>
    <t>P05243,2023-05-10,Spring,70,Male,Central,Stroke,5,12,Medical,8,5,1,Medicare,Home Health,0.97,1</t>
  </si>
  <si>
    <t>P05244,2021-05-23,Spring,69,Female,Central,Sepsis,5,10,Medical,10,4,1,Medicare,Home Health,0.97,1</t>
  </si>
  <si>
    <t>P05245,2022-03-11,Spring,74,Female,Central,Appendicitis,6,7,Surgical,10,6,2,Medicare,Skilled Nursing,0.97,1</t>
  </si>
  <si>
    <t>P05246,2023-12-15,Winter,57,Female,North,Pneumonia,4,10,Surgical,9,2,2,Medicaid,Home Health,0.85,0</t>
  </si>
  <si>
    <t>P05247,2023-12-19,Winter,47,Male,North,COPD,3,7,Medical,6,4,1,Private,Home Health,0.72,1</t>
  </si>
  <si>
    <t>P05248,2022-10-22,Fall,31,Male,Central,Stroke,2,8,Interventional,3,3,0,Medicaid,Rehab,0.36,0</t>
  </si>
  <si>
    <t>P05249,2023-02-16,Winter,71,Male,East,Influenza,5,7,Medical,8,5,2,Medicare,Home Health,0.97,1</t>
  </si>
  <si>
    <t>P05250,2023-11-08,Fall,65,Female,South,Kidney Disease,5,7,Surgical,8,4,1,Private,Home Health,0.97,1</t>
  </si>
  <si>
    <t>P05251,2022-05-08,Spring,41,Male,West,Hypertension,4,8,Medical,7,3,2,Private,Home Health,0.66,1</t>
  </si>
  <si>
    <t>P05252,2021-05-30,Spring,48,Female,South,Kidney Disease,3,6,Surgical,4,6,1,Medicaid,Home Health,0.77,0</t>
  </si>
  <si>
    <t>P05253,2023-01-03,Winter,50,Male,West,COPD,3,10,Surgical,6,2,2,Private,Home Health,0.94,1</t>
  </si>
  <si>
    <t>P05254,2023-11-18,Fall,32,Female,West,Fracture,3,6,Medical,4,2,1,Private,Home Health,0.37,0</t>
  </si>
  <si>
    <t>P05255,2023-02-03,Winter,44,Female,West,Sepsis,3,10,Conservative,4,2,1,Uninsured,Home Health,0.81,1</t>
  </si>
  <si>
    <t>P05256,2023-05-30,Spring,38,Male,South,Hypertension,3,5,Interventional,4,4,1,Private,Home Health,0.42,0</t>
  </si>
  <si>
    <t>P05257,2022-04-08,Spring,50,Male,South,Diabetes,3,6,Surgical,4,2,1,Private,Home Health,0.42,0</t>
  </si>
  <si>
    <t>P05258,2021-04-16,Spring,45,Female,South,COPD,3,8,Medical,6,2,1,Private,Home Health,0.63,0</t>
  </si>
  <si>
    <t>P05259,2021-07-04,Summer,30,Female,East,COPD,3,7,Interventional,4,2,1,Uninsured,Home Health,0.71,0</t>
  </si>
  <si>
    <t>P05260,2023-12-13,Winter,92,Female,North,Sepsis,6,11,Medical,10,6,4,Medicare,Skilled Nursing,0.97,1</t>
  </si>
  <si>
    <t>P05261,2022-06-25,Summer,79,Female,East,Stroke,5,9,Medical,8,4,2,Medicare,Home Health,0.97,1</t>
  </si>
  <si>
    <t>P05262,2021-01-14,Winter,44,Male,East,Sepsis,3,9,Surgical,6,4,1,Medicaid,Home Health,0.76,1</t>
  </si>
  <si>
    <t>P05263,2023-11-13,Fall,62,Female,East,Hypertension,4,5,Medical,6,5,1,Private,Home Health,0.64,1</t>
  </si>
  <si>
    <t>P05264,2022-06-30,Summer,65,Male,West,Fracture,5,10,Surgical,10,4,1,Medicaid,Home Health,0.91,1</t>
  </si>
  <si>
    <t>P05265,2023-07-05,Summer,78,Female,East,Kidney Disease,6,7,Surgical,13,6,2,Medicare,Skilled Nursing,0.97,1</t>
  </si>
  <si>
    <t>P05266,2022-08-24,Summer,44,Male,South,Diabetes,5,7,Surgical,12,4,1,Private,Home Health,0.68,0</t>
  </si>
  <si>
    <t>P05267,2021-04-22,Spring,76,Female,West,Hypertension,5,6,Medical,8,5,2,Medicare,Home Health,0.97,1</t>
  </si>
  <si>
    <t>P05268,2022-11-06,Fall,48,Male,West,Diabetes,4,9,Interventional,8,2,1,Private,Home Health,0.5,0</t>
  </si>
  <si>
    <t>P05269,2023-12-29,Winter,35,Male,South,COPD,2,8,Medical,3,1,2,Uninsured,Home,0.86,0</t>
  </si>
  <si>
    <t>P05270,2021-02-08,Winter,70,Male,East,Sepsis,5,12,Interventional,8,6,1,Medicare,Home Health,0.97,1</t>
  </si>
  <si>
    <t>P05271,2023-07-11,Summer,79,Female,North,Diabetes,6,10,Interventional,11,4,2,Medicare,Skilled Nursing,0.97,1</t>
  </si>
  <si>
    <t>P05272,2021-09-15,Fall,95,Female,South,Appendicitis,6,6,Surgical,11,6,2,Medicare,Skilled Nursing,0.97,1</t>
  </si>
  <si>
    <t>P05273,2022-03-08,Spring,37,Female,Central,Stroke,3,9,Interventional,8,2,1,Private,Home Health,0.69,1</t>
  </si>
  <si>
    <t>P05274,2022-02-13,Winter,69,Male,Central,COPD,6,11,Medical,9,4,2,Medicare,Skilled Nursing,0.97,1</t>
  </si>
  <si>
    <t>P05275,2023-09-12,Fall,51,Female,East,Hypertension,3,8,Medical,6,2,1,Private,Home Health,0.42,0</t>
  </si>
  <si>
    <t>P05276,2022-07-07,Summer,71,Female,West,Kidney Disease,6,9,Medical,9,6,4,Medicare,Skilled Nursing,0.97,1</t>
  </si>
  <si>
    <t>P05277,2022-05-05,Spring,33,Male,Central,Hypertension,3,6,Medical,8,2,2,Private,Home Health,0.65,1</t>
  </si>
  <si>
    <t>P05278,2023-06-15,Summer,36,Male,Central,Diabetes,2,6,Medical,4,2,0,Private,Home,0.14,0</t>
  </si>
  <si>
    <t>P05279,2021-02-23,Winter,44,Female,East,Heart Failure,3,10,Surgical,6,2,1,Private,Home Health,0.67,0</t>
  </si>
  <si>
    <t>P05280,2021-04-05,Spring,59,Male,East,Hypertension,5,6,Medical,8,4,1,Medicaid,Home Health,0.71,1</t>
  </si>
  <si>
    <t>P05281,2021-01-24,Winter,47,Male,South,Heart Failure,4,10,Interventional,7,4,1,Private,Home Health,0.79,1</t>
  </si>
  <si>
    <t>P05282,2023-01-24,Winter,69,Female,North,Heart Failure,6,9,Surgical,9,6,2,Medicare,Skilled Nursing,0.97,1</t>
  </si>
  <si>
    <t>P05283,2022-07-30,Summer,75,Male,South,Appendicitis,6,5,Medical,10,4,2,Medicare,Skilled Nursing,0.97,1</t>
  </si>
  <si>
    <t>P05284,2023-08-18,Summer,68,Female,West,Hypertension,5,6,Interventional,10,6,2,Medicare,Home Health,0.97,1</t>
  </si>
  <si>
    <t>P05285,2022-06-30,Summer,85,Female,West,Kidney Disease,7,8,Interventional,12,7,3,Medicare,Skilled Nursing,0.97,1</t>
  </si>
  <si>
    <t>P05286,2021-08-31,Summer,65,Female,Central,Diabetes,5,6,Interventional,10,2,1,Uninsured,Home Health,0.9,1</t>
  </si>
  <si>
    <t>P05287,2023-06-01,Summer,37,Female,North,Diabetes,3,5,Interventional,4,2,1,Medicaid,Home Health,0.41,1</t>
  </si>
  <si>
    <t>P05288,2021-11-19,Fall,81,Male,East,COPD,5,8,Surgical,8,4,3,Medicare,Home Health,0.97,1</t>
  </si>
  <si>
    <t>P05289,2023-10-22,Fall,47,Female,North,Diabetes,3,5,Medical,6,2,1,Uninsured,Home Health,0.45,0</t>
  </si>
  <si>
    <t>P05290,2021-10-02,Fall,73,Male,South,Diabetes,5,6,Medical,8,4,2,Medicare,Home Health,0.97,1</t>
  </si>
  <si>
    <t>P05291,2021-07-03,Summer,84,Female,Central,Stroke,6,9,Surgical,11,6,2,Medicare,Skilled Nursing,0.97,1</t>
  </si>
  <si>
    <t>P05292,2022-06-25,Summer,65,Female,East,Diabetes,5,6,Medical,8,4,1,Uninsured,Home Health,0.95,1</t>
  </si>
  <si>
    <t>P05293,2021-02-25,Winter,32,Female,West,Pneumonia,2,7,Interventional,4,1,0,Private,Home,0.18,0</t>
  </si>
  <si>
    <t>P05294,2021-02-09,Winter,42,Female,North,COPD,4,10,Conservative,7,3,1,Private,Home Health,0.8,1</t>
  </si>
  <si>
    <t>P05295,2022-06-28,Summer,80,Male,South,Hypertension,5,6,Medical,8,4,2,Medicare,Home Health,0.97,1</t>
  </si>
  <si>
    <t>P05296,2021-08-24,Summer,55,Male,West,Diabetes,4,8,Medical,7,2,2,Medicaid,Home Health,0.75,0</t>
  </si>
  <si>
    <t>P05297,2021-01-11,Winter,59,Female,North,Hypertension,4,5,Medical,6,2,1,Medicaid,Home Health,0.57,1</t>
  </si>
  <si>
    <t>P05298,2021-11-21,Fall,70,Male,South,Kidney Disease,6,8,Interventional,10,6,2,Medicare,Skilled Nursing,0.97,1</t>
  </si>
  <si>
    <t>P05299,2022-06-07,Summer,69,Female,North,Stroke,5,10,Medical,8,5,3,Medicare,Home Health,0.97,1</t>
  </si>
  <si>
    <t>P05300,2022-03-08,Spring,62,Male,West,Stroke,5,10,Medical,10,2,1,Private,Home Health,0.97,1</t>
  </si>
  <si>
    <t>P05301,2021-05-29,Spring,54,Female,Central,Appendicitis,5,7,Medical,10,6,1,Private,Home Health,0.72,1</t>
  </si>
  <si>
    <t>P05302,2022-09-27,Fall,52,Male,West,Stroke,4,9,Medical,7,2,1,Uninsured,Home Health,0.83,1</t>
  </si>
  <si>
    <t>P05303,2023-02-17,Winter,72,Female,Central,Influenza,5,9,Surgical,8,5,3,Medicare,Home Health,0.97,1</t>
  </si>
  <si>
    <t>P05304,2023-01-10,Winter,67,Female,West,Pneumonia,4,9,Surgical,6,4,1,Medicare,Home Health,0.68,1</t>
  </si>
  <si>
    <t>P05305,2022-03-08,Spring,53,Male,Central,Hypertension,4,7,Surgical,6,3,1,Medicaid,Home Health,0.53,0</t>
  </si>
  <si>
    <t>P05306,2021-05-31,Spring,76,Male,East,Appendicitis,5,7,Conservative,8,5,2,Medicare,Home Health,0.97,1</t>
  </si>
  <si>
    <t>P05307,2022-07-01,Summer,55,Male,East,Appendicitis,4,5,Surgical,6,3,1,Uninsured,Home Health,0.57,1</t>
  </si>
  <si>
    <t>P05308,2023-09-03,Fall,43,Male,South,Diabetes,4,7,Interventional,6,4,2,Uninsured,Home Health,0.79,1</t>
  </si>
  <si>
    <t>P05309,2022-05-29,Spring,45,Male,West,Kidney Disease,4,8,Conservative,6,3,1,Uninsured,Home Health,0.84,0</t>
  </si>
  <si>
    <t>P05310,2021-08-03,Summer,41,Male,North,Stroke,5,9,Medical,8,2,1,Private,Home Health,0.83,1</t>
  </si>
  <si>
    <t>P05311,2021-04-12,Spring,53,Female,North,Diabetes,6,8,Medical,11,4,2,Medicaid,Skilled Nursing,0.97,1</t>
  </si>
  <si>
    <t>P05312,2023-10-31,Fall,78,Male,Central,Fracture,6,9,Surgical,10,6,2,Medicare,Skilled Nursing,0.97,1</t>
  </si>
  <si>
    <t>P05313,2023-03-25,Spring,44,Female,North,Kidney Disease,3,7,Medical,4,2,1,Medicaid,Home Health,0.67,0</t>
  </si>
  <si>
    <t>P05314,2021-12-09,Winter,61,Female,Central,Sepsis,4,11,Surgical,8,2,1,Private,Home Health,0.95,1</t>
  </si>
  <si>
    <t>P05315,2021-11-20,Fall,46,Male,West,Diabetes,3,6,Surgical,6,2,1,Private,Home Health,0.37,0</t>
  </si>
  <si>
    <t>P05316,2023-09-08,Fall,53,Male,South,Hypertension,4,7,Medical,8,5,2,Uninsured,Home Health,0.9,1</t>
  </si>
  <si>
    <t>P05317,2021-07-14,Summer,32,Female,West,Diabetes,5,7,Surgical,8,2,1,Private,Home Health,0.57,1</t>
  </si>
  <si>
    <t>P05318,2022-08-09,Summer,54,Male,West,Hypertension,5,6,Medical,8,2,1,Private,Home Health,0.62,1</t>
  </si>
  <si>
    <t>P05319,2023-02-21,Winter,54,Female,South,Pneumonia,5,10,Medical,8,4,1,Private,Home Health,0.71,1</t>
  </si>
  <si>
    <t>P05320,2022-03-11,Spring,67,Female,West,Appendicitis,5,7,Interventional,8,5,1,Medicare,Home Health,0.87,1</t>
  </si>
  <si>
    <t>P05321,2021-02-13,Winter,61,Male,West,Pneumonia,7,9,Medical,12,4,2,Private,Skilled Nursing,0.97,1</t>
  </si>
  <si>
    <t>P05322,2021-09-07,Fall,37,Female,South,Hypertension,4,5,Surgical,6,2,2,Medicaid,Home Health,0.7,0</t>
  </si>
  <si>
    <t>P05323,2023-09-15,Fall,76,Male,North,Diabetes,6,7,Surgical,10,6,2,Medicare,Skilled Nursing,0.97,1</t>
  </si>
  <si>
    <t>P05324,2022-07-27,Summer,61,Male,South,Stroke,5,9,Medical,8,4,1,Private,Home Health,0.97,1</t>
  </si>
  <si>
    <t>P05325,2023-06-12,Summer,61,Female,South,Kidney Disease,5,8,Medical,8,4,2,Private,Home Health,0.97,1</t>
  </si>
  <si>
    <t>P05326,2022-09-01,Fall,57,Female,North,Sepsis,4,13,Surgical,7,3,1,Private,Home Health,0.75,0</t>
  </si>
  <si>
    <t>P05327,2023-10-31,Fall,49,Female,West,COPD,4,9,Surgical,7,4,1,Medicaid,Home Health,0.79,1</t>
  </si>
  <si>
    <t>P05328,2023-09-23,Fall,61,Female,South,Appendicitis,4,5,Surgical,9,4,1,Medicaid,Home Health,0.74,1</t>
  </si>
  <si>
    <t>P05329,2022-06-13,Summer,66,Female,Central,Diabetes,5,8,Interventional,10,6,1,Medicare,Home Health,0.92,1</t>
  </si>
  <si>
    <t>P05330,2021-12-15,Winter,28,Female,South,Influenza,2,5,Medical,5,1,2,Uninsured,Home,0.6,1</t>
  </si>
  <si>
    <t>P05331,2022-10-21,Fall,48,Male,East,Diabetes,5,7,Medical,8,2,1,Private,Home Health,0.57,0</t>
  </si>
  <si>
    <t>P05332,2023-01-10,Winter,53,Female,East,Sepsis,4,11,Surgical,6,3,2,Private,Home Health,0.97,1</t>
  </si>
  <si>
    <t>P05333,2022-06-30,Summer,62,Female,Central,Kidney Disease,4,7,Interventional,6,2,1,Medicaid,Home Health,0.89,1</t>
  </si>
  <si>
    <t>P05334,2023-06-20,Summer,78,Male,East,Stroke,5,9,Medical,8,4,2,Medicare,Home Health,0.97,1</t>
  </si>
  <si>
    <t>P05335,2021-07-20,Summer,44,Female,South,Diabetes,3,5,Medical,4,2,2,Medicaid,Home Health,0.63,0</t>
  </si>
  <si>
    <t>P05336,2022-01-02,Winter,49,Male,Central,Pneumonia,3,7,Surgical,4,4,1,Uninsured,Home Health,0.54,1</t>
  </si>
  <si>
    <t>P05337,2023-01-22,Winter,49,Female,South,Heart Failure,3,8,Surgical,6,4,1,Private,Home Health,0.72,0</t>
  </si>
  <si>
    <t>P05338,2021-09-28,Fall,44,Female,North,Diabetes,4,7,Surgical,6,2,1,Private,Home Health,0.44,0</t>
  </si>
  <si>
    <t>P05339,2022-04-27,Spring,52,Female,South,Stroke,3,9,Interventional,4,2,1,Private,Home Health,0.68,1</t>
  </si>
  <si>
    <t>P05340,2023-11-22,Fall,71,Male,West,Sepsis,6,11,Medical,9,6,4,Medicare,Skilled Nursing,0.97,1</t>
  </si>
  <si>
    <t>P05341,2022-11-17,Fall,40,Female,North,COPD,4,8,Surgical,6,4,1,Private,Home Health,0.75,0</t>
  </si>
  <si>
    <t>P05342,2023-11-06,Fall,65,Male,East,Kidney Disease,4,8,Interventional,6,2,1,Medicaid,Home Health,0.89,1</t>
  </si>
  <si>
    <t>P05343,2023-03-03,Spring,29,Female,East,Diabetes,2,6,Conservative,3,2,0,Medicaid,Home,0.24,0</t>
  </si>
  <si>
    <t>P05344,2023-03-05,Spring,48,Female,Central,Diabetes,3,6,Conservative,6,2,2,Private,Home Health,0.65,0</t>
  </si>
  <si>
    <t>P05345,2022-10-11,Fall,52,Female,South,Diabetes,5,7,Surgical,8,4,1,Uninsured,Home Health,0.75,1</t>
  </si>
  <si>
    <t>P05346,2021-06-05,Summer,86,Female,South,Sepsis,6,11,Medical,9,6,2,Medicare,Skilled Nursing,0.97,1</t>
  </si>
  <si>
    <t>P05347,2022-07-24,Summer,53,Female,South,Hypertension,4,6,Surgical,7,3,1,Medicaid,Home Health,0.53,1</t>
  </si>
  <si>
    <t>P05348,2021-10-04,Fall,20,Male,South,Appendicitis,2,6,Interventional,5,1,2,Private,Home Health,0.52,1</t>
  </si>
  <si>
    <t>P05349,2023-12-30,Winter,24,Male,West,Influenza,2,5,Medical,3,1,0,Uninsured,Home,0.26,0</t>
  </si>
  <si>
    <t>P05350,2021-10-20,Fall,58,Female,East,Stroke,4,12,Medical,8,2,1,Private,Home Health,0.81,1</t>
  </si>
  <si>
    <t>P05351,2021-09-10,Fall,68,Female,West,Fracture,5,8,Conservative,8,7,1,Medicare,Home Health,0.97,1</t>
  </si>
  <si>
    <t>P05352,2022-11-15,Fall,64,Male,West,Hypertension,4,6,Medical,6,2,2,Private,Home Health,0.81,1</t>
  </si>
  <si>
    <t>P05353,2022-07-14,Summer,60,Female,Central,Kidney Disease,6,7,Medical,10,4,4,Private,Skilled Nursing,0.97,1</t>
  </si>
  <si>
    <t>P05354,2021-01-24,Winter,77,Male,South,Diabetes,5,8,Conservative,8,6,2,Medicare,Home Health,0.97,1</t>
  </si>
  <si>
    <t>P05355,2021-05-22,Spring,48,Male,Central,Kidney Disease,3,8,Medical,6,2,1,Private,Home Health,0.63,1</t>
  </si>
  <si>
    <t>P05356,2023-06-08,Summer,73,Female,South,Hypertension,5,6,Medical,8,5,2,Medicare,Home Health,0.97,1</t>
  </si>
  <si>
    <t>P05357,2022-06-14,Summer,30,Male,West,Diabetes,2,7,Conservative,4,3,0,Private,Home,0.2,1</t>
  </si>
  <si>
    <t>P05358,2021-06-09,Summer,42,Male,East,COPD,3,7,Medical,6,2,2,Private,Home Health,0.85,0</t>
  </si>
  <si>
    <t>P05359,2022-05-25,Spring,27,Male,West,Diabetes,2,6,Surgical,4,3,0,Uninsured,Home,0.22,0</t>
  </si>
  <si>
    <t>P05360,2021-10-05,Fall,53,Female,East,Fracture,4,8,Surgical,6,2,1,Medicaid,Home Health,0.53,1</t>
  </si>
  <si>
    <t>P05361,2021-09-02,Fall,57,Female,West,Diabetes,4,6,Interventional,7,2,1,Private,Home Health,0.49,1</t>
  </si>
  <si>
    <t>P05362,2023-11-15,Fall,59,Female,Central,Stroke,4,10,Medical,8,4,1,Private,Home Health,0.86,1</t>
  </si>
  <si>
    <t>P05363,2022-02-01,Winter,59,Male,West,Sepsis,4,10,Medical,6,5,1,Uninsured,Home Health,0.92,0</t>
  </si>
  <si>
    <t>P05364,2021-02-20,Winter,42,Female,West,Pneumonia,3,8,Surgical,6,2,1,Private,Home Health,0.41,1</t>
  </si>
  <si>
    <t>P05365,2023-11-29,Fall,54,Female,North,Kidney Disease,4,8,Medical,7,3,2,Private,Home Health,0.97,1</t>
  </si>
  <si>
    <t>P05366,2023-05-21,Spring,32,Female,South,Appendicitis,2,6,Medical,4,1,0,Private,Home,0.14,0</t>
  </si>
  <si>
    <t>P05367,2021-10-06,Fall,81,Female,Central,Stroke,5,10,Medical,8,4,2,Medicare,Home Health,0.97,1</t>
  </si>
  <si>
    <t>P05368,2022-03-24,Spring,52,Male,West,COPD,3,7,Conservative,6,2,2,Medicaid,Home Health,0.97,1</t>
  </si>
  <si>
    <t>P05369,2023-08-03,Summer,49,Male,East,Diabetes,3,7,Medical,4,2,1,Medicaid,Home Health,0.41,1</t>
  </si>
  <si>
    <t>P05370,2022-01-27,Winter,85,Male,South,Heart Failure,7,10,Medical,14,7,4,Medicare,Skilled Nursing,0.97,1</t>
  </si>
  <si>
    <t>P05371,2022-09-14,Fall,36,Male,North,Diabetes,2,6,Medical,3,2,2,Uninsured,Home Health,0.6,1</t>
  </si>
  <si>
    <t>P05372,2022-08-09,Summer,38,Female,South,Diabetes,4,7,Surgical,6,3,1,Private,Home Health,0.44,0</t>
  </si>
  <si>
    <t>P05373,2022-03-16,Spring,39,Female,East,Stroke,3,8,Medical,6,6,1,Medicaid,Home Health,0.77,1</t>
  </si>
  <si>
    <t>P05374,2022-12-02,Winter,56,Female,South,Pneumonia,4,9,Surgical,6,5,2,Medicaid,Home Health,0.84,1</t>
  </si>
  <si>
    <t>P05375,2022-06-03,Summer,65,Male,North,COPD,7,10,Interventional,12,4,3,Private,Skilled Nursing,0.97,1</t>
  </si>
  <si>
    <t>P05376,2021-01-24,Winter,70,Male,East,Heart Failure,5,10,Medical,8,5,1,Medicare,Home Health,0.97,1</t>
  </si>
  <si>
    <t>P05377,2023-06-11,Summer,95,Male,East,Hypertension,7,6,Medical,12,5,3,Medicare,Skilled Nursing,0.97,1</t>
  </si>
  <si>
    <t>P05378,2021-05-04,Spring,19,Male,South,Fracture,1,6,Medical,4,0,0,Medicaid,Home Health,0.15,0</t>
  </si>
  <si>
    <t>P05379,2022-05-24,Spring,68,Male,East,Fracture,5,7,Medical,8,7,1,Medicare,Home Health,0.92,1</t>
  </si>
  <si>
    <t>P05380,2022-09-27,Fall,48,Female,Central,Fracture,3,6,Interventional,6,2,1,Medicaid,Home Health,0.41,0</t>
  </si>
  <si>
    <t>P05381,2023-02-12,Winter,48,Male,East,Diabetes,3,9,Medical,4,6,1,Private,Home Health,0.51,0</t>
  </si>
  <si>
    <t>P05382,2022-03-26,Spring,47,Female,Central,Stroke,3,9,Interventional,6,2,1,Medicaid,Home Health,0.67,1</t>
  </si>
  <si>
    <t>P05383,2023-03-17,Spring,42,Male,Central,Fracture,4,7,Interventional,8,3,1,Private,Home Health,0.5,0</t>
  </si>
  <si>
    <t>P05384,2021-05-24,Spring,86,Female,North,COPD,7,13,Medical,12,9,3,Medicare,Skilled Nursing,0.97,1</t>
  </si>
  <si>
    <t>P05385,2022-12-17,Winter,72,Female,North,Hypertension,6,8,Interventional,9,6,2,Medicare,Skilled Nursing,0.97,1</t>
  </si>
  <si>
    <t>P05386,2023-06-24,Summer,58,Male,East,Diabetes,5,6,Medical,8,2,1,Private,Home Health,0.62,1</t>
  </si>
  <si>
    <t>P05387,2023-09-01,Fall,80,Female,East,Fracture,5,8,Surgical,8,6,2,Medicare,Home Health,0.97,1</t>
  </si>
  <si>
    <t>P05388,2022-09-27,Fall,32,Female,South,Kidney Disease,3,6,Medical,6,2,1,Private,Home Health,0.63,1</t>
  </si>
  <si>
    <t>P05389,2021-12-09,Winter,35,Female,South,Heart Failure,2,8,Medical,6,1,0,Medicaid,Home Health,0.44,0</t>
  </si>
  <si>
    <t>P05390,2021-06-28,Summer,20,Female,East,Diabetes,1,6,Medical,2,2,0,Private,Skilled Nursing,0.15,0</t>
  </si>
  <si>
    <t>P05391,2022-01-14,Winter,46,Male,North,Diabetes,3,7,Medical,4,4,1,Uninsured,Home Health,0.54,0</t>
  </si>
  <si>
    <t>P05392,2022-08-15,Summer,60,Female,Central,Kidney Disease,4,10,Conservative,6,3,1,Private,Home Health,0.91,1</t>
  </si>
  <si>
    <t>P05393,2021-08-03,Summer,59,Female,South,Sepsis,5,10,Medical,8,4,3,Private,Home Health,0.97,1</t>
  </si>
  <si>
    <t>P05394,2023-11-10,Fall,60,Male,Central,Diabetes,5,8,Interventional,8,4,2,Medicaid,Home Health,0.97,1</t>
  </si>
  <si>
    <t>P05395,2023-09-10,Fall,34,Male,North,Hypertension,2,4,Conservative,3,2,0,Medicaid,Home,0.29,0</t>
  </si>
  <si>
    <t>P05396,2021-02-06,Winter,71,Female,South,COPD,5,9,Medical,8,5,2,Medicare,Home Health,0.97,1</t>
  </si>
  <si>
    <t>P05397,2022-09-08,Fall,62,Male,South,Kidney Disease,4,9,Surgical,8,4,1,Medicaid,Home Health,0.97,1</t>
  </si>
  <si>
    <t>P05398,2023-05-15,Spring,70,Female,Central,Stroke,6,11,Surgical,10,6,2,Medicare,Skilled Nursing,0.97,1</t>
  </si>
  <si>
    <t>P05399,2021-09-26,Fall,25,Female,North,Stroke,2,10,Interventional,5,5,2,Private,Skilled Nursing,0.87,1</t>
  </si>
  <si>
    <t>P05400,2022-07-28,Summer,63,Female,East,Diabetes,4,8,Medical,7,4,1,Private,Home Health,0.64,1</t>
  </si>
  <si>
    <t>P05401,2022-03-21,Spring,37,Male,Central,Diabetes,2,5,Medical,4,1,0,Private,Home Health,0.18,1</t>
  </si>
  <si>
    <t>P05402,2021-08-04,Summer,51,Male,West,Diabetes,3,6,Medical,6,4,1,Private,Home Health,0.47,0</t>
  </si>
  <si>
    <t>P05403,2022-11-05,Fall,67,Male,South,Appendicitis,4,6,Interventional,6,6,2,Medicare,Home Health,0.91,0</t>
  </si>
  <si>
    <t>P05404,2023-12-25,Winter,59,Female,Central,COPD,4,8,Medical,6,2,1,Private,Home Health,0.79,0</t>
  </si>
  <si>
    <t>P05405,2022-02-04,Winter,43,Female,Central,COPD,4,10,Interventional,7,2,4,Private,Home Health,0.97,1</t>
  </si>
  <si>
    <t>P05406,2022-08-28,Summer,58,Female,South,Kidney Disease,5,8,Medical,10,4,2,Medicaid,Home Health,0.97,1</t>
  </si>
  <si>
    <t>P05407,2021-12-26,Winter,31,Female,East,Diabetes,3,6,Interventional,4,2,1,Private,Home Health,0.41,1</t>
  </si>
  <si>
    <t>P05408,2023-08-19,Summer,77,Male,Central,Diabetes,5,6,Interventional,10,5,2,Medicare,Home Health,0.97,0</t>
  </si>
  <si>
    <t>P05409,2023-08-05,Summer,54,Male,Central,Diabetes,6,6,Medical,10,4,2,Private,Skilled Nursing,0.97,1</t>
  </si>
  <si>
    <t>P05410,2021-07-15,Summer,77,Female,South,Stroke,5,10,Medical,10,4,3,Medicare,Home Health,0.97,1</t>
  </si>
  <si>
    <t>P05411,2023-09-13,Fall,49,Female,West,Sepsis,4,10,Surgical,9,4,2,Private,Home Health,0.97,1</t>
  </si>
  <si>
    <t>P05412,2021-06-15,Summer,49,Male,South,Stroke,5,9,Conservative,10,4,1,Private,Home Health,0.94,0</t>
  </si>
  <si>
    <t>P05413,2021-04-15,Spring,45,Male,South,Hypertension,4,5,Interventional,7,3,2,Private,Home Health,0.66,0</t>
  </si>
  <si>
    <t>P05414,2022-12-16,Winter,72,Male,North,Pneumonia,6,8,Interventional,9,8,2,Medicare,Skilled Nursing,0.97,1</t>
  </si>
  <si>
    <t>P05415,2022-02-27,Winter,45,Male,South,Hypertension,3,5,Surgical,6,2,1,Private,Home Health,0.41,0</t>
  </si>
  <si>
    <t>P05416,2022-08-05,Summer,68,Female,West,Kidney Disease,6,7,Medical,10,6,4,Medicare,Skilled Nursing,0.97,1</t>
  </si>
  <si>
    <t>P05417,2022-12-16,Winter,51,Female,East,COPD,4,9,Surgical,6,4,2,Medicaid,Home Health,0.97,1</t>
  </si>
  <si>
    <t>P05418,2021-02-27,Winter,24,Female,South,Pneumonia,2,7,Medical,3,2,2,Private,Home Health,0.56,1</t>
  </si>
  <si>
    <t>P05419,2021-11-17,Fall,48,Female,South,Sepsis,3,12,Surgical,4,2,2,Private,Home Health,0.85,1</t>
  </si>
  <si>
    <t>P05420,2022-05-20,Spring,37,Female,South,COPD,3,8,Surgical,6,2,1,Private,Home Health,0.63,0</t>
  </si>
  <si>
    <t>P05421,2021-10-19,Fall,58,Female,Central,Stroke,5,10,Conservative,8,2,1,Private,Home Health,0.94,1</t>
  </si>
  <si>
    <t>P05422,2021-02-23,Winter,37,Male,Central,COPD,2,9,Conservative,4,2,0,Uninsured,Skilled Nursing,0.58,0</t>
  </si>
  <si>
    <t>P05423,2021-04-05,Spring,73,Female,South,Kidney Disease,6,7,Medical,9,4,2,Medicare,Skilled Nursing,0.97,1</t>
  </si>
  <si>
    <t>P05424,2023-05-28,Spring,56,Male,Central,Hypertension,4,7,Surgical,8,3,1,Uninsured,Home Health,0.63,1</t>
  </si>
  <si>
    <t>P05425,2023-09-25,Fall,54,Male,South,Hypertension,5,6,Interventional,10,2,2,Uninsured,Home Health,0.92,1</t>
  </si>
  <si>
    <t>P05426,2021-06-16,Summer,69,Male,West,Fracture,6,7,Surgical,11,6,4,Medicare,Skilled Nursing,0.97,1</t>
  </si>
  <si>
    <t>P05427,2021-09-30,Fall,74,Female,Central,Hypertension,5,6,Medical,8,5,3,Medicare,Home Health,0.97,0</t>
  </si>
  <si>
    <t>P05428,2022-12-16,Winter,57,Male,South,COPD,5,9,Medical,8,4,2,Private,Home Health,0.97,1</t>
  </si>
  <si>
    <t>P05429,2023-11-11,Fall,44,Male,West,Fracture,4,8,Medical,6,4,1,Medicaid,Home Health,0.53,0</t>
  </si>
  <si>
    <t>P05430,2021-11-25,Fall,27,Male,South,Diabetes,4,6,Surgical,6,3,1,Uninsured,Home Health,0.52,1</t>
  </si>
  <si>
    <t>P05431,2023-07-26,Summer,46,Female,South,COPD,3,7,Medical,6,4,1,Private,Home Health,0.68,1</t>
  </si>
  <si>
    <t>P05432,2022-07-09,Summer,47,Female,East,Stroke,3,11,Surgical,6,4,1,Medicaid,Home Health,0.72,1</t>
  </si>
  <si>
    <t>P05433,2023-11-14,Fall,59,Female,Central,Fracture,6,8,Medical,12,3,2,Private,Skilled Nursing,0.97,1</t>
  </si>
  <si>
    <t>P05434,2021-05-30,Spring,52,Male,East,Appendicitis,4,7,Medical,9,2,1,Private,Home Health,0.55,0</t>
  </si>
  <si>
    <t>P05435,2023-12-03,Winter,69,Male,Central,Influenza,5,9,Medical,8,6,1,Medicare,Home Health,0.96,1</t>
  </si>
  <si>
    <t>P05436,2022-04-28,Spring,47,Female,Central,Hypertension,3,4,Surgical,8,2,2,Medicaid,Home Health,0.74,1</t>
  </si>
  <si>
    <t>P05437,2023-11-10,Fall,57,Male,South,Kidney Disease,4,9,Interventional,8,3,1,Private,Home Health,0.81,1</t>
  </si>
  <si>
    <t>P05438,2022-05-18,Spring,78,Female,South,Fracture,5,8,Medical,8,5,2,Medicare,Home Health,0.97,1</t>
  </si>
  <si>
    <t>P05439,2022-08-04,Summer,63,Female,East,Diabetes,5,7,Medical,8,4,1,Private,Home Health,0.77,1</t>
  </si>
  <si>
    <t>P05440,2023-06-01,Summer,56,Female,East,Appendicitis,4,6,Surgical,7,2,1,Medicaid,Home Health,0.53,1</t>
  </si>
  <si>
    <t>P05441,2023-03-03,Spring,47,Female,North,Hypertension,4,6,Conservative,7,5,1,Private,Home Health,0.55,1</t>
  </si>
  <si>
    <t>P05442,2022-11-10,Fall,47,Male,Central,Diabetes,4,6,Surgical,6,2,1,Private,Home Health,0.44,1</t>
  </si>
  <si>
    <t>P05443,2022-04-02,Spring,43,Male,West,Hypertension,4,6,Interventional,8,3,1,Medicaid,Home Health,0.54,1</t>
  </si>
  <si>
    <t>P05444,2023-05-18,Spring,48,Female,South,Diabetes,3,6,Conservative,4,2,1,Private,Home Health,0.43,1</t>
  </si>
  <si>
    <t>P05445,2023-11-05,Fall,70,Male,East,Sepsis,6,10,Interventional,10,6,2,Medicare,Skilled Nursing,0.97,1</t>
  </si>
  <si>
    <t>P05446,2021-01-11,Winter,54,Male,North,Diabetes,5,7,Conservative,8,4,1,Private,Home Health,0.77,1</t>
  </si>
  <si>
    <t>P05447,2022-10-06,Fall,35,Male,East,Kidney Disease,2,7,Interventional,4,1,0,Medicaid,Home Health,0.4,0</t>
  </si>
  <si>
    <t>P05448,2023-08-07,Summer,88,Male,Central,COPD,7,11,Interventional,12,5,3,Medicare,Skilled Nursing,0.97,1</t>
  </si>
  <si>
    <t>P05449,2022-12-17,Winter,63,Male,Central,Pneumonia,4,8,Surgical,9,2,1,Medicaid,Home Health,0.73,1</t>
  </si>
  <si>
    <t>P05450,2023-05-27,Spring,34,Male,South,Appendicitis,4,5,Medical,9,3,1,Private,Home Health,0.5,1</t>
  </si>
  <si>
    <t>P05451,2023-09-08,Fall,50,Female,East,Appendicitis,4,5,Conservative,7,5,1,Uninsured,Home Health,0.68,0</t>
  </si>
  <si>
    <t>P05452,2023-04-03,Spring,59,Female,West,Hypertension,4,5,Medical,9,2,1,Medicaid,Home Health,0.59,1</t>
  </si>
  <si>
    <t>P05453,2023-02-25,Winter,86,Female,South,Pneumonia,7,11,Conservative,10,7,3,Medicare,Skilled Nursing,0.97,1</t>
  </si>
  <si>
    <t>P05454,2023-11-23,Fall,39,Female,North,Stroke,6,10,Medical,9,3,2,Private,Skilled Nursing,0.97,1</t>
  </si>
  <si>
    <t>P05455,2023-08-04,Summer,74,Male,East,Sepsis,6,10,Medical,10,4,2,Medicare,Skilled Nursing,0.97,1</t>
  </si>
  <si>
    <t>P05456,2023-06-12,Summer,81,Male,East,Stroke,5,9,Interventional,8,5,2,Medicare,Home Health,0.97,1</t>
  </si>
  <si>
    <t>P05457,2021-04-05,Spring,47,Male,North,Fracture,4,8,Medical,6,2,4,Private,Home Health,0.9,0</t>
  </si>
  <si>
    <t>P05458,2021-09-19,Fall,53,Female,North,Appendicitis,4,5,Interventional,8,2,1,Medicaid,Home Health,0.59,0</t>
  </si>
  <si>
    <t>P05459,2022-09-02,Fall,40,Female,South,Stroke,3,9,Medical,6,4,1,Uninsured,Home Health,0.76,0</t>
  </si>
  <si>
    <t>P05460,2023-02-16,Winter,54,Male,South,Stroke,5,10,Conservative,8,4,1,Medicaid,Home Health,0.97,1</t>
  </si>
  <si>
    <t>P05461,2021-11-29,Fall,57,Male,East,Hypertension,4,5,Surgical,7,2,1,Private,Home Health,0.49,0</t>
  </si>
  <si>
    <t>P05462,2021-04-13,Spring,69,Female,South,Hypertension,5,7,Medical,8,5,1,Medicare,Home Health,0.87,1</t>
  </si>
  <si>
    <t>P05463,2021-12-07,Winter,76,Female,South,Influenza,5,6,Medical,10,6,2,Medicare,Home Health,0.97,1</t>
  </si>
  <si>
    <t>P05464,2023-04-25,Spring,45,Female,Central,Diabetes,3,6,Surgical,4,2,2,Private,Home Health,0.59,0</t>
  </si>
  <si>
    <t>P05465,2023-08-19,Summer,24,Male,North,Hypertension,3,5,Conservative,6,4,1,Private,Home Health,0.48,1</t>
  </si>
  <si>
    <t>P05466,2023-09-27,Fall,57,Male,East,Stroke,5,9,Surgical,10,2,1,Uninsured,Home Health,0.96,1</t>
  </si>
  <si>
    <t>P05467,2022-02-19,Winter,62,Female,Central,Pneumonia,4,9,Medical,7,4,1,Medicaid,Home Health,0.72,1</t>
  </si>
  <si>
    <t>P05468,2022-02-12,Winter,62,Female,East,Stroke,5,10,Conservative,10,4,1,Uninsured,Home Health,0.97,1</t>
  </si>
  <si>
    <t>P05469,2022-03-22,Spring,52,Female,West,Sepsis,3,10,Conservative,6,4,1,Private,Home Health,0.79,1</t>
  </si>
  <si>
    <t>P05470,2022-02-16,Winter,60,Female,South,Pneumonia,5,8,Interventional,10,4,1,Medicaid,Home Health,0.85,1</t>
  </si>
  <si>
    <t>P05471,2022-12-31,Winter,83,Female,North,Pneumonia,6,10,Interventional,9,6,2,Medicare,Skilled Nursing,0.97,1</t>
  </si>
  <si>
    <t>P05472,2022-01-28,Winter,64,Female,East,Influenza,4,6,Medical,8,2,3,Private,Home Health,0.97,1</t>
  </si>
  <si>
    <t>P05473,2021-01-23,Winter,51,Male,East,Pneumonia,3,7,Medical,6,2,1,Private,Home Health,0.46,0</t>
  </si>
  <si>
    <t>P05474,2022-04-26,Spring,49,Male,North,Diabetes,3,5,Conservative,4,4,1,Private,Home Health,0.48,0</t>
  </si>
  <si>
    <t>P05475,2021-09-03,Fall,55,Female,East,COPD,5,8,Medical,8,2,1,Private,Home Health,0.88,1</t>
  </si>
  <si>
    <t>P05476,2021-02-01,Winter,85,Male,Central,Influenza,6,9,Medical,10,6,2,Medicare,Skilled Nursing,0.97,1</t>
  </si>
  <si>
    <t>P05477,2022-05-31,Spring,54,Female,South,Hypertension,5,7,Surgical,8,4,2,Medicaid,Home Health,0.93,1</t>
  </si>
  <si>
    <t>P05478,2021-08-14,Summer,57,Female,East,Appendicitis,4,6,Medical,7,5,1,Private,Home Health,0.54,1</t>
  </si>
  <si>
    <t>P05479,2022-05-11,Spring,49,Female,East,Stroke,3,8,Interventional,8,4,2,Private,Home Health,0.96,1</t>
  </si>
  <si>
    <t>P05480,2021-11-01,Fall,76,Male,West,Hypertension,5,5,Medical,8,6,2,Medicare,Home Health,0.97,0</t>
  </si>
  <si>
    <t>P05481,2022-10-24,Fall,91,Male,West,Stroke,6,10,Surgical,13,6,2,Medicare,Skilled Nursing,0.97,1</t>
  </si>
  <si>
    <t>P05482,2023-12-22,Winter,65,Female,West,COPD,4,8,Surgical,6,3,1,Medicaid,Home Health,0.93,1</t>
  </si>
  <si>
    <t>P05483,2022-08-23,Summer,59,Female,South,Hypertension,5,5,Interventional,10,4,1,Private,Home Health,0.67,1</t>
  </si>
  <si>
    <t>P05484,2022-12-10,Winter,58,Female,North,Diabetes,5,8,Medical,8,4,1,Medicaid,Home Health,0.75,1</t>
  </si>
  <si>
    <t>P05485,2023-10-04,Fall,18,Male,South,Fracture,1,6,Medical,4,2,0,Medicaid,Home,0.11,0</t>
  </si>
  <si>
    <t>P05486,2022-02-14,Winter,70,Male,West,COPD,5,9,Surgical,8,4,4,Medicare,Home Health,0.97,1</t>
  </si>
  <si>
    <t>P05487,2021-07-02,Summer,60,Female,West,Fracture,4,8,Interventional,7,2,2,Private,Home Health,0.81,1</t>
  </si>
  <si>
    <t>P05488,2021-11-06,Fall,65,Female,Central,Hypertension,4,7,Medical,6,2,2,Medicaid,Home Health,0.85,1</t>
  </si>
  <si>
    <t>P05489,2022-03-18,Spring,45,Female,East,Diabetes,5,7,Medical,8,2,1,Medicaid,Home Health,0.61,0</t>
  </si>
  <si>
    <t>P05490,2022-12-08,Winter,51,Male,East,Heart Failure,3,12,Medical,4,4,1,Uninsured,Home Health,0.85,1</t>
  </si>
  <si>
    <t>P05491,2021-01-06,Winter,51,Male,East,COPD,3,9,Medical,4,2,2,Private,Home Health,0.94,1</t>
  </si>
  <si>
    <t>P05492,2023-07-24,Summer,75,Male,North,Hypertension,6,6,Interventional,12,6,4,Medicare,Skilled Nursing,0.97,1</t>
  </si>
  <si>
    <t>P05493,2021-03-25,Spring,51,Female,East,Fracture,3,7,Surgical,4,2,2,Private,Home Health,0.64,0</t>
  </si>
  <si>
    <t>P05494,2023-09-14,Fall,93,Female,East,Hypertension,6,6,Surgical,9,4,4,Medicare,Skilled Nursing,0.97,1</t>
  </si>
  <si>
    <t>P05495,2023-11-06,Fall,65,Male,Central,Hypertension,4,7,Medical,6,3,1,Private,Home Health,0.59,0</t>
  </si>
  <si>
    <t>P05496,2023-12-21,Winter,36,Male,South,Influenza,2,5,Conservative,4,1,2,Medicaid,Home,0.62,1</t>
  </si>
  <si>
    <t>P05497,2023-06-06,Summer,55,Female,Central,Hypertension,5,5,Interventional,8,4,2,Private,Home Health,0.89,1</t>
  </si>
  <si>
    <t>P05498,2021-06-05,Summer,46,Male,East,Stroke,3,9,Medical,6,4,2,Private,Home Health,0.9,1</t>
  </si>
  <si>
    <t>P05499,2023-02-13,Winter,20,Female,South,Pneumonia,2,9,Medical,4,1,0,Private,Home Health,0.22,0</t>
  </si>
  <si>
    <t>P05500,2021-08-11,Summer,85,Female,North,Diabetes,7,8,Surgical,12,5,3,Medicare,Skilled Nursing,0.97,1</t>
  </si>
  <si>
    <t>P05501,2023-09-10,Fall,69,Male,North,COPD,5,9,Surgical,8,4,1,Medicare,Home Health,0.97,1</t>
  </si>
  <si>
    <t>P05502,2021-12-13,Winter,67,Male,East,Heart Failure,4,9,Surgical,8,4,1,Medicare,Home Health,0.97,1</t>
  </si>
  <si>
    <t>P05503,2021-12-24,Winter,60,Female,North,COPD,4,12,Surgical,6,2,1,Medicaid,Home Health,0.93,1</t>
  </si>
  <si>
    <t>P05504,2023-10-02,Fall,34,Male,South,Hypertension,2,7,Medical,5,1,2,Uninsured,Skilled Nursing,0.64,1</t>
  </si>
  <si>
    <t>P05505,2021-01-15,Winter,49,Male,Central,Pneumonia,3,7,Medical,6,4,1,Medicaid,Home Health,0.5,0</t>
  </si>
  <si>
    <t>P05506,2021-08-01,Summer,72,Female,West,Stroke,5,9,Medical,8,7,5,Medicare,Home Health,0.97,1</t>
  </si>
  <si>
    <t>P05507,2022-04-08,Spring,40,Female,West,Kidney Disease,4,7,Conservative,6,2,1,Private,Home Health,0.76,1</t>
  </si>
  <si>
    <t>P05508,2023-02-07,Winter,18,Female,North,Sepsis,2,10,Interventional,5,1,0,Private,Home Health,0.4,0</t>
  </si>
  <si>
    <t>P05509,2022-12-11,Winter,54,Male,East,Sepsis,5,10,Conservative,8,6,1,Medicaid,Home Health,0.97,1</t>
  </si>
  <si>
    <t>P05510,2023-01-04,Winter,55,Male,South,COPD,4,8,Medical,8,3,1,Private,Home Health,0.85,1</t>
  </si>
  <si>
    <t>P05511,2023-08-22,Summer,60,Male,Central,Fracture,4,8,Surgical,7,2,1,Medicaid,Home Health,0.63,0</t>
  </si>
  <si>
    <t>P05512,2021-05-13,Spring,70,Male,North,Sepsis,7,12,Interventional,12,5,2,Medicare,Skilled Nursing,0.97,1</t>
  </si>
  <si>
    <t>P05513,2022-07-26,Summer,68,Female,East,Stroke,6,10,Medical,10,6,2,Medicare,Skilled Nursing,0.97,1</t>
  </si>
  <si>
    <t>P05514,2023-03-06,Spring,62,Male,East,Diabetes,4,6,Interventional,7,2,1,Medicaid,Home Health,0.63,1</t>
  </si>
  <si>
    <t>P05515,2022-11-28,Fall,78,Female,East,Kidney Disease,6,7,Surgical,10,8,2,Medicare,Skilled Nursing,0.97,1</t>
  </si>
  <si>
    <t>P05516,2022-05-06,Spring,32,Male,West,Diabetes,2,8,Conservative,3,1,0,Uninsured,Home,0.28,1</t>
  </si>
  <si>
    <t>P05517,2021-01-19,Winter,66,Male,South,Pneumonia,5,8,Medical,8,5,1,Medicare,Home Health,0.91,1</t>
  </si>
  <si>
    <t>P05518,2021-03-08,Spring,68,Female,South,Diabetes,5,8,Surgical,8,6,1,Medicare,Home Health,0.92,1</t>
  </si>
  <si>
    <t>P05519,2021-05-11,Spring,36,Male,West,COPD,2,8,Conservative,5,1,2,Private,Home Health,0.84,1</t>
  </si>
  <si>
    <t>P05520,2022-01-11,Winter,32,Male,East,Heart Failure,2,9,Interventional,4,1,2,Private,Home,0.78,1</t>
  </si>
  <si>
    <t>P05521,2021-05-09,Spring,45,Male,South,Sepsis,3,9,Medical,6,4,1,Private,Home Health,0.68,1</t>
  </si>
  <si>
    <t>P05522,2022-04-12,Spring,46,Male,North,Diabetes,3,6,Medical,4,2,1,Uninsured,Home Health,0.45,0</t>
  </si>
  <si>
    <t>P05523,2021-07-15,Summer,70,Female,West,Stroke,6,11,Conservative,9,6,2,Medicare,Skilled Nursing,0.97,1</t>
  </si>
  <si>
    <t>P05524,2023-05-04,Spring,47,Male,Central,Fracture,3,8,Medical,8,2,2,Private,Home Health,0.65,1</t>
  </si>
  <si>
    <t>P05525,2023-08-13,Summer,43,Female,East,Hypertension,4,6,Conservative,6,3,1,Private,Home Health,0.5,0</t>
  </si>
  <si>
    <t>P05526,2022-03-03,Spring,47,Female,Central,Fracture,3,7,Medical,4,2,2,Private,Home Health,0.59,0</t>
  </si>
  <si>
    <t>P05527,2022-07-14,Summer,77,Female,East,Hypertension,5,8,Interventional,8,6,2,Medicare,Home Health,0.97,1</t>
  </si>
  <si>
    <t>P05528,2023-11-11,Fall,58,Male,South,Sepsis,5,11,Surgical,8,2,2,Medicaid,Home Health,0.97,1</t>
  </si>
  <si>
    <t>P05529,2022-08-10,Summer,54,Female,North,Sepsis,4,12,Conservative,6,3,1,Private,Home Health,0.81,1</t>
  </si>
  <si>
    <t>P05530,2023-12-26,Winter,56,Male,West,Heart Failure,4,11,Medical,6,3,3,Private,Home Health,0.97,1</t>
  </si>
  <si>
    <t>P05531,2021-06-05,Summer,79,Female,East,Appendicitis,5,7,Interventional,8,4,2,Medicare,Home Health,0.97,1</t>
  </si>
  <si>
    <t>P05532,2023-08-03,Summer,45,Female,West,Diabetes,3,7,Medical,6,2,1,Private,Home Health,0.37,0</t>
  </si>
  <si>
    <t>P05533,2022-06-29,Summer,80,Male,West,Hypertension,6,5,Surgical,10,6,2,Medicare,Skilled Nursing,0.97,1</t>
  </si>
  <si>
    <t>P05534,2021-01-25,Winter,61,Female,Central,Heart Failure,4,11,Interventional,8,2,1,Medicaid,Home Health,0.97,1</t>
  </si>
  <si>
    <t>P05535,2023-12-01,Winter,55,Female,East,Heart Failure,5,10,Medical,8,4,1,Private,Home Health,0.97,1</t>
  </si>
  <si>
    <t>P05536,2023-11-23,Fall,95,Female,South,Stroke,7,12,Interventional,12,5,4,Medicare,Skilled Nursing,0.97,1</t>
  </si>
  <si>
    <t>P05537,2022-02-24,Winter,40,Male,South,Pneumonia,4,9,Medical,7,3,1,Medicaid,Home Health,0.52,1</t>
  </si>
  <si>
    <t>P05538,2023-11-11,Fall,51,Female,East,Appendicitis,4,5,Surgical,7,4,4,Uninsured,Home Health,0.97,1</t>
  </si>
  <si>
    <t>P05539,2021-06-04,Summer,37,Female,Central,Hypertension,2,6,Surgical,3,2,0,Private,Home,0.14,0</t>
  </si>
  <si>
    <t>P05540,2023-01-15,Winter,74,Male,North,Hypertension,5,7,Medical,8,4,2,Medicare,Home Health,0.97,1</t>
  </si>
  <si>
    <t>P05541,2021-07-30,Summer,86,Female,Central,Diabetes,6,6,Medical,9,6,2,Medicare,Skilled Nursing,0.97,1</t>
  </si>
  <si>
    <t>P05542,2021-09-28,Fall,86,Male,Central,Diabetes,6,6,Medical,9,4,2,Medicare,Skilled Nursing,0.97,1</t>
  </si>
  <si>
    <t>P05543,2023-05-04,Spring,78,Male,East,COPD,5,8,Medical,8,5,2,Medicare,Home Health,0.97,1</t>
  </si>
  <si>
    <t>P05544,2022-02-18,Winter,54,Female,South,Stroke,4,9,Medical,7,3,1,Medicaid,Home Health,0.83,0</t>
  </si>
  <si>
    <t>P05545,2021-01-08,Winter,51,Female,South,Influenza,4,6,Surgical,6,4,1,Private,Home Health,0.58,0</t>
  </si>
  <si>
    <t>P05546,2022-03-30,Spring,29,Female,South,Kidney Disease,2,9,Interventional,3,4,0,Private,Home,0.37,0</t>
  </si>
  <si>
    <t>P05547,2021-09-07,Fall,92,Female,North,Hypertension,6,5,Surgical,9,4,2,Medicare,Skilled Nursing,0.97,1</t>
  </si>
  <si>
    <t>P05548,2023-01-19,Winter,65,Male,East,Heart Failure,4,10,Surgical,7,3,1,Private,Home Health,0.89,0</t>
  </si>
  <si>
    <t>P05549,2021-08-01,Summer,49,Male,North,Kidney Disease,3,9,Surgical,6,2,1,Uninsured,Home Health,0.71,0</t>
  </si>
  <si>
    <t>P05550,2023-07-12,Summer,80,Female,West,Kidney Disease,7,8,Medical,10,5,3,Medicare,Skilled Nursing,0.97,1</t>
  </si>
  <si>
    <t>P05551,2021-10-20,Fall,41,Male,South,Hypertension,3,5,Interventional,6,4,3,Private,Home Health,0.76,0</t>
  </si>
  <si>
    <t>P05552,2022-03-07,Spring,64,Female,North,Stroke,4,10,Medical,8,3,3,Private,Home Health,0.97,1</t>
  </si>
  <si>
    <t>P05553,2021-11-23,Fall,55,Female,East,COPD,4,9,Medical,7,5,1,Medicaid,Home Health,0.84,1</t>
  </si>
  <si>
    <t>P05554,2022-12-07,Winter,68,Male,Central,Influenza,6,7,Medical,10,4,2,Medicare,Skilled Nursing,0.97,1</t>
  </si>
  <si>
    <t>P05555,2021-04-21,Spring,56,Male,West,Hypertension,6,6,Surgical,11,5,2,Medicaid,Skilled Nursing,0.97,1</t>
  </si>
  <si>
    <t>P05556,2022-06-08,Summer,33,Female,East,Stroke,2,8,Medical,5,2,0,Private,Home,0.32,1</t>
  </si>
  <si>
    <t>P05557,2022-01-02,Winter,59,Female,West,Heart Failure,4,12,Medical,6,2,1,Medicaid,Home Health,0.83,1</t>
  </si>
  <si>
    <t>P05558,2023-08-27,Summer,75,Female,West,Diabetes,5,7,Medical,8,4,2,Medicare,Home Health,0.97,1</t>
  </si>
  <si>
    <t>P05559,2021-03-22,Spring,57,Female,Central,COPD,4,8,Medical,10,3,2,Private,Home Health,0.97,1</t>
  </si>
  <si>
    <t>P05560,2023-06-28,Summer,71,Female,South,COPD,8,12,Surgical,12,6,3,Medicare,Skilled Nursing,0.97,1</t>
  </si>
  <si>
    <t>P05561,2021-07-03,Summer,40,Male,Central,COPD,3,7,Interventional,4,2,1,Private,Home Health,0.63,1</t>
  </si>
  <si>
    <t>P05562,2021-04-07,Spring,57,Male,South,Diabetes,4,8,Medical,8,3,1,Private,Home Health,0.55,1</t>
  </si>
  <si>
    <t>P05563,2021-08-10,Summer,47,Male,Central,Fracture,3,7,Medical,6,2,1,Private,Home Health,0.37,0</t>
  </si>
  <si>
    <t>P05564,2021-04-23,Spring,70,Male,South,Diabetes,5,9,Surgical,8,6,1,Medicare,Home Health,0.97,1</t>
  </si>
  <si>
    <t>P05565,2022-07-25,Summer,58,Male,Central,Appendicitis,4,6,Conservative,6,2,1,Private,Home Health,0.55,1</t>
  </si>
  <si>
    <t>P05566,2023-12-19,Winter,69,Male,Central,COPD,6,9,Surgical,9,6,2,Medicare,Skilled Nursing,0.97,1</t>
  </si>
  <si>
    <t>P05567,2021-02-07,Winter,76,Male,North,Heart Failure,5,10,Interventional,10,5,2,Medicare,Home Health,0.97,1</t>
  </si>
  <si>
    <t>P05568,2022-05-20,Spring,69,Male,Central,Hypertension,6,6,Surgical,10,6,2,Medicare,Skilled Nursing,0.97,1</t>
  </si>
  <si>
    <t>P05569,2022-02-27,Winter,62,Female,North,Heart Failure,4,9,Medical,7,2,2,Medicaid,Home Health,0.97,1</t>
  </si>
  <si>
    <t>P05570,2022-01-07,Winter,41,Female,South,Pneumonia,3,7,Conservative,4,2,1,Private,Home Health,0.47,1</t>
  </si>
  <si>
    <t>P05571,2021-12-30,Winter,57,Male,South,Stroke,5,11,Medical,10,4,1,Uninsured,Home Health,0.97,1</t>
  </si>
  <si>
    <t>P05572,2023-09-08,Fall,48,Female,Central,Hypertension,4,5,Interventional,7,2,1,Private,Home Health,0.44,1</t>
  </si>
  <si>
    <t>P05573,2021-01-21,Winter,52,Male,East,Sepsis,4,11,Conservative,8,5,1,Private,Home Health,0.96,1</t>
  </si>
  <si>
    <t>P05574,2023-04-29,Spring,51,Female,East,Fracture,4,9,Medical,6,3,2,Private,Home Health,0.71,1</t>
  </si>
  <si>
    <t>P05575,2021-10-04,Fall,41,Male,West,Stroke,3,8,Medical,6,2,1,Private,Home Health,0.63,0</t>
  </si>
  <si>
    <t>P05576,2022-02-24,Winter,24,Female,Central,COPD,3,7,Surgical,6,4,1,Private,Home Health,0.72,1</t>
  </si>
  <si>
    <t>P05577,2022-04-06,Spring,46,Male,West,Sepsis,5,13,Interventional,8,2,1,Medicaid,Home Health,0.87,1</t>
  </si>
  <si>
    <t>P05578,2021-11-30,Fall,61,Female,South,Diabetes,5,6,Conservative,8,4,1,Private,Home Health,0.83,1</t>
  </si>
  <si>
    <t>P05579,2021-04-13,Spring,35,Male,South,Kidney Disease,3,7,Surgical,6,6,1,Private,Home Health,0.73,1</t>
  </si>
  <si>
    <t>P05580,2021-05-06,Spring,58,Female,North,Appendicitis,4,6,Medical,8,2,2,Uninsured,Home Health,0.85,1</t>
  </si>
  <si>
    <t>P05581,2021-11-23,Fall,90,Male,East,Diabetes,6,6,Surgical,11,6,2,Medicare,Skilled Nursing,0.97,1</t>
  </si>
  <si>
    <t>P05582,2023-06-19,Summer,75,Male,North,COPD,6,9,Interventional,10,4,2,Medicare,Skilled Nursing,0.97,1</t>
  </si>
  <si>
    <t>P05583,2021-05-28,Spring,85,Female,South,Hypertension,6,6,Interventional,9,6,2,Medicare,Skilled Nursing,0.97,1</t>
  </si>
  <si>
    <t>P05584,2023-03-25,Spring,64,Male,Central,Diabetes,5,8,Medical,10,4,1,Private,Home Health,0.77,1</t>
  </si>
  <si>
    <t>P05585,2021-11-13,Fall,77,Female,South,Hypertension,5,5,Surgical,8,4,2,Medicare,Home Health,0.97,1</t>
  </si>
  <si>
    <t>P05586,2023-08-26,Summer,45,Male,East,Sepsis,3,11,Conservative,6,2,1,Medicaid,Home Health,0.73,1</t>
  </si>
  <si>
    <t>P05587,2022-04-15,Spring,47,Male,South,Fracture,3,8,Interventional,6,6,2,Private,Home Health,0.69,1</t>
  </si>
  <si>
    <t>P05588,2021-07-08,Summer,18,Female,North,Diabetes,2,7,Medical,4,1,2,Private,Home,0.48,0</t>
  </si>
  <si>
    <t>P05589,2023-12-16,Winter,78,Male,South,Heart Failure,6,10,Medical,11,6,2,Medicare,Skilled Nursing,0.97,1</t>
  </si>
  <si>
    <t>P05590,2021-07-13,Summer,84,Male,South,Hypertension,7,7,Medical,12,9,3,Medicare,Skilled Nursing,0.97,1</t>
  </si>
  <si>
    <t>P05591,2022-09-14,Fall,48,Female,Central,Stroke,3,8,Interventional,4,2,1,Uninsured,Home Health,0.71,1</t>
  </si>
  <si>
    <t>P05592,2022-09-16,Fall,53,Female,South,Appendicitis,5,6,Surgical,8,4,1,Private,Home Health,0.67,1</t>
  </si>
  <si>
    <t>P05593,2022-02-13,Winter,45,Female,South,Hypertension,3,5,Medical,4,2,1,Uninsured,Home Health,0.49,0</t>
  </si>
  <si>
    <t>P05594,2023-11-08,Fall,64,Male,West,COPD,4,8,Interventional,7,3,1,Medicaid,Home Health,0.89,1</t>
  </si>
  <si>
    <t>P05595,2023-07-14,Summer,77,Female,West,Stroke,6,9,Interventional,11,6,2,Medicare,Skilled Nursing,0.97,1</t>
  </si>
  <si>
    <t>P05596,2023-06-28,Summer,28,Male,West,Diabetes,2,7,Medical,4,2,0,Private,Home Health,0.18,0</t>
  </si>
  <si>
    <t>P05597,2023-12-03,Winter,64,Male,Central,Heart Failure,4,9,Medical,8,2,2,Medicaid,Home Health,0.97,1</t>
  </si>
  <si>
    <t>P05598,2022-05-16,Spring,53,Female,West,Stroke,4,11,Interventional,9,3,2,Private,Home Health,0.97,1</t>
  </si>
  <si>
    <t>P05599,2021-04-17,Spring,59,Male,South,Kidney Disease,4,8,Surgical,7,3,1,Private,Home Health,0.75,0</t>
  </si>
  <si>
    <t>P05600,2023-04-19,Spring,65,Male,West,Appendicitis,8,9,Interventional,13,4,4,Private,Skilled Nursing,0.97,0</t>
  </si>
  <si>
    <t>P05601,2022-02-21,Winter,54,Male,East,COPD,7,9,Surgical,12,4,2,Private,Skilled Nursing,0.97,1</t>
  </si>
  <si>
    <t>P05602,2021-07-28,Summer,56,Female,South,Diabetes,4,6,Medical,8,4,1,Private,Home Health,0.6,1</t>
  </si>
  <si>
    <t>P05603,2022-06-14,Summer,54,Female,South,Kidney Disease,4,8,Conservative,6,2,1,Private,Home Health,0.81,1</t>
  </si>
  <si>
    <t>P05604,2023-10-11,Fall,74,Female,South,Sepsis,6,11,Interventional,10,6,2,Medicare,Skilled Nursing,0.97,1</t>
  </si>
  <si>
    <t>P05605,2021-07-07,Summer,65,Male,North,Appendicitis,5,5,Medical,8,4,2,Private,Home Health,0.97,1</t>
  </si>
  <si>
    <t>P05606,2023-07-19,Summer,61,Female,North,Diabetes,4,6,Conservative,7,3,1,Private,Home Health,0.65,1</t>
  </si>
  <si>
    <t>P05607,2022-04-03,Spring,36,Female,North,Appendicitis,2,5,Conservative,4,1,0,Private,Home Health,0.24,1</t>
  </si>
  <si>
    <t>P05608,2021-05-30,Spring,51,Male,Central,Kidney Disease,4,7,Medical,8,3,1,Medicaid,Home Health,0.85,1</t>
  </si>
  <si>
    <t>P05609,2023-07-18,Summer,73,Male,Central,Hypertension,5,6,Interventional,8,4,3,Medicare,Home Health,0.97,1</t>
  </si>
  <si>
    <t>P05610,2023-11-28,Fall,58,Male,East,Hypertension,5,6,Medical,10,4,2,Private,Home Health,0.89,0</t>
  </si>
  <si>
    <t>P05611,2021-11-15,Fall,69,Male,West,Stroke,5,9,Medical,8,6,1,Medicare,Home Health,0.97,1</t>
  </si>
  <si>
    <t>P05612,2021-11-29,Fall,88,Female,North,Kidney Disease,6,7,Medical,10,6,2,Medicare,Skilled Nursing,0.97,1</t>
  </si>
  <si>
    <t>P05613,2022-03-04,Spring,75,Male,Central,Stroke,7,11,Medical,10,5,3,Medicare,Skilled Nursing,0.97,1</t>
  </si>
  <si>
    <t>P05614,2023-06-11,Summer,59,Male,East,Stroke,7,11,Surgical,12,4,2,Medicaid,Skilled Nursing,0.97,1</t>
  </si>
  <si>
    <t>P05615,2021-01-12,Winter,49,Female,North,Heart Failure,4,12,Interventional,6,3,1,Uninsured,Home Health,0.82,1</t>
  </si>
  <si>
    <t>P05616,2021-09-03,Fall,18,Female,North,Hypertension,1,3,Conservative,4,0,0,Uninsured,Home,0.26,0</t>
  </si>
  <si>
    <t>P05617,2023-02-12,Winter,55,Female,South,Diabetes,4,8,Medical,6,4,1,Private,Home Health,0.58,1</t>
  </si>
  <si>
    <t>P05618,2022-03-21,Spring,52,Male,North,Stroke,3,11,Surgical,4,4,1,Medicaid,Home Health,0.77,1</t>
  </si>
  <si>
    <t>P05619,2021-12-28,Winter,64,Male,South,Pneumonia,5,8,Surgical,8,4,2,Medicaid,Home Health,0.97,1</t>
  </si>
  <si>
    <t>P05620,2023-08-14,Summer,55,Male,North,Diabetes,4,7,Surgical,9,3,2,Private,Home Health,0.77,1</t>
  </si>
  <si>
    <t>P05621,2023-10-02,Fall,52,Male,South,Diabetes,3,5,Surgical,4,4,1,Uninsured,Home Health,0.55,1</t>
  </si>
  <si>
    <t>P05622,2023-11-05,Fall,27,Male,South,Hypertension,2,4,Surgical,5,1,0,Private,Home,0.19,0</t>
  </si>
  <si>
    <t>P05623,2021-10-26,Fall,42,Female,Central,Diabetes,3,7,Surgical,8,2,1,Private,Home Health,0.43,0</t>
  </si>
  <si>
    <t>P05624,2023-09-27,Fall,66,Male,South,Kidney Disease,7,8,Conservative,12,6,3,Medicare,Skilled Nursing,0.97,1</t>
  </si>
  <si>
    <t>P05625,2023-03-18,Spring,87,Male,South,Appendicitis,7,9,Interventional,10,6,3,Medicare,Skilled Nursing,0.97,0</t>
  </si>
  <si>
    <t>P05626,2021-06-18,Summer,56,Male,West,Hypertension,4,6,Surgical,6,4,1,Private,Home Health,0.54,0</t>
  </si>
  <si>
    <t>P05627,2022-10-31,Fall,63,Female,Central,Appendicitis,4,6,Medical,7,4,1,Private,Home Health,0.64,1</t>
  </si>
  <si>
    <t>P05628,2021-01-29,Winter,74,Female,South,Influenza,6,7,Conservative,10,6,2,Medicare,Skilled Nursing,0.97,1</t>
  </si>
  <si>
    <t>P05629,2023-02-15,Winter,44,Female,Central,Heart Failure,4,10,Surgical,6,2,1,Private,Home Health,0.74,1</t>
  </si>
  <si>
    <t>P05630,2023-03-15,Spring,64,Male,South,Stroke,4,11,Interventional,7,4,2,Private,Home Health,0.97,1</t>
  </si>
  <si>
    <t>P05631,2023-05-15,Spring,45,Male,North,Diabetes,3,7,Medical,4,4,1,Uninsured,Home Health,0.5,1</t>
  </si>
  <si>
    <t>P05632,2021-07-08,Summer,72,Male,South,Stroke,6,9,Interventional,10,4,4,Medicare,Skilled Nursing,0.97,1</t>
  </si>
  <si>
    <t>P05633,2022-11-19,Fall,60,Male,East,Diabetes,4,7,Surgical,7,4,1,Private,Home Health,0.64,1</t>
  </si>
  <si>
    <t>P05634,2021-07-15,Summer,63,Female,South,Hypertension,7,6,Surgical,10,6,2,Private,Skilled Nursing,0.97,0</t>
  </si>
  <si>
    <t>P05635,2023-11-03,Fall,44,Female,West,Kidney Disease,3,6,Medical,6,4,1,Private,Home Health,0.68,1</t>
  </si>
  <si>
    <t>P05636,2023-01-10,Winter,70,Female,South,Heart Failure,5,10,Interventional,8,4,1,Medicare,Home Health,0.97,1</t>
  </si>
  <si>
    <t>P05637,2021-04-15,Spring,93,Female,West,Diabetes,7,8,Medical,10,5,3,Medicare,Skilled Nursing,0.97,1</t>
  </si>
  <si>
    <t>P05638,2021-07-24,Summer,40,Female,South,Hypertension,5,7,Medical,10,4,1,Medicaid,Home Health,0.66,1</t>
  </si>
  <si>
    <t>P05639,2022-12-28,Winter,52,Male,East,Pneumonia,4,8,Medical,7,2,1,Private,Home Health,0.53,1</t>
  </si>
  <si>
    <t>P05640,2022-06-06,Summer,61,Female,East,Appendicitis,4,7,Medical,7,2,2,Private,Home Health,0.81,0</t>
  </si>
  <si>
    <t>P05641,2023-03-18,Spring,71,Male,West,Diabetes,7,7,Medical,10,6,4,Medicare,Skilled Nursing,0.97,1</t>
  </si>
  <si>
    <t>P05642,2021-11-04,Fall,48,Female,South,Hypertension,3,4,Interventional,4,2,1,Medicaid,Home Health,0.46,1</t>
  </si>
  <si>
    <t>P05643,2022-12-22,Winter,18,Male,West,Pneumonia,1,9,Interventional,2,0,0,Medicaid,Home,0.15,0</t>
  </si>
  <si>
    <t>P05644,2021-07-13,Summer,81,Male,West,Hypertension,5,9,Medical,8,6,2,Medicare,Home Health,0.97,1</t>
  </si>
  <si>
    <t>P05645,2022-08-19,Summer,70,Female,South,Stroke,6,11,Interventional,11,6,2,Medicare,Skilled Nursing,0.97,1</t>
  </si>
  <si>
    <t>P05646,2023-11-15,Fall,28,Male,Central,Hypertension,2,4,Surgical,3,1,0,Private,Home,0.19,0</t>
  </si>
  <si>
    <t>P05647,2022-11-19,Fall,47,Male,West,COPD,4,12,Conservative,9,2,1,Private,Home Health,0.82,1</t>
  </si>
  <si>
    <t>P05648,2021-02-24,Winter,84,Male,East,Pneumonia,6,10,Medical,12,4,2,Medicare,Skilled Nursing,0.97,1</t>
  </si>
  <si>
    <t>P05649,2023-12-19,Winter,82,Male,North,Heart Failure,5,9,Medical,8,6,2,Medicare,Home Health,0.97,1</t>
  </si>
  <si>
    <t>P05650,2021-06-21,Summer,73,Female,East,Stroke,5,10,Interventional,8,6,2,Medicare,Home Health,0.97,1</t>
  </si>
  <si>
    <t>P05651,2023-02-26,Winter,55,Female,North,Pneumonia,4,9,Medical,6,3,1,Private,Home Health,0.53,0</t>
  </si>
  <si>
    <t>P05652,2022-08-07,Summer,59,Male,South,Hypertension,5,7,Surgical,8,2,1,Private,Home Health,0.62,1</t>
  </si>
  <si>
    <t>P05653,2021-11-19,Fall,55,Male,South,Diabetes,5,8,Surgical,10,4,2,Private,Home Health,0.89,1</t>
  </si>
  <si>
    <t>P05654,2021-07-14,Summer,77,Female,West,Diabetes,6,6,Interventional,10,4,4,Medicare,Skilled Nursing,0.97,1</t>
  </si>
  <si>
    <t>P05655,2021-07-14,Summer,43,Male,North,Hypertension,3,4,Medical,4,2,1,Private,Home Health,0.42,1</t>
  </si>
  <si>
    <t>P05656,2023-07-29,Summer,44,Male,West,Diabetes,4,8,Surgical,7,2,2,Medicaid,Home Health,0.7,1</t>
  </si>
  <si>
    <t>P05657,2023-08-14,Summer,75,Male,South,Stroke,5,10,Medical,8,5,2,Medicare,Home Health,0.97,1</t>
  </si>
  <si>
    <t>P05658,2022-05-25,Spring,57,Female,South,COPD,5,8,Medical,8,4,1,Private,Home Health,0.93,1</t>
  </si>
  <si>
    <t>P05659,2021-04-24,Spring,81,Male,West,Appendicitis,9,7,Medical,14,6,3,Medicare,Skilled Nursing,0.97,1</t>
  </si>
  <si>
    <t>P05660,2023-08-27,Summer,46,Male,East,Stroke,3,8,Conservative,6,4,1,Private,Home Health,0.74,1</t>
  </si>
  <si>
    <t>P05661,2022-06-18,Summer,57,Female,South,Stroke,4,9,Medical,6,3,1,Medicaid,Home Health,0.79,1</t>
  </si>
  <si>
    <t>P05662,2022-04-26,Spring,42,Male,South,Stroke,3,10,Surgical,6,2,1,Medicaid,Home Health,0.67,1</t>
  </si>
  <si>
    <t>P05663,2022-03-23,Spring,58,Female,South,Sepsis,4,11,Surgical,10,2,1,Medicaid,Home Health,0.85,1</t>
  </si>
  <si>
    <t>P05664,2022-02-04,Winter,32,Male,East,COPD,3,10,Interventional,4,2,1,Medicaid,Home Health,0.71,1</t>
  </si>
  <si>
    <t>P05665,2022-07-30,Summer,49,Male,South,Hypertension,4,6,Surgical,6,3,1,Uninsured,Home Health,0.52,0</t>
  </si>
  <si>
    <t>P05666,2022-10-24,Fall,33,Male,West,Diabetes,2,6,Surgical,4,1,0,Private,Skilled Nursing,0.22,0</t>
  </si>
  <si>
    <t>P05667,2022-05-26,Spring,69,Male,East,Kidney Disease,6,7,Medical,11,4,2,Medicare,Skilled Nursing,0.97,1</t>
  </si>
  <si>
    <t>P05668,2023-09-09,Fall,70,Female,North,Diabetes,6,9,Interventional,11,4,2,Medicare,Skilled Nursing,0.97,1</t>
  </si>
  <si>
    <t>P05669,2021-12-14,Winter,28,Female,South,COPD,3,7,Surgical,8,2,1,Medicaid,Home Health,0.77,0</t>
  </si>
  <si>
    <t>P05670,2022-09-26,Fall,80,Male,South,Kidney Disease,5,8,Medical,8,5,2,Medicare,Home Health,0.97,1</t>
  </si>
  <si>
    <t>P05671,2021-11-25,Fall,95,Male,South,Sepsis,7,12,Interventional,12,5,3,Medicare,Skilled Nursing,0.97,1</t>
  </si>
  <si>
    <t>P05672,2023-04-05,Spring,58,Male,East,Sepsis,4,10,Interventional,7,2,1,Private,Home Health,0.75,1</t>
  </si>
  <si>
    <t>P05673,2021-04-22,Spring,47,Female,East,COPD,4,9,Surgical,7,2,2,Private,Home Health,0.92,1</t>
  </si>
  <si>
    <t>P05674,2021-07-26,Summer,95,Female,West,Hypertension,6,6,Surgical,9,6,4,Medicare,Skilled Nursing,0.97,1</t>
  </si>
  <si>
    <t>P05675,2023-05-28,Spring,35,Male,North,Appendicitis,2,5,Medical,3,1,0,Medicaid,Rehab,0.18,0</t>
  </si>
  <si>
    <t>P05676,2021-07-20,Summer,58,Female,Central,Appendicitis,4,8,Interventional,6,4,1,Medicaid,Home Health,0.58,1</t>
  </si>
  <si>
    <t>P05677,2022-11-17,Fall,61,Female,South,Fracture,6,9,Medical,10,4,2,Uninsured,Skilled Nursing,0.97,1</t>
  </si>
  <si>
    <t>P05678,2023-11-29,Fall,80,Female,South,Stroke,6,11,Medical,10,6,4,Medicare,Skilled Nursing,0.97,1</t>
  </si>
  <si>
    <t>P05679,2022-07-27,Summer,64,Male,West,Diabetes,4,6,Interventional,8,3,3,Private,Home Health,0.97,1</t>
  </si>
  <si>
    <t>P05680,2021-07-25,Summer,49,Male,West,Diabetes,4,7,Surgical,7,3,2,Private,Home Health,0.66,1</t>
  </si>
  <si>
    <t>P05681,2021-12-18,Winter,41,Male,South,Stroke,3,11,Medical,6,4,1,Uninsured,Home Health,0.8,1</t>
  </si>
  <si>
    <t>P05682,2023-06-21,Summer,52,Female,West,Diabetes,5,9,Interventional,8,4,1,Private,Home Health,0.67,1</t>
  </si>
  <si>
    <t>P05683,2022-01-21,Winter,40,Female,Central,COPD,3,7,Conservative,6,2,1,Uninsured,Home Health,0.81,1</t>
  </si>
  <si>
    <t>P05684,2023-03-04,Spring,58,Female,West,Kidney Disease,4,7,Medical,7,2,1,Private,Home Health,0.75,0</t>
  </si>
  <si>
    <t>P05685,2023-05-02,Spring,48,Male,North,Diabetes,4,6,Medical,7,3,1,Uninsured,Home Health,0.52,0</t>
  </si>
  <si>
    <t>P05686,2022-07-03,Summer,32,Male,West,Fracture,5,8,Surgical,8,4,1,Private,Home Health,0.62,0</t>
  </si>
  <si>
    <t>P05687,2023-05-08,Spring,79,Male,West,Hypertension,5,6,Medical,8,6,2,Medicare,Home Health,0.97,1</t>
  </si>
  <si>
    <t>P05688,2021-12-14,Winter,49,Female,West,Heart Failure,4,10,Surgical,9,3,1,Uninsured,Home Health,0.88,0</t>
  </si>
  <si>
    <t>P05689,2022-07-20,Summer,36,Male,West,Sepsis,2,11,Surgical,5,1,0,Medicaid,Home Health,0.4,0</t>
  </si>
  <si>
    <t>P05690,2023-01-22,Winter,55,Male,Central,COPD,4,8,Surgical,8,3,1,Medicaid,Home Health,0.89,1</t>
  </si>
  <si>
    <t>P05691,2021-07-04,Summer,59,Female,South,Appendicitis,4,7,Medical,6,2,1,Private,Home Health,0.49,0</t>
  </si>
  <si>
    <t>P05692,2021-10-27,Fall,28,Male,North,Kidney Disease,3,6,Medical,6,2,1,Medicaid,Home Health,0.67,1</t>
  </si>
  <si>
    <t>P05693,2022-12-15,Winter,63,Male,East,Sepsis,5,11,Medical,8,4,1,Private,Home Health,0.97,1</t>
  </si>
  <si>
    <t>P05694,2022-12-19,Winter,40,Male,North,COPD,4,8,Medical,7,3,1,Private,Home Health,0.74,1</t>
  </si>
  <si>
    <t>P05695,2022-06-25,Summer,87,Female,South,Kidney Disease,7,9,Surgical,12,8,3,Medicare,Skilled Nursing,0.97,1</t>
  </si>
  <si>
    <t>P05696,2023-05-22,Spring,66,Female,East,Hypertension,4,5,Medical,8,4,1,Medicare,Home Health,0.7,1</t>
  </si>
  <si>
    <t>P05697,2022-06-12,Summer,51,Female,South,Sepsis,3,11,Medical,6,2,1,Uninsured,Home Health,0.76,1</t>
  </si>
  <si>
    <t>P05698,2023-08-24,Summer,45,Female,West,Diabetes,3,7,Medical,6,2,1,Medicaid,Home Health,0.41,1</t>
  </si>
  <si>
    <t>P05699,2023-03-17,Spring,56,Female,West,Hypertension,6,6,Conservative,9,5,2,Private,Skilled Nursing,0.97,1</t>
  </si>
  <si>
    <t>P05700,2021-12-11,Winter,68,Female,South,Stroke,5,11,Medical,8,8,1,Medicare,Home Health,0.97,1</t>
  </si>
  <si>
    <t>P05701,2022-03-09,Spring,57,Female,Central,Kidney Disease,5,8,Medical,10,2,1,Uninsured,Home Health,0.96,0</t>
  </si>
  <si>
    <t>P05702,2023-01-02,Winter,54,Female,North,Sepsis,4,12,Medical,6,3,1,Medicaid,Home Health,0.83,1</t>
  </si>
  <si>
    <t>P05703,2023-09-07,Fall,58,Male,West,Stroke,4,9,Conservative,7,2,3,Private,Home Health,0.97,1</t>
  </si>
  <si>
    <t>P05704,2021-07-15,Summer,47,Male,West,Diabetes,3,6,Medical,4,2,1,Uninsured,Home Health,0.45,0</t>
  </si>
  <si>
    <t>P05705,2022-07-18,Summer,52,Male,South,Diabetes,3,8,Surgical,6,2,1,Uninsured,Home Health,0.5,0</t>
  </si>
  <si>
    <t>P05706,2021-05-11,Spring,22,Female,South,Fracture,2,7,Medical,5,1,2,Medicaid,Home Health,0.56,1</t>
  </si>
  <si>
    <t>P05707,2021-11-03,Fall,74,Female,South,Hypertension,5,6,Medical,8,4,3,Medicare,Home Health,0.97,1</t>
  </si>
  <si>
    <t>P05708,2023-01-22,Winter,63,Female,West,Pneumonia,4,9,Medical,7,3,1,Medicaid,Home Health,0.67,1</t>
  </si>
  <si>
    <t>P05709,2021-03-27,Spring,44,Male,West,Stroke,4,9,Surgical,8,3,2,Uninsured,Home Health,0.97,1</t>
  </si>
  <si>
    <t>P05710,2022-12-27,Winter,90,Male,South,COPD,6,9,Surgical,10,6,4,Medicare,Skilled Nursing,0.97,1</t>
  </si>
  <si>
    <t>P05711,2023-09-14,Fall,59,Male,East,COPD,5,8,Interventional,8,2,2,Private,Home Health,0.97,1</t>
  </si>
  <si>
    <t>P05712,2023-11-28,Fall,40,Female,North,Kidney Disease,6,7,Interventional,12,3,2,Private,Skilled Nursing,0.97,1</t>
  </si>
  <si>
    <t>P05713,2021-08-26,Summer,72,Male,East,Appendicitis,6,6,Medical,9,8,2,Medicare,Skilled Nursing,0.97,0</t>
  </si>
  <si>
    <t>P05714,2023-04-01,Spring,64,Female,Central,Hypertension,4,7,Medical,7,7,1,Private,Home Health,0.69,1</t>
  </si>
  <si>
    <t>P05715,2023-10-12,Fall,64,Male,North,Diabetes,4,7,Interventional,7,4,1,Medicaid,Home Health,0.68,1</t>
  </si>
  <si>
    <t>P05716,2021-04-11,Spring,50,Male,Central,Appendicitis,3,5,Medical,6,2,1,Medicaid,Home Health,0.46,0</t>
  </si>
  <si>
    <t>P05717,2022-03-30,Spring,65,Female,West,Hypertension,5,5,Conservative,8,4,1,Private,Home Health,0.93,1</t>
  </si>
  <si>
    <t>P05718,2023-10-04,Fall,53,Male,Central,Hypertension,4,6,Conservative,7,2,1,Private,Home Health,0.55,1</t>
  </si>
  <si>
    <t>P05719,2021-08-11,Summer,67,Male,North,Appendicitis,5,8,Medical,8,4,2,Medicare,Home Health,0.97,1</t>
  </si>
  <si>
    <t>P05720,2023-10-20,Fall,25,Female,South,Stroke,2,9,Surgical,6,1,0,Private,Home,0.32,0</t>
  </si>
  <si>
    <t>P05721,2022-08-01,Summer,50,Male,North,Kidney Disease,3,7,Medical,6,2,1,Medicaid,Home Health,0.72,1</t>
  </si>
  <si>
    <t>P05722,2021-04-20,Spring,87,Female,West,Hypertension,7,6,Medical,10,5,3,Medicare,Skilled Nursing,0.97,1</t>
  </si>
  <si>
    <t>P05723,2022-05-08,Spring,44,Female,East,COPD,4,9,Interventional,7,3,3,Uninsured,Home Health,0.97,1</t>
  </si>
  <si>
    <t>P05724,2021-12-24,Winter,47,Male,North,Heart Failure,4,10,Surgical,6,2,1,Private,Home Health,0.74,0</t>
  </si>
  <si>
    <t>P05725,2021-11-06,Fall,50,Female,West,Fracture,3,6,Medical,6,2,1,Private,Home Health,0.42,0</t>
  </si>
  <si>
    <t>P05726,2022-08-16,Summer,37,Male,South,Diabetes,4,7,Medical,6,3,2,Medicaid,Home Health,0.7,1</t>
  </si>
  <si>
    <t>P05727,2022-06-14,Summer,20,Female,North,Appendicitis,1,4,Medical,2,2,1,Medicaid,Home Health,0.32,0</t>
  </si>
  <si>
    <t>P05728,2022-06-12,Summer,54,Female,South,Kidney Disease,4,7,Medical,6,2,2,Uninsured,Home Health,0.97,1</t>
  </si>
  <si>
    <t>P05729,2021-04-07,Spring,60,Female,North,Diabetes,4,6,Surgical,8,5,1,Medicaid,Home Health,0.74,0</t>
  </si>
  <si>
    <t>P05730,2023-05-29,Spring,57,Male,South,Hypertension,4,7,Surgical,7,2,1,Private,Home Health,0.49,0</t>
  </si>
  <si>
    <t>P05731,2022-06-12,Summer,55,Male,South,Hypertension,4,6,Interventional,6,2,1,Private,Home Health,0.49,0</t>
  </si>
  <si>
    <t>P05732,2023-06-18,Summer,58,Male,Central,Diabetes,5,7,Medical,8,4,2,Private,Home Health,0.89,1</t>
  </si>
  <si>
    <t>P05733,2023-06-22,Summer,75,Female,West,Hypertension,5,6,Medical,10,5,2,Medicare,Home Health,0.97,1</t>
  </si>
  <si>
    <t>P05734,2021-12-14,Winter,54,Female,South,Diabetes,4,8,Medical,6,3,1,Medicaid,Home Health,0.57,1</t>
  </si>
  <si>
    <t>P05735,2021-01-05,Winter,48,Male,West,Heart Failure,3,9,Conservative,6,2,2,Medicaid,Home Health,0.97,1</t>
  </si>
  <si>
    <t>P05736,2023-09-25,Fall,53,Female,East,Sepsis,6,12,Medical,12,5,2,Medicaid,Skilled Nursing,0.97,1</t>
  </si>
  <si>
    <t>P05737,2023-04-13,Spring,67,Male,South,Diabetes,5,7,Medical,12,5,1,Medicare,Home Health,0.93,1</t>
  </si>
  <si>
    <t>P05738,2021-04-28,Spring,82,Male,West,Stroke,6,10,Medical,10,4,2,Medicare,Skilled Nursing,0.97,1</t>
  </si>
  <si>
    <t>P05739,2023-02-08,Winter,47,Male,West,Diabetes,3,8,Medical,6,8,2,Private,Home Health,0.73,1</t>
  </si>
  <si>
    <t>P05740,2021-01-22,Winter,59,Male,East,Stroke,4,9,Interventional,6,6,1,Medicaid,Home Health,0.93,1</t>
  </si>
  <si>
    <t>P05741,2021-01-31,Winter,63,Male,East,Heart Failure,4,12,Medical,7,4,1,Medicaid,Home Health,0.97,1</t>
  </si>
  <si>
    <t>P05742,2022-07-30,Summer,41,Female,West,COPD,3,8,Surgical,4,6,1,Private,Home Health,0.73,1</t>
  </si>
  <si>
    <t>P05743,2021-04-16,Spring,58,Male,South,Diabetes,5,7,Conservative,8,4,1,Private,Home Health,0.73,1</t>
  </si>
  <si>
    <t>P05744,2023-11-22,Fall,33,Male,Central,Hypertension,6,5,Interventional,10,5,2,Private,Skilled Nursing,0.97,1</t>
  </si>
  <si>
    <t>P05745,2023-09-06,Fall,27,Female,North,COPD,2,8,Medical,6,1,0,Private,Home Health,0.36,0</t>
  </si>
  <si>
    <t>P05746,2022-12-13,Winter,64,Male,Central,COPD,4,8,Medical,8,3,1,Uninsured,Home Health,0.97,1</t>
  </si>
  <si>
    <t>P05747,2021-03-11,Spring,51,Female,South,Hypertension,6,6,Interventional,11,3,2,Uninsured,Skilled Nursing,0.97,1</t>
  </si>
  <si>
    <t>P05748,2021-12-22,Winter,61,Male,North,Heart Failure,4,9,Conservative,7,3,1,Medicaid,Home Health,0.97,1</t>
  </si>
  <si>
    <t>P05749,2022-02-12,Winter,57,Female,East,Heart Failure,6,9,Interventional,11,4,2,Private,Skilled Nursing,0.97,1</t>
  </si>
  <si>
    <t>P05750,2022-06-11,Summer,41,Female,South,Diabetes,4,6,Medical,7,2,1,Medicaid,Home Health,0.48,1</t>
  </si>
  <si>
    <t>P05751,2021-07-04,Summer,57,Male,West,Appendicitis,4,5,Medical,6,5,1,Medicaid,Home Health,0.58,1</t>
  </si>
  <si>
    <t>P05752,2022-09-25,Fall,37,Female,South,Diabetes,3,6,Surgical,4,2,1,Private,Home Health,0.37,0</t>
  </si>
  <si>
    <t>P05753,2022-04-23,Spring,81,Female,West,COPD,5,8,Medical,8,7,2,Medicare,Home Health,0.97,1</t>
  </si>
  <si>
    <t>P05754,2023-11-04,Fall,34,Female,South,COPD,2,8,Medical,3,2,0,Medicaid,Home,0.36,0</t>
  </si>
  <si>
    <t>P05755,2023-10-23,Fall,54,Male,South,Kidney Disease,5,9,Surgical,8,2,1,Private,Home Health,0.88,1</t>
  </si>
  <si>
    <t>P05756,2022-09-12,Fall,40,Male,South,COPD,3,7,Surgical,6,2,2,Medicaid,Home Health,0.89,0</t>
  </si>
  <si>
    <t>P05757,2022-12-07,Winter,67,Female,East,Sepsis,5,12,Medical,8,7,2,Medicare,Home Health,0.97,1</t>
  </si>
  <si>
    <t>P05758,2021-05-31,Spring,52,Female,West,Kidney Disease,3,7,Medical,6,2,1,Medicaid,Home Health,0.72,1</t>
  </si>
  <si>
    <t>P05759,2021-09-02,Fall,49,Male,East,Hypertension,4,5,Medical,6,2,2,Private,Home Health,0.66,0</t>
  </si>
  <si>
    <t>P05760,2023-09-14,Fall,72,Male,Central,Fracture,6,7,Medical,9,4,2,Medicare,Skilled Nursing,0.97,1</t>
  </si>
  <si>
    <t>P05761,2023-02-05,Winter,58,Male,West,Hypertension,5,7,Interventional,8,2,1,Private,Home Health,0.66,1</t>
  </si>
  <si>
    <t>P05762,2021-07-27,Summer,66,Male,Central,Stroke,5,11,Interventional,8,5,1,Medicare,Home Health,0.97,1</t>
  </si>
  <si>
    <t>P05763,2022-09-17,Fall,41,Male,North,Diabetes,3,6,Medical,8,4,1,Private,Home Health,0.48,1</t>
  </si>
  <si>
    <t>P05764,2023-10-21,Fall,34,Male,North,Kidney Disease,4,7,Interventional,6,3,1,Private,Home Health,0.7,1</t>
  </si>
  <si>
    <t>P05765,2022-01-13,Winter,59,Male,South,Pneumonia,4,9,Medical,8,4,2,Private,Home Health,0.86,1</t>
  </si>
  <si>
    <t>P05766,2021-07-23,Summer,52,Male,North,COPD,3,7,Interventional,6,2,1,Medicaid,Home Health,0.72,1</t>
  </si>
  <si>
    <t>P05767,2023-10-29,Fall,68,Female,East,Stroke,5,14,Medical,8,5,1,Medicare,Home Health,0.97,1</t>
  </si>
  <si>
    <t>P05768,2022-05-21,Spring,56,Male,East,Kidney Disease,4,7,Medical,6,5,1,Private,Home Health,0.8,1</t>
  </si>
  <si>
    <t>P05769,2022-04-02,Spring,61,Male,East,Stroke,4,9,Medical,7,2,1,Medicaid,Home Health,0.89,1</t>
  </si>
  <si>
    <t>P05770,2021-10-20,Fall,30,Male,West,Diabetes,3,5,Medical,4,2,1,Medicaid,Home Health,0.41,1</t>
  </si>
  <si>
    <t>P05771,2023-09-04,Fall,90,Female,Central,COPD,6,8,Medical,11,6,2,Medicare,Skilled Nursing,0.97,1</t>
  </si>
  <si>
    <t>P05772,2023-07-15,Summer,55,Female,Central,Diabetes,4,8,Interventional,10,3,1,Private,Home Health,0.55,1</t>
  </si>
  <si>
    <t>P05773,2022-03-18,Spring,69,Female,North,Stroke,6,10,Medical,9,6,2,Medicare,Skilled Nursing,0.97,1</t>
  </si>
  <si>
    <t>P05774,2021-02-03,Winter,43,Male,South,Heart Failure,3,9,Surgical,4,2,2,Medicaid,Home Health,0.93,1</t>
  </si>
  <si>
    <t>P05775,2022-05-05,Spring,63,Female,South,Diabetes,5,8,Interventional,10,4,2,Private,Home Health,0.97,1</t>
  </si>
  <si>
    <t>P05776,2021-07-18,Summer,35,Male,North,Diabetes,2,7,Surgical,4,1,2,Private,Home Health,0.52,0</t>
  </si>
  <si>
    <t>P05777,2021-06-06,Summer,65,Male,East,Fracture,4,9,Medical,7,4,1,Medicaid,Home Health,0.68,0</t>
  </si>
  <si>
    <t>P05778,2022-03-07,Spring,51,Female,East,Stroke,3,8,Medical,8,2,1,Uninsured,Home Health,0.82,1</t>
  </si>
  <si>
    <t>P05779,2021-04-19,Spring,58,Female,South,Hypertension,4,6,Conservative,6,2,1,Private,Home Health,0.55,1</t>
  </si>
  <si>
    <t>P05780,2023-11-15,Fall,69,Female,West,COPD,5,10,Surgical,8,5,2,Medicare,Home Health,0.97,1</t>
  </si>
  <si>
    <t>P05781,2021-02-22,Winter,37,Female,West,Sepsis,2,11,Interventional,5,1,0,Private,Home Health,0.4,1</t>
  </si>
  <si>
    <t>P05782,2022-03-16,Spring,46,Female,North,Stroke,3,8,Medical,6,2,2,Private,Home Health,0.85,1</t>
  </si>
  <si>
    <t>P05783,2021-06-28,Summer,65,Male,South,Kidney Disease,4,8,Medical,6,3,2,Private,Home Health,0.97,1</t>
  </si>
  <si>
    <t>P05784,2023-01-25,Winter,93,Male,Central,Heart Failure,6,10,Surgical,12,4,2,Medicare,Skilled Nursing,0.97,1</t>
  </si>
  <si>
    <t>P05785,2021-03-28,Spring,55,Male,East,Hypertension,4,6,Medical,6,3,1,Medicaid,Home Health,0.53,0</t>
  </si>
  <si>
    <t>P05786,2022-08-22,Summer,68,Female,South,Diabetes,5,7,Interventional,8,6,1,Medicare,Home Health,0.92,1</t>
  </si>
  <si>
    <t>P05787,2023-04-27,Spring,56,Male,South,Stroke,4,11,Surgical,6,3,1,Private,Home Health,0.75,1</t>
  </si>
  <si>
    <t>P05788,2023-11-07,Fall,91,Female,South,Hypertension,7,6,Interventional,10,6,3,Medicare,Skilled Nursing,0.97,1</t>
  </si>
  <si>
    <t>P05789,2023-02-04,Winter,28,Male,North,Pneumonia,4,9,Surgical,6,6,1,Private,Home Health,0.58,0</t>
  </si>
  <si>
    <t>P05790,2021-04-19,Spring,59,Male,West,Hypertension,5,6,Surgical,10,4,1,Private,Home Health,0.67,1</t>
  </si>
  <si>
    <t>P05791,2021-04-07,Spring,30,Male,North,Diabetes,3,6,Surgical,6,4,1,Medicaid,Home Health,0.46,0</t>
  </si>
  <si>
    <t>P05792,2023-03-13,Spring,18,Male,South,Sepsis,1,12,Interventional,4,4,0,Private,Home,0.3,1</t>
  </si>
  <si>
    <t>P05793,2021-08-24,Summer,63,Female,North,Fracture,4,8,Medical,6,4,1,Private,Home Health,0.64,0</t>
  </si>
  <si>
    <t>P05794,2022-05-05,Spring,60,Male,West,Diabetes,4,6,Surgical,7,2,2,Private,Home Health,0.81,0</t>
  </si>
  <si>
    <t>P05795,2023-12-06,Winter,53,Male,North,Diabetes,5,6,Surgical,8,4,1,Private,Home Health,0.71,1</t>
  </si>
  <si>
    <t>P05796,2023-06-17,Summer,56,Male,South,Kidney Disease,5,8,Surgical,8,4,2,Uninsured,Home Health,0.97,1</t>
  </si>
  <si>
    <t>P05797,2023-07-17,Summer,95,Male,East,COPD,6,8,Surgical,10,4,4,Medicare,Skilled Nursing,0.97,1</t>
  </si>
  <si>
    <t>P05798,2023-08-01,Summer,53,Male,South,Diabetes,4,8,Medical,6,3,1,Private,Home Health,0.49,0</t>
  </si>
  <si>
    <t>P05799,2022-11-10,Fall,66,Male,South,Diabetes,5,6,Medical,8,6,1,Medicare,Home Health,0.92,1</t>
  </si>
  <si>
    <t>P05800,2023-03-26,Spring,46,Female,South,Fracture,3,7,Interventional,8,2,2,Medicaid,Home Health,0.69,1</t>
  </si>
  <si>
    <t>P05801,2022-01-29,Winter,63,Male,West,Stroke,5,11,Conservative,10,4,1,Medicaid,Home Health,0.97,1</t>
  </si>
  <si>
    <t>P05802,2023-12-30,Winter,53,Male,Central,Pneumonia,4,10,Surgical,8,4,1,Private,Home Health,0.64,1</t>
  </si>
  <si>
    <t>P05803,2021-11-03,Fall,51,Female,South,Appendicitis,3,5,Interventional,4,2,1,Medicaid,Home Health,0.46,1</t>
  </si>
  <si>
    <t>P05804,2022-10-09,Fall,88,Male,North,Stroke,8,10,Surgical,12,6,3,Medicare,Skilled Nursing,0.97,1</t>
  </si>
  <si>
    <t>P05805,2021-11-05,Fall,78,Male,North,Diabetes,5,9,Conservative,10,6,2,Medicare,Home Health,0.97,1</t>
  </si>
  <si>
    <t>P05806,2021-05-03,Spring,60,Female,West,Hypertension,5,5,Surgical,8,2,1,Private,Home Health,0.72,1</t>
  </si>
  <si>
    <t>P05807,2022-09-14,Fall,18,Male,East,Diabetes,1,5,Medical,2,2,0,Private,Rehab,0.07,0</t>
  </si>
  <si>
    <t>P05808,2022-01-22,Winter,51,Female,West,Influenza,3,5,Interventional,6,6,1,Private,Home Health,0.56,1</t>
  </si>
  <si>
    <t>P05809,2022-10-01,Fall,95,Female,West,Sepsis,6,10,Interventional,10,4,2,Medicare,Skilled Nursing,0.97,1</t>
  </si>
  <si>
    <t>P05810,2022-09-04,Fall,54,Female,Central,Kidney Disease,5,7,Medical,8,6,1,Medicaid,Home Health,0.97,1</t>
  </si>
  <si>
    <t>P05811,2022-08-17,Summer,76,Female,Central,Stroke,6,9,Interventional,10,6,2,Medicare,Skilled Nursing,0.97,1</t>
  </si>
  <si>
    <t>P05812,2021-05-16,Spring,82,Male,West,COPD,6,8,Medical,9,4,2,Medicare,Skilled Nursing,0.97,1</t>
  </si>
  <si>
    <t>P05813,2022-04-27,Spring,61,Male,East,Hypertension,4,6,Interventional,7,3,1,Private,Home Health,0.59,1</t>
  </si>
  <si>
    <t>P05814,2023-06-09,Summer,43,Male,South,Hypertension,4,6,Surgical,6,2,1,Uninsured,Home Health,0.52,0</t>
  </si>
  <si>
    <t>P05815,2021-12-12,Winter,18,Male,East,Pneumonia,1,7,Medical,2,0,0,Private,Home,0.11,0</t>
  </si>
  <si>
    <t>P05816,2022-05-01,Spring,69,Female,East,Stroke,5,11,Interventional,8,7,2,Medicare,Home Health,0.97,1</t>
  </si>
  <si>
    <t>P05817,2022-06-25,Summer,44,Female,East,Appendicitis,3,5,Medical,4,2,1,Medicaid,Home Health,0.41,0</t>
  </si>
  <si>
    <t>P05818,2023-08-03,Summer,60,Female,North,Hypertension,5,6,Medical,8,4,2,Private,Home Health,0.97,1</t>
  </si>
  <si>
    <t>P05819,2022-12-19,Winter,36,Female,West,Pneumonia,3,7,Surgical,6,2,2,Medicaid,Home Health,0.67,1</t>
  </si>
  <si>
    <t>P05820,2021-04-20,Spring,53,Male,East,COPD,5,9,Interventional,10,4,1,Private,Home Health,0.93,1</t>
  </si>
  <si>
    <t>P05821,2023-08-06,Summer,58,Female,East,Diabetes,5,7,Medical,8,4,1,Private,Home Health,0.67,1</t>
  </si>
  <si>
    <t>P05822,2023-07-01,Summer,62,Female,South,Kidney Disease,4,8,Surgical,6,2,1,Private,Home Health,0.85,1</t>
  </si>
  <si>
    <t>P05823,2023-04-06,Spring,39,Female,South,Diabetes,3,6,Interventional,6,2,1,Private,Home Health,0.37,0</t>
  </si>
  <si>
    <t>P05824,2022-05-26,Spring,78,Male,South,Kidney Disease,6,10,Interventional,10,4,2,Medicare,Skilled Nursing,0.97,1</t>
  </si>
  <si>
    <t>P05825,2023-04-10,Spring,47,Female,Central,COPD,5,9,Surgical,8,2,1,Private,Home Health,0.83,1</t>
  </si>
  <si>
    <t>P05826,2022-06-09,Summer,29,Male,East,Hypertension,3,5,Conservative,6,2,1,Medicaid,Home Health,0.47,1</t>
  </si>
  <si>
    <t>P05827,2023-03-18,Spring,56,Female,South,Appendicitis,4,6,Surgical,8,4,2,Uninsured,Home Health,0.9,1</t>
  </si>
  <si>
    <t>P05828,2023-08-22,Summer,58,Female,North,Hypertension,4,9,Interventional,6,4,1,Medicaid,Home Health,0.58,0</t>
  </si>
  <si>
    <t>P05829,2023-09-03,Fall,60,Male,West,Diabetes,4,7,Surgical,7,4,1,Private,Home Health,0.64,1</t>
  </si>
  <si>
    <t>P05830,2022-05-13,Spring,81,Female,South,Kidney Disease,5,7,Interventional,8,5,2,Medicare,Home Health,0.97,1</t>
  </si>
  <si>
    <t>P05831,2023-07-30,Summer,53,Female,Central,Appendicitis,5,6,Surgical,8,4,1,Medicaid,Home Health,0.71,1</t>
  </si>
  <si>
    <t>P05832,2021-04-22,Spring,55,Male,East,Diabetes,4,6,Medical,6,2,1,Private,Home Health,0.49,0</t>
  </si>
  <si>
    <t>P05833,2021-04-22,Spring,39,Female,South,Hypertension,3,6,Medical,4,2,2,Medicaid,Home Health,0.63,0</t>
  </si>
  <si>
    <t>P05834,2022-08-24,Summer,71,Female,West,Stroke,6,10,Surgical,10,4,2,Medicare,Skilled Nursing,0.97,1</t>
  </si>
  <si>
    <t>P05835,2022-12-15,Winter,61,Female,South,COPD,4,8,Medical,7,2,1,Private,Home Health,0.89,1</t>
  </si>
  <si>
    <t>P05836,2021-06-17,Summer,50,Female,West,Diabetes,3,5,Surgical,6,6,2,Private,Home Health,0.74,0</t>
  </si>
  <si>
    <t>P05837,2022-06-02,Summer,25,Male,South,Hypertension,2,6,Interventional,3,3,0,Uninsured,Home,0.22,1</t>
  </si>
  <si>
    <t>P05838,2021-04-14,Spring,82,Female,Central,Appendicitis,5,5,Interventional,8,5,3,Medicare,Home Health,0.97,1</t>
  </si>
  <si>
    <t>P05839,2022-10-22,Fall,37,Male,East,Sepsis,3,11,Surgical,6,2,1,Private,Home Health,0.63,1</t>
  </si>
  <si>
    <t>P05840,2023-07-26,Summer,47,Male,West,Diabetes,3,5,Medical,8,2,1,Private,Home Health,0.43,1</t>
  </si>
  <si>
    <t>P05841,2023-03-19,Spring,64,Female,North,Kidney Disease,4,9,Interventional,9,3,3,Uninsured,Home Health,0.97,1</t>
  </si>
  <si>
    <t>P05842,2022-02-19,Winter,37,Female,South,Heart Failure,3,9,Medical,6,2,1,Private,Home Health,0.67,1</t>
  </si>
  <si>
    <t>P05843,2023-12-25,Winter,32,Female,West,Influenza,4,8,Conservative,6,3,1,Uninsured,Home Health,0.62,1</t>
  </si>
  <si>
    <t>P05844,2022-12-27,Winter,21,Female,West,Heart Failure,2,11,Interventional,4,2,0,Private,Skilled Nursing,0.44,0</t>
  </si>
  <si>
    <t>P05845,2023-06-12,Summer,70,Female,North,Diabetes,5,6,Interventional,8,5,1,Medicare,Home Health,0.97,1</t>
  </si>
  <si>
    <t>P05846,2023-01-04,Winter,48,Male,South,Influenza,3,5,Medical,4,2,1,Private,Home Health,0.41,0</t>
  </si>
  <si>
    <t>P05847,2023-12-20,Winter,95,Female,South,Heart Failure,7,11,Medical,12,7,3,Medicare,Skilled Nursing,0.97,1</t>
  </si>
  <si>
    <t>P05848,2023-06-19,Summer,41,Male,East,Hypertension,4,5,Interventional,6,3,2,Private,Home Health,0.66,1</t>
  </si>
  <si>
    <t>P05849,2022-07-23,Summer,42,Female,South,Sepsis,3,13,Medical,6,2,1,Private,Home Health,0.63,0</t>
  </si>
  <si>
    <t>P05850,2022-02-06,Winter,48,Female,South,Hypertension,4,5,Interventional,10,2,1,Private,Home Health,0.54,0</t>
  </si>
  <si>
    <t>P05851,2023-01-17,Winter,62,Female,South,Heart Failure,6,10,Medical,9,5,2,Private,Skilled Nursing,0.97,1</t>
  </si>
  <si>
    <t>P05852,2022-10-09,Fall,50,Male,South,Kidney Disease,5,7,Interventional,8,4,1,Private,Home Health,0.93,1</t>
  </si>
  <si>
    <t>P05853,2022-11-21,Fall,68,Female,North,Kidney Disease,6,8,Surgical,9,8,2,Medicare,Skilled Nursing,0.97,1</t>
  </si>
  <si>
    <t>P05854,2022-01-11,Winter,41,Female,Central,Pneumonia,3,8,Surgical,4,2,1,Medicaid,Home Health,0.45,0</t>
  </si>
  <si>
    <t>P05855,2022-04-15,Spring,34,Female,North,Fracture,3,6,Interventional,4,4,1,Private,Home Health,0.42,1</t>
  </si>
  <si>
    <t>P05856,2022-09-04,Fall,27,Male,Central,COPD,2,9,Interventional,3,3,0,Private,Home Health,0.36,1</t>
  </si>
  <si>
    <t>P05857,2023-07-09,Summer,20,Female,South,COPD,1,7,Surgical,2,0,1,Private,Home,0.45,0</t>
  </si>
  <si>
    <t>P05858,2023-04-16,Spring,49,Female,South,Hypertension,3,5,Surgical,6,4,2,Private,Home Health,0.64,0</t>
  </si>
  <si>
    <t>P05859,2021-05-10,Spring,52,Female,South,Kidney Disease,3,6,Medical,6,2,1,Private,Home Health,0.68,0</t>
  </si>
  <si>
    <t>P05860,2021-09-26,Fall,47,Female,East,Kidney Disease,3,7,Interventional,6,4,1,Uninsured,Home Health,0.76,0</t>
  </si>
  <si>
    <t>P05861,2021-01-30,Winter,79,Male,West,COPD,6,12,Surgical,9,8,2,Medicare,Skilled Nursing,0.97,1</t>
  </si>
  <si>
    <t>P05862,2021-01-09,Winter,78,Male,East,Heart Failure,5,10,Interventional,8,6,2,Medicare,Home Health,0.97,1</t>
  </si>
  <si>
    <t>P05863,2021-09-03,Fall,52,Male,North,Diabetes,6,6,Conservative,10,4,2,Private,Skilled Nursing,0.97,1</t>
  </si>
  <si>
    <t>P05864,2023-05-26,Spring,27,Male,Central,Diabetes,2,5,Surgical,6,1,0,Medicaid,Rehab,0.18,0</t>
  </si>
  <si>
    <t>P05865,2023-09-18,Fall,48,Female,Central,Diabetes,4,8,Medical,9,2,1,Medicaid,Home Health,0.54,0</t>
  </si>
  <si>
    <t>P05866,2022-03-05,Spring,47,Male,South,Hypertension,4,7,Interventional,6,2,1,Medicaid,Home Health,0.48,0</t>
  </si>
  <si>
    <t>P05867,2022-09-09,Fall,46,Male,East,Hypertension,4,5,Medical,7,3,1,Private,Home Health,0.44,0</t>
  </si>
  <si>
    <t>P05868,2023-02-13,Winter,46,Male,East,Pneumonia,3,7,Medical,4,4,1,Private,Home Health,0.46,1</t>
  </si>
  <si>
    <t>P05869,2023-11-10,Fall,46,Female,South,Kidney Disease,4,7,Medical,7,4,1,Medicaid,Home Health,0.79,0</t>
  </si>
  <si>
    <t>P05870,2023-09-27,Fall,51,Male,North,Hypertension,4,7,Medical,7,3,1,Private,Home Health,0.49,0</t>
  </si>
  <si>
    <t>P05871,2021-03-04,Spring,47,Male,East,Fracture,4,7,Interventional,7,6,1,Medicaid,Home Health,0.58,0</t>
  </si>
  <si>
    <t>P05872,2021-09-29,Fall,61,Male,West,Kidney Disease,4,9,Medical,7,2,1,Private,Home Health,0.85,1</t>
  </si>
  <si>
    <t>P05873,2021-02-23,Winter,64,Male,North,Influenza,4,8,Medical,6,3,1,Private,Home Health,0.63,1</t>
  </si>
  <si>
    <t>P05874,2022-11-07,Fall,42,Female,East,Fracture,4,8,Medical,8,3,1,Private,Home Health,0.5,0</t>
  </si>
  <si>
    <t>P05875,2023-02-17,Winter,79,Male,Central,Heart Failure,6,10,Interventional,11,6,4,Medicare,Skilled Nursing,0.97,1</t>
  </si>
  <si>
    <t>P05876,2021-12-04,Winter,41,Female,South,Pneumonia,3,8,Medical,6,2,1,Private,Home Health,0.41,1</t>
  </si>
  <si>
    <t>P05877,2023-07-24,Summer,30,Female,North,Kidney Disease,2,7,Medical,4,2,2,Medicaid,Skilled Nursing,0.86,1</t>
  </si>
  <si>
    <t>P05878,2022-05-11,Spring,64,Female,West,Hypertension,4,8,Surgical,7,3,1,Uninsured,Home Health,0.67,1</t>
  </si>
  <si>
    <t>P05879,2023-12-30,Winter,44,Female,South,Heart Failure,3,10,Medical,8,4,1,Medicaid,Home Health,0.82,1</t>
  </si>
  <si>
    <t>P05880,2021-01-01,Winter,63,Female,North,Diabetes,4,8,Surgical,7,2,1,Medicaid,Home Health,0.67,1</t>
  </si>
  <si>
    <t>P05881,2021-04-30,Spring,18,Female,South,Diabetes,1,5,Conservative,2,2,0,Medicaid,Home Health,0.21,0</t>
  </si>
  <si>
    <t>P05882,2021-11-27,Fall,81,Female,South,Sepsis,5,10,Interventional,8,4,3,Medicare,Home Health,0.97,1</t>
  </si>
  <si>
    <t>P05883,2021-01-28,Winter,69,Male,Central,Influenza,5,6,Medical,8,5,1,Medicare,Home Health,0.91,1</t>
  </si>
  <si>
    <t>P05884,2023-05-07,Spring,32,Male,East,Stroke,2,8,Surgical,4,1,0,Private,Home,0.32,0</t>
  </si>
  <si>
    <t>P05885,2021-02-27,Winter,32,Female,South,Heart Failure,2,8,Surgical,5,1,0,Private,Home,0.36,0</t>
  </si>
  <si>
    <t>P05886,2023-04-01,Spring,86,Female,East,Kidney Disease,6,7,Interventional,11,4,2,Medicare,Skilled Nursing,0.97,1</t>
  </si>
  <si>
    <t>P05887,2021-02-27,Winter,45,Female,Central,COPD,4,9,Medical,6,7,1,Private,Home Health,0.84,1</t>
  </si>
  <si>
    <t>P05888,2021-10-04,Fall,43,Female,North,Hypertension,3,4,Medical,6,2,1,Private,Home Health,0.42,0</t>
  </si>
  <si>
    <t>P05889,2023-07-11,Summer,19,Male,South,Appendicitis,1,4,Interventional,2,2,1,Private,Home,0.24,1</t>
  </si>
  <si>
    <t>P05890,2023-11-08,Fall,52,Female,Central,Hypertension,3,7,Interventional,6,2,1,Private,Home Health,0.42,1</t>
  </si>
  <si>
    <t>P05891,2022-03-30,Spring,54,Male,Central,Kidney Disease,4,8,Surgical,6,5,1,Private,Home Health,0.8,0</t>
  </si>
  <si>
    <t>P05892,2023-11-29,Fall,70,Male,North,Appendicitis,5,5,Medical,10,4,1,Medicare,Home Health,0.97,1</t>
  </si>
  <si>
    <t>P05893,2022-11-18,Fall,34,Female,North,Diabetes,2,6,Interventional,3,3,2,Medicaid,Home Health,0.56,0</t>
  </si>
  <si>
    <t>P05894,2022-04-01,Spring,32,Male,South,Stroke,4,11,Medical,6,2,1,Private,Home Health,0.7,1</t>
  </si>
  <si>
    <t>P05895,2023-05-30,Spring,65,Female,North,Stroke,4,10,Medical,9,5,1,Medicaid,Home Health,0.97,1</t>
  </si>
  <si>
    <t>P05896,2021-11-20,Fall,75,Female,West,Kidney Disease,6,9,Interventional,9,4,2,Medicare,Skilled Nursing,0.97,1</t>
  </si>
  <si>
    <t>P05897,2021-10-19,Fall,31,Male,North,Appendicitis,3,5,Medical,4,2,1,Private,Home Health,0.37,1</t>
  </si>
  <si>
    <t>P05898,2022-12-20,Winter,76,Female,North,Stroke,5,10,Medical,8,4,2,Medicare,Home Health,0.97,1</t>
  </si>
  <si>
    <t>P05899,2022-03-04,Spring,58,Female,East,Kidney Disease,4,7,Interventional,7,3,1,Private,Home Health,0.75,0</t>
  </si>
  <si>
    <t>P05900,2021-05-29,Spring,76,Male,Central,Kidney Disease,6,8,Surgical,10,4,2,Medicare,Skilled Nursing,0.97,1</t>
  </si>
  <si>
    <t>P05901,2021-03-15,Spring,56,Male,South,Kidney Disease,4,8,Surgical,6,4,1,Uninsured,Home Health,0.88,1</t>
  </si>
  <si>
    <t>P05902,2023-05-13,Spring,18,Female,South,COPD,3,8,Interventional,6,2,1,Medicaid,Home Health,0.67,1</t>
  </si>
  <si>
    <t>P05903,2023-01-11,Winter,55,Male,Central,Sepsis,4,10,Surgical,8,3,1,Private,Home Health,0.85,1</t>
  </si>
  <si>
    <t>P05904,2022-03-27,Spring,76,Female,East,Hypertension,6,7,Medical,9,4,2,Medicare,Skilled Nursing,0.97,1</t>
  </si>
  <si>
    <t>P05905,2023-09-09,Fall,42,Male,South,Diabetes,4,6,Conservative,6,2,2,Medicaid,Home Health,0.76,0</t>
  </si>
  <si>
    <t>P05906,2022-03-26,Spring,51,Female,South,Fracture,5,9,Medical,8,4,2,Private,Home Health,0.89,1</t>
  </si>
  <si>
    <t>P05907,2023-02-17,Winter,55,Female,North,COPD,4,10,Conservative,7,2,2,Private,Home Health,0.97,1</t>
  </si>
  <si>
    <t>P05908,2023-09-23,Fall,18,Male,East,Stroke,1,8,Medical,2,2,0,Medicaid,Home Health,0.33,0</t>
  </si>
  <si>
    <t>P05909,2023-07-10,Summer,86,Female,South,Appendicitis,6,6,Surgical,9,6,2,Medicare,Skilled Nursing,0.97,1</t>
  </si>
  <si>
    <t>P05910,2022-07-14,Summer,42,Female,South,Hypertension,3,6,Interventional,6,4,1,Medicaid,Home Health,0.46,1</t>
  </si>
  <si>
    <t>P05911,2023-01-16,Winter,66,Female,North,Sepsis,6,12,Conservative,9,6,2,Medicare,Skilled Nursing,0.97,1</t>
  </si>
  <si>
    <t>P05912,2022-03-29,Spring,56,Female,South,Diabetes,4,7,Interventional,8,3,2,Private,Home Health,0.77,1</t>
  </si>
  <si>
    <t>P05913,2022-12-10,Winter,79,Female,East,Hypertension,6,5,Medical,9,6,4,Medicare,Skilled Nursing,0.97,1</t>
  </si>
  <si>
    <t>P05914,2021-10-10,Fall,64,Female,North,Diabetes,4,6,Medical,7,2,1,Private,Home Health,0.59,0</t>
  </si>
  <si>
    <t>P05915,2022-04-22,Spring,54,Female,North,Kidney Disease,4,10,Medical,6,3,2,Uninsured,Home Health,0.97,1</t>
  </si>
  <si>
    <t>P05916,2021-08-18,Summer,42,Female,Central,Kidney Disease,4,9,Medical,6,4,1,Private,Home Health,0.75,0</t>
  </si>
  <si>
    <t>P05917,2021-02-11,Winter,71,Male,East,Influenza,7,7,Surgical,10,5,4,Medicare,Skilled Nursing,0.97,1</t>
  </si>
  <si>
    <t>P05918,2022-10-07,Fall,26,Female,North,Diabetes,2,7,Conservative,3,2,0,Private,Home Health,0.24,0</t>
  </si>
  <si>
    <t>P05919,2023-08-05,Summer,68,Male,West,Kidney Disease,5,8,Surgical,8,4,1,Medicare,Home Health,0.97,1</t>
  </si>
  <si>
    <t>P05920,2021-01-29,Winter,39,Male,North,COPD,4,8,Surgical,6,4,2,Medicaid,Home Health,0.97,1</t>
  </si>
  <si>
    <t>P05921,2021-08-03,Summer,79,Male,West,Hypertension,5,5,Surgical,8,5,3,Medicare,Home Health,0.97,1</t>
  </si>
  <si>
    <t>P05922,2022-05-19,Spring,60,Male,West,COPD,4,8,Surgical,7,2,1,Medicaid,Home Health,0.89,1</t>
  </si>
  <si>
    <t>P05923,2022-12-31,Winter,68,Male,West,Heart Failure,6,9,Interventional,10,4,2,Medicare,Skilled Nursing,0.97,1</t>
  </si>
  <si>
    <t>P05924,2021-07-07,Summer,59,Male,West,COPD,4,9,Interventional,7,3,2,Medicaid,Home Health,0.97,1</t>
  </si>
  <si>
    <t>P05925,2021-03-04,Spring,28,Male,North,Appendicitis,3,6,Surgical,6,2,1,Medicaid,Home Health,0.41,1</t>
  </si>
  <si>
    <t>P05926,2022-07-23,Summer,43,Female,West,Fracture,5,7,Interventional,8,2,1,Medicaid,Home Health,0.61,0</t>
  </si>
  <si>
    <t>P05927,2023-06-16,Summer,69,Male,North,Stroke,8,10,Conservative,13,6,2,Medicare,Skilled Nursing,0.97,1</t>
  </si>
  <si>
    <t>P05928,2021-02-08,Winter,60,Male,South,COPD,5,9,Interventional,10,4,1,Private,Home Health,0.97,1</t>
  </si>
  <si>
    <t>P05929,2022-01-18,Winter,78,Male,Central,Pneumonia,5,9,Interventional,10,6,2,Medicare,Home Health,0.97,1</t>
  </si>
  <si>
    <t>P05930,2022-12-28,Winter,64,Male,East,Hypertension,4,5,Medical,6,2,2,Private,Home Health,0.85,1</t>
  </si>
  <si>
    <t>P05931,2021-05-24,Spring,41,Male,Central,Fracture,3,7,Surgical,6,2,1,Private,Home Health,0.37,1</t>
  </si>
  <si>
    <t>P05932,2021-09-16,Fall,44,Female,North,Kidney Disease,5,8,Surgical,8,2,2,Medicaid,Home Health,0.97,1</t>
  </si>
  <si>
    <t>P05933,2022-08-10,Summer,59,Female,East,Fracture,4,8,Surgical,6,2,1,Private,Home Health,0.49,0</t>
  </si>
  <si>
    <t>P05934,2023-11-10,Fall,18,Female,North,Appendicitis,2,6,Surgical,5,1,0,Medicaid,Home Health,0.22,1</t>
  </si>
  <si>
    <t>P05935,2021-11-11,Fall,86,Female,East,Fracture,6,8,Interventional,9,6,2,Medicare,Skilled Nursing,0.97,1</t>
  </si>
  <si>
    <t>P05936,2022-06-18,Summer,65,Male,North,Stroke,5,9,Interventional,8,2,2,Medicaid,Home Health,0.97,1</t>
  </si>
  <si>
    <t>P05937,2022-03-14,Spring,78,Male,North,Appendicitis,5,7,Conservative,8,6,2,Medicare,Home Health,0.97,1</t>
  </si>
  <si>
    <t>P05938,2023-09-10,Fall,31,Male,South,Fracture,3,7,Surgical,4,4,2,Private,Home Health,0.64,0</t>
  </si>
  <si>
    <t>P05939,2021-03-20,Spring,79,Female,West,Diabetes,6,7,Interventional,10,6,2,Medicare,Skilled Nursing,0.97,1</t>
  </si>
  <si>
    <t>P05940,2022-09-12,Fall,95,Male,North,Sepsis,6,11,Interventional,10,4,2,Medicare,Skilled Nursing,0.97,1</t>
  </si>
  <si>
    <t>P05941,2023-07-16,Summer,35,Female,West,Hypertension,2,4,Medical,6,2,0,Private,Home,0.19,1</t>
  </si>
  <si>
    <t>P05942,2023-12-18,Winter,71,Male,North,Pneumonia,6,9,Medical,10,4,4,Medicare,Skilled Nursing,0.97,1</t>
  </si>
  <si>
    <t>P05943,2023-02-05,Winter,58,Male,North,Influenza,5,6,Medical,8,4,1,Private,Home Health,0.71,1</t>
  </si>
  <si>
    <t>P05944,2022-02-21,Winter,31,Female,South,Sepsis,3,9,Surgical,8,2,1,Uninsured,Home Health,0.81,1</t>
  </si>
  <si>
    <t>P05945,2022-03-27,Spring,66,Female,Central,Fracture,4,9,Surgical,6,4,2,Medicare,Home Health,0.86,1</t>
  </si>
  <si>
    <t>P05946,2022-01-21,Winter,72,Female,North,Pneumonia,6,8,Surgical,9,4,4,Medicare,Skilled Nursing,0.97,1</t>
  </si>
  <si>
    <t>P05947,2022-10-23,Fall,47,Female,North,Hypertension,3,4,Interventional,6,4,1,Private,Home Health,0.47,1</t>
  </si>
  <si>
    <t>P05948,2023-03-21,Spring,77,Female,West,Diabetes,6,7,Medical,10,6,4,Medicare,Skilled Nursing,0.97,1</t>
  </si>
  <si>
    <t>P05949,2023-06-17,Summer,29,Female,South,Kidney Disease,2,7,Interventional,3,2,2,Medicaid,Home Health,0.82,1</t>
  </si>
  <si>
    <t>P05950,2022-04-02,Spring,32,Female,West,COPD,4,10,Medical,6,2,2,Private,Home Health,0.92,1</t>
  </si>
  <si>
    <t>P05951,2023-02-24,Winter,60,Male,South,COPD,6,9,Interventional,11,6,2,Private,Skilled Nursing,0.97,1</t>
  </si>
  <si>
    <t>P05952,2023-10-01,Fall,58,Female,East,Kidney Disease,4,7,Interventional,6,3,1,Medicaid,Home Health,0.79,1</t>
  </si>
  <si>
    <t>P05953,2023-10-06,Fall,45,Female,South,Diabetes,4,6,Surgical,7,2,1,Private,Home Health,0.44,0</t>
  </si>
  <si>
    <t>P05954,2023-02-10,Winter,71,Male,East,Influenza,6,8,Medical,11,4,2,Medicare,Skilled Nursing,0.97,0</t>
  </si>
  <si>
    <t>P05955,2022-11-29,Fall,67,Female,West,Diabetes,4,6,Medical,6,4,2,Medicare,Home Health,0.86,1</t>
  </si>
  <si>
    <t>P05956,2022-08-06,Summer,72,Female,West,COPD,6,9,Interventional,9,4,4,Medicare,Skilled Nursing,0.97,1</t>
  </si>
  <si>
    <t>P05957,2021-07-20,Summer,55,Female,East,Hypertension,4,8,Medical,8,3,1,Private,Home Health,0.55,0</t>
  </si>
  <si>
    <t>P05958,2021-05-16,Spring,68,Male,Central,Diabetes,6,8,Medical,9,6,2,Medicare,Skilled Nursing,0.97,1</t>
  </si>
  <si>
    <t>P05959,2022-06-16,Summer,50,Male,South,Appendicitis,3,5,Surgical,4,2,1,Private,Home Health,0.42,1</t>
  </si>
  <si>
    <t>P05960,2021-06-24,Summer,92,Female,South,Kidney Disease,6,8,Surgical,10,6,2,Medicare,Skilled Nursing,0.97,1</t>
  </si>
  <si>
    <t>P05961,2022-09-24,Fall,44,Female,East,Stroke,3,9,Surgical,4,2,2,Private,Home Health,0.85,1</t>
  </si>
  <si>
    <t>P05962,2022-12-09,Winter,93,Male,East,Influenza,6,6,Surgical,9,6,2,Medicare,Skilled Nursing,0.97,1</t>
  </si>
  <si>
    <t>P05963,2022-07-30,Summer,58,Female,North,Stroke,4,10,Interventional,7,2,1,Private,Home Health,0.75,1</t>
  </si>
  <si>
    <t>P05964,2021-02-09,Winter,34,Male,East,Influenza,2,6,Interventional,5,2,0,Medicaid,Home,0.22,0</t>
  </si>
  <si>
    <t>P05965,2021-03-05,Spring,81,Female,South,COPD,5,9,Medical,8,5,2,Medicare,Home Health,0.97,1</t>
  </si>
  <si>
    <t>P05966,2021-05-05,Spring,60,Male,West,Stroke,6,9,Interventional,10,5,4,Private,Skilled Nursing,0.97,1</t>
  </si>
  <si>
    <t>P05967,2021-06-18,Summer,72,Male,West,Hypertension,5,7,Surgical,10,4,4,Medicare,Home Health,0.97,1</t>
  </si>
  <si>
    <t>P05968,2023-12-20,Winter,78,Female,East,COPD,7,11,Surgical,10,6,4,Medicare,Skilled Nursing,0.97,1</t>
  </si>
  <si>
    <t>P05969,2022-01-13,Winter,63,Male,North,Stroke,4,10,Surgical,6,3,1,Uninsured,Home Health,0.97,1</t>
  </si>
  <si>
    <t>P05970,2021-11-16,Fall,47,Male,East,Sepsis,5,12,Surgical,8,4,3,Private,Home Health,0.97,1</t>
  </si>
  <si>
    <t>P05971,2021-02-27,Winter,74,Male,West,COPD,6,9,Interventional,9,8,2,Medicare,Skilled Nursing,0.97,1</t>
  </si>
  <si>
    <t>P05972,2022-11-27,Fall,58,Male,South,Diabetes,4,7,Medical,8,2,1,Uninsured,Home Health,0.63,1</t>
  </si>
  <si>
    <t>P05973,2022-12-16,Winter,69,Male,East,COPD,6,9,Interventional,9,4,2,Medicare,Skilled Nursing,0.97,1</t>
  </si>
  <si>
    <t>P05974,2021-07-12,Summer,21,Female,Central,Stroke,1,7,Interventional,2,0,0,Medicaid,Home,0.29,0</t>
  </si>
  <si>
    <t>P05975,2023-10-04,Fall,65,Female,South,Diabetes,4,8,Medical,8,5,1,Medicaid,Home Health,0.74,1</t>
  </si>
  <si>
    <t>P05976,2023-05-27,Spring,47,Female,South,COPD,5,8,Medical,8,4,2,Uninsured,Home Health,0.97,1</t>
  </si>
  <si>
    <t>P05977,2021-09-10,Fall,86,Female,South,Fracture,7,10,Interventional,12,6,4,Medicare,Skilled Nursing,0.97,1</t>
  </si>
  <si>
    <t>P05978,2022-06-17,Summer,68,Male,East,Sepsis,5,10,Medical,8,6,2,Medicare,Home Health,0.97,1</t>
  </si>
  <si>
    <t>P05979,2022-05-17,Spring,62,Male,Central,Diabetes,4,7,Medical,6,4,1,Private,Home Health,0.64,1</t>
  </si>
  <si>
    <t>P05980,2022-01-17,Winter,66,Male,East,Hypertension,5,5,Medical,8,7,1,Medicare,Home Health,0.96,1</t>
  </si>
  <si>
    <t>P05981,2023-06-15,Summer,41,Female,South,COPD,3,10,Medical,8,2,2,Medicaid,Home Health,0.95,1</t>
  </si>
  <si>
    <t>P05982,2021-04-30,Spring,85,Female,East,Diabetes,6,7,Medical,9,4,4,Medicare,Skilled Nursing,0.97,1</t>
  </si>
  <si>
    <t>P05983,2022-03-31,Spring,91,Male,East,Hypertension,6,6,Medical,11,6,2,Medicare,Skilled Nursing,0.97,1</t>
  </si>
  <si>
    <t>P05984,2022-04-14,Spring,64,Male,East,COPD,5,8,Interventional,10,2,2,Private,Home Health,0.97,1</t>
  </si>
  <si>
    <t>P05985,2022-05-29,Spring,85,Female,North,Sepsis,6,11,Interventional,9,6,2,Medicare,Skilled Nursing,0.97,1</t>
  </si>
  <si>
    <t>P05986,2023-08-02,Summer,48,Female,East,Diabetes,3,6,Medical,6,4,1,Private,Home Health,0.42,0</t>
  </si>
  <si>
    <t>P05987,2021-08-27,Summer,44,Female,South,Diabetes,3,6,Surgical,6,2,2,Private,Home Health,0.59,0</t>
  </si>
  <si>
    <t>P05988,2021-04-23,Spring,58,Male,North,Kidney Disease,4,8,Medical,7,2,2,Private,Home Health,0.97,1</t>
  </si>
  <si>
    <t>P05989,2022-11-08,Fall,65,Female,East,Sepsis,4,11,Surgical,6,3,1,Medicaid,Home Health,0.89,1</t>
  </si>
  <si>
    <t>P05990,2021-07-10,Summer,51,Male,Central,Sepsis,3,9,Medical,4,2,1,Medicaid,Home Health,0.72,0</t>
  </si>
  <si>
    <t>P05991,2021-03-24,Spring,67,Female,South,Hypertension,4,6,Medical,8,6,1,Medicare,Home Health,0.75,0</t>
  </si>
  <si>
    <t>P05992,2022-04-13,Spring,63,Female,Central,Hypertension,4,7,Conservative,6,3,1,Private,Home Health,0.65,1</t>
  </si>
  <si>
    <t>P05993,2021-08-29,Summer,41,Female,North,Fracture,3,8,Conservative,6,2,1,Medicaid,Home Health,0.47,1</t>
  </si>
  <si>
    <t>P05994,2022-01-31,Winter,66,Male,West,Influenza,5,10,Surgical,8,5,1,Medicare,Home Health,0.91,1</t>
  </si>
  <si>
    <t>P05995,2021-10-12,Fall,72,Male,North,Sepsis,6,10,Medical,10,6,2,Medicare,Skilled Nursing,0.97,1</t>
  </si>
  <si>
    <t>P05996,2021-04-12,Spring,60,Male,South,Fracture,4,7,Surgical,7,2,1,Private,Home Health,0.59,1</t>
  </si>
  <si>
    <t>P05997,2022-09-06,Fall,77,Male,East,Diabetes,6,6,Conservative,9,6,2,Medicare,Skilled Nursing,0.97,1</t>
  </si>
  <si>
    <t>P05998,2021-01-30,Winter,37,Female,East,Influenza,4,9,Medical,6,3,1,Private,Home Health,0.48,1</t>
  </si>
  <si>
    <t>P05999,2023-11-25,Fall,65,Female,West,Diabetes,4,6,Medical,6,2,1,Private,Home Health,0.59,1</t>
  </si>
  <si>
    <t>P06000,2022-01-09,Winter,38,Male,East,Diabetes,3,6,Surgical,6,2,1,Uninsured,Home Health,0.49,1</t>
  </si>
  <si>
    <t>P06001,2023-02-01,Winter,39,Male,East,Sepsis,3,10,Surgical,4,4,1,Private,Home Health,0.72,1</t>
  </si>
  <si>
    <t>P06002,2023-06-07,Summer,47,Male,Central,Sepsis,3,9,Medical,6,2,1,Medicaid,Home Health,0.67,1</t>
  </si>
  <si>
    <t>P06003,2021-11-02,Fall,41,Female,East,Sepsis,4,11,Interventional,6,2,1,Uninsured,Home Health,0.78,1</t>
  </si>
  <si>
    <t>P06004,2023-03-31,Spring,48,Female,South,Diabetes,3,7,Surgical,4,2,1,Uninsured,Home Health,0.45,1</t>
  </si>
  <si>
    <t>P06005,2023-07-01,Summer,54,Male,North,Diabetes,4,9,Medical,8,2,1,Uninsured,Home Health,0.63,0</t>
  </si>
  <si>
    <t>P06006,2021-09-22,Fall,72,Male,South,Kidney Disease,5,9,Medical,10,4,2,Medicare,Home Health,0.97,1</t>
  </si>
  <si>
    <t>P06007,2023-12-23,Winter,52,Female,West,Diabetes,3,5,Conservative,6,4,1,Private,Home Health,0.57,0</t>
  </si>
  <si>
    <t>P06008,2021-01-23,Winter,31,Female,North,Diabetes,4,6,Interventional,8,2,1,Uninsured,Home Health,0.62,1</t>
  </si>
  <si>
    <t>P06009,2021-08-26,Summer,77,Male,North,Sepsis,5,12,Medical,8,5,2,Medicare,Home Health,0.97,1</t>
  </si>
  <si>
    <t>P06010,2023-05-05,Spring,43,Female,North,Stroke,6,9,Medical,10,3,2,Private,Skilled Nursing,0.97,1</t>
  </si>
  <si>
    <t>P06011,2021-08-01,Summer,57,Female,East,Hypertension,4,6,Surgical,6,4,1,Uninsured,Home Health,0.62,1</t>
  </si>
  <si>
    <t>P06012,2023-02-04,Winter,65,Female,South,Heart Failure,5,12,Interventional,8,2,1,Uninsured,Home Health,0.97,1</t>
  </si>
  <si>
    <t>P06013,2023-07-26,Summer,61,Female,North,Hypertension,5,7,Medical,8,4,1,Private,Home Health,0.77,1</t>
  </si>
  <si>
    <t>P06014,2023-11-17,Fall,76,Male,East,Stroke,6,10,Medical,11,4,2,Medicare,Skilled Nursing,0.97,1</t>
  </si>
  <si>
    <t>P06015,2022-06-04,Summer,66,Female,West,Fracture,5,7,Medical,8,6,1,Medicare,Home Health,0.92,1</t>
  </si>
  <si>
    <t>P06016,2023-11-30,Fall,43,Male,South,Hypertension,3,5,Conservative,6,4,1,Private,Home Health,0.48,0</t>
  </si>
  <si>
    <t>P06017,2022-03-27,Spring,95,Male,East,Appendicitis,7,7,Interventional,12,6,4,Medicare,Skilled Nursing,0.97,1</t>
  </si>
  <si>
    <t>P06018,2021-08-27,Summer,61,Male,North,Hypertension,5,6,Surgical,8,4,2,Private,Home Health,0.97,1</t>
  </si>
  <si>
    <t>P06019,2022-07-17,Summer,55,Male,Central,Hypertension,5,5,Medical,10,4,1,Private,Home Health,0.67,1</t>
  </si>
  <si>
    <t>P06020,2022-12-13,Winter,74,Male,South,Pneumonia,7,9,Medical,10,5,3,Medicare,Skilled Nursing,0.97,1</t>
  </si>
  <si>
    <t>P06021,2022-05-17,Spring,62,Female,Central,Kidney Disease,5,7,Surgical,10,2,1,Private,Home Health,0.97,1</t>
  </si>
  <si>
    <t>P06022,2022-09-13,Fall,64,Female,Central,Fracture,6,8,Surgical,10,6,2,Uninsured,Skilled Nursing,0.97,1</t>
  </si>
  <si>
    <t>P06023,2022-04-01,Spring,95,Female,West,Kidney Disease,6,7,Surgical,9,10,2,Medicare,Skilled Nursing,0.97,1</t>
  </si>
  <si>
    <t>P06024,2022-07-29,Summer,53,Male,North,Hypertension,4,7,Medical,7,3,1,Medicaid,Home Health,0.53,0</t>
  </si>
  <si>
    <t>P06025,2023-11-10,Fall,52,Male,East,Appendicitis,3,6,Interventional,6,2,2,Private,Home Health,0.64,0</t>
  </si>
  <si>
    <t>P06026,2022-07-02,Summer,59,Female,North,Sepsis,4,11,Interventional,6,4,1,Private,Home Health,0.8,1</t>
  </si>
  <si>
    <t>P06027,2021-10-05,Fall,76,Male,Central,Stroke,5,10,Medical,8,7,2,Medicare,Home Health,0.97,1</t>
  </si>
  <si>
    <t>P06028,2023-04-11,Spring,32,Female,West,Hypertension,3,5,Interventional,6,2,1,Private,Home Health,0.37,0</t>
  </si>
  <si>
    <t>P06029,2022-01-05,Winter,24,Male,Central,COPD,5,10,Interventional,8,4,1,Private,Home Health,0.92,1</t>
  </si>
  <si>
    <t>P06030,2023-06-13,Summer,48,Female,East,Diabetes,3,6,Medical,6,4,1,Private,Home Health,0.42,0</t>
  </si>
  <si>
    <t>P06031,2021-03-04,Spring,30,Male,East,Diabetes,2,7,Interventional,5,1,0,Uninsured,Home,0.22,0</t>
  </si>
  <si>
    <t>P06032,2021-12-30,Winter,50,Female,East,Stroke,4,9,Medical,6,2,1,Private,Home Health,0.79,1</t>
  </si>
  <si>
    <t>P06033,2021-04-14,Spring,66,Female,South,Diabetes,4,8,Surgical,7,4,2,Medicare,Home Health,0.86,0</t>
  </si>
  <si>
    <t>P06034,2021-04-04,Spring,42,Female,East,Kidney Disease,3,8,Surgical,6,2,1,Medicaid,Home Health,0.67,1</t>
  </si>
  <si>
    <t>P06035,2022-12-22,Winter,33,Female,East,Influenza,2,6,Interventional,4,1,0,Private,Skilled Nursing,0.26,0</t>
  </si>
  <si>
    <t>P06036,2022-02-26,Winter,59,Male,Central,Diabetes,5,8,Surgical,8,2,1,Uninsured,Home Health,0.74,1</t>
  </si>
  <si>
    <t>P06037,2023-08-13,Summer,72,Female,East,Diabetes,6,7,Medical,10,6,4,Medicare,Skilled Nursing,0.97,1</t>
  </si>
  <si>
    <t>P06038,2022-07-20,Summer,29,Male,Central,Kidney Disease,3,6,Conservative,4,4,1,Medicaid,Home Health,0.78,1</t>
  </si>
  <si>
    <t>P06039,2021-11-20,Fall,71,Female,Central,Hypertension,6,6,Conservative,10,4,4,Medicare,Skilled Nursing,0.97,1</t>
  </si>
  <si>
    <t>P06040,2023-03-01,Spring,71,Male,East,Hypertension,6,6,Medical,9,4,2,Medicare,Skilled Nursing,0.97,1</t>
  </si>
  <si>
    <t>P06041,2022-11-15,Fall,74,Female,South,Hypertension,5,5,Surgical,8,5,2,Medicare,Home Health,0.97,1</t>
  </si>
  <si>
    <t>P06042,2023-05-26,Spring,78,Female,East,Stroke,5,10,Medical,8,7,3,Medicare,Home Health,0.97,1</t>
  </si>
  <si>
    <t>P06043,2022-12-06,Winter,95,Male,South,Heart Failure,6,9,Medical,9,4,2,Medicare,Skilled Nursing,0.97,1</t>
  </si>
  <si>
    <t>P06044,2021-07-02,Summer,51,Male,North,Hypertension,3,4,Surgical,4,2,2,Private,Home Health,0.69,0</t>
  </si>
  <si>
    <t>P06045,2023-01-04,Winter,59,Male,South,Heart Failure,5,10,Medical,8,4,2,Private,Home Health,0.97,1</t>
  </si>
  <si>
    <t>P06046,2022-03-05,Spring,50,Female,Central,Sepsis,3,9,Medical,6,2,1,Private,Home Health,0.68,1</t>
  </si>
  <si>
    <t>P06047,2022-05-23,Spring,58,Male,North,Stroke,4,10,Interventional,6,5,1,Private,Home Health,0.8,1</t>
  </si>
  <si>
    <t>P06048,2023-10-07,Fall,84,Female,West,Appendicitis,6,6,Surgical,9,4,2,Medicare,Skilled Nursing,0.97,1</t>
  </si>
  <si>
    <t>P06049,2022-01-30,Winter,35,Female,West,Heart Failure,2,10,Conservative,4,2,0,Private,Skilled Nursing,0.5,0</t>
  </si>
  <si>
    <t>P06050,2022-11-02,Fall,43,Female,East,Appendicitis,3,8,Surgical,4,4,1,Private,Home Health,0.42,0</t>
  </si>
  <si>
    <t>P06051,2022-02-03,Winter,81,Female,East,Pneumonia,5,9,Conservative,8,4,3,Medicare,Home Health,0.97,1</t>
  </si>
  <si>
    <t>P06052,2021-04-14,Spring,75,Male,West,Diabetes,5,8,Surgical,8,5,2,Medicare,Home Health,0.97,1</t>
  </si>
  <si>
    <t>P06053,2022-05-12,Spring,51,Female,South,COPD,3,7,Medical,4,4,1,Private,Home Health,0.73,1</t>
  </si>
  <si>
    <t>P06054,2022-10-16,Fall,72,Female,North,COPD,5,9,Surgical,8,4,2,Medicare,Home Health,0.97,1</t>
  </si>
  <si>
    <t>P06055,2022-03-23,Spring,63,Female,Central,Sepsis,6,11,Interventional,11,3,2,Private,Skilled Nursing,0.97,1</t>
  </si>
  <si>
    <t>P06056,2022-03-04,Spring,83,Female,South,COPD,6,9,Medical,10,8,2,Medicare,Skilled Nursing,0.97,1</t>
  </si>
  <si>
    <t>P06057,2023-06-18,Summer,59,Female,West,Diabetes,5,6,Medical,10,4,1,Private,Home Health,0.67,1</t>
  </si>
  <si>
    <t>P06058,2021-02-02,Winter,75,Male,East,COPD,5,8,Surgical,8,4,5,Medicare,Home Health,0.97,1</t>
  </si>
  <si>
    <t>P06059,2021-11-20,Fall,95,Female,North,Kidney Disease,6,9,Surgical,10,4,4,Medicare,Skilled Nursing,0.97,1</t>
  </si>
  <si>
    <t>P06060,2023-06-08,Summer,68,Female,Central,Diabetes,5,7,Surgical,8,5,1,Medicare,Home Health,0.87,1</t>
  </si>
  <si>
    <t>P06061,2023-10-05,Fall,58,Female,West,COPD,4,10,Conservative,7,5,1,Private,Home Health,0.86,1</t>
  </si>
  <si>
    <t>P06062,2022-03-28,Spring,70,Female,North,Kidney Disease,6,8,Medical,10,6,2,Medicare,Skilled Nursing,0.97,1</t>
  </si>
  <si>
    <t>P06063,2023-09-01,Fall,51,Male,Central,Fracture,3,9,Surgical,8,2,1,Private,Home Health,0.48,0</t>
  </si>
  <si>
    <t>P06064,2021-08-06,Summer,95,Female,West,Stroke,6,10,Conservative,12,6,2,Medicare,Skilled Nursing,0.97,1</t>
  </si>
  <si>
    <t>P06065,2021-08-31,Summer,61,Female,East,Kidney Disease,4,7,Medical,7,2,1,Medicaid,Home Health,0.89,1</t>
  </si>
  <si>
    <t>P06066,2023-07-16,Summer,53,Male,East,Diabetes,4,8,Medical,8,3,1,Medicaid,Home Health,0.59,1</t>
  </si>
  <si>
    <t>P06067,2023-09-17,Fall,43,Female,North,Diabetes,3,8,Medical,6,2,1,Uninsured,Home Health,0.45,1</t>
  </si>
  <si>
    <t>P06068,2021-09-01,Fall,76,Male,East,Appendicitis,5,5,Medical,10,5,3,Medicare,Home Health,0.97,1</t>
  </si>
  <si>
    <t>P06069,2021-03-06,Spring,72,Female,North,Sepsis,5,13,Surgical,8,4,3,Medicare,Home Health,0.97,1</t>
  </si>
  <si>
    <t>P06070,2021-04-09,Spring,49,Male,East,Hypertension,4,6,Surgical,8,3,3,Private,Home Health,0.84,1</t>
  </si>
  <si>
    <t>P06071,2021-10-14,Fall,67,Female,East,Appendicitis,6,5,Interventional,9,8,2,Medicare,Skilled Nursing,0.97,1</t>
  </si>
  <si>
    <t>P06072,2023-04-14,Spring,32,Male,Central,Stroke,3,9,Medical,6,2,1,Private,Home Health,0.63,1</t>
  </si>
  <si>
    <t>P06073,2022-07-13,Summer,61,Female,West,Sepsis,4,11,Medical,7,4,1,Private,Home Health,0.9,1</t>
  </si>
  <si>
    <t>P06074,2022-05-14,Spring,65,Male,South,Hypertension,4,7,Interventional,6,4,1,Medicaid,Home Health,0.68,0</t>
  </si>
  <si>
    <t>P06075,2022-10-02,Fall,87,Male,Central,Kidney Disease,6,8,Interventional,10,10,2,Medicare,Skilled Nursing,0.97,1</t>
  </si>
  <si>
    <t>P06076,2023-09-02,Fall,44,Female,East,Hypertension,3,6,Medical,4,2,2,Private,Home Health,0.59,1</t>
  </si>
  <si>
    <t>P06077,2021-04-10,Spring,36,Male,East,Kidney Disease,2,6,Medical,10,2,0,Medicaid,Skilled Nursing,0.5,1</t>
  </si>
  <si>
    <t>P06078,2023-01-31,Winter,42,Female,North,COPD,3,7,Interventional,6,4,2,Uninsured,Home Health,0.97,1</t>
  </si>
  <si>
    <t>P06079,2023-10-12,Fall,35,Female,Central,Kidney Disease,2,6,Medical,4,3,0,Medicaid,Home,0.36,1</t>
  </si>
  <si>
    <t>P06080,2021-08-22,Summer,80,Female,Central,Stroke,6,11,Surgical,9,6,2,Medicare,Skilled Nursing,0.97,1</t>
  </si>
  <si>
    <t>P06081,2023-07-07,Summer,84,Female,West,Diabetes,6,8,Medical,11,4,2,Medicare,Skilled Nursing,0.97,1</t>
  </si>
  <si>
    <t>P06082,2023-02-04,Winter,63,Male,Central,Influenza,5,10,Medical,10,4,1,Private,Home Health,0.81,1</t>
  </si>
  <si>
    <t>P06083,2021-01-16,Winter,78,Male,South,Influenza,8,8,Medical,14,6,3,Medicare,Skilled Nursing,0.97,1</t>
  </si>
  <si>
    <t>P06084,2021-09-11,Fall,60,Female,Central,Fracture,4,7,Interventional,7,2,2,Private,Home Health,0.81,1</t>
  </si>
  <si>
    <t>P06085,2022-10-26,Fall,56,Male,East,Kidney Disease,5,7,Surgical,8,4,1,Private,Home Health,0.93,1</t>
  </si>
  <si>
    <t>P06086,2022-07-05,Summer,52,Female,North,Diabetes,3,5,Medical,6,4,1,Private,Home Health,0.47,1</t>
  </si>
  <si>
    <t>P06087,2022-08-02,Summer,52,Male,West,Kidney Disease,3,10,Medical,4,2,2,Private,Home Health,0.9,1</t>
  </si>
  <si>
    <t>P06088,2021-09-11,Fall,31,Female,West,Diabetes,3,6,Surgical,6,2,1,Private,Home Health,0.37,0</t>
  </si>
  <si>
    <t>P06089,2023-01-10,Winter,62,Male,South,Sepsis,5,14,Medical,10,2,2,Private,Home Health,0.97,1</t>
  </si>
  <si>
    <t>P06090,2021-10-19,Fall,57,Female,North,Diabetes,5,6,Medical,8,2,1,Private,Home Health,0.62,1</t>
  </si>
  <si>
    <t>P06091,2022-03-03,Spring,70,Male,North,Hypertension,5,8,Medical,10,5,1,Medicare,Home Health,0.97,1</t>
  </si>
  <si>
    <t>P06092,2022-02-08,Winter,59,Male,South,Heart Failure,4,9,Medical,8,2,2,Medicaid,Home Health,0.97,1</t>
  </si>
  <si>
    <t>P06093,2023-01-06,Winter,55,Female,North,Heart Failure,4,9,Surgical,7,2,2,Private,Home Health,0.97,1</t>
  </si>
  <si>
    <t>P06094,2021-04-09,Spring,43,Male,North,Sepsis,3,10,Interventional,4,2,1,Private,Home Health,0.63,1</t>
  </si>
  <si>
    <t>P06095,2021-08-14,Summer,59,Female,South,Sepsis,4,11,Medical,7,3,1,Medicaid,Home Health,0.79,1</t>
  </si>
  <si>
    <t>P06096,2021-08-08,Summer,70,Female,Central,Kidney Disease,7,10,Medical,14,7,2,Medicare,Skilled Nursing,0.97,1</t>
  </si>
  <si>
    <t>P06097,2021-04-29,Spring,38,Male,West,Hypertension,4,6,Medical,6,2,3,Uninsured,Home Health,0.86,1</t>
  </si>
  <si>
    <t>P06098,2021-08-16,Summer,59,Female,South,Fracture,4,8,Medical,6,5,1,Medicaid,Home Health,0.58,1</t>
  </si>
  <si>
    <t>P06099,2022-10-27,Fall,61,Male,Central,Fracture,7,11,Conservative,10,4,2,Medicaid,Skilled Nursing,0.97,0</t>
  </si>
  <si>
    <t>P06100,2023-03-13,Spring,45,Female,East,Appendicitis,5,8,Medical,8,4,1,Uninsured,Home Health,0.7,1</t>
  </si>
  <si>
    <t>P06101,2022-12-25,Winter,48,Female,East,Pneumonia,3,7,Medical,4,4,1,Private,Home Health,0.46,1</t>
  </si>
  <si>
    <t>P06102,2022-06-05,Summer,61,Female,East,Diabetes,4,6,Surgical,6,3,2,Medicaid,Home Health,0.85,1</t>
  </si>
  <si>
    <t>P06103,2021-02-27,Winter,38,Male,South,Heart Failure,5,9,Surgical,8,4,1,Uninsured,Home Health,0.97,1</t>
  </si>
  <si>
    <t>P06104,2023-11-17,Fall,63,Male,South,Fracture,4,7,Surgical,7,5,2,Private,Home Health,0.86,1</t>
  </si>
  <si>
    <t>P06105,2021-07-04,Summer,42,Female,South,Appendicitis,4,5,Conservative,6,3,1,Uninsured,Home Health,0.58,0</t>
  </si>
  <si>
    <t>P06106,2023-01-02,Winter,76,Male,East,Pneumonia,5,8,Medical,8,6,2,Medicare,Home Health,0.97,1</t>
  </si>
  <si>
    <t>P06107,2023-09-27,Fall,95,Male,East,Hypertension,6,5,Medical,10,6,2,Medicare,Skilled Nursing,0.97,1</t>
  </si>
  <si>
    <t>P06108,2023-02-04,Winter,43,Female,West,Sepsis,4,10,Medical,7,3,1,Uninsured,Home Health,0.82,1</t>
  </si>
  <si>
    <t>P06109,2021-08-27,Summer,67,Female,South,Appendicitis,4,5,Surgical,8,4,3,Medicare,Home Health,0.97,1</t>
  </si>
  <si>
    <t>P06110,2021-12-12,Winter,45,Male,West,Influenza,4,7,Surgical,7,4,1,Private,Home Health,0.53,0</t>
  </si>
  <si>
    <t>P06111,2021-02-03,Winter,75,Male,East,Sepsis,5,13,Surgical,10,4,2,Medicare,Home Health,0.97,1</t>
  </si>
  <si>
    <t>P06112,2022-11-02,Fall,36,Male,Central,Hypertension,4,7,Medical,6,3,1,Private,Home Health,0.44,1</t>
  </si>
  <si>
    <t>P06113,2022-11-03,Fall,66,Male,South,Hypertension,6,6,Medical,12,6,2,Medicare,Skilled Nursing,0.97,1</t>
  </si>
  <si>
    <t>P06114,2023-03-06,Spring,43,Male,Central,COPD,3,8,Interventional,6,2,2,Private,Home Health,0.85,1</t>
  </si>
  <si>
    <t>P06115,2021-01-13,Winter,54,Male,West,Diabetes,4,7,Surgical,6,2,2,Medicaid,Home Health,0.79,1</t>
  </si>
  <si>
    <t>P06116,2023-06-15,Summer,40,Female,East,Diabetes,4,6,Interventional,7,2,4,Uninsured,Home Health,0.97,1</t>
  </si>
  <si>
    <t>P06117,2023-03-20,Spring,71,Female,West,Diabetes,5,8,Medical,8,6,3,Medicare,Home Health,0.97,1</t>
  </si>
  <si>
    <t>P06118,2021-06-04,Summer,43,Male,North,Stroke,3,9,Conservative,4,2,1,Private,Home Health,0.69,0</t>
  </si>
  <si>
    <t>P06119,2022-01-16,Winter,67,Male,Central,Pneumonia,4,8,Medical,6,4,1,Medicare,Home Health,0.68,1</t>
  </si>
  <si>
    <t>P06120,2022-12-01,Winter,52,Female,North,Pneumonia,3,8,Surgical,6,6,1,Uninsured,Home Health,0.64,0</t>
  </si>
  <si>
    <t>P06121,2022-06-27,Summer,56,Male,East,Stroke,4,11,Interventional,7,2,1,Private,Home Health,0.75,1</t>
  </si>
  <si>
    <t>P06122,2021-05-07,Spring,60,Female,South,COPD,5,8,Interventional,8,2,1,Uninsured,Home Health,0.97,1</t>
  </si>
  <si>
    <t>P06123,2021-04-06,Spring,45,Female,South,Appendicitis,3,4,Medical,6,2,1,Uninsured,Home Health,0.5,0</t>
  </si>
  <si>
    <t>P06124,2023-05-06,Spring,61,Female,East,Hypertension,5,6,Surgical,8,2,1,Private,Home Health,0.72,1</t>
  </si>
  <si>
    <t>P06125,2021-06-20,Summer,84,Male,Central,Kidney Disease,7,8,Medical,12,5,4,Medicare,Skilled Nursing,0.97,1</t>
  </si>
  <si>
    <t>P06126,2021-07-08,Summer,44,Female,East,Diabetes,3,7,Interventional,4,2,2,Private,Home Health,0.59,1</t>
  </si>
  <si>
    <t>P06127,2023-06-29,Summer,77,Female,Central,Appendicitis,5,6,Medical,10,4,2,Medicare,Home Health,0.97,1</t>
  </si>
  <si>
    <t>P06128,2022-11-02,Fall,83,Female,East,Appendicitis,7,6,Medical,10,5,4,Medicare,Skilled Nursing,0.97,1</t>
  </si>
  <si>
    <t>P06129,2022-10-25,Fall,44,Female,North,Hypertension,4,7,Conservative,7,3,1,Private,Home Health,0.5,1</t>
  </si>
  <si>
    <t>P06130,2022-06-09,Summer,33,Male,North,Diabetes,2,7,Conservative,5,1,0,Uninsured,Home,0.28,0</t>
  </si>
  <si>
    <t>P06131,2022-09-16,Fall,63,Male,West,Diabetes,4,7,Medical,7,3,1,Medicaid,Home Health,0.63,1</t>
  </si>
  <si>
    <t>P06132,2022-10-21,Fall,48,Female,North,Stroke,4,10,Medical,8,5,2,Private,Home Health,0.97,1</t>
  </si>
  <si>
    <t>P06133,2023-11-26,Fall,89,Female,East,Diabetes,6,6,Medical,9,6,2,Medicare,Skilled Nursing,0.97,1</t>
  </si>
  <si>
    <t>P06134,2021-09-02,Fall,58,Female,North,Stroke,5,10,Surgical,8,4,2,Medicaid,Home Health,0.97,1</t>
  </si>
  <si>
    <t>P06135,2021-08-23,Summer,44,Female,South,Stroke,3,9,Interventional,6,2,2,Private,Home Health,0.85,1</t>
  </si>
  <si>
    <t>P06136,2021-03-04,Spring,38,Male,West,Stroke,3,13,Medical,6,4,1,Private,Home Health,0.68,1</t>
  </si>
  <si>
    <t>P06137,2022-12-22,Winter,76,Male,East,Diabetes,6,7,Medical,10,4,4,Medicare,Skilled Nursing,0.97,1</t>
  </si>
  <si>
    <t>P06138,2022-08-25,Summer,48,Female,North,Hypertension,4,6,Medical,6,2,2,Medicaid,Home Health,0.7,1</t>
  </si>
  <si>
    <t>P06139,2021-05-02,Spring,58,Male,South,Fracture,4,8,Medical,6,3,1,Uninsured,Home Health,0.57,1</t>
  </si>
  <si>
    <t>P06140,2022-02-04,Winter,74,Female,South,Heart Failure,6,11,Conservative,10,4,4,Medicare,Skilled Nursing,0.97,1</t>
  </si>
  <si>
    <t>P06141,2021-07-15,Summer,49,Male,North,Diabetes,3,6,Medical,6,2,2,Private,Home Health,0.59,0</t>
  </si>
  <si>
    <t>P06142,2021-12-29,Winter,57,Female,East,Pneumonia,4,8,Surgical,8,3,2,Medicaid,Home Health,0.85,1</t>
  </si>
  <si>
    <t>P06143,2023-11-08,Fall,57,Female,East,Stroke,4,11,Interventional,9,4,2,Private,Home Health,0.97,1</t>
  </si>
  <si>
    <t>P06144,2023-01-19,Winter,69,Male,North,Heart Failure,6,10,Interventional,10,4,2,Medicare,Skilled Nursing,0.97,1</t>
  </si>
  <si>
    <t>P06145,2021-01-09,Winter,68,Male,South,Pneumonia,5,9,Medical,10,6,1,Medicare,Home Health,0.96,1</t>
  </si>
  <si>
    <t>P06146,2021-10-04,Fall,54,Female,South,Hypertension,5,6,Surgical,8,4,1,Uninsured,Home Health,0.75,1</t>
  </si>
  <si>
    <t>P06147,2021-01-12,Winter,59,Female,South,Stroke,4,12,Conservative,7,4,2,Uninsured,Home Health,0.97,1</t>
  </si>
  <si>
    <t>P06148,2023-02-22,Winter,51,Female,East,Pneumonia,3,8,Medical,8,4,1,Uninsured,Home Health,0.65,1</t>
  </si>
  <si>
    <t>P06149,2022-05-30,Spring,32,Male,South,Stroke,3,9,Conservative,4,2,1,Private,Home Health,0.69,1</t>
  </si>
  <si>
    <t>P06150,2023-12-25,Winter,62,Male,South,Stroke,4,13,Medical,6,3,1,Private,Home Health,0.89,1</t>
  </si>
  <si>
    <t>P06151,2023-03-15,Spring,90,Male,West,COPD,8,9,Medical,12,6,3,Medicare,Skilled Nursing,0.97,1</t>
  </si>
  <si>
    <t>P06152,2022-07-22,Summer,42,Male,North,Kidney Disease,3,7,Interventional,6,4,1,Medicaid,Home Health,0.72,1</t>
  </si>
  <si>
    <t>P06153,2023-06-01,Summer,44,Female,East,Kidney Disease,4,7,Interventional,6,3,2,Medicaid,Home Health,0.96,1</t>
  </si>
  <si>
    <t>P06154,2023-02-11,Winter,43,Female,East,Sepsis,4,10,Medical,6,2,1,Private,Home Health,0.74,1</t>
  </si>
  <si>
    <t>P06155,2021-09-24,Fall,70,Male,South,Diabetes,5,6,Medical,8,4,3,Medicare,Home Health,0.97,0</t>
  </si>
  <si>
    <t>P06156,2022-08-04,Summer,65,Male,West,Diabetes,4,6,Conservative,6,3,1,Medicaid,Home Health,0.69,1</t>
  </si>
  <si>
    <t>P06157,2022-09-01,Fall,55,Male,East,Hypertension,4,7,Medical,8,2,1,Private,Home Health,0.55,1</t>
  </si>
  <si>
    <t>P06158,2022-05-10,Spring,42,Female,East,COPD,3,8,Medical,6,2,1,Medicaid,Home Health,0.67,1</t>
  </si>
  <si>
    <t>P06159,2021-07-16,Summer,59,Female,West,Hypertension,6,6,Medical,9,4,2,Uninsured,Skilled Nursing,0.97,1</t>
  </si>
  <si>
    <t>P06160,2021-09-02,Fall,31,Female,West,Diabetes,2,5,Interventional,5,1,0,Private,Skilled Nursing,0.22,1</t>
  </si>
  <si>
    <t>P06161,2021-11-04,Fall,60,Male,Central,Diabetes,4,6,Conservative,11,4,1,Medicaid,Home Health,0.8,0</t>
  </si>
  <si>
    <t>P06162,2021-01-12,Winter,72,Female,East,Sepsis,6,11,Medical,11,4,2,Medicare,Skilled Nursing,0.97,1</t>
  </si>
  <si>
    <t>P06163,2023-10-02,Fall,36,Male,Central,Stroke,2,11,Medical,4,2,2,Medicaid,Home Health,0.82,1</t>
  </si>
  <si>
    <t>P06164,2023-01-22,Winter,31,Male,North,Influenza,2,5,Medical,4,2,0,Medicaid,Skilled Nursing,0.3,0</t>
  </si>
  <si>
    <t>P06165,2023-01-26,Winter,84,Female,East,COPD,7,9,Interventional,12,6,3,Medicare,Skilled Nursing,0.97,1</t>
  </si>
  <si>
    <t>P06166,2022-09-19,Fall,47,Female,South,Fracture,3,6,Surgical,4,2,1,Medicaid,Home Health,0.41,0</t>
  </si>
  <si>
    <t>P06167,2023-01-25,Winter,77,Male,North,Pneumonia,6,9,Medical,10,6,2,Medicare,Skilled Nursing,0.97,1</t>
  </si>
  <si>
    <t>P06168,2023-12-12,Winter,55,Male,East,Pneumonia,5,8,Medical,8,2,1,Private,Home Health,0.66,1</t>
  </si>
  <si>
    <t>P06169,2022-02-26,Winter,55,Male,West,Stroke,4,10,Medical,6,2,1,Private,Home Health,0.79,1</t>
  </si>
  <si>
    <t>P06170,2023-02-20,Winter,65,Male,South,Hypertension,4,7,Medical,7,2,1,Private,Home Health,0.63,0</t>
  </si>
  <si>
    <t>P06171,2022-01-29,Winter,42,Female,West,Sepsis,3,10,Medical,6,2,2,Private,Home Health,0.89,1</t>
  </si>
  <si>
    <t>P06172,2023-07-25,Summer,60,Female,East,Fracture,7,9,Conservative,12,4,2,Private,Skilled Nursing,0.97,1</t>
  </si>
  <si>
    <t>P06173,2023-07-29,Summer,51,Male,South,Kidney Disease,3,7,Medical,6,2,1,Medicaid,Home Health,0.72,0</t>
  </si>
  <si>
    <t>P06174,2023-09-15,Fall,35,Male,South,Hypertension,2,4,Interventional,5,2,0,Private,Home Health,0.23,1</t>
  </si>
  <si>
    <t>P06175,2021-01-06,Winter,63,Male,South,COPD,5,9,Surgical,8,2,1,Private,Home Health,0.97,1</t>
  </si>
  <si>
    <t>P06176,2021-11-23,Fall,53,Female,South,Kidney Disease,4,9,Conservative,8,3,2,Private,Home Health,0.97,1</t>
  </si>
  <si>
    <t>P06177,2021-05-27,Spring,55,Male,East,Stroke,5,9,Medical,10,4,2,Medicaid,Home Health,0.97,1</t>
  </si>
  <si>
    <t>P06178,2022-05-13,Spring,37,Female,North,Kidney Disease,2,8,Medical,4,1,2,Uninsured,Home Health,0.86,1</t>
  </si>
  <si>
    <t>P06179,2022-06-27,Summer,85,Male,North,Fracture,8,10,Medical,15,8,3,Medicare,Skilled Nursing,0.97,1</t>
  </si>
  <si>
    <t>P06180,2021-10-08,Fall,72,Female,West,Kidney Disease,6,7,Interventional,9,4,5,Medicare,Skilled Nursing,0.97,1</t>
  </si>
  <si>
    <t>P06181,2023-03-04,Spring,74,Female,East,Hypertension,6,6,Medical,9,6,2,Medicare,Skilled Nursing,0.97,1</t>
  </si>
  <si>
    <t>P06182,2021-10-23,Fall,52,Female,South,Diabetes,5,7,Interventional,12,2,1,Private,Home Health,0.68,1</t>
  </si>
  <si>
    <t>P06183,2023-07-25,Summer,28,Female,North,Sepsis,3,10,Surgical,6,2,1,Medicaid,Home Health,0.67,1</t>
  </si>
  <si>
    <t>P06184,2021-07-14,Summer,91,Female,South,Appendicitis,8,6,Surgical,14,6,3,Medicare,Skilled Nursing,0.97,1</t>
  </si>
  <si>
    <t>P06185,2022-02-07,Winter,56,Female,West,Sepsis,4,13,Surgical,7,2,1,Private,Home Health,0.79,1</t>
  </si>
  <si>
    <t>P06186,2022-11-13,Fall,45,Male,Central,Appendicitis,3,4,Medical,6,2,1,Uninsured,Home Health,0.5,0</t>
  </si>
  <si>
    <t>P06187,2022-10-25,Fall,65,Male,West,Appendicitis,6,5,Medical,9,4,2,Private,Skilled Nursing,0.97,1</t>
  </si>
  <si>
    <t>P06188,2021-03-27,Spring,77,Male,North,Fracture,5,9,Medical,8,6,3,Medicare,Home Health,0.97,1</t>
  </si>
  <si>
    <t>P06189,2023-07-16,Summer,57,Female,West,Hypertension,4,6,Medical,6,2,1,Private,Home Health,0.49,0</t>
  </si>
  <si>
    <t>P06190,2022-10-17,Fall,79,Female,South,Kidney Disease,6,8,Conservative,10,4,2,Medicare,Skilled Nursing,0.97,1</t>
  </si>
  <si>
    <t>P06191,2023-08-11,Summer,76,Male,South,Diabetes,5,7,Interventional,8,5,3,Medicare,Home Health,0.97,1</t>
  </si>
  <si>
    <t>P06192,2023-08-09,Summer,39,Female,North,Sepsis,4,11,Surgical,7,2,1,Medicaid,Home Health,0.74,1</t>
  </si>
  <si>
    <t>P06193,2022-08-21,Summer,46,Female,West,Sepsis,3,9,Surgical,6,4,2,Private,Home Health,0.9,1</t>
  </si>
  <si>
    <t>P06194,2023-09-25,Fall,74,Female,East,COPD,6,8,Surgical,10,6,2,Medicare,Skilled Nursing,0.97,1</t>
  </si>
  <si>
    <t>P06195,2023-07-19,Summer,18,Female,East,Kidney Disease,1,5,Surgical,6,0,0,Private,Home,0.25,0</t>
  </si>
  <si>
    <t>P06196,2023-11-16,Fall,55,Female,West,Kidney Disease,5,9,Interventional,8,4,1,Private,Home Health,0.93,1</t>
  </si>
  <si>
    <t>P06197,2023-07-21,Summer,33,Male,South,Kidney Disease,3,7,Medical,6,2,1,Private,Home Health,0.63,1</t>
  </si>
  <si>
    <t>P06198,2023-06-19,Summer,49,Male,South,Hypertension,4,7,Surgical,7,2,2,Private,Home Health,0.66,0</t>
  </si>
  <si>
    <t>P06199,2022-05-29,Spring,52,Female,East,Kidney Disease,3,7,Interventional,6,2,1,Private,Home Health,0.68,1</t>
  </si>
  <si>
    <t>P06200,2021-08-21,Summer,51,Male,East,Diabetes,4,9,Surgical,7,2,1,Private,Home Health,0.49,0</t>
  </si>
  <si>
    <t>P06201,2023-09-25,Fall,48,Male,West,Sepsis,3,9,Medical,6,6,2,Private,Home Health,0.95,1</t>
  </si>
  <si>
    <t>P06202,2023-03-03,Spring,39,Female,South,Kidney Disease,5,10,Medical,8,2,1,Private,Home Health,0.83,1</t>
  </si>
  <si>
    <t>P06203,2021-11-05,Fall,95,Female,West,Fracture,8,8,Surgical,13,8,3,Medicare,Skilled Nursing,0.97,1</t>
  </si>
  <si>
    <t>P06204,2022-01-09,Winter,89,Female,South,Influenza,7,7,Conservative,12,6,3,Medicare,Skilled Nursing,0.97,1</t>
  </si>
  <si>
    <t>P06205,2023-01-22,Winter,38,Male,West,COPD,3,10,Interventional,6,2,1,Uninsured,Home Health,0.75,1</t>
  </si>
  <si>
    <t>P06206,2022-06-08,Summer,84,Female,East,Hypertension,8,7,Interventional,12,6,4,Medicare,Skilled Nursing,0.97,1</t>
  </si>
  <si>
    <t>P06207,2021-03-31,Spring,51,Male,Central,Sepsis,5,11,Conservative,8,2,1,Private,Home Health,0.94,1</t>
  </si>
  <si>
    <t>P06208,2021-06-04,Summer,60,Male,North,COPD,5,8,Medical,8,4,2,Medicaid,Home Health,0.97,1</t>
  </si>
  <si>
    <t>P06209,2023-03-28,Spring,56,Female,West,Hypertension,4,6,Medical,7,2,1,Private,Home Health,0.49,0</t>
  </si>
  <si>
    <t>P06210,2021-12-26,Winter,46,Male,East,Heart Failure,5,9,Medical,8,4,1,Uninsured,Home Health,0.97,1</t>
  </si>
  <si>
    <t>P06211,2022-07-10,Summer,74,Male,North,COPD,6,10,Surgical,9,6,2,Medicare,Skilled Nursing,0.97,1</t>
  </si>
  <si>
    <t>P06212,2023-04-20,Spring,60,Female,North,Hypertension,4,5,Medical,10,2,1,Private,Home Health,0.65,1</t>
  </si>
  <si>
    <t>P06213,2023-04-03,Spring,49,Male,West,Hypertension,5,7,Medical,8,4,1,Uninsured,Home Health,0.7,0</t>
  </si>
  <si>
    <t>P06214,2021-07-02,Summer,35,Female,North,COPD,2,7,Surgical,5,4,0,Private,Home,0.37,0</t>
  </si>
  <si>
    <t>P06215,2021-04-18,Spring,42,Female,North,Stroke,3,9,Medical,4,2,1,Private,Home Health,0.63,1</t>
  </si>
  <si>
    <t>P06216,2022-10-10,Fall,30,Female,Central,Kidney Disease,3,9,Interventional,4,4,1,Private,Home Health,0.68,1</t>
  </si>
  <si>
    <t>P06217,2023-03-24,Spring,58,Male,West,Fracture,4,10,Medical,6,4,1,Private,Home Health,0.54,1</t>
  </si>
  <si>
    <t>P06218,2021-06-13,Summer,37,Female,South,Stroke,4,10,Conservative,7,2,4,Medicaid,Home Health,0.97,1</t>
  </si>
  <si>
    <t>P06219,2022-02-12,Winter,53,Male,East,Stroke,4,9,Interventional,6,3,1,Uninsured,Home Health,0.87,1</t>
  </si>
  <si>
    <t>P06220,2023-08-11,Summer,81,Female,East,Diabetes,5,8,Interventional,8,6,2,Medicare,Home Health,0.97,0</t>
  </si>
  <si>
    <t>P06221,2023-10-31,Fall,78,Male,West,Hypertension,5,6,Interventional,8,7,2,Medicare,Home Health,0.97,0</t>
  </si>
  <si>
    <t>P06222,2022-05-13,Spring,57,Male,West,Diabetes,5,8,Surgical,8,4,2,Uninsured,Home Health,0.97,1</t>
  </si>
  <si>
    <t>P06223,2021-03-29,Spring,56,Female,West,Hypertension,5,5,Medical,8,4,2,Medicaid,Home Health,0.93,1</t>
  </si>
  <si>
    <t>P06224,2021-10-10,Fall,89,Male,South,Sepsis,7,12,Surgical,12,5,3,Medicare,Skilled Nursing,0.97,1</t>
  </si>
  <si>
    <t>P06225,2021-09-13,Fall,66,Male,East,Sepsis,6,12,Interventional,11,6,2,Medicare,Skilled Nursing,0.97,1</t>
  </si>
  <si>
    <t>P06226,2021-09-19,Fall,52,Male,North,COPD,3,7,Medical,4,2,1,Private,Home Health,0.68,1</t>
  </si>
  <si>
    <t>P06227,2022-06-25,Summer,33,Female,North,Kidney Disease,3,8,Surgical,6,2,1,Private,Home Health,0.63,0</t>
  </si>
  <si>
    <t>P06228,2022-10-01,Fall,64,Male,West,COPD,6,9,Surgical,11,3,2,Private,Skilled Nursing,0.97,1</t>
  </si>
  <si>
    <t>P06229,2021-05-15,Spring,72,Male,North,Kidney Disease,5,11,Surgical,10,6,2,Medicare,Home Health,0.97,1</t>
  </si>
  <si>
    <t>P06230,2023-09-01,Fall,47,Male,East,Diabetes,3,8,Medical,4,2,2,Private,Home Health,0.59,0</t>
  </si>
  <si>
    <t>P06231,2022-11-10,Fall,62,Female,West,Kidney Disease,4,8,Interventional,7,2,2,Uninsured,Home Health,0.97,1</t>
  </si>
  <si>
    <t>P06232,2022-10-16,Fall,51,Female,South,Stroke,4,9,Conservative,8,4,1,Private,Home Health,0.92,1</t>
  </si>
  <si>
    <t>P06233,2023-12-18,Winter,54,Male,North,COPD,4,9,Interventional,7,5,1,Private,Home Health,0.84,1</t>
  </si>
  <si>
    <t>P06234,2022-11-19,Fall,18,Male,West,Diabetes,2,5,Medical,3,2,2,Private,Home,0.48,1</t>
  </si>
  <si>
    <t>P06235,2023-10-15,Fall,54,Male,Central,Hypertension,5,7,Conservative,10,4,1,Uninsured,Home Health,0.81,1</t>
  </si>
  <si>
    <t>P06236,2021-11-10,Fall,74,Male,West,Stroke,5,11,Medical,10,5,2,Medicare,Home Health,0.97,1</t>
  </si>
  <si>
    <t>P06237,2021-09-20,Fall,47,Male,East,Diabetes,4,6,Medical,7,4,1,Private,Home Health,0.49,0</t>
  </si>
  <si>
    <t>P06238,2022-07-20,Summer,58,Female,South,COPD,4,8,Conservative,6,4,1,Private,Home Health,0.86,1</t>
  </si>
  <si>
    <t>P06239,2022-07-11,Summer,45,Female,North,Kidney Disease,3,6,Interventional,6,2,1,Private,Home Health,0.63,1</t>
  </si>
  <si>
    <t>P06240,2021-09-05,Fall,64,Female,West,Hypertension,5,6,Interventional,10,2,1,Medicaid,Home Health,0.76,1</t>
  </si>
  <si>
    <t>P06241,2023-02-06,Winter,54,Male,South,Diabetes,4,8,Medical,6,3,1,Private,Home Health,0.53,1</t>
  </si>
  <si>
    <t>P06242,2021-02-02,Winter,42,Female,Central,Pneumonia,5,8,Medical,8,4,2,Private,Home Health,0.88,1</t>
  </si>
  <si>
    <t>P06243,2023-01-27,Winter,80,Female,East,COPD,5,8,Medical,8,5,2,Medicare,Home Health,0.97,1</t>
  </si>
  <si>
    <t>P06244,2022-05-16,Spring,73,Female,East,Appendicitis,5,7,Interventional,8,4,3,Medicare,Home Health,0.97,1</t>
  </si>
  <si>
    <t>P06245,2023-01-25,Winter,47,Female,West,COPD,4,8,Medical,8,4,1,Uninsured,Home Health,0.93,1</t>
  </si>
  <si>
    <t>P06246,2022-06-07,Summer,66,Male,West,Appendicitis,4,6,Medical,8,4,1,Medicare,Home Health,0.7,1</t>
  </si>
  <si>
    <t>P06247,2023-12-07,Winter,67,Male,East,Pneumonia,6,9,Medical,10,4,2,Medicare,Skilled Nursing,0.97,1</t>
  </si>
  <si>
    <t>P06248,2022-01-02,Winter,68,Female,Central,COPD,5,9,Surgical,8,7,1,Medicare,Home Health,0.97,1</t>
  </si>
  <si>
    <t>P06249,2023-12-12,Winter,29,Male,Central,Sepsis,2,10,Medical,4,5,0,Medicaid,Home,0.45,1</t>
  </si>
  <si>
    <t>P06250,2021-03-13,Spring,75,Male,Central,Hypertension,6,5,Conservative,10,6,2,Medicare,Skilled Nursing,0.97,1</t>
  </si>
  <si>
    <t>P06251,2023-01-19,Winter,48,Male,West,Heart Failure,3,8,Medical,6,2,1,Private,Home Health,0.67,0</t>
  </si>
  <si>
    <t>P06252,2022-05-13,Spring,51,Male,West,Diabetes,3,6,Interventional,6,2,1,Private,Home Health,0.42,0</t>
  </si>
  <si>
    <t>P06253,2023-06-20,Summer,95,Female,West,Hypertension,8,7,Surgical,12,6,3,Medicare,Skilled Nursing,0.97,1</t>
  </si>
  <si>
    <t>P06254,2023-05-15,Spring,63,Male,North,COPD,6,8,Interventional,10,3,2,Medicaid,Skilled Nursing,0.97,1</t>
  </si>
  <si>
    <t>P06255,2023-05-27,Spring,51,Male,South,Appendicitis,3,7,Medical,10,2,1,Medicaid,Home Health,0.52,1</t>
  </si>
  <si>
    <t>P06256,2021-04-14,Spring,20,Female,North,Appendicitis,1,4,Interventional,2,2,1,Private,Home,0.24,0</t>
  </si>
  <si>
    <t>P06257,2023-06-20,Summer,81,Male,North,Hypertension,6,5,Medical,9,4,2,Medicare,Skilled Nursing,0.97,0</t>
  </si>
  <si>
    <t>P06258,2021-08-23,Summer,35,Female,South,Stroke,2,9,Surgical,3,1,0,Private,Home,0.32,0</t>
  </si>
  <si>
    <t>P06259,2021-01-29,Winter,40,Male,North,COPD,3,8,Surgical,6,2,1,Private,Home Health,0.67,1</t>
  </si>
  <si>
    <t>P06260,2021-08-27,Summer,52,Female,Central,Stroke,3,10,Medical,4,2,1,Private,Home Health,0.68,1</t>
  </si>
  <si>
    <t>P06261,2022-06-09,Summer,82,Female,West,Fracture,5,8,Surgical,8,7,2,Medicare,Home Health,0.97,1</t>
  </si>
  <si>
    <t>P06262,2023-03-24,Spring,71,Female,North,Diabetes,5,7,Interventional,8,4,2,Medicare,Home Health,0.97,1</t>
  </si>
  <si>
    <t>P06263,2021-08-28,Summer,55,Male,South,Sepsis,5,10,Medical,10,4,2,Uninsured,Home Health,0.97,1</t>
  </si>
  <si>
    <t>P06264,2021-05-04,Spring,63,Male,West,Appendicitis,4,7,Medical,7,2,1,Private,Home Health,0.59,0</t>
  </si>
  <si>
    <t>P06265,2022-12-09,Winter,47,Female,West,Influenza,3,7,Surgical,4,4,1,Medicaid,Home Health,0.5,0</t>
  </si>
  <si>
    <t>P06266,2023-12-14,Winter,60,Female,Central,Influenza,5,7,Surgical,8,2,1,Medicaid,Home Health,0.8,1</t>
  </si>
  <si>
    <t>P06267,2022-10-20,Fall,59,Male,Central,COPD,4,10,Medical,6,4,3,Private,Home Health,0.97,1</t>
  </si>
  <si>
    <t>P06268,2023-01-27,Winter,74,Male,Central,Hypertension,8,6,Medical,12,6,3,Medicare,Skilled Nursing,0.97,1</t>
  </si>
  <si>
    <t>P06269,2022-09-07,Fall,74,Female,South,COPD,5,10,Medical,8,5,2,Medicare,Home Health,0.97,1</t>
  </si>
  <si>
    <t>P06270,2023-05-07,Spring,66,Female,South,Hypertension,7,6,Medical,12,5,2,Medicare,Skilled Nursing,0.97,1</t>
  </si>
  <si>
    <t>P06271,2023-12-05,Winter,51,Male,West,Sepsis,4,11,Medical,6,4,1,Private,Home Health,0.84,1</t>
  </si>
  <si>
    <t>P06272,2022-08-19,Summer,70,Female,South,Hypertension,5,5,Conservative,10,5,1,Medicare,Home Health,0.97,1</t>
  </si>
  <si>
    <t>P06273,2022-04-02,Spring,56,Female,West,Sepsis,5,10,Medical,10,4,1,Private,Home Health,0.93,0</t>
  </si>
  <si>
    <t>P06274,2023-08-01,Summer,39,Female,East,Fracture,3,6,Medical,6,2,2,Uninsured,Home Health,0.67,1</t>
  </si>
  <si>
    <t>P06275,2023-11-28,Fall,51,Female,West,Kidney Disease,3,7,Conservative,4,2,1,Medicaid,Home Health,0.78,1</t>
  </si>
  <si>
    <t>P06276,2021-05-22,Spring,59,Male,South,COPD,4,8,Conservative,6,4,2,Private,Home Health,0.97,1</t>
  </si>
  <si>
    <t>P06277,2022-09-26,Fall,73,Female,East,Fracture,7,9,Medical,12,7,3,Medicare,Skilled Nursing,0.97,1</t>
  </si>
  <si>
    <t>P06278,2023-05-18,Spring,54,Female,East,Hypertension,5,8,Surgical,8,4,1,Private,Home Health,0.67,1</t>
  </si>
  <si>
    <t>P06279,2022-08-08,Summer,37,Female,Central,Stroke,3,8,Surgical,8,4,1,Uninsured,Home Health,0.82,1</t>
  </si>
  <si>
    <t>P06280,2022-03-25,Spring,58,Male,South,Kidney Disease,5,8,Medical,8,2,1,Uninsured,Home Health,0.96,1</t>
  </si>
  <si>
    <t>P06281,2022-12-19,Winter,59,Female,Central,Influenza,4,6,Interventional,7,3,1,Medicaid,Home Health,0.57,0</t>
  </si>
  <si>
    <t>P06282,2021-10-23,Fall,61,Male,West,Hypertension,4,6,Conservative,6,3,1,Private,Home Health,0.65,1</t>
  </si>
  <si>
    <t>P06283,2022-01-18,Winter,73,Male,West,Influenza,5,6,Medical,8,4,2,Medicare,Home Health,0.97,1</t>
  </si>
  <si>
    <t>P06284,2023-12-23,Winter,75,Female,West,Pneumonia,6,9,Medical,9,4,2,Medicare,Skilled Nursing,0.97,1</t>
  </si>
  <si>
    <t>P06285,2022-11-28,Fall,47,Female,East,Diabetes,3,6,Surgical,6,6,1,Medicaid,Home Health,0.51,0</t>
  </si>
  <si>
    <t>P06286,2023-08-14,Summer,47,Female,South,Diabetes,4,6,Interventional,7,3,1,Private,Home Health,0.44,0</t>
  </si>
  <si>
    <t>P06287,2023-06-04,Summer,40,Male,North,Diabetes,5,9,Interventional,8,2,1,Private,Home Health,0.57,1</t>
  </si>
  <si>
    <t>P06288,2022-12-16,Winter,69,Female,Central,Heart Failure,5,10,Medical,8,5,1,Medicare,Home Health,0.97,1</t>
  </si>
  <si>
    <t>P06289,2023-07-10,Summer,82,Male,West,Kidney Disease,6,8,Interventional,10,6,2,Medicare,Skilled Nursing,0.97,1</t>
  </si>
  <si>
    <t>P06290,2021-11-11,Fall,52,Female,South,Stroke,3,8,Interventional,4,2,1,Private,Home Health,0.68,1</t>
  </si>
  <si>
    <t>P06291,2022-11-29,Fall,53,Male,East,Diabetes,4,7,Medical,6,3,1,Private,Home Health,0.49,0</t>
  </si>
  <si>
    <t>P06292,2022-10-09,Fall,82,Female,South,Stroke,6,11,Medical,10,8,2,Medicare,Skilled Nursing,0.97,1</t>
  </si>
  <si>
    <t>P06293,2022-11-13,Fall,66,Female,North,Stroke,4,9,Surgical,6,4,1,Medicare,Home Health,0.9,1</t>
  </si>
  <si>
    <t>P06294,2021-07-04,Summer,65,Male,East,Diabetes,6,8,Surgical,11,4,2,Private,Skilled Nursing,0.97,1</t>
  </si>
  <si>
    <t>P06295,2021-10-31,Fall,37,Male,South,Hypertension,2,4,Conservative,4,2,0,Medicaid,Home,0.29,0</t>
  </si>
  <si>
    <t>P06296,2021-11-10,Fall,69,Female,North,COPD,6,9,Medical,9,6,4,Medicare,Skilled Nursing,0.97,1</t>
  </si>
  <si>
    <t>P06297,2022-10-22,Fall,42,Female,East,Diabetes,3,6,Surgical,6,2,1,Private,Home Health,0.37,1</t>
  </si>
  <si>
    <t>P06298,2023-12-01,Winter,38,Female,East,Heart Failure,5,10,Surgical,10,2,1,Private,Home Health,0.87,0</t>
  </si>
  <si>
    <t>P06299,2023-11-11,Fall,52,Female,North,Sepsis,4,11,Surgical,12,4,1,Private,Home Health,0.92,1</t>
  </si>
  <si>
    <t>P06300,2021-09-06,Fall,48,Male,South,COPD,3,8,Surgical,6,4,1,Medicaid,Home Health,0.72,1</t>
  </si>
  <si>
    <t>P06301,2021-11-30,Fall,54,Male,South,Kidney Disease,4,7,Surgical,7,3,1,Medicaid,Home Health,0.79,1</t>
  </si>
  <si>
    <t>P06302,2021-02-09,Winter,33,Male,North,Sepsis,2,9,Medical,3,2,0,Uninsured,Home,0.44,0</t>
  </si>
  <si>
    <t>P06303,2022-03-13,Spring,74,Male,North,Appendicitis,5,5,Interventional,8,4,2,Medicare,Home Health,0.97,1</t>
  </si>
  <si>
    <t>P06304,2023-07-03,Summer,77,Female,North,Appendicitis,6,8,Medical,10,6,2,Medicare,Skilled Nursing,0.97,1</t>
  </si>
  <si>
    <t>P06305,2023-09-30,Fall,24,Male,North,Hypertension,2,5,Medical,3,2,2,Medicaid,Home,0.52,1</t>
  </si>
  <si>
    <t>P06306,2021-09-16,Fall,74,Female,West,Kidney Disease,5,7,Surgical,10,5,3,Medicare,Home Health,0.97,1</t>
  </si>
  <si>
    <t>P06307,2021-10-19,Fall,44,Female,South,Stroke,4,10,Surgical,7,4,1,Uninsured,Home Health,0.83,1</t>
  </si>
  <si>
    <t>P06308,2021-08-30,Summer,72,Female,North,Diabetes,5,6,Surgical,10,5,3,Medicare,Home Health,0.97,1</t>
  </si>
  <si>
    <t>P06309,2022-01-19,Winter,56,Female,North,Stroke,4,9,Surgical,6,3,1,Private,Home Health,0.79,1</t>
  </si>
  <si>
    <t>P06310,2023-06-01,Summer,58,Male,South,Kidney Disease,4,7,Medical,6,4,1,Private,Home Health,0.8,0</t>
  </si>
  <si>
    <t>P06311,2022-12-10,Winter,54,Female,West,COPD,4,8,Surgical,6,3,2,Private,Home Health,0.97,1</t>
  </si>
  <si>
    <t>P06312,2023-05-11,Spring,78,Male,South,Fracture,5,8,Medical,8,4,3,Medicare,Home Health,0.97,1</t>
  </si>
  <si>
    <t>P06313,2022-10-01,Fall,36,Male,North,Diabetes,4,7,Conservative,6,3,1,Private,Home Health,0.5,1</t>
  </si>
  <si>
    <t>P06314,2021-10-10,Fall,68,Female,South,Diabetes,5,6,Surgical,8,5,1,Medicare,Home Health,0.87,1</t>
  </si>
  <si>
    <t>P06315,2021-09-07,Fall,76,Male,East,Stroke,5,10,Medical,10,4,2,Medicare,Home Health,0.97,1</t>
  </si>
  <si>
    <t>P06316,2021-01-10,Winter,70,Female,North,Pneumonia,6,9,Interventional,10,4,2,Medicare,Skilled Nursing,0.97,1</t>
  </si>
  <si>
    <t>P06317,2023-05-06,Spring,95,Female,East,COPD,7,9,Interventional,10,6,4,Medicare,Skilled Nursing,0.97,1</t>
  </si>
  <si>
    <t>P06318,2023-07-17,Summer,49,Female,South,Diabetes,3,6,Medical,4,2,2,Private,Home Health,0.59,1</t>
  </si>
  <si>
    <t>P06319,2023-04-22,Spring,74,Male,North,Hypertension,5,8,Medical,8,4,2,Medicare,Home Health,0.97,1</t>
  </si>
  <si>
    <t>P06320,2021-03-23,Spring,56,Female,West,Hypertension,4,5,Medical,7,3,1,Private,Home Health,0.49,0</t>
  </si>
  <si>
    <t>P06321,2023-04-15,Spring,78,Male,West,COPD,5,9,Medical,8,5,2,Medicare,Home Health,0.97,1</t>
  </si>
  <si>
    <t>P06322,2021-02-20,Winter,57,Female,East,COPD,4,11,Interventional,6,3,1,Private,Home Health,0.79,1</t>
  </si>
  <si>
    <t>P06323,2021-04-26,Spring,51,Male,South,Kidney Disease,3,7,Surgical,6,4,1,Uninsured,Home Health,0.81,0</t>
  </si>
  <si>
    <t>P06324,2022-04-28,Spring,80,Female,East,Appendicitis,6,6,Medical,10,6,2,Medicare,Skilled Nursing,0.97,1</t>
  </si>
  <si>
    <t>P06325,2022-06-06,Summer,49,Male,South,Fracture,3,8,Conservative,10,4,1,Private,Home Health,0.54,1</t>
  </si>
  <si>
    <t>P06326,2023-06-13,Summer,33,Male,West,COPD,2,8,Surgical,7,3,2,Private,Home,0.74,0</t>
  </si>
  <si>
    <t>P06327,2023-01-15,Winter,49,Female,East,Pneumonia,3,8,Interventional,8,2,1,Private,Home Health,0.47,0</t>
  </si>
  <si>
    <t>P06328,2021-06-17,Summer,68,Male,North,Stroke,6,9,Surgical,9,4,2,Medicare,Skilled Nursing,0.97,1</t>
  </si>
  <si>
    <t>P06329,2021-09-05,Fall,81,Female,East,Stroke,7,13,Surgical,10,9,3,Medicare,Skilled Nursing,0.97,1</t>
  </si>
  <si>
    <t>P06330,2021-11-09,Fall,59,Male,West,Appendicitis,5,6,Surgical,8,2,1,Uninsured,Home Health,0.7,1</t>
  </si>
  <si>
    <t>P06331,2021-05-16,Spring,80,Male,South,Fracture,6,10,Medical,10,4,4,Medicare,Skilled Nursing,0.97,1</t>
  </si>
  <si>
    <t>P06332,2021-11-11,Fall,34,Female,Central,Fracture,2,9,Medical,3,2,0,Medicaid,Rehab,0.18,1</t>
  </si>
  <si>
    <t>P06333,2023-03-09,Spring,50,Male,West,Appendicitis,4,7,Conservative,7,2,1,Private,Home Health,0.55,1</t>
  </si>
  <si>
    <t>P06334,2021-09-22,Fall,53,Male,North,Diabetes,5,8,Medical,8,4,1,Medicaid,Home Health,0.71,0</t>
  </si>
  <si>
    <t>P06335,2023-07-04,Summer,56,Female,Central,COPD,4,10,Surgical,7,2,1,Uninsured,Home Health,0.83,1</t>
  </si>
  <si>
    <t>P06336,2022-05-30,Spring,59,Male,South,Appendicitis,4,6,Medical,6,4,1,Private,Home Health,0.54,0</t>
  </si>
  <si>
    <t>P06337,2021-12-20,Winter,69,Male,West,Diabetes,6,7,Conservative,10,6,2,Medicare,Skilled Nursing,0.97,1</t>
  </si>
  <si>
    <t>P06338,2022-03-28,Spring,50,Male,West,Fracture,3,7,Surgical,4,2,1,Private,Home Health,0.42,0</t>
  </si>
  <si>
    <t>P06339,2023-02-16,Winter,60,Male,East,Pneumonia,4,9,Interventional,7,4,1,Private,Home Health,0.68,1</t>
  </si>
  <si>
    <t>P06340,2022-07-20,Summer,57,Female,South,Stroke,4,10,Surgical,6,4,1,Uninsured,Home Health,0.88,1</t>
  </si>
  <si>
    <t>P06341,2021-01-08,Winter,42,Male,Central,Heart Failure,3,9,Interventional,4,2,3,Private,Home Health,0.97,1</t>
  </si>
  <si>
    <t>P06342,2023-10-07,Fall,56,Female,South,Stroke,4,9,Surgical,7,2,2,Private,Home Health,0.97,1</t>
  </si>
  <si>
    <t>P06343,2021-03-14,Spring,55,Male,South,Kidney Disease,4,8,Medical,7,3,1,Private,Home Health,0.75,1</t>
  </si>
  <si>
    <t>P06344,2023-10-25,Fall,55,Male,South,Sepsis,5,12,Surgical,8,4,1,Medicaid,Home Health,0.97,1</t>
  </si>
  <si>
    <t>P06345,2021-01-31,Winter,58,Male,Central,Stroke,5,9,Medical,8,2,1,Private,Home Health,0.92,1</t>
  </si>
  <si>
    <t>P06346,2023-04-25,Spring,59,Female,Central,Appendicitis,5,5,Medical,8,2,1,Private,Home Health,0.62,0</t>
  </si>
  <si>
    <t>P06347,2022-08-09,Summer,50,Female,South,Diabetes,3,7,Conservative,6,4,1,Private,Home Health,0.53,1</t>
  </si>
  <si>
    <t>P06348,2022-07-08,Summer,79,Female,Central,Hypertension,5,5,Surgical,8,6,2,Medicare,Home Health,0.97,1</t>
  </si>
  <si>
    <t>P06349,2021-03-21,Spring,38,Female,South,COPD,5,9,Conservative,8,4,1,Private,Home Health,0.94,0</t>
  </si>
  <si>
    <t>P06350,2021-09-19,Fall,45,Male,Central,Diabetes,3,5,Medical,4,2,1,Private,Home Health,0.37,1</t>
  </si>
  <si>
    <t>P06351,2023-05-02,Spring,95,Male,East,Hypertension,7,6,Surgical,10,8,4,Medicare,Skilled Nursing,0.97,1</t>
  </si>
  <si>
    <t>P06352,2023-09-03,Fall,40,Male,North,Fracture,3,8,Medical,8,4,1,Medicaid,Home Health,0.52,0</t>
  </si>
  <si>
    <t>P06353,2022-08-03,Summer,34,Male,North,Diabetes,2,5,Surgical,3,2,0,Private,Home,0.14,0</t>
  </si>
  <si>
    <t>P06354,2022-01-22,Winter,70,Male,North,Heart Failure,5,9,Interventional,8,4,1,Medicare,Home Health,0.97,1</t>
  </si>
  <si>
    <t>P06355,2021-03-07,Spring,22,Male,North,Stroke,3,9,Interventional,8,2,1,Medicaid,Home Health,0.73,1</t>
  </si>
  <si>
    <t>P06356,2023-01-17,Winter,54,Male,West,Stroke,5,9,Medical,8,2,1,Private,Home Health,0.92,1</t>
  </si>
  <si>
    <t>P06357,2021-11-01,Fall,94,Male,South,Appendicitis,7,7,Medical,12,5,4,Medicare,Skilled Nursing,0.97,1</t>
  </si>
  <si>
    <t>P06358,2021-03-02,Spring,31,Male,Central,Sepsis,4,10,Surgical,7,3,1,Private,Home Health,0.7,1</t>
  </si>
  <si>
    <t>P06359,2022-12-31,Winter,24,Male,East,Influenza,2,7,Interventional,5,1,0,Medicaid,Home,0.22,0</t>
  </si>
  <si>
    <t>P06360,2022-06-16,Summer,32,Female,West,Kidney Disease,2,6,Medical,4,1,0,Medicaid,Skilled Nursing,0.44,0</t>
  </si>
  <si>
    <t>P06361,2021-01-14,Winter,73,Male,South,Stroke,7,10,Medical,10,8,3,Medicare,Skilled Nursing,0.97,1</t>
  </si>
  <si>
    <t>P06362,2021-05-02,Spring,77,Female,Central,Kidney Disease,5,7,Medical,8,5,3,Medicare,Home Health,0.97,1</t>
  </si>
  <si>
    <t>P06363,2023-02-05,Winter,49,Female,West,COPD,3,8,Medical,6,4,1,Private,Home Health,0.72,1</t>
  </si>
  <si>
    <t>P06364,2021-03-11,Spring,69,Male,Central,Kidney Disease,6,7,Surgical,12,6,2,Medicare,Skilled Nursing,0.97,1</t>
  </si>
  <si>
    <t>P06365,2023-08-07,Summer,81,Male,Central,Appendicitis,6,5,Surgical,10,6,4,Medicare,Skilled Nursing,0.97,1</t>
  </si>
  <si>
    <t>P06366,2021-12-07,Winter,88,Male,North,Stroke,7,13,Medical,10,6,5,Medicare,Skilled Nursing,0.97,1</t>
  </si>
  <si>
    <t>P06367,2021-04-08,Spring,53,Female,North,Hypertension,4,7,Surgical,6,2,2,Medicaid,Home Health,0.75,1</t>
  </si>
  <si>
    <t>P06368,2023-04-12,Spring,18,Male,West,Kidney Disease,2,7,Medical,4,2,0,Private,Home,0.32,0</t>
  </si>
  <si>
    <t>P06369,2022-07-29,Summer,44,Male,Central,Fracture,4,10,Interventional,6,3,1,Medicaid,Home Health,0.48,1</t>
  </si>
  <si>
    <t>P06370,2021-12-02,Winter,50,Male,East,Heart Failure,6,10,Surgical,10,5,2,Private,Skilled Nursing,0.97,1</t>
  </si>
  <si>
    <t>P06371,2022-03-21,Spring,53,Female,South,COPD,4,9,Interventional,7,3,1,Private,Home Health,0.75,1</t>
  </si>
  <si>
    <t>P06372,2021-01-24,Winter,54,Male,West,Pneumonia,4,8,Surgical,6,3,1,Private,Home Health,0.53,0</t>
  </si>
  <si>
    <t>P06373,2022-12-27,Winter,77,Female,South,COPD,5,10,Medical,10,5,2,Medicare,Home Health,0.97,1</t>
  </si>
  <si>
    <t>P06374,2022-02-05,Winter,79,Female,South,Pneumonia,5,9,Interventional,8,5,2,Medicare,Home Health,0.97,1</t>
  </si>
  <si>
    <t>P06375,2023-02-21,Winter,55,Female,East,Pneumonia,5,8,Interventional,8,2,1,Uninsured,Home Health,0.74,1</t>
  </si>
  <si>
    <t>P06376,2022-11-19,Fall,76,Female,South,COPD,5,13,Medical,8,4,2,Medicare,Home Health,0.97,1</t>
  </si>
  <si>
    <t>P06377,2022-12-15,Winter,64,Female,East,Stroke,4,10,Medical,6,2,1,Medicaid,Home Health,0.93,0</t>
  </si>
  <si>
    <t>P06378,2023-05-19,Spring,59,Female,Central,Kidney Disease,4,9,Medical,6,3,1,Uninsured,Home Health,0.83,1</t>
  </si>
  <si>
    <t>P06379,2022-11-23,Fall,73,Female,West,Appendicitis,5,5,Interventional,8,6,2,Medicare,Home Health,0.97,1</t>
  </si>
  <si>
    <t>P06380,2022-04-04,Spring,59,Male,Central,COPD,4,8,Medical,6,2,1,Uninsured,Home Health,0.83,1</t>
  </si>
  <si>
    <t>P06381,2022-03-03,Spring,92,Male,West,Hypertension,7,7,Surgical,12,8,3,Medicare,Skilled Nursing,0.97,1</t>
  </si>
  <si>
    <t>P06382,2021-05-11,Spring,33,Female,South,Stroke,2,8,Surgical,4,3,0,Private,Skilled Nursing,0.4,1</t>
  </si>
  <si>
    <t>P06383,2023-05-04,Spring,49,Female,West,Stroke,3,9,Interventional,6,4,1,Private,Home Health,0.68,1</t>
  </si>
  <si>
    <t>P06384,2023-04-14,Spring,55,Female,Central,Diabetes,4,6,Interventional,6,3,1,Private,Home Health,0.49,1</t>
  </si>
  <si>
    <t>P06385,2021-09-27,Fall,65,Female,Central,Hypertension,4,5,Surgical,7,3,1,Private,Home Health,0.59,0</t>
  </si>
  <si>
    <t>P06386,2023-08-03,Summer,79,Female,West,Sepsis,5,11,Medical,8,7,3,Medicare,Home Health,0.97,1</t>
  </si>
  <si>
    <t>P06387,2022-10-07,Fall,57,Male,South,Stroke,5,10,Medical,10,4,1,Uninsured,Home Health,0.97,1</t>
  </si>
  <si>
    <t>P06388,2022-06-09,Summer,33,Female,North,Hypertension,2,5,Surgical,3,2,0,Private,Skilled Nursing,0.22,0</t>
  </si>
  <si>
    <t>P06389,2021-01-20,Winter,72,Male,North,COPD,5,8,Surgical,8,6,2,Medicare,Home Health,0.97,1</t>
  </si>
  <si>
    <t>P06390,2022-02-24,Winter,70,Female,Central,COPD,5,8,Medical,8,5,1,Medicare,Home Health,0.97,1</t>
  </si>
  <si>
    <t>P06391,2022-12-03,Winter,24,Female,East,Pneumonia,2,7,Medical,4,1,0,Private,Home Health,0.22,1</t>
  </si>
  <si>
    <t>P06392,2021-04-09,Spring,57,Female,Central,Diabetes,4,7,Interventional,6,2,1,Uninsured,Home Health,0.57,1</t>
  </si>
  <si>
    <t>P06393,2022-05-19,Spring,30,Male,East,Diabetes,2,6,Surgical,4,1,0,Medicaid,Home,0.18,1</t>
  </si>
  <si>
    <t>P06394,2023-12-24,Winter,46,Male,West,COPD,6,10,Surgical,10,5,2,Uninsured,Skilled Nursing,0.97,1</t>
  </si>
  <si>
    <t>P06395,2023-02-24,Winter,42,Male,North,Sepsis,3,9,Medical,6,2,1,Uninsured,Home Health,0.75,0</t>
  </si>
  <si>
    <t>P06396,2022-08-22,Summer,71,Female,South,Diabetes,6,6,Surgical,10,6,2,Medicare,Skilled Nursing,0.97,1</t>
  </si>
  <si>
    <t>P06397,2022-08-07,Summer,59,Female,South,Diabetes,4,6,Surgical,6,3,1,Private,Home Health,0.49,1</t>
  </si>
  <si>
    <t>P06398,2021-02-17,Winter,36,Male,East,Heart Failure,3,8,Surgical,4,4,1,Private,Home Health,0.72,0</t>
  </si>
  <si>
    <t>P06399,2023-11-15,Fall,72,Female,North,Hypertension,5,5,Medical,8,6,2,Medicare,Home Health,0.97,1</t>
  </si>
  <si>
    <t>P06400,2023-10-14,Fall,33,Female,West,Diabetes,2,8,Medical,3,2,0,Medicaid,Home Health,0.22,1</t>
  </si>
  <si>
    <t>P06401,2023-01-18,Winter,63,Male,South,Pneumonia,5,11,Medical,8,2,1,Uninsured,Home Health,0.84,1</t>
  </si>
  <si>
    <t>P06402,2021-04-19,Spring,44,Male,West,Kidney Disease,4,9,Conservative,7,3,1,Private,Home Health,0.76,0</t>
  </si>
  <si>
    <t>P06403,2021-08-16,Summer,51,Female,North,Hypertension,5,8,Interventional,8,4,2,Private,Home Health,0.89,0</t>
  </si>
  <si>
    <t>P06404,2021-07-21,Summer,66,Female,West,Appendicitis,4,7,Interventional,7,4,1,Medicare,Home Health,0.64,1</t>
  </si>
  <si>
    <t>P06405,2022-07-23,Summer,66,Female,South,Kidney Disease,5,8,Interventional,8,7,1,Medicare,Home Health,0.97,1</t>
  </si>
  <si>
    <t>P06406,2021-08-16,Summer,80,Female,West,Diabetes,7,11,Surgical,12,7,3,Medicare,Skilled Nursing,0.97,1</t>
  </si>
  <si>
    <t>P06407,2023-02-01,Winter,56,Female,South,COPD,5,9,Surgical,10,2,1,Private,Home Health,0.92,1</t>
  </si>
  <si>
    <t>P06408,2022-08-21,Summer,63,Male,West,Sepsis,4,11,Medical,6,2,1,Medicaid,Home Health,0.89,1</t>
  </si>
  <si>
    <t>P06409,2021-01-20,Winter,50,Female,Central,Hypertension,3,4,Interventional,8,4,2,Uninsured,Home Health,0.92,1</t>
  </si>
  <si>
    <t>P06410,2023-03-26,Spring,61,Male,North,Hypertension,4,6,Medical,6,3,1,Private,Home Health,0.59,1</t>
  </si>
  <si>
    <t>P06411,2021-07-26,Summer,65,Male,North,Diabetes,5,6,Medical,10,4,2,Private,Home Health,0.97,1</t>
  </si>
  <si>
    <t>P06412,2023-06-23,Summer,56,Male,West,Kidney Disease,4,9,Medical,7,3,1,Private,Home Health,0.75,1</t>
  </si>
  <si>
    <t>P06413,2022-01-24,Winter,27,Male,East,Pneumonia,2,8,Surgical,4,2,0,Private,Skilled Nursing,0.26,0</t>
  </si>
  <si>
    <t>P06414,2022-01-06,Winter,63,Female,South,Pneumonia,4,9,Surgical,6,3,1,Uninsured,Home Health,0.71,1</t>
  </si>
  <si>
    <t>P06415,2021-01-13,Winter,64,Female,East,Pneumonia,6,10,Medical,9,3,2,Medicaid,Skilled Nursing,0.97,1</t>
  </si>
  <si>
    <t>P06416,2023-12-18,Winter,46,Male,North,COPD,3,10,Interventional,6,2,1,Uninsured,Home Health,0.75,1</t>
  </si>
  <si>
    <t>P06417,2022-11-02,Fall,36,Female,North,Diabetes,2,6,Surgical,5,1,2,Medicaid,Home,0.52,1</t>
  </si>
  <si>
    <t>P06418,2022-04-08,Spring,83,Female,South,Stroke,7,12,Medical,12,5,3,Medicare,Skilled Nursing,0.97,1</t>
  </si>
  <si>
    <t>P06419,2021-04-16,Spring,66,Female,West,Fracture,5,8,Medical,8,5,2,Medicare,Home Health,0.97,1</t>
  </si>
  <si>
    <t>P06420,2023-02-05,Winter,54,Female,East,Heart Failure,4,10,Interventional,6,2,1,Medicaid,Home Health,0.83,1</t>
  </si>
  <si>
    <t>P06421,2021-11-06,Fall,38,Male,East,COPD,3,7,Medical,4,2,1,Uninsured,Home Health,0.71,1</t>
  </si>
  <si>
    <t>P06422,2023-12-19,Winter,44,Female,Central,Pneumonia,3,7,Interventional,4,4,1,Private,Home Health,0.46,0</t>
  </si>
  <si>
    <t>P06423,2023-11-07,Fall,80,Female,South,Hypertension,6,6,Surgical,10,6,2,Medicare,Skilled Nursing,0.97,1</t>
  </si>
  <si>
    <t>P06424,2023-03-17,Spring,60,Female,West,Appendicitis,4,6,Interventional,6,2,1,Private,Home Health,0.59,0</t>
  </si>
  <si>
    <t>P06425,2023-11-30,Fall,48,Female,Central,Kidney Disease,3,7,Interventional,6,4,2,Medicaid,Home Health,0.94,1</t>
  </si>
  <si>
    <t>P06426,2021-04-26,Spring,66,Female,South,Stroke,4,9,Interventional,7,6,2,Medicare,Home Health,0.97,1</t>
  </si>
  <si>
    <t>P06427,2021-11-03,Fall,44,Female,South,Kidney Disease,4,8,Medical,6,2,1,Private,Home Health,0.7,0</t>
  </si>
  <si>
    <t>P06428,2021-10-05,Fall,83,Female,Central,Diabetes,6,8,Surgical,10,8,2,Medicare,Skilled Nursing,0.97,1</t>
  </si>
  <si>
    <t>P06429,2021-03-20,Spring,80,Female,Central,Stroke,5,9,Medical,8,7,3,Medicare,Home Health,0.97,1</t>
  </si>
  <si>
    <t>P06430,2023-12-01,Winter,50,Male,South,Pneumonia,3,7,Surgical,6,2,1,Medicaid,Home Health,0.5,0</t>
  </si>
  <si>
    <t>P06431,2021-03-07,Spring,47,Male,North,Diabetes,3,6,Conservative,4,2,2,Uninsured,Home Health,0.73,0</t>
  </si>
  <si>
    <t>P06432,2023-07-28,Summer,18,Male,South,Stroke,1,8,Medical,4,0,0,Uninsured,Home,0.33,0</t>
  </si>
  <si>
    <t>P06433,2023-04-22,Spring,32,Female,South,Diabetes,3,5,Interventional,6,4,1,Private,Home Health,0.42,1</t>
  </si>
  <si>
    <t>P06434,2022-02-16,Winter,35,Female,South,COPD,2,7,Conservative,4,3,0,Medicaid,Home,0.46,0</t>
  </si>
  <si>
    <t>P06435,2021-01-21,Winter,60,Male,East,Influenza,4,9,Conservative,6,3,1,Medicaid,Home Health,0.73,0</t>
  </si>
  <si>
    <t>P06436,2021-01-07,Winter,52,Female,Central,Heart Failure,3,8,Interventional,4,4,1,Private,Home Health,0.77,1</t>
  </si>
  <si>
    <t>P06437,2021-08-12,Summer,35,Female,South,Stroke,4,11,Surgical,7,3,1,Medicaid,Home Health,0.74,1</t>
  </si>
  <si>
    <t>P06438,2022-06-25,Summer,53,Female,West,Fracture,4,8,Medical,6,5,3,Private,Home Health,0.88,1</t>
  </si>
  <si>
    <t>P06439,2022-05-17,Spring,66,Male,North,Diabetes,4,8,Surgical,6,4,2,Medicare,Home Health,0.86,1</t>
  </si>
  <si>
    <t>P06440,2022-10-03,Fall,66,Female,North,Hypertension,4,6,Surgical,7,4,1,Medicare,Home Health,0.64,0</t>
  </si>
  <si>
    <t>P06441,2023-04-26,Spring,25,Female,East,Stroke,3,9,Medical,4,4,1,Private,Home Health,0.68,1</t>
  </si>
  <si>
    <t>P06442,2022-02-18,Winter,55,Female,North,Pneumonia,4,8,Surgical,8,3,1,Medicaid,Home Health,0.63,1</t>
  </si>
  <si>
    <t>P06443,2021-06-25,Summer,34,Female,South,Stroke,5,9,Medical,8,4,2,Uninsured,Home Health,0.97,1</t>
  </si>
  <si>
    <t>P06444,2023-05-27,Spring,73,Female,Central,Hypertension,5,6,Surgical,8,5,2,Medicare,Home Health,0.97,1</t>
  </si>
  <si>
    <t>P06445,2021-12-31,Winter,71,Male,South,Heart Failure,5,10,Interventional,8,6,2,Medicare,Home Health,0.97,1</t>
  </si>
  <si>
    <t>P06446,2021-11-11,Fall,42,Female,West,Diabetes,3,5,Surgical,6,2,1,Private,Home Health,0.37,0</t>
  </si>
  <si>
    <t>P06447,2023-04-17,Spring,44,Male,South,COPD,3,9,Interventional,6,4,1,Uninsured,Home Health,0.76,1</t>
  </si>
  <si>
    <t>P06448,2023-10-20,Fall,50,Male,North,Hypertension,4,5,Surgical,7,2,2,Private,Home Health,0.71,1</t>
  </si>
  <si>
    <t>P06449,2023-09-29,Fall,19,Male,East,Appendicitis,2,5,Medical,4,2,0,Private,Home,0.14,0</t>
  </si>
  <si>
    <t>P06450,2021-05-31,Spring,63,Male,West,COPD,4,8,Medical,6,3,1,Private,Home Health,0.85,1</t>
  </si>
  <si>
    <t>P06451,2022-07-05,Summer,53,Male,South,Diabetes,4,7,Interventional,7,6,1,Medicaid,Home Health,0.63,1</t>
  </si>
  <si>
    <t>P06452,2021-04-12,Spring,74,Female,East,Diabetes,6,7,Medical,9,4,2,Medicare,Skilled Nursing,0.97,1</t>
  </si>
  <si>
    <t>P06453,2023-11-19,Fall,39,Female,Central,Hypertension,6,6,Conservative,9,3,2,Private,Skilled Nursing,0.97,1</t>
  </si>
  <si>
    <t>P06454,2021-08-24,Summer,47,Male,West,Stroke,3,9,Interventional,4,2,1,Uninsured,Home Health,0.71,1</t>
  </si>
  <si>
    <t>P06455,2021-08-05,Summer,32,Female,North,Appendicitis,4,5,Medical,7,3,1,Medicaid,Home Health,0.48,1</t>
  </si>
  <si>
    <t>P06456,2023-09-01,Fall,40,Male,West,Diabetes,3,8,Medical,4,4,1,Medicaid,Home Health,0.46,1</t>
  </si>
  <si>
    <t>P06457,2023-11-26,Fall,37,Male,East,Hypertension,2,6,Surgical,3,2,0,Medicaid,Home Health,0.22,0</t>
  </si>
  <si>
    <t>P06458,2023-02-03,Winter,74,Female,West,COPD,6,9,Surgical,13,4,2,Medicare,Skilled Nursing,0.97,1</t>
  </si>
  <si>
    <t>P06459,2021-05-13,Spring,46,Female,East,Diabetes,4,8,Medical,7,3,2,Medicaid,Home Health,0.7,0</t>
  </si>
  <si>
    <t>P06460,2022-06-17,Summer,60,Female,North,Kidney Disease,5,7,Medical,8,2,1,Medicaid,Home Health,0.97,1</t>
  </si>
  <si>
    <t>P06461,2023-06-14,Summer,51,Male,East,Kidney Disease,4,7,Surgical,6,5,1,Private,Home Health,0.8,1</t>
  </si>
  <si>
    <t>P06462,2022-09-19,Fall,36,Female,East,Hypertension,2,5,Interventional,3,2,0,Medicaid,Home,0.18,0</t>
  </si>
  <si>
    <t>P06463,2021-05-26,Spring,55,Female,East,Kidney Disease,4,7,Medical,6,3,2,Uninsured,Home Health,0.97,1</t>
  </si>
  <si>
    <t>P06464,2021-07-08,Summer,68,Female,Central,Hypertension,5,7,Interventional,10,4,1,Medicare,Home Health,0.87,1</t>
  </si>
  <si>
    <t>P06465,2023-08-05,Summer,37,Male,Central,Hypertension,2,8,Interventional,3,3,0,Private,Skilled Nursing,0.22,0</t>
  </si>
  <si>
    <t>P06466,2022-08-01,Summer,71,Female,East,Hypertension,5,7,Medical,8,4,3,Medicare,Home Health,0.97,1</t>
  </si>
  <si>
    <t>P06467,2023-02-12,Winter,43,Female,East,Pneumonia,4,9,Medical,7,2,1,Private,Home Health,0.48,0</t>
  </si>
  <si>
    <t>P06468,2022-02-13,Winter,49,Female,East,Pneumonia,4,9,Interventional,8,2,1,Private,Home Health,0.54,1</t>
  </si>
  <si>
    <t>P06469,2022-08-07,Summer,67,Male,East,Diabetes,4,8,Medical,7,4,2,Medicare,Home Health,0.86,0</t>
  </si>
  <si>
    <t>P06470,2023-12-06,Winter,46,Female,Central,Heart Failure,3,9,Medical,4,2,1,Medicaid,Home Health,0.71,0</t>
  </si>
  <si>
    <t>P06471,2021-12-28,Winter,58,Male,East,Heart Failure,4,11,Interventional,9,3,1,Uninsured,Home Health,0.93,1</t>
  </si>
  <si>
    <t>P06472,2023-01-09,Winter,52,Female,South,Heart Failure,3,9,Medical,4,2,1,Private,Home Health,0.72,1</t>
  </si>
  <si>
    <t>P06473,2021-07-08,Summer,60,Male,East,Kidney Disease,4,8,Interventional,9,3,1,Private,Home Health,0.91,0</t>
  </si>
  <si>
    <t>P06474,2021-05-14,Spring,18,Male,East,Hypertension,1,3,Medical,6,2,0,Private,Home,0.12,0</t>
  </si>
  <si>
    <t>P06475,2023-05-09,Spring,26,Female,East,Kidney Disease,2,8,Surgical,3,2,2,Medicaid,Home,0.78,0</t>
  </si>
  <si>
    <t>P06476,2023-07-14,Summer,68,Male,East,Hypertension,5,5,Medical,8,4,2,Medicare,Home Health,0.97,1</t>
  </si>
  <si>
    <t>P06477,2023-01-02,Winter,75,Male,North,Pneumonia,5,9,Conservative,8,6,2,Medicare,Home Health,0.97,1</t>
  </si>
  <si>
    <t>P06478,2021-06-23,Summer,42,Male,North,COPD,4,9,Surgical,6,2,1,Medicaid,Home Health,0.74,1</t>
  </si>
  <si>
    <t>P06479,2021-09-21,Fall,53,Male,South,Kidney Disease,4,10,Surgical,6,4,1,Uninsured,Home Health,0.88,1</t>
  </si>
  <si>
    <t>P06480,2023-09-25,Fall,63,Female,South,Diabetes,4,7,Medical,8,4,1,Private,Home Health,0.7,0</t>
  </si>
  <si>
    <t>P06481,2021-11-13,Fall,69,Female,North,Diabetes,6,7,Conservative,9,6,2,Medicare,Skilled Nursing,0.97,1</t>
  </si>
  <si>
    <t>P06482,2023-06-16,Summer,23,Female,West,Diabetes,2,6,Medical,4,1,0,Uninsured,Rehab,0.22,1</t>
  </si>
  <si>
    <t>P06483,2021-11-10,Fall,42,Male,South,Kidney Disease,4,9,Medical,7,2,1,Medicaid,Home Health,0.74,1</t>
  </si>
  <si>
    <t>P06484,2023-10-26,Fall,52,Female,Central,Diabetes,3,5,Medical,4,2,1,Private,Home Health,0.42,1</t>
  </si>
  <si>
    <t>P06485,2023-09-29,Fall,69,Female,North,Hypertension,5,6,Interventional,8,4,1,Medicare,Home Health,0.87,1</t>
  </si>
  <si>
    <t>P06486,2021-02-17,Winter,95,Female,North,Stroke,7,10,Interventional,12,6,5,Medicare,Skilled Nursing,0.97,1</t>
  </si>
  <si>
    <t>P06487,2023-04-24,Spring,54,Female,East,Diabetes,4,6,Conservative,6,2,1,Medicaid,Home Health,0.59,1</t>
  </si>
  <si>
    <t>P06488,2021-07-05,Summer,34,Female,North,Fracture,2,7,Medical,4,1,0,Medicaid,Rehab,0.18,0</t>
  </si>
  <si>
    <t>P06489,2021-08-24,Summer,64,Female,Central,Appendicitis,5,7,Surgical,8,4,2,Private,Home Health,0.97,1</t>
  </si>
  <si>
    <t>P06490,2022-05-19,Spring,80,Male,North,Appendicitis,5,6,Surgical,8,6,2,Medicare,Home Health,0.97,1</t>
  </si>
  <si>
    <t>P06491,2022-09-24,Fall,59,Male,South,Appendicitis,4,7,Surgical,7,2,1,Private,Home Health,0.49,0</t>
  </si>
  <si>
    <t>P06492,2021-12-23,Winter,42,Female,Central,Heart Failure,3,8,Surgical,4,2,1,Medicaid,Home Health,0.71,1</t>
  </si>
  <si>
    <t>P06493,2022-09-23,Fall,74,Female,South,Diabetes,6,6,Surgical,12,4,2,Medicare,Skilled Nursing,0.97,1</t>
  </si>
  <si>
    <t>P06494,2021-07-06,Summer,69,Male,North,Diabetes,5,6,Conservative,8,5,1,Medicare,Home Health,0.93,1</t>
  </si>
  <si>
    <t>P06495,2021-01-25,Winter,40,Male,South,Heart Failure,3,9,Surgical,6,2,1,Medicaid,Home Health,0.71,0</t>
  </si>
  <si>
    <t>P06496,2022-09-18,Fall,64,Female,East,Hypertension,5,7,Interventional,8,4,1,Private,Home Health,0.77,1</t>
  </si>
  <si>
    <t>P06497,2022-07-21,Summer,74,Female,North,Appendicitis,6,6,Interventional,10,4,4,Medicare,Skilled Nursing,0.97,1</t>
  </si>
  <si>
    <t>P06498,2023-01-26,Winter,78,Male,East,COPD,5,9,Interventional,8,7,2,Medicare,Home Health,0.97,1</t>
  </si>
  <si>
    <t>P06499,2022-12-13,Winter,56,Male,West,COPD,4,9,Surgical,6,2,1,Uninsured,Home Health,0.87,1</t>
  </si>
  <si>
    <t>P06500,2023-09-10,Fall,51,Female,Central,Stroke,3,8,Surgical,8,2,2,Medicaid,Home Health,0.97,1</t>
  </si>
  <si>
    <t>P06501,2022-05-19,Spring,78,Female,North,Diabetes,5,6,Medical,10,5,2,Medicare,Home Health,0.97,1</t>
  </si>
  <si>
    <t>P06502,2021-01-10,Winter,37,Male,North,COPD,2,7,Interventional,4,1,0,Private,Rehab,0.36,0</t>
  </si>
  <si>
    <t>P06503,2022-11-22,Fall,65,Female,South,Hypertension,5,6,Medical,10,2,1,Medicaid,Home Health,0.86,1</t>
  </si>
  <si>
    <t>P06504,2023-01-10,Winter,34,Female,East,Diabetes,3,7,Medical,6,2,1,Private,Home Health,0.41,0</t>
  </si>
  <si>
    <t>P06505,2022-07-26,Summer,76,Female,South,Kidney Disease,5,9,Surgical,8,5,2,Medicare,Home Health,0.97,1</t>
  </si>
  <si>
    <t>P06506,2023-01-25,Winter,53,Female,West,Sepsis,4,10,Surgical,7,3,1,Private,Home Health,0.79,1</t>
  </si>
  <si>
    <t>P06507,2021-12-21,Winter,79,Female,West,Heart Failure,5,12,Surgical,8,4,3,Medicare,Home Health,0.97,1</t>
  </si>
  <si>
    <t>P06508,2021-06-12,Summer,66,Male,North,Fracture,4,9,Surgical,7,4,1,Medicare,Home Health,0.64,0</t>
  </si>
  <si>
    <t>P06509,2022-12-29,Winter,37,Male,East,COPD,2,8,Surgical,3,2,2,Private,Home,0.78,1</t>
  </si>
  <si>
    <t>P06510,2021-09-26,Fall,82,Male,North,COPD,6,10,Interventional,11,6,2,Medicare,Skilled Nursing,0.97,1</t>
  </si>
  <si>
    <t>P06511,2022-05-15,Spring,84,Male,South,Sepsis,6,11,Interventional,10,6,4,Medicare,Skilled Nursing,0.97,1</t>
  </si>
  <si>
    <t>P06512,2022-06-23,Summer,72,Male,North,Kidney Disease,6,8,Interventional,11,6,2,Medicare,Skilled Nursing,0.97,1</t>
  </si>
  <si>
    <t>P06513,2022-06-07,Summer,45,Male,North,Kidney Disease,4,7,Surgical,7,4,2,Medicaid,Home Health,0.97,1</t>
  </si>
  <si>
    <t>P06514,2022-10-18,Fall,52,Female,East,Diabetes,3,7,Medical,6,2,1,Private,Home Health,0.42,1</t>
  </si>
  <si>
    <t>P06515,2021-02-02,Winter,60,Female,East,Pneumonia,5,9,Surgical,8,4,1,Private,Home Health,0.81,1</t>
  </si>
  <si>
    <t>P06516,2023-12-20,Winter,46,Female,North,Diabetes,3,6,Medical,6,2,1,Private,Home Health,0.41,0</t>
  </si>
  <si>
    <t>P06517,2023-02-24,Winter,86,Female,Central,Heart Failure,9,12,Interventional,16,8,5,Medicare,Skilled Nursing,0.97,1</t>
  </si>
  <si>
    <t>P06518,2022-04-11,Spring,60,Male,South,Fracture,5,8,Interventional,8,2,2,Medicaid,Home Health,0.97,1</t>
  </si>
  <si>
    <t>P06519,2021-07-29,Summer,18,Male,North,Stroke,2,9,Interventional,4,2,0,Uninsured,Home,0.4,1</t>
  </si>
  <si>
    <t>P06520,2021-03-29,Spring,63,Male,North,Kidney Disease,4,7,Medical,6,2,1,Private,Home Health,0.85,1</t>
  </si>
  <si>
    <t>P06521,2023-01-07,Winter,52,Female,East,Pneumonia,6,9,Surgical,9,3,2,Private,Skilled Nursing,0.97,1</t>
  </si>
  <si>
    <t>P06522,2021-12-14,Winter,56,Male,Central,Heart Failure,4,10,Surgical,7,3,1,Private,Home Health,0.79,1</t>
  </si>
  <si>
    <t>P06523,2021-09-09,Fall,51,Female,East,Diabetes,4,6,Medical,9,2,2,Private,Home Health,0.77,1</t>
  </si>
  <si>
    <t>P06524,2022-02-21,Winter,71,Female,Central,COPD,7,9,Interventional,12,5,3,Medicare,Skilled Nursing,0.97,1</t>
  </si>
  <si>
    <t>P06525,2022-10-12,Fall,77,Male,South,Hypertension,6,6,Surgical,10,6,4,Medicare,Skilled Nursing,0.97,1</t>
  </si>
  <si>
    <t>P06526,2023-01-06,Winter,62,Male,South,Stroke,4,11,Medical,7,2,1,Private,Home Health,0.89,1</t>
  </si>
  <si>
    <t>P06527,2022-12-08,Winter,52,Female,East,COPD,4,8,Medical,7,2,1,Private,Home Health,0.79,1</t>
  </si>
  <si>
    <t>P06528,2023-08-04,Summer,57,Female,West,Kidney Disease,4,7,Medical,6,2,1,Private,Home Health,0.75,1</t>
  </si>
  <si>
    <t>P06529,2021-08-28,Summer,58,Female,South,Diabetes,4,6,Medical,8,2,1,Private,Home Health,0.55,0</t>
  </si>
  <si>
    <t>P06530,2022-11-29,Fall,44,Male,Central,COPD,4,8,Medical,7,2,1,Medicaid,Home Health,0.74,0</t>
  </si>
  <si>
    <t>P06531,2021-04-21,Spring,67,Female,North,Kidney Disease,4,8,Medical,7,4,1,Medicare,Home Health,0.9,1</t>
  </si>
  <si>
    <t>P06532,2022-08-23,Summer,65,Male,South,Kidney Disease,6,8,Surgical,10,3,2,Private,Skilled Nursing,0.97,1</t>
  </si>
  <si>
    <t>P06533,2022-10-02,Fall,84,Female,East,Fracture,6,8,Conservative,10,6,2,Medicare,Skilled Nursing,0.97,1</t>
  </si>
  <si>
    <t>P06534,2021-08-25,Summer,79,Female,East,Fracture,6,10,Medical,9,6,2,Medicare,Skilled Nursing,0.97,1</t>
  </si>
  <si>
    <t>P06535,2022-03-05,Spring,46,Female,South,Stroke,4,10,Medical,7,4,3,Private,Home Health,0.97,0</t>
  </si>
  <si>
    <t>P06536,2023-06-25,Summer,71,Male,South,Fracture,5,7,Medical,8,4,2,Medicare,Home Health,0.97,1</t>
  </si>
  <si>
    <t>P06537,2021-06-12,Summer,41,Female,East,Kidney Disease,3,6,Medical,6,2,1,Private,Home Health,0.63,0</t>
  </si>
  <si>
    <t>P06538,2022-04-21,Spring,69,Male,West,Appendicitis,5,5,Medical,10,4,2,Medicare,Home Health,0.97,1</t>
  </si>
  <si>
    <t>P06539,2023-10-19,Fall,49,Male,West,Hypertension,3,4,Surgical,4,2,1,Private,Home Health,0.42,1</t>
  </si>
  <si>
    <t>P06540,2022-07-06,Summer,40,Male,West,Diabetes,3,6,Medical,6,4,1,Private,Home Health,0.42,0</t>
  </si>
  <si>
    <t>P06541,2023-03-06,Spring,62,Female,South,Sepsis,5,10,Medical,10,4,2,Private,Home Health,0.97,1</t>
  </si>
  <si>
    <t>P06542,2023-06-25,Summer,18,Female,Central,Diabetes,1,4,Surgical,4,0,0,Private,Rehab,0.12,0</t>
  </si>
  <si>
    <t>P06543,2021-08-12,Summer,28,Male,West,Hypertension,2,5,Medical,4,2,0,Medicaid,Skilled Nursing,0.26,1</t>
  </si>
  <si>
    <t>P06544,2021-08-27,Summer,54,Female,South,Diabetes,4,8,Medical,7,3,3,Medicaid,Home Health,0.87,1</t>
  </si>
  <si>
    <t>P06545,2023-04-11,Spring,59,Male,North,Hypertension,5,5,Interventional,10,4,1,Medicaid,Home Health,0.71,1</t>
  </si>
  <si>
    <t>P06546,2023-04-05,Spring,51,Male,South,Hypertension,4,5,Surgical,6,5,1,Medicaid,Home Health,0.58,0</t>
  </si>
  <si>
    <t>P06547,2021-03-07,Spring,31,Male,East,Stroke,3,8,Medical,4,2,2,Private,Home Health,0.85,1</t>
  </si>
  <si>
    <t>P06548,2021-12-20,Winter,44,Female,Central,Hypertension,3,5,Medical,6,4,1,Private,Home Health,0.46,1</t>
  </si>
  <si>
    <t>P06549,2022-03-13,Spring,64,Female,West,Diabetes,5,6,Medical,8,4,1,Private,Home Health,0.77,0</t>
  </si>
  <si>
    <t>P06550,2023-06-27,Summer,67,Female,Central,COPD,4,9,Interventional,9,4,1,Medicare,Home Health,0.96,1</t>
  </si>
  <si>
    <t>P06551,2022-04-07,Spring,57,Female,South,Diabetes,5,9,Conservative,12,4,2,Uninsured,Home Health,0.97,1</t>
  </si>
  <si>
    <t>P06552,2023-10-11,Fall,77,Male,East,Diabetes,6,6,Medical,9,6,2,Medicare,Skilled Nursing,0.97,1</t>
  </si>
  <si>
    <t>P06553,2023-12-28,Winter,64,Female,South,Sepsis,4,10,Medical,6,2,1,Private,Home Health,0.89,1</t>
  </si>
  <si>
    <t>P06554,2023-05-05,Spring,45,Male,North,Appendicitis,3,5,Conservative,6,2,1,Uninsured,Home Health,0.51,1</t>
  </si>
  <si>
    <t>P06555,2022-12-31,Winter,53,Female,West,Heart Failure,4,9,Medical,6,3,1,Private,Home Health,0.79,1</t>
  </si>
  <si>
    <t>P06556,2022-03-06,Spring,34,Female,North,Hypertension,2,5,Medical,3,1,2,Private,Home Health,0.52,1</t>
  </si>
  <si>
    <t>P06557,2021-03-15,Spring,56,Female,West,Diabetes,4,8,Medical,7,4,1,Private,Home Health,0.54,1</t>
  </si>
  <si>
    <t>P06558,2022-09-20,Fall,76,Female,East,Fracture,7,9,Surgical,12,6,3,Medicare,Skilled Nursing,0.97,1</t>
  </si>
  <si>
    <t>P06559,2022-02-01,Winter,69,Female,West,COPD,5,10,Medical,8,5,1,Medicare,Home Health,0.97,1</t>
  </si>
  <si>
    <t>P06560,2022-01-20,Winter,81,Male,North,Pneumonia,5,9,Medical,8,6,2,Medicare,Home Health,0.97,1</t>
  </si>
  <si>
    <t>P06561,2023-01-24,Winter,52,Female,West,Stroke,3,8,Interventional,4,4,3,Medicaid,Home Health,0.97,1</t>
  </si>
  <si>
    <t>P06562,2022-05-23,Spring,80,Male,Central,Kidney Disease,5,10,Surgical,8,4,3,Medicare,Home Health,0.97,1</t>
  </si>
  <si>
    <t>P06563,2023-04-04,Spring,54,Male,Central,Fracture,5,9,Conservative,12,2,3,Medicaid,Home Health,0.97,1</t>
  </si>
  <si>
    <t>P06564,2022-03-12,Spring,83,Female,West,Fracture,6,7,Medical,13,4,2,Medicare,Skilled Nursing,0.97,1</t>
  </si>
  <si>
    <t>P06565,2021-06-15,Summer,57,Female,West,Kidney Disease,4,9,Interventional,6,4,1,Private,Home Health,0.8,1</t>
  </si>
  <si>
    <t>P06566,2022-05-21,Spring,70,Male,South,Stroke,6,10,Medical,9,6,2,Medicare,Skilled Nursing,0.97,0</t>
  </si>
  <si>
    <t>P06567,2023-11-08,Fall,83,Female,West,Hypertension,8,7,Medical,14,8,3,Medicare,Skilled Nursing,0.97,1</t>
  </si>
  <si>
    <t>P06568,2023-05-28,Spring,54,Female,West,Sepsis,4,10,Medical,9,3,2,Medicaid,Home Health,0.97,1</t>
  </si>
  <si>
    <t>P06569,2021-08-14,Summer,61,Female,East,Hypertension,6,5,Surgical,11,3,2,Uninsured,Skilled Nursing,0.97,1</t>
  </si>
  <si>
    <t>P06570,2022-03-05,Spring,79,Female,West,COPD,5,10,Interventional,8,5,2,Medicare,Home Health,0.97,1</t>
  </si>
  <si>
    <t>P06571,2023-10-13,Fall,55,Female,South,Hypertension,5,5,Medical,10,4,2,Medicaid,Home Health,0.93,1</t>
  </si>
  <si>
    <t>P06572,2021-05-16,Spring,35,Male,North,Hypertension,2,4,Interventional,3,2,2,Private,Home,0.53,0</t>
  </si>
  <si>
    <t>P06573,2021-10-06,Fall,94,Female,East,Diabetes,6,7,Interventional,9,10,2,Medicare,Skilled Nursing,0.97,1</t>
  </si>
  <si>
    <t>P06574,2021-10-15,Fall,50,Female,South,Kidney Disease,3,6,Medical,4,4,1,Private,Home Health,0.73,0</t>
  </si>
  <si>
    <t>P06575,2022-09-18,Fall,60,Female,South,Hypertension,4,6,Medical,7,3,1,Private,Home Health,0.59,1</t>
  </si>
  <si>
    <t>P06576,2022-03-26,Spring,77,Female,North,Diabetes,5,7,Medical,8,6,2,Medicare,Home Health,0.97,1</t>
  </si>
  <si>
    <t>P06577,2021-03-29,Spring,47,Male,South,Hypertension,3,6,Surgical,8,2,1,Medicaid,Home Health,0.47,0</t>
  </si>
  <si>
    <t>P06578,2022-11-20,Fall,40,Male,West,Hypertension,3,5,Surgical,4,2,2,Private,Home Health,0.59,1</t>
  </si>
  <si>
    <t>P06579,2021-04-19,Spring,62,Male,East,Kidney Disease,5,8,Medical,8,4,1,Private,Home Health,0.97,1</t>
  </si>
  <si>
    <t>P06580,2022-10-27,Fall,27,Male,North,Hypertension,2,5,Medical,3,2,2,Private,Home,0.48,0</t>
  </si>
  <si>
    <t>P06581,2022-07-10,Summer,53,Male,East,Diabetes,4,6,Medical,7,2,1,Private,Home Health,0.49,1</t>
  </si>
  <si>
    <t>P06582,2022-06-25,Summer,62,Male,South,Kidney Disease,4,9,Surgical,6,5,1,Medicaid,Home Health,0.94,1</t>
  </si>
  <si>
    <t>P06583,2021-03-15,Spring,53,Female,East,COPD,5,8,Medical,10,4,1,Uninsured,Home Health,0.97,1</t>
  </si>
  <si>
    <t>P06584,2022-12-01,Winter,31,Female,South,Pneumonia,2,8,Interventional,4,2,2,Private,Home,0.52,0</t>
  </si>
  <si>
    <t>P06585,2022-04-18,Spring,85,Female,Central,Sepsis,8,12,Medical,13,8,3,Medicare,Skilled Nursing,0.97,1</t>
  </si>
  <si>
    <t>P06586,2022-03-27,Spring,59,Female,North,Diabetes,7,7,Surgical,12,4,3,Private,Skilled Nursing,0.97,1</t>
  </si>
  <si>
    <t>P06587,2022-10-16,Fall,82,Male,West,Appendicitis,6,7,Medical,10,6,2,Medicare,Skilled Nursing,0.97,1</t>
  </si>
  <si>
    <t>P06588,2022-10-26,Fall,53,Male,Central,Kidney Disease,5,8,Medical,10,4,2,Private,Home Health,0.97,1</t>
  </si>
  <si>
    <t>P06589,2021-01-17,Winter,43,Female,Central,Pneumonia,3,8,Medical,6,2,1,Medicaid,Home Health,0.45,0</t>
  </si>
  <si>
    <t>P06590,2021-05-18,Spring,62,Female,North,Kidney Disease,4,9,Surgical,6,2,2,Medicaid,Home Health,0.97,1</t>
  </si>
  <si>
    <t>P06591,2021-09-16,Fall,54,Female,East,Hypertension,4,8,Medical,6,2,1,Private,Home Health,0.49,1</t>
  </si>
  <si>
    <t>P06592,2023-01-13,Winter,37,Male,North,COPD,2,7,Surgical,5,1,0,Private,Home Health,0.4,0</t>
  </si>
  <si>
    <t>P06593,2022-09-24,Fall,82,Male,East,Stroke,5,10,Medical,8,5,3,Medicare,Home Health,0.97,1</t>
  </si>
  <si>
    <t>P06594,2023-04-10,Spring,47,Female,North,Diabetes,5,10,Medical,10,6,1,Private,Home Health,0.67,0</t>
  </si>
  <si>
    <t>P06595,2023-03-22,Spring,26,Female,West,Stroke,3,9,Conservative,6,2,1,Private,Home Health,0.69,0</t>
  </si>
  <si>
    <t>P06596,2023-07-24,Summer,80,Female,North,COPD,5,8,Medical,8,6,2,Medicare,Home Health,0.97,1</t>
  </si>
  <si>
    <t>P06597,2022-02-17,Winter,49,Female,East,COPD,4,8,Conservative,7,3,1,Uninsured,Home Health,0.88,1</t>
  </si>
  <si>
    <t>P06598,2022-01-13,Winter,47,Female,East,COPD,3,8,Surgical,8,2,1,Private,Home Health,0.73,0</t>
  </si>
  <si>
    <t>P06599,2023-06-29,Summer,27,Female,Central,Diabetes,2,5,Interventional,3,4,0,Private,Home,0.19,1</t>
  </si>
  <si>
    <t>P06600,2021-09-18,Fall,87,Female,West,Diabetes,6,8,Medical,11,6,2,Medicare,Skilled Nursing,0.97,1</t>
  </si>
  <si>
    <t>P06601,2022-05-20,Spring,36,Female,South,Diabetes,2,5,Medical,3,3,0,Uninsured,Rehab,0.22,0</t>
  </si>
  <si>
    <t>P06602,2021-08-01,Summer,58,Female,South,Diabetes,4,7,Medical,8,4,1,Private,Home Health,0.6,1</t>
  </si>
  <si>
    <t>P06603,2023-09-28,Fall,73,Female,North,Diabetes,6,8,Surgical,9,8,4,Medicare,Skilled Nursing,0.97,1</t>
  </si>
  <si>
    <t>P06604,2022-03-23,Spring,65,Female,West,Hypertension,6,6,Conservative,9,5,2,Medicaid,Skilled Nursing,0.97,1</t>
  </si>
  <si>
    <t>P06605,2021-08-21,Summer,56,Male,West,Hypertension,5,8,Medical,8,2,1,Private,Home Health,0.62,0</t>
  </si>
  <si>
    <t>P06606,2023-01-28,Winter,29,Female,East,Hypertension,3,4,Surgical,6,2,1,Private,Home Health,0.46,0</t>
  </si>
  <si>
    <t>P06607,2021-09-25,Fall,44,Female,North,Sepsis,5,11,Surgical,8,2,1,Medicaid,Home Health,0.87,1</t>
  </si>
  <si>
    <t>P06608,2023-10-31,Fall,61,Male,West,Diabetes,5,8,Surgical,8,4,2,Private,Home Health,0.97,1</t>
  </si>
  <si>
    <t>P06609,2022-02-07,Winter,44,Female,East,COPD,3,7,Medical,4,4,2,Medicaid,Home Health,0.97,1</t>
  </si>
  <si>
    <t>P06610,2022-12-29,Winter,61,Male,Central,Pneumonia,4,8,Medical,7,2,1,Medicaid,Home Health,0.67,1</t>
  </si>
  <si>
    <t>P06611,2022-01-14,Winter,69,Female,East,Heart Failure,5,11,Medical,10,5,1,Medicare,Home Health,0.97,1</t>
  </si>
  <si>
    <t>P06612,2023-06-03,Summer,74,Female,South,Kidney Disease,5,7,Medical,8,5,2,Medicare,Home Health,0.97,1</t>
  </si>
  <si>
    <t>P06613,2023-09-10,Fall,37,Male,South,Hypertension,3,5,Medical,6,2,1,Private,Home Health,0.37,0</t>
  </si>
  <si>
    <t>P06614,2023-05-13,Spring,95,Male,North,Hypertension,9,8,Medical,16,6,3,Medicare,Skilled Nursing,0.97,1</t>
  </si>
  <si>
    <t>P06615,2023-07-19,Summer,71,Female,West,Appendicitis,5,7,Medical,8,4,2,Medicare,Home Health,0.97,1</t>
  </si>
  <si>
    <t>P06616,2021-04-22,Spring,57,Female,West,Appendicitis,4,5,Surgical,6,2,1,Private,Home Health,0.49,0</t>
  </si>
  <si>
    <t>P06617,2023-10-09,Fall,76,Male,South,Sepsis,6,10,Conservative,9,4,2,Medicare,Skilled Nursing,0.97,1</t>
  </si>
  <si>
    <t>P06618,2022-11-15,Fall,95,Female,North,Hypertension,7,6,Conservative,10,9,3,Medicare,Skilled Nursing,0.97,1</t>
  </si>
  <si>
    <t>P06619,2023-08-10,Summer,33,Female,North,Fracture,3,7,Medical,6,4,2,Medicaid,Home Health,0.68,0</t>
  </si>
  <si>
    <t>P06620,2023-01-20,Winter,54,Female,Central,Pneumonia,4,10,Medical,8,3,1,Medicaid,Home Health,0.63,0</t>
  </si>
  <si>
    <t>P06621,2021-08-10,Summer,18,Male,South,Stroke,1,9,Conservative,2,0,0,Medicaid,Home Health,0.39,0</t>
  </si>
  <si>
    <t>P06622,2022-10-30,Fall,61,Female,South,Fracture,4,7,Surgical,7,2,1,Medicaid,Home Health,0.63,1</t>
  </si>
  <si>
    <t>P06623,2021-04-10,Spring,64,Male,South,Fracture,6,7,Conservative,10,4,2,Uninsured,Skilled Nursing,0.97,1</t>
  </si>
  <si>
    <t>P06624,2023-02-01,Winter,57,Female,South,Influenza,4,7,Surgical,8,3,1,Uninsured,Home Health,0.67,0</t>
  </si>
  <si>
    <t>P06625,2022-03-24,Spring,46,Female,West,Hypertension,4,7,Interventional,6,4,2,Medicaid,Home Health,0.75,0</t>
  </si>
  <si>
    <t>P06626,2021-06-16,Summer,23,Male,Central,Kidney Disease,2,8,Medical,5,1,0,Medicaid,Home,0.36,0</t>
  </si>
  <si>
    <t>P06627,2023-12-09,Winter,64,Female,North,Sepsis,4,11,Surgical,7,3,1,Private,Home Health,0.89,1</t>
  </si>
  <si>
    <t>P06628,2023-09-14,Fall,82,Male,West,Appendicitis,7,9,Surgical,12,5,5,Medicare,Skilled Nursing,0.97,1</t>
  </si>
  <si>
    <t>P06629,2023-09-06,Fall,47,Female,South,Stroke,5,9,Medical,8,2,3,Private,Home Health,0.97,1</t>
  </si>
  <si>
    <t>P06630,2023-05-14,Spring,65,Female,Central,Hypertension,4,5,Interventional,6,3,1,Medicaid,Home Health,0.63,1</t>
  </si>
  <si>
    <t>P06631,2023-01-28,Winter,31,Female,South,Pneumonia,3,7,Medical,6,2,1,Medicaid,Home Health,0.45,0</t>
  </si>
  <si>
    <t>P06632,2022-12-19,Winter,65,Female,North,Heart Failure,4,10,Medical,6,2,1,Private,Home Health,0.89,0</t>
  </si>
  <si>
    <t>P06633,2021-04-27,Spring,51,Female,East,Fracture,3,8,Interventional,4,4,1,Private,Home Health,0.47,1</t>
  </si>
  <si>
    <t>P06634,2023-09-14,Fall,45,Female,North,Diabetes,3,6,Surgical,6,2,1,Private,Home Health,0.37,1</t>
  </si>
  <si>
    <t>P06635,2023-08-23,Summer,45,Female,North,Stroke,3,8,Medical,4,2,1,Private,Home Health,0.63,0</t>
  </si>
  <si>
    <t>P06636,2023-03-30,Spring,51,Male,West,Appendicitis,4,5,Medical,9,2,1,Medicaid,Home Health,0.59,0</t>
  </si>
  <si>
    <t>P06637,2023-10-13,Fall,64,Female,West,Kidney Disease,5,7,Medical,8,4,2,Private,Home Health,0.97,1</t>
  </si>
  <si>
    <t>P06638,2022-08-29,Summer,35,Female,East,Appendicitis,2,5,Medical,3,2,0,Private,Home Health,0.18,0</t>
  </si>
  <si>
    <t>P06639,2022-05-06,Spring,51,Male,West,Appendicitis,4,5,Medical,8,2,1,Medicaid,Home Health,0.59,1</t>
  </si>
  <si>
    <t>P06640,2023-11-26,Fall,57,Male,East,Diabetes,5,8,Interventional,8,2,1,Private,Home Health,0.62,1</t>
  </si>
  <si>
    <t>P06641,2022-05-24,Spring,39,Male,East,Hypertension,3,7,Surgical,6,2,1,Private,Home Health,0.37,1</t>
  </si>
  <si>
    <t>P06642,2022-12-04,Winter,88,Male,East,Influenza,6,7,Medical,9,6,2,Medicare,Skilled Nursing,0.97,1</t>
  </si>
  <si>
    <t>P06643,2022-02-13,Winter,43,Male,West,Pneumonia,3,7,Medical,4,4,3,Private,Home Health,0.8,1</t>
  </si>
  <si>
    <t>P06644,2022-11-28,Fall,46,Female,North,Kidney Disease,3,8,Medical,4,2,1,Private,Home Health,0.63,1</t>
  </si>
  <si>
    <t>P06645,2023-02-28,Winter,41,Female,South,Sepsis,4,11,Medical,6,2,2,Uninsured,Home Health,0.97,1</t>
  </si>
  <si>
    <t>P06646,2022-11-15,Fall,88,Female,South,Diabetes,9,10,Surgical,14,9,3,Medicare,Skilled Nursing,0.97,1</t>
  </si>
  <si>
    <t>P06647,2022-07-18,Summer,67,Male,South,Hypertension,4,5,Interventional,7,8,2,Medicare,Home Health,0.91,1</t>
  </si>
  <si>
    <t>P06648,2021-11-25,Fall,42,Female,West,Diabetes,4,6,Interventional,7,3,2,Medicaid,Home Health,0.7,1</t>
  </si>
  <si>
    <t>P06649,2022-12-07,Winter,76,Female,South,Heart Failure,5,11,Medical,8,5,2,Medicare,Home Health,0.97,1</t>
  </si>
  <si>
    <t>P06650,2023-09-22,Fall,61,Female,North,Kidney Disease,5,10,Medical,8,2,2,Medicaid,Home Health,0.97,1</t>
  </si>
  <si>
    <t>P06651,2021-01-08,Winter,62,Female,South,Pneumonia,4,8,Surgical,8,2,3,Private,Home Health,0.97,1</t>
  </si>
  <si>
    <t>P06652,2021-05-27,Spring,52,Male,South,Diabetes,3,6,Surgical,4,2,2,Private,Home Health,0.64,0</t>
  </si>
  <si>
    <t>P06653,2021-05-12,Spring,45,Female,West,COPD,7,11,Medical,10,4,2,Medicaid,Skilled Nursing,0.97,1</t>
  </si>
  <si>
    <t>P06654,2023-10-08,Fall,63,Female,East,Hypertension,4,8,Surgical,7,5,2,Private,Home Health,0.86,0</t>
  </si>
  <si>
    <t>P06655,2022-12-27,Winter,48,Male,West,Stroke,3,8,Surgical,8,2,1,Private,Home Health,0.73,1</t>
  </si>
  <si>
    <t>P06656,2023-11-09,Fall,88,Male,South,Hypertension,6,5,Surgical,9,6,2,Medicare,Skilled Nursing,0.97,1</t>
  </si>
  <si>
    <t>P06657,2022-10-01,Fall,36,Male,Central,Diabetes,2,6,Medical,3,2,0,Uninsured,Home Health,0.26,0</t>
  </si>
  <si>
    <t>P06658,2022-05-21,Spring,84,Male,Central,COPD,6,8,Conservative,9,6,4,Medicare,Skilled Nursing,0.97,1</t>
  </si>
  <si>
    <t>P06659,2023-05-18,Spring,56,Male,West,Kidney Disease,4,8,Surgical,7,2,2,Private,Home Health,0.97,1</t>
  </si>
  <si>
    <t>P06660,2021-06-26,Summer,63,Female,Central,Hypertension,4,6,Interventional,6,3,1,Private,Home Health,0.59,0</t>
  </si>
  <si>
    <t>P06661,2022-02-22,Winter,72,Female,East,COPD,5,9,Conservative,8,5,2,Medicare,Home Health,0.97,1</t>
  </si>
  <si>
    <t>P06662,2022-05-26,Spring,47,Female,Central,Diabetes,4,8,Interventional,11,3,1,Private,Home Health,0.5,0</t>
  </si>
  <si>
    <t>P06663,2021-11-23,Fall,72,Female,West,Hypertension,5,6,Conservative,8,5,2,Medicare,Home Health,0.97,1</t>
  </si>
  <si>
    <t>P06664,2022-02-11,Winter,18,Female,Central,Heart Failure,1,7,Interventional,2,0,0,Medicaid,Home,0.33,0</t>
  </si>
  <si>
    <t>P06665,2021-03-27,Spring,45,Female,East,Kidney Disease,4,7,Medical,8,2,1,Private,Home Health,0.76,1</t>
  </si>
  <si>
    <t>P06666,2021-08-05,Summer,42,Female,West,Fracture,3,6,Medical,4,2,1,Private,Home Health,0.37,0</t>
  </si>
  <si>
    <t>P06667,2022-01-03,Winter,36,Male,East,Influenza,2,6,Medical,3,2,0,Uninsured,Home Health,0.3,1</t>
  </si>
  <si>
    <t>P06668,2023-05-22,Spring,54,Female,South,Diabetes,4,8,Medical,6,3,3,Private,Home Health,0.83,1</t>
  </si>
  <si>
    <t>P06669,2021-07-19,Summer,64,Female,South,Fracture,4,7,Medical,6,3,1,Private,Home Health,0.59,1</t>
  </si>
  <si>
    <t>P06670,2022-01-15,Winter,69,Male,Central,Pneumonia,5,8,Interventional,8,8,1,Medicare,Home Health,0.96,0</t>
  </si>
  <si>
    <t>P06671,2021-03-13,Spring,62,Female,North,Diabetes,4,6,Medical,8,2,1,Private,Home Health,0.65,1</t>
  </si>
  <si>
    <t>P06672,2022-09-03,Fall,46,Female,East,COPD,4,10,Interventional,8,3,1,Private,Home Health,0.76,0</t>
  </si>
  <si>
    <t>P06673,2022-11-01,Fall,64,Female,South,Hypertension,5,5,Conservative,8,4,1,Private,Home Health,0.83,1</t>
  </si>
  <si>
    <t>P06674,2023-08-06,Summer,60,Male,South,Hypertension,4,6,Medical,6,4,2,Medicaid,Home Health,0.9,1</t>
  </si>
  <si>
    <t>P06675,2023-06-16,Summer,73,Female,Central,Diabetes,5,9,Medical,8,5,2,Medicare,Home Health,0.97,1</t>
  </si>
  <si>
    <t>P06676,2021-11-09,Fall,71,Male,Central,Kidney Disease,6,7,Interventional,9,6,2,Medicare,Skilled Nursing,0.97,1</t>
  </si>
  <si>
    <t>P06677,2021-05-30,Spring,58,Male,East,Diabetes,4,6,Medical,6,3,1,Private,Home Health,0.49,0</t>
  </si>
  <si>
    <t>P06678,2021-06-20,Summer,42,Male,South,COPD,3,8,Medical,6,2,1,Medicaid,Home Health,0.67,1</t>
  </si>
  <si>
    <t>P06679,2023-11-28,Fall,46,Female,East,Kidney Disease,3,7,Medical,8,4,1,Medicaid,Home Health,0.78,1</t>
  </si>
  <si>
    <t>P06680,2023-01-08,Winter,48,Female,South,Pneumonia,3,7,Medical,8,2,1,Private,Home Health,0.47,1</t>
  </si>
  <si>
    <t>P06681,2021-02-16,Winter,52,Male,South,Heart Failure,3,8,Interventional,6,2,1,Uninsured,Home Health,0.8,1</t>
  </si>
  <si>
    <t>P06682,2021-05-30,Spring,62,Female,North,Appendicitis,6,5,Surgical,13,3,2,Private,Skilled Nursing,0.97,1</t>
  </si>
  <si>
    <t>P06683,2022-06-16,Summer,70,Male,East,Kidney Disease,6,8,Medical,10,6,2,Medicare,Skilled Nursing,0.97,1</t>
  </si>
  <si>
    <t>P06684,2021-08-16,Summer,57,Male,South,Kidney Disease,5,10,Surgical,10,4,1,Medicaid,Home Health,0.97,1</t>
  </si>
  <si>
    <t>P06685,2023-05-31,Spring,58,Female,West,COPD,4,8,Medical,7,5,2,Private,Home Health,0.97,1</t>
  </si>
  <si>
    <t>P06686,2022-09-20,Fall,60,Male,South,Diabetes,5,6,Medical,8,6,2,Private,Home Health,0.97,1</t>
  </si>
  <si>
    <t>P06687,2022-11-02,Fall,49,Female,South,Hypertension,3,6,Surgical,8,2,3,Uninsured,Home Health,0.85,1</t>
  </si>
  <si>
    <t>P06688,2022-05-22,Spring,42,Male,North,Stroke,4,10,Surgical,8,4,1,Medicaid,Home Health,0.85,1</t>
  </si>
  <si>
    <t>P06689,2021-10-08,Fall,28,Male,Central,Kidney Disease,2,6,Medical,6,2,0,Private,Home Health,0.36,0</t>
  </si>
  <si>
    <t>P06690,2022-10-08,Fall,46,Female,East,Diabetes,3,6,Interventional,6,2,1,Uninsured,Home Health,0.45,1</t>
  </si>
  <si>
    <t>P06691,2023-02-25,Winter,66,Female,North,COPD,5,9,Interventional,8,7,1,Medicare,Home Health,0.97,1</t>
  </si>
  <si>
    <t>P06692,2022-02-11,Winter,46,Male,East,COPD,3,7,Conservative,6,2,1,Private,Home Health,0.73,1</t>
  </si>
  <si>
    <t>P06693,2022-07-07,Summer,53,Female,Central,Sepsis,4,11,Surgical,6,2,1,Private,Home Health,0.75,0</t>
  </si>
  <si>
    <t>P06694,2023-07-09,Summer,65,Female,West,Hypertension,4,7,Medical,7,3,1,Private,Home Health,0.59,0</t>
  </si>
  <si>
    <t>P06695,2021-06-12,Summer,66,Female,West,Diabetes,5,6,Interventional,8,6,1,Medicare,Home Health,0.92,1</t>
  </si>
  <si>
    <t>P06696,2022-08-21,Summer,39,Male,North,Appendicitis,4,6,Medical,7,2,1,Private,Home Health,0.44,1</t>
  </si>
  <si>
    <t>P06697,2022-01-17,Winter,74,Female,West,Pneumonia,5,9,Medical,10,5,2,Medicare,Home Health,0.97,1</t>
  </si>
  <si>
    <t>P06698,2023-02-09,Winter,77,Female,West,Pneumonia,5,8,Interventional,10,4,2,Medicare,Home Health,0.97,1</t>
  </si>
  <si>
    <t>P06699,2021-01-21,Winter,38,Male,East,Pneumonia,4,9,Conservative,8,2,1,Private,Home Health,0.6,1</t>
  </si>
  <si>
    <t>P06700,2023-01-05,Winter,43,Female,Central,Sepsis,5,12,Medical,8,2,1,Private,Home Health,0.87,1</t>
  </si>
  <si>
    <t>P06701,2021-04-23,Spring,78,Female,South,Stroke,6,10,Medical,10,4,4,Medicare,Skilled Nursing,0.97,1</t>
  </si>
  <si>
    <t>P06702,2021-03-12,Spring,55,Female,South,Diabetes,4,8,Surgical,8,3,1,Medicaid,Home Health,0.59,0</t>
  </si>
  <si>
    <t>P06703,2023-03-05,Spring,20,Female,Central,Appendicitis,1,4,Conservative,4,4,0,Uninsured,Skilled Nursing,0.39,0</t>
  </si>
  <si>
    <t>P06704,2022-12-03,Winter,34,Female,East,Heart Failure,2,9,Surgical,4,1,0,Private,Home,0.36,1</t>
  </si>
  <si>
    <t>P06705,2023-09-07,Fall,53,Female,North,Hypertension,4,6,Interventional,8,3,1,Uninsured,Home Health,0.63,1</t>
  </si>
  <si>
    <t>P06706,2022-07-24,Summer,38,Female,South,Diabetes,3,5,Conservative,4,2,2,Private,Home Health,0.65,0</t>
  </si>
  <si>
    <t>P06707,2022-08-04,Summer,50,Female,Central,COPD,3,8,Surgical,6,4,1,Uninsured,Home Health,0.81,1</t>
  </si>
  <si>
    <t>P06708,2023-02-14,Winter,58,Female,North,Sepsis,4,10,Interventional,7,3,1,Medicaid,Home Health,0.83,0</t>
  </si>
  <si>
    <t>P06709,2021-12-21,Winter,82,Male,North,Influenza,5,6,Surgical,10,6,2,Medicare,Home Health,0.97,1</t>
  </si>
  <si>
    <t>P06710,2021-02-10,Winter,53,Male,South,Sepsis,4,10,Surgical,9,4,2,Private,Home Health,0.97,1</t>
  </si>
  <si>
    <t>P06711,2021-09-09,Fall,76,Female,Central,Diabetes,5,7,Surgical,10,5,2,Medicare,Home Health,0.97,1</t>
  </si>
  <si>
    <t>P06712,2021-09-18,Fall,82,Male,Central,Hypertension,6,6,Surgical,10,6,4,Medicare,Skilled Nursing,0.97,1</t>
  </si>
  <si>
    <t>P06713,2022-01-03,Winter,82,Female,East,Pneumonia,7,10,Surgical,12,5,3,Medicare,Skilled Nursing,0.97,1</t>
  </si>
  <si>
    <t>P06714,2023-10-31,Fall,62,Female,East,Hypertension,4,7,Surgical,8,2,3,Private,Home Health,0.97,1</t>
  </si>
  <si>
    <t>P06715,2023-06-01,Summer,24,Female,South,Diabetes,3,6,Surgical,4,4,1,Private,Home Health,0.42,0</t>
  </si>
  <si>
    <t>P06716,2023-10-22,Fall,65,Female,South,Appendicitis,5,6,Medical,10,2,1,Private,Home Health,0.82,1</t>
  </si>
  <si>
    <t>P06717,2023-12-30,Winter,75,Female,West,Influenza,6,6,Surgical,9,4,2,Medicare,Skilled Nursing,0.97,1</t>
  </si>
  <si>
    <t>P06718,2022-04-20,Spring,56,Male,North,Hypertension,4,5,Medical,7,2,1,Uninsured,Home Health,0.57,1</t>
  </si>
  <si>
    <t>P06719,2021-09-06,Fall,87,Female,East,COPD,7,10,Medical,14,6,3,Medicare,Skilled Nursing,0.97,1</t>
  </si>
  <si>
    <t>P06720,2022-09-06,Fall,72,Male,East,Stroke,5,9,Interventional,8,4,3,Medicare,Home Health,0.97,1</t>
  </si>
  <si>
    <t>P06721,2023-08-23,Summer,67,Male,North,Diabetes,4,6,Medical,6,4,1,Medicare,Home Health,0.64,0</t>
  </si>
  <si>
    <t>P06722,2022-05-25,Spring,76,Male,East,Hypertension,5,6,Surgical,8,4,2,Medicare,Home Health,0.97,1</t>
  </si>
  <si>
    <t>P06723,2022-07-08,Summer,63,Male,East,Hypertension,4,6,Interventional,6,3,2,Uninsured,Home Health,0.89,1</t>
  </si>
  <si>
    <t>P06724,2021-05-28,Spring,18,Male,West,Diabetes,1,4,Surgical,2,2,2,Medicaid,Home Health,0.54,1</t>
  </si>
  <si>
    <t>P06725,2022-04-06,Spring,49,Male,South,Hypertension,3,7,Medical,6,2,1,Private,Home Health,0.37,1</t>
  </si>
  <si>
    <t>P06726,2022-02-28,Winter,78,Female,South,Stroke,6,11,Medical,9,6,2,Medicare,Skilled Nursing,0.97,1</t>
  </si>
  <si>
    <t>P06727,2022-01-21,Winter,44,Female,East,Pneumonia,3,9,Medical,6,2,1,Uninsured,Home Health,0.49,0</t>
  </si>
  <si>
    <t>P06728,2023-08-30,Summer,54,Male,Central,Appendicitis,4,5,Medical,8,3,1,Private,Home Health,0.55,1</t>
  </si>
  <si>
    <t>P06729,2021-03-06,Spring,40,Male,South,Diabetes,3,5,Medical,4,2,3,Private,Home Health,0.71,1</t>
  </si>
  <si>
    <t>P06730,2023-12-01,Winter,88,Female,Central,Heart Failure,7,12,Surgical,10,5,3,Medicare,Skilled Nursing,0.97,1</t>
  </si>
  <si>
    <t>P06731,2021-01-10,Winter,86,Female,West,Stroke,6,10,Medical,12,6,4,Medicare,Skilled Nursing,0.97,1</t>
  </si>
  <si>
    <t>P06732,2023-11-02,Fall,42,Female,West,Kidney Disease,4,8,Conservative,7,4,1,Private,Home Health,0.81,1</t>
  </si>
  <si>
    <t>P06733,2022-08-24,Summer,60,Male,North,Fracture,4,8,Surgical,8,2,1,Medicaid,Home Health,0.69,1</t>
  </si>
  <si>
    <t>P06734,2023-02-09,Winter,46,Female,South,Heart Failure,4,10,Surgical,7,2,1,Private,Home Health,0.74,0</t>
  </si>
  <si>
    <t>P06735,2021-07-24,Summer,68,Female,North,Fracture,6,7,Surgical,12,8,2,Medicare,Skilled Nursing,0.97,1</t>
  </si>
  <si>
    <t>P06736,2022-12-18,Winter,66,Female,South,Pneumonia,4,9,Medical,8,4,2,Medicare,Home Health,0.96,1</t>
  </si>
  <si>
    <t>P06737,2023-08-24,Summer,71,Male,Central,Diabetes,5,6,Surgical,10,5,2,Medicare,Home Health,0.97,1</t>
  </si>
  <si>
    <t>P06738,2021-06-02,Summer,63,Male,North,Stroke,4,9,Interventional,9,3,1,Private,Home Health,0.91,1</t>
  </si>
  <si>
    <t>P06739,2021-05-20,Spring,95,Male,East,Appendicitis,7,8,Interventional,12,6,3,Medicare,Skilled Nursing,0.97,1</t>
  </si>
  <si>
    <t>P06740,2021-11-29,Fall,40,Male,North,Diabetes,4,7,Surgical,6,4,1,Medicaid,Home Health,0.53,1</t>
  </si>
  <si>
    <t>P06741,2021-06-27,Summer,28,Female,West,Sepsis,2,10,Conservative,7,1,0,Medicaid,Rehab,0.42,0</t>
  </si>
  <si>
    <t>P06742,2021-05-02,Spring,51,Female,North,COPD,4,8,Surgical,7,3,1,Medicaid,Home Health,0.79,1</t>
  </si>
  <si>
    <t>P06743,2023-01-13,Winter,31,Female,North,COPD,2,8,Medical,5,2,0,Private,Home,0.36,0</t>
  </si>
  <si>
    <t>P06744,2021-08-23,Summer,32,Female,South,Diabetes,2,7,Medical,5,2,0,Private,Home,0.14,0</t>
  </si>
  <si>
    <t>P06745,2023-01-01,Winter,40,Female,West,Pneumonia,3,8,Medical,6,2,1,Private,Home Health,0.41,0</t>
  </si>
  <si>
    <t>P06746,2023-08-02,Summer,42,Male,North,Hypertension,3,7,Conservative,6,2,1,Medicaid,Home Health,0.47,0</t>
  </si>
  <si>
    <t>P06747,2022-12-15,Winter,41,Female,South,Pneumonia,4,10,Medical,7,2,2,Uninsured,Home Health,0.78,1</t>
  </si>
  <si>
    <t>P06748,2021-05-11,Spring,66,Female,North,COPD,5,9,Medical,8,4,1,Medicare,Home Health,0.97,1</t>
  </si>
  <si>
    <t>P06749,2022-09-21,Fall,49,Male,Central,Stroke,4,10,Interventional,8,2,1,Private,Home Health,0.76,0</t>
  </si>
  <si>
    <t>P06750,2022-03-08,Spring,54,Male,East,Kidney Disease,4,7,Medical,6,3,1,Medicaid,Home Health,0.79,1</t>
  </si>
  <si>
    <t>P06751,2022-01-11,Winter,73,Female,West,Heart Failure,6,9,Medical,9,6,2,Medicare,Skilled Nursing,0.97,1</t>
  </si>
  <si>
    <t>P06752,2021-12-15,Winter,44,Female,West,Hypertension,3,5,Interventional,6,4,4,Uninsured,Home Health,0.97,1</t>
  </si>
  <si>
    <t>P06753,2023-10-15,Fall,53,Male,North,Hypertension,4,5,Surgical,7,4,1,Medicaid,Home Health,0.58,1</t>
  </si>
  <si>
    <t>P06754,2023-03-25,Spring,64,Female,East,Hypertension,7,8,Surgical,10,4,2,Uninsured,Skilled Nursing,0.97,1</t>
  </si>
  <si>
    <t>P06755,2021-05-27,Spring,24,Female,North,Stroke,2,9,Medical,5,3,2,Medicaid,Skilled Nursing,0.86,0</t>
  </si>
  <si>
    <t>P06756,2022-06-06,Summer,18,Female,South,COPD,1,8,Surgical,4,2,0,Private,Home Health,0.29,0</t>
  </si>
  <si>
    <t>P06757,2021-12-15,Winter,63,Male,East,Hypertension,6,9,Interventional,10,4,2,Private,Skilled Nursing,0.97,1</t>
  </si>
  <si>
    <t>P06758,2023-12-07,Winter,66,Male,East,Hypertension,4,6,Interventional,8,4,1,Medicare,Home Health,0.74,1</t>
  </si>
  <si>
    <t>P06759,2023-12-07,Winter,93,Female,North,Stroke,6,10,Surgical,11,6,2,Medicare,Skilled Nursing,0.97,1</t>
  </si>
  <si>
    <t>P06760,2021-12-16,Winter,60,Female,North,Pneumonia,4,9,Medical,7,3,1,Private,Home Health,0.63,1</t>
  </si>
  <si>
    <t>P06761,2022-01-21,Winter,71,Male,West,Heart Failure,5,11,Interventional,8,6,3,Medicare,Home Health,0.97,1</t>
  </si>
  <si>
    <t>P06762,2022-10-19,Fall,54,Male,West,Stroke,4,11,Surgical,7,3,1,Private,Home Health,0.75,1</t>
  </si>
  <si>
    <t>P06763,2022-06-09,Summer,63,Male,North,Diabetes,4,6,Interventional,6,4,1,Private,Home Health,0.64,1</t>
  </si>
  <si>
    <t>P06764,2021-08-22,Summer,86,Male,North,Diabetes,8,9,Medical,13,8,3,Medicare,Skilled Nursing,0.97,1</t>
  </si>
  <si>
    <t>P06765,2022-12-25,Winter,21,Female,Central,Heart Failure,1,9,Surgical,4,0,0,Private,Home Health,0.33,0</t>
  </si>
  <si>
    <t>P06766,2022-01-01,Winter,65,Female,West,Heart Failure,4,11,Conservative,9,3,2,Medicaid,Home Health,0.97,1</t>
  </si>
  <si>
    <t>P06767,2022-12-17,Winter,94,Male,Central,Pneumonia,6,9,Medical,9,6,2,Medicare,Skilled Nursing,0.97,0</t>
  </si>
  <si>
    <t>P06768,2022-02-25,Winter,62,Male,South,Pneumonia,4,9,Conservative,6,4,1,Uninsured,Home Health,0.82,1</t>
  </si>
  <si>
    <t>P06769,2023-02-06,Winter,86,Female,East,COPD,7,9,Medical,12,5,5,Medicare,Skilled Nursing,0.97,1</t>
  </si>
  <si>
    <t>P06770,2023-01-02,Winter,47,Male,South,Diabetes,3,5,Medical,4,2,1,Private,Home Health,0.41,0</t>
  </si>
  <si>
    <t>P06771,2022-07-12,Summer,57,Female,East,Stroke,4,9,Interventional,8,3,2,Private,Home Health,0.97,1</t>
  </si>
  <si>
    <t>P06772,2023-02-11,Winter,58,Female,North,Stroke,6,10,Medical,10,4,2,Private,Skilled Nursing,0.97,1</t>
  </si>
  <si>
    <t>P06773,2022-05-20,Spring,20,Female,North,Kidney Disease,1,7,Interventional,4,0,0,Uninsured,Home Health,0.37,0</t>
  </si>
  <si>
    <t>P06774,2021-05-08,Spring,38,Male,North,Hypertension,3,5,Medical,6,2,1,Private,Home Health,0.37,0</t>
  </si>
  <si>
    <t>P06775,2021-07-19,Summer,39,Male,West,Diabetes,4,6,Surgical,6,6,1,Private,Home Health,0.54,1</t>
  </si>
  <si>
    <t>P06776,2021-09-27,Fall,71,Female,East,Stroke,5,11,Interventional,8,6,2,Medicare,Home Health,0.97,1</t>
  </si>
  <si>
    <t>P06777,2021-03-11,Spring,72,Male,East,Appendicitis,5,6,Medical,8,4,4,Medicare,Home Health,0.97,1</t>
  </si>
  <si>
    <t>P06778,2023-02-18,Winter,63,Male,Central,Heart Failure,4,11,Medical,7,4,2,Uninsured,Home Health,0.97,1</t>
  </si>
  <si>
    <t>P06779,2022-02-07,Winter,72,Female,West,Diabetes,5,8,Conservative,8,5,2,Medicare,Home Health,0.97,1</t>
  </si>
  <si>
    <t>P06780,2021-04-13,Spring,55,Female,East,Kidney Disease,5,8,Interventional,8,4,2,Medicaid,Home Health,0.97,0</t>
  </si>
  <si>
    <t>P06781,2023-06-17,Summer,78,Female,Central,Diabetes,7,8,Interventional,12,6,4,Medicare,Skilled Nursing,0.97,1</t>
  </si>
  <si>
    <t>P06782,2023-01-19,Winter,58,Male,East,Sepsis,4,10,Medical,7,4,1,Uninsured,Home Health,0.92,1</t>
  </si>
  <si>
    <t>P06783,2022-05-11,Spring,58,Female,North,Kidney Disease,4,8,Interventional,7,2,2,Private,Home Health,0.97,1</t>
  </si>
  <si>
    <t>P06784,2021-09-28,Fall,53,Female,Central,Diabetes,5,7,Conservative,8,6,1,Uninsured,Home Health,0.86,0</t>
  </si>
  <si>
    <t>P06785,2021-06-16,Summer,69,Male,North,Hypertension,6,6,Medical,11,6,2,Medicare,Skilled Nursing,0.97,1</t>
  </si>
  <si>
    <t>P06786,2022-05-17,Spring,50,Female,East,COPD,5,9,Interventional,8,4,1,Private,Home Health,0.93,1</t>
  </si>
  <si>
    <t>P06787,2023-08-28,Summer,74,Male,South,Kidney Disease,5,8,Medical,8,5,2,Medicare,Home Health,0.97,1</t>
  </si>
  <si>
    <t>P06788,2021-07-26,Summer,38,Male,East,Hypertension,3,4,Surgical,4,4,3,Medicaid,Home Health,0.85,1</t>
  </si>
  <si>
    <t>P06789,2022-09-15,Fall,39,Male,East,Fracture,3,7,Medical,6,2,1,Private,Home Health,0.37,1</t>
  </si>
  <si>
    <t>P06790,2023-11-20,Fall,69,Female,South,Hypertension,8,8,Surgical,12,8,2,Medicare,Skilled Nursing,0.97,1</t>
  </si>
  <si>
    <t>P06791,2022-11-29,Fall,56,Female,East,Hypertension,4,5,Medical,6,2,3,Private,Home Health,0.83,1</t>
  </si>
  <si>
    <t>P06792,2022-04-27,Spring,50,Male,West,Hypertension,3,5,Medical,6,4,1,Private,Home Health,0.47,1</t>
  </si>
  <si>
    <t>P06793,2023-02-24,Winter,73,Male,South,Stroke,5,10,Medical,8,4,2,Medicare,Home Health,0.97,1</t>
  </si>
  <si>
    <t>P06794,2023-06-22,Summer,47,Male,South,Kidney Disease,3,6,Surgical,6,2,1,Private,Home Health,0.63,0</t>
  </si>
  <si>
    <t>P06795,2022-10-09,Fall,54,Male,South,Stroke,7,10,Medical,12,4,2,Private,Skilled Nursing,0.97,1</t>
  </si>
  <si>
    <t>P06796,2023-08-13,Summer,81,Male,West,Sepsis,5,12,Medical,10,5,2,Medicare,Home Health,0.97,1</t>
  </si>
  <si>
    <t>P06797,2022-07-18,Summer,84,Male,West,COPD,7,11,Conservative,12,6,4,Medicare,Skilled Nursing,0.97,1</t>
  </si>
  <si>
    <t>P06798,2023-06-28,Summer,84,Male,Central,Diabetes,7,10,Medical,10,6,3,Medicare,Skilled Nursing,0.97,0</t>
  </si>
  <si>
    <t>P06799,2023-11-09,Fall,53,Female,North,COPD,6,8,Interventional,9,5,2,Medicaid,Skilled Nursing,0.97,1</t>
  </si>
  <si>
    <t>P06800,2022-07-03,Summer,78,Female,North,COPD,6,9,Medical,10,4,2,Medicare,Skilled Nursing,0.97,1</t>
  </si>
  <si>
    <t>P06801,2022-10-25,Fall,41,Female,North,Hypertension,3,7,Medical,6,2,1,Medicaid,Home Health,0.41,1</t>
  </si>
  <si>
    <t>P06802,2022-10-30,Fall,42,Male,North,Hypertension,4,6,Medical,7,3,1,Private,Home Health,0.44,0</t>
  </si>
  <si>
    <t>P06803,2023-05-06,Spring,18,Male,East,COPD,2,7,Conservative,5,1,2,Uninsured,Home,0.88,1</t>
  </si>
  <si>
    <t>P06804,2023-06-21,Summer,86,Male,Central,Hypertension,6,5,Interventional,9,4,2,Medicare,Skilled Nursing,0.97,1</t>
  </si>
  <si>
    <t>P06805,2021-01-30,Winter,43,Male,South,COPD,4,8,Medical,6,3,1,Medicaid,Home Health,0.78,0</t>
  </si>
  <si>
    <t>P06806,2023-03-15,Spring,55,Male,Central,COPD,5,9,Medical,8,4,1,Private,Home Health,0.93,1</t>
  </si>
  <si>
    <t>P06807,2023-05-09,Spring,42,Female,North,Fracture,5,8,Surgical,8,2,1,Private,Home Health,0.57,0</t>
  </si>
  <si>
    <t>P06808,2023-02-06,Winter,69,Female,Central,Heart Failure,6,9,Medical,9,6,2,Medicare,Skilled Nursing,0.97,1</t>
  </si>
  <si>
    <t>P06809,2023-02-21,Winter,51,Male,North,Pneumonia,3,9,Conservative,8,4,1,Private,Home Health,0.63,0</t>
  </si>
  <si>
    <t>P06810,2021-02-15,Winter,35,Male,Central,Sepsis,2,11,Interventional,6,2,2,Uninsured,Home,0.86,0</t>
  </si>
  <si>
    <t>P06811,2022-04-30,Spring,65,Female,North,Stroke,4,9,Interventional,6,5,2,Private,Home Health,0.97,1</t>
  </si>
  <si>
    <t>P06812,2023-06-15,Summer,33,Male,Central,Sepsis,2,10,Medical,5,1,2,Private,Home Health,0.78,1</t>
  </si>
  <si>
    <t>P06813,2023-10-20,Fall,43,Female,South,Stroke,4,10,Medical,6,3,1,Private,Home Health,0.7,1</t>
  </si>
  <si>
    <t>P06814,2021-09-09,Fall,22,Female,South,Stroke,3,9,Conservative,6,2,2,Medicaid,Home Health,0.95,1</t>
  </si>
  <si>
    <t>P06815,2022-09-27,Fall,33,Female,East,Sepsis,2,10,Medical,4,3,0,Private,Home,0.32,0</t>
  </si>
  <si>
    <t>P06816,2023-05-31,Spring,61,Male,South,Diabetes,4,7,Medical,6,2,1,Private,Home Health,0.59,0</t>
  </si>
  <si>
    <t>P06817,2023-04-04,Spring,24,Male,West,Diabetes,3,7,Surgical,4,4,1,Private,Home Health,0.42,1</t>
  </si>
  <si>
    <t>P06818,2022-11-09,Fall,32,Male,Central,Kidney Disease,3,8,Medical,4,2,1,Private,Home Health,0.63,1</t>
  </si>
  <si>
    <t>P06819,2021-01-21,Winter,57,Female,East,COPD,4,9,Interventional,6,4,2,Private,Home Health,0.97,1</t>
  </si>
  <si>
    <t>P06820,2023-03-04,Spring,48,Female,West,Diabetes,3,6,Conservative,6,2,1,Medicaid,Home Health,0.47,1</t>
  </si>
  <si>
    <t>P06821,2023-04-27,Spring,91,Female,North,Hypertension,6,7,Medical,10,4,2,Medicare,Skilled Nursing,0.97,1</t>
  </si>
  <si>
    <t>P06822,2023-03-03,Spring,89,Female,East,Stroke,9,12,Medical,14,6,3,Medicare,Skilled Nursing,0.97,1</t>
  </si>
  <si>
    <t>P06823,2023-04-19,Spring,43,Female,East,Fracture,4,8,Medical,7,3,2,Medicaid,Home Health,0.7,0</t>
  </si>
  <si>
    <t>P06824,2022-04-17,Spring,67,Female,Central,Diabetes,4,6,Medical,8,4,2,Medicare,Home Health,0.92,1</t>
  </si>
  <si>
    <t>P06825,2023-12-25,Winter,70,Female,South,Pneumonia,5,8,Medical,8,6,1,Medicare,Home Health,0.97,1</t>
  </si>
  <si>
    <t>P06826,2023-04-25,Spring,47,Female,West,Hypertension,3,4,Medical,4,2,1,Private,Home Health,0.42,1</t>
  </si>
  <si>
    <t>P06827,2022-09-26,Fall,32,Female,South,Stroke,2,8,Medical,5,1,2,Private,Home Health,0.78,0</t>
  </si>
  <si>
    <t>P06828,2023-10-20,Fall,57,Male,South,Kidney Disease,4,7,Surgical,8,3,1,Uninsured,Home Health,0.89,1</t>
  </si>
  <si>
    <t>P06829,2023-09-22,Fall,55,Female,South,Fracture,6,8,Interventional,11,6,2,Private,Skilled Nursing,0.97,1</t>
  </si>
  <si>
    <t>P06830,2023-06-11,Summer,50,Male,South,Diabetes,6,7,Conservative,11,4,2,Private,Skilled Nursing,0.97,0</t>
  </si>
  <si>
    <t>P06831,2022-09-10,Fall,65,Male,South,Kidney Disease,4,8,Medical,7,2,2,Medicaid,Home Health,0.97,1</t>
  </si>
  <si>
    <t>P06832,2022-08-01,Summer,45,Female,North,Diabetes,3,6,Surgical,6,2,1,Private,Home Health,0.37,0</t>
  </si>
  <si>
    <t>P06833,2021-12-26,Winter,38,Female,West,Pneumonia,3,7,Surgical,6,2,1,Private,Home Health,0.41,0</t>
  </si>
  <si>
    <t>P06834,2021-10-02,Fall,59,Female,North,Appendicitis,6,7,Surgical,9,6,2,Medicaid,Skilled Nursing,0.97,1</t>
  </si>
  <si>
    <t>P06835,2022-07-16,Summer,64,Male,Central,Fracture,5,8,Interventional,8,2,1,Private,Home Health,0.72,0</t>
  </si>
  <si>
    <t>P06836,2022-09-25,Fall,37,Female,North,Hypertension,3,6,Medical,6,2,1,Medicaid,Home Health,0.41,0</t>
  </si>
  <si>
    <t>P06837,2021-09-25,Fall,73,Male,North,Appendicitis,6,6,Medical,10,4,2,Medicare,Skilled Nursing,0.97,1</t>
  </si>
  <si>
    <t>P06838,2023-10-08,Fall,27,Female,East,Hypertension,2,4,Medical,4,1,2,Medicaid,Home Health,0.61,1</t>
  </si>
  <si>
    <t>P06839,2022-09-03,Fall,48,Male,East,Diabetes,4,7,Medical,8,2,1,Medicaid,Home Health,0.54,0</t>
  </si>
  <si>
    <t>P06840,2022-07-31,Summer,53,Female,East,Appendicitis,5,7,Surgical,10,4,2,Uninsured,Home Health,0.97,1</t>
  </si>
  <si>
    <t>P06841,2022-04-23,Spring,47,Female,East,Diabetes,5,6,Medical,8,4,1,Private,Home Health,0.62,1</t>
  </si>
  <si>
    <t>P06842,2021-03-05,Spring,48,Male,South,Diabetes,4,7,Medical,10,3,1,Uninsured,Home Health,0.58,1</t>
  </si>
  <si>
    <t>P06843,2023-08-25,Summer,89,Female,West,Hypertension,7,6,Medical,12,5,3,Medicare,Skilled Nursing,0.97,1</t>
  </si>
  <si>
    <t>P06844,2021-12-14,Winter,43,Female,East,COPD,3,8,Medical,4,2,1,Uninsured,Home Health,0.75,0</t>
  </si>
  <si>
    <t>P06845,2022-12-05,Winter,95,Male,South,Heart Failure,7,10,Medical,12,6,4,Medicare,Skilled Nursing,0.97,1</t>
  </si>
  <si>
    <t>P06846,2022-10-28,Fall,65,Male,West,Appendicitis,4,6,Surgical,8,2,1,Private,Home Health,0.65,1</t>
  </si>
  <si>
    <t>P06847,2022-10-03,Fall,59,Male,West,Hypertension,4,5,Medical,7,3,1,Private,Home Health,0.49,1</t>
  </si>
  <si>
    <t>P06848,2022-07-30,Summer,66,Male,South,Kidney Disease,5,10,Conservative,8,5,2,Medicare,Home Health,0.97,1</t>
  </si>
  <si>
    <t>P06849,2021-07-18,Summer,95,Female,West,Hypertension,6,7,Medical,11,4,2,Medicare,Skilled Nursing,0.97,1</t>
  </si>
  <si>
    <t>P06850,2021-11-04,Fall,41,Female,Central,Kidney Disease,3,8,Medical,6,2,2,Medicaid,Home Health,0.89,1</t>
  </si>
  <si>
    <t>P06851,2022-07-28,Summer,38,Male,East,COPD,3,11,Medical,4,2,1,Private,Home Health,0.63,1</t>
  </si>
  <si>
    <t>P06852,2023-05-15,Spring,45,Male,South,Fracture,6,8,Surgical,9,3,2,Private,Skilled Nursing,0.97,1</t>
  </si>
  <si>
    <t>P06853,2022-04-19,Spring,58,Female,Central,Sepsis,4,11,Surgical,7,3,1,Medicaid,Home Health,0.79,1</t>
  </si>
  <si>
    <t>P06854,2021-08-12,Summer,28,Male,North,Kidney Disease,3,7,Conservative,4,4,1,Uninsured,Home Health,0.82,1</t>
  </si>
  <si>
    <t>P06855,2021-04-07,Spring,58,Male,North,Sepsis,4,11,Medical,7,2,1,Private,Home Health,0.75,1</t>
  </si>
  <si>
    <t>P06856,2022-12-27,Winter,86,Male,South,COPD,6,10,Medical,9,4,2,Medicare,Skilled Nursing,0.97,1</t>
  </si>
  <si>
    <t>P06857,2022-04-09,Spring,60,Female,West,Diabetes,5,8,Interventional,8,4,1,Private,Home Health,0.77,0</t>
  </si>
  <si>
    <t>P06858,2021-05-18,Spring,53,Female,Central,COPD,7,9,Interventional,10,4,3,Uninsured,Skilled Nursing,0.97,1</t>
  </si>
  <si>
    <t>P06859,2023-01-09,Winter,47,Female,East,Heart Failure,3,9,Medical,4,2,2,Private,Home Health,0.89,1</t>
  </si>
  <si>
    <t>P06860,2021-08-16,Summer,73,Male,Central,Diabetes,5,7,Interventional,10,7,2,Medicare,Home Health,0.97,1</t>
  </si>
  <si>
    <t>P06861,2022-07-12,Summer,43,Female,North,Fracture,3,6,Surgical,6,2,1,Uninsured,Home Health,0.45,0</t>
  </si>
  <si>
    <t>P06862,2021-12-02,Winter,89,Female,North,Influenza,6,8,Medical,10,6,2,Medicare,Skilled Nursing,0.97,1</t>
  </si>
  <si>
    <t>P06863,2023-10-18,Fall,90,Female,East,Diabetes,7,9,Medical,10,6,3,Medicare,Skilled Nursing,0.97,1</t>
  </si>
  <si>
    <t>P06864,2021-09-07,Fall,62,Male,Central,COPD,4,8,Surgical,8,4,1,Private,Home Health,0.96,1</t>
  </si>
  <si>
    <t>P06865,2022-04-05,Spring,57,Female,East,Appendicitis,4,6,Interventional,7,2,1,Private,Home Health,0.49,1</t>
  </si>
  <si>
    <t>P06866,2023-11-17,Fall,75,Female,North,Fracture,7,9,Medical,10,7,3,Medicare,Skilled Nursing,0.97,1</t>
  </si>
  <si>
    <t>P06867,2021-12-16,Winter,76,Male,South,Pneumonia,5,11,Medical,8,4,2,Medicare,Home Health,0.97,1</t>
  </si>
  <si>
    <t>P06868,2022-12-07,Winter,44,Male,South,Influenza,4,7,Medical,8,5,1,Private,Home Health,0.59,0</t>
  </si>
  <si>
    <t>P06869,2021-12-13,Winter,49,Female,South,Influenza,4,7,Interventional,9,3,1,Private,Home Health,0.54,1</t>
  </si>
  <si>
    <t>P06870,2021-05-02,Spring,35,Female,North,Stroke,3,8,Medical,6,2,2,Private,Home Health,0.85,1</t>
  </si>
  <si>
    <t>P06871,2022-11-19,Fall,64,Female,Central,Stroke,4,10,Surgical,6,3,2,Medicaid,Home Health,0.97,1</t>
  </si>
  <si>
    <t>P06872,2023-10-01,Fall,69,Female,East,Kidney Disease,7,9,Interventional,10,6,3,Medicare,Skilled Nursing,0.97,1</t>
  </si>
  <si>
    <t>P06873,2022-05-11,Spring,35,Female,West,Kidney Disease,2,7,Interventional,4,3,0,Private,Home Health,0.36,0</t>
  </si>
  <si>
    <t>P06874,2022-11-17,Fall,50,Male,North,Sepsis,3,10,Surgical,4,2,1,Private,Home Health,0.68,0</t>
  </si>
  <si>
    <t>P06875,2022-10-29,Fall,35,Male,North,Hypertension,2,4,Surgical,5,2,0,Private,Home Health,0.23,1</t>
  </si>
  <si>
    <t>P06876,2022-03-31,Spring,42,Female,East,Diabetes,4,8,Surgical,8,4,1,Private,Home Health,0.55,1</t>
  </si>
  <si>
    <t>P06877,2022-11-05,Fall,67,Male,Central,COPD,4,9,Medical,7,4,1,Medicare,Home Health,0.9,1</t>
  </si>
  <si>
    <t>P06878,2021-10-11,Fall,45,Male,East,Diabetes,4,9,Medical,7,4,1,Private,Home Health,0.49,0</t>
  </si>
  <si>
    <t>P06879,2022-02-18,Winter,52,Female,Central,Pneumonia,3,7,Surgical,4,2,2,Medicaid,Home Health,0.72,1</t>
  </si>
  <si>
    <t>P06880,2022-04-30,Spring,30,Female,West,Diabetes,2,5,Medical,5,2,2,Medicaid,Rehab,0.52,1</t>
  </si>
  <si>
    <t>P06881,2023-08-05,Summer,61,Male,North,Stroke,4,10,Surgical,6,2,1,Uninsured,Home Health,0.93,1</t>
  </si>
  <si>
    <t>P06882,2022-01-17,Winter,57,Male,South,Stroke,5,11,Interventional,10,2,1,Uninsured,Home Health,0.97,1</t>
  </si>
  <si>
    <t>P06883,2022-11-27,Fall,45,Male,West,COPD,3,8,Medical,4,2,2,Private,Home Health,0.85,1</t>
  </si>
  <si>
    <t>P06884,2021-08-22,Summer,54,Male,South,Diabetes,4,7,Surgical,7,2,1,Private,Home Health,0.49,1</t>
  </si>
  <si>
    <t>P06885,2021-10-04,Fall,61,Female,South,Sepsis,7,13,Interventional,10,4,2,Private,Skilled Nursing,0.97,1</t>
  </si>
  <si>
    <t>P06886,2022-12-12,Winter,44,Male,South,COPD,3,8,Surgical,6,2,1,Uninsured,Home Health,0.75,1</t>
  </si>
  <si>
    <t>P06887,2023-04-15,Spring,32,Female,South,Kidney Disease,2,6,Medical,5,2,0,Medicaid,Rehab,0.36,0</t>
  </si>
  <si>
    <t>P06888,2022-05-22,Spring,88,Female,Central,Kidney Disease,6,10,Surgical,12,4,4,Medicare,Skilled Nursing,0.97,1</t>
  </si>
  <si>
    <t>P06889,2022-01-02,Winter,47,Female,North,Hypertension,3,7,Medical,4,2,1,Medicaid,Home Health,0.45,0</t>
  </si>
  <si>
    <t>P06890,2023-09-24,Fall,56,Male,South,Diabetes,4,6,Medical,7,2,1,Private,Home Health,0.49,0</t>
  </si>
  <si>
    <t>P06891,2021-05-29,Spring,75,Female,East,COPD,5,8,Surgical,8,6,2,Medicare,Home Health,0.97,1</t>
  </si>
  <si>
    <t>P06892,2023-03-01,Spring,95,Male,West,Hypertension,7,9,Medical,12,5,4,Medicare,Skilled Nursing,0.97,1</t>
  </si>
  <si>
    <t>P06893,2023-01-26,Winter,36,Male,East,Heart Failure,3,8,Interventional,4,4,1,Uninsured,Home Health,0.8,1</t>
  </si>
  <si>
    <t>P06894,2023-01-26,Winter,65,Female,Central,Stroke,4,9,Surgical,6,5,3,Private,Home Health,0.97,1</t>
  </si>
  <si>
    <t>P06895,2023-10-22,Fall,45,Female,West,Stroke,3,8,Medical,4,2,1,Private,Home Health,0.63,0</t>
  </si>
  <si>
    <t>P06896,2023-03-09,Spring,48,Female,East,COPD,4,9,Medical,7,4,1,Uninsured,Home Health,0.83,0</t>
  </si>
  <si>
    <t>P06897,2021-11-27,Fall,45,Male,South,Hypertension,3,4,Medical,6,2,1,Uninsured,Home Health,0.5,1</t>
  </si>
  <si>
    <t>P06898,2022-01-22,Winter,38,Male,East,Influenza,3,5,Medical,6,2,1,Medicaid,Home Health,0.45,1</t>
  </si>
  <si>
    <t>P06899,2022-03-05,Spring,57,Female,West,Appendicitis,4,5,Interventional,7,3,2,Uninsured,Home Health,0.79,1</t>
  </si>
  <si>
    <t>P06900,2021-02-03,Winter,32,Female,West,Pneumonia,2,7,Medical,5,3,2,Private,Home Health,0.56,0</t>
  </si>
  <si>
    <t>P06901,2023-09-28,Fall,74,Female,Central,Stroke,6,10,Surgical,10,4,2,Medicare,Skilled Nursing,0.97,1</t>
  </si>
  <si>
    <t>P06902,2021-03-22,Spring,58,Female,East,Sepsis,4,12,Interventional,7,3,1,Private,Home Health,0.75,1</t>
  </si>
  <si>
    <t>P06903,2023-02-06,Winter,65,Male,East,Diabetes,4,7,Surgical,6,3,1,Private,Home Health,0.63,1</t>
  </si>
  <si>
    <t>P06904,2023-03-11,Spring,50,Female,North,Kidney Disease,3,9,Medical,6,2,1,Private,Home Health,0.68,1</t>
  </si>
  <si>
    <t>P06905,2023-07-13,Summer,51,Male,North,Stroke,3,11,Interventional,8,2,1,Uninsured,Home Health,0.82,1</t>
  </si>
  <si>
    <t>P06906,2022-08-29,Summer,62,Female,North,COPD,4,8,Medical,7,4,3,Private,Home Health,0.97,1</t>
  </si>
  <si>
    <t>P06907,2023-03-06,Spring,38,Female,North,Diabetes,4,6,Surgical,6,2,1,Private,Home Health,0.44,1</t>
  </si>
  <si>
    <t>P06908,2021-11-28,Fall,51,Female,South,Stroke,3,9,Conservative,6,2,1,Medicaid,Home Health,0.78,1</t>
  </si>
  <si>
    <t>P06909,2023-03-28,Spring,43,Female,South,Sepsis,3,11,Surgical,4,2,1,Medicaid,Home Health,0.67,0</t>
  </si>
  <si>
    <t>P06910,2022-01-12,Winter,42,Male,East,Stroke,4,11,Medical,6,2,1,Private,Home Health,0.74,1</t>
  </si>
  <si>
    <t>P06911,2023-09-16,Fall,22,Female,East,Appendicitis,2,4,Interventional,3,2,2,Medicaid,Home Health,0.61,0</t>
  </si>
  <si>
    <t>P06912,2021-06-28,Summer,80,Male,East,Diabetes,5,7,Medical,8,5,3,Medicare,Home Health,0.97,1</t>
  </si>
  <si>
    <t>P06913,2021-12-12,Winter,46,Male,East,Hypertension,4,6,Conservative,7,4,1,Private,Home Health,0.59,0</t>
  </si>
  <si>
    <t>P06914,2022-07-01,Summer,77,Male,South,Stroke,5,9,Conservative,8,6,2,Medicare,Home Health,0.97,1</t>
  </si>
  <si>
    <t>P06915,2023-04-30,Spring,76,Female,Central,Hypertension,6,6,Surgical,9,6,4,Medicare,Skilled Nursing,0.97,1</t>
  </si>
  <si>
    <t>P06916,2023-03-31,Spring,36,Male,North,Stroke,2,10,Medical,5,4,2,Private,Home,0.79,1</t>
  </si>
  <si>
    <t>P06917,2021-08-19,Summer,39,Male,Central,Appendicitis,4,5,Surgical,6,2,1,Private,Home Health,0.44,0</t>
  </si>
  <si>
    <t>P06918,2021-06-07,Summer,95,Female,South,Diabetes,6,6,Medical,11,4,2,Medicare,Skilled Nursing,0.97,1</t>
  </si>
  <si>
    <t>P06919,2021-11-29,Fall,87,Female,East,Fracture,6,8,Medical,10,6,2,Medicare,Skilled Nursing,0.97,1</t>
  </si>
  <si>
    <t>P06920,2022-06-14,Summer,57,Male,North,Fracture,4,7,Medical,7,4,2,Medicaid,Home Health,0.8,0</t>
  </si>
  <si>
    <t>P06921,2022-08-14,Summer,62,Male,North,Diabetes,6,6,Medical,11,3,2,Medicaid,Skilled Nursing,0.97,1</t>
  </si>
  <si>
    <t>P06922,2022-04-15,Spring,47,Female,South,Fracture,4,7,Surgical,9,2,1,Private,Home Health,0.5,0</t>
  </si>
  <si>
    <t>P06923,2022-12-28,Winter,65,Female,West,Stroke,5,11,Surgical,12,2,2,Private,Home Health,0.97,1</t>
  </si>
  <si>
    <t>P06924,2022-04-14,Spring,45,Male,South,Diabetes,4,7,Conservative,6,3,1,Medicaid,Home Health,0.54,1</t>
  </si>
  <si>
    <t>P06925,2023-11-03,Fall,23,Female,East,Hypertension,4,6,Medical,7,3,2,Private,Home Health,0.66,1</t>
  </si>
  <si>
    <t>P06926,2021-10-13,Fall,35,Female,South,Hypertension,2,8,Medical,5,2,0,Private,Home Health,0.18,0</t>
  </si>
  <si>
    <t>P06927,2022-11-18,Fall,58,Female,South,Hypertension,4,7,Medical,7,3,1,Private,Home Health,0.49,0</t>
  </si>
  <si>
    <t>P06928,2022-11-01,Fall,38,Female,Central,COPD,4,10,Conservative,7,4,1,Private,Home Health,0.81,0</t>
  </si>
  <si>
    <t>P06929,2021-11-05,Fall,56,Female,Central,Hypertension,5,6,Medical,10,2,1,Private,Home Health,0.62,1</t>
  </si>
  <si>
    <t>P06930,2022-03-27,Spring,39,Female,East,Sepsis,3,11,Conservative,6,2,1,Private,Home Health,0.69,1</t>
  </si>
  <si>
    <t>P06931,2022-02-05,Winter,44,Male,South,Hypertension,4,7,Interventional,6,2,1,Private,Home Health,0.48,0</t>
  </si>
  <si>
    <t>P06932,2021-07-08,Summer,72,Female,North,Hypertension,5,6,Medical,8,6,2,Medicare,Home Health,0.97,1</t>
  </si>
  <si>
    <t>P06933,2022-06-07,Summer,62,Female,Central,Kidney Disease,4,8,Medical,6,2,1,Private,Home Health,0.85,1</t>
  </si>
  <si>
    <t>P06934,2022-02-28,Winter,57,Male,South,Pneumonia,6,9,Medical,9,3,2,Medicaid,Skilled Nursing,0.97,1</t>
  </si>
  <si>
    <t>P06935,2021-07-15,Summer,72,Female,West,Stroke,5,11,Medical,8,4,2,Medicare,Home Health,0.97,1</t>
  </si>
  <si>
    <t>P06936,2022-05-08,Spring,66,Male,South,Hypertension,4,6,Medical,7,8,1,Medicare,Home Health,0.69,0</t>
  </si>
  <si>
    <t>P06937,2022-04-07,Spring,82,Male,Central,Diabetes,6,7,Surgical,10,6,2,Medicare,Skilled Nursing,0.97,1</t>
  </si>
  <si>
    <t>P06938,2021-05-24,Spring,50,Male,South,Diabetes,4,6,Interventional,6,2,1,Private,Home Health,0.49,0</t>
  </si>
  <si>
    <t>P06939,2021-05-24,Spring,50,Female,South,Diabetes,3,5,Medical,4,4,1,Medicaid,Home Health,0.51,1</t>
  </si>
  <si>
    <t>P06940,2022-12-11,Winter,35,Female,East,Stroke,2,10,Medical,3,2,0,Private,Home,0.36,1</t>
  </si>
  <si>
    <t>P06941,2023-02-13,Winter,50,Male,Central,COPD,4,12,Surgical,6,3,2,Private,Home Health,0.97,1</t>
  </si>
  <si>
    <t>P06942,2023-10-28,Fall,74,Female,Central,Diabetes,5,7,Medical,8,4,2,Medicare,Home Health,0.97,1</t>
  </si>
  <si>
    <t>P06943,2021-04-06,Spring,80,Male,West,Stroke,5,10,Surgical,10,4,3,Medicare,Home Health,0.97,1</t>
  </si>
  <si>
    <t>P06944,2021-05-10,Spring,74,Female,West,Diabetes,5,7,Medical,8,9,2,Medicare,Home Health,0.97,1</t>
  </si>
  <si>
    <t>P06945,2021-02-26,Winter,27,Female,East,Heart Failure,3,8,Medical,6,4,1,Private,Home Health,0.72,1</t>
  </si>
  <si>
    <t>P06946,2022-08-06,Summer,76,Female,West,Stroke,5,9,Interventional,8,5,2,Medicare,Home Health,0.97,1</t>
  </si>
  <si>
    <t>P06947,2022-11-13,Fall,26,Female,Central,Stroke,2,8,Interventional,3,3,0,Private,Home Health,0.36,1</t>
  </si>
  <si>
    <t>P06948,2022-03-18,Spring,73,Male,East,Diabetes,5,6,Medical,10,5,2,Medicare,Home Health,0.97,1</t>
  </si>
  <si>
    <t>P06949,2023-05-24,Spring,51,Female,East,Kidney Disease,3,7,Medical,6,4,1,Medicaid,Home Health,0.77,0</t>
  </si>
  <si>
    <t>P06950,2023-01-22,Winter,69,Female,East,Pneumonia,5,8,Medical,8,5,1,Medicare,Home Health,0.91,1</t>
  </si>
  <si>
    <t>P06951,2023-12-16,Winter,35,Male,East,Pneumonia,3,9,Medical,6,4,3,Medicaid,Home Health,0.84,1</t>
  </si>
  <si>
    <t>P06952,2021-05-31,Spring,77,Female,Central,COPD,8,11,Surgical,13,6,3,Medicare,Skilled Nursing,0.97,1</t>
  </si>
  <si>
    <t>P06953,2021-03-05,Spring,33,Female,South,Hypertension,4,5,Medical,7,3,2,Private,Home Health,0.66,0</t>
  </si>
  <si>
    <t>P06954,2021-10-28,Fall,46,Male,South,Kidney Disease,4,8,Medical,8,4,1,Medicaid,Home Health,0.85,1</t>
  </si>
  <si>
    <t>P06955,2021-01-21,Winter,41,Female,East,Influenza,3,5,Medical,6,6,2,Medicaid,Home Health,0.77,1</t>
  </si>
  <si>
    <t>P06956,2023-10-19,Fall,28,Female,South,Fracture,3,7,Surgical,4,2,1,Medicaid,Home Health,0.41,1</t>
  </si>
  <si>
    <t>P06957,2021-11-29,Fall,59,Female,East,Fracture,6,7,Medical,9,3,2,Medicaid,Skilled Nursing,0.97,1</t>
  </si>
  <si>
    <t>P06958,2022-08-28,Summer,88,Male,Central,Kidney Disease,6,7,Conservative,9,8,4,Medicare,Skilled Nursing,0.97,1</t>
  </si>
  <si>
    <t>P06959,2021-12-15,Winter,95,Male,East,Pneumonia,7,10,Medical,10,6,4,Medicare,Skilled Nursing,0.97,1</t>
  </si>
  <si>
    <t>P06960,2021-09-27,Fall,59,Male,Central,Kidney Disease,4,9,Medical,6,2,1,Private,Home Health,0.75,0</t>
  </si>
  <si>
    <t>P06961,2021-06-16,Summer,76,Female,North,Appendicitis,5,5,Interventional,8,6,2,Medicare,Home Health,0.97,1</t>
  </si>
  <si>
    <t>P06962,2021-12-17,Winter,61,Female,Central,Diabetes,4,7,Surgical,7,5,1,Uninsured,Home Health,0.76,1</t>
  </si>
  <si>
    <t>P06963,2022-11-05,Fall,66,Female,East,Hypertension,4,5,Medical,7,4,1,Medicare,Home Health,0.64,0</t>
  </si>
  <si>
    <t>P06964,2023-11-30,Fall,52,Male,North,Diabetes,3,5,Surgical,6,4,1,Private,Home Health,0.47,0</t>
  </si>
  <si>
    <t>P06965,2022-09-04,Fall,61,Male,East,Hypertension,4,5,Medical,8,3,1,Private,Home Health,0.65,1</t>
  </si>
  <si>
    <t>P06966,2022-08-07,Summer,67,Female,Central,Hypertension,4,7,Interventional,6,4,1,Medicare,Home Health,0.64,0</t>
  </si>
  <si>
    <t>P06967,2021-02-08,Winter,48,Female,North,Hypertension,3,6,Medical,4,2,1,Private,Home Health,0.41,0</t>
  </si>
  <si>
    <t>P06968,2023-07-09,Summer,56,Female,East,Hypertension,4,7,Conservative,6,4,2,Uninsured,Home Health,0.9,1</t>
  </si>
  <si>
    <t>P06969,2021-02-19,Winter,57,Female,Central,Heart Failure,6,11,Surgical,10,4,2,Private,Skilled Nursing,0.97,1</t>
  </si>
  <si>
    <t>P06970,2023-09-20,Fall,72,Female,North,Fracture,6,9,Interventional,12,6,2,Medicare,Skilled Nursing,0.97,1</t>
  </si>
  <si>
    <t>P06971,2022-08-13,Summer,39,Female,East,Diabetes,3,6,Interventional,6,2,2,Private,Home Health,0.59,1</t>
  </si>
  <si>
    <t>P06972,2021-07-04,Summer,57,Female,East,Hypertension,4,7,Medical,8,5,3,Private,Home Health,0.94,1</t>
  </si>
  <si>
    <t>P06973,2022-05-10,Spring,90,Male,South,Kidney Disease,7,13,Interventional,12,7,3,Medicare,Skilled Nursing,0.97,1</t>
  </si>
  <si>
    <t>P06974,2023-12-26,Winter,77,Female,East,Sepsis,5,10,Medical,8,5,2,Medicare,Home Health,0.97,1</t>
  </si>
  <si>
    <t>P06975,2021-12-01,Winter,80,Female,North,COPD,6,8,Medical,10,8,2,Medicare,Skilled Nursing,0.97,1</t>
  </si>
  <si>
    <t>P06976,2021-10-23,Fall,58,Male,West,Kidney Disease,4,9,Surgical,8,2,1,Private,Home Health,0.81,1</t>
  </si>
  <si>
    <t>P06977,2021-05-10,Spring,63,Male,North,Diabetes,5,7,Conservative,8,2,2,Medicaid,Home Health,0.97,1</t>
  </si>
  <si>
    <t>P06978,2022-10-16,Fall,75,Male,South,Stroke,6,10,Medical,10,6,4,Medicare,Skilled Nursing,0.97,1</t>
  </si>
  <si>
    <t>P06979,2021-04-08,Spring,84,Female,East,Hypertension,6,6,Conservative,10,6,2,Medicare,Skilled Nursing,0.97,1</t>
  </si>
  <si>
    <t>P06980,2023-04-19,Spring,24,Male,South,Appendicitis,5,5,Medical,8,4,1,Uninsured,Home Health,0.7,0</t>
  </si>
  <si>
    <t>P06981,2023-10-04,Fall,35,Male,South,Hypertension,3,5,Interventional,6,2,1,Uninsured,Home Health,0.45,1</t>
  </si>
  <si>
    <t>P06982,2023-10-18,Fall,80,Female,West,Kidney Disease,5,7,Surgical,10,5,2,Medicare,Home Health,0.97,1</t>
  </si>
  <si>
    <t>P06983,2021-04-29,Spring,53,Male,Central,Stroke,5,10,Medical,8,6,1,Medicaid,Home Health,0.97,1</t>
  </si>
  <si>
    <t>P06984,2022-09-04,Fall,46,Female,Central,Diabetes,3,5,Interventional,4,4,2,Private,Home Health,0.64,1</t>
  </si>
  <si>
    <t>P06985,2021-04-17,Spring,36,Female,East,Diabetes,2,6,Medical,3,2,2,Private,Home Health,0.52,1</t>
  </si>
  <si>
    <t>P06986,2022-09-19,Fall,48,Female,Central,Appendicitis,3,5,Surgical,4,4,1,Medicaid,Home Health,0.46,0</t>
  </si>
  <si>
    <t>P06987,2023-06-12,Summer,34,Male,Central,Hypertension,2,5,Interventional,4,3,0,Private,Home Health,0.18,0</t>
  </si>
  <si>
    <t>P06988,2022-08-12,Summer,93,Male,South,Stroke,6,11,Interventional,11,6,4,Medicare,Skilled Nursing,0.97,1</t>
  </si>
  <si>
    <t>P06989,2023-08-13,Summer,57,Male,South,Diabetes,5,10,Surgical,8,4,1,Private,Home Health,0.67,1</t>
  </si>
  <si>
    <t>P06990,2023-05-28,Spring,57,Female,North,Appendicitis,5,6,Medical,8,2,1,Medicaid,Home Health,0.66,1</t>
  </si>
  <si>
    <t>P06991,2021-10-30,Fall,67,Female,East,Sepsis,4,10,Surgical,8,4,2,Medicare,Home Health,0.97,1</t>
  </si>
  <si>
    <t>P06992,2022-11-21,Fall,74,Male,Central,Hypertension,5,5,Surgical,8,6,2,Medicare,Home Health,0.97,1</t>
  </si>
  <si>
    <t>P06993,2021-01-09,Winter,74,Female,East,Pneumonia,5,10,Interventional,8,5,2,Medicare,Home Health,0.97,1</t>
  </si>
  <si>
    <t>P06994,2022-03-10,Spring,76,Male,West,Kidney Disease,5,7,Medical,10,5,2,Medicare,Home Health,0.97,1</t>
  </si>
  <si>
    <t>P06995,2021-09-18,Fall,47,Female,North,Fracture,3,7,Surgical,6,2,2,Private,Home Health,0.59,0</t>
  </si>
  <si>
    <t>P06996,2023-10-24,Fall,52,Female,North,Diabetes,3,6,Medical,6,2,1,Private,Home Health,0.42,0</t>
  </si>
  <si>
    <t>P06997,2022-03-20,Spring,71,Female,East,Stroke,6,11,Medical,9,6,2,Medicare,Skilled Nursing,0.97,1</t>
  </si>
  <si>
    <t>P06998,2022-12-18,Winter,49,Female,Central,Sepsis,3,10,Medical,6,4,1,Private,Home Health,0.72,1</t>
  </si>
  <si>
    <t>P06999,2023-03-13,Spring,57,Female,South,Hypertension,4,5,Medical,6,2,1,Uninsured,Home Health,0.57,0</t>
  </si>
  <si>
    <t>P07000,2023-04-27,Spring,64,Female,Central,Diabetes,4,6,Interventional,6,2,1,Private,Home Health,0.59,0</t>
  </si>
  <si>
    <t>P07001,2023-03-17,Spring,71,Female,North,Hypertension,5,5,Surgical,8,5,2,Medicare,Home Health,0.97,1</t>
  </si>
  <si>
    <t>P07002,2021-11-13,Fall,27,Female,East,Appendicitis,2,6,Surgical,3,1,0,Private,Rehab,0.14,1</t>
  </si>
  <si>
    <t>P07003,2023-01-22,Winter,70,Female,East,Heart Failure,5,10,Interventional,10,4,2,Medicare,Home Health,0.97,1</t>
  </si>
  <si>
    <t>P07004,2022-08-25,Summer,54,Female,Central,Kidney Disease,6,7,Medical,10,4,2,Medicaid,Skilled Nursing,0.97,1</t>
  </si>
  <si>
    <t>P07005,2022-10-17,Fall,70,Female,North,Hypertension,5,6,Medical,10,6,1,Medicare,Home Health,0.97,1</t>
  </si>
  <si>
    <t>P07006,2021-01-01,Winter,71,Female,North,COPD,7,12,Medical,12,5,5,Medicare,Skilled Nursing,0.97,1</t>
  </si>
  <si>
    <t>P07007,2021-10-10,Fall,85,Female,South,Kidney Disease,6,7,Surgical,9,6,2,Medicare,Skilled Nursing,0.97,1</t>
  </si>
  <si>
    <t>P07008,2023-10-17,Fall,81,Male,Central,Fracture,7,9,Surgical,12,8,3,Medicare,Skilled Nursing,0.97,1</t>
  </si>
  <si>
    <t>P07009,2021-11-14,Fall,80,Male,North,Stroke,6,10,Surgical,10,6,2,Medicare,Skilled Nursing,0.97,1</t>
  </si>
  <si>
    <t>P07010,2022-04-25,Spring,82,Male,North,COPD,5,8,Surgical,8,6,3,Medicare,Home Health,0.97,1</t>
  </si>
  <si>
    <t>P07011,2021-07-24,Summer,62,Female,East,Stroke,6,9,Surgical,10,3,2,Private,Skilled Nursing,0.97,1</t>
  </si>
  <si>
    <t>P07012,2021-06-01,Summer,58,Male,East,COPD,5,10,Interventional,8,2,1,Private,Home Health,0.88,1</t>
  </si>
  <si>
    <t>P07013,2021-08-17,Summer,72,Female,West,Kidney Disease,5,9,Medical,8,6,2,Medicare,Home Health,0.97,1</t>
  </si>
  <si>
    <t>P07014,2022-08-30,Summer,70,Female,Central,Fracture,5,7,Interventional,8,5,1,Medicare,Home Health,0.97,1</t>
  </si>
  <si>
    <t>P07015,2023-10-04,Fall,52,Female,East,Kidney Disease,4,8,Medical,7,2,1,Medicaid,Home Health,0.79,1</t>
  </si>
  <si>
    <t>P07016,2021-12-24,Winter,64,Male,Central,Pneumonia,4,8,Medical,6,2,1,Private,Home Health,0.63,1</t>
  </si>
  <si>
    <t>P07017,2021-12-21,Winter,57,Female,West,Pneumonia,4,8,Surgical,7,3,1,Private,Home Health,0.53,1</t>
  </si>
  <si>
    <t>P07018,2022-09-10,Fall,43,Female,South,Hypertension,3,4,Medical,6,4,2,Uninsured,Home Health,0.77,0</t>
  </si>
  <si>
    <t>P07019,2022-01-26,Winter,79,Female,Central,COPD,5,9,Surgical,8,4,2,Medicare,Home Health,0.97,1</t>
  </si>
  <si>
    <t>P07020,2023-09-24,Fall,58,Male,West,Diabetes,5,7,Surgical,8,2,1,Private,Home Health,0.62,1</t>
  </si>
  <si>
    <t>P07021,2022-02-18,Winter,92,Female,South,Influenza,7,8,Medical,12,5,4,Medicare,Skilled Nursing,0.97,1</t>
  </si>
  <si>
    <t>P07022,2022-06-22,Summer,30,Female,West,Hypertension,2,6,Medical,3,4,2,Private,Home,0.53,1</t>
  </si>
  <si>
    <t>P07023,2022-08-08,Summer,48,Female,South,Hypertension,3,5,Medical,4,2,1,Medicaid,Home Health,0.41,1</t>
  </si>
  <si>
    <t>P07024,2023-05-07,Spring,58,Female,North,Fracture,5,9,Interventional,8,4,1,Uninsured,Home Health,0.75,0</t>
  </si>
  <si>
    <t>P07025,2022-09-10,Fall,77,Female,West,Kidney Disease,5,8,Surgical,8,7,2,Medicare,Home Health,0.97,1</t>
  </si>
  <si>
    <t>P07026,2021-09-19,Fall,64,Female,West,Diabetes,5,7,Surgical,8,4,1,Medicaid,Home Health,0.81,1</t>
  </si>
  <si>
    <t>P07027,2021-05-16,Spring,63,Female,West,Appendicitis,4,7,Medical,8,3,1,Private,Home Health,0.65,1</t>
  </si>
  <si>
    <t>P07028,2023-10-24,Fall,38,Female,South,Hypertension,4,5,Surgical,7,4,1,Private,Home Health,0.49,0</t>
  </si>
  <si>
    <t>P07029,2023-05-28,Spring,38,Female,Central,Kidney Disease,3,7,Surgical,6,4,1,Private,Home Health,0.68,1</t>
  </si>
  <si>
    <t>P07030,2021-01-26,Winter,63,Male,North,Pneumonia,4,10,Medical,7,2,1,Medicaid,Home Health,0.67,0</t>
  </si>
  <si>
    <t>P07031,2023-06-19,Summer,34,Male,South,Hypertension,2,4,Medical,3,2,0,Medicaid,Home,0.23,0</t>
  </si>
  <si>
    <t>P07032,2022-10-09,Fall,48,Male,South,Diabetes,3,7,Medical,4,2,2,Private,Home Health,0.59,1</t>
  </si>
  <si>
    <t>P07033,2022-07-23,Summer,66,Male,North,Diabetes,4,6,Medical,6,4,2,Medicare,Home Health,0.86,1</t>
  </si>
  <si>
    <t>P07034,2021-01-14,Winter,41,Male,South,Heart Failure,3,8,Medical,6,2,1,Private,Home Health,0.67,1</t>
  </si>
  <si>
    <t>P07035,2023-05-06,Spring,85,Male,East,Hypertension,8,6,Interventional,12,6,5,Medicare,Skilled Nursing,0.97,1</t>
  </si>
  <si>
    <t>P07036,2021-08-05,Summer,78,Female,Central,Sepsis,5,12,Surgical,8,4,2,Medicare,Home Health,0.97,1</t>
  </si>
  <si>
    <t>P07037,2023-03-09,Spring,31,Male,Central,Hypertension,2,4,Medical,3,2,0,Uninsured,Home,0.27,0</t>
  </si>
  <si>
    <t>P07038,2021-01-18,Winter,42,Male,West,Diabetes,4,6,Surgical,6,4,1,Private,Home Health,0.53,1</t>
  </si>
  <si>
    <t>P07039,2023-05-23,Spring,19,Female,East,Kidney Disease,1,7,Interventional,2,2,0,Private,Home,0.25,0</t>
  </si>
  <si>
    <t>P07040,2021-01-26,Winter,44,Female,West,Sepsis,3,9,Interventional,6,4,1,Medicaid,Home Health,0.76,1</t>
  </si>
  <si>
    <t>P07041,2021-09-16,Fall,71,Female,West,Diabetes,6,8,Surgical,10,6,2,Medicare,Skilled Nursing,0.97,1</t>
  </si>
  <si>
    <t>P07042,2021-10-21,Fall,50,Female,East,Hypertension,5,5,Medical,8,6,1,Private,Home Health,0.72,1</t>
  </si>
  <si>
    <t>P07043,2021-06-22,Summer,65,Male,West,Kidney Disease,4,7,Medical,7,2,1,Medicaid,Home Health,0.89,1</t>
  </si>
  <si>
    <t>P07044,2022-06-11,Summer,32,Male,East,Fracture,3,6,Medical,4,2,1,Private,Home Health,0.37,0</t>
  </si>
  <si>
    <t>P07045,2021-11-07,Fall,71,Male,South,Diabetes,7,9,Surgical,12,5,5,Medicare,Skilled Nursing,0.97,1</t>
  </si>
  <si>
    <t>P07046,2023-12-24,Winter,48,Male,East,Pneumonia,3,7,Medical,6,2,1,Private,Home Health,0.41,1</t>
  </si>
  <si>
    <t>P07047,2022-09-28,Fall,58,Male,West,Diabetes,4,7,Surgical,7,3,1,Private,Home Health,0.49,1</t>
  </si>
  <si>
    <t>P07048,2022-09-13,Fall,56,Female,West,Kidney Disease,4,9,Interventional,7,2,2,Medicaid,Home Health,0.97,0</t>
  </si>
  <si>
    <t>P07049,2021-08-30,Summer,36,Male,South,Stroke,3,8,Interventional,4,2,1,Private,Home Health,0.63,0</t>
  </si>
  <si>
    <t>P07050,2022-03-24,Spring,38,Male,East,COPD,3,9,Interventional,8,2,1,Private,Home Health,0.69,1</t>
  </si>
  <si>
    <t>P07051,2021-05-16,Spring,74,Male,Central,Diabetes,5,6,Medical,8,4,2,Medicare,Home Health,0.97,1</t>
  </si>
  <si>
    <t>P07052,2023-04-15,Spring,64,Female,Central,Diabetes,4,6,Conservative,7,3,1,Medicaid,Home Health,0.69,0</t>
  </si>
  <si>
    <t>P07053,2021-12-29,Winter,75,Male,South,Pneumonia,5,9,Surgical,8,6,2,Medicare,Home Health,0.97,1</t>
  </si>
  <si>
    <t>P07054,2023-04-04,Spring,63,Male,North,Sepsis,5,10,Surgical,10,4,1,Private,Home Health,0.97,1</t>
  </si>
  <si>
    <t>P07055,2022-02-12,Winter,60,Male,West,COPD,5,8,Medical,8,4,1,Private,Home Health,0.97,1</t>
  </si>
  <si>
    <t>P07056,2023-12-19,Winter,28,Male,South,Pneumonia,3,7,Conservative,4,2,1,Uninsured,Home Health,0.55,1</t>
  </si>
  <si>
    <t>P07057,2021-07-07,Summer,53,Male,North,Kidney Disease,5,8,Medical,8,6,3,Uninsured,Home Health,0.97,1</t>
  </si>
  <si>
    <t>P07058,2021-01-02,Winter,57,Female,South,Heart Failure,5,10,Medical,8,2,1,Private,Home Health,0.92,1</t>
  </si>
  <si>
    <t>P07059,2022-10-14,Fall,91,Male,West,COPD,6,9,Medical,10,6,2,Medicare,Skilled Nursing,0.97,1</t>
  </si>
  <si>
    <t>P07060,2023-11-10,Fall,69,Female,West,Hypertension,6,5,Surgical,10,6,2,Medicare,Skilled Nursing,0.97,1</t>
  </si>
  <si>
    <t>P07061,2022-12-10,Winter,84,Female,East,Influenza,6,7,Surgical,11,6,2,Medicare,Skilled Nursing,0.97,1</t>
  </si>
  <si>
    <t>P07062,2021-04-04,Spring,68,Female,East,Kidney Disease,5,8,Conservative,8,6,1,Medicare,Home Health,0.97,1</t>
  </si>
  <si>
    <t>P07063,2022-08-15,Summer,45,Male,East,Stroke,3,10,Medical,6,2,3,Private,Home Health,0.97,1</t>
  </si>
  <si>
    <t>P07064,2023-09-23,Fall,59,Male,South,Diabetes,4,8,Medical,6,2,1,Private,Home Health,0.49,0</t>
  </si>
  <si>
    <t>P07065,2021-01-08,Winter,62,Male,East,Stroke,4,11,Surgical,6,2,2,Private,Home Health,0.97,1</t>
  </si>
  <si>
    <t>P07066,2021-07-02,Summer,42,Female,North,Hypertension,3,4,Medical,4,4,1,Private,Home Health,0.47,1</t>
  </si>
  <si>
    <t>P07067,2023-06-11,Summer,51,Female,East,Stroke,3,10,Surgical,6,2,1,Private,Home Health,0.68,1</t>
  </si>
  <si>
    <t>P07068,2023-09-06,Fall,54,Male,South,Appendicitis,5,5,Medical,8,4,1,Private,Home Health,0.67,1</t>
  </si>
  <si>
    <t>P07069,2023-02-14,Winter,85,Female,West,Pneumonia,7,11,Surgical,10,6,4,Medicare,Skilled Nursing,0.97,1</t>
  </si>
  <si>
    <t>P07070,2023-12-22,Winter,22,Female,East,COPD,2,7,Interventional,3,2,0,Private,Home,0.36,0</t>
  </si>
  <si>
    <t>P07071,2021-04-09,Spring,78,Female,South,Sepsis,5,12,Medical,8,6,2,Medicare,Home Health,0.97,1</t>
  </si>
  <si>
    <t>P07072,2022-08-21,Summer,42,Male,North,Hypertension,4,6,Medical,6,4,1,Private,Home Health,0.49,0</t>
  </si>
  <si>
    <t>P07073,2023-01-21,Winter,34,Female,South,Stroke,2,9,Medical,3,1,0,Private,Home,0.36,0</t>
  </si>
  <si>
    <t>P07074,2023-02-09,Winter,78,Male,East,Heart Failure,5,9,Surgical,8,4,2,Medicare,Home Health,0.97,1</t>
  </si>
  <si>
    <t>P07075,2023-05-19,Spring,70,Female,North,Hypertension,5,6,Surgical,8,4,1,Medicare,Home Health,0.97,1</t>
  </si>
  <si>
    <t>P07076,2023-10-02,Fall,79,Male,North,Diabetes,7,8,Interventional,12,7,3,Medicare,Skilled Nursing,0.97,1</t>
  </si>
  <si>
    <t>P07077,2022-01-31,Winter,71,Male,East,Heart Failure,5,10,Conservative,10,5,3,Medicare,Home Health,0.97,1</t>
  </si>
  <si>
    <t>P07078,2021-02-17,Winter,93,Female,West,COPD,6,9,Conservative,11,6,2,Medicare,Skilled Nursing,0.97,1</t>
  </si>
  <si>
    <t>P07079,2022-02-01,Winter,67,Female,South,Heart Failure,4,11,Medical,7,4,1,Medicare,Home Health,0.94,1</t>
  </si>
  <si>
    <t>P07080,2023-01-06,Winter,55,Male,East,Hypertension,4,5,Surgical,6,5,1,Private,Home Health,0.58,1</t>
  </si>
  <si>
    <t>P07081,2021-08-22,Summer,63,Male,Central,COPD,5,9,Interventional,8,4,1,Private,Home Health,0.97,1</t>
  </si>
  <si>
    <t>P07082,2023-06-06,Summer,79,Female,Central,Diabetes,6,7,Surgical,9,4,2,Medicare,Skilled Nursing,0.97,1</t>
  </si>
  <si>
    <t>P07083,2021-08-29,Summer,44,Female,South,Hypertension,4,9,Interventional,6,3,2,Medicaid,Home Health,0.7,1</t>
  </si>
  <si>
    <t>P07084,2021-01-12,Winter,46,Female,West,Sepsis,3,9,Medical,4,2,1,Uninsured,Home Health,0.75,1</t>
  </si>
  <si>
    <t>P07085,2022-07-11,Summer,52,Female,East,Hypertension,4,5,Medical,8,2,2,Uninsured,Home Health,0.85,1</t>
  </si>
  <si>
    <t>P07086,2023-03-07,Spring,22,Male,Central,Appendicitis,1,3,Medical,4,2,0,Medicaid,Home,0.16,1</t>
  </si>
  <si>
    <t>P07087,2022-01-18,Winter,60,Female,East,Pneumonia,4,8,Medical,7,4,1,Medicaid,Home Health,0.72,0</t>
  </si>
  <si>
    <t>P07088,2023-04-01,Spring,25,Female,West,Stroke,2,10,Surgical,4,1,0,Private,Home Health,0.36,1</t>
  </si>
  <si>
    <t>P07089,2022-04-26,Spring,58,Female,West,Stroke,4,9,Surgical,6,2,1,Private,Home Health,0.75,1</t>
  </si>
  <si>
    <t>P07090,2021-07-08,Summer,72,Male,East,Stroke,5,11,Surgical,10,6,2,Medicare,Home Health,0.97,1</t>
  </si>
  <si>
    <t>P07091,2021-04-10,Spring,49,Female,West,Hypertension,3,5,Medical,8,2,1,Private,Home Health,0.43,1</t>
  </si>
  <si>
    <t>P07092,2023-02-18,Winter,86,Female,South,COPD,6,8,Interventional,10,6,2,Medicare,Skilled Nursing,0.97,1</t>
  </si>
  <si>
    <t>P07093,2022-02-27,Winter,33,Female,North,Heart Failure,4,12,Conservative,10,3,2,Medicaid,Home Health,0.97,1</t>
  </si>
  <si>
    <t>P07094,2023-09-27,Fall,78,Female,South,Stroke,6,11,Surgical,10,4,4,Medicare,Skilled Nursing,0.97,1</t>
  </si>
  <si>
    <t>P07095,2022-08-15,Summer,69,Female,Central,Kidney Disease,5,7,Medical,8,4,1,Medicare,Home Health,0.97,1</t>
  </si>
  <si>
    <t>P07096,2022-01-17,Winter,28,Female,East,Influenza,2,7,Medical,4,2,2,Private,Skilled Nursing,0.6,0</t>
  </si>
  <si>
    <t>P07097,2022-01-18,Winter,95,Male,East,COPD,8,10,Surgical,14,6,4,Medicare,Skilled Nursing,0.97,0</t>
  </si>
  <si>
    <t>P07098,2021-05-24,Spring,56,Male,East,Kidney Disease,4,7,Conservative,7,3,1,Medicaid,Home Health,0.85,1</t>
  </si>
  <si>
    <t>P07099,2022-10-13,Fall,43,Female,North,Diabetes,4,8,Surgical,7,5,2,Medicaid,Home Health,0.75,1</t>
  </si>
  <si>
    <t>P07100,2022-09-30,Fall,34,Female,South,Stroke,3,8,Interventional,4,2,1,Private,Home Health,0.63,1</t>
  </si>
  <si>
    <t>P07101,2023-05-26,Spring,54,Male,West,Appendicitis,4,5,Surgical,6,3,1,Uninsured,Home Health,0.57,1</t>
  </si>
  <si>
    <t>P07102,2021-08-09,Summer,55,Female,Central,COPD,5,8,Surgical,10,2,1,Private,Home Health,0.88,1</t>
  </si>
  <si>
    <t>P07103,2021-11-15,Fall,59,Male,North,Fracture,4,8,Surgical,6,3,2,Private,Home Health,0.71,1</t>
  </si>
  <si>
    <t>P07104,2021-04-17,Spring,52,Male,South,Sepsis,3,10,Surgical,6,2,2,Private,Home Health,0.9,1</t>
  </si>
  <si>
    <t>P07105,2021-11-20,Fall,68,Female,North,COPD,8,10,Interventional,14,8,2,Medicare,Skilled Nursing,0.97,1</t>
  </si>
  <si>
    <t>P07106,2022-04-14,Spring,51,Female,South,Hypertension,3,5,Medical,8,2,1,Medicaid,Home Health,0.52,1</t>
  </si>
  <si>
    <t>P07107,2023-11-22,Fall,25,Male,South,Diabetes,2,5,Conservative,4,4,2,Medicaid,Home,0.63,1</t>
  </si>
  <si>
    <t>P07108,2022-12-17,Winter,55,Female,East,Pneumonia,5,9,Interventional,8,4,1,Private,Home Health,0.71,1</t>
  </si>
  <si>
    <t>P07109,2023-05-08,Spring,18,Female,South,Sepsis,3,9,Interventional,4,2,2,Uninsured,Home Health,0.93,0</t>
  </si>
  <si>
    <t>P07110,2021-12-23,Winter,64,Female,South,Pneumonia,4,8,Interventional,6,3,1,Private,Home Health,0.63,0</t>
  </si>
  <si>
    <t>P07111,2021-06-08,Summer,41,Male,West,Diabetes,5,6,Medical,8,2,1,Private,Home Health,0.57,1</t>
  </si>
  <si>
    <t>P07112,2021-10-09,Fall,60,Female,Central,Fracture,4,13,Interventional,8,3,1,Medicaid,Home Health,0.69,1</t>
  </si>
  <si>
    <t>P07113,2021-10-08,Fall,80,Male,South,Hypertension,5,6,Conservative,10,10,2,Medicare,Home Health,0.97,1</t>
  </si>
  <si>
    <t>P07114,2022-10-01,Fall,41,Male,West,COPD,3,7,Interventional,4,2,1,Private,Home Health,0.63,0</t>
  </si>
  <si>
    <t>P07115,2022-01-09,Winter,76,Female,South,Influenza,5,6,Medical,8,4,2,Medicare,Home Health,0.97,1</t>
  </si>
  <si>
    <t>P07116,2023-07-28,Summer,50,Female,Central,Appendicitis,3,4,Interventional,6,4,1,Private,Home Health,0.52,0</t>
  </si>
  <si>
    <t>P07117,2023-12-19,Winter,87,Male,West,Diabetes,7,8,Surgical,12,6,3,Medicare,Skilled Nursing,0.97,1</t>
  </si>
  <si>
    <t>P07118,2022-01-11,Winter,51,Female,West,Diabetes,4,8,Surgical,9,2,1,Medicaid,Home Health,0.63,0</t>
  </si>
  <si>
    <t>P07119,2023-02-12,Winter,43,Female,North,Sepsis,3,11,Conservative,6,4,2,Medicaid,Home Health,0.97,1</t>
  </si>
  <si>
    <t>P07120,2022-12-21,Winter,69,Female,East,Pneumonia,5,9,Medical,8,4,2,Medicare,Home Health,0.97,1</t>
  </si>
  <si>
    <t>P07121,2021-08-01,Summer,50,Female,East,Stroke,3,8,Medical,6,2,1,Medicaid,Home Health,0.72,1</t>
  </si>
  <si>
    <t>P07122,2023-10-03,Fall,43,Male,South,Appendicitis,3,5,Medical,6,4,1,Medicaid,Home Health,0.46,1</t>
  </si>
  <si>
    <t>P07123,2021-08-07,Summer,49,Female,South,Hypertension,3,4,Medical,6,2,1,Private,Home Health,0.42,0</t>
  </si>
  <si>
    <t>P07124,2023-03-18,Spring,57,Male,East,Hypertension,4,7,Medical,6,2,1,Medicaid,Home Health,0.53,1</t>
  </si>
  <si>
    <t>P07125,2022-01-16,Winter,80,Female,West,COPD,5,9,Surgical,8,5,2,Medicare,Home Health,0.97,1</t>
  </si>
  <si>
    <t>P07126,2022-02-06,Winter,25,Male,North,Pneumonia,2,9,Conservative,3,2,0,Private,Skilled Nursing,0.32,1</t>
  </si>
  <si>
    <t>P07127,2022-05-14,Spring,58,Male,East,Diabetes,4,8,Interventional,8,2,1,Medicaid,Home Health,0.59,0</t>
  </si>
  <si>
    <t>P07128,2023-08-05,Summer,68,Female,North,COPD,7,9,Medical,10,5,2,Medicare,Skilled Nursing,0.97,1</t>
  </si>
  <si>
    <t>P07129,2021-06-03,Summer,61,Male,North,Diabetes,5,10,Surgical,10,6,1,Uninsured,Home Health,0.9,1</t>
  </si>
  <si>
    <t>P07130,2021-03-01,Spring,80,Male,East,Diabetes,5,6,Interventional,8,5,2,Medicare,Home Health,0.97,1</t>
  </si>
  <si>
    <t>P07131,2022-03-17,Spring,56,Female,South,Diabetes,4,6,Surgical,6,2,1,Private,Home Health,0.49,0</t>
  </si>
  <si>
    <t>P07132,2021-03-02,Spring,54,Female,South,Stroke,5,12,Conservative,8,4,1,Private,Home Health,0.97,1</t>
  </si>
  <si>
    <t>P07133,2023-01-23,Winter,68,Female,South,COPD,5,10,Conservative,12,4,3,Medicare,Home Health,0.97,1</t>
  </si>
  <si>
    <t>P07134,2023-04-13,Spring,59,Male,East,Hypertension,4,8,Medical,6,3,2,Medicaid,Home Health,0.75,1</t>
  </si>
  <si>
    <t>P07135,2023-07-25,Summer,51,Male,East,Fracture,3,6,Interventional,4,2,1,Medicaid,Home Health,0.46,1</t>
  </si>
  <si>
    <t>P07136,2023-03-26,Spring,66,Male,Central,Appendicitis,5,7,Surgical,10,5,1,Medicare,Home Health,0.87,1</t>
  </si>
  <si>
    <t>P07137,2023-10-01,Fall,46,Female,South,Appendicitis,3,6,Surgical,4,4,1,Private,Home Health,0.42,0</t>
  </si>
  <si>
    <t>P07138,2023-03-31,Spring,47,Female,West,Stroke,4,10,Interventional,7,4,1,Private,Home Health,0.75,1</t>
  </si>
  <si>
    <t>P07139,2023-10-23,Fall,49,Male,South,Appendicitis,4,6,Interventional,7,2,1,Private,Home Health,0.44,0</t>
  </si>
  <si>
    <t>P07140,2021-07-31,Summer,81,Male,East,COPD,5,8,Surgical,8,4,2,Medicare,Home Health,0.97,1</t>
  </si>
  <si>
    <t>P07141,2022-07-02,Summer,18,Male,East,Sepsis,2,10,Interventional,5,3,0,Medicaid,Skilled Nursing,0.44,1</t>
  </si>
  <si>
    <t>P07142,2023-12-25,Winter,64,Male,South,Heart Failure,4,9,Conservative,6,2,2,Medicaid,Home Health,0.97,1</t>
  </si>
  <si>
    <t>P07143,2023-01-17,Winter,58,Male,East,Heart Failure,4,10,Interventional,7,4,2,Medicaid,Home Health,0.97,1</t>
  </si>
  <si>
    <t>P07144,2023-08-21,Summer,29,Female,South,Diabetes,2,6,Medical,5,2,0,Private,Home,0.14,0</t>
  </si>
  <si>
    <t>P07145,2021-02-03,Winter,63,Male,North,Stroke,4,9,Interventional,8,3,1,Medicaid,Home Health,0.97,1</t>
  </si>
  <si>
    <t>P07146,2023-08-13,Summer,66,Female,South,Stroke,4,9,Interventional,7,4,1,Medicare,Home Health,0.9,1</t>
  </si>
  <si>
    <t>P07147,2023-02-03,Winter,68,Female,West,Pneumonia,5,8,Conservative,8,7,2,Medicare,Home Health,0.97,1</t>
  </si>
  <si>
    <t>P07148,2021-07-06,Summer,18,Male,West,Kidney Disease,1,7,Interventional,2,2,1,Private,Home,0.45,1</t>
  </si>
  <si>
    <t>P07149,2021-01-29,Winter,81,Female,South,Diabetes,5,7,Interventional,8,5,2,Medicare,Home Health,0.97,1</t>
  </si>
  <si>
    <t>P07150,2021-10-12,Fall,45,Female,South,Fracture,3,7,Medical,6,4,1,Private,Home Health,0.42,0</t>
  </si>
  <si>
    <t>P07151,2023-09-30,Fall,69,Male,North,COPD,5,8,Conservative,10,4,1,Medicare,Home Health,0.97,1</t>
  </si>
  <si>
    <t>P07152,2023-01-02,Winter,70,Female,South,Influenza,5,6,Medical,8,4,2,Medicare,Home Health,0.97,1</t>
  </si>
  <si>
    <t>P07153,2023-10-04,Fall,43,Male,West,Hypertension,3,5,Interventional,4,4,2,Private,Home Health,0.64,1</t>
  </si>
  <si>
    <t>P07154,2022-05-04,Spring,69,Female,East,Kidney Disease,5,8,Conservative,10,4,1,Medicare,Home Health,0.97,1</t>
  </si>
  <si>
    <t>P07155,2023-10-23,Fall,51,Female,South,Fracture,3,7,Medical,4,2,2,Medicaid,Home Health,0.68,1</t>
  </si>
  <si>
    <t>P07156,2022-05-22,Spring,22,Female,South,COPD,2,7,Conservative,4,1,2,Private,Home,0.8,1</t>
  </si>
  <si>
    <t>P07157,2021-08-12,Summer,77,Female,West,Stroke,5,9,Interventional,10,5,2,Medicare,Home Health,0.97,1</t>
  </si>
  <si>
    <t>P07158,2021-06-15,Summer,44,Female,South,Diabetes,3,7,Conservative,8,2,1,Uninsured,Home Health,0.57,0</t>
  </si>
  <si>
    <t>P07159,2023-12-25,Winter,43,Female,South,Heart Failure,3,8,Medical,4,2,1,Medicaid,Home Health,0.71,1</t>
  </si>
  <si>
    <t>P07160,2022-01-01,Winter,51,Female,West,Heart Failure,4,10,Interventional,8,4,2,Medicaid,Home Health,0.97,1</t>
  </si>
  <si>
    <t>P07161,2021-06-25,Summer,62,Male,East,Stroke,5,12,Surgical,8,2,2,Medicaid,Home Health,0.97,1</t>
  </si>
  <si>
    <t>P07162,2021-01-10,Winter,57,Female,East,Pneumonia,7,9,Medical,14,6,2,Medicaid,Skilled Nursing,0.97,1</t>
  </si>
  <si>
    <t>P07163,2021-11-09,Fall,67,Male,Central,Fracture,5,10,Interventional,10,5,1,Medicare,Home Health,0.87,1</t>
  </si>
  <si>
    <t>P07164,2023-09-01,Fall,35,Male,South,COPD,2,8,Surgical,3,1,2,Private,Skilled Nursing,0.82,0</t>
  </si>
  <si>
    <t>P07165,2022-08-08,Summer,45,Female,West,Hypertension,3,4,Interventional,4,4,1,Private,Home Health,0.47,0</t>
  </si>
  <si>
    <t>P07166,2022-11-24,Fall,56,Male,North,Diabetes,6,6,Interventional,9,3,2,Medicaid,Skilled Nursing,0.97,1</t>
  </si>
  <si>
    <t>P07167,2023-10-08,Fall,90,Male,East,Appendicitis,7,7,Medical,12,7,3,Medicare,Skilled Nursing,0.97,1</t>
  </si>
  <si>
    <t>P07168,2022-07-16,Summer,56,Female,Central,Kidney Disease,4,7,Medical,7,2,2,Private,Home Health,0.97,1</t>
  </si>
  <si>
    <t>P07169,2023-07-07,Summer,76,Male,East,Stroke,5,10,Medical,8,5,3,Medicare,Home Health,0.97,1</t>
  </si>
  <si>
    <t>P07170,2021-12-21,Winter,58,Male,West,Pneumonia,4,8,Medical,8,6,1,Uninsured,Home Health,0.77,1</t>
  </si>
  <si>
    <t>P07171,2023-12-06,Winter,49,Female,West,Heart Failure,3,9,Surgical,6,4,2,Private,Home Health,0.94,1</t>
  </si>
  <si>
    <t>P07172,2021-03-28,Spring,53,Female,North,Diabetes,5,12,Interventional,8,6,1,Private,Home Health,0.72,1</t>
  </si>
  <si>
    <t>P07173,2023-03-05,Spring,55,Female,West,Hypertension,4,5,Surgical,6,2,1,Medicaid,Home Health,0.53,0</t>
  </si>
  <si>
    <t>P07174,2022-12-25,Winter,68,Female,Central,COPD,5,11,Interventional,8,9,1,Medicare,Home Health,0.97,1</t>
  </si>
  <si>
    <t>P07175,2021-07-29,Summer,81,Female,East,Stroke,8,14,Medical,13,6,3,Medicare,Skilled Nursing,0.97,1</t>
  </si>
  <si>
    <t>P07176,2022-03-02,Spring,64,Female,North,Stroke,4,9,Surgical,7,2,2,Uninsured,Home Health,0.97,1</t>
  </si>
  <si>
    <t>P07177,2021-12-09,Winter,78,Female,North,Hypertension,5,5,Surgical,12,4,2,Medicare,Home Health,0.97,1</t>
  </si>
  <si>
    <t>P07178,2021-04-14,Spring,41,Female,South,Appendicitis,3,5,Interventional,4,2,1,Medicaid,Home Health,0.41,1</t>
  </si>
  <si>
    <t>P07179,2022-10-03,Fall,50,Female,North,Kidney Disease,4,8,Surgical,10,3,2,Uninsured,Home Health,0.97,0</t>
  </si>
  <si>
    <t>P07180,2023-12-25,Winter,45,Male,East,Pneumonia,5,10,Medical,8,4,1,Private,Home Health,0.66,1</t>
  </si>
  <si>
    <t>P07181,2022-09-05,Fall,63,Male,North,Stroke,4,9,Medical,6,2,2,Private,Home Health,0.97,1</t>
  </si>
  <si>
    <t>P07182,2022-08-21,Summer,51,Male,South,Diabetes,3,5,Medical,6,4,2,Medicaid,Home Health,0.73,1</t>
  </si>
  <si>
    <t>P07183,2021-02-14,Winter,70,Female,South,Hypertension,5,6,Conservative,8,4,2,Medicare,Home Health,0.97,1</t>
  </si>
  <si>
    <t>P07184,2021-06-02,Summer,42,Male,East,Kidney Disease,4,9,Medical,8,3,2,Private,Home Health,0.97,1</t>
  </si>
  <si>
    <t>P07185,2022-07-16,Summer,58,Female,East,Fracture,5,7,Interventional,8,4,1,Private,Home Health,0.67,1</t>
  </si>
  <si>
    <t>P07186,2023-12-15,Winter,69,Female,West,Hypertension,5,6,Medical,8,6,1,Medicare,Home Health,0.96,1</t>
  </si>
  <si>
    <t>P07187,2023-08-18,Summer,22,Female,North,Stroke,2,8,Medical,5,3,0,Private,Home,0.32,0</t>
  </si>
  <si>
    <t>P07188,2022-01-08,Winter,94,Male,North,Heart Failure,6,10,Surgical,11,4,2,Medicare,Skilled Nursing,0.97,1</t>
  </si>
  <si>
    <t>P07189,2022-08-18,Summer,53,Female,North,Stroke,4,9,Surgical,8,2,1,Medicaid,Home Health,0.85,1</t>
  </si>
  <si>
    <t>P07190,2022-08-29,Summer,23,Male,South,Stroke,2,9,Interventional,3,1,0,Private,Home,0.32,0</t>
  </si>
  <si>
    <t>P07191,2023-01-21,Winter,60,Female,North,Influenza,6,8,Interventional,9,6,2,Medicaid,Skilled Nursing,0.97,1</t>
  </si>
  <si>
    <t>P07192,2023-01-24,Winter,58,Female,West,Heart Failure,4,9,Interventional,7,5,1,Private,Home Health,0.84,0</t>
  </si>
  <si>
    <t>P07193,2023-05-15,Spring,56,Male,South,Kidney Disease,4,9,Interventional,6,3,1,Medicaid,Home Health,0.79,0</t>
  </si>
  <si>
    <t>P07194,2021-01-28,Winter,74,Female,Central,Stroke,5,9,Interventional,8,4,2,Medicare,Home Health,0.97,1</t>
  </si>
  <si>
    <t>P07195,2023-10-31,Fall,70,Male,East,Sepsis,5,11,Interventional,10,7,3,Medicare,Home Health,0.97,1</t>
  </si>
  <si>
    <t>P07196,2021-03-18,Spring,63,Female,South,Diabetes,4,6,Surgical,6,5,1,Private,Home Health,0.64,0</t>
  </si>
  <si>
    <t>P07197,2022-06-06,Summer,65,Male,West,Appendicitis,6,5,Medical,11,3,2,Medicaid,Skilled Nursing,0.97,1</t>
  </si>
  <si>
    <t>P07198,2023-10-04,Fall,56,Male,West,Diabetes,4,7,Interventional,7,3,1,Private,Home Health,0.49,0</t>
  </si>
  <si>
    <t>P07199,2022-06-18,Summer,88,Male,East,Appendicitis,6,6,Medical,9,8,4,Medicare,Skilled Nursing,0.97,1</t>
  </si>
  <si>
    <t>P07200,2021-03-11,Spring,32,Male,Central,Hypertension,2,5,Medical,3,2,0,Private,Home,0.14,1</t>
  </si>
  <si>
    <t>P07201,2021-09-09,Fall,60,Female,South,Sepsis,5,11,Medical,10,2,1,Private,Home Health,0.97,0</t>
  </si>
  <si>
    <t>P07202,2022-09-26,Fall,59,Female,West,COPD,4,10,Surgical,7,3,5,Medicaid,Home Health,0.97,1</t>
  </si>
  <si>
    <t>P07203,2021-04-07,Spring,71,Female,South,Hypertension,5,6,Medical,8,4,2,Medicare,Home Health,0.97,1</t>
  </si>
  <si>
    <t>P07204,2022-04-09,Spring,43,Male,West,Hypertension,4,6,Medical,6,2,1,Private,Home Health,0.44,1</t>
  </si>
  <si>
    <t>P07205,2021-12-27,Winter,28,Male,South,COPD,3,8,Interventional,4,2,2,Medicaid,Home Health,0.93,0</t>
  </si>
  <si>
    <t>P07206,2023-06-12,Summer,60,Female,South,Stroke,5,9,Interventional,8,4,1,Uninsured,Home Health,0.97,1</t>
  </si>
  <si>
    <t>P07207,2021-05-01,Spring,62,Male,West,Fracture,5,8,Medical,8,2,1,Private,Home Health,0.72,0</t>
  </si>
  <si>
    <t>P07208,2023-01-18,Winter,83,Female,South,Influenza,6,8,Interventional,10,6,2,Medicare,Skilled Nursing,0.97,1</t>
  </si>
  <si>
    <t>P07209,2022-03-22,Spring,36,Female,South,Appendicitis,2,5,Medical,4,2,0,Private,Home,0.14,0</t>
  </si>
  <si>
    <t>P07210,2022-10-06,Fall,77,Male,South,COPD,5,8,Conservative,8,4,2,Medicare,Home Health,0.97,1</t>
  </si>
  <si>
    <t>P07211,2021-08-14,Summer,95,Female,West,Sepsis,7,11,Medical,10,6,3,Medicare,Skilled Nursing,0.97,1</t>
  </si>
  <si>
    <t>P07212,2022-10-30,Fall,51,Female,Central,COPD,4,9,Medical,7,2,2,Private,Home Health,0.97,1</t>
  </si>
  <si>
    <t>P07213,2023-01-09,Winter,36,Female,West,COPD,2,7,Conservative,3,1,0,Uninsured,Home,0.5,1</t>
  </si>
  <si>
    <t>P07214,2021-03-18,Spring,51,Male,West,Appendicitis,3,5,Medical,4,2,1,Private,Home Health,0.42,0</t>
  </si>
  <si>
    <t>P07215,2023-06-22,Summer,58,Male,East,Hypertension,4,6,Medical,9,3,2,Private,Home Health,0.77,1</t>
  </si>
  <si>
    <t>P07216,2023-08-02,Summer,67,Male,North,Sepsis,4,12,Medical,8,4,1,Medicare,Home Health,0.96,1</t>
  </si>
  <si>
    <t>P07217,2021-03-11,Spring,47,Male,North,Hypertension,3,6,Medical,8,2,1,Private,Home Health,0.43,1</t>
  </si>
  <si>
    <t>P07218,2022-10-23,Fall,84,Male,East,Hypertension,7,6,Interventional,12,6,3,Medicare,Skilled Nursing,0.97,1</t>
  </si>
  <si>
    <t>P07219,2022-10-13,Fall,39,Female,South,Hypertension,4,7,Interventional,7,5,1,Private,Home Health,0.49,0</t>
  </si>
  <si>
    <t>P07220,2021-01-14,Winter,28,Female,South,Sepsis,2,9,Surgical,6,1,2,Medicaid,Home,0.82,1</t>
  </si>
  <si>
    <t>P07221,2022-01-10,Winter,76,Female,East,Heart Failure,5,12,Conservative,8,5,2,Medicare,Home Health,0.97,1</t>
  </si>
  <si>
    <t>P07222,2023-11-27,Fall,19,Male,West,Sepsis,1,10,Interventional,2,2,0,Medicaid,Home Health,0.33,0</t>
  </si>
  <si>
    <t>P07223,2022-09-01,Fall,54,Female,South,Hypertension,4,5,Surgical,7,3,1,Private,Home Health,0.49,1</t>
  </si>
  <si>
    <t>P07224,2023-10-19,Fall,95,Male,West,Hypertension,6,5,Medical,9,6,2,Medicare,Skilled Nursing,0.97,0</t>
  </si>
  <si>
    <t>P07225,2023-01-10,Winter,57,Female,West,Heart Failure,4,11,Surgical,6,2,1,Private,Home Health,0.79,1</t>
  </si>
  <si>
    <t>P07226,2021-02-01,Winter,38,Female,West,COPD,4,10,Medical,6,5,2,Private,Home Health,0.97,1</t>
  </si>
  <si>
    <t>P07227,2021-03-27,Spring,57,Female,Central,Hypertension,4,7,Medical,6,5,1,Private,Home Health,0.54,0</t>
  </si>
  <si>
    <t>P07228,2023-03-02,Spring,57,Female,South,Hypertension,5,7,Surgical,8,2,2,Private,Home Health,0.84,1</t>
  </si>
  <si>
    <t>P07229,2022-08-31,Summer,60,Female,East,Hypertension,4,8,Medical,7,2,1,Private,Home Health,0.59,0</t>
  </si>
  <si>
    <t>P07230,2021-05-20,Spring,69,Male,Central,Diabetes,5,6,Medical,8,4,1,Medicare,Home Health,0.87,1</t>
  </si>
  <si>
    <t>P07231,2022-11-04,Fall,40,Male,East,Hypertension,4,5,Surgical,6,4,1,Medicaid,Home Health,0.53,1</t>
  </si>
  <si>
    <t>P07232,2023-06-07,Summer,86,Male,West,COPD,7,9,Medical,14,9,4,Medicare,Skilled Nursing,0.97,1</t>
  </si>
  <si>
    <t>P07233,2023-04-05,Spring,62,Male,South,Kidney Disease,4,9,Surgical,7,3,2,Medicaid,Home Health,0.97,1</t>
  </si>
  <si>
    <t>P07234,2021-09-27,Fall,70,Female,East,Hypertension,5,6,Conservative,8,8,3,Medicare,Home Health,0.97,1</t>
  </si>
  <si>
    <t>P07235,2021-10-10,Fall,47,Male,North,Hypertension,3,4,Medical,6,2,1,Private,Home Health,0.42,0</t>
  </si>
  <si>
    <t>P07236,2023-11-26,Fall,79,Female,Central,Kidney Disease,6,7,Medical,9,6,4,Medicare,Skilled Nursing,0.97,1</t>
  </si>
  <si>
    <t>P07237,2023-08-30,Summer,53,Male,West,Hypertension,5,6,Conservative,8,2,2,Private,Home Health,0.9,1</t>
  </si>
  <si>
    <t>P07238,2021-12-15,Winter,62,Male,Central,Sepsis,5,10,Interventional,8,4,1,Private,Home Health,0.97,1</t>
  </si>
  <si>
    <t>P07239,2023-06-22,Summer,42,Female,West,Sepsis,3,10,Medical,8,2,2,Private,Home Health,0.91,1</t>
  </si>
  <si>
    <t>P07240,2021-06-27,Summer,41,Male,North,Diabetes,3,7,Medical,6,2,1,Private,Home Health,0.37,0</t>
  </si>
  <si>
    <t>P07241,2021-08-04,Summer,69,Female,North,Diabetes,5,7,Interventional,8,5,1,Medicare,Home Health,0.87,0</t>
  </si>
  <si>
    <t>P07242,2021-07-18,Summer,50,Female,Central,Diabetes,3,6,Surgical,6,4,1,Private,Home Health,0.47,1</t>
  </si>
  <si>
    <t>P07243,2021-04-07,Spring,43,Male,South,Kidney Disease,4,9,Medical,6,4,2,Uninsured,Home Health,0.97,1</t>
  </si>
  <si>
    <t>P07244,2023-07-25,Summer,47,Female,South,Diabetes,3,5,Medical,6,4,1,Private,Home Health,0.42,0</t>
  </si>
  <si>
    <t>P07245,2022-09-26,Fall,69,Male,East,Kidney Disease,5,8,Surgical,10,4,1,Medicare,Home Health,0.97,1</t>
  </si>
  <si>
    <t>P07246,2021-10-11,Fall,47,Female,South,Fracture,3,6,Surgical,4,2,1,Medicaid,Home Health,0.41,0</t>
  </si>
  <si>
    <t>P07247,2023-07-19,Summer,55,Female,West,Diabetes,4,7,Medical,7,4,1,Medicaid,Home Health,0.58,0</t>
  </si>
  <si>
    <t>P07248,2023-05-29,Spring,58,Male,East,Hypertension,4,5,Conservative,9,3,1,Medicaid,Home Health,0.65,0</t>
  </si>
  <si>
    <t>P07249,2021-04-21,Spring,25,Female,West,COPD,2,8,Medical,4,2,0,Medicaid,Home,0.36,1</t>
  </si>
  <si>
    <t>P07250,2022-12-07,Winter,32,Male,Central,Heart Failure,2,11,Medical,3,3,0,Private,Home,0.36,0</t>
  </si>
  <si>
    <t>P07251,2023-03-02,Spring,63,Female,North,Diabetes,4,7,Medical,7,2,1,Medicaid,Home Health,0.63,1</t>
  </si>
  <si>
    <t>P07252,2023-02-23,Winter,45,Female,South,Sepsis,4,13,Interventional,7,5,1,Uninsured,Home Health,0.87,1</t>
  </si>
  <si>
    <t>P07253,2023-03-03,Spring,75,Female,South,Diabetes,5,6,Conservative,8,4,2,Medicare,Home Health,0.97,1</t>
  </si>
  <si>
    <t>P07254,2021-07-05,Summer,74,Female,Central,Appendicitis,6,5,Medical,12,6,2,Medicare,Skilled Nursing,0.97,1</t>
  </si>
  <si>
    <t>P07255,2021-12-12,Winter,70,Male,South,Heart Failure,5,10,Medical,8,5,1,Medicare,Home Health,0.97,1</t>
  </si>
  <si>
    <t>P07256,2023-07-14,Summer,88,Female,South,Kidney Disease,6,7,Interventional,11,6,4,Medicare,Skilled Nursing,0.97,1</t>
  </si>
  <si>
    <t>P07257,2023-09-11,Fall,56,Male,West,COPD,5,10,Surgical,10,2,1,Private,Home Health,0.88,1</t>
  </si>
  <si>
    <t>P07258,2021-11-02,Fall,69,Female,South,Hypertension,5,8,Medical,8,5,1,Medicare,Home Health,0.87,1</t>
  </si>
  <si>
    <t>P07259,2021-01-26,Winter,48,Male,Central,Heart Failure,3,9,Conservative,6,2,1,Private,Home Health,0.73,1</t>
  </si>
  <si>
    <t>P07260,2023-07-31,Summer,95,Female,Central,Diabetes,6,7,Surgical,10,8,4,Medicare,Skilled Nursing,0.97,1</t>
  </si>
  <si>
    <t>P07261,2022-02-17,Winter,91,Female,East,Diabetes,7,8,Medical,10,5,3,Medicare,Skilled Nursing,0.97,1</t>
  </si>
  <si>
    <t>P07262,2021-12-27,Winter,58,Female,East,Influenza,4,8,Surgical,9,2,1,Private,Home Health,0.59,0</t>
  </si>
  <si>
    <t>P07263,2022-01-15,Winter,64,Male,North,Heart Failure,4,13,Surgical,6,3,1,Medicaid,Home Health,0.93,1</t>
  </si>
  <si>
    <t>P07264,2022-04-01,Spring,81,Female,West,COPD,7,10,Surgical,14,6,3,Medicare,Skilled Nursing,0.97,1</t>
  </si>
  <si>
    <t>P07265,2022-02-19,Winter,55,Female,West,Influenza,5,7,Surgical,8,6,2,Private,Home Health,0.97,1</t>
  </si>
  <si>
    <t>P07266,2022-09-13,Fall,46,Female,South,Sepsis,4,10,Surgical,7,3,1,Private,Home Health,0.7,1</t>
  </si>
  <si>
    <t>P07267,2021-03-28,Spring,72,Male,South,Hypertension,6,5,Medical,9,6,4,Medicare,Skilled Nursing,0.97,1</t>
  </si>
  <si>
    <t>P07268,2023-11-30,Fall,59,Female,Central,Appendicitis,5,6,Medical,10,4,1,Private,Home Health,0.67,0</t>
  </si>
  <si>
    <t>P07269,2023-10-23,Fall,61,Male,South,Kidney Disease,5,7,Surgical,8,6,1,Private,Home Health,0.97,1</t>
  </si>
  <si>
    <t>P07270,2023-10-21,Fall,43,Male,West,Fracture,3,6,Interventional,6,2,1,Medicaid,Home Health,0.41,0</t>
  </si>
  <si>
    <t>P07271,2023-08-21,Summer,28,Male,North,Diabetes,2,5,Interventional,3,2,0,Private,Home Health,0.18,0</t>
  </si>
  <si>
    <t>P07272,2022-12-25,Winter,62,Male,South,Heart Failure,4,11,Medical,7,4,1,Private,Home Health,0.94,0</t>
  </si>
  <si>
    <t>P07273,2021-08-31,Summer,73,Male,West,Appendicitis,6,5,Medical,10,4,4,Medicare,Skilled Nursing,0.97,0</t>
  </si>
  <si>
    <t>P07274,2021-02-24,Winter,54,Male,South,Diabetes,4,7,Conservative,8,3,1,Private,Home Health,0.65,0</t>
  </si>
  <si>
    <t>P07275,2021-04-19,Spring,82,Male,East,Hypertension,5,5,Medical,8,7,2,Medicare,Home Health,0.97,1</t>
  </si>
  <si>
    <t>P07276,2021-12-21,Winter,46,Female,South,Sepsis,3,12,Interventional,6,2,2,Private,Home Health,0.89,1</t>
  </si>
  <si>
    <t>P07277,2022-07-06,Summer,40,Female,South,Hypertension,5,6,Medical,8,4,1,Medicaid,Home Health,0.66,1</t>
  </si>
  <si>
    <t>P07278,2023-12-24,Winter,56,Male,Central,Heart Failure,6,11,Interventional,9,5,2,Private,Skilled Nursing,0.97,1</t>
  </si>
  <si>
    <t>P07279,2022-04-22,Spring,56,Female,East,Diabetes,4,6,Surgical,6,4,2,Private,Home Health,0.76,1</t>
  </si>
  <si>
    <t>P07280,2022-07-29,Summer,71,Female,Central,Diabetes,5,6,Interventional,8,4,2,Medicare,Home Health,0.97,1</t>
  </si>
  <si>
    <t>P07281,2023-02-01,Winter,44,Female,Central,Sepsis,3,11,Conservative,4,2,2,Private,Home Health,0.95,1</t>
  </si>
  <si>
    <t>P07282,2021-07-17,Summer,81,Male,Central,Hypertension,6,8,Conservative,10,4,2,Medicare,Skilled Nursing,0.97,1</t>
  </si>
  <si>
    <t>P07283,2023-10-19,Fall,91,Male,Central,Diabetes,6,8,Medical,9,6,2,Medicare,Skilled Nursing,0.97,1</t>
  </si>
  <si>
    <t>P07284,2022-08-03,Summer,57,Female,North,Fracture,4,9,Medical,7,3,1,Medicaid,Home Health,0.53,1</t>
  </si>
  <si>
    <t>P07285,2021-10-30,Fall,79,Male,Central,Diabetes,5,7,Medical,8,5,2,Medicare,Home Health,0.97,1</t>
  </si>
  <si>
    <t>P07286,2023-10-21,Fall,40,Male,North,Stroke,4,10,Medical,7,2,1,Uninsured,Home Health,0.78,1</t>
  </si>
  <si>
    <t>P07287,2022-11-16,Fall,76,Male,North,Fracture,6,7,Medical,10,6,2,Medicare,Skilled Nursing,0.97,1</t>
  </si>
  <si>
    <t>P07288,2022-06-14,Summer,75,Male,North,Diabetes,5,8,Conservative,10,5,4,Medicare,Home Health,0.97,1</t>
  </si>
  <si>
    <t>P07289,2022-09-28,Fall,72,Female,South,Diabetes,6,7,Surgical,9,4,4,Medicare,Skilled Nursing,0.97,1</t>
  </si>
  <si>
    <t>P07290,2023-03-31,Spring,57,Male,East,Stroke,4,11,Conservative,7,3,1,Private,Home Health,0.81,1</t>
  </si>
  <si>
    <t>P07291,2021-06-19,Summer,18,Female,South,Kidney Disease,2,7,Medical,3,3,2,Medicaid,Home,0.78,0</t>
  </si>
  <si>
    <t>P07292,2023-08-05,Summer,47,Female,North,Kidney Disease,3,8,Medical,6,2,1,Medicaid,Home Health,0.67,1</t>
  </si>
  <si>
    <t>P07293,2023-11-17,Fall,47,Female,East,Kidney Disease,3,7,Surgical,6,6,2,Medicaid,Home Health,0.97,1</t>
  </si>
  <si>
    <t>P07294,2022-09-13,Fall,41,Male,South,Fracture,4,8,Interventional,9,2,1,Private,Home Health,0.5,0</t>
  </si>
  <si>
    <t>P07295,2023-01-18,Winter,60,Male,West,Heart Failure,4,10,Medical,8,2,2,Private,Home Health,0.97,1</t>
  </si>
  <si>
    <t>P07296,2023-07-31,Summer,50,Female,South,COPD,4,9,Surgical,7,2,1,Private,Home Health,0.75,0</t>
  </si>
  <si>
    <t>P07297,2022-02-15,Winter,43,Male,South,COPD,4,10,Interventional,7,3,2,Private,Home Health,0.96,1</t>
  </si>
  <si>
    <t>P07298,2023-12-24,Winter,40,Female,South,COPD,3,8,Interventional,6,2,1,Medicaid,Home Health,0.71,0</t>
  </si>
  <si>
    <t>P07299,2023-01-16,Winter,45,Male,South,Heart Failure,3,10,Medical,4,2,1,Private,Home Health,0.67,1</t>
  </si>
  <si>
    <t>P07300,2022-04-10,Spring,77,Female,East,Kidney Disease,5,8,Medical,8,4,3,Medicare,Home Health,0.97,1</t>
  </si>
  <si>
    <t>P07301,2023-01-12,Winter,46,Female,East,Diabetes,3,7,Medical,6,4,2,Private,Home Health,0.68,1</t>
  </si>
  <si>
    <t>P07302,2022-07-26,Summer,49,Female,South,Diabetes,3,6,Interventional,4,2,1,Private,Home Health,0.37,1</t>
  </si>
  <si>
    <t>P07303,2021-05-03,Spring,50,Female,South,Hypertension,3,5,Conservative,6,2,1,Private,Home Health,0.48,0</t>
  </si>
  <si>
    <t>P07304,2023-05-22,Spring,63,Male,South,Hypertension,4,6,Medical,6,3,1,Medicaid,Home Health,0.63,0</t>
  </si>
  <si>
    <t>P07305,2022-09-10,Fall,65,Male,Central,Diabetes,5,6,Surgical,8,6,2,Medicaid,Home Health,0.97,1</t>
  </si>
  <si>
    <t>P07306,2023-05-22,Spring,18,Male,South,COPD,1,6,Conservative,4,0,0,Medicaid,Skilled Nursing,0.43,1</t>
  </si>
  <si>
    <t>P07307,2021-06-19,Summer,75,Male,West,COPD,6,9,Medical,9,4,2,Medicare,Skilled Nursing,0.97,1</t>
  </si>
  <si>
    <t>P07308,2022-08-13,Summer,82,Female,West,Appendicitis,6,5,Surgical,11,4,2,Medicare,Skilled Nursing,0.97,1</t>
  </si>
  <si>
    <t>P07309,2023-04-20,Spring,40,Male,North,Stroke,5,9,Medical,8,4,1,Medicaid,Home Health,0.92,1</t>
  </si>
  <si>
    <t>P07310,2023-12-19,Winter,41,Male,Central,Pneumonia,3,7,Conservative,6,2,2,Private,Home Health,0.69,1</t>
  </si>
  <si>
    <t>P07311,2023-08-27,Summer,50,Female,West,Hypertension,4,6,Medical,7,4,1,Private,Home Health,0.54,0</t>
  </si>
  <si>
    <t>P07312,2023-08-05,Summer,45,Male,West,Stroke,3,9,Surgical,6,2,1,Medicaid,Home Health,0.67,1</t>
  </si>
  <si>
    <t>P07313,2021-09-28,Fall,61,Female,South,Kidney Disease,4,8,Medical,6,3,1,Private,Home Health,0.85,0</t>
  </si>
  <si>
    <t>P07314,2023-07-07,Summer,24,Male,East,Sepsis,2,13,Medical,3,3,0,Medicaid,Home Health,0.4,1</t>
  </si>
  <si>
    <t>P07315,2021-07-05,Summer,38,Male,South,Sepsis,3,9,Conservative,4,2,1,Medicaid,Home Health,0.73,1</t>
  </si>
  <si>
    <t>P07316,2021-08-05,Summer,84,Female,North,Fracture,6,7,Surgical,9,6,2,Medicare,Skilled Nursing,0.97,1</t>
  </si>
  <si>
    <t>P07317,2021-05-01,Spring,42,Female,West,Hypertension,3,6,Interventional,4,2,1,Private,Home Health,0.37,0</t>
  </si>
  <si>
    <t>P07318,2023-07-29,Summer,79,Male,Central,Hypertension,5,7,Surgical,8,4,2,Medicare,Home Health,0.97,1</t>
  </si>
  <si>
    <t>P07319,2021-04-29,Spring,64,Male,North,Appendicitis,5,5,Medical,8,2,1,Private,Home Health,0.72,1</t>
  </si>
  <si>
    <t>P07320,2021-06-01,Summer,27,Male,West,COPD,2,8,Medical,5,2,0,Private,Home,0.32,0</t>
  </si>
  <si>
    <t>P07321,2021-09-27,Fall,68,Male,West,COPD,5,11,Surgical,8,7,1,Medicare,Home Health,0.97,1</t>
  </si>
  <si>
    <t>P07322,2022-09-20,Fall,55,Male,North,Hypertension,7,6,Interventional,12,4,2,Private,Skilled Nursing,0.97,1</t>
  </si>
  <si>
    <t>P07323,2023-08-22,Summer,50,Female,South,Appendicitis,3,6,Surgical,4,2,1,Uninsured,Home Health,0.5,1</t>
  </si>
  <si>
    <t>P07324,2022-04-03,Spring,62,Male,South,Stroke,5,10,Surgical,8,4,2,Medicaid,Home Health,0.97,1</t>
  </si>
  <si>
    <t>P07325,2022-08-22,Summer,66,Male,West,Kidney Disease,4,9,Interventional,8,4,1,Medicare,Home Health,0.96,1</t>
  </si>
  <si>
    <t>P07326,2021-07-02,Summer,70,Female,West,Appendicitis,5,5,Medical,8,5,1,Medicare,Home Health,0.97,1</t>
  </si>
  <si>
    <t>P07327,2021-10-19,Fall,78,Male,North,Hypertension,6,6,Interventional,9,6,2,Medicare,Skilled Nursing,0.97,1</t>
  </si>
  <si>
    <t>P07328,2021-05-27,Spring,64,Male,East,Stroke,5,10,Medical,8,4,1,Private,Home Health,0.97,1</t>
  </si>
  <si>
    <t>P07329,2022-03-25,Spring,34,Female,West,Kidney Disease,3,6,Surgical,4,2,1,Private,Home Health,0.63,0</t>
  </si>
  <si>
    <t>P07330,2022-10-09,Fall,49,Male,West,Stroke,3,8,Medical,4,2,2,Medicaid,Home Health,0.89,1</t>
  </si>
  <si>
    <t>P07331,2021-11-08,Fall,95,Female,North,Diabetes,7,9,Medical,14,6,3,Medicare,Skilled Nursing,0.97,1</t>
  </si>
  <si>
    <t>P07332,2023-07-16,Summer,70,Male,East,Kidney Disease,7,10,Medical,10,6,3,Medicare,Skilled Nursing,0.97,1</t>
  </si>
  <si>
    <t>P07333,2023-12-11,Winter,95,Male,Central,Pneumonia,6,9,Interventional,10,4,4,Medicare,Skilled Nursing,0.97,1</t>
  </si>
  <si>
    <t>P07334,2021-05-12,Spring,81,Male,South,Kidney Disease,6,8,Medical,12,6,2,Medicare,Skilled Nursing,0.97,1</t>
  </si>
  <si>
    <t>P07335,2021-01-20,Winter,62,Male,South,Diabetes,5,9,Medical,8,4,1,Medicaid,Home Health,0.85,1</t>
  </si>
  <si>
    <t>P07336,2023-05-15,Spring,63,Male,West,Hypertension,5,7,Interventional,10,2,1,Uninsured,Home Health,0.8,1</t>
  </si>
  <si>
    <t>P07337,2021-07-28,Summer,57,Male,North,Fracture,4,9,Surgical,8,4,1,Private,Home Health,0.6,1</t>
  </si>
  <si>
    <t>P07338,2022-01-22,Winter,28,Female,Central,Pneumonia,2,8,Medical,4,2,0,Medicaid,Home,0.22,0</t>
  </si>
  <si>
    <t>P07339,2022-03-08,Spring,58,Female,South,COPD,5,9,Medical,8,4,2,Medicaid,Home Health,0.97,1</t>
  </si>
  <si>
    <t>P07340,2023-10-01,Fall,78,Male,North,Diabetes,5,6,Medical,10,5,2,Medicare,Home Health,0.97,0</t>
  </si>
  <si>
    <t>P07341,2022-12-23,Winter,47,Female,South,COPD,3,7,Surgical,6,2,1,Private,Home Health,0.67,1</t>
  </si>
  <si>
    <t>P07342,2021-02-14,Winter,65,Female,North,Influenza,4,7,Medical,7,2,1,Medicaid,Home Health,0.67,1</t>
  </si>
  <si>
    <t>P07343,2021-01-17,Winter,72,Female,North,Heart Failure,6,9,Conservative,9,4,4,Medicare,Skilled Nursing,0.97,1</t>
  </si>
  <si>
    <t>P07344,2021-08-07,Summer,42,Male,West,Sepsis,3,9,Medical,4,4,1,Private,Home Health,0.68,0</t>
  </si>
  <si>
    <t>P07345,2021-12-15,Winter,50,Female,South,Heart Failure,4,12,Medical,8,2,1,Private,Home Health,0.85,1</t>
  </si>
  <si>
    <t>P07346,2022-06-15,Summer,40,Male,Central,Fracture,5,8,Interventional,8,4,2,Private,Home Health,0.84,1</t>
  </si>
  <si>
    <t>P07347,2023-07-07,Summer,44,Male,East,Kidney Disease,3,8,Interventional,8,2,2,Private,Home Health,0.91,1</t>
  </si>
  <si>
    <t>P07348,2021-12-11,Winter,36,Female,East,Pneumonia,2,7,Medical,4,1,0,Private,Home Health,0.22,0</t>
  </si>
  <si>
    <t>P07349,2022-02-17,Winter,42,Female,South,Heart Failure,3,9,Surgical,6,4,1,Private,Home Health,0.72,1</t>
  </si>
  <si>
    <t>P07350,2021-12-27,Winter,82,Female,West,COPD,6,8,Surgical,10,6,2,Medicare,Skilled Nursing,0.97,1</t>
  </si>
  <si>
    <t>P07351,2021-01-10,Winter,42,Female,East,Heart Failure,4,10,Medical,9,3,1,Uninsured,Home Health,0.88,1</t>
  </si>
  <si>
    <t>P07352,2023-11-12,Fall,60,Male,North,Kidney Disease,4,9,Surgical,6,2,1,Medicaid,Home Health,0.89,1</t>
  </si>
  <si>
    <t>P07353,2021-06-02,Summer,49,Female,Central,Kidney Disease,4,7,Medical,7,2,1,Private,Home Health,0.7,1</t>
  </si>
  <si>
    <t>P07354,2021-11-11,Fall,78,Male,South,COPD,6,9,Interventional,11,6,4,Medicare,Skilled Nursing,0.97,1</t>
  </si>
  <si>
    <t>P07355,2021-05-22,Spring,80,Male,North,Appendicitis,5,5,Interventional,8,4,3,Medicare,Home Health,0.97,1</t>
  </si>
  <si>
    <t>P07356,2022-06-22,Summer,72,Female,East,Kidney Disease,5,8,Surgical,8,5,2,Medicare,Home Health,0.97,1</t>
  </si>
  <si>
    <t>P07357,2023-10-18,Fall,63,Male,East,Hypertension,5,5,Medical,8,2,1,Private,Home Health,0.72,0</t>
  </si>
  <si>
    <t>P07358,2021-04-21,Spring,54,Female,South,Hypertension,4,5,Interventional,9,3,1,Private,Home Health,0.55,1</t>
  </si>
  <si>
    <t>P07359,2022-04-28,Spring,37,Male,West,Appendicitis,2,7,Surgical,3,1,0,Medicaid,Skilled Nursing,0.26,0</t>
  </si>
  <si>
    <t>P07360,2021-01-25,Winter,91,Female,West,Heart Failure,6,9,Medical,11,4,2,Medicare,Skilled Nursing,0.97,1</t>
  </si>
  <si>
    <t>P07361,2023-04-25,Spring,45,Male,West,Stroke,3,10,Medical,6,4,1,Private,Home Health,0.68,1</t>
  </si>
  <si>
    <t>P07362,2022-12-04,Winter,69,Male,South,Heart Failure,7,14,Medical,10,6,2,Medicare,Skilled Nursing,0.97,1</t>
  </si>
  <si>
    <t>P07363,2023-02-06,Winter,76,Female,Central,COPD,5,9,Interventional,8,6,3,Medicare,Home Health,0.97,1</t>
  </si>
  <si>
    <t>P07364,2022-06-02,Summer,48,Male,South,Stroke,3,10,Medical,4,2,1,Medicaid,Home Health,0.67,1</t>
  </si>
  <si>
    <t>P07365,2023-09-21,Fall,75,Female,East,Kidney Disease,7,9,Surgical,10,7,4,Medicare,Skilled Nursing,0.97,1</t>
  </si>
  <si>
    <t>P07366,2022-03-25,Spring,70,Female,South,Kidney Disease,5,8,Surgical,8,5,1,Medicare,Home Health,0.97,1</t>
  </si>
  <si>
    <t>P07367,2022-07-17,Summer,87,Female,West,Stroke,6,9,Interventional,10,6,4,Medicare,Skilled Nursing,0.97,1</t>
  </si>
  <si>
    <t>P07368,2023-02-01,Winter,50,Female,North,COPD,3,8,Interventional,8,2,1,Medicaid,Home Health,0.82,0</t>
  </si>
  <si>
    <t>P07369,2022-07-25,Summer,36,Male,North,Hypertension,3,4,Medical,8,2,1,Private,Home Health,0.48,0</t>
  </si>
  <si>
    <t>P07370,2021-07-27,Summer,49,Female,West,Stroke,3,9,Medical,4,4,1,Private,Home Health,0.68,1</t>
  </si>
  <si>
    <t>P07371,2021-12-14,Winter,61,Male,South,Pneumonia,5,9,Medical,8,4,2,Private,Home Health,0.97,1</t>
  </si>
  <si>
    <t>P07372,2021-04-12,Spring,58,Male,South,Diabetes,4,8,Medical,6,3,1,Private,Home Health,0.49,0</t>
  </si>
  <si>
    <t>P07373,2022-04-19,Spring,51,Male,East,Stroke,4,13,Conservative,7,3,1,Private,Home Health,0.81,0</t>
  </si>
  <si>
    <t>P07374,2022-10-30,Fall,25,Female,West,Stroke,2,8,Conservative,5,2,2,Medicaid,Home,0.84,1</t>
  </si>
  <si>
    <t>P07375,2021-05-10,Spring,65,Female,South,Diabetes,4,6,Surgical,8,3,1,Uninsured,Home Health,0.73,1</t>
  </si>
  <si>
    <t>P07376,2022-11-22,Fall,91,Female,North,COPD,8,10,Medical,14,6,3,Medicare,Skilled Nursing,0.97,1</t>
  </si>
  <si>
    <t>P07377,2023-09-05,Fall,65,Female,Central,Kidney Disease,4,7,Medical,8,3,1,Private,Home Health,0.91,1</t>
  </si>
  <si>
    <t>P07378,2022-01-05,Winter,68,Female,East,COPD,6,10,Interventional,9,4,2,Medicare,Skilled Nursing,0.97,1</t>
  </si>
  <si>
    <t>P07379,2021-09-01,Fall,67,Female,South,Kidney Disease,6,9,Medical,10,6,2,Medicare,Skilled Nursing,0.97,1</t>
  </si>
  <si>
    <t>P07380,2023-09-05,Fall,64,Male,West,Stroke,5,9,Surgical,14,2,1,Private,Home Health,0.97,1</t>
  </si>
  <si>
    <t>P07381,2023-01-28,Winter,73,Female,East,Stroke,6,11,Medical,10,6,4,Medicare,Skilled Nursing,0.97,1</t>
  </si>
  <si>
    <t>P07382,2021-04-26,Spring,64,Female,South,COPD,4,8,Interventional,6,6,2,Private,Home Health,0.97,1</t>
  </si>
  <si>
    <t>P07383,2022-03-23,Spring,52,Male,South,Hypertension,3,6,Interventional,6,2,1,Private,Home Health,0.42,1</t>
  </si>
  <si>
    <t>P07384,2023-01-09,Winter,44,Female,South,Heart Failure,3,9,Surgical,4,4,2,Private,Home Health,0.94,1</t>
  </si>
  <si>
    <t>P07385,2022-09-21,Fall,53,Male,Central,Appendicitis,4,5,Surgical,7,3,1,Private,Home Health,0.49,1</t>
  </si>
  <si>
    <t>P07386,2022-11-09,Fall,63,Female,North,Appendicitis,4,7,Medical,10,2,1,Uninsured,Home Health,0.73,1</t>
  </si>
  <si>
    <t>P07387,2022-09-14,Fall,52,Female,South,Diabetes,3,5,Interventional,6,2,1,Medicaid,Home Health,0.46,0</t>
  </si>
  <si>
    <t>P07388,2023-05-24,Spring,63,Female,Central,Diabetes,4,6,Surgical,8,3,1,Uninsured,Home Health,0.73,1</t>
  </si>
  <si>
    <t>P07389,2021-12-17,Winter,65,Female,North,Influenza,5,6,Interventional,8,4,1,Private,Home Health,0.91,1</t>
  </si>
  <si>
    <t>P07390,2023-02-15,Winter,72,Female,East,Influenza,6,6,Conservative,12,4,2,Medicare,Skilled Nursing,0.97,1</t>
  </si>
  <si>
    <t>P07391,2023-12-22,Winter,79,Female,South,Heart Failure,5,13,Interventional,8,4,3,Medicare,Home Health,0.97,1</t>
  </si>
  <si>
    <t>P07392,2022-03-04,Spring,59,Male,East,Stroke,5,11,Surgical,8,4,1,Private,Home Health,0.93,1</t>
  </si>
  <si>
    <t>P07393,2023-05-17,Spring,35,Male,South,Hypertension,2,4,Conservative,4,1,0,Uninsured,Home Health,0.37,0</t>
  </si>
  <si>
    <t>P07394,2021-09-27,Fall,52,Female,North,Hypertension,4,6,Surgical,6,3,2,Medicaid,Home Health,0.75,1</t>
  </si>
  <si>
    <t>P07395,2021-11-05,Fall,58,Female,East,Hypertension,4,5,Medical,8,2,1,Private,Home Health,0.55,1</t>
  </si>
  <si>
    <t>P07396,2023-10-21,Fall,26,Female,West,Kidney Disease,3,6,Interventional,4,2,1,Private,Home Health,0.63,0</t>
  </si>
  <si>
    <t>P07397,2021-01-29,Winter,81,Male,West,Diabetes,5,6,Interventional,8,5,2,Medicare,Home Health,0.97,1</t>
  </si>
  <si>
    <t>P07398,2021-08-27,Summer,60,Female,East,Kidney Disease,4,9,Medical,7,3,2,Uninsured,Home Health,0.97,1</t>
  </si>
  <si>
    <t>P07399,2022-06-13,Summer,64,Female,East,Hypertension,4,5,Surgical,6,4,1,Medicaid,Home Health,0.68,1</t>
  </si>
  <si>
    <t>P07400,2022-03-17,Spring,81,Male,East,Fracture,5,8,Conservative,8,6,2,Medicare,Home Health,0.97,1</t>
  </si>
  <si>
    <t>P07401,2022-11-20,Fall,47,Female,East,Diabetes,4,8,Medical,8,3,1,Medicaid,Home Health,0.54,0</t>
  </si>
  <si>
    <t>P07402,2021-07-31,Summer,67,Female,West,Appendicitis,4,5,Surgical,6,4,1,Medicare,Home Health,0.64,0</t>
  </si>
  <si>
    <t>P07403,2021-03-19,Spring,56,Female,West,COPD,4,9,Medical,9,2,1,Medicaid,Home Health,0.85,1</t>
  </si>
  <si>
    <t>P07404,2022-02-09,Winter,54,Female,East,COPD,4,8,Interventional,6,2,2,Medicaid,Home Health,0.97,1</t>
  </si>
  <si>
    <t>P07405,2022-07-29,Summer,44,Male,North,Diabetes,3,5,Surgical,6,4,2,Private,Home Health,0.64,1</t>
  </si>
  <si>
    <t>P07406,2022-09-08,Fall,86,Female,South,Appendicitis,6,5,Medical,10,4,2,Medicare,Skilled Nursing,0.97,1</t>
  </si>
  <si>
    <t>P07407,2022-10-21,Fall,51,Female,South,Kidney Disease,5,11,Medical,8,4,1,Private,Home Health,0.93,1</t>
  </si>
  <si>
    <t>P07408,2022-08-24,Summer,69,Female,Central,Diabetes,5,6,Conservative,8,4,1,Medicare,Home Health,0.93,1</t>
  </si>
  <si>
    <t>P07409,2021-09-27,Fall,26,Female,West,Fracture,4,7,Surgical,7,2,1,Uninsured,Home Health,0.52,0</t>
  </si>
  <si>
    <t>P07410,2023-04-18,Spring,78,Female,East,Hypertension,5,7,Interventional,8,4,3,Medicare,Home Health,0.97,1</t>
  </si>
  <si>
    <t>P07411,2021-04-07,Spring,75,Male,South,Hypertension,5,5,Medical,8,4,3,Medicare,Home Health,0.97,1</t>
  </si>
  <si>
    <t>P07412,2021-08-06,Summer,59,Male,North,Stroke,4,10,Interventional,9,5,1,Private,Home Health,0.86,1</t>
  </si>
  <si>
    <t>P07413,2023-03-21,Spring,54,Male,Central,Stroke,4,11,Medical,6,5,1,Private,Home Health,0.8,1</t>
  </si>
  <si>
    <t>P07414,2021-11-03,Fall,64,Female,Central,Hypertension,5,6,Medical,8,2,1,Medicaid,Home Health,0.76,1</t>
  </si>
  <si>
    <t>P07415,2022-06-25,Summer,95,Female,North,Diabetes,6,6,Medical,9,6,2,Medicare,Skilled Nursing,0.97,1</t>
  </si>
  <si>
    <t>P07416,2021-12-25,Winter,28,Male,West,Pneumonia,3,8,Medical,4,2,1,Private,Home Health,0.41,1</t>
  </si>
  <si>
    <t>P07417,2022-07-10,Summer,71,Male,South,Stroke,5,10,Medical,8,5,2,Medicare,Home Health,0.97,1</t>
  </si>
  <si>
    <t>P07418,2022-01-15,Winter,42,Male,South,Diabetes,4,6,Surgical,7,4,1,Medicaid,Home Health,0.57,0</t>
  </si>
  <si>
    <t>P07419,2023-12-25,Winter,57,Female,West,Pneumonia,5,8,Medical,8,4,1,Uninsured,Home Health,0.79,1</t>
  </si>
  <si>
    <t>P07420,2022-01-27,Winter,53,Female,East,Sepsis,4,10,Medical,8,3,2,Private,Home Health,0.97,1</t>
  </si>
  <si>
    <t>P07421,2022-11-18,Fall,50,Female,West,Diabetes,4,7,Medical,6,5,1,Private,Home Health,0.54,0</t>
  </si>
  <si>
    <t>P07422,2023-08-31,Summer,57,Female,North,Fracture,5,8,Interventional,8,2,1,Private,Home Health,0.62,1</t>
  </si>
  <si>
    <t>P07423,2022-11-30,Fall,38,Female,South,Hypertension,3,5,Surgical,6,4,1,Medicaid,Home Health,0.46,1</t>
  </si>
  <si>
    <t>P07424,2022-09-12,Fall,75,Male,South,Stroke,6,9,Conservative,11,6,4,Medicare,Skilled Nursing,0.97,1</t>
  </si>
  <si>
    <t>P07425,2022-09-16,Fall,27,Female,South,Fracture,3,6,Medical,6,2,1,Uninsured,Home Health,0.45,0</t>
  </si>
  <si>
    <t>P07426,2022-06-28,Summer,67,Female,East,Appendicitis,5,6,Medical,8,5,2,Medicare,Home Health,0.97,0</t>
  </si>
  <si>
    <t>P07427,2023-06-04,Summer,52,Female,South,Stroke,4,9,Medical,7,3,1,Private,Home Health,0.75,1</t>
  </si>
  <si>
    <t>P07428,2021-02-25,Winter,38,Female,South,Influenza,3,5,Medical,4,2,2,Medicaid,Home Health,0.67,1</t>
  </si>
  <si>
    <t>P07429,2023-08-28,Summer,61,Female,South,Fracture,4,9,Interventional,8,2,1,Private,Home Health,0.65,1</t>
  </si>
  <si>
    <t>P07430,2022-10-04,Fall,31,Female,West,Appendicitis,2,5,Medical,4,2,2,Private,Home,0.48,1</t>
  </si>
  <si>
    <t>P07431,2023-07-19,Summer,58,Female,East,Stroke,5,11,Medical,10,4,1,Private,Home Health,0.93,1</t>
  </si>
  <si>
    <t>P07432,2021-01-12,Winter,33,Female,West,Sepsis,3,9,Medical,6,2,1,Private,Home Health,0.67,0</t>
  </si>
  <si>
    <t>P07433,2023-08-10,Summer,65,Female,South,Diabetes,4,7,Conservative,6,4,1,Private,Home Health,0.7,1</t>
  </si>
  <si>
    <t>P07434,2021-05-12,Spring,42,Male,South,Kidney Disease,3,6,Interventional,8,2,1,Medicaid,Home Health,0.73,1</t>
  </si>
  <si>
    <t>P07435,2023-03-01,Spring,50,Male,North,Hypertension,5,7,Medical,8,4,2,Private,Home Health,0.89,1</t>
  </si>
  <si>
    <t>P07436,2022-04-02,Spring,62,Female,North,Kidney Disease,4,9,Surgical,8,3,1,Private,Home Health,0.91,1</t>
  </si>
  <si>
    <t>P07437,2023-01-16,Winter,44,Male,South,Sepsis,3,10,Surgical,6,2,1,Private,Home Health,0.67,0</t>
  </si>
  <si>
    <t>P07438,2022-11-19,Fall,57,Male,North,Diabetes,5,6,Medical,8,2,1,Uninsured,Home Health,0.7,0</t>
  </si>
  <si>
    <t>P07439,2021-06-28,Summer,32,Male,East,Diabetes,2,8,Surgical,3,1,2,Medicaid,Home,0.52,0</t>
  </si>
  <si>
    <t>P07440,2022-07-18,Summer,68,Female,Central,Hypertension,5,5,Medical,8,4,1,Medicare,Home Health,0.87,1</t>
  </si>
  <si>
    <t>P07441,2021-10-31,Fall,88,Female,North,Hypertension,7,7,Medical,10,6,3,Medicare,Skilled Nursing,0.97,1</t>
  </si>
  <si>
    <t>P07442,2022-09-06,Fall,95,Male,West,Kidney Disease,7,9,Medical,10,5,3,Medicare,Skilled Nursing,0.97,1</t>
  </si>
  <si>
    <t>P07443,2023-03-20,Spring,59,Male,North,Fracture,5,8,Surgical,10,2,1,Medicaid,Home Health,0.66,0</t>
  </si>
  <si>
    <t>P07444,2021-03-30,Spring,71,Female,West,COPD,5,10,Medical,10,4,3,Medicare,Home Health,0.97,1</t>
  </si>
  <si>
    <t>P07445,2022-07-19,Summer,27,Male,East,Hypertension,2,5,Surgical,3,1,0,Private,Home Health,0.18,0</t>
  </si>
  <si>
    <t>P07446,2022-11-08,Fall,83,Male,Central,Diabetes,6,7,Interventional,10,6,4,Medicare,Skilled Nursing,0.97,1</t>
  </si>
  <si>
    <t>P07447,2021-11-20,Fall,71,Female,North,Stroke,5,11,Surgical,10,5,2,Medicare,Home Health,0.97,1</t>
  </si>
  <si>
    <t>P07448,2023-11-10,Fall,49,Female,South,Stroke,3,9,Surgical,6,4,1,Private,Home Health,0.68,0</t>
  </si>
  <si>
    <t>P07449,2022-07-24,Summer,79,Male,North,Kidney Disease,7,9,Medical,14,5,3,Medicare,Skilled Nursing,0.97,1</t>
  </si>
  <si>
    <t>P07450,2021-07-19,Summer,53,Female,South,Diabetes,4,7,Medical,6,2,1,Medicaid,Home Health,0.53,0</t>
  </si>
  <si>
    <t>P07451,2021-04-29,Spring,50,Male,Central,Diabetes,3,6,Medical,4,2,1,Medicaid,Home Health,0.46,1</t>
  </si>
  <si>
    <t>P07452,2022-08-17,Summer,66,Female,West,Hypertension,6,7,Interventional,10,4,2,Medicare,Skilled Nursing,0.97,0</t>
  </si>
  <si>
    <t>P07453,2022-02-15,Winter,39,Male,West,Pneumonia,4,9,Surgical,8,4,1,Private,Home Health,0.59,1</t>
  </si>
  <si>
    <t>P07454,2021-07-30,Summer,75,Male,East,COPD,5,8,Medical,8,6,3,Medicare,Home Health,0.97,1</t>
  </si>
  <si>
    <t>P07455,2021-02-03,Winter,40,Female,Central,Diabetes,3,5,Surgical,6,2,1,Private,Home Health,0.41,1</t>
  </si>
  <si>
    <t>P07456,2022-09-13,Fall,40,Female,South,Hypertension,4,8,Surgical,7,3,2,Private,Home Health,0.66,0</t>
  </si>
  <si>
    <t>P07457,2022-10-18,Fall,42,Male,North,Appendicitis,3,5,Medical,4,4,2,Private,Home Health,0.64,1</t>
  </si>
  <si>
    <t>P07458,2021-06-05,Summer,70,Male,West,Sepsis,5,11,Interventional,12,4,1,Medicare,Home Health,0.97,1</t>
  </si>
  <si>
    <t>P07459,2022-10-21,Fall,47,Female,South,COPD,4,8,Interventional,6,3,1,Private,Home Health,0.7,1</t>
  </si>
  <si>
    <t>P07460,2023-11-09,Fall,35,Female,North,COPD,2,9,Medical,4,1,0,Private,Home Health,0.36,1</t>
  </si>
  <si>
    <t>P07461,2023-12-08,Winter,47,Male,North,Stroke,5,9,Surgical,8,4,1,Private,Home Health,0.92,1</t>
  </si>
  <si>
    <t>P07462,2023-08-31,Summer,57,Female,East,Hypertension,4,6,Medical,7,3,1,Private,Home Health,0.49,1</t>
  </si>
  <si>
    <t>P07463,2023-06-03,Summer,37,Male,East,Diabetes,2,5,Medical,4,3,2,Private,Home Health,0.52,0</t>
  </si>
  <si>
    <t>P07464,2021-08-18,Summer,38,Female,South,Sepsis,4,10,Interventional,6,2,1,Private,Home Health,0.7,1</t>
  </si>
  <si>
    <t>P07465,2021-06-21,Summer,93,Male,West,Kidney Disease,7,12,Interventional,12,5,3,Medicare,Skilled Nursing,0.97,1</t>
  </si>
  <si>
    <t>P07466,2022-05-03,Spring,43,Male,West,COPD,3,9,Medical,4,2,1,Medicaid,Home Health,0.67,1</t>
  </si>
  <si>
    <t>P07467,2022-11-10,Fall,52,Male,Central,Appendicitis,3,6,Surgical,8,4,1,Medicaid,Home Health,0.57,0</t>
  </si>
  <si>
    <t>P07468,2023-07-21,Summer,51,Male,East,Hypertension,3,8,Surgical,4,2,1,Uninsured,Home Health,0.5,0</t>
  </si>
  <si>
    <t>P07469,2021-09-11,Fall,50,Male,West,Kidney Disease,3,8,Medical,6,2,1,Uninsured,Home Health,0.76,1</t>
  </si>
  <si>
    <t>P07470,2022-06-10,Summer,68,Male,West,Kidney Disease,5,7,Medical,8,5,2,Medicare,Home Health,0.97,1</t>
  </si>
  <si>
    <t>P07471,2022-12-10,Winter,74,Male,South,COPD,7,12,Interventional,10,7,4,Medicare,Skilled Nursing,0.97,1</t>
  </si>
  <si>
    <t>P07472,2022-05-03,Spring,52,Male,South,Diabetes,5,6,Interventional,8,2,1,Private,Home Health,0.62,1</t>
  </si>
  <si>
    <t>P07473,2022-05-13,Spring,36,Female,East,Kidney Disease,2,9,Interventional,4,2,0,Medicaid,Skilled Nursing,0.44,1</t>
  </si>
  <si>
    <t>P07474,2021-09-04,Fall,79,Male,North,Diabetes,6,7,Medical,13,8,2,Medicare,Skilled Nursing,0.97,1</t>
  </si>
  <si>
    <t>P07475,2023-12-17,Winter,56,Female,South,COPD,4,9,Conservative,6,3,1,Medicaid,Home Health,0.89,1</t>
  </si>
  <si>
    <t>P07476,2022-06-05,Summer,87,Male,East,Diabetes,6,6,Conservative,9,8,2,Medicare,Skilled Nursing,0.97,1</t>
  </si>
  <si>
    <t>P07477,2022-08-07,Summer,19,Male,North,COPD,1,7,Interventional,2,2,0,Private,Home,0.25,0</t>
  </si>
  <si>
    <t>P07478,2021-08-28,Summer,61,Female,North,Appendicitis,4,5,Medical,7,3,1,Medicaid,Home Health,0.63,1</t>
  </si>
  <si>
    <t>P07479,2022-07-17,Summer,90,Female,East,Stroke,6,10,Medical,10,4,2,Medicare,Skilled Nursing,0.97,1</t>
  </si>
  <si>
    <t>P07480,2021-10-07,Fall,51,Male,West,Hypertension,4,5,Interventional,6,4,1,Private,Home Health,0.54,1</t>
  </si>
  <si>
    <t>P07481,2021-08-10,Summer,54,Male,West,Sepsis,4,10,Medical,6,3,1,Private,Home Health,0.75,1</t>
  </si>
  <si>
    <t>P07482,2021-10-29,Fall,63,Female,East,Diabetes,4,6,Medical,6,2,1,Medicaid,Home Health,0.63,1</t>
  </si>
  <si>
    <t>P07483,2021-01-04,Winter,48,Female,East,COPD,4,8,Interventional,7,3,1,Medicaid,Home Health,0.78,0</t>
  </si>
  <si>
    <t>P07484,2022-09-17,Fall,52,Female,South,Hypertension,3,5,Medical,6,2,1,Medicaid,Home Health,0.46,0</t>
  </si>
  <si>
    <t>P07485,2022-03-01,Spring,52,Female,North,Hypertension,3,5,Conservative,4,2,1,Private,Home Health,0.48,1</t>
  </si>
  <si>
    <t>P07486,2023-09-12,Fall,47,Male,North,Hypertension,3,7,Surgical,4,2,3,Private,Home Health,0.71,1</t>
  </si>
  <si>
    <t>P07487,2021-02-14,Winter,78,Female,West,COPD,5,8,Surgical,8,6,2,Medicare,Home Health,0.97,1</t>
  </si>
  <si>
    <t>P07488,2021-02-17,Winter,65,Female,East,COPD,5,9,Interventional,8,4,1,Private,Home Health,0.97,1</t>
  </si>
  <si>
    <t>P07489,2023-08-29,Summer,62,Female,West,Kidney Disease,4,8,Medical,6,2,1,Private,Home Health,0.85,0</t>
  </si>
  <si>
    <t>P07490,2021-05-19,Spring,71,Female,West,Hypertension,5,9,Interventional,8,6,2,Medicare,Home Health,0.97,1</t>
  </si>
  <si>
    <t>P07491,2021-01-03,Winter,53,Female,North,Sepsis,4,13,Surgical,6,3,1,Medicaid,Home Health,0.83,1</t>
  </si>
  <si>
    <t>P07492,2021-07-15,Summer,44,Female,East,Kidney Disease,3,7,Surgical,4,2,2,Private,Home Health,0.85,1</t>
  </si>
  <si>
    <t>P07493,2023-06-22,Summer,47,Male,South,Diabetes,4,6,Medical,7,2,1,Medicaid,Home Health,0.48,1</t>
  </si>
  <si>
    <t>P07494,2023-05-29,Spring,58,Female,South,Appendicitis,4,5,Interventional,7,4,2,Uninsured,Home Health,0.84,1</t>
  </si>
  <si>
    <t>P07495,2022-01-08,Winter,39,Male,East,Pneumonia,3,8,Medical,6,2,1,Medicaid,Home Health,0.45,1</t>
  </si>
  <si>
    <t>P07496,2023-01-02,Winter,49,Male,Central,Heart Failure,3,8,Surgical,6,4,1,Private,Home Health,0.72,1</t>
  </si>
  <si>
    <t>P07497,2022-07-10,Summer,49,Male,West,Diabetes,4,7,Medical,7,4,2,Medicaid,Home Health,0.75,0</t>
  </si>
  <si>
    <t>P07498,2023-09-18,Fall,94,Male,Central,Appendicitis,7,7,Conservative,10,5,3,Medicare,Skilled Nursing,0.97,1</t>
  </si>
  <si>
    <t>P07499,2021-03-03,Spring,18,Female,North,COPD,1,7,Medical,2,2,0,Private,Home Health,0.29,0</t>
  </si>
  <si>
    <t>P07500,2023-06-10,Summer,54,Female,North,Kidney Disease,5,8,Interventional,10,4,1,Uninsured,Home Health,0.97,1</t>
  </si>
  <si>
    <t>P07501,2021-07-06,Summer,87,Male,North,Hypertension,6,5,Medical,10,6,2,Medicare,Skilled Nursing,0.97,1</t>
  </si>
  <si>
    <t>P07502,2022-03-05,Spring,60,Female,South,Kidney Disease,5,7,Medical,8,4,1,Uninsured,Home Health,0.97,1</t>
  </si>
  <si>
    <t>P07503,2021-07-30,Summer,70,Male,South,Stroke,5,10,Medical,10,5,1,Medicare,Home Health,0.97,1</t>
  </si>
  <si>
    <t>P07504,2023-02-09,Winter,59,Male,East,Diabetes,5,7,Interventional,8,2,1,Private,Home Health,0.66,1</t>
  </si>
  <si>
    <t>P07505,2023-01-13,Winter,46,Female,East,Pneumonia,3,9,Surgical,6,4,2,Medicaid,Home Health,0.72,1</t>
  </si>
  <si>
    <t>P07506,2022-08-23,Summer,19,Female,Central,Hypertension,2,7,Interventional,4,1,2,Uninsured,Home Health,0.6,1</t>
  </si>
  <si>
    <t>P07507,2023-02-04,Winter,61,Male,Central,Heart Failure,4,10,Medical,7,2,1,Medicaid,Home Health,0.93,1</t>
  </si>
  <si>
    <t>P07508,2022-12-02,Winter,44,Female,North,Heart Failure,3,9,Conservative,4,2,2,Medicaid,Home Health,0.97,1</t>
  </si>
  <si>
    <t>P07509,2023-05-01,Spring,44,Male,Central,Stroke,5,9,Medical,10,4,1,Uninsured,Home Health,0.96,1</t>
  </si>
  <si>
    <t>P07510,2021-09-20,Fall,49,Female,East,Diabetes,3,6,Interventional,6,2,2,Private,Home Health,0.59,0</t>
  </si>
  <si>
    <t>P07511,2022-04-15,Spring,87,Male,East,Kidney Disease,7,8,Medical,12,8,3,Medicare,Skilled Nursing,0.97,1</t>
  </si>
  <si>
    <t>P07512,2021-06-16,Summer,95,Male,West,COPD,7,9,Interventional,10,6,3,Medicare,Skilled Nursing,0.97,1</t>
  </si>
  <si>
    <t>P07513,2022-04-16,Spring,61,Female,North,Hypertension,5,8,Interventional,10,2,1,Uninsured,Home Health,0.8,1</t>
  </si>
  <si>
    <t>P07514,2023-02-08,Winter,50,Female,Central,Sepsis,4,11,Surgical,8,9,2,Medicaid,Home Health,0.97,1</t>
  </si>
  <si>
    <t>P07515,2023-01-28,Winter,37,Male,West,Sepsis,2,9,Medical,6,3,0,Uninsured,Home,0.44,1</t>
  </si>
  <si>
    <t>P07516,2023-02-16,Winter,65,Female,Central,Pneumonia,5,11,Interventional,8,2,1,Medicaid,Home Health,0.9,1</t>
  </si>
  <si>
    <t>P07517,2021-12-05,Winter,88,Male,Central,Stroke,6,10,Interventional,9,6,2,Medicare,Skilled Nursing,0.97,1</t>
  </si>
  <si>
    <t>P07518,2022-12-27,Winter,53,Female,East,Influenza,5,6,Interventional,12,2,1,Medicaid,Home Health,0.76,0</t>
  </si>
  <si>
    <t>P07519,2022-02-07,Winter,18,Male,North,COPD,2,9,Conservative,4,2,0,Medicaid,Home Health,0.5,0</t>
  </si>
  <si>
    <t>P07520,2023-11-01,Fall,69,Female,North,Appendicitis,6,5,Surgical,9,4,2,Medicare,Skilled Nursing,0.97,0</t>
  </si>
  <si>
    <t>P07521,2022-01-11,Winter,74,Female,South,Influenza,5,7,Surgical,8,6,2,Medicare,Home Health,0.97,1</t>
  </si>
  <si>
    <t>P07522,2022-10-23,Fall,31,Male,North,Appendicitis,3,7,Surgical,6,2,1,Private,Home Health,0.37,1</t>
  </si>
  <si>
    <t>P07523,2023-04-02,Spring,61,Female,West,Stroke,6,9,Surgical,11,4,2,Medicaid,Skilled Nursing,0.97,1</t>
  </si>
  <si>
    <t>P07524,2023-09-20,Fall,65,Female,South,Hypertension,4,6,Surgical,6,5,1,Private,Home Health,0.64,1</t>
  </si>
  <si>
    <t>P07525,2022-04-25,Spring,56,Female,Central,Hypertension,4,7,Surgical,6,7,2,Private,Home Health,0.81,1</t>
  </si>
  <si>
    <t>P07526,2022-01-30,Winter,44,Male,West,Sepsis,3,11,Interventional,8,2,1,Private,Home Health,0.73,0</t>
  </si>
  <si>
    <t>P07527,2022-04-16,Spring,75,Female,North,Diabetes,5,6,Conservative,10,5,2,Medicare,Home Health,0.97,1</t>
  </si>
  <si>
    <t>P07528,2021-12-21,Winter,51,Female,East,Diabetes,3,6,Medical,6,2,2,Medicaid,Home Health,0.72,1</t>
  </si>
  <si>
    <t>P07529,2022-12-18,Winter,32,Female,East,COPD,3,9,Medical,4,2,1,Medicaid,Home Health,0.71,1</t>
  </si>
  <si>
    <t>P07530,2023-10-19,Fall,23,Female,East,Stroke,3,9,Medical,6,2,1,Private,Home Health,0.63,1</t>
  </si>
  <si>
    <t>P07531,2021-05-19,Spring,79,Male,East,Kidney Disease,5,10,Surgical,8,5,2,Medicare,Home Health,0.97,1</t>
  </si>
  <si>
    <t>P07532,2022-09-07,Fall,68,Female,North,Kidney Disease,5,7,Medical,8,5,1,Medicare,Home Health,0.97,1</t>
  </si>
  <si>
    <t>P07533,2023-09-10,Fall,59,Female,West,COPD,4,9,Interventional,7,3,1,Private,Home Health,0.75,1</t>
  </si>
  <si>
    <t>P07534,2021-04-20,Spring,50,Male,East,Stroke,5,11,Interventional,8,4,1,Uninsured,Home Health,0.97,1</t>
  </si>
  <si>
    <t>P07535,2022-06-25,Summer,49,Female,West,Hypertension,4,5,Interventional,7,2,1,Medicaid,Home Health,0.48,1</t>
  </si>
  <si>
    <t>P07536,2023-08-06,Summer,39,Female,West,Diabetes,3,5,Surgical,6,2,1,Medicaid,Home Health,0.41,0</t>
  </si>
  <si>
    <t>P07537,2023-09-13,Fall,50,Female,South,Appendicitis,3,6,Surgical,4,2,3,Private,Home Health,0.76,1</t>
  </si>
  <si>
    <t>P07538,2022-07-18,Summer,21,Male,North,Fracture,2,7,Surgical,3,2,0,Medicaid,Home Health,0.22,0</t>
  </si>
  <si>
    <t>P07539,2021-01-28,Winter,45,Female,West,Heart Failure,3,9,Surgical,6,2,1,Private,Home Health,0.67,0</t>
  </si>
  <si>
    <t>P07540,2021-04-26,Spring,52,Male,Central,Hypertension,3,5,Interventional,4,2,1,Private,Home Health,0.42,1</t>
  </si>
  <si>
    <t>P07541,2022-10-05,Fall,68,Female,South,Hypertension,7,7,Interventional,12,6,2,Medicare,Skilled Nursing,0.97,1</t>
  </si>
  <si>
    <t>P07542,2021-05-16,Spring,57,Female,South,Fracture,5,9,Surgical,12,4,1,Private,Home Health,0.73,1</t>
  </si>
  <si>
    <t>P07543,2021-06-13,Summer,71,Female,North,Diabetes,5,7,Medical,8,4,2,Medicare,Home Health,0.97,1</t>
  </si>
  <si>
    <t>P07544,2023-04-26,Spring,80,Male,South,Diabetes,5,8,Medical,8,5,3,Medicare,Home Health,0.97,1</t>
  </si>
  <si>
    <t>P07545,2023-04-03,Spring,75,Female,South,Diabetes,5,7,Medical,8,5,2,Medicare,Home Health,0.97,1</t>
  </si>
  <si>
    <t>P07546,2023-07-12,Summer,65,Female,South,COPD,4,9,Surgical,7,3,1,Private,Home Health,0.85,1</t>
  </si>
  <si>
    <t>P07547,2021-04-26,Spring,58,Male,West,Fracture,4,7,Medical,7,2,1,Private,Home Health,0.49,1</t>
  </si>
  <si>
    <t>P07548,2021-08-05,Summer,41,Female,South,Hypertension,4,6,Surgical,6,4,1,Private,Home Health,0.49,1</t>
  </si>
  <si>
    <t>P07549,2023-07-02,Summer,70,Female,North,Diabetes,5,9,Medical,8,4,1,Medicare,Home Health,0.97,1</t>
  </si>
  <si>
    <t>P07550,2023-03-01,Spring,86,Female,South,Stroke,7,11,Medical,12,5,3,Medicare,Skilled Nursing,0.97,1</t>
  </si>
  <si>
    <t>P07551,2023-06-02,Summer,63,Male,Central,Diabetes,5,6,Interventional,8,2,2,Private,Home Health,0.94,1</t>
  </si>
  <si>
    <t>P07552,2023-12-20,Winter,90,Male,East,Heart Failure,7,13,Conservative,14,5,3,Medicare,Skilled Nursing,0.97,1</t>
  </si>
  <si>
    <t>P07553,2023-08-05,Summer,32,Female,Central,Fracture,2,7,Medical,3,1,2,Private,Home,0.48,0</t>
  </si>
  <si>
    <t>P07554,2022-07-24,Summer,38,Male,East,Appendicitis,3,5,Medical,6,2,1,Medicaid,Home Health,0.41,0</t>
  </si>
  <si>
    <t>P07555,2021-12-07,Winter,72,Male,South,Hypertension,5,5,Medical,8,5,2,Medicare,Home Health,0.97,1</t>
  </si>
  <si>
    <t>P07556,2022-09-16,Fall,62,Female,North,Kidney Disease,4,8,Medical,9,4,1,Private,Home Health,0.96,1</t>
  </si>
  <si>
    <t>P07557,2022-12-01,Winter,80,Male,West,COPD,6,9,Medical,9,8,2,Medicare,Skilled Nursing,0.97,1</t>
  </si>
  <si>
    <t>P07558,2022-01-03,Winter,57,Female,East,Influenza,6,8,Medical,11,4,2,Private,Skilled Nursing,0.97,1</t>
  </si>
  <si>
    <t>P07559,2023-04-25,Spring,43,Female,East,Diabetes,3,6,Conservative,4,2,1,Medicaid,Home Health,0.47,1</t>
  </si>
  <si>
    <t>P07560,2021-04-12,Spring,54,Female,West,Hypertension,4,8,Surgical,7,2,1,Private,Home Health,0.49,0</t>
  </si>
  <si>
    <t>P07561,2023-05-04,Spring,31,Female,West,Hypertension,2,4,Medical,5,3,0,Private,Skilled Nursing,0.27,0</t>
  </si>
  <si>
    <t>P07562,2021-02-05,Winter,38,Male,North,Hypertension,4,5,Medical,6,3,1,Private,Home Health,0.48,1</t>
  </si>
  <si>
    <t>P07563,2022-06-30,Summer,74,Male,West,COPD,5,10,Surgical,8,5,2,Medicare,Home Health,0.97,1</t>
  </si>
  <si>
    <t>P07564,2023-08-02,Summer,72,Female,East,Diabetes,5,6,Surgical,8,5,2,Medicare,Home Health,0.97,1</t>
  </si>
  <si>
    <t>P07565,2021-04-05,Spring,64,Male,South,Diabetes,5,7,Medical,8,2,1,Private,Home Health,0.72,1</t>
  </si>
  <si>
    <t>P07566,2022-07-21,Summer,28,Female,East,Appendicitis,3,4,Medical,6,2,1,Private,Home Health,0.42,0</t>
  </si>
  <si>
    <t>P07567,2021-06-24,Summer,51,Female,East,Appendicitis,6,6,Medical,10,4,2,Private,Skilled Nursing,0.97,1</t>
  </si>
  <si>
    <t>P07568,2023-09-07,Fall,37,Male,North,Stroke,2,8,Medical,4,2,0,Medicaid,Home,0.36,0</t>
  </si>
  <si>
    <t>P07569,2023-07-01,Summer,78,Female,South,Diabetes,7,9,Medical,10,5,3,Medicare,Skilled Nursing,0.97,1</t>
  </si>
  <si>
    <t>P07570,2023-10-20,Fall,48,Male,South,Kidney Disease,3,8,Surgical,6,2,2,Medicaid,Home Health,0.89,1</t>
  </si>
  <si>
    <t>P07571,2023-08-17,Summer,39,Male,South,Stroke,3,9,Surgical,4,4,1,Uninsured,Home Health,0.76,1</t>
  </si>
  <si>
    <t>P07572,2023-03-18,Spring,58,Female,North,Fracture,5,7,Medical,8,4,1,Medicaid,Home Health,0.71,1</t>
  </si>
  <si>
    <t>P07573,2021-07-22,Summer,47,Female,North,Diabetes,4,8,Conservative,6,2,2,Uninsured,Home Health,0.8,0</t>
  </si>
  <si>
    <t>P07574,2021-11-28,Fall,83,Female,North,Kidney Disease,6,8,Surgical,10,6,2,Medicare,Skilled Nursing,0.97,1</t>
  </si>
  <si>
    <t>P07575,2022-06-29,Summer,45,Male,South,Diabetes,5,6,Interventional,8,2,1,Private,Home Health,0.57,0</t>
  </si>
  <si>
    <t>P07576,2022-10-07,Fall,34,Male,Central,Kidney Disease,4,7,Conservative,9,4,1,Private,Home Health,0.87,1</t>
  </si>
  <si>
    <t>P07577,2023-05-07,Spring,21,Male,South,Diabetes,1,5,Interventional,2,2,1,Private,Home Health,0.23,0</t>
  </si>
  <si>
    <t>P07578,2021-09-06,Fall,57,Male,South,Appendicitis,4,7,Medical,6,4,1,Private,Home Health,0.54,0</t>
  </si>
  <si>
    <t>P07579,2021-05-21,Spring,48,Male,South,Hypertension,4,6,Medical,6,4,1,Medicaid,Home Health,0.53,0</t>
  </si>
  <si>
    <t>P07580,2022-06-13,Summer,33,Female,West,Hypertension,2,7,Medical,5,2,0,Medicaid,Home Health,0.22,0</t>
  </si>
  <si>
    <t>P07581,2021-06-22,Summer,78,Female,North,Hypertension,6,7,Surgical,10,6,4,Medicare,Skilled Nursing,0.97,1</t>
  </si>
  <si>
    <t>P07582,2023-01-30,Winter,69,Male,North,Diabetes,5,7,Medical,10,4,1,Medicare,Home Health,0.91,1</t>
  </si>
  <si>
    <t>P07583,2022-09-23,Fall,57,Male,South,COPD,5,9,Medical,8,4,1,Private,Home Health,0.93,1</t>
  </si>
  <si>
    <t>P07584,2023-03-23,Spring,81,Female,Central,Diabetes,5,7,Interventional,8,4,2,Medicare,Home Health,0.97,1</t>
  </si>
  <si>
    <t>P07585,2021-03-11,Spring,69,Female,East,Diabetes,7,8,Surgical,12,8,2,Medicare,Skilled Nursing,0.97,1</t>
  </si>
  <si>
    <t>P07586,2023-11-23,Fall,44,Female,North,Kidney Disease,4,8,Conservative,7,3,1,Uninsured,Home Health,0.84,1</t>
  </si>
  <si>
    <t>P07587,2021-01-01,Winter,40,Male,South,Pneumonia,3,7,Surgical,4,2,2,Medicaid,Home Health,0.67,1</t>
  </si>
  <si>
    <t>P07588,2021-12-23,Winter,71,Male,North,COPD,6,9,Medical,9,4,2,Medicare,Skilled Nursing,0.97,1</t>
  </si>
  <si>
    <t>P07589,2023-01-15,Winter,64,Female,North,Influenza,5,10,Medical,8,6,1,Uninsured,Home Health,0.94,1</t>
  </si>
  <si>
    <t>P07590,2021-02-19,Winter,60,Female,West,Heart Failure,4,10,Medical,8,4,1,Private,Home Health,0.97,1</t>
  </si>
  <si>
    <t>P07591,2021-04-02,Spring,43,Female,East,Sepsis,3,10,Medical,4,4,1,Medicaid,Home Health,0.72,1</t>
  </si>
  <si>
    <t>P07592,2021-03-25,Spring,68,Female,East,Diabetes,5,7,Conservative,8,4,1,Medicare,Home Health,0.93,1</t>
  </si>
  <si>
    <t>P07593,2022-09-29,Fall,45,Male,South,Diabetes,4,8,Medical,7,2,1,Private,Home Health,0.44,0</t>
  </si>
  <si>
    <t>P07594,2023-09-09,Fall,56,Male,East,Hypertension,4,7,Medical,6,3,2,Medicaid,Home Health,0.75,0</t>
  </si>
  <si>
    <t>P07595,2022-09-01,Fall,82,Female,South,Kidney Disease,5,10,Medical,8,5,2,Medicare,Home Health,0.97,1</t>
  </si>
  <si>
    <t>P07596,2022-10-23,Fall,46,Male,South,Diabetes,3,5,Interventional,6,2,1,Private,Home Health,0.37,0</t>
  </si>
  <si>
    <t>P07597,2022-01-14,Winter,31,Female,West,Influenza,2,6,Surgical,5,2,0,Medicaid,Home,0.22,0</t>
  </si>
  <si>
    <t>P07598,2021-01-21,Winter,40,Male,North,COPD,3,9,Interventional,4,2,1,Private,Home Health,0.67,0</t>
  </si>
  <si>
    <t>P07599,2021-01-24,Winter,74,Male,East,Heart Failure,6,11,Medical,9,8,2,Medicare,Skilled Nursing,0.97,1</t>
  </si>
  <si>
    <t>P07600,2023-08-31,Summer,62,Male,Central,Appendicitis,6,5,Surgical,9,3,2,Private,Skilled Nursing,0.97,1</t>
  </si>
  <si>
    <t>P07601,2021-04-23,Spring,55,Male,North,Fracture,5,9,Interventional,8,6,1,Medicaid,Home Health,0.76,1</t>
  </si>
  <si>
    <t>P07602,2023-12-31,Winter,49,Male,Central,Sepsis,3,10,Medical,4,2,2,Uninsured,Home Health,0.97,1</t>
  </si>
  <si>
    <t>P07603,2021-06-30,Summer,66,Female,North,Appendicitis,4,5,Interventional,7,6,1,Medicare,Home Health,0.69,1</t>
  </si>
  <si>
    <t>P07604,2023-01-09,Winter,43,Female,South,Heart Failure,3,9,Surgical,6,2,1,Private,Home Health,0.67,1</t>
  </si>
  <si>
    <t>P07605,2023-11-06,Fall,63,Male,East,Hypertension,4,5,Medical,7,3,1,Private,Home Health,0.59,0</t>
  </si>
  <si>
    <t>P07606,2022-02-01,Winter,45,Male,East,COPD,3,10,Medical,4,2,1,Private,Home Health,0.67,1</t>
  </si>
  <si>
    <t>P07607,2023-03-16,Spring,42,Female,North,Sepsis,5,13,Medical,10,4,2,Private,Home Health,0.97,1</t>
  </si>
  <si>
    <t>P07608,2022-01-20,Winter,47,Male,West,Pneumonia,3,8,Surgical,4,2,1,Uninsured,Home Health,0.49,1</t>
  </si>
  <si>
    <t>P07609,2021-11-30,Fall,51,Male,Central,Diabetes,3,6,Surgical,8,2,2,Medicaid,Home Health,0.74,1</t>
  </si>
  <si>
    <t>P07610,2021-08-09,Summer,57,Male,North,Hypertension,4,8,Surgical,6,4,1,Private,Home Health,0.54,1</t>
  </si>
  <si>
    <t>P07611,2023-06-18,Summer,62,Female,Central,Diabetes,4,6,Medical,7,2,4,Medicaid,Home Health,0.97,1</t>
  </si>
  <si>
    <t>P07612,2021-10-09,Fall,18,Male,East,Hypertension,2,4,Medical,3,1,0,Private,Home,0.19,0</t>
  </si>
  <si>
    <t>P07613,2021-11-07,Fall,44,Female,Central,Kidney Disease,3,6,Medical,6,2,1,Private,Home Health,0.63,0</t>
  </si>
  <si>
    <t>P07614,2023-12-30,Winter,51,Male,North,COPD,4,10,Surgical,8,3,1,Uninsured,Home Health,0.93,1</t>
  </si>
  <si>
    <t>P07615,2021-12-25,Winter,83,Male,West,Heart Failure,6,11,Interventional,9,4,2,Medicare,Skilled Nursing,0.97,1</t>
  </si>
  <si>
    <t>P07616,2022-04-08,Spring,39,Male,North,Diabetes,3,7,Surgical,6,2,2,Medicaid,Home Health,0.63,1</t>
  </si>
  <si>
    <t>P07617,2023-12-21,Winter,60,Female,Central,Pneumonia,4,9,Medical,8,2,1,Medicaid,Home Health,0.73,1</t>
  </si>
  <si>
    <t>P07618,2022-02-09,Winter,83,Female,West,Influenza,7,7,Interventional,10,5,3,Medicare,Skilled Nursing,0.97,1</t>
  </si>
  <si>
    <t>P07619,2022-02-05,Winter,35,Male,South,Pneumonia,2,8,Medical,5,4,0,Private,Rehab,0.23,0</t>
  </si>
  <si>
    <t>P07620,2023-06-26,Summer,64,Male,North,COPD,4,11,Surgical,8,2,1,Private,Home Health,0.91,1</t>
  </si>
  <si>
    <t>P07621,2021-12-08,Winter,44,Female,West,Heart Failure,4,11,Medical,7,3,1,Private,Home Health,0.74,1</t>
  </si>
  <si>
    <t>P07622,2021-09-13,Fall,49,Female,East,Diabetes,3,7,Interventional,4,2,1,Private,Home Health,0.37,0</t>
  </si>
  <si>
    <t>P07623,2022-04-09,Spring,44,Male,South,Appendicitis,5,6,Surgical,8,4,1,Private,Home Health,0.62,1</t>
  </si>
  <si>
    <t>P07624,2023-02-07,Winter,45,Female,South,COPD,4,9,Medical,6,3,1,Private,Home Health,0.74,0</t>
  </si>
  <si>
    <t>P07625,2021-02-17,Winter,95,Male,West,Pneumonia,7,10,Conservative,10,6,3,Medicare,Skilled Nursing,0.97,1</t>
  </si>
  <si>
    <t>P07626,2022-02-14,Winter,72,Male,South,Stroke,5,9,Surgical,8,5,2,Medicare,Home Health,0.97,1</t>
  </si>
  <si>
    <t>P07627,2022-01-15,Winter,76,Male,North,Pneumonia,5,8,Medical,10,6,2,Medicare,Home Health,0.97,1</t>
  </si>
  <si>
    <t>P07628,2021-09-26,Fall,66,Female,Central,Diabetes,4,7,Conservative,7,4,2,Medicare,Home Health,0.92,1</t>
  </si>
  <si>
    <t>P07629,2022-12-18,Winter,30,Male,South,Stroke,2,10,Medical,3,1,0,Uninsured,Home,0.44,0</t>
  </si>
  <si>
    <t>P07630,2021-11-14,Fall,64,Female,South,Diabetes,4,7,Surgical,8,2,1,Medicaid,Home Health,0.69,0</t>
  </si>
  <si>
    <t>P07631,2022-10-27,Fall,76,Female,South,Stroke,5,11,Surgical,8,4,2,Medicare,Home Health,0.97,1</t>
  </si>
  <si>
    <t>P07632,2022-07-07,Summer,43,Female,Central,Hypertension,3,6,Interventional,6,2,2,Private,Home Health,0.59,1</t>
  </si>
  <si>
    <t>P07633,2021-08-26,Summer,74,Male,South,Kidney Disease,5,9,Surgical,8,6,2,Medicare,Home Health,0.97,1</t>
  </si>
  <si>
    <t>P07634,2021-10-19,Fall,69,Male,East,Kidney Disease,5,8,Interventional,8,4,1,Medicare,Home Health,0.97,1</t>
  </si>
  <si>
    <t>P07635,2021-07-06,Summer,89,Female,Central,Hypertension,6,6,Interventional,9,4,2,Medicare,Skilled Nursing,0.97,1</t>
  </si>
  <si>
    <t>P07636,2021-03-04,Spring,50,Female,North,COPD,3,9,Medical,4,2,1,Private,Home Health,0.68,0</t>
  </si>
  <si>
    <t>P07637,2022-11-10,Fall,39,Female,West,Fracture,3,7,Interventional,4,6,3,Private,Home Health,0.81,1</t>
  </si>
  <si>
    <t>P07638,2023-01-07,Winter,51,Male,South,Heart Failure,3,9,Surgical,6,2,3,Uninsured,Home Health,0.97,1</t>
  </si>
  <si>
    <t>P07639,2021-07-01,Summer,82,Male,West,Appendicitis,5,5,Medical,8,4,2,Medicare,Home Health,0.97,1</t>
  </si>
  <si>
    <t>P07640,2022-11-05,Fall,26,Female,South,Diabetes,2,6,Medical,4,1,0,Medicaid,Home,0.18,0</t>
  </si>
  <si>
    <t>P07641,2023-12-12,Winter,22,Male,West,Heart Failure,1,8,Interventional,2,2,3,Uninsured,Home,0.91,1</t>
  </si>
  <si>
    <t>P07642,2021-03-23,Spring,59,Female,South,Sepsis,5,10,Conservative,8,2,1,Uninsured,Home Health,0.97,1</t>
  </si>
  <si>
    <t>P07643,2022-06-21,Summer,50,Male,North,Kidney Disease,4,8,Interventional,8,3,1,Private,Home Health,0.81,1</t>
  </si>
  <si>
    <t>P07644,2023-03-14,Spring,58,Male,Central,Diabetes,4,6,Interventional,8,4,1,Medicaid,Home Health,0.64,1</t>
  </si>
  <si>
    <t>P07645,2021-02-20,Winter,74,Male,North,Pneumonia,5,9,Medical,8,4,4,Medicare,Home Health,0.97,1</t>
  </si>
  <si>
    <t>P07646,2023-05-03,Spring,48,Male,West,Hypertension,3,5,Medical,4,2,1,Uninsured,Home Health,0.45,0</t>
  </si>
  <si>
    <t>P07647,2023-12-09,Winter,26,Male,North,Pneumonia,2,7,Surgical,3,1,0,Uninsured,Rehab,0.26,0</t>
  </si>
  <si>
    <t>P07648,2021-04-07,Spring,92,Female,South,Stroke,7,10,Medical,12,5,3,Medicare,Skilled Nursing,0.97,1</t>
  </si>
  <si>
    <t>P07649,2023-06-20,Summer,41,Male,West,Appendicitis,3,5,Surgical,6,2,1,Uninsured,Home Health,0.45,1</t>
  </si>
  <si>
    <t>P07650,2022-02-19,Winter,39,Male,South,Heart Failure,3,8,Medical,8,2,1,Private,Home Health,0.73,1</t>
  </si>
  <si>
    <t>P07651,2021-06-07,Summer,76,Female,Central,Diabetes,5,6,Medical,8,6,3,Medicare,Home Health,0.97,1</t>
  </si>
  <si>
    <t>P07652,2022-06-25,Summer,51,Male,East,Diabetes,3,5,Medical,6,2,1,Private,Home Health,0.42,0</t>
  </si>
  <si>
    <t>P07653,2021-03-20,Spring,56,Male,South,Diabetes,4,7,Medical,8,3,1,Medicaid,Home Health,0.59,1</t>
  </si>
  <si>
    <t>P07654,2022-07-26,Summer,66,Female,West,Fracture,4,8,Surgical,6,4,1,Medicare,Home Health,0.64,1</t>
  </si>
  <si>
    <t>P07655,2021-01-22,Winter,76,Female,South,Stroke,5,10,Medical,8,5,2,Medicare,Home Health,0.97,0</t>
  </si>
  <si>
    <t>P07656,2023-03-09,Spring,52,Male,South,COPD,5,10,Medical,8,4,2,Medicaid,Home Health,0.97,1</t>
  </si>
  <si>
    <t>P07657,2022-06-19,Summer,83,Male,West,Stroke,6,9,Medical,13,4,4,Medicare,Skilled Nursing,0.97,1</t>
  </si>
  <si>
    <t>P07658,2022-05-18,Spring,21,Female,South,Appendicitis,1,5,Surgical,2,2,0,Private,Skilled Nursing,0.15,0</t>
  </si>
  <si>
    <t>P07659,2021-08-03,Summer,70,Male,South,Diabetes,6,8,Medical,11,4,2,Medicare,Skilled Nursing,0.97,1</t>
  </si>
  <si>
    <t>P07660,2022-01-31,Winter,43,Female,West,Heart Failure,3,11,Surgical,4,2,1,Private,Home Health,0.67,0</t>
  </si>
  <si>
    <t>P07661,2021-07-19,Summer,81,Female,West,Hypertension,6,6,Medical,10,4,4,Medicare,Skilled Nursing,0.97,1</t>
  </si>
  <si>
    <t>P07662,2023-03-17,Spring,60,Female,East,Appendicitis,4,6,Medical,7,4,2,Private,Home Health,0.86,1</t>
  </si>
  <si>
    <t>P07663,2021-08-06,Summer,46,Male,East,Kidney Disease,4,8,Interventional,7,4,1,Private,Home Health,0.75,1</t>
  </si>
  <si>
    <t>P07664,2022-11-07,Fall,69,Male,West,Kidney Disease,7,8,Surgical,12,5,2,Medicare,Skilled Nursing,0.97,1</t>
  </si>
  <si>
    <t>P07665,2021-11-03,Fall,73,Female,East,Hypertension,6,7,Medical,10,6,2,Medicare,Skilled Nursing,0.97,1</t>
  </si>
  <si>
    <t>P07666,2022-12-21,Winter,68,Male,South,Sepsis,6,11,Interventional,9,4,2,Medicare,Skilled Nursing,0.97,1</t>
  </si>
  <si>
    <t>P07667,2022-08-15,Summer,40,Male,Central,Fracture,5,10,Conservative,8,4,1,Private,Home Health,0.68,1</t>
  </si>
  <si>
    <t>P07668,2022-04-09,Spring,49,Female,North,Hypertension,4,7,Medical,7,3,1,Medicaid,Home Health,0.48,0</t>
  </si>
  <si>
    <t>P07669,2023-01-07,Winter,57,Male,East,Sepsis,4,14,Medical,6,4,1,Private,Home Health,0.84,1</t>
  </si>
  <si>
    <t>P07670,2022-04-01,Spring,57,Male,Central,Hypertension,4,6,Surgical,6,3,1,Uninsured,Home Health,0.57,0</t>
  </si>
  <si>
    <t>P07671,2023-06-19,Summer,70,Female,West,Appendicitis,5,7,Interventional,8,5,1,Medicare,Home Health,0.97,1</t>
  </si>
  <si>
    <t>P07672,2023-03-10,Spring,23,Male,Central,Kidney Disease,3,6,Surgical,6,2,1,Private,Home Health,0.63,1</t>
  </si>
  <si>
    <t>P07673,2022-08-15,Summer,63,Male,South,Hypertension,4,5,Surgical,7,3,1,Private,Home Health,0.59,0</t>
  </si>
  <si>
    <t>P07674,2023-08-19,Summer,53,Male,South,Kidney Disease,4,7,Surgical,6,3,1,Private,Home Health,0.75,1</t>
  </si>
  <si>
    <t>P07675,2023-06-27,Summer,43,Female,Central,Diabetes,4,7,Conservative,6,3,1,Private,Home Health,0.5,0</t>
  </si>
  <si>
    <t>P07676,2022-08-06,Summer,45,Male,South,Appendicitis,4,8,Interventional,8,2,1,Medicaid,Home Health,0.54,1</t>
  </si>
  <si>
    <t>P07677,2021-03-16,Spring,54,Male,West,Sepsis,4,11,Medical,8,3,1,Private,Home Health,0.81,1</t>
  </si>
  <si>
    <t>P07678,2022-09-12,Fall,18,Female,North,Kidney Disease,2,6,Surgical,3,2,0,Private,Home,0.32,0</t>
  </si>
  <si>
    <t>P07679,2022-01-25,Winter,46,Female,West,COPD,3,7,Surgical,6,2,2,Medicaid,Home Health,0.93,1</t>
  </si>
  <si>
    <t>P07680,2022-08-15,Summer,43,Male,East,Stroke,4,9,Surgical,6,2,1,Uninsured,Home Health,0.78,1</t>
  </si>
  <si>
    <t>P07681,2022-12-10,Winter,67,Female,South,Pneumonia,4,9,Conservative,7,6,2,Medicare,Home Health,0.97,0</t>
  </si>
  <si>
    <t>P07682,2022-12-08,Winter,44,Male,East,COPD,5,9,Medical,8,6,2,Private,Home Health,0.97,1</t>
  </si>
  <si>
    <t>P07683,2023-01-08,Winter,54,Female,West,Heart Failure,4,11,Surgical,7,5,2,Private,Home Health,0.97,0</t>
  </si>
  <si>
    <t>P07684,2023-01-14,Winter,84,Male,North,Stroke,7,10,Interventional,12,7,3,Medicare,Skilled Nursing,0.97,1</t>
  </si>
  <si>
    <t>P07685,2021-04-30,Spring,74,Male,East,Appendicitis,5,6,Medical,8,4,2,Medicare,Home Health,0.97,1</t>
  </si>
  <si>
    <t>P07686,2021-07-29,Summer,73,Female,East,Appendicitis,5,5,Interventional,8,5,2,Medicare,Home Health,0.97,1</t>
  </si>
  <si>
    <t>P07687,2022-11-22,Fall,49,Male,South,Kidney Disease,3,6,Interventional,4,2,1,Private,Home Health,0.63,0</t>
  </si>
  <si>
    <t>P07688,2022-03-23,Spring,67,Male,West,COPD,4,8,Medical,7,6,1,Medicare,Home Health,0.95,1</t>
  </si>
  <si>
    <t>P07689,2023-04-16,Spring,54,Male,South,Stroke,5,9,Medical,10,2,1,Private,Home Health,0.88,1</t>
  </si>
  <si>
    <t>P07690,2021-05-17,Spring,54,Female,South,Hypertension,4,7,Medical,6,4,1,Private,Home Health,0.54,1</t>
  </si>
  <si>
    <t>P07691,2021-07-29,Summer,64,Male,East,Appendicitis,4,7,Medical,6,2,2,Medicaid,Home Health,0.85,0</t>
  </si>
  <si>
    <t>P07692,2022-09-04,Fall,47,Male,West,Sepsis,4,13,Surgical,6,2,1,Private,Home Health,0.7,1</t>
  </si>
  <si>
    <t>P07693,2022-07-03,Summer,83,Male,Central,Fracture,6,10,Conservative,11,6,2,Medicare,Skilled Nursing,0.97,1</t>
  </si>
  <si>
    <t>P07694,2021-10-19,Fall,55,Male,North,COPD,4,10,Medical,8,3,1,Private,Home Health,0.81,1</t>
  </si>
  <si>
    <t>P07695,2022-03-24,Spring,68,Male,South,COPD,5,10,Medical,10,4,1,Medicare,Home Health,0.97,1</t>
  </si>
  <si>
    <t>P07696,2021-02-08,Winter,82,Male,North,Sepsis,5,11,Medical,8,4,2,Medicare,Home Health,0.97,1</t>
  </si>
  <si>
    <t>P07697,2021-02-10,Winter,75,Male,West,Diabetes,5,6,Conservative,8,8,2,Medicare,Home Health,0.97,1</t>
  </si>
  <si>
    <t>P07698,2021-04-14,Spring,34,Male,South,Kidney Disease,2,6,Surgical,3,1,0,Private,Home,0.32,1</t>
  </si>
  <si>
    <t>P07699,2022-09-24,Fall,65,Female,West,Diabetes,6,8,Medical,9,3,2,Private,Skilled Nursing,0.97,1</t>
  </si>
  <si>
    <t>P07700,2023-08-04,Summer,72,Female,South,COPD,5,9,Interventional,8,5,2,Medicare,Home Health,0.97,1</t>
  </si>
  <si>
    <t>P07701,2021-10-12,Fall,73,Female,West,Fracture,6,8,Conservative,9,4,2,Medicare,Skilled Nursing,0.97,1</t>
  </si>
  <si>
    <t>P07702,2021-02-07,Winter,39,Male,East,COPD,3,7,Medical,4,2,2,Private,Home Health,0.89,1</t>
  </si>
  <si>
    <t>P07703,2023-02-15,Winter,46,Female,Central,Influenza,3,7,Medical,4,2,1,Private,Home Health,0.41,0</t>
  </si>
  <si>
    <t>P07704,2023-07-26,Summer,74,Male,North,Hypertension,6,6,Medical,11,6,2,Medicare,Skilled Nursing,0.97,1</t>
  </si>
  <si>
    <t>P07705,2021-06-01,Summer,45,Female,East,Fracture,3,7,Medical,6,2,1,Private,Home Health,0.37,1</t>
  </si>
  <si>
    <t>P07706,2022-02-27,Winter,52,Male,West,Influenza,4,6,Medical,6,4,1,Private,Home Health,0.58,1</t>
  </si>
  <si>
    <t>P07707,2021-06-23,Summer,84,Male,East,Kidney Disease,6,10,Medical,10,4,2,Medicare,Skilled Nursing,0.97,1</t>
  </si>
  <si>
    <t>P07708,2021-04-27,Spring,57,Male,North,COPD,4,10,Interventional,7,2,1,Private,Home Health,0.75,1</t>
  </si>
  <si>
    <t>P07709,2022-12-11,Winter,45,Male,Central,Diabetes,3,5,Medical,6,2,1,Uninsured,Home Health,0.49,0</t>
  </si>
  <si>
    <t>P07710,2023-11-26,Fall,43,Female,South,Fracture,4,9,Medical,7,3,1,Medicaid,Home Health,0.48,1</t>
  </si>
  <si>
    <t>P07711,2023-01-13,Winter,63,Female,South,Stroke,4,9,Medical,6,3,1,Uninsured,Home Health,0.97,1</t>
  </si>
  <si>
    <t>P07712,2023-12-15,Winter,35,Female,East,Heart Failure,2,8,Medical,4,1,0,Medicaid,Home,0.4,1</t>
  </si>
  <si>
    <t>P07713,2022-04-21,Spring,53,Female,East,Diabetes,4,6,Interventional,8,4,1,Private,Home Health,0.6,1</t>
  </si>
  <si>
    <t>P07714,2023-09-11,Fall,63,Male,West,Appendicitis,4,6,Medical,7,2,1,Medicaid,Home Health,0.63,0</t>
  </si>
  <si>
    <t>P07715,2021-08-13,Summer,80,Male,South,Fracture,5,11,Conservative,10,4,2,Medicare,Home Health,0.97,1</t>
  </si>
  <si>
    <t>P07716,2021-05-10,Spring,69,Female,South,Hypertension,6,6,Medical,9,4,2,Medicare,Skilled Nursing,0.97,1</t>
  </si>
  <si>
    <t>P07717,2023-02-09,Winter,45,Female,East,Heart Failure,5,9,Medical,10,2,1,Uninsured,Home Health,0.95,1</t>
  </si>
  <si>
    <t>P07718,2022-02-11,Winter,78,Female,South,COPD,5,9,Interventional,10,7,3,Medicare,Home Health,0.97,1</t>
  </si>
  <si>
    <t>P07719,2021-12-14,Winter,52,Male,Central,Pneumonia,3,8,Conservative,4,2,1,Private,Home Health,0.52,0</t>
  </si>
  <si>
    <t>P07720,2023-01-06,Winter,36,Female,Central,Influenza,2,7,Conservative,3,1,0,Private,Home,0.24,0</t>
  </si>
  <si>
    <t>P07721,2022-01-01,Winter,55,Female,East,Heart Failure,5,11,Interventional,8,4,2,Private,Home Health,0.97,1</t>
  </si>
  <si>
    <t>P07722,2022-09-19,Fall,82,Male,North,Diabetes,8,7,Conservative,13,6,3,Medicare,Skilled Nursing,0.97,1</t>
  </si>
  <si>
    <t>P07723,2021-11-24,Fall,60,Male,Central,Fracture,4,9,Interventional,7,3,1,Medicaid,Home Health,0.63,1</t>
  </si>
  <si>
    <t>P07724,2023-05-09,Spring,58,Male,North,Diabetes,4,6,Medical,8,2,1,Medicaid,Home Health,0.59,1</t>
  </si>
  <si>
    <t>P07725,2021-12-09,Winter,85,Female,South,Influenza,7,8,Interventional,14,5,3,Medicare,Skilled Nursing,0.97,1</t>
  </si>
  <si>
    <t>P07726,2022-08-09,Summer,33,Male,North,Hypertension,3,5,Surgical,6,2,1,Private,Home Health,0.37,1</t>
  </si>
  <si>
    <t>P07727,2021-01-26,Winter,36,Male,North,Sepsis,2,10,Surgical,4,1,0,Medicaid,Home,0.4,0</t>
  </si>
  <si>
    <t>P07728,2023-05-17,Spring,30,Male,West,Diabetes,2,5,Medical,4,2,2,Medicaid,Home,0.52,1</t>
  </si>
  <si>
    <t>P07729,2022-11-11,Fall,64,Female,East,Hypertension,4,5,Surgical,7,4,1,Medicaid,Home Health,0.68,0</t>
  </si>
  <si>
    <t>P07730,2021-07-30,Summer,60,Male,Central,Kidney Disease,4,8,Surgical,6,2,2,Medicaid,Home Health,0.97,1</t>
  </si>
  <si>
    <t>P07731,2021-08-24,Summer,84,Male,South,Appendicitis,6,5,Interventional,11,6,2,Medicare,Skilled Nursing,0.97,1</t>
  </si>
  <si>
    <t>P07732,2021-10-15,Fall,62,Female,East,Kidney Disease,4,8,Medical,7,3,1,Private,Home Health,0.85,1</t>
  </si>
  <si>
    <t>P07733,2022-09-24,Fall,51,Female,Central,Diabetes,4,6,Medical,7,3,1,Private,Home Health,0.49,1</t>
  </si>
  <si>
    <t>P07734,2022-08-24,Summer,58,Male,West,Appendicitis,6,6,Medical,9,4,2,Uninsured,Skilled Nursing,0.97,1</t>
  </si>
  <si>
    <t>P07735,2021-10-27,Fall,60,Female,West,Diabetes,4,7,Medical,8,3,2,Private,Home Health,0.87,1</t>
  </si>
  <si>
    <t>P07736,2023-01-30,Winter,29,Female,North,Stroke,2,8,Interventional,4,2,2,Private,Home Health,0.82,1</t>
  </si>
  <si>
    <t>P07737,2023-09-01,Fall,95,Male,West,Diabetes,6,7,Medical,11,6,2,Medicare,Skilled Nursing,0.97,1</t>
  </si>
  <si>
    <t>P07738,2021-02-17,Winter,66,Male,South,Pneumonia,6,11,Medical,9,8,2,Medicare,Skilled Nursing,0.97,1</t>
  </si>
  <si>
    <t>P07739,2022-04-02,Spring,61,Female,East,Diabetes,5,9,Medical,10,4,3,Private,Home Health,0.97,1</t>
  </si>
  <si>
    <t>P07740,2022-10-12,Fall,68,Male,East,Kidney Disease,5,7,Surgical,8,4,1,Medicare,Home Health,0.97,1</t>
  </si>
  <si>
    <t>P07741,2022-10-05,Fall,70,Male,East,Kidney Disease,5,8,Medical,8,4,1,Medicare,Home Health,0.97,1</t>
  </si>
  <si>
    <t>P07742,2021-01-22,Winter,55,Female,West,Pneumonia,4,8,Medical,6,2,1,Uninsured,Home Health,0.61,0</t>
  </si>
  <si>
    <t>P07743,2021-08-19,Summer,47,Female,West,Diabetes,3,6,Medical,6,2,1,Private,Home Health,0.37,1</t>
  </si>
  <si>
    <t>P07744,2021-03-09,Spring,68,Female,North,Appendicitis,5,6,Conservative,8,7,1,Medicare,Home Health,0.97,1</t>
  </si>
  <si>
    <t>P07745,2022-09-16,Fall,64,Male,East,Appendicitis,4,5,Conservative,7,2,1,Uninsured,Home Health,0.73,1</t>
  </si>
  <si>
    <t>P07746,2022-12-08,Winter,44,Female,West,Sepsis,3,10,Interventional,6,2,1,Uninsured,Home Health,0.75,1</t>
  </si>
  <si>
    <t>P07747,2021-06-24,Summer,82,Male,South,Stroke,6,11,Interventional,10,4,4,Medicare,Skilled Nursing,0.97,1</t>
  </si>
  <si>
    <t>P07748,2021-12-31,Winter,62,Female,South,Influenza,4,6,Medical,6,3,1,Medicaid,Home Health,0.67,1</t>
  </si>
  <si>
    <t>P07749,2021-12-28,Winter,70,Female,North,Heart Failure,5,9,Medical,8,4,1,Medicare,Home Health,0.97,1</t>
  </si>
  <si>
    <t>P07750,2023-06-17,Summer,81,Female,South,Fracture,5,9,Surgical,8,6,2,Medicare,Home Health,0.97,1</t>
  </si>
  <si>
    <t>P07751,2021-08-02,Summer,58,Male,Central,Hypertension,6,5,Interventional,9,3,2,Private,Skilled Nursing,0.97,1</t>
  </si>
  <si>
    <t>P07752,2022-08-24,Summer,63,Female,South,Stroke,5,9,Medical,10,4,3,Private,Home Health,0.97,0</t>
  </si>
  <si>
    <t>P07753,2023-05-08,Spring,71,Female,East,Stroke,5,9,Surgical,8,6,2,Medicare,Home Health,0.97,1</t>
  </si>
  <si>
    <t>P07754,2023-06-28,Summer,45,Female,West,Stroke,5,10,Medical,8,4,1,Uninsured,Home Health,0.96,1</t>
  </si>
  <si>
    <t>P07755,2022-12-31,Winter,58,Male,North,Diabetes,5,6,Surgical,8,4,1,Private,Home Health,0.71,0</t>
  </si>
  <si>
    <t>P07756,2021-11-24,Fall,60,Female,Central,Hypertension,4,7,Interventional,6,2,1,Private,Home Health,0.59,0</t>
  </si>
  <si>
    <t>P07757,2023-06-21,Summer,41,Male,South,COPD,3,8,Interventional,6,2,1,Private,Home Health,0.63,0</t>
  </si>
  <si>
    <t>P07758,2023-03-24,Spring,95,Female,Central,Stroke,8,11,Interventional,14,6,3,Medicare,Skilled Nursing,0.97,1</t>
  </si>
  <si>
    <t>P07759,2023-02-11,Winter,34,Female,North,Heart Failure,2,8,Medical,5,3,0,Private,Skilled Nursing,0.44,0</t>
  </si>
  <si>
    <t>P07760,2021-03-15,Spring,35,Male,North,Hypertension,3,5,Interventional,4,2,1,Private,Home Health,0.37,0</t>
  </si>
  <si>
    <t>P07761,2021-02-17,Winter,80,Male,South,Diabetes,5,8,Medical,8,4,2,Medicare,Home Health,0.97,1</t>
  </si>
  <si>
    <t>P07762,2023-02-01,Winter,70,Male,South,COPD,5,10,Interventional,8,6,2,Medicare,Home Health,0.97,1</t>
  </si>
  <si>
    <t>P07763,2023-11-01,Fall,40,Female,West,Kidney Disease,4,7,Medical,8,2,1,Private,Home Health,0.76,1</t>
  </si>
  <si>
    <t>P07764,2023-04-28,Spring,68,Male,North,Kidney Disease,5,9,Surgical,8,7,1,Medicare,Home Health,0.97,1</t>
  </si>
  <si>
    <t>P07765,2023-06-30,Summer,82,Male,East,Stroke,5,11,Surgical,10,5,2,Medicare,Home Health,0.97,1</t>
  </si>
  <si>
    <t>P07766,2022-08-20,Summer,57,Female,North,Fracture,4,9,Medical,6,5,2,Private,Home Health,0.76,0</t>
  </si>
  <si>
    <t>P07767,2021-11-30,Fall,95,Male,West,Diabetes,9,9,Conservative,14,6,3,Medicare,Skilled Nursing,0.97,1</t>
  </si>
  <si>
    <t>P07768,2023-01-13,Winter,28,Male,West,Pneumonia,3,8,Surgical,6,4,1,Medicaid,Home Health,0.5,0</t>
  </si>
  <si>
    <t>P07769,2023-02-19,Winter,69,Female,East,Pneumonia,6,10,Medical,12,4,2,Medicare,Skilled Nursing,0.97,1</t>
  </si>
  <si>
    <t>P07770,2023-01-10,Winter,77,Male,South,COPD,6,8,Medical,11,6,2,Medicare,Skilled Nursing,0.97,1</t>
  </si>
  <si>
    <t>P07771,2023-11-03,Fall,73,Male,East,Fracture,6,8,Surgical,10,8,2,Medicare,Skilled Nursing,0.97,1</t>
  </si>
  <si>
    <t>P07772,2022-02-07,Winter,54,Male,North,Heart Failure,4,9,Medical,7,2,2,Medicaid,Home Health,0.97,1</t>
  </si>
  <si>
    <t>P07773,2021-02-13,Winter,53,Female,North,Heart Failure,4,10,Medical,8,4,1,Private,Home Health,0.9,1</t>
  </si>
  <si>
    <t>P07774,2023-09-22,Fall,65,Female,East,COPD,4,9,Surgical,7,4,1,Private,Home Health,0.9,1</t>
  </si>
  <si>
    <t>P07775,2021-06-25,Summer,71,Male,Central,Hypertension,5,6,Medical,10,7,3,Medicare,Home Health,0.97,1</t>
  </si>
  <si>
    <t>P07776,2023-02-03,Winter,68,Male,Central,Influenza,5,6,Medical,10,5,1,Medicare,Home Health,0.91,1</t>
  </si>
  <si>
    <t>P07777,2023-08-15,Summer,75,Male,East,Appendicitis,5,5,Surgical,8,4,4,Medicare,Home Health,0.97,1</t>
  </si>
  <si>
    <t>P07778,2021-12-06,Winter,40,Female,East,COPD,5,10,Medical,8,2,1,Uninsured,Home Health,0.95,1</t>
  </si>
  <si>
    <t>P07779,2023-06-29,Summer,54,Male,Central,Diabetes,4,7,Medical,6,2,1,Private,Home Health,0.49,0</t>
  </si>
  <si>
    <t>P07780,2021-12-30,Winter,42,Female,East,Heart Failure,3,9,Medical,6,2,1,Medicaid,Home Health,0.71,1</t>
  </si>
  <si>
    <t>P07781,2023-05-20,Spring,51,Male,South,Diabetes,3,6,Surgical,4,6,2,Medicaid,Home Health,0.78,1</t>
  </si>
  <si>
    <t>P07782,2021-03-18,Spring,75,Female,Central,Hypertension,6,6,Medical,10,4,2,Medicare,Skilled Nursing,0.97,1</t>
  </si>
  <si>
    <t>P07783,2022-12-19,Winter,59,Female,South,Diabetes,5,8,Conservative,8,2,1,Private,Home Health,0.72,1</t>
  </si>
  <si>
    <t>P07784,2023-01-12,Winter,95,Female,North,Influenza,8,7,Interventional,14,8,3,Medicare,Skilled Nursing,0.97,1</t>
  </si>
  <si>
    <t>P07785,2022-06-23,Summer,61,Male,East,Diabetes,5,8,Medical,10,4,1,Medicaid,Home Health,0.81,1</t>
  </si>
  <si>
    <t>P07786,2023-01-23,Winter,59,Female,North,Diabetes,4,6,Medical,6,2,1,Private,Home Health,0.53,0</t>
  </si>
  <si>
    <t>P07787,2023-10-08,Fall,59,Male,South,Diabetes,6,7,Interventional,11,5,2,Private,Skilled Nursing,0.97,1</t>
  </si>
  <si>
    <t>P07788,2023-03-15,Spring,47,Male,South,Stroke,3,12,Medical,6,2,1,Uninsured,Home Health,0.71,1</t>
  </si>
  <si>
    <t>P07789,2023-11-19,Fall,57,Male,East,Diabetes,4,9,Interventional,8,2,1,Uninsured,Home Health,0.63,0</t>
  </si>
  <si>
    <t>P07790,2022-05-07,Spring,77,Female,Central,Diabetes,6,6,Interventional,9,6,4,Medicare,Skilled Nursing,0.97,1</t>
  </si>
  <si>
    <t>P07791,2022-08-02,Summer,59,Female,South,COPD,4,11,Medical,6,5,1,Private,Home Health,0.8,1</t>
  </si>
  <si>
    <t>P07792,2021-10-16,Fall,44,Female,South,Kidney Disease,4,7,Interventional,6,3,1,Private,Home Health,0.7,1</t>
  </si>
  <si>
    <t>P07793,2023-12-16,Winter,42,Female,North,Sepsis,3,11,Surgical,4,2,1,Uninsured,Home Health,0.75,1</t>
  </si>
  <si>
    <t>P07794,2021-03-02,Spring,50,Male,East,Kidney Disease,3,8,Surgical,6,2,1,Medicaid,Home Health,0.72,0</t>
  </si>
  <si>
    <t>P07795,2022-01-28,Winter,59,Female,West,Heart Failure,4,10,Medical,7,4,3,Medicaid,Home Health,0.97,1</t>
  </si>
  <si>
    <t>P07796,2021-11-22,Fall,78,Female,East,COPD,5,8,Medical,8,6,3,Medicare,Home Health,0.97,1</t>
  </si>
  <si>
    <t>P07797,2022-02-28,Winter,35,Female,South,Diabetes,2,7,Medical,3,2,0,Medicaid,Home Health,0.26,1</t>
  </si>
  <si>
    <t>P07798,2023-10-02,Fall,52,Male,East,Diabetes,3,5,Medical,6,4,1,Uninsured,Home Health,0.55,0</t>
  </si>
  <si>
    <t>P07799,2022-02-08,Winter,60,Female,East,COPD,4,8,Medical,8,2,1,Private,Home Health,0.95,1</t>
  </si>
  <si>
    <t>P07800,2023-10-02,Fall,26,Female,North,Kidney Disease,2,8,Medical,3,2,0,Uninsured,Rehab,0.4,1</t>
  </si>
  <si>
    <t>P07801,2022-04-09,Spring,43,Female,South,Stroke,3,11,Interventional,4,4,1,Medicaid,Home Health,0.72,0</t>
  </si>
  <si>
    <t>P07802,2023-07-25,Summer,46,Male,South,Stroke,3,10,Medical,6,2,1,Private,Home Health,0.63,0</t>
  </si>
  <si>
    <t>P07803,2022-07-26,Summer,44,Female,Central,COPD,3,10,Interventional,4,2,2,Medicaid,Home Health,0.89,1</t>
  </si>
  <si>
    <t>P07804,2021-12-07,Winter,61,Female,West,Hypertension,4,5,Conservative,6,2,2,Medicaid,Home Health,0.95,1</t>
  </si>
  <si>
    <t>P07805,2022-05-08,Spring,55,Male,West,Hypertension,5,6,Medical,10,2,1,Medicaid,Home Health,0.66,0</t>
  </si>
  <si>
    <t>P07806,2022-04-10,Spring,48,Male,Central,Kidney Disease,3,7,Medical,6,2,1,Medicaid,Home Health,0.67,1</t>
  </si>
  <si>
    <t>P07807,2021-10-12,Fall,65,Male,West,COPD,5,8,Interventional,8,2,1,Private,Home Health,0.97,1</t>
  </si>
  <si>
    <t>P07808,2021-11-14,Fall,87,Female,Central,Stroke,6,12,Interventional,9,6,2,Medicare,Skilled Nursing,0.97,1</t>
  </si>
  <si>
    <t>P07809,2021-07-24,Summer,85,Male,North,Hypertension,6,9,Medical,9,6,2,Medicare,Skilled Nursing,0.97,1</t>
  </si>
  <si>
    <t>P07810,2022-01-03,Winter,25,Male,East,Sepsis,2,12,Medical,5,1,0,Private,Home,0.36,0</t>
  </si>
  <si>
    <t>P07811,2022-11-15,Fall,67,Female,West,Stroke,5,10,Medical,8,5,1,Medicare,Home Health,0.97,1</t>
  </si>
  <si>
    <t>P07812,2022-02-28,Winter,54,Female,East,Sepsis,4,11,Surgical,6,3,2,Medicaid,Home Health,0.97,1</t>
  </si>
  <si>
    <t>P07813,2023-02-19,Winter,60,Male,North,COPD,4,10,Medical,7,3,2,Uninsured,Home Health,0.97,1</t>
  </si>
  <si>
    <t>P07814,2023-12-17,Winter,51,Male,South,Pneumonia,3,8,Surgical,4,4,1,Medicaid,Home Health,0.55,0</t>
  </si>
  <si>
    <t>P07815,2022-02-17,Winter,59,Female,South,Stroke,4,10,Medical,7,2,2,Private,Home Health,0.97,1</t>
  </si>
  <si>
    <t>P07816,2022-05-22,Spring,60,Female,South,Appendicitis,4,6,Surgical,6,2,1,Medicaid,Home Health,0.63,1</t>
  </si>
  <si>
    <t>P07817,2021-06-29,Summer,48,Male,South,COPD,4,8,Interventional,7,4,2,Private,Home Health,0.97,1</t>
  </si>
  <si>
    <t>P07818,2022-03-06,Spring,42,Female,East,COPD,3,8,Interventional,6,2,2,Private,Home Health,0.85,0</t>
  </si>
  <si>
    <t>P07819,2023-03-07,Spring,50,Male,Central,Diabetes,4,7,Medical,7,3,1,Private,Home Health,0.49,0</t>
  </si>
  <si>
    <t>P07820,2021-08-27,Summer,61,Female,West,Kidney Disease,5,7,Conservative,8,2,1,Medicaid,Home Health,0.97,1</t>
  </si>
  <si>
    <t>P07821,2021-07-19,Summer,68,Male,West,Diabetes,6,6,Surgical,11,8,2,Medicare,Skilled Nursing,0.97,1</t>
  </si>
  <si>
    <t>P07822,2022-02-17,Winter,72,Male,Central,Diabetes,6,7,Interventional,9,6,2,Medicare,Skilled Nursing,0.97,0</t>
  </si>
  <si>
    <t>P07823,2023-06-16,Summer,49,Male,South,Hypertension,4,6,Surgical,8,2,2,Uninsured,Home Health,0.8,0</t>
  </si>
  <si>
    <t>P07824,2022-11-14,Fall,62,Male,South,COPD,5,9,Surgical,8,4,1,Medicaid,Home Health,0.97,1</t>
  </si>
  <si>
    <t>P07825,2023-11-15,Fall,74,Female,North,Appendicitis,7,7,Interventional,14,8,3,Medicare,Skilled Nursing,0.97,1</t>
  </si>
  <si>
    <t>P07826,2023-09-18,Fall,77,Female,Central,Fracture,5,8,Medical,8,5,3,Medicare,Home Health,0.97,1</t>
  </si>
  <si>
    <t>P07827,2021-06-15,Summer,56,Female,North,COPD,4,9,Medical,7,2,1,Uninsured,Home Health,0.83,1</t>
  </si>
  <si>
    <t>P07828,2021-02-16,Winter,54,Male,West,Pneumonia,4,10,Medical,7,3,1,Medicaid,Home Health,0.57,0</t>
  </si>
  <si>
    <t>P07829,2022-03-14,Spring,61,Male,South,Stroke,5,9,Interventional,8,2,1,Medicaid,Home Health,0.97,1</t>
  </si>
  <si>
    <t>P07830,2022-07-26,Summer,38,Male,Central,Hypertension,3,5,Conservative,6,2,1,Private,Home Health,0.43,1</t>
  </si>
  <si>
    <t>P07831,2022-07-19,Summer,54,Male,South,Diabetes,5,7,Interventional,10,4,1,Medicaid,Home Health,0.71,1</t>
  </si>
  <si>
    <t>P07832,2021-05-27,Spring,70,Female,West,Diabetes,5,7,Conservative,8,4,1,Medicare,Home Health,0.97,1</t>
  </si>
  <si>
    <t>P07833,2021-05-17,Spring,68,Male,South,Diabetes,5,6,Conservative,10,6,2,Medicare,Home Health,0.97,1</t>
  </si>
  <si>
    <t>P07834,2021-02-21,Winter,53,Female,South,Stroke,4,9,Surgical,7,3,2,Private,Home Health,0.97,1</t>
  </si>
  <si>
    <t>P07835,2023-07-21,Summer,61,Female,East,Diabetes,4,6,Medical,6,3,1,Uninsured,Home Health,0.67,1</t>
  </si>
  <si>
    <t>P07836,2023-11-04,Fall,43,Male,Central,COPD,3,8,Surgical,4,2,1,Medicaid,Home Health,0.67,1</t>
  </si>
  <si>
    <t>P07837,2021-05-07,Spring,69,Female,East,Diabetes,5,7,Medical,10,6,1,Medicare,Home Health,0.92,1</t>
  </si>
  <si>
    <t>P07838,2021-08-22,Summer,56,Male,Central,Sepsis,5,11,Medical,10,2,1,Medicaid,Home Health,0.92,1</t>
  </si>
  <si>
    <t>P07839,2021-04-09,Spring,53,Male,West,Hypertension,5,8,Interventional,8,2,1,Private,Home Health,0.62,0</t>
  </si>
  <si>
    <t>P07840,2023-08-19,Summer,51,Female,West,Hypertension,3,4,Medical,4,2,1,Medicaid,Home Health,0.51,0</t>
  </si>
  <si>
    <t>P07841,2023-11-16,Fall,56,Male,South,Hypertension,4,5,Medical,7,2,1,Private,Home Health,0.49,0</t>
  </si>
  <si>
    <t>P07842,2021-10-14,Fall,50,Male,South,Appendicitis,3,6,Surgical,6,2,1,Uninsured,Home Health,0.5,1</t>
  </si>
  <si>
    <t>P07843,2021-11-29,Fall,69,Female,North,Diabetes,7,8,Medical,10,7,2,Medicare,Skilled Nursing,0.97,1</t>
  </si>
  <si>
    <t>P07844,2022-02-02,Winter,51,Male,Central,Diabetes,4,8,Medical,6,4,1,Private,Home Health,0.58,1</t>
  </si>
  <si>
    <t>P07845,2022-07-05,Summer,85,Female,Central,Stroke,6,10,Medical,11,4,2,Medicare,Skilled Nursing,0.97,1</t>
  </si>
  <si>
    <t>P07846,2023-01-18,Winter,82,Male,West,COPD,5,9,Surgical,8,5,2,Medicare,Home Health,0.97,1</t>
  </si>
  <si>
    <t>P07847,2022-07-07,Summer,42,Male,South,Diabetes,4,6,Medical,7,3,2,Private,Home Health,0.66,1</t>
  </si>
  <si>
    <t>P07848,2023-11-08,Fall,59,Female,South,COPD,4,8,Interventional,8,3,1,Uninsured,Home Health,0.89,1</t>
  </si>
  <si>
    <t>P07849,2021-04-20,Spring,46,Female,Central,Diabetes,5,7,Conservative,8,6,2,Private,Home Health,0.95,1</t>
  </si>
  <si>
    <t>P07850,2023-05-25,Spring,52,Male,North,Fracture,3,6,Interventional,6,2,1,Private,Home Health,0.42,1</t>
  </si>
  <si>
    <t>P07851,2022-01-02,Winter,92,Male,West,Heart Failure,6,9,Conservative,9,6,2,Medicare,Skilled Nursing,0.97,1</t>
  </si>
  <si>
    <t>P07852,2022-02-18,Winter,52,Female,South,Sepsis,4,10,Conservative,7,3,1,Private,Home Health,0.85,1</t>
  </si>
  <si>
    <t>P07853,2023-02-16,Winter,64,Male,South,Influenza,5,10,Medical,8,2,1,Private,Home Health,0.76,1</t>
  </si>
  <si>
    <t>P07854,2023-10-15,Fall,67,Female,West,Stroke,5,9,Interventional,8,5,1,Medicare,Home Health,0.97,0</t>
  </si>
  <si>
    <t>P07855,2023-02-24,Winter,40,Female,North,COPD,4,9,Surgical,8,4,1,Medicaid,Home Health,0.89,1</t>
  </si>
  <si>
    <t>P07856,2023-04-30,Spring,43,Female,South,Appendicitis,4,5,Medical,7,4,1,Uninsured,Home Health,0.57,0</t>
  </si>
  <si>
    <t>P07857,2023-04-03,Spring,37,Female,Central,COPD,2,9,Interventional,5,3,0,Private,Home,0.32,1</t>
  </si>
  <si>
    <t>P07858,2021-12-18,Winter,42,Female,West,Pneumonia,3,8,Medical,8,4,2,Uninsured,Home Health,0.82,1</t>
  </si>
  <si>
    <t>P07859,2023-04-09,Spring,18,Female,West,Stroke,1,8,Medical,2,2,0,Private,Home,0.25,0</t>
  </si>
  <si>
    <t>P07860,2023-05-10,Spring,67,Female,West,Kidney Disease,4,7,Interventional,6,4,2,Medicare,Home Health,0.97,1</t>
  </si>
  <si>
    <t>P07861,2022-08-08,Summer,92,Female,North,Fracture,7,8,Medical,12,5,4,Medicare,Skilled Nursing,0.97,1</t>
  </si>
  <si>
    <t>P07862,2022-08-11,Summer,60,Male,South,Fracture,4,10,Medical,6,2,1,Uninsured,Home Health,0.67,1</t>
  </si>
  <si>
    <t>P07863,2023-04-12,Spring,33,Male,East,Hypertension,3,4,Interventional,6,2,1,Uninsured,Home Health,0.5,0</t>
  </si>
  <si>
    <t>P07864,2023-06-14,Summer,47,Female,South,Hypertension,3,4,Medical,6,4,2,Medicaid,Home Health,0.73,1</t>
  </si>
  <si>
    <t>P07865,2022-01-05,Winter,50,Female,South,Hypertension,3,5,Interventional,4,4,2,Private,Home Health,0.73,1</t>
  </si>
  <si>
    <t>P07866,2023-05-28,Spring,40,Male,West,Hypertension,3,4,Medical,8,2,1,Private,Home Health,0.48,1</t>
  </si>
  <si>
    <t>P07867,2023-06-11,Summer,72,Male,North,Sepsis,5,11,Interventional,8,6,2,Medicare,Home Health,0.97,1</t>
  </si>
  <si>
    <t>P07868,2021-09-14,Fall,71,Female,West,Stroke,5,9,Medical,8,6,2,Medicare,Home Health,0.97,1</t>
  </si>
  <si>
    <t>P07869,2023-02-25,Winter,38,Female,North,Heart Failure,4,11,Medical,8,3,1,Private,Home Health,0.8,1</t>
  </si>
  <si>
    <t>P07870,2021-07-24,Summer,70,Male,North,Hypertension,6,5,Medical,10,4,2,Medicare,Skilled Nursing,0.97,1</t>
  </si>
  <si>
    <t>P07871,2021-04-12,Spring,83,Female,South,Kidney Disease,6,7,Interventional,11,6,2,Medicare,Skilled Nursing,0.97,1</t>
  </si>
  <si>
    <t>P07872,2022-09-22,Fall,90,Female,West,Appendicitis,6,5,Medical,11,6,2,Medicare,Skilled Nursing,0.97,1</t>
  </si>
  <si>
    <t>P07873,2023-09-22,Fall,95,Female,North,Hypertension,6,5,Interventional,9,6,2,Medicare,Skilled Nursing,0.97,1</t>
  </si>
  <si>
    <t>P07874,2021-02-08,Winter,42,Female,East,COPD,4,10,Medical,6,4,1,Medicaid,Home Health,0.83,1</t>
  </si>
  <si>
    <t>P07875,2023-06-25,Summer,95,Male,West,Fracture,7,10,Interventional,10,6,3,Medicare,Skilled Nursing,0.97,1</t>
  </si>
  <si>
    <t>P07876,2022-07-09,Summer,51,Female,South,Diabetes,3,6,Medical,6,4,1,Private,Home Health,0.47,0</t>
  </si>
  <si>
    <t>P07877,2023-08-01,Summer,47,Female,East,Kidney Disease,3,7,Medical,6,2,1,Medicaid,Home Health,0.67,0</t>
  </si>
  <si>
    <t>P07878,2023-07-13,Summer,63,Female,Central,Kidney Disease,4,8,Interventional,7,2,1,Private,Home Health,0.85,1</t>
  </si>
  <si>
    <t>P07879,2023-08-17,Summer,48,Male,East,Diabetes,5,8,Interventional,10,2,2,Uninsured,Home Health,0.87,1</t>
  </si>
  <si>
    <t>P07880,2023-04-22,Spring,64,Male,North,Diabetes,4,6,Surgical,6,2,1,Uninsured,Home Health,0.67,1</t>
  </si>
  <si>
    <t>P07881,2023-07-13,Summer,35,Male,East,Hypertension,2,4,Medical,3,2,0,Medicaid,Home,0.23,1</t>
  </si>
  <si>
    <t>P07882,2021-07-12,Summer,53,Male,East,Diabetes,4,6,Surgical,9,3,2,Private,Home Health,0.77,1</t>
  </si>
  <si>
    <t>P07883,2021-11-29,Fall,79,Female,North,Kidney Disease,5,8,Medical,8,6,3,Medicare,Home Health,0.97,1</t>
  </si>
  <si>
    <t>P07884,2021-09-23,Fall,57,Female,North,Stroke,5,12,Conservative,8,2,1,Private,Home Health,0.94,1</t>
  </si>
  <si>
    <t>P07885,2023-03-24,Spring,60,Female,North,COPD,4,8,Surgical,6,3,1,Medicaid,Home Health,0.89,1</t>
  </si>
  <si>
    <t>P07886,2021-06-18,Summer,66,Female,North,Kidney Disease,4,8,Medical,6,4,1,Medicare,Home Health,0.9,1</t>
  </si>
  <si>
    <t>P07887,2021-07-19,Summer,77,Male,South,Hypertension,6,5,Interventional,11,4,2,Medicare,Skilled Nursing,0.97,1</t>
  </si>
  <si>
    <t>P07888,2023-08-21,Summer,29,Female,East,Diabetes,2,9,Medical,4,1,4,Uninsured,Home Health,0.84,0</t>
  </si>
  <si>
    <t>P07889,2023-02-12,Winter,67,Female,South,COPD,4,9,Conservative,6,6,1,Medicare,Home Health,0.97,1</t>
  </si>
  <si>
    <t>P07890,2023-08-17,Summer,53,Female,Central,Hypertension,4,6,Surgical,6,2,3,Private,Home Health,0.83,1</t>
  </si>
  <si>
    <t>P07891,2021-06-02,Summer,60,Female,East,Fracture,4,8,Surgical,6,4,1,Private,Home Health,0.64,0</t>
  </si>
  <si>
    <t>P07892,2022-03-13,Spring,76,Female,Central,Diabetes,5,7,Medical,8,4,2,Medicare,Home Health,0.97,1</t>
  </si>
  <si>
    <t>P07893,2021-11-07,Fall,37,Female,East,Hypertension,2,5,Surgical,3,4,0,Private,Skilled Nursing,0.27,0</t>
  </si>
  <si>
    <t>P07894,2021-01-11,Winter,40,Male,North,Influenza,4,7,Medical,8,5,3,Medicaid,Home Health,0.97,1</t>
  </si>
  <si>
    <t>P07895,2021-11-08,Fall,25,Female,East,COPD,2,8,Interventional,4,2,0,Medicaid,Home,0.36,1</t>
  </si>
  <si>
    <t>P07896,2022-02-20,Winter,48,Female,West,Hypertension,4,6,Medical,7,5,2,Uninsured,Home Health,0.83,1</t>
  </si>
  <si>
    <t>P07897,2021-04-11,Spring,80,Male,North,Diabetes,5,9,Medical,8,4,2,Medicare,Home Health,0.97,1</t>
  </si>
  <si>
    <t>P07898,2022-09-13,Fall,55,Female,North,Diabetes,5,6,Surgical,8,4,1,Private,Home Health,0.67,1</t>
  </si>
  <si>
    <t>P07899,2022-02-24,Winter,35,Female,South,COPD,4,8,Interventional,6,2,2,Private,Home Health,0.96,1</t>
  </si>
  <si>
    <t>P07900,2021-02-20,Winter,49,Female,South,Heart Failure,4,10,Surgical,7,3,1,Private,Home Health,0.74,1</t>
  </si>
  <si>
    <t>P07901,2023-02-10,Winter,32,Female,South,Pneumonia,2,7,Interventional,3,4,2,Private,Home,0.57,0</t>
  </si>
  <si>
    <t>P07902,2023-03-10,Spring,38,Female,North,Fracture,3,6,Medical,4,4,1,Medicaid,Home Health,0.46,0</t>
  </si>
  <si>
    <t>P07903,2023-07-03,Summer,64,Male,South,Stroke,5,13,Medical,10,4,1,Private,Home Health,0.97,1</t>
  </si>
  <si>
    <t>P07904,2022-06-16,Summer,38,Male,West,Diabetes,4,8,Medical,7,2,1,Uninsured,Home Health,0.52,1</t>
  </si>
  <si>
    <t>P07905,2023-11-27,Fall,76,Female,South,Diabetes,5,6,Medical,8,4,4,Medicare,Home Health,0.97,1</t>
  </si>
  <si>
    <t>P07906,2023-09-28,Fall,56,Female,East,Fracture,6,8,Interventional,12,3,2,Uninsured,Skilled Nursing,0.97,1</t>
  </si>
  <si>
    <t>P07907,2022-08-27,Summer,59,Female,East,Kidney Disease,5,9,Medical,8,4,1,Medicaid,Home Health,0.97,1</t>
  </si>
  <si>
    <t>P07908,2022-05-03,Spring,53,Male,East,Fracture,6,8,Medical,11,4,2,Private,Skilled Nursing,0.97,1</t>
  </si>
  <si>
    <t>P07909,2021-01-04,Winter,71,Male,South,Influenza,5,6,Interventional,8,4,3,Medicare,Home Health,0.97,1</t>
  </si>
  <si>
    <t>P07910,2023-02-18,Winter,71,Female,East,Hypertension,5,5,Conservative,8,4,2,Medicare,Home Health,0.97,1</t>
  </si>
  <si>
    <t>P07911,2022-09-11,Fall,63,Male,North,Appendicitis,4,5,Surgical,7,2,3,Private,Home Health,0.93,1</t>
  </si>
  <si>
    <t>P07912,2023-10-24,Fall,67,Female,South,Hypertension,4,5,Medical,7,4,2,Medicare,Home Health,0.86,1</t>
  </si>
  <si>
    <t>P07913,2022-10-13,Fall,54,Female,East,COPD,4,8,Medical,8,2,1,Medicaid,Home Health,0.85,1</t>
  </si>
  <si>
    <t>P07914,2023-12-24,Winter,67,Female,North,Pneumonia,4,8,Medical,6,4,1,Medicare,Home Health,0.68,1</t>
  </si>
  <si>
    <t>P07915,2023-07-24,Summer,52,Male,South,Hypertension,3,4,Interventional,6,4,1,Uninsured,Home Health,0.6,1</t>
  </si>
  <si>
    <t>P07916,2023-11-11,Fall,58,Female,South,Hypertension,5,6,Medical,8,4,1,Private,Home Health,0.67,0</t>
  </si>
  <si>
    <t>P07917,2021-12-25,Winter,53,Female,North,Pneumonia,5,9,Medical,8,2,2,Private,Home Health,0.88,1</t>
  </si>
  <si>
    <t>P07918,2021-06-13,Summer,50,Male,South,Diabetes,4,7,Medical,7,3,2,Medicaid,Home Health,0.75,0</t>
  </si>
  <si>
    <t>P07919,2023-05-23,Spring,46,Male,Central,Diabetes,3,6,Surgical,4,2,1,Medicaid,Home Health,0.41,0</t>
  </si>
  <si>
    <t>P07920,2023-05-11,Spring,65,Male,South,Kidney Disease,4,8,Medical,7,4,1,Private,Home Health,0.9,1</t>
  </si>
  <si>
    <t>P07921,2021-08-20,Summer,80,Male,East,Sepsis,6,12,Medical,11,4,2,Medicare,Skilled Nursing,0.97,1</t>
  </si>
  <si>
    <t>P07922,2023-04-18,Spring,77,Female,West,Stroke,5,10,Surgical,8,5,2,Medicare,Home Health,0.97,1</t>
  </si>
  <si>
    <t>P07923,2022-09-30,Fall,36,Female,East,Hypertension,2,4,Medical,5,1,0,Medicaid,Home Health,0.27,0</t>
  </si>
  <si>
    <t>P07924,2021-04-30,Spring,79,Female,Central,Hypertension,5,5,Medical,8,4,2,Medicare,Home Health,0.97,1</t>
  </si>
  <si>
    <t>P07925,2022-07-04,Summer,52,Female,Central,Diabetes,5,7,Medical,8,4,1,Medicaid,Home Health,0.71,1</t>
  </si>
  <si>
    <t>P07926,2023-10-17,Fall,68,Female,West,Stroke,5,10,Interventional,8,4,2,Medicare,Home Health,0.97,1</t>
  </si>
  <si>
    <t>P07927,2022-07-09,Summer,42,Male,Central,Appendicitis,3,5,Interventional,4,2,1,Private,Home Health,0.37,0</t>
  </si>
  <si>
    <t>P07928,2023-05-14,Spring,60,Female,South,Hypertension,6,6,Interventional,10,4,2,Uninsured,Skilled Nursing,0.97,1</t>
  </si>
  <si>
    <t>P07929,2021-02-01,Winter,63,Female,East,Pneumonia,6,8,Surgical,9,6,2,Private,Skilled Nursing,0.97,1</t>
  </si>
  <si>
    <t>P07930,2023-03-09,Spring,32,Female,Central,COPD,3,8,Conservative,6,2,1,Private,Home Health,0.69,1</t>
  </si>
  <si>
    <t>P07931,2023-11-03,Fall,68,Female,East,Diabetes,5,6,Medical,8,5,1,Medicare,Home Health,0.87,1</t>
  </si>
  <si>
    <t>P07932,2022-07-01,Summer,80,Female,Central,Hypertension,5,8,Surgical,8,7,3,Medicare,Home Health,0.97,0</t>
  </si>
  <si>
    <t>P07933,2022-01-05,Winter,55,Female,North,Influenza,4,6,Interventional,7,4,1,Private,Home Health,0.58,1</t>
  </si>
  <si>
    <t>P07934,2022-12-10,Winter,81,Female,South,Influenza,7,9,Medical,12,5,3,Medicare,Skilled Nursing,0.97,1</t>
  </si>
  <si>
    <t>P07935,2023-10-01,Fall,54,Male,Central,Diabetes,4,9,Medical,6,3,1,Private,Home Health,0.49,0</t>
  </si>
  <si>
    <t>P07936,2021-07-13,Summer,72,Female,South,Hypertension,5,6,Conservative,10,4,3,Medicare,Home Health,0.97,1</t>
  </si>
  <si>
    <t>P07937,2022-03-19,Spring,20,Female,West,Stroke,1,10,Interventional,4,2,0,Uninsured,Home,0.33,0</t>
  </si>
  <si>
    <t>P07938,2021-06-21,Summer,95,Male,North,Hypertension,7,6,Medical,12,5,3,Medicare,Skilled Nursing,0.97,1</t>
  </si>
  <si>
    <t>P07939,2022-06-28,Summer,83,Male,West,Appendicitis,6,6,Surgical,11,8,2,Medicare,Skilled Nursing,0.97,1</t>
  </si>
  <si>
    <t>P07940,2022-08-15,Summer,53,Female,Central,Diabetes,4,8,Surgical,9,2,1,Private,Home Health,0.55,0</t>
  </si>
  <si>
    <t>P07941,2023-10-31,Fall,24,Male,South,Diabetes,2,5,Conservative,4,1,2,Private,Home,0.54,1</t>
  </si>
  <si>
    <t>P07942,2022-03-28,Spring,62,Male,North,Hypertension,5,6,Interventional,10,4,1,Private,Home Health,0.77,1</t>
  </si>
  <si>
    <t>P07943,2022-09-13,Fall,33,Female,North,Fracture,3,8,Surgical,8,4,2,Private,Home Health,0.7,1</t>
  </si>
  <si>
    <t>P07944,2023-08-28,Summer,65,Female,Central,Appendicitis,4,7,Conservative,6,3,1,Uninsured,Home Health,0.73,1</t>
  </si>
  <si>
    <t>P07945,2021-12-18,Winter,64,Female,West,Stroke,5,9,Surgical,10,4,1,Medicaid,Home Health,0.97,1</t>
  </si>
  <si>
    <t>P07946,2023-01-09,Winter,41,Male,North,Pneumonia,4,10,Conservative,8,3,2,Uninsured,Home Health,0.9,1</t>
  </si>
  <si>
    <t>P07947,2023-04-10,Spring,77,Male,North,Appendicitis,5,6,Surgical,8,8,2,Medicare,Home Health,0.97,1</t>
  </si>
  <si>
    <t>P07948,2021-12-28,Winter,71,Male,West,Diabetes,5,7,Interventional,10,4,2,Medicare,Home Health,0.97,1</t>
  </si>
  <si>
    <t>P07949,2021-06-29,Summer,74,Male,West,Hypertension,5,5,Surgical,8,4,2,Medicare,Home Health,0.97,1</t>
  </si>
  <si>
    <t>P07950,2022-07-05,Summer,58,Male,North,Sepsis,5,11,Surgical,8,4,1,Private,Home Health,0.93,1</t>
  </si>
  <si>
    <t>P07951,2022-01-26,Winter,33,Female,South,Diabetes,3,6,Medical,6,2,1,Private,Home Health,0.41,0</t>
  </si>
  <si>
    <t>P07952,2021-10-19,Fall,74,Female,West,Sepsis,5,11,Conservative,8,6,3,Medicare,Home Health,0.97,1</t>
  </si>
  <si>
    <t>P07953,2023-12-02,Winter,53,Male,East,Diabetes,5,7,Medical,10,4,2,Private,Home Health,0.93,1</t>
  </si>
  <si>
    <t>P07954,2022-07-04,Summer,34,Male,Central,COPD,4,8,Medical,6,2,1,Uninsured,Home Health,0.78,0</t>
  </si>
  <si>
    <t>P07955,2023-07-27,Summer,80,Female,East,Fracture,5,8,Interventional,8,5,2,Medicare,Home Health,0.97,0</t>
  </si>
  <si>
    <t>P07956,2021-08-02,Summer,93,Female,West,Hypertension,7,6,Surgical,10,9,3,Medicare,Skilled Nursing,0.97,1</t>
  </si>
  <si>
    <t>P07957,2023-10-26,Fall,57,Male,East,COPD,4,8,Medical,8,2,1,Private,Home Health,0.81,1</t>
  </si>
  <si>
    <t>P07958,2023-05-20,Spring,94,Female,Central,Diabetes,6,6,Interventional,9,6,2,Medicare,Skilled Nursing,0.97,1</t>
  </si>
  <si>
    <t>P07959,2023-06-05,Summer,59,Male,South,COPD,4,8,Medical,7,3,1,Private,Home Health,0.75,1</t>
  </si>
  <si>
    <t>P07960,2022-03-03,Spring,51,Male,South,COPD,3,7,Medical,6,2,1,Private,Home Health,0.68,0</t>
  </si>
  <si>
    <t>P07961,2022-06-16,Summer,47,Male,South,COPD,4,9,Medical,9,2,1,Private,Home Health,0.76,1</t>
  </si>
  <si>
    <t>P07962,2022-10-12,Fall,85,Female,Central,Appendicitis,7,7,Conservative,12,7,3,Medicare,Skilled Nursing,0.97,1</t>
  </si>
  <si>
    <t>P07963,2023-05-15,Spring,44,Male,East,Hypertension,4,6,Medical,6,3,1,Private,Home Health,0.44,0</t>
  </si>
  <si>
    <t>P07964,2023-07-19,Summer,70,Male,South,Kidney Disease,6,7,Medical,10,8,2,Medicare,Skilled Nursing,0.97,1</t>
  </si>
  <si>
    <t>P07965,2021-03-27,Spring,48,Male,East,Diabetes,3,5,Surgical,4,2,1,Medicaid,Home Health,0.41,1</t>
  </si>
  <si>
    <t>P07966,2023-09-17,Fall,50,Female,North,Diabetes,4,6,Surgical,6,3,2,Medicaid,Home Health,0.75,1</t>
  </si>
  <si>
    <t>P07967,2023-10-24,Fall,75,Male,North,Stroke,5,10,Conservative,8,6,2,Medicare,Home Health,0.97,1</t>
  </si>
  <si>
    <t>P07968,2022-10-12,Fall,51,Male,South,Kidney Disease,4,7,Interventional,7,4,1,Uninsured,Home Health,0.88,1</t>
  </si>
  <si>
    <t>P07969,2021-07-24,Summer,51,Male,East,Diabetes,3,6,Medical,6,2,2,Private,Home Health,0.64,1</t>
  </si>
  <si>
    <t>P07970,2023-06-16,Summer,77,Male,West,Hypertension,7,6,Surgical,14,5,3,Medicare,Skilled Nursing,0.97,1</t>
  </si>
  <si>
    <t>P07971,2022-08-24,Summer,85,Female,West,Hypertension,6,5,Medical,10,6,2,Medicare,Skilled Nursing,0.97,1</t>
  </si>
  <si>
    <t>P07972,2023-06-14,Summer,68,Male,Central,COPD,6,10,Medical,9,6,2,Medicare,Skilled Nursing,0.97,1</t>
  </si>
  <si>
    <t>P07973,2023-06-12,Summer,46,Male,South,Stroke,3,9,Medical,4,2,1,Private,Home Health,0.63,0</t>
  </si>
  <si>
    <t>P07974,2021-04-05,Spring,49,Female,West,Diabetes,3,6,Surgical,6,2,1,Uninsured,Home Health,0.45,0</t>
  </si>
  <si>
    <t>P07975,2022-10-27,Fall,59,Male,North,COPD,6,11,Surgical,9,6,2,Uninsured,Skilled Nursing,0.97,1</t>
  </si>
  <si>
    <t>P07976,2022-06-14,Summer,63,Male,North,Hypertension,7,7,Interventional,12,4,2,Private,Skilled Nursing,0.97,1</t>
  </si>
  <si>
    <t>P07977,2023-11-03,Fall,41,Male,North,Stroke,4,9,Medical,8,2,1,Private,Home Health,0.76,1</t>
  </si>
  <si>
    <t>P07978,2021-11-21,Fall,70,Female,South,Diabetes,5,8,Medical,8,4,1,Medicare,Home Health,0.97,1</t>
  </si>
  <si>
    <t>P07979,2021-08-14,Summer,59,Female,South,Sepsis,6,11,Interventional,9,6,2,Medicaid,Skilled Nursing,0.97,1</t>
  </si>
  <si>
    <t>P07980,2023-09-10,Fall,28,Female,South,Diabetes,2,6,Medical,4,2,0,Private,Home Health,0.18,0</t>
  </si>
  <si>
    <t>P07981,2021-06-12,Summer,42,Female,East,COPD,4,11,Surgical,6,2,2,Medicaid,Home Health,0.96,1</t>
  </si>
  <si>
    <t>P07982,2023-01-22,Winter,49,Female,South,Pneumonia,4,10,Interventional,7,3,1,Private,Home Health,0.48,0</t>
  </si>
  <si>
    <t>P07983,2021-11-25,Fall,56,Female,East,Diabetes,5,6,Medical,8,4,2,Private,Home Health,0.89,1</t>
  </si>
  <si>
    <t>P07984,2022-09-14,Fall,90,Female,South,Diabetes,7,7,Interventional,12,5,3,Medicare,Skilled Nursing,0.97,1</t>
  </si>
  <si>
    <t>P07985,2022-11-06,Fall,62,Male,North,Hypertension,4,5,Interventional,6,3,1,Private,Home Health,0.59,1</t>
  </si>
  <si>
    <t>P07986,2022-04-03,Spring,43,Male,North,Appendicitis,5,5,Surgical,8,4,1,Private,Home Health,0.62,0</t>
  </si>
  <si>
    <t>P07987,2023-12-04,Winter,61,Female,South,Heart Failure,5,12,Medical,8,4,1,Private,Home Health,0.97,1</t>
  </si>
  <si>
    <t>P07988,2021-05-25,Spring,52,Female,North,COPD,4,8,Surgical,6,4,1,Private,Home Health,0.8,1</t>
  </si>
  <si>
    <t>P07989,2022-03-05,Spring,63,Male,East,Stroke,4,10,Interventional,6,2,1,Private,Home Health,0.85,1</t>
  </si>
  <si>
    <t>P07990,2022-04-17,Spring,67,Female,West,Hypertension,5,8,Interventional,8,4,1,Medicare,Home Health,0.87,1</t>
  </si>
  <si>
    <t>P07991,2022-11-22,Fall,78,Female,South,Diabetes,5,6,Surgical,8,6,3,Medicare,Home Health,0.97,1</t>
  </si>
  <si>
    <t>P07992,2022-03-22,Spring,57,Male,South,Fracture,6,7,Interventional,9,4,2,Medicaid,Skilled Nursing,0.97,1</t>
  </si>
  <si>
    <t>P07993,2021-04-17,Spring,85,Male,West,Hypertension,7,6,Conservative,12,9,3,Medicare,Skilled Nursing,0.97,1</t>
  </si>
  <si>
    <t>P07994,2023-11-04,Fall,73,Female,South,Diabetes,5,8,Medical,8,6,2,Medicare,Home Health,0.97,1</t>
  </si>
  <si>
    <t>P07995,2022-04-01,Spring,45,Male,North,Stroke,3,9,Surgical,6,2,2,Private,Home Health,0.85,1</t>
  </si>
  <si>
    <t>P07996,2022-01-11,Winter,95,Female,East,COPD,6,9,Interventional,11,6,2,Medicare,Skilled Nursing,0.97,1</t>
  </si>
  <si>
    <t>P07997,2022-05-05,Spring,63,Female,East,Kidney Disease,4,7,Surgical,7,4,1,Medicaid,Home Health,0.94,1</t>
  </si>
  <si>
    <t>P07998,2021-08-26,Summer,43,Female,East,Diabetes,3,6,Medical,4,2,3,Uninsured,Home Health,0.79,1</t>
  </si>
  <si>
    <t>P07999,2021-04-20,Spring,86,Male,West,Sepsis,7,12,Interventional,12,5,3,Medicare,Skilled Nursing,0.97,1</t>
  </si>
  <si>
    <t>P08000,2021-06-12,Summer,93,Female,North,Kidney Disease,7,8,Conservative,10,6,3,Medicare,Skilled Nursing,0.97,1</t>
  </si>
  <si>
    <t>P00001</t>
  </si>
  <si>
    <t>Spring</t>
  </si>
  <si>
    <t>Male</t>
  </si>
  <si>
    <t>South</t>
  </si>
  <si>
    <t>Diabetes</t>
  </si>
  <si>
    <t>Interventional</t>
  </si>
  <si>
    <t>Medicare</t>
  </si>
  <si>
    <t>Home Health</t>
  </si>
  <si>
    <t>P00002</t>
  </si>
  <si>
    <t>Fall</t>
  </si>
  <si>
    <t>Private</t>
  </si>
  <si>
    <t>P00003</t>
  </si>
  <si>
    <t>Female</t>
  </si>
  <si>
    <t>West</t>
  </si>
  <si>
    <t>Hypertension</t>
  </si>
  <si>
    <t>Medical</t>
  </si>
  <si>
    <t>Skilled Nursing</t>
  </si>
  <si>
    <t>P00004</t>
  </si>
  <si>
    <t>Summer</t>
  </si>
  <si>
    <t>Stroke</t>
  </si>
  <si>
    <t>P00005</t>
  </si>
  <si>
    <t>North</t>
  </si>
  <si>
    <t>Uninsured</t>
  </si>
  <si>
    <t>P00006</t>
  </si>
  <si>
    <t>P00007</t>
  </si>
  <si>
    <t>Fracture</t>
  </si>
  <si>
    <t>Surgical</t>
  </si>
  <si>
    <t>P00008</t>
  </si>
  <si>
    <t>Appendicitis</t>
  </si>
  <si>
    <t>P00009</t>
  </si>
  <si>
    <t>Winter</t>
  </si>
  <si>
    <t>East</t>
  </si>
  <si>
    <t>P00010</t>
  </si>
  <si>
    <t>P00011</t>
  </si>
  <si>
    <t>Sepsis</t>
  </si>
  <si>
    <t>P00012</t>
  </si>
  <si>
    <t>Central</t>
  </si>
  <si>
    <t>Medicaid</t>
  </si>
  <si>
    <t>P00013</t>
  </si>
  <si>
    <t>P00014</t>
  </si>
  <si>
    <t>Conservative</t>
  </si>
  <si>
    <t>P00015</t>
  </si>
  <si>
    <t>P00016</t>
  </si>
  <si>
    <t>Kidney Disease</t>
  </si>
  <si>
    <t>P00017</t>
  </si>
  <si>
    <t>P00018</t>
  </si>
  <si>
    <t>P00019</t>
  </si>
  <si>
    <t>Heart Failure</t>
  </si>
  <si>
    <t>P00020</t>
  </si>
  <si>
    <t>Home</t>
  </si>
  <si>
    <t>P00021</t>
  </si>
  <si>
    <t>P00022</t>
  </si>
  <si>
    <t>P00023</t>
  </si>
  <si>
    <t>P00024</t>
  </si>
  <si>
    <t>P00025</t>
  </si>
  <si>
    <t>P00026</t>
  </si>
  <si>
    <t>P00027</t>
  </si>
  <si>
    <t>P00028</t>
  </si>
  <si>
    <t>P00029</t>
  </si>
  <si>
    <t>COPD</t>
  </si>
  <si>
    <t>P00030</t>
  </si>
  <si>
    <t>Pneumonia</t>
  </si>
  <si>
    <t>P00031</t>
  </si>
  <si>
    <t>P00032</t>
  </si>
  <si>
    <t>P00033</t>
  </si>
  <si>
    <t>P00034</t>
  </si>
  <si>
    <t>Influenza</t>
  </si>
  <si>
    <t>P00035</t>
  </si>
  <si>
    <t>P00036</t>
  </si>
  <si>
    <t>P00037</t>
  </si>
  <si>
    <t>P00038</t>
  </si>
  <si>
    <t>P00039</t>
  </si>
  <si>
    <t>P00040</t>
  </si>
  <si>
    <t>P00041</t>
  </si>
  <si>
    <t>P00042</t>
  </si>
  <si>
    <t>P00043</t>
  </si>
  <si>
    <t>P00044</t>
  </si>
  <si>
    <t>P00045</t>
  </si>
  <si>
    <t>P00046</t>
  </si>
  <si>
    <t>P00047</t>
  </si>
  <si>
    <t>P00048</t>
  </si>
  <si>
    <t>P00049</t>
  </si>
  <si>
    <t>P00050</t>
  </si>
  <si>
    <t>P00051</t>
  </si>
  <si>
    <t>P00052</t>
  </si>
  <si>
    <t>P00053</t>
  </si>
  <si>
    <t>P00054</t>
  </si>
  <si>
    <t>P00055</t>
  </si>
  <si>
    <t>P00056</t>
  </si>
  <si>
    <t>P00057</t>
  </si>
  <si>
    <t>P00058</t>
  </si>
  <si>
    <t>P00059</t>
  </si>
  <si>
    <t>P00060</t>
  </si>
  <si>
    <t>P00061</t>
  </si>
  <si>
    <t>P00062</t>
  </si>
  <si>
    <t>P00063</t>
  </si>
  <si>
    <t>P00064</t>
  </si>
  <si>
    <t>P00065</t>
  </si>
  <si>
    <t>P00066</t>
  </si>
  <si>
    <t>P00067</t>
  </si>
  <si>
    <t>P00068</t>
  </si>
  <si>
    <t>P00069</t>
  </si>
  <si>
    <t>P00070</t>
  </si>
  <si>
    <t>P00071</t>
  </si>
  <si>
    <t>P00072</t>
  </si>
  <si>
    <t>P00073</t>
  </si>
  <si>
    <t>P00074</t>
  </si>
  <si>
    <t>P00075</t>
  </si>
  <si>
    <t>P00076</t>
  </si>
  <si>
    <t>P00077</t>
  </si>
  <si>
    <t>P00078</t>
  </si>
  <si>
    <t>P00079</t>
  </si>
  <si>
    <t>P00080</t>
  </si>
  <si>
    <t>P00081</t>
  </si>
  <si>
    <t>P00082</t>
  </si>
  <si>
    <t>P00083</t>
  </si>
  <si>
    <t>P00084</t>
  </si>
  <si>
    <t>P00085</t>
  </si>
  <si>
    <t>P00086</t>
  </si>
  <si>
    <t>P00087</t>
  </si>
  <si>
    <t>P00088</t>
  </si>
  <si>
    <t>P00089</t>
  </si>
  <si>
    <t>P00090</t>
  </si>
  <si>
    <t>P00091</t>
  </si>
  <si>
    <t>P00092</t>
  </si>
  <si>
    <t>P00093</t>
  </si>
  <si>
    <t>P00094</t>
  </si>
  <si>
    <t>P00095</t>
  </si>
  <si>
    <t>P00096</t>
  </si>
  <si>
    <t>P00097</t>
  </si>
  <si>
    <t>P00098</t>
  </si>
  <si>
    <t>P00099</t>
  </si>
  <si>
    <t>P00100</t>
  </si>
  <si>
    <t>P00101</t>
  </si>
  <si>
    <t>P00102</t>
  </si>
  <si>
    <t>P00103</t>
  </si>
  <si>
    <t>P00104</t>
  </si>
  <si>
    <t>P00105</t>
  </si>
  <si>
    <t>P00106</t>
  </si>
  <si>
    <t>P00107</t>
  </si>
  <si>
    <t>P00108</t>
  </si>
  <si>
    <t>P00109</t>
  </si>
  <si>
    <t>P00110</t>
  </si>
  <si>
    <t>P00111</t>
  </si>
  <si>
    <t>P00112</t>
  </si>
  <si>
    <t>P00113</t>
  </si>
  <si>
    <t>P00114</t>
  </si>
  <si>
    <t>P00115</t>
  </si>
  <si>
    <t>P00116</t>
  </si>
  <si>
    <t>P00117</t>
  </si>
  <si>
    <t>P00118</t>
  </si>
  <si>
    <t>P00119</t>
  </si>
  <si>
    <t>P00120</t>
  </si>
  <si>
    <t>P00121</t>
  </si>
  <si>
    <t>P00122</t>
  </si>
  <si>
    <t>P00123</t>
  </si>
  <si>
    <t>P00124</t>
  </si>
  <si>
    <t>P00125</t>
  </si>
  <si>
    <t>P00126</t>
  </si>
  <si>
    <t>P00127</t>
  </si>
  <si>
    <t>P00128</t>
  </si>
  <si>
    <t>P00129</t>
  </si>
  <si>
    <t>P00130</t>
  </si>
  <si>
    <t>P00131</t>
  </si>
  <si>
    <t>P00132</t>
  </si>
  <si>
    <t>P00133</t>
  </si>
  <si>
    <t>P00134</t>
  </si>
  <si>
    <t>P00135</t>
  </si>
  <si>
    <t>P00136</t>
  </si>
  <si>
    <t>P00137</t>
  </si>
  <si>
    <t>P00138</t>
  </si>
  <si>
    <t>P00139</t>
  </si>
  <si>
    <t>P00140</t>
  </si>
  <si>
    <t>P00141</t>
  </si>
  <si>
    <t>P00142</t>
  </si>
  <si>
    <t>P00143</t>
  </si>
  <si>
    <t>Rehab</t>
  </si>
  <si>
    <t>P00144</t>
  </si>
  <si>
    <t>P00145</t>
  </si>
  <si>
    <t>P00146</t>
  </si>
  <si>
    <t>P00147</t>
  </si>
  <si>
    <t>P00148</t>
  </si>
  <si>
    <t>P00149</t>
  </si>
  <si>
    <t>P00150</t>
  </si>
  <si>
    <t>P00151</t>
  </si>
  <si>
    <t>P00152</t>
  </si>
  <si>
    <t>P00153</t>
  </si>
  <si>
    <t>P00154</t>
  </si>
  <si>
    <t>P00155</t>
  </si>
  <si>
    <t>P00156</t>
  </si>
  <si>
    <t>P00157</t>
  </si>
  <si>
    <t>P00158</t>
  </si>
  <si>
    <t>P00159</t>
  </si>
  <si>
    <t>P00160</t>
  </si>
  <si>
    <t>P00161</t>
  </si>
  <si>
    <t>P00162</t>
  </si>
  <si>
    <t>P00163</t>
  </si>
  <si>
    <t>P00164</t>
  </si>
  <si>
    <t>P00165</t>
  </si>
  <si>
    <t>P00166</t>
  </si>
  <si>
    <t>P00167</t>
  </si>
  <si>
    <t>P00168</t>
  </si>
  <si>
    <t>P00169</t>
  </si>
  <si>
    <t>P00170</t>
  </si>
  <si>
    <t>P00171</t>
  </si>
  <si>
    <t>P00172</t>
  </si>
  <si>
    <t>P00173</t>
  </si>
  <si>
    <t>P00174</t>
  </si>
  <si>
    <t>P00175</t>
  </si>
  <si>
    <t>P00176</t>
  </si>
  <si>
    <t>P00177</t>
  </si>
  <si>
    <t>P00178</t>
  </si>
  <si>
    <t>P00179</t>
  </si>
  <si>
    <t>P00180</t>
  </si>
  <si>
    <t>P00181</t>
  </si>
  <si>
    <t>P00182</t>
  </si>
  <si>
    <t>P00183</t>
  </si>
  <si>
    <t>P00184</t>
  </si>
  <si>
    <t>P00185</t>
  </si>
  <si>
    <t>P00186</t>
  </si>
  <si>
    <t>P00187</t>
  </si>
  <si>
    <t>P00188</t>
  </si>
  <si>
    <t>P00189</t>
  </si>
  <si>
    <t>P00190</t>
  </si>
  <si>
    <t>P00191</t>
  </si>
  <si>
    <t>P00192</t>
  </si>
  <si>
    <t>P00193</t>
  </si>
  <si>
    <t>P00194</t>
  </si>
  <si>
    <t>P00195</t>
  </si>
  <si>
    <t>P00196</t>
  </si>
  <si>
    <t>P00197</t>
  </si>
  <si>
    <t>P00198</t>
  </si>
  <si>
    <t>P00199</t>
  </si>
  <si>
    <t>P00200</t>
  </si>
  <si>
    <t>P00201</t>
  </si>
  <si>
    <t>P00202</t>
  </si>
  <si>
    <t>P00203</t>
  </si>
  <si>
    <t>P00204</t>
  </si>
  <si>
    <t>P00205</t>
  </si>
  <si>
    <t>P00206</t>
  </si>
  <si>
    <t>P00207</t>
  </si>
  <si>
    <t>P00208</t>
  </si>
  <si>
    <t>P00209</t>
  </si>
  <si>
    <t>P00210</t>
  </si>
  <si>
    <t>P00211</t>
  </si>
  <si>
    <t>P00212</t>
  </si>
  <si>
    <t>P00213</t>
  </si>
  <si>
    <t>P00214</t>
  </si>
  <si>
    <t>P00215</t>
  </si>
  <si>
    <t>P00216</t>
  </si>
  <si>
    <t>P00217</t>
  </si>
  <si>
    <t>P00218</t>
  </si>
  <si>
    <t>P00219</t>
  </si>
  <si>
    <t>P00220</t>
  </si>
  <si>
    <t>P00221</t>
  </si>
  <si>
    <t>P00222</t>
  </si>
  <si>
    <t>P00223</t>
  </si>
  <si>
    <t>P00224</t>
  </si>
  <si>
    <t>P00225</t>
  </si>
  <si>
    <t>P00226</t>
  </si>
  <si>
    <t>P00227</t>
  </si>
  <si>
    <t>P00228</t>
  </si>
  <si>
    <t>P00229</t>
  </si>
  <si>
    <t>P00230</t>
  </si>
  <si>
    <t>P00231</t>
  </si>
  <si>
    <t>P00232</t>
  </si>
  <si>
    <t>P00233</t>
  </si>
  <si>
    <t>P00234</t>
  </si>
  <si>
    <t>P00235</t>
  </si>
  <si>
    <t>P00236</t>
  </si>
  <si>
    <t>P00237</t>
  </si>
  <si>
    <t>P00238</t>
  </si>
  <si>
    <t>P00239</t>
  </si>
  <si>
    <t>P00240</t>
  </si>
  <si>
    <t>P00241</t>
  </si>
  <si>
    <t>P00242</t>
  </si>
  <si>
    <t>P00243</t>
  </si>
  <si>
    <t>P00244</t>
  </si>
  <si>
    <t>P00245</t>
  </si>
  <si>
    <t>P00246</t>
  </si>
  <si>
    <t>P00247</t>
  </si>
  <si>
    <t>P00248</t>
  </si>
  <si>
    <t>P00249</t>
  </si>
  <si>
    <t>P00250</t>
  </si>
  <si>
    <t>P00251</t>
  </si>
  <si>
    <t>P00252</t>
  </si>
  <si>
    <t>P00253</t>
  </si>
  <si>
    <t>P00254</t>
  </si>
  <si>
    <t>P00255</t>
  </si>
  <si>
    <t>P00256</t>
  </si>
  <si>
    <t>P00257</t>
  </si>
  <si>
    <t>P00258</t>
  </si>
  <si>
    <t>P00259</t>
  </si>
  <si>
    <t>P00260</t>
  </si>
  <si>
    <t>P00261</t>
  </si>
  <si>
    <t>P00262</t>
  </si>
  <si>
    <t>P00263</t>
  </si>
  <si>
    <t>P00264</t>
  </si>
  <si>
    <t>P00265</t>
  </si>
  <si>
    <t>P00266</t>
  </si>
  <si>
    <t>P00267</t>
  </si>
  <si>
    <t>P00268</t>
  </si>
  <si>
    <t>P00269</t>
  </si>
  <si>
    <t>P00270</t>
  </si>
  <si>
    <t>P00271</t>
  </si>
  <si>
    <t>P00272</t>
  </si>
  <si>
    <t>P00273</t>
  </si>
  <si>
    <t>P00274</t>
  </si>
  <si>
    <t>P00275</t>
  </si>
  <si>
    <t>P00276</t>
  </si>
  <si>
    <t>P00277</t>
  </si>
  <si>
    <t>P00278</t>
  </si>
  <si>
    <t>P00279</t>
  </si>
  <si>
    <t>P00280</t>
  </si>
  <si>
    <t>P00281</t>
  </si>
  <si>
    <t>P00282</t>
  </si>
  <si>
    <t>P00283</t>
  </si>
  <si>
    <t>P00284</t>
  </si>
  <si>
    <t>P00285</t>
  </si>
  <si>
    <t>P00286</t>
  </si>
  <si>
    <t>P00287</t>
  </si>
  <si>
    <t>P00288</t>
  </si>
  <si>
    <t>P00289</t>
  </si>
  <si>
    <t>P00290</t>
  </si>
  <si>
    <t>P00291</t>
  </si>
  <si>
    <t>P00292</t>
  </si>
  <si>
    <t>P00293</t>
  </si>
  <si>
    <t>P00294</t>
  </si>
  <si>
    <t>P00295</t>
  </si>
  <si>
    <t>P00296</t>
  </si>
  <si>
    <t>P00297</t>
  </si>
  <si>
    <t>P00298</t>
  </si>
  <si>
    <t>P00299</t>
  </si>
  <si>
    <t>P00300</t>
  </si>
  <si>
    <t>P00301</t>
  </si>
  <si>
    <t>P00302</t>
  </si>
  <si>
    <t>P00303</t>
  </si>
  <si>
    <t>P00304</t>
  </si>
  <si>
    <t>P00305</t>
  </si>
  <si>
    <t>P00306</t>
  </si>
  <si>
    <t>P00307</t>
  </si>
  <si>
    <t>P00308</t>
  </si>
  <si>
    <t>P00309</t>
  </si>
  <si>
    <t>P00310</t>
  </si>
  <si>
    <t>P00311</t>
  </si>
  <si>
    <t>P00312</t>
  </si>
  <si>
    <t>P00313</t>
  </si>
  <si>
    <t>P00314</t>
  </si>
  <si>
    <t>P00315</t>
  </si>
  <si>
    <t>P00316</t>
  </si>
  <si>
    <t>P00317</t>
  </si>
  <si>
    <t>P00318</t>
  </si>
  <si>
    <t>P00319</t>
  </si>
  <si>
    <t>P00320</t>
  </si>
  <si>
    <t>P00321</t>
  </si>
  <si>
    <t>P00322</t>
  </si>
  <si>
    <t>P00323</t>
  </si>
  <si>
    <t>P00324</t>
  </si>
  <si>
    <t>P00325</t>
  </si>
  <si>
    <t>P00326</t>
  </si>
  <si>
    <t>P00327</t>
  </si>
  <si>
    <t>P00328</t>
  </si>
  <si>
    <t>P00329</t>
  </si>
  <si>
    <t>P00330</t>
  </si>
  <si>
    <t>P00331</t>
  </si>
  <si>
    <t>P00332</t>
  </si>
  <si>
    <t>P00333</t>
  </si>
  <si>
    <t>P00334</t>
  </si>
  <si>
    <t>P00335</t>
  </si>
  <si>
    <t>P00336</t>
  </si>
  <si>
    <t>P00337</t>
  </si>
  <si>
    <t>P00338</t>
  </si>
  <si>
    <t>P00339</t>
  </si>
  <si>
    <t>P00340</t>
  </si>
  <si>
    <t>P00341</t>
  </si>
  <si>
    <t>P00342</t>
  </si>
  <si>
    <t>P00343</t>
  </si>
  <si>
    <t>P00344</t>
  </si>
  <si>
    <t>P00345</t>
  </si>
  <si>
    <t>P00346</t>
  </si>
  <si>
    <t>P00347</t>
  </si>
  <si>
    <t>P00348</t>
  </si>
  <si>
    <t>P00349</t>
  </si>
  <si>
    <t>P00350</t>
  </si>
  <si>
    <t>P00351</t>
  </si>
  <si>
    <t>P00352</t>
  </si>
  <si>
    <t>P00353</t>
  </si>
  <si>
    <t>P00354</t>
  </si>
  <si>
    <t>P00355</t>
  </si>
  <si>
    <t>P00356</t>
  </si>
  <si>
    <t>P00357</t>
  </si>
  <si>
    <t>P00358</t>
  </si>
  <si>
    <t>P00359</t>
  </si>
  <si>
    <t>P00360</t>
  </si>
  <si>
    <t>P00361</t>
  </si>
  <si>
    <t>P00362</t>
  </si>
  <si>
    <t>P00363</t>
  </si>
  <si>
    <t>P00364</t>
  </si>
  <si>
    <t>P00365</t>
  </si>
  <si>
    <t>P00366</t>
  </si>
  <si>
    <t>P00367</t>
  </si>
  <si>
    <t>P00368</t>
  </si>
  <si>
    <t>P00369</t>
  </si>
  <si>
    <t>P00370</t>
  </si>
  <si>
    <t>P00371</t>
  </si>
  <si>
    <t>P00372</t>
  </si>
  <si>
    <t>P00373</t>
  </si>
  <si>
    <t>P00374</t>
  </si>
  <si>
    <t>P00375</t>
  </si>
  <si>
    <t>P00376</t>
  </si>
  <si>
    <t>P00377</t>
  </si>
  <si>
    <t>P00378</t>
  </si>
  <si>
    <t>P00379</t>
  </si>
  <si>
    <t>P00380</t>
  </si>
  <si>
    <t>P00381</t>
  </si>
  <si>
    <t>P00382</t>
  </si>
  <si>
    <t>P00383</t>
  </si>
  <si>
    <t>P00384</t>
  </si>
  <si>
    <t>P00385</t>
  </si>
  <si>
    <t>P00386</t>
  </si>
  <si>
    <t>P00387</t>
  </si>
  <si>
    <t>P00388</t>
  </si>
  <si>
    <t>P00389</t>
  </si>
  <si>
    <t>P00390</t>
  </si>
  <si>
    <t>P00391</t>
  </si>
  <si>
    <t>P00392</t>
  </si>
  <si>
    <t>P00393</t>
  </si>
  <si>
    <t>P00394</t>
  </si>
  <si>
    <t>P00395</t>
  </si>
  <si>
    <t>P00396</t>
  </si>
  <si>
    <t>P00397</t>
  </si>
  <si>
    <t>P00398</t>
  </si>
  <si>
    <t>P00399</t>
  </si>
  <si>
    <t>P00400</t>
  </si>
  <si>
    <t>P00401</t>
  </si>
  <si>
    <t>P00402</t>
  </si>
  <si>
    <t>P00403</t>
  </si>
  <si>
    <t>P00404</t>
  </si>
  <si>
    <t>P00405</t>
  </si>
  <si>
    <t>P00406</t>
  </si>
  <si>
    <t>P00407</t>
  </si>
  <si>
    <t>P00408</t>
  </si>
  <si>
    <t>P00409</t>
  </si>
  <si>
    <t>P00410</t>
  </si>
  <si>
    <t>P00411</t>
  </si>
  <si>
    <t>P00412</t>
  </si>
  <si>
    <t>P00413</t>
  </si>
  <si>
    <t>P00414</t>
  </si>
  <si>
    <t>P00415</t>
  </si>
  <si>
    <t>P00416</t>
  </si>
  <si>
    <t>P00417</t>
  </si>
  <si>
    <t>P00418</t>
  </si>
  <si>
    <t>P00419</t>
  </si>
  <si>
    <t>P00420</t>
  </si>
  <si>
    <t>P00421</t>
  </si>
  <si>
    <t>P00422</t>
  </si>
  <si>
    <t>P00423</t>
  </si>
  <si>
    <t>P00424</t>
  </si>
  <si>
    <t>P00425</t>
  </si>
  <si>
    <t>P00426</t>
  </si>
  <si>
    <t>P00427</t>
  </si>
  <si>
    <t>P00428</t>
  </si>
  <si>
    <t>P00429</t>
  </si>
  <si>
    <t>P00430</t>
  </si>
  <si>
    <t>P00431</t>
  </si>
  <si>
    <t>P00432</t>
  </si>
  <si>
    <t>P00433</t>
  </si>
  <si>
    <t>P00434</t>
  </si>
  <si>
    <t>P00435</t>
  </si>
  <si>
    <t>P00436</t>
  </si>
  <si>
    <t>P00437</t>
  </si>
  <si>
    <t>P00438</t>
  </si>
  <si>
    <t>P00439</t>
  </si>
  <si>
    <t>P00440</t>
  </si>
  <si>
    <t>P00441</t>
  </si>
  <si>
    <t>P00442</t>
  </si>
  <si>
    <t>P00443</t>
  </si>
  <si>
    <t>P00444</t>
  </si>
  <si>
    <t>P00445</t>
  </si>
  <si>
    <t>P00446</t>
  </si>
  <si>
    <t>P00447</t>
  </si>
  <si>
    <t>P00448</t>
  </si>
  <si>
    <t>P00449</t>
  </si>
  <si>
    <t>P00450</t>
  </si>
  <si>
    <t>P00451</t>
  </si>
  <si>
    <t>P00452</t>
  </si>
  <si>
    <t>P00453</t>
  </si>
  <si>
    <t>P00454</t>
  </si>
  <si>
    <t>P00455</t>
  </si>
  <si>
    <t>P00456</t>
  </si>
  <si>
    <t>P00457</t>
  </si>
  <si>
    <t>P00458</t>
  </si>
  <si>
    <t>P00459</t>
  </si>
  <si>
    <t>P00460</t>
  </si>
  <si>
    <t>P00461</t>
  </si>
  <si>
    <t>P00462</t>
  </si>
  <si>
    <t>P00463</t>
  </si>
  <si>
    <t>P00464</t>
  </si>
  <si>
    <t>P00465</t>
  </si>
  <si>
    <t>P00466</t>
  </si>
  <si>
    <t>P00467</t>
  </si>
  <si>
    <t>P00468</t>
  </si>
  <si>
    <t>P00469</t>
  </si>
  <si>
    <t>P00470</t>
  </si>
  <si>
    <t>P00471</t>
  </si>
  <si>
    <t>P00472</t>
  </si>
  <si>
    <t>P00473</t>
  </si>
  <si>
    <t>P00474</t>
  </si>
  <si>
    <t>P00475</t>
  </si>
  <si>
    <t>P00476</t>
  </si>
  <si>
    <t>P00477</t>
  </si>
  <si>
    <t>P00478</t>
  </si>
  <si>
    <t>P00479</t>
  </si>
  <si>
    <t>P00480</t>
  </si>
  <si>
    <t>P00481</t>
  </si>
  <si>
    <t>P00482</t>
  </si>
  <si>
    <t>P00483</t>
  </si>
  <si>
    <t>P00484</t>
  </si>
  <si>
    <t>P00485</t>
  </si>
  <si>
    <t>P00486</t>
  </si>
  <si>
    <t>P00487</t>
  </si>
  <si>
    <t>P00488</t>
  </si>
  <si>
    <t>P00489</t>
  </si>
  <si>
    <t>P00490</t>
  </si>
  <si>
    <t>P00491</t>
  </si>
  <si>
    <t>P00492</t>
  </si>
  <si>
    <t>P00493</t>
  </si>
  <si>
    <t>P00494</t>
  </si>
  <si>
    <t>P00495</t>
  </si>
  <si>
    <t>P00496</t>
  </si>
  <si>
    <t>P00497</t>
  </si>
  <si>
    <t>P00498</t>
  </si>
  <si>
    <t>P00499</t>
  </si>
  <si>
    <t>P00500</t>
  </si>
  <si>
    <t>P00501</t>
  </si>
  <si>
    <t>P00502</t>
  </si>
  <si>
    <t>P00503</t>
  </si>
  <si>
    <t>P00504</t>
  </si>
  <si>
    <t>P00505</t>
  </si>
  <si>
    <t>P00506</t>
  </si>
  <si>
    <t>P00507</t>
  </si>
  <si>
    <t>P00508</t>
  </si>
  <si>
    <t>P00509</t>
  </si>
  <si>
    <t>P00510</t>
  </si>
  <si>
    <t>P00511</t>
  </si>
  <si>
    <t>P00512</t>
  </si>
  <si>
    <t>P00513</t>
  </si>
  <si>
    <t>P00514</t>
  </si>
  <si>
    <t>P00515</t>
  </si>
  <si>
    <t>P00516</t>
  </si>
  <si>
    <t>P00517</t>
  </si>
  <si>
    <t>P00518</t>
  </si>
  <si>
    <t>P00519</t>
  </si>
  <si>
    <t>P00520</t>
  </si>
  <si>
    <t>P00521</t>
  </si>
  <si>
    <t>P00522</t>
  </si>
  <si>
    <t>P00523</t>
  </si>
  <si>
    <t>P00524</t>
  </si>
  <si>
    <t>P00525</t>
  </si>
  <si>
    <t>P00526</t>
  </si>
  <si>
    <t>P00527</t>
  </si>
  <si>
    <t>P00528</t>
  </si>
  <si>
    <t>P00529</t>
  </si>
  <si>
    <t>P00530</t>
  </si>
  <si>
    <t>P00531</t>
  </si>
  <si>
    <t>P00532</t>
  </si>
  <si>
    <t>P00533</t>
  </si>
  <si>
    <t>P00534</t>
  </si>
  <si>
    <t>P00535</t>
  </si>
  <si>
    <t>P00536</t>
  </si>
  <si>
    <t>P00537</t>
  </si>
  <si>
    <t>P00538</t>
  </si>
  <si>
    <t>P00539</t>
  </si>
  <si>
    <t>P00540</t>
  </si>
  <si>
    <t>P00541</t>
  </si>
  <si>
    <t>P00542</t>
  </si>
  <si>
    <t>P00543</t>
  </si>
  <si>
    <t>P00544</t>
  </si>
  <si>
    <t>P00545</t>
  </si>
  <si>
    <t>P00546</t>
  </si>
  <si>
    <t>P00547</t>
  </si>
  <si>
    <t>P00548</t>
  </si>
  <si>
    <t>P00549</t>
  </si>
  <si>
    <t>P00550</t>
  </si>
  <si>
    <t>P00551</t>
  </si>
  <si>
    <t>P00552</t>
  </si>
  <si>
    <t>P00553</t>
  </si>
  <si>
    <t>P00554</t>
  </si>
  <si>
    <t>P00555</t>
  </si>
  <si>
    <t>P00556</t>
  </si>
  <si>
    <t>P00557</t>
  </si>
  <si>
    <t>P00558</t>
  </si>
  <si>
    <t>P00559</t>
  </si>
  <si>
    <t>P00560</t>
  </si>
  <si>
    <t>P00561</t>
  </si>
  <si>
    <t>P00562</t>
  </si>
  <si>
    <t>P00563</t>
  </si>
  <si>
    <t>P00564</t>
  </si>
  <si>
    <t>P00565</t>
  </si>
  <si>
    <t>P00566</t>
  </si>
  <si>
    <t>P00567</t>
  </si>
  <si>
    <t>P00568</t>
  </si>
  <si>
    <t>P00569</t>
  </si>
  <si>
    <t>P00570</t>
  </si>
  <si>
    <t>P00571</t>
  </si>
  <si>
    <t>P00572</t>
  </si>
  <si>
    <t>P00573</t>
  </si>
  <si>
    <t>P00574</t>
  </si>
  <si>
    <t>P00575</t>
  </si>
  <si>
    <t>P00576</t>
  </si>
  <si>
    <t>P00577</t>
  </si>
  <si>
    <t>P00578</t>
  </si>
  <si>
    <t>P00579</t>
  </si>
  <si>
    <t>P00580</t>
  </si>
  <si>
    <t>P00581</t>
  </si>
  <si>
    <t>P00582</t>
  </si>
  <si>
    <t>P00583</t>
  </si>
  <si>
    <t>P00584</t>
  </si>
  <si>
    <t>P00585</t>
  </si>
  <si>
    <t>P00586</t>
  </si>
  <si>
    <t>P00587</t>
  </si>
  <si>
    <t>P00588</t>
  </si>
  <si>
    <t>P00589</t>
  </si>
  <si>
    <t>P00590</t>
  </si>
  <si>
    <t>P00591</t>
  </si>
  <si>
    <t>P00592</t>
  </si>
  <si>
    <t>P00593</t>
  </si>
  <si>
    <t>P00594</t>
  </si>
  <si>
    <t>P00595</t>
  </si>
  <si>
    <t>P00596</t>
  </si>
  <si>
    <t>P00597</t>
  </si>
  <si>
    <t>P00598</t>
  </si>
  <si>
    <t>P00599</t>
  </si>
  <si>
    <t>P00600</t>
  </si>
  <si>
    <t>P00601</t>
  </si>
  <si>
    <t>P00602</t>
  </si>
  <si>
    <t>P00603</t>
  </si>
  <si>
    <t>P00604</t>
  </si>
  <si>
    <t>P00605</t>
  </si>
  <si>
    <t>P00606</t>
  </si>
  <si>
    <t>P00607</t>
  </si>
  <si>
    <t>P00608</t>
  </si>
  <si>
    <t>P00609</t>
  </si>
  <si>
    <t>P00610</t>
  </si>
  <si>
    <t>P00611</t>
  </si>
  <si>
    <t>P00612</t>
  </si>
  <si>
    <t>P00613</t>
  </si>
  <si>
    <t>P00614</t>
  </si>
  <si>
    <t>P00615</t>
  </si>
  <si>
    <t>P00616</t>
  </si>
  <si>
    <t>P00617</t>
  </si>
  <si>
    <t>P00618</t>
  </si>
  <si>
    <t>P00619</t>
  </si>
  <si>
    <t>P00620</t>
  </si>
  <si>
    <t>P00621</t>
  </si>
  <si>
    <t>P00622</t>
  </si>
  <si>
    <t>P00623</t>
  </si>
  <si>
    <t>P00624</t>
  </si>
  <si>
    <t>P00625</t>
  </si>
  <si>
    <t>P00626</t>
  </si>
  <si>
    <t>P00627</t>
  </si>
  <si>
    <t>P00628</t>
  </si>
  <si>
    <t>P00629</t>
  </si>
  <si>
    <t>P00630</t>
  </si>
  <si>
    <t>P00631</t>
  </si>
  <si>
    <t>P00632</t>
  </si>
  <si>
    <t>P00633</t>
  </si>
  <si>
    <t>P00634</t>
  </si>
  <si>
    <t>P00635</t>
  </si>
  <si>
    <t>P00636</t>
  </si>
  <si>
    <t>P00637</t>
  </si>
  <si>
    <t>P00638</t>
  </si>
  <si>
    <t>P00639</t>
  </si>
  <si>
    <t>P00640</t>
  </si>
  <si>
    <t>P00641</t>
  </si>
  <si>
    <t>P00642</t>
  </si>
  <si>
    <t>P00643</t>
  </si>
  <si>
    <t>P00644</t>
  </si>
  <si>
    <t>P00645</t>
  </si>
  <si>
    <t>P00646</t>
  </si>
  <si>
    <t>P00647</t>
  </si>
  <si>
    <t>P00648</t>
  </si>
  <si>
    <t>P00649</t>
  </si>
  <si>
    <t>P00650</t>
  </si>
  <si>
    <t>P00651</t>
  </si>
  <si>
    <t>P00652</t>
  </si>
  <si>
    <t>P00653</t>
  </si>
  <si>
    <t>P00654</t>
  </si>
  <si>
    <t>P00655</t>
  </si>
  <si>
    <t>P00656</t>
  </si>
  <si>
    <t>P00657</t>
  </si>
  <si>
    <t>P00658</t>
  </si>
  <si>
    <t>P00659</t>
  </si>
  <si>
    <t>P00660</t>
  </si>
  <si>
    <t>P00661</t>
  </si>
  <si>
    <t>P00662</t>
  </si>
  <si>
    <t>P00663</t>
  </si>
  <si>
    <t>P00664</t>
  </si>
  <si>
    <t>P00665</t>
  </si>
  <si>
    <t>P00666</t>
  </si>
  <si>
    <t>P00667</t>
  </si>
  <si>
    <t>P00668</t>
  </si>
  <si>
    <t>P00669</t>
  </si>
  <si>
    <t>P00670</t>
  </si>
  <si>
    <t>P00671</t>
  </si>
  <si>
    <t>P00672</t>
  </si>
  <si>
    <t>P00673</t>
  </si>
  <si>
    <t>P00674</t>
  </si>
  <si>
    <t>P00675</t>
  </si>
  <si>
    <t>P00676</t>
  </si>
  <si>
    <t>P00677</t>
  </si>
  <si>
    <t>P00678</t>
  </si>
  <si>
    <t>P00679</t>
  </si>
  <si>
    <t>P00680</t>
  </si>
  <si>
    <t>P00681</t>
  </si>
  <si>
    <t>P00682</t>
  </si>
  <si>
    <t>P00683</t>
  </si>
  <si>
    <t>P00684</t>
  </si>
  <si>
    <t>P00685</t>
  </si>
  <si>
    <t>P00686</t>
  </si>
  <si>
    <t>P00687</t>
  </si>
  <si>
    <t>P00688</t>
  </si>
  <si>
    <t>P00689</t>
  </si>
  <si>
    <t>P00690</t>
  </si>
  <si>
    <t>P00691</t>
  </si>
  <si>
    <t>P00692</t>
  </si>
  <si>
    <t>P00693</t>
  </si>
  <si>
    <t>P00694</t>
  </si>
  <si>
    <t>P00695</t>
  </si>
  <si>
    <t>P00696</t>
  </si>
  <si>
    <t>P00697</t>
  </si>
  <si>
    <t>P00698</t>
  </si>
  <si>
    <t>P00699</t>
  </si>
  <si>
    <t>P00700</t>
  </si>
  <si>
    <t>P00701</t>
  </si>
  <si>
    <t>P00702</t>
  </si>
  <si>
    <t>P00703</t>
  </si>
  <si>
    <t>P00704</t>
  </si>
  <si>
    <t>P00705</t>
  </si>
  <si>
    <t>P00706</t>
  </si>
  <si>
    <t>P00707</t>
  </si>
  <si>
    <t>P00708</t>
  </si>
  <si>
    <t>P00709</t>
  </si>
  <si>
    <t>P00710</t>
  </si>
  <si>
    <t>P00711</t>
  </si>
  <si>
    <t>P00712</t>
  </si>
  <si>
    <t>P00713</t>
  </si>
  <si>
    <t>P00714</t>
  </si>
  <si>
    <t>P00715</t>
  </si>
  <si>
    <t>P00716</t>
  </si>
  <si>
    <t>P00717</t>
  </si>
  <si>
    <t>P00718</t>
  </si>
  <si>
    <t>P00719</t>
  </si>
  <si>
    <t>P00720</t>
  </si>
  <si>
    <t>P00721</t>
  </si>
  <si>
    <t>P00722</t>
  </si>
  <si>
    <t>P00723</t>
  </si>
  <si>
    <t>P00724</t>
  </si>
  <si>
    <t>P00725</t>
  </si>
  <si>
    <t>P00726</t>
  </si>
  <si>
    <t>P00727</t>
  </si>
  <si>
    <t>P00728</t>
  </si>
  <si>
    <t>P00729</t>
  </si>
  <si>
    <t>P00730</t>
  </si>
  <si>
    <t>P00731</t>
  </si>
  <si>
    <t>P00732</t>
  </si>
  <si>
    <t>P00733</t>
  </si>
  <si>
    <t>P00734</t>
  </si>
  <si>
    <t>P00735</t>
  </si>
  <si>
    <t>P00736</t>
  </si>
  <si>
    <t>P00737</t>
  </si>
  <si>
    <t>P00738</t>
  </si>
  <si>
    <t>P00739</t>
  </si>
  <si>
    <t>P00740</t>
  </si>
  <si>
    <t>P00741</t>
  </si>
  <si>
    <t>P00742</t>
  </si>
  <si>
    <t>P00743</t>
  </si>
  <si>
    <t>P00744</t>
  </si>
  <si>
    <t>P00745</t>
  </si>
  <si>
    <t>P00746</t>
  </si>
  <si>
    <t>P00747</t>
  </si>
  <si>
    <t>P00748</t>
  </si>
  <si>
    <t>P00749</t>
  </si>
  <si>
    <t>P00750</t>
  </si>
  <si>
    <t>P00751</t>
  </si>
  <si>
    <t>P00752</t>
  </si>
  <si>
    <t>P00753</t>
  </si>
  <si>
    <t>P00754</t>
  </si>
  <si>
    <t>P00755</t>
  </si>
  <si>
    <t>P00756</t>
  </si>
  <si>
    <t>P00757</t>
  </si>
  <si>
    <t>P00758</t>
  </si>
  <si>
    <t>P00759</t>
  </si>
  <si>
    <t>P00760</t>
  </si>
  <si>
    <t>P00761</t>
  </si>
  <si>
    <t>P00762</t>
  </si>
  <si>
    <t>P00763</t>
  </si>
  <si>
    <t>P00764</t>
  </si>
  <si>
    <t>P00765</t>
  </si>
  <si>
    <t>P00766</t>
  </si>
  <si>
    <t>P00767</t>
  </si>
  <si>
    <t>P00768</t>
  </si>
  <si>
    <t>P00769</t>
  </si>
  <si>
    <t>P00770</t>
  </si>
  <si>
    <t>P00771</t>
  </si>
  <si>
    <t>P00772</t>
  </si>
  <si>
    <t>P00773</t>
  </si>
  <si>
    <t>P00774</t>
  </si>
  <si>
    <t>P00775</t>
  </si>
  <si>
    <t>P00776</t>
  </si>
  <si>
    <t>P00777</t>
  </si>
  <si>
    <t>P00778</t>
  </si>
  <si>
    <t>P00779</t>
  </si>
  <si>
    <t>P00780</t>
  </si>
  <si>
    <t>P00781</t>
  </si>
  <si>
    <t>P00782</t>
  </si>
  <si>
    <t>P00783</t>
  </si>
  <si>
    <t>P00784</t>
  </si>
  <si>
    <t>P00785</t>
  </si>
  <si>
    <t>P00786</t>
  </si>
  <si>
    <t>P00787</t>
  </si>
  <si>
    <t>P00788</t>
  </si>
  <si>
    <t>P00789</t>
  </si>
  <si>
    <t>P00790</t>
  </si>
  <si>
    <t>P00791</t>
  </si>
  <si>
    <t>P00792</t>
  </si>
  <si>
    <t>P00793</t>
  </si>
  <si>
    <t>P00794</t>
  </si>
  <si>
    <t>P00795</t>
  </si>
  <si>
    <t>P00796</t>
  </si>
  <si>
    <t>P00797</t>
  </si>
  <si>
    <t>P00798</t>
  </si>
  <si>
    <t>P00799</t>
  </si>
  <si>
    <t>P00800</t>
  </si>
  <si>
    <t>P00801</t>
  </si>
  <si>
    <t>P00802</t>
  </si>
  <si>
    <t>P00803</t>
  </si>
  <si>
    <t>P00804</t>
  </si>
  <si>
    <t>P00805</t>
  </si>
  <si>
    <t>P00806</t>
  </si>
  <si>
    <t>P00807</t>
  </si>
  <si>
    <t>P00808</t>
  </si>
  <si>
    <t>P00809</t>
  </si>
  <si>
    <t>P00810</t>
  </si>
  <si>
    <t>P00811</t>
  </si>
  <si>
    <t>P00812</t>
  </si>
  <si>
    <t>P00813</t>
  </si>
  <si>
    <t>P00814</t>
  </si>
  <si>
    <t>P00815</t>
  </si>
  <si>
    <t>P00816</t>
  </si>
  <si>
    <t>P00817</t>
  </si>
  <si>
    <t>P00818</t>
  </si>
  <si>
    <t>P00819</t>
  </si>
  <si>
    <t>P00820</t>
  </si>
  <si>
    <t>P00821</t>
  </si>
  <si>
    <t>P00822</t>
  </si>
  <si>
    <t>P00823</t>
  </si>
  <si>
    <t>P00824</t>
  </si>
  <si>
    <t>P00825</t>
  </si>
  <si>
    <t>P00826</t>
  </si>
  <si>
    <t>P00827</t>
  </si>
  <si>
    <t>P00828</t>
  </si>
  <si>
    <t>P00829</t>
  </si>
  <si>
    <t>P00830</t>
  </si>
  <si>
    <t>P00831</t>
  </si>
  <si>
    <t>P00832</t>
  </si>
  <si>
    <t>P00833</t>
  </si>
  <si>
    <t>P00834</t>
  </si>
  <si>
    <t>P00835</t>
  </si>
  <si>
    <t>P00836</t>
  </si>
  <si>
    <t>P00837</t>
  </si>
  <si>
    <t>P00838</t>
  </si>
  <si>
    <t>P00839</t>
  </si>
  <si>
    <t>P00840</t>
  </si>
  <si>
    <t>P00841</t>
  </si>
  <si>
    <t>P00842</t>
  </si>
  <si>
    <t>P00843</t>
  </si>
  <si>
    <t>P00844</t>
  </si>
  <si>
    <t>P00845</t>
  </si>
  <si>
    <t>P00846</t>
  </si>
  <si>
    <t>P00847</t>
  </si>
  <si>
    <t>P00848</t>
  </si>
  <si>
    <t>P00849</t>
  </si>
  <si>
    <t>P00850</t>
  </si>
  <si>
    <t>P00851</t>
  </si>
  <si>
    <t>P00852</t>
  </si>
  <si>
    <t>P00853</t>
  </si>
  <si>
    <t>P00854</t>
  </si>
  <si>
    <t>P00855</t>
  </si>
  <si>
    <t>P00856</t>
  </si>
  <si>
    <t>P00857</t>
  </si>
  <si>
    <t>P00858</t>
  </si>
  <si>
    <t>P00859</t>
  </si>
  <si>
    <t>P00860</t>
  </si>
  <si>
    <t>P00861</t>
  </si>
  <si>
    <t>P00862</t>
  </si>
  <si>
    <t>P00863</t>
  </si>
  <si>
    <t>P00864</t>
  </si>
  <si>
    <t>P00865</t>
  </si>
  <si>
    <t>P00866</t>
  </si>
  <si>
    <t>P00867</t>
  </si>
  <si>
    <t>P00868</t>
  </si>
  <si>
    <t>P00869</t>
  </si>
  <si>
    <t>P00870</t>
  </si>
  <si>
    <t>P00871</t>
  </si>
  <si>
    <t>P00872</t>
  </si>
  <si>
    <t>P00873</t>
  </si>
  <si>
    <t>P00874</t>
  </si>
  <si>
    <t>P00875</t>
  </si>
  <si>
    <t>P00876</t>
  </si>
  <si>
    <t>P00877</t>
  </si>
  <si>
    <t>P00878</t>
  </si>
  <si>
    <t>P00879</t>
  </si>
  <si>
    <t>P00880</t>
  </si>
  <si>
    <t>P00881</t>
  </si>
  <si>
    <t>P00882</t>
  </si>
  <si>
    <t>P00883</t>
  </si>
  <si>
    <t>P00884</t>
  </si>
  <si>
    <t>P00885</t>
  </si>
  <si>
    <t>P00886</t>
  </si>
  <si>
    <t>P00887</t>
  </si>
  <si>
    <t>P00888</t>
  </si>
  <si>
    <t>P00889</t>
  </si>
  <si>
    <t>P00890</t>
  </si>
  <si>
    <t>P00891</t>
  </si>
  <si>
    <t>P00892</t>
  </si>
  <si>
    <t>P00893</t>
  </si>
  <si>
    <t>P00894</t>
  </si>
  <si>
    <t>P00895</t>
  </si>
  <si>
    <t>P00896</t>
  </si>
  <si>
    <t>P00897</t>
  </si>
  <si>
    <t>P00898</t>
  </si>
  <si>
    <t>P00899</t>
  </si>
  <si>
    <t>P00900</t>
  </si>
  <si>
    <t>P00901</t>
  </si>
  <si>
    <t>P00902</t>
  </si>
  <si>
    <t>P00903</t>
  </si>
  <si>
    <t>P00904</t>
  </si>
  <si>
    <t>P00905</t>
  </si>
  <si>
    <t>P00906</t>
  </si>
  <si>
    <t>P00907</t>
  </si>
  <si>
    <t>P00908</t>
  </si>
  <si>
    <t>P00909</t>
  </si>
  <si>
    <t>P00910</t>
  </si>
  <si>
    <t>P00911</t>
  </si>
  <si>
    <t>P00912</t>
  </si>
  <si>
    <t>P00913</t>
  </si>
  <si>
    <t>P00914</t>
  </si>
  <si>
    <t>P00915</t>
  </si>
  <si>
    <t>P00916</t>
  </si>
  <si>
    <t>P00917</t>
  </si>
  <si>
    <t>P00918</t>
  </si>
  <si>
    <t>P00919</t>
  </si>
  <si>
    <t>P00920</t>
  </si>
  <si>
    <t>P00921</t>
  </si>
  <si>
    <t>P00922</t>
  </si>
  <si>
    <t>P00923</t>
  </si>
  <si>
    <t>P00924</t>
  </si>
  <si>
    <t>P00925</t>
  </si>
  <si>
    <t>P00926</t>
  </si>
  <si>
    <t>P00927</t>
  </si>
  <si>
    <t>P00928</t>
  </si>
  <si>
    <t>P00929</t>
  </si>
  <si>
    <t>P00930</t>
  </si>
  <si>
    <t>P00931</t>
  </si>
  <si>
    <t>P00932</t>
  </si>
  <si>
    <t>P00933</t>
  </si>
  <si>
    <t>P00934</t>
  </si>
  <si>
    <t>P00935</t>
  </si>
  <si>
    <t>P00936</t>
  </si>
  <si>
    <t>P00937</t>
  </si>
  <si>
    <t>P00938</t>
  </si>
  <si>
    <t>P00939</t>
  </si>
  <si>
    <t>P00940</t>
  </si>
  <si>
    <t>P00941</t>
  </si>
  <si>
    <t>P00942</t>
  </si>
  <si>
    <t>P00943</t>
  </si>
  <si>
    <t>P00944</t>
  </si>
  <si>
    <t>P00945</t>
  </si>
  <si>
    <t>P00946</t>
  </si>
  <si>
    <t>P00947</t>
  </si>
  <si>
    <t>P00948</t>
  </si>
  <si>
    <t>P00949</t>
  </si>
  <si>
    <t>P00950</t>
  </si>
  <si>
    <t>P00951</t>
  </si>
  <si>
    <t>P00952</t>
  </si>
  <si>
    <t>P00953</t>
  </si>
  <si>
    <t>P00954</t>
  </si>
  <si>
    <t>P00955</t>
  </si>
  <si>
    <t>P00956</t>
  </si>
  <si>
    <t>P00957</t>
  </si>
  <si>
    <t>P00958</t>
  </si>
  <si>
    <t>P00959</t>
  </si>
  <si>
    <t>P00960</t>
  </si>
  <si>
    <t>P00961</t>
  </si>
  <si>
    <t>P00962</t>
  </si>
  <si>
    <t>P00963</t>
  </si>
  <si>
    <t>P00964</t>
  </si>
  <si>
    <t>P00965</t>
  </si>
  <si>
    <t>P00966</t>
  </si>
  <si>
    <t>P00967</t>
  </si>
  <si>
    <t>P00968</t>
  </si>
  <si>
    <t>P00969</t>
  </si>
  <si>
    <t>P00970</t>
  </si>
  <si>
    <t>P00971</t>
  </si>
  <si>
    <t>P00972</t>
  </si>
  <si>
    <t>P00973</t>
  </si>
  <si>
    <t>P00974</t>
  </si>
  <si>
    <t>P00975</t>
  </si>
  <si>
    <t>P00976</t>
  </si>
  <si>
    <t>P00977</t>
  </si>
  <si>
    <t>P00978</t>
  </si>
  <si>
    <t>P00979</t>
  </si>
  <si>
    <t>P00980</t>
  </si>
  <si>
    <t>P00981</t>
  </si>
  <si>
    <t>P00982</t>
  </si>
  <si>
    <t>P00983</t>
  </si>
  <si>
    <t>P00984</t>
  </si>
  <si>
    <t>P00985</t>
  </si>
  <si>
    <t>P00986</t>
  </si>
  <si>
    <t>P00987</t>
  </si>
  <si>
    <t>P00988</t>
  </si>
  <si>
    <t>P00989</t>
  </si>
  <si>
    <t>P00990</t>
  </si>
  <si>
    <t>P00991</t>
  </si>
  <si>
    <t>P00992</t>
  </si>
  <si>
    <t>P00993</t>
  </si>
  <si>
    <t>P00994</t>
  </si>
  <si>
    <t>P00995</t>
  </si>
  <si>
    <t>P00996</t>
  </si>
  <si>
    <t>P00997</t>
  </si>
  <si>
    <t>P00998</t>
  </si>
  <si>
    <t>P00999</t>
  </si>
  <si>
    <t>P01000</t>
  </si>
  <si>
    <t>P01001</t>
  </si>
  <si>
    <t>P01002</t>
  </si>
  <si>
    <t>P01003</t>
  </si>
  <si>
    <t>P01004</t>
  </si>
  <si>
    <t>P01005</t>
  </si>
  <si>
    <t>P01006</t>
  </si>
  <si>
    <t>P01007</t>
  </si>
  <si>
    <t>P01008</t>
  </si>
  <si>
    <t>P01009</t>
  </si>
  <si>
    <t>P01010</t>
  </si>
  <si>
    <t>P01011</t>
  </si>
  <si>
    <t>P01012</t>
  </si>
  <si>
    <t>P01013</t>
  </si>
  <si>
    <t>P01014</t>
  </si>
  <si>
    <t>P01015</t>
  </si>
  <si>
    <t>P01016</t>
  </si>
  <si>
    <t>P01017</t>
  </si>
  <si>
    <t>P01018</t>
  </si>
  <si>
    <t>P01019</t>
  </si>
  <si>
    <t>P01020</t>
  </si>
  <si>
    <t>P01021</t>
  </si>
  <si>
    <t>P01022</t>
  </si>
  <si>
    <t>P01023</t>
  </si>
  <si>
    <t>P01024</t>
  </si>
  <si>
    <t>P01025</t>
  </si>
  <si>
    <t>P01026</t>
  </si>
  <si>
    <t>P01027</t>
  </si>
  <si>
    <t>P01028</t>
  </si>
  <si>
    <t>P01029</t>
  </si>
  <si>
    <t>P01030</t>
  </si>
  <si>
    <t>P01031</t>
  </si>
  <si>
    <t>P01032</t>
  </si>
  <si>
    <t>P01033</t>
  </si>
  <si>
    <t>P01034</t>
  </si>
  <si>
    <t>P01035</t>
  </si>
  <si>
    <t>P01036</t>
  </si>
  <si>
    <t>P01037</t>
  </si>
  <si>
    <t>P01038</t>
  </si>
  <si>
    <t>P01039</t>
  </si>
  <si>
    <t>P01040</t>
  </si>
  <si>
    <t>P01041</t>
  </si>
  <si>
    <t>P01042</t>
  </si>
  <si>
    <t>P01043</t>
  </si>
  <si>
    <t>P01044</t>
  </si>
  <si>
    <t>P01045</t>
  </si>
  <si>
    <t>P01046</t>
  </si>
  <si>
    <t>P01047</t>
  </si>
  <si>
    <t>P01048</t>
  </si>
  <si>
    <t>P01049</t>
  </si>
  <si>
    <t>P01050</t>
  </si>
  <si>
    <t>P01051</t>
  </si>
  <si>
    <t>P01052</t>
  </si>
  <si>
    <t>P01053</t>
  </si>
  <si>
    <t>P01054</t>
  </si>
  <si>
    <t>P01055</t>
  </si>
  <si>
    <t>P01056</t>
  </si>
  <si>
    <t>P01057</t>
  </si>
  <si>
    <t>P01058</t>
  </si>
  <si>
    <t>P01059</t>
  </si>
  <si>
    <t>P01060</t>
  </si>
  <si>
    <t>P01061</t>
  </si>
  <si>
    <t>P01062</t>
  </si>
  <si>
    <t>P01063</t>
  </si>
  <si>
    <t>P01064</t>
  </si>
  <si>
    <t>P01065</t>
  </si>
  <si>
    <t>P01066</t>
  </si>
  <si>
    <t>P01067</t>
  </si>
  <si>
    <t>P01068</t>
  </si>
  <si>
    <t>P01069</t>
  </si>
  <si>
    <t>P01070</t>
  </si>
  <si>
    <t>P01071</t>
  </si>
  <si>
    <t>P01072</t>
  </si>
  <si>
    <t>P01073</t>
  </si>
  <si>
    <t>P01074</t>
  </si>
  <si>
    <t>P01075</t>
  </si>
  <si>
    <t>P01076</t>
  </si>
  <si>
    <t>P01077</t>
  </si>
  <si>
    <t>P01078</t>
  </si>
  <si>
    <t>P01079</t>
  </si>
  <si>
    <t>P01080</t>
  </si>
  <si>
    <t>P01081</t>
  </si>
  <si>
    <t>P01082</t>
  </si>
  <si>
    <t>P01083</t>
  </si>
  <si>
    <t>P01084</t>
  </si>
  <si>
    <t>P01085</t>
  </si>
  <si>
    <t>P01086</t>
  </si>
  <si>
    <t>P01087</t>
  </si>
  <si>
    <t>P01088</t>
  </si>
  <si>
    <t>P01089</t>
  </si>
  <si>
    <t>P01090</t>
  </si>
  <si>
    <t>P01091</t>
  </si>
  <si>
    <t>P01092</t>
  </si>
  <si>
    <t>P01093</t>
  </si>
  <si>
    <t>P01094</t>
  </si>
  <si>
    <t>P01095</t>
  </si>
  <si>
    <t>P01096</t>
  </si>
  <si>
    <t>P01097</t>
  </si>
  <si>
    <t>P01098</t>
  </si>
  <si>
    <t>P01099</t>
  </si>
  <si>
    <t>P01100</t>
  </si>
  <si>
    <t>P01101</t>
  </si>
  <si>
    <t>P01102</t>
  </si>
  <si>
    <t>P01103</t>
  </si>
  <si>
    <t>P01104</t>
  </si>
  <si>
    <t>P01105</t>
  </si>
  <si>
    <t>P01106</t>
  </si>
  <si>
    <t>P01107</t>
  </si>
  <si>
    <t>P01108</t>
  </si>
  <si>
    <t>P01109</t>
  </si>
  <si>
    <t>P01110</t>
  </si>
  <si>
    <t>P01111</t>
  </si>
  <si>
    <t>P01112</t>
  </si>
  <si>
    <t>P01113</t>
  </si>
  <si>
    <t>P01114</t>
  </si>
  <si>
    <t>P01115</t>
  </si>
  <si>
    <t>P01116</t>
  </si>
  <si>
    <t>P01117</t>
  </si>
  <si>
    <t>P01118</t>
  </si>
  <si>
    <t>P01119</t>
  </si>
  <si>
    <t>P01120</t>
  </si>
  <si>
    <t>P01121</t>
  </si>
  <si>
    <t>P01122</t>
  </si>
  <si>
    <t>P01123</t>
  </si>
  <si>
    <t>P01124</t>
  </si>
  <si>
    <t>P01125</t>
  </si>
  <si>
    <t>P01126</t>
  </si>
  <si>
    <t>P01127</t>
  </si>
  <si>
    <t>P01128</t>
  </si>
  <si>
    <t>P01129</t>
  </si>
  <si>
    <t>P01130</t>
  </si>
  <si>
    <t>P01131</t>
  </si>
  <si>
    <t>P01132</t>
  </si>
  <si>
    <t>P01133</t>
  </si>
  <si>
    <t>P01134</t>
  </si>
  <si>
    <t>P01135</t>
  </si>
  <si>
    <t>P01136</t>
  </si>
  <si>
    <t>P01137</t>
  </si>
  <si>
    <t>P01138</t>
  </si>
  <si>
    <t>P01139</t>
  </si>
  <si>
    <t>P01140</t>
  </si>
  <si>
    <t>P01141</t>
  </si>
  <si>
    <t>P01142</t>
  </si>
  <si>
    <t>P01143</t>
  </si>
  <si>
    <t>P01144</t>
  </si>
  <si>
    <t>P01145</t>
  </si>
  <si>
    <t>P01146</t>
  </si>
  <si>
    <t>P01147</t>
  </si>
  <si>
    <t>P01148</t>
  </si>
  <si>
    <t>P01149</t>
  </si>
  <si>
    <t>P01150</t>
  </si>
  <si>
    <t>P01151</t>
  </si>
  <si>
    <t>P01152</t>
  </si>
  <si>
    <t>P01153</t>
  </si>
  <si>
    <t>P01154</t>
  </si>
  <si>
    <t>P01155</t>
  </si>
  <si>
    <t>P01156</t>
  </si>
  <si>
    <t>P01157</t>
  </si>
  <si>
    <t>P01158</t>
  </si>
  <si>
    <t>P01159</t>
  </si>
  <si>
    <t>P01160</t>
  </si>
  <si>
    <t>P01161</t>
  </si>
  <si>
    <t>P01162</t>
  </si>
  <si>
    <t>P01163</t>
  </si>
  <si>
    <t>P01164</t>
  </si>
  <si>
    <t>P01165</t>
  </si>
  <si>
    <t>P01166</t>
  </si>
  <si>
    <t>P01167</t>
  </si>
  <si>
    <t>P01168</t>
  </si>
  <si>
    <t>P01169</t>
  </si>
  <si>
    <t>P01170</t>
  </si>
  <si>
    <t>P01171</t>
  </si>
  <si>
    <t>P01172</t>
  </si>
  <si>
    <t>P01173</t>
  </si>
  <si>
    <t>P01174</t>
  </si>
  <si>
    <t>P01175</t>
  </si>
  <si>
    <t>P01176</t>
  </si>
  <si>
    <t>P01177</t>
  </si>
  <si>
    <t>P01178</t>
  </si>
  <si>
    <t>P01179</t>
  </si>
  <si>
    <t>P01180</t>
  </si>
  <si>
    <t>P01181</t>
  </si>
  <si>
    <t>P01182</t>
  </si>
  <si>
    <t>P01183</t>
  </si>
  <si>
    <t>P01184</t>
  </si>
  <si>
    <t>P01185</t>
  </si>
  <si>
    <t>P01186</t>
  </si>
  <si>
    <t>P01187</t>
  </si>
  <si>
    <t>P01188</t>
  </si>
  <si>
    <t>P01189</t>
  </si>
  <si>
    <t>P01190</t>
  </si>
  <si>
    <t>P01191</t>
  </si>
  <si>
    <t>P01192</t>
  </si>
  <si>
    <t>P01193</t>
  </si>
  <si>
    <t>P01194</t>
  </si>
  <si>
    <t>P01195</t>
  </si>
  <si>
    <t>P01196</t>
  </si>
  <si>
    <t>P01197</t>
  </si>
  <si>
    <t>P01198</t>
  </si>
  <si>
    <t>P01199</t>
  </si>
  <si>
    <t>P01200</t>
  </si>
  <si>
    <t>P01201</t>
  </si>
  <si>
    <t>P01202</t>
  </si>
  <si>
    <t>P01203</t>
  </si>
  <si>
    <t>P01204</t>
  </si>
  <si>
    <t>P01205</t>
  </si>
  <si>
    <t>P01206</t>
  </si>
  <si>
    <t>P01207</t>
  </si>
  <si>
    <t>P01208</t>
  </si>
  <si>
    <t>P01209</t>
  </si>
  <si>
    <t>P01210</t>
  </si>
  <si>
    <t>P01211</t>
  </si>
  <si>
    <t>P01212</t>
  </si>
  <si>
    <t>P01213</t>
  </si>
  <si>
    <t>P01214</t>
  </si>
  <si>
    <t>P01215</t>
  </si>
  <si>
    <t>P01216</t>
  </si>
  <si>
    <t>P01217</t>
  </si>
  <si>
    <t>P01218</t>
  </si>
  <si>
    <t>P01219</t>
  </si>
  <si>
    <t>P01220</t>
  </si>
  <si>
    <t>P01221</t>
  </si>
  <si>
    <t>P01222</t>
  </si>
  <si>
    <t>P01223</t>
  </si>
  <si>
    <t>P01224</t>
  </si>
  <si>
    <t>P01225</t>
  </si>
  <si>
    <t>P01226</t>
  </si>
  <si>
    <t>P01227</t>
  </si>
  <si>
    <t>P01228</t>
  </si>
  <si>
    <t>P01229</t>
  </si>
  <si>
    <t>P01230</t>
  </si>
  <si>
    <t>P01231</t>
  </si>
  <si>
    <t>P01232</t>
  </si>
  <si>
    <t>P01233</t>
  </si>
  <si>
    <t>P01234</t>
  </si>
  <si>
    <t>P01235</t>
  </si>
  <si>
    <t>P01236</t>
  </si>
  <si>
    <t>P01237</t>
  </si>
  <si>
    <t>P01238</t>
  </si>
  <si>
    <t>P01239</t>
  </si>
  <si>
    <t>P01240</t>
  </si>
  <si>
    <t>P01241</t>
  </si>
  <si>
    <t>P01242</t>
  </si>
  <si>
    <t>P01243</t>
  </si>
  <si>
    <t>P01244</t>
  </si>
  <si>
    <t>P01245</t>
  </si>
  <si>
    <t>P01246</t>
  </si>
  <si>
    <t>P01247</t>
  </si>
  <si>
    <t>P01248</t>
  </si>
  <si>
    <t>P01249</t>
  </si>
  <si>
    <t>P01250</t>
  </si>
  <si>
    <t>P01251</t>
  </si>
  <si>
    <t>P01252</t>
  </si>
  <si>
    <t>P01253</t>
  </si>
  <si>
    <t>P01254</t>
  </si>
  <si>
    <t>P01255</t>
  </si>
  <si>
    <t>P01256</t>
  </si>
  <si>
    <t>P01257</t>
  </si>
  <si>
    <t>P01258</t>
  </si>
  <si>
    <t>P01259</t>
  </si>
  <si>
    <t>P01260</t>
  </si>
  <si>
    <t>P01261</t>
  </si>
  <si>
    <t>P01262</t>
  </si>
  <si>
    <t>P01263</t>
  </si>
  <si>
    <t>P01264</t>
  </si>
  <si>
    <t>P01265</t>
  </si>
  <si>
    <t>P01266</t>
  </si>
  <si>
    <t>P01267</t>
  </si>
  <si>
    <t>P01268</t>
  </si>
  <si>
    <t>P01269</t>
  </si>
  <si>
    <t>P01270</t>
  </si>
  <si>
    <t>P01271</t>
  </si>
  <si>
    <t>P01272</t>
  </si>
  <si>
    <t>P01273</t>
  </si>
  <si>
    <t>P01274</t>
  </si>
  <si>
    <t>P01275</t>
  </si>
  <si>
    <t>P01276</t>
  </si>
  <si>
    <t>P01277</t>
  </si>
  <si>
    <t>P01278</t>
  </si>
  <si>
    <t>P01279</t>
  </si>
  <si>
    <t>P01280</t>
  </si>
  <si>
    <t>P01281</t>
  </si>
  <si>
    <t>P01282</t>
  </si>
  <si>
    <t>P01283</t>
  </si>
  <si>
    <t>P01284</t>
  </si>
  <si>
    <t>P01285</t>
  </si>
  <si>
    <t>P01286</t>
  </si>
  <si>
    <t>P01287</t>
  </si>
  <si>
    <t>P01288</t>
  </si>
  <si>
    <t>P01289</t>
  </si>
  <si>
    <t>P01290</t>
  </si>
  <si>
    <t>P01291</t>
  </si>
  <si>
    <t>P01292</t>
  </si>
  <si>
    <t>P01293</t>
  </si>
  <si>
    <t>P01294</t>
  </si>
  <si>
    <t>P01295</t>
  </si>
  <si>
    <t>P01296</t>
  </si>
  <si>
    <t>P01297</t>
  </si>
  <si>
    <t>P01298</t>
  </si>
  <si>
    <t>P01299</t>
  </si>
  <si>
    <t>P01300</t>
  </si>
  <si>
    <t>P01301</t>
  </si>
  <si>
    <t>P01302</t>
  </si>
  <si>
    <t>P01303</t>
  </si>
  <si>
    <t>P01304</t>
  </si>
  <si>
    <t>P01305</t>
  </si>
  <si>
    <t>P01306</t>
  </si>
  <si>
    <t>P01307</t>
  </si>
  <si>
    <t>P01308</t>
  </si>
  <si>
    <t>P01309</t>
  </si>
  <si>
    <t>P01310</t>
  </si>
  <si>
    <t>P01311</t>
  </si>
  <si>
    <t>P01312</t>
  </si>
  <si>
    <t>P01313</t>
  </si>
  <si>
    <t>P01314</t>
  </si>
  <si>
    <t>P01315</t>
  </si>
  <si>
    <t>P01316</t>
  </si>
  <si>
    <t>P01317</t>
  </si>
  <si>
    <t>P01318</t>
  </si>
  <si>
    <t>P01319</t>
  </si>
  <si>
    <t>P01320</t>
  </si>
  <si>
    <t>P01321</t>
  </si>
  <si>
    <t>P01322</t>
  </si>
  <si>
    <t>P01323</t>
  </si>
  <si>
    <t>P01324</t>
  </si>
  <si>
    <t>P01325</t>
  </si>
  <si>
    <t>P01326</t>
  </si>
  <si>
    <t>P01327</t>
  </si>
  <si>
    <t>P01328</t>
  </si>
  <si>
    <t>P01329</t>
  </si>
  <si>
    <t>P01330</t>
  </si>
  <si>
    <t>P01331</t>
  </si>
  <si>
    <t>P01332</t>
  </si>
  <si>
    <t>P01333</t>
  </si>
  <si>
    <t>P01334</t>
  </si>
  <si>
    <t>P01335</t>
  </si>
  <si>
    <t>P01336</t>
  </si>
  <si>
    <t>P01337</t>
  </si>
  <si>
    <t>P01338</t>
  </si>
  <si>
    <t>P01339</t>
  </si>
  <si>
    <t>P01340</t>
  </si>
  <si>
    <t>P01341</t>
  </si>
  <si>
    <t>P01342</t>
  </si>
  <si>
    <t>P01343</t>
  </si>
  <si>
    <t>P01344</t>
  </si>
  <si>
    <t>P01345</t>
  </si>
  <si>
    <t>P01346</t>
  </si>
  <si>
    <t>P01347</t>
  </si>
  <si>
    <t>P01348</t>
  </si>
  <si>
    <t>P01349</t>
  </si>
  <si>
    <t>P01350</t>
  </si>
  <si>
    <t>P01351</t>
  </si>
  <si>
    <t>P01352</t>
  </si>
  <si>
    <t>P01353</t>
  </si>
  <si>
    <t>P01354</t>
  </si>
  <si>
    <t>P01355</t>
  </si>
  <si>
    <t>P01356</t>
  </si>
  <si>
    <t>P01357</t>
  </si>
  <si>
    <t>P01358</t>
  </si>
  <si>
    <t>P01359</t>
  </si>
  <si>
    <t>P01360</t>
  </si>
  <si>
    <t>P01361</t>
  </si>
  <si>
    <t>P01362</t>
  </si>
  <si>
    <t>P01363</t>
  </si>
  <si>
    <t>P01364</t>
  </si>
  <si>
    <t>P01365</t>
  </si>
  <si>
    <t>P01366</t>
  </si>
  <si>
    <t>P01367</t>
  </si>
  <si>
    <t>P01368</t>
  </si>
  <si>
    <t>P01369</t>
  </si>
  <si>
    <t>P01370</t>
  </si>
  <si>
    <t>P01371</t>
  </si>
  <si>
    <t>P01372</t>
  </si>
  <si>
    <t>P01373</t>
  </si>
  <si>
    <t>P01374</t>
  </si>
  <si>
    <t>P01375</t>
  </si>
  <si>
    <t>P01376</t>
  </si>
  <si>
    <t>P01377</t>
  </si>
  <si>
    <t>P01378</t>
  </si>
  <si>
    <t>P01379</t>
  </si>
  <si>
    <t>P01380</t>
  </si>
  <si>
    <t>P01381</t>
  </si>
  <si>
    <t>P01382</t>
  </si>
  <si>
    <t>P01383</t>
  </si>
  <si>
    <t>P01384</t>
  </si>
  <si>
    <t>P01385</t>
  </si>
  <si>
    <t>P01386</t>
  </si>
  <si>
    <t>P01387</t>
  </si>
  <si>
    <t>P01388</t>
  </si>
  <si>
    <t>P01389</t>
  </si>
  <si>
    <t>P01390</t>
  </si>
  <si>
    <t>P01391</t>
  </si>
  <si>
    <t>P01392</t>
  </si>
  <si>
    <t>P01393</t>
  </si>
  <si>
    <t>P01394</t>
  </si>
  <si>
    <t>P01395</t>
  </si>
  <si>
    <t>P01396</t>
  </si>
  <si>
    <t>P01397</t>
  </si>
  <si>
    <t>P01398</t>
  </si>
  <si>
    <t>P01399</t>
  </si>
  <si>
    <t>P01400</t>
  </si>
  <si>
    <t>P01401</t>
  </si>
  <si>
    <t>P01402</t>
  </si>
  <si>
    <t>P01403</t>
  </si>
  <si>
    <t>P01404</t>
  </si>
  <si>
    <t>P01405</t>
  </si>
  <si>
    <t>P01406</t>
  </si>
  <si>
    <t>P01407</t>
  </si>
  <si>
    <t>P01408</t>
  </si>
  <si>
    <t>P01409</t>
  </si>
  <si>
    <t>P01410</t>
  </si>
  <si>
    <t>P01411</t>
  </si>
  <si>
    <t>P01412</t>
  </si>
  <si>
    <t>P01413</t>
  </si>
  <si>
    <t>P01414</t>
  </si>
  <si>
    <t>P01415</t>
  </si>
  <si>
    <t>P01416</t>
  </si>
  <si>
    <t>P01417</t>
  </si>
  <si>
    <t>P01418</t>
  </si>
  <si>
    <t>P01419</t>
  </si>
  <si>
    <t>P01420</t>
  </si>
  <si>
    <t>P01421</t>
  </si>
  <si>
    <t>P01422</t>
  </si>
  <si>
    <t>P01423</t>
  </si>
  <si>
    <t>P01424</t>
  </si>
  <si>
    <t>P01425</t>
  </si>
  <si>
    <t>P01426</t>
  </si>
  <si>
    <t>P01427</t>
  </si>
  <si>
    <t>P01428</t>
  </si>
  <si>
    <t>P01429</t>
  </si>
  <si>
    <t>P01430</t>
  </si>
  <si>
    <t>P01431</t>
  </si>
  <si>
    <t>P01432</t>
  </si>
  <si>
    <t>P01433</t>
  </si>
  <si>
    <t>P01434</t>
  </si>
  <si>
    <t>P01435</t>
  </si>
  <si>
    <t>P01436</t>
  </si>
  <si>
    <t>P01437</t>
  </si>
  <si>
    <t>P01438</t>
  </si>
  <si>
    <t>P01439</t>
  </si>
  <si>
    <t>P01440</t>
  </si>
  <si>
    <t>P01441</t>
  </si>
  <si>
    <t>P01442</t>
  </si>
  <si>
    <t>P01443</t>
  </si>
  <si>
    <t>P01444</t>
  </si>
  <si>
    <t>P01445</t>
  </si>
  <si>
    <t>P01446</t>
  </si>
  <si>
    <t>P01447</t>
  </si>
  <si>
    <t>P01448</t>
  </si>
  <si>
    <t>P01449</t>
  </si>
  <si>
    <t>P01450</t>
  </si>
  <si>
    <t>P01451</t>
  </si>
  <si>
    <t>P01452</t>
  </si>
  <si>
    <t>P01453</t>
  </si>
  <si>
    <t>P01454</t>
  </si>
  <si>
    <t>P01455</t>
  </si>
  <si>
    <t>P01456</t>
  </si>
  <si>
    <t>P01457</t>
  </si>
  <si>
    <t>P01458</t>
  </si>
  <si>
    <t>P01459</t>
  </si>
  <si>
    <t>P01460</t>
  </si>
  <si>
    <t>P01461</t>
  </si>
  <si>
    <t>P01462</t>
  </si>
  <si>
    <t>P01463</t>
  </si>
  <si>
    <t>P01464</t>
  </si>
  <si>
    <t>P01465</t>
  </si>
  <si>
    <t>P01466</t>
  </si>
  <si>
    <t>P01467</t>
  </si>
  <si>
    <t>P01468</t>
  </si>
  <si>
    <t>P01469</t>
  </si>
  <si>
    <t>P01470</t>
  </si>
  <si>
    <t>P01471</t>
  </si>
  <si>
    <t>P01472</t>
  </si>
  <si>
    <t>P01473</t>
  </si>
  <si>
    <t>P01474</t>
  </si>
  <si>
    <t>P01475</t>
  </si>
  <si>
    <t>P01476</t>
  </si>
  <si>
    <t>P01477</t>
  </si>
  <si>
    <t>P01478</t>
  </si>
  <si>
    <t>P01479</t>
  </si>
  <si>
    <t>P01480</t>
  </si>
  <si>
    <t>P01481</t>
  </si>
  <si>
    <t>P01482</t>
  </si>
  <si>
    <t>P01483</t>
  </si>
  <si>
    <t>P01484</t>
  </si>
  <si>
    <t>P01485</t>
  </si>
  <si>
    <t>P01486</t>
  </si>
  <si>
    <t>P01487</t>
  </si>
  <si>
    <t>P01488</t>
  </si>
  <si>
    <t>P01489</t>
  </si>
  <si>
    <t>P01490</t>
  </si>
  <si>
    <t>P01491</t>
  </si>
  <si>
    <t>P01492</t>
  </si>
  <si>
    <t>P01493</t>
  </si>
  <si>
    <t>P01494</t>
  </si>
  <si>
    <t>P01495</t>
  </si>
  <si>
    <t>P01496</t>
  </si>
  <si>
    <t>P01497</t>
  </si>
  <si>
    <t>P01498</t>
  </si>
  <si>
    <t>P01499</t>
  </si>
  <si>
    <t>P01500</t>
  </si>
  <si>
    <t>P01501</t>
  </si>
  <si>
    <t>P01502</t>
  </si>
  <si>
    <t>P01503</t>
  </si>
  <si>
    <t>P01504</t>
  </si>
  <si>
    <t>P01505</t>
  </si>
  <si>
    <t>P01506</t>
  </si>
  <si>
    <t>P01507</t>
  </si>
  <si>
    <t>P01508</t>
  </si>
  <si>
    <t>P01509</t>
  </si>
  <si>
    <t>P01510</t>
  </si>
  <si>
    <t>P01511</t>
  </si>
  <si>
    <t>P01512</t>
  </si>
  <si>
    <t>P01513</t>
  </si>
  <si>
    <t>P01514</t>
  </si>
  <si>
    <t>P01515</t>
  </si>
  <si>
    <t>P01516</t>
  </si>
  <si>
    <t>P01517</t>
  </si>
  <si>
    <t>P01518</t>
  </si>
  <si>
    <t>P01519</t>
  </si>
  <si>
    <t>P01520</t>
  </si>
  <si>
    <t>P01521</t>
  </si>
  <si>
    <t>P01522</t>
  </si>
  <si>
    <t>P01523</t>
  </si>
  <si>
    <t>P01524</t>
  </si>
  <si>
    <t>P01525</t>
  </si>
  <si>
    <t>P01526</t>
  </si>
  <si>
    <t>P01527</t>
  </si>
  <si>
    <t>P01528</t>
  </si>
  <si>
    <t>P01529</t>
  </si>
  <si>
    <t>P01530</t>
  </si>
  <si>
    <t>P01531</t>
  </si>
  <si>
    <t>P01532</t>
  </si>
  <si>
    <t>P01533</t>
  </si>
  <si>
    <t>P01534</t>
  </si>
  <si>
    <t>P01535</t>
  </si>
  <si>
    <t>P01536</t>
  </si>
  <si>
    <t>P01537</t>
  </si>
  <si>
    <t>P01538</t>
  </si>
  <si>
    <t>P01539</t>
  </si>
  <si>
    <t>P01540</t>
  </si>
  <si>
    <t>P01541</t>
  </si>
  <si>
    <t>P01542</t>
  </si>
  <si>
    <t>P01543</t>
  </si>
  <si>
    <t>P01544</t>
  </si>
  <si>
    <t>P01545</t>
  </si>
  <si>
    <t>P01546</t>
  </si>
  <si>
    <t>P01547</t>
  </si>
  <si>
    <t>P01548</t>
  </si>
  <si>
    <t>P01549</t>
  </si>
  <si>
    <t>P01550</t>
  </si>
  <si>
    <t>P01551</t>
  </si>
  <si>
    <t>P01552</t>
  </si>
  <si>
    <t>P01553</t>
  </si>
  <si>
    <t>P01554</t>
  </si>
  <si>
    <t>P01555</t>
  </si>
  <si>
    <t>P01556</t>
  </si>
  <si>
    <t>P01557</t>
  </si>
  <si>
    <t>P01558</t>
  </si>
  <si>
    <t>P01559</t>
  </si>
  <si>
    <t>P01560</t>
  </si>
  <si>
    <t>P01561</t>
  </si>
  <si>
    <t>P01562</t>
  </si>
  <si>
    <t>P01563</t>
  </si>
  <si>
    <t>P01564</t>
  </si>
  <si>
    <t>P01565</t>
  </si>
  <si>
    <t>P01566</t>
  </si>
  <si>
    <t>P01567</t>
  </si>
  <si>
    <t>P01568</t>
  </si>
  <si>
    <t>P01569</t>
  </si>
  <si>
    <t>P01570</t>
  </si>
  <si>
    <t>P01571</t>
  </si>
  <si>
    <t>P01572</t>
  </si>
  <si>
    <t>P01573</t>
  </si>
  <si>
    <t>P01574</t>
  </si>
  <si>
    <t>P01575</t>
  </si>
  <si>
    <t>P01576</t>
  </si>
  <si>
    <t>P01577</t>
  </si>
  <si>
    <t>P01578</t>
  </si>
  <si>
    <t>P01579</t>
  </si>
  <si>
    <t>P01580</t>
  </si>
  <si>
    <t>P01581</t>
  </si>
  <si>
    <t>P01582</t>
  </si>
  <si>
    <t>P01583</t>
  </si>
  <si>
    <t>P01584</t>
  </si>
  <si>
    <t>P01585</t>
  </si>
  <si>
    <t>P01586</t>
  </si>
  <si>
    <t>P01587</t>
  </si>
  <si>
    <t>P01588</t>
  </si>
  <si>
    <t>P01589</t>
  </si>
  <si>
    <t>P01590</t>
  </si>
  <si>
    <t>P01591</t>
  </si>
  <si>
    <t>P01592</t>
  </si>
  <si>
    <t>P01593</t>
  </si>
  <si>
    <t>P01594</t>
  </si>
  <si>
    <t>P01595</t>
  </si>
  <si>
    <t>P01596</t>
  </si>
  <si>
    <t>P01597</t>
  </si>
  <si>
    <t>P01598</t>
  </si>
  <si>
    <t>P01599</t>
  </si>
  <si>
    <t>P01600</t>
  </si>
  <si>
    <t>P01601</t>
  </si>
  <si>
    <t>P01602</t>
  </si>
  <si>
    <t>P01603</t>
  </si>
  <si>
    <t>P01604</t>
  </si>
  <si>
    <t>P01605</t>
  </si>
  <si>
    <t>P01606</t>
  </si>
  <si>
    <t>P01607</t>
  </si>
  <si>
    <t>P01608</t>
  </si>
  <si>
    <t>P01609</t>
  </si>
  <si>
    <t>P01610</t>
  </si>
  <si>
    <t>P01611</t>
  </si>
  <si>
    <t>P01612</t>
  </si>
  <si>
    <t>P01613</t>
  </si>
  <si>
    <t>P01614</t>
  </si>
  <si>
    <t>P01615</t>
  </si>
  <si>
    <t>P01616</t>
  </si>
  <si>
    <t>P01617</t>
  </si>
  <si>
    <t>P01618</t>
  </si>
  <si>
    <t>P01619</t>
  </si>
  <si>
    <t>P01620</t>
  </si>
  <si>
    <t>P01621</t>
  </si>
  <si>
    <t>P01622</t>
  </si>
  <si>
    <t>P01623</t>
  </si>
  <si>
    <t>P01624</t>
  </si>
  <si>
    <t>P01625</t>
  </si>
  <si>
    <t>P01626</t>
  </si>
  <si>
    <t>P01627</t>
  </si>
  <si>
    <t>P01628</t>
  </si>
  <si>
    <t>P01629</t>
  </si>
  <si>
    <t>P01630</t>
  </si>
  <si>
    <t>P01631</t>
  </si>
  <si>
    <t>P01632</t>
  </si>
  <si>
    <t>P01633</t>
  </si>
  <si>
    <t>P01634</t>
  </si>
  <si>
    <t>P01635</t>
  </si>
  <si>
    <t>P01636</t>
  </si>
  <si>
    <t>P01637</t>
  </si>
  <si>
    <t>P01638</t>
  </si>
  <si>
    <t>P01639</t>
  </si>
  <si>
    <t>P01640</t>
  </si>
  <si>
    <t>P01641</t>
  </si>
  <si>
    <t>P01642</t>
  </si>
  <si>
    <t>P01643</t>
  </si>
  <si>
    <t>P01644</t>
  </si>
  <si>
    <t>P01645</t>
  </si>
  <si>
    <t>P01646</t>
  </si>
  <si>
    <t>P01647</t>
  </si>
  <si>
    <t>P01648</t>
  </si>
  <si>
    <t>P01649</t>
  </si>
  <si>
    <t>P01650</t>
  </si>
  <si>
    <t>P01651</t>
  </si>
  <si>
    <t>P01652</t>
  </si>
  <si>
    <t>P01653</t>
  </si>
  <si>
    <t>P01654</t>
  </si>
  <si>
    <t>P01655</t>
  </si>
  <si>
    <t>P01656</t>
  </si>
  <si>
    <t>P01657</t>
  </si>
  <si>
    <t>P01658</t>
  </si>
  <si>
    <t>P01659</t>
  </si>
  <si>
    <t>P01660</t>
  </si>
  <si>
    <t>P01661</t>
  </si>
  <si>
    <t>P01662</t>
  </si>
  <si>
    <t>P01663</t>
  </si>
  <si>
    <t>P01664</t>
  </si>
  <si>
    <t>P01665</t>
  </si>
  <si>
    <t>P01666</t>
  </si>
  <si>
    <t>P01667</t>
  </si>
  <si>
    <t>P01668</t>
  </si>
  <si>
    <t>P01669</t>
  </si>
  <si>
    <t>P01670</t>
  </si>
  <si>
    <t>P01671</t>
  </si>
  <si>
    <t>P01672</t>
  </si>
  <si>
    <t>P01673</t>
  </si>
  <si>
    <t>P01674</t>
  </si>
  <si>
    <t>P01675</t>
  </si>
  <si>
    <t>P01676</t>
  </si>
  <si>
    <t>P01677</t>
  </si>
  <si>
    <t>P01678</t>
  </si>
  <si>
    <t>P01679</t>
  </si>
  <si>
    <t>P01680</t>
  </si>
  <si>
    <t>P01681</t>
  </si>
  <si>
    <t>P01682</t>
  </si>
  <si>
    <t>P01683</t>
  </si>
  <si>
    <t>P01684</t>
  </si>
  <si>
    <t>P01685</t>
  </si>
  <si>
    <t>P01686</t>
  </si>
  <si>
    <t>P01687</t>
  </si>
  <si>
    <t>P01688</t>
  </si>
  <si>
    <t>P01689</t>
  </si>
  <si>
    <t>P01690</t>
  </si>
  <si>
    <t>P01691</t>
  </si>
  <si>
    <t>P01692</t>
  </si>
  <si>
    <t>P01693</t>
  </si>
  <si>
    <t>P01694</t>
  </si>
  <si>
    <t>P01695</t>
  </si>
  <si>
    <t>P01696</t>
  </si>
  <si>
    <t>P01697</t>
  </si>
  <si>
    <t>P01698</t>
  </si>
  <si>
    <t>P01699</t>
  </si>
  <si>
    <t>P01700</t>
  </si>
  <si>
    <t>P01701</t>
  </si>
  <si>
    <t>P01702</t>
  </si>
  <si>
    <t>P01703</t>
  </si>
  <si>
    <t>P01704</t>
  </si>
  <si>
    <t>P01705</t>
  </si>
  <si>
    <t>P01706</t>
  </si>
  <si>
    <t>P01707</t>
  </si>
  <si>
    <t>P01708</t>
  </si>
  <si>
    <t>P01709</t>
  </si>
  <si>
    <t>P01710</t>
  </si>
  <si>
    <t>P01711</t>
  </si>
  <si>
    <t>P01712</t>
  </si>
  <si>
    <t>P01713</t>
  </si>
  <si>
    <t>P01714</t>
  </si>
  <si>
    <t>P01715</t>
  </si>
  <si>
    <t>P01716</t>
  </si>
  <si>
    <t>P01717</t>
  </si>
  <si>
    <t>P01718</t>
  </si>
  <si>
    <t>P01719</t>
  </si>
  <si>
    <t>P01720</t>
  </si>
  <si>
    <t>P01721</t>
  </si>
  <si>
    <t>P01722</t>
  </si>
  <si>
    <t>P01723</t>
  </si>
  <si>
    <t>P01724</t>
  </si>
  <si>
    <t>P01725</t>
  </si>
  <si>
    <t>P01726</t>
  </si>
  <si>
    <t>P01727</t>
  </si>
  <si>
    <t>P01728</t>
  </si>
  <si>
    <t>P01729</t>
  </si>
  <si>
    <t>P01730</t>
  </si>
  <si>
    <t>P01731</t>
  </si>
  <si>
    <t>P01732</t>
  </si>
  <si>
    <t>P01733</t>
  </si>
  <si>
    <t>P01734</t>
  </si>
  <si>
    <t>P01735</t>
  </si>
  <si>
    <t>P01736</t>
  </si>
  <si>
    <t>P01737</t>
  </si>
  <si>
    <t>P01738</t>
  </si>
  <si>
    <t>P01739</t>
  </si>
  <si>
    <t>P01740</t>
  </si>
  <si>
    <t>P01741</t>
  </si>
  <si>
    <t>P01742</t>
  </si>
  <si>
    <t>P01743</t>
  </si>
  <si>
    <t>P01744</t>
  </si>
  <si>
    <t>P01745</t>
  </si>
  <si>
    <t>P01746</t>
  </si>
  <si>
    <t>P01747</t>
  </si>
  <si>
    <t>P01748</t>
  </si>
  <si>
    <t>P01749</t>
  </si>
  <si>
    <t>P01750</t>
  </si>
  <si>
    <t>P01751</t>
  </si>
  <si>
    <t>P01752</t>
  </si>
  <si>
    <t>P01753</t>
  </si>
  <si>
    <t>P01754</t>
  </si>
  <si>
    <t>P01755</t>
  </si>
  <si>
    <t>P01756</t>
  </si>
  <si>
    <t>P01757</t>
  </si>
  <si>
    <t>P01758</t>
  </si>
  <si>
    <t>P01759</t>
  </si>
  <si>
    <t>P01760</t>
  </si>
  <si>
    <t>P01761</t>
  </si>
  <si>
    <t>P01762</t>
  </si>
  <si>
    <t>P01763</t>
  </si>
  <si>
    <t>P01764</t>
  </si>
  <si>
    <t>P01765</t>
  </si>
  <si>
    <t>P01766</t>
  </si>
  <si>
    <t>P01767</t>
  </si>
  <si>
    <t>P01768</t>
  </si>
  <si>
    <t>P01769</t>
  </si>
  <si>
    <t>P01770</t>
  </si>
  <si>
    <t>P01771</t>
  </si>
  <si>
    <t>P01772</t>
  </si>
  <si>
    <t>P01773</t>
  </si>
  <si>
    <t>P01774</t>
  </si>
  <si>
    <t>P01775</t>
  </si>
  <si>
    <t>P01776</t>
  </si>
  <si>
    <t>P01777</t>
  </si>
  <si>
    <t>P01778</t>
  </si>
  <si>
    <t>P01779</t>
  </si>
  <si>
    <t>P01780</t>
  </si>
  <si>
    <t>P01781</t>
  </si>
  <si>
    <t>P01782</t>
  </si>
  <si>
    <t>P01783</t>
  </si>
  <si>
    <t>P01784</t>
  </si>
  <si>
    <t>P01785</t>
  </si>
  <si>
    <t>P01786</t>
  </si>
  <si>
    <t>P01787</t>
  </si>
  <si>
    <t>P01788</t>
  </si>
  <si>
    <t>P01789</t>
  </si>
  <si>
    <t>P01790</t>
  </si>
  <si>
    <t>P01791</t>
  </si>
  <si>
    <t>P01792</t>
  </si>
  <si>
    <t>P01793</t>
  </si>
  <si>
    <t>P01794</t>
  </si>
  <si>
    <t>P01795</t>
  </si>
  <si>
    <t>P01796</t>
  </si>
  <si>
    <t>P01797</t>
  </si>
  <si>
    <t>P01798</t>
  </si>
  <si>
    <t>P01799</t>
  </si>
  <si>
    <t>P01800</t>
  </si>
  <si>
    <t>P01801</t>
  </si>
  <si>
    <t>P01802</t>
  </si>
  <si>
    <t>P01803</t>
  </si>
  <si>
    <t>P01804</t>
  </si>
  <si>
    <t>P01805</t>
  </si>
  <si>
    <t>P01806</t>
  </si>
  <si>
    <t>P01807</t>
  </si>
  <si>
    <t>P01808</t>
  </si>
  <si>
    <t>P01809</t>
  </si>
  <si>
    <t>P01810</t>
  </si>
  <si>
    <t>P01811</t>
  </si>
  <si>
    <t>P01812</t>
  </si>
  <si>
    <t>P01813</t>
  </si>
  <si>
    <t>P01814</t>
  </si>
  <si>
    <t>P01815</t>
  </si>
  <si>
    <t>P01816</t>
  </si>
  <si>
    <t>P01817</t>
  </si>
  <si>
    <t>P01818</t>
  </si>
  <si>
    <t>P01819</t>
  </si>
  <si>
    <t>P01820</t>
  </si>
  <si>
    <t>P01821</t>
  </si>
  <si>
    <t>P01822</t>
  </si>
  <si>
    <t>P01823</t>
  </si>
  <si>
    <t>P01824</t>
  </si>
  <si>
    <t>P01825</t>
  </si>
  <si>
    <t>P01826</t>
  </si>
  <si>
    <t>P01827</t>
  </si>
  <si>
    <t>P01828</t>
  </si>
  <si>
    <t>P01829</t>
  </si>
  <si>
    <t>P01830</t>
  </si>
  <si>
    <t>P01831</t>
  </si>
  <si>
    <t>P01832</t>
  </si>
  <si>
    <t>P01833</t>
  </si>
  <si>
    <t>P01834</t>
  </si>
  <si>
    <t>P01835</t>
  </si>
  <si>
    <t>P01836</t>
  </si>
  <si>
    <t>P01837</t>
  </si>
  <si>
    <t>P01838</t>
  </si>
  <si>
    <t>P01839</t>
  </si>
  <si>
    <t>P01840</t>
  </si>
  <si>
    <t>P01841</t>
  </si>
  <si>
    <t>P01842</t>
  </si>
  <si>
    <t>P01843</t>
  </si>
  <si>
    <t>P01844</t>
  </si>
  <si>
    <t>P01845</t>
  </si>
  <si>
    <t>P01846</t>
  </si>
  <si>
    <t>P01847</t>
  </si>
  <si>
    <t>P01848</t>
  </si>
  <si>
    <t>P01849</t>
  </si>
  <si>
    <t>P01850</t>
  </si>
  <si>
    <t>P01851</t>
  </si>
  <si>
    <t>P01852</t>
  </si>
  <si>
    <t>P01853</t>
  </si>
  <si>
    <t>P01854</t>
  </si>
  <si>
    <t>P01855</t>
  </si>
  <si>
    <t>P01856</t>
  </si>
  <si>
    <t>P01857</t>
  </si>
  <si>
    <t>P01858</t>
  </si>
  <si>
    <t>P01859</t>
  </si>
  <si>
    <t>P01860</t>
  </si>
  <si>
    <t>P01861</t>
  </si>
  <si>
    <t>P01862</t>
  </si>
  <si>
    <t>P01863</t>
  </si>
  <si>
    <t>P01864</t>
  </si>
  <si>
    <t>P01865</t>
  </si>
  <si>
    <t>P01866</t>
  </si>
  <si>
    <t>P01867</t>
  </si>
  <si>
    <t>P01868</t>
  </si>
  <si>
    <t>P01869</t>
  </si>
  <si>
    <t>P01870</t>
  </si>
  <si>
    <t>P01871</t>
  </si>
  <si>
    <t>P01872</t>
  </si>
  <si>
    <t>P01873</t>
  </si>
  <si>
    <t>P01874</t>
  </si>
  <si>
    <t>P01875</t>
  </si>
  <si>
    <t>P01876</t>
  </si>
  <si>
    <t>P01877</t>
  </si>
  <si>
    <t>P01878</t>
  </si>
  <si>
    <t>P01879</t>
  </si>
  <si>
    <t>P01880</t>
  </si>
  <si>
    <t>P01881</t>
  </si>
  <si>
    <t>P01882</t>
  </si>
  <si>
    <t>P01883</t>
  </si>
  <si>
    <t>P01884</t>
  </si>
  <si>
    <t>P01885</t>
  </si>
  <si>
    <t>P01886</t>
  </si>
  <si>
    <t>P01887</t>
  </si>
  <si>
    <t>P01888</t>
  </si>
  <si>
    <t>P01889</t>
  </si>
  <si>
    <t>P01890</t>
  </si>
  <si>
    <t>P01891</t>
  </si>
  <si>
    <t>P01892</t>
  </si>
  <si>
    <t>P01893</t>
  </si>
  <si>
    <t>P01894</t>
  </si>
  <si>
    <t>P01895</t>
  </si>
  <si>
    <t>P01896</t>
  </si>
  <si>
    <t>P01897</t>
  </si>
  <si>
    <t>P01898</t>
  </si>
  <si>
    <t>P01899</t>
  </si>
  <si>
    <t>P01900</t>
  </si>
  <si>
    <t>P01901</t>
  </si>
  <si>
    <t>P01902</t>
  </si>
  <si>
    <t>P01903</t>
  </si>
  <si>
    <t>P01904</t>
  </si>
  <si>
    <t>P01905</t>
  </si>
  <si>
    <t>P01906</t>
  </si>
  <si>
    <t>P01907</t>
  </si>
  <si>
    <t>P01908</t>
  </si>
  <si>
    <t>P01909</t>
  </si>
  <si>
    <t>P01910</t>
  </si>
  <si>
    <t>P01911</t>
  </si>
  <si>
    <t>P01912</t>
  </si>
  <si>
    <t>P01913</t>
  </si>
  <si>
    <t>P01914</t>
  </si>
  <si>
    <t>P01915</t>
  </si>
  <si>
    <t>P01916</t>
  </si>
  <si>
    <t>P01917</t>
  </si>
  <si>
    <t>P01918</t>
  </si>
  <si>
    <t>P01919</t>
  </si>
  <si>
    <t>P01920</t>
  </si>
  <si>
    <t>P01921</t>
  </si>
  <si>
    <t>P01922</t>
  </si>
  <si>
    <t>P01923</t>
  </si>
  <si>
    <t>P01924</t>
  </si>
  <si>
    <t>P01925</t>
  </si>
  <si>
    <t>P01926</t>
  </si>
  <si>
    <t>P01927</t>
  </si>
  <si>
    <t>P01928</t>
  </si>
  <si>
    <t>P01929</t>
  </si>
  <si>
    <t>P01930</t>
  </si>
  <si>
    <t>P01931</t>
  </si>
  <si>
    <t>P01932</t>
  </si>
  <si>
    <t>P01933</t>
  </si>
  <si>
    <t>P01934</t>
  </si>
  <si>
    <t>P01935</t>
  </si>
  <si>
    <t>P01936</t>
  </si>
  <si>
    <t>P01937</t>
  </si>
  <si>
    <t>P01938</t>
  </si>
  <si>
    <t>P01939</t>
  </si>
  <si>
    <t>P01940</t>
  </si>
  <si>
    <t>P01941</t>
  </si>
  <si>
    <t>P01942</t>
  </si>
  <si>
    <t>P01943</t>
  </si>
  <si>
    <t>P01944</t>
  </si>
  <si>
    <t>P01945</t>
  </si>
  <si>
    <t>P01946</t>
  </si>
  <si>
    <t>P01947</t>
  </si>
  <si>
    <t>P01948</t>
  </si>
  <si>
    <t>P01949</t>
  </si>
  <si>
    <t>P01950</t>
  </si>
  <si>
    <t>P01951</t>
  </si>
  <si>
    <t>P01952</t>
  </si>
  <si>
    <t>P01953</t>
  </si>
  <si>
    <t>P01954</t>
  </si>
  <si>
    <t>P01955</t>
  </si>
  <si>
    <t>P01956</t>
  </si>
  <si>
    <t>P01957</t>
  </si>
  <si>
    <t>P01958</t>
  </si>
  <si>
    <t>P01959</t>
  </si>
  <si>
    <t>P01960</t>
  </si>
  <si>
    <t>P01961</t>
  </si>
  <si>
    <t>P01962</t>
  </si>
  <si>
    <t>P01963</t>
  </si>
  <si>
    <t>P01964</t>
  </si>
  <si>
    <t>P01965</t>
  </si>
  <si>
    <t>P01966</t>
  </si>
  <si>
    <t>P01967</t>
  </si>
  <si>
    <t>P01968</t>
  </si>
  <si>
    <t>P01969</t>
  </si>
  <si>
    <t>P01970</t>
  </si>
  <si>
    <t>P01971</t>
  </si>
  <si>
    <t>P01972</t>
  </si>
  <si>
    <t>P01973</t>
  </si>
  <si>
    <t>P01974</t>
  </si>
  <si>
    <t>P01975</t>
  </si>
  <si>
    <t>P01976</t>
  </si>
  <si>
    <t>P01977</t>
  </si>
  <si>
    <t>P01978</t>
  </si>
  <si>
    <t>P01979</t>
  </si>
  <si>
    <t>P01980</t>
  </si>
  <si>
    <t>P01981</t>
  </si>
  <si>
    <t>P01982</t>
  </si>
  <si>
    <t>P01983</t>
  </si>
  <si>
    <t>P01984</t>
  </si>
  <si>
    <t>P01985</t>
  </si>
  <si>
    <t>P01986</t>
  </si>
  <si>
    <t>P01987</t>
  </si>
  <si>
    <t>P01988</t>
  </si>
  <si>
    <t>P01989</t>
  </si>
  <si>
    <t>P01990</t>
  </si>
  <si>
    <t>P01991</t>
  </si>
  <si>
    <t>P01992</t>
  </si>
  <si>
    <t>P01993</t>
  </si>
  <si>
    <t>P01994</t>
  </si>
  <si>
    <t>P01995</t>
  </si>
  <si>
    <t>P01996</t>
  </si>
  <si>
    <t>P01997</t>
  </si>
  <si>
    <t>P01998</t>
  </si>
  <si>
    <t>P01999</t>
  </si>
  <si>
    <t>P02000</t>
  </si>
  <si>
    <t>P02001</t>
  </si>
  <si>
    <t>P02002</t>
  </si>
  <si>
    <t>P02003</t>
  </si>
  <si>
    <t>P02004</t>
  </si>
  <si>
    <t>P02005</t>
  </si>
  <si>
    <t>P02006</t>
  </si>
  <si>
    <t>P02007</t>
  </si>
  <si>
    <t>P02008</t>
  </si>
  <si>
    <t>P02009</t>
  </si>
  <si>
    <t>P02010</t>
  </si>
  <si>
    <t>P02011</t>
  </si>
  <si>
    <t>P02012</t>
  </si>
  <si>
    <t>P02013</t>
  </si>
  <si>
    <t>P02014</t>
  </si>
  <si>
    <t>P02015</t>
  </si>
  <si>
    <t>P02016</t>
  </si>
  <si>
    <t>P02017</t>
  </si>
  <si>
    <t>P02018</t>
  </si>
  <si>
    <t>P02019</t>
  </si>
  <si>
    <t>P02020</t>
  </si>
  <si>
    <t>P02021</t>
  </si>
  <si>
    <t>P02022</t>
  </si>
  <si>
    <t>P02023</t>
  </si>
  <si>
    <t>P02024</t>
  </si>
  <si>
    <t>P02025</t>
  </si>
  <si>
    <t>P02026</t>
  </si>
  <si>
    <t>P02027</t>
  </si>
  <si>
    <t>P02028</t>
  </si>
  <si>
    <t>P02029</t>
  </si>
  <si>
    <t>P02030</t>
  </si>
  <si>
    <t>P02031</t>
  </si>
  <si>
    <t>P02032</t>
  </si>
  <si>
    <t>P02033</t>
  </si>
  <si>
    <t>P02034</t>
  </si>
  <si>
    <t>P02035</t>
  </si>
  <si>
    <t>P02036</t>
  </si>
  <si>
    <t>P02037</t>
  </si>
  <si>
    <t>P02038</t>
  </si>
  <si>
    <t>P02039</t>
  </si>
  <si>
    <t>P02040</t>
  </si>
  <si>
    <t>P02041</t>
  </si>
  <si>
    <t>P02042</t>
  </si>
  <si>
    <t>P02043</t>
  </si>
  <si>
    <t>P02044</t>
  </si>
  <si>
    <t>P02045</t>
  </si>
  <si>
    <t>P02046</t>
  </si>
  <si>
    <t>P02047</t>
  </si>
  <si>
    <t>P02048</t>
  </si>
  <si>
    <t>P02049</t>
  </si>
  <si>
    <t>P02050</t>
  </si>
  <si>
    <t>P02051</t>
  </si>
  <si>
    <t>P02052</t>
  </si>
  <si>
    <t>P02053</t>
  </si>
  <si>
    <t>P02054</t>
  </si>
  <si>
    <t>P02055</t>
  </si>
  <si>
    <t>P02056</t>
  </si>
  <si>
    <t>P02057</t>
  </si>
  <si>
    <t>P02058</t>
  </si>
  <si>
    <t>P02059</t>
  </si>
  <si>
    <t>P02060</t>
  </si>
  <si>
    <t>P02061</t>
  </si>
  <si>
    <t>P02062</t>
  </si>
  <si>
    <t>P02063</t>
  </si>
  <si>
    <t>P02064</t>
  </si>
  <si>
    <t>P02065</t>
  </si>
  <si>
    <t>P02066</t>
  </si>
  <si>
    <t>P02067</t>
  </si>
  <si>
    <t>P02068</t>
  </si>
  <si>
    <t>P02069</t>
  </si>
  <si>
    <t>P02070</t>
  </si>
  <si>
    <t>P02071</t>
  </si>
  <si>
    <t>P02072</t>
  </si>
  <si>
    <t>P02073</t>
  </si>
  <si>
    <t>P02074</t>
  </si>
  <si>
    <t>P02075</t>
  </si>
  <si>
    <t>P02076</t>
  </si>
  <si>
    <t>P02077</t>
  </si>
  <si>
    <t>P02078</t>
  </si>
  <si>
    <t>P02079</t>
  </si>
  <si>
    <t>P02080</t>
  </si>
  <si>
    <t>P02081</t>
  </si>
  <si>
    <t>P02082</t>
  </si>
  <si>
    <t>P02083</t>
  </si>
  <si>
    <t>P02084</t>
  </si>
  <si>
    <t>P02085</t>
  </si>
  <si>
    <t>P02086</t>
  </si>
  <si>
    <t>P02087</t>
  </si>
  <si>
    <t>P02088</t>
  </si>
  <si>
    <t>P02089</t>
  </si>
  <si>
    <t>P02090</t>
  </si>
  <si>
    <t>P02091</t>
  </si>
  <si>
    <t>P02092</t>
  </si>
  <si>
    <t>P02093</t>
  </si>
  <si>
    <t>P02094</t>
  </si>
  <si>
    <t>P02095</t>
  </si>
  <si>
    <t>P02096</t>
  </si>
  <si>
    <t>P02097</t>
  </si>
  <si>
    <t>P02098</t>
  </si>
  <si>
    <t>P02099</t>
  </si>
  <si>
    <t>P02100</t>
  </si>
  <si>
    <t>P02101</t>
  </si>
  <si>
    <t>P02102</t>
  </si>
  <si>
    <t>P02103</t>
  </si>
  <si>
    <t>P02104</t>
  </si>
  <si>
    <t>P02105</t>
  </si>
  <si>
    <t>P02106</t>
  </si>
  <si>
    <t>P02107</t>
  </si>
  <si>
    <t>P02108</t>
  </si>
  <si>
    <t>P02109</t>
  </si>
  <si>
    <t>P02110</t>
  </si>
  <si>
    <t>P02111</t>
  </si>
  <si>
    <t>P02112</t>
  </si>
  <si>
    <t>P02113</t>
  </si>
  <si>
    <t>P02114</t>
  </si>
  <si>
    <t>P02115</t>
  </si>
  <si>
    <t>P02116</t>
  </si>
  <si>
    <t>P02117</t>
  </si>
  <si>
    <t>P02118</t>
  </si>
  <si>
    <t>P02119</t>
  </si>
  <si>
    <t>P02120</t>
  </si>
  <si>
    <t>P02121</t>
  </si>
  <si>
    <t>P02122</t>
  </si>
  <si>
    <t>P02123</t>
  </si>
  <si>
    <t>P02124</t>
  </si>
  <si>
    <t>P02125</t>
  </si>
  <si>
    <t>P02126</t>
  </si>
  <si>
    <t>P02127</t>
  </si>
  <si>
    <t>P02128</t>
  </si>
  <si>
    <t>P02129</t>
  </si>
  <si>
    <t>P02130</t>
  </si>
  <si>
    <t>P02131</t>
  </si>
  <si>
    <t>P02132</t>
  </si>
  <si>
    <t>P02133</t>
  </si>
  <si>
    <t>P02134</t>
  </si>
  <si>
    <t>P02135</t>
  </si>
  <si>
    <t>P02136</t>
  </si>
  <si>
    <t>P02137</t>
  </si>
  <si>
    <t>P02138</t>
  </si>
  <si>
    <t>P02139</t>
  </si>
  <si>
    <t>P02140</t>
  </si>
  <si>
    <t>P02141</t>
  </si>
  <si>
    <t>P02142</t>
  </si>
  <si>
    <t>P02143</t>
  </si>
  <si>
    <t>P02144</t>
  </si>
  <si>
    <t>P02145</t>
  </si>
  <si>
    <t>P02146</t>
  </si>
  <si>
    <t>P02147</t>
  </si>
  <si>
    <t>P02148</t>
  </si>
  <si>
    <t>P02149</t>
  </si>
  <si>
    <t>P02150</t>
  </si>
  <si>
    <t>P02151</t>
  </si>
  <si>
    <t>P02152</t>
  </si>
  <si>
    <t>P02153</t>
  </si>
  <si>
    <t>P02154</t>
  </si>
  <si>
    <t>P02155</t>
  </si>
  <si>
    <t>P02156</t>
  </si>
  <si>
    <t>P02157</t>
  </si>
  <si>
    <t>P02158</t>
  </si>
  <si>
    <t>P02159</t>
  </si>
  <si>
    <t>P02160</t>
  </si>
  <si>
    <t>P02161</t>
  </si>
  <si>
    <t>P02162</t>
  </si>
  <si>
    <t>P02163</t>
  </si>
  <si>
    <t>P02164</t>
  </si>
  <si>
    <t>P02165</t>
  </si>
  <si>
    <t>P02166</t>
  </si>
  <si>
    <t>P02167</t>
  </si>
  <si>
    <t>P02168</t>
  </si>
  <si>
    <t>P02169</t>
  </si>
  <si>
    <t>P02170</t>
  </si>
  <si>
    <t>P02171</t>
  </si>
  <si>
    <t>P02172</t>
  </si>
  <si>
    <t>P02173</t>
  </si>
  <si>
    <t>P02174</t>
  </si>
  <si>
    <t>P02175</t>
  </si>
  <si>
    <t>P02176</t>
  </si>
  <si>
    <t>P02177</t>
  </si>
  <si>
    <t>P02178</t>
  </si>
  <si>
    <t>P02179</t>
  </si>
  <si>
    <t>P02180</t>
  </si>
  <si>
    <t>P02181</t>
  </si>
  <si>
    <t>P02182</t>
  </si>
  <si>
    <t>P02183</t>
  </si>
  <si>
    <t>P02184</t>
  </si>
  <si>
    <t>P02185</t>
  </si>
  <si>
    <t>P02186</t>
  </si>
  <si>
    <t>P02187</t>
  </si>
  <si>
    <t>P02188</t>
  </si>
  <si>
    <t>P02189</t>
  </si>
  <si>
    <t>P02190</t>
  </si>
  <si>
    <t>P02191</t>
  </si>
  <si>
    <t>P02192</t>
  </si>
  <si>
    <t>P02193</t>
  </si>
  <si>
    <t>P02194</t>
  </si>
  <si>
    <t>P02195</t>
  </si>
  <si>
    <t>P02196</t>
  </si>
  <si>
    <t>P02197</t>
  </si>
  <si>
    <t>P02198</t>
  </si>
  <si>
    <t>P02199</t>
  </si>
  <si>
    <t>P02200</t>
  </si>
  <si>
    <t>P02201</t>
  </si>
  <si>
    <t>P02202</t>
  </si>
  <si>
    <t>P02203</t>
  </si>
  <si>
    <t>P02204</t>
  </si>
  <si>
    <t>P02205</t>
  </si>
  <si>
    <t>P02206</t>
  </si>
  <si>
    <t>P02207</t>
  </si>
  <si>
    <t>P02208</t>
  </si>
  <si>
    <t>P02209</t>
  </si>
  <si>
    <t>P02210</t>
  </si>
  <si>
    <t>P02211</t>
  </si>
  <si>
    <t>P02212</t>
  </si>
  <si>
    <t>P02213</t>
  </si>
  <si>
    <t>P02214</t>
  </si>
  <si>
    <t>P02215</t>
  </si>
  <si>
    <t>P02216</t>
  </si>
  <si>
    <t>P02217</t>
  </si>
  <si>
    <t>P02218</t>
  </si>
  <si>
    <t>P02219</t>
  </si>
  <si>
    <t>P02220</t>
  </si>
  <si>
    <t>P02221</t>
  </si>
  <si>
    <t>P02222</t>
  </si>
  <si>
    <t>P02223</t>
  </si>
  <si>
    <t>P02224</t>
  </si>
  <si>
    <t>P02225</t>
  </si>
  <si>
    <t>P02226</t>
  </si>
  <si>
    <t>P02227</t>
  </si>
  <si>
    <t>P02228</t>
  </si>
  <si>
    <t>P02229</t>
  </si>
  <si>
    <t>P02230</t>
  </si>
  <si>
    <t>P02231</t>
  </si>
  <si>
    <t>P02232</t>
  </si>
  <si>
    <t>P02233</t>
  </si>
  <si>
    <t>P02234</t>
  </si>
  <si>
    <t>P02235</t>
  </si>
  <si>
    <t>P02236</t>
  </si>
  <si>
    <t>P02237</t>
  </si>
  <si>
    <t>P02238</t>
  </si>
  <si>
    <t>P02239</t>
  </si>
  <si>
    <t>P02240</t>
  </si>
  <si>
    <t>P02241</t>
  </si>
  <si>
    <t>P02242</t>
  </si>
  <si>
    <t>P02243</t>
  </si>
  <si>
    <t>P02244</t>
  </si>
  <si>
    <t>P02245</t>
  </si>
  <si>
    <t>P02246</t>
  </si>
  <si>
    <t>P02247</t>
  </si>
  <si>
    <t>P02248</t>
  </si>
  <si>
    <t>P02249</t>
  </si>
  <si>
    <t>P02250</t>
  </si>
  <si>
    <t>P02251</t>
  </si>
  <si>
    <t>P02252</t>
  </si>
  <si>
    <t>P02253</t>
  </si>
  <si>
    <t>P02254</t>
  </si>
  <si>
    <t>P02255</t>
  </si>
  <si>
    <t>P02256</t>
  </si>
  <si>
    <t>P02257</t>
  </si>
  <si>
    <t>P02258</t>
  </si>
  <si>
    <t>P02259</t>
  </si>
  <si>
    <t>P02260</t>
  </si>
  <si>
    <t>P02261</t>
  </si>
  <si>
    <t>P02262</t>
  </si>
  <si>
    <t>P02263</t>
  </si>
  <si>
    <t>P02264</t>
  </si>
  <si>
    <t>P02265</t>
  </si>
  <si>
    <t>P02266</t>
  </si>
  <si>
    <t>P02267</t>
  </si>
  <si>
    <t>P02268</t>
  </si>
  <si>
    <t>P02269</t>
  </si>
  <si>
    <t>P02270</t>
  </si>
  <si>
    <t>P02271</t>
  </si>
  <si>
    <t>P02272</t>
  </si>
  <si>
    <t>P02273</t>
  </si>
  <si>
    <t>P02274</t>
  </si>
  <si>
    <t>P02275</t>
  </si>
  <si>
    <t>P02276</t>
  </si>
  <si>
    <t>P02277</t>
  </si>
  <si>
    <t>P02278</t>
  </si>
  <si>
    <t>P02279</t>
  </si>
  <si>
    <t>P02280</t>
  </si>
  <si>
    <t>P02281</t>
  </si>
  <si>
    <t>P02282</t>
  </si>
  <si>
    <t>P02283</t>
  </si>
  <si>
    <t>P02284</t>
  </si>
  <si>
    <t>P02285</t>
  </si>
  <si>
    <t>P02286</t>
  </si>
  <si>
    <t>P02287</t>
  </si>
  <si>
    <t>P02288</t>
  </si>
  <si>
    <t>P02289</t>
  </si>
  <si>
    <t>P02290</t>
  </si>
  <si>
    <t>P02291</t>
  </si>
  <si>
    <t>P02292</t>
  </si>
  <si>
    <t>P02293</t>
  </si>
  <si>
    <t>P02294</t>
  </si>
  <si>
    <t>P02295</t>
  </si>
  <si>
    <t>P02296</t>
  </si>
  <si>
    <t>P02297</t>
  </si>
  <si>
    <t>P02298</t>
  </si>
  <si>
    <t>P02299</t>
  </si>
  <si>
    <t>P02300</t>
  </si>
  <si>
    <t>P02301</t>
  </si>
  <si>
    <t>P02302</t>
  </si>
  <si>
    <t>P02303</t>
  </si>
  <si>
    <t>P02304</t>
  </si>
  <si>
    <t>P02305</t>
  </si>
  <si>
    <t>P02306</t>
  </si>
  <si>
    <t>P02307</t>
  </si>
  <si>
    <t>P02308</t>
  </si>
  <si>
    <t>P02309</t>
  </si>
  <si>
    <t>P02310</t>
  </si>
  <si>
    <t>P02311</t>
  </si>
  <si>
    <t>P02312</t>
  </si>
  <si>
    <t>P02313</t>
  </si>
  <si>
    <t>P02314</t>
  </si>
  <si>
    <t>P02315</t>
  </si>
  <si>
    <t>P02316</t>
  </si>
  <si>
    <t>P02317</t>
  </si>
  <si>
    <t>P02318</t>
  </si>
  <si>
    <t>P02319</t>
  </si>
  <si>
    <t>P02320</t>
  </si>
  <si>
    <t>P02321</t>
  </si>
  <si>
    <t>P02322</t>
  </si>
  <si>
    <t>P02323</t>
  </si>
  <si>
    <t>P02324</t>
  </si>
  <si>
    <t>P02325</t>
  </si>
  <si>
    <t>P02326</t>
  </si>
  <si>
    <t>P02327</t>
  </si>
  <si>
    <t>P02328</t>
  </si>
  <si>
    <t>P02329</t>
  </si>
  <si>
    <t>P02330</t>
  </si>
  <si>
    <t>P02331</t>
  </si>
  <si>
    <t>P02332</t>
  </si>
  <si>
    <t>P02333</t>
  </si>
  <si>
    <t>P02334</t>
  </si>
  <si>
    <t>P02335</t>
  </si>
  <si>
    <t>P02336</t>
  </si>
  <si>
    <t>P02337</t>
  </si>
  <si>
    <t>P02338</t>
  </si>
  <si>
    <t>P02339</t>
  </si>
  <si>
    <t>P02340</t>
  </si>
  <si>
    <t>P02341</t>
  </si>
  <si>
    <t>P02342</t>
  </si>
  <si>
    <t>P02343</t>
  </si>
  <si>
    <t>P02344</t>
  </si>
  <si>
    <t>P02345</t>
  </si>
  <si>
    <t>P02346</t>
  </si>
  <si>
    <t>P02347</t>
  </si>
  <si>
    <t>P02348</t>
  </si>
  <si>
    <t>P02349</t>
  </si>
  <si>
    <t>P02350</t>
  </si>
  <si>
    <t>P02351</t>
  </si>
  <si>
    <t>P02352</t>
  </si>
  <si>
    <t>P02353</t>
  </si>
  <si>
    <t>P02354</t>
  </si>
  <si>
    <t>P02355</t>
  </si>
  <si>
    <t>P02356</t>
  </si>
  <si>
    <t>P02357</t>
  </si>
  <si>
    <t>P02358</t>
  </si>
  <si>
    <t>P02359</t>
  </si>
  <si>
    <t>P02360</t>
  </si>
  <si>
    <t>P02361</t>
  </si>
  <si>
    <t>P02362</t>
  </si>
  <si>
    <t>P02363</t>
  </si>
  <si>
    <t>P02364</t>
  </si>
  <si>
    <t>P02365</t>
  </si>
  <si>
    <t>P02366</t>
  </si>
  <si>
    <t>P02367</t>
  </si>
  <si>
    <t>P02368</t>
  </si>
  <si>
    <t>P02369</t>
  </si>
  <si>
    <t>P02370</t>
  </si>
  <si>
    <t>P02371</t>
  </si>
  <si>
    <t>P02372</t>
  </si>
  <si>
    <t>P02373</t>
  </si>
  <si>
    <t>P02374</t>
  </si>
  <si>
    <t>P02375</t>
  </si>
  <si>
    <t>P02376</t>
  </si>
  <si>
    <t>P02377</t>
  </si>
  <si>
    <t>P02378</t>
  </si>
  <si>
    <t>P02379</t>
  </si>
  <si>
    <t>P02380</t>
  </si>
  <si>
    <t>P02381</t>
  </si>
  <si>
    <t>P02382</t>
  </si>
  <si>
    <t>P02383</t>
  </si>
  <si>
    <t>P02384</t>
  </si>
  <si>
    <t>P02385</t>
  </si>
  <si>
    <t>P02386</t>
  </si>
  <si>
    <t>P02387</t>
  </si>
  <si>
    <t>P02388</t>
  </si>
  <si>
    <t>P02389</t>
  </si>
  <si>
    <t>P02390</t>
  </si>
  <si>
    <t>P02391</t>
  </si>
  <si>
    <t>P02392</t>
  </si>
  <si>
    <t>P02393</t>
  </si>
  <si>
    <t>P02394</t>
  </si>
  <si>
    <t>P02395</t>
  </si>
  <si>
    <t>P02396</t>
  </si>
  <si>
    <t>P02397</t>
  </si>
  <si>
    <t>P02398</t>
  </si>
  <si>
    <t>P02399</t>
  </si>
  <si>
    <t>P02400</t>
  </si>
  <si>
    <t>P02401</t>
  </si>
  <si>
    <t>P02402</t>
  </si>
  <si>
    <t>P02403</t>
  </si>
  <si>
    <t>P02404</t>
  </si>
  <si>
    <t>P02405</t>
  </si>
  <si>
    <t>P02406</t>
  </si>
  <si>
    <t>P02407</t>
  </si>
  <si>
    <t>P02408</t>
  </si>
  <si>
    <t>P02409</t>
  </si>
  <si>
    <t>P02410</t>
  </si>
  <si>
    <t>P02411</t>
  </si>
  <si>
    <t>P02412</t>
  </si>
  <si>
    <t>P02413</t>
  </si>
  <si>
    <t>P02414</t>
  </si>
  <si>
    <t>P02415</t>
  </si>
  <si>
    <t>P02416</t>
  </si>
  <si>
    <t>P02417</t>
  </si>
  <si>
    <t>P02418</t>
  </si>
  <si>
    <t>P02419</t>
  </si>
  <si>
    <t>P02420</t>
  </si>
  <si>
    <t>P02421</t>
  </si>
  <si>
    <t>P02422</t>
  </si>
  <si>
    <t>P02423</t>
  </si>
  <si>
    <t>P02424</t>
  </si>
  <si>
    <t>P02425</t>
  </si>
  <si>
    <t>P02426</t>
  </si>
  <si>
    <t>P02427</t>
  </si>
  <si>
    <t>P02428</t>
  </si>
  <si>
    <t>P02429</t>
  </si>
  <si>
    <t>P02430</t>
  </si>
  <si>
    <t>P02431</t>
  </si>
  <si>
    <t>P02432</t>
  </si>
  <si>
    <t>P02433</t>
  </si>
  <si>
    <t>P02434</t>
  </si>
  <si>
    <t>P02435</t>
  </si>
  <si>
    <t>P02436</t>
  </si>
  <si>
    <t>P02437</t>
  </si>
  <si>
    <t>P02438</t>
  </si>
  <si>
    <t>P02439</t>
  </si>
  <si>
    <t>P02440</t>
  </si>
  <si>
    <t>P02441</t>
  </si>
  <si>
    <t>P02442</t>
  </si>
  <si>
    <t>P02443</t>
  </si>
  <si>
    <t>P02444</t>
  </si>
  <si>
    <t>P02445</t>
  </si>
  <si>
    <t>P02446</t>
  </si>
  <si>
    <t>P02447</t>
  </si>
  <si>
    <t>P02448</t>
  </si>
  <si>
    <t>P02449</t>
  </si>
  <si>
    <t>P02450</t>
  </si>
  <si>
    <t>P02451</t>
  </si>
  <si>
    <t>P02452</t>
  </si>
  <si>
    <t>P02453</t>
  </si>
  <si>
    <t>P02454</t>
  </si>
  <si>
    <t>P02455</t>
  </si>
  <si>
    <t>P02456</t>
  </si>
  <si>
    <t>P02457</t>
  </si>
  <si>
    <t>P02458</t>
  </si>
  <si>
    <t>P02459</t>
  </si>
  <si>
    <t>P02460</t>
  </si>
  <si>
    <t>P02461</t>
  </si>
  <si>
    <t>P02462</t>
  </si>
  <si>
    <t>P02463</t>
  </si>
  <si>
    <t>P02464</t>
  </si>
  <si>
    <t>P02465</t>
  </si>
  <si>
    <t>P02466</t>
  </si>
  <si>
    <t>P02467</t>
  </si>
  <si>
    <t>P02468</t>
  </si>
  <si>
    <t>P02469</t>
  </si>
  <si>
    <t>P02470</t>
  </si>
  <si>
    <t>P02471</t>
  </si>
  <si>
    <t>P02472</t>
  </si>
  <si>
    <t>P02473</t>
  </si>
  <si>
    <t>P02474</t>
  </si>
  <si>
    <t>P02475</t>
  </si>
  <si>
    <t>P02476</t>
  </si>
  <si>
    <t>P02477</t>
  </si>
  <si>
    <t>P02478</t>
  </si>
  <si>
    <t>P02479</t>
  </si>
  <si>
    <t>P02480</t>
  </si>
  <si>
    <t>P02481</t>
  </si>
  <si>
    <t>P02482</t>
  </si>
  <si>
    <t>P02483</t>
  </si>
  <si>
    <t>P02484</t>
  </si>
  <si>
    <t>P02485</t>
  </si>
  <si>
    <t>P02486</t>
  </si>
  <si>
    <t>P02487</t>
  </si>
  <si>
    <t>P02488</t>
  </si>
  <si>
    <t>P02489</t>
  </si>
  <si>
    <t>P02490</t>
  </si>
  <si>
    <t>P02491</t>
  </si>
  <si>
    <t>P02492</t>
  </si>
  <si>
    <t>P02493</t>
  </si>
  <si>
    <t>P02494</t>
  </si>
  <si>
    <t>P02495</t>
  </si>
  <si>
    <t>P02496</t>
  </si>
  <si>
    <t>P02497</t>
  </si>
  <si>
    <t>P02498</t>
  </si>
  <si>
    <t>P02499</t>
  </si>
  <si>
    <t>P02500</t>
  </si>
  <si>
    <t>P02501</t>
  </si>
  <si>
    <t>P02502</t>
  </si>
  <si>
    <t>P02503</t>
  </si>
  <si>
    <t>P02504</t>
  </si>
  <si>
    <t>P02505</t>
  </si>
  <si>
    <t>P02506</t>
  </si>
  <si>
    <t>P02507</t>
  </si>
  <si>
    <t>P02508</t>
  </si>
  <si>
    <t>P02509</t>
  </si>
  <si>
    <t>P02510</t>
  </si>
  <si>
    <t>P02511</t>
  </si>
  <si>
    <t>P02512</t>
  </si>
  <si>
    <t>P02513</t>
  </si>
  <si>
    <t>P02514</t>
  </si>
  <si>
    <t>P02515</t>
  </si>
  <si>
    <t>P02516</t>
  </si>
  <si>
    <t>P02517</t>
  </si>
  <si>
    <t>P02518</t>
  </si>
  <si>
    <t>P02519</t>
  </si>
  <si>
    <t>P02520</t>
  </si>
  <si>
    <t>P02521</t>
  </si>
  <si>
    <t>P02522</t>
  </si>
  <si>
    <t>P02523</t>
  </si>
  <si>
    <t>P02524</t>
  </si>
  <si>
    <t>P02525</t>
  </si>
  <si>
    <t>P02526</t>
  </si>
  <si>
    <t>P02527</t>
  </si>
  <si>
    <t>P02528</t>
  </si>
  <si>
    <t>P02529</t>
  </si>
  <si>
    <t>P02530</t>
  </si>
  <si>
    <t>P02531</t>
  </si>
  <si>
    <t>P02532</t>
  </si>
  <si>
    <t>P02533</t>
  </si>
  <si>
    <t>P02534</t>
  </si>
  <si>
    <t>P02535</t>
  </si>
  <si>
    <t>P02536</t>
  </si>
  <si>
    <t>P02537</t>
  </si>
  <si>
    <t>P02538</t>
  </si>
  <si>
    <t>P02539</t>
  </si>
  <si>
    <t>P02540</t>
  </si>
  <si>
    <t>P02541</t>
  </si>
  <si>
    <t>P02542</t>
  </si>
  <si>
    <t>P02543</t>
  </si>
  <si>
    <t>P02544</t>
  </si>
  <si>
    <t>P02545</t>
  </si>
  <si>
    <t>P02546</t>
  </si>
  <si>
    <t>P02547</t>
  </si>
  <si>
    <t>P02548</t>
  </si>
  <si>
    <t>P02549</t>
  </si>
  <si>
    <t>P02550</t>
  </si>
  <si>
    <t>P02551</t>
  </si>
  <si>
    <t>P02552</t>
  </si>
  <si>
    <t>P02553</t>
  </si>
  <si>
    <t>P02554</t>
  </si>
  <si>
    <t>P02555</t>
  </si>
  <si>
    <t>P02556</t>
  </si>
  <si>
    <t>P02557</t>
  </si>
  <si>
    <t>P02558</t>
  </si>
  <si>
    <t>P02559</t>
  </si>
  <si>
    <t>P02560</t>
  </si>
  <si>
    <t>P02561</t>
  </si>
  <si>
    <t>P02562</t>
  </si>
  <si>
    <t>P02563</t>
  </si>
  <si>
    <t>P02564</t>
  </si>
  <si>
    <t>P02565</t>
  </si>
  <si>
    <t>P02566</t>
  </si>
  <si>
    <t>P02567</t>
  </si>
  <si>
    <t>P02568</t>
  </si>
  <si>
    <t>P02569</t>
  </si>
  <si>
    <t>P02570</t>
  </si>
  <si>
    <t>P02571</t>
  </si>
  <si>
    <t>P02572</t>
  </si>
  <si>
    <t>P02573</t>
  </si>
  <si>
    <t>P02574</t>
  </si>
  <si>
    <t>P02575</t>
  </si>
  <si>
    <t>P02576</t>
  </si>
  <si>
    <t>P02577</t>
  </si>
  <si>
    <t>P02578</t>
  </si>
  <si>
    <t>P02579</t>
  </si>
  <si>
    <t>P02580</t>
  </si>
  <si>
    <t>P02581</t>
  </si>
  <si>
    <t>P02582</t>
  </si>
  <si>
    <t>P02583</t>
  </si>
  <si>
    <t>P02584</t>
  </si>
  <si>
    <t>P02585</t>
  </si>
  <si>
    <t>P02586</t>
  </si>
  <si>
    <t>P02587</t>
  </si>
  <si>
    <t>P02588</t>
  </si>
  <si>
    <t>P02589</t>
  </si>
  <si>
    <t>P02590</t>
  </si>
  <si>
    <t>P02591</t>
  </si>
  <si>
    <t>P02592</t>
  </si>
  <si>
    <t>P02593</t>
  </si>
  <si>
    <t>P02594</t>
  </si>
  <si>
    <t>P02595</t>
  </si>
  <si>
    <t>P02596</t>
  </si>
  <si>
    <t>P02597</t>
  </si>
  <si>
    <t>P02598</t>
  </si>
  <si>
    <t>P02599</t>
  </si>
  <si>
    <t>P02600</t>
  </si>
  <si>
    <t>P02601</t>
  </si>
  <si>
    <t>P02602</t>
  </si>
  <si>
    <t>P02603</t>
  </si>
  <si>
    <t>P02604</t>
  </si>
  <si>
    <t>P02605</t>
  </si>
  <si>
    <t>P02606</t>
  </si>
  <si>
    <t>P02607</t>
  </si>
  <si>
    <t>P02608</t>
  </si>
  <si>
    <t>P02609</t>
  </si>
  <si>
    <t>P02610</t>
  </si>
  <si>
    <t>P02611</t>
  </si>
  <si>
    <t>P02612</t>
  </si>
  <si>
    <t>P02613</t>
  </si>
  <si>
    <t>P02614</t>
  </si>
  <si>
    <t>P02615</t>
  </si>
  <si>
    <t>P02616</t>
  </si>
  <si>
    <t>P02617</t>
  </si>
  <si>
    <t>P02618</t>
  </si>
  <si>
    <t>P02619</t>
  </si>
  <si>
    <t>P02620</t>
  </si>
  <si>
    <t>P02621</t>
  </si>
  <si>
    <t>P02622</t>
  </si>
  <si>
    <t>P02623</t>
  </si>
  <si>
    <t>P02624</t>
  </si>
  <si>
    <t>P02625</t>
  </si>
  <si>
    <t>P02626</t>
  </si>
  <si>
    <t>P02627</t>
  </si>
  <si>
    <t>P02628</t>
  </si>
  <si>
    <t>P02629</t>
  </si>
  <si>
    <t>P02630</t>
  </si>
  <si>
    <t>P02631</t>
  </si>
  <si>
    <t>P02632</t>
  </si>
  <si>
    <t>P02633</t>
  </si>
  <si>
    <t>P02634</t>
  </si>
  <si>
    <t>P02635</t>
  </si>
  <si>
    <t>P02636</t>
  </si>
  <si>
    <t>P02637</t>
  </si>
  <si>
    <t>P02638</t>
  </si>
  <si>
    <t>P02639</t>
  </si>
  <si>
    <t>P02640</t>
  </si>
  <si>
    <t>P02641</t>
  </si>
  <si>
    <t>P02642</t>
  </si>
  <si>
    <t>P02643</t>
  </si>
  <si>
    <t>P02644</t>
  </si>
  <si>
    <t>P02645</t>
  </si>
  <si>
    <t>P02646</t>
  </si>
  <si>
    <t>P02647</t>
  </si>
  <si>
    <t>P02648</t>
  </si>
  <si>
    <t>P02649</t>
  </si>
  <si>
    <t>P02650</t>
  </si>
  <si>
    <t>P02651</t>
  </si>
  <si>
    <t>P02652</t>
  </si>
  <si>
    <t>P02653</t>
  </si>
  <si>
    <t>P02654</t>
  </si>
  <si>
    <t>P02655</t>
  </si>
  <si>
    <t>P02656</t>
  </si>
  <si>
    <t>P02657</t>
  </si>
  <si>
    <t>P02658</t>
  </si>
  <si>
    <t>P02659</t>
  </si>
  <si>
    <t>P02660</t>
  </si>
  <si>
    <t>P02661</t>
  </si>
  <si>
    <t>P02662</t>
  </si>
  <si>
    <t>P02663</t>
  </si>
  <si>
    <t>P02664</t>
  </si>
  <si>
    <t>P02665</t>
  </si>
  <si>
    <t>P02666</t>
  </si>
  <si>
    <t>P02667</t>
  </si>
  <si>
    <t>P02668</t>
  </si>
  <si>
    <t>P02669</t>
  </si>
  <si>
    <t>P02670</t>
  </si>
  <si>
    <t>P02671</t>
  </si>
  <si>
    <t>P02672</t>
  </si>
  <si>
    <t>P02673</t>
  </si>
  <si>
    <t>P02674</t>
  </si>
  <si>
    <t>P02675</t>
  </si>
  <si>
    <t>P02676</t>
  </si>
  <si>
    <t>P02677</t>
  </si>
  <si>
    <t>P02678</t>
  </si>
  <si>
    <t>P02679</t>
  </si>
  <si>
    <t>P02680</t>
  </si>
  <si>
    <t>P02681</t>
  </si>
  <si>
    <t>P02682</t>
  </si>
  <si>
    <t>P02683</t>
  </si>
  <si>
    <t>P02684</t>
  </si>
  <si>
    <t>P02685</t>
  </si>
  <si>
    <t>P02686</t>
  </si>
  <si>
    <t>P02687</t>
  </si>
  <si>
    <t>P02688</t>
  </si>
  <si>
    <t>P02689</t>
  </si>
  <si>
    <t>P02690</t>
  </si>
  <si>
    <t>P02691</t>
  </si>
  <si>
    <t>P02692</t>
  </si>
  <si>
    <t>P02693</t>
  </si>
  <si>
    <t>P02694</t>
  </si>
  <si>
    <t>P02695</t>
  </si>
  <si>
    <t>P02696</t>
  </si>
  <si>
    <t>P02697</t>
  </si>
  <si>
    <t>P02698</t>
  </si>
  <si>
    <t>P02699</t>
  </si>
  <si>
    <t>P02700</t>
  </si>
  <si>
    <t>P02701</t>
  </si>
  <si>
    <t>P02702</t>
  </si>
  <si>
    <t>P02703</t>
  </si>
  <si>
    <t>P02704</t>
  </si>
  <si>
    <t>P02705</t>
  </si>
  <si>
    <t>P02706</t>
  </si>
  <si>
    <t>P02707</t>
  </si>
  <si>
    <t>P02708</t>
  </si>
  <si>
    <t>P02709</t>
  </si>
  <si>
    <t>P02710</t>
  </si>
  <si>
    <t>P02711</t>
  </si>
  <si>
    <t>P02712</t>
  </si>
  <si>
    <t>P02713</t>
  </si>
  <si>
    <t>P02714</t>
  </si>
  <si>
    <t>P02715</t>
  </si>
  <si>
    <t>P02716</t>
  </si>
  <si>
    <t>P02717</t>
  </si>
  <si>
    <t>P02718</t>
  </si>
  <si>
    <t>P02719</t>
  </si>
  <si>
    <t>P02720</t>
  </si>
  <si>
    <t>P02721</t>
  </si>
  <si>
    <t>P02722</t>
  </si>
  <si>
    <t>P02723</t>
  </si>
  <si>
    <t>P02724</t>
  </si>
  <si>
    <t>P02725</t>
  </si>
  <si>
    <t>P02726</t>
  </si>
  <si>
    <t>P02727</t>
  </si>
  <si>
    <t>P02728</t>
  </si>
  <si>
    <t>P02729</t>
  </si>
  <si>
    <t>P02730</t>
  </si>
  <si>
    <t>P02731</t>
  </si>
  <si>
    <t>P02732</t>
  </si>
  <si>
    <t>P02733</t>
  </si>
  <si>
    <t>P02734</t>
  </si>
  <si>
    <t>P02735</t>
  </si>
  <si>
    <t>P02736</t>
  </si>
  <si>
    <t>P02737</t>
  </si>
  <si>
    <t>P02738</t>
  </si>
  <si>
    <t>P02739</t>
  </si>
  <si>
    <t>P02740</t>
  </si>
  <si>
    <t>P02741</t>
  </si>
  <si>
    <t>P02742</t>
  </si>
  <si>
    <t>P02743</t>
  </si>
  <si>
    <t>P02744</t>
  </si>
  <si>
    <t>P02745</t>
  </si>
  <si>
    <t>P02746</t>
  </si>
  <si>
    <t>P02747</t>
  </si>
  <si>
    <t>P02748</t>
  </si>
  <si>
    <t>P02749</t>
  </si>
  <si>
    <t>P02750</t>
  </si>
  <si>
    <t>P02751</t>
  </si>
  <si>
    <t>P02752</t>
  </si>
  <si>
    <t>P02753</t>
  </si>
  <si>
    <t>P02754</t>
  </si>
  <si>
    <t>P02755</t>
  </si>
  <si>
    <t>P02756</t>
  </si>
  <si>
    <t>P02757</t>
  </si>
  <si>
    <t>P02758</t>
  </si>
  <si>
    <t>P02759</t>
  </si>
  <si>
    <t>P02760</t>
  </si>
  <si>
    <t>P02761</t>
  </si>
  <si>
    <t>P02762</t>
  </si>
  <si>
    <t>P02763</t>
  </si>
  <si>
    <t>P02764</t>
  </si>
  <si>
    <t>P02765</t>
  </si>
  <si>
    <t>P02766</t>
  </si>
  <si>
    <t>P02767</t>
  </si>
  <si>
    <t>P02768</t>
  </si>
  <si>
    <t>P02769</t>
  </si>
  <si>
    <t>P02770</t>
  </si>
  <si>
    <t>P02771</t>
  </si>
  <si>
    <t>P02772</t>
  </si>
  <si>
    <t>P02773</t>
  </si>
  <si>
    <t>P02774</t>
  </si>
  <si>
    <t>P02775</t>
  </si>
  <si>
    <t>P02776</t>
  </si>
  <si>
    <t>P02777</t>
  </si>
  <si>
    <t>P02778</t>
  </si>
  <si>
    <t>P02779</t>
  </si>
  <si>
    <t>P02780</t>
  </si>
  <si>
    <t>P02781</t>
  </si>
  <si>
    <t>P02782</t>
  </si>
  <si>
    <t>P02783</t>
  </si>
  <si>
    <t>P02784</t>
  </si>
  <si>
    <t>P02785</t>
  </si>
  <si>
    <t>P02786</t>
  </si>
  <si>
    <t>P02787</t>
  </si>
  <si>
    <t>P02788</t>
  </si>
  <si>
    <t>P02789</t>
  </si>
  <si>
    <t>P02790</t>
  </si>
  <si>
    <t>P02791</t>
  </si>
  <si>
    <t>P02792</t>
  </si>
  <si>
    <t>P02793</t>
  </si>
  <si>
    <t>P02794</t>
  </si>
  <si>
    <t>P02795</t>
  </si>
  <si>
    <t>P02796</t>
  </si>
  <si>
    <t>P02797</t>
  </si>
  <si>
    <t>P02798</t>
  </si>
  <si>
    <t>P02799</t>
  </si>
  <si>
    <t>P02800</t>
  </si>
  <si>
    <t>P02801</t>
  </si>
  <si>
    <t>P02802</t>
  </si>
  <si>
    <t>P02803</t>
  </si>
  <si>
    <t>P02804</t>
  </si>
  <si>
    <t>P02805</t>
  </si>
  <si>
    <t>P02806</t>
  </si>
  <si>
    <t>P02807</t>
  </si>
  <si>
    <t>P02808</t>
  </si>
  <si>
    <t>P02809</t>
  </si>
  <si>
    <t>P02810</t>
  </si>
  <si>
    <t>P02811</t>
  </si>
  <si>
    <t>P02812</t>
  </si>
  <si>
    <t>P02813</t>
  </si>
  <si>
    <t>P02814</t>
  </si>
  <si>
    <t>P02815</t>
  </si>
  <si>
    <t>P02816</t>
  </si>
  <si>
    <t>P02817</t>
  </si>
  <si>
    <t>P02818</t>
  </si>
  <si>
    <t>P02819</t>
  </si>
  <si>
    <t>P02820</t>
  </si>
  <si>
    <t>P02821</t>
  </si>
  <si>
    <t>P02822</t>
  </si>
  <si>
    <t>P02823</t>
  </si>
  <si>
    <t>P02824</t>
  </si>
  <si>
    <t>P02825</t>
  </si>
  <si>
    <t>P02826</t>
  </si>
  <si>
    <t>P02827</t>
  </si>
  <si>
    <t>P02828</t>
  </si>
  <si>
    <t>P02829</t>
  </si>
  <si>
    <t>P02830</t>
  </si>
  <si>
    <t>P02831</t>
  </si>
  <si>
    <t>P02832</t>
  </si>
  <si>
    <t>P02833</t>
  </si>
  <si>
    <t>P02834</t>
  </si>
  <si>
    <t>P02835</t>
  </si>
  <si>
    <t>P02836</t>
  </si>
  <si>
    <t>P02837</t>
  </si>
  <si>
    <t>P02838</t>
  </si>
  <si>
    <t>P02839</t>
  </si>
  <si>
    <t>P02840</t>
  </si>
  <si>
    <t>P02841</t>
  </si>
  <si>
    <t>P02842</t>
  </si>
  <si>
    <t>P02843</t>
  </si>
  <si>
    <t>P02844</t>
  </si>
  <si>
    <t>P02845</t>
  </si>
  <si>
    <t>P02846</t>
  </si>
  <si>
    <t>P02847</t>
  </si>
  <si>
    <t>P02848</t>
  </si>
  <si>
    <t>P02849</t>
  </si>
  <si>
    <t>P02850</t>
  </si>
  <si>
    <t>P02851</t>
  </si>
  <si>
    <t>P02852</t>
  </si>
  <si>
    <t>P02853</t>
  </si>
  <si>
    <t>P02854</t>
  </si>
  <si>
    <t>P02855</t>
  </si>
  <si>
    <t>P02856</t>
  </si>
  <si>
    <t>P02857</t>
  </si>
  <si>
    <t>P02858</t>
  </si>
  <si>
    <t>P02859</t>
  </si>
  <si>
    <t>P02860</t>
  </si>
  <si>
    <t>P02861</t>
  </si>
  <si>
    <t>P02862</t>
  </si>
  <si>
    <t>P02863</t>
  </si>
  <si>
    <t>P02864</t>
  </si>
  <si>
    <t>P02865</t>
  </si>
  <si>
    <t>P02866</t>
  </si>
  <si>
    <t>P02867</t>
  </si>
  <si>
    <t>P02868</t>
  </si>
  <si>
    <t>P02869</t>
  </si>
  <si>
    <t>P02870</t>
  </si>
  <si>
    <t>P02871</t>
  </si>
  <si>
    <t>P02872</t>
  </si>
  <si>
    <t>P02873</t>
  </si>
  <si>
    <t>P02874</t>
  </si>
  <si>
    <t>P02875</t>
  </si>
  <si>
    <t>P02876</t>
  </si>
  <si>
    <t>P02877</t>
  </si>
  <si>
    <t>P02878</t>
  </si>
  <si>
    <t>P02879</t>
  </si>
  <si>
    <t>P02880</t>
  </si>
  <si>
    <t>P02881</t>
  </si>
  <si>
    <t>P02882</t>
  </si>
  <si>
    <t>P02883</t>
  </si>
  <si>
    <t>P02884</t>
  </si>
  <si>
    <t>P02885</t>
  </si>
  <si>
    <t>P02886</t>
  </si>
  <si>
    <t>P02887</t>
  </si>
  <si>
    <t>P02888</t>
  </si>
  <si>
    <t>P02889</t>
  </si>
  <si>
    <t>P02890</t>
  </si>
  <si>
    <t>P02891</t>
  </si>
  <si>
    <t>P02892</t>
  </si>
  <si>
    <t>P02893</t>
  </si>
  <si>
    <t>P02894</t>
  </si>
  <si>
    <t>P02895</t>
  </si>
  <si>
    <t>P02896</t>
  </si>
  <si>
    <t>P02897</t>
  </si>
  <si>
    <t>P02898</t>
  </si>
  <si>
    <t>P02899</t>
  </si>
  <si>
    <t>P02900</t>
  </si>
  <si>
    <t>P02901</t>
  </si>
  <si>
    <t>P02902</t>
  </si>
  <si>
    <t>P02903</t>
  </si>
  <si>
    <t>P02904</t>
  </si>
  <si>
    <t>P02905</t>
  </si>
  <si>
    <t>P02906</t>
  </si>
  <si>
    <t>P02907</t>
  </si>
  <si>
    <t>P02908</t>
  </si>
  <si>
    <t>P02909</t>
  </si>
  <si>
    <t>P02910</t>
  </si>
  <si>
    <t>P02911</t>
  </si>
  <si>
    <t>P02912</t>
  </si>
  <si>
    <t>P02913</t>
  </si>
  <si>
    <t>P02914</t>
  </si>
  <si>
    <t>P02915</t>
  </si>
  <si>
    <t>P02916</t>
  </si>
  <si>
    <t>P02917</t>
  </si>
  <si>
    <t>P02918</t>
  </si>
  <si>
    <t>P02919</t>
  </si>
  <si>
    <t>P02920</t>
  </si>
  <si>
    <t>P02921</t>
  </si>
  <si>
    <t>P02922</t>
  </si>
  <si>
    <t>P02923</t>
  </si>
  <si>
    <t>P02924</t>
  </si>
  <si>
    <t>P02925</t>
  </si>
  <si>
    <t>P02926</t>
  </si>
  <si>
    <t>P02927</t>
  </si>
  <si>
    <t>P02928</t>
  </si>
  <si>
    <t>P02929</t>
  </si>
  <si>
    <t>P02930</t>
  </si>
  <si>
    <t>P02931</t>
  </si>
  <si>
    <t>P02932</t>
  </si>
  <si>
    <t>P02933</t>
  </si>
  <si>
    <t>P02934</t>
  </si>
  <si>
    <t>P02935</t>
  </si>
  <si>
    <t>P02936</t>
  </si>
  <si>
    <t>P02937</t>
  </si>
  <si>
    <t>P02938</t>
  </si>
  <si>
    <t>P02939</t>
  </si>
  <si>
    <t>P02940</t>
  </si>
  <si>
    <t>P02941</t>
  </si>
  <si>
    <t>P02942</t>
  </si>
  <si>
    <t>P02943</t>
  </si>
  <si>
    <t>P02944</t>
  </si>
  <si>
    <t>P02945</t>
  </si>
  <si>
    <t>P02946</t>
  </si>
  <si>
    <t>P02947</t>
  </si>
  <si>
    <t>P02948</t>
  </si>
  <si>
    <t>P02949</t>
  </si>
  <si>
    <t>P02950</t>
  </si>
  <si>
    <t>P02951</t>
  </si>
  <si>
    <t>P02952</t>
  </si>
  <si>
    <t>P02953</t>
  </si>
  <si>
    <t>P02954</t>
  </si>
  <si>
    <t>P02955</t>
  </si>
  <si>
    <t>P02956</t>
  </si>
  <si>
    <t>P02957</t>
  </si>
  <si>
    <t>P02958</t>
  </si>
  <si>
    <t>P02959</t>
  </si>
  <si>
    <t>P02960</t>
  </si>
  <si>
    <t>P02961</t>
  </si>
  <si>
    <t>P02962</t>
  </si>
  <si>
    <t>P02963</t>
  </si>
  <si>
    <t>P02964</t>
  </si>
  <si>
    <t>P02965</t>
  </si>
  <si>
    <t>P02966</t>
  </si>
  <si>
    <t>P02967</t>
  </si>
  <si>
    <t>P02968</t>
  </si>
  <si>
    <t>P02969</t>
  </si>
  <si>
    <t>P02970</t>
  </si>
  <si>
    <t>P02971</t>
  </si>
  <si>
    <t>P02972</t>
  </si>
  <si>
    <t>P02973</t>
  </si>
  <si>
    <t>P02974</t>
  </si>
  <si>
    <t>P02975</t>
  </si>
  <si>
    <t>P02976</t>
  </si>
  <si>
    <t>P02977</t>
  </si>
  <si>
    <t>P02978</t>
  </si>
  <si>
    <t>P02979</t>
  </si>
  <si>
    <t>P02980</t>
  </si>
  <si>
    <t>P02981</t>
  </si>
  <si>
    <t>P02982</t>
  </si>
  <si>
    <t>P02983</t>
  </si>
  <si>
    <t>P02984</t>
  </si>
  <si>
    <t>P02985</t>
  </si>
  <si>
    <t>P02986</t>
  </si>
  <si>
    <t>P02987</t>
  </si>
  <si>
    <t>P02988</t>
  </si>
  <si>
    <t>P02989</t>
  </si>
  <si>
    <t>P02990</t>
  </si>
  <si>
    <t>P02991</t>
  </si>
  <si>
    <t>P02992</t>
  </si>
  <si>
    <t>P02993</t>
  </si>
  <si>
    <t>P02994</t>
  </si>
  <si>
    <t>P02995</t>
  </si>
  <si>
    <t>P02996</t>
  </si>
  <si>
    <t>P02997</t>
  </si>
  <si>
    <t>P02998</t>
  </si>
  <si>
    <t>P02999</t>
  </si>
  <si>
    <t>P03000</t>
  </si>
  <si>
    <t>P03001</t>
  </si>
  <si>
    <t>P03002</t>
  </si>
  <si>
    <t>P03003</t>
  </si>
  <si>
    <t>P03004</t>
  </si>
  <si>
    <t>P03005</t>
  </si>
  <si>
    <t>P03006</t>
  </si>
  <si>
    <t>P03007</t>
  </si>
  <si>
    <t>P03008</t>
  </si>
  <si>
    <t>P03009</t>
  </si>
  <si>
    <t>P03010</t>
  </si>
  <si>
    <t>P03011</t>
  </si>
  <si>
    <t>P03012</t>
  </si>
  <si>
    <t>P03013</t>
  </si>
  <si>
    <t>P03014</t>
  </si>
  <si>
    <t>P03015</t>
  </si>
  <si>
    <t>P03016</t>
  </si>
  <si>
    <t>P03017</t>
  </si>
  <si>
    <t>P03018</t>
  </si>
  <si>
    <t>P03019</t>
  </si>
  <si>
    <t>P03020</t>
  </si>
  <si>
    <t>P03021</t>
  </si>
  <si>
    <t>P03022</t>
  </si>
  <si>
    <t>P03023</t>
  </si>
  <si>
    <t>P03024</t>
  </si>
  <si>
    <t>P03025</t>
  </si>
  <si>
    <t>P03026</t>
  </si>
  <si>
    <t>P03027</t>
  </si>
  <si>
    <t>P03028</t>
  </si>
  <si>
    <t>P03029</t>
  </si>
  <si>
    <t>P03030</t>
  </si>
  <si>
    <t>P03031</t>
  </si>
  <si>
    <t>P03032</t>
  </si>
  <si>
    <t>P03033</t>
  </si>
  <si>
    <t>P03034</t>
  </si>
  <si>
    <t>P03035</t>
  </si>
  <si>
    <t>P03036</t>
  </si>
  <si>
    <t>P03037</t>
  </si>
  <si>
    <t>P03038</t>
  </si>
  <si>
    <t>P03039</t>
  </si>
  <si>
    <t>P03040</t>
  </si>
  <si>
    <t>P03041</t>
  </si>
  <si>
    <t>P03042</t>
  </si>
  <si>
    <t>P03043</t>
  </si>
  <si>
    <t>P03044</t>
  </si>
  <si>
    <t>P03045</t>
  </si>
  <si>
    <t>P03046</t>
  </si>
  <si>
    <t>P03047</t>
  </si>
  <si>
    <t>P03048</t>
  </si>
  <si>
    <t>P03049</t>
  </si>
  <si>
    <t>P03050</t>
  </si>
  <si>
    <t>P03051</t>
  </si>
  <si>
    <t>P03052</t>
  </si>
  <si>
    <t>P03053</t>
  </si>
  <si>
    <t>P03054</t>
  </si>
  <si>
    <t>P03055</t>
  </si>
  <si>
    <t>P03056</t>
  </si>
  <si>
    <t>P03057</t>
  </si>
  <si>
    <t>P03058</t>
  </si>
  <si>
    <t>P03059</t>
  </si>
  <si>
    <t>P03060</t>
  </si>
  <si>
    <t>P03061</t>
  </si>
  <si>
    <t>P03062</t>
  </si>
  <si>
    <t>P03063</t>
  </si>
  <si>
    <t>P03064</t>
  </si>
  <si>
    <t>P03065</t>
  </si>
  <si>
    <t>P03066</t>
  </si>
  <si>
    <t>P03067</t>
  </si>
  <si>
    <t>P03068</t>
  </si>
  <si>
    <t>P03069</t>
  </si>
  <si>
    <t>P03070</t>
  </si>
  <si>
    <t>P03071</t>
  </si>
  <si>
    <t>P03072</t>
  </si>
  <si>
    <t>P03073</t>
  </si>
  <si>
    <t>P03074</t>
  </si>
  <si>
    <t>P03075</t>
  </si>
  <si>
    <t>P03076</t>
  </si>
  <si>
    <t>P03077</t>
  </si>
  <si>
    <t>P03078</t>
  </si>
  <si>
    <t>P03079</t>
  </si>
  <si>
    <t>P03080</t>
  </si>
  <si>
    <t>P03081</t>
  </si>
  <si>
    <t>P03082</t>
  </si>
  <si>
    <t>P03083</t>
  </si>
  <si>
    <t>P03084</t>
  </si>
  <si>
    <t>P03085</t>
  </si>
  <si>
    <t>P03086</t>
  </si>
  <si>
    <t>P03087</t>
  </si>
  <si>
    <t>P03088</t>
  </si>
  <si>
    <t>P03089</t>
  </si>
  <si>
    <t>P03090</t>
  </si>
  <si>
    <t>P03091</t>
  </si>
  <si>
    <t>P03092</t>
  </si>
  <si>
    <t>P03093</t>
  </si>
  <si>
    <t>P03094</t>
  </si>
  <si>
    <t>P03095</t>
  </si>
  <si>
    <t>P03096</t>
  </si>
  <si>
    <t>P03097</t>
  </si>
  <si>
    <t>P03098</t>
  </si>
  <si>
    <t>P03099</t>
  </si>
  <si>
    <t>P03100</t>
  </si>
  <si>
    <t>P03101</t>
  </si>
  <si>
    <t>P03102</t>
  </si>
  <si>
    <t>P03103</t>
  </si>
  <si>
    <t>P03104</t>
  </si>
  <si>
    <t>P03105</t>
  </si>
  <si>
    <t>P03106</t>
  </si>
  <si>
    <t>P03107</t>
  </si>
  <si>
    <t>P03108</t>
  </si>
  <si>
    <t>P03109</t>
  </si>
  <si>
    <t>P03110</t>
  </si>
  <si>
    <t>P03111</t>
  </si>
  <si>
    <t>P03112</t>
  </si>
  <si>
    <t>P03113</t>
  </si>
  <si>
    <t>P03114</t>
  </si>
  <si>
    <t>P03115</t>
  </si>
  <si>
    <t>P03116</t>
  </si>
  <si>
    <t>P03117</t>
  </si>
  <si>
    <t>P03118</t>
  </si>
  <si>
    <t>P03119</t>
  </si>
  <si>
    <t>P03120</t>
  </si>
  <si>
    <t>P03121</t>
  </si>
  <si>
    <t>P03122</t>
  </si>
  <si>
    <t>P03123</t>
  </si>
  <si>
    <t>P03124</t>
  </si>
  <si>
    <t>P03125</t>
  </si>
  <si>
    <t>P03126</t>
  </si>
  <si>
    <t>P03127</t>
  </si>
  <si>
    <t>P03128</t>
  </si>
  <si>
    <t>P03129</t>
  </si>
  <si>
    <t>P03130</t>
  </si>
  <si>
    <t>P03131</t>
  </si>
  <si>
    <t>P03132</t>
  </si>
  <si>
    <t>P03133</t>
  </si>
  <si>
    <t>P03134</t>
  </si>
  <si>
    <t>P03135</t>
  </si>
  <si>
    <t>P03136</t>
  </si>
  <si>
    <t>P03137</t>
  </si>
  <si>
    <t>P03138</t>
  </si>
  <si>
    <t>P03139</t>
  </si>
  <si>
    <t>P03140</t>
  </si>
  <si>
    <t>P03141</t>
  </si>
  <si>
    <t>P03142</t>
  </si>
  <si>
    <t>P03143</t>
  </si>
  <si>
    <t>P03144</t>
  </si>
  <si>
    <t>P03145</t>
  </si>
  <si>
    <t>P03146</t>
  </si>
  <si>
    <t>P03147</t>
  </si>
  <si>
    <t>P03148</t>
  </si>
  <si>
    <t>P03149</t>
  </si>
  <si>
    <t>P03150</t>
  </si>
  <si>
    <t>P03151</t>
  </si>
  <si>
    <t>P03152</t>
  </si>
  <si>
    <t>P03153</t>
  </si>
  <si>
    <t>P03154</t>
  </si>
  <si>
    <t>P03155</t>
  </si>
  <si>
    <t>P03156</t>
  </si>
  <si>
    <t>P03157</t>
  </si>
  <si>
    <t>P03158</t>
  </si>
  <si>
    <t>P03159</t>
  </si>
  <si>
    <t>P03160</t>
  </si>
  <si>
    <t>P03161</t>
  </si>
  <si>
    <t>P03162</t>
  </si>
  <si>
    <t>P03163</t>
  </si>
  <si>
    <t>P03164</t>
  </si>
  <si>
    <t>P03165</t>
  </si>
  <si>
    <t>P03166</t>
  </si>
  <si>
    <t>P03167</t>
  </si>
  <si>
    <t>P03168</t>
  </si>
  <si>
    <t>P03169</t>
  </si>
  <si>
    <t>P03170</t>
  </si>
  <si>
    <t>P03171</t>
  </si>
  <si>
    <t>P03172</t>
  </si>
  <si>
    <t>P03173</t>
  </si>
  <si>
    <t>P03174</t>
  </si>
  <si>
    <t>P03175</t>
  </si>
  <si>
    <t>P03176</t>
  </si>
  <si>
    <t>P03177</t>
  </si>
  <si>
    <t>P03178</t>
  </si>
  <si>
    <t>P03179</t>
  </si>
  <si>
    <t>P03180</t>
  </si>
  <si>
    <t>P03181</t>
  </si>
  <si>
    <t>P03182</t>
  </si>
  <si>
    <t>P03183</t>
  </si>
  <si>
    <t>P03184</t>
  </si>
  <si>
    <t>P03185</t>
  </si>
  <si>
    <t>P03186</t>
  </si>
  <si>
    <t>P03187</t>
  </si>
  <si>
    <t>P03188</t>
  </si>
  <si>
    <t>P03189</t>
  </si>
  <si>
    <t>P03190</t>
  </si>
  <si>
    <t>P03191</t>
  </si>
  <si>
    <t>P03192</t>
  </si>
  <si>
    <t>P03193</t>
  </si>
  <si>
    <t>P03194</t>
  </si>
  <si>
    <t>P03195</t>
  </si>
  <si>
    <t>P03196</t>
  </si>
  <si>
    <t>P03197</t>
  </si>
  <si>
    <t>P03198</t>
  </si>
  <si>
    <t>P03199</t>
  </si>
  <si>
    <t>P03200</t>
  </si>
  <si>
    <t>P03201</t>
  </si>
  <si>
    <t>P03202</t>
  </si>
  <si>
    <t>P03203</t>
  </si>
  <si>
    <t>P03204</t>
  </si>
  <si>
    <t>P03205</t>
  </si>
  <si>
    <t>P03206</t>
  </si>
  <si>
    <t>P03207</t>
  </si>
  <si>
    <t>P03208</t>
  </si>
  <si>
    <t>P03209</t>
  </si>
  <si>
    <t>P03210</t>
  </si>
  <si>
    <t>P03211</t>
  </si>
  <si>
    <t>P03212</t>
  </si>
  <si>
    <t>P03213</t>
  </si>
  <si>
    <t>P03214</t>
  </si>
  <si>
    <t>P03215</t>
  </si>
  <si>
    <t>P03216</t>
  </si>
  <si>
    <t>P03217</t>
  </si>
  <si>
    <t>P03218</t>
  </si>
  <si>
    <t>P03219</t>
  </si>
  <si>
    <t>P03220</t>
  </si>
  <si>
    <t>P03221</t>
  </si>
  <si>
    <t>P03222</t>
  </si>
  <si>
    <t>P03223</t>
  </si>
  <si>
    <t>P03224</t>
  </si>
  <si>
    <t>P03225</t>
  </si>
  <si>
    <t>P03226</t>
  </si>
  <si>
    <t>P03227</t>
  </si>
  <si>
    <t>P03228</t>
  </si>
  <si>
    <t>P03229</t>
  </si>
  <si>
    <t>P03230</t>
  </si>
  <si>
    <t>P03231</t>
  </si>
  <si>
    <t>P03232</t>
  </si>
  <si>
    <t>P03233</t>
  </si>
  <si>
    <t>P03234</t>
  </si>
  <si>
    <t>P03235</t>
  </si>
  <si>
    <t>P03236</t>
  </si>
  <si>
    <t>P03237</t>
  </si>
  <si>
    <t>P03238</t>
  </si>
  <si>
    <t>P03239</t>
  </si>
  <si>
    <t>P03240</t>
  </si>
  <si>
    <t>P03241</t>
  </si>
  <si>
    <t>P03242</t>
  </si>
  <si>
    <t>P03243</t>
  </si>
  <si>
    <t>P03244</t>
  </si>
  <si>
    <t>P03245</t>
  </si>
  <si>
    <t>P03246</t>
  </si>
  <si>
    <t>P03247</t>
  </si>
  <si>
    <t>P03248</t>
  </si>
  <si>
    <t>P03249</t>
  </si>
  <si>
    <t>P03250</t>
  </si>
  <si>
    <t>P03251</t>
  </si>
  <si>
    <t>P03252</t>
  </si>
  <si>
    <t>P03253</t>
  </si>
  <si>
    <t>P03254</t>
  </si>
  <si>
    <t>P03255</t>
  </si>
  <si>
    <t>P03256</t>
  </si>
  <si>
    <t>P03257</t>
  </si>
  <si>
    <t>P03258</t>
  </si>
  <si>
    <t>P03259</t>
  </si>
  <si>
    <t>P03260</t>
  </si>
  <si>
    <t>P03261</t>
  </si>
  <si>
    <t>P03262</t>
  </si>
  <si>
    <t>P03263</t>
  </si>
  <si>
    <t>P03264</t>
  </si>
  <si>
    <t>P03265</t>
  </si>
  <si>
    <t>P03266</t>
  </si>
  <si>
    <t>P03267</t>
  </si>
  <si>
    <t>P03268</t>
  </si>
  <si>
    <t>P03269</t>
  </si>
  <si>
    <t>P03270</t>
  </si>
  <si>
    <t>P03271</t>
  </si>
  <si>
    <t>P03272</t>
  </si>
  <si>
    <t>P03273</t>
  </si>
  <si>
    <t>P03274</t>
  </si>
  <si>
    <t>P03275</t>
  </si>
  <si>
    <t>P03276</t>
  </si>
  <si>
    <t>P03277</t>
  </si>
  <si>
    <t>P03278</t>
  </si>
  <si>
    <t>P03279</t>
  </si>
  <si>
    <t>P03280</t>
  </si>
  <si>
    <t>P03281</t>
  </si>
  <si>
    <t>P03282</t>
  </si>
  <si>
    <t>P03283</t>
  </si>
  <si>
    <t>P03284</t>
  </si>
  <si>
    <t>P03285</t>
  </si>
  <si>
    <t>P03286</t>
  </si>
  <si>
    <t>P03287</t>
  </si>
  <si>
    <t>P03288</t>
  </si>
  <si>
    <t>P03289</t>
  </si>
  <si>
    <t>P03290</t>
  </si>
  <si>
    <t>P03291</t>
  </si>
  <si>
    <t>P03292</t>
  </si>
  <si>
    <t>P03293</t>
  </si>
  <si>
    <t>P03294</t>
  </si>
  <si>
    <t>P03295</t>
  </si>
  <si>
    <t>P03296</t>
  </si>
  <si>
    <t>P03297</t>
  </si>
  <si>
    <t>P03298</t>
  </si>
  <si>
    <t>P03299</t>
  </si>
  <si>
    <t>P03300</t>
  </si>
  <si>
    <t>P03301</t>
  </si>
  <si>
    <t>P03302</t>
  </si>
  <si>
    <t>P03303</t>
  </si>
  <si>
    <t>P03304</t>
  </si>
  <si>
    <t>P03305</t>
  </si>
  <si>
    <t>P03306</t>
  </si>
  <si>
    <t>P03307</t>
  </si>
  <si>
    <t>P03308</t>
  </si>
  <si>
    <t>P03309</t>
  </si>
  <si>
    <t>P03310</t>
  </si>
  <si>
    <t>P03311</t>
  </si>
  <si>
    <t>P03312</t>
  </si>
  <si>
    <t>P03313</t>
  </si>
  <si>
    <t>P03314</t>
  </si>
  <si>
    <t>P03315</t>
  </si>
  <si>
    <t>P03316</t>
  </si>
  <si>
    <t>P03317</t>
  </si>
  <si>
    <t>P03318</t>
  </si>
  <si>
    <t>P03319</t>
  </si>
  <si>
    <t>P03320</t>
  </si>
  <si>
    <t>P03321</t>
  </si>
  <si>
    <t>P03322</t>
  </si>
  <si>
    <t>P03323</t>
  </si>
  <si>
    <t>P03324</t>
  </si>
  <si>
    <t>P03325</t>
  </si>
  <si>
    <t>P03326</t>
  </si>
  <si>
    <t>P03327</t>
  </si>
  <si>
    <t>P03328</t>
  </si>
  <si>
    <t>P03329</t>
  </si>
  <si>
    <t>P03330</t>
  </si>
  <si>
    <t>P03331</t>
  </si>
  <si>
    <t>P03332</t>
  </si>
  <si>
    <t>P03333</t>
  </si>
  <si>
    <t>P03334</t>
  </si>
  <si>
    <t>P03335</t>
  </si>
  <si>
    <t>P03336</t>
  </si>
  <si>
    <t>P03337</t>
  </si>
  <si>
    <t>P03338</t>
  </si>
  <si>
    <t>P03339</t>
  </si>
  <si>
    <t>P03340</t>
  </si>
  <si>
    <t>P03341</t>
  </si>
  <si>
    <t>P03342</t>
  </si>
  <si>
    <t>P03343</t>
  </si>
  <si>
    <t>P03344</t>
  </si>
  <si>
    <t>P03345</t>
  </si>
  <si>
    <t>P03346</t>
  </si>
  <si>
    <t>P03347</t>
  </si>
  <si>
    <t>P03348</t>
  </si>
  <si>
    <t>P03349</t>
  </si>
  <si>
    <t>P03350</t>
  </si>
  <si>
    <t>P03351</t>
  </si>
  <si>
    <t>P03352</t>
  </si>
  <si>
    <t>P03353</t>
  </si>
  <si>
    <t>P03354</t>
  </si>
  <si>
    <t>P03355</t>
  </si>
  <si>
    <t>P03356</t>
  </si>
  <si>
    <t>P03357</t>
  </si>
  <si>
    <t>P03358</t>
  </si>
  <si>
    <t>P03359</t>
  </si>
  <si>
    <t>P03360</t>
  </si>
  <si>
    <t>P03361</t>
  </si>
  <si>
    <t>P03362</t>
  </si>
  <si>
    <t>P03363</t>
  </si>
  <si>
    <t>P03364</t>
  </si>
  <si>
    <t>P03365</t>
  </si>
  <si>
    <t>P03366</t>
  </si>
  <si>
    <t>P03367</t>
  </si>
  <si>
    <t>P03368</t>
  </si>
  <si>
    <t>P03369</t>
  </si>
  <si>
    <t>P03370</t>
  </si>
  <si>
    <t>P03371</t>
  </si>
  <si>
    <t>P03372</t>
  </si>
  <si>
    <t>P03373</t>
  </si>
  <si>
    <t>P03374</t>
  </si>
  <si>
    <t>P03375</t>
  </si>
  <si>
    <t>P03376</t>
  </si>
  <si>
    <t>P03377</t>
  </si>
  <si>
    <t>P03378</t>
  </si>
  <si>
    <t>P03379</t>
  </si>
  <si>
    <t>P03380</t>
  </si>
  <si>
    <t>P03381</t>
  </si>
  <si>
    <t>P03382</t>
  </si>
  <si>
    <t>P03383</t>
  </si>
  <si>
    <t>P03384</t>
  </si>
  <si>
    <t>P03385</t>
  </si>
  <si>
    <t>P03386</t>
  </si>
  <si>
    <t>P03387</t>
  </si>
  <si>
    <t>P03388</t>
  </si>
  <si>
    <t>P03389</t>
  </si>
  <si>
    <t>P03390</t>
  </si>
  <si>
    <t>P03391</t>
  </si>
  <si>
    <t>P03392</t>
  </si>
  <si>
    <t>P03393</t>
  </si>
  <si>
    <t>P03394</t>
  </si>
  <si>
    <t>P03395</t>
  </si>
  <si>
    <t>P03396</t>
  </si>
  <si>
    <t>P03397</t>
  </si>
  <si>
    <t>P03398</t>
  </si>
  <si>
    <t>P03399</t>
  </si>
  <si>
    <t>P03400</t>
  </si>
  <si>
    <t>P03401</t>
  </si>
  <si>
    <t>P03402</t>
  </si>
  <si>
    <t>P03403</t>
  </si>
  <si>
    <t>P03404</t>
  </si>
  <si>
    <t>P03405</t>
  </si>
  <si>
    <t>P03406</t>
  </si>
  <si>
    <t>P03407</t>
  </si>
  <si>
    <t>P03408</t>
  </si>
  <si>
    <t>P03409</t>
  </si>
  <si>
    <t>P03410</t>
  </si>
  <si>
    <t>P03411</t>
  </si>
  <si>
    <t>P03412</t>
  </si>
  <si>
    <t>P03413</t>
  </si>
  <si>
    <t>P03414</t>
  </si>
  <si>
    <t>P03415</t>
  </si>
  <si>
    <t>P03416</t>
  </si>
  <si>
    <t>P03417</t>
  </si>
  <si>
    <t>P03418</t>
  </si>
  <si>
    <t>P03419</t>
  </si>
  <si>
    <t>P03420</t>
  </si>
  <si>
    <t>P03421</t>
  </si>
  <si>
    <t>P03422</t>
  </si>
  <si>
    <t>P03423</t>
  </si>
  <si>
    <t>P03424</t>
  </si>
  <si>
    <t>P03425</t>
  </si>
  <si>
    <t>P03426</t>
  </si>
  <si>
    <t>P03427</t>
  </si>
  <si>
    <t>P03428</t>
  </si>
  <si>
    <t>P03429</t>
  </si>
  <si>
    <t>P03430</t>
  </si>
  <si>
    <t>P03431</t>
  </si>
  <si>
    <t>P03432</t>
  </si>
  <si>
    <t>P03433</t>
  </si>
  <si>
    <t>P03434</t>
  </si>
  <si>
    <t>P03435</t>
  </si>
  <si>
    <t>P03436</t>
  </si>
  <si>
    <t>P03437</t>
  </si>
  <si>
    <t>P03438</t>
  </si>
  <si>
    <t>P03439</t>
  </si>
  <si>
    <t>P03440</t>
  </si>
  <si>
    <t>P03441</t>
  </si>
  <si>
    <t>P03442</t>
  </si>
  <si>
    <t>P03443</t>
  </si>
  <si>
    <t>P03444</t>
  </si>
  <si>
    <t>P03445</t>
  </si>
  <si>
    <t>P03446</t>
  </si>
  <si>
    <t>P03447</t>
  </si>
  <si>
    <t>P03448</t>
  </si>
  <si>
    <t>P03449</t>
  </si>
  <si>
    <t>P03450</t>
  </si>
  <si>
    <t>P03451</t>
  </si>
  <si>
    <t>P03452</t>
  </si>
  <si>
    <t>P03453</t>
  </si>
  <si>
    <t>P03454</t>
  </si>
  <si>
    <t>P03455</t>
  </si>
  <si>
    <t>P03456</t>
  </si>
  <si>
    <t>P03457</t>
  </si>
  <si>
    <t>P03458</t>
  </si>
  <si>
    <t>P03459</t>
  </si>
  <si>
    <t>P03460</t>
  </si>
  <si>
    <t>P03461</t>
  </si>
  <si>
    <t>P03462</t>
  </si>
  <si>
    <t>P03463</t>
  </si>
  <si>
    <t>P03464</t>
  </si>
  <si>
    <t>P03465</t>
  </si>
  <si>
    <t>P03466</t>
  </si>
  <si>
    <t>P03467</t>
  </si>
  <si>
    <t>P03468</t>
  </si>
  <si>
    <t>P03469</t>
  </si>
  <si>
    <t>P03470</t>
  </si>
  <si>
    <t>P03471</t>
  </si>
  <si>
    <t>P03472</t>
  </si>
  <si>
    <t>P03473</t>
  </si>
  <si>
    <t>P03474</t>
  </si>
  <si>
    <t>P03475</t>
  </si>
  <si>
    <t>P03476</t>
  </si>
  <si>
    <t>P03477</t>
  </si>
  <si>
    <t>P03478</t>
  </si>
  <si>
    <t>P03479</t>
  </si>
  <si>
    <t>P03480</t>
  </si>
  <si>
    <t>P03481</t>
  </si>
  <si>
    <t>P03482</t>
  </si>
  <si>
    <t>P03483</t>
  </si>
  <si>
    <t>P03484</t>
  </si>
  <si>
    <t>P03485</t>
  </si>
  <si>
    <t>P03486</t>
  </si>
  <si>
    <t>P03487</t>
  </si>
  <si>
    <t>P03488</t>
  </si>
  <si>
    <t>P03489</t>
  </si>
  <si>
    <t>P03490</t>
  </si>
  <si>
    <t>P03491</t>
  </si>
  <si>
    <t>P03492</t>
  </si>
  <si>
    <t>P03493</t>
  </si>
  <si>
    <t>P03494</t>
  </si>
  <si>
    <t>P03495</t>
  </si>
  <si>
    <t>P03496</t>
  </si>
  <si>
    <t>P03497</t>
  </si>
  <si>
    <t>P03498</t>
  </si>
  <si>
    <t>P03499</t>
  </si>
  <si>
    <t>P03500</t>
  </si>
  <si>
    <t>P03501</t>
  </si>
  <si>
    <t>P03502</t>
  </si>
  <si>
    <t>P03503</t>
  </si>
  <si>
    <t>P03504</t>
  </si>
  <si>
    <t>P03505</t>
  </si>
  <si>
    <t>P03506</t>
  </si>
  <si>
    <t>P03507</t>
  </si>
  <si>
    <t>P03508</t>
  </si>
  <si>
    <t>P03509</t>
  </si>
  <si>
    <t>P03510</t>
  </si>
  <si>
    <t>P03511</t>
  </si>
  <si>
    <t>P03512</t>
  </si>
  <si>
    <t>P03513</t>
  </si>
  <si>
    <t>P03514</t>
  </si>
  <si>
    <t>P03515</t>
  </si>
  <si>
    <t>P03516</t>
  </si>
  <si>
    <t>P03517</t>
  </si>
  <si>
    <t>P03518</t>
  </si>
  <si>
    <t>P03519</t>
  </si>
  <si>
    <t>P03520</t>
  </si>
  <si>
    <t>P03521</t>
  </si>
  <si>
    <t>P03522</t>
  </si>
  <si>
    <t>P03523</t>
  </si>
  <si>
    <t>P03524</t>
  </si>
  <si>
    <t>P03525</t>
  </si>
  <si>
    <t>P03526</t>
  </si>
  <si>
    <t>P03527</t>
  </si>
  <si>
    <t>P03528</t>
  </si>
  <si>
    <t>P03529</t>
  </si>
  <si>
    <t>P03530</t>
  </si>
  <si>
    <t>P03531</t>
  </si>
  <si>
    <t>P03532</t>
  </si>
  <si>
    <t>P03533</t>
  </si>
  <si>
    <t>P03534</t>
  </si>
  <si>
    <t>P03535</t>
  </si>
  <si>
    <t>P03536</t>
  </si>
  <si>
    <t>P03537</t>
  </si>
  <si>
    <t>P03538</t>
  </si>
  <si>
    <t>P03539</t>
  </si>
  <si>
    <t>P03540</t>
  </si>
  <si>
    <t>P03541</t>
  </si>
  <si>
    <t>P03542</t>
  </si>
  <si>
    <t>P03543</t>
  </si>
  <si>
    <t>P03544</t>
  </si>
  <si>
    <t>P03545</t>
  </si>
  <si>
    <t>P03546</t>
  </si>
  <si>
    <t>P03547</t>
  </si>
  <si>
    <t>P03548</t>
  </si>
  <si>
    <t>P03549</t>
  </si>
  <si>
    <t>P03550</t>
  </si>
  <si>
    <t>P03551</t>
  </si>
  <si>
    <t>P03552</t>
  </si>
  <si>
    <t>P03553</t>
  </si>
  <si>
    <t>P03554</t>
  </si>
  <si>
    <t>P03555</t>
  </si>
  <si>
    <t>P03556</t>
  </si>
  <si>
    <t>P03557</t>
  </si>
  <si>
    <t>P03558</t>
  </si>
  <si>
    <t>P03559</t>
  </si>
  <si>
    <t>P03560</t>
  </si>
  <si>
    <t>P03561</t>
  </si>
  <si>
    <t>P03562</t>
  </si>
  <si>
    <t>P03563</t>
  </si>
  <si>
    <t>P03564</t>
  </si>
  <si>
    <t>P03565</t>
  </si>
  <si>
    <t>P03566</t>
  </si>
  <si>
    <t>P03567</t>
  </si>
  <si>
    <t>P03568</t>
  </si>
  <si>
    <t>P03569</t>
  </si>
  <si>
    <t>P03570</t>
  </si>
  <si>
    <t>P03571</t>
  </si>
  <si>
    <t>P03572</t>
  </si>
  <si>
    <t>P03573</t>
  </si>
  <si>
    <t>P03574</t>
  </si>
  <si>
    <t>P03575</t>
  </si>
  <si>
    <t>P03576</t>
  </si>
  <si>
    <t>P03577</t>
  </si>
  <si>
    <t>P03578</t>
  </si>
  <si>
    <t>P03579</t>
  </si>
  <si>
    <t>P03580</t>
  </si>
  <si>
    <t>P03581</t>
  </si>
  <si>
    <t>P03582</t>
  </si>
  <si>
    <t>P03583</t>
  </si>
  <si>
    <t>P03584</t>
  </si>
  <si>
    <t>P03585</t>
  </si>
  <si>
    <t>P03586</t>
  </si>
  <si>
    <t>P03587</t>
  </si>
  <si>
    <t>P03588</t>
  </si>
  <si>
    <t>P03589</t>
  </si>
  <si>
    <t>P03590</t>
  </si>
  <si>
    <t>P03591</t>
  </si>
  <si>
    <t>P03592</t>
  </si>
  <si>
    <t>P03593</t>
  </si>
  <si>
    <t>P03594</t>
  </si>
  <si>
    <t>P03595</t>
  </si>
  <si>
    <t>P03596</t>
  </si>
  <si>
    <t>P03597</t>
  </si>
  <si>
    <t>P03598</t>
  </si>
  <si>
    <t>P03599</t>
  </si>
  <si>
    <t>P03600</t>
  </si>
  <si>
    <t>P03601</t>
  </si>
  <si>
    <t>P03602</t>
  </si>
  <si>
    <t>P03603</t>
  </si>
  <si>
    <t>P03604</t>
  </si>
  <si>
    <t>P03605</t>
  </si>
  <si>
    <t>P03606</t>
  </si>
  <si>
    <t>P03607</t>
  </si>
  <si>
    <t>P03608</t>
  </si>
  <si>
    <t>P03609</t>
  </si>
  <si>
    <t>P03610</t>
  </si>
  <si>
    <t>P03611</t>
  </si>
  <si>
    <t>P03612</t>
  </si>
  <si>
    <t>P03613</t>
  </si>
  <si>
    <t>P03614</t>
  </si>
  <si>
    <t>P03615</t>
  </si>
  <si>
    <t>P03616</t>
  </si>
  <si>
    <t>P03617</t>
  </si>
  <si>
    <t>P03618</t>
  </si>
  <si>
    <t>P03619</t>
  </si>
  <si>
    <t>P03620</t>
  </si>
  <si>
    <t>P03621</t>
  </si>
  <si>
    <t>P03622</t>
  </si>
  <si>
    <t>P03623</t>
  </si>
  <si>
    <t>P03624</t>
  </si>
  <si>
    <t>P03625</t>
  </si>
  <si>
    <t>P03626</t>
  </si>
  <si>
    <t>P03627</t>
  </si>
  <si>
    <t>P03628</t>
  </si>
  <si>
    <t>P03629</t>
  </si>
  <si>
    <t>P03630</t>
  </si>
  <si>
    <t>P03631</t>
  </si>
  <si>
    <t>P03632</t>
  </si>
  <si>
    <t>P03633</t>
  </si>
  <si>
    <t>P03634</t>
  </si>
  <si>
    <t>P03635</t>
  </si>
  <si>
    <t>P03636</t>
  </si>
  <si>
    <t>P03637</t>
  </si>
  <si>
    <t>P03638</t>
  </si>
  <si>
    <t>P03639</t>
  </si>
  <si>
    <t>P03640</t>
  </si>
  <si>
    <t>P03641</t>
  </si>
  <si>
    <t>P03642</t>
  </si>
  <si>
    <t>P03643</t>
  </si>
  <si>
    <t>P03644</t>
  </si>
  <si>
    <t>P03645</t>
  </si>
  <si>
    <t>P03646</t>
  </si>
  <si>
    <t>P03647</t>
  </si>
  <si>
    <t>P03648</t>
  </si>
  <si>
    <t>P03649</t>
  </si>
  <si>
    <t>P03650</t>
  </si>
  <si>
    <t>P03651</t>
  </si>
  <si>
    <t>P03652</t>
  </si>
  <si>
    <t>P03653</t>
  </si>
  <si>
    <t>P03654</t>
  </si>
  <si>
    <t>P03655</t>
  </si>
  <si>
    <t>P03656</t>
  </si>
  <si>
    <t>P03657</t>
  </si>
  <si>
    <t>P03658</t>
  </si>
  <si>
    <t>P03659</t>
  </si>
  <si>
    <t>P03660</t>
  </si>
  <si>
    <t>P03661</t>
  </si>
  <si>
    <t>P03662</t>
  </si>
  <si>
    <t>P03663</t>
  </si>
  <si>
    <t>P03664</t>
  </si>
  <si>
    <t>P03665</t>
  </si>
  <si>
    <t>P03666</t>
  </si>
  <si>
    <t>P03667</t>
  </si>
  <si>
    <t>P03668</t>
  </si>
  <si>
    <t>P03669</t>
  </si>
  <si>
    <t>P03670</t>
  </si>
  <si>
    <t>P03671</t>
  </si>
  <si>
    <t>P03672</t>
  </si>
  <si>
    <t>P03673</t>
  </si>
  <si>
    <t>P03674</t>
  </si>
  <si>
    <t>P03675</t>
  </si>
  <si>
    <t>P03676</t>
  </si>
  <si>
    <t>P03677</t>
  </si>
  <si>
    <t>P03678</t>
  </si>
  <si>
    <t>P03679</t>
  </si>
  <si>
    <t>P03680</t>
  </si>
  <si>
    <t>P03681</t>
  </si>
  <si>
    <t>P03682</t>
  </si>
  <si>
    <t>P03683</t>
  </si>
  <si>
    <t>P03684</t>
  </si>
  <si>
    <t>P03685</t>
  </si>
  <si>
    <t>P03686</t>
  </si>
  <si>
    <t>P03687</t>
  </si>
  <si>
    <t>P03688</t>
  </si>
  <si>
    <t>P03689</t>
  </si>
  <si>
    <t>P03690</t>
  </si>
  <si>
    <t>P03691</t>
  </si>
  <si>
    <t>P03692</t>
  </si>
  <si>
    <t>P03693</t>
  </si>
  <si>
    <t>P03694</t>
  </si>
  <si>
    <t>P03695</t>
  </si>
  <si>
    <t>P03696</t>
  </si>
  <si>
    <t>P03697</t>
  </si>
  <si>
    <t>P03698</t>
  </si>
  <si>
    <t>P03699</t>
  </si>
  <si>
    <t>P03700</t>
  </si>
  <si>
    <t>P03701</t>
  </si>
  <si>
    <t>P03702</t>
  </si>
  <si>
    <t>P03703</t>
  </si>
  <si>
    <t>P03704</t>
  </si>
  <si>
    <t>P03705</t>
  </si>
  <si>
    <t>P03706</t>
  </si>
  <si>
    <t>P03707</t>
  </si>
  <si>
    <t>P03708</t>
  </si>
  <si>
    <t>P03709</t>
  </si>
  <si>
    <t>P03710</t>
  </si>
  <si>
    <t>P03711</t>
  </si>
  <si>
    <t>P03712</t>
  </si>
  <si>
    <t>P03713</t>
  </si>
  <si>
    <t>P03714</t>
  </si>
  <si>
    <t>P03715</t>
  </si>
  <si>
    <t>P03716</t>
  </si>
  <si>
    <t>P03717</t>
  </si>
  <si>
    <t>P03718</t>
  </si>
  <si>
    <t>P03719</t>
  </si>
  <si>
    <t>P03720</t>
  </si>
  <si>
    <t>P03721</t>
  </si>
  <si>
    <t>P03722</t>
  </si>
  <si>
    <t>P03723</t>
  </si>
  <si>
    <t>P03724</t>
  </si>
  <si>
    <t>P03725</t>
  </si>
  <si>
    <t>P03726</t>
  </si>
  <si>
    <t>P03727</t>
  </si>
  <si>
    <t>P03728</t>
  </si>
  <si>
    <t>P03729</t>
  </si>
  <si>
    <t>P03730</t>
  </si>
  <si>
    <t>P03731</t>
  </si>
  <si>
    <t>P03732</t>
  </si>
  <si>
    <t>P03733</t>
  </si>
  <si>
    <t>P03734</t>
  </si>
  <si>
    <t>P03735</t>
  </si>
  <si>
    <t>P03736</t>
  </si>
  <si>
    <t>P03737</t>
  </si>
  <si>
    <t>P03738</t>
  </si>
  <si>
    <t>P03739</t>
  </si>
  <si>
    <t>P03740</t>
  </si>
  <si>
    <t>P03741</t>
  </si>
  <si>
    <t>P03742</t>
  </si>
  <si>
    <t>P03743</t>
  </si>
  <si>
    <t>P03744</t>
  </si>
  <si>
    <t>P03745</t>
  </si>
  <si>
    <t>P03746</t>
  </si>
  <si>
    <t>P03747</t>
  </si>
  <si>
    <t>P03748</t>
  </si>
  <si>
    <t>P03749</t>
  </si>
  <si>
    <t>P03750</t>
  </si>
  <si>
    <t>P03751</t>
  </si>
  <si>
    <t>P03752</t>
  </si>
  <si>
    <t>P03753</t>
  </si>
  <si>
    <t>P03754</t>
  </si>
  <si>
    <t>P03755</t>
  </si>
  <si>
    <t>P03756</t>
  </si>
  <si>
    <t>P03757</t>
  </si>
  <si>
    <t>P03758</t>
  </si>
  <si>
    <t>P03759</t>
  </si>
  <si>
    <t>P03760</t>
  </si>
  <si>
    <t>P03761</t>
  </si>
  <si>
    <t>P03762</t>
  </si>
  <si>
    <t>P03763</t>
  </si>
  <si>
    <t>P03764</t>
  </si>
  <si>
    <t>P03765</t>
  </si>
  <si>
    <t>P03766</t>
  </si>
  <si>
    <t>P03767</t>
  </si>
  <si>
    <t>P03768</t>
  </si>
  <si>
    <t>P03769</t>
  </si>
  <si>
    <t>P03770</t>
  </si>
  <si>
    <t>P03771</t>
  </si>
  <si>
    <t>P03772</t>
  </si>
  <si>
    <t>P03773</t>
  </si>
  <si>
    <t>P03774</t>
  </si>
  <si>
    <t>P03775</t>
  </si>
  <si>
    <t>P03776</t>
  </si>
  <si>
    <t>P03777</t>
  </si>
  <si>
    <t>P03778</t>
  </si>
  <si>
    <t>P03779</t>
  </si>
  <si>
    <t>P03780</t>
  </si>
  <si>
    <t>P03781</t>
  </si>
  <si>
    <t>P03782</t>
  </si>
  <si>
    <t>P03783</t>
  </si>
  <si>
    <t>P03784</t>
  </si>
  <si>
    <t>P03785</t>
  </si>
  <si>
    <t>P03786</t>
  </si>
  <si>
    <t>P03787</t>
  </si>
  <si>
    <t>P03788</t>
  </si>
  <si>
    <t>P03789</t>
  </si>
  <si>
    <t>P03790</t>
  </si>
  <si>
    <t>P03791</t>
  </si>
  <si>
    <t>P03792</t>
  </si>
  <si>
    <t>P03793</t>
  </si>
  <si>
    <t>P03794</t>
  </si>
  <si>
    <t>P03795</t>
  </si>
  <si>
    <t>P03796</t>
  </si>
  <si>
    <t>P03797</t>
  </si>
  <si>
    <t>P03798</t>
  </si>
  <si>
    <t>P03799</t>
  </si>
  <si>
    <t>P03800</t>
  </si>
  <si>
    <t>P03801</t>
  </si>
  <si>
    <t>P03802</t>
  </si>
  <si>
    <t>P03803</t>
  </si>
  <si>
    <t>P03804</t>
  </si>
  <si>
    <t>P03805</t>
  </si>
  <si>
    <t>P03806</t>
  </si>
  <si>
    <t>P03807</t>
  </si>
  <si>
    <t>P03808</t>
  </si>
  <si>
    <t>P03809</t>
  </si>
  <si>
    <t>P03810</t>
  </si>
  <si>
    <t>P03811</t>
  </si>
  <si>
    <t>P03812</t>
  </si>
  <si>
    <t>P03813</t>
  </si>
  <si>
    <t>P03814</t>
  </si>
  <si>
    <t>P03815</t>
  </si>
  <si>
    <t>P03816</t>
  </si>
  <si>
    <t>P03817</t>
  </si>
  <si>
    <t>P03818</t>
  </si>
  <si>
    <t>P03819</t>
  </si>
  <si>
    <t>P03820</t>
  </si>
  <si>
    <t>P03821</t>
  </si>
  <si>
    <t>P03822</t>
  </si>
  <si>
    <t>P03823</t>
  </si>
  <si>
    <t>P03824</t>
  </si>
  <si>
    <t>P03825</t>
  </si>
  <si>
    <t>P03826</t>
  </si>
  <si>
    <t>P03827</t>
  </si>
  <si>
    <t>P03828</t>
  </si>
  <si>
    <t>P03829</t>
  </si>
  <si>
    <t>P03830</t>
  </si>
  <si>
    <t>P03831</t>
  </si>
  <si>
    <t>P03832</t>
  </si>
  <si>
    <t>P03833</t>
  </si>
  <si>
    <t>P03834</t>
  </si>
  <si>
    <t>P03835</t>
  </si>
  <si>
    <t>P03836</t>
  </si>
  <si>
    <t>P03837</t>
  </si>
  <si>
    <t>P03838</t>
  </si>
  <si>
    <t>P03839</t>
  </si>
  <si>
    <t>P03840</t>
  </si>
  <si>
    <t>P03841</t>
  </si>
  <si>
    <t>P03842</t>
  </si>
  <si>
    <t>P03843</t>
  </si>
  <si>
    <t>P03844</t>
  </si>
  <si>
    <t>P03845</t>
  </si>
  <si>
    <t>P03846</t>
  </si>
  <si>
    <t>P03847</t>
  </si>
  <si>
    <t>P03848</t>
  </si>
  <si>
    <t>P03849</t>
  </si>
  <si>
    <t>P03850</t>
  </si>
  <si>
    <t>P03851</t>
  </si>
  <si>
    <t>P03852</t>
  </si>
  <si>
    <t>P03853</t>
  </si>
  <si>
    <t>P03854</t>
  </si>
  <si>
    <t>P03855</t>
  </si>
  <si>
    <t>P03856</t>
  </si>
  <si>
    <t>P03857</t>
  </si>
  <si>
    <t>P03858</t>
  </si>
  <si>
    <t>P03859</t>
  </si>
  <si>
    <t>P03860</t>
  </si>
  <si>
    <t>P03861</t>
  </si>
  <si>
    <t>P03862</t>
  </si>
  <si>
    <t>P03863</t>
  </si>
  <si>
    <t>P03864</t>
  </si>
  <si>
    <t>P03865</t>
  </si>
  <si>
    <t>P03866</t>
  </si>
  <si>
    <t>P03867</t>
  </si>
  <si>
    <t>P03868</t>
  </si>
  <si>
    <t>P03869</t>
  </si>
  <si>
    <t>P03870</t>
  </si>
  <si>
    <t>P03871</t>
  </si>
  <si>
    <t>P03872</t>
  </si>
  <si>
    <t>P03873</t>
  </si>
  <si>
    <t>P03874</t>
  </si>
  <si>
    <t>P03875</t>
  </si>
  <si>
    <t>P03876</t>
  </si>
  <si>
    <t>P03877</t>
  </si>
  <si>
    <t>P03878</t>
  </si>
  <si>
    <t>P03879</t>
  </si>
  <si>
    <t>P03880</t>
  </si>
  <si>
    <t>P03881</t>
  </si>
  <si>
    <t>P03882</t>
  </si>
  <si>
    <t>P03883</t>
  </si>
  <si>
    <t>P03884</t>
  </si>
  <si>
    <t>P03885</t>
  </si>
  <si>
    <t>P03886</t>
  </si>
  <si>
    <t>P03887</t>
  </si>
  <si>
    <t>P03888</t>
  </si>
  <si>
    <t>P03889</t>
  </si>
  <si>
    <t>P03890</t>
  </si>
  <si>
    <t>P03891</t>
  </si>
  <si>
    <t>P03892</t>
  </si>
  <si>
    <t>P03893</t>
  </si>
  <si>
    <t>P03894</t>
  </si>
  <si>
    <t>P03895</t>
  </si>
  <si>
    <t>P03896</t>
  </si>
  <si>
    <t>P03897</t>
  </si>
  <si>
    <t>P03898</t>
  </si>
  <si>
    <t>P03899</t>
  </si>
  <si>
    <t>P03900</t>
  </si>
  <si>
    <t>P03901</t>
  </si>
  <si>
    <t>P03902</t>
  </si>
  <si>
    <t>P03903</t>
  </si>
  <si>
    <t>P03904</t>
  </si>
  <si>
    <t>P03905</t>
  </si>
  <si>
    <t>P03906</t>
  </si>
  <si>
    <t>P03907</t>
  </si>
  <si>
    <t>P03908</t>
  </si>
  <si>
    <t>P03909</t>
  </si>
  <si>
    <t>P03910</t>
  </si>
  <si>
    <t>P03911</t>
  </si>
  <si>
    <t>P03912</t>
  </si>
  <si>
    <t>P03913</t>
  </si>
  <si>
    <t>P03914</t>
  </si>
  <si>
    <t>P03915</t>
  </si>
  <si>
    <t>P03916</t>
  </si>
  <si>
    <t>P03917</t>
  </si>
  <si>
    <t>P03918</t>
  </si>
  <si>
    <t>P03919</t>
  </si>
  <si>
    <t>P03920</t>
  </si>
  <si>
    <t>P03921</t>
  </si>
  <si>
    <t>P03922</t>
  </si>
  <si>
    <t>P03923</t>
  </si>
  <si>
    <t>P03924</t>
  </si>
  <si>
    <t>P03925</t>
  </si>
  <si>
    <t>P03926</t>
  </si>
  <si>
    <t>P03927</t>
  </si>
  <si>
    <t>P03928</t>
  </si>
  <si>
    <t>P03929</t>
  </si>
  <si>
    <t>P03930</t>
  </si>
  <si>
    <t>P03931</t>
  </si>
  <si>
    <t>P03932</t>
  </si>
  <si>
    <t>P03933</t>
  </si>
  <si>
    <t>P03934</t>
  </si>
  <si>
    <t>P03935</t>
  </si>
  <si>
    <t>P03936</t>
  </si>
  <si>
    <t>P03937</t>
  </si>
  <si>
    <t>P03938</t>
  </si>
  <si>
    <t>P03939</t>
  </si>
  <si>
    <t>P03940</t>
  </si>
  <si>
    <t>P03941</t>
  </si>
  <si>
    <t>P03942</t>
  </si>
  <si>
    <t>P03943</t>
  </si>
  <si>
    <t>P03944</t>
  </si>
  <si>
    <t>P03945</t>
  </si>
  <si>
    <t>P03946</t>
  </si>
  <si>
    <t>P03947</t>
  </si>
  <si>
    <t>P03948</t>
  </si>
  <si>
    <t>P03949</t>
  </si>
  <si>
    <t>P03950</t>
  </si>
  <si>
    <t>P03951</t>
  </si>
  <si>
    <t>P03952</t>
  </si>
  <si>
    <t>P03953</t>
  </si>
  <si>
    <t>P03954</t>
  </si>
  <si>
    <t>P03955</t>
  </si>
  <si>
    <t>P03956</t>
  </si>
  <si>
    <t>P03957</t>
  </si>
  <si>
    <t>P03958</t>
  </si>
  <si>
    <t>P03959</t>
  </si>
  <si>
    <t>P03960</t>
  </si>
  <si>
    <t>P03961</t>
  </si>
  <si>
    <t>P03962</t>
  </si>
  <si>
    <t>P03963</t>
  </si>
  <si>
    <t>P03964</t>
  </si>
  <si>
    <t>P03965</t>
  </si>
  <si>
    <t>P03966</t>
  </si>
  <si>
    <t>P03967</t>
  </si>
  <si>
    <t>P03968</t>
  </si>
  <si>
    <t>P03969</t>
  </si>
  <si>
    <t>P03970</t>
  </si>
  <si>
    <t>P03971</t>
  </si>
  <si>
    <t>P03972</t>
  </si>
  <si>
    <t>P03973</t>
  </si>
  <si>
    <t>P03974</t>
  </si>
  <si>
    <t>P03975</t>
  </si>
  <si>
    <t>P03976</t>
  </si>
  <si>
    <t>P03977</t>
  </si>
  <si>
    <t>P03978</t>
  </si>
  <si>
    <t>P03979</t>
  </si>
  <si>
    <t>P03980</t>
  </si>
  <si>
    <t>P03981</t>
  </si>
  <si>
    <t>P03982</t>
  </si>
  <si>
    <t>P03983</t>
  </si>
  <si>
    <t>P03984</t>
  </si>
  <si>
    <t>P03985</t>
  </si>
  <si>
    <t>P03986</t>
  </si>
  <si>
    <t>P03987</t>
  </si>
  <si>
    <t>P03988</t>
  </si>
  <si>
    <t>P03989</t>
  </si>
  <si>
    <t>P03990</t>
  </si>
  <si>
    <t>P03991</t>
  </si>
  <si>
    <t>P03992</t>
  </si>
  <si>
    <t>P03993</t>
  </si>
  <si>
    <t>P03994</t>
  </si>
  <si>
    <t>P03995</t>
  </si>
  <si>
    <t>P03996</t>
  </si>
  <si>
    <t>P03997</t>
  </si>
  <si>
    <t>P03998</t>
  </si>
  <si>
    <t>P03999</t>
  </si>
  <si>
    <t>P04000</t>
  </si>
  <si>
    <t>P04001</t>
  </si>
  <si>
    <t>P04002</t>
  </si>
  <si>
    <t>P04003</t>
  </si>
  <si>
    <t>P04004</t>
  </si>
  <si>
    <t>P04005</t>
  </si>
  <si>
    <t>P04006</t>
  </si>
  <si>
    <t>P04007</t>
  </si>
  <si>
    <t>P04008</t>
  </si>
  <si>
    <t>P04009</t>
  </si>
  <si>
    <t>P04010</t>
  </si>
  <si>
    <t>P04011</t>
  </si>
  <si>
    <t>P04012</t>
  </si>
  <si>
    <t>P04013</t>
  </si>
  <si>
    <t>P04014</t>
  </si>
  <si>
    <t>P04015</t>
  </si>
  <si>
    <t>P04016</t>
  </si>
  <si>
    <t>P04017</t>
  </si>
  <si>
    <t>P04018</t>
  </si>
  <si>
    <t>P04019</t>
  </si>
  <si>
    <t>P04020</t>
  </si>
  <si>
    <t>P04021</t>
  </si>
  <si>
    <t>P04022</t>
  </si>
  <si>
    <t>P04023</t>
  </si>
  <si>
    <t>P04024</t>
  </si>
  <si>
    <t>P04025</t>
  </si>
  <si>
    <t>P04026</t>
  </si>
  <si>
    <t>P04027</t>
  </si>
  <si>
    <t>P04028</t>
  </si>
  <si>
    <t>P04029</t>
  </si>
  <si>
    <t>P04030</t>
  </si>
  <si>
    <t>P04031</t>
  </si>
  <si>
    <t>P04032</t>
  </si>
  <si>
    <t>P04033</t>
  </si>
  <si>
    <t>P04034</t>
  </si>
  <si>
    <t>P04035</t>
  </si>
  <si>
    <t>P04036</t>
  </si>
  <si>
    <t>P04037</t>
  </si>
  <si>
    <t>P04038</t>
  </si>
  <si>
    <t>P04039</t>
  </si>
  <si>
    <t>P04040</t>
  </si>
  <si>
    <t>P04041</t>
  </si>
  <si>
    <t>P04042</t>
  </si>
  <si>
    <t>P04043</t>
  </si>
  <si>
    <t>P04044</t>
  </si>
  <si>
    <t>P04045</t>
  </si>
  <si>
    <t>P04046</t>
  </si>
  <si>
    <t>P04047</t>
  </si>
  <si>
    <t>P04048</t>
  </si>
  <si>
    <t>P04049</t>
  </si>
  <si>
    <t>P04050</t>
  </si>
  <si>
    <t>P04051</t>
  </si>
  <si>
    <t>P04052</t>
  </si>
  <si>
    <t>P04053</t>
  </si>
  <si>
    <t>P04054</t>
  </si>
  <si>
    <t>P04055</t>
  </si>
  <si>
    <t>P04056</t>
  </si>
  <si>
    <t>P04057</t>
  </si>
  <si>
    <t>P04058</t>
  </si>
  <si>
    <t>P04059</t>
  </si>
  <si>
    <t>P04060</t>
  </si>
  <si>
    <t>P04061</t>
  </si>
  <si>
    <t>P04062</t>
  </si>
  <si>
    <t>P04063</t>
  </si>
  <si>
    <t>P04064</t>
  </si>
  <si>
    <t>P04065</t>
  </si>
  <si>
    <t>P04066</t>
  </si>
  <si>
    <t>P04067</t>
  </si>
  <si>
    <t>P04068</t>
  </si>
  <si>
    <t>P04069</t>
  </si>
  <si>
    <t>P04070</t>
  </si>
  <si>
    <t>P04071</t>
  </si>
  <si>
    <t>P04072</t>
  </si>
  <si>
    <t>P04073</t>
  </si>
  <si>
    <t>P04074</t>
  </si>
  <si>
    <t>P04075</t>
  </si>
  <si>
    <t>P04076</t>
  </si>
  <si>
    <t>P04077</t>
  </si>
  <si>
    <t>P04078</t>
  </si>
  <si>
    <t>P04079</t>
  </si>
  <si>
    <t>P04080</t>
  </si>
  <si>
    <t>P04081</t>
  </si>
  <si>
    <t>P04082</t>
  </si>
  <si>
    <t>P04083</t>
  </si>
  <si>
    <t>P04084</t>
  </si>
  <si>
    <t>P04085</t>
  </si>
  <si>
    <t>P04086</t>
  </si>
  <si>
    <t>P04087</t>
  </si>
  <si>
    <t>P04088</t>
  </si>
  <si>
    <t>P04089</t>
  </si>
  <si>
    <t>P04090</t>
  </si>
  <si>
    <t>P04091</t>
  </si>
  <si>
    <t>P04092</t>
  </si>
  <si>
    <t>P04093</t>
  </si>
  <si>
    <t>P04094</t>
  </si>
  <si>
    <t>P04095</t>
  </si>
  <si>
    <t>P04096</t>
  </si>
  <si>
    <t>P04097</t>
  </si>
  <si>
    <t>P04098</t>
  </si>
  <si>
    <t>P04099</t>
  </si>
  <si>
    <t>P04100</t>
  </si>
  <si>
    <t>P04101</t>
  </si>
  <si>
    <t>P04102</t>
  </si>
  <si>
    <t>P04103</t>
  </si>
  <si>
    <t>P04104</t>
  </si>
  <si>
    <t>P04105</t>
  </si>
  <si>
    <t>P04106</t>
  </si>
  <si>
    <t>P04107</t>
  </si>
  <si>
    <t>P04108</t>
  </si>
  <si>
    <t>P04109</t>
  </si>
  <si>
    <t>P04110</t>
  </si>
  <si>
    <t>P04111</t>
  </si>
  <si>
    <t>P04112</t>
  </si>
  <si>
    <t>P04113</t>
  </si>
  <si>
    <t>P04114</t>
  </si>
  <si>
    <t>P04115</t>
  </si>
  <si>
    <t>P04116</t>
  </si>
  <si>
    <t>P04117</t>
  </si>
  <si>
    <t>P04118</t>
  </si>
  <si>
    <t>P04119</t>
  </si>
  <si>
    <t>P04120</t>
  </si>
  <si>
    <t>P04121</t>
  </si>
  <si>
    <t>P04122</t>
  </si>
  <si>
    <t>P04123</t>
  </si>
  <si>
    <t>P04124</t>
  </si>
  <si>
    <t>P04125</t>
  </si>
  <si>
    <t>P04126</t>
  </si>
  <si>
    <t>P04127</t>
  </si>
  <si>
    <t>P04128</t>
  </si>
  <si>
    <t>P04129</t>
  </si>
  <si>
    <t>P04130</t>
  </si>
  <si>
    <t>P04131</t>
  </si>
  <si>
    <t>P04132</t>
  </si>
  <si>
    <t>P04133</t>
  </si>
  <si>
    <t>P04134</t>
  </si>
  <si>
    <t>P04135</t>
  </si>
  <si>
    <t>P04136</t>
  </si>
  <si>
    <t>P04137</t>
  </si>
  <si>
    <t>P04138</t>
  </si>
  <si>
    <t>P04139</t>
  </si>
  <si>
    <t>P04140</t>
  </si>
  <si>
    <t>P04141</t>
  </si>
  <si>
    <t>P04142</t>
  </si>
  <si>
    <t>P04143</t>
  </si>
  <si>
    <t>P04144</t>
  </si>
  <si>
    <t>P04145</t>
  </si>
  <si>
    <t>P04146</t>
  </si>
  <si>
    <t>P04147</t>
  </si>
  <si>
    <t>P04148</t>
  </si>
  <si>
    <t>P04149</t>
  </si>
  <si>
    <t>P04150</t>
  </si>
  <si>
    <t>P04151</t>
  </si>
  <si>
    <t>P04152</t>
  </si>
  <si>
    <t>P04153</t>
  </si>
  <si>
    <t>P04154</t>
  </si>
  <si>
    <t>P04155</t>
  </si>
  <si>
    <t>P04156</t>
  </si>
  <si>
    <t>P04157</t>
  </si>
  <si>
    <t>P04158</t>
  </si>
  <si>
    <t>P04159</t>
  </si>
  <si>
    <t>P04160</t>
  </si>
  <si>
    <t>P04161</t>
  </si>
  <si>
    <t>P04162</t>
  </si>
  <si>
    <t>P04163</t>
  </si>
  <si>
    <t>P04164</t>
  </si>
  <si>
    <t>P04165</t>
  </si>
  <si>
    <t>P04166</t>
  </si>
  <si>
    <t>P04167</t>
  </si>
  <si>
    <t>P04168</t>
  </si>
  <si>
    <t>P04169</t>
  </si>
  <si>
    <t>P04170</t>
  </si>
  <si>
    <t>P04171</t>
  </si>
  <si>
    <t>P04172</t>
  </si>
  <si>
    <t>P04173</t>
  </si>
  <si>
    <t>P04174</t>
  </si>
  <si>
    <t>P04175</t>
  </si>
  <si>
    <t>P04176</t>
  </si>
  <si>
    <t>P04177</t>
  </si>
  <si>
    <t>P04178</t>
  </si>
  <si>
    <t>P04179</t>
  </si>
  <si>
    <t>P04180</t>
  </si>
  <si>
    <t>P04181</t>
  </si>
  <si>
    <t>P04182</t>
  </si>
  <si>
    <t>P04183</t>
  </si>
  <si>
    <t>P04184</t>
  </si>
  <si>
    <t>P04185</t>
  </si>
  <si>
    <t>P04186</t>
  </si>
  <si>
    <t>P04187</t>
  </si>
  <si>
    <t>P04188</t>
  </si>
  <si>
    <t>P04189</t>
  </si>
  <si>
    <t>P04190</t>
  </si>
  <si>
    <t>P04191</t>
  </si>
  <si>
    <t>P04192</t>
  </si>
  <si>
    <t>P04193</t>
  </si>
  <si>
    <t>P04194</t>
  </si>
  <si>
    <t>P04195</t>
  </si>
  <si>
    <t>P04196</t>
  </si>
  <si>
    <t>P04197</t>
  </si>
  <si>
    <t>P04198</t>
  </si>
  <si>
    <t>P04199</t>
  </si>
  <si>
    <t>P04200</t>
  </si>
  <si>
    <t>P04201</t>
  </si>
  <si>
    <t>P04202</t>
  </si>
  <si>
    <t>P04203</t>
  </si>
  <si>
    <t>P04204</t>
  </si>
  <si>
    <t>P04205</t>
  </si>
  <si>
    <t>P04206</t>
  </si>
  <si>
    <t>P04207</t>
  </si>
  <si>
    <t>P04208</t>
  </si>
  <si>
    <t>P04209</t>
  </si>
  <si>
    <t>P04210</t>
  </si>
  <si>
    <t>P04211</t>
  </si>
  <si>
    <t>P04212</t>
  </si>
  <si>
    <t>P04213</t>
  </si>
  <si>
    <t>P04214</t>
  </si>
  <si>
    <t>P04215</t>
  </si>
  <si>
    <t>P04216</t>
  </si>
  <si>
    <t>P04217</t>
  </si>
  <si>
    <t>P04218</t>
  </si>
  <si>
    <t>P04219</t>
  </si>
  <si>
    <t>P04220</t>
  </si>
  <si>
    <t>P04221</t>
  </si>
  <si>
    <t>P04222</t>
  </si>
  <si>
    <t>P04223</t>
  </si>
  <si>
    <t>P04224</t>
  </si>
  <si>
    <t>P04225</t>
  </si>
  <si>
    <t>P04226</t>
  </si>
  <si>
    <t>P04227</t>
  </si>
  <si>
    <t>P04228</t>
  </si>
  <si>
    <t>P04229</t>
  </si>
  <si>
    <t>P04230</t>
  </si>
  <si>
    <t>P04231</t>
  </si>
  <si>
    <t>P04232</t>
  </si>
  <si>
    <t>P04233</t>
  </si>
  <si>
    <t>P04234</t>
  </si>
  <si>
    <t>P04235</t>
  </si>
  <si>
    <t>P04236</t>
  </si>
  <si>
    <t>P04237</t>
  </si>
  <si>
    <t>P04238</t>
  </si>
  <si>
    <t>P04239</t>
  </si>
  <si>
    <t>P04240</t>
  </si>
  <si>
    <t>P04241</t>
  </si>
  <si>
    <t>P04242</t>
  </si>
  <si>
    <t>P04243</t>
  </si>
  <si>
    <t>P04244</t>
  </si>
  <si>
    <t>P04245</t>
  </si>
  <si>
    <t>P04246</t>
  </si>
  <si>
    <t>P04247</t>
  </si>
  <si>
    <t>P04248</t>
  </si>
  <si>
    <t>P04249</t>
  </si>
  <si>
    <t>P04250</t>
  </si>
  <si>
    <t>P04251</t>
  </si>
  <si>
    <t>P04252</t>
  </si>
  <si>
    <t>P04253</t>
  </si>
  <si>
    <t>P04254</t>
  </si>
  <si>
    <t>P04255</t>
  </si>
  <si>
    <t>P04256</t>
  </si>
  <si>
    <t>P04257</t>
  </si>
  <si>
    <t>P04258</t>
  </si>
  <si>
    <t>P04259</t>
  </si>
  <si>
    <t>P04260</t>
  </si>
  <si>
    <t>P04261</t>
  </si>
  <si>
    <t>P04262</t>
  </si>
  <si>
    <t>P04263</t>
  </si>
  <si>
    <t>P04264</t>
  </si>
  <si>
    <t>P04265</t>
  </si>
  <si>
    <t>P04266</t>
  </si>
  <si>
    <t>P04267</t>
  </si>
  <si>
    <t>P04268</t>
  </si>
  <si>
    <t>P04269</t>
  </si>
  <si>
    <t>P04270</t>
  </si>
  <si>
    <t>P04271</t>
  </si>
  <si>
    <t>P04272</t>
  </si>
  <si>
    <t>P04273</t>
  </si>
  <si>
    <t>P04274</t>
  </si>
  <si>
    <t>P04275</t>
  </si>
  <si>
    <t>P04276</t>
  </si>
  <si>
    <t>P04277</t>
  </si>
  <si>
    <t>P04278</t>
  </si>
  <si>
    <t>P04279</t>
  </si>
  <si>
    <t>P04280</t>
  </si>
  <si>
    <t>P04281</t>
  </si>
  <si>
    <t>P04282</t>
  </si>
  <si>
    <t>P04283</t>
  </si>
  <si>
    <t>P04284</t>
  </si>
  <si>
    <t>P04285</t>
  </si>
  <si>
    <t>P04286</t>
  </si>
  <si>
    <t>P04287</t>
  </si>
  <si>
    <t>P04288</t>
  </si>
  <si>
    <t>P04289</t>
  </si>
  <si>
    <t>P04290</t>
  </si>
  <si>
    <t>P04291</t>
  </si>
  <si>
    <t>P04292</t>
  </si>
  <si>
    <t>P04293</t>
  </si>
  <si>
    <t>P04294</t>
  </si>
  <si>
    <t>P04295</t>
  </si>
  <si>
    <t>P04296</t>
  </si>
  <si>
    <t>P04297</t>
  </si>
  <si>
    <t>P04298</t>
  </si>
  <si>
    <t>P04299</t>
  </si>
  <si>
    <t>P04300</t>
  </si>
  <si>
    <t>P04301</t>
  </si>
  <si>
    <t>P04302</t>
  </si>
  <si>
    <t>P04303</t>
  </si>
  <si>
    <t>P04304</t>
  </si>
  <si>
    <t>P04305</t>
  </si>
  <si>
    <t>P04306</t>
  </si>
  <si>
    <t>P04307</t>
  </si>
  <si>
    <t>P04308</t>
  </si>
  <si>
    <t>P04309</t>
  </si>
  <si>
    <t>P04310</t>
  </si>
  <si>
    <t>P04311</t>
  </si>
  <si>
    <t>P04312</t>
  </si>
  <si>
    <t>P04313</t>
  </si>
  <si>
    <t>P04314</t>
  </si>
  <si>
    <t>P04315</t>
  </si>
  <si>
    <t>P04316</t>
  </si>
  <si>
    <t>P04317</t>
  </si>
  <si>
    <t>P04318</t>
  </si>
  <si>
    <t>P04319</t>
  </si>
  <si>
    <t>P04320</t>
  </si>
  <si>
    <t>P04321</t>
  </si>
  <si>
    <t>P04322</t>
  </si>
  <si>
    <t>P04323</t>
  </si>
  <si>
    <t>P04324</t>
  </si>
  <si>
    <t>P04325</t>
  </si>
  <si>
    <t>P04326</t>
  </si>
  <si>
    <t>P04327</t>
  </si>
  <si>
    <t>P04328</t>
  </si>
  <si>
    <t>P04329</t>
  </si>
  <si>
    <t>P04330</t>
  </si>
  <si>
    <t>P04331</t>
  </si>
  <si>
    <t>P04332</t>
  </si>
  <si>
    <t>P04333</t>
  </si>
  <si>
    <t>P04334</t>
  </si>
  <si>
    <t>P04335</t>
  </si>
  <si>
    <t>P04336</t>
  </si>
  <si>
    <t>P04337</t>
  </si>
  <si>
    <t>P04338</t>
  </si>
  <si>
    <t>P04339</t>
  </si>
  <si>
    <t>P04340</t>
  </si>
  <si>
    <t>P04341</t>
  </si>
  <si>
    <t>P04342</t>
  </si>
  <si>
    <t>P04343</t>
  </si>
  <si>
    <t>P04344</t>
  </si>
  <si>
    <t>P04345</t>
  </si>
  <si>
    <t>P04346</t>
  </si>
  <si>
    <t>P04347</t>
  </si>
  <si>
    <t>P04348</t>
  </si>
  <si>
    <t>P04349</t>
  </si>
  <si>
    <t>P04350</t>
  </si>
  <si>
    <t>P04351</t>
  </si>
  <si>
    <t>P04352</t>
  </si>
  <si>
    <t>P04353</t>
  </si>
  <si>
    <t>P04354</t>
  </si>
  <si>
    <t>P04355</t>
  </si>
  <si>
    <t>P04356</t>
  </si>
  <si>
    <t>P04357</t>
  </si>
  <si>
    <t>P04358</t>
  </si>
  <si>
    <t>P04359</t>
  </si>
  <si>
    <t>P04360</t>
  </si>
  <si>
    <t>P04361</t>
  </si>
  <si>
    <t>P04362</t>
  </si>
  <si>
    <t>P04363</t>
  </si>
  <si>
    <t>P04364</t>
  </si>
  <si>
    <t>P04365</t>
  </si>
  <si>
    <t>P04366</t>
  </si>
  <si>
    <t>P04367</t>
  </si>
  <si>
    <t>P04368</t>
  </si>
  <si>
    <t>P04369</t>
  </si>
  <si>
    <t>P04370</t>
  </si>
  <si>
    <t>P04371</t>
  </si>
  <si>
    <t>P04372</t>
  </si>
  <si>
    <t>P04373</t>
  </si>
  <si>
    <t>P04374</t>
  </si>
  <si>
    <t>P04375</t>
  </si>
  <si>
    <t>P04376</t>
  </si>
  <si>
    <t>P04377</t>
  </si>
  <si>
    <t>P04378</t>
  </si>
  <si>
    <t>P04379</t>
  </si>
  <si>
    <t>P04380</t>
  </si>
  <si>
    <t>P04381</t>
  </si>
  <si>
    <t>P04382</t>
  </si>
  <si>
    <t>P04383</t>
  </si>
  <si>
    <t>P04384</t>
  </si>
  <si>
    <t>P04385</t>
  </si>
  <si>
    <t>P04386</t>
  </si>
  <si>
    <t>P04387</t>
  </si>
  <si>
    <t>P04388</t>
  </si>
  <si>
    <t>P04389</t>
  </si>
  <si>
    <t>P04390</t>
  </si>
  <si>
    <t>P04391</t>
  </si>
  <si>
    <t>P04392</t>
  </si>
  <si>
    <t>P04393</t>
  </si>
  <si>
    <t>P04394</t>
  </si>
  <si>
    <t>P04395</t>
  </si>
  <si>
    <t>P04396</t>
  </si>
  <si>
    <t>P04397</t>
  </si>
  <si>
    <t>P04398</t>
  </si>
  <si>
    <t>P04399</t>
  </si>
  <si>
    <t>P04400</t>
  </si>
  <si>
    <t>P04401</t>
  </si>
  <si>
    <t>P04402</t>
  </si>
  <si>
    <t>P04403</t>
  </si>
  <si>
    <t>P04404</t>
  </si>
  <si>
    <t>P04405</t>
  </si>
  <si>
    <t>P04406</t>
  </si>
  <si>
    <t>P04407</t>
  </si>
  <si>
    <t>P04408</t>
  </si>
  <si>
    <t>P04409</t>
  </si>
  <si>
    <t>P04410</t>
  </si>
  <si>
    <t>P04411</t>
  </si>
  <si>
    <t>P04412</t>
  </si>
  <si>
    <t>P04413</t>
  </si>
  <si>
    <t>P04414</t>
  </si>
  <si>
    <t>P04415</t>
  </si>
  <si>
    <t>P04416</t>
  </si>
  <si>
    <t>P04417</t>
  </si>
  <si>
    <t>P04418</t>
  </si>
  <si>
    <t>P04419</t>
  </si>
  <si>
    <t>P04420</t>
  </si>
  <si>
    <t>P04421</t>
  </si>
  <si>
    <t>P04422</t>
  </si>
  <si>
    <t>P04423</t>
  </si>
  <si>
    <t>P04424</t>
  </si>
  <si>
    <t>P04425</t>
  </si>
  <si>
    <t>P04426</t>
  </si>
  <si>
    <t>P04427</t>
  </si>
  <si>
    <t>P04428</t>
  </si>
  <si>
    <t>P04429</t>
  </si>
  <si>
    <t>P04430</t>
  </si>
  <si>
    <t>P04431</t>
  </si>
  <si>
    <t>P04432</t>
  </si>
  <si>
    <t>P04433</t>
  </si>
  <si>
    <t>P04434</t>
  </si>
  <si>
    <t>P04435</t>
  </si>
  <si>
    <t>P04436</t>
  </si>
  <si>
    <t>P04437</t>
  </si>
  <si>
    <t>P04438</t>
  </si>
  <si>
    <t>P04439</t>
  </si>
  <si>
    <t>P04440</t>
  </si>
  <si>
    <t>P04441</t>
  </si>
  <si>
    <t>P04442</t>
  </si>
  <si>
    <t>P04443</t>
  </si>
  <si>
    <t>P04444</t>
  </si>
  <si>
    <t>P04445</t>
  </si>
  <si>
    <t>P04446</t>
  </si>
  <si>
    <t>P04447</t>
  </si>
  <si>
    <t>P04448</t>
  </si>
  <si>
    <t>P04449</t>
  </si>
  <si>
    <t>P04450</t>
  </si>
  <si>
    <t>P04451</t>
  </si>
  <si>
    <t>P04452</t>
  </si>
  <si>
    <t>P04453</t>
  </si>
  <si>
    <t>P04454</t>
  </si>
  <si>
    <t>P04455</t>
  </si>
  <si>
    <t>P04456</t>
  </si>
  <si>
    <t>P04457</t>
  </si>
  <si>
    <t>P04458</t>
  </si>
  <si>
    <t>P04459</t>
  </si>
  <si>
    <t>P04460</t>
  </si>
  <si>
    <t>P04461</t>
  </si>
  <si>
    <t>P04462</t>
  </si>
  <si>
    <t>P04463</t>
  </si>
  <si>
    <t>P04464</t>
  </si>
  <si>
    <t>P04465</t>
  </si>
  <si>
    <t>P04466</t>
  </si>
  <si>
    <t>P04467</t>
  </si>
  <si>
    <t>P04468</t>
  </si>
  <si>
    <t>P04469</t>
  </si>
  <si>
    <t>P04470</t>
  </si>
  <si>
    <t>P04471</t>
  </si>
  <si>
    <t>P04472</t>
  </si>
  <si>
    <t>P04473</t>
  </si>
  <si>
    <t>P04474</t>
  </si>
  <si>
    <t>P04475</t>
  </si>
  <si>
    <t>P04476</t>
  </si>
  <si>
    <t>P04477</t>
  </si>
  <si>
    <t>P04478</t>
  </si>
  <si>
    <t>P04479</t>
  </si>
  <si>
    <t>P04480</t>
  </si>
  <si>
    <t>P04481</t>
  </si>
  <si>
    <t>P04482</t>
  </si>
  <si>
    <t>P04483</t>
  </si>
  <si>
    <t>P04484</t>
  </si>
  <si>
    <t>P04485</t>
  </si>
  <si>
    <t>P04486</t>
  </si>
  <si>
    <t>P04487</t>
  </si>
  <si>
    <t>P04488</t>
  </si>
  <si>
    <t>P04489</t>
  </si>
  <si>
    <t>P04490</t>
  </si>
  <si>
    <t>P04491</t>
  </si>
  <si>
    <t>P04492</t>
  </si>
  <si>
    <t>P04493</t>
  </si>
  <si>
    <t>P04494</t>
  </si>
  <si>
    <t>P04495</t>
  </si>
  <si>
    <t>P04496</t>
  </si>
  <si>
    <t>P04497</t>
  </si>
  <si>
    <t>P04498</t>
  </si>
  <si>
    <t>P04499</t>
  </si>
  <si>
    <t>P04500</t>
  </si>
  <si>
    <t>P04501</t>
  </si>
  <si>
    <t>P04502</t>
  </si>
  <si>
    <t>P04503</t>
  </si>
  <si>
    <t>P04504</t>
  </si>
  <si>
    <t>P04505</t>
  </si>
  <si>
    <t>P04506</t>
  </si>
  <si>
    <t>P04507</t>
  </si>
  <si>
    <t>P04508</t>
  </si>
  <si>
    <t>P04509</t>
  </si>
  <si>
    <t>P04510</t>
  </si>
  <si>
    <t>P04511</t>
  </si>
  <si>
    <t>P04512</t>
  </si>
  <si>
    <t>P04513</t>
  </si>
  <si>
    <t>P04514</t>
  </si>
  <si>
    <t>P04515</t>
  </si>
  <si>
    <t>P04516</t>
  </si>
  <si>
    <t>P04517</t>
  </si>
  <si>
    <t>P04518</t>
  </si>
  <si>
    <t>P04519</t>
  </si>
  <si>
    <t>P04520</t>
  </si>
  <si>
    <t>P04521</t>
  </si>
  <si>
    <t>P04522</t>
  </si>
  <si>
    <t>P04523</t>
  </si>
  <si>
    <t>P04524</t>
  </si>
  <si>
    <t>P04525</t>
  </si>
  <si>
    <t>P04526</t>
  </si>
  <si>
    <t>P04527</t>
  </si>
  <si>
    <t>P04528</t>
  </si>
  <si>
    <t>P04529</t>
  </si>
  <si>
    <t>P04530</t>
  </si>
  <si>
    <t>P04531</t>
  </si>
  <si>
    <t>P04532</t>
  </si>
  <si>
    <t>P04533</t>
  </si>
  <si>
    <t>P04534</t>
  </si>
  <si>
    <t>P04535</t>
  </si>
  <si>
    <t>P04536</t>
  </si>
  <si>
    <t>P04537</t>
  </si>
  <si>
    <t>P04538</t>
  </si>
  <si>
    <t>P04539</t>
  </si>
  <si>
    <t>P04540</t>
  </si>
  <si>
    <t>P04541</t>
  </si>
  <si>
    <t>P04542</t>
  </si>
  <si>
    <t>P04543</t>
  </si>
  <si>
    <t>P04544</t>
  </si>
  <si>
    <t>P04545</t>
  </si>
  <si>
    <t>P04546</t>
  </si>
  <si>
    <t>P04547</t>
  </si>
  <si>
    <t>P04548</t>
  </si>
  <si>
    <t>P04549</t>
  </si>
  <si>
    <t>P04550</t>
  </si>
  <si>
    <t>P04551</t>
  </si>
  <si>
    <t>P04552</t>
  </si>
  <si>
    <t>P04553</t>
  </si>
  <si>
    <t>P04554</t>
  </si>
  <si>
    <t>P04555</t>
  </si>
  <si>
    <t>P04556</t>
  </si>
  <si>
    <t>P04557</t>
  </si>
  <si>
    <t>P04558</t>
  </si>
  <si>
    <t>P04559</t>
  </si>
  <si>
    <t>P04560</t>
  </si>
  <si>
    <t>P04561</t>
  </si>
  <si>
    <t>P04562</t>
  </si>
  <si>
    <t>P04563</t>
  </si>
  <si>
    <t>P04564</t>
  </si>
  <si>
    <t>P04565</t>
  </si>
  <si>
    <t>P04566</t>
  </si>
  <si>
    <t>P04567</t>
  </si>
  <si>
    <t>P04568</t>
  </si>
  <si>
    <t>P04569</t>
  </si>
  <si>
    <t>P04570</t>
  </si>
  <si>
    <t>P04571</t>
  </si>
  <si>
    <t>P04572</t>
  </si>
  <si>
    <t>P04573</t>
  </si>
  <si>
    <t>P04574</t>
  </si>
  <si>
    <t>P04575</t>
  </si>
  <si>
    <t>P04576</t>
  </si>
  <si>
    <t>P04577</t>
  </si>
  <si>
    <t>P04578</t>
  </si>
  <si>
    <t>P04579</t>
  </si>
  <si>
    <t>P04580</t>
  </si>
  <si>
    <t>P04581</t>
  </si>
  <si>
    <t>P04582</t>
  </si>
  <si>
    <t>P04583</t>
  </si>
  <si>
    <t>P04584</t>
  </si>
  <si>
    <t>P04585</t>
  </si>
  <si>
    <t>P04586</t>
  </si>
  <si>
    <t>P04587</t>
  </si>
  <si>
    <t>P04588</t>
  </si>
  <si>
    <t>P04589</t>
  </si>
  <si>
    <t>P04590</t>
  </si>
  <si>
    <t>P04591</t>
  </si>
  <si>
    <t>P04592</t>
  </si>
  <si>
    <t>P04593</t>
  </si>
  <si>
    <t>P04594</t>
  </si>
  <si>
    <t>P04595</t>
  </si>
  <si>
    <t>P04596</t>
  </si>
  <si>
    <t>P04597</t>
  </si>
  <si>
    <t>P04598</t>
  </si>
  <si>
    <t>P04599</t>
  </si>
  <si>
    <t>P04600</t>
  </si>
  <si>
    <t>P04601</t>
  </si>
  <si>
    <t>P04602</t>
  </si>
  <si>
    <t>P04603</t>
  </si>
  <si>
    <t>P04604</t>
  </si>
  <si>
    <t>P04605</t>
  </si>
  <si>
    <t>P04606</t>
  </si>
  <si>
    <t>P04607</t>
  </si>
  <si>
    <t>P04608</t>
  </si>
  <si>
    <t>P04609</t>
  </si>
  <si>
    <t>P04610</t>
  </si>
  <si>
    <t>P04611</t>
  </si>
  <si>
    <t>P04612</t>
  </si>
  <si>
    <t>P04613</t>
  </si>
  <si>
    <t>P04614</t>
  </si>
  <si>
    <t>P04615</t>
  </si>
  <si>
    <t>P04616</t>
  </si>
  <si>
    <t>P04617</t>
  </si>
  <si>
    <t>P04618</t>
  </si>
  <si>
    <t>P04619</t>
  </si>
  <si>
    <t>P04620</t>
  </si>
  <si>
    <t>P04621</t>
  </si>
  <si>
    <t>P04622</t>
  </si>
  <si>
    <t>P04623</t>
  </si>
  <si>
    <t>P04624</t>
  </si>
  <si>
    <t>P04625</t>
  </si>
  <si>
    <t>P04626</t>
  </si>
  <si>
    <t>P04627</t>
  </si>
  <si>
    <t>P04628</t>
  </si>
  <si>
    <t>P04629</t>
  </si>
  <si>
    <t>P04630</t>
  </si>
  <si>
    <t>P04631</t>
  </si>
  <si>
    <t>P04632</t>
  </si>
  <si>
    <t>P04633</t>
  </si>
  <si>
    <t>P04634</t>
  </si>
  <si>
    <t>P04635</t>
  </si>
  <si>
    <t>P04636</t>
  </si>
  <si>
    <t>P04637</t>
  </si>
  <si>
    <t>P04638</t>
  </si>
  <si>
    <t>P04639</t>
  </si>
  <si>
    <t>P04640</t>
  </si>
  <si>
    <t>P04641</t>
  </si>
  <si>
    <t>P04642</t>
  </si>
  <si>
    <t>P04643</t>
  </si>
  <si>
    <t>P04644</t>
  </si>
  <si>
    <t>P04645</t>
  </si>
  <si>
    <t>P04646</t>
  </si>
  <si>
    <t>P04647</t>
  </si>
  <si>
    <t>P04648</t>
  </si>
  <si>
    <t>P04649</t>
  </si>
  <si>
    <t>P04650</t>
  </si>
  <si>
    <t>P04651</t>
  </si>
  <si>
    <t>P04652</t>
  </si>
  <si>
    <t>P04653</t>
  </si>
  <si>
    <t>P04654</t>
  </si>
  <si>
    <t>P04655</t>
  </si>
  <si>
    <t>P04656</t>
  </si>
  <si>
    <t>P04657</t>
  </si>
  <si>
    <t>P04658</t>
  </si>
  <si>
    <t>P04659</t>
  </si>
  <si>
    <t>P04660</t>
  </si>
  <si>
    <t>P04661</t>
  </si>
  <si>
    <t>P04662</t>
  </si>
  <si>
    <t>P04663</t>
  </si>
  <si>
    <t>P04664</t>
  </si>
  <si>
    <t>P04665</t>
  </si>
  <si>
    <t>P04666</t>
  </si>
  <si>
    <t>P04667</t>
  </si>
  <si>
    <t>P04668</t>
  </si>
  <si>
    <t>P04669</t>
  </si>
  <si>
    <t>P04670</t>
  </si>
  <si>
    <t>P04671</t>
  </si>
  <si>
    <t>P04672</t>
  </si>
  <si>
    <t>P04673</t>
  </si>
  <si>
    <t>P04674</t>
  </si>
  <si>
    <t>P04675</t>
  </si>
  <si>
    <t>P04676</t>
  </si>
  <si>
    <t>P04677</t>
  </si>
  <si>
    <t>P04678</t>
  </si>
  <si>
    <t>P04679</t>
  </si>
  <si>
    <t>P04680</t>
  </si>
  <si>
    <t>P04681</t>
  </si>
  <si>
    <t>P04682</t>
  </si>
  <si>
    <t>P04683</t>
  </si>
  <si>
    <t>P04684</t>
  </si>
  <si>
    <t>P04685</t>
  </si>
  <si>
    <t>P04686</t>
  </si>
  <si>
    <t>P04687</t>
  </si>
  <si>
    <t>P04688</t>
  </si>
  <si>
    <t>P04689</t>
  </si>
  <si>
    <t>P04690</t>
  </si>
  <si>
    <t>P04691</t>
  </si>
  <si>
    <t>P04692</t>
  </si>
  <si>
    <t>P04693</t>
  </si>
  <si>
    <t>P04694</t>
  </si>
  <si>
    <t>P04695</t>
  </si>
  <si>
    <t>P04696</t>
  </si>
  <si>
    <t>P04697</t>
  </si>
  <si>
    <t>P04698</t>
  </si>
  <si>
    <t>P04699</t>
  </si>
  <si>
    <t>P04700</t>
  </si>
  <si>
    <t>P04701</t>
  </si>
  <si>
    <t>P04702</t>
  </si>
  <si>
    <t>P04703</t>
  </si>
  <si>
    <t>P04704</t>
  </si>
  <si>
    <t>P04705</t>
  </si>
  <si>
    <t>P04706</t>
  </si>
  <si>
    <t>P04707</t>
  </si>
  <si>
    <t>P04708</t>
  </si>
  <si>
    <t>P04709</t>
  </si>
  <si>
    <t>P04710</t>
  </si>
  <si>
    <t>P04711</t>
  </si>
  <si>
    <t>P04712</t>
  </si>
  <si>
    <t>P04713</t>
  </si>
  <si>
    <t>P04714</t>
  </si>
  <si>
    <t>P04715</t>
  </si>
  <si>
    <t>P04716</t>
  </si>
  <si>
    <t>P04717</t>
  </si>
  <si>
    <t>P04718</t>
  </si>
  <si>
    <t>P04719</t>
  </si>
  <si>
    <t>P04720</t>
  </si>
  <si>
    <t>P04721</t>
  </si>
  <si>
    <t>P04722</t>
  </si>
  <si>
    <t>P04723</t>
  </si>
  <si>
    <t>P04724</t>
  </si>
  <si>
    <t>P04725</t>
  </si>
  <si>
    <t>P04726</t>
  </si>
  <si>
    <t>P04727</t>
  </si>
  <si>
    <t>P04728</t>
  </si>
  <si>
    <t>P04729</t>
  </si>
  <si>
    <t>P04730</t>
  </si>
  <si>
    <t>P04731</t>
  </si>
  <si>
    <t>P04732</t>
  </si>
  <si>
    <t>P04733</t>
  </si>
  <si>
    <t>P04734</t>
  </si>
  <si>
    <t>P04735</t>
  </si>
  <si>
    <t>P04736</t>
  </si>
  <si>
    <t>P04737</t>
  </si>
  <si>
    <t>P04738</t>
  </si>
  <si>
    <t>P04739</t>
  </si>
  <si>
    <t>P04740</t>
  </si>
  <si>
    <t>P04741</t>
  </si>
  <si>
    <t>P04742</t>
  </si>
  <si>
    <t>P04743</t>
  </si>
  <si>
    <t>P04744</t>
  </si>
  <si>
    <t>P04745</t>
  </si>
  <si>
    <t>P04746</t>
  </si>
  <si>
    <t>P04747</t>
  </si>
  <si>
    <t>P04748</t>
  </si>
  <si>
    <t>P04749</t>
  </si>
  <si>
    <t>P04750</t>
  </si>
  <si>
    <t>P04751</t>
  </si>
  <si>
    <t>P04752</t>
  </si>
  <si>
    <t>P04753</t>
  </si>
  <si>
    <t>P04754</t>
  </si>
  <si>
    <t>P04755</t>
  </si>
  <si>
    <t>P04756</t>
  </si>
  <si>
    <t>P04757</t>
  </si>
  <si>
    <t>P04758</t>
  </si>
  <si>
    <t>P04759</t>
  </si>
  <si>
    <t>P04760</t>
  </si>
  <si>
    <t>P04761</t>
  </si>
  <si>
    <t>P04762</t>
  </si>
  <si>
    <t>P04763</t>
  </si>
  <si>
    <t>P04764</t>
  </si>
  <si>
    <t>P04765</t>
  </si>
  <si>
    <t>P04766</t>
  </si>
  <si>
    <t>P04767</t>
  </si>
  <si>
    <t>P04768</t>
  </si>
  <si>
    <t>P04769</t>
  </si>
  <si>
    <t>P04770</t>
  </si>
  <si>
    <t>P04771</t>
  </si>
  <si>
    <t>P04772</t>
  </si>
  <si>
    <t>P04773</t>
  </si>
  <si>
    <t>P04774</t>
  </si>
  <si>
    <t>P04775</t>
  </si>
  <si>
    <t>P04776</t>
  </si>
  <si>
    <t>P04777</t>
  </si>
  <si>
    <t>P04778</t>
  </si>
  <si>
    <t>P04779</t>
  </si>
  <si>
    <t>P04780</t>
  </si>
  <si>
    <t>P04781</t>
  </si>
  <si>
    <t>P04782</t>
  </si>
  <si>
    <t>P04783</t>
  </si>
  <si>
    <t>P04784</t>
  </si>
  <si>
    <t>P04785</t>
  </si>
  <si>
    <t>P04786</t>
  </si>
  <si>
    <t>P04787</t>
  </si>
  <si>
    <t>P04788</t>
  </si>
  <si>
    <t>P04789</t>
  </si>
  <si>
    <t>P04790</t>
  </si>
  <si>
    <t>P04791</t>
  </si>
  <si>
    <t>P04792</t>
  </si>
  <si>
    <t>P04793</t>
  </si>
  <si>
    <t>P04794</t>
  </si>
  <si>
    <t>P04795</t>
  </si>
  <si>
    <t>P04796</t>
  </si>
  <si>
    <t>P04797</t>
  </si>
  <si>
    <t>P04798</t>
  </si>
  <si>
    <t>P04799</t>
  </si>
  <si>
    <t>P04800</t>
  </si>
  <si>
    <t>P04801</t>
  </si>
  <si>
    <t>P04802</t>
  </si>
  <si>
    <t>P04803</t>
  </si>
  <si>
    <t>P04804</t>
  </si>
  <si>
    <t>P04805</t>
  </si>
  <si>
    <t>P04806</t>
  </si>
  <si>
    <t>P04807</t>
  </si>
  <si>
    <t>P04808</t>
  </si>
  <si>
    <t>P04809</t>
  </si>
  <si>
    <t>P04810</t>
  </si>
  <si>
    <t>P04811</t>
  </si>
  <si>
    <t>P04812</t>
  </si>
  <si>
    <t>P04813</t>
  </si>
  <si>
    <t>P04814</t>
  </si>
  <si>
    <t>P04815</t>
  </si>
  <si>
    <t>P04816</t>
  </si>
  <si>
    <t>P04817</t>
  </si>
  <si>
    <t>P04818</t>
  </si>
  <si>
    <t>P04819</t>
  </si>
  <si>
    <t>P04820</t>
  </si>
  <si>
    <t>P04821</t>
  </si>
  <si>
    <t>P04822</t>
  </si>
  <si>
    <t>P04823</t>
  </si>
  <si>
    <t>P04824</t>
  </si>
  <si>
    <t>P04825</t>
  </si>
  <si>
    <t>P04826</t>
  </si>
  <si>
    <t>P04827</t>
  </si>
  <si>
    <t>P04828</t>
  </si>
  <si>
    <t>P04829</t>
  </si>
  <si>
    <t>P04830</t>
  </si>
  <si>
    <t>P04831</t>
  </si>
  <si>
    <t>P04832</t>
  </si>
  <si>
    <t>P04833</t>
  </si>
  <si>
    <t>P04834</t>
  </si>
  <si>
    <t>P04835</t>
  </si>
  <si>
    <t>P04836</t>
  </si>
  <si>
    <t>P04837</t>
  </si>
  <si>
    <t>P04838</t>
  </si>
  <si>
    <t>P04839</t>
  </si>
  <si>
    <t>P04840</t>
  </si>
  <si>
    <t>P04841</t>
  </si>
  <si>
    <t>P04842</t>
  </si>
  <si>
    <t>P04843</t>
  </si>
  <si>
    <t>P04844</t>
  </si>
  <si>
    <t>P04845</t>
  </si>
  <si>
    <t>P04846</t>
  </si>
  <si>
    <t>P04847</t>
  </si>
  <si>
    <t>P04848</t>
  </si>
  <si>
    <t>P04849</t>
  </si>
  <si>
    <t>P04850</t>
  </si>
  <si>
    <t>P04851</t>
  </si>
  <si>
    <t>P04852</t>
  </si>
  <si>
    <t>P04853</t>
  </si>
  <si>
    <t>P04854</t>
  </si>
  <si>
    <t>P04855</t>
  </si>
  <si>
    <t>P04856</t>
  </si>
  <si>
    <t>P04857</t>
  </si>
  <si>
    <t>P04858</t>
  </si>
  <si>
    <t>P04859</t>
  </si>
  <si>
    <t>P04860</t>
  </si>
  <si>
    <t>P04861</t>
  </si>
  <si>
    <t>P04862</t>
  </si>
  <si>
    <t>P04863</t>
  </si>
  <si>
    <t>P04864</t>
  </si>
  <si>
    <t>P04865</t>
  </si>
  <si>
    <t>P04866</t>
  </si>
  <si>
    <t>P04867</t>
  </si>
  <si>
    <t>P04868</t>
  </si>
  <si>
    <t>P04869</t>
  </si>
  <si>
    <t>P04870</t>
  </si>
  <si>
    <t>P04871</t>
  </si>
  <si>
    <t>P04872</t>
  </si>
  <si>
    <t>P04873</t>
  </si>
  <si>
    <t>P04874</t>
  </si>
  <si>
    <t>P04875</t>
  </si>
  <si>
    <t>P04876</t>
  </si>
  <si>
    <t>P04877</t>
  </si>
  <si>
    <t>P04878</t>
  </si>
  <si>
    <t>P04879</t>
  </si>
  <si>
    <t>P04880</t>
  </si>
  <si>
    <t>P04881</t>
  </si>
  <si>
    <t>P04882</t>
  </si>
  <si>
    <t>P04883</t>
  </si>
  <si>
    <t>P04884</t>
  </si>
  <si>
    <t>P04885</t>
  </si>
  <si>
    <t>P04886</t>
  </si>
  <si>
    <t>P04887</t>
  </si>
  <si>
    <t>P04888</t>
  </si>
  <si>
    <t>P04889</t>
  </si>
  <si>
    <t>P04890</t>
  </si>
  <si>
    <t>P04891</t>
  </si>
  <si>
    <t>P04892</t>
  </si>
  <si>
    <t>P04893</t>
  </si>
  <si>
    <t>P04894</t>
  </si>
  <si>
    <t>P04895</t>
  </si>
  <si>
    <t>P04896</t>
  </si>
  <si>
    <t>P04897</t>
  </si>
  <si>
    <t>P04898</t>
  </si>
  <si>
    <t>P04899</t>
  </si>
  <si>
    <t>P04900</t>
  </si>
  <si>
    <t>P04901</t>
  </si>
  <si>
    <t>P04902</t>
  </si>
  <si>
    <t>P04903</t>
  </si>
  <si>
    <t>P04904</t>
  </si>
  <si>
    <t>P04905</t>
  </si>
  <si>
    <t>P04906</t>
  </si>
  <si>
    <t>P04907</t>
  </si>
  <si>
    <t>P04908</t>
  </si>
  <si>
    <t>P04909</t>
  </si>
  <si>
    <t>P04910</t>
  </si>
  <si>
    <t>P04911</t>
  </si>
  <si>
    <t>P04912</t>
  </si>
  <si>
    <t>P04913</t>
  </si>
  <si>
    <t>P04914</t>
  </si>
  <si>
    <t>P04915</t>
  </si>
  <si>
    <t>P04916</t>
  </si>
  <si>
    <t>P04917</t>
  </si>
  <si>
    <t>P04918</t>
  </si>
  <si>
    <t>P04919</t>
  </si>
  <si>
    <t>P04920</t>
  </si>
  <si>
    <t>P04921</t>
  </si>
  <si>
    <t>P04922</t>
  </si>
  <si>
    <t>P04923</t>
  </si>
  <si>
    <t>P04924</t>
  </si>
  <si>
    <t>P04925</t>
  </si>
  <si>
    <t>P04926</t>
  </si>
  <si>
    <t>P04927</t>
  </si>
  <si>
    <t>P04928</t>
  </si>
  <si>
    <t>P04929</t>
  </si>
  <si>
    <t>P04930</t>
  </si>
  <si>
    <t>P04931</t>
  </si>
  <si>
    <t>P04932</t>
  </si>
  <si>
    <t>P04933</t>
  </si>
  <si>
    <t>P04934</t>
  </si>
  <si>
    <t>P04935</t>
  </si>
  <si>
    <t>P04936</t>
  </si>
  <si>
    <t>P04937</t>
  </si>
  <si>
    <t>P04938</t>
  </si>
  <si>
    <t>P04939</t>
  </si>
  <si>
    <t>P04940</t>
  </si>
  <si>
    <t>P04941</t>
  </si>
  <si>
    <t>P04942</t>
  </si>
  <si>
    <t>P04943</t>
  </si>
  <si>
    <t>P04944</t>
  </si>
  <si>
    <t>P04945</t>
  </si>
  <si>
    <t>P04946</t>
  </si>
  <si>
    <t>P04947</t>
  </si>
  <si>
    <t>P04948</t>
  </si>
  <si>
    <t>P04949</t>
  </si>
  <si>
    <t>P04950</t>
  </si>
  <si>
    <t>P04951</t>
  </si>
  <si>
    <t>P04952</t>
  </si>
  <si>
    <t>P04953</t>
  </si>
  <si>
    <t>P04954</t>
  </si>
  <si>
    <t>P04955</t>
  </si>
  <si>
    <t>P04956</t>
  </si>
  <si>
    <t>P04957</t>
  </si>
  <si>
    <t>P04958</t>
  </si>
  <si>
    <t>P04959</t>
  </si>
  <si>
    <t>P04960</t>
  </si>
  <si>
    <t>P04961</t>
  </si>
  <si>
    <t>P04962</t>
  </si>
  <si>
    <t>P04963</t>
  </si>
  <si>
    <t>P04964</t>
  </si>
  <si>
    <t>P04965</t>
  </si>
  <si>
    <t>P04966</t>
  </si>
  <si>
    <t>P04967</t>
  </si>
  <si>
    <t>P04968</t>
  </si>
  <si>
    <t>P04969</t>
  </si>
  <si>
    <t>P04970</t>
  </si>
  <si>
    <t>P04971</t>
  </si>
  <si>
    <t>P04972</t>
  </si>
  <si>
    <t>P04973</t>
  </si>
  <si>
    <t>P04974</t>
  </si>
  <si>
    <t>P04975</t>
  </si>
  <si>
    <t>P04976</t>
  </si>
  <si>
    <t>P04977</t>
  </si>
  <si>
    <t>P04978</t>
  </si>
  <si>
    <t>P04979</t>
  </si>
  <si>
    <t>P04980</t>
  </si>
  <si>
    <t>P04981</t>
  </si>
  <si>
    <t>P04982</t>
  </si>
  <si>
    <t>P04983</t>
  </si>
  <si>
    <t>P04984</t>
  </si>
  <si>
    <t>P04985</t>
  </si>
  <si>
    <t>P04986</t>
  </si>
  <si>
    <t>P04987</t>
  </si>
  <si>
    <t>P04988</t>
  </si>
  <si>
    <t>P04989</t>
  </si>
  <si>
    <t>P04990</t>
  </si>
  <si>
    <t>P04991</t>
  </si>
  <si>
    <t>P04992</t>
  </si>
  <si>
    <t>P04993</t>
  </si>
  <si>
    <t>P04994</t>
  </si>
  <si>
    <t>P04995</t>
  </si>
  <si>
    <t>P04996</t>
  </si>
  <si>
    <t>P04997</t>
  </si>
  <si>
    <t>P04998</t>
  </si>
  <si>
    <t>P04999</t>
  </si>
  <si>
    <t>P05000</t>
  </si>
  <si>
    <t>P05001</t>
  </si>
  <si>
    <t>P05002</t>
  </si>
  <si>
    <t>P05003</t>
  </si>
  <si>
    <t>P05004</t>
  </si>
  <si>
    <t>P05005</t>
  </si>
  <si>
    <t>P05006</t>
  </si>
  <si>
    <t>P05007</t>
  </si>
  <si>
    <t>P05008</t>
  </si>
  <si>
    <t>P05009</t>
  </si>
  <si>
    <t>P05010</t>
  </si>
  <si>
    <t>P05011</t>
  </si>
  <si>
    <t>P05012</t>
  </si>
  <si>
    <t>P05013</t>
  </si>
  <si>
    <t>P05014</t>
  </si>
  <si>
    <t>P05015</t>
  </si>
  <si>
    <t>P05016</t>
  </si>
  <si>
    <t>P05017</t>
  </si>
  <si>
    <t>P05018</t>
  </si>
  <si>
    <t>P05019</t>
  </si>
  <si>
    <t>P05020</t>
  </si>
  <si>
    <t>P05021</t>
  </si>
  <si>
    <t>P05022</t>
  </si>
  <si>
    <t>P05023</t>
  </si>
  <si>
    <t>P05024</t>
  </si>
  <si>
    <t>P05025</t>
  </si>
  <si>
    <t>P05026</t>
  </si>
  <si>
    <t>P05027</t>
  </si>
  <si>
    <t>P05028</t>
  </si>
  <si>
    <t>P05029</t>
  </si>
  <si>
    <t>P05030</t>
  </si>
  <si>
    <t>P05031</t>
  </si>
  <si>
    <t>P05032</t>
  </si>
  <si>
    <t>P05033</t>
  </si>
  <si>
    <t>P05034</t>
  </si>
  <si>
    <t>P05035</t>
  </si>
  <si>
    <t>P05036</t>
  </si>
  <si>
    <t>P05037</t>
  </si>
  <si>
    <t>P05038</t>
  </si>
  <si>
    <t>P05039</t>
  </si>
  <si>
    <t>P05040</t>
  </si>
  <si>
    <t>P05041</t>
  </si>
  <si>
    <t>P05042</t>
  </si>
  <si>
    <t>P05043</t>
  </si>
  <si>
    <t>P05044</t>
  </si>
  <si>
    <t>P05045</t>
  </si>
  <si>
    <t>P05046</t>
  </si>
  <si>
    <t>P05047</t>
  </si>
  <si>
    <t>P05048</t>
  </si>
  <si>
    <t>P05049</t>
  </si>
  <si>
    <t>P05050</t>
  </si>
  <si>
    <t>P05051</t>
  </si>
  <si>
    <t>P05052</t>
  </si>
  <si>
    <t>P05053</t>
  </si>
  <si>
    <t>P05054</t>
  </si>
  <si>
    <t>P05055</t>
  </si>
  <si>
    <t>P05056</t>
  </si>
  <si>
    <t>P05057</t>
  </si>
  <si>
    <t>P05058</t>
  </si>
  <si>
    <t>P05059</t>
  </si>
  <si>
    <t>P05060</t>
  </si>
  <si>
    <t>P05061</t>
  </si>
  <si>
    <t>P05062</t>
  </si>
  <si>
    <t>P05063</t>
  </si>
  <si>
    <t>P05064</t>
  </si>
  <si>
    <t>P05065</t>
  </si>
  <si>
    <t>P05066</t>
  </si>
  <si>
    <t>P05067</t>
  </si>
  <si>
    <t>P05068</t>
  </si>
  <si>
    <t>P05069</t>
  </si>
  <si>
    <t>P05070</t>
  </si>
  <si>
    <t>P05071</t>
  </si>
  <si>
    <t>P05072</t>
  </si>
  <si>
    <t>P05073</t>
  </si>
  <si>
    <t>P05074</t>
  </si>
  <si>
    <t>P05075</t>
  </si>
  <si>
    <t>P05076</t>
  </si>
  <si>
    <t>P05077</t>
  </si>
  <si>
    <t>P05078</t>
  </si>
  <si>
    <t>P05079</t>
  </si>
  <si>
    <t>P05080</t>
  </si>
  <si>
    <t>P05081</t>
  </si>
  <si>
    <t>P05082</t>
  </si>
  <si>
    <t>P05083</t>
  </si>
  <si>
    <t>P05084</t>
  </si>
  <si>
    <t>P05085</t>
  </si>
  <si>
    <t>P05086</t>
  </si>
  <si>
    <t>P05087</t>
  </si>
  <si>
    <t>P05088</t>
  </si>
  <si>
    <t>P05089</t>
  </si>
  <si>
    <t>P05090</t>
  </si>
  <si>
    <t>P05091</t>
  </si>
  <si>
    <t>P05092</t>
  </si>
  <si>
    <t>P05093</t>
  </si>
  <si>
    <t>P05094</t>
  </si>
  <si>
    <t>P05095</t>
  </si>
  <si>
    <t>P05096</t>
  </si>
  <si>
    <t>P05097</t>
  </si>
  <si>
    <t>P05098</t>
  </si>
  <si>
    <t>P05099</t>
  </si>
  <si>
    <t>P05100</t>
  </si>
  <si>
    <t>P05101</t>
  </si>
  <si>
    <t>P05102</t>
  </si>
  <si>
    <t>P05103</t>
  </si>
  <si>
    <t>P05104</t>
  </si>
  <si>
    <t>P05105</t>
  </si>
  <si>
    <t>P05106</t>
  </si>
  <si>
    <t>P05107</t>
  </si>
  <si>
    <t>P05108</t>
  </si>
  <si>
    <t>P05109</t>
  </si>
  <si>
    <t>P05110</t>
  </si>
  <si>
    <t>P05111</t>
  </si>
  <si>
    <t>P05112</t>
  </si>
  <si>
    <t>P05113</t>
  </si>
  <si>
    <t>P05114</t>
  </si>
  <si>
    <t>P05115</t>
  </si>
  <si>
    <t>P05116</t>
  </si>
  <si>
    <t>P05117</t>
  </si>
  <si>
    <t>P05118</t>
  </si>
  <si>
    <t>P05119</t>
  </si>
  <si>
    <t>P05120</t>
  </si>
  <si>
    <t>P05121</t>
  </si>
  <si>
    <t>P05122</t>
  </si>
  <si>
    <t>P05123</t>
  </si>
  <si>
    <t>P05124</t>
  </si>
  <si>
    <t>P05125</t>
  </si>
  <si>
    <t>P05126</t>
  </si>
  <si>
    <t>P05127</t>
  </si>
  <si>
    <t>P05128</t>
  </si>
  <si>
    <t>P05129</t>
  </si>
  <si>
    <t>P05130</t>
  </si>
  <si>
    <t>P05131</t>
  </si>
  <si>
    <t>P05132</t>
  </si>
  <si>
    <t>P05133</t>
  </si>
  <si>
    <t>P05134</t>
  </si>
  <si>
    <t>P05135</t>
  </si>
  <si>
    <t>P05136</t>
  </si>
  <si>
    <t>P05137</t>
  </si>
  <si>
    <t>P05138</t>
  </si>
  <si>
    <t>P05139</t>
  </si>
  <si>
    <t>P05140</t>
  </si>
  <si>
    <t>P05141</t>
  </si>
  <si>
    <t>P05142</t>
  </si>
  <si>
    <t>P05143</t>
  </si>
  <si>
    <t>P05144</t>
  </si>
  <si>
    <t>P05145</t>
  </si>
  <si>
    <t>P05146</t>
  </si>
  <si>
    <t>P05147</t>
  </si>
  <si>
    <t>P05148</t>
  </si>
  <si>
    <t>P05149</t>
  </si>
  <si>
    <t>P05150</t>
  </si>
  <si>
    <t>P05151</t>
  </si>
  <si>
    <t>P05152</t>
  </si>
  <si>
    <t>P05153</t>
  </si>
  <si>
    <t>P05154</t>
  </si>
  <si>
    <t>P05155</t>
  </si>
  <si>
    <t>P05156</t>
  </si>
  <si>
    <t>P05157</t>
  </si>
  <si>
    <t>P05158</t>
  </si>
  <si>
    <t>P05159</t>
  </si>
  <si>
    <t>P05160</t>
  </si>
  <si>
    <t>P05161</t>
  </si>
  <si>
    <t>P05162</t>
  </si>
  <si>
    <t>P05163</t>
  </si>
  <si>
    <t>P05164</t>
  </si>
  <si>
    <t>P05165</t>
  </si>
  <si>
    <t>P05166</t>
  </si>
  <si>
    <t>P05167</t>
  </si>
  <si>
    <t>P05168</t>
  </si>
  <si>
    <t>P05169</t>
  </si>
  <si>
    <t>P05170</t>
  </si>
  <si>
    <t>P05171</t>
  </si>
  <si>
    <t>P05172</t>
  </si>
  <si>
    <t>P05173</t>
  </si>
  <si>
    <t>P05174</t>
  </si>
  <si>
    <t>P05175</t>
  </si>
  <si>
    <t>P05176</t>
  </si>
  <si>
    <t>P05177</t>
  </si>
  <si>
    <t>P05178</t>
  </si>
  <si>
    <t>P05179</t>
  </si>
  <si>
    <t>P05180</t>
  </si>
  <si>
    <t>P05181</t>
  </si>
  <si>
    <t>P05182</t>
  </si>
  <si>
    <t>P05183</t>
  </si>
  <si>
    <t>P05184</t>
  </si>
  <si>
    <t>P05185</t>
  </si>
  <si>
    <t>P05186</t>
  </si>
  <si>
    <t>P05187</t>
  </si>
  <si>
    <t>P05188</t>
  </si>
  <si>
    <t>P05189</t>
  </si>
  <si>
    <t>P05190</t>
  </si>
  <si>
    <t>P05191</t>
  </si>
  <si>
    <t>P05192</t>
  </si>
  <si>
    <t>P05193</t>
  </si>
  <si>
    <t>P05194</t>
  </si>
  <si>
    <t>P05195</t>
  </si>
  <si>
    <t>P05196</t>
  </si>
  <si>
    <t>P05197</t>
  </si>
  <si>
    <t>P05198</t>
  </si>
  <si>
    <t>P05199</t>
  </si>
  <si>
    <t>P05200</t>
  </si>
  <si>
    <t>P05201</t>
  </si>
  <si>
    <t>P05202</t>
  </si>
  <si>
    <t>P05203</t>
  </si>
  <si>
    <t>P05204</t>
  </si>
  <si>
    <t>P05205</t>
  </si>
  <si>
    <t>P05206</t>
  </si>
  <si>
    <t>P05207</t>
  </si>
  <si>
    <t>P05208</t>
  </si>
  <si>
    <t>P05209</t>
  </si>
  <si>
    <t>P05210</t>
  </si>
  <si>
    <t>P05211</t>
  </si>
  <si>
    <t>P05212</t>
  </si>
  <si>
    <t>P05213</t>
  </si>
  <si>
    <t>P05214</t>
  </si>
  <si>
    <t>P05215</t>
  </si>
  <si>
    <t>P05216</t>
  </si>
  <si>
    <t>P05217</t>
  </si>
  <si>
    <t>P05218</t>
  </si>
  <si>
    <t>P05219</t>
  </si>
  <si>
    <t>P05220</t>
  </si>
  <si>
    <t>P05221</t>
  </si>
  <si>
    <t>P05222</t>
  </si>
  <si>
    <t>P05223</t>
  </si>
  <si>
    <t>P05224</t>
  </si>
  <si>
    <t>P05225</t>
  </si>
  <si>
    <t>P05226</t>
  </si>
  <si>
    <t>P05227</t>
  </si>
  <si>
    <t>P05228</t>
  </si>
  <si>
    <t>P05229</t>
  </si>
  <si>
    <t>P05230</t>
  </si>
  <si>
    <t>P05231</t>
  </si>
  <si>
    <t>P05232</t>
  </si>
  <si>
    <t>P05233</t>
  </si>
  <si>
    <t>P05234</t>
  </si>
  <si>
    <t>P05235</t>
  </si>
  <si>
    <t>P05236</t>
  </si>
  <si>
    <t>P05237</t>
  </si>
  <si>
    <t>P05238</t>
  </si>
  <si>
    <t>P05239</t>
  </si>
  <si>
    <t>P05240</t>
  </si>
  <si>
    <t>P05241</t>
  </si>
  <si>
    <t>P05242</t>
  </si>
  <si>
    <t>P05243</t>
  </si>
  <si>
    <t>P05244</t>
  </si>
  <si>
    <t>P05245</t>
  </si>
  <si>
    <t>P05246</t>
  </si>
  <si>
    <t>P05247</t>
  </si>
  <si>
    <t>P05248</t>
  </si>
  <si>
    <t>P05249</t>
  </si>
  <si>
    <t>P05250</t>
  </si>
  <si>
    <t>P05251</t>
  </si>
  <si>
    <t>P05252</t>
  </si>
  <si>
    <t>P05253</t>
  </si>
  <si>
    <t>P05254</t>
  </si>
  <si>
    <t>P05255</t>
  </si>
  <si>
    <t>P05256</t>
  </si>
  <si>
    <t>P05257</t>
  </si>
  <si>
    <t>P05258</t>
  </si>
  <si>
    <t>P05259</t>
  </si>
  <si>
    <t>P05260</t>
  </si>
  <si>
    <t>P05261</t>
  </si>
  <si>
    <t>P05262</t>
  </si>
  <si>
    <t>P05263</t>
  </si>
  <si>
    <t>P05264</t>
  </si>
  <si>
    <t>P05265</t>
  </si>
  <si>
    <t>P05266</t>
  </si>
  <si>
    <t>P05267</t>
  </si>
  <si>
    <t>P05268</t>
  </si>
  <si>
    <t>P05269</t>
  </si>
  <si>
    <t>P05270</t>
  </si>
  <si>
    <t>P05271</t>
  </si>
  <si>
    <t>P05272</t>
  </si>
  <si>
    <t>P05273</t>
  </si>
  <si>
    <t>P05274</t>
  </si>
  <si>
    <t>P05275</t>
  </si>
  <si>
    <t>P05276</t>
  </si>
  <si>
    <t>P05277</t>
  </si>
  <si>
    <t>P05278</t>
  </si>
  <si>
    <t>P05279</t>
  </si>
  <si>
    <t>P05280</t>
  </si>
  <si>
    <t>P05281</t>
  </si>
  <si>
    <t>P05282</t>
  </si>
  <si>
    <t>P05283</t>
  </si>
  <si>
    <t>P05284</t>
  </si>
  <si>
    <t>P05285</t>
  </si>
  <si>
    <t>P05286</t>
  </si>
  <si>
    <t>P05287</t>
  </si>
  <si>
    <t>P05288</t>
  </si>
  <si>
    <t>P05289</t>
  </si>
  <si>
    <t>P05290</t>
  </si>
  <si>
    <t>P05291</t>
  </si>
  <si>
    <t>P05292</t>
  </si>
  <si>
    <t>P05293</t>
  </si>
  <si>
    <t>P05294</t>
  </si>
  <si>
    <t>P05295</t>
  </si>
  <si>
    <t>P05296</t>
  </si>
  <si>
    <t>P05297</t>
  </si>
  <si>
    <t>P05298</t>
  </si>
  <si>
    <t>P05299</t>
  </si>
  <si>
    <t>P05300</t>
  </si>
  <si>
    <t>P05301</t>
  </si>
  <si>
    <t>P05302</t>
  </si>
  <si>
    <t>P05303</t>
  </si>
  <si>
    <t>P05304</t>
  </si>
  <si>
    <t>P05305</t>
  </si>
  <si>
    <t>P05306</t>
  </si>
  <si>
    <t>P05307</t>
  </si>
  <si>
    <t>P05308</t>
  </si>
  <si>
    <t>P05309</t>
  </si>
  <si>
    <t>P05310</t>
  </si>
  <si>
    <t>P05311</t>
  </si>
  <si>
    <t>P05312</t>
  </si>
  <si>
    <t>P05313</t>
  </si>
  <si>
    <t>P05314</t>
  </si>
  <si>
    <t>P05315</t>
  </si>
  <si>
    <t>P05316</t>
  </si>
  <si>
    <t>P05317</t>
  </si>
  <si>
    <t>P05318</t>
  </si>
  <si>
    <t>P05319</t>
  </si>
  <si>
    <t>P05320</t>
  </si>
  <si>
    <t>P05321</t>
  </si>
  <si>
    <t>P05322</t>
  </si>
  <si>
    <t>P05323</t>
  </si>
  <si>
    <t>P05324</t>
  </si>
  <si>
    <t>P05325</t>
  </si>
  <si>
    <t>P05326</t>
  </si>
  <si>
    <t>P05327</t>
  </si>
  <si>
    <t>P05328</t>
  </si>
  <si>
    <t>P05329</t>
  </si>
  <si>
    <t>P05330</t>
  </si>
  <si>
    <t>P05331</t>
  </si>
  <si>
    <t>P05332</t>
  </si>
  <si>
    <t>P05333</t>
  </si>
  <si>
    <t>P05334</t>
  </si>
  <si>
    <t>P05335</t>
  </si>
  <si>
    <t>P05336</t>
  </si>
  <si>
    <t>P05337</t>
  </si>
  <si>
    <t>P05338</t>
  </si>
  <si>
    <t>P05339</t>
  </si>
  <si>
    <t>P05340</t>
  </si>
  <si>
    <t>P05341</t>
  </si>
  <si>
    <t>P05342</t>
  </si>
  <si>
    <t>P05343</t>
  </si>
  <si>
    <t>P05344</t>
  </si>
  <si>
    <t>P05345</t>
  </si>
  <si>
    <t>P05346</t>
  </si>
  <si>
    <t>P05347</t>
  </si>
  <si>
    <t>P05348</t>
  </si>
  <si>
    <t>P05349</t>
  </si>
  <si>
    <t>P05350</t>
  </si>
  <si>
    <t>P05351</t>
  </si>
  <si>
    <t>P05352</t>
  </si>
  <si>
    <t>P05353</t>
  </si>
  <si>
    <t>P05354</t>
  </si>
  <si>
    <t>P05355</t>
  </si>
  <si>
    <t>P05356</t>
  </si>
  <si>
    <t>P05357</t>
  </si>
  <si>
    <t>P05358</t>
  </si>
  <si>
    <t>P05359</t>
  </si>
  <si>
    <t>P05360</t>
  </si>
  <si>
    <t>P05361</t>
  </si>
  <si>
    <t>P05362</t>
  </si>
  <si>
    <t>P05363</t>
  </si>
  <si>
    <t>P05364</t>
  </si>
  <si>
    <t>P05365</t>
  </si>
  <si>
    <t>P05366</t>
  </si>
  <si>
    <t>P05367</t>
  </si>
  <si>
    <t>P05368</t>
  </si>
  <si>
    <t>P05369</t>
  </si>
  <si>
    <t>P05370</t>
  </si>
  <si>
    <t>P05371</t>
  </si>
  <si>
    <t>P05372</t>
  </si>
  <si>
    <t>P05373</t>
  </si>
  <si>
    <t>P05374</t>
  </si>
  <si>
    <t>P05375</t>
  </si>
  <si>
    <t>P05376</t>
  </si>
  <si>
    <t>P05377</t>
  </si>
  <si>
    <t>P05378</t>
  </si>
  <si>
    <t>P05379</t>
  </si>
  <si>
    <t>P05380</t>
  </si>
  <si>
    <t>P05381</t>
  </si>
  <si>
    <t>P05382</t>
  </si>
  <si>
    <t>P05383</t>
  </si>
  <si>
    <t>P05384</t>
  </si>
  <si>
    <t>P05385</t>
  </si>
  <si>
    <t>P05386</t>
  </si>
  <si>
    <t>P05387</t>
  </si>
  <si>
    <t>P05388</t>
  </si>
  <si>
    <t>P05389</t>
  </si>
  <si>
    <t>P05390</t>
  </si>
  <si>
    <t>P05391</t>
  </si>
  <si>
    <t>P05392</t>
  </si>
  <si>
    <t>P05393</t>
  </si>
  <si>
    <t>P05394</t>
  </si>
  <si>
    <t>P05395</t>
  </si>
  <si>
    <t>P05396</t>
  </si>
  <si>
    <t>P05397</t>
  </si>
  <si>
    <t>P05398</t>
  </si>
  <si>
    <t>P05399</t>
  </si>
  <si>
    <t>P05400</t>
  </si>
  <si>
    <t>P05401</t>
  </si>
  <si>
    <t>P05402</t>
  </si>
  <si>
    <t>P05403</t>
  </si>
  <si>
    <t>P05404</t>
  </si>
  <si>
    <t>P05405</t>
  </si>
  <si>
    <t>P05406</t>
  </si>
  <si>
    <t>P05407</t>
  </si>
  <si>
    <t>P05408</t>
  </si>
  <si>
    <t>P05409</t>
  </si>
  <si>
    <t>P05410</t>
  </si>
  <si>
    <t>P05411</t>
  </si>
  <si>
    <t>P05412</t>
  </si>
  <si>
    <t>P05413</t>
  </si>
  <si>
    <t>P05414</t>
  </si>
  <si>
    <t>P05415</t>
  </si>
  <si>
    <t>P05416</t>
  </si>
  <si>
    <t>P05417</t>
  </si>
  <si>
    <t>P05418</t>
  </si>
  <si>
    <t>P05419</t>
  </si>
  <si>
    <t>P05420</t>
  </si>
  <si>
    <t>P05421</t>
  </si>
  <si>
    <t>P05422</t>
  </si>
  <si>
    <t>P05423</t>
  </si>
  <si>
    <t>P05424</t>
  </si>
  <si>
    <t>P05425</t>
  </si>
  <si>
    <t>P05426</t>
  </si>
  <si>
    <t>P05427</t>
  </si>
  <si>
    <t>P05428</t>
  </si>
  <si>
    <t>P05429</t>
  </si>
  <si>
    <t>P05430</t>
  </si>
  <si>
    <t>P05431</t>
  </si>
  <si>
    <t>P05432</t>
  </si>
  <si>
    <t>P05433</t>
  </si>
  <si>
    <t>P05434</t>
  </si>
  <si>
    <t>P05435</t>
  </si>
  <si>
    <t>P05436</t>
  </si>
  <si>
    <t>P05437</t>
  </si>
  <si>
    <t>P05438</t>
  </si>
  <si>
    <t>P05439</t>
  </si>
  <si>
    <t>P05440</t>
  </si>
  <si>
    <t>P05441</t>
  </si>
  <si>
    <t>P05442</t>
  </si>
  <si>
    <t>P05443</t>
  </si>
  <si>
    <t>P05444</t>
  </si>
  <si>
    <t>P05445</t>
  </si>
  <si>
    <t>P05446</t>
  </si>
  <si>
    <t>P05447</t>
  </si>
  <si>
    <t>P05448</t>
  </si>
  <si>
    <t>P05449</t>
  </si>
  <si>
    <t>P05450</t>
  </si>
  <si>
    <t>P05451</t>
  </si>
  <si>
    <t>P05452</t>
  </si>
  <si>
    <t>P05453</t>
  </si>
  <si>
    <t>P05454</t>
  </si>
  <si>
    <t>P05455</t>
  </si>
  <si>
    <t>P05456</t>
  </si>
  <si>
    <t>P05457</t>
  </si>
  <si>
    <t>P05458</t>
  </si>
  <si>
    <t>P05459</t>
  </si>
  <si>
    <t>P05460</t>
  </si>
  <si>
    <t>P05461</t>
  </si>
  <si>
    <t>P05462</t>
  </si>
  <si>
    <t>P05463</t>
  </si>
  <si>
    <t>P05464</t>
  </si>
  <si>
    <t>P05465</t>
  </si>
  <si>
    <t>P05466</t>
  </si>
  <si>
    <t>P05467</t>
  </si>
  <si>
    <t>P05468</t>
  </si>
  <si>
    <t>P05469</t>
  </si>
  <si>
    <t>P05470</t>
  </si>
  <si>
    <t>P05471</t>
  </si>
  <si>
    <t>P05472</t>
  </si>
  <si>
    <t>P05473</t>
  </si>
  <si>
    <t>P05474</t>
  </si>
  <si>
    <t>P05475</t>
  </si>
  <si>
    <t>P05476</t>
  </si>
  <si>
    <t>P05477</t>
  </si>
  <si>
    <t>P05478</t>
  </si>
  <si>
    <t>P05479</t>
  </si>
  <si>
    <t>P05480</t>
  </si>
  <si>
    <t>P05481</t>
  </si>
  <si>
    <t>P05482</t>
  </si>
  <si>
    <t>P05483</t>
  </si>
  <si>
    <t>P05484</t>
  </si>
  <si>
    <t>P05485</t>
  </si>
  <si>
    <t>P05486</t>
  </si>
  <si>
    <t>P05487</t>
  </si>
  <si>
    <t>P05488</t>
  </si>
  <si>
    <t>P05489</t>
  </si>
  <si>
    <t>P05490</t>
  </si>
  <si>
    <t>P05491</t>
  </si>
  <si>
    <t>P05492</t>
  </si>
  <si>
    <t>P05493</t>
  </si>
  <si>
    <t>P05494</t>
  </si>
  <si>
    <t>P05495</t>
  </si>
  <si>
    <t>P05496</t>
  </si>
  <si>
    <t>P05497</t>
  </si>
  <si>
    <t>P05498</t>
  </si>
  <si>
    <t>P05499</t>
  </si>
  <si>
    <t>P05500</t>
  </si>
  <si>
    <t>P05501</t>
  </si>
  <si>
    <t>P05502</t>
  </si>
  <si>
    <t>P05503</t>
  </si>
  <si>
    <t>P05504</t>
  </si>
  <si>
    <t>P05505</t>
  </si>
  <si>
    <t>P05506</t>
  </si>
  <si>
    <t>P05507</t>
  </si>
  <si>
    <t>P05508</t>
  </si>
  <si>
    <t>P05509</t>
  </si>
  <si>
    <t>P05510</t>
  </si>
  <si>
    <t>P05511</t>
  </si>
  <si>
    <t>P05512</t>
  </si>
  <si>
    <t>P05513</t>
  </si>
  <si>
    <t>P05514</t>
  </si>
  <si>
    <t>P05515</t>
  </si>
  <si>
    <t>P05516</t>
  </si>
  <si>
    <t>P05517</t>
  </si>
  <si>
    <t>P05518</t>
  </si>
  <si>
    <t>P05519</t>
  </si>
  <si>
    <t>P05520</t>
  </si>
  <si>
    <t>P05521</t>
  </si>
  <si>
    <t>P05522</t>
  </si>
  <si>
    <t>P05523</t>
  </si>
  <si>
    <t>P05524</t>
  </si>
  <si>
    <t>P05525</t>
  </si>
  <si>
    <t>P05526</t>
  </si>
  <si>
    <t>P05527</t>
  </si>
  <si>
    <t>P05528</t>
  </si>
  <si>
    <t>P05529</t>
  </si>
  <si>
    <t>P05530</t>
  </si>
  <si>
    <t>P05531</t>
  </si>
  <si>
    <t>P05532</t>
  </si>
  <si>
    <t>P05533</t>
  </si>
  <si>
    <t>P05534</t>
  </si>
  <si>
    <t>P05535</t>
  </si>
  <si>
    <t>P05536</t>
  </si>
  <si>
    <t>P05537</t>
  </si>
  <si>
    <t>P05538</t>
  </si>
  <si>
    <t>P05539</t>
  </si>
  <si>
    <t>P05540</t>
  </si>
  <si>
    <t>P05541</t>
  </si>
  <si>
    <t>P05542</t>
  </si>
  <si>
    <t>P05543</t>
  </si>
  <si>
    <t>P05544</t>
  </si>
  <si>
    <t>P05545</t>
  </si>
  <si>
    <t>P05546</t>
  </si>
  <si>
    <t>P05547</t>
  </si>
  <si>
    <t>P05548</t>
  </si>
  <si>
    <t>P05549</t>
  </si>
  <si>
    <t>P05550</t>
  </si>
  <si>
    <t>P05551</t>
  </si>
  <si>
    <t>P05552</t>
  </si>
  <si>
    <t>P05553</t>
  </si>
  <si>
    <t>P05554</t>
  </si>
  <si>
    <t>P05555</t>
  </si>
  <si>
    <t>P05556</t>
  </si>
  <si>
    <t>P05557</t>
  </si>
  <si>
    <t>P05558</t>
  </si>
  <si>
    <t>P05559</t>
  </si>
  <si>
    <t>P05560</t>
  </si>
  <si>
    <t>P05561</t>
  </si>
  <si>
    <t>P05562</t>
  </si>
  <si>
    <t>P05563</t>
  </si>
  <si>
    <t>P05564</t>
  </si>
  <si>
    <t>P05565</t>
  </si>
  <si>
    <t>P05566</t>
  </si>
  <si>
    <t>P05567</t>
  </si>
  <si>
    <t>P05568</t>
  </si>
  <si>
    <t>P05569</t>
  </si>
  <si>
    <t>P05570</t>
  </si>
  <si>
    <t>P05571</t>
  </si>
  <si>
    <t>P05572</t>
  </si>
  <si>
    <t>P05573</t>
  </si>
  <si>
    <t>P05574</t>
  </si>
  <si>
    <t>P05575</t>
  </si>
  <si>
    <t>P05576</t>
  </si>
  <si>
    <t>P05577</t>
  </si>
  <si>
    <t>P05578</t>
  </si>
  <si>
    <t>P05579</t>
  </si>
  <si>
    <t>P05580</t>
  </si>
  <si>
    <t>P05581</t>
  </si>
  <si>
    <t>P05582</t>
  </si>
  <si>
    <t>P05583</t>
  </si>
  <si>
    <t>P05584</t>
  </si>
  <si>
    <t>P05585</t>
  </si>
  <si>
    <t>P05586</t>
  </si>
  <si>
    <t>P05587</t>
  </si>
  <si>
    <t>P05588</t>
  </si>
  <si>
    <t>P05589</t>
  </si>
  <si>
    <t>P05590</t>
  </si>
  <si>
    <t>P05591</t>
  </si>
  <si>
    <t>P05592</t>
  </si>
  <si>
    <t>P05593</t>
  </si>
  <si>
    <t>P05594</t>
  </si>
  <si>
    <t>P05595</t>
  </si>
  <si>
    <t>P05596</t>
  </si>
  <si>
    <t>P05597</t>
  </si>
  <si>
    <t>P05598</t>
  </si>
  <si>
    <t>P05599</t>
  </si>
  <si>
    <t>P05600</t>
  </si>
  <si>
    <t>P05601</t>
  </si>
  <si>
    <t>P05602</t>
  </si>
  <si>
    <t>P05603</t>
  </si>
  <si>
    <t>P05604</t>
  </si>
  <si>
    <t>P05605</t>
  </si>
  <si>
    <t>P05606</t>
  </si>
  <si>
    <t>P05607</t>
  </si>
  <si>
    <t>P05608</t>
  </si>
  <si>
    <t>P05609</t>
  </si>
  <si>
    <t>P05610</t>
  </si>
  <si>
    <t>P05611</t>
  </si>
  <si>
    <t>P05612</t>
  </si>
  <si>
    <t>P05613</t>
  </si>
  <si>
    <t>P05614</t>
  </si>
  <si>
    <t>P05615</t>
  </si>
  <si>
    <t>P05616</t>
  </si>
  <si>
    <t>P05617</t>
  </si>
  <si>
    <t>P05618</t>
  </si>
  <si>
    <t>P05619</t>
  </si>
  <si>
    <t>P05620</t>
  </si>
  <si>
    <t>P05621</t>
  </si>
  <si>
    <t>P05622</t>
  </si>
  <si>
    <t>P05623</t>
  </si>
  <si>
    <t>P05624</t>
  </si>
  <si>
    <t>P05625</t>
  </si>
  <si>
    <t>P05626</t>
  </si>
  <si>
    <t>P05627</t>
  </si>
  <si>
    <t>P05628</t>
  </si>
  <si>
    <t>P05629</t>
  </si>
  <si>
    <t>P05630</t>
  </si>
  <si>
    <t>P05631</t>
  </si>
  <si>
    <t>P05632</t>
  </si>
  <si>
    <t>P05633</t>
  </si>
  <si>
    <t>P05634</t>
  </si>
  <si>
    <t>P05635</t>
  </si>
  <si>
    <t>P05636</t>
  </si>
  <si>
    <t>P05637</t>
  </si>
  <si>
    <t>P05638</t>
  </si>
  <si>
    <t>P05639</t>
  </si>
  <si>
    <t>P05640</t>
  </si>
  <si>
    <t>P05641</t>
  </si>
  <si>
    <t>P05642</t>
  </si>
  <si>
    <t>P05643</t>
  </si>
  <si>
    <t>P05644</t>
  </si>
  <si>
    <t>P05645</t>
  </si>
  <si>
    <t>P05646</t>
  </si>
  <si>
    <t>P05647</t>
  </si>
  <si>
    <t>P05648</t>
  </si>
  <si>
    <t>P05649</t>
  </si>
  <si>
    <t>P05650</t>
  </si>
  <si>
    <t>P05651</t>
  </si>
  <si>
    <t>P05652</t>
  </si>
  <si>
    <t>P05653</t>
  </si>
  <si>
    <t>P05654</t>
  </si>
  <si>
    <t>P05655</t>
  </si>
  <si>
    <t>P05656</t>
  </si>
  <si>
    <t>P05657</t>
  </si>
  <si>
    <t>P05658</t>
  </si>
  <si>
    <t>P05659</t>
  </si>
  <si>
    <t>P05660</t>
  </si>
  <si>
    <t>P05661</t>
  </si>
  <si>
    <t>P05662</t>
  </si>
  <si>
    <t>P05663</t>
  </si>
  <si>
    <t>P05664</t>
  </si>
  <si>
    <t>P05665</t>
  </si>
  <si>
    <t>P05666</t>
  </si>
  <si>
    <t>P05667</t>
  </si>
  <si>
    <t>P05668</t>
  </si>
  <si>
    <t>P05669</t>
  </si>
  <si>
    <t>P05670</t>
  </si>
  <si>
    <t>P05671</t>
  </si>
  <si>
    <t>P05672</t>
  </si>
  <si>
    <t>P05673</t>
  </si>
  <si>
    <t>P05674</t>
  </si>
  <si>
    <t>P05675</t>
  </si>
  <si>
    <t>P05676</t>
  </si>
  <si>
    <t>P05677</t>
  </si>
  <si>
    <t>P05678</t>
  </si>
  <si>
    <t>P05679</t>
  </si>
  <si>
    <t>P05680</t>
  </si>
  <si>
    <t>P05681</t>
  </si>
  <si>
    <t>P05682</t>
  </si>
  <si>
    <t>P05683</t>
  </si>
  <si>
    <t>P05684</t>
  </si>
  <si>
    <t>P05685</t>
  </si>
  <si>
    <t>P05686</t>
  </si>
  <si>
    <t>P05687</t>
  </si>
  <si>
    <t>P05688</t>
  </si>
  <si>
    <t>P05689</t>
  </si>
  <si>
    <t>P05690</t>
  </si>
  <si>
    <t>P05691</t>
  </si>
  <si>
    <t>P05692</t>
  </si>
  <si>
    <t>P05693</t>
  </si>
  <si>
    <t>P05694</t>
  </si>
  <si>
    <t>P05695</t>
  </si>
  <si>
    <t>P05696</t>
  </si>
  <si>
    <t>P05697</t>
  </si>
  <si>
    <t>P05698</t>
  </si>
  <si>
    <t>P05699</t>
  </si>
  <si>
    <t>P05700</t>
  </si>
  <si>
    <t>P05701</t>
  </si>
  <si>
    <t>P05702</t>
  </si>
  <si>
    <t>P05703</t>
  </si>
  <si>
    <t>P05704</t>
  </si>
  <si>
    <t>P05705</t>
  </si>
  <si>
    <t>P05706</t>
  </si>
  <si>
    <t>P05707</t>
  </si>
  <si>
    <t>P05708</t>
  </si>
  <si>
    <t>P05709</t>
  </si>
  <si>
    <t>P05710</t>
  </si>
  <si>
    <t>P05711</t>
  </si>
  <si>
    <t>P05712</t>
  </si>
  <si>
    <t>P05713</t>
  </si>
  <si>
    <t>P05714</t>
  </si>
  <si>
    <t>P05715</t>
  </si>
  <si>
    <t>P05716</t>
  </si>
  <si>
    <t>P05717</t>
  </si>
  <si>
    <t>P05718</t>
  </si>
  <si>
    <t>P05719</t>
  </si>
  <si>
    <t>P05720</t>
  </si>
  <si>
    <t>P05721</t>
  </si>
  <si>
    <t>P05722</t>
  </si>
  <si>
    <t>P05723</t>
  </si>
  <si>
    <t>P05724</t>
  </si>
  <si>
    <t>P05725</t>
  </si>
  <si>
    <t>P05726</t>
  </si>
  <si>
    <t>P05727</t>
  </si>
  <si>
    <t>P05728</t>
  </si>
  <si>
    <t>P05729</t>
  </si>
  <si>
    <t>P05730</t>
  </si>
  <si>
    <t>P05731</t>
  </si>
  <si>
    <t>P05732</t>
  </si>
  <si>
    <t>P05733</t>
  </si>
  <si>
    <t>P05734</t>
  </si>
  <si>
    <t>P05735</t>
  </si>
  <si>
    <t>P05736</t>
  </si>
  <si>
    <t>P05737</t>
  </si>
  <si>
    <t>P05738</t>
  </si>
  <si>
    <t>P05739</t>
  </si>
  <si>
    <t>P05740</t>
  </si>
  <si>
    <t>P05741</t>
  </si>
  <si>
    <t>P05742</t>
  </si>
  <si>
    <t>P05743</t>
  </si>
  <si>
    <t>P05744</t>
  </si>
  <si>
    <t>P05745</t>
  </si>
  <si>
    <t>P05746</t>
  </si>
  <si>
    <t>P05747</t>
  </si>
  <si>
    <t>P05748</t>
  </si>
  <si>
    <t>P05749</t>
  </si>
  <si>
    <t>P05750</t>
  </si>
  <si>
    <t>P05751</t>
  </si>
  <si>
    <t>P05752</t>
  </si>
  <si>
    <t>P05753</t>
  </si>
  <si>
    <t>P05754</t>
  </si>
  <si>
    <t>P05755</t>
  </si>
  <si>
    <t>P05756</t>
  </si>
  <si>
    <t>P05757</t>
  </si>
  <si>
    <t>P05758</t>
  </si>
  <si>
    <t>P05759</t>
  </si>
  <si>
    <t>P05760</t>
  </si>
  <si>
    <t>P05761</t>
  </si>
  <si>
    <t>P05762</t>
  </si>
  <si>
    <t>P05763</t>
  </si>
  <si>
    <t>P05764</t>
  </si>
  <si>
    <t>P05765</t>
  </si>
  <si>
    <t>P05766</t>
  </si>
  <si>
    <t>P05767</t>
  </si>
  <si>
    <t>P05768</t>
  </si>
  <si>
    <t>P05769</t>
  </si>
  <si>
    <t>P05770</t>
  </si>
  <si>
    <t>P05771</t>
  </si>
  <si>
    <t>P05772</t>
  </si>
  <si>
    <t>P05773</t>
  </si>
  <si>
    <t>P05774</t>
  </si>
  <si>
    <t>P05775</t>
  </si>
  <si>
    <t>P05776</t>
  </si>
  <si>
    <t>P05777</t>
  </si>
  <si>
    <t>P05778</t>
  </si>
  <si>
    <t>P05779</t>
  </si>
  <si>
    <t>P05780</t>
  </si>
  <si>
    <t>P05781</t>
  </si>
  <si>
    <t>P05782</t>
  </si>
  <si>
    <t>P05783</t>
  </si>
  <si>
    <t>P05784</t>
  </si>
  <si>
    <t>P05785</t>
  </si>
  <si>
    <t>P05786</t>
  </si>
  <si>
    <t>P05787</t>
  </si>
  <si>
    <t>P05788</t>
  </si>
  <si>
    <t>P05789</t>
  </si>
  <si>
    <t>P05790</t>
  </si>
  <si>
    <t>P05791</t>
  </si>
  <si>
    <t>P05792</t>
  </si>
  <si>
    <t>P05793</t>
  </si>
  <si>
    <t>P05794</t>
  </si>
  <si>
    <t>P05795</t>
  </si>
  <si>
    <t>P05796</t>
  </si>
  <si>
    <t>P05797</t>
  </si>
  <si>
    <t>P05798</t>
  </si>
  <si>
    <t>P05799</t>
  </si>
  <si>
    <t>P05800</t>
  </si>
  <si>
    <t>P05801</t>
  </si>
  <si>
    <t>P05802</t>
  </si>
  <si>
    <t>P05803</t>
  </si>
  <si>
    <t>P05804</t>
  </si>
  <si>
    <t>P05805</t>
  </si>
  <si>
    <t>P05806</t>
  </si>
  <si>
    <t>P05807</t>
  </si>
  <si>
    <t>P05808</t>
  </si>
  <si>
    <t>P05809</t>
  </si>
  <si>
    <t>P05810</t>
  </si>
  <si>
    <t>P05811</t>
  </si>
  <si>
    <t>P05812</t>
  </si>
  <si>
    <t>P05813</t>
  </si>
  <si>
    <t>P05814</t>
  </si>
  <si>
    <t>P05815</t>
  </si>
  <si>
    <t>P05816</t>
  </si>
  <si>
    <t>P05817</t>
  </si>
  <si>
    <t>P05818</t>
  </si>
  <si>
    <t>P05819</t>
  </si>
  <si>
    <t>P05820</t>
  </si>
  <si>
    <t>P05821</t>
  </si>
  <si>
    <t>P05822</t>
  </si>
  <si>
    <t>P05823</t>
  </si>
  <si>
    <t>P05824</t>
  </si>
  <si>
    <t>P05825</t>
  </si>
  <si>
    <t>P05826</t>
  </si>
  <si>
    <t>P05827</t>
  </si>
  <si>
    <t>P05828</t>
  </si>
  <si>
    <t>P05829</t>
  </si>
  <si>
    <t>P05830</t>
  </si>
  <si>
    <t>P05831</t>
  </si>
  <si>
    <t>P05832</t>
  </si>
  <si>
    <t>P05833</t>
  </si>
  <si>
    <t>P05834</t>
  </si>
  <si>
    <t>P05835</t>
  </si>
  <si>
    <t>P05836</t>
  </si>
  <si>
    <t>P05837</t>
  </si>
  <si>
    <t>P05838</t>
  </si>
  <si>
    <t>P05839</t>
  </si>
  <si>
    <t>P05840</t>
  </si>
  <si>
    <t>P05841</t>
  </si>
  <si>
    <t>P05842</t>
  </si>
  <si>
    <t>P05843</t>
  </si>
  <si>
    <t>P05844</t>
  </si>
  <si>
    <t>P05845</t>
  </si>
  <si>
    <t>P05846</t>
  </si>
  <si>
    <t>P05847</t>
  </si>
  <si>
    <t>P05848</t>
  </si>
  <si>
    <t>P05849</t>
  </si>
  <si>
    <t>P05850</t>
  </si>
  <si>
    <t>P05851</t>
  </si>
  <si>
    <t>P05852</t>
  </si>
  <si>
    <t>P05853</t>
  </si>
  <si>
    <t>P05854</t>
  </si>
  <si>
    <t>P05855</t>
  </si>
  <si>
    <t>P05856</t>
  </si>
  <si>
    <t>P05857</t>
  </si>
  <si>
    <t>P05858</t>
  </si>
  <si>
    <t>P05859</t>
  </si>
  <si>
    <t>P05860</t>
  </si>
  <si>
    <t>P05861</t>
  </si>
  <si>
    <t>P05862</t>
  </si>
  <si>
    <t>P05863</t>
  </si>
  <si>
    <t>P05864</t>
  </si>
  <si>
    <t>P05865</t>
  </si>
  <si>
    <t>P05866</t>
  </si>
  <si>
    <t>P05867</t>
  </si>
  <si>
    <t>P05868</t>
  </si>
  <si>
    <t>P05869</t>
  </si>
  <si>
    <t>P05870</t>
  </si>
  <si>
    <t>P05871</t>
  </si>
  <si>
    <t>P05872</t>
  </si>
  <si>
    <t>P05873</t>
  </si>
  <si>
    <t>P05874</t>
  </si>
  <si>
    <t>P05875</t>
  </si>
  <si>
    <t>P05876</t>
  </si>
  <si>
    <t>P05877</t>
  </si>
  <si>
    <t>P05878</t>
  </si>
  <si>
    <t>P05879</t>
  </si>
  <si>
    <t>P05880</t>
  </si>
  <si>
    <t>P05881</t>
  </si>
  <si>
    <t>P05882</t>
  </si>
  <si>
    <t>P05883</t>
  </si>
  <si>
    <t>P05884</t>
  </si>
  <si>
    <t>P05885</t>
  </si>
  <si>
    <t>P05886</t>
  </si>
  <si>
    <t>P05887</t>
  </si>
  <si>
    <t>P05888</t>
  </si>
  <si>
    <t>P05889</t>
  </si>
  <si>
    <t>P05890</t>
  </si>
  <si>
    <t>P05891</t>
  </si>
  <si>
    <t>P05892</t>
  </si>
  <si>
    <t>P05893</t>
  </si>
  <si>
    <t>P05894</t>
  </si>
  <si>
    <t>P05895</t>
  </si>
  <si>
    <t>P05896</t>
  </si>
  <si>
    <t>P05897</t>
  </si>
  <si>
    <t>P05898</t>
  </si>
  <si>
    <t>P05899</t>
  </si>
  <si>
    <t>P05900</t>
  </si>
  <si>
    <t>P05901</t>
  </si>
  <si>
    <t>P05902</t>
  </si>
  <si>
    <t>P05903</t>
  </si>
  <si>
    <t>P05904</t>
  </si>
  <si>
    <t>P05905</t>
  </si>
  <si>
    <t>P05906</t>
  </si>
  <si>
    <t>P05907</t>
  </si>
  <si>
    <t>P05908</t>
  </si>
  <si>
    <t>P05909</t>
  </si>
  <si>
    <t>P05910</t>
  </si>
  <si>
    <t>P05911</t>
  </si>
  <si>
    <t>P05912</t>
  </si>
  <si>
    <t>P05913</t>
  </si>
  <si>
    <t>P05914</t>
  </si>
  <si>
    <t>P05915</t>
  </si>
  <si>
    <t>P05916</t>
  </si>
  <si>
    <t>P05917</t>
  </si>
  <si>
    <t>P05918</t>
  </si>
  <si>
    <t>P05919</t>
  </si>
  <si>
    <t>P05920</t>
  </si>
  <si>
    <t>P05921</t>
  </si>
  <si>
    <t>P05922</t>
  </si>
  <si>
    <t>P05923</t>
  </si>
  <si>
    <t>P05924</t>
  </si>
  <si>
    <t>P05925</t>
  </si>
  <si>
    <t>P05926</t>
  </si>
  <si>
    <t>P05927</t>
  </si>
  <si>
    <t>P05928</t>
  </si>
  <si>
    <t>P05929</t>
  </si>
  <si>
    <t>P05930</t>
  </si>
  <si>
    <t>P05931</t>
  </si>
  <si>
    <t>P05932</t>
  </si>
  <si>
    <t>P05933</t>
  </si>
  <si>
    <t>P05934</t>
  </si>
  <si>
    <t>P05935</t>
  </si>
  <si>
    <t>P05936</t>
  </si>
  <si>
    <t>P05937</t>
  </si>
  <si>
    <t>P05938</t>
  </si>
  <si>
    <t>P05939</t>
  </si>
  <si>
    <t>P05940</t>
  </si>
  <si>
    <t>P05941</t>
  </si>
  <si>
    <t>P05942</t>
  </si>
  <si>
    <t>P05943</t>
  </si>
  <si>
    <t>P05944</t>
  </si>
  <si>
    <t>P05945</t>
  </si>
  <si>
    <t>P05946</t>
  </si>
  <si>
    <t>P05947</t>
  </si>
  <si>
    <t>P05948</t>
  </si>
  <si>
    <t>P05949</t>
  </si>
  <si>
    <t>P05950</t>
  </si>
  <si>
    <t>P05951</t>
  </si>
  <si>
    <t>P05952</t>
  </si>
  <si>
    <t>P05953</t>
  </si>
  <si>
    <t>P05954</t>
  </si>
  <si>
    <t>P05955</t>
  </si>
  <si>
    <t>P05956</t>
  </si>
  <si>
    <t>P05957</t>
  </si>
  <si>
    <t>P05958</t>
  </si>
  <si>
    <t>P05959</t>
  </si>
  <si>
    <t>P05960</t>
  </si>
  <si>
    <t>P05961</t>
  </si>
  <si>
    <t>P05962</t>
  </si>
  <si>
    <t>P05963</t>
  </si>
  <si>
    <t>P05964</t>
  </si>
  <si>
    <t>P05965</t>
  </si>
  <si>
    <t>P05966</t>
  </si>
  <si>
    <t>P05967</t>
  </si>
  <si>
    <t>P05968</t>
  </si>
  <si>
    <t>P05969</t>
  </si>
  <si>
    <t>P05970</t>
  </si>
  <si>
    <t>P05971</t>
  </si>
  <si>
    <t>P05972</t>
  </si>
  <si>
    <t>P05973</t>
  </si>
  <si>
    <t>P05974</t>
  </si>
  <si>
    <t>P05975</t>
  </si>
  <si>
    <t>P05976</t>
  </si>
  <si>
    <t>P05977</t>
  </si>
  <si>
    <t>P05978</t>
  </si>
  <si>
    <t>P05979</t>
  </si>
  <si>
    <t>P05980</t>
  </si>
  <si>
    <t>P05981</t>
  </si>
  <si>
    <t>P05982</t>
  </si>
  <si>
    <t>P05983</t>
  </si>
  <si>
    <t>P05984</t>
  </si>
  <si>
    <t>P05985</t>
  </si>
  <si>
    <t>P05986</t>
  </si>
  <si>
    <t>P05987</t>
  </si>
  <si>
    <t>P05988</t>
  </si>
  <si>
    <t>P05989</t>
  </si>
  <si>
    <t>P05990</t>
  </si>
  <si>
    <t>P05991</t>
  </si>
  <si>
    <t>P05992</t>
  </si>
  <si>
    <t>P05993</t>
  </si>
  <si>
    <t>P05994</t>
  </si>
  <si>
    <t>P05995</t>
  </si>
  <si>
    <t>P05996</t>
  </si>
  <si>
    <t>P05997</t>
  </si>
  <si>
    <t>P05998</t>
  </si>
  <si>
    <t>P05999</t>
  </si>
  <si>
    <t>P06000</t>
  </si>
  <si>
    <t>P06001</t>
  </si>
  <si>
    <t>P06002</t>
  </si>
  <si>
    <t>P06003</t>
  </si>
  <si>
    <t>P06004</t>
  </si>
  <si>
    <t>P06005</t>
  </si>
  <si>
    <t>P06006</t>
  </si>
  <si>
    <t>P06007</t>
  </si>
  <si>
    <t>P06008</t>
  </si>
  <si>
    <t>P06009</t>
  </si>
  <si>
    <t>P06010</t>
  </si>
  <si>
    <t>P06011</t>
  </si>
  <si>
    <t>P06012</t>
  </si>
  <si>
    <t>P06013</t>
  </si>
  <si>
    <t>P06014</t>
  </si>
  <si>
    <t>P06015</t>
  </si>
  <si>
    <t>P06016</t>
  </si>
  <si>
    <t>P06017</t>
  </si>
  <si>
    <t>P06018</t>
  </si>
  <si>
    <t>P06019</t>
  </si>
  <si>
    <t>P06020</t>
  </si>
  <si>
    <t>P06021</t>
  </si>
  <si>
    <t>P06022</t>
  </si>
  <si>
    <t>P06023</t>
  </si>
  <si>
    <t>P06024</t>
  </si>
  <si>
    <t>P06025</t>
  </si>
  <si>
    <t>P06026</t>
  </si>
  <si>
    <t>P06027</t>
  </si>
  <si>
    <t>P06028</t>
  </si>
  <si>
    <t>P06029</t>
  </si>
  <si>
    <t>P06030</t>
  </si>
  <si>
    <t>P06031</t>
  </si>
  <si>
    <t>P06032</t>
  </si>
  <si>
    <t>P06033</t>
  </si>
  <si>
    <t>P06034</t>
  </si>
  <si>
    <t>P06035</t>
  </si>
  <si>
    <t>P06036</t>
  </si>
  <si>
    <t>P06037</t>
  </si>
  <si>
    <t>P06038</t>
  </si>
  <si>
    <t>P06039</t>
  </si>
  <si>
    <t>P06040</t>
  </si>
  <si>
    <t>P06041</t>
  </si>
  <si>
    <t>P06042</t>
  </si>
  <si>
    <t>P06043</t>
  </si>
  <si>
    <t>P06044</t>
  </si>
  <si>
    <t>P06045</t>
  </si>
  <si>
    <t>P06046</t>
  </si>
  <si>
    <t>P06047</t>
  </si>
  <si>
    <t>P06048</t>
  </si>
  <si>
    <t>P06049</t>
  </si>
  <si>
    <t>P06050</t>
  </si>
  <si>
    <t>P06051</t>
  </si>
  <si>
    <t>P06052</t>
  </si>
  <si>
    <t>P06053</t>
  </si>
  <si>
    <t>P06054</t>
  </si>
  <si>
    <t>P06055</t>
  </si>
  <si>
    <t>P06056</t>
  </si>
  <si>
    <t>P06057</t>
  </si>
  <si>
    <t>P06058</t>
  </si>
  <si>
    <t>P06059</t>
  </si>
  <si>
    <t>P06060</t>
  </si>
  <si>
    <t>P06061</t>
  </si>
  <si>
    <t>P06062</t>
  </si>
  <si>
    <t>P06063</t>
  </si>
  <si>
    <t>P06064</t>
  </si>
  <si>
    <t>P06065</t>
  </si>
  <si>
    <t>P06066</t>
  </si>
  <si>
    <t>P06067</t>
  </si>
  <si>
    <t>P06068</t>
  </si>
  <si>
    <t>P06069</t>
  </si>
  <si>
    <t>P06070</t>
  </si>
  <si>
    <t>P06071</t>
  </si>
  <si>
    <t>P06072</t>
  </si>
  <si>
    <t>P06073</t>
  </si>
  <si>
    <t>P06074</t>
  </si>
  <si>
    <t>P06075</t>
  </si>
  <si>
    <t>P06076</t>
  </si>
  <si>
    <t>P06077</t>
  </si>
  <si>
    <t>P06078</t>
  </si>
  <si>
    <t>P06079</t>
  </si>
  <si>
    <t>P06080</t>
  </si>
  <si>
    <t>P06081</t>
  </si>
  <si>
    <t>P06082</t>
  </si>
  <si>
    <t>P06083</t>
  </si>
  <si>
    <t>P06084</t>
  </si>
  <si>
    <t>P06085</t>
  </si>
  <si>
    <t>P06086</t>
  </si>
  <si>
    <t>P06087</t>
  </si>
  <si>
    <t>P06088</t>
  </si>
  <si>
    <t>P06089</t>
  </si>
  <si>
    <t>P06090</t>
  </si>
  <si>
    <t>P06091</t>
  </si>
  <si>
    <t>P06092</t>
  </si>
  <si>
    <t>P06093</t>
  </si>
  <si>
    <t>P06094</t>
  </si>
  <si>
    <t>P06095</t>
  </si>
  <si>
    <t>P06096</t>
  </si>
  <si>
    <t>P06097</t>
  </si>
  <si>
    <t>P06098</t>
  </si>
  <si>
    <t>P06099</t>
  </si>
  <si>
    <t>P06100</t>
  </si>
  <si>
    <t>P06101</t>
  </si>
  <si>
    <t>P06102</t>
  </si>
  <si>
    <t>P06103</t>
  </si>
  <si>
    <t>P06104</t>
  </si>
  <si>
    <t>P06105</t>
  </si>
  <si>
    <t>P06106</t>
  </si>
  <si>
    <t>P06107</t>
  </si>
  <si>
    <t>P06108</t>
  </si>
  <si>
    <t>P06109</t>
  </si>
  <si>
    <t>P06110</t>
  </si>
  <si>
    <t>P06111</t>
  </si>
  <si>
    <t>P06112</t>
  </si>
  <si>
    <t>P06113</t>
  </si>
  <si>
    <t>P06114</t>
  </si>
  <si>
    <t>P06115</t>
  </si>
  <si>
    <t>P06116</t>
  </si>
  <si>
    <t>P06117</t>
  </si>
  <si>
    <t>P06118</t>
  </si>
  <si>
    <t>P06119</t>
  </si>
  <si>
    <t>P06120</t>
  </si>
  <si>
    <t>P06121</t>
  </si>
  <si>
    <t>P06122</t>
  </si>
  <si>
    <t>P06123</t>
  </si>
  <si>
    <t>P06124</t>
  </si>
  <si>
    <t>P06125</t>
  </si>
  <si>
    <t>P06126</t>
  </si>
  <si>
    <t>P06127</t>
  </si>
  <si>
    <t>P06128</t>
  </si>
  <si>
    <t>P06129</t>
  </si>
  <si>
    <t>P06130</t>
  </si>
  <si>
    <t>P06131</t>
  </si>
  <si>
    <t>P06132</t>
  </si>
  <si>
    <t>P06133</t>
  </si>
  <si>
    <t>P06134</t>
  </si>
  <si>
    <t>P06135</t>
  </si>
  <si>
    <t>P06136</t>
  </si>
  <si>
    <t>P06137</t>
  </si>
  <si>
    <t>P06138</t>
  </si>
  <si>
    <t>P06139</t>
  </si>
  <si>
    <t>P06140</t>
  </si>
  <si>
    <t>P06141</t>
  </si>
  <si>
    <t>P06142</t>
  </si>
  <si>
    <t>P06143</t>
  </si>
  <si>
    <t>P06144</t>
  </si>
  <si>
    <t>P06145</t>
  </si>
  <si>
    <t>P06146</t>
  </si>
  <si>
    <t>P06147</t>
  </si>
  <si>
    <t>P06148</t>
  </si>
  <si>
    <t>P06149</t>
  </si>
  <si>
    <t>P06150</t>
  </si>
  <si>
    <t>P06151</t>
  </si>
  <si>
    <t>P06152</t>
  </si>
  <si>
    <t>P06153</t>
  </si>
  <si>
    <t>P06154</t>
  </si>
  <si>
    <t>P06155</t>
  </si>
  <si>
    <t>P06156</t>
  </si>
  <si>
    <t>P06157</t>
  </si>
  <si>
    <t>P06158</t>
  </si>
  <si>
    <t>P06159</t>
  </si>
  <si>
    <t>P06160</t>
  </si>
  <si>
    <t>P06161</t>
  </si>
  <si>
    <t>P06162</t>
  </si>
  <si>
    <t>P06163</t>
  </si>
  <si>
    <t>P06164</t>
  </si>
  <si>
    <t>P06165</t>
  </si>
  <si>
    <t>P06166</t>
  </si>
  <si>
    <t>P06167</t>
  </si>
  <si>
    <t>P06168</t>
  </si>
  <si>
    <t>P06169</t>
  </si>
  <si>
    <t>P06170</t>
  </si>
  <si>
    <t>P06171</t>
  </si>
  <si>
    <t>P06172</t>
  </si>
  <si>
    <t>P06173</t>
  </si>
  <si>
    <t>P06174</t>
  </si>
  <si>
    <t>P06175</t>
  </si>
  <si>
    <t>P06176</t>
  </si>
  <si>
    <t>P06177</t>
  </si>
  <si>
    <t>P06178</t>
  </si>
  <si>
    <t>P06179</t>
  </si>
  <si>
    <t>P06180</t>
  </si>
  <si>
    <t>P06181</t>
  </si>
  <si>
    <t>P06182</t>
  </si>
  <si>
    <t>P06183</t>
  </si>
  <si>
    <t>P06184</t>
  </si>
  <si>
    <t>P06185</t>
  </si>
  <si>
    <t>P06186</t>
  </si>
  <si>
    <t>P06187</t>
  </si>
  <si>
    <t>P06188</t>
  </si>
  <si>
    <t>P06189</t>
  </si>
  <si>
    <t>P06190</t>
  </si>
  <si>
    <t>P06191</t>
  </si>
  <si>
    <t>P06192</t>
  </si>
  <si>
    <t>P06193</t>
  </si>
  <si>
    <t>P06194</t>
  </si>
  <si>
    <t>P06195</t>
  </si>
  <si>
    <t>P06196</t>
  </si>
  <si>
    <t>P06197</t>
  </si>
  <si>
    <t>P06198</t>
  </si>
  <si>
    <t>P06199</t>
  </si>
  <si>
    <t>P06200</t>
  </si>
  <si>
    <t>P06201</t>
  </si>
  <si>
    <t>P06202</t>
  </si>
  <si>
    <t>P06203</t>
  </si>
  <si>
    <t>P06204</t>
  </si>
  <si>
    <t>P06205</t>
  </si>
  <si>
    <t>P06206</t>
  </si>
  <si>
    <t>P06207</t>
  </si>
  <si>
    <t>P06208</t>
  </si>
  <si>
    <t>P06209</t>
  </si>
  <si>
    <t>P06210</t>
  </si>
  <si>
    <t>P06211</t>
  </si>
  <si>
    <t>P06212</t>
  </si>
  <si>
    <t>P06213</t>
  </si>
  <si>
    <t>P06214</t>
  </si>
  <si>
    <t>P06215</t>
  </si>
  <si>
    <t>P06216</t>
  </si>
  <si>
    <t>P06217</t>
  </si>
  <si>
    <t>P06218</t>
  </si>
  <si>
    <t>P06219</t>
  </si>
  <si>
    <t>P06220</t>
  </si>
  <si>
    <t>P06221</t>
  </si>
  <si>
    <t>P06222</t>
  </si>
  <si>
    <t>P06223</t>
  </si>
  <si>
    <t>P06224</t>
  </si>
  <si>
    <t>P06225</t>
  </si>
  <si>
    <t>P06226</t>
  </si>
  <si>
    <t>P06227</t>
  </si>
  <si>
    <t>P06228</t>
  </si>
  <si>
    <t>P06229</t>
  </si>
  <si>
    <t>P06230</t>
  </si>
  <si>
    <t>P06231</t>
  </si>
  <si>
    <t>P06232</t>
  </si>
  <si>
    <t>P06233</t>
  </si>
  <si>
    <t>P06234</t>
  </si>
  <si>
    <t>P06235</t>
  </si>
  <si>
    <t>P06236</t>
  </si>
  <si>
    <t>P06237</t>
  </si>
  <si>
    <t>P06238</t>
  </si>
  <si>
    <t>P06239</t>
  </si>
  <si>
    <t>P06240</t>
  </si>
  <si>
    <t>P06241</t>
  </si>
  <si>
    <t>P06242</t>
  </si>
  <si>
    <t>P06243</t>
  </si>
  <si>
    <t>P06244</t>
  </si>
  <si>
    <t>P06245</t>
  </si>
  <si>
    <t>P06246</t>
  </si>
  <si>
    <t>P06247</t>
  </si>
  <si>
    <t>P06248</t>
  </si>
  <si>
    <t>P06249</t>
  </si>
  <si>
    <t>P06250</t>
  </si>
  <si>
    <t>P06251</t>
  </si>
  <si>
    <t>P06252</t>
  </si>
  <si>
    <t>P06253</t>
  </si>
  <si>
    <t>P06254</t>
  </si>
  <si>
    <t>P06255</t>
  </si>
  <si>
    <t>P06256</t>
  </si>
  <si>
    <t>P06257</t>
  </si>
  <si>
    <t>P06258</t>
  </si>
  <si>
    <t>P06259</t>
  </si>
  <si>
    <t>P06260</t>
  </si>
  <si>
    <t>P06261</t>
  </si>
  <si>
    <t>P06262</t>
  </si>
  <si>
    <t>P06263</t>
  </si>
  <si>
    <t>P06264</t>
  </si>
  <si>
    <t>P06265</t>
  </si>
  <si>
    <t>P06266</t>
  </si>
  <si>
    <t>P06267</t>
  </si>
  <si>
    <t>P06268</t>
  </si>
  <si>
    <t>P06269</t>
  </si>
  <si>
    <t>P06270</t>
  </si>
  <si>
    <t>P06271</t>
  </si>
  <si>
    <t>P06272</t>
  </si>
  <si>
    <t>P06273</t>
  </si>
  <si>
    <t>P06274</t>
  </si>
  <si>
    <t>P06275</t>
  </si>
  <si>
    <t>P06276</t>
  </si>
  <si>
    <t>P06277</t>
  </si>
  <si>
    <t>P06278</t>
  </si>
  <si>
    <t>P06279</t>
  </si>
  <si>
    <t>P06280</t>
  </si>
  <si>
    <t>P06281</t>
  </si>
  <si>
    <t>P06282</t>
  </si>
  <si>
    <t>P06283</t>
  </si>
  <si>
    <t>P06284</t>
  </si>
  <si>
    <t>P06285</t>
  </si>
  <si>
    <t>P06286</t>
  </si>
  <si>
    <t>P06287</t>
  </si>
  <si>
    <t>P06288</t>
  </si>
  <si>
    <t>P06289</t>
  </si>
  <si>
    <t>P06290</t>
  </si>
  <si>
    <t>P06291</t>
  </si>
  <si>
    <t>P06292</t>
  </si>
  <si>
    <t>P06293</t>
  </si>
  <si>
    <t>P06294</t>
  </si>
  <si>
    <t>P06295</t>
  </si>
  <si>
    <t>P06296</t>
  </si>
  <si>
    <t>P06297</t>
  </si>
  <si>
    <t>P06298</t>
  </si>
  <si>
    <t>P06299</t>
  </si>
  <si>
    <t>P06300</t>
  </si>
  <si>
    <t>P06301</t>
  </si>
  <si>
    <t>P06302</t>
  </si>
  <si>
    <t>P06303</t>
  </si>
  <si>
    <t>P06304</t>
  </si>
  <si>
    <t>P06305</t>
  </si>
  <si>
    <t>P06306</t>
  </si>
  <si>
    <t>P06307</t>
  </si>
  <si>
    <t>P06308</t>
  </si>
  <si>
    <t>P06309</t>
  </si>
  <si>
    <t>P06310</t>
  </si>
  <si>
    <t>P06311</t>
  </si>
  <si>
    <t>P06312</t>
  </si>
  <si>
    <t>P06313</t>
  </si>
  <si>
    <t>P06314</t>
  </si>
  <si>
    <t>P06315</t>
  </si>
  <si>
    <t>P06316</t>
  </si>
  <si>
    <t>P06317</t>
  </si>
  <si>
    <t>P06318</t>
  </si>
  <si>
    <t>P06319</t>
  </si>
  <si>
    <t>P06320</t>
  </si>
  <si>
    <t>P06321</t>
  </si>
  <si>
    <t>P06322</t>
  </si>
  <si>
    <t>P06323</t>
  </si>
  <si>
    <t>P06324</t>
  </si>
  <si>
    <t>P06325</t>
  </si>
  <si>
    <t>P06326</t>
  </si>
  <si>
    <t>P06327</t>
  </si>
  <si>
    <t>P06328</t>
  </si>
  <si>
    <t>P06329</t>
  </si>
  <si>
    <t>P06330</t>
  </si>
  <si>
    <t>P06331</t>
  </si>
  <si>
    <t>P06332</t>
  </si>
  <si>
    <t>P06333</t>
  </si>
  <si>
    <t>P06334</t>
  </si>
  <si>
    <t>P06335</t>
  </si>
  <si>
    <t>P06336</t>
  </si>
  <si>
    <t>P06337</t>
  </si>
  <si>
    <t>P06338</t>
  </si>
  <si>
    <t>P06339</t>
  </si>
  <si>
    <t>P06340</t>
  </si>
  <si>
    <t>P06341</t>
  </si>
  <si>
    <t>P06342</t>
  </si>
  <si>
    <t>P06343</t>
  </si>
  <si>
    <t>P06344</t>
  </si>
  <si>
    <t>P06345</t>
  </si>
  <si>
    <t>P06346</t>
  </si>
  <si>
    <t>P06347</t>
  </si>
  <si>
    <t>P06348</t>
  </si>
  <si>
    <t>P06349</t>
  </si>
  <si>
    <t>P06350</t>
  </si>
  <si>
    <t>P06351</t>
  </si>
  <si>
    <t>P06352</t>
  </si>
  <si>
    <t>P06353</t>
  </si>
  <si>
    <t>P06354</t>
  </si>
  <si>
    <t>P06355</t>
  </si>
  <si>
    <t>P06356</t>
  </si>
  <si>
    <t>P06357</t>
  </si>
  <si>
    <t>P06358</t>
  </si>
  <si>
    <t>P06359</t>
  </si>
  <si>
    <t>P06360</t>
  </si>
  <si>
    <t>P06361</t>
  </si>
  <si>
    <t>P06362</t>
  </si>
  <si>
    <t>P06363</t>
  </si>
  <si>
    <t>P06364</t>
  </si>
  <si>
    <t>P06365</t>
  </si>
  <si>
    <t>P06366</t>
  </si>
  <si>
    <t>P06367</t>
  </si>
  <si>
    <t>P06368</t>
  </si>
  <si>
    <t>P06369</t>
  </si>
  <si>
    <t>P06370</t>
  </si>
  <si>
    <t>P06371</t>
  </si>
  <si>
    <t>P06372</t>
  </si>
  <si>
    <t>P06373</t>
  </si>
  <si>
    <t>P06374</t>
  </si>
  <si>
    <t>P06375</t>
  </si>
  <si>
    <t>P06376</t>
  </si>
  <si>
    <t>P06377</t>
  </si>
  <si>
    <t>P06378</t>
  </si>
  <si>
    <t>P06379</t>
  </si>
  <si>
    <t>P06380</t>
  </si>
  <si>
    <t>P06381</t>
  </si>
  <si>
    <t>P06382</t>
  </si>
  <si>
    <t>P06383</t>
  </si>
  <si>
    <t>P06384</t>
  </si>
  <si>
    <t>P06385</t>
  </si>
  <si>
    <t>P06386</t>
  </si>
  <si>
    <t>P06387</t>
  </si>
  <si>
    <t>P06388</t>
  </si>
  <si>
    <t>P06389</t>
  </si>
  <si>
    <t>P06390</t>
  </si>
  <si>
    <t>P06391</t>
  </si>
  <si>
    <t>P06392</t>
  </si>
  <si>
    <t>P06393</t>
  </si>
  <si>
    <t>P06394</t>
  </si>
  <si>
    <t>P06395</t>
  </si>
  <si>
    <t>P06396</t>
  </si>
  <si>
    <t>P06397</t>
  </si>
  <si>
    <t>P06398</t>
  </si>
  <si>
    <t>P06399</t>
  </si>
  <si>
    <t>P06400</t>
  </si>
  <si>
    <t>P06401</t>
  </si>
  <si>
    <t>P06402</t>
  </si>
  <si>
    <t>P06403</t>
  </si>
  <si>
    <t>P06404</t>
  </si>
  <si>
    <t>P06405</t>
  </si>
  <si>
    <t>P06406</t>
  </si>
  <si>
    <t>P06407</t>
  </si>
  <si>
    <t>P06408</t>
  </si>
  <si>
    <t>P06409</t>
  </si>
  <si>
    <t>P06410</t>
  </si>
  <si>
    <t>P06411</t>
  </si>
  <si>
    <t>P06412</t>
  </si>
  <si>
    <t>P06413</t>
  </si>
  <si>
    <t>P06414</t>
  </si>
  <si>
    <t>P06415</t>
  </si>
  <si>
    <t>P06416</t>
  </si>
  <si>
    <t>P06417</t>
  </si>
  <si>
    <t>P06418</t>
  </si>
  <si>
    <t>P06419</t>
  </si>
  <si>
    <t>P06420</t>
  </si>
  <si>
    <t>P06421</t>
  </si>
  <si>
    <t>P06422</t>
  </si>
  <si>
    <t>P06423</t>
  </si>
  <si>
    <t>P06424</t>
  </si>
  <si>
    <t>P06425</t>
  </si>
  <si>
    <t>P06426</t>
  </si>
  <si>
    <t>P06427</t>
  </si>
  <si>
    <t>P06428</t>
  </si>
  <si>
    <t>P06429</t>
  </si>
  <si>
    <t>P06430</t>
  </si>
  <si>
    <t>P06431</t>
  </si>
  <si>
    <t>P06432</t>
  </si>
  <si>
    <t>P06433</t>
  </si>
  <si>
    <t>P06434</t>
  </si>
  <si>
    <t>P06435</t>
  </si>
  <si>
    <t>P06436</t>
  </si>
  <si>
    <t>P06437</t>
  </si>
  <si>
    <t>P06438</t>
  </si>
  <si>
    <t>P06439</t>
  </si>
  <si>
    <t>P06440</t>
  </si>
  <si>
    <t>P06441</t>
  </si>
  <si>
    <t>P06442</t>
  </si>
  <si>
    <t>P06443</t>
  </si>
  <si>
    <t>P06444</t>
  </si>
  <si>
    <t>P06445</t>
  </si>
  <si>
    <t>P06446</t>
  </si>
  <si>
    <t>P06447</t>
  </si>
  <si>
    <t>P06448</t>
  </si>
  <si>
    <t>P06449</t>
  </si>
  <si>
    <t>P06450</t>
  </si>
  <si>
    <t>P06451</t>
  </si>
  <si>
    <t>P06452</t>
  </si>
  <si>
    <t>P06453</t>
  </si>
  <si>
    <t>P06454</t>
  </si>
  <si>
    <t>P06455</t>
  </si>
  <si>
    <t>P06456</t>
  </si>
  <si>
    <t>P06457</t>
  </si>
  <si>
    <t>P06458</t>
  </si>
  <si>
    <t>P06459</t>
  </si>
  <si>
    <t>P06460</t>
  </si>
  <si>
    <t>P06461</t>
  </si>
  <si>
    <t>P06462</t>
  </si>
  <si>
    <t>P06463</t>
  </si>
  <si>
    <t>P06464</t>
  </si>
  <si>
    <t>P06465</t>
  </si>
  <si>
    <t>P06466</t>
  </si>
  <si>
    <t>P06467</t>
  </si>
  <si>
    <t>P06468</t>
  </si>
  <si>
    <t>P06469</t>
  </si>
  <si>
    <t>P06470</t>
  </si>
  <si>
    <t>P06471</t>
  </si>
  <si>
    <t>P06472</t>
  </si>
  <si>
    <t>P06473</t>
  </si>
  <si>
    <t>P06474</t>
  </si>
  <si>
    <t>P06475</t>
  </si>
  <si>
    <t>P06476</t>
  </si>
  <si>
    <t>P06477</t>
  </si>
  <si>
    <t>P06478</t>
  </si>
  <si>
    <t>P06479</t>
  </si>
  <si>
    <t>P06480</t>
  </si>
  <si>
    <t>P06481</t>
  </si>
  <si>
    <t>P06482</t>
  </si>
  <si>
    <t>P06483</t>
  </si>
  <si>
    <t>P06484</t>
  </si>
  <si>
    <t>P06485</t>
  </si>
  <si>
    <t>P06486</t>
  </si>
  <si>
    <t>P06487</t>
  </si>
  <si>
    <t>P06488</t>
  </si>
  <si>
    <t>P06489</t>
  </si>
  <si>
    <t>P06490</t>
  </si>
  <si>
    <t>P06491</t>
  </si>
  <si>
    <t>P06492</t>
  </si>
  <si>
    <t>P06493</t>
  </si>
  <si>
    <t>P06494</t>
  </si>
  <si>
    <t>P06495</t>
  </si>
  <si>
    <t>P06496</t>
  </si>
  <si>
    <t>P06497</t>
  </si>
  <si>
    <t>P06498</t>
  </si>
  <si>
    <t>P06499</t>
  </si>
  <si>
    <t>P06500</t>
  </si>
  <si>
    <t>P06501</t>
  </si>
  <si>
    <t>P06502</t>
  </si>
  <si>
    <t>P06503</t>
  </si>
  <si>
    <t>P06504</t>
  </si>
  <si>
    <t>P06505</t>
  </si>
  <si>
    <t>P06506</t>
  </si>
  <si>
    <t>P06507</t>
  </si>
  <si>
    <t>P06508</t>
  </si>
  <si>
    <t>P06509</t>
  </si>
  <si>
    <t>P06510</t>
  </si>
  <si>
    <t>P06511</t>
  </si>
  <si>
    <t>P06512</t>
  </si>
  <si>
    <t>P06513</t>
  </si>
  <si>
    <t>P06514</t>
  </si>
  <si>
    <t>P06515</t>
  </si>
  <si>
    <t>P06516</t>
  </si>
  <si>
    <t>P06517</t>
  </si>
  <si>
    <t>P06518</t>
  </si>
  <si>
    <t>P06519</t>
  </si>
  <si>
    <t>P06520</t>
  </si>
  <si>
    <t>P06521</t>
  </si>
  <si>
    <t>P06522</t>
  </si>
  <si>
    <t>P06523</t>
  </si>
  <si>
    <t>P06524</t>
  </si>
  <si>
    <t>P06525</t>
  </si>
  <si>
    <t>P06526</t>
  </si>
  <si>
    <t>P06527</t>
  </si>
  <si>
    <t>P06528</t>
  </si>
  <si>
    <t>P06529</t>
  </si>
  <si>
    <t>P06530</t>
  </si>
  <si>
    <t>P06531</t>
  </si>
  <si>
    <t>P06532</t>
  </si>
  <si>
    <t>P06533</t>
  </si>
  <si>
    <t>P06534</t>
  </si>
  <si>
    <t>P06535</t>
  </si>
  <si>
    <t>P06536</t>
  </si>
  <si>
    <t>P06537</t>
  </si>
  <si>
    <t>P06538</t>
  </si>
  <si>
    <t>P06539</t>
  </si>
  <si>
    <t>P06540</t>
  </si>
  <si>
    <t>P06541</t>
  </si>
  <si>
    <t>P06542</t>
  </si>
  <si>
    <t>P06543</t>
  </si>
  <si>
    <t>P06544</t>
  </si>
  <si>
    <t>P06545</t>
  </si>
  <si>
    <t>P06546</t>
  </si>
  <si>
    <t>P06547</t>
  </si>
  <si>
    <t>P06548</t>
  </si>
  <si>
    <t>P06549</t>
  </si>
  <si>
    <t>P06550</t>
  </si>
  <si>
    <t>P06551</t>
  </si>
  <si>
    <t>P06552</t>
  </si>
  <si>
    <t>P06553</t>
  </si>
  <si>
    <t>P06554</t>
  </si>
  <si>
    <t>P06555</t>
  </si>
  <si>
    <t>P06556</t>
  </si>
  <si>
    <t>P06557</t>
  </si>
  <si>
    <t>P06558</t>
  </si>
  <si>
    <t>P06559</t>
  </si>
  <si>
    <t>P06560</t>
  </si>
  <si>
    <t>P06561</t>
  </si>
  <si>
    <t>P06562</t>
  </si>
  <si>
    <t>P06563</t>
  </si>
  <si>
    <t>P06564</t>
  </si>
  <si>
    <t>P06565</t>
  </si>
  <si>
    <t>P06566</t>
  </si>
  <si>
    <t>P06567</t>
  </si>
  <si>
    <t>P06568</t>
  </si>
  <si>
    <t>P06569</t>
  </si>
  <si>
    <t>P06570</t>
  </si>
  <si>
    <t>P06571</t>
  </si>
  <si>
    <t>P06572</t>
  </si>
  <si>
    <t>P06573</t>
  </si>
  <si>
    <t>P06574</t>
  </si>
  <si>
    <t>P06575</t>
  </si>
  <si>
    <t>P06576</t>
  </si>
  <si>
    <t>P06577</t>
  </si>
  <si>
    <t>P06578</t>
  </si>
  <si>
    <t>P06579</t>
  </si>
  <si>
    <t>P06580</t>
  </si>
  <si>
    <t>P06581</t>
  </si>
  <si>
    <t>P06582</t>
  </si>
  <si>
    <t>P06583</t>
  </si>
  <si>
    <t>P06584</t>
  </si>
  <si>
    <t>P06585</t>
  </si>
  <si>
    <t>P06586</t>
  </si>
  <si>
    <t>P06587</t>
  </si>
  <si>
    <t>P06588</t>
  </si>
  <si>
    <t>P06589</t>
  </si>
  <si>
    <t>P06590</t>
  </si>
  <si>
    <t>P06591</t>
  </si>
  <si>
    <t>P06592</t>
  </si>
  <si>
    <t>P06593</t>
  </si>
  <si>
    <t>P06594</t>
  </si>
  <si>
    <t>P06595</t>
  </si>
  <si>
    <t>P06596</t>
  </si>
  <si>
    <t>P06597</t>
  </si>
  <si>
    <t>P06598</t>
  </si>
  <si>
    <t>P06599</t>
  </si>
  <si>
    <t>P06600</t>
  </si>
  <si>
    <t>P06601</t>
  </si>
  <si>
    <t>P06602</t>
  </si>
  <si>
    <t>P06603</t>
  </si>
  <si>
    <t>P06604</t>
  </si>
  <si>
    <t>P06605</t>
  </si>
  <si>
    <t>P06606</t>
  </si>
  <si>
    <t>P06607</t>
  </si>
  <si>
    <t>P06608</t>
  </si>
  <si>
    <t>P06609</t>
  </si>
  <si>
    <t>P06610</t>
  </si>
  <si>
    <t>P06611</t>
  </si>
  <si>
    <t>P06612</t>
  </si>
  <si>
    <t>P06613</t>
  </si>
  <si>
    <t>P06614</t>
  </si>
  <si>
    <t>P06615</t>
  </si>
  <si>
    <t>P06616</t>
  </si>
  <si>
    <t>P06617</t>
  </si>
  <si>
    <t>P06618</t>
  </si>
  <si>
    <t>P06619</t>
  </si>
  <si>
    <t>P06620</t>
  </si>
  <si>
    <t>P06621</t>
  </si>
  <si>
    <t>P06622</t>
  </si>
  <si>
    <t>P06623</t>
  </si>
  <si>
    <t>P06624</t>
  </si>
  <si>
    <t>P06625</t>
  </si>
  <si>
    <t>P06626</t>
  </si>
  <si>
    <t>P06627</t>
  </si>
  <si>
    <t>P06628</t>
  </si>
  <si>
    <t>P06629</t>
  </si>
  <si>
    <t>P06630</t>
  </si>
  <si>
    <t>P06631</t>
  </si>
  <si>
    <t>P06632</t>
  </si>
  <si>
    <t>P06633</t>
  </si>
  <si>
    <t>P06634</t>
  </si>
  <si>
    <t>P06635</t>
  </si>
  <si>
    <t>P06636</t>
  </si>
  <si>
    <t>P06637</t>
  </si>
  <si>
    <t>P06638</t>
  </si>
  <si>
    <t>P06639</t>
  </si>
  <si>
    <t>P06640</t>
  </si>
  <si>
    <t>P06641</t>
  </si>
  <si>
    <t>P06642</t>
  </si>
  <si>
    <t>P06643</t>
  </si>
  <si>
    <t>P06644</t>
  </si>
  <si>
    <t>P06645</t>
  </si>
  <si>
    <t>P06646</t>
  </si>
  <si>
    <t>P06647</t>
  </si>
  <si>
    <t>P06648</t>
  </si>
  <si>
    <t>P06649</t>
  </si>
  <si>
    <t>P06650</t>
  </si>
  <si>
    <t>P06651</t>
  </si>
  <si>
    <t>P06652</t>
  </si>
  <si>
    <t>P06653</t>
  </si>
  <si>
    <t>P06654</t>
  </si>
  <si>
    <t>P06655</t>
  </si>
  <si>
    <t>P06656</t>
  </si>
  <si>
    <t>P06657</t>
  </si>
  <si>
    <t>P06658</t>
  </si>
  <si>
    <t>P06659</t>
  </si>
  <si>
    <t>P06660</t>
  </si>
  <si>
    <t>P06661</t>
  </si>
  <si>
    <t>P06662</t>
  </si>
  <si>
    <t>P06663</t>
  </si>
  <si>
    <t>P06664</t>
  </si>
  <si>
    <t>P06665</t>
  </si>
  <si>
    <t>P06666</t>
  </si>
  <si>
    <t>P06667</t>
  </si>
  <si>
    <t>P06668</t>
  </si>
  <si>
    <t>P06669</t>
  </si>
  <si>
    <t>P06670</t>
  </si>
  <si>
    <t>P06671</t>
  </si>
  <si>
    <t>P06672</t>
  </si>
  <si>
    <t>P06673</t>
  </si>
  <si>
    <t>P06674</t>
  </si>
  <si>
    <t>P06675</t>
  </si>
  <si>
    <t>P06676</t>
  </si>
  <si>
    <t>P06677</t>
  </si>
  <si>
    <t>P06678</t>
  </si>
  <si>
    <t>P06679</t>
  </si>
  <si>
    <t>P06680</t>
  </si>
  <si>
    <t>P06681</t>
  </si>
  <si>
    <t>P06682</t>
  </si>
  <si>
    <t>P06683</t>
  </si>
  <si>
    <t>P06684</t>
  </si>
  <si>
    <t>P06685</t>
  </si>
  <si>
    <t>P06686</t>
  </si>
  <si>
    <t>P06687</t>
  </si>
  <si>
    <t>P06688</t>
  </si>
  <si>
    <t>P06689</t>
  </si>
  <si>
    <t>P06690</t>
  </si>
  <si>
    <t>P06691</t>
  </si>
  <si>
    <t>P06692</t>
  </si>
  <si>
    <t>P06693</t>
  </si>
  <si>
    <t>P06694</t>
  </si>
  <si>
    <t>P06695</t>
  </si>
  <si>
    <t>P06696</t>
  </si>
  <si>
    <t>P06697</t>
  </si>
  <si>
    <t>P06698</t>
  </si>
  <si>
    <t>P06699</t>
  </si>
  <si>
    <t>P06700</t>
  </si>
  <si>
    <t>P06701</t>
  </si>
  <si>
    <t>P06702</t>
  </si>
  <si>
    <t>P06703</t>
  </si>
  <si>
    <t>P06704</t>
  </si>
  <si>
    <t>P06705</t>
  </si>
  <si>
    <t>P06706</t>
  </si>
  <si>
    <t>P06707</t>
  </si>
  <si>
    <t>P06708</t>
  </si>
  <si>
    <t>P06709</t>
  </si>
  <si>
    <t>P06710</t>
  </si>
  <si>
    <t>P06711</t>
  </si>
  <si>
    <t>P06712</t>
  </si>
  <si>
    <t>P06713</t>
  </si>
  <si>
    <t>P06714</t>
  </si>
  <si>
    <t>P06715</t>
  </si>
  <si>
    <t>P06716</t>
  </si>
  <si>
    <t>P06717</t>
  </si>
  <si>
    <t>P06718</t>
  </si>
  <si>
    <t>P06719</t>
  </si>
  <si>
    <t>P06720</t>
  </si>
  <si>
    <t>P06721</t>
  </si>
  <si>
    <t>P06722</t>
  </si>
  <si>
    <t>P06723</t>
  </si>
  <si>
    <t>P06724</t>
  </si>
  <si>
    <t>P06725</t>
  </si>
  <si>
    <t>P06726</t>
  </si>
  <si>
    <t>P06727</t>
  </si>
  <si>
    <t>P06728</t>
  </si>
  <si>
    <t>P06729</t>
  </si>
  <si>
    <t>P06730</t>
  </si>
  <si>
    <t>P06731</t>
  </si>
  <si>
    <t>P06732</t>
  </si>
  <si>
    <t>P06733</t>
  </si>
  <si>
    <t>P06734</t>
  </si>
  <si>
    <t>P06735</t>
  </si>
  <si>
    <t>P06736</t>
  </si>
  <si>
    <t>P06737</t>
  </si>
  <si>
    <t>P06738</t>
  </si>
  <si>
    <t>P06739</t>
  </si>
  <si>
    <t>P06740</t>
  </si>
  <si>
    <t>P06741</t>
  </si>
  <si>
    <t>P06742</t>
  </si>
  <si>
    <t>P06743</t>
  </si>
  <si>
    <t>P06744</t>
  </si>
  <si>
    <t>P06745</t>
  </si>
  <si>
    <t>P06746</t>
  </si>
  <si>
    <t>P06747</t>
  </si>
  <si>
    <t>P06748</t>
  </si>
  <si>
    <t>P06749</t>
  </si>
  <si>
    <t>P06750</t>
  </si>
  <si>
    <t>P06751</t>
  </si>
  <si>
    <t>P06752</t>
  </si>
  <si>
    <t>P06753</t>
  </si>
  <si>
    <t>P06754</t>
  </si>
  <si>
    <t>P06755</t>
  </si>
  <si>
    <t>P06756</t>
  </si>
  <si>
    <t>P06757</t>
  </si>
  <si>
    <t>P06758</t>
  </si>
  <si>
    <t>P06759</t>
  </si>
  <si>
    <t>P06760</t>
  </si>
  <si>
    <t>P06761</t>
  </si>
  <si>
    <t>P06762</t>
  </si>
  <si>
    <t>P06763</t>
  </si>
  <si>
    <t>P06764</t>
  </si>
  <si>
    <t>P06765</t>
  </si>
  <si>
    <t>P06766</t>
  </si>
  <si>
    <t>P06767</t>
  </si>
  <si>
    <t>P06768</t>
  </si>
  <si>
    <t>P06769</t>
  </si>
  <si>
    <t>P06770</t>
  </si>
  <si>
    <t>P06771</t>
  </si>
  <si>
    <t>P06772</t>
  </si>
  <si>
    <t>P06773</t>
  </si>
  <si>
    <t>P06774</t>
  </si>
  <si>
    <t>P06775</t>
  </si>
  <si>
    <t>P06776</t>
  </si>
  <si>
    <t>P06777</t>
  </si>
  <si>
    <t>P06778</t>
  </si>
  <si>
    <t>P06779</t>
  </si>
  <si>
    <t>P06780</t>
  </si>
  <si>
    <t>P06781</t>
  </si>
  <si>
    <t>P06782</t>
  </si>
  <si>
    <t>P06783</t>
  </si>
  <si>
    <t>P06784</t>
  </si>
  <si>
    <t>P06785</t>
  </si>
  <si>
    <t>P06786</t>
  </si>
  <si>
    <t>P06787</t>
  </si>
  <si>
    <t>P06788</t>
  </si>
  <si>
    <t>P06789</t>
  </si>
  <si>
    <t>P06790</t>
  </si>
  <si>
    <t>P06791</t>
  </si>
  <si>
    <t>P06792</t>
  </si>
  <si>
    <t>P06793</t>
  </si>
  <si>
    <t>P06794</t>
  </si>
  <si>
    <t>P06795</t>
  </si>
  <si>
    <t>P06796</t>
  </si>
  <si>
    <t>P06797</t>
  </si>
  <si>
    <t>P06798</t>
  </si>
  <si>
    <t>P06799</t>
  </si>
  <si>
    <t>P06800</t>
  </si>
  <si>
    <t>P06801</t>
  </si>
  <si>
    <t>P06802</t>
  </si>
  <si>
    <t>P06803</t>
  </si>
  <si>
    <t>P06804</t>
  </si>
  <si>
    <t>P06805</t>
  </si>
  <si>
    <t>P06806</t>
  </si>
  <si>
    <t>P06807</t>
  </si>
  <si>
    <t>P06808</t>
  </si>
  <si>
    <t>P06809</t>
  </si>
  <si>
    <t>P06810</t>
  </si>
  <si>
    <t>P06811</t>
  </si>
  <si>
    <t>P06812</t>
  </si>
  <si>
    <t>P06813</t>
  </si>
  <si>
    <t>P06814</t>
  </si>
  <si>
    <t>P06815</t>
  </si>
  <si>
    <t>P06816</t>
  </si>
  <si>
    <t>P06817</t>
  </si>
  <si>
    <t>P06818</t>
  </si>
  <si>
    <t>P06819</t>
  </si>
  <si>
    <t>P06820</t>
  </si>
  <si>
    <t>P06821</t>
  </si>
  <si>
    <t>P06822</t>
  </si>
  <si>
    <t>P06823</t>
  </si>
  <si>
    <t>P06824</t>
  </si>
  <si>
    <t>P06825</t>
  </si>
  <si>
    <t>P06826</t>
  </si>
  <si>
    <t>P06827</t>
  </si>
  <si>
    <t>P06828</t>
  </si>
  <si>
    <t>P06829</t>
  </si>
  <si>
    <t>P06830</t>
  </si>
  <si>
    <t>P06831</t>
  </si>
  <si>
    <t>P06832</t>
  </si>
  <si>
    <t>P06833</t>
  </si>
  <si>
    <t>P06834</t>
  </si>
  <si>
    <t>P06835</t>
  </si>
  <si>
    <t>P06836</t>
  </si>
  <si>
    <t>P06837</t>
  </si>
  <si>
    <t>P06838</t>
  </si>
  <si>
    <t>P06839</t>
  </si>
  <si>
    <t>P06840</t>
  </si>
  <si>
    <t>P06841</t>
  </si>
  <si>
    <t>P06842</t>
  </si>
  <si>
    <t>P06843</t>
  </si>
  <si>
    <t>P06844</t>
  </si>
  <si>
    <t>P06845</t>
  </si>
  <si>
    <t>P06846</t>
  </si>
  <si>
    <t>P06847</t>
  </si>
  <si>
    <t>P06848</t>
  </si>
  <si>
    <t>P06849</t>
  </si>
  <si>
    <t>P06850</t>
  </si>
  <si>
    <t>P06851</t>
  </si>
  <si>
    <t>P06852</t>
  </si>
  <si>
    <t>P06853</t>
  </si>
  <si>
    <t>P06854</t>
  </si>
  <si>
    <t>P06855</t>
  </si>
  <si>
    <t>P06856</t>
  </si>
  <si>
    <t>P06857</t>
  </si>
  <si>
    <t>P06858</t>
  </si>
  <si>
    <t>P06859</t>
  </si>
  <si>
    <t>P06860</t>
  </si>
  <si>
    <t>P06861</t>
  </si>
  <si>
    <t>P06862</t>
  </si>
  <si>
    <t>P06863</t>
  </si>
  <si>
    <t>P06864</t>
  </si>
  <si>
    <t>P06865</t>
  </si>
  <si>
    <t>P06866</t>
  </si>
  <si>
    <t>P06867</t>
  </si>
  <si>
    <t>P06868</t>
  </si>
  <si>
    <t>P06869</t>
  </si>
  <si>
    <t>P06870</t>
  </si>
  <si>
    <t>P06871</t>
  </si>
  <si>
    <t>P06872</t>
  </si>
  <si>
    <t>P06873</t>
  </si>
  <si>
    <t>P06874</t>
  </si>
  <si>
    <t>P06875</t>
  </si>
  <si>
    <t>P06876</t>
  </si>
  <si>
    <t>P06877</t>
  </si>
  <si>
    <t>P06878</t>
  </si>
  <si>
    <t>P06879</t>
  </si>
  <si>
    <t>P06880</t>
  </si>
  <si>
    <t>P06881</t>
  </si>
  <si>
    <t>P06882</t>
  </si>
  <si>
    <t>P06883</t>
  </si>
  <si>
    <t>P06884</t>
  </si>
  <si>
    <t>P06885</t>
  </si>
  <si>
    <t>P06886</t>
  </si>
  <si>
    <t>P06887</t>
  </si>
  <si>
    <t>P06888</t>
  </si>
  <si>
    <t>P06889</t>
  </si>
  <si>
    <t>P06890</t>
  </si>
  <si>
    <t>P06891</t>
  </si>
  <si>
    <t>P06892</t>
  </si>
  <si>
    <t>P06893</t>
  </si>
  <si>
    <t>P06894</t>
  </si>
  <si>
    <t>P06895</t>
  </si>
  <si>
    <t>P06896</t>
  </si>
  <si>
    <t>P06897</t>
  </si>
  <si>
    <t>P06898</t>
  </si>
  <si>
    <t>P06899</t>
  </si>
  <si>
    <t>P06900</t>
  </si>
  <si>
    <t>P06901</t>
  </si>
  <si>
    <t>P06902</t>
  </si>
  <si>
    <t>P06903</t>
  </si>
  <si>
    <t>P06904</t>
  </si>
  <si>
    <t>P06905</t>
  </si>
  <si>
    <t>P06906</t>
  </si>
  <si>
    <t>P06907</t>
  </si>
  <si>
    <t>P06908</t>
  </si>
  <si>
    <t>P06909</t>
  </si>
  <si>
    <t>P06910</t>
  </si>
  <si>
    <t>P06911</t>
  </si>
  <si>
    <t>P06912</t>
  </si>
  <si>
    <t>P06913</t>
  </si>
  <si>
    <t>P06914</t>
  </si>
  <si>
    <t>P06915</t>
  </si>
  <si>
    <t>P06916</t>
  </si>
  <si>
    <t>P06917</t>
  </si>
  <si>
    <t>P06918</t>
  </si>
  <si>
    <t>P06919</t>
  </si>
  <si>
    <t>P06920</t>
  </si>
  <si>
    <t>P06921</t>
  </si>
  <si>
    <t>P06922</t>
  </si>
  <si>
    <t>P06923</t>
  </si>
  <si>
    <t>P06924</t>
  </si>
  <si>
    <t>P06925</t>
  </si>
  <si>
    <t>P06926</t>
  </si>
  <si>
    <t>P06927</t>
  </si>
  <si>
    <t>P06928</t>
  </si>
  <si>
    <t>P06929</t>
  </si>
  <si>
    <t>P06930</t>
  </si>
  <si>
    <t>P06931</t>
  </si>
  <si>
    <t>P06932</t>
  </si>
  <si>
    <t>P06933</t>
  </si>
  <si>
    <t>P06934</t>
  </si>
  <si>
    <t>P06935</t>
  </si>
  <si>
    <t>P06936</t>
  </si>
  <si>
    <t>P06937</t>
  </si>
  <si>
    <t>P06938</t>
  </si>
  <si>
    <t>P06939</t>
  </si>
  <si>
    <t>P06940</t>
  </si>
  <si>
    <t>P06941</t>
  </si>
  <si>
    <t>P06942</t>
  </si>
  <si>
    <t>P06943</t>
  </si>
  <si>
    <t>P06944</t>
  </si>
  <si>
    <t>P06945</t>
  </si>
  <si>
    <t>P06946</t>
  </si>
  <si>
    <t>P06947</t>
  </si>
  <si>
    <t>P06948</t>
  </si>
  <si>
    <t>P06949</t>
  </si>
  <si>
    <t>P06950</t>
  </si>
  <si>
    <t>P06951</t>
  </si>
  <si>
    <t>P06952</t>
  </si>
  <si>
    <t>P06953</t>
  </si>
  <si>
    <t>P06954</t>
  </si>
  <si>
    <t>P06955</t>
  </si>
  <si>
    <t>P06956</t>
  </si>
  <si>
    <t>P06957</t>
  </si>
  <si>
    <t>P06958</t>
  </si>
  <si>
    <t>P06959</t>
  </si>
  <si>
    <t>P06960</t>
  </si>
  <si>
    <t>P06961</t>
  </si>
  <si>
    <t>P06962</t>
  </si>
  <si>
    <t>P06963</t>
  </si>
  <si>
    <t>P06964</t>
  </si>
  <si>
    <t>P06965</t>
  </si>
  <si>
    <t>P06966</t>
  </si>
  <si>
    <t>P06967</t>
  </si>
  <si>
    <t>P06968</t>
  </si>
  <si>
    <t>P06969</t>
  </si>
  <si>
    <t>P06970</t>
  </si>
  <si>
    <t>P06971</t>
  </si>
  <si>
    <t>P06972</t>
  </si>
  <si>
    <t>P06973</t>
  </si>
  <si>
    <t>P06974</t>
  </si>
  <si>
    <t>P06975</t>
  </si>
  <si>
    <t>P06976</t>
  </si>
  <si>
    <t>P06977</t>
  </si>
  <si>
    <t>P06978</t>
  </si>
  <si>
    <t>P06979</t>
  </si>
  <si>
    <t>P06980</t>
  </si>
  <si>
    <t>P06981</t>
  </si>
  <si>
    <t>P06982</t>
  </si>
  <si>
    <t>P06983</t>
  </si>
  <si>
    <t>P06984</t>
  </si>
  <si>
    <t>P06985</t>
  </si>
  <si>
    <t>P06986</t>
  </si>
  <si>
    <t>P06987</t>
  </si>
  <si>
    <t>P06988</t>
  </si>
  <si>
    <t>P06989</t>
  </si>
  <si>
    <t>P06990</t>
  </si>
  <si>
    <t>P06991</t>
  </si>
  <si>
    <t>P06992</t>
  </si>
  <si>
    <t>P06993</t>
  </si>
  <si>
    <t>P06994</t>
  </si>
  <si>
    <t>P06995</t>
  </si>
  <si>
    <t>P06996</t>
  </si>
  <si>
    <t>P06997</t>
  </si>
  <si>
    <t>P06998</t>
  </si>
  <si>
    <t>P06999</t>
  </si>
  <si>
    <t>P07000</t>
  </si>
  <si>
    <t>P07001</t>
  </si>
  <si>
    <t>P07002</t>
  </si>
  <si>
    <t>P07003</t>
  </si>
  <si>
    <t>P07004</t>
  </si>
  <si>
    <t>P07005</t>
  </si>
  <si>
    <t>P07006</t>
  </si>
  <si>
    <t>P07007</t>
  </si>
  <si>
    <t>P07008</t>
  </si>
  <si>
    <t>P07009</t>
  </si>
  <si>
    <t>P07010</t>
  </si>
  <si>
    <t>P07011</t>
  </si>
  <si>
    <t>P07012</t>
  </si>
  <si>
    <t>P07013</t>
  </si>
  <si>
    <t>P07014</t>
  </si>
  <si>
    <t>P07015</t>
  </si>
  <si>
    <t>P07016</t>
  </si>
  <si>
    <t>P07017</t>
  </si>
  <si>
    <t>P07018</t>
  </si>
  <si>
    <t>P07019</t>
  </si>
  <si>
    <t>P07020</t>
  </si>
  <si>
    <t>P07021</t>
  </si>
  <si>
    <t>P07022</t>
  </si>
  <si>
    <t>P07023</t>
  </si>
  <si>
    <t>P07024</t>
  </si>
  <si>
    <t>P07025</t>
  </si>
  <si>
    <t>P07026</t>
  </si>
  <si>
    <t>P07027</t>
  </si>
  <si>
    <t>P07028</t>
  </si>
  <si>
    <t>P07029</t>
  </si>
  <si>
    <t>P07030</t>
  </si>
  <si>
    <t>P07031</t>
  </si>
  <si>
    <t>P07032</t>
  </si>
  <si>
    <t>P07033</t>
  </si>
  <si>
    <t>P07034</t>
  </si>
  <si>
    <t>P07035</t>
  </si>
  <si>
    <t>P07036</t>
  </si>
  <si>
    <t>P07037</t>
  </si>
  <si>
    <t>P07038</t>
  </si>
  <si>
    <t>P07039</t>
  </si>
  <si>
    <t>P07040</t>
  </si>
  <si>
    <t>P07041</t>
  </si>
  <si>
    <t>P07042</t>
  </si>
  <si>
    <t>P07043</t>
  </si>
  <si>
    <t>P07044</t>
  </si>
  <si>
    <t>P07045</t>
  </si>
  <si>
    <t>P07046</t>
  </si>
  <si>
    <t>P07047</t>
  </si>
  <si>
    <t>P07048</t>
  </si>
  <si>
    <t>P07049</t>
  </si>
  <si>
    <t>P07050</t>
  </si>
  <si>
    <t>P07051</t>
  </si>
  <si>
    <t>P07052</t>
  </si>
  <si>
    <t>P07053</t>
  </si>
  <si>
    <t>P07054</t>
  </si>
  <si>
    <t>P07055</t>
  </si>
  <si>
    <t>P07056</t>
  </si>
  <si>
    <t>P07057</t>
  </si>
  <si>
    <t>P07058</t>
  </si>
  <si>
    <t>P07059</t>
  </si>
  <si>
    <t>P07060</t>
  </si>
  <si>
    <t>P07061</t>
  </si>
  <si>
    <t>P07062</t>
  </si>
  <si>
    <t>P07063</t>
  </si>
  <si>
    <t>P07064</t>
  </si>
  <si>
    <t>P07065</t>
  </si>
  <si>
    <t>P07066</t>
  </si>
  <si>
    <t>P07067</t>
  </si>
  <si>
    <t>P07068</t>
  </si>
  <si>
    <t>P07069</t>
  </si>
  <si>
    <t>P07070</t>
  </si>
  <si>
    <t>P07071</t>
  </si>
  <si>
    <t>P07072</t>
  </si>
  <si>
    <t>P07073</t>
  </si>
  <si>
    <t>P07074</t>
  </si>
  <si>
    <t>P07075</t>
  </si>
  <si>
    <t>P07076</t>
  </si>
  <si>
    <t>P07077</t>
  </si>
  <si>
    <t>P07078</t>
  </si>
  <si>
    <t>P07079</t>
  </si>
  <si>
    <t>P07080</t>
  </si>
  <si>
    <t>P07081</t>
  </si>
  <si>
    <t>P07082</t>
  </si>
  <si>
    <t>P07083</t>
  </si>
  <si>
    <t>P07084</t>
  </si>
  <si>
    <t>P07085</t>
  </si>
  <si>
    <t>P07086</t>
  </si>
  <si>
    <t>P07087</t>
  </si>
  <si>
    <t>P07088</t>
  </si>
  <si>
    <t>P07089</t>
  </si>
  <si>
    <t>P07090</t>
  </si>
  <si>
    <t>P07091</t>
  </si>
  <si>
    <t>P07092</t>
  </si>
  <si>
    <t>P07093</t>
  </si>
  <si>
    <t>P07094</t>
  </si>
  <si>
    <t>P07095</t>
  </si>
  <si>
    <t>P07096</t>
  </si>
  <si>
    <t>P07097</t>
  </si>
  <si>
    <t>P07098</t>
  </si>
  <si>
    <t>P07099</t>
  </si>
  <si>
    <t>P07100</t>
  </si>
  <si>
    <t>P07101</t>
  </si>
  <si>
    <t>P07102</t>
  </si>
  <si>
    <t>P07103</t>
  </si>
  <si>
    <t>P07104</t>
  </si>
  <si>
    <t>P07105</t>
  </si>
  <si>
    <t>P07106</t>
  </si>
  <si>
    <t>P07107</t>
  </si>
  <si>
    <t>P07108</t>
  </si>
  <si>
    <t>P07109</t>
  </si>
  <si>
    <t>P07110</t>
  </si>
  <si>
    <t>P07111</t>
  </si>
  <si>
    <t>P07112</t>
  </si>
  <si>
    <t>P07113</t>
  </si>
  <si>
    <t>P07114</t>
  </si>
  <si>
    <t>P07115</t>
  </si>
  <si>
    <t>P07116</t>
  </si>
  <si>
    <t>P07117</t>
  </si>
  <si>
    <t>P07118</t>
  </si>
  <si>
    <t>P07119</t>
  </si>
  <si>
    <t>P07120</t>
  </si>
  <si>
    <t>P07121</t>
  </si>
  <si>
    <t>P07122</t>
  </si>
  <si>
    <t>P07123</t>
  </si>
  <si>
    <t>P07124</t>
  </si>
  <si>
    <t>P07125</t>
  </si>
  <si>
    <t>P07126</t>
  </si>
  <si>
    <t>P07127</t>
  </si>
  <si>
    <t>P07128</t>
  </si>
  <si>
    <t>P07129</t>
  </si>
  <si>
    <t>P07130</t>
  </si>
  <si>
    <t>P07131</t>
  </si>
  <si>
    <t>P07132</t>
  </si>
  <si>
    <t>P07133</t>
  </si>
  <si>
    <t>P07134</t>
  </si>
  <si>
    <t>P07135</t>
  </si>
  <si>
    <t>P07136</t>
  </si>
  <si>
    <t>P07137</t>
  </si>
  <si>
    <t>P07138</t>
  </si>
  <si>
    <t>P07139</t>
  </si>
  <si>
    <t>P07140</t>
  </si>
  <si>
    <t>P07141</t>
  </si>
  <si>
    <t>P07142</t>
  </si>
  <si>
    <t>P07143</t>
  </si>
  <si>
    <t>P07144</t>
  </si>
  <si>
    <t>P07145</t>
  </si>
  <si>
    <t>P07146</t>
  </si>
  <si>
    <t>P07147</t>
  </si>
  <si>
    <t>P07148</t>
  </si>
  <si>
    <t>P07149</t>
  </si>
  <si>
    <t>P07150</t>
  </si>
  <si>
    <t>P07151</t>
  </si>
  <si>
    <t>P07152</t>
  </si>
  <si>
    <t>P07153</t>
  </si>
  <si>
    <t>P07154</t>
  </si>
  <si>
    <t>P07155</t>
  </si>
  <si>
    <t>P07156</t>
  </si>
  <si>
    <t>P07157</t>
  </si>
  <si>
    <t>P07158</t>
  </si>
  <si>
    <t>P07159</t>
  </si>
  <si>
    <t>P07160</t>
  </si>
  <si>
    <t>P07161</t>
  </si>
  <si>
    <t>P07162</t>
  </si>
  <si>
    <t>P07163</t>
  </si>
  <si>
    <t>P07164</t>
  </si>
  <si>
    <t>P07165</t>
  </si>
  <si>
    <t>P07166</t>
  </si>
  <si>
    <t>P07167</t>
  </si>
  <si>
    <t>P07168</t>
  </si>
  <si>
    <t>P07169</t>
  </si>
  <si>
    <t>P07170</t>
  </si>
  <si>
    <t>P07171</t>
  </si>
  <si>
    <t>P07172</t>
  </si>
  <si>
    <t>P07173</t>
  </si>
  <si>
    <t>P07174</t>
  </si>
  <si>
    <t>P07175</t>
  </si>
  <si>
    <t>P07176</t>
  </si>
  <si>
    <t>P07177</t>
  </si>
  <si>
    <t>P07178</t>
  </si>
  <si>
    <t>P07179</t>
  </si>
  <si>
    <t>P07180</t>
  </si>
  <si>
    <t>P07181</t>
  </si>
  <si>
    <t>P07182</t>
  </si>
  <si>
    <t>P07183</t>
  </si>
  <si>
    <t>P07184</t>
  </si>
  <si>
    <t>P07185</t>
  </si>
  <si>
    <t>P07186</t>
  </si>
  <si>
    <t>P07187</t>
  </si>
  <si>
    <t>P07188</t>
  </si>
  <si>
    <t>P07189</t>
  </si>
  <si>
    <t>P07190</t>
  </si>
  <si>
    <t>P07191</t>
  </si>
  <si>
    <t>P07192</t>
  </si>
  <si>
    <t>P07193</t>
  </si>
  <si>
    <t>P07194</t>
  </si>
  <si>
    <t>P07195</t>
  </si>
  <si>
    <t>P07196</t>
  </si>
  <si>
    <t>P07197</t>
  </si>
  <si>
    <t>P07198</t>
  </si>
  <si>
    <t>P07199</t>
  </si>
  <si>
    <t>P07200</t>
  </si>
  <si>
    <t>P07201</t>
  </si>
  <si>
    <t>P07202</t>
  </si>
  <si>
    <t>P07203</t>
  </si>
  <si>
    <t>P07204</t>
  </si>
  <si>
    <t>P07205</t>
  </si>
  <si>
    <t>P07206</t>
  </si>
  <si>
    <t>P07207</t>
  </si>
  <si>
    <t>P07208</t>
  </si>
  <si>
    <t>P07209</t>
  </si>
  <si>
    <t>P07210</t>
  </si>
  <si>
    <t>P07211</t>
  </si>
  <si>
    <t>P07212</t>
  </si>
  <si>
    <t>P07213</t>
  </si>
  <si>
    <t>P07214</t>
  </si>
  <si>
    <t>P07215</t>
  </si>
  <si>
    <t>P07216</t>
  </si>
  <si>
    <t>P07217</t>
  </si>
  <si>
    <t>P07218</t>
  </si>
  <si>
    <t>P07219</t>
  </si>
  <si>
    <t>P07220</t>
  </si>
  <si>
    <t>P07221</t>
  </si>
  <si>
    <t>P07222</t>
  </si>
  <si>
    <t>P07223</t>
  </si>
  <si>
    <t>P07224</t>
  </si>
  <si>
    <t>P07225</t>
  </si>
  <si>
    <t>P07226</t>
  </si>
  <si>
    <t>P07227</t>
  </si>
  <si>
    <t>P07228</t>
  </si>
  <si>
    <t>P07229</t>
  </si>
  <si>
    <t>P07230</t>
  </si>
  <si>
    <t>P07231</t>
  </si>
  <si>
    <t>P07232</t>
  </si>
  <si>
    <t>P07233</t>
  </si>
  <si>
    <t>P07234</t>
  </si>
  <si>
    <t>P07235</t>
  </si>
  <si>
    <t>P07236</t>
  </si>
  <si>
    <t>P07237</t>
  </si>
  <si>
    <t>P07238</t>
  </si>
  <si>
    <t>P07239</t>
  </si>
  <si>
    <t>P07240</t>
  </si>
  <si>
    <t>P07241</t>
  </si>
  <si>
    <t>P07242</t>
  </si>
  <si>
    <t>P07243</t>
  </si>
  <si>
    <t>P07244</t>
  </si>
  <si>
    <t>P07245</t>
  </si>
  <si>
    <t>P07246</t>
  </si>
  <si>
    <t>P07247</t>
  </si>
  <si>
    <t>P07248</t>
  </si>
  <si>
    <t>P07249</t>
  </si>
  <si>
    <t>P07250</t>
  </si>
  <si>
    <t>P07251</t>
  </si>
  <si>
    <t>P07252</t>
  </si>
  <si>
    <t>P07253</t>
  </si>
  <si>
    <t>P07254</t>
  </si>
  <si>
    <t>P07255</t>
  </si>
  <si>
    <t>P07256</t>
  </si>
  <si>
    <t>P07257</t>
  </si>
  <si>
    <t>P07258</t>
  </si>
  <si>
    <t>P07259</t>
  </si>
  <si>
    <t>P07260</t>
  </si>
  <si>
    <t>P07261</t>
  </si>
  <si>
    <t>P07262</t>
  </si>
  <si>
    <t>P07263</t>
  </si>
  <si>
    <t>P07264</t>
  </si>
  <si>
    <t>P07265</t>
  </si>
  <si>
    <t>P07266</t>
  </si>
  <si>
    <t>P07267</t>
  </si>
  <si>
    <t>P07268</t>
  </si>
  <si>
    <t>P07269</t>
  </si>
  <si>
    <t>P07270</t>
  </si>
  <si>
    <t>P07271</t>
  </si>
  <si>
    <t>P07272</t>
  </si>
  <si>
    <t>P07273</t>
  </si>
  <si>
    <t>P07274</t>
  </si>
  <si>
    <t>P07275</t>
  </si>
  <si>
    <t>P07276</t>
  </si>
  <si>
    <t>P07277</t>
  </si>
  <si>
    <t>P07278</t>
  </si>
  <si>
    <t>P07279</t>
  </si>
  <si>
    <t>P07280</t>
  </si>
  <si>
    <t>P07281</t>
  </si>
  <si>
    <t>P07282</t>
  </si>
  <si>
    <t>P07283</t>
  </si>
  <si>
    <t>P07284</t>
  </si>
  <si>
    <t>P07285</t>
  </si>
  <si>
    <t>P07286</t>
  </si>
  <si>
    <t>P07287</t>
  </si>
  <si>
    <t>P07288</t>
  </si>
  <si>
    <t>P07289</t>
  </si>
  <si>
    <t>P07290</t>
  </si>
  <si>
    <t>P07291</t>
  </si>
  <si>
    <t>P07292</t>
  </si>
  <si>
    <t>P07293</t>
  </si>
  <si>
    <t>P07294</t>
  </si>
  <si>
    <t>P07295</t>
  </si>
  <si>
    <t>P07296</t>
  </si>
  <si>
    <t>P07297</t>
  </si>
  <si>
    <t>P07298</t>
  </si>
  <si>
    <t>P07299</t>
  </si>
  <si>
    <t>P07300</t>
  </si>
  <si>
    <t>P07301</t>
  </si>
  <si>
    <t>P07302</t>
  </si>
  <si>
    <t>P07303</t>
  </si>
  <si>
    <t>P07304</t>
  </si>
  <si>
    <t>P07305</t>
  </si>
  <si>
    <t>P07306</t>
  </si>
  <si>
    <t>P07307</t>
  </si>
  <si>
    <t>P07308</t>
  </si>
  <si>
    <t>P07309</t>
  </si>
  <si>
    <t>P07310</t>
  </si>
  <si>
    <t>P07311</t>
  </si>
  <si>
    <t>P07312</t>
  </si>
  <si>
    <t>P07313</t>
  </si>
  <si>
    <t>P07314</t>
  </si>
  <si>
    <t>P07315</t>
  </si>
  <si>
    <t>P07316</t>
  </si>
  <si>
    <t>P07317</t>
  </si>
  <si>
    <t>P07318</t>
  </si>
  <si>
    <t>P07319</t>
  </si>
  <si>
    <t>P07320</t>
  </si>
  <si>
    <t>P07321</t>
  </si>
  <si>
    <t>P07322</t>
  </si>
  <si>
    <t>P07323</t>
  </si>
  <si>
    <t>P07324</t>
  </si>
  <si>
    <t>P07325</t>
  </si>
  <si>
    <t>P07326</t>
  </si>
  <si>
    <t>P07327</t>
  </si>
  <si>
    <t>P07328</t>
  </si>
  <si>
    <t>P07329</t>
  </si>
  <si>
    <t>P07330</t>
  </si>
  <si>
    <t>P07331</t>
  </si>
  <si>
    <t>P07332</t>
  </si>
  <si>
    <t>P07333</t>
  </si>
  <si>
    <t>P07334</t>
  </si>
  <si>
    <t>P07335</t>
  </si>
  <si>
    <t>P07336</t>
  </si>
  <si>
    <t>P07337</t>
  </si>
  <si>
    <t>P07338</t>
  </si>
  <si>
    <t>P07339</t>
  </si>
  <si>
    <t>P07340</t>
  </si>
  <si>
    <t>P07341</t>
  </si>
  <si>
    <t>P07342</t>
  </si>
  <si>
    <t>P07343</t>
  </si>
  <si>
    <t>P07344</t>
  </si>
  <si>
    <t>P07345</t>
  </si>
  <si>
    <t>P07346</t>
  </si>
  <si>
    <t>P07347</t>
  </si>
  <si>
    <t>P07348</t>
  </si>
  <si>
    <t>P07349</t>
  </si>
  <si>
    <t>P07350</t>
  </si>
  <si>
    <t>P07351</t>
  </si>
  <si>
    <t>P07352</t>
  </si>
  <si>
    <t>P07353</t>
  </si>
  <si>
    <t>P07354</t>
  </si>
  <si>
    <t>P07355</t>
  </si>
  <si>
    <t>P07356</t>
  </si>
  <si>
    <t>P07357</t>
  </si>
  <si>
    <t>P07358</t>
  </si>
  <si>
    <t>P07359</t>
  </si>
  <si>
    <t>P07360</t>
  </si>
  <si>
    <t>P07361</t>
  </si>
  <si>
    <t>P07362</t>
  </si>
  <si>
    <t>P07363</t>
  </si>
  <si>
    <t>P07364</t>
  </si>
  <si>
    <t>P07365</t>
  </si>
  <si>
    <t>P07366</t>
  </si>
  <si>
    <t>P07367</t>
  </si>
  <si>
    <t>P07368</t>
  </si>
  <si>
    <t>P07369</t>
  </si>
  <si>
    <t>P07370</t>
  </si>
  <si>
    <t>P07371</t>
  </si>
  <si>
    <t>P07372</t>
  </si>
  <si>
    <t>P07373</t>
  </si>
  <si>
    <t>P07374</t>
  </si>
  <si>
    <t>P07375</t>
  </si>
  <si>
    <t>P07376</t>
  </si>
  <si>
    <t>P07377</t>
  </si>
  <si>
    <t>P07378</t>
  </si>
  <si>
    <t>P07379</t>
  </si>
  <si>
    <t>P07380</t>
  </si>
  <si>
    <t>P07381</t>
  </si>
  <si>
    <t>P07382</t>
  </si>
  <si>
    <t>P07383</t>
  </si>
  <si>
    <t>P07384</t>
  </si>
  <si>
    <t>P07385</t>
  </si>
  <si>
    <t>P07386</t>
  </si>
  <si>
    <t>P07387</t>
  </si>
  <si>
    <t>P07388</t>
  </si>
  <si>
    <t>P07389</t>
  </si>
  <si>
    <t>P07390</t>
  </si>
  <si>
    <t>P07391</t>
  </si>
  <si>
    <t>P07392</t>
  </si>
  <si>
    <t>P07393</t>
  </si>
  <si>
    <t>P07394</t>
  </si>
  <si>
    <t>P07395</t>
  </si>
  <si>
    <t>P07396</t>
  </si>
  <si>
    <t>P07397</t>
  </si>
  <si>
    <t>P07398</t>
  </si>
  <si>
    <t>P07399</t>
  </si>
  <si>
    <t>P07400</t>
  </si>
  <si>
    <t>P07401</t>
  </si>
  <si>
    <t>P07402</t>
  </si>
  <si>
    <t>P07403</t>
  </si>
  <si>
    <t>P07404</t>
  </si>
  <si>
    <t>P07405</t>
  </si>
  <si>
    <t>P07406</t>
  </si>
  <si>
    <t>P07407</t>
  </si>
  <si>
    <t>P07408</t>
  </si>
  <si>
    <t>P07409</t>
  </si>
  <si>
    <t>P07410</t>
  </si>
  <si>
    <t>P07411</t>
  </si>
  <si>
    <t>P07412</t>
  </si>
  <si>
    <t>P07413</t>
  </si>
  <si>
    <t>P07414</t>
  </si>
  <si>
    <t>P07415</t>
  </si>
  <si>
    <t>P07416</t>
  </si>
  <si>
    <t>P07417</t>
  </si>
  <si>
    <t>P07418</t>
  </si>
  <si>
    <t>P07419</t>
  </si>
  <si>
    <t>P07420</t>
  </si>
  <si>
    <t>P07421</t>
  </si>
  <si>
    <t>P07422</t>
  </si>
  <si>
    <t>P07423</t>
  </si>
  <si>
    <t>P07424</t>
  </si>
  <si>
    <t>P07425</t>
  </si>
  <si>
    <t>P07426</t>
  </si>
  <si>
    <t>P07427</t>
  </si>
  <si>
    <t>P07428</t>
  </si>
  <si>
    <t>P07429</t>
  </si>
  <si>
    <t>P07430</t>
  </si>
  <si>
    <t>P07431</t>
  </si>
  <si>
    <t>P07432</t>
  </si>
  <si>
    <t>P07433</t>
  </si>
  <si>
    <t>P07434</t>
  </si>
  <si>
    <t>P07435</t>
  </si>
  <si>
    <t>P07436</t>
  </si>
  <si>
    <t>P07437</t>
  </si>
  <si>
    <t>P07438</t>
  </si>
  <si>
    <t>P07439</t>
  </si>
  <si>
    <t>P07440</t>
  </si>
  <si>
    <t>P07441</t>
  </si>
  <si>
    <t>P07442</t>
  </si>
  <si>
    <t>P07443</t>
  </si>
  <si>
    <t>P07444</t>
  </si>
  <si>
    <t>P07445</t>
  </si>
  <si>
    <t>P07446</t>
  </si>
  <si>
    <t>P07447</t>
  </si>
  <si>
    <t>P07448</t>
  </si>
  <si>
    <t>P07449</t>
  </si>
  <si>
    <t>P07450</t>
  </si>
  <si>
    <t>P07451</t>
  </si>
  <si>
    <t>P07452</t>
  </si>
  <si>
    <t>P07453</t>
  </si>
  <si>
    <t>P07454</t>
  </si>
  <si>
    <t>P07455</t>
  </si>
  <si>
    <t>P07456</t>
  </si>
  <si>
    <t>P07457</t>
  </si>
  <si>
    <t>P07458</t>
  </si>
  <si>
    <t>P07459</t>
  </si>
  <si>
    <t>P07460</t>
  </si>
  <si>
    <t>P07461</t>
  </si>
  <si>
    <t>P07462</t>
  </si>
  <si>
    <t>P07463</t>
  </si>
  <si>
    <t>P07464</t>
  </si>
  <si>
    <t>P07465</t>
  </si>
  <si>
    <t>P07466</t>
  </si>
  <si>
    <t>P07467</t>
  </si>
  <si>
    <t>P07468</t>
  </si>
  <si>
    <t>P07469</t>
  </si>
  <si>
    <t>P07470</t>
  </si>
  <si>
    <t>P07471</t>
  </si>
  <si>
    <t>P07472</t>
  </si>
  <si>
    <t>P07473</t>
  </si>
  <si>
    <t>P07474</t>
  </si>
  <si>
    <t>P07475</t>
  </si>
  <si>
    <t>P07476</t>
  </si>
  <si>
    <t>P07477</t>
  </si>
  <si>
    <t>P07478</t>
  </si>
  <si>
    <t>P07479</t>
  </si>
  <si>
    <t>P07480</t>
  </si>
  <si>
    <t>P07481</t>
  </si>
  <si>
    <t>P07482</t>
  </si>
  <si>
    <t>P07483</t>
  </si>
  <si>
    <t>P07484</t>
  </si>
  <si>
    <t>P07485</t>
  </si>
  <si>
    <t>P07486</t>
  </si>
  <si>
    <t>P07487</t>
  </si>
  <si>
    <t>P07488</t>
  </si>
  <si>
    <t>P07489</t>
  </si>
  <si>
    <t>P07490</t>
  </si>
  <si>
    <t>P07491</t>
  </si>
  <si>
    <t>P07492</t>
  </si>
  <si>
    <t>P07493</t>
  </si>
  <si>
    <t>P07494</t>
  </si>
  <si>
    <t>P07495</t>
  </si>
  <si>
    <t>P07496</t>
  </si>
  <si>
    <t>P07497</t>
  </si>
  <si>
    <t>P07498</t>
  </si>
  <si>
    <t>P07499</t>
  </si>
  <si>
    <t>P07500</t>
  </si>
  <si>
    <t>P07501</t>
  </si>
  <si>
    <t>P07502</t>
  </si>
  <si>
    <t>P07503</t>
  </si>
  <si>
    <t>P07504</t>
  </si>
  <si>
    <t>P07505</t>
  </si>
  <si>
    <t>P07506</t>
  </si>
  <si>
    <t>P07507</t>
  </si>
  <si>
    <t>P07508</t>
  </si>
  <si>
    <t>P07509</t>
  </si>
  <si>
    <t>P07510</t>
  </si>
  <si>
    <t>P07511</t>
  </si>
  <si>
    <t>P07512</t>
  </si>
  <si>
    <t>P07513</t>
  </si>
  <si>
    <t>P07514</t>
  </si>
  <si>
    <t>P07515</t>
  </si>
  <si>
    <t>P07516</t>
  </si>
  <si>
    <t>P07517</t>
  </si>
  <si>
    <t>P07518</t>
  </si>
  <si>
    <t>P07519</t>
  </si>
  <si>
    <t>P07520</t>
  </si>
  <si>
    <t>P07521</t>
  </si>
  <si>
    <t>P07522</t>
  </si>
  <si>
    <t>P07523</t>
  </si>
  <si>
    <t>P07524</t>
  </si>
  <si>
    <t>P07525</t>
  </si>
  <si>
    <t>P07526</t>
  </si>
  <si>
    <t>P07527</t>
  </si>
  <si>
    <t>P07528</t>
  </si>
  <si>
    <t>P07529</t>
  </si>
  <si>
    <t>P07530</t>
  </si>
  <si>
    <t>P07531</t>
  </si>
  <si>
    <t>P07532</t>
  </si>
  <si>
    <t>P07533</t>
  </si>
  <si>
    <t>P07534</t>
  </si>
  <si>
    <t>P07535</t>
  </si>
  <si>
    <t>P07536</t>
  </si>
  <si>
    <t>P07537</t>
  </si>
  <si>
    <t>P07538</t>
  </si>
  <si>
    <t>P07539</t>
  </si>
  <si>
    <t>P07540</t>
  </si>
  <si>
    <t>P07541</t>
  </si>
  <si>
    <t>P07542</t>
  </si>
  <si>
    <t>P07543</t>
  </si>
  <si>
    <t>P07544</t>
  </si>
  <si>
    <t>P07545</t>
  </si>
  <si>
    <t>P07546</t>
  </si>
  <si>
    <t>P07547</t>
  </si>
  <si>
    <t>P07548</t>
  </si>
  <si>
    <t>P07549</t>
  </si>
  <si>
    <t>P07550</t>
  </si>
  <si>
    <t>P07551</t>
  </si>
  <si>
    <t>P07552</t>
  </si>
  <si>
    <t>P07553</t>
  </si>
  <si>
    <t>P07554</t>
  </si>
  <si>
    <t>P07555</t>
  </si>
  <si>
    <t>P07556</t>
  </si>
  <si>
    <t>P07557</t>
  </si>
  <si>
    <t>P07558</t>
  </si>
  <si>
    <t>P07559</t>
  </si>
  <si>
    <t>P07560</t>
  </si>
  <si>
    <t>P07561</t>
  </si>
  <si>
    <t>P07562</t>
  </si>
  <si>
    <t>P07563</t>
  </si>
  <si>
    <t>P07564</t>
  </si>
  <si>
    <t>P07565</t>
  </si>
  <si>
    <t>P07566</t>
  </si>
  <si>
    <t>P07567</t>
  </si>
  <si>
    <t>P07568</t>
  </si>
  <si>
    <t>P07569</t>
  </si>
  <si>
    <t>P07570</t>
  </si>
  <si>
    <t>P07571</t>
  </si>
  <si>
    <t>P07572</t>
  </si>
  <si>
    <t>P07573</t>
  </si>
  <si>
    <t>P07574</t>
  </si>
  <si>
    <t>P07575</t>
  </si>
  <si>
    <t>P07576</t>
  </si>
  <si>
    <t>P07577</t>
  </si>
  <si>
    <t>P07578</t>
  </si>
  <si>
    <t>P07579</t>
  </si>
  <si>
    <t>P07580</t>
  </si>
  <si>
    <t>P07581</t>
  </si>
  <si>
    <t>P07582</t>
  </si>
  <si>
    <t>P07583</t>
  </si>
  <si>
    <t>P07584</t>
  </si>
  <si>
    <t>P07585</t>
  </si>
  <si>
    <t>P07586</t>
  </si>
  <si>
    <t>P07587</t>
  </si>
  <si>
    <t>P07588</t>
  </si>
  <si>
    <t>P07589</t>
  </si>
  <si>
    <t>P07590</t>
  </si>
  <si>
    <t>P07591</t>
  </si>
  <si>
    <t>P07592</t>
  </si>
  <si>
    <t>P07593</t>
  </si>
  <si>
    <t>P07594</t>
  </si>
  <si>
    <t>P07595</t>
  </si>
  <si>
    <t>P07596</t>
  </si>
  <si>
    <t>P07597</t>
  </si>
  <si>
    <t>P07598</t>
  </si>
  <si>
    <t>P07599</t>
  </si>
  <si>
    <t>P07600</t>
  </si>
  <si>
    <t>P07601</t>
  </si>
  <si>
    <t>P07602</t>
  </si>
  <si>
    <t>P07603</t>
  </si>
  <si>
    <t>P07604</t>
  </si>
  <si>
    <t>P07605</t>
  </si>
  <si>
    <t>P07606</t>
  </si>
  <si>
    <t>P07607</t>
  </si>
  <si>
    <t>P07608</t>
  </si>
  <si>
    <t>P07609</t>
  </si>
  <si>
    <t>P07610</t>
  </si>
  <si>
    <t>P07611</t>
  </si>
  <si>
    <t>P07612</t>
  </si>
  <si>
    <t>P07613</t>
  </si>
  <si>
    <t>P07614</t>
  </si>
  <si>
    <t>P07615</t>
  </si>
  <si>
    <t>P07616</t>
  </si>
  <si>
    <t>P07617</t>
  </si>
  <si>
    <t>P07618</t>
  </si>
  <si>
    <t>P07619</t>
  </si>
  <si>
    <t>P07620</t>
  </si>
  <si>
    <t>P07621</t>
  </si>
  <si>
    <t>P07622</t>
  </si>
  <si>
    <t>P07623</t>
  </si>
  <si>
    <t>P07624</t>
  </si>
  <si>
    <t>P07625</t>
  </si>
  <si>
    <t>P07626</t>
  </si>
  <si>
    <t>P07627</t>
  </si>
  <si>
    <t>P07628</t>
  </si>
  <si>
    <t>P07629</t>
  </si>
  <si>
    <t>P07630</t>
  </si>
  <si>
    <t>P07631</t>
  </si>
  <si>
    <t>P07632</t>
  </si>
  <si>
    <t>P07633</t>
  </si>
  <si>
    <t>P07634</t>
  </si>
  <si>
    <t>P07635</t>
  </si>
  <si>
    <t>P07636</t>
  </si>
  <si>
    <t>P07637</t>
  </si>
  <si>
    <t>P07638</t>
  </si>
  <si>
    <t>P07639</t>
  </si>
  <si>
    <t>P07640</t>
  </si>
  <si>
    <t>P07641</t>
  </si>
  <si>
    <t>P07642</t>
  </si>
  <si>
    <t>P07643</t>
  </si>
  <si>
    <t>P07644</t>
  </si>
  <si>
    <t>P07645</t>
  </si>
  <si>
    <t>P07646</t>
  </si>
  <si>
    <t>P07647</t>
  </si>
  <si>
    <t>P07648</t>
  </si>
  <si>
    <t>P07649</t>
  </si>
  <si>
    <t>P07650</t>
  </si>
  <si>
    <t>P07651</t>
  </si>
  <si>
    <t>P07652</t>
  </si>
  <si>
    <t>P07653</t>
  </si>
  <si>
    <t>P07654</t>
  </si>
  <si>
    <t>P07655</t>
  </si>
  <si>
    <t>P07656</t>
  </si>
  <si>
    <t>P07657</t>
  </si>
  <si>
    <t>P07658</t>
  </si>
  <si>
    <t>P07659</t>
  </si>
  <si>
    <t>P07660</t>
  </si>
  <si>
    <t>P07661</t>
  </si>
  <si>
    <t>P07662</t>
  </si>
  <si>
    <t>P07663</t>
  </si>
  <si>
    <t>P07664</t>
  </si>
  <si>
    <t>P07665</t>
  </si>
  <si>
    <t>P07666</t>
  </si>
  <si>
    <t>P07667</t>
  </si>
  <si>
    <t>P07668</t>
  </si>
  <si>
    <t>P07669</t>
  </si>
  <si>
    <t>P07670</t>
  </si>
  <si>
    <t>P07671</t>
  </si>
  <si>
    <t>P07672</t>
  </si>
  <si>
    <t>P07673</t>
  </si>
  <si>
    <t>P07674</t>
  </si>
  <si>
    <t>P07675</t>
  </si>
  <si>
    <t>P07676</t>
  </si>
  <si>
    <t>P07677</t>
  </si>
  <si>
    <t>P07678</t>
  </si>
  <si>
    <t>P07679</t>
  </si>
  <si>
    <t>P07680</t>
  </si>
  <si>
    <t>P07681</t>
  </si>
  <si>
    <t>P07682</t>
  </si>
  <si>
    <t>P07683</t>
  </si>
  <si>
    <t>P07684</t>
  </si>
  <si>
    <t>P07685</t>
  </si>
  <si>
    <t>P07686</t>
  </si>
  <si>
    <t>P07687</t>
  </si>
  <si>
    <t>P07688</t>
  </si>
  <si>
    <t>P07689</t>
  </si>
  <si>
    <t>P07690</t>
  </si>
  <si>
    <t>P07691</t>
  </si>
  <si>
    <t>P07692</t>
  </si>
  <si>
    <t>P07693</t>
  </si>
  <si>
    <t>P07694</t>
  </si>
  <si>
    <t>P07695</t>
  </si>
  <si>
    <t>P07696</t>
  </si>
  <si>
    <t>P07697</t>
  </si>
  <si>
    <t>P07698</t>
  </si>
  <si>
    <t>P07699</t>
  </si>
  <si>
    <t>P07700</t>
  </si>
  <si>
    <t>P07701</t>
  </si>
  <si>
    <t>P07702</t>
  </si>
  <si>
    <t>P07703</t>
  </si>
  <si>
    <t>P07704</t>
  </si>
  <si>
    <t>P07705</t>
  </si>
  <si>
    <t>P07706</t>
  </si>
  <si>
    <t>P07707</t>
  </si>
  <si>
    <t>P07708</t>
  </si>
  <si>
    <t>P07709</t>
  </si>
  <si>
    <t>P07710</t>
  </si>
  <si>
    <t>P07711</t>
  </si>
  <si>
    <t>P07712</t>
  </si>
  <si>
    <t>P07713</t>
  </si>
  <si>
    <t>P07714</t>
  </si>
  <si>
    <t>P07715</t>
  </si>
  <si>
    <t>P07716</t>
  </si>
  <si>
    <t>P07717</t>
  </si>
  <si>
    <t>P07718</t>
  </si>
  <si>
    <t>P07719</t>
  </si>
  <si>
    <t>P07720</t>
  </si>
  <si>
    <t>P07721</t>
  </si>
  <si>
    <t>P07722</t>
  </si>
  <si>
    <t>P07723</t>
  </si>
  <si>
    <t>P07724</t>
  </si>
  <si>
    <t>P07725</t>
  </si>
  <si>
    <t>P07726</t>
  </si>
  <si>
    <t>P07727</t>
  </si>
  <si>
    <t>P07728</t>
  </si>
  <si>
    <t>P07729</t>
  </si>
  <si>
    <t>P07730</t>
  </si>
  <si>
    <t>P07731</t>
  </si>
  <si>
    <t>P07732</t>
  </si>
  <si>
    <t>P07733</t>
  </si>
  <si>
    <t>P07734</t>
  </si>
  <si>
    <t>P07735</t>
  </si>
  <si>
    <t>P07736</t>
  </si>
  <si>
    <t>P07737</t>
  </si>
  <si>
    <t>P07738</t>
  </si>
  <si>
    <t>P07739</t>
  </si>
  <si>
    <t>P07740</t>
  </si>
  <si>
    <t>P07741</t>
  </si>
  <si>
    <t>P07742</t>
  </si>
  <si>
    <t>P07743</t>
  </si>
  <si>
    <t>P07744</t>
  </si>
  <si>
    <t>P07745</t>
  </si>
  <si>
    <t>P07746</t>
  </si>
  <si>
    <t>P07747</t>
  </si>
  <si>
    <t>P07748</t>
  </si>
  <si>
    <t>P07749</t>
  </si>
  <si>
    <t>P07750</t>
  </si>
  <si>
    <t>P07751</t>
  </si>
  <si>
    <t>P07752</t>
  </si>
  <si>
    <t>P07753</t>
  </si>
  <si>
    <t>P07754</t>
  </si>
  <si>
    <t>P07755</t>
  </si>
  <si>
    <t>P07756</t>
  </si>
  <si>
    <t>P07757</t>
  </si>
  <si>
    <t>P07758</t>
  </si>
  <si>
    <t>P07759</t>
  </si>
  <si>
    <t>P07760</t>
  </si>
  <si>
    <t>P07761</t>
  </si>
  <si>
    <t>P07762</t>
  </si>
  <si>
    <t>P07763</t>
  </si>
  <si>
    <t>P07764</t>
  </si>
  <si>
    <t>P07765</t>
  </si>
  <si>
    <t>P07766</t>
  </si>
  <si>
    <t>P07767</t>
  </si>
  <si>
    <t>P07768</t>
  </si>
  <si>
    <t>P07769</t>
  </si>
  <si>
    <t>P07770</t>
  </si>
  <si>
    <t>P07771</t>
  </si>
  <si>
    <t>P07772</t>
  </si>
  <si>
    <t>P07773</t>
  </si>
  <si>
    <t>P07774</t>
  </si>
  <si>
    <t>P07775</t>
  </si>
  <si>
    <t>P07776</t>
  </si>
  <si>
    <t>P07777</t>
  </si>
  <si>
    <t>P07778</t>
  </si>
  <si>
    <t>P07779</t>
  </si>
  <si>
    <t>P07780</t>
  </si>
  <si>
    <t>P07781</t>
  </si>
  <si>
    <t>P07782</t>
  </si>
  <si>
    <t>P07783</t>
  </si>
  <si>
    <t>P07784</t>
  </si>
  <si>
    <t>P07785</t>
  </si>
  <si>
    <t>P07786</t>
  </si>
  <si>
    <t>P07787</t>
  </si>
  <si>
    <t>P07788</t>
  </si>
  <si>
    <t>P07789</t>
  </si>
  <si>
    <t>P07790</t>
  </si>
  <si>
    <t>P07791</t>
  </si>
  <si>
    <t>P07792</t>
  </si>
  <si>
    <t>P07793</t>
  </si>
  <si>
    <t>P07794</t>
  </si>
  <si>
    <t>P07795</t>
  </si>
  <si>
    <t>P07796</t>
  </si>
  <si>
    <t>P07797</t>
  </si>
  <si>
    <t>P07798</t>
  </si>
  <si>
    <t>P07799</t>
  </si>
  <si>
    <t>P07800</t>
  </si>
  <si>
    <t>P07801</t>
  </si>
  <si>
    <t>P07802</t>
  </si>
  <si>
    <t>P07803</t>
  </si>
  <si>
    <t>P07804</t>
  </si>
  <si>
    <t>P07805</t>
  </si>
  <si>
    <t>P07806</t>
  </si>
  <si>
    <t>P07807</t>
  </si>
  <si>
    <t>P07808</t>
  </si>
  <si>
    <t>P07809</t>
  </si>
  <si>
    <t>P07810</t>
  </si>
  <si>
    <t>P07811</t>
  </si>
  <si>
    <t>P07812</t>
  </si>
  <si>
    <t>P07813</t>
  </si>
  <si>
    <t>P07814</t>
  </si>
  <si>
    <t>P07815</t>
  </si>
  <si>
    <t>P07816</t>
  </si>
  <si>
    <t>P07817</t>
  </si>
  <si>
    <t>P07818</t>
  </si>
  <si>
    <t>P07819</t>
  </si>
  <si>
    <t>P07820</t>
  </si>
  <si>
    <t>P07821</t>
  </si>
  <si>
    <t>P07822</t>
  </si>
  <si>
    <t>P07823</t>
  </si>
  <si>
    <t>P07824</t>
  </si>
  <si>
    <t>P07825</t>
  </si>
  <si>
    <t>P07826</t>
  </si>
  <si>
    <t>P07827</t>
  </si>
  <si>
    <t>P07828</t>
  </si>
  <si>
    <t>P07829</t>
  </si>
  <si>
    <t>P07830</t>
  </si>
  <si>
    <t>P07831</t>
  </si>
  <si>
    <t>P07832</t>
  </si>
  <si>
    <t>P07833</t>
  </si>
  <si>
    <t>P07834</t>
  </si>
  <si>
    <t>P07835</t>
  </si>
  <si>
    <t>P07836</t>
  </si>
  <si>
    <t>P07837</t>
  </si>
  <si>
    <t>P07838</t>
  </si>
  <si>
    <t>P07839</t>
  </si>
  <si>
    <t>P07840</t>
  </si>
  <si>
    <t>P07841</t>
  </si>
  <si>
    <t>P07842</t>
  </si>
  <si>
    <t>P07843</t>
  </si>
  <si>
    <t>P07844</t>
  </si>
  <si>
    <t>P07845</t>
  </si>
  <si>
    <t>P07846</t>
  </si>
  <si>
    <t>P07847</t>
  </si>
  <si>
    <t>P07848</t>
  </si>
  <si>
    <t>P07849</t>
  </si>
  <si>
    <t>P07850</t>
  </si>
  <si>
    <t>P07851</t>
  </si>
  <si>
    <t>P07852</t>
  </si>
  <si>
    <t>P07853</t>
  </si>
  <si>
    <t>P07854</t>
  </si>
  <si>
    <t>P07855</t>
  </si>
  <si>
    <t>P07856</t>
  </si>
  <si>
    <t>P07857</t>
  </si>
  <si>
    <t>P07858</t>
  </si>
  <si>
    <t>P07859</t>
  </si>
  <si>
    <t>P07860</t>
  </si>
  <si>
    <t>P07861</t>
  </si>
  <si>
    <t>P07862</t>
  </si>
  <si>
    <t>P07863</t>
  </si>
  <si>
    <t>P07864</t>
  </si>
  <si>
    <t>P07865</t>
  </si>
  <si>
    <t>P07866</t>
  </si>
  <si>
    <t>P07867</t>
  </si>
  <si>
    <t>P07868</t>
  </si>
  <si>
    <t>P07869</t>
  </si>
  <si>
    <t>P07870</t>
  </si>
  <si>
    <t>P07871</t>
  </si>
  <si>
    <t>P07872</t>
  </si>
  <si>
    <t>P07873</t>
  </si>
  <si>
    <t>P07874</t>
  </si>
  <si>
    <t>P07875</t>
  </si>
  <si>
    <t>P07876</t>
  </si>
  <si>
    <t>P07877</t>
  </si>
  <si>
    <t>P07878</t>
  </si>
  <si>
    <t>P07879</t>
  </si>
  <si>
    <t>P07880</t>
  </si>
  <si>
    <t>P07881</t>
  </si>
  <si>
    <t>P07882</t>
  </si>
  <si>
    <t>P07883</t>
  </si>
  <si>
    <t>P07884</t>
  </si>
  <si>
    <t>P07885</t>
  </si>
  <si>
    <t>P07886</t>
  </si>
  <si>
    <t>P07887</t>
  </si>
  <si>
    <t>P07888</t>
  </si>
  <si>
    <t>P07889</t>
  </si>
  <si>
    <t>P07890</t>
  </si>
  <si>
    <t>P07891</t>
  </si>
  <si>
    <t>P07892</t>
  </si>
  <si>
    <t>P07893</t>
  </si>
  <si>
    <t>P07894</t>
  </si>
  <si>
    <t>P07895</t>
  </si>
  <si>
    <t>P07896</t>
  </si>
  <si>
    <t>P07897</t>
  </si>
  <si>
    <t>P07898</t>
  </si>
  <si>
    <t>P07899</t>
  </si>
  <si>
    <t>P07900</t>
  </si>
  <si>
    <t>P07901</t>
  </si>
  <si>
    <t>P07902</t>
  </si>
  <si>
    <t>P07903</t>
  </si>
  <si>
    <t>P07904</t>
  </si>
  <si>
    <t>P07905</t>
  </si>
  <si>
    <t>P07906</t>
  </si>
  <si>
    <t>P07907</t>
  </si>
  <si>
    <t>P07908</t>
  </si>
  <si>
    <t>P07909</t>
  </si>
  <si>
    <t>P07910</t>
  </si>
  <si>
    <t>P07911</t>
  </si>
  <si>
    <t>P07912</t>
  </si>
  <si>
    <t>P07913</t>
  </si>
  <si>
    <t>P07914</t>
  </si>
  <si>
    <t>P07915</t>
  </si>
  <si>
    <t>P07916</t>
  </si>
  <si>
    <t>P07917</t>
  </si>
  <si>
    <t>P07918</t>
  </si>
  <si>
    <t>P07919</t>
  </si>
  <si>
    <t>P07920</t>
  </si>
  <si>
    <t>P07921</t>
  </si>
  <si>
    <t>P07922</t>
  </si>
  <si>
    <t>P07923</t>
  </si>
  <si>
    <t>P07924</t>
  </si>
  <si>
    <t>P07925</t>
  </si>
  <si>
    <t>P07926</t>
  </si>
  <si>
    <t>P07927</t>
  </si>
  <si>
    <t>P07928</t>
  </si>
  <si>
    <t>P07929</t>
  </si>
  <si>
    <t>P07930</t>
  </si>
  <si>
    <t>P07931</t>
  </si>
  <si>
    <t>P07932</t>
  </si>
  <si>
    <t>P07933</t>
  </si>
  <si>
    <t>P07934</t>
  </si>
  <si>
    <t>P07935</t>
  </si>
  <si>
    <t>P07936</t>
  </si>
  <si>
    <t>P07937</t>
  </si>
  <si>
    <t>P07938</t>
  </si>
  <si>
    <t>P07939</t>
  </si>
  <si>
    <t>P07940</t>
  </si>
  <si>
    <t>P07941</t>
  </si>
  <si>
    <t>P07942</t>
  </si>
  <si>
    <t>P07943</t>
  </si>
  <si>
    <t>P07944</t>
  </si>
  <si>
    <t>P07945</t>
  </si>
  <si>
    <t>P07946</t>
  </si>
  <si>
    <t>P07947</t>
  </si>
  <si>
    <t>P07948</t>
  </si>
  <si>
    <t>P07949</t>
  </si>
  <si>
    <t>P07950</t>
  </si>
  <si>
    <t>P07951</t>
  </si>
  <si>
    <t>P07952</t>
  </si>
  <si>
    <t>P07953</t>
  </si>
  <si>
    <t>P07954</t>
  </si>
  <si>
    <t>P07955</t>
  </si>
  <si>
    <t>P07956</t>
  </si>
  <si>
    <t>P07957</t>
  </si>
  <si>
    <t>P07958</t>
  </si>
  <si>
    <t>P07959</t>
  </si>
  <si>
    <t>P07960</t>
  </si>
  <si>
    <t>P07961</t>
  </si>
  <si>
    <t>P07962</t>
  </si>
  <si>
    <t>P07963</t>
  </si>
  <si>
    <t>P07964</t>
  </si>
  <si>
    <t>P07965</t>
  </si>
  <si>
    <t>P07966</t>
  </si>
  <si>
    <t>P07967</t>
  </si>
  <si>
    <t>P07968</t>
  </si>
  <si>
    <t>P07969</t>
  </si>
  <si>
    <t>P07970</t>
  </si>
  <si>
    <t>P07971</t>
  </si>
  <si>
    <t>P07972</t>
  </si>
  <si>
    <t>P07973</t>
  </si>
  <si>
    <t>P07974</t>
  </si>
  <si>
    <t>P07975</t>
  </si>
  <si>
    <t>P07976</t>
  </si>
  <si>
    <t>P07977</t>
  </si>
  <si>
    <t>P07978</t>
  </si>
  <si>
    <t>P07979</t>
  </si>
  <si>
    <t>P07980</t>
  </si>
  <si>
    <t>P07981</t>
  </si>
  <si>
    <t>P07982</t>
  </si>
  <si>
    <t>P07983</t>
  </si>
  <si>
    <t>P07984</t>
  </si>
  <si>
    <t>P07985</t>
  </si>
  <si>
    <t>P07986</t>
  </si>
  <si>
    <t>P07987</t>
  </si>
  <si>
    <t>P07988</t>
  </si>
  <si>
    <t>P07989</t>
  </si>
  <si>
    <t>P07990</t>
  </si>
  <si>
    <t>P07991</t>
  </si>
  <si>
    <t>P07992</t>
  </si>
  <si>
    <t>P07993</t>
  </si>
  <si>
    <t>P07994</t>
  </si>
  <si>
    <t>P07995</t>
  </si>
  <si>
    <t>P07996</t>
  </si>
  <si>
    <t>P07997</t>
  </si>
  <si>
    <t>P07998</t>
  </si>
  <si>
    <t>P07999</t>
  </si>
  <si>
    <t>P08000</t>
  </si>
  <si>
    <t>Age Group</t>
  </si>
  <si>
    <t>Label</t>
  </si>
  <si>
    <t>Readmission Risk Score</t>
  </si>
  <si>
    <t>Discharge Disposition</t>
  </si>
  <si>
    <t>Insurance Type</t>
  </si>
  <si>
    <t>Prev Readmissions</t>
  </si>
  <si>
    <t>Followup Visits Last Year</t>
  </si>
  <si>
    <t>Medications Count</t>
  </si>
  <si>
    <t>Treatment Type</t>
  </si>
  <si>
    <t>Length Of Stay</t>
  </si>
  <si>
    <t>Comorbidities Count</t>
  </si>
  <si>
    <t>Primary Diagnosis</t>
  </si>
  <si>
    <t>Region</t>
  </si>
  <si>
    <t>Gender</t>
  </si>
  <si>
    <t>Age</t>
  </si>
  <si>
    <t>Season</t>
  </si>
  <si>
    <t>Admission Date</t>
  </si>
  <si>
    <t>Admission Month</t>
  </si>
  <si>
    <t>Admission Year</t>
  </si>
  <si>
    <t>Metric</t>
  </si>
  <si>
    <t>Total Patients</t>
  </si>
  <si>
    <t>Avg Length of Stay</t>
  </si>
  <si>
    <t>Avg Risk Score</t>
  </si>
  <si>
    <t>Total Admission</t>
  </si>
  <si>
    <t>Avg Age</t>
  </si>
  <si>
    <t>Total</t>
  </si>
  <si>
    <t>Row Labels</t>
  </si>
  <si>
    <t>Grand Total</t>
  </si>
  <si>
    <t>Count of Patient Id</t>
  </si>
  <si>
    <t>Count of Treatment Type</t>
  </si>
  <si>
    <t>Frequent Patient Flag</t>
  </si>
  <si>
    <t>Readmission Risk Category</t>
  </si>
  <si>
    <t>Sum of Length Of Stay</t>
  </si>
  <si>
    <t>Column Labels</t>
  </si>
  <si>
    <t>§</t>
  </si>
  <si>
    <t>HOSPITAL READMISSION OVERVIEW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</si>
</sst>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F800]dddd\,\ mmmm\ dd\,\ yyyy"/>
  </numFmts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9C0006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sz val="12"/>
      <color rgb="FF00610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3F3F76"/>
      <name val="Aptos Narrow"/>
      <family val="2"/>
      <scheme val="minor"/>
    </font>
    <font>
      <sz val="12"/>
      <color rgb="FFFA7D00"/>
      <name val="Aptos Narrow"/>
      <family val="2"/>
      <scheme val="minor"/>
    </font>
    <font>
      <sz val="12"/>
      <color rgb="FF9C5700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sz val="18"/>
      <color theme="3"/>
      <name val="Aptos Display"/>
      <family val="2"/>
      <charset val="1"/>
      <scheme val="major"/>
    </font>
    <font>
      <b/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Segoe UI"/>
      <charset val="1"/>
    </font>
    <font>
      <sz val="14"/>
      <color theme="1"/>
      <name val="Segoe UI"/>
      <charset val="1"/>
    </font>
    <font>
      <sz val="24"/>
      <color rgb="FF006100"/>
      <name val="Segoe UI"/>
      <charset val="1"/>
    </font>
    <font>
      <sz val="24"/>
      <color rgb="FF006100"/>
      <name val="Aptos Narrow"/>
      <family val="2"/>
      <scheme val="minor"/>
    </font>
    <font>
      <sz val="18"/>
      <color theme="0"/>
      <name val="Segoe UI"/>
      <charset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NumberFormat="1"/>
    <xf numFmtId="14" fontId="0" fillId="0" borderId="0" xfId="0" applyNumberFormat="1"/>
    <xf numFmtId="167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49" fontId="0" fillId="0" borderId="0" xfId="0" applyNumberFormat="1"/>
    <xf numFmtId="2" fontId="19" fillId="0" borderId="0" xfId="0" applyNumberFormat="1" applyFont="1"/>
    <xf numFmtId="0" fontId="0" fillId="0" borderId="0" xfId="0" applyAlignment="1"/>
    <xf numFmtId="0" fontId="20" fillId="29" borderId="0" xfId="29" applyFont="1"/>
    <xf numFmtId="0" fontId="21" fillId="29" borderId="0" xfId="29" applyFont="1"/>
    <xf numFmtId="2" fontId="22" fillId="23" borderId="0" xfId="22" applyNumberFormat="1" applyFon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ADMISSIONS</a:t>
            </a:r>
            <a:r>
              <a:rPr lang="en-GB" baseline="0"/>
              <a:t> TREND</a:t>
            </a:r>
            <a:endParaRPr lang="en-GB"/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rgbClr val="156082"/>
              </a:solidFill>
              <a:ln w="12700">
                <a:noFill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702</c:v>
              </c:pt>
              <c:pt idx="1">
                <c:v>624</c:v>
              </c:pt>
              <c:pt idx="2">
                <c:v>664</c:v>
              </c:pt>
              <c:pt idx="3">
                <c:v>664</c:v>
              </c:pt>
              <c:pt idx="4">
                <c:v>644</c:v>
              </c:pt>
              <c:pt idx="5">
                <c:v>655</c:v>
              </c:pt>
              <c:pt idx="6">
                <c:v>688</c:v>
              </c:pt>
              <c:pt idx="7">
                <c:v>648</c:v>
              </c:pt>
              <c:pt idx="8">
                <c:v>686</c:v>
              </c:pt>
              <c:pt idx="9">
                <c:v>628</c:v>
              </c:pt>
              <c:pt idx="10">
                <c:v>682</c:v>
              </c:pt>
              <c:pt idx="11">
                <c:v>715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9BD1-614E-A3AB-7547062E0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1147071"/>
        <c:axId val="1"/>
      </c:lineChart>
      <c:catAx>
        <c:axId val="77114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771147071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 Readmission Dataset - P1.xlsx]Pivot Tables!PivotTable5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REGION</a:t>
            </a:r>
            <a:r>
              <a:rPr lang="en-US" baseline="0"/>
              <a:t> PERFORMANCE</a:t>
            </a:r>
            <a:endParaRPr lang="en-US"/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Tables'!$A$4:$A$9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Tables'!$B$4:$B$9</c:f>
              <c:numCache>
                <c:formatCode>General</c:formatCode>
                <c:ptCount val="5"/>
                <c:pt idx="0">
                  <c:v>1236</c:v>
                </c:pt>
                <c:pt idx="1">
                  <c:v>1617</c:v>
                </c:pt>
                <c:pt idx="2">
                  <c:v>1523</c:v>
                </c:pt>
                <c:pt idx="3">
                  <c:v>1993</c:v>
                </c:pt>
                <c:pt idx="4">
                  <c:v>1631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0E-4042-9473-07BBBFADA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771156927"/>
        <c:axId val="1"/>
      </c:barChart>
      <c:catAx>
        <c:axId val="771156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15692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 Readmission Dataset - P1.xlsx]Pivot Tables!PivotTable12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Risk</a:t>
            </a:r>
            <a:r>
              <a:rPr lang="en-US" baseline="0"/>
              <a:t> distribution</a:t>
            </a:r>
            <a:endParaRPr lang="en-US"/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3"/>
        <c:spPr>
          <a:pattFill prst="ltUpDiag">
            <a:fgClr>
              <a:schemeClr val="accent3"/>
            </a:fgClr>
            <a:bgClr>
              <a:schemeClr val="accent3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3"/>
            </a:innerShdw>
          </a:effectLst>
        </c:spPr>
      </c:pivotFmt>
      <c:pivotFmt>
        <c:idx val="4"/>
        <c:spPr>
          <a:pattFill prst="ltUpDiag">
            <a:fgClr>
              <a:schemeClr val="accent4"/>
            </a:fgClr>
            <a:bgClr>
              <a:schemeClr val="accent4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4"/>
            </a:innerShdw>
          </a:effectLst>
        </c:spPr>
      </c:pivotFmt>
      <c:pivotFmt>
        <c:idx val="5"/>
        <c:spPr>
          <a:pattFill prst="ltUpDiag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5"/>
            </a:innerShdw>
          </a:effectLst>
        </c:spPr>
      </c:pivotFmt>
      <c:pivotFmt>
        <c:idx val="6"/>
        <c:spPr>
          <a:pattFill prst="ltUpDiag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6"/>
            </a:innerShdw>
          </a:effectLst>
        </c:spPr>
      </c:pivotFmt>
      <c:pivotFmt>
        <c:idx val="7"/>
        <c:spPr>
          <a:pattFill prst="ltUpDiag">
            <a:fgClr>
              <a:schemeClr val="accent1">
                <a:lumMod val="60000"/>
              </a:schemeClr>
            </a:fgClr>
            <a:bgClr>
              <a:schemeClr val="accent1">
                <a:lumMod val="6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>
                <a:lumMod val="60000"/>
              </a:schemeClr>
            </a:innerShdw>
          </a:effectLst>
        </c:spPr>
      </c:pivotFmt>
      <c:pivotFmt>
        <c:idx val="8"/>
        <c:spPr>
          <a:pattFill prst="ltUpDiag">
            <a:fgClr>
              <a:schemeClr val="accent2">
                <a:lumMod val="60000"/>
              </a:schemeClr>
            </a:fgClr>
            <a:bgClr>
              <a:schemeClr val="accent2">
                <a:lumMod val="6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>
                <a:lumMod val="60000"/>
              </a:schemeClr>
            </a:innerShdw>
          </a:effectLst>
        </c:spPr>
      </c:pivotFmt>
      <c:pivotFmt>
        <c:idx val="9"/>
        <c:spPr>
          <a:pattFill prst="ltUpDiag">
            <a:fgClr>
              <a:schemeClr val="accent3">
                <a:lumMod val="60000"/>
              </a:schemeClr>
            </a:fgClr>
            <a:bgClr>
              <a:schemeClr val="accent3">
                <a:lumMod val="6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3">
                <a:lumMod val="60000"/>
              </a:schemeClr>
            </a:innerShdw>
          </a:effectLst>
        </c:spPr>
      </c:pivotFmt>
      <c:pivotFmt>
        <c:idx val="10"/>
        <c:spPr>
          <a:pattFill prst="ltUpDiag">
            <a:fgClr>
              <a:schemeClr val="accent4">
                <a:lumMod val="60000"/>
              </a:schemeClr>
            </a:fgClr>
            <a:bgClr>
              <a:schemeClr val="accent4">
                <a:lumMod val="6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4">
                <a:lumMod val="60000"/>
              </a:schemeClr>
            </a:innerShdw>
          </a:effectLst>
        </c:spPr>
      </c:pivotFmt>
      <c:pivotFmt>
        <c:idx val="11"/>
        <c:spPr>
          <a:pattFill prst="ltUpDiag">
            <a:fgClr>
              <a:schemeClr val="accent5">
                <a:lumMod val="60000"/>
              </a:schemeClr>
            </a:fgClr>
            <a:bgClr>
              <a:schemeClr val="accent5">
                <a:lumMod val="6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5">
                <a:lumMod val="60000"/>
              </a:schemeClr>
            </a:innerShdw>
          </a:effectLst>
        </c:spPr>
      </c:pivotFmt>
      <c:pivotFmt>
        <c:idx val="12"/>
        <c:spPr>
          <a:pattFill prst="ltUpDiag">
            <a:fgClr>
              <a:schemeClr val="accent6">
                <a:lumMod val="60000"/>
              </a:schemeClr>
            </a:fgClr>
            <a:bgClr>
              <a:schemeClr val="accent6">
                <a:lumMod val="6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6">
                <a:lumMod val="60000"/>
              </a:schemeClr>
            </a:innerShdw>
          </a:effectLst>
        </c:spPr>
      </c:pivotFmt>
      <c:pivotFmt>
        <c:idx val="13"/>
        <c:spPr>
          <a:pattFill prst="ltUpDiag">
            <a:fgClr>
              <a:schemeClr val="accent1">
                <a:lumMod val="80000"/>
                <a:lumOff val="20000"/>
              </a:schemeClr>
            </a:fgClr>
            <a:bgClr>
              <a:schemeClr val="accent1">
                <a:lumMod val="80000"/>
                <a:lumOff val="2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>
                <a:lumMod val="80000"/>
                <a:lumOff val="20000"/>
              </a:schemeClr>
            </a:innerShdw>
          </a:effectLst>
        </c:spPr>
      </c:pivotFmt>
      <c:pivotFmt>
        <c:idx val="14"/>
        <c:spPr>
          <a:pattFill prst="ltUpDiag">
            <a:fgClr>
              <a:schemeClr val="accent2">
                <a:lumMod val="80000"/>
                <a:lumOff val="20000"/>
              </a:schemeClr>
            </a:fgClr>
            <a:bgClr>
              <a:schemeClr val="accent2">
                <a:lumMod val="80000"/>
                <a:lumOff val="2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>
                <a:lumMod val="80000"/>
                <a:lumOff val="20000"/>
              </a:schemeClr>
            </a:innerShdw>
          </a:effectLst>
        </c:spPr>
      </c:pivotFmt>
      <c:pivotFmt>
        <c:idx val="15"/>
        <c:spPr>
          <a:pattFill prst="ltUpDiag">
            <a:fgClr>
              <a:schemeClr val="accent3">
                <a:lumMod val="80000"/>
                <a:lumOff val="20000"/>
              </a:schemeClr>
            </a:fgClr>
            <a:bgClr>
              <a:schemeClr val="accent3">
                <a:lumMod val="80000"/>
                <a:lumOff val="2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3">
                <a:lumMod val="80000"/>
                <a:lumOff val="20000"/>
              </a:schemeClr>
            </a:innerShdw>
          </a:effectLst>
        </c:spPr>
      </c:pivotFmt>
      <c:pivotFmt>
        <c:idx val="16"/>
        <c:spPr>
          <a:pattFill prst="ltUpDiag">
            <a:fgClr>
              <a:schemeClr val="accent4">
                <a:lumMod val="80000"/>
                <a:lumOff val="20000"/>
              </a:schemeClr>
            </a:fgClr>
            <a:bgClr>
              <a:schemeClr val="accent4">
                <a:lumMod val="80000"/>
                <a:lumOff val="2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4">
                <a:lumMod val="80000"/>
                <a:lumOff val="20000"/>
              </a:schemeClr>
            </a:innerShdw>
          </a:effectLst>
        </c:spPr>
      </c:pivotFmt>
      <c:pivotFmt>
        <c:idx val="17"/>
        <c:spPr>
          <a:pattFill prst="ltUpDiag">
            <a:fgClr>
              <a:schemeClr val="accent5">
                <a:lumMod val="80000"/>
                <a:lumOff val="20000"/>
              </a:schemeClr>
            </a:fgClr>
            <a:bgClr>
              <a:schemeClr val="accent5">
                <a:lumMod val="80000"/>
                <a:lumOff val="2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5">
                <a:lumMod val="80000"/>
                <a:lumOff val="20000"/>
              </a:schemeClr>
            </a:innerShdw>
          </a:effectLst>
        </c:spPr>
      </c:pivotFmt>
      <c:pivotFmt>
        <c:idx val="18"/>
        <c:spPr>
          <a:pattFill prst="ltUpDiag">
            <a:fgClr>
              <a:schemeClr val="accent6">
                <a:lumMod val="80000"/>
                <a:lumOff val="20000"/>
              </a:schemeClr>
            </a:fgClr>
            <a:bgClr>
              <a:schemeClr val="accent6">
                <a:lumMod val="80000"/>
                <a:lumOff val="2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6">
                <a:lumMod val="80000"/>
                <a:lumOff val="20000"/>
              </a:schemeClr>
            </a:innerShdw>
          </a:effectLst>
        </c:spPr>
      </c:pivotFmt>
      <c:pivotFmt>
        <c:idx val="19"/>
        <c:spPr>
          <a:pattFill prst="ltUpDiag">
            <a:fgClr>
              <a:schemeClr val="accent1">
                <a:lumMod val="80000"/>
              </a:schemeClr>
            </a:fgClr>
            <a:bgClr>
              <a:schemeClr val="accent1">
                <a:lumMod val="8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>
                <a:lumMod val="80000"/>
              </a:schemeClr>
            </a:innerShdw>
          </a:effectLst>
        </c:spPr>
      </c:pivotFmt>
      <c:pivotFmt>
        <c:idx val="20"/>
        <c:spPr>
          <a:pattFill prst="ltUpDiag">
            <a:fgClr>
              <a:schemeClr val="accent2">
                <a:lumMod val="80000"/>
              </a:schemeClr>
            </a:fgClr>
            <a:bgClr>
              <a:schemeClr val="accent2">
                <a:lumMod val="8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>
                <a:lumMod val="80000"/>
              </a:schemeClr>
            </a:innerShdw>
          </a:effectLst>
        </c:spPr>
      </c:pivotFmt>
      <c:pivotFmt>
        <c:idx val="21"/>
        <c:spPr>
          <a:pattFill prst="ltUpDiag">
            <a:fgClr>
              <a:schemeClr val="accent3">
                <a:lumMod val="80000"/>
              </a:schemeClr>
            </a:fgClr>
            <a:bgClr>
              <a:schemeClr val="accent3">
                <a:lumMod val="8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3">
                <a:lumMod val="80000"/>
              </a:schemeClr>
            </a:innerShdw>
          </a:effectLst>
        </c:spPr>
      </c:pivotFmt>
      <c:pivotFmt>
        <c:idx val="22"/>
        <c:spPr>
          <a:pattFill prst="ltUpDiag">
            <a:fgClr>
              <a:schemeClr val="accent4">
                <a:lumMod val="80000"/>
              </a:schemeClr>
            </a:fgClr>
            <a:bgClr>
              <a:schemeClr val="accent4">
                <a:lumMod val="8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4">
                <a:lumMod val="80000"/>
              </a:schemeClr>
            </a:innerShdw>
          </a:effectLst>
        </c:spPr>
      </c:pivotFmt>
      <c:pivotFmt>
        <c:idx val="23"/>
        <c:spPr>
          <a:pattFill prst="ltUpDiag">
            <a:fgClr>
              <a:schemeClr val="accent5">
                <a:lumMod val="80000"/>
              </a:schemeClr>
            </a:fgClr>
            <a:bgClr>
              <a:schemeClr val="accent5">
                <a:lumMod val="8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5">
                <a:lumMod val="80000"/>
              </a:schemeClr>
            </a:innerShdw>
          </a:effectLst>
        </c:spPr>
      </c:pivotFmt>
      <c:pivotFmt>
        <c:idx val="24"/>
        <c:spPr>
          <a:pattFill prst="ltUpDiag">
            <a:fgClr>
              <a:schemeClr val="accent6">
                <a:lumMod val="80000"/>
              </a:schemeClr>
            </a:fgClr>
            <a:bgClr>
              <a:schemeClr val="accent6">
                <a:lumMod val="8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6">
                <a:lumMod val="80000"/>
              </a:schemeClr>
            </a:innerShdw>
          </a:effectLst>
        </c:spPr>
      </c:pivotFmt>
      <c:pivotFmt>
        <c:idx val="25"/>
        <c:spPr>
          <a:pattFill prst="ltUpDiag">
            <a:fgClr>
              <a:schemeClr val="accent1">
                <a:lumMod val="60000"/>
                <a:lumOff val="40000"/>
              </a:schemeClr>
            </a:fgClr>
            <a:bgClr>
              <a:schemeClr val="accent1">
                <a:lumMod val="60000"/>
                <a:lumOff val="4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>
                <a:lumMod val="60000"/>
                <a:lumOff val="40000"/>
              </a:schemeClr>
            </a:innerShdw>
          </a:effectLst>
        </c:spPr>
      </c:pivotFmt>
      <c:pivotFmt>
        <c:idx val="26"/>
        <c:spPr>
          <a:pattFill prst="ltUpDiag">
            <a:fgClr>
              <a:schemeClr val="accent2">
                <a:lumMod val="60000"/>
                <a:lumOff val="40000"/>
              </a:schemeClr>
            </a:fgClr>
            <a:bgClr>
              <a:schemeClr val="accent2">
                <a:lumMod val="60000"/>
                <a:lumOff val="4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>
                <a:lumMod val="60000"/>
                <a:lumOff val="40000"/>
              </a:schemeClr>
            </a:innerShdw>
          </a:effectLst>
        </c:spPr>
      </c:pivotFmt>
      <c:pivotFmt>
        <c:idx val="27"/>
        <c:spPr>
          <a:pattFill prst="ltUpDiag">
            <a:fgClr>
              <a:schemeClr val="accent3">
                <a:lumMod val="60000"/>
                <a:lumOff val="40000"/>
              </a:schemeClr>
            </a:fgClr>
            <a:bgClr>
              <a:schemeClr val="accent3">
                <a:lumMod val="60000"/>
                <a:lumOff val="4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3">
                <a:lumMod val="60000"/>
                <a:lumOff val="40000"/>
              </a:schemeClr>
            </a:innerShdw>
          </a:effectLst>
        </c:spPr>
      </c:pivotFmt>
      <c:pivotFmt>
        <c:idx val="28"/>
        <c:spPr>
          <a:pattFill prst="ltUpDiag">
            <a:fgClr>
              <a:schemeClr val="accent4">
                <a:lumMod val="60000"/>
                <a:lumOff val="40000"/>
              </a:schemeClr>
            </a:fgClr>
            <a:bgClr>
              <a:schemeClr val="accent4">
                <a:lumMod val="60000"/>
                <a:lumOff val="4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4">
                <a:lumMod val="60000"/>
                <a:lumOff val="40000"/>
              </a:schemeClr>
            </a:innerShdw>
          </a:effectLst>
        </c:spPr>
      </c:pivotFmt>
      <c:pivotFmt>
        <c:idx val="29"/>
        <c:spPr>
          <a:pattFill prst="ltUpDiag">
            <a:fgClr>
              <a:schemeClr val="accent5">
                <a:lumMod val="60000"/>
                <a:lumOff val="40000"/>
              </a:schemeClr>
            </a:fgClr>
            <a:bgClr>
              <a:schemeClr val="accent5">
                <a:lumMod val="60000"/>
                <a:lumOff val="4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5">
                <a:lumMod val="60000"/>
                <a:lumOff val="40000"/>
              </a:schemeClr>
            </a:innerShdw>
          </a:effectLst>
        </c:spPr>
      </c:pivotFmt>
      <c:pivotFmt>
        <c:idx val="30"/>
        <c:spPr>
          <a:pattFill prst="ltUpDiag">
            <a:fgClr>
              <a:schemeClr val="accent6">
                <a:lumMod val="60000"/>
                <a:lumOff val="40000"/>
              </a:schemeClr>
            </a:fgClr>
            <a:bgClr>
              <a:schemeClr val="accent6">
                <a:lumMod val="60000"/>
                <a:lumOff val="4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6">
                <a:lumMod val="60000"/>
                <a:lumOff val="40000"/>
              </a:schemeClr>
            </a:innerShdw>
          </a:effectLst>
        </c:spPr>
      </c:pivotFmt>
      <c:pivotFmt>
        <c:idx val="31"/>
        <c:spPr>
          <a:pattFill prst="ltUpDiag">
            <a:fgClr>
              <a:schemeClr val="accent1">
                <a:lumMod val="50000"/>
              </a:schemeClr>
            </a:fgClr>
            <a:bgClr>
              <a:schemeClr val="accent1">
                <a:lumMod val="5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>
                <a:lumMod val="50000"/>
              </a:schemeClr>
            </a:innerShdw>
          </a:effectLst>
        </c:spPr>
      </c:pivotFmt>
      <c:pivotFmt>
        <c:idx val="32"/>
        <c:spPr>
          <a:pattFill prst="ltUpDiag">
            <a:fgClr>
              <a:schemeClr val="accent2">
                <a:lumMod val="50000"/>
              </a:schemeClr>
            </a:fgClr>
            <a:bgClr>
              <a:schemeClr val="accent2">
                <a:lumMod val="5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>
                <a:lumMod val="50000"/>
              </a:schemeClr>
            </a:innerShdw>
          </a:effectLst>
        </c:spPr>
      </c:pivotFmt>
      <c:pivotFmt>
        <c:idx val="33"/>
        <c:spPr>
          <a:pattFill prst="ltUpDiag">
            <a:fgClr>
              <a:schemeClr val="accent3">
                <a:lumMod val="50000"/>
              </a:schemeClr>
            </a:fgClr>
            <a:bgClr>
              <a:schemeClr val="accent3">
                <a:lumMod val="5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3">
                <a:lumMod val="50000"/>
              </a:schemeClr>
            </a:innerShdw>
          </a:effectLst>
        </c:spPr>
      </c:pivotFmt>
      <c:pivotFmt>
        <c:idx val="34"/>
        <c:spPr>
          <a:pattFill prst="ltUpDiag">
            <a:fgClr>
              <a:schemeClr val="accent4">
                <a:lumMod val="50000"/>
              </a:schemeClr>
            </a:fgClr>
            <a:bgClr>
              <a:schemeClr val="accent4">
                <a:lumMod val="5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4">
                <a:lumMod val="50000"/>
              </a:schemeClr>
            </a:innerShdw>
          </a:effectLst>
        </c:spPr>
      </c:pivotFmt>
      <c:pivotFmt>
        <c:idx val="35"/>
        <c:spPr>
          <a:pattFill prst="ltUpDiag">
            <a:fgClr>
              <a:schemeClr val="accent5">
                <a:lumMod val="50000"/>
              </a:schemeClr>
            </a:fgClr>
            <a:bgClr>
              <a:schemeClr val="accent5">
                <a:lumMod val="5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5">
                <a:lumMod val="50000"/>
              </a:schemeClr>
            </a:innerShdw>
          </a:effectLst>
        </c:spPr>
      </c:pivotFmt>
      <c:pivotFmt>
        <c:idx val="36"/>
        <c:spPr>
          <a:pattFill prst="ltUpDiag">
            <a:fgClr>
              <a:schemeClr val="accent6">
                <a:lumMod val="50000"/>
              </a:schemeClr>
            </a:fgClr>
            <a:bgClr>
              <a:schemeClr val="accent6">
                <a:lumMod val="5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6">
                <a:lumMod val="50000"/>
              </a:schemeClr>
            </a:innerShdw>
          </a:effectLst>
        </c:spPr>
      </c:pivotFmt>
      <c:pivotFmt>
        <c:idx val="37"/>
        <c:spPr>
          <a:pattFill prst="ltUpDiag">
            <a:fgClr>
              <a:schemeClr val="accent1">
                <a:lumMod val="70000"/>
                <a:lumOff val="30000"/>
              </a:schemeClr>
            </a:fgClr>
            <a:bgClr>
              <a:schemeClr val="accent1">
                <a:lumMod val="70000"/>
                <a:lumOff val="3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>
                <a:lumMod val="70000"/>
                <a:lumOff val="30000"/>
              </a:schemeClr>
            </a:innerShdw>
          </a:effectLst>
        </c:spPr>
      </c:pivotFmt>
      <c:pivotFmt>
        <c:idx val="38"/>
        <c:spPr>
          <a:pattFill prst="ltUpDiag">
            <a:fgClr>
              <a:schemeClr val="accent2">
                <a:lumMod val="70000"/>
                <a:lumOff val="30000"/>
              </a:schemeClr>
            </a:fgClr>
            <a:bgClr>
              <a:schemeClr val="accent2">
                <a:lumMod val="70000"/>
                <a:lumOff val="3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>
                <a:lumMod val="70000"/>
                <a:lumOff val="30000"/>
              </a:schemeClr>
            </a:innerShdw>
          </a:effectLst>
        </c:spPr>
      </c:pivotFmt>
      <c:pivotFmt>
        <c:idx val="39"/>
        <c:spPr>
          <a:pattFill prst="ltUpDiag">
            <a:fgClr>
              <a:schemeClr val="accent3">
                <a:lumMod val="70000"/>
                <a:lumOff val="30000"/>
              </a:schemeClr>
            </a:fgClr>
            <a:bgClr>
              <a:schemeClr val="accent3">
                <a:lumMod val="70000"/>
                <a:lumOff val="3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3">
                <a:lumMod val="70000"/>
                <a:lumOff val="30000"/>
              </a:schemeClr>
            </a:innerShdw>
          </a:effectLst>
        </c:spPr>
      </c:pivotFmt>
      <c:pivotFmt>
        <c:idx val="40"/>
        <c:spPr>
          <a:pattFill prst="ltUpDiag">
            <a:fgClr>
              <a:schemeClr val="accent4">
                <a:lumMod val="70000"/>
                <a:lumOff val="30000"/>
              </a:schemeClr>
            </a:fgClr>
            <a:bgClr>
              <a:schemeClr val="accent4">
                <a:lumMod val="70000"/>
                <a:lumOff val="3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4">
                <a:lumMod val="70000"/>
                <a:lumOff val="30000"/>
              </a:schemeClr>
            </a:innerShdw>
          </a:effectLst>
        </c:spPr>
      </c:pivotFmt>
      <c:pivotFmt>
        <c:idx val="41"/>
        <c:spPr>
          <a:pattFill prst="ltUpDiag">
            <a:fgClr>
              <a:schemeClr val="accent5">
                <a:lumMod val="70000"/>
                <a:lumOff val="30000"/>
              </a:schemeClr>
            </a:fgClr>
            <a:bgClr>
              <a:schemeClr val="accent5">
                <a:lumMod val="70000"/>
                <a:lumOff val="3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5">
                <a:lumMod val="70000"/>
                <a:lumOff val="30000"/>
              </a:schemeClr>
            </a:innerShdw>
          </a:effectLst>
        </c:spPr>
      </c:pivotFmt>
      <c:pivotFmt>
        <c:idx val="42"/>
        <c:spPr>
          <a:pattFill prst="ltUpDiag">
            <a:fgClr>
              <a:schemeClr val="accent6">
                <a:lumMod val="70000"/>
                <a:lumOff val="30000"/>
              </a:schemeClr>
            </a:fgClr>
            <a:bgClr>
              <a:schemeClr val="accent6">
                <a:lumMod val="70000"/>
                <a:lumOff val="3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6">
                <a:lumMod val="70000"/>
                <a:lumOff val="30000"/>
              </a:schemeClr>
            </a:innerShdw>
          </a:effectLst>
        </c:spPr>
      </c:pivotFmt>
      <c:pivotFmt>
        <c:idx val="43"/>
        <c:spPr>
          <a:pattFill prst="ltUpDiag">
            <a:fgClr>
              <a:schemeClr val="accent1">
                <a:lumMod val="70000"/>
              </a:schemeClr>
            </a:fgClr>
            <a:bgClr>
              <a:schemeClr val="accent1">
                <a:lumMod val="7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>
                <a:lumMod val="70000"/>
              </a:schemeClr>
            </a:innerShdw>
          </a:effectLst>
        </c:spPr>
      </c:pivotFmt>
      <c:pivotFmt>
        <c:idx val="44"/>
        <c:spPr>
          <a:pattFill prst="ltUpDiag">
            <a:fgClr>
              <a:schemeClr val="accent2">
                <a:lumMod val="70000"/>
              </a:schemeClr>
            </a:fgClr>
            <a:bgClr>
              <a:schemeClr val="accent2">
                <a:lumMod val="7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>
                <a:lumMod val="70000"/>
              </a:schemeClr>
            </a:innerShdw>
          </a:effectLst>
        </c:spPr>
      </c:pivotFmt>
      <c:pivotFmt>
        <c:idx val="45"/>
        <c:spPr>
          <a:pattFill prst="ltUpDiag">
            <a:fgClr>
              <a:schemeClr val="accent3">
                <a:lumMod val="70000"/>
              </a:schemeClr>
            </a:fgClr>
            <a:bgClr>
              <a:schemeClr val="accent3">
                <a:lumMod val="7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3">
                <a:lumMod val="70000"/>
              </a:schemeClr>
            </a:innerShdw>
          </a:effectLst>
        </c:spPr>
      </c:pivotFmt>
      <c:pivotFmt>
        <c:idx val="46"/>
        <c:spPr>
          <a:pattFill prst="ltUpDiag">
            <a:fgClr>
              <a:schemeClr val="accent4">
                <a:lumMod val="70000"/>
              </a:schemeClr>
            </a:fgClr>
            <a:bgClr>
              <a:schemeClr val="accent4">
                <a:lumMod val="7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4">
                <a:lumMod val="70000"/>
              </a:schemeClr>
            </a:innerShdw>
          </a:effectLst>
        </c:spPr>
      </c:pivotFmt>
      <c:pivotFmt>
        <c:idx val="47"/>
        <c:spPr>
          <a:pattFill prst="ltUpDiag">
            <a:fgClr>
              <a:schemeClr val="accent5">
                <a:lumMod val="70000"/>
              </a:schemeClr>
            </a:fgClr>
            <a:bgClr>
              <a:schemeClr val="accent5">
                <a:lumMod val="7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5">
                <a:lumMod val="70000"/>
              </a:schemeClr>
            </a:innerShdw>
          </a:effectLst>
        </c:spPr>
      </c:pivotFmt>
      <c:pivotFmt>
        <c:idx val="48"/>
        <c:spPr>
          <a:pattFill prst="ltUpDiag">
            <a:fgClr>
              <a:schemeClr val="accent6">
                <a:lumMod val="70000"/>
              </a:schemeClr>
            </a:fgClr>
            <a:bgClr>
              <a:schemeClr val="accent6">
                <a:lumMod val="7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6">
                <a:lumMod val="70000"/>
              </a:schemeClr>
            </a:innerShdw>
          </a:effectLst>
        </c:spPr>
      </c:pivotFmt>
      <c:pivotFmt>
        <c:idx val="49"/>
        <c:spPr>
          <a:pattFill prst="ltUpDiag">
            <a:fgClr>
              <a:schemeClr val="accent1">
                <a:lumMod val="50000"/>
                <a:lumOff val="50000"/>
              </a:schemeClr>
            </a:fgClr>
            <a:bgClr>
              <a:schemeClr val="accent1">
                <a:lumMod val="50000"/>
                <a:lumOff val="5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>
                <a:lumMod val="50000"/>
                <a:lumOff val="50000"/>
              </a:schemeClr>
            </a:innerShdw>
          </a:effectLst>
        </c:spPr>
      </c:pivotFmt>
      <c:pivotFmt>
        <c:idx val="50"/>
        <c:spPr>
          <a:pattFill prst="ltUpDiag">
            <a:fgClr>
              <a:schemeClr val="accent2">
                <a:lumMod val="50000"/>
                <a:lumOff val="50000"/>
              </a:schemeClr>
            </a:fgClr>
            <a:bgClr>
              <a:schemeClr val="accent2">
                <a:lumMod val="50000"/>
                <a:lumOff val="5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>
                <a:lumMod val="50000"/>
                <a:lumOff val="50000"/>
              </a:schemeClr>
            </a:innerShdw>
          </a:effectLst>
        </c:spPr>
      </c:pivotFmt>
      <c:pivotFmt>
        <c:idx val="51"/>
        <c:spPr>
          <a:pattFill prst="ltUpDiag">
            <a:fgClr>
              <a:schemeClr val="accent3">
                <a:lumMod val="50000"/>
                <a:lumOff val="50000"/>
              </a:schemeClr>
            </a:fgClr>
            <a:bgClr>
              <a:schemeClr val="accent3">
                <a:lumMod val="50000"/>
                <a:lumOff val="5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3">
                <a:lumMod val="50000"/>
                <a:lumOff val="50000"/>
              </a:schemeClr>
            </a:innerShdw>
          </a:effectLst>
        </c:spPr>
      </c:pivotFmt>
      <c:pivotFmt>
        <c:idx val="52"/>
        <c:spPr>
          <a:pattFill prst="ltUpDiag">
            <a:fgClr>
              <a:schemeClr val="accent4">
                <a:lumMod val="50000"/>
                <a:lumOff val="50000"/>
              </a:schemeClr>
            </a:fgClr>
            <a:bgClr>
              <a:schemeClr val="accent4">
                <a:lumMod val="50000"/>
                <a:lumOff val="5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4">
                <a:lumMod val="50000"/>
                <a:lumOff val="50000"/>
              </a:schemeClr>
            </a:innerShdw>
          </a:effectLst>
        </c:spPr>
      </c:pivotFmt>
      <c:pivotFmt>
        <c:idx val="53"/>
        <c:spPr>
          <a:pattFill prst="ltUpDiag">
            <a:fgClr>
              <a:schemeClr val="accent5">
                <a:lumMod val="50000"/>
                <a:lumOff val="50000"/>
              </a:schemeClr>
            </a:fgClr>
            <a:bgClr>
              <a:schemeClr val="accent5">
                <a:lumMod val="50000"/>
                <a:lumOff val="5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5">
                <a:lumMod val="50000"/>
                <a:lumOff val="50000"/>
              </a:schemeClr>
            </a:innerShdw>
          </a:effectLst>
        </c:spPr>
      </c:pivotFmt>
      <c:pivotFmt>
        <c:idx val="54"/>
        <c:spPr>
          <a:pattFill prst="ltUpDiag">
            <a:fgClr>
              <a:schemeClr val="accent6">
                <a:lumMod val="50000"/>
                <a:lumOff val="50000"/>
              </a:schemeClr>
            </a:fgClr>
            <a:bgClr>
              <a:schemeClr val="accent6">
                <a:lumMod val="50000"/>
                <a:lumOff val="5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6">
                <a:lumMod val="50000"/>
                <a:lumOff val="50000"/>
              </a:schemeClr>
            </a:innerShdw>
          </a:effectLst>
        </c:spPr>
      </c:pivotFmt>
      <c:pivotFmt>
        <c:idx val="5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6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57"/>
        <c:spPr>
          <a:pattFill prst="ltUpDiag">
            <a:fgClr>
              <a:schemeClr val="accent3"/>
            </a:fgClr>
            <a:bgClr>
              <a:schemeClr val="accent3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3"/>
            </a:innerShdw>
          </a:effectLst>
        </c:spPr>
      </c:pivotFmt>
      <c:pivotFmt>
        <c:idx val="58"/>
        <c:spPr>
          <a:pattFill prst="ltUpDiag">
            <a:fgClr>
              <a:schemeClr val="accent4"/>
            </a:fgClr>
            <a:bgClr>
              <a:schemeClr val="accent4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4"/>
            </a:innerShdw>
          </a:effectLst>
        </c:spPr>
      </c:pivotFmt>
      <c:pivotFmt>
        <c:idx val="59"/>
        <c:spPr>
          <a:pattFill prst="ltUpDiag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5"/>
            </a:innerShdw>
          </a:effectLst>
        </c:spPr>
      </c:pivotFmt>
      <c:pivotFmt>
        <c:idx val="60"/>
        <c:spPr>
          <a:pattFill prst="ltUpDiag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6"/>
            </a:innerShdw>
          </a:effectLst>
        </c:spPr>
      </c:pivotFmt>
      <c:pivotFmt>
        <c:idx val="61"/>
        <c:spPr>
          <a:pattFill prst="ltUpDiag">
            <a:fgClr>
              <a:schemeClr val="accent1">
                <a:lumMod val="60000"/>
              </a:schemeClr>
            </a:fgClr>
            <a:bgClr>
              <a:schemeClr val="accent1">
                <a:lumMod val="6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>
                <a:lumMod val="60000"/>
              </a:schemeClr>
            </a:innerShdw>
          </a:effectLst>
        </c:spPr>
      </c:pivotFmt>
      <c:pivotFmt>
        <c:idx val="62"/>
        <c:spPr>
          <a:pattFill prst="ltUpDiag">
            <a:fgClr>
              <a:schemeClr val="accent2">
                <a:lumMod val="60000"/>
              </a:schemeClr>
            </a:fgClr>
            <a:bgClr>
              <a:schemeClr val="accent2">
                <a:lumMod val="6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>
                <a:lumMod val="60000"/>
              </a:schemeClr>
            </a:innerShdw>
          </a:effectLst>
        </c:spPr>
      </c:pivotFmt>
      <c:pivotFmt>
        <c:idx val="63"/>
        <c:spPr>
          <a:pattFill prst="ltUpDiag">
            <a:fgClr>
              <a:schemeClr val="accent3">
                <a:lumMod val="60000"/>
              </a:schemeClr>
            </a:fgClr>
            <a:bgClr>
              <a:schemeClr val="accent3">
                <a:lumMod val="6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3">
                <a:lumMod val="60000"/>
              </a:schemeClr>
            </a:innerShdw>
          </a:effectLst>
        </c:spPr>
      </c:pivotFmt>
      <c:pivotFmt>
        <c:idx val="64"/>
        <c:spPr>
          <a:pattFill prst="ltUpDiag">
            <a:fgClr>
              <a:schemeClr val="accent4">
                <a:lumMod val="60000"/>
              </a:schemeClr>
            </a:fgClr>
            <a:bgClr>
              <a:schemeClr val="accent4">
                <a:lumMod val="6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4">
                <a:lumMod val="60000"/>
              </a:schemeClr>
            </a:innerShdw>
          </a:effectLst>
        </c:spPr>
      </c:pivotFmt>
      <c:pivotFmt>
        <c:idx val="65"/>
        <c:spPr>
          <a:pattFill prst="ltUpDiag">
            <a:fgClr>
              <a:schemeClr val="accent5">
                <a:lumMod val="60000"/>
              </a:schemeClr>
            </a:fgClr>
            <a:bgClr>
              <a:schemeClr val="accent5">
                <a:lumMod val="6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5">
                <a:lumMod val="60000"/>
              </a:schemeClr>
            </a:innerShdw>
          </a:effectLst>
        </c:spPr>
      </c:pivotFmt>
      <c:pivotFmt>
        <c:idx val="66"/>
        <c:spPr>
          <a:pattFill prst="ltUpDiag">
            <a:fgClr>
              <a:schemeClr val="accent6">
                <a:lumMod val="60000"/>
              </a:schemeClr>
            </a:fgClr>
            <a:bgClr>
              <a:schemeClr val="accent6">
                <a:lumMod val="6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6">
                <a:lumMod val="60000"/>
              </a:schemeClr>
            </a:innerShdw>
          </a:effectLst>
        </c:spPr>
      </c:pivotFmt>
      <c:pivotFmt>
        <c:idx val="67"/>
        <c:spPr>
          <a:pattFill prst="ltUpDiag">
            <a:fgClr>
              <a:schemeClr val="accent1">
                <a:lumMod val="80000"/>
                <a:lumOff val="20000"/>
              </a:schemeClr>
            </a:fgClr>
            <a:bgClr>
              <a:schemeClr val="accent1">
                <a:lumMod val="80000"/>
                <a:lumOff val="2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>
                <a:lumMod val="80000"/>
                <a:lumOff val="20000"/>
              </a:schemeClr>
            </a:innerShdw>
          </a:effectLst>
        </c:spPr>
      </c:pivotFmt>
      <c:pivotFmt>
        <c:idx val="68"/>
        <c:spPr>
          <a:pattFill prst="ltUpDiag">
            <a:fgClr>
              <a:schemeClr val="accent2">
                <a:lumMod val="80000"/>
                <a:lumOff val="20000"/>
              </a:schemeClr>
            </a:fgClr>
            <a:bgClr>
              <a:schemeClr val="accent2">
                <a:lumMod val="80000"/>
                <a:lumOff val="2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>
                <a:lumMod val="80000"/>
                <a:lumOff val="20000"/>
              </a:schemeClr>
            </a:innerShdw>
          </a:effectLst>
        </c:spPr>
      </c:pivotFmt>
      <c:pivotFmt>
        <c:idx val="69"/>
        <c:spPr>
          <a:pattFill prst="ltUpDiag">
            <a:fgClr>
              <a:schemeClr val="accent3">
                <a:lumMod val="80000"/>
                <a:lumOff val="20000"/>
              </a:schemeClr>
            </a:fgClr>
            <a:bgClr>
              <a:schemeClr val="accent3">
                <a:lumMod val="80000"/>
                <a:lumOff val="2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3">
                <a:lumMod val="80000"/>
                <a:lumOff val="20000"/>
              </a:schemeClr>
            </a:innerShdw>
          </a:effectLst>
        </c:spPr>
      </c:pivotFmt>
      <c:pivotFmt>
        <c:idx val="70"/>
        <c:spPr>
          <a:pattFill prst="ltUpDiag">
            <a:fgClr>
              <a:schemeClr val="accent4">
                <a:lumMod val="80000"/>
                <a:lumOff val="20000"/>
              </a:schemeClr>
            </a:fgClr>
            <a:bgClr>
              <a:schemeClr val="accent4">
                <a:lumMod val="80000"/>
                <a:lumOff val="2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4">
                <a:lumMod val="80000"/>
                <a:lumOff val="20000"/>
              </a:schemeClr>
            </a:innerShdw>
          </a:effectLst>
        </c:spPr>
      </c:pivotFmt>
      <c:pivotFmt>
        <c:idx val="71"/>
        <c:spPr>
          <a:pattFill prst="ltUpDiag">
            <a:fgClr>
              <a:schemeClr val="accent5">
                <a:lumMod val="80000"/>
                <a:lumOff val="20000"/>
              </a:schemeClr>
            </a:fgClr>
            <a:bgClr>
              <a:schemeClr val="accent5">
                <a:lumMod val="80000"/>
                <a:lumOff val="2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5">
                <a:lumMod val="80000"/>
                <a:lumOff val="20000"/>
              </a:schemeClr>
            </a:innerShdw>
          </a:effectLst>
        </c:spPr>
      </c:pivotFmt>
      <c:pivotFmt>
        <c:idx val="72"/>
        <c:spPr>
          <a:pattFill prst="ltUpDiag">
            <a:fgClr>
              <a:schemeClr val="accent6">
                <a:lumMod val="80000"/>
                <a:lumOff val="20000"/>
              </a:schemeClr>
            </a:fgClr>
            <a:bgClr>
              <a:schemeClr val="accent6">
                <a:lumMod val="80000"/>
                <a:lumOff val="2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6">
                <a:lumMod val="80000"/>
                <a:lumOff val="20000"/>
              </a:schemeClr>
            </a:innerShdw>
          </a:effectLst>
        </c:spPr>
      </c:pivotFmt>
      <c:pivotFmt>
        <c:idx val="73"/>
        <c:spPr>
          <a:pattFill prst="ltUpDiag">
            <a:fgClr>
              <a:schemeClr val="accent1">
                <a:lumMod val="80000"/>
              </a:schemeClr>
            </a:fgClr>
            <a:bgClr>
              <a:schemeClr val="accent1">
                <a:lumMod val="8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>
                <a:lumMod val="80000"/>
              </a:schemeClr>
            </a:innerShdw>
          </a:effectLst>
        </c:spPr>
      </c:pivotFmt>
      <c:pivotFmt>
        <c:idx val="74"/>
        <c:spPr>
          <a:pattFill prst="ltUpDiag">
            <a:fgClr>
              <a:schemeClr val="accent2">
                <a:lumMod val="80000"/>
              </a:schemeClr>
            </a:fgClr>
            <a:bgClr>
              <a:schemeClr val="accent2">
                <a:lumMod val="8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>
                <a:lumMod val="80000"/>
              </a:schemeClr>
            </a:innerShdw>
          </a:effectLst>
        </c:spPr>
      </c:pivotFmt>
      <c:pivotFmt>
        <c:idx val="75"/>
        <c:spPr>
          <a:pattFill prst="ltUpDiag">
            <a:fgClr>
              <a:schemeClr val="accent3">
                <a:lumMod val="80000"/>
              </a:schemeClr>
            </a:fgClr>
            <a:bgClr>
              <a:schemeClr val="accent3">
                <a:lumMod val="8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3">
                <a:lumMod val="80000"/>
              </a:schemeClr>
            </a:innerShdw>
          </a:effectLst>
        </c:spPr>
      </c:pivotFmt>
      <c:pivotFmt>
        <c:idx val="76"/>
        <c:spPr>
          <a:pattFill prst="ltUpDiag">
            <a:fgClr>
              <a:schemeClr val="accent4">
                <a:lumMod val="80000"/>
              </a:schemeClr>
            </a:fgClr>
            <a:bgClr>
              <a:schemeClr val="accent4">
                <a:lumMod val="8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4">
                <a:lumMod val="80000"/>
              </a:schemeClr>
            </a:innerShdw>
          </a:effectLst>
        </c:spPr>
      </c:pivotFmt>
      <c:pivotFmt>
        <c:idx val="77"/>
        <c:spPr>
          <a:pattFill prst="ltUpDiag">
            <a:fgClr>
              <a:schemeClr val="accent5">
                <a:lumMod val="80000"/>
              </a:schemeClr>
            </a:fgClr>
            <a:bgClr>
              <a:schemeClr val="accent5">
                <a:lumMod val="8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5">
                <a:lumMod val="80000"/>
              </a:schemeClr>
            </a:innerShdw>
          </a:effectLst>
        </c:spPr>
      </c:pivotFmt>
      <c:pivotFmt>
        <c:idx val="78"/>
        <c:spPr>
          <a:pattFill prst="ltUpDiag">
            <a:fgClr>
              <a:schemeClr val="accent6">
                <a:lumMod val="80000"/>
              </a:schemeClr>
            </a:fgClr>
            <a:bgClr>
              <a:schemeClr val="accent6">
                <a:lumMod val="8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6">
                <a:lumMod val="80000"/>
              </a:schemeClr>
            </a:innerShdw>
          </a:effectLst>
        </c:spPr>
      </c:pivotFmt>
      <c:pivotFmt>
        <c:idx val="79"/>
        <c:spPr>
          <a:pattFill prst="ltUpDiag">
            <a:fgClr>
              <a:schemeClr val="accent1">
                <a:lumMod val="60000"/>
                <a:lumOff val="40000"/>
              </a:schemeClr>
            </a:fgClr>
            <a:bgClr>
              <a:schemeClr val="accent1">
                <a:lumMod val="60000"/>
                <a:lumOff val="4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>
                <a:lumMod val="60000"/>
                <a:lumOff val="40000"/>
              </a:schemeClr>
            </a:innerShdw>
          </a:effectLst>
        </c:spPr>
      </c:pivotFmt>
      <c:pivotFmt>
        <c:idx val="80"/>
        <c:spPr>
          <a:pattFill prst="ltUpDiag">
            <a:fgClr>
              <a:schemeClr val="accent2">
                <a:lumMod val="60000"/>
                <a:lumOff val="40000"/>
              </a:schemeClr>
            </a:fgClr>
            <a:bgClr>
              <a:schemeClr val="accent2">
                <a:lumMod val="60000"/>
                <a:lumOff val="4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>
                <a:lumMod val="60000"/>
                <a:lumOff val="40000"/>
              </a:schemeClr>
            </a:innerShdw>
          </a:effectLst>
        </c:spPr>
      </c:pivotFmt>
      <c:pivotFmt>
        <c:idx val="81"/>
        <c:spPr>
          <a:pattFill prst="ltUpDiag">
            <a:fgClr>
              <a:schemeClr val="accent3">
                <a:lumMod val="60000"/>
                <a:lumOff val="40000"/>
              </a:schemeClr>
            </a:fgClr>
            <a:bgClr>
              <a:schemeClr val="accent3">
                <a:lumMod val="60000"/>
                <a:lumOff val="4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3">
                <a:lumMod val="60000"/>
                <a:lumOff val="40000"/>
              </a:schemeClr>
            </a:innerShdw>
          </a:effectLst>
        </c:spPr>
      </c:pivotFmt>
      <c:pivotFmt>
        <c:idx val="82"/>
        <c:spPr>
          <a:pattFill prst="ltUpDiag">
            <a:fgClr>
              <a:schemeClr val="accent4">
                <a:lumMod val="60000"/>
                <a:lumOff val="40000"/>
              </a:schemeClr>
            </a:fgClr>
            <a:bgClr>
              <a:schemeClr val="accent4">
                <a:lumMod val="60000"/>
                <a:lumOff val="4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4">
                <a:lumMod val="60000"/>
                <a:lumOff val="40000"/>
              </a:schemeClr>
            </a:innerShdw>
          </a:effectLst>
        </c:spPr>
      </c:pivotFmt>
      <c:pivotFmt>
        <c:idx val="83"/>
        <c:spPr>
          <a:pattFill prst="ltUpDiag">
            <a:fgClr>
              <a:schemeClr val="accent5">
                <a:lumMod val="60000"/>
                <a:lumOff val="40000"/>
              </a:schemeClr>
            </a:fgClr>
            <a:bgClr>
              <a:schemeClr val="accent5">
                <a:lumMod val="60000"/>
                <a:lumOff val="4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5">
                <a:lumMod val="60000"/>
                <a:lumOff val="40000"/>
              </a:schemeClr>
            </a:innerShdw>
          </a:effectLst>
        </c:spPr>
      </c:pivotFmt>
      <c:pivotFmt>
        <c:idx val="84"/>
        <c:spPr>
          <a:pattFill prst="ltUpDiag">
            <a:fgClr>
              <a:schemeClr val="accent6">
                <a:lumMod val="60000"/>
                <a:lumOff val="40000"/>
              </a:schemeClr>
            </a:fgClr>
            <a:bgClr>
              <a:schemeClr val="accent6">
                <a:lumMod val="60000"/>
                <a:lumOff val="4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6">
                <a:lumMod val="60000"/>
                <a:lumOff val="40000"/>
              </a:schemeClr>
            </a:innerShdw>
          </a:effectLst>
        </c:spPr>
      </c:pivotFmt>
      <c:pivotFmt>
        <c:idx val="85"/>
        <c:spPr>
          <a:pattFill prst="ltUpDiag">
            <a:fgClr>
              <a:schemeClr val="accent1">
                <a:lumMod val="50000"/>
              </a:schemeClr>
            </a:fgClr>
            <a:bgClr>
              <a:schemeClr val="accent1">
                <a:lumMod val="50000"/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>
                <a:lumMod val="50000"/>
              </a:schemeClr>
            </a:inn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Tables'!$K$3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0-ED9B-F44A-AA37-39DF8570570F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ED9B-F44A-AA37-39DF8570570F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2-ED9B-F44A-AA37-39DF8570570F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ED9B-F44A-AA37-39DF8570570F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4-ED9B-F44A-AA37-39DF8570570F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ED9B-F44A-AA37-39DF8570570F}"/>
              </c:ext>
            </c:extLst>
          </c:dPt>
          <c:dPt>
            <c:idx val="6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6-ED9B-F44A-AA37-39DF8570570F}"/>
              </c:ext>
            </c:extLst>
          </c:dPt>
          <c:dPt>
            <c:idx val="7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ED9B-F44A-AA37-39DF8570570F}"/>
              </c:ext>
            </c:extLst>
          </c:dPt>
          <c:dPt>
            <c:idx val="8"/>
            <c:bubble3D val="0"/>
            <c:spPr>
              <a:pattFill prst="ltUpDiag">
                <a:fgClr>
                  <a:schemeClr val="accent3">
                    <a:lumMod val="60000"/>
                  </a:schemeClr>
                </a:fgClr>
                <a:bgClr>
                  <a:schemeClr val="accent3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8-ED9B-F44A-AA37-39DF8570570F}"/>
              </c:ext>
            </c:extLst>
          </c:dPt>
          <c:dPt>
            <c:idx val="9"/>
            <c:bubble3D val="0"/>
            <c:spPr>
              <a:pattFill prst="ltUpDiag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ED9B-F44A-AA37-39DF8570570F}"/>
              </c:ext>
            </c:extLst>
          </c:dPt>
          <c:dPt>
            <c:idx val="10"/>
            <c:bubble3D val="0"/>
            <c:spPr>
              <a:pattFill prst="ltUpDiag">
                <a:fgClr>
                  <a:schemeClr val="accent5">
                    <a:lumMod val="60000"/>
                  </a:schemeClr>
                </a:fgClr>
                <a:bgClr>
                  <a:schemeClr val="accent5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A-ED9B-F44A-AA37-39DF8570570F}"/>
              </c:ext>
            </c:extLst>
          </c:dPt>
          <c:dPt>
            <c:idx val="11"/>
            <c:bubble3D val="0"/>
            <c:spPr>
              <a:pattFill prst="ltUpDiag">
                <a:fgClr>
                  <a:schemeClr val="accent6">
                    <a:lumMod val="60000"/>
                  </a:schemeClr>
                </a:fgClr>
                <a:bgClr>
                  <a:schemeClr val="accent6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B-ED9B-F44A-AA37-39DF8570570F}"/>
              </c:ext>
            </c:extLst>
          </c:dPt>
          <c:dPt>
            <c:idx val="12"/>
            <c:bubble3D val="0"/>
            <c:spPr>
              <a:pattFill prst="ltUpDiag">
                <a:fgClr>
                  <a:schemeClr val="accent1">
                    <a:lumMod val="80000"/>
                    <a:lumOff val="20000"/>
                  </a:schemeClr>
                </a:fgClr>
                <a:bgClr>
                  <a:schemeClr val="accent1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C-ED9B-F44A-AA37-39DF8570570F}"/>
              </c:ext>
            </c:extLst>
          </c:dPt>
          <c:dPt>
            <c:idx val="13"/>
            <c:bubble3D val="0"/>
            <c:spPr>
              <a:pattFill prst="ltUpDiag">
                <a:fgClr>
                  <a:schemeClr val="accent2">
                    <a:lumMod val="80000"/>
                    <a:lumOff val="20000"/>
                  </a:schemeClr>
                </a:fgClr>
                <a:bgClr>
                  <a:schemeClr val="accent2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D-ED9B-F44A-AA37-39DF8570570F}"/>
              </c:ext>
            </c:extLst>
          </c:dPt>
          <c:dPt>
            <c:idx val="14"/>
            <c:bubble3D val="0"/>
            <c:spPr>
              <a:pattFill prst="ltUpDiag">
                <a:fgClr>
                  <a:schemeClr val="accent3">
                    <a:lumMod val="80000"/>
                    <a:lumOff val="20000"/>
                  </a:schemeClr>
                </a:fgClr>
                <a:bgClr>
                  <a:schemeClr val="accent3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E-ED9B-F44A-AA37-39DF8570570F}"/>
              </c:ext>
            </c:extLst>
          </c:dPt>
          <c:dPt>
            <c:idx val="15"/>
            <c:bubble3D val="0"/>
            <c:spPr>
              <a:pattFill prst="ltUpDiag">
                <a:fgClr>
                  <a:schemeClr val="accent4">
                    <a:lumMod val="80000"/>
                    <a:lumOff val="20000"/>
                  </a:schemeClr>
                </a:fgClr>
                <a:bgClr>
                  <a:schemeClr val="accent4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F-ED9B-F44A-AA37-39DF8570570F}"/>
              </c:ext>
            </c:extLst>
          </c:dPt>
          <c:dPt>
            <c:idx val="16"/>
            <c:bubble3D val="0"/>
            <c:spPr>
              <a:pattFill prst="ltUpDiag">
                <a:fgClr>
                  <a:schemeClr val="accent5">
                    <a:lumMod val="80000"/>
                    <a:lumOff val="20000"/>
                  </a:schemeClr>
                </a:fgClr>
                <a:bgClr>
                  <a:schemeClr val="accent5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0-ED9B-F44A-AA37-39DF8570570F}"/>
              </c:ext>
            </c:extLst>
          </c:dPt>
          <c:dPt>
            <c:idx val="17"/>
            <c:bubble3D val="0"/>
            <c:spPr>
              <a:pattFill prst="ltUpDiag">
                <a:fgClr>
                  <a:schemeClr val="accent6">
                    <a:lumMod val="80000"/>
                    <a:lumOff val="20000"/>
                  </a:schemeClr>
                </a:fgClr>
                <a:bgClr>
                  <a:schemeClr val="accent6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1-ED9B-F44A-AA37-39DF8570570F}"/>
              </c:ext>
            </c:extLst>
          </c:dPt>
          <c:dPt>
            <c:idx val="18"/>
            <c:bubble3D val="0"/>
            <c:spPr>
              <a:pattFill prst="ltUpDiag">
                <a:fgClr>
                  <a:schemeClr val="accent1">
                    <a:lumMod val="80000"/>
                  </a:schemeClr>
                </a:fgClr>
                <a:bgClr>
                  <a:schemeClr val="accent1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2-ED9B-F44A-AA37-39DF8570570F}"/>
              </c:ext>
            </c:extLst>
          </c:dPt>
          <c:dPt>
            <c:idx val="19"/>
            <c:bubble3D val="0"/>
            <c:spPr>
              <a:pattFill prst="ltUpDiag">
                <a:fgClr>
                  <a:schemeClr val="accent2">
                    <a:lumMod val="80000"/>
                  </a:schemeClr>
                </a:fgClr>
                <a:bgClr>
                  <a:schemeClr val="accent2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3-ED9B-F44A-AA37-39DF8570570F}"/>
              </c:ext>
            </c:extLst>
          </c:dPt>
          <c:dPt>
            <c:idx val="20"/>
            <c:bubble3D val="0"/>
            <c:spPr>
              <a:pattFill prst="ltUpDiag">
                <a:fgClr>
                  <a:schemeClr val="accent3">
                    <a:lumMod val="80000"/>
                  </a:schemeClr>
                </a:fgClr>
                <a:bgClr>
                  <a:schemeClr val="accent3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4-ED9B-F44A-AA37-39DF8570570F}"/>
              </c:ext>
            </c:extLst>
          </c:dPt>
          <c:dPt>
            <c:idx val="21"/>
            <c:bubble3D val="0"/>
            <c:spPr>
              <a:pattFill prst="ltUpDiag">
                <a:fgClr>
                  <a:schemeClr val="accent4">
                    <a:lumMod val="80000"/>
                  </a:schemeClr>
                </a:fgClr>
                <a:bgClr>
                  <a:schemeClr val="accent4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5-ED9B-F44A-AA37-39DF8570570F}"/>
              </c:ext>
            </c:extLst>
          </c:dPt>
          <c:dPt>
            <c:idx val="22"/>
            <c:bubble3D val="0"/>
            <c:spPr>
              <a:pattFill prst="ltUpDiag">
                <a:fgClr>
                  <a:schemeClr val="accent5">
                    <a:lumMod val="80000"/>
                  </a:schemeClr>
                </a:fgClr>
                <a:bgClr>
                  <a:schemeClr val="accent5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6-ED9B-F44A-AA37-39DF8570570F}"/>
              </c:ext>
            </c:extLst>
          </c:dPt>
          <c:dPt>
            <c:idx val="23"/>
            <c:bubble3D val="0"/>
            <c:spPr>
              <a:pattFill prst="ltUpDiag">
                <a:fgClr>
                  <a:schemeClr val="accent6">
                    <a:lumMod val="80000"/>
                  </a:schemeClr>
                </a:fgClr>
                <a:bgClr>
                  <a:schemeClr val="accent6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7-ED9B-F44A-AA37-39DF8570570F}"/>
              </c:ext>
            </c:extLst>
          </c:dPt>
          <c:dPt>
            <c:idx val="24"/>
            <c:bubble3D val="0"/>
            <c:spPr>
              <a:pattFill prst="ltUpDiag">
                <a:fgClr>
                  <a:schemeClr val="accent1">
                    <a:lumMod val="60000"/>
                    <a:lumOff val="40000"/>
                  </a:schemeClr>
                </a:fgClr>
                <a:bgClr>
                  <a:schemeClr val="accent1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8-ED9B-F44A-AA37-39DF8570570F}"/>
              </c:ext>
            </c:extLst>
          </c:dPt>
          <c:dPt>
            <c:idx val="25"/>
            <c:bubble3D val="0"/>
            <c:spPr>
              <a:pattFill prst="ltUpDiag">
                <a:fgClr>
                  <a:schemeClr val="accent2">
                    <a:lumMod val="60000"/>
                    <a:lumOff val="40000"/>
                  </a:schemeClr>
                </a:fgClr>
                <a:bgClr>
                  <a:schemeClr val="accent2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9-ED9B-F44A-AA37-39DF8570570F}"/>
              </c:ext>
            </c:extLst>
          </c:dPt>
          <c:dPt>
            <c:idx val="26"/>
            <c:bubble3D val="0"/>
            <c:spPr>
              <a:pattFill prst="ltUpDiag">
                <a:fgClr>
                  <a:schemeClr val="accent3">
                    <a:lumMod val="60000"/>
                    <a:lumOff val="40000"/>
                  </a:schemeClr>
                </a:fgClr>
                <a:bgClr>
                  <a:schemeClr val="accent3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A-ED9B-F44A-AA37-39DF8570570F}"/>
              </c:ext>
            </c:extLst>
          </c:dPt>
          <c:dPt>
            <c:idx val="27"/>
            <c:bubble3D val="0"/>
            <c:spPr>
              <a:pattFill prst="ltUpDiag">
                <a:fgClr>
                  <a:schemeClr val="accent4">
                    <a:lumMod val="60000"/>
                    <a:lumOff val="40000"/>
                  </a:schemeClr>
                </a:fgClr>
                <a:bgClr>
                  <a:schemeClr val="accent4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B-ED9B-F44A-AA37-39DF8570570F}"/>
              </c:ext>
            </c:extLst>
          </c:dPt>
          <c:dPt>
            <c:idx val="28"/>
            <c:bubble3D val="0"/>
            <c:spPr>
              <a:pattFill prst="ltUpDiag">
                <a:fgClr>
                  <a:schemeClr val="accent5">
                    <a:lumMod val="60000"/>
                    <a:lumOff val="40000"/>
                  </a:schemeClr>
                </a:fgClr>
                <a:bgClr>
                  <a:schemeClr val="accent5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C-ED9B-F44A-AA37-39DF8570570F}"/>
              </c:ext>
            </c:extLst>
          </c:dPt>
          <c:dPt>
            <c:idx val="29"/>
            <c:bubble3D val="0"/>
            <c:spPr>
              <a:pattFill prst="ltUpDiag">
                <a:fgClr>
                  <a:schemeClr val="accent6">
                    <a:lumMod val="60000"/>
                    <a:lumOff val="40000"/>
                  </a:schemeClr>
                </a:fgClr>
                <a:bgClr>
                  <a:schemeClr val="accent6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D-ED9B-F44A-AA37-39DF8570570F}"/>
              </c:ext>
            </c:extLst>
          </c:dPt>
          <c:dPt>
            <c:idx val="30"/>
            <c:bubble3D val="0"/>
            <c:spPr>
              <a:pattFill prst="ltUpDiag">
                <a:fgClr>
                  <a:schemeClr val="accent1">
                    <a:lumMod val="50000"/>
                  </a:schemeClr>
                </a:fgClr>
                <a:bgClr>
                  <a:schemeClr val="accent1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E-ED9B-F44A-AA37-39DF8570570F}"/>
              </c:ext>
            </c:extLst>
          </c:dPt>
          <c:dPt>
            <c:idx val="31"/>
            <c:bubble3D val="0"/>
            <c:spPr>
              <a:pattFill prst="ltUpDiag">
                <a:fgClr>
                  <a:schemeClr val="accent2">
                    <a:lumMod val="50000"/>
                  </a:schemeClr>
                </a:fgClr>
                <a:bgClr>
                  <a:schemeClr val="accent2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F-ED9B-F44A-AA37-39DF8570570F}"/>
              </c:ext>
            </c:extLst>
          </c:dPt>
          <c:dPt>
            <c:idx val="32"/>
            <c:bubble3D val="0"/>
            <c:spPr>
              <a:pattFill prst="ltUpDiag">
                <a:fgClr>
                  <a:schemeClr val="accent3">
                    <a:lumMod val="50000"/>
                  </a:schemeClr>
                </a:fgClr>
                <a:bgClr>
                  <a:schemeClr val="accent3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0-ED9B-F44A-AA37-39DF8570570F}"/>
              </c:ext>
            </c:extLst>
          </c:dPt>
          <c:dPt>
            <c:idx val="33"/>
            <c:bubble3D val="0"/>
            <c:spPr>
              <a:pattFill prst="ltUpDiag">
                <a:fgClr>
                  <a:schemeClr val="accent4">
                    <a:lumMod val="50000"/>
                  </a:schemeClr>
                </a:fgClr>
                <a:bgClr>
                  <a:schemeClr val="accent4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1-ED9B-F44A-AA37-39DF8570570F}"/>
              </c:ext>
            </c:extLst>
          </c:dPt>
          <c:dPt>
            <c:idx val="34"/>
            <c:bubble3D val="0"/>
            <c:spPr>
              <a:pattFill prst="ltUpDiag">
                <a:fgClr>
                  <a:schemeClr val="accent5">
                    <a:lumMod val="50000"/>
                  </a:schemeClr>
                </a:fgClr>
                <a:bgClr>
                  <a:schemeClr val="accent5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2-ED9B-F44A-AA37-39DF8570570F}"/>
              </c:ext>
            </c:extLst>
          </c:dPt>
          <c:dPt>
            <c:idx val="35"/>
            <c:bubble3D val="0"/>
            <c:spPr>
              <a:pattFill prst="ltUpDiag">
                <a:fgClr>
                  <a:schemeClr val="accent6">
                    <a:lumMod val="50000"/>
                  </a:schemeClr>
                </a:fgClr>
                <a:bgClr>
                  <a:schemeClr val="accent6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3-ED9B-F44A-AA37-39DF8570570F}"/>
              </c:ext>
            </c:extLst>
          </c:dPt>
          <c:dPt>
            <c:idx val="36"/>
            <c:bubble3D val="0"/>
            <c:spPr>
              <a:pattFill prst="ltUpDiag">
                <a:fgClr>
                  <a:schemeClr val="accent1">
                    <a:lumMod val="70000"/>
                    <a:lumOff val="30000"/>
                  </a:schemeClr>
                </a:fgClr>
                <a:bgClr>
                  <a:schemeClr val="accent1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4-ED9B-F44A-AA37-39DF8570570F}"/>
              </c:ext>
            </c:extLst>
          </c:dPt>
          <c:dPt>
            <c:idx val="37"/>
            <c:bubble3D val="0"/>
            <c:spPr>
              <a:pattFill prst="ltUpDiag">
                <a:fgClr>
                  <a:schemeClr val="accent2">
                    <a:lumMod val="70000"/>
                    <a:lumOff val="30000"/>
                  </a:schemeClr>
                </a:fgClr>
                <a:bgClr>
                  <a:schemeClr val="accent2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5-ED9B-F44A-AA37-39DF8570570F}"/>
              </c:ext>
            </c:extLst>
          </c:dPt>
          <c:dPt>
            <c:idx val="38"/>
            <c:bubble3D val="0"/>
            <c:spPr>
              <a:pattFill prst="ltUpDiag">
                <a:fgClr>
                  <a:schemeClr val="accent3">
                    <a:lumMod val="70000"/>
                    <a:lumOff val="30000"/>
                  </a:schemeClr>
                </a:fgClr>
                <a:bgClr>
                  <a:schemeClr val="accent3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6-ED9B-F44A-AA37-39DF8570570F}"/>
              </c:ext>
            </c:extLst>
          </c:dPt>
          <c:dPt>
            <c:idx val="39"/>
            <c:bubble3D val="0"/>
            <c:spPr>
              <a:pattFill prst="ltUpDiag">
                <a:fgClr>
                  <a:schemeClr val="accent4">
                    <a:lumMod val="70000"/>
                    <a:lumOff val="30000"/>
                  </a:schemeClr>
                </a:fgClr>
                <a:bgClr>
                  <a:schemeClr val="accent4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7-ED9B-F44A-AA37-39DF8570570F}"/>
              </c:ext>
            </c:extLst>
          </c:dPt>
          <c:dPt>
            <c:idx val="40"/>
            <c:bubble3D val="0"/>
            <c:spPr>
              <a:pattFill prst="ltUpDiag">
                <a:fgClr>
                  <a:schemeClr val="accent5">
                    <a:lumMod val="70000"/>
                    <a:lumOff val="30000"/>
                  </a:schemeClr>
                </a:fgClr>
                <a:bgClr>
                  <a:schemeClr val="accent5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8-ED9B-F44A-AA37-39DF8570570F}"/>
              </c:ext>
            </c:extLst>
          </c:dPt>
          <c:dPt>
            <c:idx val="41"/>
            <c:bubble3D val="0"/>
            <c:spPr>
              <a:pattFill prst="ltUpDiag">
                <a:fgClr>
                  <a:schemeClr val="accent6">
                    <a:lumMod val="70000"/>
                    <a:lumOff val="30000"/>
                  </a:schemeClr>
                </a:fgClr>
                <a:bgClr>
                  <a:schemeClr val="accent6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9-ED9B-F44A-AA37-39DF8570570F}"/>
              </c:ext>
            </c:extLst>
          </c:dPt>
          <c:dPt>
            <c:idx val="42"/>
            <c:bubble3D val="0"/>
            <c:spPr>
              <a:pattFill prst="ltUpDiag">
                <a:fgClr>
                  <a:schemeClr val="accent1">
                    <a:lumMod val="70000"/>
                  </a:schemeClr>
                </a:fgClr>
                <a:bgClr>
                  <a:schemeClr val="accent1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A-ED9B-F44A-AA37-39DF8570570F}"/>
              </c:ext>
            </c:extLst>
          </c:dPt>
          <c:dPt>
            <c:idx val="43"/>
            <c:bubble3D val="0"/>
            <c:spPr>
              <a:pattFill prst="ltUpDiag">
                <a:fgClr>
                  <a:schemeClr val="accent2">
                    <a:lumMod val="70000"/>
                  </a:schemeClr>
                </a:fgClr>
                <a:bgClr>
                  <a:schemeClr val="accent2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B-ED9B-F44A-AA37-39DF8570570F}"/>
              </c:ext>
            </c:extLst>
          </c:dPt>
          <c:dPt>
            <c:idx val="44"/>
            <c:bubble3D val="0"/>
            <c:spPr>
              <a:pattFill prst="ltUpDiag">
                <a:fgClr>
                  <a:schemeClr val="accent3">
                    <a:lumMod val="70000"/>
                  </a:schemeClr>
                </a:fgClr>
                <a:bgClr>
                  <a:schemeClr val="accent3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C-ED9B-F44A-AA37-39DF8570570F}"/>
              </c:ext>
            </c:extLst>
          </c:dPt>
          <c:dPt>
            <c:idx val="45"/>
            <c:bubble3D val="0"/>
            <c:spPr>
              <a:pattFill prst="ltUpDiag">
                <a:fgClr>
                  <a:schemeClr val="accent4">
                    <a:lumMod val="70000"/>
                  </a:schemeClr>
                </a:fgClr>
                <a:bgClr>
                  <a:schemeClr val="accent4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D-ED9B-F44A-AA37-39DF8570570F}"/>
              </c:ext>
            </c:extLst>
          </c:dPt>
          <c:dPt>
            <c:idx val="46"/>
            <c:bubble3D val="0"/>
            <c:spPr>
              <a:pattFill prst="ltUpDiag">
                <a:fgClr>
                  <a:schemeClr val="accent5">
                    <a:lumMod val="70000"/>
                  </a:schemeClr>
                </a:fgClr>
                <a:bgClr>
                  <a:schemeClr val="accent5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E-ED9B-F44A-AA37-39DF8570570F}"/>
              </c:ext>
            </c:extLst>
          </c:dPt>
          <c:dPt>
            <c:idx val="47"/>
            <c:bubble3D val="0"/>
            <c:spPr>
              <a:pattFill prst="ltUpDiag">
                <a:fgClr>
                  <a:schemeClr val="accent6">
                    <a:lumMod val="70000"/>
                  </a:schemeClr>
                </a:fgClr>
                <a:bgClr>
                  <a:schemeClr val="accent6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F-ED9B-F44A-AA37-39DF8570570F}"/>
              </c:ext>
            </c:extLst>
          </c:dPt>
          <c:dPt>
            <c:idx val="48"/>
            <c:bubble3D val="0"/>
            <c:spPr>
              <a:pattFill prst="ltUpDiag">
                <a:fgClr>
                  <a:schemeClr val="accent1">
                    <a:lumMod val="50000"/>
                    <a:lumOff val="50000"/>
                  </a:schemeClr>
                </a:fgClr>
                <a:bgClr>
                  <a:schemeClr val="accent1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0-ED9B-F44A-AA37-39DF8570570F}"/>
              </c:ext>
            </c:extLst>
          </c:dPt>
          <c:dPt>
            <c:idx val="49"/>
            <c:bubble3D val="0"/>
            <c:spPr>
              <a:pattFill prst="ltUpDiag">
                <a:fgClr>
                  <a:schemeClr val="accent2">
                    <a:lumMod val="50000"/>
                    <a:lumOff val="50000"/>
                  </a:schemeClr>
                </a:fgClr>
                <a:bgClr>
                  <a:schemeClr val="accent2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1-ED9B-F44A-AA37-39DF8570570F}"/>
              </c:ext>
            </c:extLst>
          </c:dPt>
          <c:dPt>
            <c:idx val="50"/>
            <c:bubble3D val="0"/>
            <c:spPr>
              <a:pattFill prst="ltUpDiag">
                <a:fgClr>
                  <a:schemeClr val="accent3">
                    <a:lumMod val="50000"/>
                    <a:lumOff val="50000"/>
                  </a:schemeClr>
                </a:fgClr>
                <a:bgClr>
                  <a:schemeClr val="accent3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2-ED9B-F44A-AA37-39DF8570570F}"/>
              </c:ext>
            </c:extLst>
          </c:dPt>
          <c:dPt>
            <c:idx val="51"/>
            <c:bubble3D val="0"/>
            <c:spPr>
              <a:pattFill prst="ltUpDiag">
                <a:fgClr>
                  <a:schemeClr val="accent4">
                    <a:lumMod val="50000"/>
                    <a:lumOff val="50000"/>
                  </a:schemeClr>
                </a:fgClr>
                <a:bgClr>
                  <a:schemeClr val="accent4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3-ED9B-F44A-AA37-39DF8570570F}"/>
              </c:ext>
            </c:extLst>
          </c:dPt>
          <c:dPt>
            <c:idx val="52"/>
            <c:bubble3D val="0"/>
            <c:spPr>
              <a:pattFill prst="ltUpDiag">
                <a:fgClr>
                  <a:schemeClr val="accent5">
                    <a:lumMod val="50000"/>
                    <a:lumOff val="50000"/>
                  </a:schemeClr>
                </a:fgClr>
                <a:bgClr>
                  <a:schemeClr val="accent5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4-ED9B-F44A-AA37-39DF8570570F}"/>
              </c:ext>
            </c:extLst>
          </c:dPt>
          <c:dPt>
            <c:idx val="53"/>
            <c:bubble3D val="0"/>
            <c:spPr>
              <a:pattFill prst="ltUpDiag">
                <a:fgClr>
                  <a:schemeClr val="accent6">
                    <a:lumMod val="50000"/>
                    <a:lumOff val="50000"/>
                  </a:schemeClr>
                </a:fgClr>
                <a:bgClr>
                  <a:schemeClr val="accent6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5-ED9B-F44A-AA37-39DF8570570F}"/>
              </c:ext>
            </c:extLst>
          </c:dPt>
          <c:dPt>
            <c:idx val="54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6-ED9B-F44A-AA37-39DF8570570F}"/>
              </c:ext>
            </c:extLst>
          </c:dPt>
          <c:dPt>
            <c:idx val="55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7-ED9B-F44A-AA37-39DF8570570F}"/>
              </c:ext>
            </c:extLst>
          </c:dPt>
          <c:dPt>
            <c:idx val="56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8-ED9B-F44A-AA37-39DF8570570F}"/>
              </c:ext>
            </c:extLst>
          </c:dPt>
          <c:dPt>
            <c:idx val="57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9-ED9B-F44A-AA37-39DF8570570F}"/>
              </c:ext>
            </c:extLst>
          </c:dPt>
          <c:dPt>
            <c:idx val="58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A-ED9B-F44A-AA37-39DF8570570F}"/>
              </c:ext>
            </c:extLst>
          </c:dPt>
          <c:dPt>
            <c:idx val="59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B-ED9B-F44A-AA37-39DF8570570F}"/>
              </c:ext>
            </c:extLst>
          </c:dPt>
          <c:dPt>
            <c:idx val="60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C-ED9B-F44A-AA37-39DF8570570F}"/>
              </c:ext>
            </c:extLst>
          </c:dPt>
          <c:dPt>
            <c:idx val="61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D-ED9B-F44A-AA37-39DF8570570F}"/>
              </c:ext>
            </c:extLst>
          </c:dPt>
          <c:dPt>
            <c:idx val="62"/>
            <c:bubble3D val="0"/>
            <c:spPr>
              <a:pattFill prst="ltUpDiag">
                <a:fgClr>
                  <a:schemeClr val="accent3">
                    <a:lumMod val="60000"/>
                  </a:schemeClr>
                </a:fgClr>
                <a:bgClr>
                  <a:schemeClr val="accent3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E-ED9B-F44A-AA37-39DF8570570F}"/>
              </c:ext>
            </c:extLst>
          </c:dPt>
          <c:dPt>
            <c:idx val="63"/>
            <c:bubble3D val="0"/>
            <c:spPr>
              <a:pattFill prst="ltUpDiag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F-ED9B-F44A-AA37-39DF8570570F}"/>
              </c:ext>
            </c:extLst>
          </c:dPt>
          <c:dPt>
            <c:idx val="64"/>
            <c:bubble3D val="0"/>
            <c:spPr>
              <a:pattFill prst="ltUpDiag">
                <a:fgClr>
                  <a:schemeClr val="accent5">
                    <a:lumMod val="60000"/>
                  </a:schemeClr>
                </a:fgClr>
                <a:bgClr>
                  <a:schemeClr val="accent5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40-ED9B-F44A-AA37-39DF8570570F}"/>
              </c:ext>
            </c:extLst>
          </c:dPt>
          <c:dPt>
            <c:idx val="65"/>
            <c:bubble3D val="0"/>
            <c:spPr>
              <a:pattFill prst="ltUpDiag">
                <a:fgClr>
                  <a:schemeClr val="accent6">
                    <a:lumMod val="60000"/>
                  </a:schemeClr>
                </a:fgClr>
                <a:bgClr>
                  <a:schemeClr val="accent6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41-ED9B-F44A-AA37-39DF8570570F}"/>
              </c:ext>
            </c:extLst>
          </c:dPt>
          <c:dPt>
            <c:idx val="66"/>
            <c:bubble3D val="0"/>
            <c:spPr>
              <a:pattFill prst="ltUpDiag">
                <a:fgClr>
                  <a:schemeClr val="accent1">
                    <a:lumMod val="80000"/>
                    <a:lumOff val="20000"/>
                  </a:schemeClr>
                </a:fgClr>
                <a:bgClr>
                  <a:schemeClr val="accent1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42-ED9B-F44A-AA37-39DF8570570F}"/>
              </c:ext>
            </c:extLst>
          </c:dPt>
          <c:dPt>
            <c:idx val="67"/>
            <c:bubble3D val="0"/>
            <c:spPr>
              <a:pattFill prst="ltUpDiag">
                <a:fgClr>
                  <a:schemeClr val="accent2">
                    <a:lumMod val="80000"/>
                    <a:lumOff val="20000"/>
                  </a:schemeClr>
                </a:fgClr>
                <a:bgClr>
                  <a:schemeClr val="accent2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43-ED9B-F44A-AA37-39DF8570570F}"/>
              </c:ext>
            </c:extLst>
          </c:dPt>
          <c:dPt>
            <c:idx val="68"/>
            <c:bubble3D val="0"/>
            <c:spPr>
              <a:pattFill prst="ltUpDiag">
                <a:fgClr>
                  <a:schemeClr val="accent3">
                    <a:lumMod val="80000"/>
                    <a:lumOff val="20000"/>
                  </a:schemeClr>
                </a:fgClr>
                <a:bgClr>
                  <a:schemeClr val="accent3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44-ED9B-F44A-AA37-39DF8570570F}"/>
              </c:ext>
            </c:extLst>
          </c:dPt>
          <c:dPt>
            <c:idx val="69"/>
            <c:bubble3D val="0"/>
            <c:spPr>
              <a:pattFill prst="ltUpDiag">
                <a:fgClr>
                  <a:schemeClr val="accent4">
                    <a:lumMod val="80000"/>
                    <a:lumOff val="20000"/>
                  </a:schemeClr>
                </a:fgClr>
                <a:bgClr>
                  <a:schemeClr val="accent4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45-ED9B-F44A-AA37-39DF8570570F}"/>
              </c:ext>
            </c:extLst>
          </c:dPt>
          <c:dPt>
            <c:idx val="70"/>
            <c:bubble3D val="0"/>
            <c:spPr>
              <a:pattFill prst="ltUpDiag">
                <a:fgClr>
                  <a:schemeClr val="accent5">
                    <a:lumMod val="80000"/>
                    <a:lumOff val="20000"/>
                  </a:schemeClr>
                </a:fgClr>
                <a:bgClr>
                  <a:schemeClr val="accent5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46-ED9B-F44A-AA37-39DF8570570F}"/>
              </c:ext>
            </c:extLst>
          </c:dPt>
          <c:dPt>
            <c:idx val="71"/>
            <c:bubble3D val="0"/>
            <c:spPr>
              <a:pattFill prst="ltUpDiag">
                <a:fgClr>
                  <a:schemeClr val="accent6">
                    <a:lumMod val="80000"/>
                    <a:lumOff val="20000"/>
                  </a:schemeClr>
                </a:fgClr>
                <a:bgClr>
                  <a:schemeClr val="accent6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47-ED9B-F44A-AA37-39DF8570570F}"/>
              </c:ext>
            </c:extLst>
          </c:dPt>
          <c:dPt>
            <c:idx val="72"/>
            <c:bubble3D val="0"/>
            <c:spPr>
              <a:pattFill prst="ltUpDiag">
                <a:fgClr>
                  <a:schemeClr val="accent1">
                    <a:lumMod val="80000"/>
                  </a:schemeClr>
                </a:fgClr>
                <a:bgClr>
                  <a:schemeClr val="accent1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48-ED9B-F44A-AA37-39DF8570570F}"/>
              </c:ext>
            </c:extLst>
          </c:dPt>
          <c:dPt>
            <c:idx val="73"/>
            <c:bubble3D val="0"/>
            <c:spPr>
              <a:pattFill prst="ltUpDiag">
                <a:fgClr>
                  <a:schemeClr val="accent2">
                    <a:lumMod val="80000"/>
                  </a:schemeClr>
                </a:fgClr>
                <a:bgClr>
                  <a:schemeClr val="accent2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49-ED9B-F44A-AA37-39DF8570570F}"/>
              </c:ext>
            </c:extLst>
          </c:dPt>
          <c:dPt>
            <c:idx val="74"/>
            <c:bubble3D val="0"/>
            <c:spPr>
              <a:pattFill prst="ltUpDiag">
                <a:fgClr>
                  <a:schemeClr val="accent3">
                    <a:lumMod val="80000"/>
                  </a:schemeClr>
                </a:fgClr>
                <a:bgClr>
                  <a:schemeClr val="accent3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4A-ED9B-F44A-AA37-39DF8570570F}"/>
              </c:ext>
            </c:extLst>
          </c:dPt>
          <c:dPt>
            <c:idx val="75"/>
            <c:bubble3D val="0"/>
            <c:spPr>
              <a:pattFill prst="ltUpDiag">
                <a:fgClr>
                  <a:schemeClr val="accent4">
                    <a:lumMod val="80000"/>
                  </a:schemeClr>
                </a:fgClr>
                <a:bgClr>
                  <a:schemeClr val="accent4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4B-ED9B-F44A-AA37-39DF8570570F}"/>
              </c:ext>
            </c:extLst>
          </c:dPt>
          <c:dPt>
            <c:idx val="76"/>
            <c:bubble3D val="0"/>
            <c:spPr>
              <a:pattFill prst="ltUpDiag">
                <a:fgClr>
                  <a:schemeClr val="accent5">
                    <a:lumMod val="80000"/>
                  </a:schemeClr>
                </a:fgClr>
                <a:bgClr>
                  <a:schemeClr val="accent5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4C-ED9B-F44A-AA37-39DF8570570F}"/>
              </c:ext>
            </c:extLst>
          </c:dPt>
          <c:dPt>
            <c:idx val="77"/>
            <c:bubble3D val="0"/>
            <c:spPr>
              <a:pattFill prst="ltUpDiag">
                <a:fgClr>
                  <a:schemeClr val="accent6">
                    <a:lumMod val="80000"/>
                  </a:schemeClr>
                </a:fgClr>
                <a:bgClr>
                  <a:schemeClr val="accent6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4D-ED9B-F44A-AA37-39DF8570570F}"/>
              </c:ext>
            </c:extLst>
          </c:dPt>
          <c:dPt>
            <c:idx val="78"/>
            <c:bubble3D val="0"/>
            <c:spPr>
              <a:pattFill prst="ltUpDiag">
                <a:fgClr>
                  <a:schemeClr val="accent1">
                    <a:lumMod val="60000"/>
                    <a:lumOff val="40000"/>
                  </a:schemeClr>
                </a:fgClr>
                <a:bgClr>
                  <a:schemeClr val="accent1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4E-ED9B-F44A-AA37-39DF8570570F}"/>
              </c:ext>
            </c:extLst>
          </c:dPt>
          <c:dPt>
            <c:idx val="79"/>
            <c:bubble3D val="0"/>
            <c:spPr>
              <a:pattFill prst="ltUpDiag">
                <a:fgClr>
                  <a:schemeClr val="accent2">
                    <a:lumMod val="60000"/>
                    <a:lumOff val="40000"/>
                  </a:schemeClr>
                </a:fgClr>
                <a:bgClr>
                  <a:schemeClr val="accent2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4F-ED9B-F44A-AA37-39DF8570570F}"/>
              </c:ext>
            </c:extLst>
          </c:dPt>
          <c:dPt>
            <c:idx val="80"/>
            <c:bubble3D val="0"/>
            <c:spPr>
              <a:pattFill prst="ltUpDiag">
                <a:fgClr>
                  <a:schemeClr val="accent3">
                    <a:lumMod val="60000"/>
                    <a:lumOff val="40000"/>
                  </a:schemeClr>
                </a:fgClr>
                <a:bgClr>
                  <a:schemeClr val="accent3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50-ED9B-F44A-AA37-39DF8570570F}"/>
              </c:ext>
            </c:extLst>
          </c:dPt>
          <c:dPt>
            <c:idx val="81"/>
            <c:bubble3D val="0"/>
            <c:spPr>
              <a:pattFill prst="ltUpDiag">
                <a:fgClr>
                  <a:schemeClr val="accent4">
                    <a:lumMod val="60000"/>
                    <a:lumOff val="40000"/>
                  </a:schemeClr>
                </a:fgClr>
                <a:bgClr>
                  <a:schemeClr val="accent4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51-ED9B-F44A-AA37-39DF8570570F}"/>
              </c:ext>
            </c:extLst>
          </c:dPt>
          <c:dPt>
            <c:idx val="82"/>
            <c:bubble3D val="0"/>
            <c:spPr>
              <a:pattFill prst="ltUpDiag">
                <a:fgClr>
                  <a:schemeClr val="accent5">
                    <a:lumMod val="60000"/>
                    <a:lumOff val="40000"/>
                  </a:schemeClr>
                </a:fgClr>
                <a:bgClr>
                  <a:schemeClr val="accent5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52-ED9B-F44A-AA37-39DF8570570F}"/>
              </c:ext>
            </c:extLst>
          </c:dPt>
          <c:dPt>
            <c:idx val="83"/>
            <c:bubble3D val="0"/>
            <c:spPr>
              <a:pattFill prst="ltUpDiag">
                <a:fgClr>
                  <a:schemeClr val="accent6">
                    <a:lumMod val="60000"/>
                    <a:lumOff val="40000"/>
                  </a:schemeClr>
                </a:fgClr>
                <a:bgClr>
                  <a:schemeClr val="accent6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53-ED9B-F44A-AA37-39DF8570570F}"/>
              </c:ext>
            </c:extLst>
          </c:dPt>
          <c:dPt>
            <c:idx val="84"/>
            <c:bubble3D val="0"/>
            <c:spPr>
              <a:pattFill prst="ltUpDiag">
                <a:fgClr>
                  <a:schemeClr val="accent1">
                    <a:lumMod val="50000"/>
                  </a:schemeClr>
                </a:fgClr>
                <a:bgClr>
                  <a:schemeClr val="accent1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54-ED9B-F44A-AA37-39DF8570570F}"/>
              </c:ext>
            </c:extLst>
          </c:dPt>
          <c:cat>
            <c:strRef>
              <c:f>'Pivot Tables'!$J$4:$J$89</c:f>
              <c:strCache>
                <c:ptCount val="85"/>
                <c:pt idx="0">
                  <c:v>0,07</c:v>
                </c:pt>
                <c:pt idx="1">
                  <c:v>0,11</c:v>
                </c:pt>
                <c:pt idx="2">
                  <c:v>0,12</c:v>
                </c:pt>
                <c:pt idx="3">
                  <c:v>0,14</c:v>
                </c:pt>
                <c:pt idx="4">
                  <c:v>0,15</c:v>
                </c:pt>
                <c:pt idx="5">
                  <c:v>0,16</c:v>
                </c:pt>
                <c:pt idx="6">
                  <c:v>0,18</c:v>
                </c:pt>
                <c:pt idx="7">
                  <c:v>0,19</c:v>
                </c:pt>
                <c:pt idx="8">
                  <c:v>0,2</c:v>
                </c:pt>
                <c:pt idx="9">
                  <c:v>0,21</c:v>
                </c:pt>
                <c:pt idx="10">
                  <c:v>0,22</c:v>
                </c:pt>
                <c:pt idx="11">
                  <c:v>0,23</c:v>
                </c:pt>
                <c:pt idx="12">
                  <c:v>0,24</c:v>
                </c:pt>
                <c:pt idx="13">
                  <c:v>0,25</c:v>
                </c:pt>
                <c:pt idx="14">
                  <c:v>0,26</c:v>
                </c:pt>
                <c:pt idx="15">
                  <c:v>0,27</c:v>
                </c:pt>
                <c:pt idx="16">
                  <c:v>0,28</c:v>
                </c:pt>
                <c:pt idx="17">
                  <c:v>0,29</c:v>
                </c:pt>
                <c:pt idx="18">
                  <c:v>0,3</c:v>
                </c:pt>
                <c:pt idx="19">
                  <c:v>0,31</c:v>
                </c:pt>
                <c:pt idx="20">
                  <c:v>0,32</c:v>
                </c:pt>
                <c:pt idx="21">
                  <c:v>0,33</c:v>
                </c:pt>
                <c:pt idx="22">
                  <c:v>0,34</c:v>
                </c:pt>
                <c:pt idx="23">
                  <c:v>0,36</c:v>
                </c:pt>
                <c:pt idx="24">
                  <c:v>0,37</c:v>
                </c:pt>
                <c:pt idx="25">
                  <c:v>0,38</c:v>
                </c:pt>
                <c:pt idx="26">
                  <c:v>0,39</c:v>
                </c:pt>
                <c:pt idx="27">
                  <c:v>0,4</c:v>
                </c:pt>
                <c:pt idx="28">
                  <c:v>0,41</c:v>
                </c:pt>
                <c:pt idx="29">
                  <c:v>0,42</c:v>
                </c:pt>
                <c:pt idx="30">
                  <c:v>0,43</c:v>
                </c:pt>
                <c:pt idx="31">
                  <c:v>0,44</c:v>
                </c:pt>
                <c:pt idx="32">
                  <c:v>0,45</c:v>
                </c:pt>
                <c:pt idx="33">
                  <c:v>0,46</c:v>
                </c:pt>
                <c:pt idx="34">
                  <c:v>0,47</c:v>
                </c:pt>
                <c:pt idx="35">
                  <c:v>0,48</c:v>
                </c:pt>
                <c:pt idx="36">
                  <c:v>0,49</c:v>
                </c:pt>
                <c:pt idx="37">
                  <c:v>0,5</c:v>
                </c:pt>
                <c:pt idx="38">
                  <c:v>0,51</c:v>
                </c:pt>
                <c:pt idx="39">
                  <c:v>0,52</c:v>
                </c:pt>
                <c:pt idx="40">
                  <c:v>0,53</c:v>
                </c:pt>
                <c:pt idx="41">
                  <c:v>0,54</c:v>
                </c:pt>
                <c:pt idx="42">
                  <c:v>0,55</c:v>
                </c:pt>
                <c:pt idx="43">
                  <c:v>0,56</c:v>
                </c:pt>
                <c:pt idx="44">
                  <c:v>0,57</c:v>
                </c:pt>
                <c:pt idx="45">
                  <c:v>0,58</c:v>
                </c:pt>
                <c:pt idx="46">
                  <c:v>0,59</c:v>
                </c:pt>
                <c:pt idx="47">
                  <c:v>0,6</c:v>
                </c:pt>
                <c:pt idx="48">
                  <c:v>0,61</c:v>
                </c:pt>
                <c:pt idx="49">
                  <c:v>0,62</c:v>
                </c:pt>
                <c:pt idx="50">
                  <c:v>0,63</c:v>
                </c:pt>
                <c:pt idx="51">
                  <c:v>0,64</c:v>
                </c:pt>
                <c:pt idx="52">
                  <c:v>0,65</c:v>
                </c:pt>
                <c:pt idx="53">
                  <c:v>0,66</c:v>
                </c:pt>
                <c:pt idx="54">
                  <c:v>0,67</c:v>
                </c:pt>
                <c:pt idx="55">
                  <c:v>0,68</c:v>
                </c:pt>
                <c:pt idx="56">
                  <c:v>0,69</c:v>
                </c:pt>
                <c:pt idx="57">
                  <c:v>0,7</c:v>
                </c:pt>
                <c:pt idx="58">
                  <c:v>0,71</c:v>
                </c:pt>
                <c:pt idx="59">
                  <c:v>0,72</c:v>
                </c:pt>
                <c:pt idx="60">
                  <c:v>0,73</c:v>
                </c:pt>
                <c:pt idx="61">
                  <c:v>0,74</c:v>
                </c:pt>
                <c:pt idx="62">
                  <c:v>0,75</c:v>
                </c:pt>
                <c:pt idx="63">
                  <c:v>0,76</c:v>
                </c:pt>
                <c:pt idx="64">
                  <c:v>0,77</c:v>
                </c:pt>
                <c:pt idx="65">
                  <c:v>0,78</c:v>
                </c:pt>
                <c:pt idx="66">
                  <c:v>0,79</c:v>
                </c:pt>
                <c:pt idx="67">
                  <c:v>0,8</c:v>
                </c:pt>
                <c:pt idx="68">
                  <c:v>0,81</c:v>
                </c:pt>
                <c:pt idx="69">
                  <c:v>0,82</c:v>
                </c:pt>
                <c:pt idx="70">
                  <c:v>0,83</c:v>
                </c:pt>
                <c:pt idx="71">
                  <c:v>0,84</c:v>
                </c:pt>
                <c:pt idx="72">
                  <c:v>0,85</c:v>
                </c:pt>
                <c:pt idx="73">
                  <c:v>0,86</c:v>
                </c:pt>
                <c:pt idx="74">
                  <c:v>0,87</c:v>
                </c:pt>
                <c:pt idx="75">
                  <c:v>0,88</c:v>
                </c:pt>
                <c:pt idx="76">
                  <c:v>0,89</c:v>
                </c:pt>
                <c:pt idx="77">
                  <c:v>0,9</c:v>
                </c:pt>
                <c:pt idx="78">
                  <c:v>0,91</c:v>
                </c:pt>
                <c:pt idx="79">
                  <c:v>0,92</c:v>
                </c:pt>
                <c:pt idx="80">
                  <c:v>0,93</c:v>
                </c:pt>
                <c:pt idx="81">
                  <c:v>0,94</c:v>
                </c:pt>
                <c:pt idx="82">
                  <c:v>0,95</c:v>
                </c:pt>
                <c:pt idx="83">
                  <c:v>0,96</c:v>
                </c:pt>
                <c:pt idx="84">
                  <c:v>0,97</c:v>
                </c:pt>
              </c:strCache>
            </c:strRef>
          </c:cat>
          <c:val>
            <c:numRef>
              <c:f>'Pivot Tables'!$K$4:$K$89</c:f>
              <c:numCache>
                <c:formatCode>General</c:formatCode>
                <c:ptCount val="85"/>
                <c:pt idx="0">
                  <c:v>6</c:v>
                </c:pt>
                <c:pt idx="1">
                  <c:v>2</c:v>
                </c:pt>
                <c:pt idx="2">
                  <c:v>9</c:v>
                </c:pt>
                <c:pt idx="3">
                  <c:v>32</c:v>
                </c:pt>
                <c:pt idx="4">
                  <c:v>10</c:v>
                </c:pt>
                <c:pt idx="5">
                  <c:v>7</c:v>
                </c:pt>
                <c:pt idx="6">
                  <c:v>53</c:v>
                </c:pt>
                <c:pt idx="7">
                  <c:v>11</c:v>
                </c:pt>
                <c:pt idx="8">
                  <c:v>6</c:v>
                </c:pt>
                <c:pt idx="9">
                  <c:v>3</c:v>
                </c:pt>
                <c:pt idx="10">
                  <c:v>45</c:v>
                </c:pt>
                <c:pt idx="11">
                  <c:v>10</c:v>
                </c:pt>
                <c:pt idx="12">
                  <c:v>13</c:v>
                </c:pt>
                <c:pt idx="13">
                  <c:v>8</c:v>
                </c:pt>
                <c:pt idx="14">
                  <c:v>23</c:v>
                </c:pt>
                <c:pt idx="15">
                  <c:v>9</c:v>
                </c:pt>
                <c:pt idx="16">
                  <c:v>6</c:v>
                </c:pt>
                <c:pt idx="17">
                  <c:v>10</c:v>
                </c:pt>
                <c:pt idx="18">
                  <c:v>9</c:v>
                </c:pt>
                <c:pt idx="19">
                  <c:v>5</c:v>
                </c:pt>
                <c:pt idx="20">
                  <c:v>42</c:v>
                </c:pt>
                <c:pt idx="21">
                  <c:v>15</c:v>
                </c:pt>
                <c:pt idx="22">
                  <c:v>2</c:v>
                </c:pt>
                <c:pt idx="23">
                  <c:v>49</c:v>
                </c:pt>
                <c:pt idx="24">
                  <c:v>108</c:v>
                </c:pt>
                <c:pt idx="25">
                  <c:v>2</c:v>
                </c:pt>
                <c:pt idx="26">
                  <c:v>4</c:v>
                </c:pt>
                <c:pt idx="27">
                  <c:v>40</c:v>
                </c:pt>
                <c:pt idx="28">
                  <c:v>97</c:v>
                </c:pt>
                <c:pt idx="29">
                  <c:v>102</c:v>
                </c:pt>
                <c:pt idx="30">
                  <c:v>24</c:v>
                </c:pt>
                <c:pt idx="31">
                  <c:v>72</c:v>
                </c:pt>
                <c:pt idx="32">
                  <c:v>54</c:v>
                </c:pt>
                <c:pt idx="33">
                  <c:v>63</c:v>
                </c:pt>
                <c:pt idx="34">
                  <c:v>42</c:v>
                </c:pt>
                <c:pt idx="35">
                  <c:v>73</c:v>
                </c:pt>
                <c:pt idx="36">
                  <c:v>102</c:v>
                </c:pt>
                <c:pt idx="37">
                  <c:v>59</c:v>
                </c:pt>
                <c:pt idx="38">
                  <c:v>29</c:v>
                </c:pt>
                <c:pt idx="39">
                  <c:v>57</c:v>
                </c:pt>
                <c:pt idx="40">
                  <c:v>87</c:v>
                </c:pt>
                <c:pt idx="41">
                  <c:v>54</c:v>
                </c:pt>
                <c:pt idx="42">
                  <c:v>65</c:v>
                </c:pt>
                <c:pt idx="43">
                  <c:v>23</c:v>
                </c:pt>
                <c:pt idx="44">
                  <c:v>43</c:v>
                </c:pt>
                <c:pt idx="45">
                  <c:v>40</c:v>
                </c:pt>
                <c:pt idx="46">
                  <c:v>137</c:v>
                </c:pt>
                <c:pt idx="47">
                  <c:v>29</c:v>
                </c:pt>
                <c:pt idx="48">
                  <c:v>17</c:v>
                </c:pt>
                <c:pt idx="49">
                  <c:v>68</c:v>
                </c:pt>
                <c:pt idx="50">
                  <c:v>186</c:v>
                </c:pt>
                <c:pt idx="51">
                  <c:v>91</c:v>
                </c:pt>
                <c:pt idx="52">
                  <c:v>52</c:v>
                </c:pt>
                <c:pt idx="53">
                  <c:v>48</c:v>
                </c:pt>
                <c:pt idx="54">
                  <c:v>162</c:v>
                </c:pt>
                <c:pt idx="55">
                  <c:v>125</c:v>
                </c:pt>
                <c:pt idx="56">
                  <c:v>60</c:v>
                </c:pt>
                <c:pt idx="57">
                  <c:v>100</c:v>
                </c:pt>
                <c:pt idx="58">
                  <c:v>123</c:v>
                </c:pt>
                <c:pt idx="59">
                  <c:v>112</c:v>
                </c:pt>
                <c:pt idx="60">
                  <c:v>66</c:v>
                </c:pt>
                <c:pt idx="61">
                  <c:v>82</c:v>
                </c:pt>
                <c:pt idx="62">
                  <c:v>158</c:v>
                </c:pt>
                <c:pt idx="63">
                  <c:v>81</c:v>
                </c:pt>
                <c:pt idx="64">
                  <c:v>64</c:v>
                </c:pt>
                <c:pt idx="65">
                  <c:v>69</c:v>
                </c:pt>
                <c:pt idx="66">
                  <c:v>89</c:v>
                </c:pt>
                <c:pt idx="67">
                  <c:v>62</c:v>
                </c:pt>
                <c:pt idx="68">
                  <c:v>93</c:v>
                </c:pt>
                <c:pt idx="69">
                  <c:v>43</c:v>
                </c:pt>
                <c:pt idx="70">
                  <c:v>71</c:v>
                </c:pt>
                <c:pt idx="71">
                  <c:v>45</c:v>
                </c:pt>
                <c:pt idx="72">
                  <c:v>135</c:v>
                </c:pt>
                <c:pt idx="73">
                  <c:v>62</c:v>
                </c:pt>
                <c:pt idx="74">
                  <c:v>90</c:v>
                </c:pt>
                <c:pt idx="75">
                  <c:v>63</c:v>
                </c:pt>
                <c:pt idx="76">
                  <c:v>108</c:v>
                </c:pt>
                <c:pt idx="77">
                  <c:v>76</c:v>
                </c:pt>
                <c:pt idx="78">
                  <c:v>59</c:v>
                </c:pt>
                <c:pt idx="79">
                  <c:v>74</c:v>
                </c:pt>
                <c:pt idx="80">
                  <c:v>100</c:v>
                </c:pt>
                <c:pt idx="81">
                  <c:v>49</c:v>
                </c:pt>
                <c:pt idx="82">
                  <c:v>56</c:v>
                </c:pt>
                <c:pt idx="83">
                  <c:v>60</c:v>
                </c:pt>
                <c:pt idx="84">
                  <c:v>3210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6-ED9B-F44A-AA37-39DF85705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 Readmission Dataset - P1.xlsx]Pivot Tables!PivotTable10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DIAGNOSIS</a:t>
            </a:r>
            <a:r>
              <a:rPr lang="en-US" baseline="0"/>
              <a:t> vs LENGTH OF STAY</a:t>
            </a:r>
            <a:endParaRPr lang="en-US"/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Tables'!$H$3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Tables'!$G$4:$G$15</c:f>
              <c:strCache>
                <c:ptCount val="11"/>
                <c:pt idx="0">
                  <c:v>Appendicitis</c:v>
                </c:pt>
                <c:pt idx="1">
                  <c:v>COPD</c:v>
                </c:pt>
                <c:pt idx="2">
                  <c:v>Diabetes</c:v>
                </c:pt>
                <c:pt idx="3">
                  <c:v>Fracture</c:v>
                </c:pt>
                <c:pt idx="4">
                  <c:v>Heart Failure</c:v>
                </c:pt>
                <c:pt idx="5">
                  <c:v>Hypertension</c:v>
                </c:pt>
                <c:pt idx="6">
                  <c:v>Influenza</c:v>
                </c:pt>
                <c:pt idx="7">
                  <c:v>Kidney Disease</c:v>
                </c:pt>
                <c:pt idx="8">
                  <c:v>Pneumonia</c:v>
                </c:pt>
                <c:pt idx="9">
                  <c:v>Sepsis</c:v>
                </c:pt>
                <c:pt idx="10">
                  <c:v>Stroke</c:v>
                </c:pt>
              </c:strCache>
            </c:strRef>
          </c:cat>
          <c:val>
            <c:numRef>
              <c:f>'Pivot Tables'!$H$4:$H$15</c:f>
              <c:numCache>
                <c:formatCode>General</c:formatCode>
                <c:ptCount val="11"/>
                <c:pt idx="0">
                  <c:v>534</c:v>
                </c:pt>
                <c:pt idx="1">
                  <c:v>952</c:v>
                </c:pt>
                <c:pt idx="2">
                  <c:v>1470</c:v>
                </c:pt>
                <c:pt idx="3">
                  <c:v>434</c:v>
                </c:pt>
                <c:pt idx="4">
                  <c:v>403</c:v>
                </c:pt>
                <c:pt idx="5">
                  <c:v>1301</c:v>
                </c:pt>
                <c:pt idx="6">
                  <c:v>233</c:v>
                </c:pt>
                <c:pt idx="7">
                  <c:v>868</c:v>
                </c:pt>
                <c:pt idx="8">
                  <c:v>425</c:v>
                </c:pt>
                <c:pt idx="9">
                  <c:v>497</c:v>
                </c:pt>
                <c:pt idx="10">
                  <c:v>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4F-154F-80BD-1ABC41FBE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axId val="771391935"/>
        <c:axId val="1"/>
      </c:barChart>
      <c:catAx>
        <c:axId val="771391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77139193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 Readmission Dataset - P1.xlsx]Pivot Tables!PivotTable19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TREATMENT</a:t>
            </a:r>
            <a:r>
              <a:rPr lang="en-GB" baseline="0"/>
              <a:t> VS OUTCOME</a:t>
            </a:r>
            <a:endParaRPr lang="en-GB"/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Tables'!$U$3:$U$4</c:f>
              <c:strCache>
                <c:ptCount val="1"/>
                <c:pt idx="0">
                  <c:v>Home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Tables'!$T$5:$T$9</c:f>
              <c:strCache>
                <c:ptCount val="4"/>
                <c:pt idx="0">
                  <c:v>Conservative</c:v>
                </c:pt>
                <c:pt idx="1">
                  <c:v>Interventional</c:v>
                </c:pt>
                <c:pt idx="2">
                  <c:v>Medical</c:v>
                </c:pt>
                <c:pt idx="3">
                  <c:v>Surgical</c:v>
                </c:pt>
              </c:strCache>
            </c:strRef>
          </c:cat>
          <c:val>
            <c:numRef>
              <c:f>'Pivot Tables'!$U$5:$U$9</c:f>
              <c:numCache>
                <c:formatCode>General</c:formatCode>
                <c:ptCount val="4"/>
                <c:pt idx="0">
                  <c:v>31</c:v>
                </c:pt>
                <c:pt idx="1">
                  <c:v>72</c:v>
                </c:pt>
                <c:pt idx="2">
                  <c:v>138</c:v>
                </c:pt>
                <c:pt idx="3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00-4D4E-9583-79EC11BEA70B}"/>
            </c:ext>
          </c:extLst>
        </c:ser>
        <c:ser>
          <c:idx val="1"/>
          <c:order val="1"/>
          <c:tx>
            <c:strRef>
              <c:f>'Pivot Tables'!$V$3:$V$4</c:f>
              <c:strCache>
                <c:ptCount val="1"/>
                <c:pt idx="0">
                  <c:v>Home Health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Tables'!$T$5:$T$9</c:f>
              <c:strCache>
                <c:ptCount val="4"/>
                <c:pt idx="0">
                  <c:v>Conservative</c:v>
                </c:pt>
                <c:pt idx="1">
                  <c:v>Interventional</c:v>
                </c:pt>
                <c:pt idx="2">
                  <c:v>Medical</c:v>
                </c:pt>
                <c:pt idx="3">
                  <c:v>Surgical</c:v>
                </c:pt>
              </c:strCache>
            </c:strRef>
          </c:cat>
          <c:val>
            <c:numRef>
              <c:f>'Pivot Tables'!$V$5:$V$9</c:f>
              <c:numCache>
                <c:formatCode>General</c:formatCode>
                <c:ptCount val="4"/>
                <c:pt idx="0">
                  <c:v>578</c:v>
                </c:pt>
                <c:pt idx="1">
                  <c:v>1213</c:v>
                </c:pt>
                <c:pt idx="2">
                  <c:v>2761</c:v>
                </c:pt>
                <c:pt idx="3">
                  <c:v>1513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00-4D4E-9583-79EC11BEA70B}"/>
            </c:ext>
          </c:extLst>
        </c:ser>
        <c:ser>
          <c:idx val="2"/>
          <c:order val="2"/>
          <c:tx>
            <c:strRef>
              <c:f>'Pivot Tables'!$W$3:$W$4</c:f>
              <c:strCache>
                <c:ptCount val="1"/>
                <c:pt idx="0">
                  <c:v>Rehab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Tables'!$T$5:$T$9</c:f>
              <c:strCache>
                <c:ptCount val="4"/>
                <c:pt idx="0">
                  <c:v>Conservative</c:v>
                </c:pt>
                <c:pt idx="1">
                  <c:v>Interventional</c:v>
                </c:pt>
                <c:pt idx="2">
                  <c:v>Medical</c:v>
                </c:pt>
                <c:pt idx="3">
                  <c:v>Surgical</c:v>
                </c:pt>
              </c:strCache>
            </c:strRef>
          </c:cat>
          <c:val>
            <c:numRef>
              <c:f>'Pivot Tables'!$W$5:$W$9</c:f>
              <c:numCache>
                <c:formatCode>General</c:formatCode>
                <c:ptCount val="4"/>
                <c:pt idx="0">
                  <c:v>1</c:v>
                </c:pt>
                <c:pt idx="1">
                  <c:v>9</c:v>
                </c:pt>
                <c:pt idx="2">
                  <c:v>26</c:v>
                </c:pt>
                <c:pt idx="3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00-4D4E-9583-79EC11BEA70B}"/>
            </c:ext>
          </c:extLst>
        </c:ser>
        <c:ser>
          <c:idx val="3"/>
          <c:order val="3"/>
          <c:tx>
            <c:strRef>
              <c:f>'Pivot Tables'!$X$3:$X$4</c:f>
              <c:strCache>
                <c:ptCount val="1"/>
                <c:pt idx="0">
                  <c:v>Skilled Nursing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Tables'!$T$5:$T$9</c:f>
              <c:strCache>
                <c:ptCount val="4"/>
                <c:pt idx="0">
                  <c:v>Conservative</c:v>
                </c:pt>
                <c:pt idx="1">
                  <c:v>Interventional</c:v>
                </c:pt>
                <c:pt idx="2">
                  <c:v>Medical</c:v>
                </c:pt>
                <c:pt idx="3">
                  <c:v>Surgical</c:v>
                </c:pt>
              </c:strCache>
            </c:strRef>
          </c:cat>
          <c:val>
            <c:numRef>
              <c:f>'Pivot Tables'!$X$5:$X$9</c:f>
              <c:numCache>
                <c:formatCode>General</c:formatCode>
                <c:ptCount val="4"/>
                <c:pt idx="0">
                  <c:v>151</c:v>
                </c:pt>
                <c:pt idx="1">
                  <c:v>369</c:v>
                </c:pt>
                <c:pt idx="2">
                  <c:v>663</c:v>
                </c:pt>
                <c:pt idx="3">
                  <c:v>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00-4D4E-9583-79EC11BEA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71404927"/>
        <c:axId val="1"/>
      </c:barChart>
      <c:catAx>
        <c:axId val="771404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40492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1</xdr:row>
      <xdr:rowOff>50800</xdr:rowOff>
    </xdr:from>
    <xdr:to>
      <xdr:col>10</xdr:col>
      <xdr:colOff>38100</xdr:colOff>
      <xdr:row>13</xdr:row>
      <xdr:rowOff>114300</xdr:rowOff>
    </xdr:to>
    <xdr:graphicFrame macro="">
      <xdr:nvGraphicFramePr>
        <xdr:cNvPr id="3599" name="Chart 1">
          <a:extLst>
            <a:ext uri="{FF2B5EF4-FFF2-40B4-BE49-F238E27FC236}">
              <a16:creationId xmlns:a16="http://schemas.microsoft.com/office/drawing/2014/main" id="{979C2280-6865-6495-081D-14258386B9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76200</xdr:colOff>
      <xdr:row>1</xdr:row>
      <xdr:rowOff>0</xdr:rowOff>
    </xdr:from>
    <xdr:to>
      <xdr:col>18</xdr:col>
      <xdr:colOff>76200</xdr:colOff>
      <xdr:row>13</xdr:row>
      <xdr:rowOff>88900</xdr:rowOff>
    </xdr:to>
    <xdr:graphicFrame macro="">
      <xdr:nvGraphicFramePr>
        <xdr:cNvPr id="3600" name="Chart 2">
          <a:extLst>
            <a:ext uri="{FF2B5EF4-FFF2-40B4-BE49-F238E27FC236}">
              <a16:creationId xmlns:a16="http://schemas.microsoft.com/office/drawing/2014/main" id="{DBC4963D-6930-A1D4-3E0C-02E264001D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13</xdr:row>
      <xdr:rowOff>139700</xdr:rowOff>
    </xdr:from>
    <xdr:to>
      <xdr:col>5</xdr:col>
      <xdr:colOff>330200</xdr:colOff>
      <xdr:row>30</xdr:row>
      <xdr:rowOff>0</xdr:rowOff>
    </xdr:to>
    <xdr:graphicFrame macro="">
      <xdr:nvGraphicFramePr>
        <xdr:cNvPr id="3601" name="Chart 4">
          <a:extLst>
            <a:ext uri="{FF2B5EF4-FFF2-40B4-BE49-F238E27FC236}">
              <a16:creationId xmlns:a16="http://schemas.microsoft.com/office/drawing/2014/main" id="{4CEF905F-5B7D-0CDE-39F2-2AF9860E07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330200</xdr:colOff>
      <xdr:row>13</xdr:row>
      <xdr:rowOff>139700</xdr:rowOff>
    </xdr:from>
    <xdr:to>
      <xdr:col>12</xdr:col>
      <xdr:colOff>38100</xdr:colOff>
      <xdr:row>30</xdr:row>
      <xdr:rowOff>12700</xdr:rowOff>
    </xdr:to>
    <xdr:graphicFrame macro="">
      <xdr:nvGraphicFramePr>
        <xdr:cNvPr id="3602" name="Chart 5">
          <a:extLst>
            <a:ext uri="{FF2B5EF4-FFF2-40B4-BE49-F238E27FC236}">
              <a16:creationId xmlns:a16="http://schemas.microsoft.com/office/drawing/2014/main" id="{672B7B43-A8FF-55BE-EE47-15BF5D4205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88900</xdr:colOff>
      <xdr:row>13</xdr:row>
      <xdr:rowOff>139700</xdr:rowOff>
    </xdr:from>
    <xdr:to>
      <xdr:col>19</xdr:col>
      <xdr:colOff>419100</xdr:colOff>
      <xdr:row>29</xdr:row>
      <xdr:rowOff>190500</xdr:rowOff>
    </xdr:to>
    <xdr:graphicFrame macro="">
      <xdr:nvGraphicFramePr>
        <xdr:cNvPr id="3603" name="Chart 6">
          <a:extLst>
            <a:ext uri="{FF2B5EF4-FFF2-40B4-BE49-F238E27FC236}">
              <a16:creationId xmlns:a16="http://schemas.microsoft.com/office/drawing/2014/main" id="{ED3684AB-F020-77D9-7451-C2B31E3E62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auty Gwebu" refreshedDate="46125.568006250003" createdVersion="4" refreshedVersion="4" minRefreshableVersion="3" recordCount="8000" xr:uid="{7D3B97B9-614D-464F-B99B-03E8244BD622}">
  <cacheSource type="worksheet">
    <worksheetSource name="hospital_readmission_dataset"/>
  </cacheSource>
  <cacheFields count="23">
    <cacheField name="Patient Id" numFmtId="0">
      <sharedItems/>
    </cacheField>
    <cacheField name="Admission Date" numFmtId="0">
      <sharedItems containsSemiMixedTypes="0" containsNonDate="0" containsDate="1" containsString="0" minDate="2021-01-01T00:00:00" maxDate="2024-01-01T00:00:00" count="1092">
        <d v="2022-04-14T00:00:00"/>
        <d v="2021-09-19T00:00:00"/>
        <d v="2023-04-12T00:00:00"/>
        <d v="2023-08-14T00:00:00"/>
        <d v="2021-11-05T00:00:00"/>
        <d v="2021-04-15T00:00:00"/>
        <d v="2021-10-05T00:00:00"/>
        <d v="2021-04-24T00:00:00"/>
        <d v="2021-12-20T00:00:00"/>
        <d v="2022-08-13T00:00:00"/>
        <d v="2023-12-03T00:00:00"/>
        <d v="2022-03-14T00:00:00"/>
        <d v="2021-08-29T00:00:00"/>
        <d v="2021-07-02T00:00:00"/>
        <d v="2021-07-09T00:00:00"/>
        <d v="2021-07-30T00:00:00"/>
        <d v="2023-04-15T00:00:00"/>
        <d v="2021-03-08T00:00:00"/>
        <d v="2023-12-29T00:00:00"/>
        <d v="2022-07-27T00:00:00"/>
        <d v="2022-08-19T00:00:00"/>
        <d v="2022-01-27T00:00:00"/>
        <d v="2023-01-26T00:00:00"/>
        <d v="2022-06-01T00:00:00"/>
        <d v="2021-12-27T00:00:00"/>
        <d v="2021-10-18T00:00:00"/>
        <d v="2023-10-11T00:00:00"/>
        <d v="2021-11-15T00:00:00"/>
        <d v="2022-04-23T00:00:00"/>
        <d v="2022-01-19T00:00:00"/>
        <d v="2021-04-05T00:00:00"/>
        <d v="2021-07-23T00:00:00"/>
        <d v="2021-07-27T00:00:00"/>
        <d v="2023-01-30T00:00:00"/>
        <d v="2022-03-22T00:00:00"/>
        <d v="2023-05-07T00:00:00"/>
        <d v="2023-02-16T00:00:00"/>
        <d v="2022-09-09T00:00:00"/>
        <d v="2023-03-25T00:00:00"/>
        <d v="2022-11-25T00:00:00"/>
        <d v="2022-10-20T00:00:00"/>
        <d v="2023-03-21T00:00:00"/>
        <d v="2021-03-04T00:00:00"/>
        <d v="2023-03-12T00:00:00"/>
        <d v="2021-10-26T00:00:00"/>
        <d v="2022-09-19T00:00:00"/>
        <d v="2021-09-23T00:00:00"/>
        <d v="2023-07-08T00:00:00"/>
        <d v="2022-06-11T00:00:00"/>
        <d v="2022-12-06T00:00:00"/>
        <d v="2023-05-20T00:00:00"/>
        <d v="2023-09-08T00:00:00"/>
        <d v="2023-03-13T00:00:00"/>
        <d v="2021-06-12T00:00:00"/>
        <d v="2023-07-25T00:00:00"/>
        <d v="2022-11-09T00:00:00"/>
        <d v="2022-10-30T00:00:00"/>
        <d v="2023-10-06T00:00:00"/>
        <d v="2021-09-30T00:00:00"/>
        <d v="2021-09-20T00:00:00"/>
        <d v="2022-07-16T00:00:00"/>
        <d v="2023-04-03T00:00:00"/>
        <d v="2022-05-05T00:00:00"/>
        <d v="2022-11-26T00:00:00"/>
        <d v="2022-05-11T00:00:00"/>
        <d v="2022-10-31T00:00:00"/>
        <d v="2023-06-20T00:00:00"/>
        <d v="2021-07-17T00:00:00"/>
        <d v="2023-02-01T00:00:00"/>
        <d v="2023-05-13T00:00:00"/>
        <d v="2021-01-15T00:00:00"/>
        <d v="2023-05-23T00:00:00"/>
        <d v="2021-12-26T00:00:00"/>
        <d v="2022-01-03T00:00:00"/>
        <d v="2022-07-01T00:00:00"/>
        <d v="2023-02-09T00:00:00"/>
        <d v="2023-04-26T00:00:00"/>
        <d v="2022-03-06T00:00:00"/>
        <d v="2022-12-28T00:00:00"/>
        <d v="2023-03-01T00:00:00"/>
        <d v="2021-11-22T00:00:00"/>
        <d v="2021-04-16T00:00:00"/>
        <d v="2023-09-07T00:00:00"/>
        <d v="2023-01-12T00:00:00"/>
        <d v="2022-12-11T00:00:00"/>
        <d v="2021-03-06T00:00:00"/>
        <d v="2023-06-15T00:00:00"/>
        <d v="2022-09-12T00:00:00"/>
        <d v="2023-07-18T00:00:00"/>
        <d v="2023-12-04T00:00:00"/>
        <d v="2023-11-15T00:00:00"/>
        <d v="2023-07-27T00:00:00"/>
        <d v="2021-01-12T00:00:00"/>
        <d v="2023-08-28T00:00:00"/>
        <d v="2021-03-24T00:00:00"/>
        <d v="2023-07-22T00:00:00"/>
        <d v="2021-11-03T00:00:00"/>
        <d v="2021-02-11T00:00:00"/>
        <d v="2023-04-25T00:00:00"/>
        <d v="2021-05-03T00:00:00"/>
        <d v="2022-03-26T00:00:00"/>
        <d v="2021-01-07T00:00:00"/>
        <d v="2022-03-18T00:00:00"/>
        <d v="2021-02-15T00:00:00"/>
        <d v="2023-01-08T00:00:00"/>
        <d v="2023-11-27T00:00:00"/>
        <d v="2022-12-19T00:00:00"/>
        <d v="2021-09-03T00:00:00"/>
        <d v="2022-01-24T00:00:00"/>
        <d v="2023-12-06T00:00:00"/>
        <d v="2022-09-07T00:00:00"/>
        <d v="2022-03-15T00:00:00"/>
        <d v="2023-04-22T00:00:00"/>
        <d v="2023-08-08T00:00:00"/>
        <d v="2022-01-09T00:00:00"/>
        <d v="2022-12-25T00:00:00"/>
        <d v="2022-08-25T00:00:00"/>
        <d v="2021-11-01T00:00:00"/>
        <d v="2021-10-25T00:00:00"/>
        <d v="2021-06-18T00:00:00"/>
        <d v="2023-06-07T00:00:00"/>
        <d v="2021-03-17T00:00:00"/>
        <d v="2021-04-14T00:00:00"/>
        <d v="2022-01-10T00:00:00"/>
        <d v="2021-05-10T00:00:00"/>
        <d v="2022-06-05T00:00:00"/>
        <d v="2023-03-02T00:00:00"/>
        <d v="2023-11-10T00:00:00"/>
        <d v="2023-04-06T00:00:00"/>
        <d v="2021-07-16T00:00:00"/>
        <d v="2023-10-22T00:00:00"/>
        <d v="2022-06-04T00:00:00"/>
        <d v="2022-04-07T00:00:00"/>
        <d v="2021-11-04T00:00:00"/>
        <d v="2021-12-30T00:00:00"/>
        <d v="2022-09-26T00:00:00"/>
        <d v="2023-05-24T00:00:00"/>
        <d v="2023-04-28T00:00:00"/>
        <d v="2021-11-21T00:00:00"/>
        <d v="2023-01-17T00:00:00"/>
        <d v="2023-02-10T00:00:00"/>
        <d v="2022-09-08T00:00:00"/>
        <d v="2022-09-22T00:00:00"/>
        <d v="2021-03-31T00:00:00"/>
        <d v="2023-01-04T00:00:00"/>
        <d v="2022-05-30T00:00:00"/>
        <d v="2022-04-26T00:00:00"/>
        <d v="2023-07-31T00:00:00"/>
        <d v="2021-01-26T00:00:00"/>
        <d v="2021-10-03T00:00:00"/>
        <d v="2021-05-13T00:00:00"/>
        <d v="2021-02-08T00:00:00"/>
        <d v="2021-10-29T00:00:00"/>
        <d v="2023-12-19T00:00:00"/>
        <d v="2021-10-23T00:00:00"/>
        <d v="2022-10-22T00:00:00"/>
        <d v="2023-12-15T00:00:00"/>
        <d v="2021-11-16T00:00:00"/>
        <d v="2022-10-07T00:00:00"/>
        <d v="2021-12-05T00:00:00"/>
        <d v="2023-07-15T00:00:00"/>
        <d v="2021-07-07T00:00:00"/>
        <d v="2021-12-16T00:00:00"/>
        <d v="2021-11-07T00:00:00"/>
        <d v="2023-08-01T00:00:00"/>
        <d v="2022-01-07T00:00:00"/>
        <d v="2022-10-23T00:00:00"/>
        <d v="2021-09-09T00:00:00"/>
        <d v="2022-07-24T00:00:00"/>
        <d v="2022-03-25T00:00:00"/>
        <d v="2021-11-20T00:00:00"/>
        <d v="2021-03-01T00:00:00"/>
        <d v="2022-07-25T00:00:00"/>
        <d v="2023-06-14T00:00:00"/>
        <d v="2021-09-15T00:00:00"/>
        <d v="2022-10-19T00:00:00"/>
        <d v="2022-03-24T00:00:00"/>
        <d v="2023-10-18T00:00:00"/>
        <d v="2023-09-16T00:00:00"/>
        <d v="2021-08-16T00:00:00"/>
        <d v="2021-10-11T00:00:00"/>
        <d v="2021-08-03T00:00:00"/>
        <d v="2023-09-22T00:00:00"/>
        <d v="2023-10-17T00:00:00"/>
        <d v="2021-02-26T00:00:00"/>
        <d v="2022-10-12T00:00:00"/>
        <d v="2022-09-10T00:00:00"/>
        <d v="2022-03-04T00:00:00"/>
        <d v="2022-11-23T00:00:00"/>
        <d v="2023-11-04T00:00:00"/>
        <d v="2021-07-06T00:00:00"/>
        <d v="2021-05-12T00:00:00"/>
        <d v="2021-02-06T00:00:00"/>
        <d v="2022-02-03T00:00:00"/>
        <d v="2022-01-05T00:00:00"/>
        <d v="2022-04-17T00:00:00"/>
        <d v="2022-07-06T00:00:00"/>
        <d v="2023-04-10T00:00:00"/>
        <d v="2021-12-29T00:00:00"/>
        <d v="2023-06-25T00:00:00"/>
        <d v="2023-07-20T00:00:00"/>
        <d v="2021-09-12T00:00:00"/>
        <d v="2021-12-11T00:00:00"/>
        <d v="2023-06-23T00:00:00"/>
        <d v="2021-03-28T00:00:00"/>
        <d v="2021-12-23T00:00:00"/>
        <d v="2022-05-06T00:00:00"/>
        <d v="2021-07-24T00:00:00"/>
        <d v="2022-04-11T00:00:00"/>
        <d v="2023-04-07T00:00:00"/>
        <d v="2023-07-10T00:00:00"/>
        <d v="2023-12-09T00:00:00"/>
        <d v="2021-03-23T00:00:00"/>
        <d v="2021-08-26T00:00:00"/>
        <d v="2023-04-09T00:00:00"/>
        <d v="2022-08-15T00:00:00"/>
        <d v="2021-12-25T00:00:00"/>
        <d v="2021-08-14T00:00:00"/>
        <d v="2022-04-16T00:00:00"/>
        <d v="2021-07-13T00:00:00"/>
        <d v="2023-11-22T00:00:00"/>
        <d v="2021-04-28T00:00:00"/>
        <d v="2023-12-16T00:00:00"/>
        <d v="2023-07-11T00:00:00"/>
        <d v="2022-04-09T00:00:00"/>
        <d v="2023-03-22T00:00:00"/>
        <d v="2023-01-06T00:00:00"/>
        <d v="2021-08-22T00:00:00"/>
        <d v="2022-11-30T00:00:00"/>
        <d v="2022-08-18T00:00:00"/>
        <d v="2022-06-02T00:00:00"/>
        <d v="2022-05-01T00:00:00"/>
        <d v="2022-06-30T00:00:00"/>
        <d v="2022-04-21T00:00:00"/>
        <d v="2022-08-16T00:00:00"/>
        <d v="2023-08-31T00:00:00"/>
        <d v="2022-11-24T00:00:00"/>
        <d v="2023-03-03T00:00:00"/>
        <d v="2022-10-17T00:00:00"/>
        <d v="2021-01-30T00:00:00"/>
        <d v="2023-12-31T00:00:00"/>
        <d v="2022-03-09T00:00:00"/>
        <d v="2021-04-26T00:00:00"/>
        <d v="2021-04-17T00:00:00"/>
        <d v="2023-05-19T00:00:00"/>
        <d v="2022-04-12T00:00:00"/>
        <d v="2023-05-28T00:00:00"/>
        <d v="2021-10-08T00:00:00"/>
        <d v="2022-11-06T00:00:00"/>
        <d v="2023-06-12T00:00:00"/>
        <d v="2022-02-20T00:00:00"/>
        <d v="2021-05-08T00:00:00"/>
        <d v="2022-06-17T00:00:00"/>
        <d v="2021-04-18T00:00:00"/>
        <d v="2021-10-21T00:00:00"/>
        <d v="2021-02-01T00:00:00"/>
        <d v="2023-08-19T00:00:00"/>
        <d v="2022-10-28T00:00:00"/>
        <d v="2022-07-26T00:00:00"/>
        <d v="2023-02-07T00:00:00"/>
        <d v="2021-04-11T00:00:00"/>
        <d v="2023-11-16T00:00:00"/>
        <d v="2023-12-10T00:00:00"/>
        <d v="2021-07-31T00:00:00"/>
        <d v="2021-05-11T00:00:00"/>
        <d v="2023-11-02T00:00:00"/>
        <d v="2021-08-02T00:00:00"/>
        <d v="2023-10-20T00:00:00"/>
        <d v="2021-04-25T00:00:00"/>
        <d v="2023-03-10T00:00:00"/>
        <d v="2022-11-16T00:00:00"/>
        <d v="2021-04-07T00:00:00"/>
        <d v="2022-01-06T00:00:00"/>
        <d v="2021-06-14T00:00:00"/>
        <d v="2022-10-24T00:00:00"/>
        <d v="2022-06-07T00:00:00"/>
        <d v="2021-01-05T00:00:00"/>
        <d v="2023-12-05T00:00:00"/>
        <d v="2022-01-18T00:00:00"/>
        <d v="2021-10-10T00:00:00"/>
        <d v="2021-09-01T00:00:00"/>
        <d v="2021-06-23T00:00:00"/>
        <d v="2022-03-21T00:00:00"/>
        <d v="2023-08-13T00:00:00"/>
        <d v="2022-12-04T00:00:00"/>
        <d v="2022-02-08T00:00:00"/>
        <d v="2023-09-11T00:00:00"/>
        <d v="2023-04-01T00:00:00"/>
        <d v="2021-09-07T00:00:00"/>
        <d v="2023-10-08T00:00:00"/>
        <d v="2022-06-28T00:00:00"/>
        <d v="2023-03-15T00:00:00"/>
        <d v="2023-11-30T00:00:00"/>
        <d v="2023-01-27T00:00:00"/>
        <d v="2021-04-23T00:00:00"/>
        <d v="2021-09-25T00:00:00"/>
        <d v="2022-10-14T00:00:00"/>
        <d v="2022-03-20T00:00:00"/>
        <d v="2022-05-16T00:00:00"/>
        <d v="2023-02-08T00:00:00"/>
        <d v="2022-07-29T00:00:00"/>
        <d v="2022-02-23T00:00:00"/>
        <d v="2021-03-25T00:00:00"/>
        <d v="2022-10-16T00:00:00"/>
        <d v="2023-08-09T00:00:00"/>
        <d v="2023-01-21T00:00:00"/>
        <d v="2022-02-22T00:00:00"/>
        <d v="2021-05-20T00:00:00"/>
        <d v="2023-06-13T00:00:00"/>
        <d v="2023-10-29T00:00:00"/>
        <d v="2022-03-02T00:00:00"/>
        <d v="2023-03-09T00:00:00"/>
        <d v="2022-07-04T00:00:00"/>
        <d v="2023-07-05T00:00:00"/>
        <d v="2021-04-02T00:00:00"/>
        <d v="2022-08-04T00:00:00"/>
        <d v="2021-08-24T00:00:00"/>
        <d v="2022-01-08T00:00:00"/>
        <d v="2022-12-07T00:00:00"/>
        <d v="2022-10-13T00:00:00"/>
        <d v="2021-06-05T00:00:00"/>
        <d v="2023-03-17T00:00:00"/>
        <d v="2022-12-08T00:00:00"/>
        <d v="2023-09-25T00:00:00"/>
        <d v="2021-01-31T00:00:00"/>
        <d v="2021-05-15T00:00:00"/>
        <d v="2022-10-03T00:00:00"/>
        <d v="2023-09-26T00:00:00"/>
        <d v="2023-09-20T00:00:00"/>
        <d v="2021-06-15T00:00:00"/>
        <d v="2022-02-26T00:00:00"/>
        <d v="2021-02-17T00:00:00"/>
        <d v="2022-05-29T00:00:00"/>
        <d v="2023-04-05T00:00:00"/>
        <d v="2023-05-16T00:00:00"/>
        <d v="2021-12-17T00:00:00"/>
        <d v="2023-03-29T00:00:00"/>
        <d v="2022-03-01T00:00:00"/>
        <d v="2022-07-18T00:00:00"/>
        <d v="2022-05-27T00:00:00"/>
        <d v="2023-10-13T00:00:00"/>
        <d v="2023-04-23T00:00:00"/>
        <d v="2023-06-30T00:00:00"/>
        <d v="2021-05-26T00:00:00"/>
        <d v="2023-05-18T00:00:00"/>
        <d v="2022-04-20T00:00:00"/>
        <d v="2021-03-07T00:00:00"/>
        <d v="2023-01-13T00:00:00"/>
        <d v="2022-02-12T00:00:00"/>
        <d v="2023-03-16T00:00:00"/>
        <d v="2021-01-24T00:00:00"/>
        <d v="2023-01-23T00:00:00"/>
        <d v="2022-04-08T00:00:00"/>
        <d v="2022-05-15T00:00:00"/>
        <d v="2023-06-05T00:00:00"/>
        <d v="2023-05-08T00:00:00"/>
        <d v="2022-03-30T00:00:00"/>
        <d v="2022-07-03T00:00:00"/>
        <d v="2021-02-04T00:00:00"/>
        <d v="2023-09-03T00:00:00"/>
        <d v="2021-10-01T00:00:00"/>
        <d v="2023-12-11T00:00:00"/>
        <d v="2023-09-28T00:00:00"/>
        <d v="2021-12-22T00:00:00"/>
        <d v="2023-04-16T00:00:00"/>
        <d v="2023-03-18T00:00:00"/>
        <d v="2021-06-20T00:00:00"/>
        <d v="2021-04-20T00:00:00"/>
        <d v="2023-08-06T00:00:00"/>
        <d v="2023-01-31T00:00:00"/>
        <d v="2023-06-18T00:00:00"/>
        <d v="2023-09-15T00:00:00"/>
        <d v="2021-04-27T00:00:00"/>
        <d v="2023-09-05T00:00:00"/>
        <d v="2021-08-04T00:00:00"/>
        <d v="2021-01-10T00:00:00"/>
        <d v="2021-08-30T00:00:00"/>
        <d v="2022-06-23T00:00:00"/>
        <d v="2022-04-05T00:00:00"/>
        <d v="2023-10-03T00:00:00"/>
        <d v="2022-01-29T00:00:00"/>
        <d v="2023-10-23T00:00:00"/>
        <d v="2022-05-19T00:00:00"/>
        <d v="2023-03-19T00:00:00"/>
        <d v="2023-06-28T00:00:00"/>
        <d v="2022-10-04T00:00:00"/>
        <d v="2021-06-06T00:00:00"/>
        <d v="2022-11-14T00:00:00"/>
        <d v="2023-03-07T00:00:00"/>
        <d v="2021-02-12T00:00:00"/>
        <d v="2022-08-05T00:00:00"/>
        <d v="2023-02-21T00:00:00"/>
        <d v="2021-02-28T00:00:00"/>
        <d v="2023-04-13T00:00:00"/>
        <d v="2022-09-24T00:00:00"/>
        <d v="2023-07-02T00:00:00"/>
        <d v="2021-08-27T00:00:00"/>
        <d v="2022-03-19T00:00:00"/>
        <d v="2021-08-07T00:00:00"/>
        <d v="2023-08-18T00:00:00"/>
        <d v="2023-02-11T00:00:00"/>
        <d v="2021-01-28T00:00:00"/>
        <d v="2021-01-11T00:00:00"/>
        <d v="2022-11-22T00:00:00"/>
        <d v="2023-11-09T00:00:00"/>
        <d v="2022-12-23T00:00:00"/>
        <d v="2023-11-18T00:00:00"/>
        <d v="2021-04-30T00:00:00"/>
        <d v="2021-10-19T00:00:00"/>
        <d v="2023-06-22T00:00:00"/>
        <d v="2023-03-11T00:00:00"/>
        <d v="2022-06-03T00:00:00"/>
        <d v="2021-08-09T00:00:00"/>
        <d v="2023-09-01T00:00:00"/>
        <d v="2021-07-05T00:00:00"/>
        <d v="2023-03-23T00:00:00"/>
        <d v="2023-08-30T00:00:00"/>
        <d v="2021-09-02T00:00:00"/>
        <d v="2021-06-17T00:00:00"/>
        <d v="2022-12-21T00:00:00"/>
        <d v="2022-04-04T00:00:00"/>
        <d v="2022-06-29T00:00:00"/>
        <d v="2021-05-21T00:00:00"/>
        <d v="2021-01-09T00:00:00"/>
        <d v="2021-05-17T00:00:00"/>
        <d v="2023-11-14T00:00:00"/>
        <d v="2023-04-17T00:00:00"/>
        <d v="2023-11-25T00:00:00"/>
        <d v="2021-02-09T00:00:00"/>
        <d v="2023-01-15T00:00:00"/>
        <d v="2021-02-18T00:00:00"/>
        <d v="2022-09-15T00:00:00"/>
        <d v="2022-12-24T00:00:00"/>
        <d v="2022-12-22T00:00:00"/>
        <d v="2023-12-23T00:00:00"/>
        <d v="2022-02-28T00:00:00"/>
        <d v="2022-05-25T00:00:00"/>
        <d v="2023-06-01T00:00:00"/>
        <d v="2021-02-10T00:00:00"/>
        <d v="2023-07-13T00:00:00"/>
        <d v="2021-04-22T00:00:00"/>
        <d v="2021-03-27T00:00:00"/>
        <d v="2021-01-29T00:00:00"/>
        <d v="2021-03-02T00:00:00"/>
        <d v="2022-04-30T00:00:00"/>
        <d v="2021-10-04T00:00:00"/>
        <d v="2021-05-19T00:00:00"/>
        <d v="2021-09-05T00:00:00"/>
        <d v="2021-01-21T00:00:00"/>
        <d v="2021-12-06T00:00:00"/>
        <d v="2021-12-15T00:00:00"/>
        <d v="2022-05-03T00:00:00"/>
        <d v="2023-01-03T00:00:00"/>
        <d v="2022-11-07T00:00:00"/>
        <d v="2023-10-24T00:00:00"/>
        <d v="2022-07-21T00:00:00"/>
        <d v="2023-04-08T00:00:00"/>
        <d v="2021-06-04T00:00:00"/>
        <d v="2022-06-22T00:00:00"/>
        <d v="2023-10-02T00:00:00"/>
        <d v="2023-11-03T00:00:00"/>
        <d v="2021-07-03T00:00:00"/>
        <d v="2021-10-14T00:00:00"/>
        <d v="2023-06-08T00:00:00"/>
        <d v="2022-07-22T00:00:00"/>
        <d v="2022-05-12T00:00:00"/>
        <d v="2023-02-18T00:00:00"/>
        <d v="2023-11-29T00:00:00"/>
        <d v="2022-10-02T00:00:00"/>
        <d v="2022-05-26T00:00:00"/>
        <d v="2022-11-02T00:00:00"/>
        <d v="2022-12-10T00:00:00"/>
        <d v="2022-02-21T00:00:00"/>
        <d v="2023-01-28T00:00:00"/>
        <d v="2021-01-16T00:00:00"/>
        <d v="2023-05-04T00:00:00"/>
        <d v="2022-05-09T00:00:00"/>
        <d v="2023-12-13T00:00:00"/>
        <d v="2021-11-17T00:00:00"/>
        <d v="2022-08-17T00:00:00"/>
        <d v="2022-02-17T00:00:00"/>
        <d v="2023-04-14T00:00:00"/>
        <d v="2022-02-15T00:00:00"/>
        <d v="2022-09-14T00:00:00"/>
        <d v="2022-05-08T00:00:00"/>
        <d v="2023-08-12T00:00:00"/>
        <d v="2023-08-21T00:00:00"/>
        <d v="2022-01-12T00:00:00"/>
        <d v="2022-02-06T00:00:00"/>
        <d v="2023-01-01T00:00:00"/>
        <d v="2022-12-15T00:00:00"/>
        <d v="2022-09-27T00:00:00"/>
        <d v="2022-10-18T00:00:00"/>
        <d v="2023-02-27T00:00:00"/>
        <d v="2021-02-14T00:00:00"/>
        <d v="2021-05-14T00:00:00"/>
        <d v="2021-12-12T00:00:00"/>
        <d v="2022-12-26T00:00:00"/>
        <d v="2021-06-22T00:00:00"/>
        <d v="2022-12-14T00:00:00"/>
        <d v="2021-04-10T00:00:00"/>
        <d v="2022-09-25T00:00:00"/>
        <d v="2021-06-11T00:00:00"/>
        <d v="2022-05-18T00:00:00"/>
        <d v="2023-12-25T00:00:00"/>
        <d v="2021-07-01T00:00:00"/>
        <d v="2023-05-06T00:00:00"/>
        <d v="2022-04-15T00:00:00"/>
        <d v="2023-08-16T00:00:00"/>
        <d v="2022-06-09T00:00:00"/>
        <d v="2022-11-11T00:00:00"/>
        <d v="2022-09-29T00:00:00"/>
        <d v="2021-08-12T00:00:00"/>
        <d v="2023-06-02T00:00:00"/>
        <d v="2022-07-14T00:00:00"/>
        <d v="2023-09-30T00:00:00"/>
        <d v="2021-02-24T00:00:00"/>
        <d v="2021-03-13T00:00:00"/>
        <d v="2023-09-09T00:00:00"/>
        <d v="2023-12-22T00:00:00"/>
        <d v="2022-02-25T00:00:00"/>
        <d v="2021-06-27T00:00:00"/>
        <d v="2023-05-05T00:00:00"/>
        <d v="2021-09-10T00:00:00"/>
        <d v="2021-07-11T00:00:00"/>
        <d v="2021-02-20T00:00:00"/>
        <d v="2023-07-07T00:00:00"/>
        <d v="2023-09-19T00:00:00"/>
        <d v="2021-03-22T00:00:00"/>
        <d v="2021-11-23T00:00:00"/>
        <d v="2022-04-02T00:00:00"/>
        <d v="2022-12-30T00:00:00"/>
        <d v="2021-08-18T00:00:00"/>
        <d v="2022-01-26T00:00:00"/>
        <d v="2021-12-24T00:00:00"/>
        <d v="2022-12-29T00:00:00"/>
        <d v="2023-04-19T00:00:00"/>
        <d v="2022-10-11T00:00:00"/>
        <d v="2021-01-01T00:00:00"/>
        <d v="2023-05-30T00:00:00"/>
        <d v="2023-02-03T00:00:00"/>
        <d v="2023-06-19T00:00:00"/>
        <d v="2022-03-03T00:00:00"/>
        <d v="2021-08-05T00:00:00"/>
        <d v="2022-10-06T00:00:00"/>
        <d v="2023-06-24T00:00:00"/>
        <d v="2021-02-23T00:00:00"/>
        <d v="2022-12-13T00:00:00"/>
        <d v="2021-05-23T00:00:00"/>
        <d v="2021-01-20T00:00:00"/>
        <d v="2022-11-27T00:00:00"/>
        <d v="2022-08-08T00:00:00"/>
        <d v="2021-10-13T00:00:00"/>
        <d v="2022-05-22T00:00:00"/>
        <d v="2023-09-24T00:00:00"/>
        <d v="2022-04-13T00:00:00"/>
        <d v="2022-11-21T00:00:00"/>
        <d v="2023-05-03T00:00:00"/>
        <d v="2023-03-30T00:00:00"/>
        <d v="2021-09-27T00:00:00"/>
        <d v="2022-03-07T00:00:00"/>
        <d v="2023-08-03T00:00:00"/>
        <d v="2023-08-27T00:00:00"/>
        <d v="2023-06-26T00:00:00"/>
        <d v="2023-08-05T00:00:00"/>
        <d v="2022-09-16T00:00:00"/>
        <d v="2022-12-09T00:00:00"/>
        <d v="2022-09-03T00:00:00"/>
        <d v="2023-05-11T00:00:00"/>
        <d v="2022-08-27T00:00:00"/>
        <d v="2021-05-02T00:00:00"/>
        <d v="2023-06-06T00:00:00"/>
        <d v="2021-07-28T00:00:00"/>
        <d v="2022-07-11T00:00:00"/>
        <d v="2021-05-27T00:00:00"/>
        <d v="2021-07-19T00:00:00"/>
        <d v="2021-10-17T00:00:00"/>
        <d v="2023-02-13T00:00:00"/>
        <d v="2023-07-26T00:00:00"/>
        <d v="2021-04-04T00:00:00"/>
        <d v="2023-02-12T00:00:00"/>
        <d v="2023-06-11T00:00:00"/>
        <d v="2021-05-28T00:00:00"/>
        <d v="2021-09-08T00:00:00"/>
        <d v="2021-03-26T00:00:00"/>
        <d v="2021-02-19T00:00:00"/>
        <d v="2021-09-13T00:00:00"/>
        <d v="2023-02-04T00:00:00"/>
        <d v="2021-09-18T00:00:00"/>
        <d v="2021-05-24T00:00:00"/>
        <d v="2021-08-23T00:00:00"/>
        <d v="2023-08-23T00:00:00"/>
        <d v="2022-01-21T00:00:00"/>
        <d v="2021-08-17T00:00:00"/>
        <d v="2022-10-10T00:00:00"/>
        <d v="2023-02-06T00:00:00"/>
        <d v="2022-12-18T00:00:00"/>
        <d v="2023-11-23T00:00:00"/>
        <d v="2022-01-15T00:00:00"/>
        <d v="2021-11-12T00:00:00"/>
        <d v="2021-04-21T00:00:00"/>
        <d v="2023-07-16T00:00:00"/>
        <d v="2023-02-22T00:00:00"/>
        <d v="2023-08-02T00:00:00"/>
        <d v="2021-02-03T00:00:00"/>
        <d v="2023-07-29T00:00:00"/>
        <d v="2023-03-14T00:00:00"/>
        <d v="2022-02-19T00:00:00"/>
        <d v="2022-06-10T00:00:00"/>
        <d v="2021-12-01T00:00:00"/>
        <d v="2021-05-25T00:00:00"/>
        <d v="2023-04-02T00:00:00"/>
        <d v="2023-10-09T00:00:00"/>
        <d v="2023-01-19T00:00:00"/>
        <d v="2021-07-22T00:00:00"/>
        <d v="2021-12-04T00:00:00"/>
        <d v="2022-06-18T00:00:00"/>
        <d v="2022-10-27T00:00:00"/>
        <d v="2023-10-12T00:00:00"/>
        <d v="2023-11-19T00:00:00"/>
        <d v="2021-06-16T00:00:00"/>
        <d v="2022-04-06T00:00:00"/>
        <d v="2021-11-18T00:00:00"/>
        <d v="2022-01-01T00:00:00"/>
        <d v="2023-06-10T00:00:00"/>
        <d v="2021-04-13T00:00:00"/>
        <d v="2022-10-25T00:00:00"/>
        <d v="2023-07-24T00:00:00"/>
        <d v="2021-03-14T00:00:00"/>
        <d v="2022-06-20T00:00:00"/>
        <d v="2021-08-25T00:00:00"/>
        <d v="2021-11-25T00:00:00"/>
        <d v="2021-11-13T00:00:00"/>
        <d v="2022-08-11T00:00:00"/>
        <d v="2023-01-05T00:00:00"/>
        <d v="2023-03-05T00:00:00"/>
        <d v="2022-03-08T00:00:00"/>
        <d v="2023-09-18T00:00:00"/>
        <d v="2021-02-27T00:00:00"/>
        <d v="2022-03-11T00:00:00"/>
        <d v="2023-03-31T00:00:00"/>
        <d v="2021-03-11T00:00:00"/>
        <d v="2022-05-23T00:00:00"/>
        <d v="2023-02-20T00:00:00"/>
        <d v="2022-02-09T00:00:00"/>
        <d v="2022-08-23T00:00:00"/>
        <d v="2021-11-29T00:00:00"/>
        <d v="2022-01-23T00:00:00"/>
        <d v="2022-11-04T00:00:00"/>
        <d v="2022-09-06T00:00:00"/>
        <d v="2021-08-31T00:00:00"/>
        <d v="2022-02-27T00:00:00"/>
        <d v="2022-04-24T00:00:00"/>
        <d v="2023-11-26T00:00:00"/>
        <d v="2022-07-10T00:00:00"/>
        <d v="2021-03-03T00:00:00"/>
        <d v="2021-09-21T00:00:00"/>
        <d v="2023-04-29T00:00:00"/>
        <d v="2021-05-16T00:00:00"/>
        <d v="2023-10-31T00:00:00"/>
        <d v="2022-07-20T00:00:00"/>
        <d v="2022-05-02T00:00:00"/>
        <d v="2021-12-07T00:00:00"/>
        <d v="2023-07-03T00:00:00"/>
        <d v="2022-05-24T00:00:00"/>
        <d v="2022-07-09T00:00:00"/>
        <d v="2022-08-31T00:00:00"/>
        <d v="2023-10-25T00:00:00"/>
        <d v="2023-12-26T00:00:00"/>
        <d v="2023-10-19T00:00:00"/>
        <d v="2023-09-23T00:00:00"/>
        <d v="2023-06-29T00:00:00"/>
        <d v="2021-06-24T00:00:00"/>
        <d v="2023-04-21T00:00:00"/>
        <d v="2022-06-08T00:00:00"/>
        <d v="2022-09-30T00:00:00"/>
        <d v="2021-10-16T00:00:00"/>
        <d v="2022-09-01T00:00:00"/>
        <d v="2022-05-13T00:00:00"/>
        <d v="2022-05-14T00:00:00"/>
        <d v="2022-12-16T00:00:00"/>
        <d v="2023-08-26T00:00:00"/>
        <d v="2022-09-02T00:00:00"/>
        <d v="2022-11-18T00:00:00"/>
        <d v="2021-03-18T00:00:00"/>
        <d v="2022-03-10T00:00:00"/>
        <d v="2023-05-25T00:00:00"/>
        <d v="2023-08-25T00:00:00"/>
        <d v="2023-12-01T00:00:00"/>
        <d v="2021-10-20T00:00:00"/>
        <d v="2022-07-28T00:00:00"/>
        <d v="2022-08-14T00:00:00"/>
        <d v="2022-07-05T00:00:00"/>
        <d v="2021-08-11T00:00:00"/>
        <d v="2023-09-17T00:00:00"/>
        <d v="2023-01-16T00:00:00"/>
        <d v="2023-11-07T00:00:00"/>
        <d v="2021-11-08T00:00:00"/>
        <d v="2021-03-30T00:00:00"/>
        <d v="2023-12-30T00:00:00"/>
        <d v="2021-10-31T00:00:00"/>
        <d v="2023-09-29T00:00:00"/>
        <d v="2022-05-10T00:00:00"/>
        <d v="2021-11-24T00:00:00"/>
        <d v="2021-05-22T00:00:00"/>
        <d v="2023-02-05T00:00:00"/>
        <d v="2021-01-13T00:00:00"/>
        <d v="2023-10-05T00:00:00"/>
        <d v="2022-10-09T00:00:00"/>
        <d v="2021-03-19T00:00:00"/>
        <d v="2021-01-25T00:00:00"/>
        <d v="2023-05-17T00:00:00"/>
        <d v="2021-06-25T00:00:00"/>
        <d v="2023-07-06T00:00:00"/>
        <d v="2022-12-20T00:00:00"/>
        <d v="2022-07-19T00:00:00"/>
        <d v="2023-11-24T00:00:00"/>
        <d v="2022-11-15T00:00:00"/>
        <d v="2021-06-01T00:00:00"/>
        <d v="2023-05-31T00:00:00"/>
        <d v="2021-03-09T00:00:00"/>
        <d v="2022-04-19T00:00:00"/>
        <d v="2023-10-27T00:00:00"/>
        <d v="2021-09-26T00:00:00"/>
        <d v="2023-09-12T00:00:00"/>
        <d v="2022-04-10T00:00:00"/>
        <d v="2021-02-05T00:00:00"/>
        <d v="2021-09-16T00:00:00"/>
        <d v="2023-09-21T00:00:00"/>
        <d v="2022-10-21T00:00:00"/>
        <d v="2021-12-09T00:00:00"/>
        <d v="2023-01-18T00:00:00"/>
        <d v="2023-12-20T00:00:00"/>
        <d v="2021-12-02T00:00:00"/>
        <d v="2021-12-13T00:00:00"/>
        <d v="2023-05-01T00:00:00"/>
        <d v="2022-07-17T00:00:00"/>
        <d v="2021-02-13T00:00:00"/>
        <d v="2021-04-01T00:00:00"/>
        <d v="2023-08-20T00:00:00"/>
        <d v="2021-03-29T00:00:00"/>
        <d v="2022-08-30T00:00:00"/>
        <d v="2023-12-17T00:00:00"/>
        <d v="2021-04-06T00:00:00"/>
        <d v="2021-04-29T00:00:00"/>
        <d v="2022-12-03T00:00:00"/>
        <d v="2023-11-11T00:00:00"/>
        <d v="2023-06-17T00:00:00"/>
        <d v="2021-01-27T00:00:00"/>
        <d v="2021-12-08T00:00:00"/>
        <d v="2022-06-19T00:00:00"/>
        <d v="2022-07-02T00:00:00"/>
        <d v="2021-06-21T00:00:00"/>
        <d v="2023-12-07T00:00:00"/>
        <d v="2023-10-01T00:00:00"/>
        <d v="2021-06-07T00:00:00"/>
        <d v="2022-06-16T00:00:00"/>
        <d v="2021-07-25T00:00:00"/>
        <d v="2022-01-04T00:00:00"/>
        <d v="2021-07-26T00:00:00"/>
        <d v="2021-10-07T00:00:00"/>
        <d v="2022-08-07T00:00:00"/>
        <d v="2023-02-15T00:00:00"/>
        <d v="2021-06-30T00:00:00"/>
        <d v="2023-01-07T00:00:00"/>
        <d v="2021-01-14T00:00:00"/>
        <d v="2021-06-09T00:00:00"/>
        <d v="2023-03-08T00:00:00"/>
        <d v="2022-08-01T00:00:00"/>
        <d v="2023-10-28T00:00:00"/>
        <d v="2023-03-06T00:00:00"/>
        <d v="2021-11-06T00:00:00"/>
        <d v="2022-02-18T00:00:00"/>
        <d v="2022-07-12T00:00:00"/>
        <d v="2021-09-17T00:00:00"/>
        <d v="2023-10-07T00:00:00"/>
        <d v="2023-01-25T00:00:00"/>
        <d v="2022-11-12T00:00:00"/>
        <d v="2022-04-28T00:00:00"/>
        <d v="2023-10-30T00:00:00"/>
        <d v="2022-07-31T00:00:00"/>
        <d v="2021-07-12T00:00:00"/>
        <d v="2022-09-04T00:00:00"/>
        <d v="2021-02-16T00:00:00"/>
        <d v="2022-02-10T00:00:00"/>
        <d v="2021-12-18T00:00:00"/>
        <d v="2022-08-28T00:00:00"/>
        <d v="2021-04-08T00:00:00"/>
        <d v="2021-05-30T00:00:00"/>
        <d v="2022-01-02T00:00:00"/>
        <d v="2023-07-17T00:00:00"/>
        <d v="2022-07-23T00:00:00"/>
        <d v="2023-05-14T00:00:00"/>
        <d v="2022-07-07T00:00:00"/>
        <d v="2022-02-01T00:00:00"/>
        <d v="2021-11-28T00:00:00"/>
        <d v="2023-02-23T00:00:00"/>
        <d v="2023-01-11T00:00:00"/>
        <d v="2022-02-05T00:00:00"/>
        <d v="2023-07-12T00:00:00"/>
        <d v="2023-12-08T00:00:00"/>
        <d v="2021-01-06T00:00:00"/>
        <d v="2023-04-04T00:00:00"/>
        <d v="2022-11-17T00:00:00"/>
        <d v="2022-08-21T00:00:00"/>
        <d v="2022-09-28T00:00:00"/>
        <d v="2023-05-26T00:00:00"/>
        <d v="2022-08-03T00:00:00"/>
        <d v="2022-11-01T00:00:00"/>
        <d v="2022-03-27T00:00:00"/>
        <d v="2022-01-16T00:00:00"/>
        <d v="2022-03-05T00:00:00"/>
        <d v="2022-08-12T00:00:00"/>
        <d v="2022-01-22T00:00:00"/>
        <d v="2023-09-06T00:00:00"/>
        <d v="2021-08-21T00:00:00"/>
        <d v="2023-11-12T00:00:00"/>
        <d v="2023-02-26T00:00:00"/>
        <d v="2023-02-28T00:00:00"/>
        <d v="2021-02-02T00:00:00"/>
        <d v="2021-11-30T00:00:00"/>
        <d v="2022-01-14T00:00:00"/>
        <d v="2023-02-17T00:00:00"/>
        <d v="2023-02-25T00:00:00"/>
        <d v="2023-04-24T00:00:00"/>
        <d v="2021-01-22T00:00:00"/>
        <d v="2023-02-24T00:00:00"/>
        <d v="2022-11-13T00:00:00"/>
        <d v="2023-06-16T00:00:00"/>
        <d v="2022-11-28T00:00:00"/>
        <d v="2022-08-09T00:00:00"/>
        <d v="2021-09-04T00:00:00"/>
        <d v="2022-08-29T00:00:00"/>
        <d v="2021-10-30T00:00:00"/>
        <d v="2022-09-17T00:00:00"/>
        <d v="2021-11-27T00:00:00"/>
        <d v="2022-01-28T00:00:00"/>
        <d v="2021-11-11T00:00:00"/>
        <d v="2022-04-03T00:00:00"/>
        <d v="2023-11-17T00:00:00"/>
        <d v="2021-02-21T00:00:00"/>
        <d v="2023-07-01T00:00:00"/>
        <d v="2022-02-13T00:00:00"/>
        <d v="2021-05-09T00:00:00"/>
        <d v="2021-03-20T00:00:00"/>
        <d v="2022-04-27T00:00:00"/>
        <d v="2021-03-05T00:00:00"/>
        <d v="2023-10-21T00:00:00"/>
        <d v="2022-12-05T00:00:00"/>
        <d v="2021-08-15T00:00:00"/>
        <d v="2021-06-13T00:00:00"/>
        <d v="2023-10-14T00:00:00"/>
        <d v="2023-03-04T00:00:00"/>
        <d v="2022-12-27T00:00:00"/>
        <d v="2023-07-23T00:00:00"/>
        <d v="2022-08-02T00:00:00"/>
        <d v="2021-03-16T00:00:00"/>
        <d v="2021-06-28T00:00:00"/>
        <d v="2023-01-10T00:00:00"/>
        <d v="2022-08-22T00:00:00"/>
        <d v="2023-08-22T00:00:00"/>
        <d v="2021-05-29T00:00:00"/>
        <d v="2023-10-15T00:00:00"/>
        <d v="2022-01-30T00:00:00"/>
        <d v="2021-01-02T00:00:00"/>
        <d v="2022-04-22T00:00:00"/>
        <d v="2021-06-26T00:00:00"/>
        <d v="2022-09-23T00:00:00"/>
        <d v="2021-04-12T00:00:00"/>
        <d v="2022-12-12T00:00:00"/>
        <d v="2023-10-04T00:00:00"/>
        <d v="2023-06-21T00:00:00"/>
        <d v="2023-07-21T00:00:00"/>
        <d v="2021-12-19T00:00:00"/>
        <d v="2023-06-04T00:00:00"/>
        <d v="2021-09-24T00:00:00"/>
        <d v="2023-02-19T00:00:00"/>
        <d v="2023-05-21T00:00:00"/>
        <d v="2022-09-21T00:00:00"/>
        <d v="2022-02-07T00:00:00"/>
        <d v="2023-12-21T00:00:00"/>
        <d v="2021-10-27T00:00:00"/>
        <d v="2021-11-10T00:00:00"/>
        <d v="2023-12-18T00:00:00"/>
        <d v="2023-03-28T00:00:00"/>
        <d v="2021-08-08T00:00:00"/>
        <d v="2023-01-24T00:00:00"/>
        <d v="2023-10-16T00:00:00"/>
        <d v="2021-11-09T00:00:00"/>
        <d v="2022-05-31T00:00:00"/>
        <d v="2023-07-28T00:00:00"/>
        <d v="2021-03-21T00:00:00"/>
        <d v="2021-01-18T00:00:00"/>
        <d v="2021-07-20T00:00:00"/>
        <d v="2022-03-23T00:00:00"/>
        <d v="2021-12-10T00:00:00"/>
        <d v="2022-11-19T00:00:00"/>
        <d v="2022-09-13T00:00:00"/>
        <d v="2021-02-07T00:00:00"/>
        <d v="2021-05-01T00:00:00"/>
        <d v="2022-01-13T00:00:00"/>
        <d v="2023-08-24T00:00:00"/>
        <d v="2023-05-29T00:00:00"/>
        <d v="2023-09-27T00:00:00"/>
        <d v="2022-06-15T00:00:00"/>
        <d v="2023-11-01T00:00:00"/>
        <d v="2021-09-28T00:00:00"/>
        <d v="2021-04-19T00:00:00"/>
        <d v="2022-12-17T00:00:00"/>
        <d v="2021-08-19T00:00:00"/>
        <d v="2023-05-10T00:00:00"/>
        <d v="2023-01-14T00:00:00"/>
        <d v="2021-03-15T00:00:00"/>
        <d v="2021-10-28T00:00:00"/>
        <d v="2021-06-03T00:00:00"/>
        <d v="2022-09-11T00:00:00"/>
        <d v="2021-01-08T00:00:00"/>
        <d v="2022-07-13T00:00:00"/>
        <d v="2023-12-28T00:00:00"/>
        <d v="2022-11-03T00:00:00"/>
        <d v="2022-04-18T00:00:00"/>
        <d v="2023-05-09T00:00:00"/>
        <d v="2023-11-21T00:00:00"/>
        <d v="2021-05-31T00:00:00"/>
        <d v="2021-11-02T00:00:00"/>
        <d v="2023-11-06T00:00:00"/>
        <d v="2022-03-28T00:00:00"/>
        <d v="2023-05-15T00:00:00"/>
        <d v="2021-10-12T00:00:00"/>
        <d v="2021-06-19T00:00:00"/>
        <d v="2022-07-15T00:00:00"/>
        <d v="2022-03-13T00:00:00"/>
        <d v="2022-05-20T00:00:00"/>
        <d v="2021-12-28T00:00:00"/>
        <d v="2023-04-27T00:00:00"/>
        <d v="2023-12-24T00:00:00"/>
        <d v="2022-08-10T00:00:00"/>
        <d v="2021-05-18T00:00:00"/>
        <d v="2023-09-02T00:00:00"/>
        <d v="2021-08-06T00:00:00"/>
        <d v="2023-02-02T00:00:00"/>
        <d v="2023-07-14T00:00:00"/>
        <d v="2022-12-02T00:00:00"/>
        <d v="2021-05-05T00:00:00"/>
        <d v="2022-05-04T00:00:00"/>
        <d v="2022-02-24T00:00:00"/>
        <d v="2021-06-08T00:00:00"/>
        <d v="2023-01-20T00:00:00"/>
        <d v="2021-12-31T00:00:00"/>
        <d v="2021-03-12T00:00:00"/>
        <d v="2023-07-04T00:00:00"/>
        <d v="2022-03-17T00:00:00"/>
        <d v="2021-09-29T00:00:00"/>
        <d v="2022-01-25T00:00:00"/>
        <d v="2022-10-29T00:00:00"/>
        <d v="2022-04-25T00:00:00"/>
        <d v="2021-11-19T00:00:00"/>
        <d v="2021-09-14T00:00:00"/>
        <d v="2022-05-28T00:00:00"/>
        <d v="2022-10-05T00:00:00"/>
        <d v="2021-10-09T00:00:00"/>
        <d v="2022-09-20T00:00:00"/>
        <d v="2023-06-09T00:00:00"/>
        <d v="2022-05-17T00:00:00"/>
        <d v="2021-01-04T00:00:00"/>
        <d v="2021-07-18T00:00:00"/>
        <d v="2022-10-08T00:00:00"/>
        <d v="2021-08-10T00:00:00"/>
        <d v="2022-06-27T00:00:00"/>
        <d v="2022-02-11T00:00:00"/>
        <d v="2023-05-02T00:00:00"/>
        <d v="2021-05-07T00:00:00"/>
        <d v="2023-04-11T00:00:00"/>
        <d v="2022-06-14T00:00:00"/>
        <d v="2021-12-14T00:00:00"/>
        <d v="2022-08-26T00:00:00"/>
        <d v="2023-12-12T00:00:00"/>
        <d v="2022-03-29T00:00:00"/>
        <d v="2021-12-03T00:00:00"/>
        <d v="2023-11-20T00:00:00"/>
        <d v="2021-09-22T00:00:00"/>
        <d v="2023-09-10T00:00:00"/>
        <d v="2023-06-03T00:00:00"/>
        <d v="2023-06-27T00:00:00"/>
        <d v="2023-07-09T00:00:00"/>
        <d v="2023-04-18T00:00:00"/>
        <d v="2021-07-10T00:00:00"/>
        <d v="2022-04-01T00:00:00"/>
        <d v="2022-08-20T00:00:00"/>
        <d v="2021-07-15T00:00:00"/>
        <d v="2022-07-08T00:00:00"/>
        <d v="2022-09-05T00:00:00"/>
        <d v="2021-11-26T00:00:00"/>
        <d v="2022-11-20T00:00:00"/>
        <d v="2022-06-26T00:00:00"/>
        <d v="2022-06-13T00:00:00"/>
        <d v="2023-05-22T00:00:00"/>
        <d v="2022-11-05T00:00:00"/>
        <d v="2021-09-06T00:00:00"/>
        <d v="2023-05-27T00:00:00"/>
        <d v="2022-11-10T00:00:00"/>
        <d v="2022-02-14T00:00:00"/>
        <d v="2023-11-28T00:00:00"/>
        <d v="2022-01-31T00:00:00"/>
        <d v="2023-04-20T00:00:00"/>
        <d v="2022-12-01T00:00:00"/>
        <d v="2022-03-12T00:00:00"/>
        <d v="2022-02-04T00:00:00"/>
        <d v="2022-08-24T00:00:00"/>
        <d v="2022-03-16T00:00:00"/>
        <d v="2022-05-21T00:00:00"/>
        <d v="2022-10-26T00:00:00"/>
        <d v="2021-11-14T00:00:00"/>
        <d v="2022-09-18T00:00:00"/>
        <d v="2021-10-02T00:00:00"/>
        <d v="2022-05-07T00:00:00"/>
        <d v="2021-08-20T00:00:00"/>
        <d v="2022-08-06T00:00:00"/>
        <d v="2021-07-14T00:00:00"/>
        <d v="2021-01-03T00:00:00"/>
        <d v="2023-03-26T00:00:00"/>
        <d v="2023-09-14T00:00:00"/>
        <d v="2021-04-09T00:00:00"/>
        <d v="2021-12-21T00:00:00"/>
        <d v="2023-01-02T00:00:00"/>
        <d v="2021-06-10T00:00:00"/>
        <d v="2023-08-15T00:00:00"/>
        <d v="2021-07-21T00:00:00"/>
        <d v="2022-01-20T00:00:00"/>
        <d v="2021-05-04T00:00:00"/>
        <d v="2023-08-10T00:00:00"/>
        <d v="2022-06-25T00:00:00"/>
        <d v="2023-01-09T00:00:00"/>
        <d v="2023-08-04T00:00:00"/>
        <d v="2022-06-24T00:00:00"/>
        <d v="2021-01-23T00:00:00"/>
        <d v="2022-02-02T00:00:00"/>
        <d v="2023-03-20T00:00:00"/>
        <d v="2023-03-27T00:00:00"/>
        <d v="2021-02-25T00:00:00"/>
        <d v="2021-08-13T00:00:00"/>
        <d v="2023-10-10T00:00:00"/>
        <d v="2021-01-17T00:00:00"/>
        <d v="2023-07-19T00:00:00"/>
        <d v="2022-12-31T00:00:00"/>
        <d v="2021-05-06T00:00:00"/>
        <d v="2021-04-03T00:00:00"/>
        <d v="2022-01-17T00:00:00"/>
        <d v="2022-07-30T00:00:00"/>
        <d v="2022-06-21T00:00:00"/>
        <d v="2022-01-11T00:00:00"/>
        <d v="2022-10-01T00:00:00"/>
        <d v="2021-06-02T00:00:00"/>
        <d v="2023-08-07T00:00:00"/>
        <d v="2021-07-04T00:00:00"/>
        <d v="2021-02-22T00:00:00"/>
        <d v="2023-03-24T00:00:00"/>
        <d v="2023-10-26T00:00:00"/>
        <d v="2021-10-15T00:00:00"/>
        <d v="2023-05-12T00:00:00"/>
        <d v="2021-10-22T00:00:00"/>
        <d v="2021-08-28T00:00:00"/>
        <d v="2023-11-08T00:00:00"/>
        <d v="2023-12-02T00:00:00"/>
        <d v="2023-08-11T00:00:00"/>
        <d v="2023-12-14T00:00:00"/>
        <d v="2022-03-31T00:00:00"/>
        <d v="2022-06-12T00:00:00"/>
        <d v="2021-01-19T00:00:00"/>
        <d v="2023-04-30T00:00:00"/>
        <d v="2023-02-14T00:00:00"/>
        <d v="2022-11-29T00:00:00"/>
        <d v="2023-11-05T00:00:00"/>
        <d v="2022-06-06T00:00:00"/>
        <d v="2023-11-13T00:00:00"/>
        <d v="2021-07-08T00:00:00"/>
        <d v="2023-09-04T00:00:00"/>
        <d v="2023-12-27T00:00:00"/>
        <d v="2021-06-29T00:00:00"/>
        <d v="2022-02-16T00:00:00"/>
        <d v="2021-03-10T00:00:00"/>
        <d v="2021-09-11T00:00:00"/>
        <d v="2022-11-08T00:00:00"/>
        <d v="2023-01-29T00:00:00"/>
        <d v="2023-09-13T00:00:00"/>
        <d v="2023-01-22T00:00:00"/>
        <d v="2021-10-06T00:00:00"/>
        <d v="2021-08-01T00:00:00"/>
        <d v="2023-07-30T00:00:00"/>
        <d v="2021-07-29T00:00:00"/>
        <d v="2023-08-29T00:00:00"/>
        <d v="2023-08-17T00:00:00"/>
      </sharedItems>
      <fieldGroup par="22"/>
    </cacheField>
    <cacheField name="Season" numFmtId="0">
      <sharedItems count="4">
        <s v="Spring"/>
        <s v="Fall"/>
        <s v="Summer"/>
        <s v="Winter"/>
      </sharedItems>
    </cacheField>
    <cacheField name="Age" numFmtId="0">
      <sharedItems containsSemiMixedTypes="0" containsString="0" containsNumber="1" containsInteger="1" minValue="18" maxValue="95" count="78">
        <n v="66"/>
        <n v="55"/>
        <n v="69"/>
        <n v="83"/>
        <n v="54"/>
        <n v="84"/>
        <n v="71"/>
        <n v="50"/>
        <n v="67"/>
        <n v="62"/>
        <n v="25"/>
        <n v="28"/>
        <n v="48"/>
        <n v="40"/>
        <n v="63"/>
        <n v="42"/>
        <n v="33"/>
        <n v="82"/>
        <n v="59"/>
        <n v="38"/>
        <n v="64"/>
        <n v="47"/>
        <n v="53"/>
        <n v="89"/>
        <n v="57"/>
        <n v="37"/>
        <n v="61"/>
        <n v="24"/>
        <n v="35"/>
        <n v="70"/>
        <n v="60"/>
        <n v="56"/>
        <n v="52"/>
        <n v="32"/>
        <n v="45"/>
        <n v="75"/>
        <n v="51"/>
        <n v="46"/>
        <n v="68"/>
        <n v="73"/>
        <n v="43"/>
        <n v="74"/>
        <n v="49"/>
        <n v="39"/>
        <n v="81"/>
        <n v="18"/>
        <n v="44"/>
        <n v="58"/>
        <n v="90"/>
        <n v="95"/>
        <n v="77"/>
        <n v="34"/>
        <n v="41"/>
        <n v="31"/>
        <n v="80"/>
        <n v="30"/>
        <n v="36"/>
        <n v="65"/>
        <n v="72"/>
        <n v="76"/>
        <n v="26"/>
        <n v="94"/>
        <n v="23"/>
        <n v="88"/>
        <n v="79"/>
        <n v="85"/>
        <n v="93"/>
        <n v="21"/>
        <n v="78"/>
        <n v="87"/>
        <n v="29"/>
        <n v="22"/>
        <n v="91"/>
        <n v="86"/>
        <n v="27"/>
        <n v="20"/>
        <n v="92"/>
        <n v="19"/>
      </sharedItems>
    </cacheField>
    <cacheField name="Gender" numFmtId="0">
      <sharedItems/>
    </cacheField>
    <cacheField name="Region" numFmtId="0">
      <sharedItems count="5">
        <s v="South"/>
        <s v="West"/>
        <s v="North"/>
        <s v="East"/>
        <s v="Central"/>
      </sharedItems>
    </cacheField>
    <cacheField name="Primary Diagnosis" numFmtId="0">
      <sharedItems count="11">
        <s v="Diabetes"/>
        <s v="Hypertension"/>
        <s v="Stroke"/>
        <s v="Fracture"/>
        <s v="Appendicitis"/>
        <s v="Sepsis"/>
        <s v="Kidney Disease"/>
        <s v="Heart Failure"/>
        <s v="COPD"/>
        <s v="Pneumonia"/>
        <s v="Influenza"/>
      </sharedItems>
    </cacheField>
    <cacheField name="Comorbidities Count" numFmtId="0">
      <sharedItems containsSemiMixedTypes="0" containsString="0" containsNumber="1" containsInteger="1" minValue="1" maxValue="10"/>
    </cacheField>
    <cacheField name="Length Of Stay" numFmtId="0">
      <sharedItems containsSemiMixedTypes="0" containsString="0" containsNumber="1" containsInteger="1" minValue="3" maxValue="15"/>
    </cacheField>
    <cacheField name="Treatment Type" numFmtId="0">
      <sharedItems count="4">
        <s v="Interventional"/>
        <s v="Medical"/>
        <s v="Surgical"/>
        <s v="Conservative"/>
      </sharedItems>
    </cacheField>
    <cacheField name="Medications Count" numFmtId="0">
      <sharedItems containsSemiMixedTypes="0" containsString="0" containsNumber="1" containsInteger="1" minValue="2" maxValue="18"/>
    </cacheField>
    <cacheField name="Followup Visits Last Year" numFmtId="0">
      <sharedItems containsSemiMixedTypes="0" containsString="0" containsNumber="1" containsInteger="1" minValue="0" maxValue="10"/>
    </cacheField>
    <cacheField name="Prev Readmissions" numFmtId="0">
      <sharedItems containsSemiMixedTypes="0" containsString="0" containsNumber="1" containsInteger="1" minValue="0" maxValue="5"/>
    </cacheField>
    <cacheField name="Insurance Type" numFmtId="0">
      <sharedItems/>
    </cacheField>
    <cacheField name="Discharge Disposition" numFmtId="0">
      <sharedItems count="4">
        <s v="Home Health"/>
        <s v="Skilled Nursing"/>
        <s v="Home"/>
        <s v="Rehab"/>
      </sharedItems>
    </cacheField>
    <cacheField name="Readmission Risk Score" numFmtId="0">
      <sharedItems containsSemiMixedTypes="0" containsString="0" containsNumber="1" minValue="7.0000000000000007E-2" maxValue="0.97" count="85">
        <n v="0.92"/>
        <n v="0.88"/>
        <n v="0.97"/>
        <n v="0.83"/>
        <n v="0.75"/>
        <n v="0.46"/>
        <n v="0.94"/>
        <n v="0.51"/>
        <n v="0.85"/>
        <n v="0.48"/>
        <n v="0.42"/>
        <n v="0.63"/>
        <n v="0.87"/>
        <n v="0.95"/>
        <n v="0.74"/>
        <n v="0.79"/>
        <n v="0.32"/>
        <n v="0.71"/>
        <n v="0.53"/>
        <n v="0.76"/>
        <n v="0.55000000000000004"/>
        <n v="0.67"/>
        <n v="0.65"/>
        <n v="0.89"/>
        <n v="0.66"/>
        <n v="0.26"/>
        <n v="0.8"/>
        <n v="0.41"/>
        <n v="0.77"/>
        <n v="0.59"/>
        <n v="0.37"/>
        <n v="0.73"/>
        <n v="0.78"/>
        <n v="0.27"/>
        <n v="0.81"/>
        <n v="0.34"/>
        <n v="0.57999999999999996"/>
        <n v="0.68"/>
        <n v="0.52"/>
        <n v="0.47"/>
        <n v="0.72"/>
        <n v="0.45"/>
        <n v="0.62"/>
        <n v="0.18"/>
        <n v="0.39"/>
        <n v="0.91"/>
        <n v="0.6"/>
        <n v="0.96"/>
        <n v="0.36"/>
        <n v="0.44"/>
        <n v="0.9"/>
        <n v="0.43"/>
        <n v="0.5"/>
        <n v="0.93"/>
        <n v="0.56000000000000005"/>
        <n v="0.64"/>
        <n v="0.4"/>
        <n v="0.61"/>
        <n v="0.14000000000000001"/>
        <n v="0.82"/>
        <n v="0.22"/>
        <n v="0.7"/>
        <n v="0.86"/>
        <n v="0.49"/>
        <n v="0.69"/>
        <n v="0.33"/>
        <n v="0.28000000000000003"/>
        <n v="0.84"/>
        <n v="0.24"/>
        <n v="0.56999999999999995"/>
        <n v="0.21"/>
        <n v="0.16"/>
        <n v="0.54"/>
        <n v="0.19"/>
        <n v="7.0000000000000007E-2"/>
        <n v="0.23"/>
        <n v="0.15"/>
        <n v="0.12"/>
        <n v="0.25"/>
        <n v="0.2"/>
        <n v="0.3"/>
        <n v="0.31"/>
        <n v="0.28999999999999998"/>
        <n v="0.38"/>
        <n v="0.11"/>
      </sharedItems>
    </cacheField>
    <cacheField name="Label" numFmtId="0">
      <sharedItems containsSemiMixedTypes="0" containsString="0" containsNumber="1" containsInteger="1" minValue="0" maxValue="1"/>
    </cacheField>
    <cacheField name="Age Group" numFmtId="0">
      <sharedItems/>
    </cacheField>
    <cacheField name="Admission Month" numFmtId="0">
      <sharedItems count="12">
        <s v="Apr"/>
        <s v="Sep"/>
        <s v="Aug"/>
        <s v="Nov"/>
        <s v="Oct"/>
        <s v="Dec"/>
        <s v="Mar"/>
        <s v="Jul"/>
        <s v="Jan"/>
        <s v="Jun"/>
        <s v="May"/>
        <s v="Feb"/>
      </sharedItems>
    </cacheField>
    <cacheField name="Admission Year" numFmtId="0">
      <sharedItems containsSemiMixedTypes="0" containsString="0" containsNumber="1" containsInteger="1" minValue="2021" maxValue="2023"/>
    </cacheField>
    <cacheField name="Months (Admission Date)" numFmtId="0" databaseField="0">
      <fieldGroup base="1">
        <rangePr groupBy="months" startDate="2021-01-01T00:00:00" endDate="2024-01-01T00:00:00"/>
        <groupItems count="14">
          <s v="&lt;2021/01/0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4/01/01"/>
        </groupItems>
      </fieldGroup>
    </cacheField>
    <cacheField name="Quarters (Admission Date)" numFmtId="0" databaseField="0">
      <fieldGroup base="1">
        <rangePr groupBy="quarters" startDate="2021-01-01T00:00:00" endDate="2024-01-01T00:00:00"/>
        <groupItems count="6">
          <s v="&lt;2021/01/01"/>
          <s v="Qtr1"/>
          <s v="Qtr2"/>
          <s v="Qtr3"/>
          <s v="Qtr4"/>
          <s v="&gt;2024/01/01"/>
        </groupItems>
      </fieldGroup>
    </cacheField>
    <cacheField name="Years (Admission Date)" numFmtId="0" databaseField="0">
      <fieldGroup base="1">
        <rangePr groupBy="years" startDate="2021-01-01T00:00:00" endDate="2024-01-01T00:00:00"/>
        <groupItems count="6">
          <s v="&lt;2021/01/01"/>
          <s v="2021"/>
          <s v="2022"/>
          <s v="2023"/>
          <s v="2024"/>
          <s v="&gt;2024/01/0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00">
  <r>
    <s v="P00001"/>
    <x v="0"/>
    <x v="0"/>
    <x v="0"/>
    <s v="Male"/>
    <x v="0"/>
    <x v="0"/>
    <n v="5"/>
    <n v="6"/>
    <x v="0"/>
    <n v="8"/>
    <n v="6"/>
    <n v="1"/>
    <s v="Medicare"/>
    <x v="0"/>
    <x v="0"/>
    <n v="1"/>
    <s v="SENIOR"/>
    <x v="0"/>
    <n v="2022"/>
  </r>
  <r>
    <s v="P00002"/>
    <x v="1"/>
    <x v="1"/>
    <x v="1"/>
    <s v="Male"/>
    <x v="0"/>
    <x v="0"/>
    <n v="4"/>
    <n v="6"/>
    <x v="0"/>
    <n v="6"/>
    <n v="4"/>
    <n v="3"/>
    <s v="Private"/>
    <x v="0"/>
    <x v="1"/>
    <n v="1"/>
    <s v="ADULT"/>
    <x v="1"/>
    <n v="2021"/>
  </r>
  <r>
    <s v="P00003"/>
    <x v="2"/>
    <x v="0"/>
    <x v="2"/>
    <s v="Female"/>
    <x v="1"/>
    <x v="1"/>
    <n v="6"/>
    <n v="8"/>
    <x v="1"/>
    <n v="9"/>
    <n v="6"/>
    <n v="2"/>
    <s v="Medicare"/>
    <x v="1"/>
    <x v="2"/>
    <n v="1"/>
    <s v="SENIOR"/>
    <x v="0"/>
    <n v="2023"/>
  </r>
  <r>
    <s v="P00004"/>
    <x v="3"/>
    <x v="2"/>
    <x v="3"/>
    <s v="Male"/>
    <x v="0"/>
    <x v="2"/>
    <n v="6"/>
    <n v="11"/>
    <x v="1"/>
    <n v="11"/>
    <n v="4"/>
    <n v="2"/>
    <s v="Medicare"/>
    <x v="1"/>
    <x v="2"/>
    <n v="1"/>
    <s v="SENIOR"/>
    <x v="2"/>
    <n v="2023"/>
  </r>
  <r>
    <s v="P00005"/>
    <x v="4"/>
    <x v="1"/>
    <x v="4"/>
    <s v="Female"/>
    <x v="2"/>
    <x v="2"/>
    <n v="4"/>
    <n v="10"/>
    <x v="1"/>
    <n v="6"/>
    <n v="2"/>
    <n v="1"/>
    <s v="Uninsured"/>
    <x v="0"/>
    <x v="3"/>
    <n v="1"/>
    <s v="ADULT"/>
    <x v="3"/>
    <n v="2021"/>
  </r>
  <r>
    <s v="P00006"/>
    <x v="5"/>
    <x v="0"/>
    <x v="4"/>
    <s v="Female"/>
    <x v="0"/>
    <x v="0"/>
    <n v="5"/>
    <n v="6"/>
    <x v="1"/>
    <n v="8"/>
    <n v="4"/>
    <n v="1"/>
    <s v="Uninsured"/>
    <x v="0"/>
    <x v="4"/>
    <n v="1"/>
    <s v="ADULT"/>
    <x v="0"/>
    <n v="2021"/>
  </r>
  <r>
    <s v="P00007"/>
    <x v="6"/>
    <x v="1"/>
    <x v="5"/>
    <s v="Female"/>
    <x v="1"/>
    <x v="3"/>
    <n v="7"/>
    <n v="10"/>
    <x v="2"/>
    <n v="12"/>
    <n v="6"/>
    <n v="3"/>
    <s v="Medicare"/>
    <x v="1"/>
    <x v="2"/>
    <n v="1"/>
    <s v="SENIOR"/>
    <x v="4"/>
    <n v="2021"/>
  </r>
  <r>
    <s v="P00008"/>
    <x v="7"/>
    <x v="0"/>
    <x v="6"/>
    <s v="Female"/>
    <x v="0"/>
    <x v="4"/>
    <n v="5"/>
    <n v="7"/>
    <x v="1"/>
    <n v="8"/>
    <n v="7"/>
    <n v="2"/>
    <s v="Medicare"/>
    <x v="0"/>
    <x v="2"/>
    <n v="1"/>
    <s v="SENIOR"/>
    <x v="0"/>
    <n v="2021"/>
  </r>
  <r>
    <s v="P00009"/>
    <x v="8"/>
    <x v="3"/>
    <x v="7"/>
    <s v="Female"/>
    <x v="3"/>
    <x v="1"/>
    <n v="3"/>
    <n v="6"/>
    <x v="0"/>
    <n v="4"/>
    <n v="2"/>
    <n v="1"/>
    <s v="Private"/>
    <x v="0"/>
    <x v="5"/>
    <n v="0"/>
    <s v="ADULT"/>
    <x v="5"/>
    <n v="2021"/>
  </r>
  <r>
    <s v="P00010"/>
    <x v="9"/>
    <x v="2"/>
    <x v="8"/>
    <s v="Male"/>
    <x v="1"/>
    <x v="1"/>
    <n v="6"/>
    <n v="5"/>
    <x v="1"/>
    <n v="10"/>
    <n v="4"/>
    <n v="2"/>
    <s v="Medicare"/>
    <x v="1"/>
    <x v="2"/>
    <n v="1"/>
    <s v="SENIOR"/>
    <x v="2"/>
    <n v="2022"/>
  </r>
  <r>
    <s v="P00011"/>
    <x v="10"/>
    <x v="3"/>
    <x v="7"/>
    <s v="Female"/>
    <x v="1"/>
    <x v="5"/>
    <n v="3"/>
    <n v="10"/>
    <x v="1"/>
    <n v="6"/>
    <n v="2"/>
    <n v="2"/>
    <s v="Private"/>
    <x v="0"/>
    <x v="6"/>
    <n v="1"/>
    <s v="ADULT"/>
    <x v="5"/>
    <n v="2023"/>
  </r>
  <r>
    <s v="P00012"/>
    <x v="11"/>
    <x v="0"/>
    <x v="7"/>
    <s v="Male"/>
    <x v="4"/>
    <x v="0"/>
    <n v="3"/>
    <n v="7"/>
    <x v="2"/>
    <n v="6"/>
    <n v="4"/>
    <n v="1"/>
    <s v="Medicaid"/>
    <x v="0"/>
    <x v="7"/>
    <n v="1"/>
    <s v="ADULT"/>
    <x v="6"/>
    <n v="2022"/>
  </r>
  <r>
    <s v="P00013"/>
    <x v="12"/>
    <x v="2"/>
    <x v="9"/>
    <s v="Male"/>
    <x v="0"/>
    <x v="4"/>
    <n v="5"/>
    <n v="6"/>
    <x v="2"/>
    <n v="8"/>
    <n v="4"/>
    <n v="1"/>
    <s v="Uninsured"/>
    <x v="0"/>
    <x v="8"/>
    <n v="1"/>
    <s v="ADULT"/>
    <x v="2"/>
    <n v="2021"/>
  </r>
  <r>
    <s v="P00014"/>
    <x v="13"/>
    <x v="2"/>
    <x v="10"/>
    <s v="Male"/>
    <x v="2"/>
    <x v="0"/>
    <n v="3"/>
    <n v="5"/>
    <x v="3"/>
    <n v="6"/>
    <n v="4"/>
    <n v="1"/>
    <s v="Private"/>
    <x v="0"/>
    <x v="9"/>
    <n v="0"/>
    <s v="YOUNG ADULT"/>
    <x v="7"/>
    <n v="2021"/>
  </r>
  <r>
    <s v="P00015"/>
    <x v="14"/>
    <x v="2"/>
    <x v="11"/>
    <s v="Female"/>
    <x v="0"/>
    <x v="1"/>
    <n v="3"/>
    <n v="4"/>
    <x v="0"/>
    <n v="4"/>
    <n v="2"/>
    <n v="1"/>
    <s v="Private"/>
    <x v="0"/>
    <x v="10"/>
    <n v="0"/>
    <s v="YOUNG ADULT"/>
    <x v="7"/>
    <n v="2021"/>
  </r>
  <r>
    <s v="P00016"/>
    <x v="15"/>
    <x v="2"/>
    <x v="12"/>
    <s v="Male"/>
    <x v="0"/>
    <x v="6"/>
    <n v="3"/>
    <n v="7"/>
    <x v="1"/>
    <n v="6"/>
    <n v="2"/>
    <n v="1"/>
    <s v="Private"/>
    <x v="0"/>
    <x v="11"/>
    <n v="0"/>
    <s v="ADULT"/>
    <x v="7"/>
    <n v="2021"/>
  </r>
  <r>
    <s v="P00017"/>
    <x v="16"/>
    <x v="0"/>
    <x v="13"/>
    <s v="Male"/>
    <x v="1"/>
    <x v="2"/>
    <n v="4"/>
    <n v="9"/>
    <x v="3"/>
    <n v="8"/>
    <n v="4"/>
    <n v="1"/>
    <s v="Private"/>
    <x v="0"/>
    <x v="12"/>
    <n v="1"/>
    <s v="ADULT"/>
    <x v="0"/>
    <n v="2023"/>
  </r>
  <r>
    <s v="P00018"/>
    <x v="17"/>
    <x v="0"/>
    <x v="14"/>
    <s v="Male"/>
    <x v="2"/>
    <x v="6"/>
    <n v="4"/>
    <n v="7"/>
    <x v="1"/>
    <n v="8"/>
    <n v="3"/>
    <n v="1"/>
    <s v="Medicaid"/>
    <x v="0"/>
    <x v="13"/>
    <n v="1"/>
    <s v="ADULT"/>
    <x v="6"/>
    <n v="2021"/>
  </r>
  <r>
    <s v="P00019"/>
    <x v="18"/>
    <x v="3"/>
    <x v="15"/>
    <s v="Female"/>
    <x v="0"/>
    <x v="7"/>
    <n v="4"/>
    <n v="9"/>
    <x v="0"/>
    <n v="7"/>
    <n v="2"/>
    <n v="2"/>
    <s v="Medicaid"/>
    <x v="0"/>
    <x v="2"/>
    <n v="1"/>
    <s v="ADULT"/>
    <x v="5"/>
    <n v="2023"/>
  </r>
  <r>
    <s v="P00020"/>
    <x v="19"/>
    <x v="2"/>
    <x v="16"/>
    <s v="Female"/>
    <x v="1"/>
    <x v="6"/>
    <n v="2"/>
    <n v="7"/>
    <x v="1"/>
    <n v="3"/>
    <n v="2"/>
    <n v="2"/>
    <s v="Private"/>
    <x v="2"/>
    <x v="14"/>
    <n v="1"/>
    <s v="YOUNG ADULT"/>
    <x v="7"/>
    <n v="2022"/>
  </r>
  <r>
    <s v="P00021"/>
    <x v="20"/>
    <x v="2"/>
    <x v="17"/>
    <s v="Female"/>
    <x v="1"/>
    <x v="3"/>
    <n v="6"/>
    <n v="7"/>
    <x v="1"/>
    <n v="9"/>
    <n v="8"/>
    <n v="4"/>
    <s v="Medicare"/>
    <x v="1"/>
    <x v="2"/>
    <n v="1"/>
    <s v="SENIOR"/>
    <x v="2"/>
    <n v="2022"/>
  </r>
  <r>
    <s v="P00022"/>
    <x v="21"/>
    <x v="3"/>
    <x v="4"/>
    <s v="Female"/>
    <x v="1"/>
    <x v="0"/>
    <n v="4"/>
    <n v="6"/>
    <x v="0"/>
    <n v="7"/>
    <n v="2"/>
    <n v="2"/>
    <s v="Medicaid"/>
    <x v="0"/>
    <x v="15"/>
    <n v="1"/>
    <s v="ADULT"/>
    <x v="8"/>
    <n v="2022"/>
  </r>
  <r>
    <s v="P00023"/>
    <x v="22"/>
    <x v="3"/>
    <x v="18"/>
    <s v="Male"/>
    <x v="1"/>
    <x v="5"/>
    <n v="4"/>
    <n v="10"/>
    <x v="1"/>
    <n v="6"/>
    <n v="3"/>
    <n v="1"/>
    <s v="Private"/>
    <x v="0"/>
    <x v="15"/>
    <n v="0"/>
    <s v="ADULT"/>
    <x v="8"/>
    <n v="2023"/>
  </r>
  <r>
    <s v="P00024"/>
    <x v="23"/>
    <x v="2"/>
    <x v="16"/>
    <s v="Male"/>
    <x v="1"/>
    <x v="2"/>
    <n v="2"/>
    <n v="8"/>
    <x v="1"/>
    <n v="4"/>
    <n v="3"/>
    <n v="0"/>
    <s v="Private"/>
    <x v="2"/>
    <x v="16"/>
    <n v="0"/>
    <s v="YOUNG ADULT"/>
    <x v="9"/>
    <n v="2022"/>
  </r>
  <r>
    <s v="P00025"/>
    <x v="24"/>
    <x v="3"/>
    <x v="12"/>
    <s v="Female"/>
    <x v="1"/>
    <x v="7"/>
    <n v="3"/>
    <n v="9"/>
    <x v="0"/>
    <n v="4"/>
    <n v="2"/>
    <n v="1"/>
    <s v="Uninsured"/>
    <x v="0"/>
    <x v="4"/>
    <n v="1"/>
    <s v="ADULT"/>
    <x v="5"/>
    <n v="2021"/>
  </r>
  <r>
    <s v="P00026"/>
    <x v="25"/>
    <x v="1"/>
    <x v="18"/>
    <s v="Male"/>
    <x v="0"/>
    <x v="0"/>
    <n v="5"/>
    <n v="7"/>
    <x v="1"/>
    <n v="8"/>
    <n v="4"/>
    <n v="1"/>
    <s v="Medicaid"/>
    <x v="0"/>
    <x v="17"/>
    <n v="1"/>
    <s v="ADULT"/>
    <x v="4"/>
    <n v="2021"/>
  </r>
  <r>
    <s v="P00027"/>
    <x v="26"/>
    <x v="1"/>
    <x v="19"/>
    <s v="Male"/>
    <x v="4"/>
    <x v="1"/>
    <n v="3"/>
    <n v="4"/>
    <x v="1"/>
    <n v="8"/>
    <n v="4"/>
    <n v="1"/>
    <s v="Private"/>
    <x v="0"/>
    <x v="18"/>
    <n v="1"/>
    <s v="YOUNG ADULT"/>
    <x v="4"/>
    <n v="2023"/>
  </r>
  <r>
    <s v="P00028"/>
    <x v="27"/>
    <x v="1"/>
    <x v="20"/>
    <s v="Male"/>
    <x v="3"/>
    <x v="6"/>
    <n v="5"/>
    <n v="8"/>
    <x v="1"/>
    <n v="8"/>
    <n v="4"/>
    <n v="1"/>
    <s v="Private"/>
    <x v="0"/>
    <x v="2"/>
    <n v="1"/>
    <s v="ADULT"/>
    <x v="3"/>
    <n v="2021"/>
  </r>
  <r>
    <s v="P00029"/>
    <x v="28"/>
    <x v="0"/>
    <x v="21"/>
    <s v="Female"/>
    <x v="0"/>
    <x v="8"/>
    <n v="4"/>
    <n v="8"/>
    <x v="0"/>
    <n v="8"/>
    <n v="3"/>
    <n v="1"/>
    <s v="Private"/>
    <x v="0"/>
    <x v="19"/>
    <n v="1"/>
    <s v="ADULT"/>
    <x v="0"/>
    <n v="2022"/>
  </r>
  <r>
    <s v="P00030"/>
    <x v="29"/>
    <x v="3"/>
    <x v="22"/>
    <s v="Male"/>
    <x v="0"/>
    <x v="9"/>
    <n v="4"/>
    <n v="8"/>
    <x v="1"/>
    <n v="6"/>
    <n v="2"/>
    <n v="2"/>
    <s v="Private"/>
    <x v="0"/>
    <x v="4"/>
    <n v="1"/>
    <s v="ADULT"/>
    <x v="8"/>
    <n v="2022"/>
  </r>
  <r>
    <s v="P00031"/>
    <x v="30"/>
    <x v="0"/>
    <x v="21"/>
    <s v="Female"/>
    <x v="1"/>
    <x v="0"/>
    <n v="4"/>
    <n v="6"/>
    <x v="2"/>
    <n v="9"/>
    <n v="4"/>
    <n v="1"/>
    <s v="Private"/>
    <x v="0"/>
    <x v="20"/>
    <n v="0"/>
    <s v="ADULT"/>
    <x v="0"/>
    <n v="2021"/>
  </r>
  <r>
    <s v="P00032"/>
    <x v="31"/>
    <x v="2"/>
    <x v="23"/>
    <s v="Male"/>
    <x v="4"/>
    <x v="6"/>
    <n v="6"/>
    <n v="8"/>
    <x v="1"/>
    <n v="10"/>
    <n v="6"/>
    <n v="4"/>
    <s v="Medicare"/>
    <x v="1"/>
    <x v="2"/>
    <n v="1"/>
    <s v="SENIOR"/>
    <x v="7"/>
    <n v="2021"/>
  </r>
  <r>
    <s v="P00033"/>
    <x v="32"/>
    <x v="2"/>
    <x v="24"/>
    <s v="Female"/>
    <x v="2"/>
    <x v="0"/>
    <n v="5"/>
    <n v="6"/>
    <x v="1"/>
    <n v="8"/>
    <n v="4"/>
    <n v="1"/>
    <s v="Private"/>
    <x v="0"/>
    <x v="21"/>
    <n v="1"/>
    <s v="ADULT"/>
    <x v="7"/>
    <n v="2021"/>
  </r>
  <r>
    <s v="P00034"/>
    <x v="33"/>
    <x v="3"/>
    <x v="13"/>
    <s v="Male"/>
    <x v="2"/>
    <x v="10"/>
    <n v="5"/>
    <n v="7"/>
    <x v="1"/>
    <n v="8"/>
    <n v="2"/>
    <n v="1"/>
    <s v="Medicaid"/>
    <x v="0"/>
    <x v="22"/>
    <n v="1"/>
    <s v="ADULT"/>
    <x v="8"/>
    <n v="2023"/>
  </r>
  <r>
    <s v="P00035"/>
    <x v="34"/>
    <x v="0"/>
    <x v="6"/>
    <s v="Male"/>
    <x v="4"/>
    <x v="0"/>
    <n v="6"/>
    <n v="6"/>
    <x v="2"/>
    <n v="9"/>
    <n v="6"/>
    <n v="2"/>
    <s v="Medicare"/>
    <x v="1"/>
    <x v="2"/>
    <n v="1"/>
    <s v="SENIOR"/>
    <x v="6"/>
    <n v="2022"/>
  </r>
  <r>
    <s v="P00036"/>
    <x v="35"/>
    <x v="0"/>
    <x v="25"/>
    <s v="Male"/>
    <x v="4"/>
    <x v="6"/>
    <n v="3"/>
    <n v="6"/>
    <x v="1"/>
    <n v="4"/>
    <n v="2"/>
    <n v="1"/>
    <s v="Private"/>
    <x v="0"/>
    <x v="11"/>
    <n v="0"/>
    <s v="YOUNG ADULT"/>
    <x v="10"/>
    <n v="2023"/>
  </r>
  <r>
    <s v="P00037"/>
    <x v="36"/>
    <x v="3"/>
    <x v="26"/>
    <s v="Female"/>
    <x v="0"/>
    <x v="10"/>
    <n v="4"/>
    <n v="6"/>
    <x v="1"/>
    <n v="6"/>
    <n v="2"/>
    <n v="2"/>
    <s v="Medicaid"/>
    <x v="0"/>
    <x v="23"/>
    <n v="1"/>
    <s v="ADULT"/>
    <x v="11"/>
    <n v="2023"/>
  </r>
  <r>
    <s v="P00038"/>
    <x v="15"/>
    <x v="2"/>
    <x v="27"/>
    <s v="Male"/>
    <x v="0"/>
    <x v="1"/>
    <n v="5"/>
    <n v="5"/>
    <x v="2"/>
    <n v="8"/>
    <n v="4"/>
    <n v="1"/>
    <s v="Medicaid"/>
    <x v="0"/>
    <x v="24"/>
    <n v="0"/>
    <s v="YOUNG ADULT"/>
    <x v="7"/>
    <n v="2021"/>
  </r>
  <r>
    <s v="P00039"/>
    <x v="37"/>
    <x v="1"/>
    <x v="28"/>
    <s v="Female"/>
    <x v="1"/>
    <x v="0"/>
    <n v="2"/>
    <n v="7"/>
    <x v="0"/>
    <n v="4"/>
    <n v="2"/>
    <n v="0"/>
    <s v="Medicaid"/>
    <x v="1"/>
    <x v="25"/>
    <n v="0"/>
    <s v="YOUNG ADULT"/>
    <x v="1"/>
    <n v="2022"/>
  </r>
  <r>
    <s v="P00040"/>
    <x v="38"/>
    <x v="0"/>
    <x v="26"/>
    <s v="Female"/>
    <x v="0"/>
    <x v="6"/>
    <n v="4"/>
    <n v="8"/>
    <x v="0"/>
    <n v="7"/>
    <n v="4"/>
    <n v="1"/>
    <s v="Uninsured"/>
    <x v="0"/>
    <x v="2"/>
    <n v="1"/>
    <s v="ADULT"/>
    <x v="6"/>
    <n v="2023"/>
  </r>
  <r>
    <s v="P00041"/>
    <x v="39"/>
    <x v="1"/>
    <x v="29"/>
    <s v="Female"/>
    <x v="4"/>
    <x v="0"/>
    <n v="5"/>
    <n v="8"/>
    <x v="1"/>
    <n v="8"/>
    <n v="6"/>
    <n v="1"/>
    <s v="Medicare"/>
    <x v="0"/>
    <x v="2"/>
    <n v="1"/>
    <s v="SENIOR"/>
    <x v="3"/>
    <n v="2022"/>
  </r>
  <r>
    <s v="P00042"/>
    <x v="40"/>
    <x v="1"/>
    <x v="30"/>
    <s v="Male"/>
    <x v="2"/>
    <x v="2"/>
    <n v="4"/>
    <n v="9"/>
    <x v="1"/>
    <n v="8"/>
    <n v="2"/>
    <n v="1"/>
    <s v="Medicaid"/>
    <x v="0"/>
    <x v="13"/>
    <n v="1"/>
    <s v="ADULT"/>
    <x v="4"/>
    <n v="2022"/>
  </r>
  <r>
    <s v="P00043"/>
    <x v="41"/>
    <x v="0"/>
    <x v="31"/>
    <s v="Male"/>
    <x v="2"/>
    <x v="8"/>
    <n v="4"/>
    <n v="8"/>
    <x v="2"/>
    <n v="6"/>
    <n v="5"/>
    <n v="1"/>
    <s v="Private"/>
    <x v="0"/>
    <x v="26"/>
    <n v="1"/>
    <s v="ADULT"/>
    <x v="6"/>
    <n v="2023"/>
  </r>
  <r>
    <s v="P00044"/>
    <x v="42"/>
    <x v="0"/>
    <x v="32"/>
    <s v="Male"/>
    <x v="0"/>
    <x v="1"/>
    <n v="3"/>
    <n v="5"/>
    <x v="0"/>
    <n v="4"/>
    <n v="2"/>
    <n v="1"/>
    <s v="Medicaid"/>
    <x v="0"/>
    <x v="5"/>
    <n v="0"/>
    <s v="ADULT"/>
    <x v="6"/>
    <n v="2021"/>
  </r>
  <r>
    <s v="P00045"/>
    <x v="43"/>
    <x v="0"/>
    <x v="33"/>
    <s v="Female"/>
    <x v="0"/>
    <x v="6"/>
    <n v="3"/>
    <n v="8"/>
    <x v="1"/>
    <n v="6"/>
    <n v="2"/>
    <n v="1"/>
    <s v="Medicaid"/>
    <x v="0"/>
    <x v="21"/>
    <n v="0"/>
    <s v="YOUNG ADULT"/>
    <x v="6"/>
    <n v="2023"/>
  </r>
  <r>
    <s v="P00046"/>
    <x v="44"/>
    <x v="1"/>
    <x v="34"/>
    <s v="Female"/>
    <x v="2"/>
    <x v="3"/>
    <n v="3"/>
    <n v="6"/>
    <x v="2"/>
    <n v="6"/>
    <n v="2"/>
    <n v="1"/>
    <s v="Medicaid"/>
    <x v="0"/>
    <x v="27"/>
    <n v="1"/>
    <s v="ADULT"/>
    <x v="4"/>
    <n v="2021"/>
  </r>
  <r>
    <s v="P00047"/>
    <x v="45"/>
    <x v="1"/>
    <x v="7"/>
    <s v="Female"/>
    <x v="2"/>
    <x v="6"/>
    <n v="3"/>
    <n v="6"/>
    <x v="0"/>
    <n v="4"/>
    <n v="4"/>
    <n v="1"/>
    <s v="Medicaid"/>
    <x v="0"/>
    <x v="28"/>
    <n v="1"/>
    <s v="ADULT"/>
    <x v="1"/>
    <n v="2022"/>
  </r>
  <r>
    <s v="P00048"/>
    <x v="46"/>
    <x v="1"/>
    <x v="35"/>
    <s v="Female"/>
    <x v="1"/>
    <x v="5"/>
    <n v="7"/>
    <n v="12"/>
    <x v="1"/>
    <n v="10"/>
    <n v="7"/>
    <n v="3"/>
    <s v="Medicare"/>
    <x v="1"/>
    <x v="2"/>
    <n v="1"/>
    <s v="SENIOR"/>
    <x v="1"/>
    <n v="2021"/>
  </r>
  <r>
    <s v="P00049"/>
    <x v="47"/>
    <x v="2"/>
    <x v="14"/>
    <s v="Male"/>
    <x v="2"/>
    <x v="0"/>
    <n v="4"/>
    <n v="7"/>
    <x v="1"/>
    <n v="6"/>
    <n v="2"/>
    <n v="1"/>
    <s v="Private"/>
    <x v="0"/>
    <x v="29"/>
    <n v="1"/>
    <s v="ADULT"/>
    <x v="7"/>
    <n v="2023"/>
  </r>
  <r>
    <s v="P00050"/>
    <x v="48"/>
    <x v="2"/>
    <x v="11"/>
    <s v="Male"/>
    <x v="4"/>
    <x v="8"/>
    <n v="2"/>
    <n v="8"/>
    <x v="2"/>
    <n v="4"/>
    <n v="4"/>
    <n v="0"/>
    <s v="Private"/>
    <x v="2"/>
    <x v="30"/>
    <n v="1"/>
    <s v="YOUNG ADULT"/>
    <x v="9"/>
    <n v="2022"/>
  </r>
  <r>
    <s v="P00051"/>
    <x v="49"/>
    <x v="3"/>
    <x v="14"/>
    <s v="Female"/>
    <x v="0"/>
    <x v="5"/>
    <n v="5"/>
    <n v="13"/>
    <x v="3"/>
    <n v="8"/>
    <n v="4"/>
    <n v="1"/>
    <s v="Medicaid"/>
    <x v="0"/>
    <x v="2"/>
    <n v="1"/>
    <s v="ADULT"/>
    <x v="5"/>
    <n v="2022"/>
  </r>
  <r>
    <s v="P00052"/>
    <x v="50"/>
    <x v="0"/>
    <x v="36"/>
    <s v="Male"/>
    <x v="1"/>
    <x v="4"/>
    <n v="4"/>
    <n v="5"/>
    <x v="2"/>
    <n v="6"/>
    <n v="3"/>
    <n v="2"/>
    <s v="Uninsured"/>
    <x v="0"/>
    <x v="15"/>
    <n v="0"/>
    <s v="ADULT"/>
    <x v="10"/>
    <n v="2023"/>
  </r>
  <r>
    <s v="P00053"/>
    <x v="51"/>
    <x v="1"/>
    <x v="37"/>
    <s v="Male"/>
    <x v="0"/>
    <x v="0"/>
    <n v="3"/>
    <n v="6"/>
    <x v="1"/>
    <n v="6"/>
    <n v="2"/>
    <n v="2"/>
    <s v="Private"/>
    <x v="0"/>
    <x v="29"/>
    <n v="1"/>
    <s v="ADULT"/>
    <x v="1"/>
    <n v="2023"/>
  </r>
  <r>
    <s v="P00054"/>
    <x v="52"/>
    <x v="0"/>
    <x v="38"/>
    <s v="Female"/>
    <x v="0"/>
    <x v="1"/>
    <n v="5"/>
    <n v="6"/>
    <x v="1"/>
    <n v="8"/>
    <n v="5"/>
    <n v="2"/>
    <s v="Medicare"/>
    <x v="0"/>
    <x v="2"/>
    <n v="1"/>
    <s v="SENIOR"/>
    <x v="6"/>
    <n v="2023"/>
  </r>
  <r>
    <s v="P00055"/>
    <x v="53"/>
    <x v="2"/>
    <x v="35"/>
    <s v="Male"/>
    <x v="3"/>
    <x v="0"/>
    <n v="6"/>
    <n v="7"/>
    <x v="2"/>
    <n v="11"/>
    <n v="4"/>
    <n v="4"/>
    <s v="Medicare"/>
    <x v="1"/>
    <x v="2"/>
    <n v="1"/>
    <s v="SENIOR"/>
    <x v="9"/>
    <n v="2021"/>
  </r>
  <r>
    <s v="P00056"/>
    <x v="54"/>
    <x v="2"/>
    <x v="39"/>
    <s v="Female"/>
    <x v="3"/>
    <x v="3"/>
    <n v="5"/>
    <n v="8"/>
    <x v="1"/>
    <n v="8"/>
    <n v="4"/>
    <n v="2"/>
    <s v="Medicare"/>
    <x v="0"/>
    <x v="2"/>
    <n v="1"/>
    <s v="SENIOR"/>
    <x v="7"/>
    <n v="2023"/>
  </r>
  <r>
    <s v="P00057"/>
    <x v="55"/>
    <x v="1"/>
    <x v="40"/>
    <s v="Female"/>
    <x v="1"/>
    <x v="6"/>
    <n v="3"/>
    <n v="6"/>
    <x v="1"/>
    <n v="6"/>
    <n v="2"/>
    <n v="2"/>
    <s v="Private"/>
    <x v="0"/>
    <x v="8"/>
    <n v="0"/>
    <s v="ADULT"/>
    <x v="3"/>
    <n v="2022"/>
  </r>
  <r>
    <s v="P00058"/>
    <x v="56"/>
    <x v="1"/>
    <x v="32"/>
    <s v="Female"/>
    <x v="1"/>
    <x v="3"/>
    <n v="3"/>
    <n v="11"/>
    <x v="2"/>
    <n v="6"/>
    <n v="4"/>
    <n v="2"/>
    <s v="Medicaid"/>
    <x v="0"/>
    <x v="31"/>
    <n v="1"/>
    <s v="ADULT"/>
    <x v="4"/>
    <n v="2022"/>
  </r>
  <r>
    <s v="P00059"/>
    <x v="57"/>
    <x v="1"/>
    <x v="14"/>
    <s v="Male"/>
    <x v="1"/>
    <x v="1"/>
    <n v="5"/>
    <n v="6"/>
    <x v="1"/>
    <n v="12"/>
    <n v="2"/>
    <n v="1"/>
    <s v="Private"/>
    <x v="0"/>
    <x v="32"/>
    <n v="1"/>
    <s v="ADULT"/>
    <x v="4"/>
    <n v="2023"/>
  </r>
  <r>
    <s v="P00060"/>
    <x v="58"/>
    <x v="1"/>
    <x v="41"/>
    <s v="Male"/>
    <x v="0"/>
    <x v="0"/>
    <n v="5"/>
    <n v="6"/>
    <x v="1"/>
    <n v="10"/>
    <n v="6"/>
    <n v="2"/>
    <s v="Medicare"/>
    <x v="0"/>
    <x v="2"/>
    <n v="1"/>
    <s v="SENIOR"/>
    <x v="1"/>
    <n v="2021"/>
  </r>
  <r>
    <s v="P00061"/>
    <x v="59"/>
    <x v="1"/>
    <x v="42"/>
    <s v="Female"/>
    <x v="4"/>
    <x v="1"/>
    <n v="3"/>
    <n v="6"/>
    <x v="0"/>
    <n v="6"/>
    <n v="2"/>
    <n v="1"/>
    <s v="Private"/>
    <x v="0"/>
    <x v="30"/>
    <n v="1"/>
    <s v="ADULT"/>
    <x v="1"/>
    <n v="2021"/>
  </r>
  <r>
    <s v="P00062"/>
    <x v="60"/>
    <x v="2"/>
    <x v="4"/>
    <s v="Male"/>
    <x v="3"/>
    <x v="2"/>
    <n v="4"/>
    <n v="11"/>
    <x v="0"/>
    <n v="10"/>
    <n v="2"/>
    <n v="2"/>
    <s v="Uninsured"/>
    <x v="0"/>
    <x v="2"/>
    <n v="1"/>
    <s v="ADULT"/>
    <x v="7"/>
    <n v="2022"/>
  </r>
  <r>
    <s v="P00063"/>
    <x v="61"/>
    <x v="0"/>
    <x v="43"/>
    <s v="Male"/>
    <x v="4"/>
    <x v="4"/>
    <n v="3"/>
    <n v="7"/>
    <x v="2"/>
    <n v="4"/>
    <n v="2"/>
    <n v="1"/>
    <s v="Private"/>
    <x v="0"/>
    <x v="30"/>
    <n v="0"/>
    <s v="YOUNG ADULT"/>
    <x v="0"/>
    <n v="2023"/>
  </r>
  <r>
    <s v="P00064"/>
    <x v="62"/>
    <x v="0"/>
    <x v="25"/>
    <s v="Male"/>
    <x v="1"/>
    <x v="1"/>
    <n v="2"/>
    <n v="4"/>
    <x v="0"/>
    <n v="7"/>
    <n v="2"/>
    <n v="0"/>
    <s v="Uninsured"/>
    <x v="2"/>
    <x v="33"/>
    <n v="0"/>
    <s v="YOUNG ADULT"/>
    <x v="10"/>
    <n v="2022"/>
  </r>
  <r>
    <s v="P00065"/>
    <x v="63"/>
    <x v="1"/>
    <x v="6"/>
    <s v="Male"/>
    <x v="2"/>
    <x v="3"/>
    <n v="7"/>
    <n v="9"/>
    <x v="1"/>
    <n v="10"/>
    <n v="6"/>
    <n v="3"/>
    <s v="Medicare"/>
    <x v="1"/>
    <x v="2"/>
    <n v="1"/>
    <s v="SENIOR"/>
    <x v="3"/>
    <n v="2022"/>
  </r>
  <r>
    <s v="P00066"/>
    <x v="64"/>
    <x v="0"/>
    <x v="44"/>
    <s v="Male"/>
    <x v="0"/>
    <x v="1"/>
    <n v="7"/>
    <n v="7"/>
    <x v="1"/>
    <n v="10"/>
    <n v="5"/>
    <n v="3"/>
    <s v="Medicare"/>
    <x v="1"/>
    <x v="2"/>
    <n v="1"/>
    <s v="SENIOR"/>
    <x v="10"/>
    <n v="2022"/>
  </r>
  <r>
    <s v="P00067"/>
    <x v="65"/>
    <x v="1"/>
    <x v="31"/>
    <s v="Female"/>
    <x v="3"/>
    <x v="8"/>
    <n v="4"/>
    <n v="9"/>
    <x v="2"/>
    <n v="8"/>
    <n v="2"/>
    <n v="1"/>
    <s v="Private"/>
    <x v="0"/>
    <x v="34"/>
    <n v="0"/>
    <s v="ADULT"/>
    <x v="4"/>
    <n v="2022"/>
  </r>
  <r>
    <s v="P00068"/>
    <x v="66"/>
    <x v="2"/>
    <x v="35"/>
    <s v="Male"/>
    <x v="1"/>
    <x v="8"/>
    <n v="6"/>
    <n v="9"/>
    <x v="1"/>
    <n v="9"/>
    <n v="8"/>
    <n v="2"/>
    <s v="Medicare"/>
    <x v="1"/>
    <x v="2"/>
    <n v="1"/>
    <s v="SENIOR"/>
    <x v="9"/>
    <n v="2023"/>
  </r>
  <r>
    <s v="P00069"/>
    <x v="67"/>
    <x v="2"/>
    <x v="20"/>
    <s v="Male"/>
    <x v="3"/>
    <x v="1"/>
    <n v="4"/>
    <n v="5"/>
    <x v="0"/>
    <n v="8"/>
    <n v="4"/>
    <n v="1"/>
    <s v="Medicaid"/>
    <x v="0"/>
    <x v="14"/>
    <n v="1"/>
    <s v="ADULT"/>
    <x v="7"/>
    <n v="2021"/>
  </r>
  <r>
    <s v="P00070"/>
    <x v="68"/>
    <x v="3"/>
    <x v="21"/>
    <s v="Female"/>
    <x v="1"/>
    <x v="7"/>
    <n v="3"/>
    <n v="8"/>
    <x v="2"/>
    <n v="6"/>
    <n v="2"/>
    <n v="2"/>
    <s v="Private"/>
    <x v="0"/>
    <x v="23"/>
    <n v="1"/>
    <s v="ADULT"/>
    <x v="11"/>
    <n v="2023"/>
  </r>
  <r>
    <s v="P00071"/>
    <x v="69"/>
    <x v="0"/>
    <x v="20"/>
    <s v="Female"/>
    <x v="0"/>
    <x v="1"/>
    <n v="4"/>
    <n v="5"/>
    <x v="1"/>
    <n v="8"/>
    <n v="2"/>
    <n v="2"/>
    <s v="Private"/>
    <x v="0"/>
    <x v="12"/>
    <n v="1"/>
    <s v="ADULT"/>
    <x v="10"/>
    <n v="2023"/>
  </r>
  <r>
    <s v="P00072"/>
    <x v="62"/>
    <x v="0"/>
    <x v="5"/>
    <s v="Male"/>
    <x v="2"/>
    <x v="0"/>
    <n v="6"/>
    <n v="8"/>
    <x v="2"/>
    <n v="10"/>
    <n v="4"/>
    <n v="4"/>
    <s v="Medicare"/>
    <x v="1"/>
    <x v="2"/>
    <n v="1"/>
    <s v="SENIOR"/>
    <x v="10"/>
    <n v="2022"/>
  </r>
  <r>
    <s v="P00073"/>
    <x v="8"/>
    <x v="3"/>
    <x v="24"/>
    <s v="Male"/>
    <x v="2"/>
    <x v="2"/>
    <n v="5"/>
    <n v="11"/>
    <x v="1"/>
    <n v="8"/>
    <n v="4"/>
    <n v="1"/>
    <s v="Private"/>
    <x v="0"/>
    <x v="2"/>
    <n v="1"/>
    <s v="ADULT"/>
    <x v="5"/>
    <n v="2021"/>
  </r>
  <r>
    <s v="P00074"/>
    <x v="70"/>
    <x v="3"/>
    <x v="5"/>
    <s v="Female"/>
    <x v="3"/>
    <x v="1"/>
    <n v="7"/>
    <n v="8"/>
    <x v="1"/>
    <n v="12"/>
    <n v="5"/>
    <n v="3"/>
    <s v="Medicare"/>
    <x v="1"/>
    <x v="2"/>
    <n v="1"/>
    <s v="SENIOR"/>
    <x v="8"/>
    <n v="2021"/>
  </r>
  <r>
    <s v="P00075"/>
    <x v="71"/>
    <x v="0"/>
    <x v="45"/>
    <s v="Female"/>
    <x v="1"/>
    <x v="8"/>
    <n v="1"/>
    <n v="7"/>
    <x v="1"/>
    <n v="2"/>
    <n v="4"/>
    <n v="0"/>
    <s v="Private"/>
    <x v="0"/>
    <x v="35"/>
    <n v="0"/>
    <s v="YOUNG ADULT"/>
    <x v="10"/>
    <n v="2023"/>
  </r>
  <r>
    <s v="P00076"/>
    <x v="72"/>
    <x v="3"/>
    <x v="6"/>
    <s v="Female"/>
    <x v="0"/>
    <x v="10"/>
    <n v="6"/>
    <n v="8"/>
    <x v="2"/>
    <n v="10"/>
    <n v="6"/>
    <n v="2"/>
    <s v="Medicare"/>
    <x v="1"/>
    <x v="2"/>
    <n v="1"/>
    <s v="SENIOR"/>
    <x v="5"/>
    <n v="2021"/>
  </r>
  <r>
    <s v="P00077"/>
    <x v="21"/>
    <x v="3"/>
    <x v="18"/>
    <s v="Female"/>
    <x v="3"/>
    <x v="8"/>
    <n v="5"/>
    <n v="8"/>
    <x v="1"/>
    <n v="8"/>
    <n v="4"/>
    <n v="1"/>
    <s v="Medicaid"/>
    <x v="0"/>
    <x v="2"/>
    <n v="1"/>
    <s v="ADULT"/>
    <x v="8"/>
    <n v="2022"/>
  </r>
  <r>
    <s v="P00078"/>
    <x v="73"/>
    <x v="3"/>
    <x v="32"/>
    <s v="Male"/>
    <x v="2"/>
    <x v="7"/>
    <n v="5"/>
    <n v="9"/>
    <x v="2"/>
    <n v="8"/>
    <n v="4"/>
    <n v="1"/>
    <s v="Private"/>
    <x v="0"/>
    <x v="2"/>
    <n v="1"/>
    <s v="ADULT"/>
    <x v="8"/>
    <n v="2022"/>
  </r>
  <r>
    <s v="P00079"/>
    <x v="74"/>
    <x v="2"/>
    <x v="18"/>
    <s v="Female"/>
    <x v="2"/>
    <x v="4"/>
    <n v="4"/>
    <n v="6"/>
    <x v="0"/>
    <n v="7"/>
    <n v="2"/>
    <n v="2"/>
    <s v="Uninsured"/>
    <x v="0"/>
    <x v="15"/>
    <n v="1"/>
    <s v="ADULT"/>
    <x v="7"/>
    <n v="2022"/>
  </r>
  <r>
    <s v="P00080"/>
    <x v="75"/>
    <x v="3"/>
    <x v="27"/>
    <s v="Male"/>
    <x v="1"/>
    <x v="9"/>
    <n v="3"/>
    <n v="7"/>
    <x v="1"/>
    <n v="6"/>
    <n v="4"/>
    <n v="1"/>
    <s v="Private"/>
    <x v="0"/>
    <x v="5"/>
    <n v="0"/>
    <s v="YOUNG ADULT"/>
    <x v="11"/>
    <n v="2023"/>
  </r>
  <r>
    <s v="P00081"/>
    <x v="76"/>
    <x v="0"/>
    <x v="4"/>
    <s v="Female"/>
    <x v="0"/>
    <x v="2"/>
    <n v="5"/>
    <n v="9"/>
    <x v="0"/>
    <n v="8"/>
    <n v="4"/>
    <n v="3"/>
    <s v="Uninsured"/>
    <x v="0"/>
    <x v="2"/>
    <n v="1"/>
    <s v="ADULT"/>
    <x v="0"/>
    <n v="2023"/>
  </r>
  <r>
    <s v="P00082"/>
    <x v="77"/>
    <x v="0"/>
    <x v="20"/>
    <s v="Female"/>
    <x v="1"/>
    <x v="8"/>
    <n v="4"/>
    <n v="8"/>
    <x v="1"/>
    <n v="7"/>
    <n v="2"/>
    <n v="1"/>
    <s v="Medicaid"/>
    <x v="0"/>
    <x v="23"/>
    <n v="1"/>
    <s v="ADULT"/>
    <x v="6"/>
    <n v="2022"/>
  </r>
  <r>
    <s v="P00083"/>
    <x v="78"/>
    <x v="3"/>
    <x v="3"/>
    <s v="Female"/>
    <x v="1"/>
    <x v="9"/>
    <n v="8"/>
    <n v="10"/>
    <x v="1"/>
    <n v="14"/>
    <n v="8"/>
    <n v="3"/>
    <s v="Medicare"/>
    <x v="1"/>
    <x v="2"/>
    <n v="1"/>
    <s v="SENIOR"/>
    <x v="5"/>
    <n v="2022"/>
  </r>
  <r>
    <s v="P00084"/>
    <x v="79"/>
    <x v="0"/>
    <x v="42"/>
    <s v="Male"/>
    <x v="4"/>
    <x v="0"/>
    <n v="3"/>
    <n v="5"/>
    <x v="2"/>
    <n v="6"/>
    <n v="2"/>
    <n v="1"/>
    <s v="Private"/>
    <x v="0"/>
    <x v="30"/>
    <n v="1"/>
    <s v="ADULT"/>
    <x v="6"/>
    <n v="2023"/>
  </r>
  <r>
    <s v="P00085"/>
    <x v="80"/>
    <x v="1"/>
    <x v="46"/>
    <s v="Male"/>
    <x v="2"/>
    <x v="4"/>
    <n v="4"/>
    <n v="6"/>
    <x v="3"/>
    <n v="7"/>
    <n v="3"/>
    <n v="1"/>
    <s v="Uninsured"/>
    <x v="0"/>
    <x v="36"/>
    <n v="1"/>
    <s v="ADULT"/>
    <x v="3"/>
    <n v="2021"/>
  </r>
  <r>
    <s v="P00086"/>
    <x v="81"/>
    <x v="0"/>
    <x v="42"/>
    <s v="Female"/>
    <x v="3"/>
    <x v="6"/>
    <n v="3"/>
    <n v="7"/>
    <x v="1"/>
    <n v="6"/>
    <n v="4"/>
    <n v="1"/>
    <s v="Private"/>
    <x v="0"/>
    <x v="37"/>
    <n v="1"/>
    <s v="ADULT"/>
    <x v="0"/>
    <n v="2021"/>
  </r>
  <r>
    <s v="P00087"/>
    <x v="82"/>
    <x v="1"/>
    <x v="39"/>
    <s v="Female"/>
    <x v="1"/>
    <x v="4"/>
    <n v="7"/>
    <n v="6"/>
    <x v="2"/>
    <n v="12"/>
    <n v="8"/>
    <n v="3"/>
    <s v="Medicare"/>
    <x v="1"/>
    <x v="2"/>
    <n v="1"/>
    <s v="SENIOR"/>
    <x v="1"/>
    <n v="2023"/>
  </r>
  <r>
    <s v="P00088"/>
    <x v="83"/>
    <x v="3"/>
    <x v="14"/>
    <s v="Female"/>
    <x v="1"/>
    <x v="9"/>
    <n v="4"/>
    <n v="11"/>
    <x v="2"/>
    <n v="7"/>
    <n v="3"/>
    <n v="3"/>
    <s v="Uninsured"/>
    <x v="0"/>
    <x v="2"/>
    <n v="1"/>
    <s v="ADULT"/>
    <x v="8"/>
    <n v="2023"/>
  </r>
  <r>
    <s v="P00089"/>
    <x v="84"/>
    <x v="3"/>
    <x v="12"/>
    <s v="Male"/>
    <x v="1"/>
    <x v="8"/>
    <n v="4"/>
    <n v="8"/>
    <x v="2"/>
    <n v="8"/>
    <n v="3"/>
    <n v="1"/>
    <s v="Private"/>
    <x v="0"/>
    <x v="26"/>
    <n v="1"/>
    <s v="ADULT"/>
    <x v="5"/>
    <n v="2022"/>
  </r>
  <r>
    <s v="P00090"/>
    <x v="85"/>
    <x v="0"/>
    <x v="0"/>
    <s v="Male"/>
    <x v="0"/>
    <x v="0"/>
    <n v="4"/>
    <n v="6"/>
    <x v="1"/>
    <n v="8"/>
    <n v="4"/>
    <n v="2"/>
    <s v="Medicare"/>
    <x v="0"/>
    <x v="0"/>
    <n v="1"/>
    <s v="SENIOR"/>
    <x v="6"/>
    <n v="2021"/>
  </r>
  <r>
    <s v="P00091"/>
    <x v="86"/>
    <x v="2"/>
    <x v="18"/>
    <s v="Female"/>
    <x v="2"/>
    <x v="8"/>
    <n v="6"/>
    <n v="8"/>
    <x v="2"/>
    <n v="11"/>
    <n v="3"/>
    <n v="2"/>
    <s v="Private"/>
    <x v="1"/>
    <x v="2"/>
    <n v="1"/>
    <s v="ADULT"/>
    <x v="9"/>
    <n v="2023"/>
  </r>
  <r>
    <s v="P00092"/>
    <x v="87"/>
    <x v="1"/>
    <x v="41"/>
    <s v="Male"/>
    <x v="3"/>
    <x v="2"/>
    <n v="5"/>
    <n v="9"/>
    <x v="1"/>
    <n v="8"/>
    <n v="6"/>
    <n v="4"/>
    <s v="Medicare"/>
    <x v="0"/>
    <x v="2"/>
    <n v="1"/>
    <s v="SENIOR"/>
    <x v="1"/>
    <n v="2022"/>
  </r>
  <r>
    <s v="P00093"/>
    <x v="88"/>
    <x v="2"/>
    <x v="37"/>
    <s v="Female"/>
    <x v="1"/>
    <x v="1"/>
    <n v="3"/>
    <n v="4"/>
    <x v="1"/>
    <n v="8"/>
    <n v="2"/>
    <n v="1"/>
    <s v="Medicaid"/>
    <x v="0"/>
    <x v="38"/>
    <n v="0"/>
    <s v="ADULT"/>
    <x v="7"/>
    <n v="2023"/>
  </r>
  <r>
    <s v="P00094"/>
    <x v="89"/>
    <x v="3"/>
    <x v="32"/>
    <s v="Male"/>
    <x v="0"/>
    <x v="9"/>
    <n v="4"/>
    <n v="8"/>
    <x v="2"/>
    <n v="9"/>
    <n v="3"/>
    <n v="2"/>
    <s v="Private"/>
    <x v="0"/>
    <x v="34"/>
    <n v="1"/>
    <s v="ADULT"/>
    <x v="5"/>
    <n v="2023"/>
  </r>
  <r>
    <s v="P00095"/>
    <x v="90"/>
    <x v="1"/>
    <x v="36"/>
    <s v="Female"/>
    <x v="2"/>
    <x v="6"/>
    <n v="4"/>
    <n v="9"/>
    <x v="0"/>
    <n v="6"/>
    <n v="4"/>
    <n v="1"/>
    <s v="Private"/>
    <x v="0"/>
    <x v="26"/>
    <n v="1"/>
    <s v="ADULT"/>
    <x v="3"/>
    <n v="2023"/>
  </r>
  <r>
    <s v="P00096"/>
    <x v="91"/>
    <x v="2"/>
    <x v="16"/>
    <s v="Female"/>
    <x v="1"/>
    <x v="1"/>
    <n v="3"/>
    <n v="6"/>
    <x v="0"/>
    <n v="8"/>
    <n v="2"/>
    <n v="1"/>
    <s v="Medicaid"/>
    <x v="0"/>
    <x v="39"/>
    <n v="1"/>
    <s v="YOUNG ADULT"/>
    <x v="7"/>
    <n v="2023"/>
  </r>
  <r>
    <s v="P00097"/>
    <x v="92"/>
    <x v="3"/>
    <x v="14"/>
    <s v="Female"/>
    <x v="0"/>
    <x v="8"/>
    <n v="4"/>
    <n v="8"/>
    <x v="1"/>
    <n v="6"/>
    <n v="3"/>
    <n v="1"/>
    <s v="Uninsured"/>
    <x v="0"/>
    <x v="2"/>
    <n v="1"/>
    <s v="ADULT"/>
    <x v="8"/>
    <n v="2021"/>
  </r>
  <r>
    <s v="P00098"/>
    <x v="93"/>
    <x v="2"/>
    <x v="9"/>
    <s v="Male"/>
    <x v="2"/>
    <x v="1"/>
    <n v="5"/>
    <n v="5"/>
    <x v="1"/>
    <n v="8"/>
    <n v="4"/>
    <n v="2"/>
    <s v="Private"/>
    <x v="0"/>
    <x v="2"/>
    <n v="1"/>
    <s v="ADULT"/>
    <x v="2"/>
    <n v="2023"/>
  </r>
  <r>
    <s v="P00099"/>
    <x v="94"/>
    <x v="0"/>
    <x v="47"/>
    <s v="Female"/>
    <x v="2"/>
    <x v="1"/>
    <n v="4"/>
    <n v="6"/>
    <x v="1"/>
    <n v="8"/>
    <n v="3"/>
    <n v="1"/>
    <s v="Private"/>
    <x v="0"/>
    <x v="20"/>
    <n v="1"/>
    <s v="ADULT"/>
    <x v="6"/>
    <n v="2021"/>
  </r>
  <r>
    <s v="P00100"/>
    <x v="95"/>
    <x v="2"/>
    <x v="4"/>
    <s v="Male"/>
    <x v="0"/>
    <x v="6"/>
    <n v="4"/>
    <n v="7"/>
    <x v="1"/>
    <n v="7"/>
    <n v="2"/>
    <n v="1"/>
    <s v="Private"/>
    <x v="0"/>
    <x v="4"/>
    <n v="1"/>
    <s v="ADULT"/>
    <x v="7"/>
    <n v="2023"/>
  </r>
  <r>
    <s v="P00101"/>
    <x v="96"/>
    <x v="1"/>
    <x v="16"/>
    <s v="Female"/>
    <x v="3"/>
    <x v="0"/>
    <n v="3"/>
    <n v="6"/>
    <x v="2"/>
    <n v="6"/>
    <n v="4"/>
    <n v="2"/>
    <s v="Medicaid"/>
    <x v="0"/>
    <x v="37"/>
    <n v="0"/>
    <s v="YOUNG ADULT"/>
    <x v="3"/>
    <n v="2021"/>
  </r>
  <r>
    <s v="P00102"/>
    <x v="65"/>
    <x v="1"/>
    <x v="7"/>
    <s v="Male"/>
    <x v="0"/>
    <x v="1"/>
    <n v="4"/>
    <n v="5"/>
    <x v="2"/>
    <n v="8"/>
    <n v="3"/>
    <n v="1"/>
    <s v="Private"/>
    <x v="0"/>
    <x v="20"/>
    <n v="1"/>
    <s v="ADULT"/>
    <x v="4"/>
    <n v="2022"/>
  </r>
  <r>
    <s v="P00103"/>
    <x v="97"/>
    <x v="3"/>
    <x v="32"/>
    <s v="Male"/>
    <x v="2"/>
    <x v="9"/>
    <n v="3"/>
    <n v="8"/>
    <x v="1"/>
    <n v="6"/>
    <n v="2"/>
    <n v="2"/>
    <s v="Medicaid"/>
    <x v="0"/>
    <x v="40"/>
    <n v="1"/>
    <s v="ADULT"/>
    <x v="11"/>
    <n v="2021"/>
  </r>
  <r>
    <s v="P00104"/>
    <x v="98"/>
    <x v="0"/>
    <x v="46"/>
    <s v="Male"/>
    <x v="2"/>
    <x v="1"/>
    <n v="3"/>
    <n v="5"/>
    <x v="0"/>
    <n v="6"/>
    <n v="2"/>
    <n v="1"/>
    <s v="Uninsured"/>
    <x v="0"/>
    <x v="41"/>
    <n v="0"/>
    <s v="ADULT"/>
    <x v="0"/>
    <n v="2023"/>
  </r>
  <r>
    <s v="P00105"/>
    <x v="99"/>
    <x v="0"/>
    <x v="1"/>
    <s v="Male"/>
    <x v="0"/>
    <x v="5"/>
    <n v="5"/>
    <n v="11"/>
    <x v="1"/>
    <n v="8"/>
    <n v="2"/>
    <n v="1"/>
    <s v="Private"/>
    <x v="0"/>
    <x v="1"/>
    <n v="1"/>
    <s v="ADULT"/>
    <x v="10"/>
    <n v="2021"/>
  </r>
  <r>
    <s v="P00106"/>
    <x v="100"/>
    <x v="0"/>
    <x v="20"/>
    <s v="Female"/>
    <x v="1"/>
    <x v="0"/>
    <n v="4"/>
    <n v="6"/>
    <x v="2"/>
    <n v="6"/>
    <n v="3"/>
    <n v="2"/>
    <s v="Medicaid"/>
    <x v="0"/>
    <x v="8"/>
    <n v="0"/>
    <s v="ADULT"/>
    <x v="6"/>
    <n v="2022"/>
  </r>
  <r>
    <s v="P00107"/>
    <x v="86"/>
    <x v="2"/>
    <x v="48"/>
    <s v="Male"/>
    <x v="2"/>
    <x v="2"/>
    <n v="6"/>
    <n v="9"/>
    <x v="0"/>
    <n v="10"/>
    <n v="6"/>
    <n v="2"/>
    <s v="Medicare"/>
    <x v="1"/>
    <x v="2"/>
    <n v="1"/>
    <s v="SENIOR"/>
    <x v="9"/>
    <n v="2023"/>
  </r>
  <r>
    <s v="P00108"/>
    <x v="68"/>
    <x v="3"/>
    <x v="30"/>
    <s v="Female"/>
    <x v="3"/>
    <x v="7"/>
    <n v="5"/>
    <n v="9"/>
    <x v="1"/>
    <n v="8"/>
    <n v="6"/>
    <n v="2"/>
    <s v="Medicaid"/>
    <x v="0"/>
    <x v="2"/>
    <n v="1"/>
    <s v="ADULT"/>
    <x v="11"/>
    <n v="2023"/>
  </r>
  <r>
    <s v="P00109"/>
    <x v="101"/>
    <x v="3"/>
    <x v="9"/>
    <s v="Female"/>
    <x v="2"/>
    <x v="0"/>
    <n v="4"/>
    <n v="6"/>
    <x v="1"/>
    <n v="6"/>
    <n v="2"/>
    <n v="1"/>
    <s v="Medicaid"/>
    <x v="0"/>
    <x v="21"/>
    <n v="1"/>
    <s v="ADULT"/>
    <x v="8"/>
    <n v="2021"/>
  </r>
  <r>
    <s v="P00110"/>
    <x v="102"/>
    <x v="0"/>
    <x v="31"/>
    <s v="Male"/>
    <x v="0"/>
    <x v="3"/>
    <n v="5"/>
    <n v="7"/>
    <x v="2"/>
    <n v="10"/>
    <n v="2"/>
    <n v="1"/>
    <s v="Private"/>
    <x v="0"/>
    <x v="42"/>
    <n v="1"/>
    <s v="ADULT"/>
    <x v="6"/>
    <n v="2022"/>
  </r>
  <r>
    <s v="P00111"/>
    <x v="103"/>
    <x v="3"/>
    <x v="10"/>
    <s v="Female"/>
    <x v="2"/>
    <x v="9"/>
    <n v="2"/>
    <n v="7"/>
    <x v="0"/>
    <n v="3"/>
    <n v="2"/>
    <n v="0"/>
    <s v="Private"/>
    <x v="2"/>
    <x v="43"/>
    <n v="1"/>
    <s v="YOUNG ADULT"/>
    <x v="11"/>
    <n v="2021"/>
  </r>
  <r>
    <s v="P00112"/>
    <x v="104"/>
    <x v="3"/>
    <x v="24"/>
    <s v="Male"/>
    <x v="2"/>
    <x v="0"/>
    <n v="5"/>
    <n v="6"/>
    <x v="1"/>
    <n v="8"/>
    <n v="4"/>
    <n v="1"/>
    <s v="Private"/>
    <x v="0"/>
    <x v="17"/>
    <n v="0"/>
    <s v="ADULT"/>
    <x v="8"/>
    <n v="2023"/>
  </r>
  <r>
    <s v="P00113"/>
    <x v="105"/>
    <x v="1"/>
    <x v="18"/>
    <s v="Male"/>
    <x v="1"/>
    <x v="1"/>
    <n v="4"/>
    <n v="5"/>
    <x v="1"/>
    <n v="8"/>
    <n v="2"/>
    <n v="1"/>
    <s v="Private"/>
    <x v="0"/>
    <x v="20"/>
    <n v="0"/>
    <s v="ADULT"/>
    <x v="3"/>
    <n v="2023"/>
  </r>
  <r>
    <s v="P00114"/>
    <x v="106"/>
    <x v="3"/>
    <x v="49"/>
    <s v="Male"/>
    <x v="3"/>
    <x v="7"/>
    <n v="7"/>
    <n v="12"/>
    <x v="3"/>
    <n v="12"/>
    <n v="5"/>
    <n v="4"/>
    <s v="Medicare"/>
    <x v="1"/>
    <x v="2"/>
    <n v="1"/>
    <s v="SENIOR"/>
    <x v="5"/>
    <n v="2022"/>
  </r>
  <r>
    <s v="P00115"/>
    <x v="107"/>
    <x v="1"/>
    <x v="4"/>
    <s v="Female"/>
    <x v="1"/>
    <x v="1"/>
    <n v="4"/>
    <n v="7"/>
    <x v="0"/>
    <n v="6"/>
    <n v="2"/>
    <n v="1"/>
    <s v="Medicaid"/>
    <x v="0"/>
    <x v="18"/>
    <n v="0"/>
    <s v="ADULT"/>
    <x v="1"/>
    <n v="2021"/>
  </r>
  <r>
    <s v="P00116"/>
    <x v="108"/>
    <x v="3"/>
    <x v="14"/>
    <s v="Male"/>
    <x v="2"/>
    <x v="8"/>
    <n v="4"/>
    <n v="11"/>
    <x v="0"/>
    <n v="8"/>
    <n v="3"/>
    <n v="1"/>
    <s v="Private"/>
    <x v="0"/>
    <x v="13"/>
    <n v="1"/>
    <s v="ADULT"/>
    <x v="8"/>
    <n v="2022"/>
  </r>
  <r>
    <s v="P00117"/>
    <x v="109"/>
    <x v="3"/>
    <x v="24"/>
    <s v="Female"/>
    <x v="2"/>
    <x v="9"/>
    <n v="4"/>
    <n v="8"/>
    <x v="2"/>
    <n v="7"/>
    <n v="2"/>
    <n v="1"/>
    <s v="Private"/>
    <x v="0"/>
    <x v="18"/>
    <n v="1"/>
    <s v="ADULT"/>
    <x v="5"/>
    <n v="2023"/>
  </r>
  <r>
    <s v="P00118"/>
    <x v="107"/>
    <x v="1"/>
    <x v="19"/>
    <s v="Female"/>
    <x v="0"/>
    <x v="1"/>
    <n v="3"/>
    <n v="4"/>
    <x v="2"/>
    <n v="6"/>
    <n v="4"/>
    <n v="1"/>
    <s v="Medicaid"/>
    <x v="0"/>
    <x v="7"/>
    <n v="1"/>
    <s v="YOUNG ADULT"/>
    <x v="1"/>
    <n v="2021"/>
  </r>
  <r>
    <s v="P00119"/>
    <x v="110"/>
    <x v="1"/>
    <x v="50"/>
    <s v="Female"/>
    <x v="1"/>
    <x v="1"/>
    <n v="5"/>
    <n v="6"/>
    <x v="3"/>
    <n v="10"/>
    <n v="5"/>
    <n v="2"/>
    <s v="Medicare"/>
    <x v="0"/>
    <x v="2"/>
    <n v="1"/>
    <s v="SENIOR"/>
    <x v="1"/>
    <n v="2022"/>
  </r>
  <r>
    <s v="P00120"/>
    <x v="111"/>
    <x v="0"/>
    <x v="29"/>
    <s v="Male"/>
    <x v="0"/>
    <x v="8"/>
    <n v="5"/>
    <n v="8"/>
    <x v="2"/>
    <n v="8"/>
    <n v="5"/>
    <n v="1"/>
    <s v="Medicare"/>
    <x v="0"/>
    <x v="2"/>
    <n v="1"/>
    <s v="SENIOR"/>
    <x v="6"/>
    <n v="2022"/>
  </r>
  <r>
    <s v="P00121"/>
    <x v="112"/>
    <x v="0"/>
    <x v="6"/>
    <s v="Female"/>
    <x v="0"/>
    <x v="1"/>
    <n v="5"/>
    <n v="5"/>
    <x v="1"/>
    <n v="8"/>
    <n v="7"/>
    <n v="2"/>
    <s v="Medicare"/>
    <x v="0"/>
    <x v="2"/>
    <n v="1"/>
    <s v="SENIOR"/>
    <x v="0"/>
    <n v="2023"/>
  </r>
  <r>
    <s v="P00122"/>
    <x v="113"/>
    <x v="2"/>
    <x v="15"/>
    <s v="Female"/>
    <x v="0"/>
    <x v="0"/>
    <n v="3"/>
    <n v="6"/>
    <x v="3"/>
    <n v="6"/>
    <n v="2"/>
    <n v="2"/>
    <s v="Private"/>
    <x v="0"/>
    <x v="22"/>
    <n v="0"/>
    <s v="ADULT"/>
    <x v="2"/>
    <n v="2023"/>
  </r>
  <r>
    <s v="P00123"/>
    <x v="114"/>
    <x v="3"/>
    <x v="44"/>
    <s v="Female"/>
    <x v="2"/>
    <x v="9"/>
    <n v="5"/>
    <n v="10"/>
    <x v="2"/>
    <n v="8"/>
    <n v="5"/>
    <n v="2"/>
    <s v="Medicare"/>
    <x v="0"/>
    <x v="2"/>
    <n v="1"/>
    <s v="SENIOR"/>
    <x v="8"/>
    <n v="2022"/>
  </r>
  <r>
    <s v="P00124"/>
    <x v="115"/>
    <x v="3"/>
    <x v="51"/>
    <s v="Female"/>
    <x v="4"/>
    <x v="9"/>
    <n v="2"/>
    <n v="7"/>
    <x v="1"/>
    <n v="4"/>
    <n v="4"/>
    <n v="0"/>
    <s v="Uninsured"/>
    <x v="1"/>
    <x v="44"/>
    <n v="0"/>
    <s v="YOUNG ADULT"/>
    <x v="5"/>
    <n v="2022"/>
  </r>
  <r>
    <s v="P00125"/>
    <x v="116"/>
    <x v="2"/>
    <x v="8"/>
    <s v="Female"/>
    <x v="3"/>
    <x v="0"/>
    <n v="4"/>
    <n v="7"/>
    <x v="2"/>
    <n v="7"/>
    <n v="6"/>
    <n v="2"/>
    <s v="Medicare"/>
    <x v="0"/>
    <x v="45"/>
    <n v="1"/>
    <s v="SENIOR"/>
    <x v="2"/>
    <n v="2022"/>
  </r>
  <r>
    <s v="P00126"/>
    <x v="117"/>
    <x v="1"/>
    <x v="49"/>
    <s v="Male"/>
    <x v="1"/>
    <x v="0"/>
    <n v="7"/>
    <n v="10"/>
    <x v="1"/>
    <n v="12"/>
    <n v="7"/>
    <n v="3"/>
    <s v="Medicare"/>
    <x v="1"/>
    <x v="2"/>
    <n v="1"/>
    <s v="SENIOR"/>
    <x v="3"/>
    <n v="2021"/>
  </r>
  <r>
    <s v="P00127"/>
    <x v="118"/>
    <x v="1"/>
    <x v="52"/>
    <s v="Male"/>
    <x v="1"/>
    <x v="6"/>
    <n v="4"/>
    <n v="7"/>
    <x v="2"/>
    <n v="6"/>
    <n v="5"/>
    <n v="1"/>
    <s v="Uninsured"/>
    <x v="0"/>
    <x v="3"/>
    <n v="1"/>
    <s v="ADULT"/>
    <x v="4"/>
    <n v="2021"/>
  </r>
  <r>
    <s v="P00128"/>
    <x v="9"/>
    <x v="2"/>
    <x v="12"/>
    <s v="Male"/>
    <x v="3"/>
    <x v="1"/>
    <n v="3"/>
    <n v="5"/>
    <x v="0"/>
    <n v="6"/>
    <n v="2"/>
    <n v="2"/>
    <s v="Medicaid"/>
    <x v="0"/>
    <x v="11"/>
    <n v="1"/>
    <s v="ADULT"/>
    <x v="2"/>
    <n v="2022"/>
  </r>
  <r>
    <s v="P00129"/>
    <x v="119"/>
    <x v="2"/>
    <x v="18"/>
    <s v="Male"/>
    <x v="2"/>
    <x v="4"/>
    <n v="5"/>
    <n v="6"/>
    <x v="2"/>
    <n v="8"/>
    <n v="2"/>
    <n v="1"/>
    <s v="Medicaid"/>
    <x v="0"/>
    <x v="24"/>
    <n v="0"/>
    <s v="ADULT"/>
    <x v="9"/>
    <n v="2021"/>
  </r>
  <r>
    <s v="P00130"/>
    <x v="120"/>
    <x v="2"/>
    <x v="42"/>
    <s v="Male"/>
    <x v="3"/>
    <x v="0"/>
    <n v="3"/>
    <n v="8"/>
    <x v="1"/>
    <n v="4"/>
    <n v="2"/>
    <n v="1"/>
    <s v="Uninsured"/>
    <x v="0"/>
    <x v="41"/>
    <n v="0"/>
    <s v="ADULT"/>
    <x v="9"/>
    <n v="2023"/>
  </r>
  <r>
    <s v="P00131"/>
    <x v="121"/>
    <x v="0"/>
    <x v="53"/>
    <s v="Male"/>
    <x v="2"/>
    <x v="0"/>
    <n v="3"/>
    <n v="5"/>
    <x v="0"/>
    <n v="4"/>
    <n v="2"/>
    <n v="1"/>
    <s v="Private"/>
    <x v="0"/>
    <x v="30"/>
    <n v="1"/>
    <s v="YOUNG ADULT"/>
    <x v="6"/>
    <n v="2021"/>
  </r>
  <r>
    <s v="P00132"/>
    <x v="122"/>
    <x v="0"/>
    <x v="18"/>
    <s v="Male"/>
    <x v="0"/>
    <x v="6"/>
    <n v="4"/>
    <n v="9"/>
    <x v="3"/>
    <n v="7"/>
    <n v="3"/>
    <n v="2"/>
    <s v="Medicaid"/>
    <x v="0"/>
    <x v="2"/>
    <n v="1"/>
    <s v="ADULT"/>
    <x v="0"/>
    <n v="2021"/>
  </r>
  <r>
    <s v="P00133"/>
    <x v="123"/>
    <x v="3"/>
    <x v="43"/>
    <s v="Female"/>
    <x v="3"/>
    <x v="1"/>
    <n v="3"/>
    <n v="6"/>
    <x v="1"/>
    <n v="6"/>
    <n v="2"/>
    <n v="1"/>
    <s v="Private"/>
    <x v="0"/>
    <x v="27"/>
    <n v="0"/>
    <s v="YOUNG ADULT"/>
    <x v="8"/>
    <n v="2022"/>
  </r>
  <r>
    <s v="P00134"/>
    <x v="124"/>
    <x v="0"/>
    <x v="0"/>
    <s v="Male"/>
    <x v="1"/>
    <x v="2"/>
    <n v="7"/>
    <n v="12"/>
    <x v="2"/>
    <n v="12"/>
    <n v="5"/>
    <n v="2"/>
    <s v="Medicare"/>
    <x v="1"/>
    <x v="2"/>
    <n v="1"/>
    <s v="SENIOR"/>
    <x v="10"/>
    <n v="2021"/>
  </r>
  <r>
    <s v="P00135"/>
    <x v="125"/>
    <x v="2"/>
    <x v="15"/>
    <s v="Female"/>
    <x v="1"/>
    <x v="1"/>
    <n v="4"/>
    <n v="7"/>
    <x v="3"/>
    <n v="8"/>
    <n v="3"/>
    <n v="1"/>
    <s v="Medicaid"/>
    <x v="0"/>
    <x v="46"/>
    <n v="0"/>
    <s v="ADULT"/>
    <x v="9"/>
    <n v="2022"/>
  </r>
  <r>
    <s v="P00136"/>
    <x v="11"/>
    <x v="0"/>
    <x v="5"/>
    <s v="Female"/>
    <x v="1"/>
    <x v="0"/>
    <n v="6"/>
    <n v="7"/>
    <x v="1"/>
    <n v="12"/>
    <n v="6"/>
    <n v="2"/>
    <s v="Medicare"/>
    <x v="1"/>
    <x v="2"/>
    <n v="1"/>
    <s v="SENIOR"/>
    <x v="6"/>
    <n v="2022"/>
  </r>
  <r>
    <s v="P00137"/>
    <x v="126"/>
    <x v="0"/>
    <x v="46"/>
    <s v="Female"/>
    <x v="2"/>
    <x v="6"/>
    <n v="4"/>
    <n v="9"/>
    <x v="1"/>
    <n v="7"/>
    <n v="2"/>
    <n v="2"/>
    <s v="Medicaid"/>
    <x v="0"/>
    <x v="47"/>
    <n v="1"/>
    <s v="ADULT"/>
    <x v="6"/>
    <n v="2023"/>
  </r>
  <r>
    <s v="P00138"/>
    <x v="127"/>
    <x v="1"/>
    <x v="32"/>
    <s v="Female"/>
    <x v="0"/>
    <x v="0"/>
    <n v="3"/>
    <n v="7"/>
    <x v="1"/>
    <n v="6"/>
    <n v="2"/>
    <n v="2"/>
    <s v="Medicaid"/>
    <x v="0"/>
    <x v="37"/>
    <n v="0"/>
    <s v="ADULT"/>
    <x v="3"/>
    <n v="2023"/>
  </r>
  <r>
    <s v="P00139"/>
    <x v="128"/>
    <x v="0"/>
    <x v="6"/>
    <s v="Male"/>
    <x v="2"/>
    <x v="2"/>
    <n v="5"/>
    <n v="10"/>
    <x v="1"/>
    <n v="8"/>
    <n v="4"/>
    <n v="2"/>
    <s v="Medicare"/>
    <x v="0"/>
    <x v="2"/>
    <n v="1"/>
    <s v="SENIOR"/>
    <x v="0"/>
    <n v="2023"/>
  </r>
  <r>
    <s v="P00140"/>
    <x v="129"/>
    <x v="2"/>
    <x v="25"/>
    <s v="Male"/>
    <x v="1"/>
    <x v="2"/>
    <n v="2"/>
    <n v="8"/>
    <x v="1"/>
    <n v="4"/>
    <n v="2"/>
    <n v="0"/>
    <s v="Uninsured"/>
    <x v="1"/>
    <x v="9"/>
    <n v="1"/>
    <s v="YOUNG ADULT"/>
    <x v="7"/>
    <n v="2021"/>
  </r>
  <r>
    <s v="P00141"/>
    <x v="130"/>
    <x v="1"/>
    <x v="26"/>
    <s v="Male"/>
    <x v="4"/>
    <x v="1"/>
    <n v="4"/>
    <n v="5"/>
    <x v="2"/>
    <n v="7"/>
    <n v="2"/>
    <n v="1"/>
    <s v="Private"/>
    <x v="0"/>
    <x v="29"/>
    <n v="0"/>
    <s v="ADULT"/>
    <x v="4"/>
    <n v="2023"/>
  </r>
  <r>
    <s v="P00142"/>
    <x v="77"/>
    <x v="0"/>
    <x v="54"/>
    <s v="Male"/>
    <x v="0"/>
    <x v="0"/>
    <n v="5"/>
    <n v="6"/>
    <x v="1"/>
    <n v="8"/>
    <n v="5"/>
    <n v="2"/>
    <s v="Medicare"/>
    <x v="0"/>
    <x v="2"/>
    <n v="1"/>
    <s v="SENIOR"/>
    <x v="6"/>
    <n v="2022"/>
  </r>
  <r>
    <s v="P00143"/>
    <x v="131"/>
    <x v="2"/>
    <x v="55"/>
    <s v="Female"/>
    <x v="2"/>
    <x v="8"/>
    <n v="2"/>
    <n v="8"/>
    <x v="2"/>
    <n v="3"/>
    <n v="2"/>
    <n v="0"/>
    <s v="Medicaid"/>
    <x v="3"/>
    <x v="48"/>
    <n v="1"/>
    <s v="YOUNG ADULT"/>
    <x v="9"/>
    <n v="2022"/>
  </r>
  <r>
    <s v="P00144"/>
    <x v="132"/>
    <x v="0"/>
    <x v="26"/>
    <s v="Female"/>
    <x v="3"/>
    <x v="2"/>
    <n v="4"/>
    <n v="10"/>
    <x v="1"/>
    <n v="8"/>
    <n v="3"/>
    <n v="1"/>
    <s v="Uninsured"/>
    <x v="0"/>
    <x v="2"/>
    <n v="0"/>
    <s v="ADULT"/>
    <x v="0"/>
    <n v="2022"/>
  </r>
  <r>
    <s v="P00145"/>
    <x v="133"/>
    <x v="1"/>
    <x v="9"/>
    <s v="Male"/>
    <x v="4"/>
    <x v="4"/>
    <n v="4"/>
    <n v="5"/>
    <x v="1"/>
    <n v="7"/>
    <n v="3"/>
    <n v="1"/>
    <s v="Medicaid"/>
    <x v="0"/>
    <x v="11"/>
    <n v="0"/>
    <s v="ADULT"/>
    <x v="3"/>
    <n v="2021"/>
  </r>
  <r>
    <s v="P00146"/>
    <x v="51"/>
    <x v="1"/>
    <x v="6"/>
    <s v="Male"/>
    <x v="3"/>
    <x v="1"/>
    <n v="7"/>
    <n v="8"/>
    <x v="0"/>
    <n v="12"/>
    <n v="6"/>
    <n v="3"/>
    <s v="Medicare"/>
    <x v="1"/>
    <x v="2"/>
    <n v="1"/>
    <s v="SENIOR"/>
    <x v="1"/>
    <n v="2023"/>
  </r>
  <r>
    <s v="P00147"/>
    <x v="134"/>
    <x v="3"/>
    <x v="56"/>
    <s v="Male"/>
    <x v="2"/>
    <x v="5"/>
    <n v="2"/>
    <n v="11"/>
    <x v="2"/>
    <n v="4"/>
    <n v="2"/>
    <n v="0"/>
    <s v="Uninsured"/>
    <x v="1"/>
    <x v="38"/>
    <n v="1"/>
    <s v="YOUNG ADULT"/>
    <x v="5"/>
    <n v="2021"/>
  </r>
  <r>
    <s v="P00148"/>
    <x v="135"/>
    <x v="1"/>
    <x v="28"/>
    <s v="Male"/>
    <x v="4"/>
    <x v="0"/>
    <n v="2"/>
    <n v="6"/>
    <x v="0"/>
    <n v="5"/>
    <n v="2"/>
    <n v="0"/>
    <s v="Private"/>
    <x v="0"/>
    <x v="43"/>
    <n v="0"/>
    <s v="YOUNG ADULT"/>
    <x v="1"/>
    <n v="2022"/>
  </r>
  <r>
    <s v="P00149"/>
    <x v="59"/>
    <x v="1"/>
    <x v="0"/>
    <s v="Female"/>
    <x v="1"/>
    <x v="1"/>
    <n v="6"/>
    <n v="6"/>
    <x v="1"/>
    <n v="13"/>
    <n v="4"/>
    <n v="2"/>
    <s v="Medicare"/>
    <x v="1"/>
    <x v="2"/>
    <n v="1"/>
    <s v="SENIOR"/>
    <x v="1"/>
    <n v="2021"/>
  </r>
  <r>
    <s v="P00150"/>
    <x v="136"/>
    <x v="0"/>
    <x v="14"/>
    <s v="Male"/>
    <x v="2"/>
    <x v="2"/>
    <n v="4"/>
    <n v="10"/>
    <x v="1"/>
    <n v="8"/>
    <n v="3"/>
    <n v="1"/>
    <s v="Medicaid"/>
    <x v="0"/>
    <x v="13"/>
    <n v="1"/>
    <s v="ADULT"/>
    <x v="10"/>
    <n v="2023"/>
  </r>
  <r>
    <s v="P00151"/>
    <x v="137"/>
    <x v="0"/>
    <x v="9"/>
    <s v="Female"/>
    <x v="4"/>
    <x v="4"/>
    <n v="5"/>
    <n v="5"/>
    <x v="1"/>
    <n v="8"/>
    <n v="2"/>
    <n v="1"/>
    <s v="Uninsured"/>
    <x v="0"/>
    <x v="26"/>
    <n v="1"/>
    <s v="ADULT"/>
    <x v="0"/>
    <n v="2023"/>
  </r>
  <r>
    <s v="P00152"/>
    <x v="138"/>
    <x v="1"/>
    <x v="14"/>
    <s v="Male"/>
    <x v="3"/>
    <x v="1"/>
    <n v="6"/>
    <n v="5"/>
    <x v="0"/>
    <n v="12"/>
    <n v="3"/>
    <n v="2"/>
    <s v="Private"/>
    <x v="1"/>
    <x v="2"/>
    <n v="1"/>
    <s v="ADULT"/>
    <x v="3"/>
    <n v="2021"/>
  </r>
  <r>
    <s v="P00153"/>
    <x v="139"/>
    <x v="3"/>
    <x v="37"/>
    <s v="Male"/>
    <x v="0"/>
    <x v="10"/>
    <n v="3"/>
    <n v="6"/>
    <x v="1"/>
    <n v="4"/>
    <n v="2"/>
    <n v="2"/>
    <s v="Uninsured"/>
    <x v="0"/>
    <x v="17"/>
    <n v="1"/>
    <s v="ADULT"/>
    <x v="8"/>
    <n v="2023"/>
  </r>
  <r>
    <s v="P00154"/>
    <x v="140"/>
    <x v="3"/>
    <x v="26"/>
    <s v="Female"/>
    <x v="3"/>
    <x v="5"/>
    <n v="5"/>
    <n v="10"/>
    <x v="3"/>
    <n v="8"/>
    <n v="4"/>
    <n v="2"/>
    <s v="Private"/>
    <x v="0"/>
    <x v="2"/>
    <n v="1"/>
    <s v="ADULT"/>
    <x v="11"/>
    <n v="2023"/>
  </r>
  <r>
    <s v="P00155"/>
    <x v="141"/>
    <x v="1"/>
    <x v="9"/>
    <s v="Female"/>
    <x v="1"/>
    <x v="1"/>
    <n v="5"/>
    <n v="5"/>
    <x v="0"/>
    <n v="8"/>
    <n v="4"/>
    <n v="2"/>
    <s v="Private"/>
    <x v="0"/>
    <x v="2"/>
    <n v="1"/>
    <s v="ADULT"/>
    <x v="1"/>
    <n v="2022"/>
  </r>
  <r>
    <s v="P00156"/>
    <x v="40"/>
    <x v="1"/>
    <x v="34"/>
    <s v="Female"/>
    <x v="1"/>
    <x v="4"/>
    <n v="4"/>
    <n v="7"/>
    <x v="1"/>
    <n v="7"/>
    <n v="2"/>
    <n v="1"/>
    <s v="Private"/>
    <x v="0"/>
    <x v="49"/>
    <n v="0"/>
    <s v="ADULT"/>
    <x v="4"/>
    <n v="2022"/>
  </r>
  <r>
    <s v="P00157"/>
    <x v="142"/>
    <x v="1"/>
    <x v="23"/>
    <s v="Female"/>
    <x v="2"/>
    <x v="6"/>
    <n v="7"/>
    <n v="9"/>
    <x v="0"/>
    <n v="12"/>
    <n v="6"/>
    <n v="3"/>
    <s v="Medicare"/>
    <x v="1"/>
    <x v="2"/>
    <n v="1"/>
    <s v="SENIOR"/>
    <x v="1"/>
    <n v="2022"/>
  </r>
  <r>
    <s v="P00158"/>
    <x v="143"/>
    <x v="0"/>
    <x v="0"/>
    <s v="Male"/>
    <x v="4"/>
    <x v="2"/>
    <n v="4"/>
    <n v="13"/>
    <x v="1"/>
    <n v="6"/>
    <n v="4"/>
    <n v="1"/>
    <s v="Medicare"/>
    <x v="0"/>
    <x v="50"/>
    <n v="1"/>
    <s v="SENIOR"/>
    <x v="6"/>
    <n v="2021"/>
  </r>
  <r>
    <s v="P00159"/>
    <x v="144"/>
    <x v="3"/>
    <x v="25"/>
    <s v="Male"/>
    <x v="2"/>
    <x v="9"/>
    <n v="3"/>
    <n v="7"/>
    <x v="2"/>
    <n v="4"/>
    <n v="2"/>
    <n v="2"/>
    <s v="Private"/>
    <x v="0"/>
    <x v="11"/>
    <n v="1"/>
    <s v="YOUNG ADULT"/>
    <x v="8"/>
    <n v="2023"/>
  </r>
  <r>
    <s v="P00160"/>
    <x v="145"/>
    <x v="0"/>
    <x v="2"/>
    <s v="Female"/>
    <x v="1"/>
    <x v="6"/>
    <n v="5"/>
    <n v="9"/>
    <x v="2"/>
    <n v="8"/>
    <n v="6"/>
    <n v="2"/>
    <s v="Medicare"/>
    <x v="0"/>
    <x v="2"/>
    <n v="1"/>
    <s v="SENIOR"/>
    <x v="10"/>
    <n v="2022"/>
  </r>
  <r>
    <s v="P00161"/>
    <x v="146"/>
    <x v="0"/>
    <x v="52"/>
    <s v="Female"/>
    <x v="3"/>
    <x v="4"/>
    <n v="3"/>
    <n v="6"/>
    <x v="1"/>
    <n v="8"/>
    <n v="2"/>
    <n v="1"/>
    <s v="Private"/>
    <x v="0"/>
    <x v="51"/>
    <n v="0"/>
    <s v="ADULT"/>
    <x v="0"/>
    <n v="2022"/>
  </r>
  <r>
    <s v="P00162"/>
    <x v="147"/>
    <x v="2"/>
    <x v="6"/>
    <s v="Female"/>
    <x v="2"/>
    <x v="1"/>
    <n v="5"/>
    <n v="6"/>
    <x v="1"/>
    <n v="8"/>
    <n v="5"/>
    <n v="3"/>
    <s v="Medicare"/>
    <x v="0"/>
    <x v="2"/>
    <n v="1"/>
    <s v="SENIOR"/>
    <x v="7"/>
    <n v="2023"/>
  </r>
  <r>
    <s v="P00163"/>
    <x v="148"/>
    <x v="3"/>
    <x v="50"/>
    <s v="Male"/>
    <x v="2"/>
    <x v="7"/>
    <n v="5"/>
    <n v="9"/>
    <x v="1"/>
    <n v="8"/>
    <n v="5"/>
    <n v="2"/>
    <s v="Medicare"/>
    <x v="0"/>
    <x v="2"/>
    <n v="1"/>
    <s v="SENIOR"/>
    <x v="8"/>
    <n v="2021"/>
  </r>
  <r>
    <s v="P00164"/>
    <x v="149"/>
    <x v="1"/>
    <x v="46"/>
    <s v="Female"/>
    <x v="4"/>
    <x v="4"/>
    <n v="4"/>
    <n v="6"/>
    <x v="2"/>
    <n v="9"/>
    <n v="2"/>
    <n v="1"/>
    <s v="Private"/>
    <x v="0"/>
    <x v="52"/>
    <n v="1"/>
    <s v="ADULT"/>
    <x v="4"/>
    <n v="2021"/>
  </r>
  <r>
    <s v="P00165"/>
    <x v="150"/>
    <x v="0"/>
    <x v="41"/>
    <s v="Male"/>
    <x v="0"/>
    <x v="4"/>
    <n v="5"/>
    <n v="7"/>
    <x v="1"/>
    <n v="8"/>
    <n v="6"/>
    <n v="2"/>
    <s v="Medicare"/>
    <x v="0"/>
    <x v="2"/>
    <n v="1"/>
    <s v="SENIOR"/>
    <x v="10"/>
    <n v="2021"/>
  </r>
  <r>
    <s v="P00166"/>
    <x v="151"/>
    <x v="3"/>
    <x v="57"/>
    <s v="Female"/>
    <x v="1"/>
    <x v="8"/>
    <n v="4"/>
    <n v="10"/>
    <x v="2"/>
    <n v="7"/>
    <n v="3"/>
    <n v="1"/>
    <s v="Medicaid"/>
    <x v="0"/>
    <x v="53"/>
    <n v="1"/>
    <s v="SENIOR"/>
    <x v="11"/>
    <n v="2021"/>
  </r>
  <r>
    <s v="P00167"/>
    <x v="152"/>
    <x v="1"/>
    <x v="6"/>
    <s v="Female"/>
    <x v="3"/>
    <x v="0"/>
    <n v="7"/>
    <n v="8"/>
    <x v="1"/>
    <n v="10"/>
    <n v="5"/>
    <n v="3"/>
    <s v="Medicare"/>
    <x v="1"/>
    <x v="2"/>
    <n v="1"/>
    <s v="SENIOR"/>
    <x v="4"/>
    <n v="2021"/>
  </r>
  <r>
    <s v="P00168"/>
    <x v="153"/>
    <x v="3"/>
    <x v="48"/>
    <s v="Male"/>
    <x v="1"/>
    <x v="5"/>
    <n v="8"/>
    <n v="11"/>
    <x v="2"/>
    <n v="13"/>
    <n v="8"/>
    <n v="5"/>
    <s v="Medicare"/>
    <x v="1"/>
    <x v="2"/>
    <n v="1"/>
    <s v="SENIOR"/>
    <x v="5"/>
    <n v="2023"/>
  </r>
  <r>
    <s v="P00169"/>
    <x v="154"/>
    <x v="1"/>
    <x v="22"/>
    <s v="Female"/>
    <x v="3"/>
    <x v="0"/>
    <n v="4"/>
    <n v="6"/>
    <x v="1"/>
    <n v="9"/>
    <n v="3"/>
    <n v="2"/>
    <s v="Medicaid"/>
    <x v="0"/>
    <x v="34"/>
    <n v="1"/>
    <s v="ADULT"/>
    <x v="4"/>
    <n v="2021"/>
  </r>
  <r>
    <s v="P00170"/>
    <x v="78"/>
    <x v="3"/>
    <x v="34"/>
    <s v="Male"/>
    <x v="0"/>
    <x v="9"/>
    <n v="3"/>
    <n v="10"/>
    <x v="0"/>
    <n v="6"/>
    <n v="2"/>
    <n v="1"/>
    <s v="Medicaid"/>
    <x v="0"/>
    <x v="41"/>
    <n v="1"/>
    <s v="ADULT"/>
    <x v="5"/>
    <n v="2022"/>
  </r>
  <r>
    <s v="P00171"/>
    <x v="124"/>
    <x v="0"/>
    <x v="15"/>
    <s v="Female"/>
    <x v="0"/>
    <x v="0"/>
    <n v="3"/>
    <n v="7"/>
    <x v="3"/>
    <n v="4"/>
    <n v="2"/>
    <n v="1"/>
    <s v="Uninsured"/>
    <x v="0"/>
    <x v="7"/>
    <n v="1"/>
    <s v="ADULT"/>
    <x v="10"/>
    <n v="2021"/>
  </r>
  <r>
    <s v="P00172"/>
    <x v="155"/>
    <x v="1"/>
    <x v="46"/>
    <s v="Male"/>
    <x v="4"/>
    <x v="2"/>
    <n v="4"/>
    <n v="9"/>
    <x v="3"/>
    <n v="7"/>
    <n v="3"/>
    <n v="1"/>
    <s v="Private"/>
    <x v="0"/>
    <x v="19"/>
    <n v="0"/>
    <s v="ADULT"/>
    <x v="4"/>
    <n v="2022"/>
  </r>
  <r>
    <s v="P00173"/>
    <x v="156"/>
    <x v="3"/>
    <x v="31"/>
    <s v="Female"/>
    <x v="3"/>
    <x v="7"/>
    <n v="4"/>
    <n v="9"/>
    <x v="1"/>
    <n v="8"/>
    <n v="2"/>
    <n v="1"/>
    <s v="Private"/>
    <x v="0"/>
    <x v="8"/>
    <n v="1"/>
    <s v="ADULT"/>
    <x v="5"/>
    <n v="2023"/>
  </r>
  <r>
    <s v="P00174"/>
    <x v="157"/>
    <x v="1"/>
    <x v="14"/>
    <s v="Male"/>
    <x v="0"/>
    <x v="2"/>
    <n v="4"/>
    <n v="9"/>
    <x v="2"/>
    <n v="6"/>
    <n v="6"/>
    <n v="1"/>
    <s v="Private"/>
    <x v="0"/>
    <x v="13"/>
    <n v="1"/>
    <s v="ADULT"/>
    <x v="3"/>
    <n v="2021"/>
  </r>
  <r>
    <s v="P00175"/>
    <x v="88"/>
    <x v="2"/>
    <x v="9"/>
    <s v="Female"/>
    <x v="4"/>
    <x v="2"/>
    <n v="5"/>
    <n v="11"/>
    <x v="2"/>
    <n v="8"/>
    <n v="6"/>
    <n v="1"/>
    <s v="Private"/>
    <x v="0"/>
    <x v="2"/>
    <n v="1"/>
    <s v="ADULT"/>
    <x v="7"/>
    <n v="2023"/>
  </r>
  <r>
    <s v="P00176"/>
    <x v="18"/>
    <x v="3"/>
    <x v="58"/>
    <s v="Female"/>
    <x v="1"/>
    <x v="9"/>
    <n v="5"/>
    <n v="8"/>
    <x v="0"/>
    <n v="8"/>
    <n v="4"/>
    <n v="3"/>
    <s v="Medicare"/>
    <x v="0"/>
    <x v="2"/>
    <n v="1"/>
    <s v="SENIOR"/>
    <x v="5"/>
    <n v="2023"/>
  </r>
  <r>
    <s v="P00177"/>
    <x v="158"/>
    <x v="1"/>
    <x v="47"/>
    <s v="Male"/>
    <x v="2"/>
    <x v="0"/>
    <n v="5"/>
    <n v="7"/>
    <x v="1"/>
    <n v="8"/>
    <n v="4"/>
    <n v="2"/>
    <s v="Medicaid"/>
    <x v="0"/>
    <x v="53"/>
    <n v="1"/>
    <s v="ADULT"/>
    <x v="4"/>
    <n v="2022"/>
  </r>
  <r>
    <s v="P00178"/>
    <x v="159"/>
    <x v="3"/>
    <x v="17"/>
    <s v="Male"/>
    <x v="4"/>
    <x v="7"/>
    <n v="5"/>
    <n v="12"/>
    <x v="2"/>
    <n v="8"/>
    <n v="4"/>
    <n v="3"/>
    <s v="Medicare"/>
    <x v="0"/>
    <x v="2"/>
    <n v="1"/>
    <s v="SENIOR"/>
    <x v="5"/>
    <n v="2021"/>
  </r>
  <r>
    <s v="P00179"/>
    <x v="104"/>
    <x v="3"/>
    <x v="22"/>
    <s v="Female"/>
    <x v="1"/>
    <x v="8"/>
    <n v="5"/>
    <n v="8"/>
    <x v="2"/>
    <n v="8"/>
    <n v="2"/>
    <n v="1"/>
    <s v="Private"/>
    <x v="0"/>
    <x v="0"/>
    <n v="1"/>
    <s v="ADULT"/>
    <x v="8"/>
    <n v="2023"/>
  </r>
  <r>
    <s v="P00180"/>
    <x v="160"/>
    <x v="2"/>
    <x v="49"/>
    <s v="Male"/>
    <x v="2"/>
    <x v="6"/>
    <n v="6"/>
    <n v="7"/>
    <x v="1"/>
    <n v="11"/>
    <n v="6"/>
    <n v="2"/>
    <s v="Medicare"/>
    <x v="1"/>
    <x v="2"/>
    <n v="1"/>
    <s v="SENIOR"/>
    <x v="7"/>
    <n v="2023"/>
  </r>
  <r>
    <s v="P00181"/>
    <x v="161"/>
    <x v="2"/>
    <x v="38"/>
    <s v="Female"/>
    <x v="0"/>
    <x v="2"/>
    <n v="7"/>
    <n v="10"/>
    <x v="2"/>
    <n v="12"/>
    <n v="5"/>
    <n v="3"/>
    <s v="Medicare"/>
    <x v="1"/>
    <x v="2"/>
    <n v="1"/>
    <s v="SENIOR"/>
    <x v="7"/>
    <n v="2021"/>
  </r>
  <r>
    <s v="P00182"/>
    <x v="64"/>
    <x v="0"/>
    <x v="40"/>
    <s v="Male"/>
    <x v="1"/>
    <x v="0"/>
    <n v="3"/>
    <n v="6"/>
    <x v="1"/>
    <n v="6"/>
    <n v="2"/>
    <n v="1"/>
    <s v="Medicaid"/>
    <x v="0"/>
    <x v="27"/>
    <n v="1"/>
    <s v="ADULT"/>
    <x v="10"/>
    <n v="2022"/>
  </r>
  <r>
    <s v="P00183"/>
    <x v="162"/>
    <x v="3"/>
    <x v="43"/>
    <s v="Female"/>
    <x v="1"/>
    <x v="10"/>
    <n v="4"/>
    <n v="7"/>
    <x v="1"/>
    <n v="7"/>
    <n v="4"/>
    <n v="2"/>
    <s v="Private"/>
    <x v="0"/>
    <x v="4"/>
    <n v="1"/>
    <s v="YOUNG ADULT"/>
    <x v="5"/>
    <n v="2021"/>
  </r>
  <r>
    <s v="P00184"/>
    <x v="163"/>
    <x v="1"/>
    <x v="0"/>
    <s v="Male"/>
    <x v="0"/>
    <x v="8"/>
    <n v="4"/>
    <n v="8"/>
    <x v="1"/>
    <n v="8"/>
    <n v="4"/>
    <n v="1"/>
    <s v="Medicare"/>
    <x v="0"/>
    <x v="47"/>
    <n v="1"/>
    <s v="SENIOR"/>
    <x v="3"/>
    <n v="2021"/>
  </r>
  <r>
    <s v="P00185"/>
    <x v="164"/>
    <x v="2"/>
    <x v="4"/>
    <s v="Male"/>
    <x v="0"/>
    <x v="6"/>
    <n v="5"/>
    <n v="7"/>
    <x v="1"/>
    <n v="10"/>
    <n v="2"/>
    <n v="1"/>
    <s v="Private"/>
    <x v="0"/>
    <x v="1"/>
    <n v="1"/>
    <s v="ADULT"/>
    <x v="2"/>
    <n v="2023"/>
  </r>
  <r>
    <s v="P00186"/>
    <x v="132"/>
    <x v="0"/>
    <x v="29"/>
    <s v="Male"/>
    <x v="0"/>
    <x v="1"/>
    <n v="5"/>
    <n v="7"/>
    <x v="1"/>
    <n v="8"/>
    <n v="5"/>
    <n v="1"/>
    <s v="Medicare"/>
    <x v="0"/>
    <x v="2"/>
    <n v="1"/>
    <s v="SENIOR"/>
    <x v="0"/>
    <n v="2022"/>
  </r>
  <r>
    <s v="P00187"/>
    <x v="165"/>
    <x v="3"/>
    <x v="0"/>
    <s v="Male"/>
    <x v="3"/>
    <x v="0"/>
    <n v="4"/>
    <n v="8"/>
    <x v="2"/>
    <n v="8"/>
    <n v="4"/>
    <n v="1"/>
    <s v="Medicare"/>
    <x v="0"/>
    <x v="14"/>
    <n v="0"/>
    <s v="SENIOR"/>
    <x v="8"/>
    <n v="2022"/>
  </r>
  <r>
    <s v="P00188"/>
    <x v="166"/>
    <x v="1"/>
    <x v="31"/>
    <s v="Male"/>
    <x v="2"/>
    <x v="8"/>
    <n v="5"/>
    <n v="10"/>
    <x v="3"/>
    <n v="8"/>
    <n v="2"/>
    <n v="1"/>
    <s v="Medicaid"/>
    <x v="0"/>
    <x v="2"/>
    <n v="1"/>
    <s v="ADULT"/>
    <x v="4"/>
    <n v="2022"/>
  </r>
  <r>
    <s v="P00189"/>
    <x v="12"/>
    <x v="2"/>
    <x v="40"/>
    <s v="Female"/>
    <x v="2"/>
    <x v="5"/>
    <n v="4"/>
    <n v="11"/>
    <x v="2"/>
    <n v="8"/>
    <n v="2"/>
    <n v="1"/>
    <s v="Medicaid"/>
    <x v="0"/>
    <x v="26"/>
    <n v="1"/>
    <s v="ADULT"/>
    <x v="2"/>
    <n v="2021"/>
  </r>
  <r>
    <s v="P00190"/>
    <x v="167"/>
    <x v="1"/>
    <x v="33"/>
    <s v="Female"/>
    <x v="1"/>
    <x v="1"/>
    <n v="2"/>
    <n v="5"/>
    <x v="1"/>
    <n v="4"/>
    <n v="3"/>
    <n v="2"/>
    <s v="Uninsured"/>
    <x v="2"/>
    <x v="54"/>
    <n v="1"/>
    <s v="YOUNG ADULT"/>
    <x v="1"/>
    <n v="2021"/>
  </r>
  <r>
    <s v="P00191"/>
    <x v="168"/>
    <x v="2"/>
    <x v="7"/>
    <s v="Female"/>
    <x v="1"/>
    <x v="3"/>
    <n v="5"/>
    <n v="8"/>
    <x v="1"/>
    <n v="8"/>
    <n v="4"/>
    <n v="1"/>
    <s v="Medicaid"/>
    <x v="0"/>
    <x v="17"/>
    <n v="1"/>
    <s v="ADULT"/>
    <x v="7"/>
    <n v="2022"/>
  </r>
  <r>
    <s v="P00192"/>
    <x v="169"/>
    <x v="0"/>
    <x v="58"/>
    <s v="Female"/>
    <x v="3"/>
    <x v="0"/>
    <n v="5"/>
    <n v="8"/>
    <x v="2"/>
    <n v="8"/>
    <n v="6"/>
    <n v="3"/>
    <s v="Medicare"/>
    <x v="0"/>
    <x v="2"/>
    <n v="1"/>
    <s v="SENIOR"/>
    <x v="6"/>
    <n v="2022"/>
  </r>
  <r>
    <s v="P00193"/>
    <x v="170"/>
    <x v="1"/>
    <x v="26"/>
    <s v="Male"/>
    <x v="0"/>
    <x v="1"/>
    <n v="4"/>
    <n v="6"/>
    <x v="0"/>
    <n v="6"/>
    <n v="4"/>
    <n v="1"/>
    <s v="Private"/>
    <x v="0"/>
    <x v="55"/>
    <n v="1"/>
    <s v="ADULT"/>
    <x v="3"/>
    <n v="2021"/>
  </r>
  <r>
    <s v="P00194"/>
    <x v="171"/>
    <x v="0"/>
    <x v="56"/>
    <s v="Female"/>
    <x v="0"/>
    <x v="6"/>
    <n v="2"/>
    <n v="6"/>
    <x v="1"/>
    <n v="3"/>
    <n v="2"/>
    <n v="0"/>
    <s v="Medicaid"/>
    <x v="0"/>
    <x v="56"/>
    <n v="0"/>
    <s v="YOUNG ADULT"/>
    <x v="6"/>
    <n v="2021"/>
  </r>
  <r>
    <s v="P00195"/>
    <x v="172"/>
    <x v="2"/>
    <x v="30"/>
    <s v="Male"/>
    <x v="0"/>
    <x v="6"/>
    <n v="4"/>
    <n v="8"/>
    <x v="2"/>
    <n v="6"/>
    <n v="3"/>
    <n v="1"/>
    <s v="Private"/>
    <x v="0"/>
    <x v="8"/>
    <n v="1"/>
    <s v="ADULT"/>
    <x v="7"/>
    <n v="2022"/>
  </r>
  <r>
    <s v="P00196"/>
    <x v="173"/>
    <x v="2"/>
    <x v="20"/>
    <s v="Female"/>
    <x v="4"/>
    <x v="2"/>
    <n v="4"/>
    <n v="10"/>
    <x v="2"/>
    <n v="7"/>
    <n v="2"/>
    <n v="2"/>
    <s v="Medicaid"/>
    <x v="0"/>
    <x v="2"/>
    <n v="1"/>
    <s v="ADULT"/>
    <x v="9"/>
    <n v="2023"/>
  </r>
  <r>
    <s v="P00197"/>
    <x v="95"/>
    <x v="2"/>
    <x v="15"/>
    <s v="Male"/>
    <x v="1"/>
    <x v="0"/>
    <n v="3"/>
    <n v="6"/>
    <x v="3"/>
    <n v="6"/>
    <n v="4"/>
    <n v="2"/>
    <s v="Medicaid"/>
    <x v="0"/>
    <x v="14"/>
    <n v="0"/>
    <s v="ADULT"/>
    <x v="7"/>
    <n v="2023"/>
  </r>
  <r>
    <s v="P00198"/>
    <x v="174"/>
    <x v="1"/>
    <x v="30"/>
    <s v="Male"/>
    <x v="0"/>
    <x v="4"/>
    <n v="4"/>
    <n v="6"/>
    <x v="2"/>
    <n v="8"/>
    <n v="2"/>
    <n v="2"/>
    <s v="Medicaid"/>
    <x v="0"/>
    <x v="45"/>
    <n v="1"/>
    <s v="ADULT"/>
    <x v="1"/>
    <n v="2021"/>
  </r>
  <r>
    <s v="P00199"/>
    <x v="175"/>
    <x v="1"/>
    <x v="47"/>
    <s v="Male"/>
    <x v="0"/>
    <x v="6"/>
    <n v="4"/>
    <n v="8"/>
    <x v="0"/>
    <n v="6"/>
    <n v="4"/>
    <n v="2"/>
    <s v="Private"/>
    <x v="0"/>
    <x v="2"/>
    <n v="1"/>
    <s v="ADULT"/>
    <x v="4"/>
    <n v="2022"/>
  </r>
  <r>
    <s v="P00200"/>
    <x v="91"/>
    <x v="2"/>
    <x v="19"/>
    <s v="Female"/>
    <x v="3"/>
    <x v="3"/>
    <n v="3"/>
    <n v="8"/>
    <x v="1"/>
    <n v="4"/>
    <n v="4"/>
    <n v="1"/>
    <s v="Private"/>
    <x v="0"/>
    <x v="10"/>
    <n v="0"/>
    <s v="YOUNG ADULT"/>
    <x v="7"/>
    <n v="2023"/>
  </r>
  <r>
    <s v="P00201"/>
    <x v="176"/>
    <x v="0"/>
    <x v="20"/>
    <s v="Male"/>
    <x v="3"/>
    <x v="0"/>
    <n v="4"/>
    <n v="6"/>
    <x v="1"/>
    <n v="8"/>
    <n v="3"/>
    <n v="1"/>
    <s v="Uninsured"/>
    <x v="0"/>
    <x v="31"/>
    <n v="1"/>
    <s v="ADULT"/>
    <x v="6"/>
    <n v="2022"/>
  </r>
  <r>
    <s v="P00202"/>
    <x v="177"/>
    <x v="1"/>
    <x v="8"/>
    <s v="Female"/>
    <x v="3"/>
    <x v="2"/>
    <n v="4"/>
    <n v="9"/>
    <x v="2"/>
    <n v="6"/>
    <n v="4"/>
    <n v="2"/>
    <s v="Medicare"/>
    <x v="0"/>
    <x v="2"/>
    <n v="1"/>
    <s v="SENIOR"/>
    <x v="4"/>
    <n v="2023"/>
  </r>
  <r>
    <s v="P00203"/>
    <x v="178"/>
    <x v="1"/>
    <x v="59"/>
    <s v="Male"/>
    <x v="1"/>
    <x v="1"/>
    <n v="6"/>
    <n v="8"/>
    <x v="2"/>
    <n v="10"/>
    <n v="6"/>
    <n v="2"/>
    <s v="Medicare"/>
    <x v="1"/>
    <x v="2"/>
    <n v="1"/>
    <s v="SENIOR"/>
    <x v="1"/>
    <n v="2023"/>
  </r>
  <r>
    <s v="P00204"/>
    <x v="179"/>
    <x v="2"/>
    <x v="35"/>
    <s v="Female"/>
    <x v="1"/>
    <x v="6"/>
    <n v="6"/>
    <n v="7"/>
    <x v="0"/>
    <n v="10"/>
    <n v="4"/>
    <n v="4"/>
    <s v="Medicare"/>
    <x v="1"/>
    <x v="2"/>
    <n v="1"/>
    <s v="SENIOR"/>
    <x v="2"/>
    <n v="2021"/>
  </r>
  <r>
    <s v="P00205"/>
    <x v="180"/>
    <x v="1"/>
    <x v="51"/>
    <s v="Female"/>
    <x v="3"/>
    <x v="8"/>
    <n v="3"/>
    <n v="12"/>
    <x v="2"/>
    <n v="6"/>
    <n v="6"/>
    <n v="1"/>
    <s v="Uninsured"/>
    <x v="0"/>
    <x v="34"/>
    <n v="1"/>
    <s v="YOUNG ADULT"/>
    <x v="4"/>
    <n v="2021"/>
  </r>
  <r>
    <s v="P00206"/>
    <x v="67"/>
    <x v="2"/>
    <x v="15"/>
    <s v="Male"/>
    <x v="4"/>
    <x v="1"/>
    <n v="4"/>
    <n v="5"/>
    <x v="1"/>
    <n v="8"/>
    <n v="2"/>
    <n v="1"/>
    <s v="Private"/>
    <x v="0"/>
    <x v="52"/>
    <n v="1"/>
    <s v="ADULT"/>
    <x v="7"/>
    <n v="2021"/>
  </r>
  <r>
    <s v="P00207"/>
    <x v="181"/>
    <x v="2"/>
    <x v="0"/>
    <s v="Female"/>
    <x v="1"/>
    <x v="0"/>
    <n v="5"/>
    <n v="6"/>
    <x v="2"/>
    <n v="8"/>
    <n v="7"/>
    <n v="1"/>
    <s v="Medicare"/>
    <x v="0"/>
    <x v="0"/>
    <n v="1"/>
    <s v="SENIOR"/>
    <x v="2"/>
    <n v="2021"/>
  </r>
  <r>
    <s v="P00208"/>
    <x v="182"/>
    <x v="1"/>
    <x v="0"/>
    <s v="Female"/>
    <x v="1"/>
    <x v="8"/>
    <n v="4"/>
    <n v="9"/>
    <x v="0"/>
    <n v="6"/>
    <n v="6"/>
    <n v="2"/>
    <s v="Medicare"/>
    <x v="0"/>
    <x v="2"/>
    <n v="1"/>
    <s v="SENIOR"/>
    <x v="1"/>
    <n v="2023"/>
  </r>
  <r>
    <s v="P00209"/>
    <x v="183"/>
    <x v="1"/>
    <x v="0"/>
    <s v="Female"/>
    <x v="4"/>
    <x v="6"/>
    <n v="4"/>
    <n v="9"/>
    <x v="0"/>
    <n v="7"/>
    <n v="4"/>
    <n v="1"/>
    <s v="Medicare"/>
    <x v="0"/>
    <x v="50"/>
    <n v="1"/>
    <s v="SENIOR"/>
    <x v="4"/>
    <n v="2023"/>
  </r>
  <r>
    <s v="P00210"/>
    <x v="184"/>
    <x v="3"/>
    <x v="49"/>
    <s v="Female"/>
    <x v="0"/>
    <x v="8"/>
    <n v="8"/>
    <n v="9"/>
    <x v="3"/>
    <n v="12"/>
    <n v="8"/>
    <n v="3"/>
    <s v="Medicare"/>
    <x v="1"/>
    <x v="2"/>
    <n v="1"/>
    <s v="SENIOR"/>
    <x v="11"/>
    <n v="2021"/>
  </r>
  <r>
    <s v="P00211"/>
    <x v="185"/>
    <x v="1"/>
    <x v="8"/>
    <s v="Female"/>
    <x v="0"/>
    <x v="6"/>
    <n v="5"/>
    <n v="8"/>
    <x v="1"/>
    <n v="8"/>
    <n v="5"/>
    <n v="2"/>
    <s v="Medicare"/>
    <x v="0"/>
    <x v="2"/>
    <n v="1"/>
    <s v="SENIOR"/>
    <x v="4"/>
    <n v="2022"/>
  </r>
  <r>
    <s v="P00212"/>
    <x v="186"/>
    <x v="1"/>
    <x v="50"/>
    <s v="Female"/>
    <x v="4"/>
    <x v="6"/>
    <n v="5"/>
    <n v="8"/>
    <x v="2"/>
    <n v="8"/>
    <n v="5"/>
    <n v="3"/>
    <s v="Medicare"/>
    <x v="0"/>
    <x v="2"/>
    <n v="1"/>
    <s v="SENIOR"/>
    <x v="1"/>
    <n v="2022"/>
  </r>
  <r>
    <s v="P00213"/>
    <x v="187"/>
    <x v="0"/>
    <x v="41"/>
    <s v="Male"/>
    <x v="1"/>
    <x v="8"/>
    <n v="6"/>
    <n v="8"/>
    <x v="1"/>
    <n v="9"/>
    <n v="6"/>
    <n v="2"/>
    <s v="Medicare"/>
    <x v="1"/>
    <x v="2"/>
    <n v="1"/>
    <s v="SENIOR"/>
    <x v="6"/>
    <n v="2022"/>
  </r>
  <r>
    <s v="P00214"/>
    <x v="188"/>
    <x v="1"/>
    <x v="2"/>
    <s v="Female"/>
    <x v="4"/>
    <x v="0"/>
    <n v="5"/>
    <n v="9"/>
    <x v="1"/>
    <n v="10"/>
    <n v="6"/>
    <n v="2"/>
    <s v="Medicare"/>
    <x v="0"/>
    <x v="2"/>
    <n v="1"/>
    <s v="SENIOR"/>
    <x v="3"/>
    <n v="2022"/>
  </r>
  <r>
    <s v="P00215"/>
    <x v="189"/>
    <x v="1"/>
    <x v="32"/>
    <s v="Male"/>
    <x v="2"/>
    <x v="2"/>
    <n v="4"/>
    <n v="14"/>
    <x v="1"/>
    <n v="7"/>
    <n v="2"/>
    <n v="1"/>
    <s v="Private"/>
    <x v="0"/>
    <x v="4"/>
    <n v="0"/>
    <s v="ADULT"/>
    <x v="3"/>
    <n v="2023"/>
  </r>
  <r>
    <s v="P00216"/>
    <x v="190"/>
    <x v="2"/>
    <x v="29"/>
    <s v="Male"/>
    <x v="3"/>
    <x v="2"/>
    <n v="8"/>
    <n v="12"/>
    <x v="0"/>
    <n v="13"/>
    <n v="6"/>
    <n v="2"/>
    <s v="Medicare"/>
    <x v="1"/>
    <x v="2"/>
    <n v="1"/>
    <s v="SENIOR"/>
    <x v="7"/>
    <n v="2021"/>
  </r>
  <r>
    <s v="P00217"/>
    <x v="191"/>
    <x v="0"/>
    <x v="46"/>
    <s v="Female"/>
    <x v="2"/>
    <x v="8"/>
    <n v="3"/>
    <n v="8"/>
    <x v="3"/>
    <n v="4"/>
    <n v="2"/>
    <n v="2"/>
    <s v="Medicaid"/>
    <x v="0"/>
    <x v="13"/>
    <n v="1"/>
    <s v="ADULT"/>
    <x v="10"/>
    <n v="2021"/>
  </r>
  <r>
    <s v="P00218"/>
    <x v="192"/>
    <x v="3"/>
    <x v="22"/>
    <s v="Male"/>
    <x v="3"/>
    <x v="2"/>
    <n v="4"/>
    <n v="12"/>
    <x v="1"/>
    <n v="6"/>
    <n v="5"/>
    <n v="1"/>
    <s v="Medicaid"/>
    <x v="0"/>
    <x v="1"/>
    <n v="1"/>
    <s v="ADULT"/>
    <x v="11"/>
    <n v="2021"/>
  </r>
  <r>
    <s v="P00219"/>
    <x v="193"/>
    <x v="3"/>
    <x v="42"/>
    <s v="Male"/>
    <x v="2"/>
    <x v="9"/>
    <n v="4"/>
    <n v="8"/>
    <x v="0"/>
    <n v="7"/>
    <n v="4"/>
    <n v="1"/>
    <s v="Uninsured"/>
    <x v="0"/>
    <x v="57"/>
    <n v="1"/>
    <s v="ADULT"/>
    <x v="11"/>
    <n v="2022"/>
  </r>
  <r>
    <s v="P00220"/>
    <x v="194"/>
    <x v="3"/>
    <x v="18"/>
    <s v="Female"/>
    <x v="2"/>
    <x v="8"/>
    <n v="4"/>
    <n v="9"/>
    <x v="1"/>
    <n v="7"/>
    <n v="3"/>
    <n v="1"/>
    <s v="Private"/>
    <x v="0"/>
    <x v="15"/>
    <n v="0"/>
    <s v="ADULT"/>
    <x v="8"/>
    <n v="2022"/>
  </r>
  <r>
    <s v="P00221"/>
    <x v="195"/>
    <x v="0"/>
    <x v="49"/>
    <s v="Female"/>
    <x v="2"/>
    <x v="0"/>
    <n v="6"/>
    <n v="8"/>
    <x v="2"/>
    <n v="10"/>
    <n v="6"/>
    <n v="4"/>
    <s v="Medicare"/>
    <x v="1"/>
    <x v="2"/>
    <n v="1"/>
    <s v="SENIOR"/>
    <x v="0"/>
    <n v="2022"/>
  </r>
  <r>
    <s v="P00222"/>
    <x v="196"/>
    <x v="2"/>
    <x v="60"/>
    <s v="Female"/>
    <x v="3"/>
    <x v="1"/>
    <n v="2"/>
    <n v="5"/>
    <x v="0"/>
    <n v="4"/>
    <n v="1"/>
    <n v="0"/>
    <s v="Private"/>
    <x v="2"/>
    <x v="58"/>
    <n v="1"/>
    <s v="YOUNG ADULT"/>
    <x v="7"/>
    <n v="2022"/>
  </r>
  <r>
    <s v="P00223"/>
    <x v="197"/>
    <x v="0"/>
    <x v="2"/>
    <s v="Female"/>
    <x v="0"/>
    <x v="0"/>
    <n v="5"/>
    <n v="6"/>
    <x v="2"/>
    <n v="10"/>
    <n v="7"/>
    <n v="1"/>
    <s v="Medicare"/>
    <x v="0"/>
    <x v="0"/>
    <n v="0"/>
    <s v="SENIOR"/>
    <x v="0"/>
    <n v="2023"/>
  </r>
  <r>
    <s v="P00224"/>
    <x v="77"/>
    <x v="0"/>
    <x v="55"/>
    <s v="Female"/>
    <x v="2"/>
    <x v="4"/>
    <n v="2"/>
    <n v="5"/>
    <x v="1"/>
    <n v="4"/>
    <n v="2"/>
    <n v="0"/>
    <s v="Private"/>
    <x v="2"/>
    <x v="58"/>
    <n v="0"/>
    <s v="YOUNG ADULT"/>
    <x v="6"/>
    <n v="2022"/>
  </r>
  <r>
    <s v="P00225"/>
    <x v="198"/>
    <x v="3"/>
    <x v="42"/>
    <s v="Male"/>
    <x v="0"/>
    <x v="0"/>
    <n v="3"/>
    <n v="5"/>
    <x v="3"/>
    <n v="6"/>
    <n v="4"/>
    <n v="2"/>
    <s v="Uninsured"/>
    <x v="0"/>
    <x v="59"/>
    <n v="1"/>
    <s v="ADULT"/>
    <x v="5"/>
    <n v="2021"/>
  </r>
  <r>
    <s v="P00226"/>
    <x v="199"/>
    <x v="2"/>
    <x v="59"/>
    <s v="Male"/>
    <x v="2"/>
    <x v="1"/>
    <n v="7"/>
    <n v="6"/>
    <x v="2"/>
    <n v="12"/>
    <n v="5"/>
    <n v="3"/>
    <s v="Medicare"/>
    <x v="1"/>
    <x v="2"/>
    <n v="1"/>
    <s v="SENIOR"/>
    <x v="9"/>
    <n v="2023"/>
  </r>
  <r>
    <s v="P00227"/>
    <x v="200"/>
    <x v="2"/>
    <x v="18"/>
    <s v="Female"/>
    <x v="4"/>
    <x v="1"/>
    <n v="4"/>
    <n v="6"/>
    <x v="3"/>
    <n v="7"/>
    <n v="3"/>
    <n v="1"/>
    <s v="Private"/>
    <x v="0"/>
    <x v="20"/>
    <n v="0"/>
    <s v="ADULT"/>
    <x v="7"/>
    <n v="2023"/>
  </r>
  <r>
    <s v="P00228"/>
    <x v="201"/>
    <x v="1"/>
    <x v="43"/>
    <s v="Male"/>
    <x v="0"/>
    <x v="0"/>
    <n v="6"/>
    <n v="7"/>
    <x v="0"/>
    <n v="10"/>
    <n v="3"/>
    <n v="2"/>
    <s v="Private"/>
    <x v="1"/>
    <x v="2"/>
    <n v="1"/>
    <s v="YOUNG ADULT"/>
    <x v="1"/>
    <n v="2021"/>
  </r>
  <r>
    <s v="P00229"/>
    <x v="202"/>
    <x v="3"/>
    <x v="34"/>
    <s v="Female"/>
    <x v="0"/>
    <x v="0"/>
    <n v="4"/>
    <n v="6"/>
    <x v="0"/>
    <n v="7"/>
    <n v="3"/>
    <n v="1"/>
    <s v="Private"/>
    <x v="0"/>
    <x v="9"/>
    <n v="1"/>
    <s v="ADULT"/>
    <x v="5"/>
    <n v="2021"/>
  </r>
  <r>
    <s v="P00230"/>
    <x v="203"/>
    <x v="2"/>
    <x v="2"/>
    <s v="Female"/>
    <x v="1"/>
    <x v="4"/>
    <n v="5"/>
    <n v="5"/>
    <x v="1"/>
    <n v="12"/>
    <n v="5"/>
    <n v="3"/>
    <s v="Medicare"/>
    <x v="0"/>
    <x v="2"/>
    <n v="1"/>
    <s v="SENIOR"/>
    <x v="9"/>
    <n v="2023"/>
  </r>
  <r>
    <s v="P00231"/>
    <x v="204"/>
    <x v="0"/>
    <x v="34"/>
    <s v="Male"/>
    <x v="3"/>
    <x v="1"/>
    <n v="3"/>
    <n v="6"/>
    <x v="3"/>
    <n v="4"/>
    <n v="4"/>
    <n v="1"/>
    <s v="Private"/>
    <x v="0"/>
    <x v="9"/>
    <n v="0"/>
    <s v="ADULT"/>
    <x v="6"/>
    <n v="2021"/>
  </r>
  <r>
    <s v="P00232"/>
    <x v="205"/>
    <x v="3"/>
    <x v="26"/>
    <s v="Female"/>
    <x v="1"/>
    <x v="5"/>
    <n v="5"/>
    <n v="11"/>
    <x v="0"/>
    <n v="8"/>
    <n v="2"/>
    <n v="1"/>
    <s v="Medicaid"/>
    <x v="0"/>
    <x v="2"/>
    <n v="1"/>
    <s v="ADULT"/>
    <x v="5"/>
    <n v="2021"/>
  </r>
  <r>
    <s v="P00233"/>
    <x v="206"/>
    <x v="0"/>
    <x v="47"/>
    <s v="Female"/>
    <x v="3"/>
    <x v="1"/>
    <n v="4"/>
    <n v="5"/>
    <x v="1"/>
    <n v="6"/>
    <n v="4"/>
    <n v="1"/>
    <s v="Medicaid"/>
    <x v="0"/>
    <x v="36"/>
    <n v="1"/>
    <s v="ADULT"/>
    <x v="10"/>
    <n v="2022"/>
  </r>
  <r>
    <s v="P00234"/>
    <x v="207"/>
    <x v="2"/>
    <x v="37"/>
    <s v="Male"/>
    <x v="4"/>
    <x v="1"/>
    <n v="4"/>
    <n v="6"/>
    <x v="0"/>
    <n v="7"/>
    <n v="2"/>
    <n v="1"/>
    <s v="Private"/>
    <x v="0"/>
    <x v="49"/>
    <n v="1"/>
    <s v="ADULT"/>
    <x v="7"/>
    <n v="2021"/>
  </r>
  <r>
    <s v="P00235"/>
    <x v="67"/>
    <x v="2"/>
    <x v="61"/>
    <s v="Female"/>
    <x v="0"/>
    <x v="0"/>
    <n v="6"/>
    <n v="7"/>
    <x v="0"/>
    <n v="10"/>
    <n v="4"/>
    <n v="4"/>
    <s v="Medicare"/>
    <x v="1"/>
    <x v="2"/>
    <n v="1"/>
    <s v="SENIOR"/>
    <x v="7"/>
    <n v="2021"/>
  </r>
  <r>
    <s v="P00236"/>
    <x v="208"/>
    <x v="0"/>
    <x v="38"/>
    <s v="Female"/>
    <x v="4"/>
    <x v="2"/>
    <n v="5"/>
    <n v="9"/>
    <x v="0"/>
    <n v="8"/>
    <n v="5"/>
    <n v="1"/>
    <s v="Medicare"/>
    <x v="0"/>
    <x v="2"/>
    <n v="0"/>
    <s v="SENIOR"/>
    <x v="0"/>
    <n v="2022"/>
  </r>
  <r>
    <s v="P00237"/>
    <x v="209"/>
    <x v="0"/>
    <x v="62"/>
    <s v="Male"/>
    <x v="1"/>
    <x v="0"/>
    <n v="2"/>
    <n v="6"/>
    <x v="1"/>
    <n v="3"/>
    <n v="1"/>
    <n v="0"/>
    <s v="Private"/>
    <x v="1"/>
    <x v="60"/>
    <n v="0"/>
    <s v="YOUNG ADULT"/>
    <x v="0"/>
    <n v="2023"/>
  </r>
  <r>
    <s v="P00238"/>
    <x v="210"/>
    <x v="2"/>
    <x v="26"/>
    <s v="Female"/>
    <x v="3"/>
    <x v="0"/>
    <n v="4"/>
    <n v="7"/>
    <x v="1"/>
    <n v="8"/>
    <n v="4"/>
    <n v="1"/>
    <s v="Private"/>
    <x v="0"/>
    <x v="61"/>
    <n v="1"/>
    <s v="ADULT"/>
    <x v="7"/>
    <n v="2023"/>
  </r>
  <r>
    <s v="P00239"/>
    <x v="211"/>
    <x v="3"/>
    <x v="37"/>
    <s v="Female"/>
    <x v="1"/>
    <x v="7"/>
    <n v="3"/>
    <n v="12"/>
    <x v="2"/>
    <n v="6"/>
    <n v="2"/>
    <n v="1"/>
    <s v="Uninsured"/>
    <x v="0"/>
    <x v="4"/>
    <n v="1"/>
    <s v="ADULT"/>
    <x v="5"/>
    <n v="2023"/>
  </r>
  <r>
    <s v="P00240"/>
    <x v="212"/>
    <x v="0"/>
    <x v="58"/>
    <s v="Female"/>
    <x v="3"/>
    <x v="1"/>
    <n v="7"/>
    <n v="6"/>
    <x v="1"/>
    <n v="10"/>
    <n v="7"/>
    <n v="3"/>
    <s v="Medicare"/>
    <x v="1"/>
    <x v="2"/>
    <n v="1"/>
    <s v="SENIOR"/>
    <x v="6"/>
    <n v="2021"/>
  </r>
  <r>
    <s v="P00241"/>
    <x v="213"/>
    <x v="2"/>
    <x v="46"/>
    <s v="Female"/>
    <x v="2"/>
    <x v="2"/>
    <n v="3"/>
    <n v="8"/>
    <x v="1"/>
    <n v="6"/>
    <n v="2"/>
    <n v="2"/>
    <s v="Medicaid"/>
    <x v="0"/>
    <x v="23"/>
    <n v="1"/>
    <s v="ADULT"/>
    <x v="2"/>
    <n v="2021"/>
  </r>
  <r>
    <s v="P00242"/>
    <x v="214"/>
    <x v="0"/>
    <x v="31"/>
    <s v="Female"/>
    <x v="0"/>
    <x v="0"/>
    <n v="4"/>
    <n v="6"/>
    <x v="1"/>
    <n v="6"/>
    <n v="3"/>
    <n v="2"/>
    <s v="Medicaid"/>
    <x v="0"/>
    <x v="4"/>
    <n v="1"/>
    <s v="ADULT"/>
    <x v="0"/>
    <n v="2023"/>
  </r>
  <r>
    <s v="P00243"/>
    <x v="215"/>
    <x v="2"/>
    <x v="0"/>
    <s v="Male"/>
    <x v="4"/>
    <x v="3"/>
    <n v="4"/>
    <n v="8"/>
    <x v="0"/>
    <n v="7"/>
    <n v="4"/>
    <n v="1"/>
    <s v="Medicare"/>
    <x v="0"/>
    <x v="55"/>
    <n v="1"/>
    <s v="SENIOR"/>
    <x v="2"/>
    <n v="2022"/>
  </r>
  <r>
    <s v="P00244"/>
    <x v="216"/>
    <x v="3"/>
    <x v="58"/>
    <s v="Female"/>
    <x v="3"/>
    <x v="8"/>
    <n v="5"/>
    <n v="11"/>
    <x v="2"/>
    <n v="10"/>
    <n v="4"/>
    <n v="2"/>
    <s v="Medicare"/>
    <x v="0"/>
    <x v="2"/>
    <n v="1"/>
    <s v="SENIOR"/>
    <x v="5"/>
    <n v="2021"/>
  </r>
  <r>
    <s v="P00245"/>
    <x v="217"/>
    <x v="2"/>
    <x v="25"/>
    <s v="Female"/>
    <x v="0"/>
    <x v="1"/>
    <n v="2"/>
    <n v="6"/>
    <x v="2"/>
    <n v="4"/>
    <n v="3"/>
    <n v="0"/>
    <s v="Uninsured"/>
    <x v="2"/>
    <x v="60"/>
    <n v="1"/>
    <s v="YOUNG ADULT"/>
    <x v="2"/>
    <n v="2021"/>
  </r>
  <r>
    <s v="P00246"/>
    <x v="133"/>
    <x v="1"/>
    <x v="32"/>
    <s v="Male"/>
    <x v="1"/>
    <x v="0"/>
    <n v="3"/>
    <n v="7"/>
    <x v="0"/>
    <n v="6"/>
    <n v="2"/>
    <n v="2"/>
    <s v="Private"/>
    <x v="0"/>
    <x v="55"/>
    <n v="1"/>
    <s v="ADULT"/>
    <x v="3"/>
    <n v="2021"/>
  </r>
  <r>
    <s v="P00247"/>
    <x v="218"/>
    <x v="0"/>
    <x v="42"/>
    <s v="Male"/>
    <x v="3"/>
    <x v="1"/>
    <n v="3"/>
    <n v="6"/>
    <x v="1"/>
    <n v="6"/>
    <n v="2"/>
    <n v="1"/>
    <s v="Medicaid"/>
    <x v="0"/>
    <x v="27"/>
    <n v="0"/>
    <s v="ADULT"/>
    <x v="0"/>
    <n v="2022"/>
  </r>
  <r>
    <s v="P00248"/>
    <x v="219"/>
    <x v="2"/>
    <x v="37"/>
    <s v="Female"/>
    <x v="2"/>
    <x v="0"/>
    <n v="3"/>
    <n v="5"/>
    <x v="1"/>
    <n v="4"/>
    <n v="2"/>
    <n v="1"/>
    <s v="Private"/>
    <x v="0"/>
    <x v="30"/>
    <n v="1"/>
    <s v="ADULT"/>
    <x v="7"/>
    <n v="2021"/>
  </r>
  <r>
    <s v="P00249"/>
    <x v="220"/>
    <x v="1"/>
    <x v="63"/>
    <s v="Female"/>
    <x v="1"/>
    <x v="1"/>
    <n v="10"/>
    <n v="8"/>
    <x v="1"/>
    <n v="18"/>
    <n v="6"/>
    <n v="4"/>
    <s v="Medicare"/>
    <x v="1"/>
    <x v="2"/>
    <n v="1"/>
    <s v="SENIOR"/>
    <x v="3"/>
    <n v="2023"/>
  </r>
  <r>
    <s v="P00250"/>
    <x v="221"/>
    <x v="0"/>
    <x v="20"/>
    <s v="Female"/>
    <x v="1"/>
    <x v="4"/>
    <n v="5"/>
    <n v="7"/>
    <x v="3"/>
    <n v="8"/>
    <n v="4"/>
    <n v="1"/>
    <s v="Medicaid"/>
    <x v="0"/>
    <x v="12"/>
    <n v="1"/>
    <s v="ADULT"/>
    <x v="0"/>
    <n v="2021"/>
  </r>
  <r>
    <s v="P00251"/>
    <x v="222"/>
    <x v="3"/>
    <x v="56"/>
    <s v="Female"/>
    <x v="2"/>
    <x v="10"/>
    <n v="4"/>
    <n v="6"/>
    <x v="2"/>
    <n v="7"/>
    <n v="4"/>
    <n v="1"/>
    <s v="Private"/>
    <x v="0"/>
    <x v="18"/>
    <n v="0"/>
    <s v="YOUNG ADULT"/>
    <x v="5"/>
    <n v="2023"/>
  </r>
  <r>
    <s v="P00252"/>
    <x v="223"/>
    <x v="2"/>
    <x v="39"/>
    <s v="Female"/>
    <x v="4"/>
    <x v="4"/>
    <n v="5"/>
    <n v="7"/>
    <x v="2"/>
    <n v="8"/>
    <n v="4"/>
    <n v="2"/>
    <s v="Medicare"/>
    <x v="0"/>
    <x v="2"/>
    <n v="1"/>
    <s v="SENIOR"/>
    <x v="7"/>
    <n v="2023"/>
  </r>
  <r>
    <s v="P00253"/>
    <x v="224"/>
    <x v="0"/>
    <x v="61"/>
    <s v="Female"/>
    <x v="0"/>
    <x v="0"/>
    <n v="6"/>
    <n v="6"/>
    <x v="0"/>
    <n v="11"/>
    <n v="4"/>
    <n v="2"/>
    <s v="Medicare"/>
    <x v="1"/>
    <x v="2"/>
    <n v="1"/>
    <s v="SENIOR"/>
    <x v="0"/>
    <n v="2022"/>
  </r>
  <r>
    <s v="P00254"/>
    <x v="225"/>
    <x v="0"/>
    <x v="35"/>
    <s v="Female"/>
    <x v="3"/>
    <x v="6"/>
    <n v="5"/>
    <n v="10"/>
    <x v="1"/>
    <n v="10"/>
    <n v="5"/>
    <n v="2"/>
    <s v="Medicare"/>
    <x v="0"/>
    <x v="2"/>
    <n v="1"/>
    <s v="SENIOR"/>
    <x v="6"/>
    <n v="2023"/>
  </r>
  <r>
    <s v="P00255"/>
    <x v="226"/>
    <x v="3"/>
    <x v="33"/>
    <s v="Male"/>
    <x v="2"/>
    <x v="8"/>
    <n v="4"/>
    <n v="9"/>
    <x v="0"/>
    <n v="7"/>
    <n v="2"/>
    <n v="1"/>
    <s v="Medicaid"/>
    <x v="0"/>
    <x v="32"/>
    <n v="1"/>
    <s v="YOUNG ADULT"/>
    <x v="8"/>
    <n v="2023"/>
  </r>
  <r>
    <s v="P00256"/>
    <x v="227"/>
    <x v="2"/>
    <x v="42"/>
    <s v="Female"/>
    <x v="3"/>
    <x v="8"/>
    <n v="3"/>
    <n v="9"/>
    <x v="1"/>
    <n v="4"/>
    <n v="2"/>
    <n v="1"/>
    <s v="Uninsured"/>
    <x v="0"/>
    <x v="17"/>
    <n v="0"/>
    <s v="ADULT"/>
    <x v="2"/>
    <n v="2021"/>
  </r>
  <r>
    <s v="P00257"/>
    <x v="165"/>
    <x v="3"/>
    <x v="64"/>
    <s v="Female"/>
    <x v="0"/>
    <x v="1"/>
    <n v="5"/>
    <n v="5"/>
    <x v="1"/>
    <n v="10"/>
    <n v="4"/>
    <n v="2"/>
    <s v="Medicare"/>
    <x v="0"/>
    <x v="2"/>
    <n v="1"/>
    <s v="SENIOR"/>
    <x v="8"/>
    <n v="2022"/>
  </r>
  <r>
    <s v="P00258"/>
    <x v="60"/>
    <x v="2"/>
    <x v="34"/>
    <s v="Female"/>
    <x v="0"/>
    <x v="4"/>
    <n v="5"/>
    <n v="7"/>
    <x v="1"/>
    <n v="8"/>
    <n v="6"/>
    <n v="1"/>
    <s v="Private"/>
    <x v="0"/>
    <x v="21"/>
    <n v="1"/>
    <s v="ADULT"/>
    <x v="7"/>
    <n v="2022"/>
  </r>
  <r>
    <s v="P00259"/>
    <x v="228"/>
    <x v="1"/>
    <x v="57"/>
    <s v="Female"/>
    <x v="1"/>
    <x v="0"/>
    <n v="5"/>
    <n v="7"/>
    <x v="1"/>
    <n v="8"/>
    <n v="2"/>
    <n v="1"/>
    <s v="Private"/>
    <x v="0"/>
    <x v="59"/>
    <n v="1"/>
    <s v="SENIOR"/>
    <x v="3"/>
    <n v="2022"/>
  </r>
  <r>
    <s v="P00260"/>
    <x v="229"/>
    <x v="2"/>
    <x v="6"/>
    <s v="Female"/>
    <x v="2"/>
    <x v="1"/>
    <n v="5"/>
    <n v="7"/>
    <x v="1"/>
    <n v="10"/>
    <n v="5"/>
    <n v="2"/>
    <s v="Medicare"/>
    <x v="0"/>
    <x v="2"/>
    <n v="1"/>
    <s v="SENIOR"/>
    <x v="2"/>
    <n v="2022"/>
  </r>
  <r>
    <s v="P00261"/>
    <x v="230"/>
    <x v="2"/>
    <x v="15"/>
    <s v="Male"/>
    <x v="1"/>
    <x v="0"/>
    <n v="4"/>
    <n v="8"/>
    <x v="1"/>
    <n v="8"/>
    <n v="3"/>
    <n v="1"/>
    <s v="Private"/>
    <x v="0"/>
    <x v="52"/>
    <n v="1"/>
    <s v="ADULT"/>
    <x v="9"/>
    <n v="2022"/>
  </r>
  <r>
    <s v="P00262"/>
    <x v="231"/>
    <x v="0"/>
    <x v="31"/>
    <s v="Male"/>
    <x v="3"/>
    <x v="0"/>
    <n v="4"/>
    <n v="6"/>
    <x v="0"/>
    <n v="8"/>
    <n v="5"/>
    <n v="1"/>
    <s v="Uninsured"/>
    <x v="0"/>
    <x v="37"/>
    <n v="0"/>
    <s v="ADULT"/>
    <x v="10"/>
    <n v="2022"/>
  </r>
  <r>
    <s v="P00263"/>
    <x v="232"/>
    <x v="2"/>
    <x v="45"/>
    <s v="Male"/>
    <x v="4"/>
    <x v="0"/>
    <n v="1"/>
    <n v="4"/>
    <x v="1"/>
    <n v="4"/>
    <n v="2"/>
    <n v="2"/>
    <s v="Medicaid"/>
    <x v="2"/>
    <x v="52"/>
    <n v="1"/>
    <s v="YOUNG ADULT"/>
    <x v="9"/>
    <n v="2022"/>
  </r>
  <r>
    <s v="P00264"/>
    <x v="233"/>
    <x v="0"/>
    <x v="13"/>
    <s v="Male"/>
    <x v="3"/>
    <x v="1"/>
    <n v="3"/>
    <n v="6"/>
    <x v="2"/>
    <n v="4"/>
    <n v="2"/>
    <n v="1"/>
    <s v="Private"/>
    <x v="0"/>
    <x v="30"/>
    <n v="1"/>
    <s v="ADULT"/>
    <x v="0"/>
    <n v="2022"/>
  </r>
  <r>
    <s v="P00265"/>
    <x v="234"/>
    <x v="2"/>
    <x v="22"/>
    <s v="Female"/>
    <x v="2"/>
    <x v="1"/>
    <n v="4"/>
    <n v="6"/>
    <x v="1"/>
    <n v="7"/>
    <n v="3"/>
    <n v="4"/>
    <s v="Private"/>
    <x v="0"/>
    <x v="13"/>
    <n v="1"/>
    <s v="ADULT"/>
    <x v="2"/>
    <n v="2022"/>
  </r>
  <r>
    <s v="P00266"/>
    <x v="235"/>
    <x v="2"/>
    <x v="56"/>
    <s v="Male"/>
    <x v="2"/>
    <x v="1"/>
    <n v="4"/>
    <n v="6"/>
    <x v="1"/>
    <n v="8"/>
    <n v="2"/>
    <n v="2"/>
    <s v="Private"/>
    <x v="0"/>
    <x v="40"/>
    <n v="1"/>
    <s v="YOUNG ADULT"/>
    <x v="2"/>
    <n v="2023"/>
  </r>
  <r>
    <s v="P00267"/>
    <x v="236"/>
    <x v="1"/>
    <x v="65"/>
    <s v="Male"/>
    <x v="4"/>
    <x v="1"/>
    <n v="7"/>
    <n v="7"/>
    <x v="0"/>
    <n v="10"/>
    <n v="6"/>
    <n v="3"/>
    <s v="Medicare"/>
    <x v="1"/>
    <x v="2"/>
    <n v="1"/>
    <s v="SENIOR"/>
    <x v="3"/>
    <n v="2022"/>
  </r>
  <r>
    <s v="P00268"/>
    <x v="237"/>
    <x v="0"/>
    <x v="16"/>
    <s v="Female"/>
    <x v="1"/>
    <x v="8"/>
    <n v="2"/>
    <n v="9"/>
    <x v="2"/>
    <n v="4"/>
    <n v="2"/>
    <n v="0"/>
    <s v="Private"/>
    <x v="2"/>
    <x v="16"/>
    <n v="0"/>
    <s v="YOUNG ADULT"/>
    <x v="6"/>
    <n v="2023"/>
  </r>
  <r>
    <s v="P00269"/>
    <x v="238"/>
    <x v="1"/>
    <x v="7"/>
    <s v="Female"/>
    <x v="0"/>
    <x v="0"/>
    <n v="3"/>
    <n v="6"/>
    <x v="1"/>
    <n v="6"/>
    <n v="2"/>
    <n v="2"/>
    <s v="Private"/>
    <x v="0"/>
    <x v="55"/>
    <n v="1"/>
    <s v="ADULT"/>
    <x v="4"/>
    <n v="2022"/>
  </r>
  <r>
    <s v="P00270"/>
    <x v="49"/>
    <x v="3"/>
    <x v="30"/>
    <s v="Male"/>
    <x v="3"/>
    <x v="7"/>
    <n v="4"/>
    <n v="12"/>
    <x v="2"/>
    <n v="6"/>
    <n v="3"/>
    <n v="2"/>
    <s v="Uninsured"/>
    <x v="0"/>
    <x v="2"/>
    <n v="1"/>
    <s v="ADULT"/>
    <x v="5"/>
    <n v="2022"/>
  </r>
  <r>
    <s v="P00271"/>
    <x v="135"/>
    <x v="1"/>
    <x v="17"/>
    <s v="Female"/>
    <x v="3"/>
    <x v="2"/>
    <n v="7"/>
    <n v="10"/>
    <x v="1"/>
    <n v="12"/>
    <n v="5"/>
    <n v="3"/>
    <s v="Medicare"/>
    <x v="1"/>
    <x v="2"/>
    <n v="1"/>
    <s v="SENIOR"/>
    <x v="1"/>
    <n v="2022"/>
  </r>
  <r>
    <s v="P00272"/>
    <x v="239"/>
    <x v="3"/>
    <x v="16"/>
    <s v="Female"/>
    <x v="4"/>
    <x v="9"/>
    <n v="3"/>
    <n v="8"/>
    <x v="1"/>
    <n v="6"/>
    <n v="2"/>
    <n v="1"/>
    <s v="Private"/>
    <x v="0"/>
    <x v="27"/>
    <n v="1"/>
    <s v="YOUNG ADULT"/>
    <x v="8"/>
    <n v="2021"/>
  </r>
  <r>
    <s v="P00273"/>
    <x v="240"/>
    <x v="3"/>
    <x v="50"/>
    <s v="Male"/>
    <x v="4"/>
    <x v="7"/>
    <n v="6"/>
    <n v="12"/>
    <x v="0"/>
    <n v="10"/>
    <n v="4"/>
    <n v="2"/>
    <s v="Medicare"/>
    <x v="1"/>
    <x v="2"/>
    <n v="1"/>
    <s v="SENIOR"/>
    <x v="5"/>
    <n v="2023"/>
  </r>
  <r>
    <s v="P00274"/>
    <x v="192"/>
    <x v="3"/>
    <x v="47"/>
    <s v="Male"/>
    <x v="4"/>
    <x v="0"/>
    <n v="5"/>
    <n v="8"/>
    <x v="1"/>
    <n v="8"/>
    <n v="4"/>
    <n v="2"/>
    <s v="Medicaid"/>
    <x v="0"/>
    <x v="2"/>
    <n v="1"/>
    <s v="ADULT"/>
    <x v="11"/>
    <n v="2021"/>
  </r>
  <r>
    <s v="P00275"/>
    <x v="241"/>
    <x v="0"/>
    <x v="52"/>
    <s v="Female"/>
    <x v="4"/>
    <x v="1"/>
    <n v="3"/>
    <n v="6"/>
    <x v="1"/>
    <n v="6"/>
    <n v="2"/>
    <n v="3"/>
    <s v="Private"/>
    <x v="0"/>
    <x v="17"/>
    <n v="0"/>
    <s v="ADULT"/>
    <x v="6"/>
    <n v="2022"/>
  </r>
  <r>
    <s v="P00276"/>
    <x v="242"/>
    <x v="0"/>
    <x v="57"/>
    <s v="Female"/>
    <x v="4"/>
    <x v="1"/>
    <n v="4"/>
    <n v="5"/>
    <x v="2"/>
    <n v="6"/>
    <n v="4"/>
    <n v="1"/>
    <s v="Uninsured"/>
    <x v="0"/>
    <x v="40"/>
    <n v="1"/>
    <s v="SENIOR"/>
    <x v="0"/>
    <n v="2021"/>
  </r>
  <r>
    <s v="P00277"/>
    <x v="243"/>
    <x v="0"/>
    <x v="26"/>
    <s v="Female"/>
    <x v="0"/>
    <x v="6"/>
    <n v="4"/>
    <n v="9"/>
    <x v="2"/>
    <n v="7"/>
    <n v="4"/>
    <n v="1"/>
    <s v="Medicaid"/>
    <x v="0"/>
    <x v="6"/>
    <n v="1"/>
    <s v="ADULT"/>
    <x v="0"/>
    <n v="2021"/>
  </r>
  <r>
    <s v="P00278"/>
    <x v="244"/>
    <x v="0"/>
    <x v="21"/>
    <s v="Male"/>
    <x v="1"/>
    <x v="1"/>
    <n v="3"/>
    <n v="4"/>
    <x v="2"/>
    <n v="4"/>
    <n v="2"/>
    <n v="1"/>
    <s v="Private"/>
    <x v="0"/>
    <x v="10"/>
    <n v="0"/>
    <s v="ADULT"/>
    <x v="10"/>
    <n v="2023"/>
  </r>
  <r>
    <s v="P00279"/>
    <x v="245"/>
    <x v="0"/>
    <x v="18"/>
    <s v="Male"/>
    <x v="1"/>
    <x v="6"/>
    <n v="4"/>
    <n v="8"/>
    <x v="1"/>
    <n v="6"/>
    <n v="2"/>
    <n v="2"/>
    <s v="Medicaid"/>
    <x v="0"/>
    <x v="2"/>
    <n v="1"/>
    <s v="ADULT"/>
    <x v="0"/>
    <n v="2022"/>
  </r>
  <r>
    <s v="P00280"/>
    <x v="246"/>
    <x v="0"/>
    <x v="36"/>
    <s v="Female"/>
    <x v="4"/>
    <x v="1"/>
    <n v="4"/>
    <n v="5"/>
    <x v="0"/>
    <n v="6"/>
    <n v="4"/>
    <n v="3"/>
    <s v="Private"/>
    <x v="0"/>
    <x v="1"/>
    <n v="0"/>
    <s v="ADULT"/>
    <x v="10"/>
    <n v="2023"/>
  </r>
  <r>
    <s v="P00281"/>
    <x v="44"/>
    <x v="1"/>
    <x v="18"/>
    <s v="Male"/>
    <x v="3"/>
    <x v="1"/>
    <n v="5"/>
    <n v="6"/>
    <x v="1"/>
    <n v="8"/>
    <n v="6"/>
    <n v="1"/>
    <s v="Private"/>
    <x v="0"/>
    <x v="40"/>
    <n v="1"/>
    <s v="ADULT"/>
    <x v="4"/>
    <n v="2021"/>
  </r>
  <r>
    <s v="P00282"/>
    <x v="247"/>
    <x v="1"/>
    <x v="2"/>
    <s v="Male"/>
    <x v="2"/>
    <x v="3"/>
    <n v="6"/>
    <n v="7"/>
    <x v="2"/>
    <n v="9"/>
    <n v="6"/>
    <n v="2"/>
    <s v="Medicare"/>
    <x v="1"/>
    <x v="2"/>
    <n v="1"/>
    <s v="SENIOR"/>
    <x v="4"/>
    <n v="2021"/>
  </r>
  <r>
    <s v="P00283"/>
    <x v="149"/>
    <x v="1"/>
    <x v="5"/>
    <s v="Female"/>
    <x v="3"/>
    <x v="1"/>
    <n v="6"/>
    <n v="7"/>
    <x v="0"/>
    <n v="9"/>
    <n v="6"/>
    <n v="4"/>
    <s v="Medicare"/>
    <x v="1"/>
    <x v="2"/>
    <n v="1"/>
    <s v="SENIOR"/>
    <x v="4"/>
    <n v="2021"/>
  </r>
  <r>
    <s v="P00284"/>
    <x v="248"/>
    <x v="1"/>
    <x v="56"/>
    <s v="Male"/>
    <x v="1"/>
    <x v="8"/>
    <n v="3"/>
    <n v="7"/>
    <x v="1"/>
    <n v="4"/>
    <n v="2"/>
    <n v="1"/>
    <s v="Uninsured"/>
    <x v="0"/>
    <x v="17"/>
    <n v="0"/>
    <s v="YOUNG ADULT"/>
    <x v="3"/>
    <n v="2022"/>
  </r>
  <r>
    <s v="P00285"/>
    <x v="249"/>
    <x v="2"/>
    <x v="61"/>
    <s v="Female"/>
    <x v="0"/>
    <x v="1"/>
    <n v="6"/>
    <n v="5"/>
    <x v="3"/>
    <n v="9"/>
    <n v="4"/>
    <n v="2"/>
    <s v="Medicare"/>
    <x v="1"/>
    <x v="2"/>
    <n v="1"/>
    <s v="SENIOR"/>
    <x v="9"/>
    <n v="2023"/>
  </r>
  <r>
    <s v="P00286"/>
    <x v="64"/>
    <x v="0"/>
    <x v="27"/>
    <s v="Female"/>
    <x v="0"/>
    <x v="6"/>
    <n v="3"/>
    <n v="6"/>
    <x v="0"/>
    <n v="4"/>
    <n v="2"/>
    <n v="2"/>
    <s v="Uninsured"/>
    <x v="0"/>
    <x v="53"/>
    <n v="1"/>
    <s v="YOUNG ADULT"/>
    <x v="10"/>
    <n v="2022"/>
  </r>
  <r>
    <s v="P00287"/>
    <x v="250"/>
    <x v="3"/>
    <x v="1"/>
    <s v="Male"/>
    <x v="3"/>
    <x v="8"/>
    <n v="7"/>
    <n v="9"/>
    <x v="1"/>
    <n v="10"/>
    <n v="4"/>
    <n v="2"/>
    <s v="Uninsured"/>
    <x v="1"/>
    <x v="2"/>
    <n v="1"/>
    <s v="ADULT"/>
    <x v="11"/>
    <n v="2022"/>
  </r>
  <r>
    <s v="P00288"/>
    <x v="10"/>
    <x v="3"/>
    <x v="38"/>
    <s v="Female"/>
    <x v="0"/>
    <x v="10"/>
    <n v="8"/>
    <n v="9"/>
    <x v="1"/>
    <n v="12"/>
    <n v="8"/>
    <n v="2"/>
    <s v="Medicare"/>
    <x v="1"/>
    <x v="2"/>
    <n v="1"/>
    <s v="SENIOR"/>
    <x v="5"/>
    <n v="2023"/>
  </r>
  <r>
    <s v="P00289"/>
    <x v="251"/>
    <x v="0"/>
    <x v="9"/>
    <s v="Male"/>
    <x v="0"/>
    <x v="8"/>
    <n v="4"/>
    <n v="8"/>
    <x v="1"/>
    <n v="9"/>
    <n v="2"/>
    <n v="1"/>
    <s v="Private"/>
    <x v="0"/>
    <x v="45"/>
    <n v="1"/>
    <s v="ADULT"/>
    <x v="10"/>
    <n v="2021"/>
  </r>
  <r>
    <s v="P00290"/>
    <x v="252"/>
    <x v="2"/>
    <x v="21"/>
    <s v="Female"/>
    <x v="2"/>
    <x v="0"/>
    <n v="4"/>
    <n v="8"/>
    <x v="0"/>
    <n v="6"/>
    <n v="3"/>
    <n v="3"/>
    <s v="Uninsured"/>
    <x v="0"/>
    <x v="62"/>
    <n v="0"/>
    <s v="ADULT"/>
    <x v="9"/>
    <n v="2022"/>
  </r>
  <r>
    <s v="P00291"/>
    <x v="176"/>
    <x v="0"/>
    <x v="4"/>
    <s v="Male"/>
    <x v="4"/>
    <x v="0"/>
    <n v="4"/>
    <n v="7"/>
    <x v="1"/>
    <n v="6"/>
    <n v="3"/>
    <n v="1"/>
    <s v="Private"/>
    <x v="0"/>
    <x v="63"/>
    <n v="1"/>
    <s v="ADULT"/>
    <x v="6"/>
    <n v="2022"/>
  </r>
  <r>
    <s v="P00292"/>
    <x v="253"/>
    <x v="0"/>
    <x v="42"/>
    <s v="Male"/>
    <x v="1"/>
    <x v="3"/>
    <n v="3"/>
    <n v="7"/>
    <x v="1"/>
    <n v="4"/>
    <n v="4"/>
    <n v="1"/>
    <s v="Private"/>
    <x v="0"/>
    <x v="10"/>
    <n v="1"/>
    <s v="ADULT"/>
    <x v="0"/>
    <n v="2021"/>
  </r>
  <r>
    <s v="P00293"/>
    <x v="254"/>
    <x v="1"/>
    <x v="21"/>
    <s v="Female"/>
    <x v="2"/>
    <x v="3"/>
    <n v="3"/>
    <n v="7"/>
    <x v="1"/>
    <n v="8"/>
    <n v="4"/>
    <n v="1"/>
    <s v="Private"/>
    <x v="0"/>
    <x v="9"/>
    <n v="0"/>
    <s v="ADULT"/>
    <x v="4"/>
    <n v="2021"/>
  </r>
  <r>
    <s v="P00294"/>
    <x v="255"/>
    <x v="3"/>
    <x v="58"/>
    <s v="Male"/>
    <x v="1"/>
    <x v="9"/>
    <n v="5"/>
    <n v="10"/>
    <x v="1"/>
    <n v="8"/>
    <n v="6"/>
    <n v="2"/>
    <s v="Medicare"/>
    <x v="0"/>
    <x v="2"/>
    <n v="1"/>
    <s v="SENIOR"/>
    <x v="11"/>
    <n v="2021"/>
  </r>
  <r>
    <s v="P00295"/>
    <x v="256"/>
    <x v="2"/>
    <x v="20"/>
    <s v="Female"/>
    <x v="1"/>
    <x v="6"/>
    <n v="6"/>
    <n v="7"/>
    <x v="1"/>
    <n v="10"/>
    <n v="4"/>
    <n v="2"/>
    <s v="Private"/>
    <x v="1"/>
    <x v="2"/>
    <n v="1"/>
    <s v="ADULT"/>
    <x v="2"/>
    <n v="2023"/>
  </r>
  <r>
    <s v="P00296"/>
    <x v="257"/>
    <x v="1"/>
    <x v="37"/>
    <s v="Male"/>
    <x v="2"/>
    <x v="4"/>
    <n v="5"/>
    <n v="6"/>
    <x v="0"/>
    <n v="8"/>
    <n v="4"/>
    <n v="1"/>
    <s v="Medicaid"/>
    <x v="0"/>
    <x v="24"/>
    <n v="1"/>
    <s v="ADULT"/>
    <x v="4"/>
    <n v="2022"/>
  </r>
  <r>
    <s v="P00297"/>
    <x v="249"/>
    <x v="2"/>
    <x v="39"/>
    <s v="Male"/>
    <x v="0"/>
    <x v="0"/>
    <n v="5"/>
    <n v="8"/>
    <x v="0"/>
    <n v="10"/>
    <n v="4"/>
    <n v="4"/>
    <s v="Medicare"/>
    <x v="0"/>
    <x v="2"/>
    <n v="1"/>
    <s v="SENIOR"/>
    <x v="9"/>
    <n v="2023"/>
  </r>
  <r>
    <s v="P00298"/>
    <x v="258"/>
    <x v="2"/>
    <x v="14"/>
    <s v="Female"/>
    <x v="3"/>
    <x v="2"/>
    <n v="4"/>
    <n v="9"/>
    <x v="0"/>
    <n v="6"/>
    <n v="4"/>
    <n v="2"/>
    <s v="Uninsured"/>
    <x v="0"/>
    <x v="2"/>
    <n v="1"/>
    <s v="ADULT"/>
    <x v="7"/>
    <n v="2022"/>
  </r>
  <r>
    <s v="P00299"/>
    <x v="175"/>
    <x v="1"/>
    <x v="6"/>
    <s v="Male"/>
    <x v="3"/>
    <x v="6"/>
    <n v="6"/>
    <n v="7"/>
    <x v="0"/>
    <n v="9"/>
    <n v="6"/>
    <n v="4"/>
    <s v="Medicare"/>
    <x v="1"/>
    <x v="2"/>
    <n v="1"/>
    <s v="SENIOR"/>
    <x v="4"/>
    <n v="2022"/>
  </r>
  <r>
    <s v="P00300"/>
    <x v="259"/>
    <x v="3"/>
    <x v="38"/>
    <s v="Male"/>
    <x v="1"/>
    <x v="10"/>
    <n v="6"/>
    <n v="7"/>
    <x v="1"/>
    <n v="9"/>
    <n v="6"/>
    <n v="2"/>
    <s v="Medicare"/>
    <x v="1"/>
    <x v="2"/>
    <n v="1"/>
    <s v="SENIOR"/>
    <x v="11"/>
    <n v="2023"/>
  </r>
  <r>
    <s v="P00301"/>
    <x v="182"/>
    <x v="1"/>
    <x v="40"/>
    <s v="Female"/>
    <x v="0"/>
    <x v="0"/>
    <n v="3"/>
    <n v="5"/>
    <x v="3"/>
    <n v="4"/>
    <n v="2"/>
    <n v="1"/>
    <s v="Private"/>
    <x v="0"/>
    <x v="51"/>
    <n v="1"/>
    <s v="ADULT"/>
    <x v="1"/>
    <n v="2023"/>
  </r>
  <r>
    <s v="P00302"/>
    <x v="260"/>
    <x v="0"/>
    <x v="12"/>
    <s v="Female"/>
    <x v="2"/>
    <x v="2"/>
    <n v="3"/>
    <n v="9"/>
    <x v="1"/>
    <n v="6"/>
    <n v="4"/>
    <n v="2"/>
    <s v="Private"/>
    <x v="0"/>
    <x v="50"/>
    <n v="1"/>
    <s v="ADULT"/>
    <x v="0"/>
    <n v="2021"/>
  </r>
  <r>
    <s v="P00303"/>
    <x v="198"/>
    <x v="3"/>
    <x v="29"/>
    <s v="Female"/>
    <x v="4"/>
    <x v="9"/>
    <n v="5"/>
    <n v="8"/>
    <x v="1"/>
    <n v="10"/>
    <n v="4"/>
    <n v="1"/>
    <s v="Medicare"/>
    <x v="0"/>
    <x v="2"/>
    <n v="1"/>
    <s v="SENIOR"/>
    <x v="5"/>
    <n v="2021"/>
  </r>
  <r>
    <s v="P00304"/>
    <x v="36"/>
    <x v="3"/>
    <x v="38"/>
    <s v="Female"/>
    <x v="0"/>
    <x v="0"/>
    <n v="6"/>
    <n v="6"/>
    <x v="1"/>
    <n v="11"/>
    <n v="4"/>
    <n v="2"/>
    <s v="Medicare"/>
    <x v="1"/>
    <x v="2"/>
    <n v="1"/>
    <s v="SENIOR"/>
    <x v="11"/>
    <n v="2023"/>
  </r>
  <r>
    <s v="P00305"/>
    <x v="261"/>
    <x v="1"/>
    <x v="24"/>
    <s v="Male"/>
    <x v="1"/>
    <x v="2"/>
    <n v="4"/>
    <n v="9"/>
    <x v="2"/>
    <n v="6"/>
    <n v="3"/>
    <n v="2"/>
    <s v="Private"/>
    <x v="0"/>
    <x v="2"/>
    <n v="1"/>
    <s v="ADULT"/>
    <x v="3"/>
    <n v="2023"/>
  </r>
  <r>
    <s v="P00306"/>
    <x v="262"/>
    <x v="3"/>
    <x v="18"/>
    <s v="Female"/>
    <x v="2"/>
    <x v="2"/>
    <n v="4"/>
    <n v="10"/>
    <x v="1"/>
    <n v="8"/>
    <n v="4"/>
    <n v="1"/>
    <s v="Medicaid"/>
    <x v="0"/>
    <x v="6"/>
    <n v="1"/>
    <s v="ADULT"/>
    <x v="5"/>
    <n v="2023"/>
  </r>
  <r>
    <s v="P00307"/>
    <x v="228"/>
    <x v="1"/>
    <x v="64"/>
    <s v="Male"/>
    <x v="0"/>
    <x v="3"/>
    <n v="7"/>
    <n v="8"/>
    <x v="0"/>
    <n v="12"/>
    <n v="5"/>
    <n v="3"/>
    <s v="Medicare"/>
    <x v="1"/>
    <x v="2"/>
    <n v="1"/>
    <s v="SENIOR"/>
    <x v="3"/>
    <n v="2022"/>
  </r>
  <r>
    <s v="P00308"/>
    <x v="263"/>
    <x v="2"/>
    <x v="21"/>
    <s v="Female"/>
    <x v="0"/>
    <x v="1"/>
    <n v="4"/>
    <n v="5"/>
    <x v="1"/>
    <n v="7"/>
    <n v="3"/>
    <n v="1"/>
    <s v="Private"/>
    <x v="0"/>
    <x v="49"/>
    <n v="1"/>
    <s v="ADULT"/>
    <x v="7"/>
    <n v="2021"/>
  </r>
  <r>
    <s v="P00309"/>
    <x v="264"/>
    <x v="0"/>
    <x v="8"/>
    <s v="Male"/>
    <x v="2"/>
    <x v="0"/>
    <n v="4"/>
    <n v="6"/>
    <x v="2"/>
    <n v="6"/>
    <n v="4"/>
    <n v="2"/>
    <s v="Medicare"/>
    <x v="0"/>
    <x v="62"/>
    <n v="1"/>
    <s v="SENIOR"/>
    <x v="10"/>
    <n v="2021"/>
  </r>
  <r>
    <s v="P00310"/>
    <x v="265"/>
    <x v="1"/>
    <x v="4"/>
    <s v="Female"/>
    <x v="0"/>
    <x v="2"/>
    <n v="4"/>
    <n v="9"/>
    <x v="0"/>
    <n v="6"/>
    <n v="3"/>
    <n v="1"/>
    <s v="Private"/>
    <x v="0"/>
    <x v="4"/>
    <n v="1"/>
    <s v="ADULT"/>
    <x v="3"/>
    <n v="2023"/>
  </r>
  <r>
    <s v="P00311"/>
    <x v="233"/>
    <x v="0"/>
    <x v="4"/>
    <s v="Female"/>
    <x v="2"/>
    <x v="4"/>
    <n v="4"/>
    <n v="5"/>
    <x v="3"/>
    <n v="6"/>
    <n v="4"/>
    <n v="3"/>
    <s v="Medicaid"/>
    <x v="0"/>
    <x v="2"/>
    <n v="1"/>
    <s v="ADULT"/>
    <x v="0"/>
    <n v="2022"/>
  </r>
  <r>
    <s v="P00312"/>
    <x v="266"/>
    <x v="2"/>
    <x v="59"/>
    <s v="Female"/>
    <x v="3"/>
    <x v="0"/>
    <n v="5"/>
    <n v="6"/>
    <x v="0"/>
    <n v="8"/>
    <n v="4"/>
    <n v="3"/>
    <s v="Medicare"/>
    <x v="0"/>
    <x v="2"/>
    <n v="1"/>
    <s v="SENIOR"/>
    <x v="2"/>
    <n v="2021"/>
  </r>
  <r>
    <s v="P00313"/>
    <x v="267"/>
    <x v="1"/>
    <x v="58"/>
    <s v="Female"/>
    <x v="1"/>
    <x v="6"/>
    <n v="7"/>
    <n v="8"/>
    <x v="2"/>
    <n v="12"/>
    <n v="6"/>
    <n v="4"/>
    <s v="Medicare"/>
    <x v="1"/>
    <x v="2"/>
    <n v="1"/>
    <s v="SENIOR"/>
    <x v="4"/>
    <n v="2023"/>
  </r>
  <r>
    <s v="P00314"/>
    <x v="268"/>
    <x v="0"/>
    <x v="6"/>
    <s v="Female"/>
    <x v="2"/>
    <x v="0"/>
    <n v="5"/>
    <n v="7"/>
    <x v="3"/>
    <n v="8"/>
    <n v="6"/>
    <n v="4"/>
    <s v="Medicare"/>
    <x v="0"/>
    <x v="2"/>
    <n v="1"/>
    <s v="SENIOR"/>
    <x v="0"/>
    <n v="2021"/>
  </r>
  <r>
    <s v="P00315"/>
    <x v="269"/>
    <x v="0"/>
    <x v="54"/>
    <s v="Female"/>
    <x v="4"/>
    <x v="0"/>
    <n v="7"/>
    <n v="8"/>
    <x v="2"/>
    <n v="12"/>
    <n v="7"/>
    <n v="5"/>
    <s v="Medicare"/>
    <x v="1"/>
    <x v="2"/>
    <n v="1"/>
    <s v="SENIOR"/>
    <x v="6"/>
    <n v="2023"/>
  </r>
  <r>
    <s v="P00316"/>
    <x v="270"/>
    <x v="1"/>
    <x v="47"/>
    <s v="Male"/>
    <x v="2"/>
    <x v="2"/>
    <n v="4"/>
    <n v="11"/>
    <x v="2"/>
    <n v="7"/>
    <n v="2"/>
    <n v="1"/>
    <s v="Medicaid"/>
    <x v="0"/>
    <x v="15"/>
    <n v="1"/>
    <s v="ADULT"/>
    <x v="3"/>
    <n v="2022"/>
  </r>
  <r>
    <s v="P00317"/>
    <x v="271"/>
    <x v="0"/>
    <x v="2"/>
    <s v="Male"/>
    <x v="0"/>
    <x v="2"/>
    <n v="7"/>
    <n v="10"/>
    <x v="1"/>
    <n v="12"/>
    <n v="7"/>
    <n v="2"/>
    <s v="Medicare"/>
    <x v="1"/>
    <x v="2"/>
    <n v="1"/>
    <s v="SENIOR"/>
    <x v="0"/>
    <n v="2021"/>
  </r>
  <r>
    <s v="P00318"/>
    <x v="272"/>
    <x v="3"/>
    <x v="32"/>
    <s v="Male"/>
    <x v="1"/>
    <x v="5"/>
    <n v="3"/>
    <n v="9"/>
    <x v="1"/>
    <n v="6"/>
    <n v="2"/>
    <n v="1"/>
    <s v="Private"/>
    <x v="0"/>
    <x v="40"/>
    <n v="0"/>
    <s v="ADULT"/>
    <x v="8"/>
    <n v="2022"/>
  </r>
  <r>
    <s v="P00319"/>
    <x v="273"/>
    <x v="2"/>
    <x v="14"/>
    <s v="Male"/>
    <x v="3"/>
    <x v="4"/>
    <n v="4"/>
    <n v="6"/>
    <x v="1"/>
    <n v="6"/>
    <n v="4"/>
    <n v="1"/>
    <s v="Medicaid"/>
    <x v="0"/>
    <x v="37"/>
    <n v="0"/>
    <s v="ADULT"/>
    <x v="9"/>
    <n v="2021"/>
  </r>
  <r>
    <s v="P00320"/>
    <x v="274"/>
    <x v="1"/>
    <x v="1"/>
    <s v="Female"/>
    <x v="3"/>
    <x v="0"/>
    <n v="5"/>
    <n v="6"/>
    <x v="2"/>
    <n v="8"/>
    <n v="4"/>
    <n v="1"/>
    <s v="Private"/>
    <x v="0"/>
    <x v="21"/>
    <n v="1"/>
    <s v="ADULT"/>
    <x v="4"/>
    <n v="2022"/>
  </r>
  <r>
    <s v="P00321"/>
    <x v="275"/>
    <x v="2"/>
    <x v="18"/>
    <s v="Female"/>
    <x v="2"/>
    <x v="0"/>
    <n v="5"/>
    <n v="9"/>
    <x v="1"/>
    <n v="8"/>
    <n v="4"/>
    <n v="1"/>
    <s v="Medicaid"/>
    <x v="0"/>
    <x v="17"/>
    <n v="1"/>
    <s v="ADULT"/>
    <x v="9"/>
    <n v="2022"/>
  </r>
  <r>
    <s v="P00322"/>
    <x v="276"/>
    <x v="3"/>
    <x v="38"/>
    <s v="Female"/>
    <x v="1"/>
    <x v="0"/>
    <n v="6"/>
    <n v="6"/>
    <x v="1"/>
    <n v="10"/>
    <n v="6"/>
    <n v="2"/>
    <s v="Medicare"/>
    <x v="1"/>
    <x v="2"/>
    <n v="1"/>
    <s v="SENIOR"/>
    <x v="8"/>
    <n v="2021"/>
  </r>
  <r>
    <s v="P00323"/>
    <x v="277"/>
    <x v="3"/>
    <x v="46"/>
    <s v="Female"/>
    <x v="3"/>
    <x v="9"/>
    <n v="3"/>
    <n v="8"/>
    <x v="1"/>
    <n v="6"/>
    <n v="2"/>
    <n v="2"/>
    <s v="Private"/>
    <x v="0"/>
    <x v="11"/>
    <n v="1"/>
    <s v="ADULT"/>
    <x v="5"/>
    <n v="2023"/>
  </r>
  <r>
    <s v="P00324"/>
    <x v="278"/>
    <x v="3"/>
    <x v="66"/>
    <s v="Female"/>
    <x v="2"/>
    <x v="8"/>
    <n v="6"/>
    <n v="8"/>
    <x v="1"/>
    <n v="11"/>
    <n v="6"/>
    <n v="2"/>
    <s v="Medicare"/>
    <x v="1"/>
    <x v="2"/>
    <n v="1"/>
    <s v="SENIOR"/>
    <x v="8"/>
    <n v="2022"/>
  </r>
  <r>
    <s v="P00325"/>
    <x v="279"/>
    <x v="1"/>
    <x v="13"/>
    <s v="Male"/>
    <x v="0"/>
    <x v="8"/>
    <n v="3"/>
    <n v="8"/>
    <x v="1"/>
    <n v="4"/>
    <n v="2"/>
    <n v="2"/>
    <s v="Medicaid"/>
    <x v="0"/>
    <x v="23"/>
    <n v="1"/>
    <s v="ADULT"/>
    <x v="4"/>
    <n v="2021"/>
  </r>
  <r>
    <s v="P00326"/>
    <x v="280"/>
    <x v="1"/>
    <x v="25"/>
    <s v="Male"/>
    <x v="1"/>
    <x v="3"/>
    <n v="3"/>
    <n v="6"/>
    <x v="2"/>
    <n v="4"/>
    <n v="2"/>
    <n v="1"/>
    <s v="Private"/>
    <x v="0"/>
    <x v="30"/>
    <n v="0"/>
    <s v="YOUNG ADULT"/>
    <x v="1"/>
    <n v="2021"/>
  </r>
  <r>
    <s v="P00327"/>
    <x v="281"/>
    <x v="2"/>
    <x v="50"/>
    <s v="Male"/>
    <x v="3"/>
    <x v="2"/>
    <n v="6"/>
    <n v="10"/>
    <x v="1"/>
    <n v="10"/>
    <n v="4"/>
    <n v="4"/>
    <s v="Medicare"/>
    <x v="1"/>
    <x v="2"/>
    <n v="1"/>
    <s v="SENIOR"/>
    <x v="9"/>
    <n v="2021"/>
  </r>
  <r>
    <s v="P00328"/>
    <x v="240"/>
    <x v="3"/>
    <x v="6"/>
    <s v="Male"/>
    <x v="2"/>
    <x v="10"/>
    <n v="5"/>
    <n v="7"/>
    <x v="1"/>
    <n v="10"/>
    <n v="4"/>
    <n v="2"/>
    <s v="Medicare"/>
    <x v="0"/>
    <x v="2"/>
    <n v="1"/>
    <s v="SENIOR"/>
    <x v="5"/>
    <n v="2023"/>
  </r>
  <r>
    <s v="P00329"/>
    <x v="170"/>
    <x v="1"/>
    <x v="38"/>
    <s v="Female"/>
    <x v="0"/>
    <x v="1"/>
    <n v="6"/>
    <n v="6"/>
    <x v="1"/>
    <n v="11"/>
    <n v="4"/>
    <n v="2"/>
    <s v="Medicare"/>
    <x v="1"/>
    <x v="2"/>
    <n v="1"/>
    <s v="SENIOR"/>
    <x v="3"/>
    <n v="2021"/>
  </r>
  <r>
    <s v="P00330"/>
    <x v="282"/>
    <x v="0"/>
    <x v="38"/>
    <s v="Female"/>
    <x v="0"/>
    <x v="1"/>
    <n v="6"/>
    <n v="7"/>
    <x v="1"/>
    <n v="9"/>
    <n v="6"/>
    <n v="2"/>
    <s v="Medicare"/>
    <x v="1"/>
    <x v="2"/>
    <n v="1"/>
    <s v="SENIOR"/>
    <x v="6"/>
    <n v="2022"/>
  </r>
  <r>
    <s v="P00331"/>
    <x v="283"/>
    <x v="2"/>
    <x v="24"/>
    <s v="Female"/>
    <x v="3"/>
    <x v="4"/>
    <n v="5"/>
    <n v="6"/>
    <x v="1"/>
    <n v="8"/>
    <n v="4"/>
    <n v="1"/>
    <s v="Medicaid"/>
    <x v="0"/>
    <x v="17"/>
    <n v="1"/>
    <s v="ADULT"/>
    <x v="2"/>
    <n v="2023"/>
  </r>
  <r>
    <s v="P00332"/>
    <x v="284"/>
    <x v="3"/>
    <x v="15"/>
    <s v="Female"/>
    <x v="1"/>
    <x v="5"/>
    <n v="4"/>
    <n v="11"/>
    <x v="1"/>
    <n v="6"/>
    <n v="2"/>
    <n v="2"/>
    <s v="Medicaid"/>
    <x v="0"/>
    <x v="2"/>
    <n v="1"/>
    <s v="ADULT"/>
    <x v="5"/>
    <n v="2022"/>
  </r>
  <r>
    <s v="P00333"/>
    <x v="285"/>
    <x v="3"/>
    <x v="18"/>
    <s v="Female"/>
    <x v="0"/>
    <x v="8"/>
    <n v="5"/>
    <n v="11"/>
    <x v="1"/>
    <n v="10"/>
    <n v="4"/>
    <n v="2"/>
    <s v="Medicaid"/>
    <x v="0"/>
    <x v="2"/>
    <n v="1"/>
    <s v="ADULT"/>
    <x v="11"/>
    <n v="2022"/>
  </r>
  <r>
    <s v="P00334"/>
    <x v="286"/>
    <x v="1"/>
    <x v="37"/>
    <s v="Male"/>
    <x v="0"/>
    <x v="6"/>
    <n v="3"/>
    <n v="6"/>
    <x v="1"/>
    <n v="4"/>
    <n v="2"/>
    <n v="1"/>
    <s v="Private"/>
    <x v="0"/>
    <x v="11"/>
    <n v="0"/>
    <s v="ADULT"/>
    <x v="1"/>
    <n v="2023"/>
  </r>
  <r>
    <s v="P00335"/>
    <x v="287"/>
    <x v="0"/>
    <x v="41"/>
    <s v="Female"/>
    <x v="4"/>
    <x v="2"/>
    <n v="5"/>
    <n v="9"/>
    <x v="1"/>
    <n v="8"/>
    <n v="5"/>
    <n v="2"/>
    <s v="Medicare"/>
    <x v="0"/>
    <x v="2"/>
    <n v="1"/>
    <s v="SENIOR"/>
    <x v="0"/>
    <n v="2023"/>
  </r>
  <r>
    <s v="P00336"/>
    <x v="288"/>
    <x v="1"/>
    <x v="1"/>
    <s v="Male"/>
    <x v="3"/>
    <x v="0"/>
    <n v="4"/>
    <n v="7"/>
    <x v="2"/>
    <n v="8"/>
    <n v="2"/>
    <n v="2"/>
    <s v="Medicaid"/>
    <x v="0"/>
    <x v="34"/>
    <n v="1"/>
    <s v="ADULT"/>
    <x v="1"/>
    <n v="2021"/>
  </r>
  <r>
    <s v="P00337"/>
    <x v="49"/>
    <x v="3"/>
    <x v="40"/>
    <s v="Male"/>
    <x v="3"/>
    <x v="5"/>
    <n v="3"/>
    <n v="9"/>
    <x v="1"/>
    <n v="4"/>
    <n v="2"/>
    <n v="2"/>
    <s v="Uninsured"/>
    <x v="0"/>
    <x v="2"/>
    <n v="1"/>
    <s v="ADULT"/>
    <x v="5"/>
    <n v="2022"/>
  </r>
  <r>
    <s v="P00338"/>
    <x v="289"/>
    <x v="1"/>
    <x v="32"/>
    <s v="Male"/>
    <x v="0"/>
    <x v="0"/>
    <n v="5"/>
    <n v="8"/>
    <x v="2"/>
    <n v="8"/>
    <n v="2"/>
    <n v="1"/>
    <s v="Private"/>
    <x v="0"/>
    <x v="42"/>
    <n v="1"/>
    <s v="ADULT"/>
    <x v="4"/>
    <n v="2023"/>
  </r>
  <r>
    <s v="P00339"/>
    <x v="290"/>
    <x v="2"/>
    <x v="57"/>
    <s v="Female"/>
    <x v="3"/>
    <x v="1"/>
    <n v="4"/>
    <n v="6"/>
    <x v="2"/>
    <n v="6"/>
    <n v="3"/>
    <n v="1"/>
    <s v="Private"/>
    <x v="0"/>
    <x v="29"/>
    <n v="1"/>
    <s v="SENIOR"/>
    <x v="9"/>
    <n v="2022"/>
  </r>
  <r>
    <s v="P00340"/>
    <x v="291"/>
    <x v="0"/>
    <x v="12"/>
    <s v="Male"/>
    <x v="3"/>
    <x v="2"/>
    <n v="4"/>
    <n v="9"/>
    <x v="1"/>
    <n v="7"/>
    <n v="4"/>
    <n v="1"/>
    <s v="Medicaid"/>
    <x v="0"/>
    <x v="15"/>
    <n v="0"/>
    <s v="ADULT"/>
    <x v="6"/>
    <n v="2023"/>
  </r>
  <r>
    <s v="P00341"/>
    <x v="292"/>
    <x v="1"/>
    <x v="46"/>
    <s v="Male"/>
    <x v="0"/>
    <x v="0"/>
    <n v="4"/>
    <n v="9"/>
    <x v="1"/>
    <n v="8"/>
    <n v="4"/>
    <n v="2"/>
    <s v="Medicaid"/>
    <x v="0"/>
    <x v="34"/>
    <n v="1"/>
    <s v="ADULT"/>
    <x v="3"/>
    <n v="2023"/>
  </r>
  <r>
    <s v="P00342"/>
    <x v="293"/>
    <x v="3"/>
    <x v="9"/>
    <s v="Female"/>
    <x v="4"/>
    <x v="8"/>
    <n v="5"/>
    <n v="9"/>
    <x v="2"/>
    <n v="8"/>
    <n v="2"/>
    <n v="2"/>
    <s v="Medicaid"/>
    <x v="0"/>
    <x v="2"/>
    <n v="1"/>
    <s v="ADULT"/>
    <x v="8"/>
    <n v="2023"/>
  </r>
  <r>
    <s v="P00343"/>
    <x v="294"/>
    <x v="0"/>
    <x v="9"/>
    <s v="Female"/>
    <x v="4"/>
    <x v="4"/>
    <n v="4"/>
    <n v="7"/>
    <x v="1"/>
    <n v="6"/>
    <n v="3"/>
    <n v="1"/>
    <s v="Private"/>
    <x v="0"/>
    <x v="29"/>
    <n v="1"/>
    <s v="ADULT"/>
    <x v="0"/>
    <n v="2021"/>
  </r>
  <r>
    <s v="P00344"/>
    <x v="295"/>
    <x v="1"/>
    <x v="42"/>
    <s v="Male"/>
    <x v="1"/>
    <x v="2"/>
    <n v="3"/>
    <n v="8"/>
    <x v="1"/>
    <n v="4"/>
    <n v="2"/>
    <n v="1"/>
    <s v="Private"/>
    <x v="0"/>
    <x v="11"/>
    <n v="1"/>
    <s v="ADULT"/>
    <x v="1"/>
    <n v="2021"/>
  </r>
  <r>
    <s v="P00345"/>
    <x v="296"/>
    <x v="1"/>
    <x v="42"/>
    <s v="Male"/>
    <x v="3"/>
    <x v="6"/>
    <n v="4"/>
    <n v="7"/>
    <x v="2"/>
    <n v="6"/>
    <n v="2"/>
    <n v="1"/>
    <s v="Private"/>
    <x v="0"/>
    <x v="61"/>
    <n v="1"/>
    <s v="ADULT"/>
    <x v="4"/>
    <n v="2022"/>
  </r>
  <r>
    <s v="P00346"/>
    <x v="152"/>
    <x v="1"/>
    <x v="26"/>
    <s v="Female"/>
    <x v="3"/>
    <x v="0"/>
    <n v="4"/>
    <n v="8"/>
    <x v="2"/>
    <n v="8"/>
    <n v="3"/>
    <n v="1"/>
    <s v="Medicaid"/>
    <x v="0"/>
    <x v="64"/>
    <n v="1"/>
    <s v="ADULT"/>
    <x v="4"/>
    <n v="2021"/>
  </r>
  <r>
    <s v="P00347"/>
    <x v="90"/>
    <x v="1"/>
    <x v="16"/>
    <s v="Male"/>
    <x v="2"/>
    <x v="1"/>
    <n v="2"/>
    <n v="6"/>
    <x v="2"/>
    <n v="6"/>
    <n v="2"/>
    <n v="0"/>
    <s v="Private"/>
    <x v="2"/>
    <x v="58"/>
    <n v="1"/>
    <s v="YOUNG ADULT"/>
    <x v="3"/>
    <n v="2023"/>
  </r>
  <r>
    <s v="P00348"/>
    <x v="297"/>
    <x v="0"/>
    <x v="51"/>
    <s v="Female"/>
    <x v="0"/>
    <x v="2"/>
    <n v="2"/>
    <n v="10"/>
    <x v="0"/>
    <n v="3"/>
    <n v="2"/>
    <n v="0"/>
    <s v="Private"/>
    <x v="0"/>
    <x v="48"/>
    <n v="1"/>
    <s v="YOUNG ADULT"/>
    <x v="6"/>
    <n v="2022"/>
  </r>
  <r>
    <s v="P00349"/>
    <x v="298"/>
    <x v="0"/>
    <x v="34"/>
    <s v="Female"/>
    <x v="1"/>
    <x v="0"/>
    <n v="3"/>
    <n v="5"/>
    <x v="2"/>
    <n v="6"/>
    <n v="2"/>
    <n v="1"/>
    <s v="Private"/>
    <x v="0"/>
    <x v="30"/>
    <n v="1"/>
    <s v="ADULT"/>
    <x v="10"/>
    <n v="2022"/>
  </r>
  <r>
    <s v="P00350"/>
    <x v="299"/>
    <x v="3"/>
    <x v="4"/>
    <s v="Male"/>
    <x v="3"/>
    <x v="9"/>
    <n v="4"/>
    <n v="8"/>
    <x v="1"/>
    <n v="8"/>
    <n v="2"/>
    <n v="4"/>
    <s v="Private"/>
    <x v="0"/>
    <x v="2"/>
    <n v="1"/>
    <s v="ADULT"/>
    <x v="11"/>
    <n v="2023"/>
  </r>
  <r>
    <s v="P00351"/>
    <x v="300"/>
    <x v="2"/>
    <x v="14"/>
    <s v="Male"/>
    <x v="4"/>
    <x v="1"/>
    <n v="4"/>
    <n v="6"/>
    <x v="0"/>
    <n v="8"/>
    <n v="3"/>
    <n v="1"/>
    <s v="Medicaid"/>
    <x v="0"/>
    <x v="64"/>
    <n v="0"/>
    <s v="ADULT"/>
    <x v="7"/>
    <n v="2022"/>
  </r>
  <r>
    <s v="P00352"/>
    <x v="301"/>
    <x v="3"/>
    <x v="3"/>
    <s v="Male"/>
    <x v="2"/>
    <x v="9"/>
    <n v="6"/>
    <n v="8"/>
    <x v="3"/>
    <n v="9"/>
    <n v="8"/>
    <n v="2"/>
    <s v="Medicare"/>
    <x v="1"/>
    <x v="2"/>
    <n v="1"/>
    <s v="SENIOR"/>
    <x v="11"/>
    <n v="2022"/>
  </r>
  <r>
    <s v="P00353"/>
    <x v="302"/>
    <x v="0"/>
    <x v="58"/>
    <s v="Male"/>
    <x v="3"/>
    <x v="0"/>
    <n v="7"/>
    <n v="9"/>
    <x v="0"/>
    <n v="12"/>
    <n v="5"/>
    <n v="3"/>
    <s v="Medicare"/>
    <x v="1"/>
    <x v="2"/>
    <n v="1"/>
    <s v="SENIOR"/>
    <x v="6"/>
    <n v="2021"/>
  </r>
  <r>
    <s v="P00354"/>
    <x v="303"/>
    <x v="1"/>
    <x v="1"/>
    <s v="Male"/>
    <x v="3"/>
    <x v="0"/>
    <n v="4"/>
    <n v="9"/>
    <x v="3"/>
    <n v="8"/>
    <n v="2"/>
    <n v="1"/>
    <s v="Medicaid"/>
    <x v="0"/>
    <x v="22"/>
    <n v="0"/>
    <s v="ADULT"/>
    <x v="4"/>
    <n v="2022"/>
  </r>
  <r>
    <s v="P00355"/>
    <x v="304"/>
    <x v="2"/>
    <x v="24"/>
    <s v="Female"/>
    <x v="3"/>
    <x v="5"/>
    <n v="4"/>
    <n v="11"/>
    <x v="1"/>
    <n v="9"/>
    <n v="3"/>
    <n v="1"/>
    <s v="Private"/>
    <x v="0"/>
    <x v="34"/>
    <n v="0"/>
    <s v="ADULT"/>
    <x v="2"/>
    <n v="2023"/>
  </r>
  <r>
    <s v="P00356"/>
    <x v="305"/>
    <x v="3"/>
    <x v="13"/>
    <s v="Male"/>
    <x v="4"/>
    <x v="1"/>
    <n v="3"/>
    <n v="4"/>
    <x v="1"/>
    <n v="6"/>
    <n v="2"/>
    <n v="2"/>
    <s v="Medicaid"/>
    <x v="0"/>
    <x v="40"/>
    <n v="1"/>
    <s v="ADULT"/>
    <x v="8"/>
    <n v="2023"/>
  </r>
  <r>
    <s v="P00357"/>
    <x v="306"/>
    <x v="3"/>
    <x v="24"/>
    <s v="Female"/>
    <x v="4"/>
    <x v="9"/>
    <n v="4"/>
    <n v="8"/>
    <x v="1"/>
    <n v="6"/>
    <n v="3"/>
    <n v="1"/>
    <s v="Private"/>
    <x v="0"/>
    <x v="18"/>
    <n v="0"/>
    <s v="ADULT"/>
    <x v="11"/>
    <n v="2022"/>
  </r>
  <r>
    <s v="P00358"/>
    <x v="307"/>
    <x v="0"/>
    <x v="22"/>
    <s v="Female"/>
    <x v="2"/>
    <x v="8"/>
    <n v="4"/>
    <n v="8"/>
    <x v="0"/>
    <n v="6"/>
    <n v="5"/>
    <n v="2"/>
    <s v="Private"/>
    <x v="0"/>
    <x v="2"/>
    <n v="1"/>
    <s v="ADULT"/>
    <x v="10"/>
    <n v="2021"/>
  </r>
  <r>
    <s v="P00359"/>
    <x v="308"/>
    <x v="2"/>
    <x v="14"/>
    <s v="Male"/>
    <x v="2"/>
    <x v="2"/>
    <n v="4"/>
    <n v="12"/>
    <x v="1"/>
    <n v="6"/>
    <n v="2"/>
    <n v="2"/>
    <s v="Private"/>
    <x v="0"/>
    <x v="2"/>
    <n v="1"/>
    <s v="ADULT"/>
    <x v="9"/>
    <n v="2023"/>
  </r>
  <r>
    <s v="P00360"/>
    <x v="309"/>
    <x v="1"/>
    <x v="40"/>
    <s v="Male"/>
    <x v="2"/>
    <x v="0"/>
    <n v="3"/>
    <n v="5"/>
    <x v="2"/>
    <n v="4"/>
    <n v="2"/>
    <n v="1"/>
    <s v="Private"/>
    <x v="0"/>
    <x v="30"/>
    <n v="1"/>
    <s v="ADULT"/>
    <x v="4"/>
    <n v="2023"/>
  </r>
  <r>
    <s v="P00361"/>
    <x v="310"/>
    <x v="0"/>
    <x v="0"/>
    <s v="Male"/>
    <x v="1"/>
    <x v="1"/>
    <n v="4"/>
    <n v="5"/>
    <x v="1"/>
    <n v="6"/>
    <n v="4"/>
    <n v="1"/>
    <s v="Medicare"/>
    <x v="0"/>
    <x v="55"/>
    <n v="0"/>
    <s v="SENIOR"/>
    <x v="6"/>
    <n v="2022"/>
  </r>
  <r>
    <s v="P00362"/>
    <x v="311"/>
    <x v="0"/>
    <x v="5"/>
    <s v="Male"/>
    <x v="0"/>
    <x v="1"/>
    <n v="6"/>
    <n v="8"/>
    <x v="0"/>
    <n v="9"/>
    <n v="6"/>
    <n v="2"/>
    <s v="Medicare"/>
    <x v="1"/>
    <x v="2"/>
    <n v="1"/>
    <s v="SENIOR"/>
    <x v="6"/>
    <n v="2023"/>
  </r>
  <r>
    <s v="P00363"/>
    <x v="100"/>
    <x v="0"/>
    <x v="31"/>
    <s v="Female"/>
    <x v="1"/>
    <x v="2"/>
    <n v="4"/>
    <n v="11"/>
    <x v="0"/>
    <n v="9"/>
    <n v="2"/>
    <n v="1"/>
    <s v="Medicaid"/>
    <x v="0"/>
    <x v="8"/>
    <n v="0"/>
    <s v="ADULT"/>
    <x v="6"/>
    <n v="2022"/>
  </r>
  <r>
    <s v="P00364"/>
    <x v="312"/>
    <x v="2"/>
    <x v="20"/>
    <s v="Male"/>
    <x v="0"/>
    <x v="2"/>
    <n v="4"/>
    <n v="11"/>
    <x v="1"/>
    <n v="7"/>
    <n v="2"/>
    <n v="1"/>
    <s v="Medicaid"/>
    <x v="0"/>
    <x v="23"/>
    <n v="1"/>
    <s v="ADULT"/>
    <x v="7"/>
    <n v="2022"/>
  </r>
  <r>
    <s v="P00365"/>
    <x v="313"/>
    <x v="2"/>
    <x v="2"/>
    <s v="Female"/>
    <x v="3"/>
    <x v="3"/>
    <n v="6"/>
    <n v="8"/>
    <x v="1"/>
    <n v="9"/>
    <n v="6"/>
    <n v="2"/>
    <s v="Medicare"/>
    <x v="1"/>
    <x v="2"/>
    <n v="1"/>
    <s v="SENIOR"/>
    <x v="7"/>
    <n v="2023"/>
  </r>
  <r>
    <s v="P00366"/>
    <x v="314"/>
    <x v="0"/>
    <x v="36"/>
    <s v="Male"/>
    <x v="1"/>
    <x v="4"/>
    <n v="3"/>
    <n v="5"/>
    <x v="1"/>
    <n v="6"/>
    <n v="4"/>
    <n v="1"/>
    <s v="Private"/>
    <x v="0"/>
    <x v="39"/>
    <n v="0"/>
    <s v="ADULT"/>
    <x v="0"/>
    <n v="2021"/>
  </r>
  <r>
    <s v="P00367"/>
    <x v="315"/>
    <x v="2"/>
    <x v="26"/>
    <s v="Male"/>
    <x v="3"/>
    <x v="4"/>
    <n v="4"/>
    <n v="5"/>
    <x v="1"/>
    <n v="7"/>
    <n v="4"/>
    <n v="1"/>
    <s v="Private"/>
    <x v="0"/>
    <x v="55"/>
    <n v="1"/>
    <s v="ADULT"/>
    <x v="2"/>
    <n v="2022"/>
  </r>
  <r>
    <s v="P00368"/>
    <x v="316"/>
    <x v="2"/>
    <x v="47"/>
    <s v="Female"/>
    <x v="3"/>
    <x v="3"/>
    <n v="4"/>
    <n v="8"/>
    <x v="2"/>
    <n v="10"/>
    <n v="2"/>
    <n v="1"/>
    <s v="Medicaid"/>
    <x v="0"/>
    <x v="29"/>
    <n v="1"/>
    <s v="ADULT"/>
    <x v="2"/>
    <n v="2021"/>
  </r>
  <r>
    <s v="P00369"/>
    <x v="317"/>
    <x v="3"/>
    <x v="18"/>
    <s v="Female"/>
    <x v="2"/>
    <x v="0"/>
    <n v="5"/>
    <n v="7"/>
    <x v="0"/>
    <n v="8"/>
    <n v="4"/>
    <n v="1"/>
    <s v="Private"/>
    <x v="0"/>
    <x v="17"/>
    <n v="1"/>
    <s v="ADULT"/>
    <x v="8"/>
    <n v="2022"/>
  </r>
  <r>
    <s v="P00370"/>
    <x v="318"/>
    <x v="3"/>
    <x v="46"/>
    <s v="Male"/>
    <x v="0"/>
    <x v="8"/>
    <n v="3"/>
    <n v="7"/>
    <x v="0"/>
    <n v="6"/>
    <n v="2"/>
    <n v="1"/>
    <s v="Private"/>
    <x v="0"/>
    <x v="21"/>
    <n v="1"/>
    <s v="ADULT"/>
    <x v="5"/>
    <n v="2022"/>
  </r>
  <r>
    <s v="P00371"/>
    <x v="239"/>
    <x v="3"/>
    <x v="47"/>
    <s v="Male"/>
    <x v="3"/>
    <x v="8"/>
    <n v="5"/>
    <n v="11"/>
    <x v="1"/>
    <n v="8"/>
    <n v="2"/>
    <n v="3"/>
    <s v="Private"/>
    <x v="0"/>
    <x v="2"/>
    <n v="1"/>
    <s v="ADULT"/>
    <x v="8"/>
    <n v="2021"/>
  </r>
  <r>
    <s v="P00372"/>
    <x v="319"/>
    <x v="1"/>
    <x v="0"/>
    <s v="Female"/>
    <x v="3"/>
    <x v="2"/>
    <n v="6"/>
    <n v="10"/>
    <x v="1"/>
    <n v="10"/>
    <n v="6"/>
    <n v="2"/>
    <s v="Medicare"/>
    <x v="1"/>
    <x v="2"/>
    <n v="1"/>
    <s v="SENIOR"/>
    <x v="4"/>
    <n v="2022"/>
  </r>
  <r>
    <s v="P00373"/>
    <x v="163"/>
    <x v="1"/>
    <x v="17"/>
    <s v="Male"/>
    <x v="4"/>
    <x v="2"/>
    <n v="5"/>
    <n v="10"/>
    <x v="1"/>
    <n v="10"/>
    <n v="5"/>
    <n v="2"/>
    <s v="Medicare"/>
    <x v="0"/>
    <x v="2"/>
    <n v="1"/>
    <s v="SENIOR"/>
    <x v="3"/>
    <n v="2021"/>
  </r>
  <r>
    <s v="P00374"/>
    <x v="144"/>
    <x v="3"/>
    <x v="41"/>
    <s v="Male"/>
    <x v="4"/>
    <x v="9"/>
    <n v="7"/>
    <n v="10"/>
    <x v="1"/>
    <n v="12"/>
    <n v="7"/>
    <n v="4"/>
    <s v="Medicare"/>
    <x v="1"/>
    <x v="2"/>
    <n v="1"/>
    <s v="SENIOR"/>
    <x v="8"/>
    <n v="2023"/>
  </r>
  <r>
    <s v="P00375"/>
    <x v="320"/>
    <x v="2"/>
    <x v="61"/>
    <s v="Female"/>
    <x v="1"/>
    <x v="4"/>
    <n v="6"/>
    <n v="5"/>
    <x v="1"/>
    <n v="10"/>
    <n v="4"/>
    <n v="2"/>
    <s v="Medicare"/>
    <x v="1"/>
    <x v="2"/>
    <n v="1"/>
    <s v="SENIOR"/>
    <x v="9"/>
    <n v="2021"/>
  </r>
  <r>
    <s v="P00376"/>
    <x v="321"/>
    <x v="0"/>
    <x v="46"/>
    <s v="Female"/>
    <x v="0"/>
    <x v="5"/>
    <n v="3"/>
    <n v="11"/>
    <x v="1"/>
    <n v="6"/>
    <n v="2"/>
    <n v="1"/>
    <s v="Private"/>
    <x v="0"/>
    <x v="11"/>
    <n v="1"/>
    <s v="ADULT"/>
    <x v="6"/>
    <n v="2023"/>
  </r>
  <r>
    <s v="P00377"/>
    <x v="322"/>
    <x v="3"/>
    <x v="58"/>
    <s v="Female"/>
    <x v="1"/>
    <x v="9"/>
    <n v="6"/>
    <n v="8"/>
    <x v="1"/>
    <n v="12"/>
    <n v="6"/>
    <n v="2"/>
    <s v="Medicare"/>
    <x v="1"/>
    <x v="2"/>
    <n v="1"/>
    <s v="SENIOR"/>
    <x v="5"/>
    <n v="2022"/>
  </r>
  <r>
    <s v="P00378"/>
    <x v="292"/>
    <x v="1"/>
    <x v="26"/>
    <s v="Female"/>
    <x v="0"/>
    <x v="6"/>
    <n v="4"/>
    <n v="10"/>
    <x v="2"/>
    <n v="8"/>
    <n v="3"/>
    <n v="2"/>
    <s v="Uninsured"/>
    <x v="0"/>
    <x v="2"/>
    <n v="1"/>
    <s v="ADULT"/>
    <x v="3"/>
    <n v="2023"/>
  </r>
  <r>
    <s v="P00379"/>
    <x v="323"/>
    <x v="1"/>
    <x v="49"/>
    <s v="Female"/>
    <x v="0"/>
    <x v="4"/>
    <n v="7"/>
    <n v="6"/>
    <x v="0"/>
    <n v="12"/>
    <n v="6"/>
    <n v="3"/>
    <s v="Medicare"/>
    <x v="1"/>
    <x v="2"/>
    <n v="0"/>
    <s v="SENIOR"/>
    <x v="1"/>
    <n v="2023"/>
  </r>
  <r>
    <s v="P00380"/>
    <x v="163"/>
    <x v="1"/>
    <x v="46"/>
    <s v="Female"/>
    <x v="0"/>
    <x v="0"/>
    <n v="5"/>
    <n v="6"/>
    <x v="1"/>
    <n v="8"/>
    <n v="4"/>
    <n v="1"/>
    <s v="Private"/>
    <x v="0"/>
    <x v="42"/>
    <n v="1"/>
    <s v="ADULT"/>
    <x v="3"/>
    <n v="2021"/>
  </r>
  <r>
    <s v="P00381"/>
    <x v="239"/>
    <x v="3"/>
    <x v="40"/>
    <s v="Female"/>
    <x v="2"/>
    <x v="7"/>
    <n v="4"/>
    <n v="11"/>
    <x v="0"/>
    <n v="6"/>
    <n v="2"/>
    <n v="1"/>
    <s v="Medicaid"/>
    <x v="0"/>
    <x v="32"/>
    <n v="1"/>
    <s v="ADULT"/>
    <x v="8"/>
    <n v="2021"/>
  </r>
  <r>
    <s v="P00382"/>
    <x v="106"/>
    <x v="3"/>
    <x v="21"/>
    <s v="Female"/>
    <x v="0"/>
    <x v="0"/>
    <n v="3"/>
    <n v="6"/>
    <x v="1"/>
    <n v="6"/>
    <n v="2"/>
    <n v="2"/>
    <s v="Uninsured"/>
    <x v="0"/>
    <x v="17"/>
    <n v="0"/>
    <s v="ADULT"/>
    <x v="5"/>
    <n v="2022"/>
  </r>
  <r>
    <s v="P00383"/>
    <x v="166"/>
    <x v="1"/>
    <x v="67"/>
    <s v="Female"/>
    <x v="3"/>
    <x v="8"/>
    <n v="1"/>
    <n v="9"/>
    <x v="1"/>
    <n v="4"/>
    <n v="2"/>
    <n v="0"/>
    <s v="Medicaid"/>
    <x v="0"/>
    <x v="65"/>
    <n v="0"/>
    <s v="YOUNG ADULT"/>
    <x v="4"/>
    <n v="2022"/>
  </r>
  <r>
    <s v="P00384"/>
    <x v="324"/>
    <x v="3"/>
    <x v="42"/>
    <s v="Male"/>
    <x v="4"/>
    <x v="9"/>
    <n v="3"/>
    <n v="8"/>
    <x v="2"/>
    <n v="6"/>
    <n v="2"/>
    <n v="1"/>
    <s v="Private"/>
    <x v="0"/>
    <x v="27"/>
    <n v="1"/>
    <s v="ADULT"/>
    <x v="8"/>
    <n v="2021"/>
  </r>
  <r>
    <s v="P00385"/>
    <x v="325"/>
    <x v="0"/>
    <x v="34"/>
    <s v="Male"/>
    <x v="0"/>
    <x v="3"/>
    <n v="4"/>
    <n v="8"/>
    <x v="1"/>
    <n v="7"/>
    <n v="3"/>
    <n v="1"/>
    <s v="Private"/>
    <x v="0"/>
    <x v="49"/>
    <n v="0"/>
    <s v="ADULT"/>
    <x v="10"/>
    <n v="2021"/>
  </r>
  <r>
    <s v="P00386"/>
    <x v="326"/>
    <x v="1"/>
    <x v="30"/>
    <s v="Female"/>
    <x v="4"/>
    <x v="1"/>
    <n v="4"/>
    <n v="7"/>
    <x v="2"/>
    <n v="8"/>
    <n v="3"/>
    <n v="1"/>
    <s v="Uninsured"/>
    <x v="0"/>
    <x v="31"/>
    <n v="1"/>
    <s v="ADULT"/>
    <x v="4"/>
    <n v="2022"/>
  </r>
  <r>
    <s v="P00387"/>
    <x v="327"/>
    <x v="1"/>
    <x v="14"/>
    <s v="Female"/>
    <x v="0"/>
    <x v="2"/>
    <n v="4"/>
    <n v="10"/>
    <x v="0"/>
    <n v="7"/>
    <n v="3"/>
    <n v="1"/>
    <s v="Medicaid"/>
    <x v="0"/>
    <x v="23"/>
    <n v="1"/>
    <s v="ADULT"/>
    <x v="1"/>
    <n v="2023"/>
  </r>
  <r>
    <s v="P00388"/>
    <x v="328"/>
    <x v="1"/>
    <x v="23"/>
    <s v="Male"/>
    <x v="2"/>
    <x v="2"/>
    <n v="6"/>
    <n v="11"/>
    <x v="1"/>
    <n v="11"/>
    <n v="6"/>
    <n v="2"/>
    <s v="Medicare"/>
    <x v="1"/>
    <x v="2"/>
    <n v="1"/>
    <s v="SENIOR"/>
    <x v="1"/>
    <n v="2023"/>
  </r>
  <r>
    <s v="P00389"/>
    <x v="329"/>
    <x v="2"/>
    <x v="41"/>
    <s v="Female"/>
    <x v="3"/>
    <x v="0"/>
    <n v="5"/>
    <n v="7"/>
    <x v="2"/>
    <n v="8"/>
    <n v="6"/>
    <n v="2"/>
    <s v="Medicare"/>
    <x v="0"/>
    <x v="2"/>
    <n v="1"/>
    <s v="SENIOR"/>
    <x v="9"/>
    <n v="2021"/>
  </r>
  <r>
    <s v="P00390"/>
    <x v="330"/>
    <x v="3"/>
    <x v="12"/>
    <s v="Male"/>
    <x v="1"/>
    <x v="8"/>
    <n v="3"/>
    <n v="7"/>
    <x v="1"/>
    <n v="6"/>
    <n v="2"/>
    <n v="1"/>
    <s v="Uninsured"/>
    <x v="0"/>
    <x v="4"/>
    <n v="1"/>
    <s v="ADULT"/>
    <x v="11"/>
    <n v="2022"/>
  </r>
  <r>
    <s v="P00391"/>
    <x v="331"/>
    <x v="3"/>
    <x v="15"/>
    <s v="Female"/>
    <x v="2"/>
    <x v="2"/>
    <n v="3"/>
    <n v="8"/>
    <x v="1"/>
    <n v="4"/>
    <n v="4"/>
    <n v="1"/>
    <s v="Private"/>
    <x v="0"/>
    <x v="40"/>
    <n v="1"/>
    <s v="ADULT"/>
    <x v="11"/>
    <n v="2021"/>
  </r>
  <r>
    <s v="P00392"/>
    <x v="332"/>
    <x v="0"/>
    <x v="0"/>
    <s v="Female"/>
    <x v="0"/>
    <x v="0"/>
    <n v="4"/>
    <n v="6"/>
    <x v="1"/>
    <n v="7"/>
    <n v="4"/>
    <n v="1"/>
    <s v="Medicare"/>
    <x v="0"/>
    <x v="55"/>
    <n v="1"/>
    <s v="SENIOR"/>
    <x v="10"/>
    <n v="2022"/>
  </r>
  <r>
    <s v="P00393"/>
    <x v="333"/>
    <x v="0"/>
    <x v="28"/>
    <s v="Female"/>
    <x v="3"/>
    <x v="0"/>
    <n v="3"/>
    <n v="7"/>
    <x v="2"/>
    <n v="4"/>
    <n v="2"/>
    <n v="1"/>
    <s v="Private"/>
    <x v="0"/>
    <x v="30"/>
    <n v="0"/>
    <s v="YOUNG ADULT"/>
    <x v="0"/>
    <n v="2023"/>
  </r>
  <r>
    <s v="P00394"/>
    <x v="334"/>
    <x v="0"/>
    <x v="23"/>
    <s v="Male"/>
    <x v="0"/>
    <x v="6"/>
    <n v="6"/>
    <n v="9"/>
    <x v="1"/>
    <n v="9"/>
    <n v="6"/>
    <n v="4"/>
    <s v="Medicare"/>
    <x v="1"/>
    <x v="2"/>
    <n v="1"/>
    <s v="SENIOR"/>
    <x v="10"/>
    <n v="2023"/>
  </r>
  <r>
    <s v="P00395"/>
    <x v="74"/>
    <x v="2"/>
    <x v="68"/>
    <s v="Female"/>
    <x v="1"/>
    <x v="0"/>
    <n v="6"/>
    <n v="6"/>
    <x v="1"/>
    <n v="11"/>
    <n v="6"/>
    <n v="2"/>
    <s v="Medicare"/>
    <x v="1"/>
    <x v="2"/>
    <n v="1"/>
    <s v="SENIOR"/>
    <x v="7"/>
    <n v="2022"/>
  </r>
  <r>
    <s v="P00396"/>
    <x v="5"/>
    <x v="0"/>
    <x v="7"/>
    <s v="Male"/>
    <x v="3"/>
    <x v="3"/>
    <n v="3"/>
    <n v="8"/>
    <x v="1"/>
    <n v="6"/>
    <n v="2"/>
    <n v="1"/>
    <s v="Medicaid"/>
    <x v="0"/>
    <x v="5"/>
    <n v="0"/>
    <s v="ADULT"/>
    <x v="0"/>
    <n v="2021"/>
  </r>
  <r>
    <s v="P00397"/>
    <x v="306"/>
    <x v="3"/>
    <x v="11"/>
    <s v="Male"/>
    <x v="2"/>
    <x v="7"/>
    <n v="2"/>
    <n v="8"/>
    <x v="1"/>
    <n v="4"/>
    <n v="1"/>
    <n v="0"/>
    <s v="Private"/>
    <x v="3"/>
    <x v="48"/>
    <n v="0"/>
    <s v="YOUNG ADULT"/>
    <x v="11"/>
    <n v="2022"/>
  </r>
  <r>
    <s v="P00398"/>
    <x v="177"/>
    <x v="1"/>
    <x v="44"/>
    <s v="Male"/>
    <x v="4"/>
    <x v="2"/>
    <n v="5"/>
    <n v="10"/>
    <x v="1"/>
    <n v="8"/>
    <n v="4"/>
    <n v="2"/>
    <s v="Medicare"/>
    <x v="0"/>
    <x v="2"/>
    <n v="1"/>
    <s v="SENIOR"/>
    <x v="4"/>
    <n v="2023"/>
  </r>
  <r>
    <s v="P00399"/>
    <x v="167"/>
    <x v="1"/>
    <x v="31"/>
    <s v="Female"/>
    <x v="0"/>
    <x v="1"/>
    <n v="4"/>
    <n v="6"/>
    <x v="2"/>
    <n v="7"/>
    <n v="2"/>
    <n v="1"/>
    <s v="Private"/>
    <x v="0"/>
    <x v="63"/>
    <n v="1"/>
    <s v="ADULT"/>
    <x v="1"/>
    <n v="2021"/>
  </r>
  <r>
    <s v="P00400"/>
    <x v="335"/>
    <x v="3"/>
    <x v="64"/>
    <s v="Male"/>
    <x v="1"/>
    <x v="0"/>
    <n v="5"/>
    <n v="7"/>
    <x v="3"/>
    <n v="8"/>
    <n v="5"/>
    <n v="3"/>
    <s v="Medicare"/>
    <x v="0"/>
    <x v="2"/>
    <n v="1"/>
    <s v="SENIOR"/>
    <x v="5"/>
    <n v="2021"/>
  </r>
  <r>
    <s v="P00401"/>
    <x v="336"/>
    <x v="0"/>
    <x v="55"/>
    <s v="Male"/>
    <x v="1"/>
    <x v="2"/>
    <n v="2"/>
    <n v="9"/>
    <x v="2"/>
    <n v="3"/>
    <n v="1"/>
    <n v="2"/>
    <s v="Medicaid"/>
    <x v="2"/>
    <x v="32"/>
    <n v="0"/>
    <s v="YOUNG ADULT"/>
    <x v="6"/>
    <n v="2023"/>
  </r>
  <r>
    <s v="P00402"/>
    <x v="291"/>
    <x v="0"/>
    <x v="21"/>
    <s v="Female"/>
    <x v="4"/>
    <x v="1"/>
    <n v="3"/>
    <n v="4"/>
    <x v="2"/>
    <n v="6"/>
    <n v="2"/>
    <n v="1"/>
    <s v="Private"/>
    <x v="0"/>
    <x v="10"/>
    <n v="0"/>
    <s v="ADULT"/>
    <x v="6"/>
    <n v="2023"/>
  </r>
  <r>
    <s v="P00403"/>
    <x v="327"/>
    <x v="1"/>
    <x v="47"/>
    <s v="Female"/>
    <x v="3"/>
    <x v="5"/>
    <n v="4"/>
    <n v="11"/>
    <x v="0"/>
    <n v="7"/>
    <n v="2"/>
    <n v="1"/>
    <s v="Private"/>
    <x v="0"/>
    <x v="4"/>
    <n v="1"/>
    <s v="ADULT"/>
    <x v="1"/>
    <n v="2023"/>
  </r>
  <r>
    <s v="P00404"/>
    <x v="337"/>
    <x v="0"/>
    <x v="47"/>
    <s v="Female"/>
    <x v="3"/>
    <x v="0"/>
    <n v="5"/>
    <n v="9"/>
    <x v="2"/>
    <n v="8"/>
    <n v="4"/>
    <n v="1"/>
    <s v="Medicaid"/>
    <x v="0"/>
    <x v="17"/>
    <n v="1"/>
    <s v="ADULT"/>
    <x v="6"/>
    <n v="2022"/>
  </r>
  <r>
    <s v="P00405"/>
    <x v="338"/>
    <x v="2"/>
    <x v="7"/>
    <s v="Female"/>
    <x v="0"/>
    <x v="2"/>
    <n v="4"/>
    <n v="11"/>
    <x v="1"/>
    <n v="7"/>
    <n v="2"/>
    <n v="2"/>
    <s v="Medicaid"/>
    <x v="0"/>
    <x v="2"/>
    <n v="1"/>
    <s v="ADULT"/>
    <x v="7"/>
    <n v="2022"/>
  </r>
  <r>
    <s v="P00406"/>
    <x v="339"/>
    <x v="0"/>
    <x v="38"/>
    <s v="Male"/>
    <x v="1"/>
    <x v="5"/>
    <n v="5"/>
    <n v="11"/>
    <x v="3"/>
    <n v="8"/>
    <n v="4"/>
    <n v="1"/>
    <s v="Medicare"/>
    <x v="0"/>
    <x v="2"/>
    <n v="1"/>
    <s v="SENIOR"/>
    <x v="10"/>
    <n v="2022"/>
  </r>
  <r>
    <s v="P00407"/>
    <x v="340"/>
    <x v="1"/>
    <x v="43"/>
    <s v="Female"/>
    <x v="3"/>
    <x v="8"/>
    <n v="5"/>
    <n v="11"/>
    <x v="3"/>
    <n v="10"/>
    <n v="4"/>
    <n v="2"/>
    <s v="Medicaid"/>
    <x v="0"/>
    <x v="2"/>
    <n v="1"/>
    <s v="YOUNG ADULT"/>
    <x v="4"/>
    <n v="2023"/>
  </r>
  <r>
    <s v="P00408"/>
    <x v="341"/>
    <x v="0"/>
    <x v="1"/>
    <s v="Female"/>
    <x v="0"/>
    <x v="8"/>
    <n v="4"/>
    <n v="10"/>
    <x v="1"/>
    <n v="6"/>
    <n v="4"/>
    <n v="1"/>
    <s v="Private"/>
    <x v="0"/>
    <x v="26"/>
    <n v="1"/>
    <s v="ADULT"/>
    <x v="0"/>
    <n v="2023"/>
  </r>
  <r>
    <s v="P00409"/>
    <x v="342"/>
    <x v="2"/>
    <x v="30"/>
    <s v="Male"/>
    <x v="4"/>
    <x v="0"/>
    <n v="4"/>
    <n v="8"/>
    <x v="0"/>
    <n v="6"/>
    <n v="4"/>
    <n v="1"/>
    <s v="Private"/>
    <x v="0"/>
    <x v="55"/>
    <n v="0"/>
    <s v="ADULT"/>
    <x v="9"/>
    <n v="2023"/>
  </r>
  <r>
    <s v="P00410"/>
    <x v="343"/>
    <x v="0"/>
    <x v="0"/>
    <s v="Male"/>
    <x v="2"/>
    <x v="0"/>
    <n v="5"/>
    <n v="6"/>
    <x v="2"/>
    <n v="8"/>
    <n v="5"/>
    <n v="1"/>
    <s v="Medicare"/>
    <x v="0"/>
    <x v="12"/>
    <n v="1"/>
    <s v="SENIOR"/>
    <x v="10"/>
    <n v="2021"/>
  </r>
  <r>
    <s v="P00411"/>
    <x v="344"/>
    <x v="0"/>
    <x v="29"/>
    <s v="Male"/>
    <x v="4"/>
    <x v="0"/>
    <n v="6"/>
    <n v="8"/>
    <x v="2"/>
    <n v="9"/>
    <n v="6"/>
    <n v="2"/>
    <s v="Medicare"/>
    <x v="1"/>
    <x v="2"/>
    <n v="1"/>
    <s v="SENIOR"/>
    <x v="10"/>
    <n v="2023"/>
  </r>
  <r>
    <s v="P00412"/>
    <x v="345"/>
    <x v="0"/>
    <x v="19"/>
    <s v="Male"/>
    <x v="4"/>
    <x v="5"/>
    <n v="3"/>
    <n v="10"/>
    <x v="0"/>
    <n v="4"/>
    <n v="2"/>
    <n v="1"/>
    <s v="Private"/>
    <x v="0"/>
    <x v="11"/>
    <n v="1"/>
    <s v="YOUNG ADULT"/>
    <x v="0"/>
    <n v="2022"/>
  </r>
  <r>
    <s v="P00413"/>
    <x v="148"/>
    <x v="3"/>
    <x v="53"/>
    <s v="Female"/>
    <x v="3"/>
    <x v="1"/>
    <n v="3"/>
    <n v="5"/>
    <x v="2"/>
    <n v="6"/>
    <n v="2"/>
    <n v="1"/>
    <s v="Uninsured"/>
    <x v="0"/>
    <x v="63"/>
    <n v="0"/>
    <s v="YOUNG ADULT"/>
    <x v="8"/>
    <n v="2021"/>
  </r>
  <r>
    <s v="P00414"/>
    <x v="346"/>
    <x v="0"/>
    <x v="64"/>
    <s v="Female"/>
    <x v="3"/>
    <x v="1"/>
    <n v="5"/>
    <n v="7"/>
    <x v="2"/>
    <n v="8"/>
    <n v="6"/>
    <n v="2"/>
    <s v="Medicare"/>
    <x v="0"/>
    <x v="2"/>
    <n v="1"/>
    <s v="SENIOR"/>
    <x v="6"/>
    <n v="2021"/>
  </r>
  <r>
    <s v="P00415"/>
    <x v="347"/>
    <x v="3"/>
    <x v="14"/>
    <s v="Female"/>
    <x v="0"/>
    <x v="8"/>
    <n v="4"/>
    <n v="11"/>
    <x v="0"/>
    <n v="6"/>
    <n v="2"/>
    <n v="1"/>
    <s v="Medicaid"/>
    <x v="0"/>
    <x v="53"/>
    <n v="1"/>
    <s v="ADULT"/>
    <x v="8"/>
    <n v="2023"/>
  </r>
  <r>
    <s v="P00416"/>
    <x v="348"/>
    <x v="3"/>
    <x v="34"/>
    <s v="Female"/>
    <x v="4"/>
    <x v="7"/>
    <n v="4"/>
    <n v="10"/>
    <x v="1"/>
    <n v="6"/>
    <n v="2"/>
    <n v="1"/>
    <s v="Medicaid"/>
    <x v="0"/>
    <x v="32"/>
    <n v="1"/>
    <s v="ADULT"/>
    <x v="11"/>
    <n v="2022"/>
  </r>
  <r>
    <s v="P00417"/>
    <x v="304"/>
    <x v="2"/>
    <x v="5"/>
    <s v="Male"/>
    <x v="2"/>
    <x v="1"/>
    <n v="7"/>
    <n v="6"/>
    <x v="2"/>
    <n v="14"/>
    <n v="6"/>
    <n v="4"/>
    <s v="Medicare"/>
    <x v="1"/>
    <x v="2"/>
    <n v="1"/>
    <s v="SENIOR"/>
    <x v="2"/>
    <n v="2023"/>
  </r>
  <r>
    <s v="P00418"/>
    <x v="349"/>
    <x v="0"/>
    <x v="18"/>
    <s v="Female"/>
    <x v="3"/>
    <x v="1"/>
    <n v="4"/>
    <n v="5"/>
    <x v="0"/>
    <n v="8"/>
    <n v="2"/>
    <n v="2"/>
    <s v="Medicaid"/>
    <x v="0"/>
    <x v="34"/>
    <n v="1"/>
    <s v="ADULT"/>
    <x v="6"/>
    <n v="2023"/>
  </r>
  <r>
    <s v="P00419"/>
    <x v="350"/>
    <x v="3"/>
    <x v="68"/>
    <s v="Male"/>
    <x v="1"/>
    <x v="10"/>
    <n v="6"/>
    <n v="7"/>
    <x v="0"/>
    <n v="11"/>
    <n v="4"/>
    <n v="4"/>
    <s v="Medicare"/>
    <x v="1"/>
    <x v="2"/>
    <n v="1"/>
    <s v="SENIOR"/>
    <x v="8"/>
    <n v="2021"/>
  </r>
  <r>
    <s v="P00420"/>
    <x v="351"/>
    <x v="3"/>
    <x v="18"/>
    <s v="Female"/>
    <x v="4"/>
    <x v="0"/>
    <n v="4"/>
    <n v="6"/>
    <x v="3"/>
    <n v="7"/>
    <n v="3"/>
    <n v="1"/>
    <s v="Private"/>
    <x v="0"/>
    <x v="29"/>
    <n v="1"/>
    <s v="ADULT"/>
    <x v="8"/>
    <n v="2023"/>
  </r>
  <r>
    <s v="P00421"/>
    <x v="15"/>
    <x v="2"/>
    <x v="66"/>
    <s v="Male"/>
    <x v="1"/>
    <x v="8"/>
    <n v="7"/>
    <n v="13"/>
    <x v="2"/>
    <n v="12"/>
    <n v="6"/>
    <n v="3"/>
    <s v="Medicare"/>
    <x v="1"/>
    <x v="2"/>
    <n v="1"/>
    <s v="SENIOR"/>
    <x v="7"/>
    <n v="2021"/>
  </r>
  <r>
    <s v="P00422"/>
    <x v="352"/>
    <x v="0"/>
    <x v="69"/>
    <s v="Female"/>
    <x v="3"/>
    <x v="2"/>
    <n v="6"/>
    <n v="10"/>
    <x v="2"/>
    <n v="10"/>
    <n v="8"/>
    <n v="4"/>
    <s v="Medicare"/>
    <x v="1"/>
    <x v="2"/>
    <n v="1"/>
    <s v="SENIOR"/>
    <x v="0"/>
    <n v="2022"/>
  </r>
  <r>
    <s v="P00423"/>
    <x v="270"/>
    <x v="1"/>
    <x v="22"/>
    <s v="Male"/>
    <x v="2"/>
    <x v="8"/>
    <n v="5"/>
    <n v="9"/>
    <x v="2"/>
    <n v="8"/>
    <n v="4"/>
    <n v="1"/>
    <s v="Medicaid"/>
    <x v="0"/>
    <x v="2"/>
    <n v="1"/>
    <s v="ADULT"/>
    <x v="3"/>
    <n v="2022"/>
  </r>
  <r>
    <s v="P00424"/>
    <x v="3"/>
    <x v="2"/>
    <x v="41"/>
    <s v="Male"/>
    <x v="0"/>
    <x v="8"/>
    <n v="5"/>
    <n v="8"/>
    <x v="2"/>
    <n v="8"/>
    <n v="5"/>
    <n v="2"/>
    <s v="Medicare"/>
    <x v="0"/>
    <x v="2"/>
    <n v="1"/>
    <s v="SENIOR"/>
    <x v="2"/>
    <n v="2023"/>
  </r>
  <r>
    <s v="P00425"/>
    <x v="353"/>
    <x v="0"/>
    <x v="38"/>
    <s v="Male"/>
    <x v="2"/>
    <x v="6"/>
    <n v="5"/>
    <n v="7"/>
    <x v="0"/>
    <n v="10"/>
    <n v="6"/>
    <n v="1"/>
    <s v="Medicare"/>
    <x v="0"/>
    <x v="2"/>
    <n v="1"/>
    <s v="SENIOR"/>
    <x v="10"/>
    <n v="2022"/>
  </r>
  <r>
    <s v="P00426"/>
    <x v="354"/>
    <x v="2"/>
    <x v="44"/>
    <s v="Female"/>
    <x v="4"/>
    <x v="1"/>
    <n v="5"/>
    <n v="7"/>
    <x v="1"/>
    <n v="8"/>
    <n v="4"/>
    <n v="2"/>
    <s v="Medicare"/>
    <x v="0"/>
    <x v="2"/>
    <n v="1"/>
    <s v="SENIOR"/>
    <x v="9"/>
    <n v="2023"/>
  </r>
  <r>
    <s v="P00427"/>
    <x v="355"/>
    <x v="0"/>
    <x v="52"/>
    <s v="Female"/>
    <x v="1"/>
    <x v="1"/>
    <n v="4"/>
    <n v="6"/>
    <x v="2"/>
    <n v="8"/>
    <n v="4"/>
    <n v="1"/>
    <s v="Private"/>
    <x v="0"/>
    <x v="20"/>
    <n v="1"/>
    <s v="ADULT"/>
    <x v="10"/>
    <n v="2023"/>
  </r>
  <r>
    <s v="P00428"/>
    <x v="356"/>
    <x v="0"/>
    <x v="2"/>
    <s v="Male"/>
    <x v="1"/>
    <x v="2"/>
    <n v="6"/>
    <n v="11"/>
    <x v="1"/>
    <n v="10"/>
    <n v="4"/>
    <n v="2"/>
    <s v="Medicare"/>
    <x v="1"/>
    <x v="2"/>
    <n v="1"/>
    <s v="SENIOR"/>
    <x v="6"/>
    <n v="2022"/>
  </r>
  <r>
    <s v="P00429"/>
    <x v="357"/>
    <x v="2"/>
    <x v="35"/>
    <s v="Female"/>
    <x v="1"/>
    <x v="5"/>
    <n v="6"/>
    <n v="10"/>
    <x v="1"/>
    <n v="10"/>
    <n v="8"/>
    <n v="4"/>
    <s v="Medicare"/>
    <x v="1"/>
    <x v="2"/>
    <n v="1"/>
    <s v="SENIOR"/>
    <x v="7"/>
    <n v="2022"/>
  </r>
  <r>
    <s v="P00430"/>
    <x v="259"/>
    <x v="3"/>
    <x v="11"/>
    <s v="Female"/>
    <x v="3"/>
    <x v="5"/>
    <n v="2"/>
    <n v="10"/>
    <x v="2"/>
    <n v="6"/>
    <n v="4"/>
    <n v="0"/>
    <s v="Private"/>
    <x v="0"/>
    <x v="41"/>
    <n v="0"/>
    <s v="YOUNG ADULT"/>
    <x v="11"/>
    <n v="2023"/>
  </r>
  <r>
    <s v="P00431"/>
    <x v="358"/>
    <x v="3"/>
    <x v="25"/>
    <s v="Female"/>
    <x v="2"/>
    <x v="2"/>
    <n v="3"/>
    <n v="8"/>
    <x v="0"/>
    <n v="8"/>
    <n v="2"/>
    <n v="1"/>
    <s v="Medicaid"/>
    <x v="0"/>
    <x v="28"/>
    <n v="1"/>
    <s v="YOUNG ADULT"/>
    <x v="11"/>
    <n v="2021"/>
  </r>
  <r>
    <s v="P00432"/>
    <x v="359"/>
    <x v="1"/>
    <x v="62"/>
    <s v="Female"/>
    <x v="0"/>
    <x v="0"/>
    <n v="2"/>
    <n v="5"/>
    <x v="3"/>
    <n v="4"/>
    <n v="3"/>
    <n v="0"/>
    <s v="Private"/>
    <x v="1"/>
    <x v="66"/>
    <n v="0"/>
    <s v="YOUNG ADULT"/>
    <x v="1"/>
    <n v="2023"/>
  </r>
  <r>
    <s v="P00433"/>
    <x v="341"/>
    <x v="0"/>
    <x v="22"/>
    <s v="Male"/>
    <x v="2"/>
    <x v="4"/>
    <n v="7"/>
    <n v="7"/>
    <x v="2"/>
    <n v="10"/>
    <n v="4"/>
    <n v="2"/>
    <s v="Medicaid"/>
    <x v="1"/>
    <x v="2"/>
    <n v="1"/>
    <s v="ADULT"/>
    <x v="0"/>
    <n v="2023"/>
  </r>
  <r>
    <s v="P00434"/>
    <x v="360"/>
    <x v="1"/>
    <x v="29"/>
    <s v="Male"/>
    <x v="1"/>
    <x v="4"/>
    <n v="5"/>
    <n v="7"/>
    <x v="0"/>
    <n v="8"/>
    <n v="5"/>
    <n v="1"/>
    <s v="Medicare"/>
    <x v="0"/>
    <x v="2"/>
    <n v="1"/>
    <s v="SENIOR"/>
    <x v="4"/>
    <n v="2021"/>
  </r>
  <r>
    <s v="P00435"/>
    <x v="361"/>
    <x v="3"/>
    <x v="3"/>
    <s v="Female"/>
    <x v="2"/>
    <x v="5"/>
    <n v="6"/>
    <n v="11"/>
    <x v="0"/>
    <n v="10"/>
    <n v="6"/>
    <n v="4"/>
    <s v="Medicare"/>
    <x v="1"/>
    <x v="2"/>
    <n v="1"/>
    <s v="SENIOR"/>
    <x v="5"/>
    <n v="2023"/>
  </r>
  <r>
    <s v="P00436"/>
    <x v="129"/>
    <x v="2"/>
    <x v="18"/>
    <s v="Female"/>
    <x v="1"/>
    <x v="3"/>
    <n v="4"/>
    <n v="9"/>
    <x v="1"/>
    <n v="6"/>
    <n v="2"/>
    <n v="2"/>
    <s v="Private"/>
    <x v="0"/>
    <x v="17"/>
    <n v="1"/>
    <s v="ADULT"/>
    <x v="7"/>
    <n v="2021"/>
  </r>
  <r>
    <s v="P00437"/>
    <x v="362"/>
    <x v="1"/>
    <x v="65"/>
    <s v="Female"/>
    <x v="1"/>
    <x v="2"/>
    <n v="6"/>
    <n v="11"/>
    <x v="1"/>
    <n v="12"/>
    <n v="6"/>
    <n v="2"/>
    <s v="Medicare"/>
    <x v="1"/>
    <x v="2"/>
    <n v="1"/>
    <s v="SENIOR"/>
    <x v="1"/>
    <n v="2023"/>
  </r>
  <r>
    <s v="P00438"/>
    <x v="363"/>
    <x v="3"/>
    <x v="51"/>
    <s v="Female"/>
    <x v="3"/>
    <x v="8"/>
    <n v="2"/>
    <n v="7"/>
    <x v="0"/>
    <n v="5"/>
    <n v="4"/>
    <n v="0"/>
    <s v="Private"/>
    <x v="2"/>
    <x v="27"/>
    <n v="0"/>
    <s v="YOUNG ADULT"/>
    <x v="5"/>
    <n v="2021"/>
  </r>
  <r>
    <s v="P00439"/>
    <x v="364"/>
    <x v="0"/>
    <x v="70"/>
    <s v="Male"/>
    <x v="2"/>
    <x v="0"/>
    <n v="2"/>
    <n v="6"/>
    <x v="1"/>
    <n v="4"/>
    <n v="3"/>
    <n v="0"/>
    <s v="Private"/>
    <x v="2"/>
    <x v="58"/>
    <n v="0"/>
    <s v="YOUNG ADULT"/>
    <x v="0"/>
    <n v="2023"/>
  </r>
  <r>
    <s v="P00440"/>
    <x v="353"/>
    <x v="0"/>
    <x v="24"/>
    <s v="Female"/>
    <x v="0"/>
    <x v="6"/>
    <n v="4"/>
    <n v="9"/>
    <x v="2"/>
    <n v="6"/>
    <n v="2"/>
    <n v="2"/>
    <s v="Uninsured"/>
    <x v="0"/>
    <x v="2"/>
    <n v="1"/>
    <s v="ADULT"/>
    <x v="10"/>
    <n v="2022"/>
  </r>
  <r>
    <s v="P00441"/>
    <x v="365"/>
    <x v="0"/>
    <x v="20"/>
    <s v="Male"/>
    <x v="0"/>
    <x v="3"/>
    <n v="5"/>
    <n v="10"/>
    <x v="2"/>
    <n v="8"/>
    <n v="2"/>
    <n v="1"/>
    <s v="Medicaid"/>
    <x v="0"/>
    <x v="19"/>
    <n v="1"/>
    <s v="ADULT"/>
    <x v="6"/>
    <n v="2023"/>
  </r>
  <r>
    <s v="P00442"/>
    <x v="366"/>
    <x v="2"/>
    <x v="24"/>
    <s v="Female"/>
    <x v="1"/>
    <x v="0"/>
    <n v="5"/>
    <n v="9"/>
    <x v="0"/>
    <n v="12"/>
    <n v="4"/>
    <n v="2"/>
    <s v="Private"/>
    <x v="0"/>
    <x v="13"/>
    <n v="1"/>
    <s v="ADULT"/>
    <x v="9"/>
    <n v="2021"/>
  </r>
  <r>
    <s v="P00443"/>
    <x v="154"/>
    <x v="1"/>
    <x v="71"/>
    <s v="Male"/>
    <x v="2"/>
    <x v="2"/>
    <n v="1"/>
    <n v="10"/>
    <x v="2"/>
    <n v="2"/>
    <n v="0"/>
    <n v="0"/>
    <s v="Private"/>
    <x v="1"/>
    <x v="65"/>
    <n v="1"/>
    <s v="YOUNG ADULT"/>
    <x v="4"/>
    <n v="2021"/>
  </r>
  <r>
    <s v="P00444"/>
    <x v="367"/>
    <x v="0"/>
    <x v="31"/>
    <s v="Female"/>
    <x v="1"/>
    <x v="8"/>
    <n v="4"/>
    <n v="9"/>
    <x v="0"/>
    <n v="6"/>
    <n v="3"/>
    <n v="2"/>
    <s v="Private"/>
    <x v="0"/>
    <x v="2"/>
    <n v="1"/>
    <s v="ADULT"/>
    <x v="0"/>
    <n v="2021"/>
  </r>
  <r>
    <s v="P00445"/>
    <x v="368"/>
    <x v="2"/>
    <x v="28"/>
    <s v="Female"/>
    <x v="1"/>
    <x v="0"/>
    <n v="2"/>
    <n v="5"/>
    <x v="0"/>
    <n v="3"/>
    <n v="2"/>
    <n v="0"/>
    <s v="Private"/>
    <x v="3"/>
    <x v="58"/>
    <n v="0"/>
    <s v="YOUNG ADULT"/>
    <x v="2"/>
    <n v="2023"/>
  </r>
  <r>
    <s v="P00446"/>
    <x v="138"/>
    <x v="1"/>
    <x v="2"/>
    <s v="Male"/>
    <x v="2"/>
    <x v="0"/>
    <n v="5"/>
    <n v="8"/>
    <x v="3"/>
    <n v="8"/>
    <n v="5"/>
    <n v="1"/>
    <s v="Medicare"/>
    <x v="0"/>
    <x v="53"/>
    <n v="1"/>
    <s v="SENIOR"/>
    <x v="3"/>
    <n v="2021"/>
  </r>
  <r>
    <s v="P00447"/>
    <x v="369"/>
    <x v="3"/>
    <x v="20"/>
    <s v="Male"/>
    <x v="1"/>
    <x v="8"/>
    <n v="5"/>
    <n v="9"/>
    <x v="0"/>
    <n v="10"/>
    <n v="4"/>
    <n v="2"/>
    <s v="Medicaid"/>
    <x v="0"/>
    <x v="2"/>
    <n v="1"/>
    <s v="ADULT"/>
    <x v="8"/>
    <n v="2023"/>
  </r>
  <r>
    <s v="P00448"/>
    <x v="370"/>
    <x v="2"/>
    <x v="15"/>
    <s v="Female"/>
    <x v="1"/>
    <x v="1"/>
    <n v="4"/>
    <n v="7"/>
    <x v="1"/>
    <n v="7"/>
    <n v="2"/>
    <n v="1"/>
    <s v="Uninsured"/>
    <x v="0"/>
    <x v="38"/>
    <n v="1"/>
    <s v="ADULT"/>
    <x v="9"/>
    <n v="2023"/>
  </r>
  <r>
    <s v="P00449"/>
    <x v="371"/>
    <x v="1"/>
    <x v="42"/>
    <s v="Female"/>
    <x v="1"/>
    <x v="0"/>
    <n v="3"/>
    <n v="5"/>
    <x v="3"/>
    <n v="6"/>
    <n v="2"/>
    <n v="1"/>
    <s v="Medicaid"/>
    <x v="0"/>
    <x v="39"/>
    <n v="0"/>
    <s v="ADULT"/>
    <x v="1"/>
    <n v="2023"/>
  </r>
  <r>
    <s v="P00450"/>
    <x v="372"/>
    <x v="0"/>
    <x v="43"/>
    <s v="Male"/>
    <x v="2"/>
    <x v="0"/>
    <n v="3"/>
    <n v="8"/>
    <x v="1"/>
    <n v="4"/>
    <n v="2"/>
    <n v="2"/>
    <s v="Private"/>
    <x v="0"/>
    <x v="29"/>
    <n v="1"/>
    <s v="YOUNG ADULT"/>
    <x v="0"/>
    <n v="2021"/>
  </r>
  <r>
    <s v="P00451"/>
    <x v="373"/>
    <x v="1"/>
    <x v="31"/>
    <s v="Female"/>
    <x v="2"/>
    <x v="0"/>
    <n v="5"/>
    <n v="7"/>
    <x v="2"/>
    <n v="8"/>
    <n v="2"/>
    <n v="2"/>
    <s v="Private"/>
    <x v="0"/>
    <x v="67"/>
    <n v="1"/>
    <s v="ADULT"/>
    <x v="1"/>
    <n v="2023"/>
  </r>
  <r>
    <s v="P00452"/>
    <x v="374"/>
    <x v="2"/>
    <x v="41"/>
    <s v="Female"/>
    <x v="0"/>
    <x v="2"/>
    <n v="7"/>
    <n v="10"/>
    <x v="3"/>
    <n v="12"/>
    <n v="5"/>
    <n v="3"/>
    <s v="Medicare"/>
    <x v="1"/>
    <x v="2"/>
    <n v="1"/>
    <s v="SENIOR"/>
    <x v="2"/>
    <n v="2021"/>
  </r>
  <r>
    <s v="P00453"/>
    <x v="365"/>
    <x v="0"/>
    <x v="52"/>
    <s v="Male"/>
    <x v="0"/>
    <x v="2"/>
    <n v="3"/>
    <n v="9"/>
    <x v="1"/>
    <n v="4"/>
    <n v="2"/>
    <n v="1"/>
    <s v="Private"/>
    <x v="0"/>
    <x v="11"/>
    <n v="1"/>
    <s v="ADULT"/>
    <x v="6"/>
    <n v="2023"/>
  </r>
  <r>
    <s v="P00454"/>
    <x v="269"/>
    <x v="0"/>
    <x v="0"/>
    <s v="Male"/>
    <x v="1"/>
    <x v="8"/>
    <n v="5"/>
    <n v="8"/>
    <x v="0"/>
    <n v="8"/>
    <n v="5"/>
    <n v="1"/>
    <s v="Medicare"/>
    <x v="0"/>
    <x v="2"/>
    <n v="1"/>
    <s v="SENIOR"/>
    <x v="6"/>
    <n v="2023"/>
  </r>
  <r>
    <s v="P00455"/>
    <x v="375"/>
    <x v="3"/>
    <x v="12"/>
    <s v="Female"/>
    <x v="1"/>
    <x v="9"/>
    <n v="3"/>
    <n v="8"/>
    <x v="3"/>
    <n v="4"/>
    <n v="4"/>
    <n v="1"/>
    <s v="Medicaid"/>
    <x v="0"/>
    <x v="54"/>
    <n v="0"/>
    <s v="ADULT"/>
    <x v="8"/>
    <n v="2021"/>
  </r>
  <r>
    <s v="P00456"/>
    <x v="376"/>
    <x v="2"/>
    <x v="46"/>
    <s v="Female"/>
    <x v="4"/>
    <x v="5"/>
    <n v="4"/>
    <n v="11"/>
    <x v="0"/>
    <n v="7"/>
    <n v="3"/>
    <n v="1"/>
    <s v="Medicaid"/>
    <x v="0"/>
    <x v="14"/>
    <n v="1"/>
    <s v="ADULT"/>
    <x v="2"/>
    <n v="2021"/>
  </r>
  <r>
    <s v="P00457"/>
    <x v="377"/>
    <x v="2"/>
    <x v="31"/>
    <s v="Female"/>
    <x v="2"/>
    <x v="3"/>
    <n v="4"/>
    <n v="8"/>
    <x v="0"/>
    <n v="7"/>
    <n v="2"/>
    <n v="2"/>
    <s v="Private"/>
    <x v="0"/>
    <x v="17"/>
    <n v="1"/>
    <s v="ADULT"/>
    <x v="9"/>
    <n v="2022"/>
  </r>
  <r>
    <s v="P00458"/>
    <x v="378"/>
    <x v="0"/>
    <x v="13"/>
    <s v="Female"/>
    <x v="2"/>
    <x v="5"/>
    <n v="4"/>
    <n v="11"/>
    <x v="1"/>
    <n v="6"/>
    <n v="3"/>
    <n v="2"/>
    <s v="Private"/>
    <x v="0"/>
    <x v="0"/>
    <n v="1"/>
    <s v="ADULT"/>
    <x v="0"/>
    <n v="2022"/>
  </r>
  <r>
    <s v="P00459"/>
    <x v="379"/>
    <x v="1"/>
    <x v="12"/>
    <s v="Male"/>
    <x v="1"/>
    <x v="1"/>
    <n v="4"/>
    <n v="8"/>
    <x v="1"/>
    <n v="7"/>
    <n v="2"/>
    <n v="1"/>
    <s v="Private"/>
    <x v="0"/>
    <x v="49"/>
    <n v="0"/>
    <s v="ADULT"/>
    <x v="4"/>
    <n v="2023"/>
  </r>
  <r>
    <s v="P00460"/>
    <x v="380"/>
    <x v="3"/>
    <x v="25"/>
    <s v="Male"/>
    <x v="0"/>
    <x v="0"/>
    <n v="2"/>
    <n v="6"/>
    <x v="0"/>
    <n v="4"/>
    <n v="1"/>
    <n v="2"/>
    <s v="Private"/>
    <x v="0"/>
    <x v="54"/>
    <n v="0"/>
    <s v="YOUNG ADULT"/>
    <x v="8"/>
    <n v="2022"/>
  </r>
  <r>
    <s v="P00461"/>
    <x v="381"/>
    <x v="1"/>
    <x v="72"/>
    <s v="Male"/>
    <x v="0"/>
    <x v="8"/>
    <n v="6"/>
    <n v="8"/>
    <x v="1"/>
    <n v="9"/>
    <n v="6"/>
    <n v="4"/>
    <s v="Medicare"/>
    <x v="1"/>
    <x v="2"/>
    <n v="0"/>
    <s v="SENIOR"/>
    <x v="4"/>
    <n v="2023"/>
  </r>
  <r>
    <s v="P00462"/>
    <x v="382"/>
    <x v="0"/>
    <x v="47"/>
    <s v="Male"/>
    <x v="3"/>
    <x v="1"/>
    <n v="5"/>
    <n v="6"/>
    <x v="0"/>
    <n v="8"/>
    <n v="4"/>
    <n v="1"/>
    <s v="Private"/>
    <x v="0"/>
    <x v="21"/>
    <n v="0"/>
    <s v="ADULT"/>
    <x v="10"/>
    <n v="2022"/>
  </r>
  <r>
    <s v="P00463"/>
    <x v="220"/>
    <x v="1"/>
    <x v="37"/>
    <s v="Female"/>
    <x v="2"/>
    <x v="0"/>
    <n v="3"/>
    <n v="6"/>
    <x v="1"/>
    <n v="4"/>
    <n v="2"/>
    <n v="1"/>
    <s v="Private"/>
    <x v="0"/>
    <x v="30"/>
    <n v="1"/>
    <s v="ADULT"/>
    <x v="3"/>
    <n v="2023"/>
  </r>
  <r>
    <s v="P00464"/>
    <x v="383"/>
    <x v="0"/>
    <x v="26"/>
    <s v="Female"/>
    <x v="3"/>
    <x v="2"/>
    <n v="6"/>
    <n v="9"/>
    <x v="2"/>
    <n v="10"/>
    <n v="3"/>
    <n v="2"/>
    <s v="Medicaid"/>
    <x v="1"/>
    <x v="2"/>
    <n v="1"/>
    <s v="ADULT"/>
    <x v="6"/>
    <n v="2023"/>
  </r>
  <r>
    <s v="P00465"/>
    <x v="384"/>
    <x v="2"/>
    <x v="31"/>
    <s v="Male"/>
    <x v="0"/>
    <x v="0"/>
    <n v="4"/>
    <n v="7"/>
    <x v="1"/>
    <n v="9"/>
    <n v="4"/>
    <n v="1"/>
    <s v="Medicaid"/>
    <x v="0"/>
    <x v="55"/>
    <n v="1"/>
    <s v="ADULT"/>
    <x v="9"/>
    <n v="2023"/>
  </r>
  <r>
    <s v="P00466"/>
    <x v="268"/>
    <x v="0"/>
    <x v="4"/>
    <s v="Male"/>
    <x v="3"/>
    <x v="1"/>
    <n v="6"/>
    <n v="6"/>
    <x v="1"/>
    <n v="10"/>
    <n v="3"/>
    <n v="4"/>
    <s v="Private"/>
    <x v="1"/>
    <x v="2"/>
    <n v="1"/>
    <s v="ADULT"/>
    <x v="0"/>
    <n v="2021"/>
  </r>
  <r>
    <s v="P00467"/>
    <x v="385"/>
    <x v="1"/>
    <x v="38"/>
    <s v="Female"/>
    <x v="1"/>
    <x v="6"/>
    <n v="6"/>
    <n v="7"/>
    <x v="2"/>
    <n v="10"/>
    <n v="4"/>
    <n v="2"/>
    <s v="Medicare"/>
    <x v="1"/>
    <x v="2"/>
    <n v="1"/>
    <s v="SENIOR"/>
    <x v="4"/>
    <n v="2022"/>
  </r>
  <r>
    <s v="P00468"/>
    <x v="386"/>
    <x v="2"/>
    <x v="29"/>
    <s v="Female"/>
    <x v="2"/>
    <x v="2"/>
    <n v="5"/>
    <n v="10"/>
    <x v="2"/>
    <n v="10"/>
    <n v="5"/>
    <n v="1"/>
    <s v="Medicare"/>
    <x v="0"/>
    <x v="2"/>
    <n v="1"/>
    <s v="SENIOR"/>
    <x v="9"/>
    <n v="2021"/>
  </r>
  <r>
    <s v="P00469"/>
    <x v="80"/>
    <x v="1"/>
    <x v="12"/>
    <s v="Female"/>
    <x v="4"/>
    <x v="3"/>
    <n v="3"/>
    <n v="10"/>
    <x v="1"/>
    <n v="8"/>
    <n v="2"/>
    <n v="1"/>
    <s v="Private"/>
    <x v="0"/>
    <x v="51"/>
    <n v="1"/>
    <s v="ADULT"/>
    <x v="3"/>
    <n v="2021"/>
  </r>
  <r>
    <s v="P00470"/>
    <x v="387"/>
    <x v="1"/>
    <x v="12"/>
    <s v="Female"/>
    <x v="3"/>
    <x v="2"/>
    <n v="3"/>
    <n v="8"/>
    <x v="1"/>
    <n v="8"/>
    <n v="2"/>
    <n v="1"/>
    <s v="Private"/>
    <x v="0"/>
    <x v="64"/>
    <n v="0"/>
    <s v="ADULT"/>
    <x v="3"/>
    <n v="2022"/>
  </r>
  <r>
    <s v="P00471"/>
    <x v="388"/>
    <x v="0"/>
    <x v="22"/>
    <s v="Female"/>
    <x v="4"/>
    <x v="2"/>
    <n v="5"/>
    <n v="10"/>
    <x v="2"/>
    <n v="8"/>
    <n v="2"/>
    <n v="1"/>
    <s v="Uninsured"/>
    <x v="0"/>
    <x v="47"/>
    <n v="1"/>
    <s v="ADULT"/>
    <x v="6"/>
    <n v="2023"/>
  </r>
  <r>
    <s v="P00472"/>
    <x v="389"/>
    <x v="3"/>
    <x v="45"/>
    <s v="Female"/>
    <x v="0"/>
    <x v="8"/>
    <n v="2"/>
    <n v="8"/>
    <x v="0"/>
    <n v="3"/>
    <n v="3"/>
    <n v="2"/>
    <s v="Medicaid"/>
    <x v="0"/>
    <x v="62"/>
    <n v="1"/>
    <s v="YOUNG ADULT"/>
    <x v="11"/>
    <n v="2021"/>
  </r>
  <r>
    <s v="P00473"/>
    <x v="390"/>
    <x v="2"/>
    <x v="33"/>
    <s v="Male"/>
    <x v="3"/>
    <x v="2"/>
    <n v="2"/>
    <n v="8"/>
    <x v="1"/>
    <n v="3"/>
    <n v="1"/>
    <n v="2"/>
    <s v="Private"/>
    <x v="1"/>
    <x v="59"/>
    <n v="1"/>
    <s v="YOUNG ADULT"/>
    <x v="2"/>
    <n v="2022"/>
  </r>
  <r>
    <s v="P00474"/>
    <x v="87"/>
    <x v="1"/>
    <x v="44"/>
    <s v="Male"/>
    <x v="0"/>
    <x v="6"/>
    <n v="5"/>
    <n v="9"/>
    <x v="2"/>
    <n v="8"/>
    <n v="7"/>
    <n v="2"/>
    <s v="Medicare"/>
    <x v="0"/>
    <x v="2"/>
    <n v="1"/>
    <s v="SENIOR"/>
    <x v="1"/>
    <n v="2022"/>
  </r>
  <r>
    <s v="P00475"/>
    <x v="204"/>
    <x v="0"/>
    <x v="65"/>
    <s v="Male"/>
    <x v="1"/>
    <x v="4"/>
    <n v="6"/>
    <n v="5"/>
    <x v="1"/>
    <n v="9"/>
    <n v="4"/>
    <n v="4"/>
    <s v="Medicare"/>
    <x v="1"/>
    <x v="2"/>
    <n v="1"/>
    <s v="SENIOR"/>
    <x v="6"/>
    <n v="2021"/>
  </r>
  <r>
    <s v="P00476"/>
    <x v="357"/>
    <x v="2"/>
    <x v="22"/>
    <s v="Female"/>
    <x v="3"/>
    <x v="1"/>
    <n v="4"/>
    <n v="6"/>
    <x v="3"/>
    <n v="6"/>
    <n v="5"/>
    <n v="2"/>
    <s v="Private"/>
    <x v="0"/>
    <x v="59"/>
    <n v="1"/>
    <s v="ADULT"/>
    <x v="7"/>
    <n v="2022"/>
  </r>
  <r>
    <s v="P00477"/>
    <x v="391"/>
    <x v="3"/>
    <x v="8"/>
    <s v="Female"/>
    <x v="3"/>
    <x v="9"/>
    <n v="4"/>
    <n v="9"/>
    <x v="1"/>
    <n v="6"/>
    <n v="4"/>
    <n v="1"/>
    <s v="Medicare"/>
    <x v="0"/>
    <x v="37"/>
    <n v="1"/>
    <s v="SENIOR"/>
    <x v="11"/>
    <n v="2023"/>
  </r>
  <r>
    <s v="P00478"/>
    <x v="392"/>
    <x v="3"/>
    <x v="14"/>
    <s v="Female"/>
    <x v="4"/>
    <x v="9"/>
    <n v="5"/>
    <n v="9"/>
    <x v="1"/>
    <n v="8"/>
    <n v="2"/>
    <n v="3"/>
    <s v="Private"/>
    <x v="0"/>
    <x v="2"/>
    <n v="1"/>
    <s v="ADULT"/>
    <x v="11"/>
    <n v="2021"/>
  </r>
  <r>
    <s v="P00479"/>
    <x v="393"/>
    <x v="0"/>
    <x v="49"/>
    <s v="Male"/>
    <x v="0"/>
    <x v="4"/>
    <n v="7"/>
    <n v="9"/>
    <x v="1"/>
    <n v="12"/>
    <n v="6"/>
    <n v="3"/>
    <s v="Medicare"/>
    <x v="1"/>
    <x v="2"/>
    <n v="1"/>
    <s v="SENIOR"/>
    <x v="0"/>
    <n v="2023"/>
  </r>
  <r>
    <s v="P00480"/>
    <x v="394"/>
    <x v="1"/>
    <x v="50"/>
    <s v="Male"/>
    <x v="0"/>
    <x v="5"/>
    <n v="6"/>
    <n v="10"/>
    <x v="0"/>
    <n v="10"/>
    <n v="6"/>
    <n v="4"/>
    <s v="Medicare"/>
    <x v="1"/>
    <x v="2"/>
    <n v="0"/>
    <s v="SENIOR"/>
    <x v="1"/>
    <n v="2022"/>
  </r>
  <r>
    <s v="P00481"/>
    <x v="395"/>
    <x v="2"/>
    <x v="1"/>
    <s v="Male"/>
    <x v="3"/>
    <x v="1"/>
    <n v="5"/>
    <n v="7"/>
    <x v="3"/>
    <n v="8"/>
    <n v="4"/>
    <n v="1"/>
    <s v="Medicaid"/>
    <x v="0"/>
    <x v="28"/>
    <n v="1"/>
    <s v="ADULT"/>
    <x v="7"/>
    <n v="2023"/>
  </r>
  <r>
    <s v="P00482"/>
    <x v="396"/>
    <x v="2"/>
    <x v="52"/>
    <s v="Male"/>
    <x v="3"/>
    <x v="6"/>
    <n v="4"/>
    <n v="10"/>
    <x v="0"/>
    <n v="7"/>
    <n v="2"/>
    <n v="3"/>
    <s v="Uninsured"/>
    <x v="0"/>
    <x v="2"/>
    <n v="1"/>
    <s v="ADULT"/>
    <x v="2"/>
    <n v="2021"/>
  </r>
  <r>
    <s v="P00483"/>
    <x v="395"/>
    <x v="2"/>
    <x v="55"/>
    <s v="Female"/>
    <x v="0"/>
    <x v="8"/>
    <n v="2"/>
    <n v="11"/>
    <x v="0"/>
    <n v="4"/>
    <n v="1"/>
    <n v="0"/>
    <s v="Medicaid"/>
    <x v="0"/>
    <x v="56"/>
    <n v="0"/>
    <s v="YOUNG ADULT"/>
    <x v="7"/>
    <n v="2023"/>
  </r>
  <r>
    <s v="P00484"/>
    <x v="122"/>
    <x v="0"/>
    <x v="26"/>
    <s v="Female"/>
    <x v="3"/>
    <x v="3"/>
    <n v="5"/>
    <n v="8"/>
    <x v="1"/>
    <n v="10"/>
    <n v="4"/>
    <n v="1"/>
    <s v="Private"/>
    <x v="0"/>
    <x v="28"/>
    <n v="1"/>
    <s v="ADULT"/>
    <x v="0"/>
    <n v="2021"/>
  </r>
  <r>
    <s v="P00485"/>
    <x v="397"/>
    <x v="0"/>
    <x v="34"/>
    <s v="Female"/>
    <x v="4"/>
    <x v="6"/>
    <n v="3"/>
    <n v="6"/>
    <x v="1"/>
    <n v="6"/>
    <n v="2"/>
    <n v="2"/>
    <s v="Private"/>
    <x v="0"/>
    <x v="8"/>
    <n v="0"/>
    <s v="ADULT"/>
    <x v="6"/>
    <n v="2022"/>
  </r>
  <r>
    <s v="P00486"/>
    <x v="398"/>
    <x v="2"/>
    <x v="16"/>
    <s v="Female"/>
    <x v="1"/>
    <x v="0"/>
    <n v="2"/>
    <n v="5"/>
    <x v="3"/>
    <n v="4"/>
    <n v="3"/>
    <n v="2"/>
    <s v="Private"/>
    <x v="0"/>
    <x v="36"/>
    <n v="1"/>
    <s v="YOUNG ADULT"/>
    <x v="2"/>
    <n v="2021"/>
  </r>
  <r>
    <s v="P00487"/>
    <x v="399"/>
    <x v="2"/>
    <x v="21"/>
    <s v="Female"/>
    <x v="2"/>
    <x v="1"/>
    <n v="3"/>
    <n v="4"/>
    <x v="2"/>
    <n v="6"/>
    <n v="2"/>
    <n v="1"/>
    <s v="Uninsured"/>
    <x v="0"/>
    <x v="52"/>
    <n v="1"/>
    <s v="ADULT"/>
    <x v="2"/>
    <n v="2023"/>
  </r>
  <r>
    <s v="P00488"/>
    <x v="400"/>
    <x v="3"/>
    <x v="43"/>
    <s v="Female"/>
    <x v="0"/>
    <x v="9"/>
    <n v="4"/>
    <n v="10"/>
    <x v="2"/>
    <n v="7"/>
    <n v="5"/>
    <n v="2"/>
    <s v="Uninsured"/>
    <x v="0"/>
    <x v="3"/>
    <n v="1"/>
    <s v="YOUNG ADULT"/>
    <x v="11"/>
    <n v="2023"/>
  </r>
  <r>
    <s v="P00489"/>
    <x v="401"/>
    <x v="3"/>
    <x v="73"/>
    <s v="Male"/>
    <x v="4"/>
    <x v="9"/>
    <n v="7"/>
    <n v="10"/>
    <x v="2"/>
    <n v="12"/>
    <n v="7"/>
    <n v="3"/>
    <s v="Medicare"/>
    <x v="1"/>
    <x v="2"/>
    <n v="1"/>
    <s v="SENIOR"/>
    <x v="8"/>
    <n v="2021"/>
  </r>
  <r>
    <s v="P00490"/>
    <x v="402"/>
    <x v="3"/>
    <x v="58"/>
    <s v="Female"/>
    <x v="1"/>
    <x v="7"/>
    <n v="5"/>
    <n v="9"/>
    <x v="1"/>
    <n v="8"/>
    <n v="4"/>
    <n v="2"/>
    <s v="Medicare"/>
    <x v="0"/>
    <x v="2"/>
    <n v="1"/>
    <s v="SENIOR"/>
    <x v="8"/>
    <n v="2021"/>
  </r>
  <r>
    <s v="P00491"/>
    <x v="27"/>
    <x v="1"/>
    <x v="24"/>
    <s v="Female"/>
    <x v="4"/>
    <x v="0"/>
    <n v="4"/>
    <n v="7"/>
    <x v="0"/>
    <n v="6"/>
    <n v="3"/>
    <n v="1"/>
    <s v="Medicaid"/>
    <x v="0"/>
    <x v="18"/>
    <n v="0"/>
    <s v="ADULT"/>
    <x v="3"/>
    <n v="2021"/>
  </r>
  <r>
    <s v="P00492"/>
    <x v="386"/>
    <x v="2"/>
    <x v="3"/>
    <s v="Female"/>
    <x v="0"/>
    <x v="2"/>
    <n v="6"/>
    <n v="10"/>
    <x v="2"/>
    <n v="12"/>
    <n v="4"/>
    <n v="2"/>
    <s v="Medicare"/>
    <x v="1"/>
    <x v="2"/>
    <n v="1"/>
    <s v="SENIOR"/>
    <x v="9"/>
    <n v="2021"/>
  </r>
  <r>
    <s v="P00493"/>
    <x v="403"/>
    <x v="1"/>
    <x v="18"/>
    <s v="Male"/>
    <x v="1"/>
    <x v="5"/>
    <n v="6"/>
    <n v="11"/>
    <x v="2"/>
    <n v="10"/>
    <n v="4"/>
    <n v="2"/>
    <s v="Medicaid"/>
    <x v="1"/>
    <x v="2"/>
    <n v="1"/>
    <s v="ADULT"/>
    <x v="3"/>
    <n v="2022"/>
  </r>
  <r>
    <s v="P00494"/>
    <x v="78"/>
    <x v="3"/>
    <x v="40"/>
    <s v="Male"/>
    <x v="1"/>
    <x v="2"/>
    <n v="3"/>
    <n v="8"/>
    <x v="2"/>
    <n v="6"/>
    <n v="2"/>
    <n v="1"/>
    <s v="Private"/>
    <x v="0"/>
    <x v="21"/>
    <n v="0"/>
    <s v="ADULT"/>
    <x v="5"/>
    <n v="2022"/>
  </r>
  <r>
    <s v="P00495"/>
    <x v="309"/>
    <x v="1"/>
    <x v="3"/>
    <s v="Male"/>
    <x v="0"/>
    <x v="2"/>
    <n v="6"/>
    <n v="10"/>
    <x v="0"/>
    <n v="9"/>
    <n v="10"/>
    <n v="2"/>
    <s v="Medicare"/>
    <x v="1"/>
    <x v="2"/>
    <n v="1"/>
    <s v="SENIOR"/>
    <x v="4"/>
    <n v="2023"/>
  </r>
  <r>
    <s v="P00496"/>
    <x v="404"/>
    <x v="1"/>
    <x v="8"/>
    <s v="Female"/>
    <x v="3"/>
    <x v="4"/>
    <n v="4"/>
    <n v="5"/>
    <x v="1"/>
    <n v="6"/>
    <n v="4"/>
    <n v="1"/>
    <s v="Medicare"/>
    <x v="0"/>
    <x v="55"/>
    <n v="1"/>
    <s v="SENIOR"/>
    <x v="3"/>
    <n v="2023"/>
  </r>
  <r>
    <s v="P00497"/>
    <x v="405"/>
    <x v="3"/>
    <x v="13"/>
    <s v="Male"/>
    <x v="3"/>
    <x v="8"/>
    <n v="4"/>
    <n v="8"/>
    <x v="1"/>
    <n v="7"/>
    <n v="3"/>
    <n v="1"/>
    <s v="Private"/>
    <x v="0"/>
    <x v="14"/>
    <n v="1"/>
    <s v="ADULT"/>
    <x v="5"/>
    <n v="2022"/>
  </r>
  <r>
    <s v="P00498"/>
    <x v="101"/>
    <x v="3"/>
    <x v="4"/>
    <s v="Female"/>
    <x v="3"/>
    <x v="5"/>
    <n v="4"/>
    <n v="10"/>
    <x v="1"/>
    <n v="7"/>
    <n v="2"/>
    <n v="2"/>
    <s v="Private"/>
    <x v="0"/>
    <x v="2"/>
    <n v="1"/>
    <s v="ADULT"/>
    <x v="8"/>
    <n v="2021"/>
  </r>
  <r>
    <s v="P00499"/>
    <x v="380"/>
    <x v="3"/>
    <x v="40"/>
    <s v="Female"/>
    <x v="1"/>
    <x v="7"/>
    <n v="4"/>
    <n v="10"/>
    <x v="1"/>
    <n v="8"/>
    <n v="2"/>
    <n v="1"/>
    <s v="Medicaid"/>
    <x v="0"/>
    <x v="67"/>
    <n v="1"/>
    <s v="ADULT"/>
    <x v="8"/>
    <n v="2022"/>
  </r>
  <r>
    <s v="P00500"/>
    <x v="60"/>
    <x v="2"/>
    <x v="51"/>
    <s v="Male"/>
    <x v="1"/>
    <x v="8"/>
    <n v="2"/>
    <n v="7"/>
    <x v="2"/>
    <n v="3"/>
    <n v="2"/>
    <n v="2"/>
    <s v="Medicaid"/>
    <x v="1"/>
    <x v="62"/>
    <n v="0"/>
    <s v="YOUNG ADULT"/>
    <x v="7"/>
    <n v="2022"/>
  </r>
  <r>
    <s v="P00501"/>
    <x v="74"/>
    <x v="2"/>
    <x v="39"/>
    <s v="Female"/>
    <x v="4"/>
    <x v="5"/>
    <n v="6"/>
    <n v="11"/>
    <x v="2"/>
    <n v="9"/>
    <n v="6"/>
    <n v="4"/>
    <s v="Medicare"/>
    <x v="1"/>
    <x v="2"/>
    <n v="1"/>
    <s v="SENIOR"/>
    <x v="7"/>
    <n v="2022"/>
  </r>
  <r>
    <s v="P00502"/>
    <x v="166"/>
    <x v="1"/>
    <x v="48"/>
    <s v="Female"/>
    <x v="1"/>
    <x v="4"/>
    <n v="6"/>
    <n v="7"/>
    <x v="3"/>
    <n v="9"/>
    <n v="4"/>
    <n v="2"/>
    <s v="Medicare"/>
    <x v="1"/>
    <x v="2"/>
    <n v="1"/>
    <s v="SENIOR"/>
    <x v="4"/>
    <n v="2022"/>
  </r>
  <r>
    <s v="P00503"/>
    <x v="406"/>
    <x v="1"/>
    <x v="51"/>
    <s v="Male"/>
    <x v="3"/>
    <x v="6"/>
    <n v="2"/>
    <n v="7"/>
    <x v="0"/>
    <n v="5"/>
    <n v="3"/>
    <n v="0"/>
    <s v="Medicaid"/>
    <x v="2"/>
    <x v="48"/>
    <n v="1"/>
    <s v="YOUNG ADULT"/>
    <x v="3"/>
    <n v="2023"/>
  </r>
  <r>
    <s v="P00504"/>
    <x v="93"/>
    <x v="2"/>
    <x v="8"/>
    <s v="Female"/>
    <x v="0"/>
    <x v="8"/>
    <n v="4"/>
    <n v="10"/>
    <x v="2"/>
    <n v="8"/>
    <n v="4"/>
    <n v="2"/>
    <s v="Medicare"/>
    <x v="0"/>
    <x v="2"/>
    <n v="1"/>
    <s v="SENIOR"/>
    <x v="2"/>
    <n v="2023"/>
  </r>
  <r>
    <s v="P00505"/>
    <x v="407"/>
    <x v="0"/>
    <x v="37"/>
    <s v="Male"/>
    <x v="1"/>
    <x v="3"/>
    <n v="3"/>
    <n v="6"/>
    <x v="0"/>
    <n v="6"/>
    <n v="2"/>
    <n v="1"/>
    <s v="Uninsured"/>
    <x v="0"/>
    <x v="41"/>
    <n v="0"/>
    <s v="ADULT"/>
    <x v="0"/>
    <n v="2021"/>
  </r>
  <r>
    <s v="P00506"/>
    <x v="408"/>
    <x v="1"/>
    <x v="42"/>
    <s v="Male"/>
    <x v="3"/>
    <x v="0"/>
    <n v="4"/>
    <n v="8"/>
    <x v="0"/>
    <n v="7"/>
    <n v="2"/>
    <n v="1"/>
    <s v="Medicaid"/>
    <x v="0"/>
    <x v="9"/>
    <n v="1"/>
    <s v="ADULT"/>
    <x v="4"/>
    <n v="2021"/>
  </r>
  <r>
    <s v="P00507"/>
    <x v="395"/>
    <x v="2"/>
    <x v="21"/>
    <s v="Female"/>
    <x v="0"/>
    <x v="4"/>
    <n v="3"/>
    <n v="6"/>
    <x v="0"/>
    <n v="6"/>
    <n v="2"/>
    <n v="2"/>
    <s v="Uninsured"/>
    <x v="0"/>
    <x v="21"/>
    <n v="0"/>
    <s v="ADULT"/>
    <x v="7"/>
    <n v="2023"/>
  </r>
  <r>
    <s v="P00508"/>
    <x v="409"/>
    <x v="2"/>
    <x v="40"/>
    <s v="Female"/>
    <x v="3"/>
    <x v="1"/>
    <n v="3"/>
    <n v="5"/>
    <x v="1"/>
    <n v="4"/>
    <n v="2"/>
    <n v="2"/>
    <s v="Medicaid"/>
    <x v="0"/>
    <x v="11"/>
    <n v="1"/>
    <s v="ADULT"/>
    <x v="9"/>
    <n v="2023"/>
  </r>
  <r>
    <s v="P00509"/>
    <x v="152"/>
    <x v="1"/>
    <x v="47"/>
    <s v="Female"/>
    <x v="2"/>
    <x v="4"/>
    <n v="4"/>
    <n v="6"/>
    <x v="1"/>
    <n v="9"/>
    <n v="4"/>
    <n v="1"/>
    <s v="Private"/>
    <x v="0"/>
    <x v="46"/>
    <n v="1"/>
    <s v="ADULT"/>
    <x v="4"/>
    <n v="2021"/>
  </r>
  <r>
    <s v="P00510"/>
    <x v="410"/>
    <x v="0"/>
    <x v="40"/>
    <s v="Female"/>
    <x v="1"/>
    <x v="0"/>
    <n v="3"/>
    <n v="6"/>
    <x v="1"/>
    <n v="4"/>
    <n v="4"/>
    <n v="1"/>
    <s v="Private"/>
    <x v="0"/>
    <x v="10"/>
    <n v="0"/>
    <s v="ADULT"/>
    <x v="6"/>
    <n v="2023"/>
  </r>
  <r>
    <s v="P00511"/>
    <x v="226"/>
    <x v="3"/>
    <x v="9"/>
    <s v="Female"/>
    <x v="0"/>
    <x v="7"/>
    <n v="6"/>
    <n v="10"/>
    <x v="3"/>
    <n v="11"/>
    <n v="6"/>
    <n v="2"/>
    <s v="Medicaid"/>
    <x v="1"/>
    <x v="2"/>
    <n v="1"/>
    <s v="ADULT"/>
    <x v="8"/>
    <n v="2023"/>
  </r>
  <r>
    <s v="P00512"/>
    <x v="411"/>
    <x v="2"/>
    <x v="24"/>
    <s v="Female"/>
    <x v="0"/>
    <x v="8"/>
    <n v="5"/>
    <n v="11"/>
    <x v="2"/>
    <n v="10"/>
    <n v="4"/>
    <n v="1"/>
    <s v="Private"/>
    <x v="0"/>
    <x v="53"/>
    <n v="1"/>
    <s v="ADULT"/>
    <x v="9"/>
    <n v="2022"/>
  </r>
  <r>
    <s v="P00513"/>
    <x v="412"/>
    <x v="2"/>
    <x v="22"/>
    <s v="Female"/>
    <x v="4"/>
    <x v="0"/>
    <n v="4"/>
    <n v="7"/>
    <x v="0"/>
    <n v="6"/>
    <n v="4"/>
    <n v="2"/>
    <s v="Medicaid"/>
    <x v="0"/>
    <x v="26"/>
    <n v="1"/>
    <s v="ADULT"/>
    <x v="2"/>
    <n v="2021"/>
  </r>
  <r>
    <s v="P00514"/>
    <x v="413"/>
    <x v="1"/>
    <x v="15"/>
    <s v="Female"/>
    <x v="1"/>
    <x v="0"/>
    <n v="4"/>
    <n v="6"/>
    <x v="0"/>
    <n v="6"/>
    <n v="2"/>
    <n v="1"/>
    <s v="Private"/>
    <x v="0"/>
    <x v="49"/>
    <n v="0"/>
    <s v="ADULT"/>
    <x v="1"/>
    <n v="2023"/>
  </r>
  <r>
    <s v="P00515"/>
    <x v="347"/>
    <x v="3"/>
    <x v="12"/>
    <s v="Male"/>
    <x v="1"/>
    <x v="9"/>
    <n v="3"/>
    <n v="8"/>
    <x v="2"/>
    <n v="6"/>
    <n v="4"/>
    <n v="1"/>
    <s v="Private"/>
    <x v="0"/>
    <x v="5"/>
    <n v="0"/>
    <s v="ADULT"/>
    <x v="8"/>
    <n v="2023"/>
  </r>
  <r>
    <s v="P00516"/>
    <x v="414"/>
    <x v="2"/>
    <x v="29"/>
    <s v="Female"/>
    <x v="3"/>
    <x v="4"/>
    <n v="5"/>
    <n v="7"/>
    <x v="1"/>
    <n v="8"/>
    <n v="4"/>
    <n v="1"/>
    <s v="Medicare"/>
    <x v="0"/>
    <x v="2"/>
    <n v="1"/>
    <s v="SENIOR"/>
    <x v="7"/>
    <n v="2021"/>
  </r>
  <r>
    <s v="P00517"/>
    <x v="400"/>
    <x v="3"/>
    <x v="0"/>
    <s v="Male"/>
    <x v="1"/>
    <x v="8"/>
    <n v="4"/>
    <n v="10"/>
    <x v="1"/>
    <n v="7"/>
    <n v="6"/>
    <n v="1"/>
    <s v="Medicare"/>
    <x v="0"/>
    <x v="2"/>
    <n v="1"/>
    <s v="SENIOR"/>
    <x v="11"/>
    <n v="2023"/>
  </r>
  <r>
    <s v="P00518"/>
    <x v="415"/>
    <x v="0"/>
    <x v="52"/>
    <s v="Female"/>
    <x v="1"/>
    <x v="4"/>
    <n v="3"/>
    <n v="6"/>
    <x v="0"/>
    <n v="4"/>
    <n v="2"/>
    <n v="2"/>
    <s v="Medicaid"/>
    <x v="0"/>
    <x v="11"/>
    <n v="0"/>
    <s v="ADULT"/>
    <x v="6"/>
    <n v="2023"/>
  </r>
  <r>
    <s v="P00519"/>
    <x v="416"/>
    <x v="2"/>
    <x v="18"/>
    <s v="Male"/>
    <x v="3"/>
    <x v="4"/>
    <n v="4"/>
    <n v="8"/>
    <x v="0"/>
    <n v="6"/>
    <n v="2"/>
    <n v="1"/>
    <s v="Private"/>
    <x v="0"/>
    <x v="63"/>
    <n v="0"/>
    <s v="ADULT"/>
    <x v="2"/>
    <n v="2023"/>
  </r>
  <r>
    <s v="P00520"/>
    <x v="417"/>
    <x v="1"/>
    <x v="29"/>
    <s v="Female"/>
    <x v="4"/>
    <x v="2"/>
    <n v="6"/>
    <n v="11"/>
    <x v="2"/>
    <n v="10"/>
    <n v="6"/>
    <n v="2"/>
    <s v="Medicare"/>
    <x v="1"/>
    <x v="2"/>
    <n v="1"/>
    <s v="SENIOR"/>
    <x v="1"/>
    <n v="2021"/>
  </r>
  <r>
    <s v="P00521"/>
    <x v="153"/>
    <x v="3"/>
    <x v="70"/>
    <s v="Male"/>
    <x v="2"/>
    <x v="5"/>
    <n v="2"/>
    <n v="10"/>
    <x v="1"/>
    <n v="3"/>
    <n v="3"/>
    <n v="2"/>
    <s v="Private"/>
    <x v="3"/>
    <x v="32"/>
    <n v="1"/>
    <s v="YOUNG ADULT"/>
    <x v="5"/>
    <n v="2023"/>
  </r>
  <r>
    <s v="P00522"/>
    <x v="418"/>
    <x v="2"/>
    <x v="8"/>
    <s v="Male"/>
    <x v="4"/>
    <x v="0"/>
    <n v="4"/>
    <n v="7"/>
    <x v="1"/>
    <n v="7"/>
    <n v="4"/>
    <n v="1"/>
    <s v="Medicare"/>
    <x v="0"/>
    <x v="55"/>
    <n v="1"/>
    <s v="SENIOR"/>
    <x v="9"/>
    <n v="2021"/>
  </r>
  <r>
    <s v="P00523"/>
    <x v="40"/>
    <x v="1"/>
    <x v="37"/>
    <s v="Female"/>
    <x v="0"/>
    <x v="1"/>
    <n v="4"/>
    <n v="6"/>
    <x v="1"/>
    <n v="9"/>
    <n v="4"/>
    <n v="1"/>
    <s v="Medicaid"/>
    <x v="0"/>
    <x v="29"/>
    <n v="0"/>
    <s v="ADULT"/>
    <x v="4"/>
    <n v="2022"/>
  </r>
  <r>
    <s v="P00524"/>
    <x v="419"/>
    <x v="3"/>
    <x v="8"/>
    <s v="Male"/>
    <x v="3"/>
    <x v="8"/>
    <n v="4"/>
    <n v="11"/>
    <x v="2"/>
    <n v="7"/>
    <n v="6"/>
    <n v="1"/>
    <s v="Medicare"/>
    <x v="0"/>
    <x v="2"/>
    <n v="1"/>
    <s v="SENIOR"/>
    <x v="5"/>
    <n v="2022"/>
  </r>
  <r>
    <s v="P00525"/>
    <x v="420"/>
    <x v="0"/>
    <x v="34"/>
    <s v="Female"/>
    <x v="2"/>
    <x v="0"/>
    <n v="3"/>
    <n v="5"/>
    <x v="2"/>
    <n v="6"/>
    <n v="4"/>
    <n v="3"/>
    <s v="Private"/>
    <x v="0"/>
    <x v="19"/>
    <n v="0"/>
    <s v="ADULT"/>
    <x v="0"/>
    <n v="2022"/>
  </r>
  <r>
    <s v="P00526"/>
    <x v="125"/>
    <x v="2"/>
    <x v="74"/>
    <s v="Male"/>
    <x v="3"/>
    <x v="1"/>
    <n v="3"/>
    <n v="4"/>
    <x v="3"/>
    <n v="4"/>
    <n v="2"/>
    <n v="1"/>
    <s v="Private"/>
    <x v="0"/>
    <x v="9"/>
    <n v="0"/>
    <s v="YOUNG ADULT"/>
    <x v="9"/>
    <n v="2022"/>
  </r>
  <r>
    <s v="P00527"/>
    <x v="359"/>
    <x v="1"/>
    <x v="55"/>
    <s v="Male"/>
    <x v="3"/>
    <x v="1"/>
    <n v="2"/>
    <n v="5"/>
    <x v="3"/>
    <n v="5"/>
    <n v="1"/>
    <n v="0"/>
    <s v="Medicaid"/>
    <x v="2"/>
    <x v="68"/>
    <n v="0"/>
    <s v="YOUNG ADULT"/>
    <x v="1"/>
    <n v="2023"/>
  </r>
  <r>
    <s v="P00528"/>
    <x v="322"/>
    <x v="3"/>
    <x v="47"/>
    <s v="Male"/>
    <x v="4"/>
    <x v="10"/>
    <n v="4"/>
    <n v="7"/>
    <x v="2"/>
    <n v="7"/>
    <n v="3"/>
    <n v="1"/>
    <s v="Medicaid"/>
    <x v="0"/>
    <x v="69"/>
    <n v="1"/>
    <s v="ADULT"/>
    <x v="5"/>
    <n v="2022"/>
  </r>
  <r>
    <s v="P00529"/>
    <x v="421"/>
    <x v="2"/>
    <x v="9"/>
    <s v="Female"/>
    <x v="4"/>
    <x v="2"/>
    <n v="4"/>
    <n v="9"/>
    <x v="0"/>
    <n v="7"/>
    <n v="2"/>
    <n v="1"/>
    <s v="Medicaid"/>
    <x v="0"/>
    <x v="23"/>
    <n v="1"/>
    <s v="ADULT"/>
    <x v="9"/>
    <n v="2022"/>
  </r>
  <r>
    <s v="P00530"/>
    <x v="422"/>
    <x v="0"/>
    <x v="15"/>
    <s v="Male"/>
    <x v="4"/>
    <x v="3"/>
    <n v="3"/>
    <n v="6"/>
    <x v="0"/>
    <n v="4"/>
    <n v="2"/>
    <n v="2"/>
    <s v="Medicaid"/>
    <x v="0"/>
    <x v="11"/>
    <n v="1"/>
    <s v="ADULT"/>
    <x v="10"/>
    <n v="2021"/>
  </r>
  <r>
    <s v="P00531"/>
    <x v="423"/>
    <x v="3"/>
    <x v="38"/>
    <s v="Female"/>
    <x v="0"/>
    <x v="7"/>
    <n v="5"/>
    <n v="10"/>
    <x v="0"/>
    <n v="10"/>
    <n v="4"/>
    <n v="1"/>
    <s v="Medicare"/>
    <x v="0"/>
    <x v="2"/>
    <n v="1"/>
    <s v="SENIOR"/>
    <x v="8"/>
    <n v="2021"/>
  </r>
  <r>
    <s v="P00532"/>
    <x v="424"/>
    <x v="0"/>
    <x v="70"/>
    <s v="Male"/>
    <x v="4"/>
    <x v="0"/>
    <n v="2"/>
    <n v="5"/>
    <x v="1"/>
    <n v="5"/>
    <n v="1"/>
    <n v="0"/>
    <s v="Private"/>
    <x v="1"/>
    <x v="60"/>
    <n v="0"/>
    <s v="YOUNG ADULT"/>
    <x v="10"/>
    <n v="2021"/>
  </r>
  <r>
    <s v="P00533"/>
    <x v="425"/>
    <x v="1"/>
    <x v="31"/>
    <s v="Male"/>
    <x v="3"/>
    <x v="6"/>
    <n v="5"/>
    <n v="7"/>
    <x v="1"/>
    <n v="8"/>
    <n v="4"/>
    <n v="1"/>
    <s v="Uninsured"/>
    <x v="0"/>
    <x v="2"/>
    <n v="1"/>
    <s v="ADULT"/>
    <x v="3"/>
    <n v="2023"/>
  </r>
  <r>
    <s v="P00534"/>
    <x v="426"/>
    <x v="0"/>
    <x v="25"/>
    <s v="Male"/>
    <x v="4"/>
    <x v="0"/>
    <n v="3"/>
    <n v="7"/>
    <x v="1"/>
    <n v="6"/>
    <n v="2"/>
    <n v="1"/>
    <s v="Uninsured"/>
    <x v="0"/>
    <x v="41"/>
    <n v="0"/>
    <s v="YOUNG ADULT"/>
    <x v="0"/>
    <n v="2023"/>
  </r>
  <r>
    <s v="P00535"/>
    <x v="427"/>
    <x v="1"/>
    <x v="37"/>
    <s v="Male"/>
    <x v="0"/>
    <x v="8"/>
    <n v="7"/>
    <n v="10"/>
    <x v="3"/>
    <n v="10"/>
    <n v="4"/>
    <n v="2"/>
    <s v="Private"/>
    <x v="1"/>
    <x v="2"/>
    <n v="1"/>
    <s v="ADULT"/>
    <x v="3"/>
    <n v="2023"/>
  </r>
  <r>
    <s v="P00536"/>
    <x v="428"/>
    <x v="3"/>
    <x v="47"/>
    <s v="Female"/>
    <x v="3"/>
    <x v="9"/>
    <n v="5"/>
    <n v="8"/>
    <x v="0"/>
    <n v="8"/>
    <n v="4"/>
    <n v="1"/>
    <s v="Private"/>
    <x v="0"/>
    <x v="17"/>
    <n v="0"/>
    <s v="ADULT"/>
    <x v="11"/>
    <n v="2021"/>
  </r>
  <r>
    <s v="P00537"/>
    <x v="429"/>
    <x v="3"/>
    <x v="40"/>
    <s v="Female"/>
    <x v="4"/>
    <x v="9"/>
    <n v="4"/>
    <n v="9"/>
    <x v="1"/>
    <n v="9"/>
    <n v="6"/>
    <n v="3"/>
    <s v="Medicaid"/>
    <x v="0"/>
    <x v="2"/>
    <n v="1"/>
    <s v="ADULT"/>
    <x v="8"/>
    <n v="2023"/>
  </r>
  <r>
    <s v="P00538"/>
    <x v="430"/>
    <x v="3"/>
    <x v="36"/>
    <s v="Female"/>
    <x v="4"/>
    <x v="8"/>
    <n v="3"/>
    <n v="10"/>
    <x v="1"/>
    <n v="4"/>
    <n v="2"/>
    <n v="2"/>
    <s v="Medicaid"/>
    <x v="0"/>
    <x v="2"/>
    <n v="1"/>
    <s v="ADULT"/>
    <x v="11"/>
    <n v="2021"/>
  </r>
  <r>
    <s v="P00539"/>
    <x v="35"/>
    <x v="0"/>
    <x v="35"/>
    <s v="Male"/>
    <x v="1"/>
    <x v="1"/>
    <n v="6"/>
    <n v="5"/>
    <x v="2"/>
    <n v="9"/>
    <n v="6"/>
    <n v="2"/>
    <s v="Medicare"/>
    <x v="1"/>
    <x v="2"/>
    <n v="1"/>
    <s v="SENIOR"/>
    <x v="10"/>
    <n v="2023"/>
  </r>
  <r>
    <s v="P00540"/>
    <x v="306"/>
    <x v="3"/>
    <x v="12"/>
    <s v="Male"/>
    <x v="1"/>
    <x v="9"/>
    <n v="4"/>
    <n v="8"/>
    <x v="1"/>
    <n v="7"/>
    <n v="2"/>
    <n v="1"/>
    <s v="Uninsured"/>
    <x v="0"/>
    <x v="54"/>
    <n v="0"/>
    <s v="ADULT"/>
    <x v="11"/>
    <n v="2022"/>
  </r>
  <r>
    <s v="P00541"/>
    <x v="5"/>
    <x v="0"/>
    <x v="58"/>
    <s v="Male"/>
    <x v="2"/>
    <x v="0"/>
    <n v="5"/>
    <n v="7"/>
    <x v="1"/>
    <n v="10"/>
    <n v="4"/>
    <n v="2"/>
    <s v="Medicare"/>
    <x v="0"/>
    <x v="2"/>
    <n v="1"/>
    <s v="SENIOR"/>
    <x v="0"/>
    <n v="2021"/>
  </r>
  <r>
    <s v="P00542"/>
    <x v="431"/>
    <x v="1"/>
    <x v="19"/>
    <s v="Female"/>
    <x v="1"/>
    <x v="0"/>
    <n v="3"/>
    <n v="5"/>
    <x v="0"/>
    <n v="6"/>
    <n v="4"/>
    <n v="1"/>
    <s v="Medicaid"/>
    <x v="0"/>
    <x v="5"/>
    <n v="1"/>
    <s v="YOUNG ADULT"/>
    <x v="1"/>
    <n v="2022"/>
  </r>
  <r>
    <s v="P00543"/>
    <x v="96"/>
    <x v="1"/>
    <x v="8"/>
    <s v="Male"/>
    <x v="3"/>
    <x v="6"/>
    <n v="4"/>
    <n v="7"/>
    <x v="1"/>
    <n v="6"/>
    <n v="8"/>
    <n v="1"/>
    <s v="Medicare"/>
    <x v="0"/>
    <x v="13"/>
    <n v="1"/>
    <s v="SENIOR"/>
    <x v="3"/>
    <n v="2021"/>
  </r>
  <r>
    <s v="P00544"/>
    <x v="432"/>
    <x v="3"/>
    <x v="17"/>
    <s v="Female"/>
    <x v="2"/>
    <x v="7"/>
    <n v="8"/>
    <n v="10"/>
    <x v="1"/>
    <n v="13"/>
    <n v="8"/>
    <n v="3"/>
    <s v="Medicare"/>
    <x v="1"/>
    <x v="2"/>
    <n v="1"/>
    <s v="SENIOR"/>
    <x v="5"/>
    <n v="2022"/>
  </r>
  <r>
    <s v="P00545"/>
    <x v="433"/>
    <x v="3"/>
    <x v="45"/>
    <s v="Male"/>
    <x v="2"/>
    <x v="10"/>
    <n v="1"/>
    <n v="8"/>
    <x v="3"/>
    <n v="2"/>
    <n v="2"/>
    <n v="0"/>
    <s v="Private"/>
    <x v="0"/>
    <x v="70"/>
    <n v="0"/>
    <s v="YOUNG ADULT"/>
    <x v="5"/>
    <n v="2022"/>
  </r>
  <r>
    <s v="P00546"/>
    <x v="400"/>
    <x v="3"/>
    <x v="46"/>
    <s v="Male"/>
    <x v="2"/>
    <x v="8"/>
    <n v="3"/>
    <n v="7"/>
    <x v="0"/>
    <n v="4"/>
    <n v="2"/>
    <n v="2"/>
    <s v="Private"/>
    <x v="0"/>
    <x v="23"/>
    <n v="1"/>
    <s v="ADULT"/>
    <x v="11"/>
    <n v="2023"/>
  </r>
  <r>
    <s v="P00547"/>
    <x v="434"/>
    <x v="3"/>
    <x v="8"/>
    <s v="Male"/>
    <x v="1"/>
    <x v="7"/>
    <n v="4"/>
    <n v="9"/>
    <x v="1"/>
    <n v="6"/>
    <n v="6"/>
    <n v="1"/>
    <s v="Medicare"/>
    <x v="0"/>
    <x v="2"/>
    <n v="1"/>
    <s v="SENIOR"/>
    <x v="5"/>
    <n v="2023"/>
  </r>
  <r>
    <s v="P00548"/>
    <x v="435"/>
    <x v="3"/>
    <x v="4"/>
    <s v="Male"/>
    <x v="2"/>
    <x v="8"/>
    <n v="4"/>
    <n v="8"/>
    <x v="3"/>
    <n v="8"/>
    <n v="4"/>
    <n v="1"/>
    <s v="Private"/>
    <x v="0"/>
    <x v="47"/>
    <n v="1"/>
    <s v="ADULT"/>
    <x v="11"/>
    <n v="2022"/>
  </r>
  <r>
    <s v="P00549"/>
    <x v="436"/>
    <x v="0"/>
    <x v="20"/>
    <s v="Female"/>
    <x v="3"/>
    <x v="1"/>
    <n v="4"/>
    <n v="7"/>
    <x v="3"/>
    <n v="7"/>
    <n v="6"/>
    <n v="1"/>
    <s v="Medicaid"/>
    <x v="0"/>
    <x v="15"/>
    <n v="1"/>
    <s v="ADULT"/>
    <x v="10"/>
    <n v="2022"/>
  </r>
  <r>
    <s v="P00550"/>
    <x v="437"/>
    <x v="2"/>
    <x v="21"/>
    <s v="Male"/>
    <x v="0"/>
    <x v="0"/>
    <n v="3"/>
    <n v="7"/>
    <x v="1"/>
    <n v="8"/>
    <n v="2"/>
    <n v="1"/>
    <s v="Medicaid"/>
    <x v="0"/>
    <x v="39"/>
    <n v="0"/>
    <s v="ADULT"/>
    <x v="9"/>
    <n v="2023"/>
  </r>
  <r>
    <s v="P00551"/>
    <x v="135"/>
    <x v="1"/>
    <x v="18"/>
    <s v="Female"/>
    <x v="3"/>
    <x v="0"/>
    <n v="5"/>
    <n v="8"/>
    <x v="1"/>
    <n v="8"/>
    <n v="4"/>
    <n v="1"/>
    <s v="Private"/>
    <x v="0"/>
    <x v="21"/>
    <n v="0"/>
    <s v="ADULT"/>
    <x v="1"/>
    <n v="2022"/>
  </r>
  <r>
    <s v="P00552"/>
    <x v="438"/>
    <x v="3"/>
    <x v="1"/>
    <s v="Male"/>
    <x v="1"/>
    <x v="8"/>
    <n v="4"/>
    <n v="8"/>
    <x v="1"/>
    <n v="7"/>
    <n v="3"/>
    <n v="3"/>
    <s v="Private"/>
    <x v="0"/>
    <x v="2"/>
    <n v="1"/>
    <s v="ADULT"/>
    <x v="11"/>
    <n v="2021"/>
  </r>
  <r>
    <s v="P00553"/>
    <x v="439"/>
    <x v="2"/>
    <x v="50"/>
    <s v="Female"/>
    <x v="1"/>
    <x v="1"/>
    <n v="5"/>
    <n v="5"/>
    <x v="3"/>
    <n v="8"/>
    <n v="5"/>
    <n v="3"/>
    <s v="Medicare"/>
    <x v="0"/>
    <x v="2"/>
    <n v="1"/>
    <s v="SENIOR"/>
    <x v="7"/>
    <n v="2023"/>
  </r>
  <r>
    <s v="P00554"/>
    <x v="184"/>
    <x v="3"/>
    <x v="9"/>
    <s v="Male"/>
    <x v="3"/>
    <x v="0"/>
    <n v="5"/>
    <n v="7"/>
    <x v="0"/>
    <n v="10"/>
    <n v="4"/>
    <n v="1"/>
    <s v="Private"/>
    <x v="0"/>
    <x v="34"/>
    <n v="1"/>
    <s v="ADULT"/>
    <x v="11"/>
    <n v="2021"/>
  </r>
  <r>
    <s v="P00555"/>
    <x v="161"/>
    <x v="2"/>
    <x v="14"/>
    <s v="Female"/>
    <x v="3"/>
    <x v="4"/>
    <n v="4"/>
    <n v="6"/>
    <x v="1"/>
    <n v="7"/>
    <n v="3"/>
    <n v="2"/>
    <s v="Medicaid"/>
    <x v="0"/>
    <x v="8"/>
    <n v="1"/>
    <s v="ADULT"/>
    <x v="7"/>
    <n v="2021"/>
  </r>
  <r>
    <s v="P00556"/>
    <x v="440"/>
    <x v="0"/>
    <x v="7"/>
    <s v="Female"/>
    <x v="0"/>
    <x v="0"/>
    <n v="4"/>
    <n v="7"/>
    <x v="2"/>
    <n v="8"/>
    <n v="2"/>
    <n v="1"/>
    <s v="Medicaid"/>
    <x v="0"/>
    <x v="29"/>
    <n v="0"/>
    <s v="ADULT"/>
    <x v="0"/>
    <n v="2021"/>
  </r>
  <r>
    <s v="P00557"/>
    <x v="441"/>
    <x v="0"/>
    <x v="42"/>
    <s v="Female"/>
    <x v="4"/>
    <x v="0"/>
    <n v="3"/>
    <n v="5"/>
    <x v="0"/>
    <n v="6"/>
    <n v="2"/>
    <n v="1"/>
    <s v="Medicaid"/>
    <x v="0"/>
    <x v="27"/>
    <n v="1"/>
    <s v="ADULT"/>
    <x v="6"/>
    <n v="2021"/>
  </r>
  <r>
    <s v="P00558"/>
    <x v="442"/>
    <x v="3"/>
    <x v="7"/>
    <s v="Male"/>
    <x v="0"/>
    <x v="5"/>
    <n v="4"/>
    <n v="11"/>
    <x v="1"/>
    <n v="6"/>
    <n v="2"/>
    <n v="1"/>
    <s v="Uninsured"/>
    <x v="0"/>
    <x v="12"/>
    <n v="1"/>
    <s v="ADULT"/>
    <x v="8"/>
    <n v="2021"/>
  </r>
  <r>
    <s v="P00559"/>
    <x v="443"/>
    <x v="0"/>
    <x v="20"/>
    <s v="Female"/>
    <x v="0"/>
    <x v="4"/>
    <n v="4"/>
    <n v="5"/>
    <x v="0"/>
    <n v="6"/>
    <n v="2"/>
    <n v="1"/>
    <s v="Private"/>
    <x v="0"/>
    <x v="29"/>
    <n v="1"/>
    <s v="ADULT"/>
    <x v="6"/>
    <n v="2021"/>
  </r>
  <r>
    <s v="P00560"/>
    <x v="444"/>
    <x v="0"/>
    <x v="7"/>
    <s v="Male"/>
    <x v="1"/>
    <x v="5"/>
    <n v="3"/>
    <n v="12"/>
    <x v="1"/>
    <n v="4"/>
    <n v="2"/>
    <n v="1"/>
    <s v="Medicaid"/>
    <x v="0"/>
    <x v="40"/>
    <n v="0"/>
    <s v="ADULT"/>
    <x v="0"/>
    <n v="2022"/>
  </r>
  <r>
    <s v="P00561"/>
    <x v="445"/>
    <x v="1"/>
    <x v="9"/>
    <s v="Male"/>
    <x v="0"/>
    <x v="0"/>
    <n v="4"/>
    <n v="6"/>
    <x v="1"/>
    <n v="7"/>
    <n v="4"/>
    <n v="1"/>
    <s v="Medicaid"/>
    <x v="0"/>
    <x v="37"/>
    <n v="1"/>
    <s v="ADULT"/>
    <x v="4"/>
    <n v="2021"/>
  </r>
  <r>
    <s v="P00562"/>
    <x v="446"/>
    <x v="0"/>
    <x v="66"/>
    <s v="Male"/>
    <x v="1"/>
    <x v="1"/>
    <n v="6"/>
    <n v="9"/>
    <x v="1"/>
    <n v="10"/>
    <n v="4"/>
    <n v="4"/>
    <s v="Medicare"/>
    <x v="1"/>
    <x v="2"/>
    <n v="1"/>
    <s v="SENIOR"/>
    <x v="10"/>
    <n v="2021"/>
  </r>
  <r>
    <s v="P00563"/>
    <x v="405"/>
    <x v="3"/>
    <x v="58"/>
    <s v="Male"/>
    <x v="0"/>
    <x v="10"/>
    <n v="5"/>
    <n v="7"/>
    <x v="3"/>
    <n v="10"/>
    <n v="6"/>
    <n v="2"/>
    <s v="Medicare"/>
    <x v="0"/>
    <x v="2"/>
    <n v="1"/>
    <s v="SENIOR"/>
    <x v="5"/>
    <n v="2022"/>
  </r>
  <r>
    <s v="P00564"/>
    <x v="447"/>
    <x v="1"/>
    <x v="32"/>
    <s v="Female"/>
    <x v="1"/>
    <x v="4"/>
    <n v="4"/>
    <n v="6"/>
    <x v="3"/>
    <n v="7"/>
    <n v="3"/>
    <n v="2"/>
    <s v="Private"/>
    <x v="0"/>
    <x v="28"/>
    <n v="1"/>
    <s v="ADULT"/>
    <x v="1"/>
    <n v="2021"/>
  </r>
  <r>
    <s v="P00565"/>
    <x v="448"/>
    <x v="3"/>
    <x v="68"/>
    <s v="Male"/>
    <x v="2"/>
    <x v="7"/>
    <n v="5"/>
    <n v="10"/>
    <x v="3"/>
    <n v="8"/>
    <n v="4"/>
    <n v="2"/>
    <s v="Medicare"/>
    <x v="0"/>
    <x v="2"/>
    <n v="1"/>
    <s v="SENIOR"/>
    <x v="8"/>
    <n v="2021"/>
  </r>
  <r>
    <s v="P00566"/>
    <x v="420"/>
    <x v="0"/>
    <x v="36"/>
    <s v="Female"/>
    <x v="0"/>
    <x v="2"/>
    <n v="3"/>
    <n v="8"/>
    <x v="3"/>
    <n v="6"/>
    <n v="2"/>
    <n v="2"/>
    <s v="Private"/>
    <x v="0"/>
    <x v="47"/>
    <n v="1"/>
    <s v="ADULT"/>
    <x v="0"/>
    <n v="2022"/>
  </r>
  <r>
    <s v="P00567"/>
    <x v="449"/>
    <x v="3"/>
    <x v="62"/>
    <s v="Female"/>
    <x v="0"/>
    <x v="8"/>
    <n v="3"/>
    <n v="8"/>
    <x v="1"/>
    <n v="4"/>
    <n v="2"/>
    <n v="2"/>
    <s v="Medicaid"/>
    <x v="0"/>
    <x v="53"/>
    <n v="1"/>
    <s v="YOUNG ADULT"/>
    <x v="5"/>
    <n v="2021"/>
  </r>
  <r>
    <s v="P00568"/>
    <x v="450"/>
    <x v="3"/>
    <x v="13"/>
    <s v="Female"/>
    <x v="1"/>
    <x v="7"/>
    <n v="3"/>
    <n v="9"/>
    <x v="0"/>
    <n v="6"/>
    <n v="4"/>
    <n v="2"/>
    <s v="Medicaid"/>
    <x v="0"/>
    <x v="2"/>
    <n v="0"/>
    <s v="ADULT"/>
    <x v="5"/>
    <n v="2021"/>
  </r>
  <r>
    <s v="P00569"/>
    <x v="451"/>
    <x v="0"/>
    <x v="60"/>
    <s v="Female"/>
    <x v="4"/>
    <x v="6"/>
    <n v="2"/>
    <n v="7"/>
    <x v="1"/>
    <n v="3"/>
    <n v="2"/>
    <n v="0"/>
    <s v="Uninsured"/>
    <x v="2"/>
    <x v="56"/>
    <n v="0"/>
    <s v="YOUNG ADULT"/>
    <x v="10"/>
    <n v="2022"/>
  </r>
  <r>
    <s v="P00570"/>
    <x v="452"/>
    <x v="3"/>
    <x v="32"/>
    <s v="Male"/>
    <x v="3"/>
    <x v="7"/>
    <n v="3"/>
    <n v="9"/>
    <x v="0"/>
    <n v="6"/>
    <n v="2"/>
    <n v="3"/>
    <s v="Private"/>
    <x v="0"/>
    <x v="2"/>
    <n v="1"/>
    <s v="ADULT"/>
    <x v="8"/>
    <n v="2023"/>
  </r>
  <r>
    <s v="P00571"/>
    <x v="453"/>
    <x v="1"/>
    <x v="47"/>
    <s v="Female"/>
    <x v="1"/>
    <x v="8"/>
    <n v="4"/>
    <n v="9"/>
    <x v="2"/>
    <n v="8"/>
    <n v="4"/>
    <n v="2"/>
    <s v="Private"/>
    <x v="0"/>
    <x v="2"/>
    <n v="1"/>
    <s v="ADULT"/>
    <x v="3"/>
    <n v="2022"/>
  </r>
  <r>
    <s v="P00572"/>
    <x v="454"/>
    <x v="1"/>
    <x v="73"/>
    <s v="Male"/>
    <x v="1"/>
    <x v="8"/>
    <n v="6"/>
    <n v="8"/>
    <x v="1"/>
    <n v="9"/>
    <n v="6"/>
    <n v="2"/>
    <s v="Medicare"/>
    <x v="1"/>
    <x v="2"/>
    <n v="1"/>
    <s v="SENIOR"/>
    <x v="4"/>
    <n v="2023"/>
  </r>
  <r>
    <s v="P00573"/>
    <x v="455"/>
    <x v="2"/>
    <x v="14"/>
    <s v="Female"/>
    <x v="4"/>
    <x v="4"/>
    <n v="4"/>
    <n v="5"/>
    <x v="1"/>
    <n v="8"/>
    <n v="3"/>
    <n v="1"/>
    <s v="Private"/>
    <x v="0"/>
    <x v="22"/>
    <n v="1"/>
    <s v="ADULT"/>
    <x v="7"/>
    <n v="2022"/>
  </r>
  <r>
    <s v="P00574"/>
    <x v="230"/>
    <x v="2"/>
    <x v="4"/>
    <s v="Female"/>
    <x v="1"/>
    <x v="1"/>
    <n v="4"/>
    <n v="7"/>
    <x v="1"/>
    <n v="6"/>
    <n v="3"/>
    <n v="1"/>
    <s v="Private"/>
    <x v="0"/>
    <x v="63"/>
    <n v="0"/>
    <s v="ADULT"/>
    <x v="9"/>
    <n v="2022"/>
  </r>
  <r>
    <s v="P00575"/>
    <x v="227"/>
    <x v="2"/>
    <x v="58"/>
    <s v="Female"/>
    <x v="2"/>
    <x v="0"/>
    <n v="5"/>
    <n v="6"/>
    <x v="0"/>
    <n v="8"/>
    <n v="4"/>
    <n v="2"/>
    <s v="Medicare"/>
    <x v="0"/>
    <x v="2"/>
    <n v="1"/>
    <s v="SENIOR"/>
    <x v="2"/>
    <n v="2021"/>
  </r>
  <r>
    <s v="P00576"/>
    <x v="456"/>
    <x v="0"/>
    <x v="75"/>
    <s v="Male"/>
    <x v="1"/>
    <x v="1"/>
    <n v="1"/>
    <n v="3"/>
    <x v="2"/>
    <n v="4"/>
    <n v="2"/>
    <n v="0"/>
    <s v="Medicaid"/>
    <x v="2"/>
    <x v="71"/>
    <n v="0"/>
    <s v="YOUNG ADULT"/>
    <x v="0"/>
    <n v="2023"/>
  </r>
  <r>
    <s v="P00577"/>
    <x v="457"/>
    <x v="2"/>
    <x v="9"/>
    <s v="Male"/>
    <x v="3"/>
    <x v="6"/>
    <n v="4"/>
    <n v="7"/>
    <x v="0"/>
    <n v="6"/>
    <n v="2"/>
    <n v="1"/>
    <s v="Medicaid"/>
    <x v="0"/>
    <x v="23"/>
    <n v="1"/>
    <s v="ADULT"/>
    <x v="9"/>
    <n v="2021"/>
  </r>
  <r>
    <s v="P00578"/>
    <x v="458"/>
    <x v="2"/>
    <x v="6"/>
    <s v="Male"/>
    <x v="2"/>
    <x v="8"/>
    <n v="5"/>
    <n v="8"/>
    <x v="1"/>
    <n v="8"/>
    <n v="4"/>
    <n v="2"/>
    <s v="Medicare"/>
    <x v="0"/>
    <x v="2"/>
    <n v="1"/>
    <s v="SENIOR"/>
    <x v="9"/>
    <n v="2022"/>
  </r>
  <r>
    <s v="P00579"/>
    <x v="132"/>
    <x v="0"/>
    <x v="33"/>
    <s v="Male"/>
    <x v="0"/>
    <x v="1"/>
    <n v="3"/>
    <n v="5"/>
    <x v="0"/>
    <n v="6"/>
    <n v="4"/>
    <n v="1"/>
    <s v="Private"/>
    <x v="0"/>
    <x v="10"/>
    <n v="0"/>
    <s v="YOUNG ADULT"/>
    <x v="0"/>
    <n v="2022"/>
  </r>
  <r>
    <s v="P00580"/>
    <x v="433"/>
    <x v="3"/>
    <x v="50"/>
    <s v="Male"/>
    <x v="4"/>
    <x v="9"/>
    <n v="6"/>
    <n v="10"/>
    <x v="0"/>
    <n v="9"/>
    <n v="6"/>
    <n v="2"/>
    <s v="Medicare"/>
    <x v="1"/>
    <x v="2"/>
    <n v="1"/>
    <s v="SENIOR"/>
    <x v="5"/>
    <n v="2022"/>
  </r>
  <r>
    <s v="P00581"/>
    <x v="459"/>
    <x v="1"/>
    <x v="14"/>
    <s v="Female"/>
    <x v="4"/>
    <x v="6"/>
    <n v="4"/>
    <n v="10"/>
    <x v="1"/>
    <n v="7"/>
    <n v="3"/>
    <n v="1"/>
    <s v="Private"/>
    <x v="0"/>
    <x v="8"/>
    <n v="0"/>
    <s v="ADULT"/>
    <x v="4"/>
    <n v="2023"/>
  </r>
  <r>
    <s v="P00582"/>
    <x v="460"/>
    <x v="1"/>
    <x v="7"/>
    <s v="Male"/>
    <x v="1"/>
    <x v="0"/>
    <n v="4"/>
    <n v="10"/>
    <x v="1"/>
    <n v="7"/>
    <n v="2"/>
    <n v="1"/>
    <s v="Private"/>
    <x v="0"/>
    <x v="63"/>
    <n v="0"/>
    <s v="ADULT"/>
    <x v="3"/>
    <n v="2023"/>
  </r>
  <r>
    <s v="P00583"/>
    <x v="461"/>
    <x v="2"/>
    <x v="38"/>
    <s v="Female"/>
    <x v="4"/>
    <x v="2"/>
    <n v="5"/>
    <n v="9"/>
    <x v="0"/>
    <n v="8"/>
    <n v="5"/>
    <n v="1"/>
    <s v="Medicare"/>
    <x v="0"/>
    <x v="2"/>
    <n v="0"/>
    <s v="SENIOR"/>
    <x v="7"/>
    <n v="2021"/>
  </r>
  <r>
    <s v="P00584"/>
    <x v="462"/>
    <x v="1"/>
    <x v="49"/>
    <s v="Female"/>
    <x v="1"/>
    <x v="6"/>
    <n v="6"/>
    <n v="8"/>
    <x v="0"/>
    <n v="9"/>
    <n v="6"/>
    <n v="2"/>
    <s v="Medicare"/>
    <x v="1"/>
    <x v="2"/>
    <n v="1"/>
    <s v="SENIOR"/>
    <x v="4"/>
    <n v="2021"/>
  </r>
  <r>
    <s v="P00585"/>
    <x v="463"/>
    <x v="2"/>
    <x v="26"/>
    <s v="Female"/>
    <x v="2"/>
    <x v="4"/>
    <n v="4"/>
    <n v="5"/>
    <x v="1"/>
    <n v="6"/>
    <n v="4"/>
    <n v="2"/>
    <s v="Private"/>
    <x v="0"/>
    <x v="62"/>
    <n v="1"/>
    <s v="ADULT"/>
    <x v="9"/>
    <n v="2023"/>
  </r>
  <r>
    <s v="P00586"/>
    <x v="464"/>
    <x v="2"/>
    <x v="9"/>
    <s v="Male"/>
    <x v="0"/>
    <x v="8"/>
    <n v="5"/>
    <n v="8"/>
    <x v="1"/>
    <n v="10"/>
    <n v="4"/>
    <n v="1"/>
    <s v="Medicaid"/>
    <x v="0"/>
    <x v="2"/>
    <n v="1"/>
    <s v="ADULT"/>
    <x v="7"/>
    <n v="2022"/>
  </r>
  <r>
    <s v="P00587"/>
    <x v="465"/>
    <x v="0"/>
    <x v="7"/>
    <s v="Male"/>
    <x v="2"/>
    <x v="0"/>
    <n v="5"/>
    <n v="7"/>
    <x v="1"/>
    <n v="8"/>
    <n v="2"/>
    <n v="1"/>
    <s v="Medicaid"/>
    <x v="0"/>
    <x v="24"/>
    <n v="1"/>
    <s v="ADULT"/>
    <x v="10"/>
    <n v="2022"/>
  </r>
  <r>
    <s v="P00588"/>
    <x v="466"/>
    <x v="3"/>
    <x v="40"/>
    <s v="Male"/>
    <x v="2"/>
    <x v="9"/>
    <n v="3"/>
    <n v="10"/>
    <x v="1"/>
    <n v="6"/>
    <n v="2"/>
    <n v="2"/>
    <s v="Private"/>
    <x v="0"/>
    <x v="11"/>
    <n v="1"/>
    <s v="ADULT"/>
    <x v="11"/>
    <n v="2023"/>
  </r>
  <r>
    <s v="P00589"/>
    <x v="155"/>
    <x v="1"/>
    <x v="58"/>
    <s v="Male"/>
    <x v="0"/>
    <x v="8"/>
    <n v="5"/>
    <n v="9"/>
    <x v="1"/>
    <n v="8"/>
    <n v="4"/>
    <n v="3"/>
    <s v="Medicare"/>
    <x v="0"/>
    <x v="2"/>
    <n v="1"/>
    <s v="SENIOR"/>
    <x v="4"/>
    <n v="2022"/>
  </r>
  <r>
    <s v="P00590"/>
    <x v="467"/>
    <x v="1"/>
    <x v="40"/>
    <s v="Female"/>
    <x v="3"/>
    <x v="0"/>
    <n v="3"/>
    <n v="7"/>
    <x v="1"/>
    <n v="8"/>
    <n v="2"/>
    <n v="1"/>
    <s v="Private"/>
    <x v="0"/>
    <x v="51"/>
    <n v="0"/>
    <s v="ADULT"/>
    <x v="3"/>
    <n v="2023"/>
  </r>
  <r>
    <s v="P00591"/>
    <x v="468"/>
    <x v="1"/>
    <x v="18"/>
    <s v="Male"/>
    <x v="1"/>
    <x v="4"/>
    <n v="4"/>
    <n v="5"/>
    <x v="1"/>
    <n v="7"/>
    <n v="3"/>
    <n v="1"/>
    <s v="Private"/>
    <x v="0"/>
    <x v="63"/>
    <n v="1"/>
    <s v="ADULT"/>
    <x v="4"/>
    <n v="2022"/>
  </r>
  <r>
    <s v="P00592"/>
    <x v="469"/>
    <x v="0"/>
    <x v="42"/>
    <s v="Female"/>
    <x v="4"/>
    <x v="1"/>
    <n v="3"/>
    <n v="5"/>
    <x v="1"/>
    <n v="4"/>
    <n v="2"/>
    <n v="1"/>
    <s v="Medicaid"/>
    <x v="0"/>
    <x v="27"/>
    <n v="0"/>
    <s v="ADULT"/>
    <x v="10"/>
    <n v="2022"/>
  </r>
  <r>
    <s v="P00593"/>
    <x v="229"/>
    <x v="2"/>
    <x v="0"/>
    <s v="Female"/>
    <x v="3"/>
    <x v="6"/>
    <n v="4"/>
    <n v="7"/>
    <x v="0"/>
    <n v="8"/>
    <n v="4"/>
    <n v="1"/>
    <s v="Medicare"/>
    <x v="0"/>
    <x v="47"/>
    <n v="0"/>
    <s v="SENIOR"/>
    <x v="2"/>
    <n v="2022"/>
  </r>
  <r>
    <s v="P00594"/>
    <x v="354"/>
    <x v="2"/>
    <x v="14"/>
    <s v="Female"/>
    <x v="4"/>
    <x v="3"/>
    <n v="5"/>
    <n v="8"/>
    <x v="1"/>
    <n v="8"/>
    <n v="2"/>
    <n v="1"/>
    <s v="Medicaid"/>
    <x v="0"/>
    <x v="19"/>
    <n v="1"/>
    <s v="ADULT"/>
    <x v="9"/>
    <n v="2023"/>
  </r>
  <r>
    <s v="P00595"/>
    <x v="470"/>
    <x v="1"/>
    <x v="35"/>
    <s v="Male"/>
    <x v="3"/>
    <x v="2"/>
    <n v="5"/>
    <n v="11"/>
    <x v="2"/>
    <n v="10"/>
    <n v="6"/>
    <n v="2"/>
    <s v="Medicare"/>
    <x v="0"/>
    <x v="2"/>
    <n v="1"/>
    <s v="SENIOR"/>
    <x v="3"/>
    <n v="2022"/>
  </r>
  <r>
    <s v="P00596"/>
    <x v="471"/>
    <x v="3"/>
    <x v="42"/>
    <s v="Male"/>
    <x v="4"/>
    <x v="9"/>
    <n v="3"/>
    <n v="9"/>
    <x v="1"/>
    <n v="6"/>
    <n v="4"/>
    <n v="1"/>
    <s v="Private"/>
    <x v="0"/>
    <x v="5"/>
    <n v="0"/>
    <s v="ADULT"/>
    <x v="5"/>
    <n v="2022"/>
  </r>
  <r>
    <s v="P00597"/>
    <x v="292"/>
    <x v="1"/>
    <x v="22"/>
    <s v="Female"/>
    <x v="3"/>
    <x v="0"/>
    <n v="6"/>
    <n v="7"/>
    <x v="2"/>
    <n v="11"/>
    <n v="3"/>
    <n v="2"/>
    <s v="Medicaid"/>
    <x v="1"/>
    <x v="2"/>
    <n v="1"/>
    <s v="ADULT"/>
    <x v="3"/>
    <n v="2023"/>
  </r>
  <r>
    <s v="P00598"/>
    <x v="55"/>
    <x v="1"/>
    <x v="52"/>
    <s v="Female"/>
    <x v="0"/>
    <x v="0"/>
    <n v="4"/>
    <n v="6"/>
    <x v="1"/>
    <n v="7"/>
    <n v="4"/>
    <n v="2"/>
    <s v="Private"/>
    <x v="0"/>
    <x v="17"/>
    <n v="1"/>
    <s v="ADULT"/>
    <x v="3"/>
    <n v="2022"/>
  </r>
  <r>
    <s v="P00599"/>
    <x v="472"/>
    <x v="3"/>
    <x v="7"/>
    <s v="Male"/>
    <x v="4"/>
    <x v="9"/>
    <n v="4"/>
    <n v="8"/>
    <x v="1"/>
    <n v="7"/>
    <n v="2"/>
    <n v="1"/>
    <s v="Uninsured"/>
    <x v="0"/>
    <x v="57"/>
    <n v="0"/>
    <s v="ADULT"/>
    <x v="11"/>
    <n v="2022"/>
  </r>
  <r>
    <s v="P00600"/>
    <x v="473"/>
    <x v="3"/>
    <x v="20"/>
    <s v="Male"/>
    <x v="0"/>
    <x v="9"/>
    <n v="4"/>
    <n v="10"/>
    <x v="3"/>
    <n v="6"/>
    <n v="2"/>
    <n v="1"/>
    <s v="Medicaid"/>
    <x v="0"/>
    <x v="31"/>
    <n v="1"/>
    <s v="ADULT"/>
    <x v="8"/>
    <n v="2023"/>
  </r>
  <r>
    <s v="P00601"/>
    <x v="432"/>
    <x v="3"/>
    <x v="29"/>
    <s v="Male"/>
    <x v="3"/>
    <x v="8"/>
    <n v="5"/>
    <n v="8"/>
    <x v="2"/>
    <n v="8"/>
    <n v="6"/>
    <n v="1"/>
    <s v="Medicare"/>
    <x v="0"/>
    <x v="2"/>
    <n v="1"/>
    <s v="SENIOR"/>
    <x v="5"/>
    <n v="2022"/>
  </r>
  <r>
    <s v="P00602"/>
    <x v="474"/>
    <x v="3"/>
    <x v="15"/>
    <s v="Female"/>
    <x v="0"/>
    <x v="2"/>
    <n v="3"/>
    <n v="8"/>
    <x v="1"/>
    <n v="8"/>
    <n v="2"/>
    <n v="2"/>
    <s v="Uninsured"/>
    <x v="0"/>
    <x v="2"/>
    <n v="1"/>
    <s v="ADULT"/>
    <x v="8"/>
    <n v="2021"/>
  </r>
  <r>
    <s v="P00603"/>
    <x v="339"/>
    <x v="0"/>
    <x v="58"/>
    <s v="Male"/>
    <x v="1"/>
    <x v="1"/>
    <n v="6"/>
    <n v="6"/>
    <x v="1"/>
    <n v="9"/>
    <n v="4"/>
    <n v="2"/>
    <s v="Medicare"/>
    <x v="1"/>
    <x v="2"/>
    <n v="1"/>
    <s v="SENIOR"/>
    <x v="10"/>
    <n v="2022"/>
  </r>
  <r>
    <s v="P00604"/>
    <x v="38"/>
    <x v="0"/>
    <x v="44"/>
    <s v="Female"/>
    <x v="4"/>
    <x v="6"/>
    <n v="5"/>
    <n v="9"/>
    <x v="2"/>
    <n v="8"/>
    <n v="4"/>
    <n v="3"/>
    <s v="Medicare"/>
    <x v="0"/>
    <x v="2"/>
    <n v="1"/>
    <s v="SENIOR"/>
    <x v="6"/>
    <n v="2023"/>
  </r>
  <r>
    <s v="P00605"/>
    <x v="74"/>
    <x v="2"/>
    <x v="57"/>
    <s v="Male"/>
    <x v="2"/>
    <x v="6"/>
    <n v="4"/>
    <n v="8"/>
    <x v="2"/>
    <n v="8"/>
    <n v="4"/>
    <n v="1"/>
    <s v="Medicaid"/>
    <x v="0"/>
    <x v="2"/>
    <n v="1"/>
    <s v="SENIOR"/>
    <x v="7"/>
    <n v="2022"/>
  </r>
  <r>
    <s v="P00606"/>
    <x v="475"/>
    <x v="0"/>
    <x v="23"/>
    <s v="Female"/>
    <x v="4"/>
    <x v="6"/>
    <n v="6"/>
    <n v="7"/>
    <x v="1"/>
    <n v="10"/>
    <n v="4"/>
    <n v="2"/>
    <s v="Medicare"/>
    <x v="1"/>
    <x v="2"/>
    <n v="1"/>
    <s v="SENIOR"/>
    <x v="10"/>
    <n v="2023"/>
  </r>
  <r>
    <s v="P00607"/>
    <x v="476"/>
    <x v="0"/>
    <x v="46"/>
    <s v="Female"/>
    <x v="2"/>
    <x v="6"/>
    <n v="3"/>
    <n v="8"/>
    <x v="2"/>
    <n v="4"/>
    <n v="2"/>
    <n v="1"/>
    <s v="Private"/>
    <x v="0"/>
    <x v="11"/>
    <n v="1"/>
    <s v="ADULT"/>
    <x v="10"/>
    <n v="2022"/>
  </r>
  <r>
    <s v="P00608"/>
    <x v="477"/>
    <x v="3"/>
    <x v="56"/>
    <s v="Female"/>
    <x v="0"/>
    <x v="8"/>
    <n v="3"/>
    <n v="9"/>
    <x v="1"/>
    <n v="6"/>
    <n v="2"/>
    <n v="1"/>
    <s v="Private"/>
    <x v="0"/>
    <x v="21"/>
    <n v="1"/>
    <s v="YOUNG ADULT"/>
    <x v="5"/>
    <n v="2023"/>
  </r>
  <r>
    <s v="P00609"/>
    <x v="478"/>
    <x v="1"/>
    <x v="74"/>
    <s v="Male"/>
    <x v="2"/>
    <x v="3"/>
    <n v="2"/>
    <n v="7"/>
    <x v="2"/>
    <n v="6"/>
    <n v="6"/>
    <n v="0"/>
    <s v="Private"/>
    <x v="2"/>
    <x v="68"/>
    <n v="0"/>
    <s v="YOUNG ADULT"/>
    <x v="3"/>
    <n v="2021"/>
  </r>
  <r>
    <s v="P00610"/>
    <x v="260"/>
    <x v="0"/>
    <x v="3"/>
    <s v="Male"/>
    <x v="1"/>
    <x v="6"/>
    <n v="7"/>
    <n v="9"/>
    <x v="0"/>
    <n v="10"/>
    <n v="7"/>
    <n v="3"/>
    <s v="Medicare"/>
    <x v="1"/>
    <x v="2"/>
    <n v="0"/>
    <s v="SENIOR"/>
    <x v="0"/>
    <n v="2021"/>
  </r>
  <r>
    <s v="P00611"/>
    <x v="218"/>
    <x v="0"/>
    <x v="2"/>
    <s v="Male"/>
    <x v="2"/>
    <x v="6"/>
    <n v="5"/>
    <n v="7"/>
    <x v="1"/>
    <n v="10"/>
    <n v="6"/>
    <n v="1"/>
    <s v="Medicare"/>
    <x v="0"/>
    <x v="2"/>
    <n v="1"/>
    <s v="SENIOR"/>
    <x v="0"/>
    <n v="2022"/>
  </r>
  <r>
    <s v="P00612"/>
    <x v="479"/>
    <x v="2"/>
    <x v="24"/>
    <s v="Female"/>
    <x v="3"/>
    <x v="2"/>
    <n v="4"/>
    <n v="10"/>
    <x v="2"/>
    <n v="8"/>
    <n v="3"/>
    <n v="2"/>
    <s v="Private"/>
    <x v="0"/>
    <x v="2"/>
    <n v="1"/>
    <s v="ADULT"/>
    <x v="2"/>
    <n v="2022"/>
  </r>
  <r>
    <s v="P00613"/>
    <x v="278"/>
    <x v="3"/>
    <x v="9"/>
    <s v="Female"/>
    <x v="0"/>
    <x v="7"/>
    <n v="4"/>
    <n v="9"/>
    <x v="1"/>
    <n v="6"/>
    <n v="4"/>
    <n v="1"/>
    <s v="Medicaid"/>
    <x v="0"/>
    <x v="2"/>
    <n v="1"/>
    <s v="ADULT"/>
    <x v="8"/>
    <n v="2022"/>
  </r>
  <r>
    <s v="P00614"/>
    <x v="46"/>
    <x v="1"/>
    <x v="19"/>
    <s v="Female"/>
    <x v="2"/>
    <x v="8"/>
    <n v="3"/>
    <n v="9"/>
    <x v="1"/>
    <n v="6"/>
    <n v="2"/>
    <n v="2"/>
    <s v="Private"/>
    <x v="0"/>
    <x v="8"/>
    <n v="1"/>
    <s v="YOUNG ADULT"/>
    <x v="1"/>
    <n v="2021"/>
  </r>
  <r>
    <s v="P00615"/>
    <x v="226"/>
    <x v="3"/>
    <x v="49"/>
    <s v="Male"/>
    <x v="1"/>
    <x v="9"/>
    <n v="6"/>
    <n v="10"/>
    <x v="3"/>
    <n v="10"/>
    <n v="4"/>
    <n v="2"/>
    <s v="Medicare"/>
    <x v="1"/>
    <x v="2"/>
    <n v="1"/>
    <s v="SENIOR"/>
    <x v="8"/>
    <n v="2023"/>
  </r>
  <r>
    <s v="P00616"/>
    <x v="480"/>
    <x v="3"/>
    <x v="30"/>
    <s v="Female"/>
    <x v="0"/>
    <x v="5"/>
    <n v="5"/>
    <n v="11"/>
    <x v="1"/>
    <n v="8"/>
    <n v="4"/>
    <n v="1"/>
    <s v="Private"/>
    <x v="0"/>
    <x v="2"/>
    <n v="1"/>
    <s v="ADULT"/>
    <x v="11"/>
    <n v="2022"/>
  </r>
  <r>
    <s v="P00617"/>
    <x v="188"/>
    <x v="1"/>
    <x v="18"/>
    <s v="Male"/>
    <x v="0"/>
    <x v="8"/>
    <n v="5"/>
    <n v="9"/>
    <x v="2"/>
    <n v="10"/>
    <n v="4"/>
    <n v="1"/>
    <s v="Private"/>
    <x v="0"/>
    <x v="53"/>
    <n v="1"/>
    <s v="ADULT"/>
    <x v="3"/>
    <n v="2022"/>
  </r>
  <r>
    <s v="P00618"/>
    <x v="475"/>
    <x v="0"/>
    <x v="29"/>
    <s v="Female"/>
    <x v="0"/>
    <x v="4"/>
    <n v="5"/>
    <n v="5"/>
    <x v="1"/>
    <n v="8"/>
    <n v="5"/>
    <n v="1"/>
    <s v="Medicare"/>
    <x v="0"/>
    <x v="2"/>
    <n v="1"/>
    <s v="SENIOR"/>
    <x v="10"/>
    <n v="2023"/>
  </r>
  <r>
    <s v="P00619"/>
    <x v="481"/>
    <x v="0"/>
    <x v="0"/>
    <s v="Male"/>
    <x v="3"/>
    <x v="1"/>
    <n v="4"/>
    <n v="5"/>
    <x v="1"/>
    <n v="7"/>
    <n v="4"/>
    <n v="2"/>
    <s v="Medicare"/>
    <x v="0"/>
    <x v="62"/>
    <n v="1"/>
    <s v="SENIOR"/>
    <x v="0"/>
    <n v="2023"/>
  </r>
  <r>
    <s v="P00620"/>
    <x v="482"/>
    <x v="3"/>
    <x v="26"/>
    <s v="Female"/>
    <x v="1"/>
    <x v="0"/>
    <n v="5"/>
    <n v="7"/>
    <x v="2"/>
    <n v="10"/>
    <n v="4"/>
    <n v="3"/>
    <s v="Uninsured"/>
    <x v="0"/>
    <x v="2"/>
    <n v="1"/>
    <s v="ADULT"/>
    <x v="11"/>
    <n v="2022"/>
  </r>
  <r>
    <s v="P00621"/>
    <x v="483"/>
    <x v="1"/>
    <x v="46"/>
    <s v="Male"/>
    <x v="2"/>
    <x v="1"/>
    <n v="3"/>
    <n v="8"/>
    <x v="2"/>
    <n v="4"/>
    <n v="2"/>
    <n v="1"/>
    <s v="Uninsured"/>
    <x v="0"/>
    <x v="41"/>
    <n v="1"/>
    <s v="ADULT"/>
    <x v="1"/>
    <n v="2022"/>
  </r>
  <r>
    <s v="P00622"/>
    <x v="484"/>
    <x v="0"/>
    <x v="0"/>
    <s v="Male"/>
    <x v="0"/>
    <x v="2"/>
    <n v="4"/>
    <n v="11"/>
    <x v="0"/>
    <n v="8"/>
    <n v="4"/>
    <n v="1"/>
    <s v="Medicare"/>
    <x v="0"/>
    <x v="47"/>
    <n v="1"/>
    <s v="SENIOR"/>
    <x v="10"/>
    <n v="2022"/>
  </r>
  <r>
    <s v="P00623"/>
    <x v="485"/>
    <x v="2"/>
    <x v="23"/>
    <s v="Female"/>
    <x v="0"/>
    <x v="0"/>
    <n v="7"/>
    <n v="7"/>
    <x v="2"/>
    <n v="10"/>
    <n v="6"/>
    <n v="3"/>
    <s v="Medicare"/>
    <x v="1"/>
    <x v="2"/>
    <n v="1"/>
    <s v="SENIOR"/>
    <x v="2"/>
    <n v="2023"/>
  </r>
  <r>
    <s v="P00624"/>
    <x v="486"/>
    <x v="2"/>
    <x v="54"/>
    <s v="Male"/>
    <x v="0"/>
    <x v="0"/>
    <n v="5"/>
    <n v="8"/>
    <x v="2"/>
    <n v="8"/>
    <n v="4"/>
    <n v="2"/>
    <s v="Medicare"/>
    <x v="0"/>
    <x v="2"/>
    <n v="1"/>
    <s v="SENIOR"/>
    <x v="2"/>
    <n v="2023"/>
  </r>
  <r>
    <s v="P00625"/>
    <x v="487"/>
    <x v="3"/>
    <x v="65"/>
    <s v="Female"/>
    <x v="4"/>
    <x v="7"/>
    <n v="6"/>
    <n v="11"/>
    <x v="0"/>
    <n v="10"/>
    <n v="6"/>
    <n v="2"/>
    <s v="Medicare"/>
    <x v="1"/>
    <x v="2"/>
    <n v="1"/>
    <s v="SENIOR"/>
    <x v="8"/>
    <n v="2022"/>
  </r>
  <r>
    <s v="P00626"/>
    <x v="260"/>
    <x v="0"/>
    <x v="42"/>
    <s v="Female"/>
    <x v="1"/>
    <x v="1"/>
    <n v="4"/>
    <n v="7"/>
    <x v="2"/>
    <n v="8"/>
    <n v="2"/>
    <n v="1"/>
    <s v="Uninsured"/>
    <x v="0"/>
    <x v="36"/>
    <n v="1"/>
    <s v="ADULT"/>
    <x v="0"/>
    <n v="2021"/>
  </r>
  <r>
    <s v="P00627"/>
    <x v="461"/>
    <x v="2"/>
    <x v="52"/>
    <s v="Female"/>
    <x v="3"/>
    <x v="0"/>
    <n v="3"/>
    <n v="8"/>
    <x v="3"/>
    <n v="6"/>
    <n v="4"/>
    <n v="1"/>
    <s v="Medicaid"/>
    <x v="0"/>
    <x v="38"/>
    <n v="1"/>
    <s v="ADULT"/>
    <x v="7"/>
    <n v="2021"/>
  </r>
  <r>
    <s v="P00628"/>
    <x v="488"/>
    <x v="3"/>
    <x v="1"/>
    <s v="Male"/>
    <x v="0"/>
    <x v="5"/>
    <n v="5"/>
    <n v="11"/>
    <x v="2"/>
    <n v="8"/>
    <n v="4"/>
    <n v="1"/>
    <s v="Private"/>
    <x v="0"/>
    <x v="2"/>
    <n v="1"/>
    <s v="ADULT"/>
    <x v="11"/>
    <n v="2022"/>
  </r>
  <r>
    <s v="P00629"/>
    <x v="186"/>
    <x v="1"/>
    <x v="47"/>
    <s v="Female"/>
    <x v="1"/>
    <x v="1"/>
    <n v="4"/>
    <n v="6"/>
    <x v="1"/>
    <n v="6"/>
    <n v="2"/>
    <n v="1"/>
    <s v="Private"/>
    <x v="0"/>
    <x v="63"/>
    <n v="0"/>
    <s v="ADULT"/>
    <x v="1"/>
    <n v="2022"/>
  </r>
  <r>
    <s v="P00630"/>
    <x v="419"/>
    <x v="3"/>
    <x v="59"/>
    <s v="Female"/>
    <x v="1"/>
    <x v="10"/>
    <n v="5"/>
    <n v="6"/>
    <x v="1"/>
    <n v="10"/>
    <n v="5"/>
    <n v="2"/>
    <s v="Medicare"/>
    <x v="0"/>
    <x v="2"/>
    <n v="1"/>
    <s v="SENIOR"/>
    <x v="5"/>
    <n v="2022"/>
  </r>
  <r>
    <s v="P00631"/>
    <x v="198"/>
    <x v="3"/>
    <x v="70"/>
    <s v="Male"/>
    <x v="3"/>
    <x v="7"/>
    <n v="2"/>
    <n v="8"/>
    <x v="2"/>
    <n v="3"/>
    <n v="2"/>
    <n v="2"/>
    <s v="Private"/>
    <x v="2"/>
    <x v="32"/>
    <n v="0"/>
    <s v="YOUNG ADULT"/>
    <x v="5"/>
    <n v="2021"/>
  </r>
  <r>
    <s v="P00632"/>
    <x v="489"/>
    <x v="3"/>
    <x v="5"/>
    <s v="Female"/>
    <x v="1"/>
    <x v="8"/>
    <n v="7"/>
    <n v="11"/>
    <x v="1"/>
    <n v="12"/>
    <n v="5"/>
    <n v="3"/>
    <s v="Medicare"/>
    <x v="1"/>
    <x v="2"/>
    <n v="1"/>
    <s v="SENIOR"/>
    <x v="8"/>
    <n v="2023"/>
  </r>
  <r>
    <s v="P00633"/>
    <x v="454"/>
    <x v="1"/>
    <x v="1"/>
    <s v="Male"/>
    <x v="1"/>
    <x v="1"/>
    <n v="4"/>
    <n v="8"/>
    <x v="1"/>
    <n v="6"/>
    <n v="3"/>
    <n v="1"/>
    <s v="Private"/>
    <x v="0"/>
    <x v="63"/>
    <n v="0"/>
    <s v="ADULT"/>
    <x v="4"/>
    <n v="2023"/>
  </r>
  <r>
    <s v="P00634"/>
    <x v="490"/>
    <x v="3"/>
    <x v="7"/>
    <s v="Male"/>
    <x v="3"/>
    <x v="9"/>
    <n v="3"/>
    <n v="7"/>
    <x v="1"/>
    <n v="6"/>
    <n v="4"/>
    <n v="1"/>
    <s v="Private"/>
    <x v="0"/>
    <x v="7"/>
    <n v="1"/>
    <s v="ADULT"/>
    <x v="5"/>
    <n v="2022"/>
  </r>
  <r>
    <s v="P00635"/>
    <x v="281"/>
    <x v="2"/>
    <x v="13"/>
    <s v="Male"/>
    <x v="0"/>
    <x v="0"/>
    <n v="4"/>
    <n v="6"/>
    <x v="0"/>
    <n v="6"/>
    <n v="2"/>
    <n v="1"/>
    <s v="Private"/>
    <x v="0"/>
    <x v="49"/>
    <n v="1"/>
    <s v="ADULT"/>
    <x v="9"/>
    <n v="2021"/>
  </r>
  <r>
    <s v="P00636"/>
    <x v="491"/>
    <x v="1"/>
    <x v="70"/>
    <s v="Male"/>
    <x v="1"/>
    <x v="5"/>
    <n v="2"/>
    <n v="9"/>
    <x v="1"/>
    <n v="4"/>
    <n v="4"/>
    <n v="0"/>
    <s v="Private"/>
    <x v="2"/>
    <x v="30"/>
    <n v="0"/>
    <s v="YOUNG ADULT"/>
    <x v="1"/>
    <n v="2022"/>
  </r>
  <r>
    <s v="P00637"/>
    <x v="479"/>
    <x v="2"/>
    <x v="6"/>
    <s v="Male"/>
    <x v="0"/>
    <x v="1"/>
    <n v="5"/>
    <n v="5"/>
    <x v="1"/>
    <n v="8"/>
    <n v="4"/>
    <n v="2"/>
    <s v="Medicare"/>
    <x v="0"/>
    <x v="2"/>
    <n v="1"/>
    <s v="SENIOR"/>
    <x v="2"/>
    <n v="2022"/>
  </r>
  <r>
    <s v="P00638"/>
    <x v="485"/>
    <x v="2"/>
    <x v="18"/>
    <s v="Female"/>
    <x v="1"/>
    <x v="8"/>
    <n v="7"/>
    <n v="10"/>
    <x v="0"/>
    <n v="12"/>
    <n v="4"/>
    <n v="2"/>
    <s v="Private"/>
    <x v="1"/>
    <x v="2"/>
    <n v="0"/>
    <s v="ADULT"/>
    <x v="2"/>
    <n v="2023"/>
  </r>
  <r>
    <s v="P00639"/>
    <x v="29"/>
    <x v="3"/>
    <x v="56"/>
    <s v="Female"/>
    <x v="1"/>
    <x v="8"/>
    <n v="2"/>
    <n v="8"/>
    <x v="1"/>
    <n v="4"/>
    <n v="2"/>
    <n v="0"/>
    <s v="Medicaid"/>
    <x v="2"/>
    <x v="56"/>
    <n v="0"/>
    <s v="YOUNG ADULT"/>
    <x v="8"/>
    <n v="2022"/>
  </r>
  <r>
    <s v="P00640"/>
    <x v="224"/>
    <x v="0"/>
    <x v="28"/>
    <s v="Male"/>
    <x v="1"/>
    <x v="4"/>
    <n v="2"/>
    <n v="7"/>
    <x v="0"/>
    <n v="4"/>
    <n v="1"/>
    <n v="0"/>
    <s v="Medicaid"/>
    <x v="1"/>
    <x v="25"/>
    <n v="1"/>
    <s v="YOUNG ADULT"/>
    <x v="0"/>
    <n v="2022"/>
  </r>
  <r>
    <s v="P00641"/>
    <x v="492"/>
    <x v="1"/>
    <x v="32"/>
    <s v="Female"/>
    <x v="3"/>
    <x v="1"/>
    <n v="4"/>
    <n v="6"/>
    <x v="0"/>
    <n v="6"/>
    <n v="2"/>
    <n v="1"/>
    <s v="Private"/>
    <x v="0"/>
    <x v="63"/>
    <n v="1"/>
    <s v="ADULT"/>
    <x v="4"/>
    <n v="2022"/>
  </r>
  <r>
    <s v="P00642"/>
    <x v="300"/>
    <x v="2"/>
    <x v="73"/>
    <s v="Female"/>
    <x v="2"/>
    <x v="3"/>
    <n v="6"/>
    <n v="8"/>
    <x v="2"/>
    <n v="9"/>
    <n v="6"/>
    <n v="2"/>
    <s v="Medicare"/>
    <x v="1"/>
    <x v="2"/>
    <n v="1"/>
    <s v="SENIOR"/>
    <x v="7"/>
    <n v="2022"/>
  </r>
  <r>
    <s v="P00643"/>
    <x v="493"/>
    <x v="3"/>
    <x v="22"/>
    <s v="Female"/>
    <x v="2"/>
    <x v="8"/>
    <n v="4"/>
    <n v="9"/>
    <x v="1"/>
    <n v="8"/>
    <n v="2"/>
    <n v="1"/>
    <s v="Uninsured"/>
    <x v="0"/>
    <x v="53"/>
    <n v="1"/>
    <s v="ADULT"/>
    <x v="11"/>
    <n v="2023"/>
  </r>
  <r>
    <s v="P00644"/>
    <x v="494"/>
    <x v="3"/>
    <x v="33"/>
    <s v="Female"/>
    <x v="1"/>
    <x v="7"/>
    <n v="3"/>
    <n v="9"/>
    <x v="1"/>
    <n v="6"/>
    <n v="2"/>
    <n v="1"/>
    <s v="Private"/>
    <x v="0"/>
    <x v="21"/>
    <n v="1"/>
    <s v="YOUNG ADULT"/>
    <x v="11"/>
    <n v="2021"/>
  </r>
  <r>
    <s v="P00645"/>
    <x v="186"/>
    <x v="1"/>
    <x v="22"/>
    <s v="Female"/>
    <x v="4"/>
    <x v="6"/>
    <n v="4"/>
    <n v="8"/>
    <x v="1"/>
    <n v="7"/>
    <n v="2"/>
    <n v="1"/>
    <s v="Private"/>
    <x v="0"/>
    <x v="4"/>
    <n v="1"/>
    <s v="ADULT"/>
    <x v="1"/>
    <n v="2022"/>
  </r>
  <r>
    <s v="P00646"/>
    <x v="495"/>
    <x v="0"/>
    <x v="22"/>
    <s v="Male"/>
    <x v="1"/>
    <x v="6"/>
    <n v="5"/>
    <n v="8"/>
    <x v="0"/>
    <n v="8"/>
    <n v="2"/>
    <n v="1"/>
    <s v="Private"/>
    <x v="0"/>
    <x v="1"/>
    <n v="1"/>
    <s v="ADULT"/>
    <x v="10"/>
    <n v="2021"/>
  </r>
  <r>
    <s v="P00647"/>
    <x v="496"/>
    <x v="3"/>
    <x v="45"/>
    <s v="Male"/>
    <x v="2"/>
    <x v="7"/>
    <n v="2"/>
    <n v="9"/>
    <x v="3"/>
    <n v="3"/>
    <n v="1"/>
    <n v="0"/>
    <s v="Medicaid"/>
    <x v="1"/>
    <x v="72"/>
    <n v="1"/>
    <s v="YOUNG ADULT"/>
    <x v="5"/>
    <n v="2021"/>
  </r>
  <r>
    <s v="P00648"/>
    <x v="497"/>
    <x v="3"/>
    <x v="24"/>
    <s v="Male"/>
    <x v="4"/>
    <x v="8"/>
    <n v="4"/>
    <n v="9"/>
    <x v="0"/>
    <n v="9"/>
    <n v="2"/>
    <n v="1"/>
    <s v="Private"/>
    <x v="0"/>
    <x v="8"/>
    <n v="1"/>
    <s v="ADULT"/>
    <x v="5"/>
    <n v="2022"/>
  </r>
  <r>
    <s v="P00649"/>
    <x v="498"/>
    <x v="2"/>
    <x v="4"/>
    <s v="Female"/>
    <x v="4"/>
    <x v="8"/>
    <n v="4"/>
    <n v="9"/>
    <x v="2"/>
    <n v="7"/>
    <n v="2"/>
    <n v="2"/>
    <s v="Private"/>
    <x v="0"/>
    <x v="2"/>
    <n v="1"/>
    <s v="ADULT"/>
    <x v="9"/>
    <n v="2021"/>
  </r>
  <r>
    <s v="P00650"/>
    <x v="159"/>
    <x v="3"/>
    <x v="2"/>
    <s v="Male"/>
    <x v="0"/>
    <x v="7"/>
    <n v="6"/>
    <n v="12"/>
    <x v="3"/>
    <n v="9"/>
    <n v="6"/>
    <n v="2"/>
    <s v="Medicare"/>
    <x v="1"/>
    <x v="2"/>
    <n v="1"/>
    <s v="SENIOR"/>
    <x v="5"/>
    <n v="2021"/>
  </r>
  <r>
    <s v="P00651"/>
    <x v="75"/>
    <x v="3"/>
    <x v="23"/>
    <s v="Female"/>
    <x v="3"/>
    <x v="9"/>
    <n v="7"/>
    <n v="10"/>
    <x v="0"/>
    <n v="10"/>
    <n v="6"/>
    <n v="3"/>
    <s v="Medicare"/>
    <x v="1"/>
    <x v="2"/>
    <n v="1"/>
    <s v="SENIOR"/>
    <x v="11"/>
    <n v="2023"/>
  </r>
  <r>
    <s v="P00652"/>
    <x v="499"/>
    <x v="3"/>
    <x v="50"/>
    <s v="Male"/>
    <x v="1"/>
    <x v="9"/>
    <n v="5"/>
    <n v="9"/>
    <x v="2"/>
    <n v="8"/>
    <n v="5"/>
    <n v="3"/>
    <s v="Medicare"/>
    <x v="0"/>
    <x v="2"/>
    <n v="1"/>
    <s v="SENIOR"/>
    <x v="5"/>
    <n v="2022"/>
  </r>
  <r>
    <s v="P00653"/>
    <x v="500"/>
    <x v="0"/>
    <x v="22"/>
    <s v="Female"/>
    <x v="1"/>
    <x v="2"/>
    <n v="4"/>
    <n v="10"/>
    <x v="1"/>
    <n v="7"/>
    <n v="3"/>
    <n v="1"/>
    <s v="Private"/>
    <x v="0"/>
    <x v="4"/>
    <n v="1"/>
    <s v="ADULT"/>
    <x v="0"/>
    <n v="2021"/>
  </r>
  <r>
    <s v="P00654"/>
    <x v="501"/>
    <x v="1"/>
    <x v="43"/>
    <s v="Male"/>
    <x v="4"/>
    <x v="0"/>
    <n v="6"/>
    <n v="7"/>
    <x v="1"/>
    <n v="10"/>
    <n v="4"/>
    <n v="2"/>
    <s v="Private"/>
    <x v="1"/>
    <x v="2"/>
    <n v="1"/>
    <s v="YOUNG ADULT"/>
    <x v="1"/>
    <n v="2022"/>
  </r>
  <r>
    <s v="P00655"/>
    <x v="502"/>
    <x v="2"/>
    <x v="49"/>
    <s v="Male"/>
    <x v="2"/>
    <x v="2"/>
    <n v="7"/>
    <n v="12"/>
    <x v="1"/>
    <n v="12"/>
    <n v="5"/>
    <n v="3"/>
    <s v="Medicare"/>
    <x v="1"/>
    <x v="2"/>
    <n v="1"/>
    <s v="SENIOR"/>
    <x v="9"/>
    <n v="2021"/>
  </r>
  <r>
    <s v="P00656"/>
    <x v="445"/>
    <x v="1"/>
    <x v="18"/>
    <s v="Male"/>
    <x v="3"/>
    <x v="0"/>
    <n v="4"/>
    <n v="7"/>
    <x v="1"/>
    <n v="7"/>
    <n v="3"/>
    <n v="1"/>
    <s v="Medicaid"/>
    <x v="0"/>
    <x v="18"/>
    <n v="0"/>
    <s v="ADULT"/>
    <x v="4"/>
    <n v="2021"/>
  </r>
  <r>
    <s v="P00657"/>
    <x v="503"/>
    <x v="0"/>
    <x v="47"/>
    <s v="Male"/>
    <x v="1"/>
    <x v="1"/>
    <n v="5"/>
    <n v="7"/>
    <x v="1"/>
    <n v="8"/>
    <n v="2"/>
    <n v="1"/>
    <s v="Uninsured"/>
    <x v="0"/>
    <x v="61"/>
    <n v="0"/>
    <s v="ADULT"/>
    <x v="10"/>
    <n v="2022"/>
  </r>
  <r>
    <s v="P00658"/>
    <x v="407"/>
    <x v="0"/>
    <x v="24"/>
    <s v="Male"/>
    <x v="4"/>
    <x v="6"/>
    <n v="6"/>
    <n v="9"/>
    <x v="3"/>
    <n v="9"/>
    <n v="4"/>
    <n v="2"/>
    <s v="Uninsured"/>
    <x v="1"/>
    <x v="2"/>
    <n v="1"/>
    <s v="ADULT"/>
    <x v="0"/>
    <n v="2021"/>
  </r>
  <r>
    <s v="P00659"/>
    <x v="504"/>
    <x v="3"/>
    <x v="26"/>
    <s v="Female"/>
    <x v="4"/>
    <x v="2"/>
    <n v="4"/>
    <n v="10"/>
    <x v="0"/>
    <n v="6"/>
    <n v="5"/>
    <n v="1"/>
    <s v="Private"/>
    <x v="0"/>
    <x v="6"/>
    <n v="1"/>
    <s v="ADULT"/>
    <x v="5"/>
    <n v="2023"/>
  </r>
  <r>
    <s v="P00660"/>
    <x v="505"/>
    <x v="2"/>
    <x v="1"/>
    <s v="Male"/>
    <x v="4"/>
    <x v="0"/>
    <n v="4"/>
    <n v="6"/>
    <x v="2"/>
    <n v="6"/>
    <n v="2"/>
    <n v="1"/>
    <s v="Private"/>
    <x v="0"/>
    <x v="63"/>
    <n v="1"/>
    <s v="ADULT"/>
    <x v="7"/>
    <n v="2021"/>
  </r>
  <r>
    <s v="P00661"/>
    <x v="506"/>
    <x v="0"/>
    <x v="12"/>
    <s v="Male"/>
    <x v="3"/>
    <x v="0"/>
    <n v="3"/>
    <n v="6"/>
    <x v="1"/>
    <n v="4"/>
    <n v="2"/>
    <n v="1"/>
    <s v="Private"/>
    <x v="0"/>
    <x v="30"/>
    <n v="1"/>
    <s v="ADULT"/>
    <x v="10"/>
    <n v="2023"/>
  </r>
  <r>
    <s v="P00662"/>
    <x v="384"/>
    <x v="2"/>
    <x v="12"/>
    <s v="Female"/>
    <x v="1"/>
    <x v="2"/>
    <n v="3"/>
    <n v="8"/>
    <x v="1"/>
    <n v="4"/>
    <n v="2"/>
    <n v="1"/>
    <s v="Private"/>
    <x v="0"/>
    <x v="11"/>
    <n v="1"/>
    <s v="ADULT"/>
    <x v="9"/>
    <n v="2023"/>
  </r>
  <r>
    <s v="P00663"/>
    <x v="504"/>
    <x v="3"/>
    <x v="24"/>
    <s v="Male"/>
    <x v="0"/>
    <x v="8"/>
    <n v="4"/>
    <n v="10"/>
    <x v="1"/>
    <n v="7"/>
    <n v="2"/>
    <n v="1"/>
    <s v="Uninsured"/>
    <x v="0"/>
    <x v="12"/>
    <n v="1"/>
    <s v="ADULT"/>
    <x v="5"/>
    <n v="2023"/>
  </r>
  <r>
    <s v="P00664"/>
    <x v="507"/>
    <x v="0"/>
    <x v="12"/>
    <s v="Female"/>
    <x v="0"/>
    <x v="2"/>
    <n v="3"/>
    <n v="8"/>
    <x v="2"/>
    <n v="6"/>
    <n v="2"/>
    <n v="1"/>
    <s v="Private"/>
    <x v="0"/>
    <x v="11"/>
    <n v="1"/>
    <s v="ADULT"/>
    <x v="0"/>
    <n v="2022"/>
  </r>
  <r>
    <s v="P00665"/>
    <x v="508"/>
    <x v="2"/>
    <x v="34"/>
    <s v="Female"/>
    <x v="0"/>
    <x v="5"/>
    <n v="3"/>
    <n v="9"/>
    <x v="1"/>
    <n v="6"/>
    <n v="2"/>
    <n v="3"/>
    <s v="Private"/>
    <x v="0"/>
    <x v="2"/>
    <n v="1"/>
    <s v="ADULT"/>
    <x v="2"/>
    <n v="2023"/>
  </r>
  <r>
    <s v="P00666"/>
    <x v="90"/>
    <x v="1"/>
    <x v="18"/>
    <s v="Male"/>
    <x v="1"/>
    <x v="5"/>
    <n v="5"/>
    <n v="11"/>
    <x v="1"/>
    <n v="10"/>
    <n v="4"/>
    <n v="1"/>
    <s v="Private"/>
    <x v="0"/>
    <x v="53"/>
    <n v="1"/>
    <s v="ADULT"/>
    <x v="3"/>
    <n v="2023"/>
  </r>
  <r>
    <s v="P00667"/>
    <x v="14"/>
    <x v="2"/>
    <x v="22"/>
    <s v="Male"/>
    <x v="4"/>
    <x v="1"/>
    <n v="5"/>
    <n v="5"/>
    <x v="1"/>
    <n v="10"/>
    <n v="4"/>
    <n v="2"/>
    <s v="Private"/>
    <x v="0"/>
    <x v="23"/>
    <n v="1"/>
    <s v="ADULT"/>
    <x v="7"/>
    <n v="2021"/>
  </r>
  <r>
    <s v="P00668"/>
    <x v="509"/>
    <x v="2"/>
    <x v="3"/>
    <s v="Male"/>
    <x v="0"/>
    <x v="6"/>
    <n v="7"/>
    <n v="11"/>
    <x v="1"/>
    <n v="12"/>
    <n v="5"/>
    <n v="3"/>
    <s v="Medicare"/>
    <x v="1"/>
    <x v="2"/>
    <n v="1"/>
    <s v="SENIOR"/>
    <x v="9"/>
    <n v="2022"/>
  </r>
  <r>
    <s v="P00669"/>
    <x v="346"/>
    <x v="0"/>
    <x v="45"/>
    <s v="Female"/>
    <x v="2"/>
    <x v="3"/>
    <n v="2"/>
    <n v="6"/>
    <x v="1"/>
    <n v="3"/>
    <n v="3"/>
    <n v="0"/>
    <s v="Medicaid"/>
    <x v="3"/>
    <x v="43"/>
    <n v="0"/>
    <s v="YOUNG ADULT"/>
    <x v="6"/>
    <n v="2021"/>
  </r>
  <r>
    <s v="P00670"/>
    <x v="510"/>
    <x v="1"/>
    <x v="59"/>
    <s v="Female"/>
    <x v="1"/>
    <x v="0"/>
    <n v="6"/>
    <n v="6"/>
    <x v="1"/>
    <n v="10"/>
    <n v="6"/>
    <n v="2"/>
    <s v="Medicare"/>
    <x v="1"/>
    <x v="2"/>
    <n v="1"/>
    <s v="SENIOR"/>
    <x v="3"/>
    <n v="2022"/>
  </r>
  <r>
    <s v="P00671"/>
    <x v="511"/>
    <x v="1"/>
    <x v="64"/>
    <s v="Female"/>
    <x v="3"/>
    <x v="6"/>
    <n v="5"/>
    <n v="8"/>
    <x v="0"/>
    <n v="8"/>
    <n v="4"/>
    <n v="2"/>
    <s v="Medicare"/>
    <x v="0"/>
    <x v="2"/>
    <n v="1"/>
    <s v="SENIOR"/>
    <x v="1"/>
    <n v="2022"/>
  </r>
  <r>
    <s v="P00672"/>
    <x v="512"/>
    <x v="2"/>
    <x v="71"/>
    <s v="Female"/>
    <x v="4"/>
    <x v="1"/>
    <n v="2"/>
    <n v="4"/>
    <x v="2"/>
    <n v="3"/>
    <n v="2"/>
    <n v="2"/>
    <s v="Private"/>
    <x v="3"/>
    <x v="18"/>
    <n v="1"/>
    <s v="YOUNG ADULT"/>
    <x v="2"/>
    <n v="2021"/>
  </r>
  <r>
    <s v="P00673"/>
    <x v="136"/>
    <x v="0"/>
    <x v="32"/>
    <s v="Male"/>
    <x v="0"/>
    <x v="1"/>
    <n v="3"/>
    <n v="4"/>
    <x v="2"/>
    <n v="6"/>
    <n v="2"/>
    <n v="2"/>
    <s v="Uninsured"/>
    <x v="0"/>
    <x v="28"/>
    <n v="1"/>
    <s v="ADULT"/>
    <x v="10"/>
    <n v="2023"/>
  </r>
  <r>
    <s v="P00674"/>
    <x v="438"/>
    <x v="3"/>
    <x v="36"/>
    <s v="Female"/>
    <x v="2"/>
    <x v="1"/>
    <n v="3"/>
    <n v="7"/>
    <x v="2"/>
    <n v="4"/>
    <n v="2"/>
    <n v="1"/>
    <s v="Uninsured"/>
    <x v="0"/>
    <x v="72"/>
    <n v="0"/>
    <s v="ADULT"/>
    <x v="11"/>
    <n v="2021"/>
  </r>
  <r>
    <s v="P00675"/>
    <x v="513"/>
    <x v="2"/>
    <x v="51"/>
    <s v="Female"/>
    <x v="3"/>
    <x v="8"/>
    <n v="2"/>
    <n v="9"/>
    <x v="0"/>
    <n v="4"/>
    <n v="1"/>
    <n v="0"/>
    <s v="Medicaid"/>
    <x v="2"/>
    <x v="48"/>
    <n v="1"/>
    <s v="YOUNG ADULT"/>
    <x v="9"/>
    <n v="2023"/>
  </r>
  <r>
    <s v="P00676"/>
    <x v="239"/>
    <x v="3"/>
    <x v="46"/>
    <s v="Female"/>
    <x v="2"/>
    <x v="9"/>
    <n v="3"/>
    <n v="8"/>
    <x v="0"/>
    <n v="4"/>
    <n v="2"/>
    <n v="1"/>
    <s v="Medicaid"/>
    <x v="0"/>
    <x v="41"/>
    <n v="1"/>
    <s v="ADULT"/>
    <x v="8"/>
    <n v="2021"/>
  </r>
  <r>
    <s v="P00677"/>
    <x v="419"/>
    <x v="3"/>
    <x v="43"/>
    <s v="Female"/>
    <x v="0"/>
    <x v="0"/>
    <n v="3"/>
    <n v="7"/>
    <x v="3"/>
    <n v="6"/>
    <n v="2"/>
    <n v="1"/>
    <s v="Medicaid"/>
    <x v="0"/>
    <x v="7"/>
    <n v="1"/>
    <s v="YOUNG ADULT"/>
    <x v="5"/>
    <n v="2022"/>
  </r>
  <r>
    <s v="P00678"/>
    <x v="204"/>
    <x v="0"/>
    <x v="69"/>
    <s v="Female"/>
    <x v="2"/>
    <x v="6"/>
    <n v="6"/>
    <n v="7"/>
    <x v="1"/>
    <n v="9"/>
    <n v="6"/>
    <n v="2"/>
    <s v="Medicare"/>
    <x v="1"/>
    <x v="2"/>
    <n v="1"/>
    <s v="SENIOR"/>
    <x v="6"/>
    <n v="2021"/>
  </r>
  <r>
    <s v="P00679"/>
    <x v="149"/>
    <x v="1"/>
    <x v="39"/>
    <s v="Male"/>
    <x v="0"/>
    <x v="4"/>
    <n v="5"/>
    <n v="6"/>
    <x v="0"/>
    <n v="8"/>
    <n v="5"/>
    <n v="2"/>
    <s v="Medicare"/>
    <x v="0"/>
    <x v="2"/>
    <n v="1"/>
    <s v="SENIOR"/>
    <x v="4"/>
    <n v="2021"/>
  </r>
  <r>
    <s v="P00680"/>
    <x v="126"/>
    <x v="0"/>
    <x v="64"/>
    <s v="Male"/>
    <x v="2"/>
    <x v="1"/>
    <n v="5"/>
    <n v="7"/>
    <x v="3"/>
    <n v="10"/>
    <n v="6"/>
    <n v="3"/>
    <s v="Medicare"/>
    <x v="0"/>
    <x v="2"/>
    <n v="1"/>
    <s v="SENIOR"/>
    <x v="6"/>
    <n v="2023"/>
  </r>
  <r>
    <s v="P00681"/>
    <x v="133"/>
    <x v="1"/>
    <x v="29"/>
    <s v="Female"/>
    <x v="4"/>
    <x v="1"/>
    <n v="7"/>
    <n v="7"/>
    <x v="1"/>
    <n v="12"/>
    <n v="7"/>
    <n v="2"/>
    <s v="Medicare"/>
    <x v="1"/>
    <x v="2"/>
    <n v="1"/>
    <s v="SENIOR"/>
    <x v="3"/>
    <n v="2021"/>
  </r>
  <r>
    <s v="P00682"/>
    <x v="514"/>
    <x v="2"/>
    <x v="19"/>
    <s v="Male"/>
    <x v="0"/>
    <x v="1"/>
    <n v="5"/>
    <n v="5"/>
    <x v="1"/>
    <n v="8"/>
    <n v="6"/>
    <n v="1"/>
    <s v="Medicaid"/>
    <x v="0"/>
    <x v="17"/>
    <n v="1"/>
    <s v="YOUNG ADULT"/>
    <x v="7"/>
    <n v="2022"/>
  </r>
  <r>
    <s v="P00683"/>
    <x v="515"/>
    <x v="1"/>
    <x v="42"/>
    <s v="Female"/>
    <x v="0"/>
    <x v="6"/>
    <n v="4"/>
    <n v="9"/>
    <x v="1"/>
    <n v="7"/>
    <n v="2"/>
    <n v="2"/>
    <s v="Private"/>
    <x v="0"/>
    <x v="0"/>
    <n v="1"/>
    <s v="ADULT"/>
    <x v="1"/>
    <n v="2023"/>
  </r>
  <r>
    <s v="P00684"/>
    <x v="516"/>
    <x v="3"/>
    <x v="0"/>
    <s v="Male"/>
    <x v="4"/>
    <x v="8"/>
    <n v="5"/>
    <n v="9"/>
    <x v="0"/>
    <n v="8"/>
    <n v="5"/>
    <n v="1"/>
    <s v="Medicare"/>
    <x v="0"/>
    <x v="2"/>
    <n v="1"/>
    <s v="SENIOR"/>
    <x v="11"/>
    <n v="2021"/>
  </r>
  <r>
    <s v="P00685"/>
    <x v="463"/>
    <x v="2"/>
    <x v="25"/>
    <s v="Female"/>
    <x v="1"/>
    <x v="0"/>
    <n v="2"/>
    <n v="5"/>
    <x v="1"/>
    <n v="6"/>
    <n v="4"/>
    <n v="0"/>
    <s v="Private"/>
    <x v="2"/>
    <x v="73"/>
    <n v="0"/>
    <s v="YOUNG ADULT"/>
    <x v="9"/>
    <n v="2023"/>
  </r>
  <r>
    <s v="P00686"/>
    <x v="517"/>
    <x v="0"/>
    <x v="29"/>
    <s v="Female"/>
    <x v="3"/>
    <x v="5"/>
    <n v="6"/>
    <n v="11"/>
    <x v="2"/>
    <n v="11"/>
    <n v="6"/>
    <n v="4"/>
    <s v="Medicare"/>
    <x v="1"/>
    <x v="2"/>
    <n v="1"/>
    <s v="SENIOR"/>
    <x v="6"/>
    <n v="2021"/>
  </r>
  <r>
    <s v="P00687"/>
    <x v="446"/>
    <x v="0"/>
    <x v="22"/>
    <s v="Male"/>
    <x v="1"/>
    <x v="3"/>
    <n v="4"/>
    <n v="8"/>
    <x v="0"/>
    <n v="6"/>
    <n v="4"/>
    <n v="1"/>
    <s v="Private"/>
    <x v="0"/>
    <x v="72"/>
    <n v="1"/>
    <s v="ADULT"/>
    <x v="10"/>
    <n v="2021"/>
  </r>
  <r>
    <s v="P00688"/>
    <x v="264"/>
    <x v="0"/>
    <x v="36"/>
    <s v="Female"/>
    <x v="1"/>
    <x v="2"/>
    <n v="3"/>
    <n v="10"/>
    <x v="1"/>
    <n v="6"/>
    <n v="2"/>
    <n v="1"/>
    <s v="Private"/>
    <x v="0"/>
    <x v="37"/>
    <n v="1"/>
    <s v="ADULT"/>
    <x v="10"/>
    <n v="2021"/>
  </r>
  <r>
    <s v="P00689"/>
    <x v="504"/>
    <x v="3"/>
    <x v="29"/>
    <s v="Female"/>
    <x v="4"/>
    <x v="2"/>
    <n v="6"/>
    <n v="10"/>
    <x v="1"/>
    <n v="10"/>
    <n v="4"/>
    <n v="2"/>
    <s v="Medicare"/>
    <x v="1"/>
    <x v="2"/>
    <n v="1"/>
    <s v="SENIOR"/>
    <x v="5"/>
    <n v="2023"/>
  </r>
  <r>
    <s v="P00690"/>
    <x v="67"/>
    <x v="2"/>
    <x v="57"/>
    <s v="Female"/>
    <x v="3"/>
    <x v="3"/>
    <n v="4"/>
    <n v="9"/>
    <x v="3"/>
    <n v="6"/>
    <n v="3"/>
    <n v="1"/>
    <s v="Uninsured"/>
    <x v="0"/>
    <x v="31"/>
    <n v="1"/>
    <s v="SENIOR"/>
    <x v="7"/>
    <n v="2021"/>
  </r>
  <r>
    <s v="P00691"/>
    <x v="518"/>
    <x v="1"/>
    <x v="36"/>
    <s v="Male"/>
    <x v="4"/>
    <x v="2"/>
    <n v="3"/>
    <n v="9"/>
    <x v="0"/>
    <n v="8"/>
    <n v="4"/>
    <n v="1"/>
    <s v="Private"/>
    <x v="0"/>
    <x v="15"/>
    <n v="1"/>
    <s v="ADULT"/>
    <x v="1"/>
    <n v="2023"/>
  </r>
  <r>
    <s v="P00692"/>
    <x v="519"/>
    <x v="3"/>
    <x v="50"/>
    <s v="Male"/>
    <x v="3"/>
    <x v="9"/>
    <n v="5"/>
    <n v="8"/>
    <x v="2"/>
    <n v="10"/>
    <n v="4"/>
    <n v="2"/>
    <s v="Medicare"/>
    <x v="0"/>
    <x v="2"/>
    <n v="1"/>
    <s v="SENIOR"/>
    <x v="5"/>
    <n v="2023"/>
  </r>
  <r>
    <s v="P00693"/>
    <x v="520"/>
    <x v="3"/>
    <x v="43"/>
    <s v="Male"/>
    <x v="0"/>
    <x v="2"/>
    <n v="3"/>
    <n v="9"/>
    <x v="1"/>
    <n v="4"/>
    <n v="4"/>
    <n v="1"/>
    <s v="Private"/>
    <x v="0"/>
    <x v="40"/>
    <n v="1"/>
    <s v="YOUNG ADULT"/>
    <x v="11"/>
    <n v="2022"/>
  </r>
  <r>
    <s v="P00694"/>
    <x v="403"/>
    <x v="1"/>
    <x v="38"/>
    <s v="Male"/>
    <x v="4"/>
    <x v="6"/>
    <n v="7"/>
    <n v="10"/>
    <x v="0"/>
    <n v="12"/>
    <n v="8"/>
    <n v="2"/>
    <s v="Medicare"/>
    <x v="1"/>
    <x v="2"/>
    <n v="1"/>
    <s v="SENIOR"/>
    <x v="3"/>
    <n v="2022"/>
  </r>
  <r>
    <s v="P00695"/>
    <x v="475"/>
    <x v="0"/>
    <x v="38"/>
    <s v="Female"/>
    <x v="3"/>
    <x v="0"/>
    <n v="7"/>
    <n v="7"/>
    <x v="3"/>
    <n v="12"/>
    <n v="6"/>
    <n v="2"/>
    <s v="Medicare"/>
    <x v="1"/>
    <x v="2"/>
    <n v="1"/>
    <s v="SENIOR"/>
    <x v="10"/>
    <n v="2023"/>
  </r>
  <r>
    <s v="P00696"/>
    <x v="77"/>
    <x v="0"/>
    <x v="32"/>
    <s v="Female"/>
    <x v="4"/>
    <x v="1"/>
    <n v="3"/>
    <n v="5"/>
    <x v="0"/>
    <n v="6"/>
    <n v="4"/>
    <n v="1"/>
    <s v="Medicaid"/>
    <x v="0"/>
    <x v="7"/>
    <n v="0"/>
    <s v="ADULT"/>
    <x v="6"/>
    <n v="2022"/>
  </r>
  <r>
    <s v="P00697"/>
    <x v="521"/>
    <x v="2"/>
    <x v="14"/>
    <s v="Female"/>
    <x v="2"/>
    <x v="6"/>
    <n v="4"/>
    <n v="8"/>
    <x v="1"/>
    <n v="8"/>
    <n v="2"/>
    <n v="1"/>
    <s v="Medicaid"/>
    <x v="0"/>
    <x v="13"/>
    <n v="1"/>
    <s v="ADULT"/>
    <x v="9"/>
    <n v="2021"/>
  </r>
  <r>
    <s v="P00698"/>
    <x v="345"/>
    <x v="0"/>
    <x v="56"/>
    <s v="Female"/>
    <x v="0"/>
    <x v="3"/>
    <n v="2"/>
    <n v="7"/>
    <x v="2"/>
    <n v="4"/>
    <n v="3"/>
    <n v="0"/>
    <s v="Medicaid"/>
    <x v="2"/>
    <x v="43"/>
    <n v="0"/>
    <s v="YOUNG ADULT"/>
    <x v="0"/>
    <n v="2022"/>
  </r>
  <r>
    <s v="P00699"/>
    <x v="76"/>
    <x v="0"/>
    <x v="39"/>
    <s v="Female"/>
    <x v="4"/>
    <x v="2"/>
    <n v="6"/>
    <n v="10"/>
    <x v="1"/>
    <n v="11"/>
    <n v="4"/>
    <n v="4"/>
    <s v="Medicare"/>
    <x v="1"/>
    <x v="2"/>
    <n v="1"/>
    <s v="SENIOR"/>
    <x v="0"/>
    <n v="2023"/>
  </r>
  <r>
    <s v="P00700"/>
    <x v="522"/>
    <x v="0"/>
    <x v="4"/>
    <s v="Male"/>
    <x v="0"/>
    <x v="4"/>
    <n v="5"/>
    <n v="5"/>
    <x v="1"/>
    <n v="12"/>
    <n v="2"/>
    <n v="1"/>
    <s v="Private"/>
    <x v="0"/>
    <x v="37"/>
    <n v="1"/>
    <s v="ADULT"/>
    <x v="10"/>
    <n v="2023"/>
  </r>
  <r>
    <s v="P00701"/>
    <x v="523"/>
    <x v="1"/>
    <x v="42"/>
    <s v="Female"/>
    <x v="4"/>
    <x v="8"/>
    <n v="4"/>
    <n v="8"/>
    <x v="0"/>
    <n v="6"/>
    <n v="4"/>
    <n v="1"/>
    <s v="Private"/>
    <x v="0"/>
    <x v="4"/>
    <n v="1"/>
    <s v="ADULT"/>
    <x v="1"/>
    <n v="2021"/>
  </r>
  <r>
    <s v="P00702"/>
    <x v="524"/>
    <x v="2"/>
    <x v="35"/>
    <s v="Male"/>
    <x v="4"/>
    <x v="1"/>
    <n v="5"/>
    <n v="6"/>
    <x v="1"/>
    <n v="8"/>
    <n v="7"/>
    <n v="2"/>
    <s v="Medicare"/>
    <x v="0"/>
    <x v="2"/>
    <n v="1"/>
    <s v="SENIOR"/>
    <x v="7"/>
    <n v="2021"/>
  </r>
  <r>
    <s v="P00703"/>
    <x v="57"/>
    <x v="1"/>
    <x v="37"/>
    <s v="Female"/>
    <x v="4"/>
    <x v="8"/>
    <n v="4"/>
    <n v="8"/>
    <x v="1"/>
    <n v="6"/>
    <n v="3"/>
    <n v="1"/>
    <s v="Private"/>
    <x v="0"/>
    <x v="61"/>
    <n v="1"/>
    <s v="ADULT"/>
    <x v="4"/>
    <n v="2023"/>
  </r>
  <r>
    <s v="P00704"/>
    <x v="430"/>
    <x v="3"/>
    <x v="51"/>
    <s v="Male"/>
    <x v="3"/>
    <x v="7"/>
    <n v="3"/>
    <n v="8"/>
    <x v="2"/>
    <n v="6"/>
    <n v="4"/>
    <n v="1"/>
    <s v="Private"/>
    <x v="0"/>
    <x v="40"/>
    <n v="1"/>
    <s v="YOUNG ADULT"/>
    <x v="11"/>
    <n v="2021"/>
  </r>
  <r>
    <s v="P00705"/>
    <x v="349"/>
    <x v="0"/>
    <x v="53"/>
    <s v="Male"/>
    <x v="3"/>
    <x v="1"/>
    <n v="2"/>
    <n v="7"/>
    <x v="1"/>
    <n v="3"/>
    <n v="2"/>
    <n v="0"/>
    <s v="Private"/>
    <x v="2"/>
    <x v="58"/>
    <n v="1"/>
    <s v="YOUNG ADULT"/>
    <x v="6"/>
    <n v="2023"/>
  </r>
  <r>
    <s v="P00706"/>
    <x v="525"/>
    <x v="3"/>
    <x v="38"/>
    <s v="Female"/>
    <x v="4"/>
    <x v="0"/>
    <n v="5"/>
    <n v="6"/>
    <x v="1"/>
    <n v="8"/>
    <n v="4"/>
    <n v="1"/>
    <s v="Medicare"/>
    <x v="0"/>
    <x v="45"/>
    <n v="1"/>
    <s v="SENIOR"/>
    <x v="11"/>
    <n v="2021"/>
  </r>
  <r>
    <s v="P00707"/>
    <x v="526"/>
    <x v="2"/>
    <x v="56"/>
    <s v="Female"/>
    <x v="1"/>
    <x v="2"/>
    <n v="3"/>
    <n v="9"/>
    <x v="1"/>
    <n v="6"/>
    <n v="2"/>
    <n v="2"/>
    <s v="Medicaid"/>
    <x v="0"/>
    <x v="23"/>
    <n v="1"/>
    <s v="YOUNG ADULT"/>
    <x v="7"/>
    <n v="2023"/>
  </r>
  <r>
    <s v="P00708"/>
    <x v="527"/>
    <x v="1"/>
    <x v="69"/>
    <s v="Female"/>
    <x v="3"/>
    <x v="4"/>
    <n v="7"/>
    <n v="8"/>
    <x v="2"/>
    <n v="10"/>
    <n v="7"/>
    <n v="3"/>
    <s v="Medicare"/>
    <x v="1"/>
    <x v="2"/>
    <n v="1"/>
    <s v="SENIOR"/>
    <x v="1"/>
    <n v="2023"/>
  </r>
  <r>
    <s v="P00709"/>
    <x v="80"/>
    <x v="1"/>
    <x v="71"/>
    <s v="Female"/>
    <x v="4"/>
    <x v="1"/>
    <n v="1"/>
    <n v="5"/>
    <x v="1"/>
    <n v="2"/>
    <n v="0"/>
    <n v="0"/>
    <s v="Private"/>
    <x v="2"/>
    <x v="74"/>
    <n v="0"/>
    <s v="YOUNG ADULT"/>
    <x v="3"/>
    <n v="2021"/>
  </r>
  <r>
    <s v="P00710"/>
    <x v="528"/>
    <x v="0"/>
    <x v="73"/>
    <s v="Male"/>
    <x v="1"/>
    <x v="8"/>
    <n v="6"/>
    <n v="9"/>
    <x v="2"/>
    <n v="9"/>
    <n v="4"/>
    <n v="4"/>
    <s v="Medicare"/>
    <x v="1"/>
    <x v="2"/>
    <n v="1"/>
    <s v="SENIOR"/>
    <x v="6"/>
    <n v="2021"/>
  </r>
  <r>
    <s v="P00711"/>
    <x v="48"/>
    <x v="2"/>
    <x v="26"/>
    <s v="Female"/>
    <x v="4"/>
    <x v="0"/>
    <n v="7"/>
    <n v="9"/>
    <x v="1"/>
    <n v="10"/>
    <n v="6"/>
    <n v="2"/>
    <s v="Medicaid"/>
    <x v="1"/>
    <x v="2"/>
    <n v="1"/>
    <s v="ADULT"/>
    <x v="9"/>
    <n v="2022"/>
  </r>
  <r>
    <s v="P00712"/>
    <x v="529"/>
    <x v="1"/>
    <x v="31"/>
    <s v="Male"/>
    <x v="2"/>
    <x v="6"/>
    <n v="4"/>
    <n v="9"/>
    <x v="1"/>
    <n v="6"/>
    <n v="3"/>
    <n v="1"/>
    <s v="Private"/>
    <x v="0"/>
    <x v="4"/>
    <n v="1"/>
    <s v="ADULT"/>
    <x v="3"/>
    <n v="2021"/>
  </r>
  <r>
    <s v="P00713"/>
    <x v="530"/>
    <x v="0"/>
    <x v="12"/>
    <s v="Female"/>
    <x v="2"/>
    <x v="6"/>
    <n v="4"/>
    <n v="7"/>
    <x v="0"/>
    <n v="6"/>
    <n v="3"/>
    <n v="1"/>
    <s v="Medicaid"/>
    <x v="0"/>
    <x v="14"/>
    <n v="1"/>
    <s v="ADULT"/>
    <x v="0"/>
    <n v="2022"/>
  </r>
  <r>
    <s v="P00714"/>
    <x v="531"/>
    <x v="3"/>
    <x v="20"/>
    <s v="Female"/>
    <x v="3"/>
    <x v="9"/>
    <n v="4"/>
    <n v="9"/>
    <x v="1"/>
    <n v="9"/>
    <n v="2"/>
    <n v="1"/>
    <s v="Private"/>
    <x v="0"/>
    <x v="64"/>
    <n v="1"/>
    <s v="ADULT"/>
    <x v="5"/>
    <n v="2022"/>
  </r>
  <r>
    <s v="P00715"/>
    <x v="532"/>
    <x v="2"/>
    <x v="24"/>
    <s v="Male"/>
    <x v="0"/>
    <x v="0"/>
    <n v="4"/>
    <n v="6"/>
    <x v="2"/>
    <n v="8"/>
    <n v="4"/>
    <n v="1"/>
    <s v="Medicaid"/>
    <x v="0"/>
    <x v="55"/>
    <n v="1"/>
    <s v="ADULT"/>
    <x v="2"/>
    <n v="2021"/>
  </r>
  <r>
    <s v="P00716"/>
    <x v="533"/>
    <x v="3"/>
    <x v="59"/>
    <s v="Female"/>
    <x v="1"/>
    <x v="8"/>
    <n v="5"/>
    <n v="11"/>
    <x v="2"/>
    <n v="8"/>
    <n v="4"/>
    <n v="2"/>
    <s v="Medicare"/>
    <x v="0"/>
    <x v="2"/>
    <n v="1"/>
    <s v="SENIOR"/>
    <x v="8"/>
    <n v="2022"/>
  </r>
  <r>
    <s v="P00717"/>
    <x v="35"/>
    <x v="0"/>
    <x v="18"/>
    <s v="Female"/>
    <x v="2"/>
    <x v="2"/>
    <n v="4"/>
    <n v="11"/>
    <x v="1"/>
    <n v="7"/>
    <n v="2"/>
    <n v="1"/>
    <s v="Private"/>
    <x v="0"/>
    <x v="4"/>
    <n v="1"/>
    <s v="ADULT"/>
    <x v="10"/>
    <n v="2023"/>
  </r>
  <r>
    <s v="P00718"/>
    <x v="49"/>
    <x v="3"/>
    <x v="30"/>
    <s v="Male"/>
    <x v="4"/>
    <x v="9"/>
    <n v="6"/>
    <n v="12"/>
    <x v="1"/>
    <n v="10"/>
    <n v="4"/>
    <n v="2"/>
    <s v="Uninsured"/>
    <x v="1"/>
    <x v="2"/>
    <n v="1"/>
    <s v="ADULT"/>
    <x v="5"/>
    <n v="2022"/>
  </r>
  <r>
    <s v="P00719"/>
    <x v="534"/>
    <x v="3"/>
    <x v="36"/>
    <s v="Female"/>
    <x v="0"/>
    <x v="9"/>
    <n v="3"/>
    <n v="7"/>
    <x v="0"/>
    <n v="6"/>
    <n v="2"/>
    <n v="2"/>
    <s v="Private"/>
    <x v="0"/>
    <x v="37"/>
    <n v="1"/>
    <s v="ADULT"/>
    <x v="5"/>
    <n v="2021"/>
  </r>
  <r>
    <s v="P00720"/>
    <x v="535"/>
    <x v="3"/>
    <x v="24"/>
    <s v="Female"/>
    <x v="0"/>
    <x v="9"/>
    <n v="5"/>
    <n v="8"/>
    <x v="2"/>
    <n v="8"/>
    <n v="2"/>
    <n v="2"/>
    <s v="Private"/>
    <x v="0"/>
    <x v="1"/>
    <n v="1"/>
    <s v="ADULT"/>
    <x v="5"/>
    <n v="2022"/>
  </r>
  <r>
    <s v="P00721"/>
    <x v="536"/>
    <x v="0"/>
    <x v="14"/>
    <s v="Female"/>
    <x v="0"/>
    <x v="3"/>
    <n v="5"/>
    <n v="7"/>
    <x v="1"/>
    <n v="8"/>
    <n v="4"/>
    <n v="2"/>
    <s v="Uninsured"/>
    <x v="0"/>
    <x v="2"/>
    <n v="1"/>
    <s v="ADULT"/>
    <x v="0"/>
    <n v="2023"/>
  </r>
  <r>
    <s v="P00722"/>
    <x v="537"/>
    <x v="1"/>
    <x v="11"/>
    <s v="Male"/>
    <x v="3"/>
    <x v="3"/>
    <n v="2"/>
    <n v="6"/>
    <x v="0"/>
    <n v="4"/>
    <n v="3"/>
    <n v="2"/>
    <s v="Private"/>
    <x v="0"/>
    <x v="38"/>
    <n v="0"/>
    <s v="YOUNG ADULT"/>
    <x v="4"/>
    <n v="2022"/>
  </r>
  <r>
    <s v="P00723"/>
    <x v="59"/>
    <x v="1"/>
    <x v="28"/>
    <s v="Male"/>
    <x v="2"/>
    <x v="1"/>
    <n v="3"/>
    <n v="4"/>
    <x v="1"/>
    <n v="4"/>
    <n v="2"/>
    <n v="1"/>
    <s v="Private"/>
    <x v="0"/>
    <x v="10"/>
    <n v="1"/>
    <s v="YOUNG ADULT"/>
    <x v="1"/>
    <n v="2021"/>
  </r>
  <r>
    <s v="P00724"/>
    <x v="538"/>
    <x v="3"/>
    <x v="29"/>
    <s v="Female"/>
    <x v="2"/>
    <x v="8"/>
    <n v="5"/>
    <n v="8"/>
    <x v="0"/>
    <n v="8"/>
    <n v="4"/>
    <n v="1"/>
    <s v="Medicare"/>
    <x v="0"/>
    <x v="2"/>
    <n v="1"/>
    <s v="SENIOR"/>
    <x v="8"/>
    <n v="2021"/>
  </r>
  <r>
    <s v="P00725"/>
    <x v="539"/>
    <x v="0"/>
    <x v="30"/>
    <s v="Male"/>
    <x v="1"/>
    <x v="6"/>
    <n v="4"/>
    <n v="8"/>
    <x v="1"/>
    <n v="8"/>
    <n v="2"/>
    <n v="2"/>
    <s v="Private"/>
    <x v="0"/>
    <x v="2"/>
    <n v="1"/>
    <s v="ADULT"/>
    <x v="10"/>
    <n v="2023"/>
  </r>
  <r>
    <s v="P00726"/>
    <x v="66"/>
    <x v="2"/>
    <x v="4"/>
    <s v="Female"/>
    <x v="2"/>
    <x v="0"/>
    <n v="4"/>
    <n v="8"/>
    <x v="2"/>
    <n v="7"/>
    <n v="4"/>
    <n v="1"/>
    <s v="Uninsured"/>
    <x v="0"/>
    <x v="42"/>
    <n v="0"/>
    <s v="ADULT"/>
    <x v="9"/>
    <n v="2023"/>
  </r>
  <r>
    <s v="P00727"/>
    <x v="540"/>
    <x v="3"/>
    <x v="47"/>
    <s v="Male"/>
    <x v="0"/>
    <x v="8"/>
    <n v="4"/>
    <n v="8"/>
    <x v="0"/>
    <n v="6"/>
    <n v="4"/>
    <n v="1"/>
    <s v="Medicaid"/>
    <x v="0"/>
    <x v="1"/>
    <n v="1"/>
    <s v="ADULT"/>
    <x v="11"/>
    <n v="2023"/>
  </r>
  <r>
    <s v="P00728"/>
    <x v="302"/>
    <x v="0"/>
    <x v="14"/>
    <s v="Female"/>
    <x v="1"/>
    <x v="1"/>
    <n v="4"/>
    <n v="5"/>
    <x v="2"/>
    <n v="7"/>
    <n v="3"/>
    <n v="1"/>
    <s v="Private"/>
    <x v="0"/>
    <x v="29"/>
    <n v="1"/>
    <s v="ADULT"/>
    <x v="6"/>
    <n v="2021"/>
  </r>
  <r>
    <s v="P00729"/>
    <x v="326"/>
    <x v="1"/>
    <x v="12"/>
    <s v="Female"/>
    <x v="2"/>
    <x v="1"/>
    <n v="4"/>
    <n v="5"/>
    <x v="1"/>
    <n v="7"/>
    <n v="3"/>
    <n v="1"/>
    <s v="Medicaid"/>
    <x v="0"/>
    <x v="9"/>
    <n v="1"/>
    <s v="ADULT"/>
    <x v="4"/>
    <n v="2022"/>
  </r>
  <r>
    <s v="P00730"/>
    <x v="541"/>
    <x v="2"/>
    <x v="46"/>
    <s v="Male"/>
    <x v="0"/>
    <x v="2"/>
    <n v="3"/>
    <n v="12"/>
    <x v="0"/>
    <n v="6"/>
    <n v="4"/>
    <n v="1"/>
    <s v="Medicaid"/>
    <x v="0"/>
    <x v="40"/>
    <n v="1"/>
    <s v="ADULT"/>
    <x v="9"/>
    <n v="2023"/>
  </r>
  <r>
    <s v="P00731"/>
    <x v="542"/>
    <x v="0"/>
    <x v="26"/>
    <s v="Male"/>
    <x v="2"/>
    <x v="1"/>
    <n v="5"/>
    <n v="8"/>
    <x v="0"/>
    <n v="8"/>
    <n v="2"/>
    <n v="2"/>
    <s v="Private"/>
    <x v="0"/>
    <x v="6"/>
    <n v="1"/>
    <s v="ADULT"/>
    <x v="6"/>
    <n v="2022"/>
  </r>
  <r>
    <s v="P00732"/>
    <x v="543"/>
    <x v="2"/>
    <x v="52"/>
    <s v="Female"/>
    <x v="0"/>
    <x v="0"/>
    <n v="5"/>
    <n v="7"/>
    <x v="2"/>
    <n v="8"/>
    <n v="4"/>
    <n v="1"/>
    <s v="Private"/>
    <x v="0"/>
    <x v="42"/>
    <n v="1"/>
    <s v="ADULT"/>
    <x v="2"/>
    <n v="2021"/>
  </r>
  <r>
    <s v="P00733"/>
    <x v="544"/>
    <x v="1"/>
    <x v="20"/>
    <s v="Female"/>
    <x v="1"/>
    <x v="3"/>
    <n v="5"/>
    <n v="7"/>
    <x v="1"/>
    <n v="8"/>
    <n v="2"/>
    <n v="1"/>
    <s v="Private"/>
    <x v="0"/>
    <x v="40"/>
    <n v="1"/>
    <s v="ADULT"/>
    <x v="4"/>
    <n v="2022"/>
  </r>
  <r>
    <s v="P00734"/>
    <x v="545"/>
    <x v="2"/>
    <x v="70"/>
    <s v="Male"/>
    <x v="2"/>
    <x v="4"/>
    <n v="3"/>
    <n v="5"/>
    <x v="1"/>
    <n v="8"/>
    <n v="2"/>
    <n v="2"/>
    <s v="Medicaid"/>
    <x v="0"/>
    <x v="64"/>
    <n v="1"/>
    <s v="YOUNG ADULT"/>
    <x v="9"/>
    <n v="2023"/>
  </r>
  <r>
    <s v="P00735"/>
    <x v="546"/>
    <x v="3"/>
    <x v="35"/>
    <s v="Female"/>
    <x v="4"/>
    <x v="0"/>
    <n v="6"/>
    <n v="7"/>
    <x v="2"/>
    <n v="11"/>
    <n v="8"/>
    <n v="2"/>
    <s v="Medicare"/>
    <x v="1"/>
    <x v="2"/>
    <n v="1"/>
    <s v="SENIOR"/>
    <x v="11"/>
    <n v="2021"/>
  </r>
  <r>
    <s v="P00736"/>
    <x v="303"/>
    <x v="1"/>
    <x v="0"/>
    <s v="Male"/>
    <x v="4"/>
    <x v="1"/>
    <n v="4"/>
    <n v="5"/>
    <x v="0"/>
    <n v="9"/>
    <n v="4"/>
    <n v="2"/>
    <s v="Medicare"/>
    <x v="0"/>
    <x v="0"/>
    <n v="1"/>
    <s v="SENIOR"/>
    <x v="4"/>
    <n v="2022"/>
  </r>
  <r>
    <s v="P00737"/>
    <x v="49"/>
    <x v="3"/>
    <x v="9"/>
    <s v="Male"/>
    <x v="2"/>
    <x v="7"/>
    <n v="4"/>
    <n v="9"/>
    <x v="2"/>
    <n v="7"/>
    <n v="4"/>
    <n v="1"/>
    <s v="Uninsured"/>
    <x v="0"/>
    <x v="2"/>
    <n v="1"/>
    <s v="ADULT"/>
    <x v="5"/>
    <n v="2022"/>
  </r>
  <r>
    <s v="P00738"/>
    <x v="155"/>
    <x v="1"/>
    <x v="41"/>
    <s v="Female"/>
    <x v="4"/>
    <x v="0"/>
    <n v="7"/>
    <n v="11"/>
    <x v="0"/>
    <n v="10"/>
    <n v="5"/>
    <n v="4"/>
    <s v="Medicare"/>
    <x v="1"/>
    <x v="2"/>
    <n v="1"/>
    <s v="SENIOR"/>
    <x v="4"/>
    <n v="2022"/>
  </r>
  <r>
    <s v="P00739"/>
    <x v="547"/>
    <x v="3"/>
    <x v="73"/>
    <s v="Male"/>
    <x v="0"/>
    <x v="8"/>
    <n v="6"/>
    <n v="8"/>
    <x v="0"/>
    <n v="10"/>
    <n v="8"/>
    <n v="2"/>
    <s v="Medicare"/>
    <x v="1"/>
    <x v="2"/>
    <n v="1"/>
    <s v="SENIOR"/>
    <x v="5"/>
    <n v="2022"/>
  </r>
  <r>
    <s v="P00740"/>
    <x v="188"/>
    <x v="1"/>
    <x v="35"/>
    <s v="Female"/>
    <x v="2"/>
    <x v="0"/>
    <n v="6"/>
    <n v="6"/>
    <x v="1"/>
    <n v="11"/>
    <n v="6"/>
    <n v="4"/>
    <s v="Medicare"/>
    <x v="1"/>
    <x v="2"/>
    <n v="1"/>
    <s v="SENIOR"/>
    <x v="3"/>
    <n v="2022"/>
  </r>
  <r>
    <s v="P00741"/>
    <x v="548"/>
    <x v="0"/>
    <x v="60"/>
    <s v="Male"/>
    <x v="2"/>
    <x v="4"/>
    <n v="2"/>
    <n v="5"/>
    <x v="1"/>
    <n v="7"/>
    <n v="3"/>
    <n v="2"/>
    <s v="Uninsured"/>
    <x v="2"/>
    <x v="54"/>
    <n v="0"/>
    <s v="YOUNG ADULT"/>
    <x v="10"/>
    <n v="2021"/>
  </r>
  <r>
    <s v="P00742"/>
    <x v="174"/>
    <x v="1"/>
    <x v="56"/>
    <s v="Male"/>
    <x v="0"/>
    <x v="5"/>
    <n v="2"/>
    <n v="9"/>
    <x v="1"/>
    <n v="3"/>
    <n v="2"/>
    <n v="0"/>
    <s v="Uninsured"/>
    <x v="2"/>
    <x v="56"/>
    <n v="1"/>
    <s v="YOUNG ADULT"/>
    <x v="1"/>
    <n v="2021"/>
  </r>
  <r>
    <s v="P00743"/>
    <x v="55"/>
    <x v="1"/>
    <x v="21"/>
    <s v="Male"/>
    <x v="3"/>
    <x v="4"/>
    <n v="3"/>
    <n v="4"/>
    <x v="2"/>
    <n v="4"/>
    <n v="2"/>
    <n v="1"/>
    <s v="Medicaid"/>
    <x v="0"/>
    <x v="5"/>
    <n v="1"/>
    <s v="ADULT"/>
    <x v="3"/>
    <n v="2022"/>
  </r>
  <r>
    <s v="P00744"/>
    <x v="549"/>
    <x v="3"/>
    <x v="47"/>
    <s v="Female"/>
    <x v="0"/>
    <x v="10"/>
    <n v="6"/>
    <n v="9"/>
    <x v="1"/>
    <n v="12"/>
    <n v="3"/>
    <n v="2"/>
    <s v="Medicaid"/>
    <x v="1"/>
    <x v="2"/>
    <n v="1"/>
    <s v="ADULT"/>
    <x v="8"/>
    <n v="2021"/>
  </r>
  <r>
    <s v="P00745"/>
    <x v="550"/>
    <x v="1"/>
    <x v="0"/>
    <s v="Female"/>
    <x v="1"/>
    <x v="2"/>
    <n v="5"/>
    <n v="12"/>
    <x v="2"/>
    <n v="8"/>
    <n v="5"/>
    <n v="1"/>
    <s v="Medicare"/>
    <x v="0"/>
    <x v="2"/>
    <n v="1"/>
    <s v="SENIOR"/>
    <x v="3"/>
    <n v="2022"/>
  </r>
  <r>
    <s v="P00746"/>
    <x v="531"/>
    <x v="3"/>
    <x v="34"/>
    <s v="Female"/>
    <x v="1"/>
    <x v="10"/>
    <n v="4"/>
    <n v="6"/>
    <x v="1"/>
    <n v="7"/>
    <n v="3"/>
    <n v="2"/>
    <s v="Uninsured"/>
    <x v="0"/>
    <x v="32"/>
    <n v="0"/>
    <s v="ADULT"/>
    <x v="5"/>
    <n v="2022"/>
  </r>
  <r>
    <s v="P00747"/>
    <x v="1"/>
    <x v="1"/>
    <x v="26"/>
    <s v="Male"/>
    <x v="0"/>
    <x v="3"/>
    <n v="5"/>
    <n v="7"/>
    <x v="0"/>
    <n v="8"/>
    <n v="2"/>
    <n v="1"/>
    <s v="Medicaid"/>
    <x v="0"/>
    <x v="19"/>
    <n v="0"/>
    <s v="ADULT"/>
    <x v="1"/>
    <n v="2021"/>
  </r>
  <r>
    <s v="P00748"/>
    <x v="238"/>
    <x v="1"/>
    <x v="34"/>
    <s v="Male"/>
    <x v="1"/>
    <x v="2"/>
    <n v="3"/>
    <n v="9"/>
    <x v="3"/>
    <n v="6"/>
    <n v="4"/>
    <n v="1"/>
    <s v="Private"/>
    <x v="0"/>
    <x v="14"/>
    <n v="0"/>
    <s v="ADULT"/>
    <x v="4"/>
    <n v="2022"/>
  </r>
  <r>
    <s v="P00749"/>
    <x v="551"/>
    <x v="2"/>
    <x v="21"/>
    <s v="Female"/>
    <x v="4"/>
    <x v="0"/>
    <n v="4"/>
    <n v="7"/>
    <x v="1"/>
    <n v="7"/>
    <n v="3"/>
    <n v="1"/>
    <s v="Private"/>
    <x v="0"/>
    <x v="49"/>
    <n v="0"/>
    <s v="ADULT"/>
    <x v="2"/>
    <n v="2022"/>
  </r>
  <r>
    <s v="P00750"/>
    <x v="552"/>
    <x v="1"/>
    <x v="51"/>
    <s v="Male"/>
    <x v="2"/>
    <x v="0"/>
    <n v="3"/>
    <n v="6"/>
    <x v="2"/>
    <n v="6"/>
    <n v="2"/>
    <n v="1"/>
    <s v="Medicaid"/>
    <x v="0"/>
    <x v="27"/>
    <n v="1"/>
    <s v="YOUNG ADULT"/>
    <x v="4"/>
    <n v="2021"/>
  </r>
  <r>
    <s v="P00751"/>
    <x v="553"/>
    <x v="0"/>
    <x v="15"/>
    <s v="Female"/>
    <x v="0"/>
    <x v="2"/>
    <n v="3"/>
    <n v="10"/>
    <x v="0"/>
    <n v="8"/>
    <n v="2"/>
    <n v="1"/>
    <s v="Private"/>
    <x v="0"/>
    <x v="64"/>
    <n v="0"/>
    <s v="ADULT"/>
    <x v="10"/>
    <n v="2022"/>
  </r>
  <r>
    <s v="P00752"/>
    <x v="554"/>
    <x v="1"/>
    <x v="28"/>
    <s v="Male"/>
    <x v="3"/>
    <x v="1"/>
    <n v="3"/>
    <n v="5"/>
    <x v="1"/>
    <n v="4"/>
    <n v="2"/>
    <n v="1"/>
    <s v="Medicaid"/>
    <x v="0"/>
    <x v="27"/>
    <n v="0"/>
    <s v="YOUNG ADULT"/>
    <x v="1"/>
    <n v="2023"/>
  </r>
  <r>
    <s v="P00753"/>
    <x v="555"/>
    <x v="0"/>
    <x v="52"/>
    <s v="Female"/>
    <x v="3"/>
    <x v="3"/>
    <n v="3"/>
    <n v="7"/>
    <x v="1"/>
    <n v="4"/>
    <n v="2"/>
    <n v="1"/>
    <s v="Private"/>
    <x v="0"/>
    <x v="30"/>
    <n v="1"/>
    <s v="ADULT"/>
    <x v="0"/>
    <n v="2022"/>
  </r>
  <r>
    <s v="P00754"/>
    <x v="556"/>
    <x v="1"/>
    <x v="35"/>
    <s v="Male"/>
    <x v="3"/>
    <x v="2"/>
    <n v="5"/>
    <n v="11"/>
    <x v="0"/>
    <n v="8"/>
    <n v="5"/>
    <n v="2"/>
    <s v="Medicare"/>
    <x v="0"/>
    <x v="2"/>
    <n v="1"/>
    <s v="SENIOR"/>
    <x v="3"/>
    <n v="2022"/>
  </r>
  <r>
    <s v="P00755"/>
    <x v="151"/>
    <x v="3"/>
    <x v="52"/>
    <s v="Female"/>
    <x v="0"/>
    <x v="5"/>
    <n v="3"/>
    <n v="10"/>
    <x v="2"/>
    <n v="6"/>
    <n v="4"/>
    <n v="1"/>
    <s v="Private"/>
    <x v="0"/>
    <x v="40"/>
    <n v="1"/>
    <s v="ADULT"/>
    <x v="11"/>
    <n v="2021"/>
  </r>
  <r>
    <s v="P00756"/>
    <x v="441"/>
    <x v="0"/>
    <x v="49"/>
    <s v="Male"/>
    <x v="1"/>
    <x v="0"/>
    <n v="6"/>
    <n v="6"/>
    <x v="2"/>
    <n v="11"/>
    <n v="6"/>
    <n v="2"/>
    <s v="Medicare"/>
    <x v="1"/>
    <x v="2"/>
    <n v="1"/>
    <s v="SENIOR"/>
    <x v="6"/>
    <n v="2021"/>
  </r>
  <r>
    <s v="P00757"/>
    <x v="143"/>
    <x v="0"/>
    <x v="0"/>
    <s v="Male"/>
    <x v="3"/>
    <x v="6"/>
    <n v="4"/>
    <n v="9"/>
    <x v="3"/>
    <n v="7"/>
    <n v="4"/>
    <n v="1"/>
    <s v="Medicare"/>
    <x v="0"/>
    <x v="47"/>
    <n v="1"/>
    <s v="SENIOR"/>
    <x v="6"/>
    <n v="2021"/>
  </r>
  <r>
    <s v="P00758"/>
    <x v="557"/>
    <x v="0"/>
    <x v="26"/>
    <s v="Male"/>
    <x v="3"/>
    <x v="6"/>
    <n v="5"/>
    <n v="8"/>
    <x v="3"/>
    <n v="8"/>
    <n v="4"/>
    <n v="1"/>
    <s v="Medicaid"/>
    <x v="0"/>
    <x v="2"/>
    <n v="1"/>
    <s v="ADULT"/>
    <x v="10"/>
    <n v="2023"/>
  </r>
  <r>
    <s v="P00759"/>
    <x v="29"/>
    <x v="3"/>
    <x v="40"/>
    <s v="Male"/>
    <x v="2"/>
    <x v="10"/>
    <n v="5"/>
    <n v="6"/>
    <x v="0"/>
    <n v="8"/>
    <n v="4"/>
    <n v="1"/>
    <s v="Medicaid"/>
    <x v="0"/>
    <x v="61"/>
    <n v="1"/>
    <s v="ADULT"/>
    <x v="8"/>
    <n v="2022"/>
  </r>
  <r>
    <s v="P00760"/>
    <x v="288"/>
    <x v="1"/>
    <x v="2"/>
    <s v="Male"/>
    <x v="3"/>
    <x v="1"/>
    <n v="5"/>
    <n v="5"/>
    <x v="1"/>
    <n v="10"/>
    <n v="5"/>
    <n v="1"/>
    <s v="Medicare"/>
    <x v="0"/>
    <x v="12"/>
    <n v="1"/>
    <s v="SENIOR"/>
    <x v="1"/>
    <n v="2021"/>
  </r>
  <r>
    <s v="P00761"/>
    <x v="558"/>
    <x v="0"/>
    <x v="12"/>
    <s v="Female"/>
    <x v="0"/>
    <x v="5"/>
    <n v="3"/>
    <n v="12"/>
    <x v="1"/>
    <n v="4"/>
    <n v="2"/>
    <n v="2"/>
    <s v="Uninsured"/>
    <x v="0"/>
    <x v="53"/>
    <n v="1"/>
    <s v="ADULT"/>
    <x v="6"/>
    <n v="2023"/>
  </r>
  <r>
    <s v="P00762"/>
    <x v="190"/>
    <x v="2"/>
    <x v="30"/>
    <s v="Female"/>
    <x v="3"/>
    <x v="2"/>
    <n v="4"/>
    <n v="9"/>
    <x v="0"/>
    <n v="7"/>
    <n v="3"/>
    <n v="1"/>
    <s v="Medicaid"/>
    <x v="0"/>
    <x v="23"/>
    <n v="1"/>
    <s v="ADULT"/>
    <x v="7"/>
    <n v="2021"/>
  </r>
  <r>
    <s v="P00763"/>
    <x v="559"/>
    <x v="1"/>
    <x v="49"/>
    <s v="Female"/>
    <x v="4"/>
    <x v="2"/>
    <n v="6"/>
    <n v="12"/>
    <x v="2"/>
    <n v="10"/>
    <n v="8"/>
    <n v="2"/>
    <s v="Medicare"/>
    <x v="1"/>
    <x v="2"/>
    <n v="1"/>
    <s v="SENIOR"/>
    <x v="1"/>
    <n v="2021"/>
  </r>
  <r>
    <s v="P00764"/>
    <x v="195"/>
    <x v="0"/>
    <x v="31"/>
    <s v="Female"/>
    <x v="3"/>
    <x v="3"/>
    <n v="6"/>
    <n v="8"/>
    <x v="1"/>
    <n v="10"/>
    <n v="3"/>
    <n v="2"/>
    <s v="Uninsured"/>
    <x v="1"/>
    <x v="2"/>
    <n v="1"/>
    <s v="ADULT"/>
    <x v="0"/>
    <n v="2022"/>
  </r>
  <r>
    <s v="P00765"/>
    <x v="198"/>
    <x v="3"/>
    <x v="50"/>
    <s v="Female"/>
    <x v="2"/>
    <x v="1"/>
    <n v="5"/>
    <n v="5"/>
    <x v="1"/>
    <n v="8"/>
    <n v="6"/>
    <n v="2"/>
    <s v="Medicare"/>
    <x v="0"/>
    <x v="2"/>
    <n v="1"/>
    <s v="SENIOR"/>
    <x v="5"/>
    <n v="2021"/>
  </r>
  <r>
    <s v="P00766"/>
    <x v="385"/>
    <x v="1"/>
    <x v="37"/>
    <s v="Male"/>
    <x v="0"/>
    <x v="0"/>
    <n v="3"/>
    <n v="6"/>
    <x v="0"/>
    <n v="4"/>
    <n v="4"/>
    <n v="1"/>
    <s v="Medicaid"/>
    <x v="0"/>
    <x v="5"/>
    <n v="0"/>
    <s v="ADULT"/>
    <x v="4"/>
    <n v="2022"/>
  </r>
  <r>
    <s v="P00767"/>
    <x v="194"/>
    <x v="3"/>
    <x v="24"/>
    <s v="Male"/>
    <x v="1"/>
    <x v="0"/>
    <n v="5"/>
    <n v="8"/>
    <x v="1"/>
    <n v="8"/>
    <n v="4"/>
    <n v="1"/>
    <s v="Private"/>
    <x v="0"/>
    <x v="17"/>
    <n v="1"/>
    <s v="ADULT"/>
    <x v="8"/>
    <n v="2022"/>
  </r>
  <r>
    <s v="P00768"/>
    <x v="560"/>
    <x v="0"/>
    <x v="63"/>
    <s v="Male"/>
    <x v="1"/>
    <x v="0"/>
    <n v="7"/>
    <n v="7"/>
    <x v="3"/>
    <n v="12"/>
    <n v="5"/>
    <n v="5"/>
    <s v="Medicare"/>
    <x v="1"/>
    <x v="2"/>
    <n v="1"/>
    <s v="SENIOR"/>
    <x v="6"/>
    <n v="2022"/>
  </r>
  <r>
    <s v="P00769"/>
    <x v="561"/>
    <x v="2"/>
    <x v="21"/>
    <s v="Female"/>
    <x v="3"/>
    <x v="6"/>
    <n v="4"/>
    <n v="8"/>
    <x v="2"/>
    <n v="7"/>
    <n v="4"/>
    <n v="2"/>
    <s v="Medicaid"/>
    <x v="0"/>
    <x v="2"/>
    <n v="1"/>
    <s v="ADULT"/>
    <x v="2"/>
    <n v="2023"/>
  </r>
  <r>
    <s v="P00770"/>
    <x v="562"/>
    <x v="2"/>
    <x v="63"/>
    <s v="Male"/>
    <x v="0"/>
    <x v="0"/>
    <n v="6"/>
    <n v="8"/>
    <x v="0"/>
    <n v="10"/>
    <n v="6"/>
    <n v="2"/>
    <s v="Medicare"/>
    <x v="1"/>
    <x v="2"/>
    <n v="1"/>
    <s v="SENIOR"/>
    <x v="2"/>
    <n v="2023"/>
  </r>
  <r>
    <s v="P00771"/>
    <x v="563"/>
    <x v="2"/>
    <x v="29"/>
    <s v="Male"/>
    <x v="3"/>
    <x v="2"/>
    <n v="5"/>
    <n v="11"/>
    <x v="1"/>
    <n v="10"/>
    <n v="5"/>
    <n v="1"/>
    <s v="Medicare"/>
    <x v="0"/>
    <x v="2"/>
    <n v="1"/>
    <s v="SENIOR"/>
    <x v="9"/>
    <n v="2023"/>
  </r>
  <r>
    <s v="P00772"/>
    <x v="564"/>
    <x v="2"/>
    <x v="12"/>
    <s v="Female"/>
    <x v="3"/>
    <x v="6"/>
    <n v="4"/>
    <n v="9"/>
    <x v="2"/>
    <n v="7"/>
    <n v="3"/>
    <n v="1"/>
    <s v="Private"/>
    <x v="0"/>
    <x v="61"/>
    <n v="0"/>
    <s v="ADULT"/>
    <x v="2"/>
    <n v="2023"/>
  </r>
  <r>
    <s v="P00773"/>
    <x v="565"/>
    <x v="1"/>
    <x v="38"/>
    <s v="Male"/>
    <x v="4"/>
    <x v="2"/>
    <n v="6"/>
    <n v="10"/>
    <x v="0"/>
    <n v="9"/>
    <n v="6"/>
    <n v="2"/>
    <s v="Medicare"/>
    <x v="1"/>
    <x v="2"/>
    <n v="1"/>
    <s v="SENIOR"/>
    <x v="1"/>
    <n v="2022"/>
  </r>
  <r>
    <s v="P00774"/>
    <x v="566"/>
    <x v="3"/>
    <x v="41"/>
    <s v="Female"/>
    <x v="3"/>
    <x v="5"/>
    <n v="5"/>
    <n v="10"/>
    <x v="1"/>
    <n v="8"/>
    <n v="5"/>
    <n v="2"/>
    <s v="Medicare"/>
    <x v="0"/>
    <x v="2"/>
    <n v="1"/>
    <s v="SENIOR"/>
    <x v="5"/>
    <n v="2022"/>
  </r>
  <r>
    <s v="P00775"/>
    <x v="567"/>
    <x v="1"/>
    <x v="38"/>
    <s v="Female"/>
    <x v="1"/>
    <x v="2"/>
    <n v="5"/>
    <n v="9"/>
    <x v="2"/>
    <n v="12"/>
    <n v="4"/>
    <n v="1"/>
    <s v="Medicare"/>
    <x v="0"/>
    <x v="2"/>
    <n v="1"/>
    <s v="SENIOR"/>
    <x v="1"/>
    <n v="2022"/>
  </r>
  <r>
    <s v="P00776"/>
    <x v="568"/>
    <x v="0"/>
    <x v="53"/>
    <s v="Male"/>
    <x v="3"/>
    <x v="1"/>
    <n v="2"/>
    <n v="4"/>
    <x v="2"/>
    <n v="4"/>
    <n v="1"/>
    <n v="0"/>
    <s v="Private"/>
    <x v="0"/>
    <x v="75"/>
    <n v="0"/>
    <s v="YOUNG ADULT"/>
    <x v="10"/>
    <n v="2023"/>
  </r>
  <r>
    <s v="P00777"/>
    <x v="569"/>
    <x v="2"/>
    <x v="34"/>
    <s v="Male"/>
    <x v="0"/>
    <x v="4"/>
    <n v="3"/>
    <n v="4"/>
    <x v="1"/>
    <n v="4"/>
    <n v="2"/>
    <n v="1"/>
    <s v="Private"/>
    <x v="0"/>
    <x v="10"/>
    <n v="0"/>
    <s v="ADULT"/>
    <x v="2"/>
    <n v="2022"/>
  </r>
  <r>
    <s v="P00778"/>
    <x v="570"/>
    <x v="0"/>
    <x v="22"/>
    <s v="Female"/>
    <x v="1"/>
    <x v="6"/>
    <n v="7"/>
    <n v="8"/>
    <x v="0"/>
    <n v="12"/>
    <n v="4"/>
    <n v="3"/>
    <s v="Medicaid"/>
    <x v="1"/>
    <x v="2"/>
    <n v="1"/>
    <s v="ADULT"/>
    <x v="10"/>
    <n v="2021"/>
  </r>
  <r>
    <s v="P00779"/>
    <x v="571"/>
    <x v="2"/>
    <x v="31"/>
    <s v="Female"/>
    <x v="3"/>
    <x v="6"/>
    <n v="4"/>
    <n v="7"/>
    <x v="0"/>
    <n v="6"/>
    <n v="3"/>
    <n v="1"/>
    <s v="Private"/>
    <x v="0"/>
    <x v="4"/>
    <n v="1"/>
    <s v="ADULT"/>
    <x v="9"/>
    <n v="2023"/>
  </r>
  <r>
    <s v="P00780"/>
    <x v="393"/>
    <x v="0"/>
    <x v="38"/>
    <s v="Male"/>
    <x v="4"/>
    <x v="5"/>
    <n v="5"/>
    <n v="10"/>
    <x v="1"/>
    <n v="8"/>
    <n v="6"/>
    <n v="2"/>
    <s v="Medicare"/>
    <x v="0"/>
    <x v="2"/>
    <n v="1"/>
    <s v="SENIOR"/>
    <x v="0"/>
    <n v="2023"/>
  </r>
  <r>
    <s v="P00781"/>
    <x v="370"/>
    <x v="2"/>
    <x v="26"/>
    <s v="Female"/>
    <x v="3"/>
    <x v="1"/>
    <n v="4"/>
    <n v="6"/>
    <x v="0"/>
    <n v="6"/>
    <n v="4"/>
    <n v="1"/>
    <s v="Private"/>
    <x v="0"/>
    <x v="55"/>
    <n v="1"/>
    <s v="ADULT"/>
    <x v="9"/>
    <n v="2023"/>
  </r>
  <r>
    <s v="P00782"/>
    <x v="572"/>
    <x v="2"/>
    <x v="28"/>
    <s v="Female"/>
    <x v="2"/>
    <x v="6"/>
    <n v="2"/>
    <n v="7"/>
    <x v="0"/>
    <n v="3"/>
    <n v="2"/>
    <n v="0"/>
    <s v="Uninsured"/>
    <x v="0"/>
    <x v="49"/>
    <n v="0"/>
    <s v="YOUNG ADULT"/>
    <x v="7"/>
    <n v="2021"/>
  </r>
  <r>
    <s v="P00783"/>
    <x v="118"/>
    <x v="1"/>
    <x v="20"/>
    <s v="Male"/>
    <x v="1"/>
    <x v="2"/>
    <n v="5"/>
    <n v="12"/>
    <x v="2"/>
    <n v="8"/>
    <n v="2"/>
    <n v="1"/>
    <s v="Private"/>
    <x v="0"/>
    <x v="2"/>
    <n v="1"/>
    <s v="ADULT"/>
    <x v="4"/>
    <n v="2021"/>
  </r>
  <r>
    <s v="P00784"/>
    <x v="170"/>
    <x v="1"/>
    <x v="38"/>
    <s v="Male"/>
    <x v="2"/>
    <x v="0"/>
    <n v="5"/>
    <n v="6"/>
    <x v="1"/>
    <n v="8"/>
    <n v="5"/>
    <n v="1"/>
    <s v="Medicare"/>
    <x v="0"/>
    <x v="12"/>
    <n v="1"/>
    <s v="SENIOR"/>
    <x v="3"/>
    <n v="2021"/>
  </r>
  <r>
    <s v="P00785"/>
    <x v="573"/>
    <x v="2"/>
    <x v="8"/>
    <s v="Female"/>
    <x v="0"/>
    <x v="1"/>
    <n v="4"/>
    <n v="6"/>
    <x v="1"/>
    <n v="6"/>
    <n v="4"/>
    <n v="1"/>
    <s v="Medicare"/>
    <x v="0"/>
    <x v="55"/>
    <n v="0"/>
    <s v="SENIOR"/>
    <x v="7"/>
    <n v="2022"/>
  </r>
  <r>
    <s v="P00786"/>
    <x v="574"/>
    <x v="0"/>
    <x v="59"/>
    <s v="Male"/>
    <x v="0"/>
    <x v="4"/>
    <n v="5"/>
    <n v="6"/>
    <x v="2"/>
    <n v="8"/>
    <n v="6"/>
    <n v="3"/>
    <s v="Medicare"/>
    <x v="0"/>
    <x v="2"/>
    <n v="1"/>
    <s v="SENIOR"/>
    <x v="10"/>
    <n v="2021"/>
  </r>
  <r>
    <s v="P00787"/>
    <x v="330"/>
    <x v="3"/>
    <x v="58"/>
    <s v="Female"/>
    <x v="1"/>
    <x v="8"/>
    <n v="7"/>
    <n v="10"/>
    <x v="1"/>
    <n v="10"/>
    <n v="7"/>
    <n v="4"/>
    <s v="Medicare"/>
    <x v="1"/>
    <x v="2"/>
    <n v="1"/>
    <s v="SENIOR"/>
    <x v="11"/>
    <n v="2022"/>
  </r>
  <r>
    <s v="P00788"/>
    <x v="575"/>
    <x v="2"/>
    <x v="57"/>
    <s v="Male"/>
    <x v="3"/>
    <x v="6"/>
    <n v="5"/>
    <n v="9"/>
    <x v="1"/>
    <n v="8"/>
    <n v="4"/>
    <n v="1"/>
    <s v="Medicaid"/>
    <x v="0"/>
    <x v="2"/>
    <n v="1"/>
    <s v="SENIOR"/>
    <x v="7"/>
    <n v="2021"/>
  </r>
  <r>
    <s v="P00789"/>
    <x v="576"/>
    <x v="1"/>
    <x v="31"/>
    <s v="Female"/>
    <x v="2"/>
    <x v="2"/>
    <n v="4"/>
    <n v="12"/>
    <x v="1"/>
    <n v="10"/>
    <n v="5"/>
    <n v="2"/>
    <s v="Private"/>
    <x v="0"/>
    <x v="2"/>
    <n v="1"/>
    <s v="ADULT"/>
    <x v="4"/>
    <n v="2021"/>
  </r>
  <r>
    <s v="P00790"/>
    <x v="577"/>
    <x v="3"/>
    <x v="70"/>
    <s v="Female"/>
    <x v="3"/>
    <x v="5"/>
    <n v="2"/>
    <n v="10"/>
    <x v="0"/>
    <n v="3"/>
    <n v="1"/>
    <n v="0"/>
    <s v="Uninsured"/>
    <x v="2"/>
    <x v="49"/>
    <n v="1"/>
    <s v="YOUNG ADULT"/>
    <x v="11"/>
    <n v="2023"/>
  </r>
  <r>
    <s v="P00791"/>
    <x v="578"/>
    <x v="2"/>
    <x v="57"/>
    <s v="Female"/>
    <x v="0"/>
    <x v="8"/>
    <n v="5"/>
    <n v="9"/>
    <x v="2"/>
    <n v="10"/>
    <n v="4"/>
    <n v="1"/>
    <s v="Private"/>
    <x v="0"/>
    <x v="2"/>
    <n v="1"/>
    <s v="SENIOR"/>
    <x v="7"/>
    <n v="2023"/>
  </r>
  <r>
    <s v="P00792"/>
    <x v="148"/>
    <x v="3"/>
    <x v="26"/>
    <s v="Male"/>
    <x v="4"/>
    <x v="0"/>
    <n v="4"/>
    <n v="7"/>
    <x v="3"/>
    <n v="9"/>
    <n v="2"/>
    <n v="1"/>
    <s v="Private"/>
    <x v="0"/>
    <x v="4"/>
    <n v="1"/>
    <s v="ADULT"/>
    <x v="8"/>
    <n v="2021"/>
  </r>
  <r>
    <s v="P00793"/>
    <x v="87"/>
    <x v="1"/>
    <x v="9"/>
    <s v="Male"/>
    <x v="3"/>
    <x v="1"/>
    <n v="4"/>
    <n v="6"/>
    <x v="1"/>
    <n v="6"/>
    <n v="2"/>
    <n v="1"/>
    <s v="Medicaid"/>
    <x v="0"/>
    <x v="11"/>
    <n v="1"/>
    <s v="ADULT"/>
    <x v="1"/>
    <n v="2022"/>
  </r>
  <r>
    <s v="P00794"/>
    <x v="428"/>
    <x v="3"/>
    <x v="56"/>
    <s v="Female"/>
    <x v="1"/>
    <x v="10"/>
    <n v="2"/>
    <n v="6"/>
    <x v="1"/>
    <n v="4"/>
    <n v="3"/>
    <n v="2"/>
    <s v="Uninsured"/>
    <x v="2"/>
    <x v="46"/>
    <n v="1"/>
    <s v="YOUNG ADULT"/>
    <x v="11"/>
    <n v="2021"/>
  </r>
  <r>
    <s v="P00795"/>
    <x v="579"/>
    <x v="0"/>
    <x v="43"/>
    <s v="Male"/>
    <x v="0"/>
    <x v="8"/>
    <n v="4"/>
    <n v="8"/>
    <x v="2"/>
    <n v="6"/>
    <n v="2"/>
    <n v="1"/>
    <s v="Private"/>
    <x v="0"/>
    <x v="61"/>
    <n v="0"/>
    <s v="YOUNG ADULT"/>
    <x v="0"/>
    <n v="2021"/>
  </r>
  <r>
    <s v="P00796"/>
    <x v="580"/>
    <x v="3"/>
    <x v="35"/>
    <s v="Male"/>
    <x v="1"/>
    <x v="8"/>
    <n v="7"/>
    <n v="10"/>
    <x v="1"/>
    <n v="10"/>
    <n v="6"/>
    <n v="3"/>
    <s v="Medicare"/>
    <x v="1"/>
    <x v="2"/>
    <n v="1"/>
    <s v="SENIOR"/>
    <x v="11"/>
    <n v="2023"/>
  </r>
  <r>
    <s v="P00797"/>
    <x v="321"/>
    <x v="0"/>
    <x v="24"/>
    <s v="Female"/>
    <x v="1"/>
    <x v="5"/>
    <n v="4"/>
    <n v="10"/>
    <x v="2"/>
    <n v="8"/>
    <n v="3"/>
    <n v="2"/>
    <s v="Medicaid"/>
    <x v="0"/>
    <x v="2"/>
    <n v="1"/>
    <s v="ADULT"/>
    <x v="6"/>
    <n v="2023"/>
  </r>
  <r>
    <s v="P00798"/>
    <x v="581"/>
    <x v="2"/>
    <x v="2"/>
    <s v="Male"/>
    <x v="4"/>
    <x v="4"/>
    <n v="5"/>
    <n v="5"/>
    <x v="1"/>
    <n v="8"/>
    <n v="4"/>
    <n v="1"/>
    <s v="Medicare"/>
    <x v="0"/>
    <x v="12"/>
    <n v="1"/>
    <s v="SENIOR"/>
    <x v="9"/>
    <n v="2023"/>
  </r>
  <r>
    <s v="P00799"/>
    <x v="131"/>
    <x v="2"/>
    <x v="47"/>
    <s v="Male"/>
    <x v="2"/>
    <x v="1"/>
    <n v="4"/>
    <n v="8"/>
    <x v="2"/>
    <n v="8"/>
    <n v="2"/>
    <n v="2"/>
    <s v="Private"/>
    <x v="0"/>
    <x v="28"/>
    <n v="1"/>
    <s v="ADULT"/>
    <x v="9"/>
    <n v="2022"/>
  </r>
  <r>
    <s v="P00800"/>
    <x v="147"/>
    <x v="2"/>
    <x v="47"/>
    <s v="Male"/>
    <x v="0"/>
    <x v="2"/>
    <n v="4"/>
    <n v="10"/>
    <x v="2"/>
    <n v="7"/>
    <n v="3"/>
    <n v="1"/>
    <s v="Private"/>
    <x v="0"/>
    <x v="4"/>
    <n v="1"/>
    <s v="ADULT"/>
    <x v="7"/>
    <n v="2023"/>
  </r>
  <r>
    <s v="P00801"/>
    <x v="13"/>
    <x v="2"/>
    <x v="39"/>
    <s v="Female"/>
    <x v="1"/>
    <x v="8"/>
    <n v="5"/>
    <n v="10"/>
    <x v="2"/>
    <n v="10"/>
    <n v="4"/>
    <n v="3"/>
    <s v="Medicare"/>
    <x v="0"/>
    <x v="2"/>
    <n v="1"/>
    <s v="SENIOR"/>
    <x v="7"/>
    <n v="2021"/>
  </r>
  <r>
    <s v="P00802"/>
    <x v="360"/>
    <x v="1"/>
    <x v="42"/>
    <s v="Female"/>
    <x v="2"/>
    <x v="6"/>
    <n v="4"/>
    <n v="7"/>
    <x v="1"/>
    <n v="7"/>
    <n v="5"/>
    <n v="2"/>
    <s v="Private"/>
    <x v="0"/>
    <x v="2"/>
    <n v="1"/>
    <s v="ADULT"/>
    <x v="4"/>
    <n v="2021"/>
  </r>
  <r>
    <s v="P00803"/>
    <x v="582"/>
    <x v="0"/>
    <x v="18"/>
    <s v="Male"/>
    <x v="0"/>
    <x v="4"/>
    <n v="5"/>
    <n v="5"/>
    <x v="0"/>
    <n v="8"/>
    <n v="2"/>
    <n v="1"/>
    <s v="Private"/>
    <x v="0"/>
    <x v="42"/>
    <n v="0"/>
    <s v="ADULT"/>
    <x v="10"/>
    <n v="2021"/>
  </r>
  <r>
    <s v="P00804"/>
    <x v="136"/>
    <x v="0"/>
    <x v="7"/>
    <s v="Male"/>
    <x v="4"/>
    <x v="8"/>
    <n v="3"/>
    <n v="8"/>
    <x v="0"/>
    <n v="6"/>
    <n v="2"/>
    <n v="2"/>
    <s v="Private"/>
    <x v="0"/>
    <x v="50"/>
    <n v="1"/>
    <s v="ADULT"/>
    <x v="10"/>
    <n v="2023"/>
  </r>
  <r>
    <s v="P00805"/>
    <x v="583"/>
    <x v="1"/>
    <x v="7"/>
    <s v="Male"/>
    <x v="0"/>
    <x v="2"/>
    <n v="3"/>
    <n v="9"/>
    <x v="1"/>
    <n v="4"/>
    <n v="4"/>
    <n v="1"/>
    <s v="Medicaid"/>
    <x v="0"/>
    <x v="28"/>
    <n v="1"/>
    <s v="ADULT"/>
    <x v="1"/>
    <n v="2021"/>
  </r>
  <r>
    <s v="P00806"/>
    <x v="366"/>
    <x v="2"/>
    <x v="32"/>
    <s v="Female"/>
    <x v="4"/>
    <x v="1"/>
    <n v="3"/>
    <n v="5"/>
    <x v="0"/>
    <n v="6"/>
    <n v="2"/>
    <n v="1"/>
    <s v="Private"/>
    <x v="0"/>
    <x v="10"/>
    <n v="1"/>
    <s v="ADULT"/>
    <x v="9"/>
    <n v="2021"/>
  </r>
  <r>
    <s v="P00807"/>
    <x v="387"/>
    <x v="1"/>
    <x v="26"/>
    <s v="Male"/>
    <x v="2"/>
    <x v="1"/>
    <n v="4"/>
    <n v="5"/>
    <x v="1"/>
    <n v="7"/>
    <n v="3"/>
    <n v="1"/>
    <s v="Private"/>
    <x v="0"/>
    <x v="29"/>
    <n v="1"/>
    <s v="ADULT"/>
    <x v="3"/>
    <n v="2022"/>
  </r>
  <r>
    <s v="P00808"/>
    <x v="584"/>
    <x v="0"/>
    <x v="42"/>
    <s v="Female"/>
    <x v="1"/>
    <x v="6"/>
    <n v="3"/>
    <n v="7"/>
    <x v="2"/>
    <n v="4"/>
    <n v="2"/>
    <n v="1"/>
    <s v="Medicaid"/>
    <x v="0"/>
    <x v="21"/>
    <n v="1"/>
    <s v="ADULT"/>
    <x v="6"/>
    <n v="2021"/>
  </r>
  <r>
    <s v="P00809"/>
    <x v="585"/>
    <x v="3"/>
    <x v="64"/>
    <s v="Male"/>
    <x v="3"/>
    <x v="10"/>
    <n v="5"/>
    <n v="8"/>
    <x v="1"/>
    <n v="8"/>
    <n v="4"/>
    <n v="2"/>
    <s v="Medicare"/>
    <x v="0"/>
    <x v="2"/>
    <n v="1"/>
    <s v="SENIOR"/>
    <x v="11"/>
    <n v="2021"/>
  </r>
  <r>
    <s v="P00810"/>
    <x v="372"/>
    <x v="0"/>
    <x v="15"/>
    <s v="Female"/>
    <x v="3"/>
    <x v="2"/>
    <n v="3"/>
    <n v="9"/>
    <x v="2"/>
    <n v="6"/>
    <n v="2"/>
    <n v="2"/>
    <s v="Private"/>
    <x v="0"/>
    <x v="8"/>
    <n v="1"/>
    <s v="ADULT"/>
    <x v="0"/>
    <n v="2021"/>
  </r>
  <r>
    <s v="P00811"/>
    <x v="538"/>
    <x v="3"/>
    <x v="4"/>
    <s v="Male"/>
    <x v="4"/>
    <x v="7"/>
    <n v="5"/>
    <n v="9"/>
    <x v="1"/>
    <n v="8"/>
    <n v="4"/>
    <n v="2"/>
    <s v="Medicaid"/>
    <x v="0"/>
    <x v="2"/>
    <n v="1"/>
    <s v="ADULT"/>
    <x v="8"/>
    <n v="2021"/>
  </r>
  <r>
    <s v="P00812"/>
    <x v="540"/>
    <x v="3"/>
    <x v="7"/>
    <s v="Female"/>
    <x v="2"/>
    <x v="8"/>
    <n v="4"/>
    <n v="8"/>
    <x v="2"/>
    <n v="6"/>
    <n v="2"/>
    <n v="1"/>
    <s v="Private"/>
    <x v="0"/>
    <x v="15"/>
    <n v="0"/>
    <s v="ADULT"/>
    <x v="11"/>
    <n v="2023"/>
  </r>
  <r>
    <s v="P00813"/>
    <x v="141"/>
    <x v="1"/>
    <x v="17"/>
    <s v="Male"/>
    <x v="4"/>
    <x v="6"/>
    <n v="5"/>
    <n v="7"/>
    <x v="3"/>
    <n v="10"/>
    <n v="7"/>
    <n v="3"/>
    <s v="Medicare"/>
    <x v="0"/>
    <x v="2"/>
    <n v="1"/>
    <s v="SENIOR"/>
    <x v="1"/>
    <n v="2022"/>
  </r>
  <r>
    <s v="P00814"/>
    <x v="532"/>
    <x v="2"/>
    <x v="26"/>
    <s v="Male"/>
    <x v="1"/>
    <x v="8"/>
    <n v="6"/>
    <n v="10"/>
    <x v="0"/>
    <n v="9"/>
    <n v="3"/>
    <n v="4"/>
    <s v="Private"/>
    <x v="1"/>
    <x v="2"/>
    <n v="1"/>
    <s v="ADULT"/>
    <x v="2"/>
    <n v="2021"/>
  </r>
  <r>
    <s v="P00815"/>
    <x v="586"/>
    <x v="1"/>
    <x v="35"/>
    <s v="Female"/>
    <x v="0"/>
    <x v="8"/>
    <n v="5"/>
    <n v="8"/>
    <x v="0"/>
    <n v="8"/>
    <n v="4"/>
    <n v="2"/>
    <s v="Medicare"/>
    <x v="0"/>
    <x v="2"/>
    <n v="1"/>
    <s v="SENIOR"/>
    <x v="1"/>
    <n v="2021"/>
  </r>
  <r>
    <s v="P00816"/>
    <x v="463"/>
    <x v="2"/>
    <x v="33"/>
    <s v="Female"/>
    <x v="4"/>
    <x v="6"/>
    <n v="2"/>
    <n v="8"/>
    <x v="2"/>
    <n v="5"/>
    <n v="2"/>
    <n v="0"/>
    <s v="Medicaid"/>
    <x v="0"/>
    <x v="56"/>
    <n v="1"/>
    <s v="YOUNG ADULT"/>
    <x v="9"/>
    <n v="2023"/>
  </r>
  <r>
    <s v="P00817"/>
    <x v="312"/>
    <x v="2"/>
    <x v="9"/>
    <s v="Male"/>
    <x v="0"/>
    <x v="0"/>
    <n v="4"/>
    <n v="9"/>
    <x v="1"/>
    <n v="7"/>
    <n v="4"/>
    <n v="1"/>
    <s v="Private"/>
    <x v="0"/>
    <x v="55"/>
    <n v="1"/>
    <s v="ADULT"/>
    <x v="7"/>
    <n v="2022"/>
  </r>
  <r>
    <s v="P00818"/>
    <x v="587"/>
    <x v="3"/>
    <x v="39"/>
    <s v="Female"/>
    <x v="1"/>
    <x v="8"/>
    <n v="5"/>
    <n v="8"/>
    <x v="1"/>
    <n v="10"/>
    <n v="6"/>
    <n v="2"/>
    <s v="Medicare"/>
    <x v="0"/>
    <x v="2"/>
    <n v="1"/>
    <s v="SENIOR"/>
    <x v="11"/>
    <n v="2023"/>
  </r>
  <r>
    <s v="P00819"/>
    <x v="64"/>
    <x v="0"/>
    <x v="18"/>
    <s v="Female"/>
    <x v="0"/>
    <x v="1"/>
    <n v="5"/>
    <n v="6"/>
    <x v="1"/>
    <n v="8"/>
    <n v="4"/>
    <n v="1"/>
    <s v="Medicaid"/>
    <x v="0"/>
    <x v="17"/>
    <n v="1"/>
    <s v="ADULT"/>
    <x v="10"/>
    <n v="2022"/>
  </r>
  <r>
    <s v="P00820"/>
    <x v="588"/>
    <x v="1"/>
    <x v="59"/>
    <s v="Female"/>
    <x v="4"/>
    <x v="8"/>
    <n v="5"/>
    <n v="9"/>
    <x v="2"/>
    <n v="8"/>
    <n v="6"/>
    <n v="2"/>
    <s v="Medicare"/>
    <x v="0"/>
    <x v="2"/>
    <n v="1"/>
    <s v="SENIOR"/>
    <x v="1"/>
    <n v="2021"/>
  </r>
  <r>
    <s v="P00821"/>
    <x v="467"/>
    <x v="1"/>
    <x v="42"/>
    <s v="Male"/>
    <x v="3"/>
    <x v="0"/>
    <n v="3"/>
    <n v="6"/>
    <x v="2"/>
    <n v="6"/>
    <n v="2"/>
    <n v="1"/>
    <s v="Medicaid"/>
    <x v="0"/>
    <x v="27"/>
    <n v="0"/>
    <s v="ADULT"/>
    <x v="3"/>
    <n v="2023"/>
  </r>
  <r>
    <s v="P00822"/>
    <x v="87"/>
    <x v="1"/>
    <x v="44"/>
    <s v="Female"/>
    <x v="2"/>
    <x v="6"/>
    <n v="6"/>
    <n v="7"/>
    <x v="1"/>
    <n v="12"/>
    <n v="4"/>
    <n v="2"/>
    <s v="Medicare"/>
    <x v="1"/>
    <x v="2"/>
    <n v="1"/>
    <s v="SENIOR"/>
    <x v="1"/>
    <n v="2022"/>
  </r>
  <r>
    <s v="P00823"/>
    <x v="589"/>
    <x v="0"/>
    <x v="49"/>
    <s v="Female"/>
    <x v="3"/>
    <x v="2"/>
    <n v="7"/>
    <n v="10"/>
    <x v="2"/>
    <n v="12"/>
    <n v="5"/>
    <n v="4"/>
    <s v="Medicare"/>
    <x v="1"/>
    <x v="2"/>
    <n v="1"/>
    <s v="SENIOR"/>
    <x v="10"/>
    <n v="2021"/>
  </r>
  <r>
    <s v="P00824"/>
    <x v="282"/>
    <x v="0"/>
    <x v="36"/>
    <s v="Male"/>
    <x v="2"/>
    <x v="5"/>
    <n v="4"/>
    <n v="11"/>
    <x v="1"/>
    <n v="8"/>
    <n v="2"/>
    <n v="2"/>
    <s v="Uninsured"/>
    <x v="0"/>
    <x v="2"/>
    <n v="1"/>
    <s v="ADULT"/>
    <x v="6"/>
    <n v="2022"/>
  </r>
  <r>
    <s v="P00825"/>
    <x v="24"/>
    <x v="3"/>
    <x v="7"/>
    <s v="Female"/>
    <x v="0"/>
    <x v="1"/>
    <n v="4"/>
    <n v="7"/>
    <x v="1"/>
    <n v="8"/>
    <n v="4"/>
    <n v="1"/>
    <s v="Private"/>
    <x v="0"/>
    <x v="55"/>
    <n v="1"/>
    <s v="ADULT"/>
    <x v="5"/>
    <n v="2021"/>
  </r>
  <r>
    <s v="P00826"/>
    <x v="590"/>
    <x v="2"/>
    <x v="17"/>
    <s v="Male"/>
    <x v="2"/>
    <x v="5"/>
    <n v="6"/>
    <n v="11"/>
    <x v="1"/>
    <n v="10"/>
    <n v="6"/>
    <n v="2"/>
    <s v="Medicare"/>
    <x v="1"/>
    <x v="2"/>
    <n v="1"/>
    <s v="SENIOR"/>
    <x v="2"/>
    <n v="2021"/>
  </r>
  <r>
    <s v="P00827"/>
    <x v="267"/>
    <x v="1"/>
    <x v="5"/>
    <s v="Male"/>
    <x v="2"/>
    <x v="8"/>
    <n v="6"/>
    <n v="10"/>
    <x v="2"/>
    <n v="10"/>
    <n v="4"/>
    <n v="2"/>
    <s v="Medicare"/>
    <x v="1"/>
    <x v="2"/>
    <n v="1"/>
    <s v="SENIOR"/>
    <x v="4"/>
    <n v="2023"/>
  </r>
  <r>
    <s v="P00828"/>
    <x v="591"/>
    <x v="2"/>
    <x v="42"/>
    <s v="Female"/>
    <x v="0"/>
    <x v="8"/>
    <n v="3"/>
    <n v="9"/>
    <x v="3"/>
    <n v="8"/>
    <n v="2"/>
    <n v="2"/>
    <s v="Medicaid"/>
    <x v="0"/>
    <x v="2"/>
    <n v="1"/>
    <s v="ADULT"/>
    <x v="2"/>
    <n v="2023"/>
  </r>
  <r>
    <s v="P00829"/>
    <x v="398"/>
    <x v="2"/>
    <x v="7"/>
    <s v="Female"/>
    <x v="3"/>
    <x v="8"/>
    <n v="4"/>
    <n v="9"/>
    <x v="1"/>
    <n v="9"/>
    <n v="2"/>
    <n v="1"/>
    <s v="Private"/>
    <x v="0"/>
    <x v="34"/>
    <n v="1"/>
    <s v="ADULT"/>
    <x v="2"/>
    <n v="2021"/>
  </r>
  <r>
    <s v="P00830"/>
    <x v="592"/>
    <x v="3"/>
    <x v="22"/>
    <s v="Male"/>
    <x v="3"/>
    <x v="0"/>
    <n v="4"/>
    <n v="6"/>
    <x v="2"/>
    <n v="6"/>
    <n v="5"/>
    <n v="2"/>
    <s v="Uninsured"/>
    <x v="0"/>
    <x v="1"/>
    <n v="1"/>
    <s v="ADULT"/>
    <x v="8"/>
    <n v="2022"/>
  </r>
  <r>
    <s v="P00831"/>
    <x v="16"/>
    <x v="0"/>
    <x v="28"/>
    <s v="Male"/>
    <x v="3"/>
    <x v="5"/>
    <n v="2"/>
    <n v="9"/>
    <x v="0"/>
    <n v="4"/>
    <n v="2"/>
    <n v="0"/>
    <s v="Medicaid"/>
    <x v="2"/>
    <x v="48"/>
    <n v="0"/>
    <s v="YOUNG ADULT"/>
    <x v="0"/>
    <n v="2023"/>
  </r>
  <r>
    <s v="P00832"/>
    <x v="593"/>
    <x v="2"/>
    <x v="15"/>
    <s v="Female"/>
    <x v="0"/>
    <x v="6"/>
    <n v="3"/>
    <n v="8"/>
    <x v="1"/>
    <n v="6"/>
    <n v="2"/>
    <n v="1"/>
    <s v="Private"/>
    <x v="0"/>
    <x v="11"/>
    <n v="1"/>
    <s v="ADULT"/>
    <x v="2"/>
    <n v="2021"/>
  </r>
  <r>
    <s v="P00833"/>
    <x v="594"/>
    <x v="1"/>
    <x v="13"/>
    <s v="Male"/>
    <x v="1"/>
    <x v="1"/>
    <n v="4"/>
    <n v="6"/>
    <x v="3"/>
    <n v="6"/>
    <n v="4"/>
    <n v="1"/>
    <s v="Private"/>
    <x v="0"/>
    <x v="20"/>
    <n v="0"/>
    <s v="ADULT"/>
    <x v="4"/>
    <n v="2022"/>
  </r>
  <r>
    <s v="P00834"/>
    <x v="595"/>
    <x v="3"/>
    <x v="46"/>
    <s v="Female"/>
    <x v="1"/>
    <x v="9"/>
    <n v="3"/>
    <n v="7"/>
    <x v="1"/>
    <n v="6"/>
    <n v="2"/>
    <n v="2"/>
    <s v="Private"/>
    <x v="0"/>
    <x v="11"/>
    <n v="1"/>
    <s v="ADULT"/>
    <x v="11"/>
    <n v="2023"/>
  </r>
  <r>
    <s v="P00835"/>
    <x v="596"/>
    <x v="3"/>
    <x v="24"/>
    <s v="Female"/>
    <x v="0"/>
    <x v="5"/>
    <n v="4"/>
    <n v="11"/>
    <x v="3"/>
    <n v="7"/>
    <n v="2"/>
    <n v="2"/>
    <s v="Private"/>
    <x v="0"/>
    <x v="2"/>
    <n v="1"/>
    <s v="ADULT"/>
    <x v="5"/>
    <n v="2022"/>
  </r>
  <r>
    <s v="P00836"/>
    <x v="577"/>
    <x v="3"/>
    <x v="26"/>
    <s v="Male"/>
    <x v="4"/>
    <x v="10"/>
    <n v="4"/>
    <n v="6"/>
    <x v="1"/>
    <n v="8"/>
    <n v="2"/>
    <n v="1"/>
    <s v="Private"/>
    <x v="0"/>
    <x v="64"/>
    <n v="1"/>
    <s v="ADULT"/>
    <x v="11"/>
    <n v="2023"/>
  </r>
  <r>
    <s v="P00837"/>
    <x v="577"/>
    <x v="3"/>
    <x v="5"/>
    <s v="Female"/>
    <x v="3"/>
    <x v="0"/>
    <n v="6"/>
    <n v="6"/>
    <x v="2"/>
    <n v="9"/>
    <n v="6"/>
    <n v="2"/>
    <s v="Medicare"/>
    <x v="1"/>
    <x v="2"/>
    <n v="1"/>
    <s v="SENIOR"/>
    <x v="11"/>
    <n v="2023"/>
  </r>
  <r>
    <s v="P00838"/>
    <x v="597"/>
    <x v="1"/>
    <x v="52"/>
    <s v="Female"/>
    <x v="1"/>
    <x v="6"/>
    <n v="3"/>
    <n v="6"/>
    <x v="0"/>
    <n v="6"/>
    <n v="2"/>
    <n v="2"/>
    <s v="Private"/>
    <x v="0"/>
    <x v="8"/>
    <n v="1"/>
    <s v="ADULT"/>
    <x v="3"/>
    <n v="2023"/>
  </r>
  <r>
    <s v="P00839"/>
    <x v="598"/>
    <x v="3"/>
    <x v="41"/>
    <s v="Male"/>
    <x v="0"/>
    <x v="8"/>
    <n v="5"/>
    <n v="8"/>
    <x v="1"/>
    <n v="10"/>
    <n v="6"/>
    <n v="2"/>
    <s v="Medicare"/>
    <x v="0"/>
    <x v="2"/>
    <n v="1"/>
    <s v="SENIOR"/>
    <x v="8"/>
    <n v="2022"/>
  </r>
  <r>
    <s v="P00840"/>
    <x v="486"/>
    <x v="2"/>
    <x v="4"/>
    <s v="Female"/>
    <x v="2"/>
    <x v="5"/>
    <n v="4"/>
    <n v="10"/>
    <x v="1"/>
    <n v="6"/>
    <n v="2"/>
    <n v="1"/>
    <s v="Private"/>
    <x v="0"/>
    <x v="4"/>
    <n v="1"/>
    <s v="ADULT"/>
    <x v="2"/>
    <n v="2023"/>
  </r>
  <r>
    <s v="P00841"/>
    <x v="350"/>
    <x v="3"/>
    <x v="24"/>
    <s v="Female"/>
    <x v="4"/>
    <x v="8"/>
    <n v="5"/>
    <n v="9"/>
    <x v="1"/>
    <n v="10"/>
    <n v="4"/>
    <n v="1"/>
    <s v="Uninsured"/>
    <x v="0"/>
    <x v="2"/>
    <n v="1"/>
    <s v="ADULT"/>
    <x v="8"/>
    <n v="2021"/>
  </r>
  <r>
    <s v="P00842"/>
    <x v="599"/>
    <x v="1"/>
    <x v="2"/>
    <s v="Female"/>
    <x v="1"/>
    <x v="1"/>
    <n v="6"/>
    <n v="7"/>
    <x v="1"/>
    <n v="9"/>
    <n v="8"/>
    <n v="2"/>
    <s v="Medicare"/>
    <x v="1"/>
    <x v="2"/>
    <n v="1"/>
    <s v="SENIOR"/>
    <x v="3"/>
    <n v="2021"/>
  </r>
  <r>
    <s v="P00843"/>
    <x v="546"/>
    <x v="3"/>
    <x v="19"/>
    <s v="Female"/>
    <x v="2"/>
    <x v="10"/>
    <n v="4"/>
    <n v="7"/>
    <x v="2"/>
    <n v="6"/>
    <n v="3"/>
    <n v="1"/>
    <s v="Medicaid"/>
    <x v="0"/>
    <x v="38"/>
    <n v="0"/>
    <s v="YOUNG ADULT"/>
    <x v="11"/>
    <n v="2021"/>
  </r>
  <r>
    <s v="P00844"/>
    <x v="490"/>
    <x v="3"/>
    <x v="20"/>
    <s v="Male"/>
    <x v="0"/>
    <x v="7"/>
    <n v="4"/>
    <n v="9"/>
    <x v="0"/>
    <n v="8"/>
    <n v="2"/>
    <n v="1"/>
    <s v="Private"/>
    <x v="0"/>
    <x v="13"/>
    <n v="1"/>
    <s v="ADULT"/>
    <x v="5"/>
    <n v="2022"/>
  </r>
  <r>
    <s v="P00845"/>
    <x v="600"/>
    <x v="0"/>
    <x v="30"/>
    <s v="Male"/>
    <x v="1"/>
    <x v="1"/>
    <n v="5"/>
    <n v="7"/>
    <x v="1"/>
    <n v="8"/>
    <n v="2"/>
    <n v="2"/>
    <s v="Private"/>
    <x v="0"/>
    <x v="6"/>
    <n v="1"/>
    <s v="ADULT"/>
    <x v="0"/>
    <n v="2021"/>
  </r>
  <r>
    <s v="P00846"/>
    <x v="601"/>
    <x v="2"/>
    <x v="0"/>
    <s v="Male"/>
    <x v="1"/>
    <x v="1"/>
    <n v="4"/>
    <n v="5"/>
    <x v="1"/>
    <n v="8"/>
    <n v="6"/>
    <n v="1"/>
    <s v="Medicare"/>
    <x v="0"/>
    <x v="4"/>
    <n v="1"/>
    <s v="SENIOR"/>
    <x v="7"/>
    <n v="2023"/>
  </r>
  <r>
    <s v="P00847"/>
    <x v="471"/>
    <x v="3"/>
    <x v="9"/>
    <s v="Male"/>
    <x v="4"/>
    <x v="7"/>
    <n v="4"/>
    <n v="9"/>
    <x v="1"/>
    <n v="8"/>
    <n v="4"/>
    <n v="1"/>
    <s v="Private"/>
    <x v="0"/>
    <x v="2"/>
    <n v="1"/>
    <s v="ADULT"/>
    <x v="5"/>
    <n v="2022"/>
  </r>
  <r>
    <s v="P00848"/>
    <x v="255"/>
    <x v="3"/>
    <x v="49"/>
    <s v="Male"/>
    <x v="2"/>
    <x v="9"/>
    <n v="6"/>
    <n v="10"/>
    <x v="1"/>
    <n v="9"/>
    <n v="4"/>
    <n v="4"/>
    <s v="Medicare"/>
    <x v="1"/>
    <x v="2"/>
    <n v="1"/>
    <s v="SENIOR"/>
    <x v="11"/>
    <n v="2021"/>
  </r>
  <r>
    <s v="P00849"/>
    <x v="602"/>
    <x v="3"/>
    <x v="21"/>
    <s v="Female"/>
    <x v="0"/>
    <x v="8"/>
    <n v="5"/>
    <n v="8"/>
    <x v="3"/>
    <n v="10"/>
    <n v="4"/>
    <n v="2"/>
    <s v="Medicaid"/>
    <x v="0"/>
    <x v="2"/>
    <n v="1"/>
    <s v="ADULT"/>
    <x v="11"/>
    <n v="2023"/>
  </r>
  <r>
    <s v="P00850"/>
    <x v="603"/>
    <x v="2"/>
    <x v="12"/>
    <s v="Female"/>
    <x v="2"/>
    <x v="6"/>
    <n v="4"/>
    <n v="8"/>
    <x v="1"/>
    <n v="9"/>
    <n v="4"/>
    <n v="1"/>
    <s v="Medicaid"/>
    <x v="0"/>
    <x v="8"/>
    <n v="1"/>
    <s v="ADULT"/>
    <x v="2"/>
    <n v="2023"/>
  </r>
  <r>
    <s v="P00851"/>
    <x v="115"/>
    <x v="3"/>
    <x v="21"/>
    <s v="Female"/>
    <x v="0"/>
    <x v="7"/>
    <n v="4"/>
    <n v="10"/>
    <x v="1"/>
    <n v="7"/>
    <n v="2"/>
    <n v="2"/>
    <s v="Uninsured"/>
    <x v="0"/>
    <x v="2"/>
    <n v="1"/>
    <s v="ADULT"/>
    <x v="5"/>
    <n v="2022"/>
  </r>
  <r>
    <s v="P00852"/>
    <x v="604"/>
    <x v="3"/>
    <x v="12"/>
    <s v="Female"/>
    <x v="2"/>
    <x v="10"/>
    <n v="3"/>
    <n v="5"/>
    <x v="1"/>
    <n v="6"/>
    <n v="4"/>
    <n v="1"/>
    <s v="Private"/>
    <x v="0"/>
    <x v="5"/>
    <n v="0"/>
    <s v="ADULT"/>
    <x v="11"/>
    <n v="2021"/>
  </r>
  <r>
    <s v="P00853"/>
    <x v="605"/>
    <x v="2"/>
    <x v="21"/>
    <s v="Female"/>
    <x v="4"/>
    <x v="1"/>
    <n v="3"/>
    <n v="4"/>
    <x v="1"/>
    <n v="4"/>
    <n v="2"/>
    <n v="1"/>
    <s v="Private"/>
    <x v="0"/>
    <x v="10"/>
    <n v="0"/>
    <s v="ADULT"/>
    <x v="7"/>
    <n v="2023"/>
  </r>
  <r>
    <s v="P00854"/>
    <x v="606"/>
    <x v="0"/>
    <x v="68"/>
    <s v="Female"/>
    <x v="3"/>
    <x v="1"/>
    <n v="8"/>
    <n v="6"/>
    <x v="1"/>
    <n v="13"/>
    <n v="8"/>
    <n v="3"/>
    <s v="Medicare"/>
    <x v="1"/>
    <x v="2"/>
    <n v="1"/>
    <s v="SENIOR"/>
    <x v="6"/>
    <n v="2023"/>
  </r>
  <r>
    <s v="P00855"/>
    <x v="607"/>
    <x v="3"/>
    <x v="17"/>
    <s v="Female"/>
    <x v="1"/>
    <x v="8"/>
    <n v="5"/>
    <n v="9"/>
    <x v="1"/>
    <n v="8"/>
    <n v="5"/>
    <n v="2"/>
    <s v="Medicare"/>
    <x v="0"/>
    <x v="2"/>
    <n v="1"/>
    <s v="SENIOR"/>
    <x v="11"/>
    <n v="2022"/>
  </r>
  <r>
    <s v="P00856"/>
    <x v="72"/>
    <x v="3"/>
    <x v="12"/>
    <s v="Male"/>
    <x v="2"/>
    <x v="9"/>
    <n v="3"/>
    <n v="9"/>
    <x v="1"/>
    <n v="8"/>
    <n v="2"/>
    <n v="1"/>
    <s v="Medicaid"/>
    <x v="0"/>
    <x v="7"/>
    <n v="1"/>
    <s v="ADULT"/>
    <x v="5"/>
    <n v="2021"/>
  </r>
  <r>
    <s v="P00857"/>
    <x v="608"/>
    <x v="2"/>
    <x v="40"/>
    <s v="Female"/>
    <x v="0"/>
    <x v="6"/>
    <n v="5"/>
    <n v="8"/>
    <x v="0"/>
    <n v="8"/>
    <n v="4"/>
    <n v="1"/>
    <s v="Private"/>
    <x v="0"/>
    <x v="1"/>
    <n v="1"/>
    <s v="ADULT"/>
    <x v="9"/>
    <n v="2022"/>
  </r>
  <r>
    <s v="P00858"/>
    <x v="113"/>
    <x v="2"/>
    <x v="0"/>
    <s v="Female"/>
    <x v="0"/>
    <x v="6"/>
    <n v="5"/>
    <n v="7"/>
    <x v="2"/>
    <n v="8"/>
    <n v="4"/>
    <n v="2"/>
    <s v="Medicare"/>
    <x v="0"/>
    <x v="2"/>
    <n v="1"/>
    <s v="SENIOR"/>
    <x v="2"/>
    <n v="2023"/>
  </r>
  <r>
    <s v="P00859"/>
    <x v="445"/>
    <x v="1"/>
    <x v="12"/>
    <s v="Male"/>
    <x v="0"/>
    <x v="5"/>
    <n v="3"/>
    <n v="11"/>
    <x v="2"/>
    <n v="6"/>
    <n v="2"/>
    <n v="1"/>
    <s v="Private"/>
    <x v="0"/>
    <x v="11"/>
    <n v="1"/>
    <s v="ADULT"/>
    <x v="4"/>
    <n v="2021"/>
  </r>
  <r>
    <s v="P00860"/>
    <x v="600"/>
    <x v="0"/>
    <x v="38"/>
    <s v="Female"/>
    <x v="1"/>
    <x v="3"/>
    <n v="5"/>
    <n v="7"/>
    <x v="1"/>
    <n v="10"/>
    <n v="5"/>
    <n v="1"/>
    <s v="Medicare"/>
    <x v="0"/>
    <x v="12"/>
    <n v="1"/>
    <s v="SENIOR"/>
    <x v="0"/>
    <n v="2021"/>
  </r>
  <r>
    <s v="P00861"/>
    <x v="564"/>
    <x v="2"/>
    <x v="26"/>
    <s v="Female"/>
    <x v="0"/>
    <x v="2"/>
    <n v="4"/>
    <n v="9"/>
    <x v="1"/>
    <n v="6"/>
    <n v="2"/>
    <n v="2"/>
    <s v="Private"/>
    <x v="0"/>
    <x v="2"/>
    <n v="1"/>
    <s v="ADULT"/>
    <x v="2"/>
    <n v="2023"/>
  </r>
  <r>
    <s v="P00862"/>
    <x v="442"/>
    <x v="3"/>
    <x v="33"/>
    <s v="Male"/>
    <x v="0"/>
    <x v="7"/>
    <n v="3"/>
    <n v="8"/>
    <x v="1"/>
    <n v="6"/>
    <n v="2"/>
    <n v="1"/>
    <s v="Private"/>
    <x v="0"/>
    <x v="21"/>
    <n v="1"/>
    <s v="YOUNG ADULT"/>
    <x v="8"/>
    <n v="2021"/>
  </r>
  <r>
    <s v="P00863"/>
    <x v="323"/>
    <x v="1"/>
    <x v="5"/>
    <s v="Female"/>
    <x v="2"/>
    <x v="2"/>
    <n v="7"/>
    <n v="10"/>
    <x v="1"/>
    <n v="12"/>
    <n v="5"/>
    <n v="3"/>
    <s v="Medicare"/>
    <x v="1"/>
    <x v="2"/>
    <n v="1"/>
    <s v="SENIOR"/>
    <x v="1"/>
    <n v="2023"/>
  </r>
  <r>
    <s v="P00864"/>
    <x v="609"/>
    <x v="3"/>
    <x v="63"/>
    <s v="Male"/>
    <x v="2"/>
    <x v="7"/>
    <n v="6"/>
    <n v="9"/>
    <x v="1"/>
    <n v="9"/>
    <n v="6"/>
    <n v="4"/>
    <s v="Medicare"/>
    <x v="1"/>
    <x v="2"/>
    <n v="1"/>
    <s v="SENIOR"/>
    <x v="5"/>
    <n v="2021"/>
  </r>
  <r>
    <s v="P00865"/>
    <x v="573"/>
    <x v="2"/>
    <x v="21"/>
    <s v="Male"/>
    <x v="1"/>
    <x v="8"/>
    <n v="4"/>
    <n v="10"/>
    <x v="0"/>
    <n v="6"/>
    <n v="4"/>
    <n v="2"/>
    <s v="Private"/>
    <x v="0"/>
    <x v="2"/>
    <n v="1"/>
    <s v="ADULT"/>
    <x v="7"/>
    <n v="2022"/>
  </r>
  <r>
    <s v="P00866"/>
    <x v="610"/>
    <x v="0"/>
    <x v="36"/>
    <s v="Female"/>
    <x v="0"/>
    <x v="1"/>
    <n v="4"/>
    <n v="6"/>
    <x v="1"/>
    <n v="6"/>
    <n v="2"/>
    <n v="1"/>
    <s v="Private"/>
    <x v="0"/>
    <x v="63"/>
    <n v="0"/>
    <s v="ADULT"/>
    <x v="10"/>
    <n v="2021"/>
  </r>
  <r>
    <s v="P00867"/>
    <x v="371"/>
    <x v="1"/>
    <x v="9"/>
    <s v="Female"/>
    <x v="1"/>
    <x v="4"/>
    <n v="8"/>
    <n v="6"/>
    <x v="1"/>
    <n v="15"/>
    <n v="6"/>
    <n v="2"/>
    <s v="Medicaid"/>
    <x v="1"/>
    <x v="2"/>
    <n v="1"/>
    <s v="ADULT"/>
    <x v="1"/>
    <n v="2023"/>
  </r>
  <r>
    <s v="P00868"/>
    <x v="611"/>
    <x v="0"/>
    <x v="14"/>
    <s v="Female"/>
    <x v="1"/>
    <x v="3"/>
    <n v="5"/>
    <n v="9"/>
    <x v="2"/>
    <n v="8"/>
    <n v="4"/>
    <n v="2"/>
    <s v="Private"/>
    <x v="0"/>
    <x v="2"/>
    <n v="1"/>
    <s v="ADULT"/>
    <x v="0"/>
    <n v="2023"/>
  </r>
  <r>
    <s v="P00869"/>
    <x v="612"/>
    <x v="1"/>
    <x v="2"/>
    <s v="Female"/>
    <x v="2"/>
    <x v="1"/>
    <n v="5"/>
    <n v="7"/>
    <x v="2"/>
    <n v="8"/>
    <n v="4"/>
    <n v="1"/>
    <s v="Medicare"/>
    <x v="0"/>
    <x v="12"/>
    <n v="0"/>
    <s v="SENIOR"/>
    <x v="4"/>
    <n v="2023"/>
  </r>
  <r>
    <s v="P00870"/>
    <x v="613"/>
    <x v="3"/>
    <x v="76"/>
    <s v="Male"/>
    <x v="2"/>
    <x v="9"/>
    <n v="7"/>
    <n v="9"/>
    <x v="2"/>
    <n v="10"/>
    <n v="8"/>
    <n v="3"/>
    <s v="Medicare"/>
    <x v="1"/>
    <x v="2"/>
    <n v="1"/>
    <s v="SENIOR"/>
    <x v="8"/>
    <n v="2023"/>
  </r>
  <r>
    <s v="P00871"/>
    <x v="614"/>
    <x v="2"/>
    <x v="4"/>
    <s v="Female"/>
    <x v="1"/>
    <x v="2"/>
    <n v="4"/>
    <n v="9"/>
    <x v="1"/>
    <n v="7"/>
    <n v="6"/>
    <n v="2"/>
    <s v="Medicaid"/>
    <x v="0"/>
    <x v="2"/>
    <n v="1"/>
    <s v="ADULT"/>
    <x v="7"/>
    <n v="2021"/>
  </r>
  <r>
    <s v="P00872"/>
    <x v="615"/>
    <x v="3"/>
    <x v="46"/>
    <s v="Female"/>
    <x v="1"/>
    <x v="7"/>
    <n v="4"/>
    <n v="10"/>
    <x v="2"/>
    <n v="6"/>
    <n v="3"/>
    <n v="2"/>
    <s v="Private"/>
    <x v="0"/>
    <x v="47"/>
    <n v="1"/>
    <s v="ADULT"/>
    <x v="5"/>
    <n v="2021"/>
  </r>
  <r>
    <s v="P00873"/>
    <x v="616"/>
    <x v="2"/>
    <x v="51"/>
    <s v="Female"/>
    <x v="0"/>
    <x v="3"/>
    <n v="3"/>
    <n v="7"/>
    <x v="0"/>
    <n v="4"/>
    <n v="4"/>
    <n v="2"/>
    <s v="Private"/>
    <x v="0"/>
    <x v="55"/>
    <n v="1"/>
    <s v="YOUNG ADULT"/>
    <x v="9"/>
    <n v="2022"/>
  </r>
  <r>
    <s v="P00874"/>
    <x v="617"/>
    <x v="1"/>
    <x v="34"/>
    <s v="Male"/>
    <x v="2"/>
    <x v="6"/>
    <n v="3"/>
    <n v="7"/>
    <x v="1"/>
    <n v="8"/>
    <n v="2"/>
    <n v="1"/>
    <s v="Private"/>
    <x v="0"/>
    <x v="64"/>
    <n v="0"/>
    <s v="ADULT"/>
    <x v="4"/>
    <n v="2022"/>
  </r>
  <r>
    <s v="P00875"/>
    <x v="618"/>
    <x v="1"/>
    <x v="24"/>
    <s v="Female"/>
    <x v="2"/>
    <x v="0"/>
    <n v="4"/>
    <n v="7"/>
    <x v="3"/>
    <n v="7"/>
    <n v="3"/>
    <n v="1"/>
    <s v="Private"/>
    <x v="0"/>
    <x v="20"/>
    <n v="1"/>
    <s v="ADULT"/>
    <x v="4"/>
    <n v="2023"/>
  </r>
  <r>
    <s v="P00876"/>
    <x v="520"/>
    <x v="3"/>
    <x v="63"/>
    <s v="Female"/>
    <x v="0"/>
    <x v="10"/>
    <n v="7"/>
    <n v="8"/>
    <x v="2"/>
    <n v="12"/>
    <n v="6"/>
    <n v="3"/>
    <s v="Medicare"/>
    <x v="1"/>
    <x v="2"/>
    <n v="1"/>
    <s v="SENIOR"/>
    <x v="11"/>
    <n v="2022"/>
  </r>
  <r>
    <s v="P00877"/>
    <x v="75"/>
    <x v="3"/>
    <x v="42"/>
    <s v="Female"/>
    <x v="2"/>
    <x v="8"/>
    <n v="5"/>
    <n v="8"/>
    <x v="2"/>
    <n v="8"/>
    <n v="2"/>
    <n v="1"/>
    <s v="Medicaid"/>
    <x v="0"/>
    <x v="45"/>
    <n v="1"/>
    <s v="ADULT"/>
    <x v="11"/>
    <n v="2023"/>
  </r>
  <r>
    <s v="P00878"/>
    <x v="619"/>
    <x v="1"/>
    <x v="26"/>
    <s v="Female"/>
    <x v="0"/>
    <x v="0"/>
    <n v="4"/>
    <n v="9"/>
    <x v="2"/>
    <n v="8"/>
    <n v="3"/>
    <n v="1"/>
    <s v="Private"/>
    <x v="0"/>
    <x v="22"/>
    <n v="1"/>
    <s v="ADULT"/>
    <x v="3"/>
    <n v="2023"/>
  </r>
  <r>
    <s v="P00879"/>
    <x v="620"/>
    <x v="2"/>
    <x v="24"/>
    <s v="Male"/>
    <x v="0"/>
    <x v="6"/>
    <n v="4"/>
    <n v="8"/>
    <x v="0"/>
    <n v="7"/>
    <n v="2"/>
    <n v="1"/>
    <s v="Medicaid"/>
    <x v="0"/>
    <x v="15"/>
    <n v="1"/>
    <s v="ADULT"/>
    <x v="9"/>
    <n v="2021"/>
  </r>
  <r>
    <s v="P00880"/>
    <x v="561"/>
    <x v="2"/>
    <x v="68"/>
    <s v="Female"/>
    <x v="2"/>
    <x v="2"/>
    <n v="6"/>
    <n v="12"/>
    <x v="2"/>
    <n v="11"/>
    <n v="6"/>
    <n v="4"/>
    <s v="Medicare"/>
    <x v="1"/>
    <x v="2"/>
    <n v="1"/>
    <s v="SENIOR"/>
    <x v="2"/>
    <n v="2023"/>
  </r>
  <r>
    <s v="P00881"/>
    <x v="621"/>
    <x v="0"/>
    <x v="49"/>
    <s v="Female"/>
    <x v="2"/>
    <x v="6"/>
    <n v="6"/>
    <n v="8"/>
    <x v="3"/>
    <n v="11"/>
    <n v="6"/>
    <n v="2"/>
    <s v="Medicare"/>
    <x v="1"/>
    <x v="2"/>
    <n v="1"/>
    <s v="SENIOR"/>
    <x v="0"/>
    <n v="2022"/>
  </r>
  <r>
    <s v="P00882"/>
    <x v="606"/>
    <x v="0"/>
    <x v="12"/>
    <s v="Male"/>
    <x v="4"/>
    <x v="2"/>
    <n v="3"/>
    <n v="10"/>
    <x v="1"/>
    <n v="4"/>
    <n v="2"/>
    <n v="1"/>
    <s v="Medicaid"/>
    <x v="0"/>
    <x v="21"/>
    <n v="1"/>
    <s v="ADULT"/>
    <x v="6"/>
    <n v="2023"/>
  </r>
  <r>
    <s v="P00883"/>
    <x v="622"/>
    <x v="1"/>
    <x v="42"/>
    <s v="Female"/>
    <x v="3"/>
    <x v="0"/>
    <n v="4"/>
    <n v="8"/>
    <x v="0"/>
    <n v="6"/>
    <n v="3"/>
    <n v="2"/>
    <s v="Private"/>
    <x v="0"/>
    <x v="24"/>
    <n v="1"/>
    <s v="ADULT"/>
    <x v="3"/>
    <n v="2021"/>
  </r>
  <r>
    <s v="P00884"/>
    <x v="623"/>
    <x v="3"/>
    <x v="35"/>
    <s v="Female"/>
    <x v="4"/>
    <x v="9"/>
    <n v="5"/>
    <n v="9"/>
    <x v="2"/>
    <n v="8"/>
    <n v="4"/>
    <n v="2"/>
    <s v="Medicare"/>
    <x v="0"/>
    <x v="2"/>
    <n v="1"/>
    <s v="SENIOR"/>
    <x v="8"/>
    <n v="2022"/>
  </r>
  <r>
    <s v="P00885"/>
    <x v="239"/>
    <x v="3"/>
    <x v="2"/>
    <s v="Male"/>
    <x v="0"/>
    <x v="8"/>
    <n v="7"/>
    <n v="10"/>
    <x v="0"/>
    <n v="10"/>
    <n v="7"/>
    <n v="4"/>
    <s v="Medicare"/>
    <x v="1"/>
    <x v="2"/>
    <n v="1"/>
    <s v="SENIOR"/>
    <x v="8"/>
    <n v="2021"/>
  </r>
  <r>
    <s v="P00886"/>
    <x v="292"/>
    <x v="1"/>
    <x v="23"/>
    <s v="Female"/>
    <x v="1"/>
    <x v="5"/>
    <n v="6"/>
    <n v="11"/>
    <x v="1"/>
    <n v="9"/>
    <n v="4"/>
    <n v="2"/>
    <s v="Medicare"/>
    <x v="1"/>
    <x v="2"/>
    <n v="1"/>
    <s v="SENIOR"/>
    <x v="3"/>
    <n v="2023"/>
  </r>
  <r>
    <s v="P00887"/>
    <x v="624"/>
    <x v="2"/>
    <x v="8"/>
    <s v="Male"/>
    <x v="0"/>
    <x v="0"/>
    <n v="4"/>
    <n v="6"/>
    <x v="1"/>
    <n v="7"/>
    <n v="4"/>
    <n v="2"/>
    <s v="Medicare"/>
    <x v="0"/>
    <x v="62"/>
    <n v="1"/>
    <s v="SENIOR"/>
    <x v="9"/>
    <n v="2023"/>
  </r>
  <r>
    <s v="P00888"/>
    <x v="625"/>
    <x v="0"/>
    <x v="36"/>
    <s v="Male"/>
    <x v="3"/>
    <x v="1"/>
    <n v="3"/>
    <n v="5"/>
    <x v="0"/>
    <n v="6"/>
    <n v="2"/>
    <n v="1"/>
    <s v="Private"/>
    <x v="0"/>
    <x v="10"/>
    <n v="0"/>
    <s v="ADULT"/>
    <x v="0"/>
    <n v="2021"/>
  </r>
  <r>
    <s v="P00889"/>
    <x v="240"/>
    <x v="3"/>
    <x v="38"/>
    <s v="Female"/>
    <x v="2"/>
    <x v="2"/>
    <n v="5"/>
    <n v="10"/>
    <x v="1"/>
    <n v="8"/>
    <n v="5"/>
    <n v="2"/>
    <s v="Medicare"/>
    <x v="0"/>
    <x v="2"/>
    <n v="1"/>
    <s v="SENIOR"/>
    <x v="5"/>
    <n v="2023"/>
  </r>
  <r>
    <s v="P00890"/>
    <x v="626"/>
    <x v="1"/>
    <x v="59"/>
    <s v="Male"/>
    <x v="2"/>
    <x v="5"/>
    <n v="5"/>
    <n v="10"/>
    <x v="0"/>
    <n v="8"/>
    <n v="6"/>
    <n v="2"/>
    <s v="Medicare"/>
    <x v="0"/>
    <x v="2"/>
    <n v="1"/>
    <s v="SENIOR"/>
    <x v="4"/>
    <n v="2022"/>
  </r>
  <r>
    <s v="P00891"/>
    <x v="627"/>
    <x v="2"/>
    <x v="6"/>
    <s v="Male"/>
    <x v="4"/>
    <x v="4"/>
    <n v="5"/>
    <n v="8"/>
    <x v="3"/>
    <n v="8"/>
    <n v="4"/>
    <n v="2"/>
    <s v="Medicare"/>
    <x v="0"/>
    <x v="2"/>
    <n v="1"/>
    <s v="SENIOR"/>
    <x v="7"/>
    <n v="2023"/>
  </r>
  <r>
    <s v="P00892"/>
    <x v="628"/>
    <x v="0"/>
    <x v="0"/>
    <s v="Male"/>
    <x v="3"/>
    <x v="0"/>
    <n v="4"/>
    <n v="7"/>
    <x v="1"/>
    <n v="9"/>
    <n v="4"/>
    <n v="1"/>
    <s v="Medicare"/>
    <x v="0"/>
    <x v="61"/>
    <n v="1"/>
    <s v="SENIOR"/>
    <x v="6"/>
    <n v="2021"/>
  </r>
  <r>
    <s v="P00893"/>
    <x v="542"/>
    <x v="0"/>
    <x v="59"/>
    <s v="Male"/>
    <x v="4"/>
    <x v="6"/>
    <n v="5"/>
    <n v="11"/>
    <x v="1"/>
    <n v="10"/>
    <n v="5"/>
    <n v="3"/>
    <s v="Medicare"/>
    <x v="0"/>
    <x v="2"/>
    <n v="1"/>
    <s v="SENIOR"/>
    <x v="6"/>
    <n v="2022"/>
  </r>
  <r>
    <s v="P00894"/>
    <x v="144"/>
    <x v="3"/>
    <x v="50"/>
    <s v="Female"/>
    <x v="0"/>
    <x v="9"/>
    <n v="6"/>
    <n v="10"/>
    <x v="1"/>
    <n v="11"/>
    <n v="4"/>
    <n v="2"/>
    <s v="Medicare"/>
    <x v="1"/>
    <x v="2"/>
    <n v="1"/>
    <s v="SENIOR"/>
    <x v="8"/>
    <n v="2023"/>
  </r>
  <r>
    <s v="P00895"/>
    <x v="372"/>
    <x v="0"/>
    <x v="44"/>
    <s v="Female"/>
    <x v="0"/>
    <x v="4"/>
    <n v="5"/>
    <n v="5"/>
    <x v="1"/>
    <n v="8"/>
    <n v="6"/>
    <n v="2"/>
    <s v="Medicare"/>
    <x v="0"/>
    <x v="2"/>
    <n v="1"/>
    <s v="SENIOR"/>
    <x v="0"/>
    <n v="2021"/>
  </r>
  <r>
    <s v="P00896"/>
    <x v="629"/>
    <x v="2"/>
    <x v="2"/>
    <s v="Female"/>
    <x v="0"/>
    <x v="0"/>
    <n v="5"/>
    <n v="6"/>
    <x v="2"/>
    <n v="8"/>
    <n v="5"/>
    <n v="1"/>
    <s v="Medicare"/>
    <x v="0"/>
    <x v="12"/>
    <n v="1"/>
    <s v="SENIOR"/>
    <x v="9"/>
    <n v="2022"/>
  </r>
  <r>
    <s v="P00897"/>
    <x v="444"/>
    <x v="0"/>
    <x v="1"/>
    <s v="Female"/>
    <x v="1"/>
    <x v="0"/>
    <n v="4"/>
    <n v="8"/>
    <x v="1"/>
    <n v="7"/>
    <n v="3"/>
    <n v="2"/>
    <s v="Medicaid"/>
    <x v="0"/>
    <x v="4"/>
    <n v="1"/>
    <s v="ADULT"/>
    <x v="0"/>
    <n v="2022"/>
  </r>
  <r>
    <s v="P00898"/>
    <x v="630"/>
    <x v="2"/>
    <x v="30"/>
    <s v="Male"/>
    <x v="3"/>
    <x v="6"/>
    <n v="5"/>
    <n v="9"/>
    <x v="2"/>
    <n v="10"/>
    <n v="4"/>
    <n v="1"/>
    <s v="Uninsured"/>
    <x v="0"/>
    <x v="2"/>
    <n v="1"/>
    <s v="ADULT"/>
    <x v="2"/>
    <n v="2021"/>
  </r>
  <r>
    <s v="P00899"/>
    <x v="631"/>
    <x v="1"/>
    <x v="68"/>
    <s v="Female"/>
    <x v="4"/>
    <x v="0"/>
    <n v="5"/>
    <n v="6"/>
    <x v="3"/>
    <n v="8"/>
    <n v="4"/>
    <n v="2"/>
    <s v="Medicare"/>
    <x v="0"/>
    <x v="2"/>
    <n v="1"/>
    <s v="SENIOR"/>
    <x v="3"/>
    <n v="2021"/>
  </r>
  <r>
    <s v="P00900"/>
    <x v="427"/>
    <x v="1"/>
    <x v="46"/>
    <s v="Female"/>
    <x v="2"/>
    <x v="8"/>
    <n v="5"/>
    <n v="8"/>
    <x v="1"/>
    <n v="10"/>
    <n v="2"/>
    <n v="1"/>
    <s v="Private"/>
    <x v="0"/>
    <x v="3"/>
    <n v="1"/>
    <s v="ADULT"/>
    <x v="3"/>
    <n v="2023"/>
  </r>
  <r>
    <s v="P00901"/>
    <x v="632"/>
    <x v="1"/>
    <x v="20"/>
    <s v="Female"/>
    <x v="1"/>
    <x v="4"/>
    <n v="4"/>
    <n v="5"/>
    <x v="0"/>
    <n v="6"/>
    <n v="3"/>
    <n v="1"/>
    <s v="Medicaid"/>
    <x v="0"/>
    <x v="11"/>
    <n v="0"/>
    <s v="ADULT"/>
    <x v="3"/>
    <n v="2021"/>
  </r>
  <r>
    <s v="P00902"/>
    <x v="227"/>
    <x v="2"/>
    <x v="36"/>
    <s v="Female"/>
    <x v="0"/>
    <x v="8"/>
    <n v="5"/>
    <n v="8"/>
    <x v="1"/>
    <n v="8"/>
    <n v="4"/>
    <n v="1"/>
    <s v="Private"/>
    <x v="0"/>
    <x v="53"/>
    <n v="1"/>
    <s v="ADULT"/>
    <x v="2"/>
    <n v="2021"/>
  </r>
  <r>
    <s v="P00903"/>
    <x v="633"/>
    <x v="2"/>
    <x v="47"/>
    <s v="Female"/>
    <x v="2"/>
    <x v="6"/>
    <n v="4"/>
    <n v="8"/>
    <x v="1"/>
    <n v="7"/>
    <n v="5"/>
    <n v="2"/>
    <s v="Medicaid"/>
    <x v="0"/>
    <x v="2"/>
    <n v="1"/>
    <s v="ADULT"/>
    <x v="2"/>
    <n v="2022"/>
  </r>
  <r>
    <s v="P00904"/>
    <x v="634"/>
    <x v="3"/>
    <x v="64"/>
    <s v="Female"/>
    <x v="3"/>
    <x v="0"/>
    <n v="6"/>
    <n v="6"/>
    <x v="1"/>
    <n v="10"/>
    <n v="6"/>
    <n v="2"/>
    <s v="Medicare"/>
    <x v="1"/>
    <x v="2"/>
    <n v="1"/>
    <s v="SENIOR"/>
    <x v="8"/>
    <n v="2023"/>
  </r>
  <r>
    <s v="P00905"/>
    <x v="635"/>
    <x v="0"/>
    <x v="26"/>
    <s v="Male"/>
    <x v="3"/>
    <x v="0"/>
    <n v="5"/>
    <n v="9"/>
    <x v="1"/>
    <n v="10"/>
    <n v="4"/>
    <n v="1"/>
    <s v="Private"/>
    <x v="0"/>
    <x v="28"/>
    <n v="1"/>
    <s v="ADULT"/>
    <x v="6"/>
    <n v="2023"/>
  </r>
  <r>
    <s v="P00906"/>
    <x v="128"/>
    <x v="0"/>
    <x v="47"/>
    <s v="Female"/>
    <x v="2"/>
    <x v="1"/>
    <n v="4"/>
    <n v="7"/>
    <x v="2"/>
    <n v="7"/>
    <n v="3"/>
    <n v="2"/>
    <s v="Private"/>
    <x v="0"/>
    <x v="17"/>
    <n v="1"/>
    <s v="ADULT"/>
    <x v="0"/>
    <n v="2023"/>
  </r>
  <r>
    <s v="P00907"/>
    <x v="438"/>
    <x v="3"/>
    <x v="51"/>
    <s v="Male"/>
    <x v="0"/>
    <x v="9"/>
    <n v="2"/>
    <n v="8"/>
    <x v="2"/>
    <n v="4"/>
    <n v="3"/>
    <n v="0"/>
    <s v="Private"/>
    <x v="2"/>
    <x v="43"/>
    <n v="1"/>
    <s v="YOUNG ADULT"/>
    <x v="11"/>
    <n v="2021"/>
  </r>
  <r>
    <s v="P00908"/>
    <x v="636"/>
    <x v="0"/>
    <x v="29"/>
    <s v="Male"/>
    <x v="0"/>
    <x v="0"/>
    <n v="6"/>
    <n v="8"/>
    <x v="2"/>
    <n v="9"/>
    <n v="4"/>
    <n v="2"/>
    <s v="Medicare"/>
    <x v="1"/>
    <x v="2"/>
    <n v="1"/>
    <s v="SENIOR"/>
    <x v="6"/>
    <n v="2022"/>
  </r>
  <r>
    <s v="P00909"/>
    <x v="137"/>
    <x v="0"/>
    <x v="38"/>
    <s v="Male"/>
    <x v="0"/>
    <x v="0"/>
    <n v="6"/>
    <n v="7"/>
    <x v="1"/>
    <n v="11"/>
    <n v="6"/>
    <n v="2"/>
    <s v="Medicare"/>
    <x v="1"/>
    <x v="2"/>
    <n v="0"/>
    <s v="SENIOR"/>
    <x v="0"/>
    <n v="2023"/>
  </r>
  <r>
    <s v="P00910"/>
    <x v="637"/>
    <x v="1"/>
    <x v="61"/>
    <s v="Male"/>
    <x v="0"/>
    <x v="1"/>
    <n v="6"/>
    <n v="6"/>
    <x v="2"/>
    <n v="12"/>
    <n v="4"/>
    <n v="2"/>
    <s v="Medicare"/>
    <x v="1"/>
    <x v="2"/>
    <n v="1"/>
    <s v="SENIOR"/>
    <x v="1"/>
    <n v="2023"/>
  </r>
  <r>
    <s v="P00911"/>
    <x v="155"/>
    <x v="1"/>
    <x v="32"/>
    <s v="Male"/>
    <x v="2"/>
    <x v="3"/>
    <n v="3"/>
    <n v="6"/>
    <x v="1"/>
    <n v="4"/>
    <n v="2"/>
    <n v="2"/>
    <s v="Private"/>
    <x v="0"/>
    <x v="55"/>
    <n v="1"/>
    <s v="ADULT"/>
    <x v="4"/>
    <n v="2022"/>
  </r>
  <r>
    <s v="P00912"/>
    <x v="638"/>
    <x v="3"/>
    <x v="26"/>
    <s v="Male"/>
    <x v="2"/>
    <x v="2"/>
    <n v="5"/>
    <n v="9"/>
    <x v="2"/>
    <n v="8"/>
    <n v="4"/>
    <n v="1"/>
    <s v="Private"/>
    <x v="0"/>
    <x v="2"/>
    <n v="1"/>
    <s v="ADULT"/>
    <x v="11"/>
    <n v="2021"/>
  </r>
  <r>
    <s v="P00913"/>
    <x v="639"/>
    <x v="0"/>
    <x v="9"/>
    <s v="Female"/>
    <x v="4"/>
    <x v="6"/>
    <n v="4"/>
    <n v="7"/>
    <x v="1"/>
    <n v="7"/>
    <n v="2"/>
    <n v="1"/>
    <s v="Uninsured"/>
    <x v="0"/>
    <x v="53"/>
    <n v="0"/>
    <s v="ADULT"/>
    <x v="6"/>
    <n v="2022"/>
  </r>
  <r>
    <s v="P00914"/>
    <x v="212"/>
    <x v="0"/>
    <x v="5"/>
    <s v="Female"/>
    <x v="4"/>
    <x v="0"/>
    <n v="6"/>
    <n v="8"/>
    <x v="1"/>
    <n v="10"/>
    <n v="6"/>
    <n v="2"/>
    <s v="Medicare"/>
    <x v="1"/>
    <x v="2"/>
    <n v="1"/>
    <s v="SENIOR"/>
    <x v="6"/>
    <n v="2021"/>
  </r>
  <r>
    <s v="P00915"/>
    <x v="640"/>
    <x v="0"/>
    <x v="31"/>
    <s v="Female"/>
    <x v="3"/>
    <x v="0"/>
    <n v="5"/>
    <n v="6"/>
    <x v="2"/>
    <n v="10"/>
    <n v="4"/>
    <n v="2"/>
    <s v="Medicaid"/>
    <x v="0"/>
    <x v="53"/>
    <n v="1"/>
    <s v="ADULT"/>
    <x v="6"/>
    <n v="2023"/>
  </r>
  <r>
    <s v="P00916"/>
    <x v="641"/>
    <x v="0"/>
    <x v="9"/>
    <s v="Male"/>
    <x v="4"/>
    <x v="1"/>
    <n v="4"/>
    <n v="7"/>
    <x v="0"/>
    <n v="7"/>
    <n v="2"/>
    <n v="3"/>
    <s v="Medicaid"/>
    <x v="0"/>
    <x v="2"/>
    <n v="1"/>
    <s v="ADULT"/>
    <x v="6"/>
    <n v="2021"/>
  </r>
  <r>
    <s v="P00917"/>
    <x v="31"/>
    <x v="2"/>
    <x v="38"/>
    <s v="Female"/>
    <x v="1"/>
    <x v="0"/>
    <n v="5"/>
    <n v="7"/>
    <x v="0"/>
    <n v="8"/>
    <n v="4"/>
    <n v="2"/>
    <s v="Medicare"/>
    <x v="0"/>
    <x v="2"/>
    <n v="1"/>
    <s v="SENIOR"/>
    <x v="7"/>
    <n v="2021"/>
  </r>
  <r>
    <s v="P00918"/>
    <x v="530"/>
    <x v="0"/>
    <x v="26"/>
    <s v="Female"/>
    <x v="2"/>
    <x v="0"/>
    <n v="6"/>
    <n v="6"/>
    <x v="2"/>
    <n v="9"/>
    <n v="3"/>
    <n v="2"/>
    <s v="Medicaid"/>
    <x v="1"/>
    <x v="2"/>
    <n v="0"/>
    <s v="ADULT"/>
    <x v="0"/>
    <n v="2022"/>
  </r>
  <r>
    <s v="P00919"/>
    <x v="553"/>
    <x v="0"/>
    <x v="7"/>
    <s v="Male"/>
    <x v="2"/>
    <x v="2"/>
    <n v="3"/>
    <n v="9"/>
    <x v="0"/>
    <n v="6"/>
    <n v="2"/>
    <n v="1"/>
    <s v="Private"/>
    <x v="0"/>
    <x v="37"/>
    <n v="1"/>
    <s v="ADULT"/>
    <x v="10"/>
    <n v="2022"/>
  </r>
  <r>
    <s v="P00920"/>
    <x v="34"/>
    <x v="0"/>
    <x v="26"/>
    <s v="Female"/>
    <x v="4"/>
    <x v="2"/>
    <n v="5"/>
    <n v="10"/>
    <x v="2"/>
    <n v="8"/>
    <n v="4"/>
    <n v="1"/>
    <s v="Medicaid"/>
    <x v="0"/>
    <x v="2"/>
    <n v="1"/>
    <s v="ADULT"/>
    <x v="6"/>
    <n v="2022"/>
  </r>
  <r>
    <s v="P00921"/>
    <x v="642"/>
    <x v="0"/>
    <x v="59"/>
    <s v="Female"/>
    <x v="3"/>
    <x v="1"/>
    <n v="5"/>
    <n v="6"/>
    <x v="2"/>
    <n v="10"/>
    <n v="6"/>
    <n v="2"/>
    <s v="Medicare"/>
    <x v="0"/>
    <x v="2"/>
    <n v="1"/>
    <s v="SENIOR"/>
    <x v="10"/>
    <n v="2022"/>
  </r>
  <r>
    <s v="P00922"/>
    <x v="643"/>
    <x v="3"/>
    <x v="13"/>
    <s v="Male"/>
    <x v="1"/>
    <x v="10"/>
    <n v="3"/>
    <n v="6"/>
    <x v="0"/>
    <n v="6"/>
    <n v="4"/>
    <n v="1"/>
    <s v="Medicaid"/>
    <x v="0"/>
    <x v="52"/>
    <n v="1"/>
    <s v="ADULT"/>
    <x v="11"/>
    <n v="2023"/>
  </r>
  <r>
    <s v="P00923"/>
    <x v="644"/>
    <x v="3"/>
    <x v="30"/>
    <s v="Female"/>
    <x v="4"/>
    <x v="10"/>
    <n v="4"/>
    <n v="7"/>
    <x v="0"/>
    <n v="7"/>
    <n v="4"/>
    <n v="3"/>
    <s v="Private"/>
    <x v="0"/>
    <x v="2"/>
    <n v="1"/>
    <s v="ADULT"/>
    <x v="11"/>
    <n v="2022"/>
  </r>
  <r>
    <s v="P00924"/>
    <x v="645"/>
    <x v="2"/>
    <x v="37"/>
    <s v="Female"/>
    <x v="0"/>
    <x v="6"/>
    <n v="4"/>
    <n v="7"/>
    <x v="2"/>
    <n v="6"/>
    <n v="4"/>
    <n v="1"/>
    <s v="Medicaid"/>
    <x v="0"/>
    <x v="15"/>
    <n v="1"/>
    <s v="ADULT"/>
    <x v="2"/>
    <n v="2022"/>
  </r>
  <r>
    <s v="P00925"/>
    <x v="646"/>
    <x v="1"/>
    <x v="68"/>
    <s v="Male"/>
    <x v="2"/>
    <x v="0"/>
    <n v="5"/>
    <n v="6"/>
    <x v="3"/>
    <n v="8"/>
    <n v="5"/>
    <n v="2"/>
    <s v="Medicare"/>
    <x v="0"/>
    <x v="2"/>
    <n v="1"/>
    <s v="SENIOR"/>
    <x v="3"/>
    <n v="2021"/>
  </r>
  <r>
    <s v="P00926"/>
    <x v="647"/>
    <x v="3"/>
    <x v="33"/>
    <s v="Male"/>
    <x v="2"/>
    <x v="2"/>
    <n v="2"/>
    <n v="8"/>
    <x v="1"/>
    <n v="3"/>
    <n v="1"/>
    <n v="2"/>
    <s v="Uninsured"/>
    <x v="0"/>
    <x v="50"/>
    <n v="1"/>
    <s v="YOUNG ADULT"/>
    <x v="8"/>
    <n v="2022"/>
  </r>
  <r>
    <s v="P00927"/>
    <x v="648"/>
    <x v="1"/>
    <x v="12"/>
    <s v="Male"/>
    <x v="2"/>
    <x v="2"/>
    <n v="5"/>
    <n v="10"/>
    <x v="3"/>
    <n v="8"/>
    <n v="4"/>
    <n v="1"/>
    <s v="Medicaid"/>
    <x v="0"/>
    <x v="2"/>
    <n v="1"/>
    <s v="ADULT"/>
    <x v="3"/>
    <n v="2022"/>
  </r>
  <r>
    <s v="P00928"/>
    <x v="458"/>
    <x v="2"/>
    <x v="20"/>
    <s v="Male"/>
    <x v="2"/>
    <x v="1"/>
    <n v="5"/>
    <n v="7"/>
    <x v="1"/>
    <n v="10"/>
    <n v="4"/>
    <n v="1"/>
    <s v="Medicaid"/>
    <x v="0"/>
    <x v="34"/>
    <n v="1"/>
    <s v="ADULT"/>
    <x v="9"/>
    <n v="2022"/>
  </r>
  <r>
    <s v="P00929"/>
    <x v="237"/>
    <x v="0"/>
    <x v="5"/>
    <s v="Female"/>
    <x v="0"/>
    <x v="2"/>
    <n v="7"/>
    <n v="11"/>
    <x v="2"/>
    <n v="12"/>
    <n v="6"/>
    <n v="3"/>
    <s v="Medicare"/>
    <x v="1"/>
    <x v="2"/>
    <n v="1"/>
    <s v="SENIOR"/>
    <x v="6"/>
    <n v="2023"/>
  </r>
  <r>
    <s v="P00930"/>
    <x v="649"/>
    <x v="1"/>
    <x v="31"/>
    <s v="Female"/>
    <x v="2"/>
    <x v="1"/>
    <n v="4"/>
    <n v="7"/>
    <x v="0"/>
    <n v="6"/>
    <n v="3"/>
    <n v="1"/>
    <s v="Private"/>
    <x v="0"/>
    <x v="63"/>
    <n v="0"/>
    <s v="ADULT"/>
    <x v="1"/>
    <n v="2022"/>
  </r>
  <r>
    <s v="P00931"/>
    <x v="539"/>
    <x v="0"/>
    <x v="12"/>
    <s v="Male"/>
    <x v="2"/>
    <x v="2"/>
    <n v="3"/>
    <n v="8"/>
    <x v="0"/>
    <n v="4"/>
    <n v="2"/>
    <n v="1"/>
    <s v="Medicaid"/>
    <x v="0"/>
    <x v="21"/>
    <n v="1"/>
    <s v="ADULT"/>
    <x v="10"/>
    <n v="2023"/>
  </r>
  <r>
    <s v="P00932"/>
    <x v="231"/>
    <x v="0"/>
    <x v="23"/>
    <s v="Female"/>
    <x v="0"/>
    <x v="6"/>
    <n v="6"/>
    <n v="10"/>
    <x v="1"/>
    <n v="12"/>
    <n v="6"/>
    <n v="2"/>
    <s v="Medicare"/>
    <x v="1"/>
    <x v="2"/>
    <n v="1"/>
    <s v="SENIOR"/>
    <x v="10"/>
    <n v="2022"/>
  </r>
  <r>
    <s v="P00933"/>
    <x v="458"/>
    <x v="2"/>
    <x v="16"/>
    <s v="Male"/>
    <x v="0"/>
    <x v="6"/>
    <n v="4"/>
    <n v="8"/>
    <x v="3"/>
    <n v="10"/>
    <n v="3"/>
    <n v="1"/>
    <s v="Private"/>
    <x v="0"/>
    <x v="59"/>
    <n v="1"/>
    <s v="YOUNG ADULT"/>
    <x v="9"/>
    <n v="2022"/>
  </r>
  <r>
    <s v="P00934"/>
    <x v="144"/>
    <x v="3"/>
    <x v="75"/>
    <s v="Male"/>
    <x v="3"/>
    <x v="10"/>
    <n v="1"/>
    <n v="7"/>
    <x v="1"/>
    <n v="2"/>
    <n v="0"/>
    <n v="0"/>
    <s v="Medicaid"/>
    <x v="3"/>
    <x v="76"/>
    <n v="0"/>
    <s v="YOUNG ADULT"/>
    <x v="8"/>
    <n v="2023"/>
  </r>
  <r>
    <s v="P00935"/>
    <x v="650"/>
    <x v="2"/>
    <x v="57"/>
    <s v="Male"/>
    <x v="0"/>
    <x v="2"/>
    <n v="5"/>
    <n v="12"/>
    <x v="1"/>
    <n v="8"/>
    <n v="4"/>
    <n v="1"/>
    <s v="Uninsured"/>
    <x v="0"/>
    <x v="2"/>
    <n v="1"/>
    <s v="SENIOR"/>
    <x v="2"/>
    <n v="2021"/>
  </r>
  <r>
    <s v="P00936"/>
    <x v="651"/>
    <x v="3"/>
    <x v="42"/>
    <s v="Female"/>
    <x v="3"/>
    <x v="7"/>
    <n v="4"/>
    <n v="10"/>
    <x v="0"/>
    <n v="6"/>
    <n v="3"/>
    <n v="1"/>
    <s v="Uninsured"/>
    <x v="0"/>
    <x v="59"/>
    <n v="1"/>
    <s v="ADULT"/>
    <x v="11"/>
    <n v="2022"/>
  </r>
  <r>
    <s v="P00937"/>
    <x v="270"/>
    <x v="1"/>
    <x v="13"/>
    <s v="Male"/>
    <x v="4"/>
    <x v="0"/>
    <n v="3"/>
    <n v="7"/>
    <x v="0"/>
    <n v="6"/>
    <n v="2"/>
    <n v="2"/>
    <s v="Private"/>
    <x v="0"/>
    <x v="29"/>
    <n v="0"/>
    <s v="ADULT"/>
    <x v="3"/>
    <n v="2022"/>
  </r>
  <r>
    <s v="P00938"/>
    <x v="255"/>
    <x v="3"/>
    <x v="29"/>
    <s v="Male"/>
    <x v="2"/>
    <x v="8"/>
    <n v="6"/>
    <n v="9"/>
    <x v="0"/>
    <n v="11"/>
    <n v="6"/>
    <n v="2"/>
    <s v="Medicare"/>
    <x v="1"/>
    <x v="2"/>
    <n v="1"/>
    <s v="SENIOR"/>
    <x v="11"/>
    <n v="2021"/>
  </r>
  <r>
    <s v="P00939"/>
    <x v="652"/>
    <x v="0"/>
    <x v="9"/>
    <s v="Male"/>
    <x v="2"/>
    <x v="6"/>
    <n v="4"/>
    <n v="9"/>
    <x v="0"/>
    <n v="8"/>
    <n v="4"/>
    <n v="1"/>
    <s v="Private"/>
    <x v="0"/>
    <x v="47"/>
    <n v="1"/>
    <s v="ADULT"/>
    <x v="0"/>
    <n v="2022"/>
  </r>
  <r>
    <s v="P00940"/>
    <x v="492"/>
    <x v="1"/>
    <x v="12"/>
    <s v="Female"/>
    <x v="4"/>
    <x v="1"/>
    <n v="4"/>
    <n v="8"/>
    <x v="1"/>
    <n v="8"/>
    <n v="2"/>
    <n v="1"/>
    <s v="Private"/>
    <x v="0"/>
    <x v="52"/>
    <n v="1"/>
    <s v="ADULT"/>
    <x v="4"/>
    <n v="2022"/>
  </r>
  <r>
    <s v="P00941"/>
    <x v="653"/>
    <x v="1"/>
    <x v="56"/>
    <s v="Female"/>
    <x v="3"/>
    <x v="2"/>
    <n v="2"/>
    <n v="9"/>
    <x v="1"/>
    <n v="3"/>
    <n v="2"/>
    <n v="0"/>
    <s v="Private"/>
    <x v="2"/>
    <x v="16"/>
    <n v="0"/>
    <s v="YOUNG ADULT"/>
    <x v="3"/>
    <n v="2023"/>
  </r>
  <r>
    <s v="P00942"/>
    <x v="256"/>
    <x v="2"/>
    <x v="58"/>
    <s v="Male"/>
    <x v="1"/>
    <x v="0"/>
    <n v="5"/>
    <n v="9"/>
    <x v="3"/>
    <n v="8"/>
    <n v="5"/>
    <n v="2"/>
    <s v="Medicare"/>
    <x v="0"/>
    <x v="2"/>
    <n v="1"/>
    <s v="SENIOR"/>
    <x v="2"/>
    <n v="2023"/>
  </r>
  <r>
    <s v="P00943"/>
    <x v="133"/>
    <x v="1"/>
    <x v="2"/>
    <s v="Male"/>
    <x v="0"/>
    <x v="8"/>
    <n v="5"/>
    <n v="10"/>
    <x v="2"/>
    <n v="10"/>
    <n v="5"/>
    <n v="1"/>
    <s v="Medicare"/>
    <x v="0"/>
    <x v="2"/>
    <n v="1"/>
    <s v="SENIOR"/>
    <x v="3"/>
    <n v="2021"/>
  </r>
  <r>
    <s v="P00944"/>
    <x v="654"/>
    <x v="2"/>
    <x v="31"/>
    <s v="Female"/>
    <x v="1"/>
    <x v="8"/>
    <n v="4"/>
    <n v="10"/>
    <x v="3"/>
    <n v="6"/>
    <n v="2"/>
    <n v="1"/>
    <s v="Private"/>
    <x v="0"/>
    <x v="34"/>
    <n v="1"/>
    <s v="ADULT"/>
    <x v="7"/>
    <n v="2022"/>
  </r>
  <r>
    <s v="P00945"/>
    <x v="655"/>
    <x v="0"/>
    <x v="23"/>
    <s v="Female"/>
    <x v="4"/>
    <x v="0"/>
    <n v="7"/>
    <n v="8"/>
    <x v="3"/>
    <n v="12"/>
    <n v="8"/>
    <n v="3"/>
    <s v="Medicare"/>
    <x v="1"/>
    <x v="2"/>
    <n v="1"/>
    <s v="SENIOR"/>
    <x v="6"/>
    <n v="2021"/>
  </r>
  <r>
    <s v="P00946"/>
    <x v="656"/>
    <x v="1"/>
    <x v="43"/>
    <s v="Male"/>
    <x v="3"/>
    <x v="2"/>
    <n v="4"/>
    <n v="11"/>
    <x v="2"/>
    <n v="7"/>
    <n v="4"/>
    <n v="1"/>
    <s v="Private"/>
    <x v="0"/>
    <x v="4"/>
    <n v="1"/>
    <s v="YOUNG ADULT"/>
    <x v="1"/>
    <n v="2021"/>
  </r>
  <r>
    <s v="P00947"/>
    <x v="657"/>
    <x v="0"/>
    <x v="33"/>
    <s v="Female"/>
    <x v="2"/>
    <x v="5"/>
    <n v="2"/>
    <n v="12"/>
    <x v="2"/>
    <n v="5"/>
    <n v="1"/>
    <n v="0"/>
    <s v="Private"/>
    <x v="1"/>
    <x v="56"/>
    <n v="1"/>
    <s v="YOUNG ADULT"/>
    <x v="0"/>
    <n v="2023"/>
  </r>
  <r>
    <s v="P00948"/>
    <x v="658"/>
    <x v="0"/>
    <x v="37"/>
    <s v="Female"/>
    <x v="4"/>
    <x v="0"/>
    <n v="4"/>
    <n v="7"/>
    <x v="1"/>
    <n v="6"/>
    <n v="3"/>
    <n v="2"/>
    <s v="Medicaid"/>
    <x v="0"/>
    <x v="61"/>
    <n v="0"/>
    <s v="ADULT"/>
    <x v="10"/>
    <n v="2021"/>
  </r>
  <r>
    <s v="P00949"/>
    <x v="279"/>
    <x v="1"/>
    <x v="24"/>
    <s v="Male"/>
    <x v="1"/>
    <x v="3"/>
    <n v="4"/>
    <n v="8"/>
    <x v="1"/>
    <n v="7"/>
    <n v="2"/>
    <n v="3"/>
    <s v="Private"/>
    <x v="0"/>
    <x v="3"/>
    <n v="1"/>
    <s v="ADULT"/>
    <x v="4"/>
    <n v="2021"/>
  </r>
  <r>
    <s v="P00950"/>
    <x v="659"/>
    <x v="1"/>
    <x v="9"/>
    <s v="Female"/>
    <x v="1"/>
    <x v="2"/>
    <n v="4"/>
    <n v="10"/>
    <x v="2"/>
    <n v="8"/>
    <n v="3"/>
    <n v="2"/>
    <s v="Private"/>
    <x v="0"/>
    <x v="2"/>
    <n v="1"/>
    <s v="ADULT"/>
    <x v="4"/>
    <n v="2023"/>
  </r>
  <r>
    <s v="P00951"/>
    <x v="409"/>
    <x v="2"/>
    <x v="22"/>
    <s v="Female"/>
    <x v="2"/>
    <x v="2"/>
    <n v="4"/>
    <n v="11"/>
    <x v="0"/>
    <n v="6"/>
    <n v="2"/>
    <n v="2"/>
    <s v="Medicaid"/>
    <x v="0"/>
    <x v="2"/>
    <n v="1"/>
    <s v="ADULT"/>
    <x v="9"/>
    <n v="2023"/>
  </r>
  <r>
    <s v="P00952"/>
    <x v="35"/>
    <x v="0"/>
    <x v="14"/>
    <s v="Female"/>
    <x v="1"/>
    <x v="0"/>
    <n v="5"/>
    <n v="6"/>
    <x v="2"/>
    <n v="10"/>
    <n v="2"/>
    <n v="1"/>
    <s v="Private"/>
    <x v="0"/>
    <x v="40"/>
    <n v="0"/>
    <s v="ADULT"/>
    <x v="10"/>
    <n v="2023"/>
  </r>
  <r>
    <s v="P00953"/>
    <x v="564"/>
    <x v="2"/>
    <x v="56"/>
    <s v="Male"/>
    <x v="2"/>
    <x v="8"/>
    <n v="3"/>
    <n v="8"/>
    <x v="1"/>
    <n v="4"/>
    <n v="4"/>
    <n v="1"/>
    <s v="Private"/>
    <x v="0"/>
    <x v="37"/>
    <n v="1"/>
    <s v="YOUNG ADULT"/>
    <x v="2"/>
    <n v="2023"/>
  </r>
  <r>
    <s v="P00954"/>
    <x v="287"/>
    <x v="0"/>
    <x v="17"/>
    <s v="Male"/>
    <x v="0"/>
    <x v="6"/>
    <n v="5"/>
    <n v="9"/>
    <x v="1"/>
    <n v="8"/>
    <n v="4"/>
    <n v="2"/>
    <s v="Medicare"/>
    <x v="0"/>
    <x v="2"/>
    <n v="1"/>
    <s v="SENIOR"/>
    <x v="0"/>
    <n v="2023"/>
  </r>
  <r>
    <s v="P00955"/>
    <x v="150"/>
    <x v="0"/>
    <x v="31"/>
    <s v="Male"/>
    <x v="3"/>
    <x v="8"/>
    <n v="7"/>
    <n v="11"/>
    <x v="1"/>
    <n v="10"/>
    <n v="4"/>
    <n v="2"/>
    <s v="Medicaid"/>
    <x v="1"/>
    <x v="2"/>
    <n v="1"/>
    <s v="ADULT"/>
    <x v="10"/>
    <n v="2021"/>
  </r>
  <r>
    <s v="P00956"/>
    <x v="660"/>
    <x v="2"/>
    <x v="59"/>
    <s v="Male"/>
    <x v="0"/>
    <x v="4"/>
    <n v="5"/>
    <n v="7"/>
    <x v="2"/>
    <n v="8"/>
    <n v="5"/>
    <n v="4"/>
    <s v="Medicare"/>
    <x v="0"/>
    <x v="2"/>
    <n v="1"/>
    <s v="SENIOR"/>
    <x v="7"/>
    <n v="2022"/>
  </r>
  <r>
    <s v="P00957"/>
    <x v="661"/>
    <x v="0"/>
    <x v="14"/>
    <s v="Female"/>
    <x v="1"/>
    <x v="6"/>
    <n v="4"/>
    <n v="7"/>
    <x v="2"/>
    <n v="6"/>
    <n v="3"/>
    <n v="1"/>
    <s v="Medicaid"/>
    <x v="0"/>
    <x v="23"/>
    <n v="1"/>
    <s v="ADULT"/>
    <x v="10"/>
    <n v="2022"/>
  </r>
  <r>
    <s v="P00958"/>
    <x v="662"/>
    <x v="3"/>
    <x v="57"/>
    <s v="Female"/>
    <x v="3"/>
    <x v="8"/>
    <n v="5"/>
    <n v="8"/>
    <x v="2"/>
    <n v="8"/>
    <n v="4"/>
    <n v="2"/>
    <s v="Medicaid"/>
    <x v="0"/>
    <x v="2"/>
    <n v="1"/>
    <s v="SENIOR"/>
    <x v="5"/>
    <n v="2021"/>
  </r>
  <r>
    <s v="P00959"/>
    <x v="663"/>
    <x v="2"/>
    <x v="8"/>
    <s v="Female"/>
    <x v="2"/>
    <x v="0"/>
    <n v="5"/>
    <n v="7"/>
    <x v="2"/>
    <n v="8"/>
    <n v="5"/>
    <n v="1"/>
    <s v="Medicare"/>
    <x v="0"/>
    <x v="12"/>
    <n v="1"/>
    <s v="SENIOR"/>
    <x v="7"/>
    <n v="2023"/>
  </r>
  <r>
    <s v="P00960"/>
    <x v="664"/>
    <x v="0"/>
    <x v="57"/>
    <s v="Female"/>
    <x v="1"/>
    <x v="0"/>
    <n v="4"/>
    <n v="8"/>
    <x v="1"/>
    <n v="6"/>
    <n v="3"/>
    <n v="2"/>
    <s v="Private"/>
    <x v="0"/>
    <x v="34"/>
    <n v="1"/>
    <s v="SENIOR"/>
    <x v="10"/>
    <n v="2022"/>
  </r>
  <r>
    <s v="P00961"/>
    <x v="17"/>
    <x v="0"/>
    <x v="38"/>
    <s v="Male"/>
    <x v="4"/>
    <x v="4"/>
    <n v="5"/>
    <n v="6"/>
    <x v="0"/>
    <n v="10"/>
    <n v="4"/>
    <n v="3"/>
    <s v="Medicare"/>
    <x v="0"/>
    <x v="2"/>
    <n v="1"/>
    <s v="SENIOR"/>
    <x v="6"/>
    <n v="2021"/>
  </r>
  <r>
    <s v="P00962"/>
    <x v="152"/>
    <x v="1"/>
    <x v="54"/>
    <s v="Female"/>
    <x v="2"/>
    <x v="0"/>
    <n v="6"/>
    <n v="6"/>
    <x v="1"/>
    <n v="11"/>
    <n v="6"/>
    <n v="2"/>
    <s v="Medicare"/>
    <x v="1"/>
    <x v="2"/>
    <n v="1"/>
    <s v="SENIOR"/>
    <x v="4"/>
    <n v="2021"/>
  </r>
  <r>
    <s v="P00963"/>
    <x v="583"/>
    <x v="1"/>
    <x v="26"/>
    <s v="Female"/>
    <x v="3"/>
    <x v="1"/>
    <n v="4"/>
    <n v="5"/>
    <x v="2"/>
    <n v="8"/>
    <n v="2"/>
    <n v="1"/>
    <s v="Private"/>
    <x v="0"/>
    <x v="22"/>
    <n v="1"/>
    <s v="ADULT"/>
    <x v="1"/>
    <n v="2021"/>
  </r>
  <r>
    <s v="P00964"/>
    <x v="416"/>
    <x v="2"/>
    <x v="29"/>
    <s v="Male"/>
    <x v="0"/>
    <x v="1"/>
    <n v="5"/>
    <n v="5"/>
    <x v="1"/>
    <n v="8"/>
    <n v="4"/>
    <n v="2"/>
    <s v="Medicare"/>
    <x v="0"/>
    <x v="2"/>
    <n v="1"/>
    <s v="SENIOR"/>
    <x v="2"/>
    <n v="2023"/>
  </r>
  <r>
    <s v="P00965"/>
    <x v="471"/>
    <x v="3"/>
    <x v="31"/>
    <s v="Female"/>
    <x v="3"/>
    <x v="0"/>
    <n v="4"/>
    <n v="6"/>
    <x v="1"/>
    <n v="8"/>
    <n v="3"/>
    <n v="1"/>
    <s v="Uninsured"/>
    <x v="0"/>
    <x v="21"/>
    <n v="1"/>
    <s v="ADULT"/>
    <x v="5"/>
    <n v="2022"/>
  </r>
  <r>
    <s v="P00966"/>
    <x v="649"/>
    <x v="1"/>
    <x v="17"/>
    <s v="Male"/>
    <x v="0"/>
    <x v="6"/>
    <n v="5"/>
    <n v="9"/>
    <x v="1"/>
    <n v="8"/>
    <n v="6"/>
    <n v="2"/>
    <s v="Medicare"/>
    <x v="0"/>
    <x v="2"/>
    <n v="1"/>
    <s v="SENIOR"/>
    <x v="1"/>
    <n v="2022"/>
  </r>
  <r>
    <s v="P00967"/>
    <x v="665"/>
    <x v="2"/>
    <x v="37"/>
    <s v="Female"/>
    <x v="0"/>
    <x v="5"/>
    <n v="3"/>
    <n v="12"/>
    <x v="3"/>
    <n v="4"/>
    <n v="2"/>
    <n v="1"/>
    <s v="Private"/>
    <x v="0"/>
    <x v="64"/>
    <n v="1"/>
    <s v="ADULT"/>
    <x v="7"/>
    <n v="2022"/>
  </r>
  <r>
    <s v="P00968"/>
    <x v="547"/>
    <x v="3"/>
    <x v="63"/>
    <s v="Female"/>
    <x v="2"/>
    <x v="10"/>
    <n v="6"/>
    <n v="6"/>
    <x v="1"/>
    <n v="11"/>
    <n v="6"/>
    <n v="2"/>
    <s v="Medicare"/>
    <x v="1"/>
    <x v="2"/>
    <n v="1"/>
    <s v="SENIOR"/>
    <x v="5"/>
    <n v="2022"/>
  </r>
  <r>
    <s v="P00969"/>
    <x v="209"/>
    <x v="0"/>
    <x v="24"/>
    <s v="Male"/>
    <x v="4"/>
    <x v="4"/>
    <n v="4"/>
    <n v="5"/>
    <x v="1"/>
    <n v="8"/>
    <n v="2"/>
    <n v="1"/>
    <s v="Private"/>
    <x v="0"/>
    <x v="20"/>
    <n v="1"/>
    <s v="ADULT"/>
    <x v="0"/>
    <n v="2023"/>
  </r>
  <r>
    <s v="P00970"/>
    <x v="666"/>
    <x v="2"/>
    <x v="16"/>
    <s v="Female"/>
    <x v="3"/>
    <x v="0"/>
    <n v="2"/>
    <n v="5"/>
    <x v="1"/>
    <n v="3"/>
    <n v="2"/>
    <n v="0"/>
    <s v="Private"/>
    <x v="2"/>
    <x v="58"/>
    <n v="0"/>
    <s v="YOUNG ADULT"/>
    <x v="2"/>
    <n v="2022"/>
  </r>
  <r>
    <s v="P00971"/>
    <x v="667"/>
    <x v="1"/>
    <x v="30"/>
    <s v="Female"/>
    <x v="3"/>
    <x v="1"/>
    <n v="4"/>
    <n v="8"/>
    <x v="0"/>
    <n v="8"/>
    <n v="4"/>
    <n v="1"/>
    <s v="Private"/>
    <x v="0"/>
    <x v="61"/>
    <n v="0"/>
    <s v="ADULT"/>
    <x v="4"/>
    <n v="2023"/>
  </r>
  <r>
    <s v="P00972"/>
    <x v="109"/>
    <x v="3"/>
    <x v="37"/>
    <s v="Male"/>
    <x v="0"/>
    <x v="7"/>
    <n v="4"/>
    <n v="10"/>
    <x v="1"/>
    <n v="7"/>
    <n v="5"/>
    <n v="2"/>
    <s v="Private"/>
    <x v="0"/>
    <x v="2"/>
    <n v="1"/>
    <s v="ADULT"/>
    <x v="5"/>
    <n v="2023"/>
  </r>
  <r>
    <s v="P00973"/>
    <x v="668"/>
    <x v="3"/>
    <x v="58"/>
    <s v="Male"/>
    <x v="3"/>
    <x v="9"/>
    <n v="5"/>
    <n v="8"/>
    <x v="1"/>
    <n v="8"/>
    <n v="4"/>
    <n v="3"/>
    <s v="Medicare"/>
    <x v="0"/>
    <x v="2"/>
    <n v="1"/>
    <s v="SENIOR"/>
    <x v="5"/>
    <n v="2023"/>
  </r>
  <r>
    <s v="P00974"/>
    <x v="452"/>
    <x v="3"/>
    <x v="37"/>
    <s v="Male"/>
    <x v="0"/>
    <x v="10"/>
    <n v="4"/>
    <n v="7"/>
    <x v="1"/>
    <n v="7"/>
    <n v="3"/>
    <n v="1"/>
    <s v="Uninsured"/>
    <x v="0"/>
    <x v="54"/>
    <n v="0"/>
    <s v="ADULT"/>
    <x v="8"/>
    <n v="2023"/>
  </r>
  <r>
    <s v="P00975"/>
    <x v="669"/>
    <x v="1"/>
    <x v="7"/>
    <s v="Female"/>
    <x v="0"/>
    <x v="0"/>
    <n v="3"/>
    <n v="5"/>
    <x v="3"/>
    <n v="6"/>
    <n v="2"/>
    <n v="1"/>
    <s v="Private"/>
    <x v="0"/>
    <x v="9"/>
    <n v="1"/>
    <s v="ADULT"/>
    <x v="4"/>
    <n v="2023"/>
  </r>
  <r>
    <s v="P00976"/>
    <x v="397"/>
    <x v="0"/>
    <x v="10"/>
    <s v="Female"/>
    <x v="3"/>
    <x v="0"/>
    <n v="3"/>
    <n v="5"/>
    <x v="3"/>
    <n v="4"/>
    <n v="2"/>
    <n v="1"/>
    <s v="Medicaid"/>
    <x v="0"/>
    <x v="39"/>
    <n v="1"/>
    <s v="YOUNG ADULT"/>
    <x v="6"/>
    <n v="2022"/>
  </r>
  <r>
    <s v="P00977"/>
    <x v="147"/>
    <x v="2"/>
    <x v="7"/>
    <s v="Female"/>
    <x v="0"/>
    <x v="2"/>
    <n v="5"/>
    <n v="11"/>
    <x v="2"/>
    <n v="8"/>
    <n v="4"/>
    <n v="2"/>
    <s v="Private"/>
    <x v="0"/>
    <x v="2"/>
    <n v="1"/>
    <s v="ADULT"/>
    <x v="7"/>
    <n v="2023"/>
  </r>
  <r>
    <s v="P00978"/>
    <x v="670"/>
    <x v="1"/>
    <x v="45"/>
    <s v="Female"/>
    <x v="2"/>
    <x v="1"/>
    <n v="1"/>
    <n v="3"/>
    <x v="0"/>
    <n v="4"/>
    <n v="2"/>
    <n v="0"/>
    <s v="Private"/>
    <x v="2"/>
    <x v="77"/>
    <n v="0"/>
    <s v="YOUNG ADULT"/>
    <x v="1"/>
    <n v="2023"/>
  </r>
  <r>
    <s v="P00979"/>
    <x v="637"/>
    <x v="1"/>
    <x v="53"/>
    <s v="Female"/>
    <x v="3"/>
    <x v="6"/>
    <n v="2"/>
    <n v="7"/>
    <x v="1"/>
    <n v="3"/>
    <n v="4"/>
    <n v="0"/>
    <s v="Private"/>
    <x v="1"/>
    <x v="41"/>
    <n v="0"/>
    <s v="YOUNG ADULT"/>
    <x v="1"/>
    <n v="2023"/>
  </r>
  <r>
    <s v="P00980"/>
    <x v="671"/>
    <x v="2"/>
    <x v="29"/>
    <s v="Male"/>
    <x v="1"/>
    <x v="0"/>
    <n v="5"/>
    <n v="6"/>
    <x v="1"/>
    <n v="10"/>
    <n v="5"/>
    <n v="1"/>
    <s v="Medicare"/>
    <x v="0"/>
    <x v="2"/>
    <n v="1"/>
    <s v="SENIOR"/>
    <x v="9"/>
    <n v="2023"/>
  </r>
  <r>
    <s v="P00981"/>
    <x v="34"/>
    <x v="0"/>
    <x v="6"/>
    <s v="Female"/>
    <x v="2"/>
    <x v="2"/>
    <n v="6"/>
    <n v="12"/>
    <x v="2"/>
    <n v="10"/>
    <n v="4"/>
    <n v="2"/>
    <s v="Medicare"/>
    <x v="1"/>
    <x v="2"/>
    <n v="1"/>
    <s v="SENIOR"/>
    <x v="6"/>
    <n v="2022"/>
  </r>
  <r>
    <s v="P00982"/>
    <x v="672"/>
    <x v="2"/>
    <x v="57"/>
    <s v="Male"/>
    <x v="2"/>
    <x v="6"/>
    <n v="4"/>
    <n v="8"/>
    <x v="1"/>
    <n v="6"/>
    <n v="2"/>
    <n v="1"/>
    <s v="Private"/>
    <x v="0"/>
    <x v="8"/>
    <n v="1"/>
    <s v="SENIOR"/>
    <x v="9"/>
    <n v="2021"/>
  </r>
  <r>
    <s v="P00983"/>
    <x v="623"/>
    <x v="3"/>
    <x v="52"/>
    <s v="Male"/>
    <x v="0"/>
    <x v="5"/>
    <n v="3"/>
    <n v="9"/>
    <x v="1"/>
    <n v="6"/>
    <n v="2"/>
    <n v="1"/>
    <s v="Uninsured"/>
    <x v="0"/>
    <x v="4"/>
    <n v="1"/>
    <s v="ADULT"/>
    <x v="8"/>
    <n v="2022"/>
  </r>
  <r>
    <s v="P00984"/>
    <x v="673"/>
    <x v="0"/>
    <x v="24"/>
    <s v="Female"/>
    <x v="4"/>
    <x v="1"/>
    <n v="4"/>
    <n v="5"/>
    <x v="3"/>
    <n v="9"/>
    <n v="2"/>
    <n v="1"/>
    <s v="Private"/>
    <x v="0"/>
    <x v="57"/>
    <n v="0"/>
    <s v="ADULT"/>
    <x v="0"/>
    <n v="2023"/>
  </r>
  <r>
    <s v="P00985"/>
    <x v="586"/>
    <x v="1"/>
    <x v="24"/>
    <s v="Male"/>
    <x v="1"/>
    <x v="1"/>
    <n v="4"/>
    <n v="8"/>
    <x v="1"/>
    <n v="8"/>
    <n v="2"/>
    <n v="1"/>
    <s v="Uninsured"/>
    <x v="0"/>
    <x v="11"/>
    <n v="1"/>
    <s v="ADULT"/>
    <x v="1"/>
    <n v="2021"/>
  </r>
  <r>
    <s v="P00986"/>
    <x v="674"/>
    <x v="2"/>
    <x v="19"/>
    <s v="Female"/>
    <x v="3"/>
    <x v="4"/>
    <n v="3"/>
    <n v="6"/>
    <x v="1"/>
    <n v="6"/>
    <n v="4"/>
    <n v="1"/>
    <s v="Medicaid"/>
    <x v="0"/>
    <x v="5"/>
    <n v="0"/>
    <s v="YOUNG ADULT"/>
    <x v="9"/>
    <n v="2022"/>
  </r>
  <r>
    <s v="P00987"/>
    <x v="87"/>
    <x v="1"/>
    <x v="3"/>
    <s v="Female"/>
    <x v="4"/>
    <x v="8"/>
    <n v="7"/>
    <n v="9"/>
    <x v="0"/>
    <n v="12"/>
    <n v="5"/>
    <n v="3"/>
    <s v="Medicare"/>
    <x v="1"/>
    <x v="2"/>
    <n v="0"/>
    <s v="SENIOR"/>
    <x v="1"/>
    <n v="2022"/>
  </r>
  <r>
    <s v="P00988"/>
    <x v="274"/>
    <x v="1"/>
    <x v="58"/>
    <s v="Male"/>
    <x v="0"/>
    <x v="2"/>
    <n v="5"/>
    <n v="12"/>
    <x v="1"/>
    <n v="12"/>
    <n v="4"/>
    <n v="3"/>
    <s v="Medicare"/>
    <x v="0"/>
    <x v="2"/>
    <n v="1"/>
    <s v="SENIOR"/>
    <x v="4"/>
    <n v="2022"/>
  </r>
  <r>
    <s v="P00989"/>
    <x v="130"/>
    <x v="1"/>
    <x v="4"/>
    <s v="Male"/>
    <x v="4"/>
    <x v="2"/>
    <n v="4"/>
    <n v="10"/>
    <x v="2"/>
    <n v="7"/>
    <n v="3"/>
    <n v="1"/>
    <s v="Private"/>
    <x v="0"/>
    <x v="4"/>
    <n v="1"/>
    <s v="ADULT"/>
    <x v="4"/>
    <n v="2023"/>
  </r>
  <r>
    <s v="P00990"/>
    <x v="497"/>
    <x v="3"/>
    <x v="47"/>
    <s v="Female"/>
    <x v="0"/>
    <x v="7"/>
    <n v="4"/>
    <n v="10"/>
    <x v="1"/>
    <n v="6"/>
    <n v="3"/>
    <n v="2"/>
    <s v="Private"/>
    <x v="0"/>
    <x v="2"/>
    <n v="1"/>
    <s v="ADULT"/>
    <x v="5"/>
    <n v="2022"/>
  </r>
  <r>
    <s v="P00991"/>
    <x v="568"/>
    <x v="0"/>
    <x v="26"/>
    <s v="Female"/>
    <x v="0"/>
    <x v="4"/>
    <n v="4"/>
    <n v="6"/>
    <x v="1"/>
    <n v="7"/>
    <n v="5"/>
    <n v="1"/>
    <s v="Medicaid"/>
    <x v="0"/>
    <x v="37"/>
    <n v="0"/>
    <s v="ADULT"/>
    <x v="10"/>
    <n v="2023"/>
  </r>
  <r>
    <s v="P00992"/>
    <x v="675"/>
    <x v="1"/>
    <x v="62"/>
    <s v="Male"/>
    <x v="3"/>
    <x v="8"/>
    <n v="2"/>
    <n v="8"/>
    <x v="2"/>
    <n v="4"/>
    <n v="1"/>
    <n v="0"/>
    <s v="Private"/>
    <x v="1"/>
    <x v="56"/>
    <n v="1"/>
    <s v="YOUNG ADULT"/>
    <x v="1"/>
    <n v="2022"/>
  </r>
  <r>
    <s v="P00993"/>
    <x v="395"/>
    <x v="2"/>
    <x v="22"/>
    <s v="Male"/>
    <x v="0"/>
    <x v="2"/>
    <n v="4"/>
    <n v="10"/>
    <x v="1"/>
    <n v="8"/>
    <n v="2"/>
    <n v="2"/>
    <s v="Uninsured"/>
    <x v="0"/>
    <x v="2"/>
    <n v="1"/>
    <s v="ADULT"/>
    <x v="7"/>
    <n v="2023"/>
  </r>
  <r>
    <s v="P00994"/>
    <x v="676"/>
    <x v="1"/>
    <x v="37"/>
    <s v="Female"/>
    <x v="3"/>
    <x v="3"/>
    <n v="3"/>
    <n v="9"/>
    <x v="2"/>
    <n v="6"/>
    <n v="2"/>
    <n v="1"/>
    <s v="Uninsured"/>
    <x v="0"/>
    <x v="41"/>
    <n v="0"/>
    <s v="ADULT"/>
    <x v="4"/>
    <n v="2021"/>
  </r>
  <r>
    <s v="P00995"/>
    <x v="532"/>
    <x v="2"/>
    <x v="13"/>
    <s v="Female"/>
    <x v="0"/>
    <x v="0"/>
    <n v="3"/>
    <n v="7"/>
    <x v="3"/>
    <n v="6"/>
    <n v="4"/>
    <n v="2"/>
    <s v="Uninsured"/>
    <x v="0"/>
    <x v="32"/>
    <n v="1"/>
    <s v="ADULT"/>
    <x v="2"/>
    <n v="2021"/>
  </r>
  <r>
    <s v="P00996"/>
    <x v="618"/>
    <x v="1"/>
    <x v="22"/>
    <s v="Male"/>
    <x v="3"/>
    <x v="2"/>
    <n v="5"/>
    <n v="9"/>
    <x v="1"/>
    <n v="10"/>
    <n v="4"/>
    <n v="2"/>
    <s v="Medicaid"/>
    <x v="0"/>
    <x v="2"/>
    <n v="1"/>
    <s v="ADULT"/>
    <x v="4"/>
    <n v="2023"/>
  </r>
  <r>
    <s v="P00997"/>
    <x v="33"/>
    <x v="3"/>
    <x v="63"/>
    <s v="Male"/>
    <x v="0"/>
    <x v="1"/>
    <n v="7"/>
    <n v="7"/>
    <x v="2"/>
    <n v="10"/>
    <n v="5"/>
    <n v="3"/>
    <s v="Medicare"/>
    <x v="1"/>
    <x v="2"/>
    <n v="1"/>
    <s v="SENIOR"/>
    <x v="8"/>
    <n v="2023"/>
  </r>
  <r>
    <s v="P00998"/>
    <x v="226"/>
    <x v="3"/>
    <x v="38"/>
    <s v="Female"/>
    <x v="2"/>
    <x v="8"/>
    <n v="6"/>
    <n v="8"/>
    <x v="1"/>
    <n v="10"/>
    <n v="6"/>
    <n v="2"/>
    <s v="Medicare"/>
    <x v="1"/>
    <x v="2"/>
    <n v="1"/>
    <s v="SENIOR"/>
    <x v="8"/>
    <n v="2023"/>
  </r>
  <r>
    <s v="P00999"/>
    <x v="339"/>
    <x v="0"/>
    <x v="12"/>
    <s v="Female"/>
    <x v="4"/>
    <x v="0"/>
    <n v="3"/>
    <n v="7"/>
    <x v="0"/>
    <n v="6"/>
    <n v="2"/>
    <n v="1"/>
    <s v="Medicaid"/>
    <x v="0"/>
    <x v="27"/>
    <n v="1"/>
    <s v="ADULT"/>
    <x v="10"/>
    <n v="2022"/>
  </r>
  <r>
    <s v="P01000"/>
    <x v="480"/>
    <x v="3"/>
    <x v="8"/>
    <s v="Female"/>
    <x v="4"/>
    <x v="10"/>
    <n v="7"/>
    <n v="7"/>
    <x v="0"/>
    <n v="10"/>
    <n v="7"/>
    <n v="2"/>
    <s v="Medicare"/>
    <x v="1"/>
    <x v="2"/>
    <n v="1"/>
    <s v="SENIOR"/>
    <x v="11"/>
    <n v="2022"/>
  </r>
  <r>
    <s v="P01001"/>
    <x v="677"/>
    <x v="1"/>
    <x v="44"/>
    <s v="Female"/>
    <x v="4"/>
    <x v="0"/>
    <n v="5"/>
    <n v="6"/>
    <x v="2"/>
    <n v="8"/>
    <n v="8"/>
    <n v="3"/>
    <s v="Medicare"/>
    <x v="0"/>
    <x v="2"/>
    <n v="1"/>
    <s v="SENIOR"/>
    <x v="1"/>
    <n v="2022"/>
  </r>
  <r>
    <s v="P01002"/>
    <x v="150"/>
    <x v="0"/>
    <x v="39"/>
    <s v="Female"/>
    <x v="1"/>
    <x v="4"/>
    <n v="5"/>
    <n v="5"/>
    <x v="1"/>
    <n v="8"/>
    <n v="5"/>
    <n v="2"/>
    <s v="Medicare"/>
    <x v="0"/>
    <x v="2"/>
    <n v="1"/>
    <s v="SENIOR"/>
    <x v="10"/>
    <n v="2021"/>
  </r>
  <r>
    <s v="P01003"/>
    <x v="678"/>
    <x v="0"/>
    <x v="18"/>
    <s v="Male"/>
    <x v="1"/>
    <x v="0"/>
    <n v="6"/>
    <n v="7"/>
    <x v="1"/>
    <n v="10"/>
    <n v="3"/>
    <n v="2"/>
    <s v="Uninsured"/>
    <x v="1"/>
    <x v="2"/>
    <n v="1"/>
    <s v="ADULT"/>
    <x v="10"/>
    <n v="2022"/>
  </r>
  <r>
    <s v="P01004"/>
    <x v="679"/>
    <x v="0"/>
    <x v="21"/>
    <s v="Female"/>
    <x v="3"/>
    <x v="2"/>
    <n v="4"/>
    <n v="9"/>
    <x v="1"/>
    <n v="8"/>
    <n v="3"/>
    <n v="2"/>
    <s v="Private"/>
    <x v="0"/>
    <x v="2"/>
    <n v="1"/>
    <s v="ADULT"/>
    <x v="10"/>
    <n v="2022"/>
  </r>
  <r>
    <s v="P01005"/>
    <x v="9"/>
    <x v="2"/>
    <x v="2"/>
    <s v="Male"/>
    <x v="2"/>
    <x v="1"/>
    <n v="5"/>
    <n v="7"/>
    <x v="3"/>
    <n v="8"/>
    <n v="4"/>
    <n v="1"/>
    <s v="Medicare"/>
    <x v="0"/>
    <x v="53"/>
    <n v="1"/>
    <s v="SENIOR"/>
    <x v="2"/>
    <n v="2022"/>
  </r>
  <r>
    <s v="P01006"/>
    <x v="63"/>
    <x v="1"/>
    <x v="20"/>
    <s v="Female"/>
    <x v="2"/>
    <x v="0"/>
    <n v="4"/>
    <n v="7"/>
    <x v="2"/>
    <n v="6"/>
    <n v="2"/>
    <n v="2"/>
    <s v="Private"/>
    <x v="0"/>
    <x v="34"/>
    <n v="1"/>
    <s v="ADULT"/>
    <x v="3"/>
    <n v="2022"/>
  </r>
  <r>
    <s v="P01007"/>
    <x v="90"/>
    <x v="1"/>
    <x v="39"/>
    <s v="Male"/>
    <x v="0"/>
    <x v="3"/>
    <n v="5"/>
    <n v="10"/>
    <x v="1"/>
    <n v="8"/>
    <n v="5"/>
    <n v="2"/>
    <s v="Medicare"/>
    <x v="0"/>
    <x v="2"/>
    <n v="1"/>
    <s v="SENIOR"/>
    <x v="3"/>
    <n v="2023"/>
  </r>
  <r>
    <s v="P01008"/>
    <x v="680"/>
    <x v="3"/>
    <x v="38"/>
    <s v="Male"/>
    <x v="4"/>
    <x v="10"/>
    <n v="5"/>
    <n v="6"/>
    <x v="1"/>
    <n v="8"/>
    <n v="4"/>
    <n v="1"/>
    <s v="Medicare"/>
    <x v="0"/>
    <x v="45"/>
    <n v="1"/>
    <s v="SENIOR"/>
    <x v="5"/>
    <n v="2022"/>
  </r>
  <r>
    <s v="P01009"/>
    <x v="681"/>
    <x v="2"/>
    <x v="35"/>
    <s v="Female"/>
    <x v="2"/>
    <x v="1"/>
    <n v="5"/>
    <n v="5"/>
    <x v="1"/>
    <n v="8"/>
    <n v="5"/>
    <n v="2"/>
    <s v="Medicare"/>
    <x v="0"/>
    <x v="2"/>
    <n v="1"/>
    <s v="SENIOR"/>
    <x v="2"/>
    <n v="2023"/>
  </r>
  <r>
    <s v="P01010"/>
    <x v="682"/>
    <x v="1"/>
    <x v="12"/>
    <s v="Female"/>
    <x v="4"/>
    <x v="1"/>
    <n v="3"/>
    <n v="4"/>
    <x v="0"/>
    <n v="6"/>
    <n v="4"/>
    <n v="1"/>
    <s v="Private"/>
    <x v="0"/>
    <x v="39"/>
    <n v="0"/>
    <s v="ADULT"/>
    <x v="1"/>
    <n v="2022"/>
  </r>
  <r>
    <s v="P01011"/>
    <x v="683"/>
    <x v="1"/>
    <x v="54"/>
    <s v="Male"/>
    <x v="3"/>
    <x v="8"/>
    <n v="5"/>
    <n v="11"/>
    <x v="2"/>
    <n v="8"/>
    <n v="7"/>
    <n v="2"/>
    <s v="Medicare"/>
    <x v="0"/>
    <x v="2"/>
    <n v="1"/>
    <s v="SENIOR"/>
    <x v="3"/>
    <n v="2022"/>
  </r>
  <r>
    <s v="P01012"/>
    <x v="684"/>
    <x v="0"/>
    <x v="26"/>
    <s v="Female"/>
    <x v="1"/>
    <x v="4"/>
    <n v="5"/>
    <n v="6"/>
    <x v="1"/>
    <n v="8"/>
    <n v="2"/>
    <n v="1"/>
    <s v="Uninsured"/>
    <x v="0"/>
    <x v="26"/>
    <n v="0"/>
    <s v="ADULT"/>
    <x v="6"/>
    <n v="2021"/>
  </r>
  <r>
    <s v="P01013"/>
    <x v="343"/>
    <x v="0"/>
    <x v="66"/>
    <s v="Male"/>
    <x v="2"/>
    <x v="8"/>
    <n v="6"/>
    <n v="9"/>
    <x v="1"/>
    <n v="9"/>
    <n v="4"/>
    <n v="2"/>
    <s v="Medicare"/>
    <x v="1"/>
    <x v="2"/>
    <n v="1"/>
    <s v="SENIOR"/>
    <x v="10"/>
    <n v="2021"/>
  </r>
  <r>
    <s v="P01014"/>
    <x v="491"/>
    <x v="1"/>
    <x v="37"/>
    <s v="Male"/>
    <x v="0"/>
    <x v="2"/>
    <n v="3"/>
    <n v="9"/>
    <x v="1"/>
    <n v="4"/>
    <n v="4"/>
    <n v="1"/>
    <s v="Private"/>
    <x v="0"/>
    <x v="37"/>
    <n v="1"/>
    <s v="ADULT"/>
    <x v="1"/>
    <n v="2022"/>
  </r>
  <r>
    <s v="P01015"/>
    <x v="685"/>
    <x v="0"/>
    <x v="69"/>
    <s v="Female"/>
    <x v="4"/>
    <x v="1"/>
    <n v="7"/>
    <n v="6"/>
    <x v="1"/>
    <n v="10"/>
    <n v="8"/>
    <n v="3"/>
    <s v="Medicare"/>
    <x v="1"/>
    <x v="2"/>
    <n v="1"/>
    <s v="SENIOR"/>
    <x v="6"/>
    <n v="2022"/>
  </r>
  <r>
    <s v="P01016"/>
    <x v="686"/>
    <x v="0"/>
    <x v="26"/>
    <s v="Male"/>
    <x v="0"/>
    <x v="4"/>
    <n v="5"/>
    <n v="8"/>
    <x v="3"/>
    <n v="10"/>
    <n v="2"/>
    <n v="1"/>
    <s v="Uninsured"/>
    <x v="0"/>
    <x v="62"/>
    <n v="0"/>
    <s v="ADULT"/>
    <x v="10"/>
    <n v="2023"/>
  </r>
  <r>
    <s v="P01017"/>
    <x v="229"/>
    <x v="2"/>
    <x v="37"/>
    <s v="Female"/>
    <x v="0"/>
    <x v="8"/>
    <n v="3"/>
    <n v="7"/>
    <x v="0"/>
    <n v="6"/>
    <n v="4"/>
    <n v="2"/>
    <s v="Uninsured"/>
    <x v="0"/>
    <x v="2"/>
    <n v="1"/>
    <s v="ADULT"/>
    <x v="2"/>
    <n v="2022"/>
  </r>
  <r>
    <s v="P01018"/>
    <x v="687"/>
    <x v="2"/>
    <x v="42"/>
    <s v="Male"/>
    <x v="2"/>
    <x v="6"/>
    <n v="3"/>
    <n v="6"/>
    <x v="3"/>
    <n v="4"/>
    <n v="2"/>
    <n v="1"/>
    <s v="Uninsured"/>
    <x v="0"/>
    <x v="28"/>
    <n v="1"/>
    <s v="ADULT"/>
    <x v="2"/>
    <n v="2023"/>
  </r>
  <r>
    <s v="P01019"/>
    <x v="688"/>
    <x v="3"/>
    <x v="32"/>
    <s v="Female"/>
    <x v="2"/>
    <x v="9"/>
    <n v="3"/>
    <n v="8"/>
    <x v="1"/>
    <n v="4"/>
    <n v="2"/>
    <n v="2"/>
    <s v="Private"/>
    <x v="0"/>
    <x v="37"/>
    <n v="1"/>
    <s v="ADULT"/>
    <x v="5"/>
    <n v="2023"/>
  </r>
  <r>
    <s v="P01020"/>
    <x v="502"/>
    <x v="2"/>
    <x v="57"/>
    <s v="Female"/>
    <x v="0"/>
    <x v="6"/>
    <n v="4"/>
    <n v="9"/>
    <x v="0"/>
    <n v="6"/>
    <n v="2"/>
    <n v="1"/>
    <s v="Uninsured"/>
    <x v="0"/>
    <x v="53"/>
    <n v="1"/>
    <s v="SENIOR"/>
    <x v="9"/>
    <n v="2021"/>
  </r>
  <r>
    <s v="P01021"/>
    <x v="241"/>
    <x v="0"/>
    <x v="0"/>
    <s v="Male"/>
    <x v="3"/>
    <x v="4"/>
    <n v="4"/>
    <n v="7"/>
    <x v="1"/>
    <n v="7"/>
    <n v="4"/>
    <n v="1"/>
    <s v="Medicare"/>
    <x v="0"/>
    <x v="55"/>
    <n v="1"/>
    <s v="SENIOR"/>
    <x v="6"/>
    <n v="2022"/>
  </r>
  <r>
    <s v="P01022"/>
    <x v="531"/>
    <x v="3"/>
    <x v="12"/>
    <s v="Male"/>
    <x v="3"/>
    <x v="10"/>
    <n v="3"/>
    <n v="5"/>
    <x v="2"/>
    <n v="6"/>
    <n v="4"/>
    <n v="1"/>
    <s v="Private"/>
    <x v="0"/>
    <x v="5"/>
    <n v="0"/>
    <s v="ADULT"/>
    <x v="5"/>
    <n v="2022"/>
  </r>
  <r>
    <s v="P01023"/>
    <x v="609"/>
    <x v="3"/>
    <x v="24"/>
    <s v="Female"/>
    <x v="3"/>
    <x v="0"/>
    <n v="4"/>
    <n v="6"/>
    <x v="1"/>
    <n v="6"/>
    <n v="5"/>
    <n v="1"/>
    <s v="Medicaid"/>
    <x v="0"/>
    <x v="42"/>
    <n v="1"/>
    <s v="ADULT"/>
    <x v="5"/>
    <n v="2021"/>
  </r>
  <r>
    <s v="P01024"/>
    <x v="689"/>
    <x v="1"/>
    <x v="61"/>
    <s v="Female"/>
    <x v="2"/>
    <x v="6"/>
    <n v="7"/>
    <n v="9"/>
    <x v="0"/>
    <n v="14"/>
    <n v="7"/>
    <n v="3"/>
    <s v="Medicare"/>
    <x v="1"/>
    <x v="2"/>
    <n v="1"/>
    <s v="SENIOR"/>
    <x v="4"/>
    <n v="2021"/>
  </r>
  <r>
    <s v="P01025"/>
    <x v="581"/>
    <x v="2"/>
    <x v="69"/>
    <s v="Male"/>
    <x v="1"/>
    <x v="2"/>
    <n v="6"/>
    <n v="10"/>
    <x v="2"/>
    <n v="10"/>
    <n v="6"/>
    <n v="2"/>
    <s v="Medicare"/>
    <x v="1"/>
    <x v="2"/>
    <n v="1"/>
    <s v="SENIOR"/>
    <x v="9"/>
    <n v="2023"/>
  </r>
  <r>
    <s v="P01026"/>
    <x v="262"/>
    <x v="3"/>
    <x v="57"/>
    <s v="Female"/>
    <x v="1"/>
    <x v="0"/>
    <n v="4"/>
    <n v="9"/>
    <x v="2"/>
    <n v="7"/>
    <n v="3"/>
    <n v="1"/>
    <s v="Medicaid"/>
    <x v="0"/>
    <x v="21"/>
    <n v="1"/>
    <s v="SENIOR"/>
    <x v="5"/>
    <n v="2023"/>
  </r>
  <r>
    <s v="P01027"/>
    <x v="137"/>
    <x v="0"/>
    <x v="47"/>
    <s v="Male"/>
    <x v="2"/>
    <x v="1"/>
    <n v="4"/>
    <n v="7"/>
    <x v="0"/>
    <n v="6"/>
    <n v="3"/>
    <n v="1"/>
    <s v="Private"/>
    <x v="0"/>
    <x v="63"/>
    <n v="0"/>
    <s v="ADULT"/>
    <x v="0"/>
    <n v="2023"/>
  </r>
  <r>
    <s v="P01028"/>
    <x v="690"/>
    <x v="2"/>
    <x v="30"/>
    <s v="Male"/>
    <x v="0"/>
    <x v="6"/>
    <n v="4"/>
    <n v="8"/>
    <x v="0"/>
    <n v="6"/>
    <n v="2"/>
    <n v="1"/>
    <s v="Private"/>
    <x v="0"/>
    <x v="8"/>
    <n v="1"/>
    <s v="ADULT"/>
    <x v="7"/>
    <n v="2022"/>
  </r>
  <r>
    <s v="P01029"/>
    <x v="444"/>
    <x v="0"/>
    <x v="38"/>
    <s v="Female"/>
    <x v="2"/>
    <x v="2"/>
    <n v="6"/>
    <n v="9"/>
    <x v="3"/>
    <n v="11"/>
    <n v="6"/>
    <n v="2"/>
    <s v="Medicare"/>
    <x v="1"/>
    <x v="2"/>
    <n v="1"/>
    <s v="SENIOR"/>
    <x v="0"/>
    <n v="2022"/>
  </r>
  <r>
    <s v="P01030"/>
    <x v="691"/>
    <x v="2"/>
    <x v="13"/>
    <s v="Male"/>
    <x v="1"/>
    <x v="3"/>
    <n v="3"/>
    <n v="7"/>
    <x v="1"/>
    <n v="8"/>
    <n v="2"/>
    <n v="1"/>
    <s v="Uninsured"/>
    <x v="0"/>
    <x v="7"/>
    <n v="0"/>
    <s v="ADULT"/>
    <x v="2"/>
    <n v="2022"/>
  </r>
  <r>
    <s v="P01031"/>
    <x v="553"/>
    <x v="0"/>
    <x v="22"/>
    <s v="Female"/>
    <x v="1"/>
    <x v="0"/>
    <n v="4"/>
    <n v="7"/>
    <x v="2"/>
    <n v="6"/>
    <n v="2"/>
    <n v="2"/>
    <s v="Private"/>
    <x v="0"/>
    <x v="17"/>
    <n v="1"/>
    <s v="ADULT"/>
    <x v="10"/>
    <n v="2022"/>
  </r>
  <r>
    <s v="P01032"/>
    <x v="692"/>
    <x v="2"/>
    <x v="70"/>
    <s v="Female"/>
    <x v="4"/>
    <x v="0"/>
    <n v="2"/>
    <n v="6"/>
    <x v="2"/>
    <n v="4"/>
    <n v="1"/>
    <n v="0"/>
    <s v="Private"/>
    <x v="2"/>
    <x v="58"/>
    <n v="0"/>
    <s v="YOUNG ADULT"/>
    <x v="7"/>
    <n v="2022"/>
  </r>
  <r>
    <s v="P01033"/>
    <x v="693"/>
    <x v="2"/>
    <x v="20"/>
    <s v="Female"/>
    <x v="0"/>
    <x v="1"/>
    <n v="5"/>
    <n v="6"/>
    <x v="2"/>
    <n v="8"/>
    <n v="4"/>
    <n v="1"/>
    <s v="Private"/>
    <x v="0"/>
    <x v="28"/>
    <n v="0"/>
    <s v="ADULT"/>
    <x v="2"/>
    <n v="2021"/>
  </r>
  <r>
    <s v="P01034"/>
    <x v="694"/>
    <x v="1"/>
    <x v="2"/>
    <s v="Female"/>
    <x v="3"/>
    <x v="1"/>
    <n v="8"/>
    <n v="7"/>
    <x v="1"/>
    <n v="12"/>
    <n v="8"/>
    <n v="2"/>
    <s v="Medicare"/>
    <x v="1"/>
    <x v="2"/>
    <n v="1"/>
    <s v="SENIOR"/>
    <x v="1"/>
    <n v="2023"/>
  </r>
  <r>
    <s v="P01035"/>
    <x v="209"/>
    <x v="0"/>
    <x v="42"/>
    <s v="Female"/>
    <x v="2"/>
    <x v="1"/>
    <n v="3"/>
    <n v="6"/>
    <x v="1"/>
    <n v="4"/>
    <n v="2"/>
    <n v="2"/>
    <s v="Private"/>
    <x v="0"/>
    <x v="29"/>
    <n v="1"/>
    <s v="ADULT"/>
    <x v="0"/>
    <n v="2023"/>
  </r>
  <r>
    <s v="P01036"/>
    <x v="695"/>
    <x v="3"/>
    <x v="5"/>
    <s v="Female"/>
    <x v="0"/>
    <x v="5"/>
    <n v="6"/>
    <n v="10"/>
    <x v="0"/>
    <n v="9"/>
    <n v="4"/>
    <n v="2"/>
    <s v="Medicare"/>
    <x v="1"/>
    <x v="2"/>
    <n v="1"/>
    <s v="SENIOR"/>
    <x v="8"/>
    <n v="2023"/>
  </r>
  <r>
    <s v="P01037"/>
    <x v="696"/>
    <x v="1"/>
    <x v="25"/>
    <s v="Female"/>
    <x v="3"/>
    <x v="3"/>
    <n v="3"/>
    <n v="7"/>
    <x v="2"/>
    <n v="6"/>
    <n v="4"/>
    <n v="2"/>
    <s v="Medicaid"/>
    <x v="0"/>
    <x v="37"/>
    <n v="0"/>
    <s v="YOUNG ADULT"/>
    <x v="3"/>
    <n v="2023"/>
  </r>
  <r>
    <s v="P01038"/>
    <x v="697"/>
    <x v="1"/>
    <x v="16"/>
    <s v="Female"/>
    <x v="2"/>
    <x v="2"/>
    <n v="4"/>
    <n v="9"/>
    <x v="2"/>
    <n v="6"/>
    <n v="2"/>
    <n v="1"/>
    <s v="Private"/>
    <x v="0"/>
    <x v="61"/>
    <n v="0"/>
    <s v="YOUNG ADULT"/>
    <x v="3"/>
    <n v="2021"/>
  </r>
  <r>
    <s v="P01039"/>
    <x v="698"/>
    <x v="0"/>
    <x v="26"/>
    <s v="Female"/>
    <x v="1"/>
    <x v="1"/>
    <n v="4"/>
    <n v="5"/>
    <x v="1"/>
    <n v="7"/>
    <n v="5"/>
    <n v="1"/>
    <s v="Medicaid"/>
    <x v="0"/>
    <x v="37"/>
    <n v="1"/>
    <s v="ADULT"/>
    <x v="6"/>
    <n v="2021"/>
  </r>
  <r>
    <s v="P01040"/>
    <x v="545"/>
    <x v="2"/>
    <x v="35"/>
    <s v="Male"/>
    <x v="3"/>
    <x v="4"/>
    <n v="5"/>
    <n v="6"/>
    <x v="1"/>
    <n v="8"/>
    <n v="6"/>
    <n v="2"/>
    <s v="Medicare"/>
    <x v="0"/>
    <x v="2"/>
    <n v="1"/>
    <s v="SENIOR"/>
    <x v="9"/>
    <n v="2023"/>
  </r>
  <r>
    <s v="P01041"/>
    <x v="699"/>
    <x v="3"/>
    <x v="73"/>
    <s v="Female"/>
    <x v="1"/>
    <x v="5"/>
    <n v="6"/>
    <n v="11"/>
    <x v="1"/>
    <n v="9"/>
    <n v="6"/>
    <n v="4"/>
    <s v="Medicare"/>
    <x v="1"/>
    <x v="2"/>
    <n v="1"/>
    <s v="SENIOR"/>
    <x v="5"/>
    <n v="2023"/>
  </r>
  <r>
    <s v="P01042"/>
    <x v="135"/>
    <x v="1"/>
    <x v="7"/>
    <s v="Female"/>
    <x v="0"/>
    <x v="0"/>
    <n v="3"/>
    <n v="7"/>
    <x v="2"/>
    <n v="6"/>
    <n v="2"/>
    <n v="1"/>
    <s v="Private"/>
    <x v="0"/>
    <x v="10"/>
    <n v="0"/>
    <s v="ADULT"/>
    <x v="1"/>
    <n v="2022"/>
  </r>
  <r>
    <s v="P01043"/>
    <x v="85"/>
    <x v="0"/>
    <x v="59"/>
    <s v="Female"/>
    <x v="4"/>
    <x v="1"/>
    <n v="7"/>
    <n v="6"/>
    <x v="1"/>
    <n v="10"/>
    <n v="7"/>
    <n v="3"/>
    <s v="Medicare"/>
    <x v="1"/>
    <x v="2"/>
    <n v="1"/>
    <s v="SENIOR"/>
    <x v="6"/>
    <n v="2021"/>
  </r>
  <r>
    <s v="P01044"/>
    <x v="522"/>
    <x v="0"/>
    <x v="24"/>
    <s v="Female"/>
    <x v="4"/>
    <x v="8"/>
    <n v="4"/>
    <n v="8"/>
    <x v="0"/>
    <n v="7"/>
    <n v="4"/>
    <n v="1"/>
    <s v="Private"/>
    <x v="0"/>
    <x v="26"/>
    <n v="1"/>
    <s v="ADULT"/>
    <x v="10"/>
    <n v="2023"/>
  </r>
  <r>
    <s v="P01045"/>
    <x v="528"/>
    <x v="0"/>
    <x v="1"/>
    <s v="Female"/>
    <x v="4"/>
    <x v="8"/>
    <n v="4"/>
    <n v="11"/>
    <x v="3"/>
    <n v="8"/>
    <n v="3"/>
    <n v="2"/>
    <s v="Medicaid"/>
    <x v="0"/>
    <x v="2"/>
    <n v="1"/>
    <s v="ADULT"/>
    <x v="6"/>
    <n v="2021"/>
  </r>
  <r>
    <s v="P01046"/>
    <x v="215"/>
    <x v="2"/>
    <x v="39"/>
    <s v="Female"/>
    <x v="1"/>
    <x v="2"/>
    <n v="5"/>
    <n v="11"/>
    <x v="2"/>
    <n v="8"/>
    <n v="4"/>
    <n v="2"/>
    <s v="Medicare"/>
    <x v="0"/>
    <x v="2"/>
    <n v="1"/>
    <s v="SENIOR"/>
    <x v="2"/>
    <n v="2022"/>
  </r>
  <r>
    <s v="P01047"/>
    <x v="700"/>
    <x v="1"/>
    <x v="2"/>
    <s v="Male"/>
    <x v="1"/>
    <x v="0"/>
    <n v="5"/>
    <n v="7"/>
    <x v="1"/>
    <n v="8"/>
    <n v="6"/>
    <n v="2"/>
    <s v="Medicare"/>
    <x v="0"/>
    <x v="2"/>
    <n v="1"/>
    <s v="SENIOR"/>
    <x v="4"/>
    <n v="2021"/>
  </r>
  <r>
    <s v="P01048"/>
    <x v="701"/>
    <x v="1"/>
    <x v="53"/>
    <s v="Female"/>
    <x v="3"/>
    <x v="4"/>
    <n v="2"/>
    <n v="5"/>
    <x v="1"/>
    <n v="3"/>
    <n v="2"/>
    <n v="0"/>
    <s v="Private"/>
    <x v="2"/>
    <x v="58"/>
    <n v="0"/>
    <s v="YOUNG ADULT"/>
    <x v="1"/>
    <n v="2023"/>
  </r>
  <r>
    <s v="P01049"/>
    <x v="702"/>
    <x v="0"/>
    <x v="3"/>
    <s v="Male"/>
    <x v="2"/>
    <x v="1"/>
    <n v="8"/>
    <n v="6"/>
    <x v="0"/>
    <n v="14"/>
    <n v="6"/>
    <n v="4"/>
    <s v="Medicare"/>
    <x v="1"/>
    <x v="2"/>
    <n v="1"/>
    <s v="SENIOR"/>
    <x v="10"/>
    <n v="2022"/>
  </r>
  <r>
    <s v="P01050"/>
    <x v="286"/>
    <x v="1"/>
    <x v="44"/>
    <s v="Female"/>
    <x v="1"/>
    <x v="8"/>
    <n v="6"/>
    <n v="10"/>
    <x v="1"/>
    <n v="9"/>
    <n v="6"/>
    <n v="4"/>
    <s v="Medicare"/>
    <x v="1"/>
    <x v="2"/>
    <n v="1"/>
    <s v="SENIOR"/>
    <x v="1"/>
    <n v="2023"/>
  </r>
  <r>
    <s v="P01051"/>
    <x v="703"/>
    <x v="1"/>
    <x v="21"/>
    <s v="Female"/>
    <x v="1"/>
    <x v="2"/>
    <n v="4"/>
    <n v="9"/>
    <x v="2"/>
    <n v="7"/>
    <n v="3"/>
    <n v="1"/>
    <s v="Private"/>
    <x v="0"/>
    <x v="61"/>
    <n v="1"/>
    <s v="ADULT"/>
    <x v="3"/>
    <n v="2021"/>
  </r>
  <r>
    <s v="P01052"/>
    <x v="337"/>
    <x v="0"/>
    <x v="20"/>
    <s v="Male"/>
    <x v="4"/>
    <x v="1"/>
    <n v="4"/>
    <n v="6"/>
    <x v="3"/>
    <n v="6"/>
    <n v="3"/>
    <n v="1"/>
    <s v="Private"/>
    <x v="0"/>
    <x v="22"/>
    <n v="1"/>
    <s v="ADULT"/>
    <x v="6"/>
    <n v="2022"/>
  </r>
  <r>
    <s v="P01053"/>
    <x v="189"/>
    <x v="1"/>
    <x v="0"/>
    <s v="Male"/>
    <x v="3"/>
    <x v="0"/>
    <n v="4"/>
    <n v="6"/>
    <x v="1"/>
    <n v="9"/>
    <n v="4"/>
    <n v="2"/>
    <s v="Medicare"/>
    <x v="0"/>
    <x v="0"/>
    <n v="1"/>
    <s v="SENIOR"/>
    <x v="3"/>
    <n v="2023"/>
  </r>
  <r>
    <s v="P01054"/>
    <x v="412"/>
    <x v="2"/>
    <x v="9"/>
    <s v="Female"/>
    <x v="0"/>
    <x v="0"/>
    <n v="4"/>
    <n v="9"/>
    <x v="2"/>
    <n v="6"/>
    <n v="4"/>
    <n v="2"/>
    <s v="Medicaid"/>
    <x v="0"/>
    <x v="50"/>
    <n v="1"/>
    <s v="ADULT"/>
    <x v="2"/>
    <n v="2021"/>
  </r>
  <r>
    <s v="P01055"/>
    <x v="135"/>
    <x v="1"/>
    <x v="12"/>
    <s v="Male"/>
    <x v="1"/>
    <x v="1"/>
    <n v="5"/>
    <n v="5"/>
    <x v="3"/>
    <n v="8"/>
    <n v="2"/>
    <n v="1"/>
    <s v="Private"/>
    <x v="0"/>
    <x v="11"/>
    <n v="1"/>
    <s v="ADULT"/>
    <x v="1"/>
    <n v="2022"/>
  </r>
  <r>
    <s v="P01056"/>
    <x v="310"/>
    <x v="0"/>
    <x v="37"/>
    <s v="Male"/>
    <x v="4"/>
    <x v="0"/>
    <n v="4"/>
    <n v="6"/>
    <x v="1"/>
    <n v="6"/>
    <n v="3"/>
    <n v="1"/>
    <s v="Medicaid"/>
    <x v="0"/>
    <x v="9"/>
    <n v="0"/>
    <s v="ADULT"/>
    <x v="6"/>
    <n v="2022"/>
  </r>
  <r>
    <s v="P01057"/>
    <x v="137"/>
    <x v="0"/>
    <x v="24"/>
    <s v="Female"/>
    <x v="2"/>
    <x v="2"/>
    <n v="4"/>
    <n v="9"/>
    <x v="0"/>
    <n v="8"/>
    <n v="5"/>
    <n v="2"/>
    <s v="Uninsured"/>
    <x v="0"/>
    <x v="2"/>
    <n v="1"/>
    <s v="ADULT"/>
    <x v="0"/>
    <n v="2023"/>
  </r>
  <r>
    <s v="P01058"/>
    <x v="704"/>
    <x v="0"/>
    <x v="50"/>
    <s v="Male"/>
    <x v="0"/>
    <x v="2"/>
    <n v="6"/>
    <n v="10"/>
    <x v="0"/>
    <n v="9"/>
    <n v="6"/>
    <n v="2"/>
    <s v="Medicare"/>
    <x v="1"/>
    <x v="2"/>
    <n v="1"/>
    <s v="SENIOR"/>
    <x v="10"/>
    <n v="2021"/>
  </r>
  <r>
    <s v="P01059"/>
    <x v="652"/>
    <x v="0"/>
    <x v="8"/>
    <s v="Female"/>
    <x v="3"/>
    <x v="2"/>
    <n v="4"/>
    <n v="9"/>
    <x v="3"/>
    <n v="7"/>
    <n v="4"/>
    <n v="2"/>
    <s v="Medicare"/>
    <x v="0"/>
    <x v="2"/>
    <n v="1"/>
    <s v="SENIOR"/>
    <x v="0"/>
    <n v="2022"/>
  </r>
  <r>
    <s v="P01060"/>
    <x v="705"/>
    <x v="3"/>
    <x v="36"/>
    <s v="Female"/>
    <x v="2"/>
    <x v="5"/>
    <n v="4"/>
    <n v="12"/>
    <x v="0"/>
    <n v="6"/>
    <n v="6"/>
    <n v="2"/>
    <s v="Private"/>
    <x v="0"/>
    <x v="2"/>
    <n v="1"/>
    <s v="ADULT"/>
    <x v="11"/>
    <n v="2023"/>
  </r>
  <r>
    <s v="P01061"/>
    <x v="34"/>
    <x v="0"/>
    <x v="6"/>
    <s v="Male"/>
    <x v="2"/>
    <x v="4"/>
    <n v="5"/>
    <n v="7"/>
    <x v="0"/>
    <n v="8"/>
    <n v="5"/>
    <n v="3"/>
    <s v="Medicare"/>
    <x v="0"/>
    <x v="2"/>
    <n v="1"/>
    <s v="SENIOR"/>
    <x v="6"/>
    <n v="2022"/>
  </r>
  <r>
    <s v="P01062"/>
    <x v="85"/>
    <x v="0"/>
    <x v="45"/>
    <s v="Male"/>
    <x v="0"/>
    <x v="3"/>
    <n v="1"/>
    <n v="6"/>
    <x v="2"/>
    <n v="2"/>
    <n v="2"/>
    <n v="1"/>
    <s v="Medicaid"/>
    <x v="0"/>
    <x v="33"/>
    <n v="1"/>
    <s v="YOUNG ADULT"/>
    <x v="6"/>
    <n v="2021"/>
  </r>
  <r>
    <s v="P01063"/>
    <x v="580"/>
    <x v="3"/>
    <x v="50"/>
    <s v="Female"/>
    <x v="4"/>
    <x v="8"/>
    <n v="5"/>
    <n v="10"/>
    <x v="1"/>
    <n v="8"/>
    <n v="5"/>
    <n v="2"/>
    <s v="Medicare"/>
    <x v="0"/>
    <x v="2"/>
    <n v="1"/>
    <s v="SENIOR"/>
    <x v="11"/>
    <n v="2023"/>
  </r>
  <r>
    <s v="P01064"/>
    <x v="196"/>
    <x v="2"/>
    <x v="11"/>
    <s v="Female"/>
    <x v="2"/>
    <x v="2"/>
    <n v="3"/>
    <n v="8"/>
    <x v="2"/>
    <n v="6"/>
    <n v="2"/>
    <n v="1"/>
    <s v="Private"/>
    <x v="0"/>
    <x v="11"/>
    <n v="0"/>
    <s v="YOUNG ADULT"/>
    <x v="7"/>
    <n v="2022"/>
  </r>
  <r>
    <s v="P01065"/>
    <x v="706"/>
    <x v="3"/>
    <x v="36"/>
    <s v="Female"/>
    <x v="0"/>
    <x v="7"/>
    <n v="3"/>
    <n v="8"/>
    <x v="1"/>
    <n v="4"/>
    <n v="2"/>
    <n v="1"/>
    <s v="Medicaid"/>
    <x v="0"/>
    <x v="19"/>
    <n v="1"/>
    <s v="ADULT"/>
    <x v="8"/>
    <n v="2021"/>
  </r>
  <r>
    <s v="P01066"/>
    <x v="470"/>
    <x v="1"/>
    <x v="19"/>
    <s v="Female"/>
    <x v="1"/>
    <x v="0"/>
    <n v="5"/>
    <n v="6"/>
    <x v="1"/>
    <n v="10"/>
    <n v="4"/>
    <n v="1"/>
    <s v="Private"/>
    <x v="0"/>
    <x v="42"/>
    <n v="0"/>
    <s v="YOUNG ADULT"/>
    <x v="3"/>
    <n v="2022"/>
  </r>
  <r>
    <s v="P01067"/>
    <x v="707"/>
    <x v="1"/>
    <x v="28"/>
    <s v="Female"/>
    <x v="4"/>
    <x v="2"/>
    <n v="3"/>
    <n v="10"/>
    <x v="0"/>
    <n v="8"/>
    <n v="2"/>
    <n v="1"/>
    <s v="Private"/>
    <x v="0"/>
    <x v="64"/>
    <n v="0"/>
    <s v="YOUNG ADULT"/>
    <x v="4"/>
    <n v="2023"/>
  </r>
  <r>
    <s v="P01068"/>
    <x v="570"/>
    <x v="0"/>
    <x v="50"/>
    <s v="Male"/>
    <x v="4"/>
    <x v="6"/>
    <n v="6"/>
    <n v="7"/>
    <x v="2"/>
    <n v="9"/>
    <n v="4"/>
    <n v="2"/>
    <s v="Medicare"/>
    <x v="1"/>
    <x v="2"/>
    <n v="1"/>
    <s v="SENIOR"/>
    <x v="10"/>
    <n v="2021"/>
  </r>
  <r>
    <s v="P01069"/>
    <x v="708"/>
    <x v="1"/>
    <x v="7"/>
    <s v="Male"/>
    <x v="0"/>
    <x v="8"/>
    <n v="3"/>
    <n v="7"/>
    <x v="1"/>
    <n v="6"/>
    <n v="4"/>
    <n v="3"/>
    <s v="Uninsured"/>
    <x v="0"/>
    <x v="2"/>
    <n v="1"/>
    <s v="ADULT"/>
    <x v="4"/>
    <n v="2022"/>
  </r>
  <r>
    <s v="P01070"/>
    <x v="311"/>
    <x v="0"/>
    <x v="14"/>
    <s v="Male"/>
    <x v="4"/>
    <x v="6"/>
    <n v="5"/>
    <n v="11"/>
    <x v="1"/>
    <n v="10"/>
    <n v="4"/>
    <n v="1"/>
    <s v="Private"/>
    <x v="0"/>
    <x v="2"/>
    <n v="1"/>
    <s v="ADULT"/>
    <x v="6"/>
    <n v="2023"/>
  </r>
  <r>
    <s v="P01071"/>
    <x v="709"/>
    <x v="0"/>
    <x v="24"/>
    <s v="Male"/>
    <x v="2"/>
    <x v="0"/>
    <n v="4"/>
    <n v="8"/>
    <x v="2"/>
    <n v="7"/>
    <n v="4"/>
    <n v="2"/>
    <s v="Private"/>
    <x v="0"/>
    <x v="19"/>
    <n v="0"/>
    <s v="ADULT"/>
    <x v="6"/>
    <n v="2021"/>
  </r>
  <r>
    <s v="P01072"/>
    <x v="710"/>
    <x v="3"/>
    <x v="0"/>
    <s v="Female"/>
    <x v="1"/>
    <x v="0"/>
    <n v="4"/>
    <n v="7"/>
    <x v="1"/>
    <n v="8"/>
    <n v="6"/>
    <n v="1"/>
    <s v="Medicare"/>
    <x v="0"/>
    <x v="15"/>
    <n v="1"/>
    <s v="SENIOR"/>
    <x v="8"/>
    <n v="2021"/>
  </r>
  <r>
    <s v="P01073"/>
    <x v="664"/>
    <x v="0"/>
    <x v="18"/>
    <s v="Female"/>
    <x v="3"/>
    <x v="0"/>
    <n v="4"/>
    <n v="8"/>
    <x v="1"/>
    <n v="7"/>
    <n v="2"/>
    <n v="1"/>
    <s v="Medicaid"/>
    <x v="0"/>
    <x v="18"/>
    <n v="1"/>
    <s v="ADULT"/>
    <x v="10"/>
    <n v="2022"/>
  </r>
  <r>
    <s v="P01074"/>
    <x v="711"/>
    <x v="0"/>
    <x v="56"/>
    <s v="Male"/>
    <x v="0"/>
    <x v="0"/>
    <n v="2"/>
    <n v="8"/>
    <x v="1"/>
    <n v="3"/>
    <n v="2"/>
    <n v="0"/>
    <s v="Uninsured"/>
    <x v="0"/>
    <x v="25"/>
    <n v="0"/>
    <s v="YOUNG ADULT"/>
    <x v="10"/>
    <n v="2023"/>
  </r>
  <r>
    <s v="P01075"/>
    <x v="712"/>
    <x v="2"/>
    <x v="41"/>
    <s v="Female"/>
    <x v="3"/>
    <x v="1"/>
    <n v="5"/>
    <n v="6"/>
    <x v="0"/>
    <n v="8"/>
    <n v="4"/>
    <n v="2"/>
    <s v="Medicare"/>
    <x v="0"/>
    <x v="2"/>
    <n v="1"/>
    <s v="SENIOR"/>
    <x v="9"/>
    <n v="2021"/>
  </r>
  <r>
    <s v="P01076"/>
    <x v="713"/>
    <x v="2"/>
    <x v="42"/>
    <s v="Male"/>
    <x v="2"/>
    <x v="5"/>
    <n v="3"/>
    <n v="9"/>
    <x v="2"/>
    <n v="6"/>
    <n v="4"/>
    <n v="1"/>
    <s v="Private"/>
    <x v="0"/>
    <x v="37"/>
    <n v="0"/>
    <s v="ADULT"/>
    <x v="7"/>
    <n v="2023"/>
  </r>
  <r>
    <s v="P01077"/>
    <x v="714"/>
    <x v="3"/>
    <x v="53"/>
    <s v="Male"/>
    <x v="4"/>
    <x v="9"/>
    <n v="2"/>
    <n v="7"/>
    <x v="1"/>
    <n v="3"/>
    <n v="3"/>
    <n v="2"/>
    <s v="Private"/>
    <x v="2"/>
    <x v="38"/>
    <n v="1"/>
    <s v="YOUNG ADULT"/>
    <x v="5"/>
    <n v="2022"/>
  </r>
  <r>
    <s v="P01078"/>
    <x v="134"/>
    <x v="3"/>
    <x v="7"/>
    <s v="Female"/>
    <x v="0"/>
    <x v="9"/>
    <n v="3"/>
    <n v="9"/>
    <x v="3"/>
    <n v="6"/>
    <n v="2"/>
    <n v="1"/>
    <s v="Medicaid"/>
    <x v="0"/>
    <x v="54"/>
    <n v="1"/>
    <s v="ADULT"/>
    <x v="5"/>
    <n v="2021"/>
  </r>
  <r>
    <s v="P01079"/>
    <x v="715"/>
    <x v="2"/>
    <x v="3"/>
    <s v="Male"/>
    <x v="3"/>
    <x v="8"/>
    <n v="8"/>
    <n v="9"/>
    <x v="0"/>
    <n v="12"/>
    <n v="6"/>
    <n v="4"/>
    <s v="Medicare"/>
    <x v="1"/>
    <x v="2"/>
    <n v="1"/>
    <s v="SENIOR"/>
    <x v="7"/>
    <n v="2022"/>
  </r>
  <r>
    <s v="P01080"/>
    <x v="716"/>
    <x v="1"/>
    <x v="58"/>
    <s v="Male"/>
    <x v="2"/>
    <x v="2"/>
    <n v="5"/>
    <n v="9"/>
    <x v="2"/>
    <n v="8"/>
    <n v="6"/>
    <n v="3"/>
    <s v="Medicare"/>
    <x v="0"/>
    <x v="2"/>
    <n v="1"/>
    <s v="SENIOR"/>
    <x v="3"/>
    <n v="2023"/>
  </r>
  <r>
    <s v="P01081"/>
    <x v="630"/>
    <x v="2"/>
    <x v="32"/>
    <s v="Male"/>
    <x v="0"/>
    <x v="4"/>
    <n v="6"/>
    <n v="6"/>
    <x v="1"/>
    <n v="10"/>
    <n v="3"/>
    <n v="2"/>
    <s v="Private"/>
    <x v="1"/>
    <x v="2"/>
    <n v="1"/>
    <s v="ADULT"/>
    <x v="2"/>
    <n v="2021"/>
  </r>
  <r>
    <s v="P01082"/>
    <x v="74"/>
    <x v="2"/>
    <x v="32"/>
    <s v="Male"/>
    <x v="4"/>
    <x v="6"/>
    <n v="4"/>
    <n v="10"/>
    <x v="0"/>
    <n v="9"/>
    <n v="3"/>
    <n v="1"/>
    <s v="Medicaid"/>
    <x v="0"/>
    <x v="8"/>
    <n v="1"/>
    <s v="ADULT"/>
    <x v="7"/>
    <n v="2022"/>
  </r>
  <r>
    <s v="P01083"/>
    <x v="717"/>
    <x v="1"/>
    <x v="32"/>
    <s v="Female"/>
    <x v="1"/>
    <x v="5"/>
    <n v="3"/>
    <n v="12"/>
    <x v="1"/>
    <n v="6"/>
    <n v="2"/>
    <n v="2"/>
    <s v="Private"/>
    <x v="0"/>
    <x v="50"/>
    <n v="1"/>
    <s v="ADULT"/>
    <x v="3"/>
    <n v="2022"/>
  </r>
  <r>
    <s v="P01084"/>
    <x v="718"/>
    <x v="2"/>
    <x v="66"/>
    <s v="Female"/>
    <x v="4"/>
    <x v="4"/>
    <n v="6"/>
    <n v="7"/>
    <x v="2"/>
    <n v="9"/>
    <n v="6"/>
    <n v="2"/>
    <s v="Medicare"/>
    <x v="1"/>
    <x v="2"/>
    <n v="1"/>
    <s v="SENIOR"/>
    <x v="9"/>
    <n v="2021"/>
  </r>
  <r>
    <s v="P01085"/>
    <x v="331"/>
    <x v="3"/>
    <x v="20"/>
    <s v="Male"/>
    <x v="0"/>
    <x v="9"/>
    <n v="4"/>
    <n v="9"/>
    <x v="1"/>
    <n v="6"/>
    <n v="4"/>
    <n v="1"/>
    <s v="Private"/>
    <x v="0"/>
    <x v="37"/>
    <n v="0"/>
    <s v="ADULT"/>
    <x v="11"/>
    <n v="2021"/>
  </r>
  <r>
    <s v="P01086"/>
    <x v="70"/>
    <x v="3"/>
    <x v="57"/>
    <s v="Male"/>
    <x v="2"/>
    <x v="9"/>
    <n v="5"/>
    <n v="10"/>
    <x v="1"/>
    <n v="8"/>
    <n v="2"/>
    <n v="2"/>
    <s v="Uninsured"/>
    <x v="0"/>
    <x v="2"/>
    <n v="1"/>
    <s v="SENIOR"/>
    <x v="8"/>
    <n v="2021"/>
  </r>
  <r>
    <s v="P01087"/>
    <x v="363"/>
    <x v="3"/>
    <x v="35"/>
    <s v="Female"/>
    <x v="3"/>
    <x v="2"/>
    <n v="7"/>
    <n v="10"/>
    <x v="3"/>
    <n v="12"/>
    <n v="5"/>
    <n v="3"/>
    <s v="Medicare"/>
    <x v="1"/>
    <x v="2"/>
    <n v="1"/>
    <s v="SENIOR"/>
    <x v="5"/>
    <n v="2021"/>
  </r>
  <r>
    <s v="P01088"/>
    <x v="528"/>
    <x v="0"/>
    <x v="9"/>
    <s v="Female"/>
    <x v="3"/>
    <x v="2"/>
    <n v="4"/>
    <n v="11"/>
    <x v="2"/>
    <n v="8"/>
    <n v="3"/>
    <n v="1"/>
    <s v="Medicaid"/>
    <x v="0"/>
    <x v="13"/>
    <n v="1"/>
    <s v="ADULT"/>
    <x v="6"/>
    <n v="2021"/>
  </r>
  <r>
    <s v="P01089"/>
    <x v="719"/>
    <x v="0"/>
    <x v="22"/>
    <s v="Male"/>
    <x v="2"/>
    <x v="2"/>
    <n v="4"/>
    <n v="11"/>
    <x v="1"/>
    <n v="6"/>
    <n v="2"/>
    <n v="1"/>
    <s v="Uninsured"/>
    <x v="0"/>
    <x v="3"/>
    <n v="1"/>
    <s v="ADULT"/>
    <x v="10"/>
    <n v="2023"/>
  </r>
  <r>
    <s v="P01090"/>
    <x v="18"/>
    <x v="3"/>
    <x v="4"/>
    <s v="Male"/>
    <x v="1"/>
    <x v="10"/>
    <n v="5"/>
    <n v="6"/>
    <x v="0"/>
    <n v="8"/>
    <n v="2"/>
    <n v="1"/>
    <s v="Medicaid"/>
    <x v="0"/>
    <x v="61"/>
    <n v="1"/>
    <s v="ADULT"/>
    <x v="5"/>
    <n v="2023"/>
  </r>
  <r>
    <s v="P01091"/>
    <x v="720"/>
    <x v="0"/>
    <x v="31"/>
    <s v="Female"/>
    <x v="0"/>
    <x v="6"/>
    <n v="5"/>
    <n v="8"/>
    <x v="3"/>
    <n v="10"/>
    <n v="2"/>
    <n v="2"/>
    <s v="Private"/>
    <x v="0"/>
    <x v="2"/>
    <n v="1"/>
    <s v="ADULT"/>
    <x v="6"/>
    <n v="2021"/>
  </r>
  <r>
    <s v="P01092"/>
    <x v="721"/>
    <x v="0"/>
    <x v="24"/>
    <s v="Female"/>
    <x v="2"/>
    <x v="0"/>
    <n v="4"/>
    <n v="7"/>
    <x v="1"/>
    <n v="7"/>
    <n v="3"/>
    <n v="2"/>
    <s v="Medicaid"/>
    <x v="0"/>
    <x v="4"/>
    <n v="1"/>
    <s v="ADULT"/>
    <x v="0"/>
    <n v="2022"/>
  </r>
  <r>
    <s v="P01093"/>
    <x v="442"/>
    <x v="3"/>
    <x v="29"/>
    <s v="Male"/>
    <x v="0"/>
    <x v="8"/>
    <n v="5"/>
    <n v="9"/>
    <x v="1"/>
    <n v="10"/>
    <n v="4"/>
    <n v="1"/>
    <s v="Medicare"/>
    <x v="0"/>
    <x v="2"/>
    <n v="1"/>
    <s v="SENIOR"/>
    <x v="8"/>
    <n v="2021"/>
  </r>
  <r>
    <s v="P01094"/>
    <x v="574"/>
    <x v="0"/>
    <x v="47"/>
    <s v="Female"/>
    <x v="3"/>
    <x v="6"/>
    <n v="4"/>
    <n v="8"/>
    <x v="0"/>
    <n v="9"/>
    <n v="3"/>
    <n v="1"/>
    <s v="Medicaid"/>
    <x v="0"/>
    <x v="8"/>
    <n v="0"/>
    <s v="ADULT"/>
    <x v="10"/>
    <n v="2021"/>
  </r>
  <r>
    <s v="P01095"/>
    <x v="8"/>
    <x v="3"/>
    <x v="29"/>
    <s v="Male"/>
    <x v="1"/>
    <x v="7"/>
    <n v="6"/>
    <n v="9"/>
    <x v="2"/>
    <n v="10"/>
    <n v="4"/>
    <n v="2"/>
    <s v="Medicare"/>
    <x v="1"/>
    <x v="2"/>
    <n v="1"/>
    <s v="SENIOR"/>
    <x v="5"/>
    <n v="2021"/>
  </r>
  <r>
    <s v="P01096"/>
    <x v="636"/>
    <x v="0"/>
    <x v="31"/>
    <s v="Female"/>
    <x v="3"/>
    <x v="6"/>
    <n v="4"/>
    <n v="7"/>
    <x v="0"/>
    <n v="7"/>
    <n v="5"/>
    <n v="1"/>
    <s v="Medicaid"/>
    <x v="0"/>
    <x v="67"/>
    <n v="1"/>
    <s v="ADULT"/>
    <x v="6"/>
    <n v="2022"/>
  </r>
  <r>
    <s v="P01097"/>
    <x v="722"/>
    <x v="1"/>
    <x v="18"/>
    <s v="Female"/>
    <x v="3"/>
    <x v="8"/>
    <n v="4"/>
    <n v="8"/>
    <x v="2"/>
    <n v="8"/>
    <n v="4"/>
    <n v="1"/>
    <s v="Private"/>
    <x v="0"/>
    <x v="62"/>
    <n v="1"/>
    <s v="ADULT"/>
    <x v="4"/>
    <n v="2023"/>
  </r>
  <r>
    <s v="P01098"/>
    <x v="685"/>
    <x v="0"/>
    <x v="27"/>
    <s v="Female"/>
    <x v="2"/>
    <x v="0"/>
    <n v="2"/>
    <n v="8"/>
    <x v="2"/>
    <n v="5"/>
    <n v="2"/>
    <n v="0"/>
    <s v="Private"/>
    <x v="2"/>
    <x v="58"/>
    <n v="0"/>
    <s v="YOUNG ADULT"/>
    <x v="6"/>
    <n v="2022"/>
  </r>
  <r>
    <s v="P01099"/>
    <x v="290"/>
    <x v="2"/>
    <x v="39"/>
    <s v="Male"/>
    <x v="4"/>
    <x v="0"/>
    <n v="6"/>
    <n v="6"/>
    <x v="1"/>
    <n v="9"/>
    <n v="6"/>
    <n v="2"/>
    <s v="Medicare"/>
    <x v="1"/>
    <x v="2"/>
    <n v="1"/>
    <s v="SENIOR"/>
    <x v="9"/>
    <n v="2022"/>
  </r>
  <r>
    <s v="P01100"/>
    <x v="723"/>
    <x v="1"/>
    <x v="14"/>
    <s v="Male"/>
    <x v="4"/>
    <x v="4"/>
    <n v="4"/>
    <n v="5"/>
    <x v="1"/>
    <n v="7"/>
    <n v="5"/>
    <n v="1"/>
    <s v="Private"/>
    <x v="0"/>
    <x v="55"/>
    <n v="0"/>
    <s v="ADULT"/>
    <x v="1"/>
    <n v="2021"/>
  </r>
  <r>
    <s v="P01101"/>
    <x v="538"/>
    <x v="3"/>
    <x v="41"/>
    <s v="Male"/>
    <x v="1"/>
    <x v="5"/>
    <n v="6"/>
    <n v="10"/>
    <x v="0"/>
    <n v="10"/>
    <n v="6"/>
    <n v="2"/>
    <s v="Medicare"/>
    <x v="1"/>
    <x v="2"/>
    <n v="1"/>
    <s v="SENIOR"/>
    <x v="8"/>
    <n v="2021"/>
  </r>
  <r>
    <s v="P01102"/>
    <x v="724"/>
    <x v="1"/>
    <x v="45"/>
    <s v="Female"/>
    <x v="2"/>
    <x v="0"/>
    <n v="3"/>
    <n v="6"/>
    <x v="1"/>
    <n v="6"/>
    <n v="6"/>
    <n v="2"/>
    <s v="Private"/>
    <x v="0"/>
    <x v="64"/>
    <n v="1"/>
    <s v="YOUNG ADULT"/>
    <x v="1"/>
    <n v="2023"/>
  </r>
  <r>
    <s v="P01103"/>
    <x v="143"/>
    <x v="0"/>
    <x v="66"/>
    <s v="Male"/>
    <x v="3"/>
    <x v="4"/>
    <n v="6"/>
    <n v="8"/>
    <x v="0"/>
    <n v="9"/>
    <n v="4"/>
    <n v="2"/>
    <s v="Medicare"/>
    <x v="1"/>
    <x v="2"/>
    <n v="1"/>
    <s v="SENIOR"/>
    <x v="6"/>
    <n v="2021"/>
  </r>
  <r>
    <s v="P01104"/>
    <x v="220"/>
    <x v="1"/>
    <x v="1"/>
    <s v="Male"/>
    <x v="3"/>
    <x v="2"/>
    <n v="5"/>
    <n v="10"/>
    <x v="1"/>
    <n v="8"/>
    <n v="2"/>
    <n v="1"/>
    <s v="Private"/>
    <x v="0"/>
    <x v="1"/>
    <n v="1"/>
    <s v="ADULT"/>
    <x v="3"/>
    <n v="2023"/>
  </r>
  <r>
    <s v="P01105"/>
    <x v="589"/>
    <x v="0"/>
    <x v="59"/>
    <s v="Male"/>
    <x v="4"/>
    <x v="1"/>
    <n v="5"/>
    <n v="7"/>
    <x v="2"/>
    <n v="8"/>
    <n v="5"/>
    <n v="2"/>
    <s v="Medicare"/>
    <x v="0"/>
    <x v="2"/>
    <n v="1"/>
    <s v="SENIOR"/>
    <x v="10"/>
    <n v="2021"/>
  </r>
  <r>
    <s v="P01106"/>
    <x v="626"/>
    <x v="1"/>
    <x v="13"/>
    <s v="Female"/>
    <x v="4"/>
    <x v="1"/>
    <n v="4"/>
    <n v="5"/>
    <x v="1"/>
    <n v="6"/>
    <n v="5"/>
    <n v="2"/>
    <s v="Private"/>
    <x v="0"/>
    <x v="17"/>
    <n v="0"/>
    <s v="ADULT"/>
    <x v="4"/>
    <n v="2022"/>
  </r>
  <r>
    <s v="P01107"/>
    <x v="240"/>
    <x v="3"/>
    <x v="38"/>
    <s v="Male"/>
    <x v="4"/>
    <x v="7"/>
    <n v="6"/>
    <n v="9"/>
    <x v="2"/>
    <n v="12"/>
    <n v="4"/>
    <n v="2"/>
    <s v="Medicare"/>
    <x v="1"/>
    <x v="2"/>
    <n v="1"/>
    <s v="SENIOR"/>
    <x v="5"/>
    <n v="2023"/>
  </r>
  <r>
    <s v="P01108"/>
    <x v="718"/>
    <x v="2"/>
    <x v="13"/>
    <s v="Male"/>
    <x v="2"/>
    <x v="4"/>
    <n v="4"/>
    <n v="6"/>
    <x v="2"/>
    <n v="6"/>
    <n v="4"/>
    <n v="1"/>
    <s v="Private"/>
    <x v="0"/>
    <x v="63"/>
    <n v="0"/>
    <s v="ADULT"/>
    <x v="9"/>
    <n v="2021"/>
  </r>
  <r>
    <s v="P01109"/>
    <x v="725"/>
    <x v="0"/>
    <x v="21"/>
    <s v="Male"/>
    <x v="4"/>
    <x v="6"/>
    <n v="3"/>
    <n v="7"/>
    <x v="2"/>
    <n v="6"/>
    <n v="2"/>
    <n v="1"/>
    <s v="Private"/>
    <x v="0"/>
    <x v="11"/>
    <n v="1"/>
    <s v="ADULT"/>
    <x v="0"/>
    <n v="2022"/>
  </r>
  <r>
    <s v="P01110"/>
    <x v="522"/>
    <x v="0"/>
    <x v="48"/>
    <s v="Female"/>
    <x v="3"/>
    <x v="6"/>
    <n v="6"/>
    <n v="9"/>
    <x v="1"/>
    <n v="9"/>
    <n v="8"/>
    <n v="4"/>
    <s v="Medicare"/>
    <x v="1"/>
    <x v="2"/>
    <n v="1"/>
    <s v="SENIOR"/>
    <x v="10"/>
    <n v="2023"/>
  </r>
  <r>
    <s v="P01111"/>
    <x v="726"/>
    <x v="3"/>
    <x v="4"/>
    <s v="Female"/>
    <x v="1"/>
    <x v="2"/>
    <n v="4"/>
    <n v="11"/>
    <x v="1"/>
    <n v="6"/>
    <n v="4"/>
    <n v="1"/>
    <s v="Private"/>
    <x v="0"/>
    <x v="67"/>
    <n v="1"/>
    <s v="ADULT"/>
    <x v="11"/>
    <n v="2021"/>
  </r>
  <r>
    <s v="P01112"/>
    <x v="22"/>
    <x v="3"/>
    <x v="26"/>
    <s v="Female"/>
    <x v="0"/>
    <x v="7"/>
    <n v="4"/>
    <n v="10"/>
    <x v="1"/>
    <n v="8"/>
    <n v="3"/>
    <n v="1"/>
    <s v="Medicaid"/>
    <x v="0"/>
    <x v="2"/>
    <n v="1"/>
    <s v="ADULT"/>
    <x v="8"/>
    <n v="2023"/>
  </r>
  <r>
    <s v="P01113"/>
    <x v="698"/>
    <x v="0"/>
    <x v="58"/>
    <s v="Female"/>
    <x v="0"/>
    <x v="0"/>
    <n v="5"/>
    <n v="7"/>
    <x v="0"/>
    <n v="8"/>
    <n v="4"/>
    <n v="3"/>
    <s v="Medicare"/>
    <x v="0"/>
    <x v="2"/>
    <n v="1"/>
    <s v="SENIOR"/>
    <x v="6"/>
    <n v="2021"/>
  </r>
  <r>
    <s v="P01114"/>
    <x v="727"/>
    <x v="1"/>
    <x v="0"/>
    <s v="Female"/>
    <x v="3"/>
    <x v="0"/>
    <n v="4"/>
    <n v="6"/>
    <x v="0"/>
    <n v="7"/>
    <n v="6"/>
    <n v="2"/>
    <s v="Medicare"/>
    <x v="0"/>
    <x v="45"/>
    <n v="1"/>
    <s v="SENIOR"/>
    <x v="1"/>
    <n v="2021"/>
  </r>
  <r>
    <s v="P01115"/>
    <x v="712"/>
    <x v="2"/>
    <x v="30"/>
    <s v="Male"/>
    <x v="2"/>
    <x v="0"/>
    <n v="4"/>
    <n v="6"/>
    <x v="2"/>
    <n v="8"/>
    <n v="3"/>
    <n v="1"/>
    <s v="Private"/>
    <x v="0"/>
    <x v="22"/>
    <n v="1"/>
    <s v="ADULT"/>
    <x v="9"/>
    <n v="2021"/>
  </r>
  <r>
    <s v="P01116"/>
    <x v="728"/>
    <x v="1"/>
    <x v="20"/>
    <s v="Female"/>
    <x v="0"/>
    <x v="2"/>
    <n v="4"/>
    <n v="9"/>
    <x v="1"/>
    <n v="7"/>
    <n v="2"/>
    <n v="2"/>
    <s v="Private"/>
    <x v="0"/>
    <x v="2"/>
    <n v="1"/>
    <s v="ADULT"/>
    <x v="1"/>
    <n v="2023"/>
  </r>
  <r>
    <s v="P01117"/>
    <x v="67"/>
    <x v="2"/>
    <x v="49"/>
    <s v="Male"/>
    <x v="4"/>
    <x v="2"/>
    <n v="6"/>
    <n v="10"/>
    <x v="2"/>
    <n v="9"/>
    <n v="4"/>
    <n v="2"/>
    <s v="Medicare"/>
    <x v="1"/>
    <x v="2"/>
    <n v="1"/>
    <s v="SENIOR"/>
    <x v="7"/>
    <n v="2021"/>
  </r>
  <r>
    <s v="P01118"/>
    <x v="494"/>
    <x v="3"/>
    <x v="24"/>
    <s v="Male"/>
    <x v="2"/>
    <x v="8"/>
    <n v="4"/>
    <n v="9"/>
    <x v="2"/>
    <n v="9"/>
    <n v="3"/>
    <n v="1"/>
    <s v="Private"/>
    <x v="0"/>
    <x v="8"/>
    <n v="1"/>
    <s v="ADULT"/>
    <x v="11"/>
    <n v="2021"/>
  </r>
  <r>
    <s v="P01119"/>
    <x v="544"/>
    <x v="1"/>
    <x v="26"/>
    <s v="Female"/>
    <x v="2"/>
    <x v="0"/>
    <n v="4"/>
    <n v="6"/>
    <x v="2"/>
    <n v="8"/>
    <n v="3"/>
    <n v="1"/>
    <s v="Private"/>
    <x v="0"/>
    <x v="22"/>
    <n v="1"/>
    <s v="ADULT"/>
    <x v="4"/>
    <n v="2022"/>
  </r>
  <r>
    <s v="P01120"/>
    <x v="598"/>
    <x v="3"/>
    <x v="35"/>
    <s v="Male"/>
    <x v="2"/>
    <x v="7"/>
    <n v="5"/>
    <n v="11"/>
    <x v="1"/>
    <n v="8"/>
    <n v="5"/>
    <n v="3"/>
    <s v="Medicare"/>
    <x v="0"/>
    <x v="2"/>
    <n v="1"/>
    <s v="SENIOR"/>
    <x v="8"/>
    <n v="2022"/>
  </r>
  <r>
    <s v="P01121"/>
    <x v="282"/>
    <x v="0"/>
    <x v="59"/>
    <s v="Male"/>
    <x v="0"/>
    <x v="5"/>
    <n v="5"/>
    <n v="11"/>
    <x v="0"/>
    <n v="10"/>
    <n v="5"/>
    <n v="2"/>
    <s v="Medicare"/>
    <x v="0"/>
    <x v="2"/>
    <n v="1"/>
    <s v="SENIOR"/>
    <x v="6"/>
    <n v="2022"/>
  </r>
  <r>
    <s v="P01122"/>
    <x v="264"/>
    <x v="0"/>
    <x v="68"/>
    <s v="Male"/>
    <x v="4"/>
    <x v="8"/>
    <n v="5"/>
    <n v="10"/>
    <x v="1"/>
    <n v="8"/>
    <n v="7"/>
    <n v="2"/>
    <s v="Medicare"/>
    <x v="0"/>
    <x v="2"/>
    <n v="1"/>
    <s v="SENIOR"/>
    <x v="10"/>
    <n v="2021"/>
  </r>
  <r>
    <s v="P01123"/>
    <x v="640"/>
    <x v="0"/>
    <x v="38"/>
    <s v="Female"/>
    <x v="2"/>
    <x v="2"/>
    <n v="5"/>
    <n v="10"/>
    <x v="1"/>
    <n v="8"/>
    <n v="7"/>
    <n v="1"/>
    <s v="Medicare"/>
    <x v="0"/>
    <x v="2"/>
    <n v="1"/>
    <s v="SENIOR"/>
    <x v="6"/>
    <n v="2023"/>
  </r>
  <r>
    <s v="P01124"/>
    <x v="729"/>
    <x v="1"/>
    <x v="19"/>
    <s v="Male"/>
    <x v="2"/>
    <x v="1"/>
    <n v="3"/>
    <n v="4"/>
    <x v="1"/>
    <n v="6"/>
    <n v="2"/>
    <n v="1"/>
    <s v="Private"/>
    <x v="0"/>
    <x v="10"/>
    <n v="1"/>
    <s v="YOUNG ADULT"/>
    <x v="4"/>
    <n v="2022"/>
  </r>
  <r>
    <s v="P01125"/>
    <x v="193"/>
    <x v="3"/>
    <x v="65"/>
    <s v="Female"/>
    <x v="4"/>
    <x v="9"/>
    <n v="6"/>
    <n v="9"/>
    <x v="0"/>
    <n v="9"/>
    <n v="6"/>
    <n v="2"/>
    <s v="Medicare"/>
    <x v="1"/>
    <x v="2"/>
    <n v="1"/>
    <s v="SENIOR"/>
    <x v="11"/>
    <n v="2022"/>
  </r>
  <r>
    <s v="P01126"/>
    <x v="161"/>
    <x v="2"/>
    <x v="19"/>
    <s v="Female"/>
    <x v="4"/>
    <x v="0"/>
    <n v="3"/>
    <n v="8"/>
    <x v="2"/>
    <n v="4"/>
    <n v="4"/>
    <n v="1"/>
    <s v="Medicaid"/>
    <x v="0"/>
    <x v="5"/>
    <n v="1"/>
    <s v="YOUNG ADULT"/>
    <x v="7"/>
    <n v="2021"/>
  </r>
  <r>
    <s v="P01127"/>
    <x v="185"/>
    <x v="1"/>
    <x v="14"/>
    <s v="Female"/>
    <x v="2"/>
    <x v="5"/>
    <n v="4"/>
    <n v="11"/>
    <x v="1"/>
    <n v="7"/>
    <n v="6"/>
    <n v="1"/>
    <s v="Private"/>
    <x v="0"/>
    <x v="13"/>
    <n v="1"/>
    <s v="ADULT"/>
    <x v="4"/>
    <n v="2022"/>
  </r>
  <r>
    <s v="P01128"/>
    <x v="557"/>
    <x v="0"/>
    <x v="34"/>
    <s v="Male"/>
    <x v="1"/>
    <x v="8"/>
    <n v="3"/>
    <n v="7"/>
    <x v="0"/>
    <n v="6"/>
    <n v="4"/>
    <n v="1"/>
    <s v="Private"/>
    <x v="0"/>
    <x v="37"/>
    <n v="1"/>
    <s v="ADULT"/>
    <x v="10"/>
    <n v="2023"/>
  </r>
  <r>
    <s v="P01129"/>
    <x v="730"/>
    <x v="3"/>
    <x v="31"/>
    <s v="Female"/>
    <x v="1"/>
    <x v="5"/>
    <n v="7"/>
    <n v="13"/>
    <x v="0"/>
    <n v="12"/>
    <n v="4"/>
    <n v="2"/>
    <s v="Medicaid"/>
    <x v="1"/>
    <x v="2"/>
    <n v="0"/>
    <s v="ADULT"/>
    <x v="5"/>
    <n v="2021"/>
  </r>
  <r>
    <s v="P01130"/>
    <x v="442"/>
    <x v="3"/>
    <x v="14"/>
    <s v="Male"/>
    <x v="1"/>
    <x v="5"/>
    <n v="4"/>
    <n v="14"/>
    <x v="1"/>
    <n v="6"/>
    <n v="2"/>
    <n v="2"/>
    <s v="Private"/>
    <x v="0"/>
    <x v="2"/>
    <n v="1"/>
    <s v="ADULT"/>
    <x v="8"/>
    <n v="2021"/>
  </r>
  <r>
    <s v="P01131"/>
    <x v="590"/>
    <x v="2"/>
    <x v="14"/>
    <s v="Male"/>
    <x v="3"/>
    <x v="6"/>
    <n v="5"/>
    <n v="7"/>
    <x v="3"/>
    <n v="10"/>
    <n v="4"/>
    <n v="1"/>
    <s v="Private"/>
    <x v="0"/>
    <x v="2"/>
    <n v="1"/>
    <s v="ADULT"/>
    <x v="2"/>
    <n v="2021"/>
  </r>
  <r>
    <s v="P01132"/>
    <x v="731"/>
    <x v="3"/>
    <x v="57"/>
    <s v="Male"/>
    <x v="4"/>
    <x v="8"/>
    <n v="4"/>
    <n v="10"/>
    <x v="1"/>
    <n v="8"/>
    <n v="5"/>
    <n v="2"/>
    <s v="Uninsured"/>
    <x v="0"/>
    <x v="2"/>
    <n v="1"/>
    <s v="SENIOR"/>
    <x v="8"/>
    <n v="2023"/>
  </r>
  <r>
    <s v="P01133"/>
    <x v="732"/>
    <x v="3"/>
    <x v="65"/>
    <s v="Female"/>
    <x v="2"/>
    <x v="8"/>
    <n v="6"/>
    <n v="8"/>
    <x v="1"/>
    <n v="9"/>
    <n v="6"/>
    <n v="2"/>
    <s v="Medicare"/>
    <x v="1"/>
    <x v="2"/>
    <n v="1"/>
    <s v="SENIOR"/>
    <x v="5"/>
    <n v="2023"/>
  </r>
  <r>
    <s v="P01134"/>
    <x v="70"/>
    <x v="3"/>
    <x v="57"/>
    <s v="Male"/>
    <x v="0"/>
    <x v="9"/>
    <n v="4"/>
    <n v="8"/>
    <x v="0"/>
    <n v="6"/>
    <n v="3"/>
    <n v="1"/>
    <s v="Private"/>
    <x v="0"/>
    <x v="11"/>
    <n v="0"/>
    <s v="SENIOR"/>
    <x v="8"/>
    <n v="2021"/>
  </r>
  <r>
    <s v="P01135"/>
    <x v="733"/>
    <x v="3"/>
    <x v="22"/>
    <s v="Male"/>
    <x v="0"/>
    <x v="7"/>
    <n v="4"/>
    <n v="9"/>
    <x v="0"/>
    <n v="7"/>
    <n v="3"/>
    <n v="3"/>
    <s v="Medicaid"/>
    <x v="0"/>
    <x v="2"/>
    <n v="1"/>
    <s v="ADULT"/>
    <x v="5"/>
    <n v="2021"/>
  </r>
  <r>
    <s v="P01136"/>
    <x v="720"/>
    <x v="0"/>
    <x v="41"/>
    <s v="Male"/>
    <x v="0"/>
    <x v="0"/>
    <n v="7"/>
    <n v="8"/>
    <x v="1"/>
    <n v="14"/>
    <n v="8"/>
    <n v="3"/>
    <s v="Medicare"/>
    <x v="1"/>
    <x v="2"/>
    <n v="1"/>
    <s v="SENIOR"/>
    <x v="6"/>
    <n v="2021"/>
  </r>
  <r>
    <s v="P01137"/>
    <x v="734"/>
    <x v="3"/>
    <x v="68"/>
    <s v="Male"/>
    <x v="4"/>
    <x v="9"/>
    <n v="6"/>
    <n v="11"/>
    <x v="0"/>
    <n v="10"/>
    <n v="6"/>
    <n v="4"/>
    <s v="Medicare"/>
    <x v="1"/>
    <x v="2"/>
    <n v="1"/>
    <s v="SENIOR"/>
    <x v="5"/>
    <n v="2021"/>
  </r>
  <r>
    <s v="P01138"/>
    <x v="282"/>
    <x v="0"/>
    <x v="25"/>
    <s v="Female"/>
    <x v="3"/>
    <x v="3"/>
    <n v="2"/>
    <n v="8"/>
    <x v="0"/>
    <n v="3"/>
    <n v="1"/>
    <n v="2"/>
    <s v="Private"/>
    <x v="0"/>
    <x v="38"/>
    <n v="1"/>
    <s v="YOUNG ADULT"/>
    <x v="6"/>
    <n v="2022"/>
  </r>
  <r>
    <s v="P01139"/>
    <x v="57"/>
    <x v="1"/>
    <x v="38"/>
    <s v="Female"/>
    <x v="2"/>
    <x v="3"/>
    <n v="6"/>
    <n v="7"/>
    <x v="3"/>
    <n v="9"/>
    <n v="6"/>
    <n v="2"/>
    <s v="Medicare"/>
    <x v="1"/>
    <x v="2"/>
    <n v="1"/>
    <s v="SENIOR"/>
    <x v="4"/>
    <n v="2023"/>
  </r>
  <r>
    <s v="P01140"/>
    <x v="698"/>
    <x v="0"/>
    <x v="2"/>
    <s v="Female"/>
    <x v="0"/>
    <x v="0"/>
    <n v="5"/>
    <n v="8"/>
    <x v="1"/>
    <n v="10"/>
    <n v="6"/>
    <n v="1"/>
    <s v="Medicare"/>
    <x v="0"/>
    <x v="0"/>
    <n v="1"/>
    <s v="SENIOR"/>
    <x v="6"/>
    <n v="2021"/>
  </r>
  <r>
    <s v="P01141"/>
    <x v="735"/>
    <x v="0"/>
    <x v="32"/>
    <s v="Male"/>
    <x v="0"/>
    <x v="0"/>
    <n v="3"/>
    <n v="7"/>
    <x v="2"/>
    <n v="6"/>
    <n v="2"/>
    <n v="1"/>
    <s v="Medicaid"/>
    <x v="0"/>
    <x v="5"/>
    <n v="1"/>
    <s v="ADULT"/>
    <x v="10"/>
    <n v="2023"/>
  </r>
  <r>
    <s v="P01142"/>
    <x v="685"/>
    <x v="0"/>
    <x v="44"/>
    <s v="Male"/>
    <x v="4"/>
    <x v="2"/>
    <n v="5"/>
    <n v="10"/>
    <x v="1"/>
    <n v="8"/>
    <n v="4"/>
    <n v="2"/>
    <s v="Medicare"/>
    <x v="0"/>
    <x v="2"/>
    <n v="1"/>
    <s v="SENIOR"/>
    <x v="6"/>
    <n v="2022"/>
  </r>
  <r>
    <s v="P01143"/>
    <x v="463"/>
    <x v="2"/>
    <x v="1"/>
    <s v="Female"/>
    <x v="3"/>
    <x v="4"/>
    <n v="4"/>
    <n v="5"/>
    <x v="1"/>
    <n v="6"/>
    <n v="3"/>
    <n v="1"/>
    <s v="Medicaid"/>
    <x v="0"/>
    <x v="18"/>
    <n v="1"/>
    <s v="ADULT"/>
    <x v="9"/>
    <n v="2023"/>
  </r>
  <r>
    <s v="P01144"/>
    <x v="736"/>
    <x v="2"/>
    <x v="30"/>
    <s v="Male"/>
    <x v="3"/>
    <x v="5"/>
    <n v="6"/>
    <n v="11"/>
    <x v="1"/>
    <n v="9"/>
    <n v="3"/>
    <n v="2"/>
    <s v="Private"/>
    <x v="1"/>
    <x v="2"/>
    <n v="1"/>
    <s v="ADULT"/>
    <x v="7"/>
    <n v="2022"/>
  </r>
  <r>
    <s v="P01145"/>
    <x v="737"/>
    <x v="3"/>
    <x v="1"/>
    <s v="Female"/>
    <x v="1"/>
    <x v="0"/>
    <n v="4"/>
    <n v="7"/>
    <x v="1"/>
    <n v="8"/>
    <n v="4"/>
    <n v="2"/>
    <s v="Private"/>
    <x v="0"/>
    <x v="62"/>
    <n v="1"/>
    <s v="ADULT"/>
    <x v="11"/>
    <n v="2021"/>
  </r>
  <r>
    <s v="P01146"/>
    <x v="460"/>
    <x v="1"/>
    <x v="47"/>
    <s v="Male"/>
    <x v="1"/>
    <x v="2"/>
    <n v="6"/>
    <n v="11"/>
    <x v="1"/>
    <n v="10"/>
    <n v="4"/>
    <n v="2"/>
    <s v="Private"/>
    <x v="1"/>
    <x v="2"/>
    <n v="1"/>
    <s v="ADULT"/>
    <x v="3"/>
    <n v="2023"/>
  </r>
  <r>
    <s v="P01147"/>
    <x v="738"/>
    <x v="0"/>
    <x v="43"/>
    <s v="Female"/>
    <x v="3"/>
    <x v="0"/>
    <n v="3"/>
    <n v="6"/>
    <x v="1"/>
    <n v="6"/>
    <n v="2"/>
    <n v="1"/>
    <s v="Private"/>
    <x v="0"/>
    <x v="30"/>
    <n v="0"/>
    <s v="YOUNG ADULT"/>
    <x v="0"/>
    <n v="2021"/>
  </r>
  <r>
    <s v="P01148"/>
    <x v="238"/>
    <x v="1"/>
    <x v="16"/>
    <s v="Male"/>
    <x v="0"/>
    <x v="0"/>
    <n v="2"/>
    <n v="6"/>
    <x v="1"/>
    <n v="4"/>
    <n v="2"/>
    <n v="0"/>
    <s v="Uninsured"/>
    <x v="2"/>
    <x v="60"/>
    <n v="0"/>
    <s v="YOUNG ADULT"/>
    <x v="4"/>
    <n v="2022"/>
  </r>
  <r>
    <s v="P01149"/>
    <x v="739"/>
    <x v="2"/>
    <x v="65"/>
    <s v="Male"/>
    <x v="4"/>
    <x v="0"/>
    <n v="6"/>
    <n v="8"/>
    <x v="2"/>
    <n v="11"/>
    <n v="6"/>
    <n v="2"/>
    <s v="Medicare"/>
    <x v="1"/>
    <x v="2"/>
    <n v="1"/>
    <s v="SENIOR"/>
    <x v="2"/>
    <n v="2023"/>
  </r>
  <r>
    <s v="P01150"/>
    <x v="740"/>
    <x v="0"/>
    <x v="40"/>
    <s v="Female"/>
    <x v="1"/>
    <x v="2"/>
    <n v="4"/>
    <n v="12"/>
    <x v="1"/>
    <n v="7"/>
    <n v="3"/>
    <n v="1"/>
    <s v="Medicaid"/>
    <x v="0"/>
    <x v="14"/>
    <n v="0"/>
    <s v="ADULT"/>
    <x v="6"/>
    <n v="2021"/>
  </r>
  <r>
    <s v="P01151"/>
    <x v="741"/>
    <x v="2"/>
    <x v="52"/>
    <s v="Female"/>
    <x v="1"/>
    <x v="0"/>
    <n v="4"/>
    <n v="7"/>
    <x v="2"/>
    <n v="7"/>
    <n v="2"/>
    <n v="1"/>
    <s v="Medicaid"/>
    <x v="0"/>
    <x v="9"/>
    <n v="1"/>
    <s v="ADULT"/>
    <x v="2"/>
    <n v="2022"/>
  </r>
  <r>
    <s v="P01152"/>
    <x v="409"/>
    <x v="2"/>
    <x v="67"/>
    <s v="Male"/>
    <x v="4"/>
    <x v="8"/>
    <n v="1"/>
    <n v="7"/>
    <x v="2"/>
    <n v="4"/>
    <n v="2"/>
    <n v="0"/>
    <s v="Private"/>
    <x v="2"/>
    <x v="78"/>
    <n v="0"/>
    <s v="YOUNG ADULT"/>
    <x v="9"/>
    <n v="2023"/>
  </r>
  <r>
    <s v="P01153"/>
    <x v="742"/>
    <x v="3"/>
    <x v="21"/>
    <s v="Female"/>
    <x v="1"/>
    <x v="10"/>
    <n v="3"/>
    <n v="6"/>
    <x v="1"/>
    <n v="4"/>
    <n v="2"/>
    <n v="1"/>
    <s v="Medicaid"/>
    <x v="0"/>
    <x v="41"/>
    <n v="1"/>
    <s v="ADULT"/>
    <x v="5"/>
    <n v="2023"/>
  </r>
  <r>
    <s v="P01154"/>
    <x v="635"/>
    <x v="0"/>
    <x v="28"/>
    <s v="Female"/>
    <x v="1"/>
    <x v="0"/>
    <n v="2"/>
    <n v="5"/>
    <x v="1"/>
    <n v="4"/>
    <n v="1"/>
    <n v="0"/>
    <s v="Private"/>
    <x v="0"/>
    <x v="43"/>
    <n v="0"/>
    <s v="YOUNG ADULT"/>
    <x v="6"/>
    <n v="2023"/>
  </r>
  <r>
    <s v="P01155"/>
    <x v="117"/>
    <x v="1"/>
    <x v="65"/>
    <s v="Male"/>
    <x v="4"/>
    <x v="3"/>
    <n v="6"/>
    <n v="8"/>
    <x v="0"/>
    <n v="11"/>
    <n v="4"/>
    <n v="2"/>
    <s v="Medicare"/>
    <x v="1"/>
    <x v="2"/>
    <n v="1"/>
    <s v="SENIOR"/>
    <x v="3"/>
    <n v="2021"/>
  </r>
  <r>
    <s v="P01156"/>
    <x v="595"/>
    <x v="3"/>
    <x v="35"/>
    <s v="Male"/>
    <x v="2"/>
    <x v="9"/>
    <n v="5"/>
    <n v="8"/>
    <x v="2"/>
    <n v="8"/>
    <n v="5"/>
    <n v="3"/>
    <s v="Medicare"/>
    <x v="0"/>
    <x v="2"/>
    <n v="1"/>
    <s v="SENIOR"/>
    <x v="11"/>
    <n v="2023"/>
  </r>
  <r>
    <s v="P01157"/>
    <x v="580"/>
    <x v="3"/>
    <x v="37"/>
    <s v="Male"/>
    <x v="3"/>
    <x v="2"/>
    <n v="4"/>
    <n v="9"/>
    <x v="1"/>
    <n v="6"/>
    <n v="2"/>
    <n v="2"/>
    <s v="Private"/>
    <x v="0"/>
    <x v="47"/>
    <n v="1"/>
    <s v="ADULT"/>
    <x v="11"/>
    <n v="2023"/>
  </r>
  <r>
    <s v="P01158"/>
    <x v="595"/>
    <x v="3"/>
    <x v="49"/>
    <s v="Male"/>
    <x v="3"/>
    <x v="2"/>
    <n v="6"/>
    <n v="11"/>
    <x v="3"/>
    <n v="10"/>
    <n v="6"/>
    <n v="2"/>
    <s v="Medicare"/>
    <x v="1"/>
    <x v="2"/>
    <n v="1"/>
    <s v="SENIOR"/>
    <x v="11"/>
    <n v="2023"/>
  </r>
  <r>
    <s v="P01159"/>
    <x v="54"/>
    <x v="2"/>
    <x v="41"/>
    <s v="Female"/>
    <x v="0"/>
    <x v="0"/>
    <n v="5"/>
    <n v="6"/>
    <x v="2"/>
    <n v="10"/>
    <n v="4"/>
    <n v="2"/>
    <s v="Medicare"/>
    <x v="0"/>
    <x v="2"/>
    <n v="1"/>
    <s v="SENIOR"/>
    <x v="7"/>
    <n v="2023"/>
  </r>
  <r>
    <s v="P01160"/>
    <x v="743"/>
    <x v="0"/>
    <x v="32"/>
    <s v="Male"/>
    <x v="1"/>
    <x v="1"/>
    <n v="3"/>
    <n v="6"/>
    <x v="1"/>
    <n v="6"/>
    <n v="4"/>
    <n v="1"/>
    <s v="Private"/>
    <x v="0"/>
    <x v="39"/>
    <n v="0"/>
    <s v="ADULT"/>
    <x v="0"/>
    <n v="2021"/>
  </r>
  <r>
    <s v="P01161"/>
    <x v="744"/>
    <x v="0"/>
    <x v="45"/>
    <s v="Male"/>
    <x v="1"/>
    <x v="0"/>
    <n v="1"/>
    <n v="4"/>
    <x v="0"/>
    <n v="4"/>
    <n v="4"/>
    <n v="0"/>
    <s v="Medicaid"/>
    <x v="3"/>
    <x v="70"/>
    <n v="0"/>
    <s v="YOUNG ADULT"/>
    <x v="0"/>
    <n v="2021"/>
  </r>
  <r>
    <s v="P01162"/>
    <x v="745"/>
    <x v="3"/>
    <x v="49"/>
    <s v="Male"/>
    <x v="1"/>
    <x v="10"/>
    <n v="6"/>
    <n v="7"/>
    <x v="0"/>
    <n v="9"/>
    <n v="6"/>
    <n v="4"/>
    <s v="Medicare"/>
    <x v="1"/>
    <x v="2"/>
    <n v="1"/>
    <s v="SENIOR"/>
    <x v="5"/>
    <n v="2022"/>
  </r>
  <r>
    <s v="P01163"/>
    <x v="746"/>
    <x v="1"/>
    <x v="51"/>
    <s v="Female"/>
    <x v="4"/>
    <x v="6"/>
    <n v="2"/>
    <n v="7"/>
    <x v="2"/>
    <n v="5"/>
    <n v="4"/>
    <n v="2"/>
    <s v="Private"/>
    <x v="2"/>
    <x v="15"/>
    <n v="1"/>
    <s v="YOUNG ADULT"/>
    <x v="3"/>
    <n v="2023"/>
  </r>
  <r>
    <s v="P01164"/>
    <x v="469"/>
    <x v="0"/>
    <x v="55"/>
    <s v="Male"/>
    <x v="0"/>
    <x v="3"/>
    <n v="3"/>
    <n v="8"/>
    <x v="0"/>
    <n v="6"/>
    <n v="2"/>
    <n v="1"/>
    <s v="Uninsured"/>
    <x v="0"/>
    <x v="41"/>
    <n v="0"/>
    <s v="YOUNG ADULT"/>
    <x v="10"/>
    <n v="2022"/>
  </r>
  <r>
    <s v="P01165"/>
    <x v="406"/>
    <x v="1"/>
    <x v="35"/>
    <s v="Male"/>
    <x v="1"/>
    <x v="0"/>
    <n v="6"/>
    <n v="9"/>
    <x v="1"/>
    <n v="9"/>
    <n v="4"/>
    <n v="2"/>
    <s v="Medicare"/>
    <x v="1"/>
    <x v="2"/>
    <n v="1"/>
    <s v="SENIOR"/>
    <x v="3"/>
    <n v="2023"/>
  </r>
  <r>
    <s v="P01166"/>
    <x v="667"/>
    <x v="1"/>
    <x v="49"/>
    <s v="Male"/>
    <x v="3"/>
    <x v="2"/>
    <n v="6"/>
    <n v="11"/>
    <x v="3"/>
    <n v="11"/>
    <n v="4"/>
    <n v="4"/>
    <s v="Medicare"/>
    <x v="1"/>
    <x v="2"/>
    <n v="1"/>
    <s v="SENIOR"/>
    <x v="4"/>
    <n v="2023"/>
  </r>
  <r>
    <s v="P01167"/>
    <x v="178"/>
    <x v="1"/>
    <x v="44"/>
    <s v="Female"/>
    <x v="0"/>
    <x v="5"/>
    <n v="5"/>
    <n v="11"/>
    <x v="1"/>
    <n v="10"/>
    <n v="5"/>
    <n v="2"/>
    <s v="Medicare"/>
    <x v="0"/>
    <x v="2"/>
    <n v="1"/>
    <s v="SENIOR"/>
    <x v="1"/>
    <n v="2023"/>
  </r>
  <r>
    <s v="P01168"/>
    <x v="554"/>
    <x v="1"/>
    <x v="8"/>
    <s v="Male"/>
    <x v="2"/>
    <x v="2"/>
    <n v="4"/>
    <n v="11"/>
    <x v="2"/>
    <n v="8"/>
    <n v="4"/>
    <n v="1"/>
    <s v="Medicare"/>
    <x v="0"/>
    <x v="47"/>
    <n v="1"/>
    <s v="SENIOR"/>
    <x v="1"/>
    <n v="2023"/>
  </r>
  <r>
    <s v="P01169"/>
    <x v="286"/>
    <x v="1"/>
    <x v="38"/>
    <s v="Female"/>
    <x v="4"/>
    <x v="0"/>
    <n v="5"/>
    <n v="6"/>
    <x v="1"/>
    <n v="8"/>
    <n v="6"/>
    <n v="1"/>
    <s v="Medicare"/>
    <x v="0"/>
    <x v="0"/>
    <n v="1"/>
    <s v="SENIOR"/>
    <x v="1"/>
    <n v="2023"/>
  </r>
  <r>
    <s v="P01170"/>
    <x v="747"/>
    <x v="2"/>
    <x v="58"/>
    <s v="Male"/>
    <x v="3"/>
    <x v="2"/>
    <n v="5"/>
    <n v="11"/>
    <x v="1"/>
    <n v="10"/>
    <n v="6"/>
    <n v="2"/>
    <s v="Medicare"/>
    <x v="0"/>
    <x v="2"/>
    <n v="1"/>
    <s v="SENIOR"/>
    <x v="9"/>
    <n v="2023"/>
  </r>
  <r>
    <s v="P01171"/>
    <x v="68"/>
    <x v="3"/>
    <x v="29"/>
    <s v="Male"/>
    <x v="1"/>
    <x v="7"/>
    <n v="7"/>
    <n v="10"/>
    <x v="3"/>
    <n v="10"/>
    <n v="6"/>
    <n v="2"/>
    <s v="Medicare"/>
    <x v="1"/>
    <x v="2"/>
    <n v="1"/>
    <s v="SENIOR"/>
    <x v="11"/>
    <n v="2023"/>
  </r>
  <r>
    <s v="P01172"/>
    <x v="748"/>
    <x v="3"/>
    <x v="9"/>
    <s v="Female"/>
    <x v="3"/>
    <x v="7"/>
    <n v="4"/>
    <n v="9"/>
    <x v="1"/>
    <n v="6"/>
    <n v="3"/>
    <n v="1"/>
    <s v="Private"/>
    <x v="0"/>
    <x v="23"/>
    <n v="0"/>
    <s v="ADULT"/>
    <x v="8"/>
    <n v="2021"/>
  </r>
  <r>
    <s v="P01173"/>
    <x v="610"/>
    <x v="0"/>
    <x v="18"/>
    <s v="Male"/>
    <x v="0"/>
    <x v="1"/>
    <n v="4"/>
    <n v="6"/>
    <x v="0"/>
    <n v="6"/>
    <n v="6"/>
    <n v="1"/>
    <s v="Private"/>
    <x v="0"/>
    <x v="29"/>
    <n v="1"/>
    <s v="ADULT"/>
    <x v="10"/>
    <n v="2021"/>
  </r>
  <r>
    <s v="P01174"/>
    <x v="574"/>
    <x v="0"/>
    <x v="31"/>
    <s v="Female"/>
    <x v="0"/>
    <x v="1"/>
    <n v="4"/>
    <n v="7"/>
    <x v="1"/>
    <n v="9"/>
    <n v="3"/>
    <n v="1"/>
    <s v="Private"/>
    <x v="0"/>
    <x v="20"/>
    <n v="1"/>
    <s v="ADULT"/>
    <x v="10"/>
    <n v="2021"/>
  </r>
  <r>
    <s v="P01175"/>
    <x v="148"/>
    <x v="3"/>
    <x v="34"/>
    <s v="Female"/>
    <x v="0"/>
    <x v="10"/>
    <n v="4"/>
    <n v="9"/>
    <x v="0"/>
    <n v="6"/>
    <n v="2"/>
    <n v="2"/>
    <s v="Private"/>
    <x v="0"/>
    <x v="61"/>
    <n v="0"/>
    <s v="ADULT"/>
    <x v="8"/>
    <n v="2021"/>
  </r>
  <r>
    <s v="P01176"/>
    <x v="251"/>
    <x v="0"/>
    <x v="22"/>
    <s v="Female"/>
    <x v="4"/>
    <x v="1"/>
    <n v="4"/>
    <n v="6"/>
    <x v="1"/>
    <n v="6"/>
    <n v="4"/>
    <n v="1"/>
    <s v="Private"/>
    <x v="0"/>
    <x v="72"/>
    <n v="1"/>
    <s v="ADULT"/>
    <x v="10"/>
    <n v="2021"/>
  </r>
  <r>
    <s v="P01177"/>
    <x v="707"/>
    <x v="1"/>
    <x v="70"/>
    <s v="Female"/>
    <x v="2"/>
    <x v="8"/>
    <n v="2"/>
    <n v="7"/>
    <x v="2"/>
    <n v="3"/>
    <n v="1"/>
    <n v="0"/>
    <s v="Medicaid"/>
    <x v="3"/>
    <x v="48"/>
    <n v="1"/>
    <s v="YOUNG ADULT"/>
    <x v="4"/>
    <n v="2023"/>
  </r>
  <r>
    <s v="P01178"/>
    <x v="78"/>
    <x v="3"/>
    <x v="31"/>
    <s v="Male"/>
    <x v="4"/>
    <x v="7"/>
    <n v="4"/>
    <n v="10"/>
    <x v="0"/>
    <n v="6"/>
    <n v="3"/>
    <n v="1"/>
    <s v="Private"/>
    <x v="0"/>
    <x v="15"/>
    <n v="1"/>
    <s v="ADULT"/>
    <x v="5"/>
    <n v="2022"/>
  </r>
  <r>
    <s v="P01179"/>
    <x v="749"/>
    <x v="3"/>
    <x v="52"/>
    <s v="Male"/>
    <x v="4"/>
    <x v="7"/>
    <n v="4"/>
    <n v="10"/>
    <x v="2"/>
    <n v="8"/>
    <n v="3"/>
    <n v="1"/>
    <s v="Private"/>
    <x v="0"/>
    <x v="26"/>
    <n v="1"/>
    <s v="ADULT"/>
    <x v="5"/>
    <n v="2021"/>
  </r>
  <r>
    <s v="P01180"/>
    <x v="244"/>
    <x v="0"/>
    <x v="43"/>
    <s v="Female"/>
    <x v="4"/>
    <x v="0"/>
    <n v="6"/>
    <n v="6"/>
    <x v="1"/>
    <n v="9"/>
    <n v="3"/>
    <n v="2"/>
    <s v="Private"/>
    <x v="1"/>
    <x v="2"/>
    <n v="1"/>
    <s v="YOUNG ADULT"/>
    <x v="10"/>
    <n v="2023"/>
  </r>
  <r>
    <s v="P01181"/>
    <x v="750"/>
    <x v="2"/>
    <x v="26"/>
    <s v="Female"/>
    <x v="3"/>
    <x v="0"/>
    <n v="4"/>
    <n v="6"/>
    <x v="1"/>
    <n v="6"/>
    <n v="3"/>
    <n v="1"/>
    <s v="Uninsured"/>
    <x v="0"/>
    <x v="21"/>
    <n v="0"/>
    <s v="ADULT"/>
    <x v="9"/>
    <n v="2022"/>
  </r>
  <r>
    <s v="P01182"/>
    <x v="320"/>
    <x v="2"/>
    <x v="44"/>
    <s v="Female"/>
    <x v="4"/>
    <x v="1"/>
    <n v="6"/>
    <n v="8"/>
    <x v="1"/>
    <n v="11"/>
    <n v="4"/>
    <n v="2"/>
    <s v="Medicare"/>
    <x v="1"/>
    <x v="2"/>
    <n v="1"/>
    <s v="SENIOR"/>
    <x v="9"/>
    <n v="2021"/>
  </r>
  <r>
    <s v="P01183"/>
    <x v="562"/>
    <x v="2"/>
    <x v="39"/>
    <s v="Male"/>
    <x v="0"/>
    <x v="2"/>
    <n v="5"/>
    <n v="9"/>
    <x v="0"/>
    <n v="8"/>
    <n v="4"/>
    <n v="2"/>
    <s v="Medicare"/>
    <x v="0"/>
    <x v="2"/>
    <n v="1"/>
    <s v="SENIOR"/>
    <x v="2"/>
    <n v="2023"/>
  </r>
  <r>
    <s v="P01184"/>
    <x v="272"/>
    <x v="3"/>
    <x v="53"/>
    <s v="Male"/>
    <x v="2"/>
    <x v="1"/>
    <n v="4"/>
    <n v="6"/>
    <x v="2"/>
    <n v="6"/>
    <n v="3"/>
    <n v="1"/>
    <s v="Uninsured"/>
    <x v="0"/>
    <x v="54"/>
    <n v="0"/>
    <s v="YOUNG ADULT"/>
    <x v="8"/>
    <n v="2022"/>
  </r>
  <r>
    <s v="P01185"/>
    <x v="705"/>
    <x v="3"/>
    <x v="52"/>
    <s v="Female"/>
    <x v="0"/>
    <x v="8"/>
    <n v="3"/>
    <n v="7"/>
    <x v="2"/>
    <n v="4"/>
    <n v="4"/>
    <n v="1"/>
    <s v="Private"/>
    <x v="0"/>
    <x v="40"/>
    <n v="0"/>
    <s v="ADULT"/>
    <x v="11"/>
    <n v="2023"/>
  </r>
  <r>
    <s v="P01186"/>
    <x v="27"/>
    <x v="1"/>
    <x v="39"/>
    <s v="Male"/>
    <x v="4"/>
    <x v="0"/>
    <n v="5"/>
    <n v="7"/>
    <x v="1"/>
    <n v="8"/>
    <n v="6"/>
    <n v="2"/>
    <s v="Medicare"/>
    <x v="0"/>
    <x v="2"/>
    <n v="1"/>
    <s v="SENIOR"/>
    <x v="3"/>
    <n v="2021"/>
  </r>
  <r>
    <s v="P01187"/>
    <x v="751"/>
    <x v="2"/>
    <x v="52"/>
    <s v="Male"/>
    <x v="2"/>
    <x v="0"/>
    <n v="5"/>
    <n v="7"/>
    <x v="1"/>
    <n v="8"/>
    <n v="4"/>
    <n v="1"/>
    <s v="Private"/>
    <x v="0"/>
    <x v="42"/>
    <n v="0"/>
    <s v="ADULT"/>
    <x v="7"/>
    <n v="2022"/>
  </r>
  <r>
    <s v="P01188"/>
    <x v="308"/>
    <x v="2"/>
    <x v="4"/>
    <s v="Male"/>
    <x v="3"/>
    <x v="3"/>
    <n v="4"/>
    <n v="8"/>
    <x v="2"/>
    <n v="7"/>
    <n v="3"/>
    <n v="1"/>
    <s v="Private"/>
    <x v="0"/>
    <x v="63"/>
    <n v="0"/>
    <s v="ADULT"/>
    <x v="9"/>
    <n v="2023"/>
  </r>
  <r>
    <s v="P01189"/>
    <x v="752"/>
    <x v="2"/>
    <x v="8"/>
    <s v="Female"/>
    <x v="2"/>
    <x v="8"/>
    <n v="4"/>
    <n v="8"/>
    <x v="1"/>
    <n v="7"/>
    <n v="4"/>
    <n v="1"/>
    <s v="Medicare"/>
    <x v="0"/>
    <x v="50"/>
    <n v="1"/>
    <s v="SENIOR"/>
    <x v="9"/>
    <n v="2021"/>
  </r>
  <r>
    <s v="P01190"/>
    <x v="753"/>
    <x v="3"/>
    <x v="52"/>
    <s v="Male"/>
    <x v="0"/>
    <x v="10"/>
    <n v="3"/>
    <n v="6"/>
    <x v="1"/>
    <n v="6"/>
    <n v="2"/>
    <n v="1"/>
    <s v="Private"/>
    <x v="0"/>
    <x v="27"/>
    <n v="0"/>
    <s v="ADULT"/>
    <x v="5"/>
    <n v="2023"/>
  </r>
  <r>
    <s v="P01191"/>
    <x v="684"/>
    <x v="0"/>
    <x v="18"/>
    <s v="Female"/>
    <x v="2"/>
    <x v="0"/>
    <n v="4"/>
    <n v="7"/>
    <x v="1"/>
    <n v="7"/>
    <n v="3"/>
    <n v="2"/>
    <s v="Uninsured"/>
    <x v="0"/>
    <x v="15"/>
    <n v="1"/>
    <s v="ADULT"/>
    <x v="6"/>
    <n v="2021"/>
  </r>
  <r>
    <s v="P01192"/>
    <x v="551"/>
    <x v="2"/>
    <x v="28"/>
    <s v="Male"/>
    <x v="4"/>
    <x v="0"/>
    <n v="3"/>
    <n v="7"/>
    <x v="2"/>
    <n v="4"/>
    <n v="4"/>
    <n v="2"/>
    <s v="Private"/>
    <x v="0"/>
    <x v="55"/>
    <n v="1"/>
    <s v="YOUNG ADULT"/>
    <x v="2"/>
    <n v="2022"/>
  </r>
  <r>
    <s v="P01193"/>
    <x v="754"/>
    <x v="1"/>
    <x v="21"/>
    <s v="Female"/>
    <x v="3"/>
    <x v="0"/>
    <n v="3"/>
    <n v="5"/>
    <x v="2"/>
    <n v="6"/>
    <n v="2"/>
    <n v="1"/>
    <s v="Uninsured"/>
    <x v="0"/>
    <x v="41"/>
    <n v="1"/>
    <s v="ADULT"/>
    <x v="4"/>
    <n v="2023"/>
  </r>
  <r>
    <s v="P01194"/>
    <x v="265"/>
    <x v="1"/>
    <x v="14"/>
    <s v="Female"/>
    <x v="4"/>
    <x v="4"/>
    <n v="4"/>
    <n v="7"/>
    <x v="1"/>
    <n v="6"/>
    <n v="3"/>
    <n v="1"/>
    <s v="Uninsured"/>
    <x v="0"/>
    <x v="21"/>
    <n v="0"/>
    <s v="ADULT"/>
    <x v="3"/>
    <n v="2023"/>
  </r>
  <r>
    <s v="P01195"/>
    <x v="201"/>
    <x v="1"/>
    <x v="55"/>
    <s v="Male"/>
    <x v="1"/>
    <x v="0"/>
    <n v="2"/>
    <n v="7"/>
    <x v="1"/>
    <n v="3"/>
    <n v="3"/>
    <n v="0"/>
    <s v="Private"/>
    <x v="2"/>
    <x v="58"/>
    <n v="1"/>
    <s v="YOUNG ADULT"/>
    <x v="1"/>
    <n v="2021"/>
  </r>
  <r>
    <s v="P01196"/>
    <x v="755"/>
    <x v="2"/>
    <x v="57"/>
    <s v="Female"/>
    <x v="4"/>
    <x v="2"/>
    <n v="4"/>
    <n v="9"/>
    <x v="1"/>
    <n v="6"/>
    <n v="2"/>
    <n v="2"/>
    <s v="Private"/>
    <x v="0"/>
    <x v="2"/>
    <n v="1"/>
    <s v="SENIOR"/>
    <x v="9"/>
    <n v="2021"/>
  </r>
  <r>
    <s v="P01197"/>
    <x v="635"/>
    <x v="0"/>
    <x v="24"/>
    <s v="Male"/>
    <x v="3"/>
    <x v="6"/>
    <n v="5"/>
    <n v="8"/>
    <x v="1"/>
    <n v="10"/>
    <n v="4"/>
    <n v="1"/>
    <s v="Private"/>
    <x v="0"/>
    <x v="53"/>
    <n v="1"/>
    <s v="ADULT"/>
    <x v="6"/>
    <n v="2023"/>
  </r>
  <r>
    <s v="P01198"/>
    <x v="103"/>
    <x v="3"/>
    <x v="8"/>
    <s v="Male"/>
    <x v="3"/>
    <x v="9"/>
    <n v="4"/>
    <n v="9"/>
    <x v="2"/>
    <n v="7"/>
    <n v="6"/>
    <n v="1"/>
    <s v="Medicare"/>
    <x v="0"/>
    <x v="31"/>
    <n v="1"/>
    <s v="SENIOR"/>
    <x v="11"/>
    <n v="2021"/>
  </r>
  <r>
    <s v="P01199"/>
    <x v="756"/>
    <x v="2"/>
    <x v="26"/>
    <s v="Female"/>
    <x v="3"/>
    <x v="0"/>
    <n v="4"/>
    <n v="6"/>
    <x v="1"/>
    <n v="6"/>
    <n v="4"/>
    <n v="2"/>
    <s v="Private"/>
    <x v="0"/>
    <x v="62"/>
    <n v="1"/>
    <s v="ADULT"/>
    <x v="9"/>
    <n v="2022"/>
  </r>
  <r>
    <s v="P01200"/>
    <x v="71"/>
    <x v="0"/>
    <x v="44"/>
    <s v="Male"/>
    <x v="3"/>
    <x v="2"/>
    <n v="5"/>
    <n v="10"/>
    <x v="2"/>
    <n v="8"/>
    <n v="7"/>
    <n v="2"/>
    <s v="Medicare"/>
    <x v="0"/>
    <x v="2"/>
    <n v="1"/>
    <s v="SENIOR"/>
    <x v="10"/>
    <n v="2023"/>
  </r>
  <r>
    <s v="P01201"/>
    <x v="649"/>
    <x v="1"/>
    <x v="30"/>
    <s v="Male"/>
    <x v="1"/>
    <x v="0"/>
    <n v="5"/>
    <n v="6"/>
    <x v="2"/>
    <n v="8"/>
    <n v="4"/>
    <n v="1"/>
    <s v="Medicaid"/>
    <x v="0"/>
    <x v="34"/>
    <n v="1"/>
    <s v="ADULT"/>
    <x v="1"/>
    <n v="2022"/>
  </r>
  <r>
    <s v="P01202"/>
    <x v="757"/>
    <x v="2"/>
    <x v="7"/>
    <s v="Male"/>
    <x v="3"/>
    <x v="5"/>
    <n v="3"/>
    <n v="9"/>
    <x v="0"/>
    <n v="6"/>
    <n v="2"/>
    <n v="2"/>
    <s v="Private"/>
    <x v="0"/>
    <x v="50"/>
    <n v="1"/>
    <s v="ADULT"/>
    <x v="7"/>
    <n v="2021"/>
  </r>
  <r>
    <s v="P01203"/>
    <x v="616"/>
    <x v="2"/>
    <x v="30"/>
    <s v="Male"/>
    <x v="1"/>
    <x v="0"/>
    <n v="5"/>
    <n v="7"/>
    <x v="1"/>
    <n v="10"/>
    <n v="4"/>
    <n v="1"/>
    <s v="Private"/>
    <x v="0"/>
    <x v="28"/>
    <n v="1"/>
    <s v="ADULT"/>
    <x v="9"/>
    <n v="2022"/>
  </r>
  <r>
    <s v="P01204"/>
    <x v="57"/>
    <x v="1"/>
    <x v="8"/>
    <s v="Female"/>
    <x v="1"/>
    <x v="0"/>
    <n v="4"/>
    <n v="6"/>
    <x v="1"/>
    <n v="9"/>
    <n v="4"/>
    <n v="1"/>
    <s v="Medicare"/>
    <x v="0"/>
    <x v="61"/>
    <n v="1"/>
    <s v="SENIOR"/>
    <x v="4"/>
    <n v="2023"/>
  </r>
  <r>
    <s v="P01205"/>
    <x v="453"/>
    <x v="1"/>
    <x v="47"/>
    <s v="Male"/>
    <x v="2"/>
    <x v="1"/>
    <n v="4"/>
    <n v="8"/>
    <x v="1"/>
    <n v="7"/>
    <n v="4"/>
    <n v="1"/>
    <s v="Private"/>
    <x v="0"/>
    <x v="72"/>
    <n v="0"/>
    <s v="ADULT"/>
    <x v="3"/>
    <n v="2022"/>
  </r>
  <r>
    <s v="P01206"/>
    <x v="126"/>
    <x v="0"/>
    <x v="47"/>
    <s v="Female"/>
    <x v="1"/>
    <x v="4"/>
    <n v="6"/>
    <n v="5"/>
    <x v="1"/>
    <n v="9"/>
    <n v="3"/>
    <n v="2"/>
    <s v="Private"/>
    <x v="1"/>
    <x v="2"/>
    <n v="1"/>
    <s v="ADULT"/>
    <x v="6"/>
    <n v="2023"/>
  </r>
  <r>
    <s v="P01207"/>
    <x v="758"/>
    <x v="3"/>
    <x v="37"/>
    <s v="Female"/>
    <x v="2"/>
    <x v="8"/>
    <n v="4"/>
    <n v="9"/>
    <x v="2"/>
    <n v="8"/>
    <n v="4"/>
    <n v="2"/>
    <s v="Private"/>
    <x v="0"/>
    <x v="2"/>
    <n v="0"/>
    <s v="ADULT"/>
    <x v="8"/>
    <n v="2022"/>
  </r>
  <r>
    <s v="P01208"/>
    <x v="759"/>
    <x v="2"/>
    <x v="37"/>
    <s v="Male"/>
    <x v="3"/>
    <x v="6"/>
    <n v="3"/>
    <n v="7"/>
    <x v="2"/>
    <n v="4"/>
    <n v="2"/>
    <n v="1"/>
    <s v="Medicaid"/>
    <x v="0"/>
    <x v="21"/>
    <n v="0"/>
    <s v="ADULT"/>
    <x v="7"/>
    <n v="2021"/>
  </r>
  <r>
    <s v="P01209"/>
    <x v="760"/>
    <x v="1"/>
    <x v="51"/>
    <s v="Male"/>
    <x v="1"/>
    <x v="0"/>
    <n v="3"/>
    <n v="6"/>
    <x v="1"/>
    <n v="4"/>
    <n v="2"/>
    <n v="1"/>
    <s v="Private"/>
    <x v="0"/>
    <x v="30"/>
    <n v="1"/>
    <s v="YOUNG ADULT"/>
    <x v="4"/>
    <n v="2021"/>
  </r>
  <r>
    <s v="P01210"/>
    <x v="761"/>
    <x v="2"/>
    <x v="69"/>
    <s v="Female"/>
    <x v="4"/>
    <x v="0"/>
    <n v="7"/>
    <n v="8"/>
    <x v="1"/>
    <n v="12"/>
    <n v="6"/>
    <n v="3"/>
    <s v="Medicare"/>
    <x v="1"/>
    <x v="2"/>
    <n v="1"/>
    <s v="SENIOR"/>
    <x v="2"/>
    <n v="2022"/>
  </r>
  <r>
    <s v="P01211"/>
    <x v="96"/>
    <x v="1"/>
    <x v="56"/>
    <s v="Male"/>
    <x v="2"/>
    <x v="2"/>
    <n v="2"/>
    <n v="10"/>
    <x v="1"/>
    <n v="7"/>
    <n v="3"/>
    <n v="2"/>
    <s v="Medicaid"/>
    <x v="2"/>
    <x v="32"/>
    <n v="1"/>
    <s v="YOUNG ADULT"/>
    <x v="3"/>
    <n v="2021"/>
  </r>
  <r>
    <s v="P01212"/>
    <x v="479"/>
    <x v="2"/>
    <x v="37"/>
    <s v="Male"/>
    <x v="2"/>
    <x v="0"/>
    <n v="3"/>
    <n v="7"/>
    <x v="1"/>
    <n v="6"/>
    <n v="4"/>
    <n v="1"/>
    <s v="Private"/>
    <x v="0"/>
    <x v="10"/>
    <n v="0"/>
    <s v="ADULT"/>
    <x v="2"/>
    <n v="2022"/>
  </r>
  <r>
    <s v="P01213"/>
    <x v="762"/>
    <x v="3"/>
    <x v="34"/>
    <s v="Male"/>
    <x v="2"/>
    <x v="10"/>
    <n v="3"/>
    <n v="5"/>
    <x v="0"/>
    <n v="6"/>
    <n v="2"/>
    <n v="1"/>
    <s v="Private"/>
    <x v="0"/>
    <x v="27"/>
    <n v="0"/>
    <s v="ADULT"/>
    <x v="11"/>
    <n v="2023"/>
  </r>
  <r>
    <s v="P01214"/>
    <x v="349"/>
    <x v="0"/>
    <x v="39"/>
    <s v="Female"/>
    <x v="0"/>
    <x v="8"/>
    <n v="5"/>
    <n v="9"/>
    <x v="1"/>
    <n v="8"/>
    <n v="6"/>
    <n v="2"/>
    <s v="Medicare"/>
    <x v="0"/>
    <x v="2"/>
    <n v="1"/>
    <s v="SENIOR"/>
    <x v="6"/>
    <n v="2023"/>
  </r>
  <r>
    <s v="P01215"/>
    <x v="763"/>
    <x v="2"/>
    <x v="32"/>
    <s v="Female"/>
    <x v="1"/>
    <x v="4"/>
    <n v="3"/>
    <n v="7"/>
    <x v="0"/>
    <n v="6"/>
    <n v="4"/>
    <n v="1"/>
    <s v="Private"/>
    <x v="0"/>
    <x v="39"/>
    <n v="0"/>
    <s v="ADULT"/>
    <x v="9"/>
    <n v="2021"/>
  </r>
  <r>
    <s v="P01216"/>
    <x v="611"/>
    <x v="0"/>
    <x v="64"/>
    <s v="Male"/>
    <x v="1"/>
    <x v="0"/>
    <n v="6"/>
    <n v="7"/>
    <x v="1"/>
    <n v="11"/>
    <n v="6"/>
    <n v="2"/>
    <s v="Medicare"/>
    <x v="1"/>
    <x v="2"/>
    <n v="1"/>
    <s v="SENIOR"/>
    <x v="0"/>
    <n v="2023"/>
  </r>
  <r>
    <s v="P01217"/>
    <x v="764"/>
    <x v="3"/>
    <x v="37"/>
    <s v="Male"/>
    <x v="1"/>
    <x v="9"/>
    <n v="3"/>
    <n v="8"/>
    <x v="0"/>
    <n v="6"/>
    <n v="2"/>
    <n v="1"/>
    <s v="Medicaid"/>
    <x v="0"/>
    <x v="41"/>
    <n v="0"/>
    <s v="ADULT"/>
    <x v="8"/>
    <n v="2023"/>
  </r>
  <r>
    <s v="P01218"/>
    <x v="765"/>
    <x v="3"/>
    <x v="9"/>
    <s v="Female"/>
    <x v="4"/>
    <x v="2"/>
    <n v="4"/>
    <n v="9"/>
    <x v="2"/>
    <n v="9"/>
    <n v="3"/>
    <n v="1"/>
    <s v="Private"/>
    <x v="0"/>
    <x v="13"/>
    <n v="1"/>
    <s v="ADULT"/>
    <x v="8"/>
    <n v="2021"/>
  </r>
  <r>
    <s v="P01219"/>
    <x v="85"/>
    <x v="0"/>
    <x v="40"/>
    <s v="Female"/>
    <x v="0"/>
    <x v="8"/>
    <n v="3"/>
    <n v="7"/>
    <x v="1"/>
    <n v="6"/>
    <n v="2"/>
    <n v="1"/>
    <s v="Private"/>
    <x v="0"/>
    <x v="11"/>
    <n v="1"/>
    <s v="ADULT"/>
    <x v="6"/>
    <n v="2021"/>
  </r>
  <r>
    <s v="P01220"/>
    <x v="566"/>
    <x v="3"/>
    <x v="61"/>
    <s v="Female"/>
    <x v="2"/>
    <x v="7"/>
    <n v="7"/>
    <n v="10"/>
    <x v="1"/>
    <n v="12"/>
    <n v="7"/>
    <n v="3"/>
    <s v="Medicare"/>
    <x v="1"/>
    <x v="2"/>
    <n v="1"/>
    <s v="SENIOR"/>
    <x v="5"/>
    <n v="2022"/>
  </r>
  <r>
    <s v="P01221"/>
    <x v="520"/>
    <x v="3"/>
    <x v="25"/>
    <s v="Female"/>
    <x v="2"/>
    <x v="9"/>
    <n v="4"/>
    <n v="8"/>
    <x v="2"/>
    <n v="9"/>
    <n v="3"/>
    <n v="1"/>
    <s v="Uninsured"/>
    <x v="0"/>
    <x v="42"/>
    <n v="1"/>
    <s v="YOUNG ADULT"/>
    <x v="11"/>
    <n v="2022"/>
  </r>
  <r>
    <s v="P01222"/>
    <x v="766"/>
    <x v="2"/>
    <x v="14"/>
    <s v="Male"/>
    <x v="4"/>
    <x v="3"/>
    <n v="6"/>
    <n v="10"/>
    <x v="1"/>
    <n v="9"/>
    <n v="3"/>
    <n v="2"/>
    <s v="Uninsured"/>
    <x v="1"/>
    <x v="2"/>
    <n v="1"/>
    <s v="ADULT"/>
    <x v="9"/>
    <n v="2021"/>
  </r>
  <r>
    <s v="P01223"/>
    <x v="430"/>
    <x v="3"/>
    <x v="38"/>
    <s v="Female"/>
    <x v="1"/>
    <x v="9"/>
    <n v="5"/>
    <n v="10"/>
    <x v="0"/>
    <n v="10"/>
    <n v="6"/>
    <n v="1"/>
    <s v="Medicare"/>
    <x v="0"/>
    <x v="47"/>
    <n v="1"/>
    <s v="SENIOR"/>
    <x v="11"/>
    <n v="2021"/>
  </r>
  <r>
    <s v="P01224"/>
    <x v="672"/>
    <x v="2"/>
    <x v="57"/>
    <s v="Male"/>
    <x v="1"/>
    <x v="4"/>
    <n v="4"/>
    <n v="7"/>
    <x v="2"/>
    <n v="6"/>
    <n v="4"/>
    <n v="1"/>
    <s v="Private"/>
    <x v="0"/>
    <x v="55"/>
    <n v="1"/>
    <s v="SENIOR"/>
    <x v="9"/>
    <n v="2021"/>
  </r>
  <r>
    <s v="P01225"/>
    <x v="90"/>
    <x v="1"/>
    <x v="4"/>
    <s v="Male"/>
    <x v="0"/>
    <x v="6"/>
    <n v="4"/>
    <n v="7"/>
    <x v="0"/>
    <n v="7"/>
    <n v="2"/>
    <n v="2"/>
    <s v="Private"/>
    <x v="0"/>
    <x v="2"/>
    <n v="1"/>
    <s v="ADULT"/>
    <x v="3"/>
    <n v="2023"/>
  </r>
  <r>
    <s v="P01226"/>
    <x v="767"/>
    <x v="0"/>
    <x v="1"/>
    <s v="Female"/>
    <x v="0"/>
    <x v="0"/>
    <n v="4"/>
    <n v="6"/>
    <x v="2"/>
    <n v="8"/>
    <n v="4"/>
    <n v="2"/>
    <s v="Private"/>
    <x v="0"/>
    <x v="59"/>
    <n v="1"/>
    <s v="ADULT"/>
    <x v="6"/>
    <n v="2023"/>
  </r>
  <r>
    <s v="P01227"/>
    <x v="768"/>
    <x v="2"/>
    <x v="47"/>
    <s v="Male"/>
    <x v="4"/>
    <x v="0"/>
    <n v="6"/>
    <n v="6"/>
    <x v="2"/>
    <n v="11"/>
    <n v="3"/>
    <n v="2"/>
    <s v="Private"/>
    <x v="1"/>
    <x v="2"/>
    <n v="0"/>
    <s v="ADULT"/>
    <x v="2"/>
    <n v="2022"/>
  </r>
  <r>
    <s v="P01228"/>
    <x v="769"/>
    <x v="1"/>
    <x v="1"/>
    <s v="Female"/>
    <x v="2"/>
    <x v="0"/>
    <n v="6"/>
    <n v="8"/>
    <x v="2"/>
    <n v="9"/>
    <n v="3"/>
    <n v="2"/>
    <s v="Medicaid"/>
    <x v="1"/>
    <x v="2"/>
    <n v="0"/>
    <s v="ADULT"/>
    <x v="4"/>
    <n v="2023"/>
  </r>
  <r>
    <s v="P01229"/>
    <x v="55"/>
    <x v="1"/>
    <x v="41"/>
    <s v="Male"/>
    <x v="1"/>
    <x v="0"/>
    <n v="6"/>
    <n v="6"/>
    <x v="1"/>
    <n v="9"/>
    <n v="4"/>
    <n v="2"/>
    <s v="Medicare"/>
    <x v="1"/>
    <x v="2"/>
    <n v="1"/>
    <s v="SENIOR"/>
    <x v="3"/>
    <n v="2022"/>
  </r>
  <r>
    <s v="P01230"/>
    <x v="770"/>
    <x v="0"/>
    <x v="49"/>
    <s v="Female"/>
    <x v="0"/>
    <x v="3"/>
    <n v="6"/>
    <n v="8"/>
    <x v="0"/>
    <n v="10"/>
    <n v="6"/>
    <n v="2"/>
    <s v="Medicare"/>
    <x v="1"/>
    <x v="2"/>
    <n v="1"/>
    <s v="SENIOR"/>
    <x v="6"/>
    <n v="2023"/>
  </r>
  <r>
    <s v="P01231"/>
    <x v="771"/>
    <x v="1"/>
    <x v="12"/>
    <s v="Female"/>
    <x v="2"/>
    <x v="2"/>
    <n v="5"/>
    <n v="9"/>
    <x v="0"/>
    <n v="8"/>
    <n v="2"/>
    <n v="2"/>
    <s v="Private"/>
    <x v="0"/>
    <x v="2"/>
    <n v="1"/>
    <s v="ADULT"/>
    <x v="3"/>
    <n v="2021"/>
  </r>
  <r>
    <s v="P01232"/>
    <x v="158"/>
    <x v="1"/>
    <x v="51"/>
    <s v="Male"/>
    <x v="1"/>
    <x v="8"/>
    <n v="2"/>
    <n v="9"/>
    <x v="0"/>
    <n v="4"/>
    <n v="1"/>
    <n v="0"/>
    <s v="Medicaid"/>
    <x v="1"/>
    <x v="49"/>
    <n v="0"/>
    <s v="YOUNG ADULT"/>
    <x v="4"/>
    <n v="2022"/>
  </r>
  <r>
    <s v="P01233"/>
    <x v="755"/>
    <x v="2"/>
    <x v="31"/>
    <s v="Female"/>
    <x v="0"/>
    <x v="2"/>
    <n v="5"/>
    <n v="9"/>
    <x v="1"/>
    <n v="8"/>
    <n v="4"/>
    <n v="1"/>
    <s v="Private"/>
    <x v="0"/>
    <x v="53"/>
    <n v="1"/>
    <s v="ADULT"/>
    <x v="9"/>
    <n v="2021"/>
  </r>
  <r>
    <s v="P01234"/>
    <x v="397"/>
    <x v="0"/>
    <x v="49"/>
    <s v="Male"/>
    <x v="1"/>
    <x v="1"/>
    <n v="6"/>
    <n v="9"/>
    <x v="0"/>
    <n v="10"/>
    <n v="8"/>
    <n v="4"/>
    <s v="Medicare"/>
    <x v="1"/>
    <x v="2"/>
    <n v="1"/>
    <s v="SENIOR"/>
    <x v="6"/>
    <n v="2022"/>
  </r>
  <r>
    <s v="P01235"/>
    <x v="192"/>
    <x v="3"/>
    <x v="46"/>
    <s v="Female"/>
    <x v="1"/>
    <x v="8"/>
    <n v="3"/>
    <n v="9"/>
    <x v="1"/>
    <n v="6"/>
    <n v="2"/>
    <n v="1"/>
    <s v="Private"/>
    <x v="0"/>
    <x v="21"/>
    <n v="1"/>
    <s v="ADULT"/>
    <x v="11"/>
    <n v="2021"/>
  </r>
  <r>
    <s v="P01236"/>
    <x v="213"/>
    <x v="2"/>
    <x v="65"/>
    <s v="Male"/>
    <x v="3"/>
    <x v="3"/>
    <n v="6"/>
    <n v="8"/>
    <x v="1"/>
    <n v="9"/>
    <n v="6"/>
    <n v="4"/>
    <s v="Medicare"/>
    <x v="1"/>
    <x v="2"/>
    <n v="1"/>
    <s v="SENIOR"/>
    <x v="2"/>
    <n v="2021"/>
  </r>
  <r>
    <s v="P01237"/>
    <x v="212"/>
    <x v="0"/>
    <x v="73"/>
    <s v="Female"/>
    <x v="1"/>
    <x v="6"/>
    <n v="6"/>
    <n v="7"/>
    <x v="1"/>
    <n v="10"/>
    <n v="8"/>
    <n v="2"/>
    <s v="Medicare"/>
    <x v="1"/>
    <x v="2"/>
    <n v="1"/>
    <s v="SENIOR"/>
    <x v="6"/>
    <n v="2021"/>
  </r>
  <r>
    <s v="P01238"/>
    <x v="337"/>
    <x v="0"/>
    <x v="12"/>
    <s v="Male"/>
    <x v="3"/>
    <x v="6"/>
    <n v="4"/>
    <n v="7"/>
    <x v="1"/>
    <n v="8"/>
    <n v="3"/>
    <n v="1"/>
    <s v="Uninsured"/>
    <x v="0"/>
    <x v="67"/>
    <n v="1"/>
    <s v="ADULT"/>
    <x v="6"/>
    <n v="2022"/>
  </r>
  <r>
    <s v="P01239"/>
    <x v="439"/>
    <x v="2"/>
    <x v="8"/>
    <s v="Male"/>
    <x v="0"/>
    <x v="5"/>
    <n v="5"/>
    <n v="11"/>
    <x v="0"/>
    <n v="8"/>
    <n v="4"/>
    <n v="1"/>
    <s v="Medicare"/>
    <x v="0"/>
    <x v="2"/>
    <n v="1"/>
    <s v="SENIOR"/>
    <x v="7"/>
    <n v="2023"/>
  </r>
  <r>
    <s v="P01240"/>
    <x v="772"/>
    <x v="3"/>
    <x v="65"/>
    <s v="Male"/>
    <x v="1"/>
    <x v="9"/>
    <n v="6"/>
    <n v="8"/>
    <x v="0"/>
    <n v="12"/>
    <n v="6"/>
    <n v="4"/>
    <s v="Medicare"/>
    <x v="1"/>
    <x v="2"/>
    <n v="1"/>
    <s v="SENIOR"/>
    <x v="11"/>
    <n v="2022"/>
  </r>
  <r>
    <s v="P01241"/>
    <x v="342"/>
    <x v="2"/>
    <x v="36"/>
    <s v="Male"/>
    <x v="3"/>
    <x v="4"/>
    <n v="3"/>
    <n v="5"/>
    <x v="1"/>
    <n v="6"/>
    <n v="2"/>
    <n v="1"/>
    <s v="Private"/>
    <x v="0"/>
    <x v="10"/>
    <n v="1"/>
    <s v="ADULT"/>
    <x v="9"/>
    <n v="2023"/>
  </r>
  <r>
    <s v="P01242"/>
    <x v="714"/>
    <x v="3"/>
    <x v="4"/>
    <s v="Female"/>
    <x v="2"/>
    <x v="0"/>
    <n v="5"/>
    <n v="8"/>
    <x v="1"/>
    <n v="8"/>
    <n v="4"/>
    <n v="1"/>
    <s v="Uninsured"/>
    <x v="0"/>
    <x v="15"/>
    <n v="1"/>
    <s v="ADULT"/>
    <x v="5"/>
    <n v="2022"/>
  </r>
  <r>
    <s v="P01243"/>
    <x v="773"/>
    <x v="2"/>
    <x v="12"/>
    <s v="Female"/>
    <x v="4"/>
    <x v="1"/>
    <n v="3"/>
    <n v="5"/>
    <x v="1"/>
    <n v="6"/>
    <n v="4"/>
    <n v="1"/>
    <s v="Private"/>
    <x v="0"/>
    <x v="10"/>
    <n v="0"/>
    <s v="ADULT"/>
    <x v="7"/>
    <n v="2022"/>
  </r>
  <r>
    <s v="P01244"/>
    <x v="774"/>
    <x v="1"/>
    <x v="13"/>
    <s v="Female"/>
    <x v="3"/>
    <x v="0"/>
    <n v="3"/>
    <n v="5"/>
    <x v="2"/>
    <n v="6"/>
    <n v="2"/>
    <n v="1"/>
    <s v="Private"/>
    <x v="0"/>
    <x v="30"/>
    <n v="0"/>
    <s v="ADULT"/>
    <x v="1"/>
    <n v="2021"/>
  </r>
  <r>
    <s v="P01245"/>
    <x v="775"/>
    <x v="1"/>
    <x v="37"/>
    <s v="Male"/>
    <x v="4"/>
    <x v="5"/>
    <n v="4"/>
    <n v="11"/>
    <x v="2"/>
    <n v="7"/>
    <n v="2"/>
    <n v="1"/>
    <s v="Medicaid"/>
    <x v="0"/>
    <x v="14"/>
    <n v="1"/>
    <s v="ADULT"/>
    <x v="4"/>
    <n v="2023"/>
  </r>
  <r>
    <s v="P01246"/>
    <x v="171"/>
    <x v="0"/>
    <x v="25"/>
    <s v="Female"/>
    <x v="4"/>
    <x v="6"/>
    <n v="2"/>
    <n v="7"/>
    <x v="2"/>
    <n v="3"/>
    <n v="2"/>
    <n v="0"/>
    <s v="Private"/>
    <x v="2"/>
    <x v="16"/>
    <n v="0"/>
    <s v="YOUNG ADULT"/>
    <x v="6"/>
    <n v="2021"/>
  </r>
  <r>
    <s v="P01247"/>
    <x v="776"/>
    <x v="3"/>
    <x v="47"/>
    <s v="Male"/>
    <x v="0"/>
    <x v="7"/>
    <n v="4"/>
    <n v="9"/>
    <x v="3"/>
    <n v="6"/>
    <n v="4"/>
    <n v="1"/>
    <s v="Uninsured"/>
    <x v="0"/>
    <x v="2"/>
    <n v="1"/>
    <s v="ADULT"/>
    <x v="8"/>
    <n v="2023"/>
  </r>
  <r>
    <s v="P01248"/>
    <x v="777"/>
    <x v="1"/>
    <x v="46"/>
    <s v="Female"/>
    <x v="3"/>
    <x v="6"/>
    <n v="3"/>
    <n v="7"/>
    <x v="1"/>
    <n v="6"/>
    <n v="2"/>
    <n v="3"/>
    <s v="Medicaid"/>
    <x v="0"/>
    <x v="2"/>
    <n v="1"/>
    <s v="ADULT"/>
    <x v="3"/>
    <n v="2022"/>
  </r>
  <r>
    <s v="P01249"/>
    <x v="778"/>
    <x v="0"/>
    <x v="26"/>
    <s v="Female"/>
    <x v="0"/>
    <x v="2"/>
    <n v="4"/>
    <n v="14"/>
    <x v="2"/>
    <n v="7"/>
    <n v="3"/>
    <n v="2"/>
    <s v="Private"/>
    <x v="0"/>
    <x v="2"/>
    <n v="1"/>
    <s v="ADULT"/>
    <x v="0"/>
    <n v="2022"/>
  </r>
  <r>
    <s v="P01250"/>
    <x v="656"/>
    <x v="1"/>
    <x v="53"/>
    <s v="Male"/>
    <x v="0"/>
    <x v="8"/>
    <n v="2"/>
    <n v="8"/>
    <x v="3"/>
    <n v="3"/>
    <n v="2"/>
    <n v="0"/>
    <s v="Medicaid"/>
    <x v="2"/>
    <x v="10"/>
    <n v="0"/>
    <s v="YOUNG ADULT"/>
    <x v="1"/>
    <n v="2021"/>
  </r>
  <r>
    <s v="P01251"/>
    <x v="195"/>
    <x v="0"/>
    <x v="14"/>
    <s v="Male"/>
    <x v="4"/>
    <x v="3"/>
    <n v="4"/>
    <n v="8"/>
    <x v="2"/>
    <n v="9"/>
    <n v="2"/>
    <n v="1"/>
    <s v="Private"/>
    <x v="0"/>
    <x v="22"/>
    <n v="1"/>
    <s v="ADULT"/>
    <x v="0"/>
    <n v="2022"/>
  </r>
  <r>
    <s v="P01252"/>
    <x v="3"/>
    <x v="2"/>
    <x v="58"/>
    <s v="Male"/>
    <x v="1"/>
    <x v="3"/>
    <n v="5"/>
    <n v="9"/>
    <x v="1"/>
    <n v="8"/>
    <n v="5"/>
    <n v="2"/>
    <s v="Medicare"/>
    <x v="0"/>
    <x v="2"/>
    <n v="1"/>
    <s v="SENIOR"/>
    <x v="2"/>
    <n v="2023"/>
  </r>
  <r>
    <s v="P01253"/>
    <x v="713"/>
    <x v="2"/>
    <x v="27"/>
    <s v="Female"/>
    <x v="2"/>
    <x v="3"/>
    <n v="2"/>
    <n v="10"/>
    <x v="1"/>
    <n v="3"/>
    <n v="2"/>
    <n v="0"/>
    <s v="Private"/>
    <x v="2"/>
    <x v="58"/>
    <n v="0"/>
    <s v="YOUNG ADULT"/>
    <x v="7"/>
    <n v="2023"/>
  </r>
  <r>
    <s v="P01254"/>
    <x v="769"/>
    <x v="1"/>
    <x v="20"/>
    <s v="Female"/>
    <x v="3"/>
    <x v="0"/>
    <n v="5"/>
    <n v="7"/>
    <x v="0"/>
    <n v="10"/>
    <n v="2"/>
    <n v="1"/>
    <s v="Private"/>
    <x v="0"/>
    <x v="40"/>
    <n v="0"/>
    <s v="ADULT"/>
    <x v="4"/>
    <n v="2023"/>
  </r>
  <r>
    <s v="P01255"/>
    <x v="615"/>
    <x v="3"/>
    <x v="68"/>
    <s v="Female"/>
    <x v="4"/>
    <x v="10"/>
    <n v="5"/>
    <n v="6"/>
    <x v="0"/>
    <n v="8"/>
    <n v="5"/>
    <n v="4"/>
    <s v="Medicare"/>
    <x v="0"/>
    <x v="2"/>
    <n v="1"/>
    <s v="SENIOR"/>
    <x v="5"/>
    <n v="2021"/>
  </r>
  <r>
    <s v="P01256"/>
    <x v="435"/>
    <x v="3"/>
    <x v="25"/>
    <s v="Male"/>
    <x v="3"/>
    <x v="8"/>
    <n v="2"/>
    <n v="7"/>
    <x v="0"/>
    <n v="4"/>
    <n v="1"/>
    <n v="0"/>
    <s v="Medicaid"/>
    <x v="1"/>
    <x v="9"/>
    <n v="1"/>
    <s v="YOUNG ADULT"/>
    <x v="11"/>
    <n v="2022"/>
  </r>
  <r>
    <s v="P01257"/>
    <x v="448"/>
    <x v="3"/>
    <x v="73"/>
    <s v="Female"/>
    <x v="1"/>
    <x v="7"/>
    <n v="6"/>
    <n v="9"/>
    <x v="0"/>
    <n v="9"/>
    <n v="4"/>
    <n v="2"/>
    <s v="Medicare"/>
    <x v="1"/>
    <x v="2"/>
    <n v="1"/>
    <s v="SENIOR"/>
    <x v="8"/>
    <n v="2021"/>
  </r>
  <r>
    <s v="P01258"/>
    <x v="779"/>
    <x v="1"/>
    <x v="57"/>
    <s v="Female"/>
    <x v="1"/>
    <x v="4"/>
    <n v="4"/>
    <n v="6"/>
    <x v="3"/>
    <n v="7"/>
    <n v="2"/>
    <n v="1"/>
    <s v="Uninsured"/>
    <x v="0"/>
    <x v="31"/>
    <n v="0"/>
    <s v="SENIOR"/>
    <x v="4"/>
    <n v="2023"/>
  </r>
  <r>
    <s v="P01259"/>
    <x v="24"/>
    <x v="3"/>
    <x v="37"/>
    <s v="Male"/>
    <x v="0"/>
    <x v="9"/>
    <n v="3"/>
    <n v="7"/>
    <x v="0"/>
    <n v="6"/>
    <n v="2"/>
    <n v="1"/>
    <s v="Private"/>
    <x v="0"/>
    <x v="27"/>
    <n v="0"/>
    <s v="ADULT"/>
    <x v="5"/>
    <n v="2021"/>
  </r>
  <r>
    <s v="P01260"/>
    <x v="397"/>
    <x v="0"/>
    <x v="24"/>
    <s v="Female"/>
    <x v="0"/>
    <x v="3"/>
    <n v="6"/>
    <n v="8"/>
    <x v="0"/>
    <n v="9"/>
    <n v="5"/>
    <n v="2"/>
    <s v="Medicaid"/>
    <x v="1"/>
    <x v="2"/>
    <n v="1"/>
    <s v="ADULT"/>
    <x v="6"/>
    <n v="2022"/>
  </r>
  <r>
    <s v="P01261"/>
    <x v="182"/>
    <x v="1"/>
    <x v="8"/>
    <s v="Male"/>
    <x v="1"/>
    <x v="0"/>
    <n v="4"/>
    <n v="6"/>
    <x v="2"/>
    <n v="6"/>
    <n v="6"/>
    <n v="1"/>
    <s v="Medicare"/>
    <x v="0"/>
    <x v="64"/>
    <n v="0"/>
    <s v="SENIOR"/>
    <x v="1"/>
    <n v="2023"/>
  </r>
  <r>
    <s v="P01262"/>
    <x v="780"/>
    <x v="2"/>
    <x v="18"/>
    <s v="Male"/>
    <x v="3"/>
    <x v="4"/>
    <n v="4"/>
    <n v="6"/>
    <x v="2"/>
    <n v="8"/>
    <n v="4"/>
    <n v="1"/>
    <s v="Uninsured"/>
    <x v="0"/>
    <x v="37"/>
    <n v="1"/>
    <s v="ADULT"/>
    <x v="7"/>
    <n v="2022"/>
  </r>
  <r>
    <s v="P01263"/>
    <x v="87"/>
    <x v="1"/>
    <x v="8"/>
    <s v="Female"/>
    <x v="3"/>
    <x v="0"/>
    <n v="4"/>
    <n v="8"/>
    <x v="3"/>
    <n v="6"/>
    <n v="4"/>
    <n v="1"/>
    <s v="Medicare"/>
    <x v="0"/>
    <x v="61"/>
    <n v="0"/>
    <s v="SENIOR"/>
    <x v="1"/>
    <n v="2022"/>
  </r>
  <r>
    <s v="P01264"/>
    <x v="781"/>
    <x v="2"/>
    <x v="15"/>
    <s v="Male"/>
    <x v="1"/>
    <x v="0"/>
    <n v="4"/>
    <n v="6"/>
    <x v="0"/>
    <n v="8"/>
    <n v="2"/>
    <n v="1"/>
    <s v="Private"/>
    <x v="0"/>
    <x v="52"/>
    <n v="1"/>
    <s v="ADULT"/>
    <x v="7"/>
    <n v="2021"/>
  </r>
  <r>
    <s v="P01265"/>
    <x v="74"/>
    <x v="2"/>
    <x v="30"/>
    <s v="Female"/>
    <x v="1"/>
    <x v="6"/>
    <n v="5"/>
    <n v="8"/>
    <x v="0"/>
    <n v="8"/>
    <n v="2"/>
    <n v="1"/>
    <s v="Medicaid"/>
    <x v="0"/>
    <x v="2"/>
    <n v="1"/>
    <s v="ADULT"/>
    <x v="7"/>
    <n v="2022"/>
  </r>
  <r>
    <s v="P01266"/>
    <x v="379"/>
    <x v="1"/>
    <x v="16"/>
    <s v="Female"/>
    <x v="0"/>
    <x v="1"/>
    <n v="2"/>
    <n v="6"/>
    <x v="2"/>
    <n v="5"/>
    <n v="2"/>
    <n v="0"/>
    <s v="Uninsured"/>
    <x v="0"/>
    <x v="25"/>
    <n v="1"/>
    <s v="YOUNG ADULT"/>
    <x v="4"/>
    <n v="2023"/>
  </r>
  <r>
    <s v="P01267"/>
    <x v="782"/>
    <x v="1"/>
    <x v="31"/>
    <s v="Male"/>
    <x v="2"/>
    <x v="6"/>
    <n v="4"/>
    <n v="7"/>
    <x v="1"/>
    <n v="6"/>
    <n v="6"/>
    <n v="1"/>
    <s v="Uninsured"/>
    <x v="0"/>
    <x v="53"/>
    <n v="1"/>
    <s v="ADULT"/>
    <x v="1"/>
    <n v="2022"/>
  </r>
  <r>
    <s v="P01268"/>
    <x v="760"/>
    <x v="1"/>
    <x v="15"/>
    <s v="Female"/>
    <x v="0"/>
    <x v="3"/>
    <n v="3"/>
    <n v="7"/>
    <x v="2"/>
    <n v="6"/>
    <n v="2"/>
    <n v="1"/>
    <s v="Medicaid"/>
    <x v="0"/>
    <x v="27"/>
    <n v="0"/>
    <s v="ADULT"/>
    <x v="4"/>
    <n v="2021"/>
  </r>
  <r>
    <s v="P01269"/>
    <x v="358"/>
    <x v="3"/>
    <x v="34"/>
    <s v="Female"/>
    <x v="3"/>
    <x v="5"/>
    <n v="3"/>
    <n v="9"/>
    <x v="1"/>
    <n v="6"/>
    <n v="4"/>
    <n v="1"/>
    <s v="Private"/>
    <x v="0"/>
    <x v="40"/>
    <n v="1"/>
    <s v="ADULT"/>
    <x v="11"/>
    <n v="2021"/>
  </r>
  <r>
    <s v="P01270"/>
    <x v="758"/>
    <x v="3"/>
    <x v="64"/>
    <s v="Male"/>
    <x v="0"/>
    <x v="8"/>
    <n v="5"/>
    <n v="9"/>
    <x v="1"/>
    <n v="8"/>
    <n v="4"/>
    <n v="2"/>
    <s v="Medicare"/>
    <x v="0"/>
    <x v="2"/>
    <n v="1"/>
    <s v="SENIOR"/>
    <x v="8"/>
    <n v="2022"/>
  </r>
  <r>
    <s v="P01271"/>
    <x v="45"/>
    <x v="1"/>
    <x v="59"/>
    <s v="Male"/>
    <x v="3"/>
    <x v="0"/>
    <n v="5"/>
    <n v="8"/>
    <x v="1"/>
    <n v="8"/>
    <n v="4"/>
    <n v="2"/>
    <s v="Medicare"/>
    <x v="0"/>
    <x v="2"/>
    <n v="1"/>
    <s v="SENIOR"/>
    <x v="1"/>
    <n v="2022"/>
  </r>
  <r>
    <s v="P01272"/>
    <x v="783"/>
    <x v="3"/>
    <x v="38"/>
    <s v="Male"/>
    <x v="2"/>
    <x v="9"/>
    <n v="6"/>
    <n v="8"/>
    <x v="0"/>
    <n v="9"/>
    <n v="6"/>
    <n v="2"/>
    <s v="Medicare"/>
    <x v="1"/>
    <x v="2"/>
    <n v="0"/>
    <s v="SENIOR"/>
    <x v="11"/>
    <n v="2021"/>
  </r>
  <r>
    <s v="P01273"/>
    <x v="56"/>
    <x v="1"/>
    <x v="43"/>
    <s v="Male"/>
    <x v="3"/>
    <x v="6"/>
    <n v="3"/>
    <n v="6"/>
    <x v="0"/>
    <n v="6"/>
    <n v="2"/>
    <n v="1"/>
    <s v="Private"/>
    <x v="0"/>
    <x v="11"/>
    <n v="1"/>
    <s v="YOUNG ADULT"/>
    <x v="4"/>
    <n v="2022"/>
  </r>
  <r>
    <s v="P01274"/>
    <x v="690"/>
    <x v="2"/>
    <x v="32"/>
    <s v="Male"/>
    <x v="0"/>
    <x v="2"/>
    <n v="3"/>
    <n v="9"/>
    <x v="1"/>
    <n v="8"/>
    <n v="4"/>
    <n v="1"/>
    <s v="Medicaid"/>
    <x v="0"/>
    <x v="3"/>
    <n v="1"/>
    <s v="ADULT"/>
    <x v="7"/>
    <n v="2022"/>
  </r>
  <r>
    <s v="P01275"/>
    <x v="355"/>
    <x v="0"/>
    <x v="68"/>
    <s v="Male"/>
    <x v="3"/>
    <x v="1"/>
    <n v="6"/>
    <n v="6"/>
    <x v="1"/>
    <n v="11"/>
    <n v="6"/>
    <n v="2"/>
    <s v="Medicare"/>
    <x v="1"/>
    <x v="2"/>
    <n v="1"/>
    <s v="SENIOR"/>
    <x v="10"/>
    <n v="2023"/>
  </r>
  <r>
    <s v="P01276"/>
    <x v="255"/>
    <x v="3"/>
    <x v="30"/>
    <s v="Male"/>
    <x v="0"/>
    <x v="10"/>
    <n v="5"/>
    <n v="7"/>
    <x v="0"/>
    <n v="8"/>
    <n v="4"/>
    <n v="2"/>
    <s v="Medicaid"/>
    <x v="0"/>
    <x v="2"/>
    <n v="1"/>
    <s v="ADULT"/>
    <x v="11"/>
    <n v="2021"/>
  </r>
  <r>
    <s v="P01277"/>
    <x v="506"/>
    <x v="0"/>
    <x v="49"/>
    <s v="Female"/>
    <x v="0"/>
    <x v="0"/>
    <n v="7"/>
    <n v="9"/>
    <x v="2"/>
    <n v="12"/>
    <n v="5"/>
    <n v="3"/>
    <s v="Medicare"/>
    <x v="1"/>
    <x v="2"/>
    <n v="1"/>
    <s v="SENIOR"/>
    <x v="10"/>
    <n v="2023"/>
  </r>
  <r>
    <s v="P01278"/>
    <x v="172"/>
    <x v="2"/>
    <x v="20"/>
    <s v="Male"/>
    <x v="4"/>
    <x v="6"/>
    <n v="4"/>
    <n v="8"/>
    <x v="2"/>
    <n v="6"/>
    <n v="2"/>
    <n v="1"/>
    <s v="Uninsured"/>
    <x v="0"/>
    <x v="53"/>
    <n v="1"/>
    <s v="ADULT"/>
    <x v="7"/>
    <n v="2022"/>
  </r>
  <r>
    <s v="P01279"/>
    <x v="784"/>
    <x v="3"/>
    <x v="26"/>
    <s v="Female"/>
    <x v="2"/>
    <x v="5"/>
    <n v="6"/>
    <n v="11"/>
    <x v="2"/>
    <n v="11"/>
    <n v="4"/>
    <n v="2"/>
    <s v="Medicaid"/>
    <x v="1"/>
    <x v="2"/>
    <n v="0"/>
    <s v="ADULT"/>
    <x v="11"/>
    <n v="2022"/>
  </r>
  <r>
    <s v="P01280"/>
    <x v="716"/>
    <x v="1"/>
    <x v="32"/>
    <s v="Female"/>
    <x v="1"/>
    <x v="0"/>
    <n v="3"/>
    <n v="7"/>
    <x v="1"/>
    <n v="4"/>
    <n v="4"/>
    <n v="1"/>
    <s v="Medicaid"/>
    <x v="0"/>
    <x v="7"/>
    <n v="1"/>
    <s v="ADULT"/>
    <x v="3"/>
    <n v="2023"/>
  </r>
  <r>
    <s v="P01281"/>
    <x v="712"/>
    <x v="2"/>
    <x v="30"/>
    <s v="Female"/>
    <x v="4"/>
    <x v="4"/>
    <n v="4"/>
    <n v="9"/>
    <x v="1"/>
    <n v="7"/>
    <n v="4"/>
    <n v="3"/>
    <s v="Medicaid"/>
    <x v="0"/>
    <x v="2"/>
    <n v="1"/>
    <s v="ADULT"/>
    <x v="9"/>
    <n v="2021"/>
  </r>
  <r>
    <s v="P01282"/>
    <x v="234"/>
    <x v="2"/>
    <x v="1"/>
    <s v="Male"/>
    <x v="3"/>
    <x v="2"/>
    <n v="4"/>
    <n v="9"/>
    <x v="3"/>
    <n v="6"/>
    <n v="2"/>
    <n v="2"/>
    <s v="Private"/>
    <x v="0"/>
    <x v="2"/>
    <n v="1"/>
    <s v="ADULT"/>
    <x v="2"/>
    <n v="2022"/>
  </r>
  <r>
    <s v="P01283"/>
    <x v="785"/>
    <x v="3"/>
    <x v="29"/>
    <s v="Female"/>
    <x v="4"/>
    <x v="5"/>
    <n v="5"/>
    <n v="11"/>
    <x v="0"/>
    <n v="8"/>
    <n v="5"/>
    <n v="1"/>
    <s v="Medicare"/>
    <x v="0"/>
    <x v="2"/>
    <n v="1"/>
    <s v="SENIOR"/>
    <x v="5"/>
    <n v="2021"/>
  </r>
  <r>
    <s v="P01284"/>
    <x v="768"/>
    <x v="2"/>
    <x v="41"/>
    <s v="Female"/>
    <x v="2"/>
    <x v="6"/>
    <n v="5"/>
    <n v="8"/>
    <x v="1"/>
    <n v="8"/>
    <n v="5"/>
    <n v="2"/>
    <s v="Medicare"/>
    <x v="0"/>
    <x v="2"/>
    <n v="1"/>
    <s v="SENIOR"/>
    <x v="2"/>
    <n v="2022"/>
  </r>
  <r>
    <s v="P01285"/>
    <x v="786"/>
    <x v="2"/>
    <x v="46"/>
    <s v="Female"/>
    <x v="3"/>
    <x v="3"/>
    <n v="3"/>
    <n v="7"/>
    <x v="1"/>
    <n v="4"/>
    <n v="2"/>
    <n v="2"/>
    <s v="Uninsured"/>
    <x v="0"/>
    <x v="21"/>
    <n v="1"/>
    <s v="ADULT"/>
    <x v="2"/>
    <n v="2022"/>
  </r>
  <r>
    <s v="P01286"/>
    <x v="787"/>
    <x v="0"/>
    <x v="28"/>
    <s v="Male"/>
    <x v="3"/>
    <x v="8"/>
    <n v="2"/>
    <n v="8"/>
    <x v="2"/>
    <n v="5"/>
    <n v="1"/>
    <n v="0"/>
    <s v="Uninsured"/>
    <x v="3"/>
    <x v="56"/>
    <n v="1"/>
    <s v="YOUNG ADULT"/>
    <x v="0"/>
    <n v="2021"/>
  </r>
  <r>
    <s v="P01287"/>
    <x v="115"/>
    <x v="3"/>
    <x v="60"/>
    <s v="Male"/>
    <x v="2"/>
    <x v="9"/>
    <n v="3"/>
    <n v="10"/>
    <x v="1"/>
    <n v="4"/>
    <n v="2"/>
    <n v="1"/>
    <s v="Private"/>
    <x v="0"/>
    <x v="27"/>
    <n v="1"/>
    <s v="YOUNG ADULT"/>
    <x v="5"/>
    <n v="2022"/>
  </r>
  <r>
    <s v="P01288"/>
    <x v="63"/>
    <x v="1"/>
    <x v="0"/>
    <s v="Female"/>
    <x v="0"/>
    <x v="1"/>
    <n v="4"/>
    <n v="6"/>
    <x v="1"/>
    <n v="8"/>
    <n v="4"/>
    <n v="1"/>
    <s v="Medicare"/>
    <x v="0"/>
    <x v="61"/>
    <n v="0"/>
    <s v="SENIOR"/>
    <x v="3"/>
    <n v="2022"/>
  </r>
  <r>
    <s v="P01289"/>
    <x v="341"/>
    <x v="0"/>
    <x v="43"/>
    <s v="Male"/>
    <x v="0"/>
    <x v="0"/>
    <n v="3"/>
    <n v="5"/>
    <x v="1"/>
    <n v="6"/>
    <n v="4"/>
    <n v="3"/>
    <s v="Private"/>
    <x v="0"/>
    <x v="19"/>
    <n v="1"/>
    <s v="YOUNG ADULT"/>
    <x v="0"/>
    <n v="2023"/>
  </r>
  <r>
    <s v="P01290"/>
    <x v="500"/>
    <x v="0"/>
    <x v="67"/>
    <s v="Male"/>
    <x v="1"/>
    <x v="0"/>
    <n v="1"/>
    <n v="5"/>
    <x v="1"/>
    <n v="2"/>
    <n v="0"/>
    <n v="0"/>
    <s v="Private"/>
    <x v="2"/>
    <x v="74"/>
    <n v="1"/>
    <s v="YOUNG ADULT"/>
    <x v="0"/>
    <n v="2021"/>
  </r>
  <r>
    <s v="P01291"/>
    <x v="80"/>
    <x v="1"/>
    <x v="20"/>
    <s v="Male"/>
    <x v="4"/>
    <x v="5"/>
    <n v="4"/>
    <n v="11"/>
    <x v="2"/>
    <n v="6"/>
    <n v="2"/>
    <n v="1"/>
    <s v="Medicaid"/>
    <x v="0"/>
    <x v="23"/>
    <n v="0"/>
    <s v="ADULT"/>
    <x v="3"/>
    <n v="2021"/>
  </r>
  <r>
    <s v="P01292"/>
    <x v="547"/>
    <x v="3"/>
    <x v="49"/>
    <s v="Female"/>
    <x v="2"/>
    <x v="9"/>
    <n v="6"/>
    <n v="9"/>
    <x v="3"/>
    <n v="9"/>
    <n v="6"/>
    <n v="2"/>
    <s v="Medicare"/>
    <x v="1"/>
    <x v="2"/>
    <n v="1"/>
    <s v="SENIOR"/>
    <x v="5"/>
    <n v="2022"/>
  </r>
  <r>
    <s v="P01293"/>
    <x v="788"/>
    <x v="0"/>
    <x v="24"/>
    <s v="Female"/>
    <x v="0"/>
    <x v="3"/>
    <n v="5"/>
    <n v="9"/>
    <x v="1"/>
    <n v="8"/>
    <n v="6"/>
    <n v="2"/>
    <s v="Uninsured"/>
    <x v="0"/>
    <x v="2"/>
    <n v="1"/>
    <s v="ADULT"/>
    <x v="10"/>
    <n v="2021"/>
  </r>
  <r>
    <s v="P01294"/>
    <x v="83"/>
    <x v="3"/>
    <x v="58"/>
    <s v="Male"/>
    <x v="0"/>
    <x v="7"/>
    <n v="5"/>
    <n v="10"/>
    <x v="1"/>
    <n v="10"/>
    <n v="4"/>
    <n v="2"/>
    <s v="Medicare"/>
    <x v="0"/>
    <x v="2"/>
    <n v="1"/>
    <s v="SENIOR"/>
    <x v="8"/>
    <n v="2023"/>
  </r>
  <r>
    <s v="P01295"/>
    <x v="85"/>
    <x v="0"/>
    <x v="18"/>
    <s v="Female"/>
    <x v="3"/>
    <x v="6"/>
    <n v="4"/>
    <n v="8"/>
    <x v="1"/>
    <n v="9"/>
    <n v="2"/>
    <n v="1"/>
    <s v="Medicaid"/>
    <x v="0"/>
    <x v="8"/>
    <n v="1"/>
    <s v="ADULT"/>
    <x v="6"/>
    <n v="2021"/>
  </r>
  <r>
    <s v="P01296"/>
    <x v="789"/>
    <x v="3"/>
    <x v="31"/>
    <s v="Female"/>
    <x v="1"/>
    <x v="1"/>
    <n v="4"/>
    <n v="5"/>
    <x v="3"/>
    <n v="8"/>
    <n v="3"/>
    <n v="2"/>
    <s v="Medicaid"/>
    <x v="0"/>
    <x v="45"/>
    <n v="1"/>
    <s v="ADULT"/>
    <x v="8"/>
    <n v="2022"/>
  </r>
  <r>
    <s v="P01297"/>
    <x v="790"/>
    <x v="2"/>
    <x v="39"/>
    <s v="Female"/>
    <x v="0"/>
    <x v="0"/>
    <n v="5"/>
    <n v="9"/>
    <x v="2"/>
    <n v="8"/>
    <n v="4"/>
    <n v="3"/>
    <s v="Medicare"/>
    <x v="0"/>
    <x v="2"/>
    <n v="1"/>
    <s v="SENIOR"/>
    <x v="7"/>
    <n v="2023"/>
  </r>
  <r>
    <s v="P01298"/>
    <x v="137"/>
    <x v="0"/>
    <x v="22"/>
    <s v="Female"/>
    <x v="2"/>
    <x v="2"/>
    <n v="4"/>
    <n v="12"/>
    <x v="2"/>
    <n v="6"/>
    <n v="2"/>
    <n v="1"/>
    <s v="Medicaid"/>
    <x v="0"/>
    <x v="15"/>
    <n v="1"/>
    <s v="ADULT"/>
    <x v="0"/>
    <n v="2023"/>
  </r>
  <r>
    <s v="P01299"/>
    <x v="322"/>
    <x v="3"/>
    <x v="9"/>
    <s v="Female"/>
    <x v="1"/>
    <x v="2"/>
    <n v="4"/>
    <n v="9"/>
    <x v="0"/>
    <n v="7"/>
    <n v="6"/>
    <n v="1"/>
    <s v="Private"/>
    <x v="0"/>
    <x v="2"/>
    <n v="1"/>
    <s v="ADULT"/>
    <x v="5"/>
    <n v="2022"/>
  </r>
  <r>
    <s v="P01300"/>
    <x v="485"/>
    <x v="2"/>
    <x v="14"/>
    <s v="Female"/>
    <x v="4"/>
    <x v="3"/>
    <n v="5"/>
    <n v="7"/>
    <x v="2"/>
    <n v="8"/>
    <n v="4"/>
    <n v="1"/>
    <s v="Private"/>
    <x v="0"/>
    <x v="28"/>
    <n v="1"/>
    <s v="ADULT"/>
    <x v="2"/>
    <n v="2023"/>
  </r>
  <r>
    <s v="P01301"/>
    <x v="36"/>
    <x v="3"/>
    <x v="37"/>
    <s v="Male"/>
    <x v="3"/>
    <x v="0"/>
    <n v="3"/>
    <n v="5"/>
    <x v="2"/>
    <n v="6"/>
    <n v="2"/>
    <n v="1"/>
    <s v="Private"/>
    <x v="0"/>
    <x v="27"/>
    <n v="0"/>
    <s v="ADULT"/>
    <x v="11"/>
    <n v="2023"/>
  </r>
  <r>
    <s v="P01302"/>
    <x v="791"/>
    <x v="2"/>
    <x v="41"/>
    <s v="Female"/>
    <x v="3"/>
    <x v="4"/>
    <n v="6"/>
    <n v="7"/>
    <x v="3"/>
    <n v="9"/>
    <n v="10"/>
    <n v="4"/>
    <s v="Medicare"/>
    <x v="1"/>
    <x v="2"/>
    <n v="1"/>
    <s v="SENIOR"/>
    <x v="7"/>
    <n v="2022"/>
  </r>
  <r>
    <s v="P01303"/>
    <x v="211"/>
    <x v="3"/>
    <x v="1"/>
    <s v="Male"/>
    <x v="2"/>
    <x v="5"/>
    <n v="4"/>
    <n v="13"/>
    <x v="2"/>
    <n v="6"/>
    <n v="4"/>
    <n v="1"/>
    <s v="Private"/>
    <x v="0"/>
    <x v="67"/>
    <n v="0"/>
    <s v="ADULT"/>
    <x v="5"/>
    <n v="2023"/>
  </r>
  <r>
    <s v="P01304"/>
    <x v="369"/>
    <x v="3"/>
    <x v="34"/>
    <s v="Male"/>
    <x v="0"/>
    <x v="8"/>
    <n v="3"/>
    <n v="7"/>
    <x v="1"/>
    <n v="6"/>
    <n v="2"/>
    <n v="1"/>
    <s v="Medicaid"/>
    <x v="0"/>
    <x v="17"/>
    <n v="0"/>
    <s v="ADULT"/>
    <x v="8"/>
    <n v="2023"/>
  </r>
  <r>
    <s v="P01305"/>
    <x v="729"/>
    <x v="1"/>
    <x v="8"/>
    <s v="Female"/>
    <x v="0"/>
    <x v="8"/>
    <n v="4"/>
    <n v="8"/>
    <x v="2"/>
    <n v="7"/>
    <n v="4"/>
    <n v="2"/>
    <s v="Medicare"/>
    <x v="0"/>
    <x v="2"/>
    <n v="1"/>
    <s v="SENIOR"/>
    <x v="4"/>
    <n v="2022"/>
  </r>
  <r>
    <s v="P01306"/>
    <x v="176"/>
    <x v="0"/>
    <x v="15"/>
    <s v="Female"/>
    <x v="0"/>
    <x v="5"/>
    <n v="3"/>
    <n v="10"/>
    <x v="3"/>
    <n v="8"/>
    <n v="2"/>
    <n v="1"/>
    <s v="Private"/>
    <x v="0"/>
    <x v="4"/>
    <n v="0"/>
    <s v="ADULT"/>
    <x v="6"/>
    <n v="2022"/>
  </r>
  <r>
    <s v="P01307"/>
    <x v="178"/>
    <x v="1"/>
    <x v="47"/>
    <s v="Female"/>
    <x v="4"/>
    <x v="6"/>
    <n v="5"/>
    <n v="7"/>
    <x v="3"/>
    <n v="10"/>
    <n v="4"/>
    <n v="1"/>
    <s v="Private"/>
    <x v="0"/>
    <x v="2"/>
    <n v="1"/>
    <s v="ADULT"/>
    <x v="1"/>
    <n v="2023"/>
  </r>
  <r>
    <s v="P01308"/>
    <x v="170"/>
    <x v="1"/>
    <x v="24"/>
    <s v="Male"/>
    <x v="3"/>
    <x v="1"/>
    <n v="5"/>
    <n v="6"/>
    <x v="0"/>
    <n v="8"/>
    <n v="2"/>
    <n v="1"/>
    <s v="Uninsured"/>
    <x v="0"/>
    <x v="61"/>
    <n v="1"/>
    <s v="ADULT"/>
    <x v="3"/>
    <n v="2021"/>
  </r>
  <r>
    <s v="P01309"/>
    <x v="402"/>
    <x v="3"/>
    <x v="59"/>
    <s v="Male"/>
    <x v="2"/>
    <x v="9"/>
    <n v="5"/>
    <n v="10"/>
    <x v="2"/>
    <n v="8"/>
    <n v="6"/>
    <n v="3"/>
    <s v="Medicare"/>
    <x v="0"/>
    <x v="2"/>
    <n v="1"/>
    <s v="SENIOR"/>
    <x v="8"/>
    <n v="2021"/>
  </r>
  <r>
    <s v="P01310"/>
    <x v="374"/>
    <x v="2"/>
    <x v="0"/>
    <s v="Female"/>
    <x v="0"/>
    <x v="8"/>
    <n v="4"/>
    <n v="10"/>
    <x v="0"/>
    <n v="7"/>
    <n v="4"/>
    <n v="1"/>
    <s v="Medicare"/>
    <x v="0"/>
    <x v="50"/>
    <n v="1"/>
    <s v="SENIOR"/>
    <x v="2"/>
    <n v="2021"/>
  </r>
  <r>
    <s v="P01311"/>
    <x v="407"/>
    <x v="0"/>
    <x v="24"/>
    <s v="Male"/>
    <x v="0"/>
    <x v="0"/>
    <n v="6"/>
    <n v="6"/>
    <x v="1"/>
    <n v="9"/>
    <n v="3"/>
    <n v="2"/>
    <s v="Uninsured"/>
    <x v="1"/>
    <x v="2"/>
    <n v="1"/>
    <s v="ADULT"/>
    <x v="0"/>
    <n v="2021"/>
  </r>
  <r>
    <s v="P01312"/>
    <x v="162"/>
    <x v="3"/>
    <x v="6"/>
    <s v="Female"/>
    <x v="3"/>
    <x v="10"/>
    <n v="5"/>
    <n v="10"/>
    <x v="2"/>
    <n v="8"/>
    <n v="6"/>
    <n v="2"/>
    <s v="Medicare"/>
    <x v="0"/>
    <x v="2"/>
    <n v="1"/>
    <s v="SENIOR"/>
    <x v="5"/>
    <n v="2021"/>
  </r>
  <r>
    <s v="P01313"/>
    <x v="545"/>
    <x v="2"/>
    <x v="44"/>
    <s v="Male"/>
    <x v="0"/>
    <x v="2"/>
    <n v="5"/>
    <n v="10"/>
    <x v="1"/>
    <n v="8"/>
    <n v="7"/>
    <n v="3"/>
    <s v="Medicare"/>
    <x v="0"/>
    <x v="2"/>
    <n v="1"/>
    <s v="SENIOR"/>
    <x v="9"/>
    <n v="2023"/>
  </r>
  <r>
    <s v="P01314"/>
    <x v="490"/>
    <x v="3"/>
    <x v="8"/>
    <s v="Male"/>
    <x v="0"/>
    <x v="5"/>
    <n v="4"/>
    <n v="11"/>
    <x v="2"/>
    <n v="7"/>
    <n v="4"/>
    <n v="1"/>
    <s v="Medicare"/>
    <x v="0"/>
    <x v="6"/>
    <n v="1"/>
    <s v="SENIOR"/>
    <x v="5"/>
    <n v="2022"/>
  </r>
  <r>
    <s v="P01315"/>
    <x v="414"/>
    <x v="2"/>
    <x v="47"/>
    <s v="Female"/>
    <x v="3"/>
    <x v="1"/>
    <n v="6"/>
    <n v="5"/>
    <x v="1"/>
    <n v="11"/>
    <n v="3"/>
    <n v="2"/>
    <s v="Private"/>
    <x v="1"/>
    <x v="2"/>
    <n v="1"/>
    <s v="ADULT"/>
    <x v="7"/>
    <n v="2021"/>
  </r>
  <r>
    <s v="P01316"/>
    <x v="792"/>
    <x v="0"/>
    <x v="28"/>
    <s v="Male"/>
    <x v="0"/>
    <x v="0"/>
    <n v="2"/>
    <n v="6"/>
    <x v="0"/>
    <n v="3"/>
    <n v="1"/>
    <n v="0"/>
    <s v="Private"/>
    <x v="1"/>
    <x v="60"/>
    <n v="0"/>
    <s v="YOUNG ADULT"/>
    <x v="10"/>
    <n v="2023"/>
  </r>
  <r>
    <s v="P01317"/>
    <x v="793"/>
    <x v="2"/>
    <x v="43"/>
    <s v="Male"/>
    <x v="2"/>
    <x v="2"/>
    <n v="4"/>
    <n v="12"/>
    <x v="1"/>
    <n v="6"/>
    <n v="3"/>
    <n v="1"/>
    <s v="Uninsured"/>
    <x v="0"/>
    <x v="32"/>
    <n v="1"/>
    <s v="YOUNG ADULT"/>
    <x v="7"/>
    <n v="2022"/>
  </r>
  <r>
    <s v="P01318"/>
    <x v="60"/>
    <x v="2"/>
    <x v="32"/>
    <s v="Male"/>
    <x v="2"/>
    <x v="2"/>
    <n v="4"/>
    <n v="11"/>
    <x v="1"/>
    <n v="6"/>
    <n v="2"/>
    <n v="2"/>
    <s v="Medicaid"/>
    <x v="0"/>
    <x v="2"/>
    <n v="1"/>
    <s v="ADULT"/>
    <x v="7"/>
    <n v="2022"/>
  </r>
  <r>
    <s v="P01319"/>
    <x v="794"/>
    <x v="3"/>
    <x v="21"/>
    <s v="Female"/>
    <x v="0"/>
    <x v="8"/>
    <n v="3"/>
    <n v="10"/>
    <x v="0"/>
    <n v="6"/>
    <n v="2"/>
    <n v="1"/>
    <s v="Medicaid"/>
    <x v="0"/>
    <x v="17"/>
    <n v="1"/>
    <s v="ADULT"/>
    <x v="11"/>
    <n v="2022"/>
  </r>
  <r>
    <s v="P01320"/>
    <x v="564"/>
    <x v="2"/>
    <x v="4"/>
    <s v="Female"/>
    <x v="2"/>
    <x v="1"/>
    <n v="5"/>
    <n v="5"/>
    <x v="1"/>
    <n v="8"/>
    <n v="2"/>
    <n v="1"/>
    <s v="Private"/>
    <x v="0"/>
    <x v="42"/>
    <n v="1"/>
    <s v="ADULT"/>
    <x v="2"/>
    <n v="2023"/>
  </r>
  <r>
    <s v="P01321"/>
    <x v="450"/>
    <x v="3"/>
    <x v="47"/>
    <s v="Male"/>
    <x v="0"/>
    <x v="8"/>
    <n v="4"/>
    <n v="11"/>
    <x v="0"/>
    <n v="8"/>
    <n v="2"/>
    <n v="1"/>
    <s v="Private"/>
    <x v="0"/>
    <x v="8"/>
    <n v="1"/>
    <s v="ADULT"/>
    <x v="5"/>
    <n v="2021"/>
  </r>
  <r>
    <s v="P01322"/>
    <x v="122"/>
    <x v="0"/>
    <x v="8"/>
    <s v="Male"/>
    <x v="1"/>
    <x v="6"/>
    <n v="6"/>
    <n v="8"/>
    <x v="0"/>
    <n v="10"/>
    <n v="8"/>
    <n v="2"/>
    <s v="Medicare"/>
    <x v="1"/>
    <x v="2"/>
    <n v="1"/>
    <s v="SENIOR"/>
    <x v="0"/>
    <n v="2021"/>
  </r>
  <r>
    <s v="P01323"/>
    <x v="795"/>
    <x v="1"/>
    <x v="31"/>
    <s v="Female"/>
    <x v="1"/>
    <x v="5"/>
    <n v="4"/>
    <n v="12"/>
    <x v="1"/>
    <n v="7"/>
    <n v="6"/>
    <n v="2"/>
    <s v="Medicaid"/>
    <x v="0"/>
    <x v="2"/>
    <n v="1"/>
    <s v="ADULT"/>
    <x v="3"/>
    <n v="2021"/>
  </r>
  <r>
    <s v="P01324"/>
    <x v="796"/>
    <x v="3"/>
    <x v="0"/>
    <s v="Male"/>
    <x v="3"/>
    <x v="10"/>
    <n v="4"/>
    <n v="7"/>
    <x v="2"/>
    <n v="7"/>
    <n v="6"/>
    <n v="2"/>
    <s v="Medicare"/>
    <x v="0"/>
    <x v="13"/>
    <n v="1"/>
    <s v="SENIOR"/>
    <x v="11"/>
    <n v="2023"/>
  </r>
  <r>
    <s v="P01325"/>
    <x v="433"/>
    <x v="3"/>
    <x v="18"/>
    <s v="Female"/>
    <x v="4"/>
    <x v="0"/>
    <n v="4"/>
    <n v="6"/>
    <x v="3"/>
    <n v="6"/>
    <n v="2"/>
    <n v="1"/>
    <s v="Medicaid"/>
    <x v="0"/>
    <x v="11"/>
    <n v="1"/>
    <s v="ADULT"/>
    <x v="5"/>
    <n v="2022"/>
  </r>
  <r>
    <s v="P01326"/>
    <x v="757"/>
    <x v="2"/>
    <x v="27"/>
    <s v="Male"/>
    <x v="0"/>
    <x v="6"/>
    <n v="3"/>
    <n v="9"/>
    <x v="0"/>
    <n v="4"/>
    <n v="2"/>
    <n v="1"/>
    <s v="Medicaid"/>
    <x v="0"/>
    <x v="21"/>
    <n v="1"/>
    <s v="YOUNG ADULT"/>
    <x v="7"/>
    <n v="2021"/>
  </r>
  <r>
    <s v="P01327"/>
    <x v="99"/>
    <x v="0"/>
    <x v="15"/>
    <s v="Male"/>
    <x v="4"/>
    <x v="6"/>
    <n v="3"/>
    <n v="7"/>
    <x v="3"/>
    <n v="6"/>
    <n v="2"/>
    <n v="2"/>
    <s v="Private"/>
    <x v="0"/>
    <x v="45"/>
    <n v="1"/>
    <s v="ADULT"/>
    <x v="10"/>
    <n v="2021"/>
  </r>
  <r>
    <s v="P01328"/>
    <x v="115"/>
    <x v="3"/>
    <x v="1"/>
    <s v="Female"/>
    <x v="0"/>
    <x v="8"/>
    <n v="5"/>
    <n v="8"/>
    <x v="0"/>
    <n v="10"/>
    <n v="4"/>
    <n v="1"/>
    <s v="Medicaid"/>
    <x v="0"/>
    <x v="2"/>
    <n v="1"/>
    <s v="ADULT"/>
    <x v="5"/>
    <n v="2022"/>
  </r>
  <r>
    <s v="P01329"/>
    <x v="797"/>
    <x v="3"/>
    <x v="25"/>
    <s v="Male"/>
    <x v="0"/>
    <x v="10"/>
    <n v="3"/>
    <n v="6"/>
    <x v="1"/>
    <n v="6"/>
    <n v="2"/>
    <n v="1"/>
    <s v="Medicaid"/>
    <x v="0"/>
    <x v="41"/>
    <n v="0"/>
    <s v="YOUNG ADULT"/>
    <x v="8"/>
    <n v="2023"/>
  </r>
  <r>
    <s v="P01330"/>
    <x v="798"/>
    <x v="3"/>
    <x v="38"/>
    <s v="Female"/>
    <x v="0"/>
    <x v="9"/>
    <n v="9"/>
    <n v="10"/>
    <x v="1"/>
    <n v="14"/>
    <n v="7"/>
    <n v="2"/>
    <s v="Medicare"/>
    <x v="1"/>
    <x v="2"/>
    <n v="1"/>
    <s v="SENIOR"/>
    <x v="11"/>
    <n v="2022"/>
  </r>
  <r>
    <s v="P01331"/>
    <x v="799"/>
    <x v="2"/>
    <x v="5"/>
    <s v="Male"/>
    <x v="2"/>
    <x v="8"/>
    <n v="6"/>
    <n v="8"/>
    <x v="1"/>
    <n v="10"/>
    <n v="6"/>
    <n v="2"/>
    <s v="Medicare"/>
    <x v="1"/>
    <x v="2"/>
    <n v="1"/>
    <s v="SENIOR"/>
    <x v="7"/>
    <n v="2023"/>
  </r>
  <r>
    <s v="P01332"/>
    <x v="800"/>
    <x v="3"/>
    <x v="68"/>
    <s v="Male"/>
    <x v="4"/>
    <x v="9"/>
    <n v="6"/>
    <n v="9"/>
    <x v="1"/>
    <n v="9"/>
    <n v="6"/>
    <n v="2"/>
    <s v="Medicare"/>
    <x v="1"/>
    <x v="2"/>
    <n v="1"/>
    <s v="SENIOR"/>
    <x v="5"/>
    <n v="2023"/>
  </r>
  <r>
    <s v="P01333"/>
    <x v="217"/>
    <x v="2"/>
    <x v="4"/>
    <s v="Female"/>
    <x v="2"/>
    <x v="0"/>
    <n v="4"/>
    <n v="6"/>
    <x v="1"/>
    <n v="6"/>
    <n v="5"/>
    <n v="1"/>
    <s v="Uninsured"/>
    <x v="0"/>
    <x v="42"/>
    <n v="0"/>
    <s v="ADULT"/>
    <x v="2"/>
    <n v="2021"/>
  </r>
  <r>
    <s v="P01334"/>
    <x v="394"/>
    <x v="1"/>
    <x v="3"/>
    <s v="Male"/>
    <x v="0"/>
    <x v="0"/>
    <n v="7"/>
    <n v="8"/>
    <x v="3"/>
    <n v="12"/>
    <n v="9"/>
    <n v="3"/>
    <s v="Medicare"/>
    <x v="1"/>
    <x v="2"/>
    <n v="1"/>
    <s v="SENIOR"/>
    <x v="1"/>
    <n v="2022"/>
  </r>
  <r>
    <s v="P01335"/>
    <x v="801"/>
    <x v="3"/>
    <x v="30"/>
    <s v="Female"/>
    <x v="0"/>
    <x v="0"/>
    <n v="5"/>
    <n v="8"/>
    <x v="2"/>
    <n v="8"/>
    <n v="2"/>
    <n v="2"/>
    <s v="Medicaid"/>
    <x v="0"/>
    <x v="2"/>
    <n v="1"/>
    <s v="ADULT"/>
    <x v="8"/>
    <n v="2021"/>
  </r>
  <r>
    <s v="P01336"/>
    <x v="643"/>
    <x v="3"/>
    <x v="32"/>
    <s v="Male"/>
    <x v="2"/>
    <x v="8"/>
    <n v="3"/>
    <n v="8"/>
    <x v="1"/>
    <n v="6"/>
    <n v="2"/>
    <n v="1"/>
    <s v="Private"/>
    <x v="0"/>
    <x v="40"/>
    <n v="1"/>
    <s v="ADULT"/>
    <x v="11"/>
    <n v="2023"/>
  </r>
  <r>
    <s v="P01337"/>
    <x v="356"/>
    <x v="0"/>
    <x v="21"/>
    <s v="Female"/>
    <x v="2"/>
    <x v="1"/>
    <n v="3"/>
    <n v="4"/>
    <x v="0"/>
    <n v="6"/>
    <n v="2"/>
    <n v="1"/>
    <s v="Private"/>
    <x v="0"/>
    <x v="10"/>
    <n v="0"/>
    <s v="ADULT"/>
    <x v="6"/>
    <n v="2022"/>
  </r>
  <r>
    <s v="P01338"/>
    <x v="263"/>
    <x v="2"/>
    <x v="32"/>
    <s v="Female"/>
    <x v="2"/>
    <x v="3"/>
    <n v="3"/>
    <n v="8"/>
    <x v="1"/>
    <n v="6"/>
    <n v="2"/>
    <n v="1"/>
    <s v="Medicaid"/>
    <x v="0"/>
    <x v="5"/>
    <n v="0"/>
    <s v="ADULT"/>
    <x v="7"/>
    <n v="2021"/>
  </r>
  <r>
    <s v="P01339"/>
    <x v="802"/>
    <x v="0"/>
    <x v="36"/>
    <s v="Male"/>
    <x v="0"/>
    <x v="2"/>
    <n v="3"/>
    <n v="8"/>
    <x v="1"/>
    <n v="8"/>
    <n v="4"/>
    <n v="2"/>
    <s v="Private"/>
    <x v="0"/>
    <x v="2"/>
    <n v="1"/>
    <s v="ADULT"/>
    <x v="0"/>
    <n v="2023"/>
  </r>
  <r>
    <s v="P01340"/>
    <x v="120"/>
    <x v="2"/>
    <x v="30"/>
    <s v="Female"/>
    <x v="4"/>
    <x v="0"/>
    <n v="4"/>
    <n v="10"/>
    <x v="1"/>
    <n v="6"/>
    <n v="3"/>
    <n v="2"/>
    <s v="Private"/>
    <x v="0"/>
    <x v="34"/>
    <n v="1"/>
    <s v="ADULT"/>
    <x v="9"/>
    <n v="2023"/>
  </r>
  <r>
    <s v="P01341"/>
    <x v="570"/>
    <x v="0"/>
    <x v="30"/>
    <s v="Female"/>
    <x v="0"/>
    <x v="0"/>
    <n v="4"/>
    <n v="10"/>
    <x v="2"/>
    <n v="6"/>
    <n v="3"/>
    <n v="1"/>
    <s v="Private"/>
    <x v="0"/>
    <x v="29"/>
    <n v="1"/>
    <s v="ADULT"/>
    <x v="10"/>
    <n v="2021"/>
  </r>
  <r>
    <s v="P01342"/>
    <x v="494"/>
    <x v="3"/>
    <x v="47"/>
    <s v="Male"/>
    <x v="2"/>
    <x v="8"/>
    <n v="5"/>
    <n v="9"/>
    <x v="0"/>
    <n v="8"/>
    <n v="2"/>
    <n v="1"/>
    <s v="Uninsured"/>
    <x v="0"/>
    <x v="2"/>
    <n v="1"/>
    <s v="ADULT"/>
    <x v="11"/>
    <n v="2021"/>
  </r>
  <r>
    <s v="P01343"/>
    <x v="623"/>
    <x v="3"/>
    <x v="57"/>
    <s v="Female"/>
    <x v="3"/>
    <x v="5"/>
    <n v="4"/>
    <n v="11"/>
    <x v="1"/>
    <n v="7"/>
    <n v="4"/>
    <n v="1"/>
    <s v="Medicaid"/>
    <x v="0"/>
    <x v="2"/>
    <n v="1"/>
    <s v="SENIOR"/>
    <x v="8"/>
    <n v="2022"/>
  </r>
  <r>
    <s v="P01344"/>
    <x v="803"/>
    <x v="1"/>
    <x v="68"/>
    <s v="Female"/>
    <x v="4"/>
    <x v="8"/>
    <n v="7"/>
    <n v="9"/>
    <x v="2"/>
    <n v="10"/>
    <n v="8"/>
    <n v="3"/>
    <s v="Medicare"/>
    <x v="1"/>
    <x v="2"/>
    <n v="1"/>
    <s v="SENIOR"/>
    <x v="3"/>
    <n v="2022"/>
  </r>
  <r>
    <s v="P01345"/>
    <x v="244"/>
    <x v="0"/>
    <x v="41"/>
    <s v="Male"/>
    <x v="0"/>
    <x v="1"/>
    <n v="9"/>
    <n v="7"/>
    <x v="1"/>
    <n v="14"/>
    <n v="7"/>
    <n v="4"/>
    <s v="Medicare"/>
    <x v="1"/>
    <x v="2"/>
    <n v="1"/>
    <s v="SENIOR"/>
    <x v="10"/>
    <n v="2023"/>
  </r>
  <r>
    <s v="P01346"/>
    <x v="804"/>
    <x v="2"/>
    <x v="33"/>
    <s v="Male"/>
    <x v="0"/>
    <x v="4"/>
    <n v="2"/>
    <n v="6"/>
    <x v="1"/>
    <n v="3"/>
    <n v="1"/>
    <n v="0"/>
    <s v="Private"/>
    <x v="2"/>
    <x v="58"/>
    <n v="0"/>
    <s v="YOUNG ADULT"/>
    <x v="2"/>
    <n v="2022"/>
  </r>
  <r>
    <s v="P01347"/>
    <x v="805"/>
    <x v="1"/>
    <x v="45"/>
    <s v="Male"/>
    <x v="4"/>
    <x v="0"/>
    <n v="2"/>
    <n v="5"/>
    <x v="1"/>
    <n v="4"/>
    <n v="2"/>
    <n v="2"/>
    <s v="Uninsured"/>
    <x v="0"/>
    <x v="46"/>
    <n v="1"/>
    <s v="YOUNG ADULT"/>
    <x v="1"/>
    <n v="2022"/>
  </r>
  <r>
    <s v="P01348"/>
    <x v="806"/>
    <x v="0"/>
    <x v="39"/>
    <s v="Male"/>
    <x v="2"/>
    <x v="0"/>
    <n v="5"/>
    <n v="8"/>
    <x v="1"/>
    <n v="8"/>
    <n v="4"/>
    <n v="2"/>
    <s v="Medicare"/>
    <x v="0"/>
    <x v="2"/>
    <n v="1"/>
    <s v="SENIOR"/>
    <x v="10"/>
    <n v="2023"/>
  </r>
  <r>
    <s v="P01349"/>
    <x v="807"/>
    <x v="2"/>
    <x v="51"/>
    <s v="Female"/>
    <x v="3"/>
    <x v="5"/>
    <n v="2"/>
    <n v="12"/>
    <x v="2"/>
    <n v="4"/>
    <n v="1"/>
    <n v="0"/>
    <s v="Private"/>
    <x v="2"/>
    <x v="16"/>
    <n v="0"/>
    <s v="YOUNG ADULT"/>
    <x v="2"/>
    <n v="2022"/>
  </r>
  <r>
    <s v="P01350"/>
    <x v="808"/>
    <x v="1"/>
    <x v="4"/>
    <s v="Female"/>
    <x v="0"/>
    <x v="0"/>
    <n v="4"/>
    <n v="6"/>
    <x v="2"/>
    <n v="8"/>
    <n v="2"/>
    <n v="1"/>
    <s v="Private"/>
    <x v="0"/>
    <x v="20"/>
    <n v="1"/>
    <s v="ADULT"/>
    <x v="3"/>
    <n v="2022"/>
  </r>
  <r>
    <s v="P01351"/>
    <x v="660"/>
    <x v="2"/>
    <x v="19"/>
    <s v="Female"/>
    <x v="4"/>
    <x v="3"/>
    <n v="4"/>
    <n v="8"/>
    <x v="1"/>
    <n v="7"/>
    <n v="3"/>
    <n v="3"/>
    <s v="Private"/>
    <x v="0"/>
    <x v="32"/>
    <n v="1"/>
    <s v="YOUNG ADULT"/>
    <x v="7"/>
    <n v="2022"/>
  </r>
  <r>
    <s v="P01352"/>
    <x v="591"/>
    <x v="2"/>
    <x v="74"/>
    <s v="Male"/>
    <x v="4"/>
    <x v="8"/>
    <n v="2"/>
    <n v="8"/>
    <x v="1"/>
    <n v="4"/>
    <n v="3"/>
    <n v="0"/>
    <s v="Private"/>
    <x v="0"/>
    <x v="48"/>
    <n v="0"/>
    <s v="YOUNG ADULT"/>
    <x v="2"/>
    <n v="2023"/>
  </r>
  <r>
    <s v="P01353"/>
    <x v="174"/>
    <x v="1"/>
    <x v="8"/>
    <s v="Male"/>
    <x v="1"/>
    <x v="0"/>
    <n v="5"/>
    <n v="9"/>
    <x v="3"/>
    <n v="10"/>
    <n v="5"/>
    <n v="2"/>
    <s v="Medicare"/>
    <x v="0"/>
    <x v="2"/>
    <n v="1"/>
    <s v="SENIOR"/>
    <x v="1"/>
    <n v="2021"/>
  </r>
  <r>
    <s v="P01354"/>
    <x v="576"/>
    <x v="1"/>
    <x v="29"/>
    <s v="Female"/>
    <x v="0"/>
    <x v="6"/>
    <n v="6"/>
    <n v="7"/>
    <x v="1"/>
    <n v="10"/>
    <n v="4"/>
    <n v="2"/>
    <s v="Medicare"/>
    <x v="1"/>
    <x v="2"/>
    <n v="1"/>
    <s v="SENIOR"/>
    <x v="4"/>
    <n v="2021"/>
  </r>
  <r>
    <s v="P01355"/>
    <x v="422"/>
    <x v="0"/>
    <x v="12"/>
    <s v="Female"/>
    <x v="0"/>
    <x v="6"/>
    <n v="3"/>
    <n v="6"/>
    <x v="0"/>
    <n v="6"/>
    <n v="4"/>
    <n v="2"/>
    <s v="Private"/>
    <x v="0"/>
    <x v="50"/>
    <n v="1"/>
    <s v="ADULT"/>
    <x v="10"/>
    <n v="2021"/>
  </r>
  <r>
    <s v="P01356"/>
    <x v="747"/>
    <x v="2"/>
    <x v="45"/>
    <s v="Female"/>
    <x v="0"/>
    <x v="3"/>
    <n v="1"/>
    <n v="5"/>
    <x v="0"/>
    <n v="4"/>
    <n v="2"/>
    <n v="1"/>
    <s v="Private"/>
    <x v="3"/>
    <x v="73"/>
    <n v="0"/>
    <s v="YOUNG ADULT"/>
    <x v="9"/>
    <n v="2023"/>
  </r>
  <r>
    <s v="P01357"/>
    <x v="809"/>
    <x v="0"/>
    <x v="12"/>
    <s v="Male"/>
    <x v="4"/>
    <x v="6"/>
    <n v="3"/>
    <n v="8"/>
    <x v="1"/>
    <n v="4"/>
    <n v="2"/>
    <n v="2"/>
    <s v="Private"/>
    <x v="0"/>
    <x v="8"/>
    <n v="1"/>
    <s v="ADULT"/>
    <x v="6"/>
    <n v="2022"/>
  </r>
  <r>
    <s v="P01358"/>
    <x v="810"/>
    <x v="3"/>
    <x v="20"/>
    <s v="Male"/>
    <x v="4"/>
    <x v="9"/>
    <n v="4"/>
    <n v="11"/>
    <x v="1"/>
    <n v="6"/>
    <n v="2"/>
    <n v="1"/>
    <s v="Private"/>
    <x v="0"/>
    <x v="11"/>
    <n v="0"/>
    <s v="ADULT"/>
    <x v="8"/>
    <n v="2022"/>
  </r>
  <r>
    <s v="P01359"/>
    <x v="361"/>
    <x v="3"/>
    <x v="33"/>
    <s v="Male"/>
    <x v="0"/>
    <x v="7"/>
    <n v="4"/>
    <n v="10"/>
    <x v="1"/>
    <n v="7"/>
    <n v="2"/>
    <n v="2"/>
    <s v="Private"/>
    <x v="0"/>
    <x v="47"/>
    <n v="1"/>
    <s v="YOUNG ADULT"/>
    <x v="5"/>
    <n v="2023"/>
  </r>
  <r>
    <s v="P01360"/>
    <x v="618"/>
    <x v="1"/>
    <x v="26"/>
    <s v="Female"/>
    <x v="1"/>
    <x v="2"/>
    <n v="4"/>
    <n v="9"/>
    <x v="2"/>
    <n v="6"/>
    <n v="2"/>
    <n v="2"/>
    <s v="Medicaid"/>
    <x v="0"/>
    <x v="2"/>
    <n v="1"/>
    <s v="ADULT"/>
    <x v="4"/>
    <n v="2023"/>
  </r>
  <r>
    <s v="P01361"/>
    <x v="688"/>
    <x v="3"/>
    <x v="24"/>
    <s v="Male"/>
    <x v="2"/>
    <x v="8"/>
    <n v="4"/>
    <n v="8"/>
    <x v="1"/>
    <n v="6"/>
    <n v="2"/>
    <n v="1"/>
    <s v="Uninsured"/>
    <x v="0"/>
    <x v="12"/>
    <n v="1"/>
    <s v="ADULT"/>
    <x v="5"/>
    <n v="2023"/>
  </r>
  <r>
    <s v="P01362"/>
    <x v="320"/>
    <x v="2"/>
    <x v="8"/>
    <s v="Female"/>
    <x v="0"/>
    <x v="0"/>
    <n v="4"/>
    <n v="7"/>
    <x v="2"/>
    <n v="6"/>
    <n v="4"/>
    <n v="2"/>
    <s v="Medicare"/>
    <x v="0"/>
    <x v="62"/>
    <n v="1"/>
    <s v="SENIOR"/>
    <x v="9"/>
    <n v="2021"/>
  </r>
  <r>
    <s v="P01363"/>
    <x v="359"/>
    <x v="1"/>
    <x v="30"/>
    <s v="Female"/>
    <x v="3"/>
    <x v="5"/>
    <n v="4"/>
    <n v="11"/>
    <x v="0"/>
    <n v="6"/>
    <n v="2"/>
    <n v="1"/>
    <s v="Private"/>
    <x v="0"/>
    <x v="8"/>
    <n v="1"/>
    <s v="ADULT"/>
    <x v="1"/>
    <n v="2023"/>
  </r>
  <r>
    <s v="P01364"/>
    <x v="72"/>
    <x v="3"/>
    <x v="52"/>
    <s v="Male"/>
    <x v="0"/>
    <x v="8"/>
    <n v="4"/>
    <n v="8"/>
    <x v="2"/>
    <n v="7"/>
    <n v="2"/>
    <n v="1"/>
    <s v="Uninsured"/>
    <x v="0"/>
    <x v="59"/>
    <n v="0"/>
    <s v="ADULT"/>
    <x v="5"/>
    <n v="2021"/>
  </r>
  <r>
    <s v="P01365"/>
    <x v="765"/>
    <x v="3"/>
    <x v="68"/>
    <s v="Female"/>
    <x v="0"/>
    <x v="7"/>
    <n v="6"/>
    <n v="9"/>
    <x v="3"/>
    <n v="12"/>
    <n v="6"/>
    <n v="2"/>
    <s v="Medicare"/>
    <x v="1"/>
    <x v="2"/>
    <n v="1"/>
    <s v="SENIOR"/>
    <x v="8"/>
    <n v="2021"/>
  </r>
  <r>
    <s v="P01366"/>
    <x v="811"/>
    <x v="0"/>
    <x v="1"/>
    <s v="Female"/>
    <x v="2"/>
    <x v="8"/>
    <n v="5"/>
    <n v="10"/>
    <x v="2"/>
    <n v="10"/>
    <n v="6"/>
    <n v="2"/>
    <s v="Private"/>
    <x v="0"/>
    <x v="2"/>
    <n v="1"/>
    <s v="ADULT"/>
    <x v="6"/>
    <n v="2022"/>
  </r>
  <r>
    <s v="P01367"/>
    <x v="773"/>
    <x v="2"/>
    <x v="24"/>
    <s v="Female"/>
    <x v="1"/>
    <x v="4"/>
    <n v="4"/>
    <n v="5"/>
    <x v="1"/>
    <n v="7"/>
    <n v="2"/>
    <n v="1"/>
    <s v="Private"/>
    <x v="0"/>
    <x v="63"/>
    <n v="0"/>
    <s v="ADULT"/>
    <x v="7"/>
    <n v="2022"/>
  </r>
  <r>
    <s v="P01368"/>
    <x v="744"/>
    <x v="0"/>
    <x v="15"/>
    <s v="Male"/>
    <x v="4"/>
    <x v="0"/>
    <n v="4"/>
    <n v="7"/>
    <x v="2"/>
    <n v="6"/>
    <n v="3"/>
    <n v="2"/>
    <s v="Uninsured"/>
    <x v="0"/>
    <x v="14"/>
    <n v="1"/>
    <s v="ADULT"/>
    <x v="0"/>
    <n v="2021"/>
  </r>
  <r>
    <s v="P01369"/>
    <x v="812"/>
    <x v="2"/>
    <x v="7"/>
    <s v="Male"/>
    <x v="4"/>
    <x v="0"/>
    <n v="3"/>
    <n v="6"/>
    <x v="0"/>
    <n v="6"/>
    <n v="2"/>
    <n v="2"/>
    <s v="Uninsured"/>
    <x v="0"/>
    <x v="40"/>
    <n v="1"/>
    <s v="ADULT"/>
    <x v="2"/>
    <n v="2022"/>
  </r>
  <r>
    <s v="P01370"/>
    <x v="747"/>
    <x v="2"/>
    <x v="15"/>
    <s v="Male"/>
    <x v="1"/>
    <x v="0"/>
    <n v="3"/>
    <n v="7"/>
    <x v="1"/>
    <n v="4"/>
    <n v="2"/>
    <n v="1"/>
    <s v="Uninsured"/>
    <x v="0"/>
    <x v="41"/>
    <n v="1"/>
    <s v="ADULT"/>
    <x v="9"/>
    <n v="2023"/>
  </r>
  <r>
    <s v="P01371"/>
    <x v="772"/>
    <x v="3"/>
    <x v="1"/>
    <s v="Male"/>
    <x v="3"/>
    <x v="7"/>
    <n v="4"/>
    <n v="9"/>
    <x v="0"/>
    <n v="7"/>
    <n v="3"/>
    <n v="1"/>
    <s v="Uninsured"/>
    <x v="0"/>
    <x v="12"/>
    <n v="1"/>
    <s v="ADULT"/>
    <x v="11"/>
    <n v="2022"/>
  </r>
  <r>
    <s v="P01372"/>
    <x v="813"/>
    <x v="3"/>
    <x v="69"/>
    <s v="Female"/>
    <x v="0"/>
    <x v="5"/>
    <n v="6"/>
    <n v="15"/>
    <x v="1"/>
    <n v="9"/>
    <n v="4"/>
    <n v="4"/>
    <s v="Medicare"/>
    <x v="1"/>
    <x v="2"/>
    <n v="1"/>
    <s v="SENIOR"/>
    <x v="8"/>
    <n v="2022"/>
  </r>
  <r>
    <s v="P01373"/>
    <x v="272"/>
    <x v="3"/>
    <x v="51"/>
    <s v="Female"/>
    <x v="4"/>
    <x v="5"/>
    <n v="2"/>
    <n v="9"/>
    <x v="3"/>
    <n v="4"/>
    <n v="4"/>
    <n v="2"/>
    <s v="Private"/>
    <x v="2"/>
    <x v="23"/>
    <n v="1"/>
    <s v="YOUNG ADULT"/>
    <x v="8"/>
    <n v="2022"/>
  </r>
  <r>
    <s v="P01374"/>
    <x v="289"/>
    <x v="1"/>
    <x v="55"/>
    <s v="Male"/>
    <x v="3"/>
    <x v="2"/>
    <n v="2"/>
    <n v="8"/>
    <x v="2"/>
    <n v="5"/>
    <n v="1"/>
    <n v="0"/>
    <s v="Medicaid"/>
    <x v="2"/>
    <x v="48"/>
    <n v="0"/>
    <s v="YOUNG ADULT"/>
    <x v="4"/>
    <n v="2023"/>
  </r>
  <r>
    <s v="P01375"/>
    <x v="546"/>
    <x v="3"/>
    <x v="3"/>
    <s v="Female"/>
    <x v="1"/>
    <x v="9"/>
    <n v="7"/>
    <n v="9"/>
    <x v="1"/>
    <n v="12"/>
    <n v="6"/>
    <n v="3"/>
    <s v="Medicare"/>
    <x v="1"/>
    <x v="2"/>
    <n v="1"/>
    <s v="SENIOR"/>
    <x v="11"/>
    <n v="2021"/>
  </r>
  <r>
    <s v="P01376"/>
    <x v="451"/>
    <x v="0"/>
    <x v="4"/>
    <s v="Female"/>
    <x v="1"/>
    <x v="4"/>
    <n v="4"/>
    <n v="6"/>
    <x v="0"/>
    <n v="8"/>
    <n v="3"/>
    <n v="1"/>
    <s v="Uninsured"/>
    <x v="0"/>
    <x v="11"/>
    <n v="1"/>
    <s v="ADULT"/>
    <x v="10"/>
    <n v="2022"/>
  </r>
  <r>
    <s v="P01377"/>
    <x v="576"/>
    <x v="1"/>
    <x v="37"/>
    <s v="Male"/>
    <x v="1"/>
    <x v="6"/>
    <n v="3"/>
    <n v="6"/>
    <x v="1"/>
    <n v="6"/>
    <n v="2"/>
    <n v="2"/>
    <s v="Medicaid"/>
    <x v="0"/>
    <x v="23"/>
    <n v="1"/>
    <s v="ADULT"/>
    <x v="4"/>
    <n v="2021"/>
  </r>
  <r>
    <s v="P01378"/>
    <x v="814"/>
    <x v="1"/>
    <x v="35"/>
    <s v="Male"/>
    <x v="2"/>
    <x v="3"/>
    <n v="6"/>
    <n v="7"/>
    <x v="1"/>
    <n v="10"/>
    <n v="6"/>
    <n v="2"/>
    <s v="Medicare"/>
    <x v="1"/>
    <x v="2"/>
    <n v="1"/>
    <s v="SENIOR"/>
    <x v="1"/>
    <n v="2023"/>
  </r>
  <r>
    <s v="P01379"/>
    <x v="81"/>
    <x v="0"/>
    <x v="21"/>
    <s v="Female"/>
    <x v="0"/>
    <x v="6"/>
    <n v="3"/>
    <n v="6"/>
    <x v="0"/>
    <n v="4"/>
    <n v="6"/>
    <n v="3"/>
    <s v="Private"/>
    <x v="0"/>
    <x v="2"/>
    <n v="1"/>
    <s v="ADULT"/>
    <x v="0"/>
    <n v="2021"/>
  </r>
  <r>
    <s v="P01380"/>
    <x v="809"/>
    <x v="0"/>
    <x v="23"/>
    <s v="Female"/>
    <x v="1"/>
    <x v="4"/>
    <n v="6"/>
    <n v="5"/>
    <x v="3"/>
    <n v="10"/>
    <n v="4"/>
    <n v="4"/>
    <s v="Medicare"/>
    <x v="1"/>
    <x v="2"/>
    <n v="1"/>
    <s v="SENIOR"/>
    <x v="6"/>
    <n v="2022"/>
  </r>
  <r>
    <s v="P01381"/>
    <x v="34"/>
    <x v="0"/>
    <x v="2"/>
    <s v="Female"/>
    <x v="4"/>
    <x v="1"/>
    <n v="6"/>
    <n v="5"/>
    <x v="1"/>
    <n v="10"/>
    <n v="4"/>
    <n v="2"/>
    <s v="Medicare"/>
    <x v="1"/>
    <x v="2"/>
    <n v="1"/>
    <s v="SENIOR"/>
    <x v="6"/>
    <n v="2022"/>
  </r>
  <r>
    <s v="P01382"/>
    <x v="235"/>
    <x v="2"/>
    <x v="42"/>
    <s v="Male"/>
    <x v="1"/>
    <x v="6"/>
    <n v="3"/>
    <n v="11"/>
    <x v="0"/>
    <n v="6"/>
    <n v="4"/>
    <n v="1"/>
    <s v="Private"/>
    <x v="0"/>
    <x v="37"/>
    <n v="1"/>
    <s v="ADULT"/>
    <x v="2"/>
    <n v="2023"/>
  </r>
  <r>
    <s v="P01383"/>
    <x v="316"/>
    <x v="2"/>
    <x v="61"/>
    <s v="Male"/>
    <x v="0"/>
    <x v="4"/>
    <n v="6"/>
    <n v="7"/>
    <x v="1"/>
    <n v="11"/>
    <n v="6"/>
    <n v="2"/>
    <s v="Medicare"/>
    <x v="1"/>
    <x v="2"/>
    <n v="1"/>
    <s v="SENIOR"/>
    <x v="2"/>
    <n v="2021"/>
  </r>
  <r>
    <s v="P01384"/>
    <x v="322"/>
    <x v="3"/>
    <x v="21"/>
    <s v="Male"/>
    <x v="0"/>
    <x v="7"/>
    <n v="4"/>
    <n v="10"/>
    <x v="1"/>
    <n v="6"/>
    <n v="3"/>
    <n v="1"/>
    <s v="Private"/>
    <x v="0"/>
    <x v="14"/>
    <n v="0"/>
    <s v="ADULT"/>
    <x v="5"/>
    <n v="2022"/>
  </r>
  <r>
    <s v="P01385"/>
    <x v="582"/>
    <x v="0"/>
    <x v="29"/>
    <s v="Female"/>
    <x v="1"/>
    <x v="6"/>
    <n v="6"/>
    <n v="7"/>
    <x v="1"/>
    <n v="10"/>
    <n v="6"/>
    <n v="2"/>
    <s v="Medicare"/>
    <x v="1"/>
    <x v="2"/>
    <n v="1"/>
    <s v="SENIOR"/>
    <x v="10"/>
    <n v="2021"/>
  </r>
  <r>
    <s v="P01386"/>
    <x v="746"/>
    <x v="1"/>
    <x v="14"/>
    <s v="Female"/>
    <x v="1"/>
    <x v="8"/>
    <n v="4"/>
    <n v="8"/>
    <x v="2"/>
    <n v="7"/>
    <n v="4"/>
    <n v="2"/>
    <s v="Uninsured"/>
    <x v="0"/>
    <x v="2"/>
    <n v="1"/>
    <s v="ADULT"/>
    <x v="3"/>
    <n v="2023"/>
  </r>
  <r>
    <s v="P01387"/>
    <x v="185"/>
    <x v="1"/>
    <x v="54"/>
    <s v="Male"/>
    <x v="3"/>
    <x v="8"/>
    <n v="5"/>
    <n v="9"/>
    <x v="1"/>
    <n v="10"/>
    <n v="4"/>
    <n v="2"/>
    <s v="Medicare"/>
    <x v="0"/>
    <x v="2"/>
    <n v="1"/>
    <s v="SENIOR"/>
    <x v="4"/>
    <n v="2022"/>
  </r>
  <r>
    <s v="P01388"/>
    <x v="803"/>
    <x v="1"/>
    <x v="5"/>
    <s v="Female"/>
    <x v="0"/>
    <x v="2"/>
    <n v="7"/>
    <n v="10"/>
    <x v="1"/>
    <n v="14"/>
    <n v="6"/>
    <n v="4"/>
    <s v="Medicare"/>
    <x v="1"/>
    <x v="2"/>
    <n v="1"/>
    <s v="SENIOR"/>
    <x v="3"/>
    <n v="2022"/>
  </r>
  <r>
    <s v="P01389"/>
    <x v="345"/>
    <x v="0"/>
    <x v="47"/>
    <s v="Female"/>
    <x v="4"/>
    <x v="6"/>
    <n v="4"/>
    <n v="8"/>
    <x v="3"/>
    <n v="6"/>
    <n v="3"/>
    <n v="1"/>
    <s v="Private"/>
    <x v="0"/>
    <x v="34"/>
    <n v="1"/>
    <s v="ADULT"/>
    <x v="0"/>
    <n v="2022"/>
  </r>
  <r>
    <s v="P01390"/>
    <x v="123"/>
    <x v="3"/>
    <x v="34"/>
    <s v="Female"/>
    <x v="3"/>
    <x v="8"/>
    <n v="4"/>
    <n v="9"/>
    <x v="1"/>
    <n v="7"/>
    <n v="2"/>
    <n v="1"/>
    <s v="Medicaid"/>
    <x v="0"/>
    <x v="32"/>
    <n v="1"/>
    <s v="ADULT"/>
    <x v="8"/>
    <n v="2022"/>
  </r>
  <r>
    <s v="P01391"/>
    <x v="815"/>
    <x v="2"/>
    <x v="57"/>
    <s v="Female"/>
    <x v="1"/>
    <x v="3"/>
    <n v="4"/>
    <n v="9"/>
    <x v="2"/>
    <n v="7"/>
    <n v="3"/>
    <n v="1"/>
    <s v="Private"/>
    <x v="0"/>
    <x v="29"/>
    <n v="0"/>
    <s v="SENIOR"/>
    <x v="2"/>
    <n v="2021"/>
  </r>
  <r>
    <s v="P01392"/>
    <x v="274"/>
    <x v="1"/>
    <x v="37"/>
    <s v="Male"/>
    <x v="0"/>
    <x v="1"/>
    <n v="3"/>
    <n v="6"/>
    <x v="2"/>
    <n v="6"/>
    <n v="4"/>
    <n v="1"/>
    <s v="Private"/>
    <x v="0"/>
    <x v="10"/>
    <n v="0"/>
    <s v="ADULT"/>
    <x v="4"/>
    <n v="2022"/>
  </r>
  <r>
    <s v="P01393"/>
    <x v="816"/>
    <x v="1"/>
    <x v="76"/>
    <s v="Female"/>
    <x v="0"/>
    <x v="4"/>
    <n v="8"/>
    <n v="8"/>
    <x v="1"/>
    <n v="13"/>
    <n v="6"/>
    <n v="3"/>
    <s v="Medicare"/>
    <x v="1"/>
    <x v="2"/>
    <n v="1"/>
    <s v="SENIOR"/>
    <x v="3"/>
    <n v="2023"/>
  </r>
  <r>
    <s v="P01394"/>
    <x v="380"/>
    <x v="3"/>
    <x v="30"/>
    <s v="Male"/>
    <x v="4"/>
    <x v="7"/>
    <n v="4"/>
    <n v="10"/>
    <x v="1"/>
    <n v="7"/>
    <n v="3"/>
    <n v="2"/>
    <s v="Private"/>
    <x v="0"/>
    <x v="2"/>
    <n v="0"/>
    <s v="ADULT"/>
    <x v="8"/>
    <n v="2022"/>
  </r>
  <r>
    <s v="P01395"/>
    <x v="681"/>
    <x v="2"/>
    <x v="36"/>
    <s v="Male"/>
    <x v="2"/>
    <x v="1"/>
    <n v="3"/>
    <n v="5"/>
    <x v="2"/>
    <n v="4"/>
    <n v="4"/>
    <n v="2"/>
    <s v="Medicaid"/>
    <x v="0"/>
    <x v="31"/>
    <n v="1"/>
    <s v="ADULT"/>
    <x v="2"/>
    <n v="2023"/>
  </r>
  <r>
    <s v="P01396"/>
    <x v="53"/>
    <x v="2"/>
    <x v="26"/>
    <s v="Female"/>
    <x v="3"/>
    <x v="1"/>
    <n v="4"/>
    <n v="8"/>
    <x v="2"/>
    <n v="6"/>
    <n v="4"/>
    <n v="1"/>
    <s v="Medicaid"/>
    <x v="0"/>
    <x v="37"/>
    <n v="1"/>
    <s v="ADULT"/>
    <x v="9"/>
    <n v="2021"/>
  </r>
  <r>
    <s v="P01397"/>
    <x v="381"/>
    <x v="1"/>
    <x v="28"/>
    <s v="Female"/>
    <x v="3"/>
    <x v="2"/>
    <n v="2"/>
    <n v="8"/>
    <x v="0"/>
    <n v="3"/>
    <n v="3"/>
    <n v="2"/>
    <s v="Private"/>
    <x v="2"/>
    <x v="14"/>
    <n v="1"/>
    <s v="YOUNG ADULT"/>
    <x v="4"/>
    <n v="2023"/>
  </r>
  <r>
    <s v="P01398"/>
    <x v="29"/>
    <x v="3"/>
    <x v="52"/>
    <s v="Female"/>
    <x v="1"/>
    <x v="8"/>
    <n v="3"/>
    <n v="7"/>
    <x v="1"/>
    <n v="6"/>
    <n v="4"/>
    <n v="1"/>
    <s v="Private"/>
    <x v="0"/>
    <x v="40"/>
    <n v="0"/>
    <s v="ADULT"/>
    <x v="8"/>
    <n v="2022"/>
  </r>
  <r>
    <s v="P01399"/>
    <x v="250"/>
    <x v="3"/>
    <x v="68"/>
    <s v="Female"/>
    <x v="0"/>
    <x v="7"/>
    <n v="6"/>
    <n v="11"/>
    <x v="0"/>
    <n v="9"/>
    <n v="6"/>
    <n v="2"/>
    <s v="Medicare"/>
    <x v="1"/>
    <x v="2"/>
    <n v="1"/>
    <s v="SENIOR"/>
    <x v="11"/>
    <n v="2022"/>
  </r>
  <r>
    <s v="P01400"/>
    <x v="553"/>
    <x v="0"/>
    <x v="37"/>
    <s v="Female"/>
    <x v="0"/>
    <x v="0"/>
    <n v="4"/>
    <n v="6"/>
    <x v="2"/>
    <n v="7"/>
    <n v="4"/>
    <n v="1"/>
    <s v="Medicaid"/>
    <x v="0"/>
    <x v="18"/>
    <n v="0"/>
    <s v="ADULT"/>
    <x v="10"/>
    <n v="2022"/>
  </r>
  <r>
    <s v="P01401"/>
    <x v="817"/>
    <x v="3"/>
    <x v="13"/>
    <s v="Female"/>
    <x v="4"/>
    <x v="8"/>
    <n v="4"/>
    <n v="8"/>
    <x v="2"/>
    <n v="8"/>
    <n v="5"/>
    <n v="2"/>
    <s v="Private"/>
    <x v="0"/>
    <x v="2"/>
    <n v="1"/>
    <s v="ADULT"/>
    <x v="11"/>
    <n v="2023"/>
  </r>
  <r>
    <s v="P01402"/>
    <x v="818"/>
    <x v="3"/>
    <x v="8"/>
    <s v="Male"/>
    <x v="3"/>
    <x v="7"/>
    <n v="4"/>
    <n v="9"/>
    <x v="1"/>
    <n v="6"/>
    <n v="4"/>
    <n v="2"/>
    <s v="Medicare"/>
    <x v="0"/>
    <x v="2"/>
    <n v="1"/>
    <s v="SENIOR"/>
    <x v="11"/>
    <n v="2023"/>
  </r>
  <r>
    <s v="P01403"/>
    <x v="608"/>
    <x v="2"/>
    <x v="68"/>
    <s v="Female"/>
    <x v="2"/>
    <x v="0"/>
    <n v="5"/>
    <n v="8"/>
    <x v="2"/>
    <n v="10"/>
    <n v="4"/>
    <n v="2"/>
    <s v="Medicare"/>
    <x v="0"/>
    <x v="2"/>
    <n v="1"/>
    <s v="SENIOR"/>
    <x v="9"/>
    <n v="2022"/>
  </r>
  <r>
    <s v="P01404"/>
    <x v="19"/>
    <x v="2"/>
    <x v="29"/>
    <s v="Female"/>
    <x v="2"/>
    <x v="8"/>
    <n v="7"/>
    <n v="10"/>
    <x v="2"/>
    <n v="10"/>
    <n v="5"/>
    <n v="2"/>
    <s v="Medicare"/>
    <x v="1"/>
    <x v="2"/>
    <n v="1"/>
    <s v="SENIOR"/>
    <x v="7"/>
    <n v="2022"/>
  </r>
  <r>
    <s v="P01405"/>
    <x v="819"/>
    <x v="3"/>
    <x v="41"/>
    <s v="Male"/>
    <x v="4"/>
    <x v="9"/>
    <n v="5"/>
    <n v="8"/>
    <x v="0"/>
    <n v="10"/>
    <n v="7"/>
    <n v="3"/>
    <s v="Medicare"/>
    <x v="0"/>
    <x v="2"/>
    <n v="1"/>
    <s v="SENIOR"/>
    <x v="11"/>
    <n v="2021"/>
  </r>
  <r>
    <s v="P01406"/>
    <x v="820"/>
    <x v="1"/>
    <x v="34"/>
    <s v="Male"/>
    <x v="2"/>
    <x v="1"/>
    <n v="3"/>
    <n v="4"/>
    <x v="0"/>
    <n v="6"/>
    <n v="4"/>
    <n v="1"/>
    <s v="Private"/>
    <x v="0"/>
    <x v="39"/>
    <n v="0"/>
    <s v="ADULT"/>
    <x v="3"/>
    <n v="2021"/>
  </r>
  <r>
    <s v="P01407"/>
    <x v="821"/>
    <x v="3"/>
    <x v="16"/>
    <s v="Female"/>
    <x v="3"/>
    <x v="1"/>
    <n v="2"/>
    <n v="6"/>
    <x v="2"/>
    <n v="6"/>
    <n v="1"/>
    <n v="2"/>
    <s v="Uninsured"/>
    <x v="2"/>
    <x v="46"/>
    <n v="1"/>
    <s v="YOUNG ADULT"/>
    <x v="8"/>
    <n v="2022"/>
  </r>
  <r>
    <s v="P01408"/>
    <x v="782"/>
    <x v="1"/>
    <x v="3"/>
    <s v="Female"/>
    <x v="0"/>
    <x v="6"/>
    <n v="7"/>
    <n v="10"/>
    <x v="2"/>
    <n v="12"/>
    <n v="6"/>
    <n v="3"/>
    <s v="Medicare"/>
    <x v="1"/>
    <x v="2"/>
    <n v="1"/>
    <s v="SENIOR"/>
    <x v="1"/>
    <n v="2022"/>
  </r>
  <r>
    <s v="P01409"/>
    <x v="782"/>
    <x v="1"/>
    <x v="32"/>
    <s v="Female"/>
    <x v="4"/>
    <x v="3"/>
    <n v="3"/>
    <n v="7"/>
    <x v="0"/>
    <n v="6"/>
    <n v="4"/>
    <n v="1"/>
    <s v="Medicaid"/>
    <x v="0"/>
    <x v="7"/>
    <n v="1"/>
    <s v="ADULT"/>
    <x v="1"/>
    <n v="2022"/>
  </r>
  <r>
    <s v="P01410"/>
    <x v="822"/>
    <x v="3"/>
    <x v="22"/>
    <s v="Female"/>
    <x v="1"/>
    <x v="8"/>
    <n v="5"/>
    <n v="10"/>
    <x v="1"/>
    <n v="10"/>
    <n v="4"/>
    <n v="1"/>
    <s v="Medicaid"/>
    <x v="0"/>
    <x v="2"/>
    <n v="1"/>
    <s v="ADULT"/>
    <x v="11"/>
    <n v="2023"/>
  </r>
  <r>
    <s v="P01411"/>
    <x v="823"/>
    <x v="3"/>
    <x v="54"/>
    <s v="Male"/>
    <x v="3"/>
    <x v="9"/>
    <n v="6"/>
    <n v="8"/>
    <x v="1"/>
    <n v="12"/>
    <n v="4"/>
    <n v="2"/>
    <s v="Medicare"/>
    <x v="1"/>
    <x v="2"/>
    <n v="1"/>
    <s v="SENIOR"/>
    <x v="11"/>
    <n v="2023"/>
  </r>
  <r>
    <s v="P01412"/>
    <x v="174"/>
    <x v="1"/>
    <x v="8"/>
    <s v="Female"/>
    <x v="2"/>
    <x v="1"/>
    <n v="5"/>
    <n v="6"/>
    <x v="0"/>
    <n v="8"/>
    <n v="4"/>
    <n v="2"/>
    <s v="Medicare"/>
    <x v="0"/>
    <x v="2"/>
    <n v="1"/>
    <s v="SENIOR"/>
    <x v="1"/>
    <n v="2021"/>
  </r>
  <r>
    <s v="P01413"/>
    <x v="824"/>
    <x v="0"/>
    <x v="57"/>
    <s v="Female"/>
    <x v="4"/>
    <x v="6"/>
    <n v="4"/>
    <n v="7"/>
    <x v="3"/>
    <n v="6"/>
    <n v="4"/>
    <n v="1"/>
    <s v="Private"/>
    <x v="0"/>
    <x v="47"/>
    <n v="1"/>
    <s v="SENIOR"/>
    <x v="0"/>
    <n v="2023"/>
  </r>
  <r>
    <s v="P01414"/>
    <x v="825"/>
    <x v="3"/>
    <x v="61"/>
    <s v="Female"/>
    <x v="0"/>
    <x v="5"/>
    <n v="7"/>
    <n v="12"/>
    <x v="1"/>
    <n v="10"/>
    <n v="6"/>
    <n v="4"/>
    <s v="Medicare"/>
    <x v="1"/>
    <x v="2"/>
    <n v="1"/>
    <s v="SENIOR"/>
    <x v="8"/>
    <n v="2021"/>
  </r>
  <r>
    <s v="P01415"/>
    <x v="826"/>
    <x v="3"/>
    <x v="21"/>
    <s v="Female"/>
    <x v="4"/>
    <x v="8"/>
    <n v="5"/>
    <n v="9"/>
    <x v="3"/>
    <n v="8"/>
    <n v="4"/>
    <n v="1"/>
    <s v="Medicaid"/>
    <x v="0"/>
    <x v="2"/>
    <n v="1"/>
    <s v="ADULT"/>
    <x v="11"/>
    <n v="2023"/>
  </r>
  <r>
    <s v="P01416"/>
    <x v="440"/>
    <x v="0"/>
    <x v="39"/>
    <s v="Female"/>
    <x v="3"/>
    <x v="4"/>
    <n v="5"/>
    <n v="6"/>
    <x v="1"/>
    <n v="8"/>
    <n v="5"/>
    <n v="2"/>
    <s v="Medicare"/>
    <x v="0"/>
    <x v="2"/>
    <n v="1"/>
    <s v="SENIOR"/>
    <x v="0"/>
    <n v="2021"/>
  </r>
  <r>
    <s v="P01417"/>
    <x v="269"/>
    <x v="0"/>
    <x v="47"/>
    <s v="Female"/>
    <x v="1"/>
    <x v="6"/>
    <n v="4"/>
    <n v="8"/>
    <x v="1"/>
    <n v="7"/>
    <n v="2"/>
    <n v="2"/>
    <s v="Private"/>
    <x v="0"/>
    <x v="2"/>
    <n v="1"/>
    <s v="ADULT"/>
    <x v="6"/>
    <n v="2023"/>
  </r>
  <r>
    <s v="P01418"/>
    <x v="768"/>
    <x v="2"/>
    <x v="9"/>
    <s v="Female"/>
    <x v="2"/>
    <x v="0"/>
    <n v="6"/>
    <n v="6"/>
    <x v="2"/>
    <n v="9"/>
    <n v="4"/>
    <n v="2"/>
    <s v="Uninsured"/>
    <x v="1"/>
    <x v="2"/>
    <n v="1"/>
    <s v="ADULT"/>
    <x v="2"/>
    <n v="2022"/>
  </r>
  <r>
    <s v="P01419"/>
    <x v="652"/>
    <x v="0"/>
    <x v="3"/>
    <s v="Male"/>
    <x v="1"/>
    <x v="2"/>
    <n v="6"/>
    <n v="10"/>
    <x v="0"/>
    <n v="9"/>
    <n v="8"/>
    <n v="4"/>
    <s v="Medicare"/>
    <x v="1"/>
    <x v="2"/>
    <n v="1"/>
    <s v="SENIOR"/>
    <x v="0"/>
    <n v="2022"/>
  </r>
  <r>
    <s v="P01420"/>
    <x v="293"/>
    <x v="3"/>
    <x v="0"/>
    <s v="Female"/>
    <x v="0"/>
    <x v="10"/>
    <n v="5"/>
    <n v="7"/>
    <x v="2"/>
    <n v="8"/>
    <n v="5"/>
    <n v="2"/>
    <s v="Medicare"/>
    <x v="0"/>
    <x v="2"/>
    <n v="1"/>
    <s v="SENIOR"/>
    <x v="8"/>
    <n v="2023"/>
  </r>
  <r>
    <s v="P01421"/>
    <x v="428"/>
    <x v="3"/>
    <x v="8"/>
    <s v="Male"/>
    <x v="0"/>
    <x v="8"/>
    <n v="5"/>
    <n v="9"/>
    <x v="1"/>
    <n v="8"/>
    <n v="5"/>
    <n v="1"/>
    <s v="Medicare"/>
    <x v="0"/>
    <x v="2"/>
    <n v="0"/>
    <s v="SENIOR"/>
    <x v="11"/>
    <n v="2021"/>
  </r>
  <r>
    <s v="P01422"/>
    <x v="417"/>
    <x v="1"/>
    <x v="59"/>
    <s v="Male"/>
    <x v="2"/>
    <x v="0"/>
    <n v="5"/>
    <n v="9"/>
    <x v="1"/>
    <n v="10"/>
    <n v="4"/>
    <n v="2"/>
    <s v="Medicare"/>
    <x v="0"/>
    <x v="2"/>
    <n v="1"/>
    <s v="SENIOR"/>
    <x v="1"/>
    <n v="2021"/>
  </r>
  <r>
    <s v="P01423"/>
    <x v="453"/>
    <x v="1"/>
    <x v="36"/>
    <s v="Female"/>
    <x v="2"/>
    <x v="4"/>
    <n v="3"/>
    <n v="4"/>
    <x v="0"/>
    <n v="8"/>
    <n v="2"/>
    <n v="3"/>
    <s v="Private"/>
    <x v="0"/>
    <x v="12"/>
    <n v="1"/>
    <s v="ADULT"/>
    <x v="3"/>
    <n v="2022"/>
  </r>
  <r>
    <s v="P01424"/>
    <x v="790"/>
    <x v="2"/>
    <x v="40"/>
    <s v="Male"/>
    <x v="2"/>
    <x v="5"/>
    <n v="4"/>
    <n v="12"/>
    <x v="0"/>
    <n v="9"/>
    <n v="3"/>
    <n v="1"/>
    <s v="Uninsured"/>
    <x v="0"/>
    <x v="67"/>
    <n v="1"/>
    <s v="ADULT"/>
    <x v="7"/>
    <n v="2023"/>
  </r>
  <r>
    <s v="P01425"/>
    <x v="306"/>
    <x v="3"/>
    <x v="13"/>
    <s v="Female"/>
    <x v="0"/>
    <x v="7"/>
    <n v="4"/>
    <n v="10"/>
    <x v="1"/>
    <n v="6"/>
    <n v="3"/>
    <n v="1"/>
    <s v="Medicaid"/>
    <x v="0"/>
    <x v="32"/>
    <n v="0"/>
    <s v="ADULT"/>
    <x v="11"/>
    <n v="2022"/>
  </r>
  <r>
    <s v="P01426"/>
    <x v="180"/>
    <x v="1"/>
    <x v="27"/>
    <s v="Male"/>
    <x v="4"/>
    <x v="3"/>
    <n v="2"/>
    <n v="7"/>
    <x v="2"/>
    <n v="4"/>
    <n v="1"/>
    <n v="0"/>
    <s v="Private"/>
    <x v="0"/>
    <x v="43"/>
    <n v="0"/>
    <s v="YOUNG ADULT"/>
    <x v="4"/>
    <n v="2021"/>
  </r>
  <r>
    <s v="P01427"/>
    <x v="791"/>
    <x v="2"/>
    <x v="76"/>
    <s v="Male"/>
    <x v="0"/>
    <x v="1"/>
    <n v="6"/>
    <n v="7"/>
    <x v="3"/>
    <n v="9"/>
    <n v="4"/>
    <n v="2"/>
    <s v="Medicare"/>
    <x v="1"/>
    <x v="2"/>
    <n v="1"/>
    <s v="SENIOR"/>
    <x v="7"/>
    <n v="2022"/>
  </r>
  <r>
    <s v="P01428"/>
    <x v="827"/>
    <x v="1"/>
    <x v="43"/>
    <s v="Female"/>
    <x v="1"/>
    <x v="3"/>
    <n v="3"/>
    <n v="6"/>
    <x v="2"/>
    <n v="4"/>
    <n v="2"/>
    <n v="1"/>
    <s v="Private"/>
    <x v="0"/>
    <x v="30"/>
    <n v="1"/>
    <s v="YOUNG ADULT"/>
    <x v="3"/>
    <n v="2022"/>
  </r>
  <r>
    <s v="P01429"/>
    <x v="621"/>
    <x v="0"/>
    <x v="4"/>
    <s v="Male"/>
    <x v="2"/>
    <x v="2"/>
    <n v="4"/>
    <n v="9"/>
    <x v="1"/>
    <n v="6"/>
    <n v="4"/>
    <n v="1"/>
    <s v="Medicaid"/>
    <x v="0"/>
    <x v="67"/>
    <n v="1"/>
    <s v="ADULT"/>
    <x v="0"/>
    <n v="2022"/>
  </r>
  <r>
    <s v="P01430"/>
    <x v="399"/>
    <x v="2"/>
    <x v="22"/>
    <s v="Female"/>
    <x v="3"/>
    <x v="3"/>
    <n v="4"/>
    <n v="7"/>
    <x v="3"/>
    <n v="7"/>
    <n v="2"/>
    <n v="1"/>
    <s v="Uninsured"/>
    <x v="0"/>
    <x v="11"/>
    <n v="0"/>
    <s v="ADULT"/>
    <x v="2"/>
    <n v="2023"/>
  </r>
  <r>
    <s v="P01431"/>
    <x v="690"/>
    <x v="2"/>
    <x v="14"/>
    <s v="Male"/>
    <x v="3"/>
    <x v="8"/>
    <n v="4"/>
    <n v="10"/>
    <x v="2"/>
    <n v="6"/>
    <n v="2"/>
    <n v="2"/>
    <s v="Medicaid"/>
    <x v="0"/>
    <x v="2"/>
    <n v="1"/>
    <s v="ADULT"/>
    <x v="7"/>
    <n v="2022"/>
  </r>
  <r>
    <s v="P01432"/>
    <x v="428"/>
    <x v="3"/>
    <x v="6"/>
    <s v="Male"/>
    <x v="4"/>
    <x v="7"/>
    <n v="5"/>
    <n v="9"/>
    <x v="1"/>
    <n v="8"/>
    <n v="5"/>
    <n v="3"/>
    <s v="Medicare"/>
    <x v="0"/>
    <x v="2"/>
    <n v="1"/>
    <s v="SENIOR"/>
    <x v="11"/>
    <n v="2021"/>
  </r>
  <r>
    <s v="P01433"/>
    <x v="417"/>
    <x v="1"/>
    <x v="58"/>
    <s v="Male"/>
    <x v="1"/>
    <x v="0"/>
    <n v="5"/>
    <n v="7"/>
    <x v="1"/>
    <n v="8"/>
    <n v="4"/>
    <n v="2"/>
    <s v="Medicare"/>
    <x v="0"/>
    <x v="2"/>
    <n v="1"/>
    <s v="SENIOR"/>
    <x v="1"/>
    <n v="2021"/>
  </r>
  <r>
    <s v="P01434"/>
    <x v="476"/>
    <x v="0"/>
    <x v="12"/>
    <s v="Male"/>
    <x v="3"/>
    <x v="6"/>
    <n v="5"/>
    <n v="8"/>
    <x v="2"/>
    <n v="10"/>
    <n v="2"/>
    <n v="2"/>
    <s v="Medicaid"/>
    <x v="0"/>
    <x v="2"/>
    <n v="1"/>
    <s v="ADULT"/>
    <x v="10"/>
    <n v="2022"/>
  </r>
  <r>
    <s v="P01435"/>
    <x v="587"/>
    <x v="3"/>
    <x v="1"/>
    <s v="Female"/>
    <x v="1"/>
    <x v="7"/>
    <n v="5"/>
    <n v="10"/>
    <x v="0"/>
    <n v="8"/>
    <n v="4"/>
    <n v="1"/>
    <s v="Private"/>
    <x v="0"/>
    <x v="2"/>
    <n v="1"/>
    <s v="ADULT"/>
    <x v="11"/>
    <n v="2023"/>
  </r>
  <r>
    <s v="P01436"/>
    <x v="12"/>
    <x v="2"/>
    <x v="9"/>
    <s v="Male"/>
    <x v="2"/>
    <x v="6"/>
    <n v="5"/>
    <n v="8"/>
    <x v="0"/>
    <n v="10"/>
    <n v="4"/>
    <n v="1"/>
    <s v="Private"/>
    <x v="0"/>
    <x v="2"/>
    <n v="1"/>
    <s v="ADULT"/>
    <x v="2"/>
    <n v="2021"/>
  </r>
  <r>
    <s v="P01437"/>
    <x v="109"/>
    <x v="3"/>
    <x v="22"/>
    <s v="Female"/>
    <x v="3"/>
    <x v="1"/>
    <n v="4"/>
    <n v="5"/>
    <x v="2"/>
    <n v="7"/>
    <n v="3"/>
    <n v="2"/>
    <s v="Medicaid"/>
    <x v="0"/>
    <x v="15"/>
    <n v="1"/>
    <s v="ADULT"/>
    <x v="5"/>
    <n v="2023"/>
  </r>
  <r>
    <s v="P01438"/>
    <x v="450"/>
    <x v="3"/>
    <x v="65"/>
    <s v="Female"/>
    <x v="2"/>
    <x v="8"/>
    <n v="7"/>
    <n v="11"/>
    <x v="0"/>
    <n v="10"/>
    <n v="6"/>
    <n v="4"/>
    <s v="Medicare"/>
    <x v="1"/>
    <x v="2"/>
    <n v="1"/>
    <s v="SENIOR"/>
    <x v="5"/>
    <n v="2021"/>
  </r>
  <r>
    <s v="P01439"/>
    <x v="761"/>
    <x v="2"/>
    <x v="0"/>
    <s v="Female"/>
    <x v="0"/>
    <x v="6"/>
    <n v="4"/>
    <n v="8"/>
    <x v="1"/>
    <n v="7"/>
    <n v="4"/>
    <n v="3"/>
    <s v="Medicare"/>
    <x v="0"/>
    <x v="2"/>
    <n v="1"/>
    <s v="SENIOR"/>
    <x v="2"/>
    <n v="2022"/>
  </r>
  <r>
    <s v="P01440"/>
    <x v="448"/>
    <x v="3"/>
    <x v="29"/>
    <s v="Female"/>
    <x v="0"/>
    <x v="9"/>
    <n v="6"/>
    <n v="8"/>
    <x v="0"/>
    <n v="9"/>
    <n v="6"/>
    <n v="2"/>
    <s v="Medicare"/>
    <x v="1"/>
    <x v="2"/>
    <n v="1"/>
    <s v="SENIOR"/>
    <x v="8"/>
    <n v="2021"/>
  </r>
  <r>
    <s v="P01441"/>
    <x v="562"/>
    <x v="2"/>
    <x v="2"/>
    <s v="Male"/>
    <x v="1"/>
    <x v="2"/>
    <n v="5"/>
    <n v="9"/>
    <x v="1"/>
    <n v="8"/>
    <n v="5"/>
    <n v="1"/>
    <s v="Medicare"/>
    <x v="0"/>
    <x v="2"/>
    <n v="1"/>
    <s v="SENIOR"/>
    <x v="2"/>
    <n v="2023"/>
  </r>
  <r>
    <s v="P01442"/>
    <x v="792"/>
    <x v="0"/>
    <x v="50"/>
    <s v="Male"/>
    <x v="3"/>
    <x v="0"/>
    <n v="5"/>
    <n v="9"/>
    <x v="1"/>
    <n v="8"/>
    <n v="6"/>
    <n v="2"/>
    <s v="Medicare"/>
    <x v="0"/>
    <x v="2"/>
    <n v="1"/>
    <s v="SENIOR"/>
    <x v="10"/>
    <n v="2023"/>
  </r>
  <r>
    <s v="P01443"/>
    <x v="181"/>
    <x v="2"/>
    <x v="26"/>
    <s v="Female"/>
    <x v="1"/>
    <x v="1"/>
    <n v="4"/>
    <n v="5"/>
    <x v="0"/>
    <n v="6"/>
    <n v="2"/>
    <n v="1"/>
    <s v="Medicaid"/>
    <x v="0"/>
    <x v="11"/>
    <n v="0"/>
    <s v="ADULT"/>
    <x v="2"/>
    <n v="2021"/>
  </r>
  <r>
    <s v="P01444"/>
    <x v="669"/>
    <x v="1"/>
    <x v="28"/>
    <s v="Female"/>
    <x v="3"/>
    <x v="4"/>
    <n v="2"/>
    <n v="6"/>
    <x v="1"/>
    <n v="4"/>
    <n v="1"/>
    <n v="0"/>
    <s v="Private"/>
    <x v="2"/>
    <x v="58"/>
    <n v="0"/>
    <s v="YOUNG ADULT"/>
    <x v="4"/>
    <n v="2023"/>
  </r>
  <r>
    <s v="P01445"/>
    <x v="496"/>
    <x v="3"/>
    <x v="20"/>
    <s v="Female"/>
    <x v="2"/>
    <x v="0"/>
    <n v="7"/>
    <n v="7"/>
    <x v="1"/>
    <n v="14"/>
    <n v="8"/>
    <n v="2"/>
    <s v="Private"/>
    <x v="1"/>
    <x v="2"/>
    <n v="1"/>
    <s v="ADULT"/>
    <x v="5"/>
    <n v="2021"/>
  </r>
  <r>
    <s v="P01446"/>
    <x v="473"/>
    <x v="3"/>
    <x v="37"/>
    <s v="Female"/>
    <x v="1"/>
    <x v="10"/>
    <n v="3"/>
    <n v="5"/>
    <x v="1"/>
    <n v="6"/>
    <n v="2"/>
    <n v="1"/>
    <s v="Medicaid"/>
    <x v="0"/>
    <x v="41"/>
    <n v="1"/>
    <s v="ADULT"/>
    <x v="8"/>
    <n v="2023"/>
  </r>
  <r>
    <s v="P01447"/>
    <x v="828"/>
    <x v="2"/>
    <x v="42"/>
    <s v="Male"/>
    <x v="1"/>
    <x v="8"/>
    <n v="3"/>
    <n v="8"/>
    <x v="1"/>
    <n v="6"/>
    <n v="2"/>
    <n v="1"/>
    <s v="Private"/>
    <x v="0"/>
    <x v="11"/>
    <n v="0"/>
    <s v="ADULT"/>
    <x v="9"/>
    <n v="2023"/>
  </r>
  <r>
    <s v="P01448"/>
    <x v="415"/>
    <x v="0"/>
    <x v="8"/>
    <s v="Male"/>
    <x v="4"/>
    <x v="6"/>
    <n v="4"/>
    <n v="8"/>
    <x v="1"/>
    <n v="8"/>
    <n v="4"/>
    <n v="1"/>
    <s v="Medicare"/>
    <x v="0"/>
    <x v="47"/>
    <n v="1"/>
    <s v="SENIOR"/>
    <x v="6"/>
    <n v="2023"/>
  </r>
  <r>
    <s v="P01449"/>
    <x v="459"/>
    <x v="1"/>
    <x v="64"/>
    <s v="Female"/>
    <x v="3"/>
    <x v="8"/>
    <n v="5"/>
    <n v="8"/>
    <x v="2"/>
    <n v="8"/>
    <n v="4"/>
    <n v="2"/>
    <s v="Medicare"/>
    <x v="0"/>
    <x v="2"/>
    <n v="1"/>
    <s v="SENIOR"/>
    <x v="4"/>
    <n v="2023"/>
  </r>
  <r>
    <s v="P01450"/>
    <x v="564"/>
    <x v="2"/>
    <x v="47"/>
    <s v="Female"/>
    <x v="1"/>
    <x v="1"/>
    <n v="4"/>
    <n v="5"/>
    <x v="3"/>
    <n v="8"/>
    <n v="3"/>
    <n v="2"/>
    <s v="Private"/>
    <x v="0"/>
    <x v="3"/>
    <n v="1"/>
    <s v="ADULT"/>
    <x v="2"/>
    <n v="2023"/>
  </r>
  <r>
    <s v="P01451"/>
    <x v="668"/>
    <x v="3"/>
    <x v="14"/>
    <s v="Male"/>
    <x v="1"/>
    <x v="7"/>
    <n v="4"/>
    <n v="9"/>
    <x v="0"/>
    <n v="7"/>
    <n v="3"/>
    <n v="1"/>
    <s v="Uninsured"/>
    <x v="0"/>
    <x v="2"/>
    <n v="1"/>
    <s v="ADULT"/>
    <x v="5"/>
    <n v="2023"/>
  </r>
  <r>
    <s v="P01452"/>
    <x v="575"/>
    <x v="2"/>
    <x v="73"/>
    <s v="Female"/>
    <x v="2"/>
    <x v="1"/>
    <n v="6"/>
    <n v="5"/>
    <x v="1"/>
    <n v="11"/>
    <n v="6"/>
    <n v="2"/>
    <s v="Medicare"/>
    <x v="1"/>
    <x v="2"/>
    <n v="1"/>
    <s v="SENIOR"/>
    <x v="7"/>
    <n v="2021"/>
  </r>
  <r>
    <s v="P01453"/>
    <x v="820"/>
    <x v="1"/>
    <x v="9"/>
    <s v="Male"/>
    <x v="2"/>
    <x v="0"/>
    <n v="4"/>
    <n v="6"/>
    <x v="1"/>
    <n v="8"/>
    <n v="3"/>
    <n v="1"/>
    <s v="Medicaid"/>
    <x v="0"/>
    <x v="64"/>
    <n v="1"/>
    <s v="ADULT"/>
    <x v="3"/>
    <n v="2021"/>
  </r>
  <r>
    <s v="P01454"/>
    <x v="829"/>
    <x v="1"/>
    <x v="49"/>
    <s v="Male"/>
    <x v="2"/>
    <x v="1"/>
    <n v="6"/>
    <n v="5"/>
    <x v="1"/>
    <n v="10"/>
    <n v="6"/>
    <n v="4"/>
    <s v="Medicare"/>
    <x v="1"/>
    <x v="2"/>
    <n v="1"/>
    <s v="SENIOR"/>
    <x v="3"/>
    <n v="2022"/>
  </r>
  <r>
    <s v="P01455"/>
    <x v="606"/>
    <x v="0"/>
    <x v="8"/>
    <s v="Female"/>
    <x v="0"/>
    <x v="1"/>
    <n v="5"/>
    <n v="5"/>
    <x v="1"/>
    <n v="8"/>
    <n v="4"/>
    <n v="1"/>
    <s v="Medicare"/>
    <x v="0"/>
    <x v="12"/>
    <n v="1"/>
    <s v="SENIOR"/>
    <x v="6"/>
    <n v="2023"/>
  </r>
  <r>
    <s v="P01456"/>
    <x v="830"/>
    <x v="2"/>
    <x v="11"/>
    <s v="Female"/>
    <x v="3"/>
    <x v="2"/>
    <n v="3"/>
    <n v="8"/>
    <x v="1"/>
    <n v="4"/>
    <n v="4"/>
    <n v="3"/>
    <s v="Medicaid"/>
    <x v="0"/>
    <x v="2"/>
    <n v="1"/>
    <s v="YOUNG ADULT"/>
    <x v="2"/>
    <n v="2022"/>
  </r>
  <r>
    <s v="P01457"/>
    <x v="528"/>
    <x v="0"/>
    <x v="29"/>
    <s v="Female"/>
    <x v="4"/>
    <x v="1"/>
    <n v="6"/>
    <n v="5"/>
    <x v="3"/>
    <n v="11"/>
    <n v="6"/>
    <n v="2"/>
    <s v="Medicare"/>
    <x v="1"/>
    <x v="2"/>
    <n v="1"/>
    <s v="SENIOR"/>
    <x v="6"/>
    <n v="2021"/>
  </r>
  <r>
    <s v="P01458"/>
    <x v="223"/>
    <x v="2"/>
    <x v="20"/>
    <s v="Male"/>
    <x v="0"/>
    <x v="8"/>
    <n v="4"/>
    <n v="10"/>
    <x v="1"/>
    <n v="8"/>
    <n v="2"/>
    <n v="1"/>
    <s v="Medicaid"/>
    <x v="0"/>
    <x v="13"/>
    <n v="1"/>
    <s v="ADULT"/>
    <x v="7"/>
    <n v="2023"/>
  </r>
  <r>
    <s v="P01459"/>
    <x v="619"/>
    <x v="1"/>
    <x v="64"/>
    <s v="Male"/>
    <x v="1"/>
    <x v="6"/>
    <n v="5"/>
    <n v="7"/>
    <x v="1"/>
    <n v="10"/>
    <n v="5"/>
    <n v="2"/>
    <s v="Medicare"/>
    <x v="0"/>
    <x v="2"/>
    <n v="1"/>
    <s v="SENIOR"/>
    <x v="3"/>
    <n v="2023"/>
  </r>
  <r>
    <s v="P01460"/>
    <x v="282"/>
    <x v="0"/>
    <x v="2"/>
    <s v="Female"/>
    <x v="1"/>
    <x v="3"/>
    <n v="7"/>
    <n v="8"/>
    <x v="2"/>
    <n v="12"/>
    <n v="5"/>
    <n v="2"/>
    <s v="Medicare"/>
    <x v="1"/>
    <x v="2"/>
    <n v="1"/>
    <s v="SENIOR"/>
    <x v="6"/>
    <n v="2022"/>
  </r>
  <r>
    <s v="P01461"/>
    <x v="831"/>
    <x v="1"/>
    <x v="1"/>
    <s v="Male"/>
    <x v="0"/>
    <x v="0"/>
    <n v="4"/>
    <n v="7"/>
    <x v="0"/>
    <n v="7"/>
    <n v="3"/>
    <n v="1"/>
    <s v="Medicaid"/>
    <x v="0"/>
    <x v="18"/>
    <n v="0"/>
    <s v="ADULT"/>
    <x v="1"/>
    <n v="2021"/>
  </r>
  <r>
    <s v="P01462"/>
    <x v="825"/>
    <x v="3"/>
    <x v="25"/>
    <s v="Female"/>
    <x v="2"/>
    <x v="10"/>
    <n v="2"/>
    <n v="5"/>
    <x v="0"/>
    <n v="5"/>
    <n v="2"/>
    <n v="2"/>
    <s v="Private"/>
    <x v="0"/>
    <x v="54"/>
    <n v="0"/>
    <s v="YOUNG ADULT"/>
    <x v="8"/>
    <n v="2021"/>
  </r>
  <r>
    <s v="P01463"/>
    <x v="774"/>
    <x v="1"/>
    <x v="4"/>
    <s v="Female"/>
    <x v="3"/>
    <x v="2"/>
    <n v="4"/>
    <n v="10"/>
    <x v="3"/>
    <n v="8"/>
    <n v="2"/>
    <n v="1"/>
    <s v="Medicaid"/>
    <x v="0"/>
    <x v="45"/>
    <n v="1"/>
    <s v="ADULT"/>
    <x v="1"/>
    <n v="2021"/>
  </r>
  <r>
    <s v="P01464"/>
    <x v="595"/>
    <x v="3"/>
    <x v="40"/>
    <s v="Female"/>
    <x v="1"/>
    <x v="1"/>
    <n v="4"/>
    <n v="8"/>
    <x v="1"/>
    <n v="7"/>
    <n v="3"/>
    <n v="2"/>
    <s v="Medicaid"/>
    <x v="0"/>
    <x v="14"/>
    <n v="1"/>
    <s v="ADULT"/>
    <x v="11"/>
    <n v="2023"/>
  </r>
  <r>
    <s v="P01465"/>
    <x v="327"/>
    <x v="1"/>
    <x v="12"/>
    <s v="Male"/>
    <x v="4"/>
    <x v="1"/>
    <n v="3"/>
    <n v="4"/>
    <x v="1"/>
    <n v="6"/>
    <n v="2"/>
    <n v="2"/>
    <s v="Private"/>
    <x v="0"/>
    <x v="55"/>
    <n v="1"/>
    <s v="ADULT"/>
    <x v="1"/>
    <n v="2023"/>
  </r>
  <r>
    <s v="P01466"/>
    <x v="625"/>
    <x v="0"/>
    <x v="38"/>
    <s v="Female"/>
    <x v="0"/>
    <x v="1"/>
    <n v="5"/>
    <n v="6"/>
    <x v="1"/>
    <n v="10"/>
    <n v="4"/>
    <n v="2"/>
    <s v="Medicare"/>
    <x v="0"/>
    <x v="2"/>
    <n v="1"/>
    <s v="SENIOR"/>
    <x v="0"/>
    <n v="2021"/>
  </r>
  <r>
    <s v="P01467"/>
    <x v="832"/>
    <x v="2"/>
    <x v="73"/>
    <s v="Male"/>
    <x v="4"/>
    <x v="0"/>
    <n v="6"/>
    <n v="7"/>
    <x v="1"/>
    <n v="10"/>
    <n v="6"/>
    <n v="2"/>
    <s v="Medicare"/>
    <x v="1"/>
    <x v="2"/>
    <n v="1"/>
    <s v="SENIOR"/>
    <x v="2"/>
    <n v="2022"/>
  </r>
  <r>
    <s v="P01468"/>
    <x v="68"/>
    <x v="3"/>
    <x v="20"/>
    <s v="Male"/>
    <x v="0"/>
    <x v="8"/>
    <n v="4"/>
    <n v="8"/>
    <x v="0"/>
    <n v="6"/>
    <n v="2"/>
    <n v="1"/>
    <s v="Medicaid"/>
    <x v="0"/>
    <x v="53"/>
    <n v="1"/>
    <s v="ADULT"/>
    <x v="11"/>
    <n v="2023"/>
  </r>
  <r>
    <s v="P01469"/>
    <x v="833"/>
    <x v="1"/>
    <x v="25"/>
    <s v="Male"/>
    <x v="1"/>
    <x v="6"/>
    <n v="2"/>
    <n v="7"/>
    <x v="1"/>
    <n v="3"/>
    <n v="2"/>
    <n v="0"/>
    <s v="Medicaid"/>
    <x v="1"/>
    <x v="49"/>
    <n v="0"/>
    <s v="YOUNG ADULT"/>
    <x v="4"/>
    <n v="2021"/>
  </r>
  <r>
    <s v="P01470"/>
    <x v="834"/>
    <x v="1"/>
    <x v="57"/>
    <s v="Male"/>
    <x v="3"/>
    <x v="4"/>
    <n v="4"/>
    <n v="5"/>
    <x v="0"/>
    <n v="8"/>
    <n v="3"/>
    <n v="2"/>
    <s v="Private"/>
    <x v="0"/>
    <x v="12"/>
    <n v="1"/>
    <s v="SENIOR"/>
    <x v="1"/>
    <n v="2022"/>
  </r>
  <r>
    <s v="P01471"/>
    <x v="796"/>
    <x v="3"/>
    <x v="68"/>
    <s v="Female"/>
    <x v="2"/>
    <x v="8"/>
    <n v="6"/>
    <n v="9"/>
    <x v="1"/>
    <n v="10"/>
    <n v="6"/>
    <n v="4"/>
    <s v="Medicare"/>
    <x v="1"/>
    <x v="2"/>
    <n v="1"/>
    <s v="SENIOR"/>
    <x v="11"/>
    <n v="2023"/>
  </r>
  <r>
    <s v="P01472"/>
    <x v="526"/>
    <x v="2"/>
    <x v="21"/>
    <s v="Male"/>
    <x v="2"/>
    <x v="0"/>
    <n v="3"/>
    <n v="6"/>
    <x v="0"/>
    <n v="6"/>
    <n v="2"/>
    <n v="1"/>
    <s v="Medicaid"/>
    <x v="0"/>
    <x v="27"/>
    <n v="0"/>
    <s v="ADULT"/>
    <x v="7"/>
    <n v="2023"/>
  </r>
  <r>
    <s v="P01473"/>
    <x v="64"/>
    <x v="0"/>
    <x v="1"/>
    <s v="Male"/>
    <x v="2"/>
    <x v="1"/>
    <n v="5"/>
    <n v="7"/>
    <x v="0"/>
    <n v="8"/>
    <n v="4"/>
    <n v="1"/>
    <s v="Medicaid"/>
    <x v="0"/>
    <x v="17"/>
    <n v="1"/>
    <s v="ADULT"/>
    <x v="10"/>
    <n v="2022"/>
  </r>
  <r>
    <s v="P01474"/>
    <x v="558"/>
    <x v="0"/>
    <x v="47"/>
    <s v="Female"/>
    <x v="0"/>
    <x v="0"/>
    <n v="4"/>
    <n v="7"/>
    <x v="0"/>
    <n v="8"/>
    <n v="2"/>
    <n v="2"/>
    <s v="Private"/>
    <x v="0"/>
    <x v="28"/>
    <n v="1"/>
    <s v="ADULT"/>
    <x v="6"/>
    <n v="2023"/>
  </r>
  <r>
    <s v="P01475"/>
    <x v="835"/>
    <x v="1"/>
    <x v="46"/>
    <s v="Male"/>
    <x v="1"/>
    <x v="3"/>
    <n v="3"/>
    <n v="6"/>
    <x v="2"/>
    <n v="4"/>
    <n v="2"/>
    <n v="1"/>
    <s v="Private"/>
    <x v="0"/>
    <x v="30"/>
    <n v="1"/>
    <s v="ADULT"/>
    <x v="3"/>
    <n v="2021"/>
  </r>
  <r>
    <s v="P01476"/>
    <x v="227"/>
    <x v="2"/>
    <x v="2"/>
    <s v="Female"/>
    <x v="2"/>
    <x v="4"/>
    <n v="5"/>
    <n v="6"/>
    <x v="1"/>
    <n v="8"/>
    <n v="5"/>
    <n v="1"/>
    <s v="Medicare"/>
    <x v="0"/>
    <x v="12"/>
    <n v="1"/>
    <s v="SENIOR"/>
    <x v="2"/>
    <n v="2021"/>
  </r>
  <r>
    <s v="P01477"/>
    <x v="757"/>
    <x v="2"/>
    <x v="1"/>
    <s v="Male"/>
    <x v="3"/>
    <x v="1"/>
    <n v="4"/>
    <n v="6"/>
    <x v="0"/>
    <n v="6"/>
    <n v="3"/>
    <n v="2"/>
    <s v="Medicaid"/>
    <x v="0"/>
    <x v="4"/>
    <n v="0"/>
    <s v="ADULT"/>
    <x v="7"/>
    <n v="2021"/>
  </r>
  <r>
    <s v="P01478"/>
    <x v="836"/>
    <x v="3"/>
    <x v="57"/>
    <s v="Male"/>
    <x v="0"/>
    <x v="8"/>
    <n v="4"/>
    <n v="10"/>
    <x v="1"/>
    <n v="6"/>
    <n v="3"/>
    <n v="1"/>
    <s v="Medicaid"/>
    <x v="0"/>
    <x v="53"/>
    <n v="1"/>
    <s v="SENIOR"/>
    <x v="8"/>
    <n v="2022"/>
  </r>
  <r>
    <s v="P01479"/>
    <x v="428"/>
    <x v="3"/>
    <x v="15"/>
    <s v="Female"/>
    <x v="1"/>
    <x v="2"/>
    <n v="3"/>
    <n v="11"/>
    <x v="1"/>
    <n v="4"/>
    <n v="2"/>
    <n v="1"/>
    <s v="Private"/>
    <x v="0"/>
    <x v="21"/>
    <n v="1"/>
    <s v="ADULT"/>
    <x v="11"/>
    <n v="2021"/>
  </r>
  <r>
    <s v="P01480"/>
    <x v="771"/>
    <x v="1"/>
    <x v="7"/>
    <s v="Male"/>
    <x v="1"/>
    <x v="0"/>
    <n v="4"/>
    <n v="8"/>
    <x v="0"/>
    <n v="7"/>
    <n v="2"/>
    <n v="2"/>
    <s v="Uninsured"/>
    <x v="0"/>
    <x v="15"/>
    <n v="0"/>
    <s v="ADULT"/>
    <x v="3"/>
    <n v="2021"/>
  </r>
  <r>
    <s v="P01481"/>
    <x v="680"/>
    <x v="3"/>
    <x v="29"/>
    <s v="Female"/>
    <x v="1"/>
    <x v="5"/>
    <n v="7"/>
    <n v="11"/>
    <x v="1"/>
    <n v="10"/>
    <n v="7"/>
    <n v="3"/>
    <s v="Medicare"/>
    <x v="1"/>
    <x v="2"/>
    <n v="1"/>
    <s v="SENIOR"/>
    <x v="5"/>
    <n v="2022"/>
  </r>
  <r>
    <s v="P01482"/>
    <x v="84"/>
    <x v="3"/>
    <x v="36"/>
    <s v="Male"/>
    <x v="3"/>
    <x v="2"/>
    <n v="4"/>
    <n v="9"/>
    <x v="2"/>
    <n v="8"/>
    <n v="4"/>
    <n v="1"/>
    <s v="Medicaid"/>
    <x v="0"/>
    <x v="6"/>
    <n v="1"/>
    <s v="ADULT"/>
    <x v="5"/>
    <n v="2022"/>
  </r>
  <r>
    <s v="P01483"/>
    <x v="528"/>
    <x v="0"/>
    <x v="69"/>
    <s v="Male"/>
    <x v="0"/>
    <x v="6"/>
    <n v="6"/>
    <n v="8"/>
    <x v="3"/>
    <n v="9"/>
    <n v="6"/>
    <n v="2"/>
    <s v="Medicare"/>
    <x v="1"/>
    <x v="2"/>
    <n v="1"/>
    <s v="SENIOR"/>
    <x v="6"/>
    <n v="2021"/>
  </r>
  <r>
    <s v="P01484"/>
    <x v="837"/>
    <x v="1"/>
    <x v="36"/>
    <s v="Male"/>
    <x v="1"/>
    <x v="0"/>
    <n v="4"/>
    <n v="7"/>
    <x v="1"/>
    <n v="11"/>
    <n v="2"/>
    <n v="2"/>
    <s v="Medicaid"/>
    <x v="0"/>
    <x v="34"/>
    <n v="1"/>
    <s v="ADULT"/>
    <x v="3"/>
    <n v="2021"/>
  </r>
  <r>
    <s v="P01485"/>
    <x v="565"/>
    <x v="1"/>
    <x v="26"/>
    <s v="Male"/>
    <x v="2"/>
    <x v="0"/>
    <n v="4"/>
    <n v="6"/>
    <x v="2"/>
    <n v="10"/>
    <n v="2"/>
    <n v="1"/>
    <s v="Uninsured"/>
    <x v="0"/>
    <x v="31"/>
    <n v="1"/>
    <s v="ADULT"/>
    <x v="1"/>
    <n v="2022"/>
  </r>
  <r>
    <s v="P01486"/>
    <x v="450"/>
    <x v="3"/>
    <x v="39"/>
    <s v="Male"/>
    <x v="0"/>
    <x v="2"/>
    <n v="5"/>
    <n v="11"/>
    <x v="2"/>
    <n v="8"/>
    <n v="5"/>
    <n v="2"/>
    <s v="Medicare"/>
    <x v="0"/>
    <x v="2"/>
    <n v="1"/>
    <s v="SENIOR"/>
    <x v="5"/>
    <n v="2021"/>
  </r>
  <r>
    <s v="P01487"/>
    <x v="838"/>
    <x v="0"/>
    <x v="16"/>
    <s v="Female"/>
    <x v="2"/>
    <x v="0"/>
    <n v="2"/>
    <n v="5"/>
    <x v="0"/>
    <n v="3"/>
    <n v="1"/>
    <n v="2"/>
    <s v="Private"/>
    <x v="2"/>
    <x v="9"/>
    <n v="1"/>
    <s v="YOUNG ADULT"/>
    <x v="0"/>
    <n v="2022"/>
  </r>
  <r>
    <s v="P01488"/>
    <x v="643"/>
    <x v="3"/>
    <x v="11"/>
    <s v="Female"/>
    <x v="1"/>
    <x v="9"/>
    <n v="2"/>
    <n v="7"/>
    <x v="1"/>
    <n v="4"/>
    <n v="1"/>
    <n v="0"/>
    <s v="Private"/>
    <x v="2"/>
    <x v="43"/>
    <n v="0"/>
    <s v="YOUNG ADULT"/>
    <x v="11"/>
    <n v="2023"/>
  </r>
  <r>
    <s v="P01489"/>
    <x v="402"/>
    <x v="3"/>
    <x v="33"/>
    <s v="Male"/>
    <x v="1"/>
    <x v="10"/>
    <n v="2"/>
    <n v="6"/>
    <x v="1"/>
    <n v="4"/>
    <n v="2"/>
    <n v="2"/>
    <s v="Medicaid"/>
    <x v="0"/>
    <x v="46"/>
    <n v="1"/>
    <s v="YOUNG ADULT"/>
    <x v="8"/>
    <n v="2021"/>
  </r>
  <r>
    <s v="P01490"/>
    <x v="833"/>
    <x v="1"/>
    <x v="64"/>
    <s v="Male"/>
    <x v="1"/>
    <x v="4"/>
    <n v="6"/>
    <n v="6"/>
    <x v="2"/>
    <n v="10"/>
    <n v="6"/>
    <n v="4"/>
    <s v="Medicare"/>
    <x v="1"/>
    <x v="2"/>
    <n v="1"/>
    <s v="SENIOR"/>
    <x v="4"/>
    <n v="2021"/>
  </r>
  <r>
    <s v="P01491"/>
    <x v="320"/>
    <x v="2"/>
    <x v="12"/>
    <s v="Female"/>
    <x v="0"/>
    <x v="6"/>
    <n v="4"/>
    <n v="10"/>
    <x v="1"/>
    <n v="7"/>
    <n v="2"/>
    <n v="1"/>
    <s v="Private"/>
    <x v="0"/>
    <x v="61"/>
    <n v="0"/>
    <s v="ADULT"/>
    <x v="9"/>
    <n v="2021"/>
  </r>
  <r>
    <s v="P01492"/>
    <x v="307"/>
    <x v="0"/>
    <x v="49"/>
    <s v="Female"/>
    <x v="2"/>
    <x v="1"/>
    <n v="6"/>
    <n v="6"/>
    <x v="2"/>
    <n v="10"/>
    <n v="6"/>
    <n v="2"/>
    <s v="Medicare"/>
    <x v="1"/>
    <x v="2"/>
    <n v="1"/>
    <s v="SENIOR"/>
    <x v="10"/>
    <n v="2021"/>
  </r>
  <r>
    <s v="P01493"/>
    <x v="839"/>
    <x v="1"/>
    <x v="12"/>
    <s v="Female"/>
    <x v="4"/>
    <x v="2"/>
    <n v="3"/>
    <n v="8"/>
    <x v="1"/>
    <n v="4"/>
    <n v="2"/>
    <n v="1"/>
    <s v="Medicaid"/>
    <x v="0"/>
    <x v="21"/>
    <n v="1"/>
    <s v="ADULT"/>
    <x v="3"/>
    <n v="2023"/>
  </r>
  <r>
    <s v="P01494"/>
    <x v="480"/>
    <x v="3"/>
    <x v="26"/>
    <s v="Female"/>
    <x v="3"/>
    <x v="8"/>
    <n v="6"/>
    <n v="8"/>
    <x v="1"/>
    <n v="9"/>
    <n v="4"/>
    <n v="2"/>
    <s v="Private"/>
    <x v="1"/>
    <x v="2"/>
    <n v="1"/>
    <s v="ADULT"/>
    <x v="11"/>
    <n v="2022"/>
  </r>
  <r>
    <s v="P01495"/>
    <x v="768"/>
    <x v="2"/>
    <x v="5"/>
    <s v="Male"/>
    <x v="0"/>
    <x v="1"/>
    <n v="6"/>
    <n v="8"/>
    <x v="0"/>
    <n v="10"/>
    <n v="4"/>
    <n v="2"/>
    <s v="Medicare"/>
    <x v="1"/>
    <x v="2"/>
    <n v="0"/>
    <s v="SENIOR"/>
    <x v="2"/>
    <n v="2022"/>
  </r>
  <r>
    <s v="P01496"/>
    <x v="291"/>
    <x v="0"/>
    <x v="76"/>
    <s v="Male"/>
    <x v="3"/>
    <x v="4"/>
    <n v="7"/>
    <n v="7"/>
    <x v="1"/>
    <n v="12"/>
    <n v="5"/>
    <n v="3"/>
    <s v="Medicare"/>
    <x v="1"/>
    <x v="2"/>
    <n v="1"/>
    <s v="SENIOR"/>
    <x v="6"/>
    <n v="2023"/>
  </r>
  <r>
    <s v="P01497"/>
    <x v="840"/>
    <x v="3"/>
    <x v="66"/>
    <s v="Female"/>
    <x v="2"/>
    <x v="7"/>
    <n v="6"/>
    <n v="11"/>
    <x v="1"/>
    <n v="10"/>
    <n v="4"/>
    <n v="2"/>
    <s v="Medicare"/>
    <x v="1"/>
    <x v="2"/>
    <n v="1"/>
    <s v="SENIOR"/>
    <x v="11"/>
    <n v="2021"/>
  </r>
  <r>
    <s v="P01498"/>
    <x v="656"/>
    <x v="1"/>
    <x v="68"/>
    <s v="Female"/>
    <x v="2"/>
    <x v="0"/>
    <n v="5"/>
    <n v="8"/>
    <x v="1"/>
    <n v="10"/>
    <n v="4"/>
    <n v="2"/>
    <s v="Medicare"/>
    <x v="0"/>
    <x v="2"/>
    <n v="1"/>
    <s v="SENIOR"/>
    <x v="1"/>
    <n v="2021"/>
  </r>
  <r>
    <s v="P01499"/>
    <x v="841"/>
    <x v="2"/>
    <x v="35"/>
    <s v="Female"/>
    <x v="0"/>
    <x v="1"/>
    <n v="6"/>
    <n v="7"/>
    <x v="1"/>
    <n v="10"/>
    <n v="6"/>
    <n v="4"/>
    <s v="Medicare"/>
    <x v="1"/>
    <x v="2"/>
    <n v="1"/>
    <s v="SENIOR"/>
    <x v="7"/>
    <n v="2023"/>
  </r>
  <r>
    <s v="P01500"/>
    <x v="603"/>
    <x v="2"/>
    <x v="38"/>
    <s v="Male"/>
    <x v="0"/>
    <x v="6"/>
    <n v="5"/>
    <n v="8"/>
    <x v="3"/>
    <n v="8"/>
    <n v="4"/>
    <n v="1"/>
    <s v="Medicare"/>
    <x v="0"/>
    <x v="2"/>
    <n v="1"/>
    <s v="SENIOR"/>
    <x v="2"/>
    <n v="2023"/>
  </r>
  <r>
    <s v="P01501"/>
    <x v="842"/>
    <x v="3"/>
    <x v="6"/>
    <s v="Female"/>
    <x v="0"/>
    <x v="10"/>
    <n v="5"/>
    <n v="6"/>
    <x v="3"/>
    <n v="8"/>
    <n v="5"/>
    <n v="2"/>
    <s v="Medicare"/>
    <x v="0"/>
    <x v="2"/>
    <n v="1"/>
    <s v="SENIOR"/>
    <x v="11"/>
    <n v="2022"/>
  </r>
  <r>
    <s v="P01502"/>
    <x v="482"/>
    <x v="3"/>
    <x v="12"/>
    <s v="Female"/>
    <x v="4"/>
    <x v="10"/>
    <n v="4"/>
    <n v="7"/>
    <x v="0"/>
    <n v="6"/>
    <n v="3"/>
    <n v="1"/>
    <s v="Private"/>
    <x v="0"/>
    <x v="9"/>
    <n v="1"/>
    <s v="ADULT"/>
    <x v="11"/>
    <n v="2022"/>
  </r>
  <r>
    <s v="P01503"/>
    <x v="214"/>
    <x v="0"/>
    <x v="46"/>
    <s v="Male"/>
    <x v="3"/>
    <x v="2"/>
    <n v="5"/>
    <n v="12"/>
    <x v="2"/>
    <n v="8"/>
    <n v="4"/>
    <n v="1"/>
    <s v="Private"/>
    <x v="0"/>
    <x v="1"/>
    <n v="0"/>
    <s v="ADULT"/>
    <x v="0"/>
    <n v="2023"/>
  </r>
  <r>
    <s v="P01504"/>
    <x v="170"/>
    <x v="1"/>
    <x v="24"/>
    <s v="Female"/>
    <x v="3"/>
    <x v="2"/>
    <n v="4"/>
    <n v="9"/>
    <x v="0"/>
    <n v="8"/>
    <n v="3"/>
    <n v="1"/>
    <s v="Medicaid"/>
    <x v="0"/>
    <x v="8"/>
    <n v="1"/>
    <s v="ADULT"/>
    <x v="3"/>
    <n v="2021"/>
  </r>
  <r>
    <s v="P01505"/>
    <x v="843"/>
    <x v="0"/>
    <x v="1"/>
    <s v="Male"/>
    <x v="1"/>
    <x v="2"/>
    <n v="5"/>
    <n v="9"/>
    <x v="0"/>
    <n v="8"/>
    <n v="2"/>
    <n v="1"/>
    <s v="Private"/>
    <x v="0"/>
    <x v="1"/>
    <n v="1"/>
    <s v="ADULT"/>
    <x v="10"/>
    <n v="2021"/>
  </r>
  <r>
    <s v="P01506"/>
    <x v="279"/>
    <x v="1"/>
    <x v="7"/>
    <s v="Male"/>
    <x v="4"/>
    <x v="1"/>
    <n v="3"/>
    <n v="4"/>
    <x v="1"/>
    <n v="4"/>
    <n v="4"/>
    <n v="1"/>
    <s v="Private"/>
    <x v="0"/>
    <x v="38"/>
    <n v="1"/>
    <s v="ADULT"/>
    <x v="4"/>
    <n v="2021"/>
  </r>
  <r>
    <s v="P01507"/>
    <x v="337"/>
    <x v="0"/>
    <x v="2"/>
    <s v="Male"/>
    <x v="2"/>
    <x v="1"/>
    <n v="7"/>
    <n v="7"/>
    <x v="2"/>
    <n v="12"/>
    <n v="5"/>
    <n v="2"/>
    <s v="Medicare"/>
    <x v="1"/>
    <x v="2"/>
    <n v="1"/>
    <s v="SENIOR"/>
    <x v="6"/>
    <n v="2022"/>
  </r>
  <r>
    <s v="P01508"/>
    <x v="638"/>
    <x v="3"/>
    <x v="41"/>
    <s v="Male"/>
    <x v="1"/>
    <x v="5"/>
    <n v="5"/>
    <n v="11"/>
    <x v="3"/>
    <n v="8"/>
    <n v="6"/>
    <n v="2"/>
    <s v="Medicare"/>
    <x v="0"/>
    <x v="2"/>
    <n v="1"/>
    <s v="SENIOR"/>
    <x v="11"/>
    <n v="2021"/>
  </r>
  <r>
    <s v="P01509"/>
    <x v="509"/>
    <x v="2"/>
    <x v="18"/>
    <s v="Male"/>
    <x v="3"/>
    <x v="0"/>
    <n v="4"/>
    <n v="6"/>
    <x v="1"/>
    <n v="6"/>
    <n v="2"/>
    <n v="1"/>
    <s v="Uninsured"/>
    <x v="0"/>
    <x v="69"/>
    <n v="1"/>
    <s v="ADULT"/>
    <x v="9"/>
    <n v="2022"/>
  </r>
  <r>
    <s v="P01510"/>
    <x v="225"/>
    <x v="0"/>
    <x v="3"/>
    <s v="Female"/>
    <x v="2"/>
    <x v="1"/>
    <n v="8"/>
    <n v="6"/>
    <x v="2"/>
    <n v="12"/>
    <n v="6"/>
    <n v="3"/>
    <s v="Medicare"/>
    <x v="1"/>
    <x v="2"/>
    <n v="1"/>
    <s v="SENIOR"/>
    <x v="6"/>
    <n v="2023"/>
  </r>
  <r>
    <s v="P01511"/>
    <x v="736"/>
    <x v="2"/>
    <x v="19"/>
    <s v="Male"/>
    <x v="0"/>
    <x v="1"/>
    <n v="4"/>
    <n v="7"/>
    <x v="2"/>
    <n v="6"/>
    <n v="4"/>
    <n v="1"/>
    <s v="Private"/>
    <x v="0"/>
    <x v="63"/>
    <n v="0"/>
    <s v="YOUNG ADULT"/>
    <x v="7"/>
    <n v="2022"/>
  </r>
  <r>
    <s v="P01512"/>
    <x v="844"/>
    <x v="0"/>
    <x v="4"/>
    <s v="Female"/>
    <x v="3"/>
    <x v="6"/>
    <n v="4"/>
    <n v="9"/>
    <x v="2"/>
    <n v="7"/>
    <n v="3"/>
    <n v="1"/>
    <s v="Uninsured"/>
    <x v="0"/>
    <x v="3"/>
    <n v="1"/>
    <s v="ADULT"/>
    <x v="6"/>
    <n v="2021"/>
  </r>
  <r>
    <s v="P01513"/>
    <x v="845"/>
    <x v="0"/>
    <x v="34"/>
    <s v="Male"/>
    <x v="1"/>
    <x v="6"/>
    <n v="4"/>
    <n v="7"/>
    <x v="2"/>
    <n v="7"/>
    <n v="4"/>
    <n v="1"/>
    <s v="Private"/>
    <x v="0"/>
    <x v="4"/>
    <n v="0"/>
    <s v="ADULT"/>
    <x v="0"/>
    <n v="2022"/>
  </r>
  <r>
    <s v="P01514"/>
    <x v="36"/>
    <x v="3"/>
    <x v="60"/>
    <s v="Male"/>
    <x v="0"/>
    <x v="10"/>
    <n v="3"/>
    <n v="8"/>
    <x v="2"/>
    <n v="6"/>
    <n v="2"/>
    <n v="2"/>
    <s v="Medicaid"/>
    <x v="0"/>
    <x v="21"/>
    <n v="0"/>
    <s v="YOUNG ADULT"/>
    <x v="11"/>
    <n v="2023"/>
  </r>
  <r>
    <s v="P01515"/>
    <x v="846"/>
    <x v="0"/>
    <x v="31"/>
    <s v="Female"/>
    <x v="3"/>
    <x v="6"/>
    <n v="5"/>
    <n v="7"/>
    <x v="2"/>
    <n v="8"/>
    <n v="2"/>
    <n v="1"/>
    <s v="Private"/>
    <x v="0"/>
    <x v="1"/>
    <n v="0"/>
    <s v="ADULT"/>
    <x v="6"/>
    <n v="2021"/>
  </r>
  <r>
    <s v="P01516"/>
    <x v="346"/>
    <x v="0"/>
    <x v="1"/>
    <s v="Female"/>
    <x v="1"/>
    <x v="3"/>
    <n v="4"/>
    <n v="7"/>
    <x v="1"/>
    <n v="8"/>
    <n v="5"/>
    <n v="1"/>
    <s v="Private"/>
    <x v="0"/>
    <x v="46"/>
    <n v="0"/>
    <s v="ADULT"/>
    <x v="6"/>
    <n v="2021"/>
  </r>
  <r>
    <s v="P01517"/>
    <x v="784"/>
    <x v="3"/>
    <x v="3"/>
    <s v="Female"/>
    <x v="0"/>
    <x v="9"/>
    <n v="6"/>
    <n v="8"/>
    <x v="0"/>
    <n v="10"/>
    <n v="4"/>
    <n v="2"/>
    <s v="Medicare"/>
    <x v="1"/>
    <x v="2"/>
    <n v="1"/>
    <s v="SENIOR"/>
    <x v="11"/>
    <n v="2022"/>
  </r>
  <r>
    <s v="P01518"/>
    <x v="266"/>
    <x v="2"/>
    <x v="38"/>
    <s v="Female"/>
    <x v="4"/>
    <x v="6"/>
    <n v="6"/>
    <n v="7"/>
    <x v="2"/>
    <n v="10"/>
    <n v="6"/>
    <n v="2"/>
    <s v="Medicare"/>
    <x v="1"/>
    <x v="2"/>
    <n v="1"/>
    <s v="SENIOR"/>
    <x v="2"/>
    <n v="2021"/>
  </r>
  <r>
    <s v="P01519"/>
    <x v="847"/>
    <x v="1"/>
    <x v="13"/>
    <s v="Male"/>
    <x v="4"/>
    <x v="0"/>
    <n v="4"/>
    <n v="7"/>
    <x v="3"/>
    <n v="6"/>
    <n v="2"/>
    <n v="1"/>
    <s v="Medicaid"/>
    <x v="0"/>
    <x v="72"/>
    <n v="0"/>
    <s v="ADULT"/>
    <x v="4"/>
    <n v="2023"/>
  </r>
  <r>
    <s v="P01520"/>
    <x v="511"/>
    <x v="1"/>
    <x v="23"/>
    <s v="Male"/>
    <x v="3"/>
    <x v="1"/>
    <n v="7"/>
    <n v="6"/>
    <x v="1"/>
    <n v="12"/>
    <n v="6"/>
    <n v="3"/>
    <s v="Medicare"/>
    <x v="1"/>
    <x v="2"/>
    <n v="1"/>
    <s v="SENIOR"/>
    <x v="1"/>
    <n v="2022"/>
  </r>
  <r>
    <s v="P01521"/>
    <x v="837"/>
    <x v="1"/>
    <x v="68"/>
    <s v="Female"/>
    <x v="4"/>
    <x v="4"/>
    <n v="5"/>
    <n v="7"/>
    <x v="1"/>
    <n v="8"/>
    <n v="4"/>
    <n v="2"/>
    <s v="Medicare"/>
    <x v="0"/>
    <x v="2"/>
    <n v="1"/>
    <s v="SENIOR"/>
    <x v="3"/>
    <n v="2021"/>
  </r>
  <r>
    <s v="P01522"/>
    <x v="400"/>
    <x v="3"/>
    <x v="8"/>
    <s v="Female"/>
    <x v="2"/>
    <x v="8"/>
    <n v="4"/>
    <n v="10"/>
    <x v="1"/>
    <n v="6"/>
    <n v="6"/>
    <n v="2"/>
    <s v="Medicare"/>
    <x v="0"/>
    <x v="2"/>
    <n v="1"/>
    <s v="SENIOR"/>
    <x v="11"/>
    <n v="2023"/>
  </r>
  <r>
    <s v="P01523"/>
    <x v="482"/>
    <x v="3"/>
    <x v="4"/>
    <s v="Female"/>
    <x v="2"/>
    <x v="8"/>
    <n v="4"/>
    <n v="9"/>
    <x v="2"/>
    <n v="7"/>
    <n v="2"/>
    <n v="1"/>
    <s v="Medicaid"/>
    <x v="0"/>
    <x v="3"/>
    <n v="1"/>
    <s v="ADULT"/>
    <x v="11"/>
    <n v="2022"/>
  </r>
  <r>
    <s v="P01524"/>
    <x v="610"/>
    <x v="0"/>
    <x v="52"/>
    <s v="Female"/>
    <x v="0"/>
    <x v="6"/>
    <n v="4"/>
    <n v="8"/>
    <x v="1"/>
    <n v="7"/>
    <n v="4"/>
    <n v="2"/>
    <s v="Medicaid"/>
    <x v="0"/>
    <x v="2"/>
    <n v="1"/>
    <s v="ADULT"/>
    <x v="10"/>
    <n v="2021"/>
  </r>
  <r>
    <s v="P01525"/>
    <x v="774"/>
    <x v="1"/>
    <x v="36"/>
    <s v="Female"/>
    <x v="3"/>
    <x v="0"/>
    <n v="3"/>
    <n v="6"/>
    <x v="2"/>
    <n v="6"/>
    <n v="2"/>
    <n v="1"/>
    <s v="Private"/>
    <x v="0"/>
    <x v="10"/>
    <n v="0"/>
    <s v="ADULT"/>
    <x v="1"/>
    <n v="2021"/>
  </r>
  <r>
    <s v="P01526"/>
    <x v="848"/>
    <x v="3"/>
    <x v="59"/>
    <s v="Male"/>
    <x v="3"/>
    <x v="9"/>
    <n v="6"/>
    <n v="11"/>
    <x v="2"/>
    <n v="9"/>
    <n v="4"/>
    <n v="2"/>
    <s v="Medicare"/>
    <x v="1"/>
    <x v="2"/>
    <n v="1"/>
    <s v="SENIOR"/>
    <x v="5"/>
    <n v="2022"/>
  </r>
  <r>
    <s v="P01527"/>
    <x v="184"/>
    <x v="3"/>
    <x v="48"/>
    <s v="Female"/>
    <x v="3"/>
    <x v="8"/>
    <n v="6"/>
    <n v="9"/>
    <x v="1"/>
    <n v="9"/>
    <n v="6"/>
    <n v="2"/>
    <s v="Medicare"/>
    <x v="1"/>
    <x v="2"/>
    <n v="1"/>
    <s v="SENIOR"/>
    <x v="11"/>
    <n v="2021"/>
  </r>
  <r>
    <s v="P01528"/>
    <x v="44"/>
    <x v="1"/>
    <x v="5"/>
    <s v="Female"/>
    <x v="2"/>
    <x v="1"/>
    <n v="6"/>
    <n v="6"/>
    <x v="0"/>
    <n v="11"/>
    <n v="6"/>
    <n v="2"/>
    <s v="Medicare"/>
    <x v="1"/>
    <x v="2"/>
    <n v="1"/>
    <s v="SENIOR"/>
    <x v="4"/>
    <n v="2021"/>
  </r>
  <r>
    <s v="P01529"/>
    <x v="593"/>
    <x v="2"/>
    <x v="42"/>
    <s v="Female"/>
    <x v="2"/>
    <x v="4"/>
    <n v="3"/>
    <n v="4"/>
    <x v="3"/>
    <n v="4"/>
    <n v="2"/>
    <n v="2"/>
    <s v="Private"/>
    <x v="0"/>
    <x v="61"/>
    <n v="0"/>
    <s v="ADULT"/>
    <x v="2"/>
    <n v="2021"/>
  </r>
  <r>
    <s v="P01530"/>
    <x v="412"/>
    <x v="2"/>
    <x v="19"/>
    <s v="Male"/>
    <x v="4"/>
    <x v="2"/>
    <n v="5"/>
    <n v="9"/>
    <x v="1"/>
    <n v="8"/>
    <n v="2"/>
    <n v="1"/>
    <s v="Medicaid"/>
    <x v="0"/>
    <x v="12"/>
    <n v="1"/>
    <s v="YOUNG ADULT"/>
    <x v="2"/>
    <n v="2021"/>
  </r>
  <r>
    <s v="P01531"/>
    <x v="731"/>
    <x v="3"/>
    <x v="30"/>
    <s v="Male"/>
    <x v="4"/>
    <x v="9"/>
    <n v="4"/>
    <n v="9"/>
    <x v="0"/>
    <n v="6"/>
    <n v="2"/>
    <n v="2"/>
    <s v="Private"/>
    <x v="0"/>
    <x v="8"/>
    <n v="1"/>
    <s v="ADULT"/>
    <x v="8"/>
    <n v="2023"/>
  </r>
  <r>
    <s v="P01532"/>
    <x v="545"/>
    <x v="2"/>
    <x v="74"/>
    <s v="Male"/>
    <x v="1"/>
    <x v="2"/>
    <n v="3"/>
    <n v="8"/>
    <x v="1"/>
    <n v="6"/>
    <n v="4"/>
    <n v="2"/>
    <s v="Medicaid"/>
    <x v="0"/>
    <x v="6"/>
    <n v="1"/>
    <s v="YOUNG ADULT"/>
    <x v="9"/>
    <n v="2023"/>
  </r>
  <r>
    <s v="P01533"/>
    <x v="796"/>
    <x v="3"/>
    <x v="14"/>
    <s v="Male"/>
    <x v="1"/>
    <x v="10"/>
    <n v="4"/>
    <n v="7"/>
    <x v="2"/>
    <n v="7"/>
    <n v="2"/>
    <n v="1"/>
    <s v="Private"/>
    <x v="0"/>
    <x v="11"/>
    <n v="1"/>
    <s v="ADULT"/>
    <x v="11"/>
    <n v="2023"/>
  </r>
  <r>
    <s v="P01534"/>
    <x v="566"/>
    <x v="3"/>
    <x v="1"/>
    <s v="Female"/>
    <x v="3"/>
    <x v="10"/>
    <n v="4"/>
    <n v="6"/>
    <x v="0"/>
    <n v="8"/>
    <n v="2"/>
    <n v="1"/>
    <s v="Private"/>
    <x v="0"/>
    <x v="29"/>
    <n v="1"/>
    <s v="ADULT"/>
    <x v="5"/>
    <n v="2022"/>
  </r>
  <r>
    <s v="P01535"/>
    <x v="754"/>
    <x v="1"/>
    <x v="7"/>
    <s v="Male"/>
    <x v="0"/>
    <x v="0"/>
    <n v="4"/>
    <n v="7"/>
    <x v="1"/>
    <n v="6"/>
    <n v="3"/>
    <n v="3"/>
    <s v="Private"/>
    <x v="0"/>
    <x v="3"/>
    <n v="1"/>
    <s v="ADULT"/>
    <x v="4"/>
    <n v="2023"/>
  </r>
  <r>
    <s v="P01536"/>
    <x v="846"/>
    <x v="0"/>
    <x v="55"/>
    <s v="Male"/>
    <x v="0"/>
    <x v="1"/>
    <n v="3"/>
    <n v="7"/>
    <x v="0"/>
    <n v="8"/>
    <n v="2"/>
    <n v="2"/>
    <s v="Uninsured"/>
    <x v="0"/>
    <x v="31"/>
    <n v="0"/>
    <s v="YOUNG ADULT"/>
    <x v="6"/>
    <n v="2021"/>
  </r>
  <r>
    <s v="P01537"/>
    <x v="461"/>
    <x v="2"/>
    <x v="0"/>
    <s v="Male"/>
    <x v="1"/>
    <x v="1"/>
    <n v="5"/>
    <n v="6"/>
    <x v="1"/>
    <n v="8"/>
    <n v="5"/>
    <n v="2"/>
    <s v="Medicare"/>
    <x v="0"/>
    <x v="2"/>
    <n v="1"/>
    <s v="SENIOR"/>
    <x v="7"/>
    <n v="2021"/>
  </r>
  <r>
    <s v="P01538"/>
    <x v="356"/>
    <x v="0"/>
    <x v="12"/>
    <s v="Female"/>
    <x v="3"/>
    <x v="0"/>
    <n v="4"/>
    <n v="7"/>
    <x v="3"/>
    <n v="8"/>
    <n v="3"/>
    <n v="1"/>
    <s v="Medicaid"/>
    <x v="0"/>
    <x v="46"/>
    <n v="1"/>
    <s v="ADULT"/>
    <x v="6"/>
    <n v="2022"/>
  </r>
  <r>
    <s v="P01539"/>
    <x v="348"/>
    <x v="3"/>
    <x v="19"/>
    <s v="Female"/>
    <x v="2"/>
    <x v="7"/>
    <n v="3"/>
    <n v="9"/>
    <x v="1"/>
    <n v="4"/>
    <n v="2"/>
    <n v="1"/>
    <s v="Private"/>
    <x v="0"/>
    <x v="21"/>
    <n v="1"/>
    <s v="YOUNG ADULT"/>
    <x v="11"/>
    <n v="2022"/>
  </r>
  <r>
    <s v="P01540"/>
    <x v="838"/>
    <x v="0"/>
    <x v="45"/>
    <s v="Male"/>
    <x v="4"/>
    <x v="0"/>
    <n v="3"/>
    <n v="6"/>
    <x v="1"/>
    <n v="6"/>
    <n v="2"/>
    <n v="2"/>
    <s v="Medicaid"/>
    <x v="0"/>
    <x v="11"/>
    <n v="0"/>
    <s v="YOUNG ADULT"/>
    <x v="0"/>
    <n v="2022"/>
  </r>
  <r>
    <s v="P01541"/>
    <x v="849"/>
    <x v="2"/>
    <x v="24"/>
    <s v="Male"/>
    <x v="1"/>
    <x v="4"/>
    <n v="4"/>
    <n v="6"/>
    <x v="1"/>
    <n v="6"/>
    <n v="3"/>
    <n v="1"/>
    <s v="Medicaid"/>
    <x v="0"/>
    <x v="18"/>
    <n v="1"/>
    <s v="ADULT"/>
    <x v="2"/>
    <n v="2021"/>
  </r>
  <r>
    <s v="P01542"/>
    <x v="850"/>
    <x v="2"/>
    <x v="63"/>
    <s v="Male"/>
    <x v="0"/>
    <x v="6"/>
    <n v="7"/>
    <n v="10"/>
    <x v="0"/>
    <n v="10"/>
    <n v="6"/>
    <n v="3"/>
    <s v="Medicare"/>
    <x v="1"/>
    <x v="2"/>
    <n v="1"/>
    <s v="SENIOR"/>
    <x v="9"/>
    <n v="2021"/>
  </r>
  <r>
    <s v="P01543"/>
    <x v="773"/>
    <x v="2"/>
    <x v="73"/>
    <s v="Female"/>
    <x v="3"/>
    <x v="1"/>
    <n v="8"/>
    <n v="6"/>
    <x v="2"/>
    <n v="14"/>
    <n v="8"/>
    <n v="3"/>
    <s v="Medicare"/>
    <x v="1"/>
    <x v="2"/>
    <n v="1"/>
    <s v="SENIOR"/>
    <x v="7"/>
    <n v="2022"/>
  </r>
  <r>
    <s v="P01544"/>
    <x v="851"/>
    <x v="1"/>
    <x v="7"/>
    <s v="Male"/>
    <x v="4"/>
    <x v="2"/>
    <n v="3"/>
    <n v="8"/>
    <x v="3"/>
    <n v="8"/>
    <n v="2"/>
    <n v="1"/>
    <s v="Private"/>
    <x v="0"/>
    <x v="26"/>
    <n v="1"/>
    <s v="ADULT"/>
    <x v="4"/>
    <n v="2023"/>
  </r>
  <r>
    <s v="P01545"/>
    <x v="77"/>
    <x v="0"/>
    <x v="21"/>
    <s v="Female"/>
    <x v="2"/>
    <x v="8"/>
    <n v="4"/>
    <n v="9"/>
    <x v="2"/>
    <n v="7"/>
    <n v="6"/>
    <n v="1"/>
    <s v="Uninsured"/>
    <x v="0"/>
    <x v="1"/>
    <n v="0"/>
    <s v="ADULT"/>
    <x v="6"/>
    <n v="2022"/>
  </r>
  <r>
    <s v="P01546"/>
    <x v="331"/>
    <x v="3"/>
    <x v="57"/>
    <s v="Male"/>
    <x v="3"/>
    <x v="8"/>
    <n v="4"/>
    <n v="9"/>
    <x v="1"/>
    <n v="8"/>
    <n v="2"/>
    <n v="1"/>
    <s v="Private"/>
    <x v="0"/>
    <x v="13"/>
    <n v="1"/>
    <s v="SENIOR"/>
    <x v="11"/>
    <n v="2021"/>
  </r>
  <r>
    <s v="P01547"/>
    <x v="577"/>
    <x v="3"/>
    <x v="52"/>
    <s v="Male"/>
    <x v="3"/>
    <x v="9"/>
    <n v="3"/>
    <n v="8"/>
    <x v="0"/>
    <n v="6"/>
    <n v="2"/>
    <n v="1"/>
    <s v="Medicaid"/>
    <x v="0"/>
    <x v="41"/>
    <n v="0"/>
    <s v="ADULT"/>
    <x v="11"/>
    <n v="2023"/>
  </r>
  <r>
    <s v="P01548"/>
    <x v="27"/>
    <x v="1"/>
    <x v="14"/>
    <s v="Female"/>
    <x v="0"/>
    <x v="0"/>
    <n v="4"/>
    <n v="9"/>
    <x v="1"/>
    <n v="6"/>
    <n v="2"/>
    <n v="1"/>
    <s v="Private"/>
    <x v="0"/>
    <x v="29"/>
    <n v="1"/>
    <s v="ADULT"/>
    <x v="3"/>
    <n v="2021"/>
  </r>
  <r>
    <s v="P01549"/>
    <x v="723"/>
    <x v="1"/>
    <x v="6"/>
    <s v="Male"/>
    <x v="1"/>
    <x v="2"/>
    <n v="5"/>
    <n v="10"/>
    <x v="1"/>
    <n v="8"/>
    <n v="6"/>
    <n v="2"/>
    <s v="Medicare"/>
    <x v="0"/>
    <x v="2"/>
    <n v="1"/>
    <s v="SENIOR"/>
    <x v="1"/>
    <n v="2021"/>
  </r>
  <r>
    <s v="P01550"/>
    <x v="363"/>
    <x v="3"/>
    <x v="68"/>
    <s v="Female"/>
    <x v="0"/>
    <x v="8"/>
    <n v="5"/>
    <n v="10"/>
    <x v="1"/>
    <n v="8"/>
    <n v="4"/>
    <n v="3"/>
    <s v="Medicare"/>
    <x v="0"/>
    <x v="2"/>
    <n v="1"/>
    <s v="SENIOR"/>
    <x v="5"/>
    <n v="2021"/>
  </r>
  <r>
    <s v="P01551"/>
    <x v="852"/>
    <x v="0"/>
    <x v="31"/>
    <s v="Male"/>
    <x v="2"/>
    <x v="6"/>
    <n v="4"/>
    <n v="8"/>
    <x v="1"/>
    <n v="7"/>
    <n v="2"/>
    <n v="1"/>
    <s v="Medicaid"/>
    <x v="0"/>
    <x v="15"/>
    <n v="1"/>
    <s v="ADULT"/>
    <x v="6"/>
    <n v="2023"/>
  </r>
  <r>
    <s v="P01552"/>
    <x v="828"/>
    <x v="2"/>
    <x v="4"/>
    <s v="Female"/>
    <x v="2"/>
    <x v="6"/>
    <n v="4"/>
    <n v="7"/>
    <x v="1"/>
    <n v="6"/>
    <n v="3"/>
    <n v="1"/>
    <s v="Private"/>
    <x v="0"/>
    <x v="4"/>
    <n v="1"/>
    <s v="ADULT"/>
    <x v="9"/>
    <n v="2023"/>
  </r>
  <r>
    <s v="P01553"/>
    <x v="544"/>
    <x v="1"/>
    <x v="40"/>
    <s v="Female"/>
    <x v="2"/>
    <x v="2"/>
    <n v="3"/>
    <n v="9"/>
    <x v="1"/>
    <n v="8"/>
    <n v="4"/>
    <n v="1"/>
    <s v="Private"/>
    <x v="0"/>
    <x v="14"/>
    <n v="0"/>
    <s v="ADULT"/>
    <x v="4"/>
    <n v="2022"/>
  </r>
  <r>
    <s v="P01554"/>
    <x v="8"/>
    <x v="3"/>
    <x v="40"/>
    <s v="Female"/>
    <x v="0"/>
    <x v="9"/>
    <n v="3"/>
    <n v="11"/>
    <x v="1"/>
    <n v="8"/>
    <n v="2"/>
    <n v="2"/>
    <s v="Private"/>
    <x v="0"/>
    <x v="64"/>
    <n v="1"/>
    <s v="ADULT"/>
    <x v="5"/>
    <n v="2021"/>
  </r>
  <r>
    <s v="P01555"/>
    <x v="449"/>
    <x v="3"/>
    <x v="4"/>
    <s v="Male"/>
    <x v="1"/>
    <x v="9"/>
    <n v="5"/>
    <n v="9"/>
    <x v="2"/>
    <n v="10"/>
    <n v="2"/>
    <n v="2"/>
    <s v="Medicaid"/>
    <x v="0"/>
    <x v="0"/>
    <n v="1"/>
    <s v="ADULT"/>
    <x v="5"/>
    <n v="2021"/>
  </r>
  <r>
    <s v="P01556"/>
    <x v="424"/>
    <x v="0"/>
    <x v="20"/>
    <s v="Male"/>
    <x v="0"/>
    <x v="0"/>
    <n v="5"/>
    <n v="7"/>
    <x v="1"/>
    <n v="10"/>
    <n v="4"/>
    <n v="1"/>
    <s v="Private"/>
    <x v="0"/>
    <x v="28"/>
    <n v="0"/>
    <s v="ADULT"/>
    <x v="10"/>
    <n v="2021"/>
  </r>
  <r>
    <s v="P01557"/>
    <x v="669"/>
    <x v="1"/>
    <x v="39"/>
    <s v="Male"/>
    <x v="3"/>
    <x v="2"/>
    <n v="5"/>
    <n v="10"/>
    <x v="2"/>
    <n v="8"/>
    <n v="4"/>
    <n v="2"/>
    <s v="Medicare"/>
    <x v="0"/>
    <x v="2"/>
    <n v="1"/>
    <s v="SENIOR"/>
    <x v="4"/>
    <n v="2023"/>
  </r>
  <r>
    <s v="P01558"/>
    <x v="228"/>
    <x v="1"/>
    <x v="46"/>
    <s v="Female"/>
    <x v="1"/>
    <x v="4"/>
    <n v="3"/>
    <n v="4"/>
    <x v="1"/>
    <n v="4"/>
    <n v="2"/>
    <n v="2"/>
    <s v="Uninsured"/>
    <x v="0"/>
    <x v="40"/>
    <n v="1"/>
    <s v="ADULT"/>
    <x v="3"/>
    <n v="2022"/>
  </r>
  <r>
    <s v="P01559"/>
    <x v="239"/>
    <x v="3"/>
    <x v="3"/>
    <s v="Female"/>
    <x v="0"/>
    <x v="10"/>
    <n v="7"/>
    <n v="8"/>
    <x v="3"/>
    <n v="12"/>
    <n v="7"/>
    <n v="3"/>
    <s v="Medicare"/>
    <x v="1"/>
    <x v="2"/>
    <n v="1"/>
    <s v="SENIOR"/>
    <x v="8"/>
    <n v="2021"/>
  </r>
  <r>
    <s v="P01560"/>
    <x v="853"/>
    <x v="3"/>
    <x v="22"/>
    <s v="Male"/>
    <x v="3"/>
    <x v="1"/>
    <n v="4"/>
    <n v="8"/>
    <x v="1"/>
    <n v="8"/>
    <n v="2"/>
    <n v="2"/>
    <s v="Private"/>
    <x v="0"/>
    <x v="34"/>
    <n v="0"/>
    <s v="ADULT"/>
    <x v="5"/>
    <n v="2022"/>
  </r>
  <r>
    <s v="P01561"/>
    <x v="62"/>
    <x v="0"/>
    <x v="24"/>
    <s v="Male"/>
    <x v="1"/>
    <x v="0"/>
    <n v="4"/>
    <n v="6"/>
    <x v="3"/>
    <n v="8"/>
    <n v="2"/>
    <n v="2"/>
    <s v="Medicaid"/>
    <x v="0"/>
    <x v="12"/>
    <n v="1"/>
    <s v="ADULT"/>
    <x v="10"/>
    <n v="2022"/>
  </r>
  <r>
    <s v="P01562"/>
    <x v="688"/>
    <x v="3"/>
    <x v="34"/>
    <s v="Female"/>
    <x v="3"/>
    <x v="8"/>
    <n v="3"/>
    <n v="8"/>
    <x v="2"/>
    <n v="6"/>
    <n v="4"/>
    <n v="1"/>
    <s v="Private"/>
    <x v="0"/>
    <x v="40"/>
    <n v="1"/>
    <s v="ADULT"/>
    <x v="5"/>
    <n v="2023"/>
  </r>
  <r>
    <s v="P01563"/>
    <x v="828"/>
    <x v="2"/>
    <x v="45"/>
    <s v="Male"/>
    <x v="0"/>
    <x v="6"/>
    <n v="1"/>
    <n v="6"/>
    <x v="0"/>
    <n v="2"/>
    <n v="2"/>
    <n v="0"/>
    <s v="Medicaid"/>
    <x v="0"/>
    <x v="65"/>
    <n v="0"/>
    <s v="YOUNG ADULT"/>
    <x v="9"/>
    <n v="2023"/>
  </r>
  <r>
    <s v="P01564"/>
    <x v="161"/>
    <x v="2"/>
    <x v="39"/>
    <s v="Male"/>
    <x v="3"/>
    <x v="1"/>
    <n v="5"/>
    <n v="5"/>
    <x v="1"/>
    <n v="8"/>
    <n v="8"/>
    <n v="2"/>
    <s v="Medicare"/>
    <x v="0"/>
    <x v="2"/>
    <n v="1"/>
    <s v="SENIOR"/>
    <x v="7"/>
    <n v="2021"/>
  </r>
  <r>
    <s v="P01565"/>
    <x v="818"/>
    <x v="3"/>
    <x v="29"/>
    <s v="Male"/>
    <x v="4"/>
    <x v="7"/>
    <n v="5"/>
    <n v="11"/>
    <x v="1"/>
    <n v="8"/>
    <n v="4"/>
    <n v="3"/>
    <s v="Medicare"/>
    <x v="0"/>
    <x v="2"/>
    <n v="1"/>
    <s v="SENIOR"/>
    <x v="11"/>
    <n v="2023"/>
  </r>
  <r>
    <s v="P01566"/>
    <x v="756"/>
    <x v="2"/>
    <x v="22"/>
    <s v="Female"/>
    <x v="0"/>
    <x v="1"/>
    <n v="6"/>
    <n v="5"/>
    <x v="3"/>
    <n v="9"/>
    <n v="7"/>
    <n v="2"/>
    <s v="Medicaid"/>
    <x v="1"/>
    <x v="2"/>
    <n v="1"/>
    <s v="ADULT"/>
    <x v="9"/>
    <n v="2022"/>
  </r>
  <r>
    <s v="P01567"/>
    <x v="207"/>
    <x v="2"/>
    <x v="18"/>
    <s v="Female"/>
    <x v="0"/>
    <x v="1"/>
    <n v="4"/>
    <n v="8"/>
    <x v="1"/>
    <n v="8"/>
    <n v="2"/>
    <n v="1"/>
    <s v="Private"/>
    <x v="0"/>
    <x v="20"/>
    <n v="0"/>
    <s v="ADULT"/>
    <x v="7"/>
    <n v="2021"/>
  </r>
  <r>
    <s v="P01568"/>
    <x v="705"/>
    <x v="3"/>
    <x v="0"/>
    <s v="Female"/>
    <x v="3"/>
    <x v="8"/>
    <n v="5"/>
    <n v="9"/>
    <x v="2"/>
    <n v="8"/>
    <n v="4"/>
    <n v="1"/>
    <s v="Medicare"/>
    <x v="0"/>
    <x v="2"/>
    <n v="1"/>
    <s v="SENIOR"/>
    <x v="11"/>
    <n v="2023"/>
  </r>
  <r>
    <s v="P01569"/>
    <x v="645"/>
    <x v="2"/>
    <x v="53"/>
    <s v="Male"/>
    <x v="2"/>
    <x v="5"/>
    <n v="2"/>
    <n v="9"/>
    <x v="3"/>
    <n v="3"/>
    <n v="2"/>
    <n v="0"/>
    <s v="Private"/>
    <x v="0"/>
    <x v="10"/>
    <n v="1"/>
    <s v="YOUNG ADULT"/>
    <x v="2"/>
    <n v="2022"/>
  </r>
  <r>
    <s v="P01570"/>
    <x v="604"/>
    <x v="3"/>
    <x v="42"/>
    <s v="Female"/>
    <x v="3"/>
    <x v="8"/>
    <n v="5"/>
    <n v="8"/>
    <x v="1"/>
    <n v="10"/>
    <n v="4"/>
    <n v="1"/>
    <s v="Uninsured"/>
    <x v="0"/>
    <x v="2"/>
    <n v="1"/>
    <s v="ADULT"/>
    <x v="11"/>
    <n v="2021"/>
  </r>
  <r>
    <s v="P01571"/>
    <x v="471"/>
    <x v="3"/>
    <x v="6"/>
    <s v="Female"/>
    <x v="0"/>
    <x v="7"/>
    <n v="5"/>
    <n v="9"/>
    <x v="1"/>
    <n v="8"/>
    <n v="6"/>
    <n v="3"/>
    <s v="Medicare"/>
    <x v="0"/>
    <x v="2"/>
    <n v="1"/>
    <s v="SENIOR"/>
    <x v="5"/>
    <n v="2022"/>
  </r>
  <r>
    <s v="P01572"/>
    <x v="550"/>
    <x v="1"/>
    <x v="56"/>
    <s v="Male"/>
    <x v="2"/>
    <x v="0"/>
    <n v="2"/>
    <n v="7"/>
    <x v="2"/>
    <n v="4"/>
    <n v="2"/>
    <n v="0"/>
    <s v="Medicaid"/>
    <x v="2"/>
    <x v="43"/>
    <n v="0"/>
    <s v="YOUNG ADULT"/>
    <x v="3"/>
    <n v="2022"/>
  </r>
  <r>
    <s v="P01573"/>
    <x v="755"/>
    <x v="2"/>
    <x v="9"/>
    <s v="Female"/>
    <x v="3"/>
    <x v="4"/>
    <n v="4"/>
    <n v="6"/>
    <x v="2"/>
    <n v="7"/>
    <n v="3"/>
    <n v="2"/>
    <s v="Uninsured"/>
    <x v="0"/>
    <x v="23"/>
    <n v="1"/>
    <s v="ADULT"/>
    <x v="9"/>
    <n v="2021"/>
  </r>
  <r>
    <s v="P01574"/>
    <x v="278"/>
    <x v="3"/>
    <x v="51"/>
    <s v="Male"/>
    <x v="2"/>
    <x v="10"/>
    <n v="2"/>
    <n v="5"/>
    <x v="0"/>
    <n v="6"/>
    <n v="1"/>
    <n v="2"/>
    <s v="Private"/>
    <x v="2"/>
    <x v="38"/>
    <n v="0"/>
    <s v="YOUNG ADULT"/>
    <x v="8"/>
    <n v="2022"/>
  </r>
  <r>
    <s v="P01575"/>
    <x v="385"/>
    <x v="1"/>
    <x v="57"/>
    <s v="Male"/>
    <x v="0"/>
    <x v="0"/>
    <n v="4"/>
    <n v="6"/>
    <x v="3"/>
    <n v="6"/>
    <n v="2"/>
    <n v="1"/>
    <s v="Private"/>
    <x v="0"/>
    <x v="22"/>
    <n v="0"/>
    <s v="SENIOR"/>
    <x v="4"/>
    <n v="2022"/>
  </r>
  <r>
    <s v="P01576"/>
    <x v="718"/>
    <x v="2"/>
    <x v="24"/>
    <s v="Male"/>
    <x v="2"/>
    <x v="0"/>
    <n v="4"/>
    <n v="8"/>
    <x v="1"/>
    <n v="9"/>
    <n v="2"/>
    <n v="2"/>
    <s v="Private"/>
    <x v="0"/>
    <x v="28"/>
    <n v="0"/>
    <s v="ADULT"/>
    <x v="9"/>
    <n v="2021"/>
  </r>
  <r>
    <s v="P01577"/>
    <x v="854"/>
    <x v="2"/>
    <x v="55"/>
    <s v="Male"/>
    <x v="2"/>
    <x v="8"/>
    <n v="2"/>
    <n v="8"/>
    <x v="0"/>
    <n v="5"/>
    <n v="3"/>
    <n v="0"/>
    <s v="Private"/>
    <x v="2"/>
    <x v="16"/>
    <n v="0"/>
    <s v="YOUNG ADULT"/>
    <x v="7"/>
    <n v="2023"/>
  </r>
  <r>
    <s v="P01578"/>
    <x v="324"/>
    <x v="3"/>
    <x v="50"/>
    <s v="Female"/>
    <x v="1"/>
    <x v="8"/>
    <n v="5"/>
    <n v="8"/>
    <x v="1"/>
    <n v="8"/>
    <n v="6"/>
    <n v="2"/>
    <s v="Medicare"/>
    <x v="0"/>
    <x v="2"/>
    <n v="1"/>
    <s v="SENIOR"/>
    <x v="8"/>
    <n v="2021"/>
  </r>
  <r>
    <s v="P01579"/>
    <x v="294"/>
    <x v="0"/>
    <x v="34"/>
    <s v="Male"/>
    <x v="4"/>
    <x v="5"/>
    <n v="6"/>
    <n v="12"/>
    <x v="0"/>
    <n v="10"/>
    <n v="4"/>
    <n v="2"/>
    <s v="Medicaid"/>
    <x v="1"/>
    <x v="2"/>
    <n v="1"/>
    <s v="ADULT"/>
    <x v="0"/>
    <n v="2021"/>
  </r>
  <r>
    <s v="P01580"/>
    <x v="251"/>
    <x v="0"/>
    <x v="46"/>
    <s v="Male"/>
    <x v="0"/>
    <x v="6"/>
    <n v="3"/>
    <n v="6"/>
    <x v="1"/>
    <n v="6"/>
    <n v="4"/>
    <n v="1"/>
    <s v="Medicaid"/>
    <x v="0"/>
    <x v="40"/>
    <n v="0"/>
    <s v="ADULT"/>
    <x v="10"/>
    <n v="2021"/>
  </r>
  <r>
    <s v="P01581"/>
    <x v="855"/>
    <x v="2"/>
    <x v="26"/>
    <s v="Male"/>
    <x v="3"/>
    <x v="0"/>
    <n v="5"/>
    <n v="7"/>
    <x v="2"/>
    <n v="8"/>
    <n v="4"/>
    <n v="2"/>
    <s v="Private"/>
    <x v="0"/>
    <x v="2"/>
    <n v="1"/>
    <s v="ADULT"/>
    <x v="2"/>
    <n v="2022"/>
  </r>
  <r>
    <s v="P01582"/>
    <x v="510"/>
    <x v="1"/>
    <x v="50"/>
    <s v="Female"/>
    <x v="0"/>
    <x v="4"/>
    <n v="5"/>
    <n v="7"/>
    <x v="1"/>
    <n v="8"/>
    <n v="4"/>
    <n v="2"/>
    <s v="Medicare"/>
    <x v="0"/>
    <x v="2"/>
    <n v="1"/>
    <s v="SENIOR"/>
    <x v="3"/>
    <n v="2022"/>
  </r>
  <r>
    <s v="P01583"/>
    <x v="397"/>
    <x v="0"/>
    <x v="13"/>
    <s v="Female"/>
    <x v="3"/>
    <x v="1"/>
    <n v="3"/>
    <n v="6"/>
    <x v="2"/>
    <n v="6"/>
    <n v="2"/>
    <n v="1"/>
    <s v="Private"/>
    <x v="0"/>
    <x v="30"/>
    <n v="0"/>
    <s v="ADULT"/>
    <x v="6"/>
    <n v="2022"/>
  </r>
  <r>
    <s v="P01584"/>
    <x v="632"/>
    <x v="1"/>
    <x v="18"/>
    <s v="Female"/>
    <x v="0"/>
    <x v="1"/>
    <n v="5"/>
    <n v="6"/>
    <x v="1"/>
    <n v="8"/>
    <n v="4"/>
    <n v="1"/>
    <s v="Medicaid"/>
    <x v="0"/>
    <x v="17"/>
    <n v="1"/>
    <s v="ADULT"/>
    <x v="3"/>
    <n v="2021"/>
  </r>
  <r>
    <s v="P01585"/>
    <x v="571"/>
    <x v="2"/>
    <x v="57"/>
    <s v="Female"/>
    <x v="0"/>
    <x v="1"/>
    <n v="4"/>
    <n v="7"/>
    <x v="3"/>
    <n v="8"/>
    <n v="2"/>
    <n v="1"/>
    <s v="Private"/>
    <x v="0"/>
    <x v="17"/>
    <n v="1"/>
    <s v="SENIOR"/>
    <x v="9"/>
    <n v="2023"/>
  </r>
  <r>
    <s v="P01586"/>
    <x v="856"/>
    <x v="0"/>
    <x v="2"/>
    <s v="Male"/>
    <x v="1"/>
    <x v="8"/>
    <n v="5"/>
    <n v="9"/>
    <x v="2"/>
    <n v="8"/>
    <n v="6"/>
    <n v="1"/>
    <s v="Medicare"/>
    <x v="0"/>
    <x v="2"/>
    <n v="1"/>
    <s v="SENIOR"/>
    <x v="6"/>
    <n v="2021"/>
  </r>
  <r>
    <s v="P01587"/>
    <x v="96"/>
    <x v="1"/>
    <x v="30"/>
    <s v="Male"/>
    <x v="2"/>
    <x v="0"/>
    <n v="4"/>
    <n v="7"/>
    <x v="2"/>
    <n v="9"/>
    <n v="2"/>
    <n v="1"/>
    <s v="Private"/>
    <x v="0"/>
    <x v="22"/>
    <n v="1"/>
    <s v="ADULT"/>
    <x v="3"/>
    <n v="2021"/>
  </r>
  <r>
    <s v="P01588"/>
    <x v="389"/>
    <x v="3"/>
    <x v="36"/>
    <s v="Female"/>
    <x v="2"/>
    <x v="9"/>
    <n v="4"/>
    <n v="8"/>
    <x v="3"/>
    <n v="8"/>
    <n v="2"/>
    <n v="1"/>
    <s v="Medicaid"/>
    <x v="0"/>
    <x v="64"/>
    <n v="1"/>
    <s v="ADULT"/>
    <x v="11"/>
    <n v="2021"/>
  </r>
  <r>
    <s v="P01589"/>
    <x v="474"/>
    <x v="3"/>
    <x v="40"/>
    <s v="Male"/>
    <x v="1"/>
    <x v="7"/>
    <n v="4"/>
    <n v="10"/>
    <x v="2"/>
    <n v="6"/>
    <n v="3"/>
    <n v="1"/>
    <s v="Medicaid"/>
    <x v="0"/>
    <x v="32"/>
    <n v="1"/>
    <s v="ADULT"/>
    <x v="8"/>
    <n v="2021"/>
  </r>
  <r>
    <s v="P01590"/>
    <x v="813"/>
    <x v="3"/>
    <x v="18"/>
    <s v="Male"/>
    <x v="1"/>
    <x v="0"/>
    <n v="5"/>
    <n v="8"/>
    <x v="2"/>
    <n v="10"/>
    <n v="2"/>
    <n v="1"/>
    <s v="Uninsured"/>
    <x v="0"/>
    <x v="14"/>
    <n v="1"/>
    <s v="ADULT"/>
    <x v="8"/>
    <n v="2022"/>
  </r>
  <r>
    <s v="P01591"/>
    <x v="266"/>
    <x v="2"/>
    <x v="43"/>
    <s v="Female"/>
    <x v="3"/>
    <x v="1"/>
    <n v="3"/>
    <n v="7"/>
    <x v="1"/>
    <n v="4"/>
    <n v="2"/>
    <n v="1"/>
    <s v="Private"/>
    <x v="0"/>
    <x v="30"/>
    <n v="0"/>
    <s v="YOUNG ADULT"/>
    <x v="2"/>
    <n v="2021"/>
  </r>
  <r>
    <s v="P01592"/>
    <x v="254"/>
    <x v="1"/>
    <x v="45"/>
    <s v="Male"/>
    <x v="3"/>
    <x v="1"/>
    <n v="4"/>
    <n v="6"/>
    <x v="0"/>
    <n v="7"/>
    <n v="5"/>
    <n v="1"/>
    <s v="Medicaid"/>
    <x v="0"/>
    <x v="18"/>
    <n v="0"/>
    <s v="YOUNG ADULT"/>
    <x v="4"/>
    <n v="2021"/>
  </r>
  <r>
    <s v="P01593"/>
    <x v="370"/>
    <x v="2"/>
    <x v="57"/>
    <s v="Male"/>
    <x v="3"/>
    <x v="2"/>
    <n v="4"/>
    <n v="10"/>
    <x v="1"/>
    <n v="6"/>
    <n v="4"/>
    <n v="1"/>
    <s v="Private"/>
    <x v="0"/>
    <x v="50"/>
    <n v="1"/>
    <s v="SENIOR"/>
    <x v="9"/>
    <n v="2023"/>
  </r>
  <r>
    <s v="P01594"/>
    <x v="857"/>
    <x v="2"/>
    <x v="39"/>
    <s v="Male"/>
    <x v="0"/>
    <x v="8"/>
    <n v="5"/>
    <n v="9"/>
    <x v="0"/>
    <n v="8"/>
    <n v="6"/>
    <n v="2"/>
    <s v="Medicare"/>
    <x v="0"/>
    <x v="2"/>
    <n v="1"/>
    <s v="SENIOR"/>
    <x v="9"/>
    <n v="2021"/>
  </r>
  <r>
    <s v="P01595"/>
    <x v="522"/>
    <x v="0"/>
    <x v="45"/>
    <s v="Male"/>
    <x v="0"/>
    <x v="4"/>
    <n v="1"/>
    <n v="3"/>
    <x v="0"/>
    <n v="2"/>
    <n v="0"/>
    <n v="0"/>
    <s v="Private"/>
    <x v="2"/>
    <x v="77"/>
    <n v="0"/>
    <s v="YOUNG ADULT"/>
    <x v="10"/>
    <n v="2023"/>
  </r>
  <r>
    <s v="P01596"/>
    <x v="858"/>
    <x v="3"/>
    <x v="13"/>
    <s v="Female"/>
    <x v="3"/>
    <x v="8"/>
    <n v="3"/>
    <n v="8"/>
    <x v="1"/>
    <n v="6"/>
    <n v="4"/>
    <n v="3"/>
    <s v="Medicaid"/>
    <x v="0"/>
    <x v="2"/>
    <n v="1"/>
    <s v="ADULT"/>
    <x v="8"/>
    <n v="2023"/>
  </r>
  <r>
    <s v="P01597"/>
    <x v="534"/>
    <x v="3"/>
    <x v="38"/>
    <s v="Female"/>
    <x v="3"/>
    <x v="0"/>
    <n v="5"/>
    <n v="7"/>
    <x v="0"/>
    <n v="10"/>
    <n v="5"/>
    <n v="1"/>
    <s v="Medicare"/>
    <x v="0"/>
    <x v="45"/>
    <n v="1"/>
    <s v="SENIOR"/>
    <x v="5"/>
    <n v="2021"/>
  </r>
  <r>
    <s v="P01598"/>
    <x v="859"/>
    <x v="2"/>
    <x v="76"/>
    <s v="Female"/>
    <x v="1"/>
    <x v="6"/>
    <n v="7"/>
    <n v="10"/>
    <x v="2"/>
    <n v="12"/>
    <n v="5"/>
    <n v="4"/>
    <s v="Medicare"/>
    <x v="1"/>
    <x v="2"/>
    <n v="1"/>
    <s v="SENIOR"/>
    <x v="2"/>
    <n v="2022"/>
  </r>
  <r>
    <s v="P01599"/>
    <x v="661"/>
    <x v="0"/>
    <x v="47"/>
    <s v="Female"/>
    <x v="1"/>
    <x v="0"/>
    <n v="5"/>
    <n v="7"/>
    <x v="2"/>
    <n v="10"/>
    <n v="2"/>
    <n v="2"/>
    <s v="Private"/>
    <x v="0"/>
    <x v="67"/>
    <n v="1"/>
    <s v="ADULT"/>
    <x v="10"/>
    <n v="2022"/>
  </r>
  <r>
    <s v="P01600"/>
    <x v="422"/>
    <x v="0"/>
    <x v="34"/>
    <s v="Male"/>
    <x v="0"/>
    <x v="4"/>
    <n v="3"/>
    <n v="5"/>
    <x v="1"/>
    <n v="6"/>
    <n v="2"/>
    <n v="1"/>
    <s v="Private"/>
    <x v="0"/>
    <x v="30"/>
    <n v="0"/>
    <s v="ADULT"/>
    <x v="10"/>
    <n v="2021"/>
  </r>
  <r>
    <s v="P01601"/>
    <x v="728"/>
    <x v="1"/>
    <x v="4"/>
    <s v="Male"/>
    <x v="0"/>
    <x v="6"/>
    <n v="5"/>
    <n v="7"/>
    <x v="2"/>
    <n v="10"/>
    <n v="4"/>
    <n v="1"/>
    <s v="Private"/>
    <x v="0"/>
    <x v="53"/>
    <n v="1"/>
    <s v="ADULT"/>
    <x v="1"/>
    <n v="2023"/>
  </r>
  <r>
    <s v="P01602"/>
    <x v="565"/>
    <x v="1"/>
    <x v="44"/>
    <s v="Male"/>
    <x v="0"/>
    <x v="2"/>
    <n v="9"/>
    <n v="12"/>
    <x v="3"/>
    <n v="14"/>
    <n v="9"/>
    <n v="3"/>
    <s v="Medicare"/>
    <x v="1"/>
    <x v="2"/>
    <n v="1"/>
    <s v="SENIOR"/>
    <x v="1"/>
    <n v="2022"/>
  </r>
  <r>
    <s v="P01603"/>
    <x v="860"/>
    <x v="2"/>
    <x v="21"/>
    <s v="Male"/>
    <x v="3"/>
    <x v="3"/>
    <n v="3"/>
    <n v="6"/>
    <x v="3"/>
    <n v="4"/>
    <n v="2"/>
    <n v="1"/>
    <s v="Private"/>
    <x v="0"/>
    <x v="51"/>
    <n v="0"/>
    <s v="ADULT"/>
    <x v="2"/>
    <n v="2023"/>
  </r>
  <r>
    <s v="P01604"/>
    <x v="409"/>
    <x v="2"/>
    <x v="46"/>
    <s v="Female"/>
    <x v="3"/>
    <x v="6"/>
    <n v="3"/>
    <n v="6"/>
    <x v="1"/>
    <n v="4"/>
    <n v="2"/>
    <n v="2"/>
    <s v="Medicaid"/>
    <x v="0"/>
    <x v="23"/>
    <n v="1"/>
    <s v="ADULT"/>
    <x v="9"/>
    <n v="2023"/>
  </r>
  <r>
    <s v="P01605"/>
    <x v="740"/>
    <x v="0"/>
    <x v="42"/>
    <s v="Female"/>
    <x v="4"/>
    <x v="0"/>
    <n v="3"/>
    <n v="5"/>
    <x v="2"/>
    <n v="6"/>
    <n v="2"/>
    <n v="2"/>
    <s v="Medicaid"/>
    <x v="0"/>
    <x v="11"/>
    <n v="1"/>
    <s v="ADULT"/>
    <x v="6"/>
    <n v="2021"/>
  </r>
  <r>
    <s v="P01606"/>
    <x v="849"/>
    <x v="2"/>
    <x v="52"/>
    <s v="Male"/>
    <x v="1"/>
    <x v="4"/>
    <n v="5"/>
    <n v="6"/>
    <x v="1"/>
    <n v="8"/>
    <n v="2"/>
    <n v="1"/>
    <s v="Private"/>
    <x v="0"/>
    <x v="69"/>
    <n v="0"/>
    <s v="ADULT"/>
    <x v="2"/>
    <n v="2021"/>
  </r>
  <r>
    <s v="P01607"/>
    <x v="766"/>
    <x v="2"/>
    <x v="30"/>
    <s v="Male"/>
    <x v="4"/>
    <x v="1"/>
    <n v="4"/>
    <n v="8"/>
    <x v="1"/>
    <n v="7"/>
    <n v="4"/>
    <n v="1"/>
    <s v="Private"/>
    <x v="0"/>
    <x v="55"/>
    <n v="0"/>
    <s v="ADULT"/>
    <x v="9"/>
    <n v="2021"/>
  </r>
  <r>
    <s v="P01608"/>
    <x v="671"/>
    <x v="2"/>
    <x v="65"/>
    <s v="Male"/>
    <x v="1"/>
    <x v="6"/>
    <n v="6"/>
    <n v="9"/>
    <x v="2"/>
    <n v="11"/>
    <n v="6"/>
    <n v="2"/>
    <s v="Medicare"/>
    <x v="1"/>
    <x v="2"/>
    <n v="1"/>
    <s v="SENIOR"/>
    <x v="9"/>
    <n v="2023"/>
  </r>
  <r>
    <s v="P01609"/>
    <x v="561"/>
    <x v="2"/>
    <x v="14"/>
    <s v="Male"/>
    <x v="4"/>
    <x v="0"/>
    <n v="4"/>
    <n v="7"/>
    <x v="1"/>
    <n v="7"/>
    <n v="5"/>
    <n v="1"/>
    <s v="Private"/>
    <x v="0"/>
    <x v="55"/>
    <n v="0"/>
    <s v="ADULT"/>
    <x v="2"/>
    <n v="2023"/>
  </r>
  <r>
    <s v="P01610"/>
    <x v="855"/>
    <x v="2"/>
    <x v="22"/>
    <s v="Male"/>
    <x v="3"/>
    <x v="1"/>
    <n v="4"/>
    <n v="6"/>
    <x v="2"/>
    <n v="6"/>
    <n v="2"/>
    <n v="1"/>
    <s v="Medicaid"/>
    <x v="0"/>
    <x v="18"/>
    <n v="0"/>
    <s v="ADULT"/>
    <x v="2"/>
    <n v="2022"/>
  </r>
  <r>
    <s v="P01611"/>
    <x v="268"/>
    <x v="0"/>
    <x v="22"/>
    <s v="Female"/>
    <x v="4"/>
    <x v="2"/>
    <n v="5"/>
    <n v="10"/>
    <x v="2"/>
    <n v="8"/>
    <n v="4"/>
    <n v="1"/>
    <s v="Private"/>
    <x v="0"/>
    <x v="53"/>
    <n v="1"/>
    <s v="ADULT"/>
    <x v="0"/>
    <n v="2021"/>
  </r>
  <r>
    <s v="P01612"/>
    <x v="861"/>
    <x v="0"/>
    <x v="53"/>
    <s v="Female"/>
    <x v="2"/>
    <x v="6"/>
    <n v="2"/>
    <n v="6"/>
    <x v="2"/>
    <n v="4"/>
    <n v="1"/>
    <n v="2"/>
    <s v="Private"/>
    <x v="0"/>
    <x v="32"/>
    <n v="1"/>
    <s v="YOUNG ADULT"/>
    <x v="10"/>
    <n v="2021"/>
  </r>
  <r>
    <s v="P01613"/>
    <x v="624"/>
    <x v="2"/>
    <x v="39"/>
    <s v="Female"/>
    <x v="2"/>
    <x v="2"/>
    <n v="5"/>
    <n v="12"/>
    <x v="1"/>
    <n v="8"/>
    <n v="5"/>
    <n v="2"/>
    <s v="Medicare"/>
    <x v="0"/>
    <x v="2"/>
    <n v="1"/>
    <s v="SENIOR"/>
    <x v="9"/>
    <n v="2023"/>
  </r>
  <r>
    <s v="P01614"/>
    <x v="862"/>
    <x v="1"/>
    <x v="31"/>
    <s v="Male"/>
    <x v="3"/>
    <x v="4"/>
    <n v="5"/>
    <n v="6"/>
    <x v="0"/>
    <n v="8"/>
    <n v="4"/>
    <n v="1"/>
    <s v="Uninsured"/>
    <x v="0"/>
    <x v="4"/>
    <n v="1"/>
    <s v="ADULT"/>
    <x v="4"/>
    <n v="2023"/>
  </r>
  <r>
    <s v="P01615"/>
    <x v="398"/>
    <x v="2"/>
    <x v="4"/>
    <s v="Male"/>
    <x v="4"/>
    <x v="1"/>
    <n v="5"/>
    <n v="5"/>
    <x v="1"/>
    <n v="10"/>
    <n v="6"/>
    <n v="1"/>
    <s v="Uninsured"/>
    <x v="0"/>
    <x v="26"/>
    <n v="1"/>
    <s v="ADULT"/>
    <x v="2"/>
    <n v="2021"/>
  </r>
  <r>
    <s v="P01616"/>
    <x v="706"/>
    <x v="3"/>
    <x v="49"/>
    <s v="Female"/>
    <x v="0"/>
    <x v="9"/>
    <n v="6"/>
    <n v="11"/>
    <x v="2"/>
    <n v="11"/>
    <n v="4"/>
    <n v="2"/>
    <s v="Medicare"/>
    <x v="1"/>
    <x v="2"/>
    <n v="1"/>
    <s v="SENIOR"/>
    <x v="8"/>
    <n v="2021"/>
  </r>
  <r>
    <s v="P01617"/>
    <x v="198"/>
    <x v="3"/>
    <x v="14"/>
    <s v="Female"/>
    <x v="0"/>
    <x v="10"/>
    <n v="5"/>
    <n v="6"/>
    <x v="1"/>
    <n v="8"/>
    <n v="8"/>
    <n v="1"/>
    <s v="Uninsured"/>
    <x v="0"/>
    <x v="6"/>
    <n v="0"/>
    <s v="ADULT"/>
    <x v="5"/>
    <n v="2021"/>
  </r>
  <r>
    <s v="P01618"/>
    <x v="604"/>
    <x v="3"/>
    <x v="34"/>
    <s v="Female"/>
    <x v="3"/>
    <x v="10"/>
    <n v="3"/>
    <n v="7"/>
    <x v="2"/>
    <n v="6"/>
    <n v="6"/>
    <n v="2"/>
    <s v="Private"/>
    <x v="0"/>
    <x v="31"/>
    <n v="1"/>
    <s v="ADULT"/>
    <x v="11"/>
    <n v="2021"/>
  </r>
  <r>
    <s v="P01619"/>
    <x v="563"/>
    <x v="2"/>
    <x v="7"/>
    <s v="Female"/>
    <x v="3"/>
    <x v="6"/>
    <n v="4"/>
    <n v="7"/>
    <x v="1"/>
    <n v="6"/>
    <n v="2"/>
    <n v="2"/>
    <s v="Private"/>
    <x v="0"/>
    <x v="2"/>
    <n v="1"/>
    <s v="ADULT"/>
    <x v="9"/>
    <n v="2023"/>
  </r>
  <r>
    <s v="P01620"/>
    <x v="377"/>
    <x v="2"/>
    <x v="50"/>
    <s v="Female"/>
    <x v="0"/>
    <x v="1"/>
    <n v="5"/>
    <n v="6"/>
    <x v="1"/>
    <n v="10"/>
    <n v="4"/>
    <n v="4"/>
    <s v="Medicare"/>
    <x v="0"/>
    <x v="2"/>
    <n v="1"/>
    <s v="SENIOR"/>
    <x v="9"/>
    <n v="2022"/>
  </r>
  <r>
    <s v="P01621"/>
    <x v="284"/>
    <x v="3"/>
    <x v="18"/>
    <s v="Female"/>
    <x v="1"/>
    <x v="9"/>
    <n v="4"/>
    <n v="9"/>
    <x v="1"/>
    <n v="6"/>
    <n v="4"/>
    <n v="1"/>
    <s v="Uninsured"/>
    <x v="0"/>
    <x v="24"/>
    <n v="1"/>
    <s v="ADULT"/>
    <x v="5"/>
    <n v="2022"/>
  </r>
  <r>
    <s v="P01622"/>
    <x v="809"/>
    <x v="0"/>
    <x v="16"/>
    <s v="Male"/>
    <x v="4"/>
    <x v="6"/>
    <n v="2"/>
    <n v="8"/>
    <x v="1"/>
    <n v="4"/>
    <n v="2"/>
    <n v="0"/>
    <s v="Uninsured"/>
    <x v="0"/>
    <x v="49"/>
    <n v="0"/>
    <s v="YOUNG ADULT"/>
    <x v="6"/>
    <n v="2022"/>
  </r>
  <r>
    <s v="P01623"/>
    <x v="821"/>
    <x v="3"/>
    <x v="39"/>
    <s v="Female"/>
    <x v="4"/>
    <x v="8"/>
    <n v="6"/>
    <n v="8"/>
    <x v="3"/>
    <n v="9"/>
    <n v="6"/>
    <n v="2"/>
    <s v="Medicare"/>
    <x v="1"/>
    <x v="2"/>
    <n v="1"/>
    <s v="SENIOR"/>
    <x v="8"/>
    <n v="2022"/>
  </r>
  <r>
    <s v="P01624"/>
    <x v="280"/>
    <x v="1"/>
    <x v="37"/>
    <s v="Male"/>
    <x v="0"/>
    <x v="8"/>
    <n v="4"/>
    <n v="9"/>
    <x v="2"/>
    <n v="6"/>
    <n v="2"/>
    <n v="1"/>
    <s v="Medicaid"/>
    <x v="0"/>
    <x v="14"/>
    <n v="1"/>
    <s v="ADULT"/>
    <x v="1"/>
    <n v="2021"/>
  </r>
  <r>
    <s v="P01625"/>
    <x v="824"/>
    <x v="0"/>
    <x v="23"/>
    <s v="Male"/>
    <x v="0"/>
    <x v="0"/>
    <n v="6"/>
    <n v="7"/>
    <x v="2"/>
    <n v="10"/>
    <n v="6"/>
    <n v="2"/>
    <s v="Medicare"/>
    <x v="1"/>
    <x v="2"/>
    <n v="1"/>
    <s v="SENIOR"/>
    <x v="0"/>
    <n v="2023"/>
  </r>
  <r>
    <s v="P01626"/>
    <x v="68"/>
    <x v="3"/>
    <x v="59"/>
    <s v="Female"/>
    <x v="0"/>
    <x v="1"/>
    <n v="5"/>
    <n v="7"/>
    <x v="3"/>
    <n v="10"/>
    <n v="5"/>
    <n v="2"/>
    <s v="Medicare"/>
    <x v="0"/>
    <x v="2"/>
    <n v="1"/>
    <s v="SENIOR"/>
    <x v="11"/>
    <n v="2023"/>
  </r>
  <r>
    <s v="P01627"/>
    <x v="863"/>
    <x v="3"/>
    <x v="7"/>
    <s v="Male"/>
    <x v="0"/>
    <x v="10"/>
    <n v="3"/>
    <n v="5"/>
    <x v="1"/>
    <n v="6"/>
    <n v="4"/>
    <n v="1"/>
    <s v="Uninsured"/>
    <x v="0"/>
    <x v="29"/>
    <n v="1"/>
    <s v="ADULT"/>
    <x v="8"/>
    <n v="2022"/>
  </r>
  <r>
    <s v="P01628"/>
    <x v="785"/>
    <x v="3"/>
    <x v="64"/>
    <s v="Male"/>
    <x v="2"/>
    <x v="8"/>
    <n v="5"/>
    <n v="9"/>
    <x v="3"/>
    <n v="8"/>
    <n v="5"/>
    <n v="2"/>
    <s v="Medicare"/>
    <x v="0"/>
    <x v="2"/>
    <n v="1"/>
    <s v="SENIOR"/>
    <x v="5"/>
    <n v="2021"/>
  </r>
  <r>
    <s v="P01629"/>
    <x v="864"/>
    <x v="3"/>
    <x v="18"/>
    <s v="Male"/>
    <x v="1"/>
    <x v="7"/>
    <n v="5"/>
    <n v="10"/>
    <x v="2"/>
    <n v="8"/>
    <n v="2"/>
    <n v="1"/>
    <s v="Private"/>
    <x v="0"/>
    <x v="0"/>
    <n v="1"/>
    <s v="ADULT"/>
    <x v="8"/>
    <n v="2021"/>
  </r>
  <r>
    <s v="P01630"/>
    <x v="641"/>
    <x v="0"/>
    <x v="58"/>
    <s v="Male"/>
    <x v="0"/>
    <x v="8"/>
    <n v="5"/>
    <n v="8"/>
    <x v="0"/>
    <n v="8"/>
    <n v="6"/>
    <n v="2"/>
    <s v="Medicare"/>
    <x v="0"/>
    <x v="2"/>
    <n v="1"/>
    <s v="SENIOR"/>
    <x v="6"/>
    <n v="2021"/>
  </r>
  <r>
    <s v="P01631"/>
    <x v="387"/>
    <x v="1"/>
    <x v="0"/>
    <s v="Male"/>
    <x v="4"/>
    <x v="8"/>
    <n v="5"/>
    <n v="10"/>
    <x v="1"/>
    <n v="8"/>
    <n v="4"/>
    <n v="1"/>
    <s v="Medicare"/>
    <x v="0"/>
    <x v="2"/>
    <n v="1"/>
    <s v="SENIOR"/>
    <x v="3"/>
    <n v="2022"/>
  </r>
  <r>
    <s v="P01632"/>
    <x v="338"/>
    <x v="2"/>
    <x v="40"/>
    <s v="Male"/>
    <x v="4"/>
    <x v="5"/>
    <n v="3"/>
    <n v="11"/>
    <x v="1"/>
    <n v="6"/>
    <n v="2"/>
    <n v="1"/>
    <s v="Private"/>
    <x v="0"/>
    <x v="11"/>
    <n v="0"/>
    <s v="ADULT"/>
    <x v="7"/>
    <n v="2022"/>
  </r>
  <r>
    <s v="P01633"/>
    <x v="865"/>
    <x v="0"/>
    <x v="21"/>
    <s v="Male"/>
    <x v="2"/>
    <x v="1"/>
    <n v="3"/>
    <n v="5"/>
    <x v="1"/>
    <n v="4"/>
    <n v="2"/>
    <n v="1"/>
    <s v="Medicaid"/>
    <x v="0"/>
    <x v="27"/>
    <n v="1"/>
    <s v="ADULT"/>
    <x v="0"/>
    <n v="2022"/>
  </r>
  <r>
    <s v="P01634"/>
    <x v="563"/>
    <x v="2"/>
    <x v="35"/>
    <s v="Male"/>
    <x v="4"/>
    <x v="0"/>
    <n v="5"/>
    <n v="6"/>
    <x v="2"/>
    <n v="8"/>
    <n v="5"/>
    <n v="2"/>
    <s v="Medicare"/>
    <x v="0"/>
    <x v="2"/>
    <n v="1"/>
    <s v="SENIOR"/>
    <x v="9"/>
    <n v="2023"/>
  </r>
  <r>
    <s v="P01635"/>
    <x v="196"/>
    <x v="2"/>
    <x v="32"/>
    <s v="Female"/>
    <x v="1"/>
    <x v="3"/>
    <n v="3"/>
    <n v="6"/>
    <x v="1"/>
    <n v="4"/>
    <n v="4"/>
    <n v="1"/>
    <s v="Private"/>
    <x v="0"/>
    <x v="39"/>
    <n v="1"/>
    <s v="ADULT"/>
    <x v="7"/>
    <n v="2022"/>
  </r>
  <r>
    <s v="P01636"/>
    <x v="330"/>
    <x v="3"/>
    <x v="36"/>
    <s v="Male"/>
    <x v="3"/>
    <x v="8"/>
    <n v="4"/>
    <n v="8"/>
    <x v="0"/>
    <n v="6"/>
    <n v="3"/>
    <n v="2"/>
    <s v="Medicaid"/>
    <x v="0"/>
    <x v="2"/>
    <n v="1"/>
    <s v="ADULT"/>
    <x v="11"/>
    <n v="2022"/>
  </r>
  <r>
    <s v="P01637"/>
    <x v="866"/>
    <x v="2"/>
    <x v="52"/>
    <s v="Male"/>
    <x v="0"/>
    <x v="8"/>
    <n v="4"/>
    <n v="9"/>
    <x v="1"/>
    <n v="7"/>
    <n v="4"/>
    <n v="1"/>
    <s v="Medicaid"/>
    <x v="0"/>
    <x v="15"/>
    <n v="1"/>
    <s v="ADULT"/>
    <x v="9"/>
    <n v="2021"/>
  </r>
  <r>
    <s v="P01638"/>
    <x v="370"/>
    <x v="2"/>
    <x v="57"/>
    <s v="Female"/>
    <x v="3"/>
    <x v="0"/>
    <n v="5"/>
    <n v="11"/>
    <x v="1"/>
    <n v="8"/>
    <n v="2"/>
    <n v="2"/>
    <s v="Private"/>
    <x v="0"/>
    <x v="2"/>
    <n v="1"/>
    <s v="SENIOR"/>
    <x v="9"/>
    <n v="2023"/>
  </r>
  <r>
    <s v="P01639"/>
    <x v="867"/>
    <x v="1"/>
    <x v="66"/>
    <s v="Female"/>
    <x v="0"/>
    <x v="8"/>
    <n v="6"/>
    <n v="9"/>
    <x v="1"/>
    <n v="10"/>
    <n v="6"/>
    <n v="4"/>
    <s v="Medicare"/>
    <x v="1"/>
    <x v="2"/>
    <n v="1"/>
    <s v="SENIOR"/>
    <x v="1"/>
    <n v="2022"/>
  </r>
  <r>
    <s v="P01640"/>
    <x v="868"/>
    <x v="0"/>
    <x v="43"/>
    <s v="Female"/>
    <x v="3"/>
    <x v="0"/>
    <n v="3"/>
    <n v="7"/>
    <x v="0"/>
    <n v="6"/>
    <n v="2"/>
    <n v="1"/>
    <s v="Medicaid"/>
    <x v="0"/>
    <x v="27"/>
    <n v="0"/>
    <s v="YOUNG ADULT"/>
    <x v="0"/>
    <n v="2021"/>
  </r>
  <r>
    <s v="P01641"/>
    <x v="869"/>
    <x v="3"/>
    <x v="47"/>
    <s v="Male"/>
    <x v="2"/>
    <x v="10"/>
    <n v="4"/>
    <n v="6"/>
    <x v="3"/>
    <n v="8"/>
    <n v="2"/>
    <n v="2"/>
    <s v="Medicaid"/>
    <x v="0"/>
    <x v="45"/>
    <n v="0"/>
    <s v="ADULT"/>
    <x v="5"/>
    <n v="2022"/>
  </r>
  <r>
    <s v="P01642"/>
    <x v="208"/>
    <x v="0"/>
    <x v="17"/>
    <s v="Female"/>
    <x v="3"/>
    <x v="6"/>
    <n v="7"/>
    <n v="9"/>
    <x v="3"/>
    <n v="14"/>
    <n v="5"/>
    <n v="3"/>
    <s v="Medicare"/>
    <x v="1"/>
    <x v="2"/>
    <n v="1"/>
    <s v="SENIOR"/>
    <x v="0"/>
    <n v="2022"/>
  </r>
  <r>
    <s v="P01643"/>
    <x v="463"/>
    <x v="2"/>
    <x v="31"/>
    <s v="Female"/>
    <x v="0"/>
    <x v="5"/>
    <n v="5"/>
    <n v="11"/>
    <x v="1"/>
    <n v="10"/>
    <n v="4"/>
    <n v="1"/>
    <s v="Private"/>
    <x v="0"/>
    <x v="53"/>
    <n v="1"/>
    <s v="ADULT"/>
    <x v="9"/>
    <n v="2023"/>
  </r>
  <r>
    <s v="P01644"/>
    <x v="870"/>
    <x v="1"/>
    <x v="57"/>
    <s v="Female"/>
    <x v="2"/>
    <x v="0"/>
    <n v="4"/>
    <n v="8"/>
    <x v="1"/>
    <n v="6"/>
    <n v="3"/>
    <n v="2"/>
    <s v="Medicaid"/>
    <x v="0"/>
    <x v="8"/>
    <n v="1"/>
    <s v="SENIOR"/>
    <x v="4"/>
    <n v="2023"/>
  </r>
  <r>
    <s v="P01645"/>
    <x v="40"/>
    <x v="1"/>
    <x v="43"/>
    <s v="Female"/>
    <x v="3"/>
    <x v="1"/>
    <n v="3"/>
    <n v="8"/>
    <x v="2"/>
    <n v="4"/>
    <n v="2"/>
    <n v="2"/>
    <s v="Medicaid"/>
    <x v="0"/>
    <x v="11"/>
    <n v="1"/>
    <s v="YOUNG ADULT"/>
    <x v="4"/>
    <n v="2022"/>
  </r>
  <r>
    <s v="P01646"/>
    <x v="52"/>
    <x v="0"/>
    <x v="57"/>
    <s v="Female"/>
    <x v="3"/>
    <x v="0"/>
    <n v="4"/>
    <n v="9"/>
    <x v="2"/>
    <n v="6"/>
    <n v="2"/>
    <n v="2"/>
    <s v="Private"/>
    <x v="0"/>
    <x v="34"/>
    <n v="1"/>
    <s v="SENIOR"/>
    <x v="6"/>
    <n v="2023"/>
  </r>
  <r>
    <s v="P01647"/>
    <x v="655"/>
    <x v="0"/>
    <x v="4"/>
    <s v="Female"/>
    <x v="0"/>
    <x v="4"/>
    <n v="5"/>
    <n v="6"/>
    <x v="1"/>
    <n v="10"/>
    <n v="2"/>
    <n v="1"/>
    <s v="Private"/>
    <x v="0"/>
    <x v="42"/>
    <n v="1"/>
    <s v="ADULT"/>
    <x v="6"/>
    <n v="2021"/>
  </r>
  <r>
    <s v="P01648"/>
    <x v="649"/>
    <x v="1"/>
    <x v="41"/>
    <s v="Female"/>
    <x v="2"/>
    <x v="2"/>
    <n v="6"/>
    <n v="9"/>
    <x v="0"/>
    <n v="9"/>
    <n v="6"/>
    <n v="4"/>
    <s v="Medicare"/>
    <x v="1"/>
    <x v="2"/>
    <n v="1"/>
    <s v="SENIOR"/>
    <x v="1"/>
    <n v="2022"/>
  </r>
  <r>
    <s v="P01649"/>
    <x v="456"/>
    <x v="0"/>
    <x v="68"/>
    <s v="Male"/>
    <x v="4"/>
    <x v="6"/>
    <n v="5"/>
    <n v="10"/>
    <x v="1"/>
    <n v="8"/>
    <n v="4"/>
    <n v="2"/>
    <s v="Medicare"/>
    <x v="0"/>
    <x v="2"/>
    <n v="1"/>
    <s v="SENIOR"/>
    <x v="0"/>
    <n v="2023"/>
  </r>
  <r>
    <s v="P01650"/>
    <x v="290"/>
    <x v="2"/>
    <x v="49"/>
    <s v="Female"/>
    <x v="3"/>
    <x v="0"/>
    <n v="7"/>
    <n v="9"/>
    <x v="2"/>
    <n v="12"/>
    <n v="8"/>
    <n v="3"/>
    <s v="Medicare"/>
    <x v="1"/>
    <x v="2"/>
    <n v="1"/>
    <s v="SENIOR"/>
    <x v="9"/>
    <n v="2022"/>
  </r>
  <r>
    <s v="P01651"/>
    <x v="185"/>
    <x v="1"/>
    <x v="8"/>
    <s v="Female"/>
    <x v="2"/>
    <x v="6"/>
    <n v="4"/>
    <n v="8"/>
    <x v="1"/>
    <n v="8"/>
    <n v="4"/>
    <n v="1"/>
    <s v="Medicare"/>
    <x v="0"/>
    <x v="47"/>
    <n v="1"/>
    <s v="SENIOR"/>
    <x v="4"/>
    <n v="2022"/>
  </r>
  <r>
    <s v="P01652"/>
    <x v="724"/>
    <x v="1"/>
    <x v="14"/>
    <s v="Male"/>
    <x v="3"/>
    <x v="1"/>
    <n v="4"/>
    <n v="6"/>
    <x v="2"/>
    <n v="6"/>
    <n v="3"/>
    <n v="1"/>
    <s v="Uninsured"/>
    <x v="0"/>
    <x v="21"/>
    <n v="1"/>
    <s v="ADULT"/>
    <x v="1"/>
    <n v="2023"/>
  </r>
  <r>
    <s v="P01653"/>
    <x v="543"/>
    <x v="2"/>
    <x v="26"/>
    <s v="Female"/>
    <x v="3"/>
    <x v="1"/>
    <n v="4"/>
    <n v="7"/>
    <x v="1"/>
    <n v="6"/>
    <n v="3"/>
    <n v="2"/>
    <s v="Private"/>
    <x v="0"/>
    <x v="34"/>
    <n v="0"/>
    <s v="ADULT"/>
    <x v="2"/>
    <n v="2021"/>
  </r>
  <r>
    <s v="P01654"/>
    <x v="253"/>
    <x v="0"/>
    <x v="36"/>
    <s v="Male"/>
    <x v="2"/>
    <x v="8"/>
    <n v="4"/>
    <n v="10"/>
    <x v="3"/>
    <n v="7"/>
    <n v="3"/>
    <n v="1"/>
    <s v="Private"/>
    <x v="0"/>
    <x v="34"/>
    <n v="1"/>
    <s v="ADULT"/>
    <x v="0"/>
    <n v="2021"/>
  </r>
  <r>
    <s v="P01655"/>
    <x v="293"/>
    <x v="3"/>
    <x v="14"/>
    <s v="Male"/>
    <x v="3"/>
    <x v="7"/>
    <n v="6"/>
    <n v="10"/>
    <x v="2"/>
    <n v="10"/>
    <n v="3"/>
    <n v="2"/>
    <s v="Medicaid"/>
    <x v="1"/>
    <x v="2"/>
    <n v="1"/>
    <s v="ADULT"/>
    <x v="8"/>
    <n v="2023"/>
  </r>
  <r>
    <s v="P01656"/>
    <x v="871"/>
    <x v="2"/>
    <x v="32"/>
    <s v="Female"/>
    <x v="1"/>
    <x v="2"/>
    <n v="4"/>
    <n v="10"/>
    <x v="3"/>
    <n v="7"/>
    <n v="5"/>
    <n v="2"/>
    <s v="Private"/>
    <x v="0"/>
    <x v="2"/>
    <n v="1"/>
    <s v="ADULT"/>
    <x v="9"/>
    <n v="2023"/>
  </r>
  <r>
    <s v="P01657"/>
    <x v="872"/>
    <x v="2"/>
    <x v="30"/>
    <s v="Male"/>
    <x v="1"/>
    <x v="4"/>
    <n v="4"/>
    <n v="6"/>
    <x v="1"/>
    <n v="7"/>
    <n v="3"/>
    <n v="1"/>
    <s v="Uninsured"/>
    <x v="0"/>
    <x v="21"/>
    <n v="0"/>
    <s v="ADULT"/>
    <x v="7"/>
    <n v="2023"/>
  </r>
  <r>
    <s v="P01658"/>
    <x v="284"/>
    <x v="3"/>
    <x v="54"/>
    <s v="Male"/>
    <x v="0"/>
    <x v="2"/>
    <n v="6"/>
    <n v="10"/>
    <x v="0"/>
    <n v="11"/>
    <n v="6"/>
    <n v="2"/>
    <s v="Medicare"/>
    <x v="1"/>
    <x v="2"/>
    <n v="1"/>
    <s v="SENIOR"/>
    <x v="5"/>
    <n v="2022"/>
  </r>
  <r>
    <s v="P01659"/>
    <x v="395"/>
    <x v="2"/>
    <x v="13"/>
    <s v="Male"/>
    <x v="4"/>
    <x v="8"/>
    <n v="3"/>
    <n v="7"/>
    <x v="0"/>
    <n v="6"/>
    <n v="2"/>
    <n v="1"/>
    <s v="Medicaid"/>
    <x v="0"/>
    <x v="21"/>
    <n v="1"/>
    <s v="ADULT"/>
    <x v="7"/>
    <n v="2023"/>
  </r>
  <r>
    <s v="P01660"/>
    <x v="259"/>
    <x v="3"/>
    <x v="50"/>
    <s v="Male"/>
    <x v="0"/>
    <x v="8"/>
    <n v="5"/>
    <n v="9"/>
    <x v="0"/>
    <n v="8"/>
    <n v="4"/>
    <n v="3"/>
    <s v="Medicare"/>
    <x v="0"/>
    <x v="2"/>
    <n v="1"/>
    <s v="SENIOR"/>
    <x v="11"/>
    <n v="2023"/>
  </r>
  <r>
    <s v="P01661"/>
    <x v="743"/>
    <x v="0"/>
    <x v="54"/>
    <s v="Male"/>
    <x v="4"/>
    <x v="2"/>
    <n v="5"/>
    <n v="9"/>
    <x v="2"/>
    <n v="8"/>
    <n v="4"/>
    <n v="2"/>
    <s v="Medicare"/>
    <x v="0"/>
    <x v="2"/>
    <n v="1"/>
    <s v="SENIOR"/>
    <x v="0"/>
    <n v="2021"/>
  </r>
  <r>
    <s v="P01662"/>
    <x v="16"/>
    <x v="0"/>
    <x v="1"/>
    <s v="Male"/>
    <x v="2"/>
    <x v="0"/>
    <n v="4"/>
    <n v="8"/>
    <x v="2"/>
    <n v="6"/>
    <n v="2"/>
    <n v="1"/>
    <s v="Medicaid"/>
    <x v="0"/>
    <x v="18"/>
    <n v="0"/>
    <s v="ADULT"/>
    <x v="0"/>
    <n v="2023"/>
  </r>
  <r>
    <s v="P01663"/>
    <x v="129"/>
    <x v="2"/>
    <x v="67"/>
    <s v="Male"/>
    <x v="3"/>
    <x v="0"/>
    <n v="1"/>
    <n v="4"/>
    <x v="2"/>
    <n v="2"/>
    <n v="2"/>
    <n v="0"/>
    <s v="Private"/>
    <x v="2"/>
    <x v="77"/>
    <n v="0"/>
    <s v="YOUNG ADULT"/>
    <x v="7"/>
    <n v="2021"/>
  </r>
  <r>
    <s v="P01664"/>
    <x v="774"/>
    <x v="1"/>
    <x v="21"/>
    <s v="Female"/>
    <x v="3"/>
    <x v="2"/>
    <n v="3"/>
    <n v="9"/>
    <x v="3"/>
    <n v="6"/>
    <n v="4"/>
    <n v="1"/>
    <s v="Private"/>
    <x v="0"/>
    <x v="14"/>
    <n v="1"/>
    <s v="ADULT"/>
    <x v="1"/>
    <n v="2021"/>
  </r>
  <r>
    <s v="P01665"/>
    <x v="241"/>
    <x v="0"/>
    <x v="54"/>
    <s v="Female"/>
    <x v="0"/>
    <x v="4"/>
    <n v="6"/>
    <n v="5"/>
    <x v="1"/>
    <n v="12"/>
    <n v="6"/>
    <n v="2"/>
    <s v="Medicare"/>
    <x v="1"/>
    <x v="2"/>
    <n v="1"/>
    <s v="SENIOR"/>
    <x v="6"/>
    <n v="2022"/>
  </r>
  <r>
    <s v="P01666"/>
    <x v="202"/>
    <x v="3"/>
    <x v="24"/>
    <s v="Male"/>
    <x v="1"/>
    <x v="7"/>
    <n v="4"/>
    <n v="9"/>
    <x v="1"/>
    <n v="6"/>
    <n v="4"/>
    <n v="2"/>
    <s v="Medicaid"/>
    <x v="0"/>
    <x v="2"/>
    <n v="1"/>
    <s v="ADULT"/>
    <x v="5"/>
    <n v="2021"/>
  </r>
  <r>
    <s v="P01667"/>
    <x v="873"/>
    <x v="3"/>
    <x v="52"/>
    <s v="Female"/>
    <x v="3"/>
    <x v="7"/>
    <n v="3"/>
    <n v="10"/>
    <x v="2"/>
    <n v="4"/>
    <n v="2"/>
    <n v="1"/>
    <s v="Private"/>
    <x v="0"/>
    <x v="21"/>
    <n v="1"/>
    <s v="ADULT"/>
    <x v="5"/>
    <n v="2021"/>
  </r>
  <r>
    <s v="P01668"/>
    <x v="414"/>
    <x v="2"/>
    <x v="42"/>
    <s v="Male"/>
    <x v="2"/>
    <x v="6"/>
    <n v="4"/>
    <n v="7"/>
    <x v="1"/>
    <n v="8"/>
    <n v="3"/>
    <n v="1"/>
    <s v="Private"/>
    <x v="0"/>
    <x v="19"/>
    <n v="1"/>
    <s v="ADULT"/>
    <x v="7"/>
    <n v="2021"/>
  </r>
  <r>
    <s v="P01669"/>
    <x v="622"/>
    <x v="1"/>
    <x v="58"/>
    <s v="Male"/>
    <x v="3"/>
    <x v="0"/>
    <n v="7"/>
    <n v="9"/>
    <x v="2"/>
    <n v="12"/>
    <n v="5"/>
    <n v="4"/>
    <s v="Medicare"/>
    <x v="1"/>
    <x v="2"/>
    <n v="1"/>
    <s v="SENIOR"/>
    <x v="3"/>
    <n v="2021"/>
  </r>
  <r>
    <s v="P01670"/>
    <x v="825"/>
    <x v="3"/>
    <x v="8"/>
    <s v="Male"/>
    <x v="3"/>
    <x v="5"/>
    <n v="4"/>
    <n v="12"/>
    <x v="1"/>
    <n v="7"/>
    <n v="6"/>
    <n v="1"/>
    <s v="Medicare"/>
    <x v="0"/>
    <x v="2"/>
    <n v="1"/>
    <s v="SENIOR"/>
    <x v="8"/>
    <n v="2021"/>
  </r>
  <r>
    <s v="P01671"/>
    <x v="230"/>
    <x v="2"/>
    <x v="22"/>
    <s v="Female"/>
    <x v="2"/>
    <x v="0"/>
    <n v="4"/>
    <n v="8"/>
    <x v="1"/>
    <n v="7"/>
    <n v="3"/>
    <n v="2"/>
    <s v="Medicaid"/>
    <x v="0"/>
    <x v="4"/>
    <n v="1"/>
    <s v="ADULT"/>
    <x v="9"/>
    <n v="2022"/>
  </r>
  <r>
    <s v="P01672"/>
    <x v="112"/>
    <x v="0"/>
    <x v="36"/>
    <s v="Female"/>
    <x v="4"/>
    <x v="0"/>
    <n v="4"/>
    <n v="7"/>
    <x v="0"/>
    <n v="6"/>
    <n v="3"/>
    <n v="1"/>
    <s v="Medicaid"/>
    <x v="0"/>
    <x v="18"/>
    <n v="1"/>
    <s v="ADULT"/>
    <x v="0"/>
    <n v="2023"/>
  </r>
  <r>
    <s v="P01673"/>
    <x v="561"/>
    <x v="2"/>
    <x v="36"/>
    <s v="Male"/>
    <x v="4"/>
    <x v="6"/>
    <n v="3"/>
    <n v="8"/>
    <x v="1"/>
    <n v="6"/>
    <n v="2"/>
    <n v="1"/>
    <s v="Private"/>
    <x v="0"/>
    <x v="37"/>
    <n v="0"/>
    <s v="ADULT"/>
    <x v="2"/>
    <n v="2023"/>
  </r>
  <r>
    <s v="P01674"/>
    <x v="370"/>
    <x v="2"/>
    <x v="15"/>
    <s v="Male"/>
    <x v="0"/>
    <x v="4"/>
    <n v="5"/>
    <n v="5"/>
    <x v="1"/>
    <n v="8"/>
    <n v="2"/>
    <n v="2"/>
    <s v="Uninsured"/>
    <x v="0"/>
    <x v="12"/>
    <n v="1"/>
    <s v="ADULT"/>
    <x v="9"/>
    <n v="2023"/>
  </r>
  <r>
    <s v="P01675"/>
    <x v="530"/>
    <x v="0"/>
    <x v="65"/>
    <s v="Male"/>
    <x v="3"/>
    <x v="2"/>
    <n v="7"/>
    <n v="11"/>
    <x v="1"/>
    <n v="10"/>
    <n v="6"/>
    <n v="3"/>
    <s v="Medicare"/>
    <x v="1"/>
    <x v="2"/>
    <n v="1"/>
    <s v="SENIOR"/>
    <x v="0"/>
    <n v="2022"/>
  </r>
  <r>
    <s v="P01676"/>
    <x v="410"/>
    <x v="0"/>
    <x v="32"/>
    <s v="Female"/>
    <x v="0"/>
    <x v="4"/>
    <n v="3"/>
    <n v="6"/>
    <x v="1"/>
    <n v="8"/>
    <n v="2"/>
    <n v="1"/>
    <s v="Uninsured"/>
    <x v="0"/>
    <x v="54"/>
    <n v="1"/>
    <s v="ADULT"/>
    <x v="6"/>
    <n v="2023"/>
  </r>
  <r>
    <s v="P01677"/>
    <x v="599"/>
    <x v="1"/>
    <x v="68"/>
    <s v="Female"/>
    <x v="1"/>
    <x v="1"/>
    <n v="5"/>
    <n v="6"/>
    <x v="3"/>
    <n v="10"/>
    <n v="6"/>
    <n v="3"/>
    <s v="Medicare"/>
    <x v="0"/>
    <x v="2"/>
    <n v="1"/>
    <s v="SENIOR"/>
    <x v="3"/>
    <n v="2021"/>
  </r>
  <r>
    <s v="P01678"/>
    <x v="443"/>
    <x v="0"/>
    <x v="3"/>
    <s v="Male"/>
    <x v="4"/>
    <x v="3"/>
    <n v="6"/>
    <n v="7"/>
    <x v="2"/>
    <n v="10"/>
    <n v="4"/>
    <n v="2"/>
    <s v="Medicare"/>
    <x v="1"/>
    <x v="2"/>
    <n v="1"/>
    <s v="SENIOR"/>
    <x v="6"/>
    <n v="2021"/>
  </r>
  <r>
    <s v="P01679"/>
    <x v="797"/>
    <x v="3"/>
    <x v="41"/>
    <s v="Female"/>
    <x v="0"/>
    <x v="8"/>
    <n v="6"/>
    <n v="9"/>
    <x v="0"/>
    <n v="9"/>
    <n v="8"/>
    <n v="2"/>
    <s v="Medicare"/>
    <x v="1"/>
    <x v="2"/>
    <n v="1"/>
    <s v="SENIOR"/>
    <x v="8"/>
    <n v="2023"/>
  </r>
  <r>
    <s v="P01680"/>
    <x v="869"/>
    <x v="3"/>
    <x v="7"/>
    <s v="Male"/>
    <x v="1"/>
    <x v="0"/>
    <n v="4"/>
    <n v="6"/>
    <x v="2"/>
    <n v="6"/>
    <n v="3"/>
    <n v="1"/>
    <s v="Medicaid"/>
    <x v="0"/>
    <x v="69"/>
    <n v="0"/>
    <s v="ADULT"/>
    <x v="5"/>
    <n v="2022"/>
  </r>
  <r>
    <s v="P01681"/>
    <x v="246"/>
    <x v="0"/>
    <x v="20"/>
    <s v="Female"/>
    <x v="3"/>
    <x v="6"/>
    <n v="5"/>
    <n v="9"/>
    <x v="3"/>
    <n v="10"/>
    <n v="4"/>
    <n v="2"/>
    <s v="Private"/>
    <x v="0"/>
    <x v="2"/>
    <n v="1"/>
    <s v="ADULT"/>
    <x v="10"/>
    <n v="2023"/>
  </r>
  <r>
    <s v="P01682"/>
    <x v="248"/>
    <x v="1"/>
    <x v="24"/>
    <s v="Female"/>
    <x v="0"/>
    <x v="1"/>
    <n v="4"/>
    <n v="5"/>
    <x v="2"/>
    <n v="8"/>
    <n v="4"/>
    <n v="1"/>
    <s v="Private"/>
    <x v="0"/>
    <x v="46"/>
    <n v="1"/>
    <s v="ADULT"/>
    <x v="3"/>
    <n v="2022"/>
  </r>
  <r>
    <s v="P01683"/>
    <x v="752"/>
    <x v="2"/>
    <x v="15"/>
    <s v="Male"/>
    <x v="4"/>
    <x v="1"/>
    <n v="3"/>
    <n v="4"/>
    <x v="1"/>
    <n v="6"/>
    <n v="2"/>
    <n v="1"/>
    <s v="Private"/>
    <x v="0"/>
    <x v="10"/>
    <n v="0"/>
    <s v="ADULT"/>
    <x v="9"/>
    <n v="2021"/>
  </r>
  <r>
    <s v="P01684"/>
    <x v="627"/>
    <x v="2"/>
    <x v="14"/>
    <s v="Female"/>
    <x v="3"/>
    <x v="6"/>
    <n v="5"/>
    <n v="8"/>
    <x v="1"/>
    <n v="8"/>
    <n v="2"/>
    <n v="2"/>
    <s v="Private"/>
    <x v="0"/>
    <x v="2"/>
    <n v="1"/>
    <s v="ADULT"/>
    <x v="7"/>
    <n v="2023"/>
  </r>
  <r>
    <s v="P01685"/>
    <x v="683"/>
    <x v="1"/>
    <x v="25"/>
    <s v="Female"/>
    <x v="3"/>
    <x v="0"/>
    <n v="2"/>
    <n v="7"/>
    <x v="2"/>
    <n v="7"/>
    <n v="2"/>
    <n v="2"/>
    <s v="Private"/>
    <x v="2"/>
    <x v="9"/>
    <n v="0"/>
    <s v="YOUNG ADULT"/>
    <x v="3"/>
    <n v="2022"/>
  </r>
  <r>
    <s v="P01686"/>
    <x v="874"/>
    <x v="2"/>
    <x v="68"/>
    <s v="Male"/>
    <x v="1"/>
    <x v="3"/>
    <n v="5"/>
    <n v="7"/>
    <x v="1"/>
    <n v="10"/>
    <n v="5"/>
    <n v="2"/>
    <s v="Medicare"/>
    <x v="0"/>
    <x v="2"/>
    <n v="0"/>
    <s v="SENIOR"/>
    <x v="9"/>
    <n v="2023"/>
  </r>
  <r>
    <s v="P01687"/>
    <x v="137"/>
    <x v="0"/>
    <x v="7"/>
    <s v="Male"/>
    <x v="0"/>
    <x v="1"/>
    <n v="3"/>
    <n v="4"/>
    <x v="1"/>
    <n v="6"/>
    <n v="4"/>
    <n v="2"/>
    <s v="Private"/>
    <x v="0"/>
    <x v="14"/>
    <n v="1"/>
    <s v="ADULT"/>
    <x v="0"/>
    <n v="2023"/>
  </r>
  <r>
    <s v="P01688"/>
    <x v="529"/>
    <x v="1"/>
    <x v="26"/>
    <s v="Female"/>
    <x v="0"/>
    <x v="1"/>
    <n v="4"/>
    <n v="5"/>
    <x v="1"/>
    <n v="6"/>
    <n v="2"/>
    <n v="2"/>
    <s v="Private"/>
    <x v="0"/>
    <x v="34"/>
    <n v="1"/>
    <s v="ADULT"/>
    <x v="3"/>
    <n v="2021"/>
  </r>
  <r>
    <s v="P01689"/>
    <x v="212"/>
    <x v="0"/>
    <x v="9"/>
    <s v="Male"/>
    <x v="4"/>
    <x v="1"/>
    <n v="7"/>
    <n v="7"/>
    <x v="2"/>
    <n v="10"/>
    <n v="4"/>
    <n v="2"/>
    <s v="Private"/>
    <x v="1"/>
    <x v="2"/>
    <n v="1"/>
    <s v="ADULT"/>
    <x v="6"/>
    <n v="2021"/>
  </r>
  <r>
    <s v="P01690"/>
    <x v="219"/>
    <x v="2"/>
    <x v="22"/>
    <s v="Male"/>
    <x v="1"/>
    <x v="0"/>
    <n v="4"/>
    <n v="6"/>
    <x v="2"/>
    <n v="7"/>
    <n v="2"/>
    <n v="1"/>
    <s v="Private"/>
    <x v="0"/>
    <x v="63"/>
    <n v="1"/>
    <s v="ADULT"/>
    <x v="7"/>
    <n v="2021"/>
  </r>
  <r>
    <s v="P01691"/>
    <x v="868"/>
    <x v="0"/>
    <x v="8"/>
    <s v="Male"/>
    <x v="1"/>
    <x v="8"/>
    <n v="6"/>
    <n v="10"/>
    <x v="3"/>
    <n v="9"/>
    <n v="4"/>
    <n v="2"/>
    <s v="Medicare"/>
    <x v="1"/>
    <x v="2"/>
    <n v="1"/>
    <s v="SENIOR"/>
    <x v="0"/>
    <n v="2021"/>
  </r>
  <r>
    <s v="P01692"/>
    <x v="875"/>
    <x v="1"/>
    <x v="42"/>
    <s v="Female"/>
    <x v="0"/>
    <x v="2"/>
    <n v="5"/>
    <n v="9"/>
    <x v="1"/>
    <n v="10"/>
    <n v="6"/>
    <n v="1"/>
    <s v="Medicaid"/>
    <x v="0"/>
    <x v="2"/>
    <n v="1"/>
    <s v="ADULT"/>
    <x v="1"/>
    <n v="2021"/>
  </r>
  <r>
    <s v="P01693"/>
    <x v="382"/>
    <x v="0"/>
    <x v="58"/>
    <s v="Female"/>
    <x v="3"/>
    <x v="4"/>
    <n v="5"/>
    <n v="8"/>
    <x v="1"/>
    <n v="10"/>
    <n v="6"/>
    <n v="2"/>
    <s v="Medicare"/>
    <x v="0"/>
    <x v="2"/>
    <n v="1"/>
    <s v="SENIOR"/>
    <x v="10"/>
    <n v="2022"/>
  </r>
  <r>
    <s v="P01694"/>
    <x v="328"/>
    <x v="1"/>
    <x v="28"/>
    <s v="Female"/>
    <x v="4"/>
    <x v="0"/>
    <n v="2"/>
    <n v="7"/>
    <x v="2"/>
    <n v="7"/>
    <n v="1"/>
    <n v="0"/>
    <s v="Uninsured"/>
    <x v="2"/>
    <x v="60"/>
    <n v="0"/>
    <s v="YOUNG ADULT"/>
    <x v="1"/>
    <n v="2023"/>
  </r>
  <r>
    <s v="P01695"/>
    <x v="283"/>
    <x v="2"/>
    <x v="30"/>
    <s v="Female"/>
    <x v="0"/>
    <x v="3"/>
    <n v="5"/>
    <n v="9"/>
    <x v="1"/>
    <n v="8"/>
    <n v="4"/>
    <n v="2"/>
    <s v="Private"/>
    <x v="0"/>
    <x v="2"/>
    <n v="1"/>
    <s v="ADULT"/>
    <x v="2"/>
    <n v="2023"/>
  </r>
  <r>
    <s v="P01696"/>
    <x v="817"/>
    <x v="3"/>
    <x v="48"/>
    <s v="Male"/>
    <x v="2"/>
    <x v="8"/>
    <n v="7"/>
    <n v="9"/>
    <x v="2"/>
    <n v="12"/>
    <n v="5"/>
    <n v="3"/>
    <s v="Medicare"/>
    <x v="1"/>
    <x v="2"/>
    <n v="1"/>
    <s v="SENIOR"/>
    <x v="11"/>
    <n v="2023"/>
  </r>
  <r>
    <s v="P01697"/>
    <x v="748"/>
    <x v="3"/>
    <x v="13"/>
    <s v="Female"/>
    <x v="3"/>
    <x v="2"/>
    <n v="3"/>
    <n v="9"/>
    <x v="2"/>
    <n v="4"/>
    <n v="2"/>
    <n v="1"/>
    <s v="Private"/>
    <x v="0"/>
    <x v="21"/>
    <n v="0"/>
    <s v="ADULT"/>
    <x v="8"/>
    <n v="2021"/>
  </r>
  <r>
    <s v="P01698"/>
    <x v="114"/>
    <x v="3"/>
    <x v="37"/>
    <s v="Female"/>
    <x v="0"/>
    <x v="7"/>
    <n v="3"/>
    <n v="8"/>
    <x v="2"/>
    <n v="6"/>
    <n v="2"/>
    <n v="1"/>
    <s v="Private"/>
    <x v="0"/>
    <x v="21"/>
    <n v="0"/>
    <s v="ADULT"/>
    <x v="8"/>
    <n v="2022"/>
  </r>
  <r>
    <s v="P01699"/>
    <x v="731"/>
    <x v="3"/>
    <x v="0"/>
    <s v="Male"/>
    <x v="2"/>
    <x v="10"/>
    <n v="4"/>
    <n v="8"/>
    <x v="2"/>
    <n v="8"/>
    <n v="4"/>
    <n v="3"/>
    <s v="Medicare"/>
    <x v="0"/>
    <x v="2"/>
    <n v="1"/>
    <s v="SENIOR"/>
    <x v="8"/>
    <n v="2023"/>
  </r>
  <r>
    <s v="P01700"/>
    <x v="704"/>
    <x v="0"/>
    <x v="26"/>
    <s v="Male"/>
    <x v="4"/>
    <x v="2"/>
    <n v="6"/>
    <n v="9"/>
    <x v="1"/>
    <n v="10"/>
    <n v="3"/>
    <n v="2"/>
    <s v="Private"/>
    <x v="1"/>
    <x v="2"/>
    <n v="1"/>
    <s v="ADULT"/>
    <x v="10"/>
    <n v="2021"/>
  </r>
  <r>
    <s v="P01701"/>
    <x v="246"/>
    <x v="0"/>
    <x v="14"/>
    <s v="Male"/>
    <x v="4"/>
    <x v="1"/>
    <n v="4"/>
    <n v="7"/>
    <x v="1"/>
    <n v="9"/>
    <n v="2"/>
    <n v="1"/>
    <s v="Medicaid"/>
    <x v="0"/>
    <x v="64"/>
    <n v="1"/>
    <s v="ADULT"/>
    <x v="10"/>
    <n v="2023"/>
  </r>
  <r>
    <s v="P01702"/>
    <x v="701"/>
    <x v="1"/>
    <x v="0"/>
    <s v="Female"/>
    <x v="3"/>
    <x v="0"/>
    <n v="4"/>
    <n v="7"/>
    <x v="1"/>
    <n v="9"/>
    <n v="4"/>
    <n v="2"/>
    <s v="Medicare"/>
    <x v="0"/>
    <x v="0"/>
    <n v="1"/>
    <s v="SENIOR"/>
    <x v="1"/>
    <n v="2023"/>
  </r>
  <r>
    <s v="P01703"/>
    <x v="647"/>
    <x v="3"/>
    <x v="38"/>
    <s v="Female"/>
    <x v="1"/>
    <x v="5"/>
    <n v="6"/>
    <n v="10"/>
    <x v="2"/>
    <n v="12"/>
    <n v="6"/>
    <n v="2"/>
    <s v="Medicare"/>
    <x v="1"/>
    <x v="2"/>
    <n v="1"/>
    <s v="SENIOR"/>
    <x v="8"/>
    <n v="2022"/>
  </r>
  <r>
    <s v="P01704"/>
    <x v="580"/>
    <x v="3"/>
    <x v="59"/>
    <s v="Female"/>
    <x v="4"/>
    <x v="7"/>
    <n v="5"/>
    <n v="10"/>
    <x v="1"/>
    <n v="8"/>
    <n v="4"/>
    <n v="4"/>
    <s v="Medicare"/>
    <x v="0"/>
    <x v="2"/>
    <n v="1"/>
    <s v="SENIOR"/>
    <x v="11"/>
    <n v="2023"/>
  </r>
  <r>
    <s v="P01705"/>
    <x v="53"/>
    <x v="2"/>
    <x v="20"/>
    <s v="Female"/>
    <x v="1"/>
    <x v="6"/>
    <n v="4"/>
    <n v="7"/>
    <x v="1"/>
    <n v="8"/>
    <n v="2"/>
    <n v="1"/>
    <s v="Medicaid"/>
    <x v="0"/>
    <x v="13"/>
    <n v="1"/>
    <s v="ADULT"/>
    <x v="9"/>
    <n v="2021"/>
  </r>
  <r>
    <s v="P01706"/>
    <x v="293"/>
    <x v="3"/>
    <x v="22"/>
    <s v="Male"/>
    <x v="2"/>
    <x v="5"/>
    <n v="4"/>
    <n v="11"/>
    <x v="1"/>
    <n v="9"/>
    <n v="2"/>
    <n v="1"/>
    <s v="Private"/>
    <x v="0"/>
    <x v="8"/>
    <n v="1"/>
    <s v="ADULT"/>
    <x v="8"/>
    <n v="2023"/>
  </r>
  <r>
    <s v="P01707"/>
    <x v="350"/>
    <x v="3"/>
    <x v="2"/>
    <s v="Female"/>
    <x v="2"/>
    <x v="10"/>
    <n v="5"/>
    <n v="6"/>
    <x v="1"/>
    <n v="8"/>
    <n v="6"/>
    <n v="2"/>
    <s v="Medicare"/>
    <x v="0"/>
    <x v="2"/>
    <n v="1"/>
    <s v="SENIOR"/>
    <x v="8"/>
    <n v="2021"/>
  </r>
  <r>
    <s v="P01708"/>
    <x v="329"/>
    <x v="2"/>
    <x v="48"/>
    <s v="Female"/>
    <x v="2"/>
    <x v="5"/>
    <n v="6"/>
    <n v="11"/>
    <x v="1"/>
    <n v="10"/>
    <n v="6"/>
    <n v="2"/>
    <s v="Medicare"/>
    <x v="1"/>
    <x v="2"/>
    <n v="1"/>
    <s v="SENIOR"/>
    <x v="9"/>
    <n v="2021"/>
  </r>
  <r>
    <s v="P01709"/>
    <x v="822"/>
    <x v="3"/>
    <x v="1"/>
    <s v="Male"/>
    <x v="2"/>
    <x v="8"/>
    <n v="5"/>
    <n v="8"/>
    <x v="1"/>
    <n v="8"/>
    <n v="2"/>
    <n v="1"/>
    <s v="Private"/>
    <x v="0"/>
    <x v="0"/>
    <n v="1"/>
    <s v="ADULT"/>
    <x v="11"/>
    <n v="2023"/>
  </r>
  <r>
    <s v="P01710"/>
    <x v="876"/>
    <x v="3"/>
    <x v="52"/>
    <s v="Female"/>
    <x v="0"/>
    <x v="8"/>
    <n v="4"/>
    <n v="8"/>
    <x v="2"/>
    <n v="6"/>
    <n v="3"/>
    <n v="1"/>
    <s v="Private"/>
    <x v="0"/>
    <x v="14"/>
    <n v="1"/>
    <s v="ADULT"/>
    <x v="11"/>
    <n v="2023"/>
  </r>
  <r>
    <s v="P01711"/>
    <x v="284"/>
    <x v="3"/>
    <x v="59"/>
    <s v="Male"/>
    <x v="0"/>
    <x v="8"/>
    <n v="5"/>
    <n v="8"/>
    <x v="1"/>
    <n v="10"/>
    <n v="6"/>
    <n v="3"/>
    <s v="Medicare"/>
    <x v="0"/>
    <x v="2"/>
    <n v="1"/>
    <s v="SENIOR"/>
    <x v="5"/>
    <n v="2022"/>
  </r>
  <r>
    <s v="P01712"/>
    <x v="275"/>
    <x v="2"/>
    <x v="1"/>
    <s v="Female"/>
    <x v="0"/>
    <x v="8"/>
    <n v="4"/>
    <n v="9"/>
    <x v="0"/>
    <n v="7"/>
    <n v="2"/>
    <n v="1"/>
    <s v="Private"/>
    <x v="0"/>
    <x v="4"/>
    <n v="1"/>
    <s v="ADULT"/>
    <x v="9"/>
    <n v="2022"/>
  </r>
  <r>
    <s v="P01713"/>
    <x v="858"/>
    <x v="3"/>
    <x v="67"/>
    <s v="Female"/>
    <x v="2"/>
    <x v="2"/>
    <n v="3"/>
    <n v="8"/>
    <x v="2"/>
    <n v="6"/>
    <n v="2"/>
    <n v="2"/>
    <s v="Private"/>
    <x v="0"/>
    <x v="23"/>
    <n v="1"/>
    <s v="YOUNG ADULT"/>
    <x v="8"/>
    <n v="2023"/>
  </r>
  <r>
    <s v="P01714"/>
    <x v="137"/>
    <x v="0"/>
    <x v="58"/>
    <s v="Female"/>
    <x v="3"/>
    <x v="5"/>
    <n v="5"/>
    <n v="10"/>
    <x v="2"/>
    <n v="10"/>
    <n v="5"/>
    <n v="2"/>
    <s v="Medicare"/>
    <x v="0"/>
    <x v="2"/>
    <n v="1"/>
    <s v="SENIOR"/>
    <x v="0"/>
    <n v="2023"/>
  </r>
  <r>
    <s v="P01715"/>
    <x v="427"/>
    <x v="1"/>
    <x v="12"/>
    <s v="Female"/>
    <x v="0"/>
    <x v="3"/>
    <n v="3"/>
    <n v="7"/>
    <x v="1"/>
    <n v="6"/>
    <n v="2"/>
    <n v="2"/>
    <s v="Medicaid"/>
    <x v="0"/>
    <x v="11"/>
    <n v="1"/>
    <s v="ADULT"/>
    <x v="3"/>
    <n v="2023"/>
  </r>
  <r>
    <s v="P01716"/>
    <x v="413"/>
    <x v="1"/>
    <x v="31"/>
    <s v="Male"/>
    <x v="1"/>
    <x v="4"/>
    <n v="5"/>
    <n v="5"/>
    <x v="1"/>
    <n v="8"/>
    <n v="2"/>
    <n v="1"/>
    <s v="Private"/>
    <x v="0"/>
    <x v="42"/>
    <n v="0"/>
    <s v="ADULT"/>
    <x v="1"/>
    <n v="2023"/>
  </r>
  <r>
    <s v="P01717"/>
    <x v="877"/>
    <x v="0"/>
    <x v="14"/>
    <s v="Female"/>
    <x v="2"/>
    <x v="5"/>
    <n v="5"/>
    <n v="10"/>
    <x v="2"/>
    <n v="10"/>
    <n v="2"/>
    <n v="1"/>
    <s v="Medicaid"/>
    <x v="0"/>
    <x v="2"/>
    <n v="1"/>
    <s v="ADULT"/>
    <x v="10"/>
    <n v="2023"/>
  </r>
  <r>
    <s v="P01718"/>
    <x v="369"/>
    <x v="3"/>
    <x v="26"/>
    <s v="Male"/>
    <x v="1"/>
    <x v="8"/>
    <n v="4"/>
    <n v="9"/>
    <x v="1"/>
    <n v="9"/>
    <n v="3"/>
    <n v="1"/>
    <s v="Medicaid"/>
    <x v="0"/>
    <x v="2"/>
    <n v="1"/>
    <s v="ADULT"/>
    <x v="8"/>
    <n v="2023"/>
  </r>
  <r>
    <s v="P01719"/>
    <x v="878"/>
    <x v="1"/>
    <x v="29"/>
    <s v="Female"/>
    <x v="4"/>
    <x v="3"/>
    <n v="7"/>
    <n v="9"/>
    <x v="1"/>
    <n v="12"/>
    <n v="5"/>
    <n v="2"/>
    <s v="Medicare"/>
    <x v="1"/>
    <x v="2"/>
    <n v="1"/>
    <s v="SENIOR"/>
    <x v="1"/>
    <n v="2022"/>
  </r>
  <r>
    <s v="P01720"/>
    <x v="150"/>
    <x v="0"/>
    <x v="7"/>
    <s v="Female"/>
    <x v="1"/>
    <x v="8"/>
    <n v="3"/>
    <n v="10"/>
    <x v="0"/>
    <n v="6"/>
    <n v="2"/>
    <n v="1"/>
    <s v="Uninsured"/>
    <x v="0"/>
    <x v="19"/>
    <n v="1"/>
    <s v="ADULT"/>
    <x v="10"/>
    <n v="2021"/>
  </r>
  <r>
    <s v="P01721"/>
    <x v="505"/>
    <x v="2"/>
    <x v="0"/>
    <s v="Female"/>
    <x v="1"/>
    <x v="0"/>
    <n v="5"/>
    <n v="8"/>
    <x v="0"/>
    <n v="8"/>
    <n v="5"/>
    <n v="1"/>
    <s v="Medicare"/>
    <x v="0"/>
    <x v="12"/>
    <n v="1"/>
    <s v="SENIOR"/>
    <x v="7"/>
    <n v="2021"/>
  </r>
  <r>
    <s v="P01722"/>
    <x v="370"/>
    <x v="2"/>
    <x v="22"/>
    <s v="Male"/>
    <x v="4"/>
    <x v="0"/>
    <n v="4"/>
    <n v="8"/>
    <x v="2"/>
    <n v="8"/>
    <n v="3"/>
    <n v="1"/>
    <s v="Private"/>
    <x v="0"/>
    <x v="20"/>
    <n v="1"/>
    <s v="ADULT"/>
    <x v="9"/>
    <n v="2023"/>
  </r>
  <r>
    <s v="P01723"/>
    <x v="539"/>
    <x v="0"/>
    <x v="29"/>
    <s v="Female"/>
    <x v="0"/>
    <x v="0"/>
    <n v="5"/>
    <n v="8"/>
    <x v="0"/>
    <n v="8"/>
    <n v="4"/>
    <n v="2"/>
    <s v="Medicare"/>
    <x v="0"/>
    <x v="2"/>
    <n v="1"/>
    <s v="SENIOR"/>
    <x v="10"/>
    <n v="2023"/>
  </r>
  <r>
    <s v="P01724"/>
    <x v="648"/>
    <x v="1"/>
    <x v="38"/>
    <s v="Female"/>
    <x v="4"/>
    <x v="8"/>
    <n v="5"/>
    <n v="9"/>
    <x v="0"/>
    <n v="8"/>
    <n v="5"/>
    <n v="2"/>
    <s v="Medicare"/>
    <x v="0"/>
    <x v="2"/>
    <n v="1"/>
    <s v="SENIOR"/>
    <x v="3"/>
    <n v="2022"/>
  </r>
  <r>
    <s v="P01725"/>
    <x v="146"/>
    <x v="0"/>
    <x v="15"/>
    <s v="Female"/>
    <x v="1"/>
    <x v="2"/>
    <n v="3"/>
    <n v="10"/>
    <x v="1"/>
    <n v="6"/>
    <n v="2"/>
    <n v="1"/>
    <s v="Medicaid"/>
    <x v="0"/>
    <x v="21"/>
    <n v="0"/>
    <s v="ADULT"/>
    <x v="0"/>
    <n v="2022"/>
  </r>
  <r>
    <s v="P01726"/>
    <x v="442"/>
    <x v="3"/>
    <x v="59"/>
    <s v="Male"/>
    <x v="1"/>
    <x v="8"/>
    <n v="6"/>
    <n v="10"/>
    <x v="2"/>
    <n v="10"/>
    <n v="8"/>
    <n v="4"/>
    <s v="Medicare"/>
    <x v="1"/>
    <x v="2"/>
    <n v="1"/>
    <s v="SENIOR"/>
    <x v="8"/>
    <n v="2021"/>
  </r>
  <r>
    <s v="P01727"/>
    <x v="216"/>
    <x v="3"/>
    <x v="12"/>
    <s v="Male"/>
    <x v="0"/>
    <x v="10"/>
    <n v="3"/>
    <n v="5"/>
    <x v="2"/>
    <n v="6"/>
    <n v="4"/>
    <n v="1"/>
    <s v="Medicaid"/>
    <x v="0"/>
    <x v="52"/>
    <n v="0"/>
    <s v="ADULT"/>
    <x v="5"/>
    <n v="2021"/>
  </r>
  <r>
    <s v="P01728"/>
    <x v="621"/>
    <x v="0"/>
    <x v="6"/>
    <s v="Male"/>
    <x v="3"/>
    <x v="0"/>
    <n v="7"/>
    <n v="10"/>
    <x v="2"/>
    <n v="10"/>
    <n v="8"/>
    <n v="3"/>
    <s v="Medicare"/>
    <x v="1"/>
    <x v="2"/>
    <n v="1"/>
    <s v="SENIOR"/>
    <x v="0"/>
    <n v="2022"/>
  </r>
  <r>
    <s v="P01729"/>
    <x v="756"/>
    <x v="2"/>
    <x v="20"/>
    <s v="Female"/>
    <x v="1"/>
    <x v="4"/>
    <n v="8"/>
    <n v="8"/>
    <x v="0"/>
    <n v="13"/>
    <n v="6"/>
    <n v="2"/>
    <s v="Uninsured"/>
    <x v="1"/>
    <x v="2"/>
    <n v="1"/>
    <s v="ADULT"/>
    <x v="9"/>
    <n v="2022"/>
  </r>
  <r>
    <s v="P01730"/>
    <x v="862"/>
    <x v="1"/>
    <x v="23"/>
    <s v="Female"/>
    <x v="3"/>
    <x v="4"/>
    <n v="7"/>
    <n v="7"/>
    <x v="1"/>
    <n v="10"/>
    <n v="5"/>
    <n v="3"/>
    <s v="Medicare"/>
    <x v="1"/>
    <x v="2"/>
    <n v="1"/>
    <s v="SENIOR"/>
    <x v="4"/>
    <n v="2023"/>
  </r>
  <r>
    <s v="P01731"/>
    <x v="407"/>
    <x v="0"/>
    <x v="4"/>
    <s v="Female"/>
    <x v="1"/>
    <x v="5"/>
    <n v="6"/>
    <n v="10"/>
    <x v="1"/>
    <n v="10"/>
    <n v="5"/>
    <n v="2"/>
    <s v="Private"/>
    <x v="1"/>
    <x v="2"/>
    <n v="1"/>
    <s v="ADULT"/>
    <x v="0"/>
    <n v="2021"/>
  </r>
  <r>
    <s v="P01732"/>
    <x v="791"/>
    <x v="2"/>
    <x v="32"/>
    <s v="Male"/>
    <x v="2"/>
    <x v="0"/>
    <n v="3"/>
    <n v="5"/>
    <x v="2"/>
    <n v="4"/>
    <n v="4"/>
    <n v="1"/>
    <s v="Medicaid"/>
    <x v="0"/>
    <x v="7"/>
    <n v="1"/>
    <s v="ADULT"/>
    <x v="7"/>
    <n v="2022"/>
  </r>
  <r>
    <s v="P01733"/>
    <x v="879"/>
    <x v="3"/>
    <x v="24"/>
    <s v="Male"/>
    <x v="0"/>
    <x v="2"/>
    <n v="5"/>
    <n v="10"/>
    <x v="0"/>
    <n v="8"/>
    <n v="4"/>
    <n v="1"/>
    <s v="Uninsured"/>
    <x v="0"/>
    <x v="2"/>
    <n v="1"/>
    <s v="ADULT"/>
    <x v="11"/>
    <n v="2022"/>
  </r>
  <r>
    <s v="P01734"/>
    <x v="880"/>
    <x v="3"/>
    <x v="32"/>
    <s v="Female"/>
    <x v="0"/>
    <x v="8"/>
    <n v="3"/>
    <n v="8"/>
    <x v="0"/>
    <n v="6"/>
    <n v="4"/>
    <n v="1"/>
    <s v="Uninsured"/>
    <x v="0"/>
    <x v="8"/>
    <n v="1"/>
    <s v="ADULT"/>
    <x v="5"/>
    <n v="2023"/>
  </r>
  <r>
    <s v="P01735"/>
    <x v="603"/>
    <x v="2"/>
    <x v="6"/>
    <s v="Female"/>
    <x v="0"/>
    <x v="1"/>
    <n v="6"/>
    <n v="7"/>
    <x v="1"/>
    <n v="13"/>
    <n v="4"/>
    <n v="2"/>
    <s v="Medicare"/>
    <x v="1"/>
    <x v="2"/>
    <n v="1"/>
    <s v="SENIOR"/>
    <x v="2"/>
    <n v="2023"/>
  </r>
  <r>
    <s v="P01736"/>
    <x v="146"/>
    <x v="0"/>
    <x v="55"/>
    <s v="Female"/>
    <x v="2"/>
    <x v="6"/>
    <n v="2"/>
    <n v="6"/>
    <x v="2"/>
    <n v="5"/>
    <n v="1"/>
    <n v="0"/>
    <s v="Private"/>
    <x v="2"/>
    <x v="16"/>
    <n v="1"/>
    <s v="YOUNG ADULT"/>
    <x v="0"/>
    <n v="2022"/>
  </r>
  <r>
    <s v="P01737"/>
    <x v="240"/>
    <x v="3"/>
    <x v="13"/>
    <s v="Female"/>
    <x v="2"/>
    <x v="5"/>
    <n v="3"/>
    <n v="9"/>
    <x v="1"/>
    <n v="4"/>
    <n v="4"/>
    <n v="2"/>
    <s v="Private"/>
    <x v="0"/>
    <x v="6"/>
    <n v="1"/>
    <s v="ADULT"/>
    <x v="5"/>
    <n v="2023"/>
  </r>
  <r>
    <s v="P01738"/>
    <x v="736"/>
    <x v="2"/>
    <x v="43"/>
    <s v="Male"/>
    <x v="0"/>
    <x v="5"/>
    <n v="3"/>
    <n v="10"/>
    <x v="0"/>
    <n v="4"/>
    <n v="2"/>
    <n v="2"/>
    <s v="Uninsured"/>
    <x v="0"/>
    <x v="53"/>
    <n v="1"/>
    <s v="YOUNG ADULT"/>
    <x v="7"/>
    <n v="2022"/>
  </r>
  <r>
    <s v="P01739"/>
    <x v="13"/>
    <x v="2"/>
    <x v="41"/>
    <s v="Female"/>
    <x v="3"/>
    <x v="2"/>
    <n v="5"/>
    <n v="12"/>
    <x v="0"/>
    <n v="8"/>
    <n v="4"/>
    <n v="2"/>
    <s v="Medicare"/>
    <x v="0"/>
    <x v="2"/>
    <n v="1"/>
    <s v="SENIOR"/>
    <x v="7"/>
    <n v="2021"/>
  </r>
  <r>
    <s v="P01740"/>
    <x v="677"/>
    <x v="1"/>
    <x v="69"/>
    <s v="Female"/>
    <x v="2"/>
    <x v="3"/>
    <n v="6"/>
    <n v="10"/>
    <x v="2"/>
    <n v="10"/>
    <n v="4"/>
    <n v="4"/>
    <s v="Medicare"/>
    <x v="1"/>
    <x v="2"/>
    <n v="1"/>
    <s v="SENIOR"/>
    <x v="1"/>
    <n v="2022"/>
  </r>
  <r>
    <s v="P01741"/>
    <x v="447"/>
    <x v="1"/>
    <x v="31"/>
    <s v="Female"/>
    <x v="4"/>
    <x v="1"/>
    <n v="5"/>
    <n v="6"/>
    <x v="2"/>
    <n v="10"/>
    <n v="2"/>
    <n v="2"/>
    <s v="Private"/>
    <x v="0"/>
    <x v="67"/>
    <n v="1"/>
    <s v="ADULT"/>
    <x v="1"/>
    <n v="2021"/>
  </r>
  <r>
    <s v="P01742"/>
    <x v="829"/>
    <x v="1"/>
    <x v="1"/>
    <s v="Male"/>
    <x v="1"/>
    <x v="1"/>
    <n v="5"/>
    <n v="5"/>
    <x v="0"/>
    <n v="8"/>
    <n v="4"/>
    <n v="1"/>
    <s v="Medicaid"/>
    <x v="0"/>
    <x v="17"/>
    <n v="1"/>
    <s v="ADULT"/>
    <x v="3"/>
    <n v="2022"/>
  </r>
  <r>
    <s v="P01743"/>
    <x v="454"/>
    <x v="1"/>
    <x v="18"/>
    <s v="Male"/>
    <x v="1"/>
    <x v="6"/>
    <n v="4"/>
    <n v="7"/>
    <x v="1"/>
    <n v="6"/>
    <n v="3"/>
    <n v="1"/>
    <s v="Medicaid"/>
    <x v="0"/>
    <x v="15"/>
    <n v="1"/>
    <s v="ADULT"/>
    <x v="4"/>
    <n v="2023"/>
  </r>
  <r>
    <s v="P01744"/>
    <x v="568"/>
    <x v="0"/>
    <x v="50"/>
    <s v="Male"/>
    <x v="2"/>
    <x v="1"/>
    <n v="6"/>
    <n v="5"/>
    <x v="0"/>
    <n v="12"/>
    <n v="8"/>
    <n v="2"/>
    <s v="Medicare"/>
    <x v="1"/>
    <x v="2"/>
    <n v="1"/>
    <s v="SENIOR"/>
    <x v="10"/>
    <n v="2023"/>
  </r>
  <r>
    <s v="P01745"/>
    <x v="881"/>
    <x v="1"/>
    <x v="15"/>
    <s v="Female"/>
    <x v="3"/>
    <x v="5"/>
    <n v="4"/>
    <n v="11"/>
    <x v="1"/>
    <n v="9"/>
    <n v="2"/>
    <n v="1"/>
    <s v="Private"/>
    <x v="0"/>
    <x v="19"/>
    <n v="1"/>
    <s v="ADULT"/>
    <x v="4"/>
    <n v="2021"/>
  </r>
  <r>
    <s v="P01746"/>
    <x v="80"/>
    <x v="1"/>
    <x v="9"/>
    <s v="Male"/>
    <x v="3"/>
    <x v="8"/>
    <n v="5"/>
    <n v="8"/>
    <x v="2"/>
    <n v="10"/>
    <n v="4"/>
    <n v="1"/>
    <s v="Medicaid"/>
    <x v="0"/>
    <x v="2"/>
    <n v="1"/>
    <s v="ADULT"/>
    <x v="3"/>
    <n v="2021"/>
  </r>
  <r>
    <s v="P01747"/>
    <x v="121"/>
    <x v="0"/>
    <x v="41"/>
    <s v="Male"/>
    <x v="4"/>
    <x v="6"/>
    <n v="5"/>
    <n v="7"/>
    <x v="2"/>
    <n v="8"/>
    <n v="4"/>
    <n v="4"/>
    <s v="Medicare"/>
    <x v="0"/>
    <x v="2"/>
    <n v="1"/>
    <s v="SENIOR"/>
    <x v="6"/>
    <n v="2021"/>
  </r>
  <r>
    <s v="P01748"/>
    <x v="882"/>
    <x v="1"/>
    <x v="0"/>
    <s v="Male"/>
    <x v="1"/>
    <x v="8"/>
    <n v="4"/>
    <n v="11"/>
    <x v="0"/>
    <n v="10"/>
    <n v="6"/>
    <n v="1"/>
    <s v="Medicare"/>
    <x v="0"/>
    <x v="2"/>
    <n v="1"/>
    <s v="SENIOR"/>
    <x v="3"/>
    <n v="2021"/>
  </r>
  <r>
    <s v="P01749"/>
    <x v="868"/>
    <x v="0"/>
    <x v="26"/>
    <s v="Female"/>
    <x v="3"/>
    <x v="6"/>
    <n v="4"/>
    <n v="9"/>
    <x v="1"/>
    <n v="8"/>
    <n v="4"/>
    <n v="1"/>
    <s v="Uninsured"/>
    <x v="0"/>
    <x v="2"/>
    <n v="1"/>
    <s v="ADULT"/>
    <x v="0"/>
    <n v="2021"/>
  </r>
  <r>
    <s v="P01750"/>
    <x v="74"/>
    <x v="2"/>
    <x v="35"/>
    <s v="Male"/>
    <x v="4"/>
    <x v="0"/>
    <n v="5"/>
    <n v="8"/>
    <x v="1"/>
    <n v="8"/>
    <n v="5"/>
    <n v="2"/>
    <s v="Medicare"/>
    <x v="0"/>
    <x v="2"/>
    <n v="1"/>
    <s v="SENIOR"/>
    <x v="7"/>
    <n v="2022"/>
  </r>
  <r>
    <s v="P01751"/>
    <x v="762"/>
    <x v="3"/>
    <x v="45"/>
    <s v="Female"/>
    <x v="2"/>
    <x v="9"/>
    <n v="1"/>
    <n v="8"/>
    <x v="2"/>
    <n v="2"/>
    <n v="4"/>
    <n v="0"/>
    <s v="Medicaid"/>
    <x v="2"/>
    <x v="79"/>
    <n v="0"/>
    <s v="YOUNG ADULT"/>
    <x v="11"/>
    <n v="2023"/>
  </r>
  <r>
    <s v="P01752"/>
    <x v="61"/>
    <x v="0"/>
    <x v="2"/>
    <s v="Male"/>
    <x v="2"/>
    <x v="2"/>
    <n v="5"/>
    <n v="11"/>
    <x v="1"/>
    <n v="8"/>
    <n v="5"/>
    <n v="1"/>
    <s v="Medicare"/>
    <x v="0"/>
    <x v="2"/>
    <n v="1"/>
    <s v="SENIOR"/>
    <x v="0"/>
    <n v="2023"/>
  </r>
  <r>
    <s v="P01753"/>
    <x v="346"/>
    <x v="0"/>
    <x v="37"/>
    <s v="Male"/>
    <x v="1"/>
    <x v="5"/>
    <n v="3"/>
    <n v="9"/>
    <x v="1"/>
    <n v="6"/>
    <n v="2"/>
    <n v="1"/>
    <s v="Private"/>
    <x v="0"/>
    <x v="11"/>
    <n v="1"/>
    <s v="ADULT"/>
    <x v="6"/>
    <n v="2021"/>
  </r>
  <r>
    <s v="P01754"/>
    <x v="317"/>
    <x v="3"/>
    <x v="60"/>
    <s v="Female"/>
    <x v="2"/>
    <x v="7"/>
    <n v="3"/>
    <n v="9"/>
    <x v="2"/>
    <n v="6"/>
    <n v="2"/>
    <n v="2"/>
    <s v="Private"/>
    <x v="0"/>
    <x v="23"/>
    <n v="0"/>
    <s v="YOUNG ADULT"/>
    <x v="8"/>
    <n v="2022"/>
  </r>
  <r>
    <s v="P01755"/>
    <x v="599"/>
    <x v="1"/>
    <x v="0"/>
    <s v="Male"/>
    <x v="2"/>
    <x v="6"/>
    <n v="5"/>
    <n v="7"/>
    <x v="1"/>
    <n v="8"/>
    <n v="7"/>
    <n v="2"/>
    <s v="Medicare"/>
    <x v="0"/>
    <x v="2"/>
    <n v="1"/>
    <s v="SENIOR"/>
    <x v="3"/>
    <n v="2021"/>
  </r>
  <r>
    <s v="P01756"/>
    <x v="268"/>
    <x v="0"/>
    <x v="44"/>
    <s v="Male"/>
    <x v="1"/>
    <x v="0"/>
    <n v="5"/>
    <n v="8"/>
    <x v="0"/>
    <n v="8"/>
    <n v="4"/>
    <n v="2"/>
    <s v="Medicare"/>
    <x v="0"/>
    <x v="2"/>
    <n v="1"/>
    <s v="SENIOR"/>
    <x v="0"/>
    <n v="2021"/>
  </r>
  <r>
    <s v="P01757"/>
    <x v="794"/>
    <x v="3"/>
    <x v="1"/>
    <s v="Male"/>
    <x v="0"/>
    <x v="7"/>
    <n v="4"/>
    <n v="10"/>
    <x v="2"/>
    <n v="8"/>
    <n v="2"/>
    <n v="1"/>
    <s v="Private"/>
    <x v="0"/>
    <x v="8"/>
    <n v="1"/>
    <s v="ADULT"/>
    <x v="11"/>
    <n v="2022"/>
  </r>
  <r>
    <s v="P01758"/>
    <x v="703"/>
    <x v="1"/>
    <x v="41"/>
    <s v="Female"/>
    <x v="3"/>
    <x v="2"/>
    <n v="6"/>
    <n v="11"/>
    <x v="1"/>
    <n v="11"/>
    <n v="6"/>
    <n v="4"/>
    <s v="Medicare"/>
    <x v="1"/>
    <x v="2"/>
    <n v="1"/>
    <s v="SENIOR"/>
    <x v="3"/>
    <n v="2021"/>
  </r>
  <r>
    <s v="P01759"/>
    <x v="63"/>
    <x v="1"/>
    <x v="65"/>
    <s v="Female"/>
    <x v="4"/>
    <x v="1"/>
    <n v="6"/>
    <n v="6"/>
    <x v="1"/>
    <n v="10"/>
    <n v="6"/>
    <n v="2"/>
    <s v="Medicare"/>
    <x v="1"/>
    <x v="2"/>
    <n v="1"/>
    <s v="SENIOR"/>
    <x v="3"/>
    <n v="2022"/>
  </r>
  <r>
    <s v="P01760"/>
    <x v="681"/>
    <x v="2"/>
    <x v="54"/>
    <s v="Male"/>
    <x v="0"/>
    <x v="8"/>
    <n v="6"/>
    <n v="8"/>
    <x v="1"/>
    <n v="9"/>
    <n v="6"/>
    <n v="2"/>
    <s v="Medicare"/>
    <x v="1"/>
    <x v="2"/>
    <n v="1"/>
    <s v="SENIOR"/>
    <x v="2"/>
    <n v="2023"/>
  </r>
  <r>
    <s v="P01761"/>
    <x v="679"/>
    <x v="0"/>
    <x v="65"/>
    <s v="Male"/>
    <x v="0"/>
    <x v="6"/>
    <n v="6"/>
    <n v="7"/>
    <x v="2"/>
    <n v="9"/>
    <n v="8"/>
    <n v="2"/>
    <s v="Medicare"/>
    <x v="1"/>
    <x v="2"/>
    <n v="1"/>
    <s v="SENIOR"/>
    <x v="10"/>
    <n v="2022"/>
  </r>
  <r>
    <s v="P01762"/>
    <x v="336"/>
    <x v="0"/>
    <x v="29"/>
    <s v="Female"/>
    <x v="2"/>
    <x v="0"/>
    <n v="5"/>
    <n v="6"/>
    <x v="2"/>
    <n v="10"/>
    <n v="4"/>
    <n v="1"/>
    <s v="Medicare"/>
    <x v="0"/>
    <x v="2"/>
    <n v="1"/>
    <s v="SENIOR"/>
    <x v="6"/>
    <n v="2023"/>
  </r>
  <r>
    <s v="P01763"/>
    <x v="766"/>
    <x v="2"/>
    <x v="18"/>
    <s v="Female"/>
    <x v="2"/>
    <x v="6"/>
    <n v="4"/>
    <n v="8"/>
    <x v="1"/>
    <n v="7"/>
    <n v="2"/>
    <n v="1"/>
    <s v="Medicaid"/>
    <x v="0"/>
    <x v="15"/>
    <n v="1"/>
    <s v="ADULT"/>
    <x v="9"/>
    <n v="2021"/>
  </r>
  <r>
    <s v="P01764"/>
    <x v="82"/>
    <x v="1"/>
    <x v="55"/>
    <s v="Male"/>
    <x v="2"/>
    <x v="0"/>
    <n v="2"/>
    <n v="6"/>
    <x v="1"/>
    <n v="3"/>
    <n v="1"/>
    <n v="0"/>
    <s v="Private"/>
    <x v="0"/>
    <x v="43"/>
    <n v="1"/>
    <s v="YOUNG ADULT"/>
    <x v="1"/>
    <n v="2023"/>
  </r>
  <r>
    <s v="P01765"/>
    <x v="418"/>
    <x v="2"/>
    <x v="22"/>
    <s v="Female"/>
    <x v="2"/>
    <x v="4"/>
    <n v="4"/>
    <n v="5"/>
    <x v="0"/>
    <n v="9"/>
    <n v="3"/>
    <n v="1"/>
    <s v="Medicaid"/>
    <x v="0"/>
    <x v="29"/>
    <n v="0"/>
    <s v="ADULT"/>
    <x v="9"/>
    <n v="2021"/>
  </r>
  <r>
    <s v="P01766"/>
    <x v="15"/>
    <x v="2"/>
    <x v="40"/>
    <s v="Female"/>
    <x v="0"/>
    <x v="0"/>
    <n v="4"/>
    <n v="7"/>
    <x v="2"/>
    <n v="7"/>
    <n v="2"/>
    <n v="2"/>
    <s v="Medicaid"/>
    <x v="0"/>
    <x v="61"/>
    <n v="1"/>
    <s v="ADULT"/>
    <x v="7"/>
    <n v="2021"/>
  </r>
  <r>
    <s v="P01767"/>
    <x v="372"/>
    <x v="0"/>
    <x v="61"/>
    <s v="Female"/>
    <x v="0"/>
    <x v="0"/>
    <n v="6"/>
    <n v="7"/>
    <x v="2"/>
    <n v="10"/>
    <n v="4"/>
    <n v="2"/>
    <s v="Medicare"/>
    <x v="1"/>
    <x v="2"/>
    <n v="1"/>
    <s v="SENIOR"/>
    <x v="0"/>
    <n v="2021"/>
  </r>
  <r>
    <s v="P01768"/>
    <x v="449"/>
    <x v="3"/>
    <x v="1"/>
    <s v="Male"/>
    <x v="1"/>
    <x v="5"/>
    <n v="4"/>
    <n v="10"/>
    <x v="1"/>
    <n v="6"/>
    <n v="3"/>
    <n v="2"/>
    <s v="Medicaid"/>
    <x v="0"/>
    <x v="2"/>
    <n v="1"/>
    <s v="ADULT"/>
    <x v="5"/>
    <n v="2021"/>
  </r>
  <r>
    <s v="P01769"/>
    <x v="786"/>
    <x v="2"/>
    <x v="30"/>
    <s v="Male"/>
    <x v="4"/>
    <x v="5"/>
    <n v="4"/>
    <n v="12"/>
    <x v="0"/>
    <n v="7"/>
    <n v="2"/>
    <n v="2"/>
    <s v="Medicaid"/>
    <x v="0"/>
    <x v="2"/>
    <n v="1"/>
    <s v="ADULT"/>
    <x v="2"/>
    <n v="2022"/>
  </r>
  <r>
    <s v="P01770"/>
    <x v="883"/>
    <x v="3"/>
    <x v="8"/>
    <s v="Male"/>
    <x v="1"/>
    <x v="0"/>
    <n v="4"/>
    <n v="6"/>
    <x v="1"/>
    <n v="7"/>
    <n v="4"/>
    <n v="1"/>
    <s v="Medicare"/>
    <x v="0"/>
    <x v="37"/>
    <n v="1"/>
    <s v="SENIOR"/>
    <x v="5"/>
    <n v="2023"/>
  </r>
  <r>
    <s v="P01771"/>
    <x v="244"/>
    <x v="0"/>
    <x v="47"/>
    <s v="Female"/>
    <x v="3"/>
    <x v="1"/>
    <n v="5"/>
    <n v="5"/>
    <x v="1"/>
    <n v="8"/>
    <n v="2"/>
    <n v="1"/>
    <s v="Private"/>
    <x v="0"/>
    <x v="42"/>
    <n v="1"/>
    <s v="ADULT"/>
    <x v="10"/>
    <n v="2023"/>
  </r>
  <r>
    <s v="P01772"/>
    <x v="472"/>
    <x v="3"/>
    <x v="73"/>
    <s v="Female"/>
    <x v="2"/>
    <x v="7"/>
    <n v="7"/>
    <n v="12"/>
    <x v="3"/>
    <n v="12"/>
    <n v="6"/>
    <n v="4"/>
    <s v="Medicare"/>
    <x v="1"/>
    <x v="2"/>
    <n v="1"/>
    <s v="SENIOR"/>
    <x v="11"/>
    <n v="2022"/>
  </r>
  <r>
    <s v="P01773"/>
    <x v="867"/>
    <x v="1"/>
    <x v="21"/>
    <s v="Male"/>
    <x v="1"/>
    <x v="2"/>
    <n v="4"/>
    <n v="9"/>
    <x v="1"/>
    <n v="6"/>
    <n v="4"/>
    <n v="1"/>
    <s v="Medicaid"/>
    <x v="0"/>
    <x v="15"/>
    <n v="1"/>
    <s v="ADULT"/>
    <x v="1"/>
    <n v="2022"/>
  </r>
  <r>
    <s v="P01774"/>
    <x v="387"/>
    <x v="1"/>
    <x v="26"/>
    <s v="Female"/>
    <x v="0"/>
    <x v="4"/>
    <n v="6"/>
    <n v="6"/>
    <x v="1"/>
    <n v="9"/>
    <n v="3"/>
    <n v="2"/>
    <s v="Uninsured"/>
    <x v="1"/>
    <x v="2"/>
    <n v="1"/>
    <s v="ADULT"/>
    <x v="3"/>
    <n v="2022"/>
  </r>
  <r>
    <s v="P01775"/>
    <x v="66"/>
    <x v="2"/>
    <x v="34"/>
    <s v="Female"/>
    <x v="2"/>
    <x v="1"/>
    <n v="4"/>
    <n v="9"/>
    <x v="1"/>
    <n v="7"/>
    <n v="3"/>
    <n v="2"/>
    <s v="Private"/>
    <x v="0"/>
    <x v="24"/>
    <n v="1"/>
    <s v="ADULT"/>
    <x v="9"/>
    <n v="2023"/>
  </r>
  <r>
    <s v="P01776"/>
    <x v="365"/>
    <x v="0"/>
    <x v="28"/>
    <s v="Female"/>
    <x v="1"/>
    <x v="6"/>
    <n v="2"/>
    <n v="6"/>
    <x v="1"/>
    <n v="4"/>
    <n v="1"/>
    <n v="2"/>
    <s v="Private"/>
    <x v="2"/>
    <x v="14"/>
    <n v="1"/>
    <s v="YOUNG ADULT"/>
    <x v="6"/>
    <n v="2023"/>
  </r>
  <r>
    <s v="P01777"/>
    <x v="565"/>
    <x v="1"/>
    <x v="21"/>
    <s v="Female"/>
    <x v="0"/>
    <x v="0"/>
    <n v="4"/>
    <n v="6"/>
    <x v="2"/>
    <n v="6"/>
    <n v="2"/>
    <n v="2"/>
    <s v="Uninsured"/>
    <x v="0"/>
    <x v="14"/>
    <n v="1"/>
    <s v="ADULT"/>
    <x v="1"/>
    <n v="2022"/>
  </r>
  <r>
    <s v="P01778"/>
    <x v="452"/>
    <x v="3"/>
    <x v="24"/>
    <s v="Female"/>
    <x v="0"/>
    <x v="7"/>
    <n v="4"/>
    <n v="11"/>
    <x v="1"/>
    <n v="8"/>
    <n v="2"/>
    <n v="1"/>
    <s v="Private"/>
    <x v="0"/>
    <x v="8"/>
    <n v="1"/>
    <s v="ADULT"/>
    <x v="8"/>
    <n v="2023"/>
  </r>
  <r>
    <s v="P01779"/>
    <x v="884"/>
    <x v="0"/>
    <x v="7"/>
    <s v="Male"/>
    <x v="4"/>
    <x v="6"/>
    <n v="3"/>
    <n v="6"/>
    <x v="0"/>
    <n v="6"/>
    <n v="4"/>
    <n v="1"/>
    <s v="Private"/>
    <x v="0"/>
    <x v="31"/>
    <n v="1"/>
    <s v="ADULT"/>
    <x v="6"/>
    <n v="2023"/>
  </r>
  <r>
    <s v="P01780"/>
    <x v="343"/>
    <x v="0"/>
    <x v="37"/>
    <s v="Female"/>
    <x v="4"/>
    <x v="0"/>
    <n v="3"/>
    <n v="6"/>
    <x v="0"/>
    <n v="6"/>
    <n v="2"/>
    <n v="2"/>
    <s v="Uninsured"/>
    <x v="0"/>
    <x v="21"/>
    <n v="0"/>
    <s v="ADULT"/>
    <x v="10"/>
    <n v="2021"/>
  </r>
  <r>
    <s v="P01781"/>
    <x v="885"/>
    <x v="2"/>
    <x v="51"/>
    <s v="Female"/>
    <x v="0"/>
    <x v="0"/>
    <n v="3"/>
    <n v="5"/>
    <x v="0"/>
    <n v="4"/>
    <n v="2"/>
    <n v="1"/>
    <s v="Medicaid"/>
    <x v="0"/>
    <x v="27"/>
    <n v="0"/>
    <s v="YOUNG ADULT"/>
    <x v="2"/>
    <n v="2021"/>
  </r>
  <r>
    <s v="P01782"/>
    <x v="886"/>
    <x v="3"/>
    <x v="31"/>
    <s v="Male"/>
    <x v="0"/>
    <x v="8"/>
    <n v="4"/>
    <n v="8"/>
    <x v="1"/>
    <n v="6"/>
    <n v="4"/>
    <n v="1"/>
    <s v="Medicaid"/>
    <x v="0"/>
    <x v="1"/>
    <n v="1"/>
    <s v="ADULT"/>
    <x v="8"/>
    <n v="2023"/>
  </r>
  <r>
    <s v="P01783"/>
    <x v="872"/>
    <x v="2"/>
    <x v="33"/>
    <s v="Male"/>
    <x v="3"/>
    <x v="6"/>
    <n v="2"/>
    <n v="6"/>
    <x v="1"/>
    <n v="3"/>
    <n v="3"/>
    <n v="2"/>
    <s v="Medicaid"/>
    <x v="1"/>
    <x v="62"/>
    <n v="1"/>
    <s v="YOUNG ADULT"/>
    <x v="7"/>
    <n v="2023"/>
  </r>
  <r>
    <s v="P01784"/>
    <x v="169"/>
    <x v="0"/>
    <x v="29"/>
    <s v="Female"/>
    <x v="1"/>
    <x v="0"/>
    <n v="5"/>
    <n v="6"/>
    <x v="0"/>
    <n v="10"/>
    <n v="4"/>
    <n v="1"/>
    <s v="Medicare"/>
    <x v="0"/>
    <x v="2"/>
    <n v="1"/>
    <s v="SENIOR"/>
    <x v="6"/>
    <n v="2022"/>
  </r>
  <r>
    <s v="P01785"/>
    <x v="211"/>
    <x v="3"/>
    <x v="18"/>
    <s v="Male"/>
    <x v="2"/>
    <x v="9"/>
    <n v="4"/>
    <n v="9"/>
    <x v="1"/>
    <n v="7"/>
    <n v="3"/>
    <n v="1"/>
    <s v="Private"/>
    <x v="0"/>
    <x v="18"/>
    <n v="0"/>
    <s v="ADULT"/>
    <x v="5"/>
    <n v="2023"/>
  </r>
  <r>
    <s v="P01786"/>
    <x v="630"/>
    <x v="2"/>
    <x v="16"/>
    <s v="Female"/>
    <x v="3"/>
    <x v="3"/>
    <n v="2"/>
    <n v="8"/>
    <x v="0"/>
    <n v="4"/>
    <n v="1"/>
    <n v="0"/>
    <s v="Private"/>
    <x v="1"/>
    <x v="60"/>
    <n v="1"/>
    <s v="YOUNG ADULT"/>
    <x v="2"/>
    <n v="2021"/>
  </r>
  <r>
    <s v="P01787"/>
    <x v="530"/>
    <x v="0"/>
    <x v="32"/>
    <s v="Male"/>
    <x v="4"/>
    <x v="0"/>
    <n v="3"/>
    <n v="5"/>
    <x v="2"/>
    <n v="10"/>
    <n v="2"/>
    <n v="1"/>
    <s v="Private"/>
    <x v="0"/>
    <x v="9"/>
    <n v="0"/>
    <s v="ADULT"/>
    <x v="0"/>
    <n v="2022"/>
  </r>
  <r>
    <s v="P01788"/>
    <x v="607"/>
    <x v="3"/>
    <x v="34"/>
    <s v="Male"/>
    <x v="0"/>
    <x v="5"/>
    <n v="4"/>
    <n v="10"/>
    <x v="0"/>
    <n v="8"/>
    <n v="2"/>
    <n v="1"/>
    <s v="Private"/>
    <x v="0"/>
    <x v="26"/>
    <n v="1"/>
    <s v="ADULT"/>
    <x v="11"/>
    <n v="2022"/>
  </r>
  <r>
    <s v="P01789"/>
    <x v="887"/>
    <x v="1"/>
    <x v="14"/>
    <s v="Male"/>
    <x v="4"/>
    <x v="4"/>
    <n v="4"/>
    <n v="5"/>
    <x v="0"/>
    <n v="7"/>
    <n v="3"/>
    <n v="1"/>
    <s v="Medicaid"/>
    <x v="0"/>
    <x v="11"/>
    <n v="1"/>
    <s v="ADULT"/>
    <x v="4"/>
    <n v="2023"/>
  </r>
  <r>
    <s v="P01790"/>
    <x v="888"/>
    <x v="1"/>
    <x v="54"/>
    <s v="Male"/>
    <x v="4"/>
    <x v="1"/>
    <n v="7"/>
    <n v="7"/>
    <x v="1"/>
    <n v="10"/>
    <n v="7"/>
    <n v="3"/>
    <s v="Medicare"/>
    <x v="1"/>
    <x v="2"/>
    <n v="0"/>
    <s v="SENIOR"/>
    <x v="3"/>
    <n v="2021"/>
  </r>
  <r>
    <s v="P01791"/>
    <x v="889"/>
    <x v="0"/>
    <x v="60"/>
    <s v="Female"/>
    <x v="0"/>
    <x v="0"/>
    <n v="2"/>
    <n v="7"/>
    <x v="1"/>
    <n v="4"/>
    <n v="1"/>
    <n v="0"/>
    <s v="Medicaid"/>
    <x v="3"/>
    <x v="43"/>
    <n v="0"/>
    <s v="YOUNG ADULT"/>
    <x v="10"/>
    <n v="2022"/>
  </r>
  <r>
    <s v="P01792"/>
    <x v="757"/>
    <x v="2"/>
    <x v="18"/>
    <s v="Female"/>
    <x v="1"/>
    <x v="0"/>
    <n v="4"/>
    <n v="6"/>
    <x v="3"/>
    <n v="6"/>
    <n v="5"/>
    <n v="1"/>
    <s v="Private"/>
    <x v="0"/>
    <x v="46"/>
    <n v="0"/>
    <s v="ADULT"/>
    <x v="7"/>
    <n v="2021"/>
  </r>
  <r>
    <s v="P01793"/>
    <x v="172"/>
    <x v="2"/>
    <x v="1"/>
    <s v="Male"/>
    <x v="0"/>
    <x v="2"/>
    <n v="5"/>
    <n v="10"/>
    <x v="1"/>
    <n v="8"/>
    <n v="4"/>
    <n v="1"/>
    <s v="Uninsured"/>
    <x v="0"/>
    <x v="2"/>
    <n v="0"/>
    <s v="ADULT"/>
    <x v="7"/>
    <n v="2022"/>
  </r>
  <r>
    <s v="P01794"/>
    <x v="890"/>
    <x v="2"/>
    <x v="2"/>
    <s v="Male"/>
    <x v="1"/>
    <x v="6"/>
    <n v="6"/>
    <n v="7"/>
    <x v="1"/>
    <n v="14"/>
    <n v="4"/>
    <n v="2"/>
    <s v="Medicare"/>
    <x v="1"/>
    <x v="2"/>
    <n v="0"/>
    <s v="SENIOR"/>
    <x v="7"/>
    <n v="2023"/>
  </r>
  <r>
    <s v="P01795"/>
    <x v="646"/>
    <x v="1"/>
    <x v="26"/>
    <s v="Male"/>
    <x v="1"/>
    <x v="1"/>
    <n v="6"/>
    <n v="6"/>
    <x v="3"/>
    <n v="9"/>
    <n v="3"/>
    <n v="2"/>
    <s v="Medicaid"/>
    <x v="1"/>
    <x v="2"/>
    <n v="1"/>
    <s v="ADULT"/>
    <x v="3"/>
    <n v="2021"/>
  </r>
  <r>
    <s v="P01796"/>
    <x v="120"/>
    <x v="2"/>
    <x v="34"/>
    <s v="Male"/>
    <x v="0"/>
    <x v="4"/>
    <n v="3"/>
    <n v="6"/>
    <x v="3"/>
    <n v="4"/>
    <n v="2"/>
    <n v="1"/>
    <s v="Medicaid"/>
    <x v="0"/>
    <x v="39"/>
    <n v="0"/>
    <s v="ADULT"/>
    <x v="9"/>
    <n v="2023"/>
  </r>
  <r>
    <s v="P01797"/>
    <x v="323"/>
    <x v="1"/>
    <x v="32"/>
    <s v="Female"/>
    <x v="1"/>
    <x v="8"/>
    <n v="3"/>
    <n v="9"/>
    <x v="1"/>
    <n v="6"/>
    <n v="2"/>
    <n v="1"/>
    <s v="Medicaid"/>
    <x v="0"/>
    <x v="40"/>
    <n v="0"/>
    <s v="ADULT"/>
    <x v="1"/>
    <n v="2023"/>
  </r>
  <r>
    <s v="P01798"/>
    <x v="891"/>
    <x v="0"/>
    <x v="46"/>
    <s v="Male"/>
    <x v="1"/>
    <x v="1"/>
    <n v="4"/>
    <n v="5"/>
    <x v="1"/>
    <n v="6"/>
    <n v="2"/>
    <n v="1"/>
    <s v="Private"/>
    <x v="0"/>
    <x v="49"/>
    <n v="0"/>
    <s v="ADULT"/>
    <x v="6"/>
    <n v="2021"/>
  </r>
  <r>
    <s v="P01799"/>
    <x v="214"/>
    <x v="0"/>
    <x v="59"/>
    <s v="Male"/>
    <x v="0"/>
    <x v="8"/>
    <n v="5"/>
    <n v="9"/>
    <x v="1"/>
    <n v="8"/>
    <n v="5"/>
    <n v="3"/>
    <s v="Medicare"/>
    <x v="0"/>
    <x v="2"/>
    <n v="1"/>
    <s v="SENIOR"/>
    <x v="0"/>
    <n v="2023"/>
  </r>
  <r>
    <s v="P01800"/>
    <x v="760"/>
    <x v="1"/>
    <x v="47"/>
    <s v="Female"/>
    <x v="2"/>
    <x v="1"/>
    <n v="7"/>
    <n v="6"/>
    <x v="1"/>
    <n v="10"/>
    <n v="4"/>
    <n v="3"/>
    <s v="Private"/>
    <x v="1"/>
    <x v="2"/>
    <n v="1"/>
    <s v="ADULT"/>
    <x v="4"/>
    <n v="2021"/>
  </r>
  <r>
    <s v="P01801"/>
    <x v="524"/>
    <x v="2"/>
    <x v="48"/>
    <s v="Male"/>
    <x v="2"/>
    <x v="2"/>
    <n v="8"/>
    <n v="11"/>
    <x v="2"/>
    <n v="12"/>
    <n v="6"/>
    <n v="4"/>
    <s v="Medicare"/>
    <x v="1"/>
    <x v="2"/>
    <n v="1"/>
    <s v="SENIOR"/>
    <x v="7"/>
    <n v="2021"/>
  </r>
  <r>
    <s v="P01802"/>
    <x v="729"/>
    <x v="1"/>
    <x v="31"/>
    <s v="Male"/>
    <x v="3"/>
    <x v="0"/>
    <n v="4"/>
    <n v="7"/>
    <x v="1"/>
    <n v="8"/>
    <n v="3"/>
    <n v="2"/>
    <s v="Private"/>
    <x v="0"/>
    <x v="28"/>
    <n v="1"/>
    <s v="ADULT"/>
    <x v="4"/>
    <n v="2022"/>
  </r>
  <r>
    <s v="P01803"/>
    <x v="580"/>
    <x v="3"/>
    <x v="34"/>
    <s v="Male"/>
    <x v="4"/>
    <x v="10"/>
    <n v="5"/>
    <n v="8"/>
    <x v="1"/>
    <n v="8"/>
    <n v="2"/>
    <n v="3"/>
    <s v="Medicaid"/>
    <x v="0"/>
    <x v="2"/>
    <n v="1"/>
    <s v="ADULT"/>
    <x v="11"/>
    <n v="2023"/>
  </r>
  <r>
    <s v="P01804"/>
    <x v="241"/>
    <x v="0"/>
    <x v="33"/>
    <s v="Female"/>
    <x v="1"/>
    <x v="1"/>
    <n v="2"/>
    <n v="5"/>
    <x v="1"/>
    <n v="3"/>
    <n v="2"/>
    <n v="0"/>
    <s v="Private"/>
    <x v="2"/>
    <x v="58"/>
    <n v="0"/>
    <s v="YOUNG ADULT"/>
    <x v="6"/>
    <n v="2022"/>
  </r>
  <r>
    <s v="P01805"/>
    <x v="389"/>
    <x v="3"/>
    <x v="74"/>
    <s v="Female"/>
    <x v="0"/>
    <x v="9"/>
    <n v="2"/>
    <n v="7"/>
    <x v="1"/>
    <n v="4"/>
    <n v="1"/>
    <n v="0"/>
    <s v="Medicaid"/>
    <x v="1"/>
    <x v="80"/>
    <n v="0"/>
    <s v="YOUNG ADULT"/>
    <x v="11"/>
    <n v="2021"/>
  </r>
  <r>
    <s v="P01806"/>
    <x v="670"/>
    <x v="1"/>
    <x v="53"/>
    <s v="Female"/>
    <x v="3"/>
    <x v="0"/>
    <n v="3"/>
    <n v="9"/>
    <x v="0"/>
    <n v="6"/>
    <n v="4"/>
    <n v="2"/>
    <s v="Private"/>
    <x v="0"/>
    <x v="55"/>
    <n v="1"/>
    <s v="YOUNG ADULT"/>
    <x v="1"/>
    <n v="2023"/>
  </r>
  <r>
    <s v="P01807"/>
    <x v="43"/>
    <x v="0"/>
    <x v="9"/>
    <s v="Male"/>
    <x v="0"/>
    <x v="8"/>
    <n v="5"/>
    <n v="10"/>
    <x v="2"/>
    <n v="10"/>
    <n v="2"/>
    <n v="1"/>
    <s v="Private"/>
    <x v="0"/>
    <x v="2"/>
    <n v="1"/>
    <s v="ADULT"/>
    <x v="6"/>
    <n v="2023"/>
  </r>
  <r>
    <s v="P01808"/>
    <x v="118"/>
    <x v="1"/>
    <x v="0"/>
    <s v="Male"/>
    <x v="2"/>
    <x v="0"/>
    <n v="4"/>
    <n v="8"/>
    <x v="0"/>
    <n v="8"/>
    <n v="4"/>
    <n v="2"/>
    <s v="Medicare"/>
    <x v="0"/>
    <x v="0"/>
    <n v="1"/>
    <s v="SENIOR"/>
    <x v="4"/>
    <n v="2021"/>
  </r>
  <r>
    <s v="P01809"/>
    <x v="421"/>
    <x v="2"/>
    <x v="53"/>
    <s v="Female"/>
    <x v="3"/>
    <x v="0"/>
    <n v="2"/>
    <n v="6"/>
    <x v="0"/>
    <n v="3"/>
    <n v="2"/>
    <n v="2"/>
    <s v="Medicaid"/>
    <x v="2"/>
    <x v="38"/>
    <n v="0"/>
    <s v="YOUNG ADULT"/>
    <x v="9"/>
    <n v="2022"/>
  </r>
  <r>
    <s v="P01810"/>
    <x v="324"/>
    <x v="3"/>
    <x v="39"/>
    <s v="Female"/>
    <x v="3"/>
    <x v="7"/>
    <n v="5"/>
    <n v="10"/>
    <x v="1"/>
    <n v="10"/>
    <n v="6"/>
    <n v="3"/>
    <s v="Medicare"/>
    <x v="0"/>
    <x v="2"/>
    <n v="1"/>
    <s v="SENIOR"/>
    <x v="8"/>
    <n v="2021"/>
  </r>
  <r>
    <s v="P01811"/>
    <x v="165"/>
    <x v="3"/>
    <x v="42"/>
    <s v="Female"/>
    <x v="3"/>
    <x v="7"/>
    <n v="4"/>
    <n v="10"/>
    <x v="2"/>
    <n v="7"/>
    <n v="2"/>
    <n v="1"/>
    <s v="Private"/>
    <x v="0"/>
    <x v="14"/>
    <n v="0"/>
    <s v="ADULT"/>
    <x v="8"/>
    <n v="2022"/>
  </r>
  <r>
    <s v="P01812"/>
    <x v="19"/>
    <x v="2"/>
    <x v="30"/>
    <s v="Male"/>
    <x v="4"/>
    <x v="8"/>
    <n v="5"/>
    <n v="10"/>
    <x v="3"/>
    <n v="10"/>
    <n v="4"/>
    <n v="2"/>
    <s v="Private"/>
    <x v="0"/>
    <x v="2"/>
    <n v="1"/>
    <s v="ADULT"/>
    <x v="7"/>
    <n v="2022"/>
  </r>
  <r>
    <s v="P01813"/>
    <x v="455"/>
    <x v="2"/>
    <x v="65"/>
    <s v="Male"/>
    <x v="3"/>
    <x v="5"/>
    <n v="6"/>
    <n v="11"/>
    <x v="0"/>
    <n v="10"/>
    <n v="6"/>
    <n v="2"/>
    <s v="Medicare"/>
    <x v="1"/>
    <x v="2"/>
    <n v="1"/>
    <s v="SENIOR"/>
    <x v="7"/>
    <n v="2022"/>
  </r>
  <r>
    <s v="P01814"/>
    <x v="179"/>
    <x v="2"/>
    <x v="39"/>
    <s v="Female"/>
    <x v="3"/>
    <x v="8"/>
    <n v="7"/>
    <n v="10"/>
    <x v="0"/>
    <n v="10"/>
    <n v="6"/>
    <n v="4"/>
    <s v="Medicare"/>
    <x v="1"/>
    <x v="2"/>
    <n v="1"/>
    <s v="SENIOR"/>
    <x v="2"/>
    <n v="2021"/>
  </r>
  <r>
    <s v="P01815"/>
    <x v="735"/>
    <x v="0"/>
    <x v="22"/>
    <s v="Female"/>
    <x v="2"/>
    <x v="4"/>
    <n v="5"/>
    <n v="7"/>
    <x v="2"/>
    <n v="8"/>
    <n v="4"/>
    <n v="1"/>
    <s v="Uninsured"/>
    <x v="0"/>
    <x v="4"/>
    <n v="1"/>
    <s v="ADULT"/>
    <x v="10"/>
    <n v="2023"/>
  </r>
  <r>
    <s v="P01816"/>
    <x v="703"/>
    <x v="1"/>
    <x v="15"/>
    <s v="Female"/>
    <x v="4"/>
    <x v="0"/>
    <n v="3"/>
    <n v="5"/>
    <x v="2"/>
    <n v="6"/>
    <n v="2"/>
    <n v="2"/>
    <s v="Private"/>
    <x v="0"/>
    <x v="29"/>
    <n v="0"/>
    <s v="ADULT"/>
    <x v="3"/>
    <n v="2021"/>
  </r>
  <r>
    <s v="P01817"/>
    <x v="805"/>
    <x v="1"/>
    <x v="67"/>
    <s v="Female"/>
    <x v="1"/>
    <x v="0"/>
    <n v="1"/>
    <n v="6"/>
    <x v="0"/>
    <n v="4"/>
    <n v="0"/>
    <n v="0"/>
    <s v="Private"/>
    <x v="2"/>
    <x v="74"/>
    <n v="0"/>
    <s v="YOUNG ADULT"/>
    <x v="1"/>
    <n v="2022"/>
  </r>
  <r>
    <s v="P01818"/>
    <x v="118"/>
    <x v="1"/>
    <x v="34"/>
    <s v="Female"/>
    <x v="4"/>
    <x v="6"/>
    <n v="3"/>
    <n v="7"/>
    <x v="0"/>
    <n v="4"/>
    <n v="2"/>
    <n v="1"/>
    <s v="Uninsured"/>
    <x v="0"/>
    <x v="17"/>
    <n v="1"/>
    <s v="ADULT"/>
    <x v="4"/>
    <n v="2021"/>
  </r>
  <r>
    <s v="P01819"/>
    <x v="208"/>
    <x v="0"/>
    <x v="4"/>
    <s v="Female"/>
    <x v="0"/>
    <x v="5"/>
    <n v="4"/>
    <n v="11"/>
    <x v="2"/>
    <n v="6"/>
    <n v="4"/>
    <n v="1"/>
    <s v="Private"/>
    <x v="0"/>
    <x v="26"/>
    <n v="1"/>
    <s v="ADULT"/>
    <x v="0"/>
    <n v="2022"/>
  </r>
  <r>
    <s v="P01820"/>
    <x v="179"/>
    <x v="2"/>
    <x v="52"/>
    <s v="Female"/>
    <x v="3"/>
    <x v="2"/>
    <n v="4"/>
    <n v="13"/>
    <x v="1"/>
    <n v="6"/>
    <n v="3"/>
    <n v="1"/>
    <s v="Uninsured"/>
    <x v="0"/>
    <x v="32"/>
    <n v="0"/>
    <s v="ADULT"/>
    <x v="2"/>
    <n v="2021"/>
  </r>
  <r>
    <s v="P01821"/>
    <x v="39"/>
    <x v="1"/>
    <x v="1"/>
    <s v="Female"/>
    <x v="3"/>
    <x v="1"/>
    <n v="4"/>
    <n v="5"/>
    <x v="1"/>
    <n v="8"/>
    <n v="3"/>
    <n v="1"/>
    <s v="Uninsured"/>
    <x v="0"/>
    <x v="11"/>
    <n v="1"/>
    <s v="ADULT"/>
    <x v="3"/>
    <n v="2022"/>
  </r>
  <r>
    <s v="P01822"/>
    <x v="245"/>
    <x v="0"/>
    <x v="18"/>
    <s v="Female"/>
    <x v="2"/>
    <x v="0"/>
    <n v="4"/>
    <n v="7"/>
    <x v="2"/>
    <n v="7"/>
    <n v="4"/>
    <n v="2"/>
    <s v="Uninsured"/>
    <x v="0"/>
    <x v="67"/>
    <n v="1"/>
    <s v="ADULT"/>
    <x v="0"/>
    <n v="2022"/>
  </r>
  <r>
    <s v="P01823"/>
    <x v="892"/>
    <x v="3"/>
    <x v="4"/>
    <s v="Male"/>
    <x v="1"/>
    <x v="7"/>
    <n v="4"/>
    <n v="11"/>
    <x v="1"/>
    <n v="6"/>
    <n v="2"/>
    <n v="1"/>
    <s v="Private"/>
    <x v="0"/>
    <x v="15"/>
    <n v="1"/>
    <s v="ADULT"/>
    <x v="8"/>
    <n v="2021"/>
  </r>
  <r>
    <s v="P01824"/>
    <x v="324"/>
    <x v="3"/>
    <x v="37"/>
    <s v="Male"/>
    <x v="4"/>
    <x v="8"/>
    <n v="4"/>
    <n v="8"/>
    <x v="1"/>
    <n v="6"/>
    <n v="3"/>
    <n v="1"/>
    <s v="Private"/>
    <x v="0"/>
    <x v="14"/>
    <n v="1"/>
    <s v="ADULT"/>
    <x v="8"/>
    <n v="2021"/>
  </r>
  <r>
    <s v="P01825"/>
    <x v="889"/>
    <x v="0"/>
    <x v="30"/>
    <s v="Female"/>
    <x v="2"/>
    <x v="8"/>
    <n v="4"/>
    <n v="8"/>
    <x v="1"/>
    <n v="7"/>
    <n v="3"/>
    <n v="2"/>
    <s v="Medicaid"/>
    <x v="0"/>
    <x v="2"/>
    <n v="1"/>
    <s v="ADULT"/>
    <x v="10"/>
    <n v="2022"/>
  </r>
  <r>
    <s v="P01826"/>
    <x v="893"/>
    <x v="2"/>
    <x v="57"/>
    <s v="Male"/>
    <x v="2"/>
    <x v="0"/>
    <n v="4"/>
    <n v="7"/>
    <x v="1"/>
    <n v="10"/>
    <n v="3"/>
    <n v="1"/>
    <s v="Medicaid"/>
    <x v="0"/>
    <x v="64"/>
    <n v="1"/>
    <s v="SENIOR"/>
    <x v="7"/>
    <n v="2021"/>
  </r>
  <r>
    <s v="P01827"/>
    <x v="326"/>
    <x v="1"/>
    <x v="43"/>
    <s v="Female"/>
    <x v="1"/>
    <x v="4"/>
    <n v="3"/>
    <n v="7"/>
    <x v="0"/>
    <n v="6"/>
    <n v="2"/>
    <n v="1"/>
    <s v="Private"/>
    <x v="0"/>
    <x v="30"/>
    <n v="0"/>
    <s v="YOUNG ADULT"/>
    <x v="4"/>
    <n v="2022"/>
  </r>
  <r>
    <s v="P01828"/>
    <x v="894"/>
    <x v="0"/>
    <x v="44"/>
    <s v="Male"/>
    <x v="0"/>
    <x v="3"/>
    <n v="7"/>
    <n v="8"/>
    <x v="1"/>
    <n v="14"/>
    <n v="6"/>
    <n v="5"/>
    <s v="Medicare"/>
    <x v="1"/>
    <x v="2"/>
    <n v="1"/>
    <s v="SENIOR"/>
    <x v="6"/>
    <n v="2022"/>
  </r>
  <r>
    <s v="P01829"/>
    <x v="596"/>
    <x v="3"/>
    <x v="31"/>
    <s v="Male"/>
    <x v="3"/>
    <x v="2"/>
    <n v="6"/>
    <n v="11"/>
    <x v="0"/>
    <n v="10"/>
    <n v="4"/>
    <n v="2"/>
    <s v="Uninsured"/>
    <x v="1"/>
    <x v="2"/>
    <n v="1"/>
    <s v="ADULT"/>
    <x v="5"/>
    <n v="2022"/>
  </r>
  <r>
    <s v="P01830"/>
    <x v="404"/>
    <x v="1"/>
    <x v="47"/>
    <s v="Female"/>
    <x v="1"/>
    <x v="3"/>
    <n v="5"/>
    <n v="8"/>
    <x v="1"/>
    <n v="10"/>
    <n v="2"/>
    <n v="1"/>
    <s v="Private"/>
    <x v="0"/>
    <x v="42"/>
    <n v="1"/>
    <s v="ADULT"/>
    <x v="3"/>
    <n v="2023"/>
  </r>
  <r>
    <s v="P01831"/>
    <x v="855"/>
    <x v="2"/>
    <x v="29"/>
    <s v="Male"/>
    <x v="0"/>
    <x v="0"/>
    <n v="6"/>
    <n v="7"/>
    <x v="0"/>
    <n v="9"/>
    <n v="6"/>
    <n v="2"/>
    <s v="Medicare"/>
    <x v="1"/>
    <x v="2"/>
    <n v="1"/>
    <s v="SENIOR"/>
    <x v="2"/>
    <n v="2022"/>
  </r>
  <r>
    <s v="P01832"/>
    <x v="69"/>
    <x v="0"/>
    <x v="26"/>
    <s v="Male"/>
    <x v="1"/>
    <x v="5"/>
    <n v="4"/>
    <n v="11"/>
    <x v="0"/>
    <n v="7"/>
    <n v="3"/>
    <n v="2"/>
    <s v="Private"/>
    <x v="0"/>
    <x v="2"/>
    <n v="1"/>
    <s v="ADULT"/>
    <x v="10"/>
    <n v="2023"/>
  </r>
  <r>
    <s v="P01833"/>
    <x v="333"/>
    <x v="0"/>
    <x v="41"/>
    <s v="Male"/>
    <x v="3"/>
    <x v="1"/>
    <n v="6"/>
    <n v="5"/>
    <x v="0"/>
    <n v="9"/>
    <n v="4"/>
    <n v="4"/>
    <s v="Medicare"/>
    <x v="1"/>
    <x v="2"/>
    <n v="1"/>
    <s v="SENIOR"/>
    <x v="0"/>
    <n v="2023"/>
  </r>
  <r>
    <s v="P01834"/>
    <x v="775"/>
    <x v="1"/>
    <x v="9"/>
    <s v="Female"/>
    <x v="4"/>
    <x v="4"/>
    <n v="5"/>
    <n v="6"/>
    <x v="0"/>
    <n v="10"/>
    <n v="4"/>
    <n v="1"/>
    <s v="Medicaid"/>
    <x v="0"/>
    <x v="34"/>
    <n v="0"/>
    <s v="ADULT"/>
    <x v="4"/>
    <n v="2023"/>
  </r>
  <r>
    <s v="P01835"/>
    <x v="590"/>
    <x v="2"/>
    <x v="21"/>
    <s v="Male"/>
    <x v="1"/>
    <x v="0"/>
    <n v="4"/>
    <n v="8"/>
    <x v="1"/>
    <n v="8"/>
    <n v="3"/>
    <n v="1"/>
    <s v="Medicaid"/>
    <x v="0"/>
    <x v="72"/>
    <n v="1"/>
    <s v="ADULT"/>
    <x v="2"/>
    <n v="2021"/>
  </r>
  <r>
    <s v="P01836"/>
    <x v="199"/>
    <x v="2"/>
    <x v="20"/>
    <s v="Female"/>
    <x v="4"/>
    <x v="6"/>
    <n v="5"/>
    <n v="11"/>
    <x v="3"/>
    <n v="8"/>
    <n v="4"/>
    <n v="1"/>
    <s v="Private"/>
    <x v="0"/>
    <x v="2"/>
    <n v="1"/>
    <s v="ADULT"/>
    <x v="9"/>
    <n v="2023"/>
  </r>
  <r>
    <s v="P01837"/>
    <x v="527"/>
    <x v="1"/>
    <x v="19"/>
    <s v="Male"/>
    <x v="2"/>
    <x v="0"/>
    <n v="3"/>
    <n v="5"/>
    <x v="1"/>
    <n v="8"/>
    <n v="2"/>
    <n v="1"/>
    <s v="Private"/>
    <x v="0"/>
    <x v="51"/>
    <n v="1"/>
    <s v="YOUNG ADULT"/>
    <x v="1"/>
    <n v="2023"/>
  </r>
  <r>
    <s v="P01838"/>
    <x v="560"/>
    <x v="0"/>
    <x v="18"/>
    <s v="Female"/>
    <x v="0"/>
    <x v="0"/>
    <n v="6"/>
    <n v="6"/>
    <x v="3"/>
    <n v="10"/>
    <n v="5"/>
    <n v="2"/>
    <s v="Uninsured"/>
    <x v="1"/>
    <x v="2"/>
    <n v="1"/>
    <s v="ADULT"/>
    <x v="6"/>
    <n v="2022"/>
  </r>
  <r>
    <s v="P01839"/>
    <x v="895"/>
    <x v="3"/>
    <x v="24"/>
    <s v="Male"/>
    <x v="2"/>
    <x v="2"/>
    <n v="4"/>
    <n v="10"/>
    <x v="1"/>
    <n v="6"/>
    <n v="3"/>
    <n v="1"/>
    <s v="Medicaid"/>
    <x v="0"/>
    <x v="3"/>
    <n v="0"/>
    <s v="ADULT"/>
    <x v="5"/>
    <n v="2021"/>
  </r>
  <r>
    <s v="P01840"/>
    <x v="404"/>
    <x v="1"/>
    <x v="4"/>
    <s v="Male"/>
    <x v="0"/>
    <x v="4"/>
    <n v="4"/>
    <n v="6"/>
    <x v="1"/>
    <n v="8"/>
    <n v="3"/>
    <n v="1"/>
    <s v="Medicaid"/>
    <x v="0"/>
    <x v="29"/>
    <n v="1"/>
    <s v="ADULT"/>
    <x v="3"/>
    <n v="2023"/>
  </r>
  <r>
    <s v="P01841"/>
    <x v="896"/>
    <x v="1"/>
    <x v="1"/>
    <s v="Male"/>
    <x v="4"/>
    <x v="6"/>
    <n v="4"/>
    <n v="7"/>
    <x v="0"/>
    <n v="7"/>
    <n v="2"/>
    <n v="2"/>
    <s v="Private"/>
    <x v="0"/>
    <x v="2"/>
    <n v="1"/>
    <s v="ADULT"/>
    <x v="3"/>
    <n v="2022"/>
  </r>
  <r>
    <s v="P01842"/>
    <x v="472"/>
    <x v="3"/>
    <x v="60"/>
    <s v="Male"/>
    <x v="3"/>
    <x v="9"/>
    <n v="3"/>
    <n v="8"/>
    <x v="0"/>
    <n v="6"/>
    <n v="2"/>
    <n v="1"/>
    <s v="Private"/>
    <x v="0"/>
    <x v="27"/>
    <n v="0"/>
    <s v="YOUNG ADULT"/>
    <x v="11"/>
    <n v="2022"/>
  </r>
  <r>
    <s v="P01843"/>
    <x v="344"/>
    <x v="0"/>
    <x v="12"/>
    <s v="Female"/>
    <x v="1"/>
    <x v="8"/>
    <n v="4"/>
    <n v="9"/>
    <x v="1"/>
    <n v="7"/>
    <n v="4"/>
    <n v="1"/>
    <s v="Uninsured"/>
    <x v="0"/>
    <x v="3"/>
    <n v="1"/>
    <s v="ADULT"/>
    <x v="10"/>
    <n v="2023"/>
  </r>
  <r>
    <s v="P01844"/>
    <x v="820"/>
    <x v="1"/>
    <x v="18"/>
    <s v="Male"/>
    <x v="0"/>
    <x v="1"/>
    <n v="4"/>
    <n v="5"/>
    <x v="0"/>
    <n v="6"/>
    <n v="5"/>
    <n v="1"/>
    <s v="Medicaid"/>
    <x v="0"/>
    <x v="36"/>
    <n v="0"/>
    <s v="ADULT"/>
    <x v="3"/>
    <n v="2021"/>
  </r>
  <r>
    <s v="P01845"/>
    <x v="219"/>
    <x v="2"/>
    <x v="30"/>
    <s v="Male"/>
    <x v="0"/>
    <x v="8"/>
    <n v="4"/>
    <n v="9"/>
    <x v="1"/>
    <n v="10"/>
    <n v="2"/>
    <n v="1"/>
    <s v="Medicaid"/>
    <x v="0"/>
    <x v="13"/>
    <n v="1"/>
    <s v="ADULT"/>
    <x v="7"/>
    <n v="2021"/>
  </r>
  <r>
    <s v="P01846"/>
    <x v="20"/>
    <x v="2"/>
    <x v="13"/>
    <s v="Female"/>
    <x v="4"/>
    <x v="6"/>
    <n v="4"/>
    <n v="9"/>
    <x v="1"/>
    <n v="6"/>
    <n v="3"/>
    <n v="1"/>
    <s v="Uninsured"/>
    <x v="0"/>
    <x v="32"/>
    <n v="1"/>
    <s v="ADULT"/>
    <x v="2"/>
    <n v="2022"/>
  </r>
  <r>
    <s v="P01847"/>
    <x v="897"/>
    <x v="1"/>
    <x v="64"/>
    <s v="Male"/>
    <x v="0"/>
    <x v="2"/>
    <n v="5"/>
    <n v="10"/>
    <x v="0"/>
    <n v="8"/>
    <n v="7"/>
    <n v="2"/>
    <s v="Medicare"/>
    <x v="0"/>
    <x v="2"/>
    <n v="1"/>
    <s v="SENIOR"/>
    <x v="1"/>
    <n v="2022"/>
  </r>
  <r>
    <s v="P01848"/>
    <x v="545"/>
    <x v="2"/>
    <x v="40"/>
    <s v="Male"/>
    <x v="1"/>
    <x v="5"/>
    <n v="3"/>
    <n v="9"/>
    <x v="1"/>
    <n v="6"/>
    <n v="2"/>
    <n v="1"/>
    <s v="Uninsured"/>
    <x v="0"/>
    <x v="17"/>
    <n v="1"/>
    <s v="ADULT"/>
    <x v="9"/>
    <n v="2023"/>
  </r>
  <r>
    <s v="P01849"/>
    <x v="298"/>
    <x v="0"/>
    <x v="41"/>
    <s v="Female"/>
    <x v="0"/>
    <x v="6"/>
    <n v="6"/>
    <n v="8"/>
    <x v="1"/>
    <n v="10"/>
    <n v="6"/>
    <n v="4"/>
    <s v="Medicare"/>
    <x v="1"/>
    <x v="2"/>
    <n v="1"/>
    <s v="SENIOR"/>
    <x v="10"/>
    <n v="2022"/>
  </r>
  <r>
    <s v="P01850"/>
    <x v="581"/>
    <x v="2"/>
    <x v="57"/>
    <s v="Female"/>
    <x v="4"/>
    <x v="1"/>
    <n v="5"/>
    <n v="5"/>
    <x v="3"/>
    <n v="8"/>
    <n v="4"/>
    <n v="2"/>
    <s v="Medicaid"/>
    <x v="0"/>
    <x v="2"/>
    <n v="1"/>
    <s v="SENIOR"/>
    <x v="9"/>
    <n v="2023"/>
  </r>
  <r>
    <s v="P01851"/>
    <x v="662"/>
    <x v="3"/>
    <x v="21"/>
    <s v="Male"/>
    <x v="3"/>
    <x v="2"/>
    <n v="3"/>
    <n v="9"/>
    <x v="2"/>
    <n v="6"/>
    <n v="2"/>
    <n v="2"/>
    <s v="Private"/>
    <x v="0"/>
    <x v="23"/>
    <n v="1"/>
    <s v="ADULT"/>
    <x v="5"/>
    <n v="2021"/>
  </r>
  <r>
    <s v="P01852"/>
    <x v="867"/>
    <x v="1"/>
    <x v="63"/>
    <s v="Male"/>
    <x v="1"/>
    <x v="3"/>
    <n v="6"/>
    <n v="9"/>
    <x v="1"/>
    <n v="11"/>
    <n v="4"/>
    <n v="4"/>
    <s v="Medicare"/>
    <x v="1"/>
    <x v="2"/>
    <n v="1"/>
    <s v="SENIOR"/>
    <x v="1"/>
    <n v="2022"/>
  </r>
  <r>
    <s v="P01853"/>
    <x v="593"/>
    <x v="2"/>
    <x v="25"/>
    <s v="Female"/>
    <x v="2"/>
    <x v="5"/>
    <n v="2"/>
    <n v="10"/>
    <x v="2"/>
    <n v="6"/>
    <n v="3"/>
    <n v="0"/>
    <s v="Private"/>
    <x v="0"/>
    <x v="48"/>
    <n v="1"/>
    <s v="YOUNG ADULT"/>
    <x v="2"/>
    <n v="2021"/>
  </r>
  <r>
    <s v="P01854"/>
    <x v="651"/>
    <x v="3"/>
    <x v="39"/>
    <s v="Male"/>
    <x v="3"/>
    <x v="9"/>
    <n v="6"/>
    <n v="8"/>
    <x v="2"/>
    <n v="12"/>
    <n v="4"/>
    <n v="2"/>
    <s v="Medicare"/>
    <x v="1"/>
    <x v="2"/>
    <n v="1"/>
    <s v="SENIOR"/>
    <x v="11"/>
    <n v="2022"/>
  </r>
  <r>
    <s v="P01855"/>
    <x v="605"/>
    <x v="2"/>
    <x v="35"/>
    <s v="Female"/>
    <x v="4"/>
    <x v="1"/>
    <n v="5"/>
    <n v="5"/>
    <x v="0"/>
    <n v="8"/>
    <n v="7"/>
    <n v="2"/>
    <s v="Medicare"/>
    <x v="0"/>
    <x v="2"/>
    <n v="1"/>
    <s v="SENIOR"/>
    <x v="7"/>
    <n v="2023"/>
  </r>
  <r>
    <s v="P01856"/>
    <x v="630"/>
    <x v="2"/>
    <x v="37"/>
    <s v="Male"/>
    <x v="4"/>
    <x v="1"/>
    <n v="3"/>
    <n v="5"/>
    <x v="2"/>
    <n v="6"/>
    <n v="4"/>
    <n v="2"/>
    <s v="Medicaid"/>
    <x v="0"/>
    <x v="37"/>
    <n v="1"/>
    <s v="ADULT"/>
    <x v="2"/>
    <n v="2021"/>
  </r>
  <r>
    <s v="P01857"/>
    <x v="120"/>
    <x v="2"/>
    <x v="44"/>
    <s v="Female"/>
    <x v="2"/>
    <x v="0"/>
    <n v="6"/>
    <n v="6"/>
    <x v="0"/>
    <n v="10"/>
    <n v="4"/>
    <n v="2"/>
    <s v="Medicare"/>
    <x v="1"/>
    <x v="2"/>
    <n v="1"/>
    <s v="SENIOR"/>
    <x v="9"/>
    <n v="2023"/>
  </r>
  <r>
    <s v="P01858"/>
    <x v="771"/>
    <x v="1"/>
    <x v="22"/>
    <s v="Male"/>
    <x v="0"/>
    <x v="8"/>
    <n v="5"/>
    <n v="10"/>
    <x v="1"/>
    <n v="8"/>
    <n v="2"/>
    <n v="3"/>
    <s v="Private"/>
    <x v="0"/>
    <x v="2"/>
    <n v="1"/>
    <s v="ADULT"/>
    <x v="3"/>
    <n v="2021"/>
  </r>
  <r>
    <s v="P01859"/>
    <x v="898"/>
    <x v="3"/>
    <x v="9"/>
    <s v="Female"/>
    <x v="0"/>
    <x v="8"/>
    <n v="4"/>
    <n v="10"/>
    <x v="1"/>
    <n v="7"/>
    <n v="4"/>
    <n v="3"/>
    <s v="Private"/>
    <x v="0"/>
    <x v="2"/>
    <n v="1"/>
    <s v="ADULT"/>
    <x v="11"/>
    <n v="2021"/>
  </r>
  <r>
    <s v="P01860"/>
    <x v="899"/>
    <x v="0"/>
    <x v="9"/>
    <s v="Male"/>
    <x v="2"/>
    <x v="2"/>
    <n v="4"/>
    <n v="9"/>
    <x v="2"/>
    <n v="6"/>
    <n v="4"/>
    <n v="1"/>
    <s v="Private"/>
    <x v="0"/>
    <x v="50"/>
    <n v="0"/>
    <s v="ADULT"/>
    <x v="10"/>
    <n v="2021"/>
  </r>
  <r>
    <s v="P01861"/>
    <x v="884"/>
    <x v="0"/>
    <x v="1"/>
    <s v="Female"/>
    <x v="1"/>
    <x v="3"/>
    <n v="7"/>
    <n v="10"/>
    <x v="2"/>
    <n v="12"/>
    <n v="4"/>
    <n v="4"/>
    <s v="Medicaid"/>
    <x v="1"/>
    <x v="2"/>
    <n v="1"/>
    <s v="ADULT"/>
    <x v="6"/>
    <n v="2023"/>
  </r>
  <r>
    <s v="P01862"/>
    <x v="462"/>
    <x v="1"/>
    <x v="6"/>
    <s v="Male"/>
    <x v="2"/>
    <x v="5"/>
    <n v="5"/>
    <n v="12"/>
    <x v="1"/>
    <n v="10"/>
    <n v="5"/>
    <n v="3"/>
    <s v="Medicare"/>
    <x v="0"/>
    <x v="2"/>
    <n v="1"/>
    <s v="SENIOR"/>
    <x v="4"/>
    <n v="2021"/>
  </r>
  <r>
    <s v="P01863"/>
    <x v="596"/>
    <x v="3"/>
    <x v="6"/>
    <s v="Male"/>
    <x v="0"/>
    <x v="7"/>
    <n v="5"/>
    <n v="10"/>
    <x v="3"/>
    <n v="8"/>
    <n v="5"/>
    <n v="2"/>
    <s v="Medicare"/>
    <x v="0"/>
    <x v="2"/>
    <n v="1"/>
    <s v="SENIOR"/>
    <x v="5"/>
    <n v="2022"/>
  </r>
  <r>
    <s v="P01864"/>
    <x v="705"/>
    <x v="3"/>
    <x v="11"/>
    <s v="Female"/>
    <x v="1"/>
    <x v="8"/>
    <n v="2"/>
    <n v="9"/>
    <x v="1"/>
    <n v="3"/>
    <n v="2"/>
    <n v="0"/>
    <s v="Private"/>
    <x v="1"/>
    <x v="49"/>
    <n v="1"/>
    <s v="YOUNG ADULT"/>
    <x v="11"/>
    <n v="2023"/>
  </r>
  <r>
    <s v="P01865"/>
    <x v="900"/>
    <x v="3"/>
    <x v="54"/>
    <s v="Female"/>
    <x v="3"/>
    <x v="0"/>
    <n v="5"/>
    <n v="8"/>
    <x v="1"/>
    <n v="10"/>
    <n v="5"/>
    <n v="2"/>
    <s v="Medicare"/>
    <x v="0"/>
    <x v="2"/>
    <n v="1"/>
    <s v="SENIOR"/>
    <x v="8"/>
    <n v="2022"/>
  </r>
  <r>
    <s v="P01866"/>
    <x v="125"/>
    <x v="2"/>
    <x v="70"/>
    <s v="Female"/>
    <x v="1"/>
    <x v="6"/>
    <n v="2"/>
    <n v="7"/>
    <x v="1"/>
    <n v="4"/>
    <n v="2"/>
    <n v="2"/>
    <s v="Private"/>
    <x v="0"/>
    <x v="32"/>
    <n v="1"/>
    <s v="YOUNG ADULT"/>
    <x v="9"/>
    <n v="2022"/>
  </r>
  <r>
    <s v="P01867"/>
    <x v="397"/>
    <x v="0"/>
    <x v="35"/>
    <s v="Male"/>
    <x v="4"/>
    <x v="4"/>
    <n v="5"/>
    <n v="7"/>
    <x v="0"/>
    <n v="10"/>
    <n v="4"/>
    <n v="2"/>
    <s v="Medicare"/>
    <x v="0"/>
    <x v="2"/>
    <n v="1"/>
    <s v="SENIOR"/>
    <x v="6"/>
    <n v="2022"/>
  </r>
  <r>
    <s v="P01868"/>
    <x v="189"/>
    <x v="1"/>
    <x v="50"/>
    <s v="Female"/>
    <x v="2"/>
    <x v="4"/>
    <n v="5"/>
    <n v="5"/>
    <x v="1"/>
    <n v="8"/>
    <n v="7"/>
    <n v="2"/>
    <s v="Medicare"/>
    <x v="0"/>
    <x v="2"/>
    <n v="1"/>
    <s v="SENIOR"/>
    <x v="3"/>
    <n v="2023"/>
  </r>
  <r>
    <s v="P01869"/>
    <x v="335"/>
    <x v="3"/>
    <x v="43"/>
    <s v="Male"/>
    <x v="1"/>
    <x v="9"/>
    <n v="3"/>
    <n v="10"/>
    <x v="3"/>
    <n v="6"/>
    <n v="2"/>
    <n v="1"/>
    <s v="Private"/>
    <x v="0"/>
    <x v="39"/>
    <n v="0"/>
    <s v="YOUNG ADULT"/>
    <x v="5"/>
    <n v="2021"/>
  </r>
  <r>
    <s v="P01870"/>
    <x v="893"/>
    <x v="2"/>
    <x v="36"/>
    <s v="Female"/>
    <x v="0"/>
    <x v="1"/>
    <n v="3"/>
    <n v="5"/>
    <x v="3"/>
    <n v="4"/>
    <n v="2"/>
    <n v="2"/>
    <s v="Private"/>
    <x v="0"/>
    <x v="61"/>
    <n v="1"/>
    <s v="ADULT"/>
    <x v="7"/>
    <n v="2021"/>
  </r>
  <r>
    <s v="P01871"/>
    <x v="798"/>
    <x v="3"/>
    <x v="43"/>
    <s v="Female"/>
    <x v="0"/>
    <x v="9"/>
    <n v="4"/>
    <n v="9"/>
    <x v="1"/>
    <n v="6"/>
    <n v="3"/>
    <n v="1"/>
    <s v="Medicaid"/>
    <x v="0"/>
    <x v="38"/>
    <n v="0"/>
    <s v="YOUNG ADULT"/>
    <x v="11"/>
    <n v="2022"/>
  </r>
  <r>
    <s v="P01872"/>
    <x v="144"/>
    <x v="3"/>
    <x v="4"/>
    <s v="Male"/>
    <x v="2"/>
    <x v="5"/>
    <n v="5"/>
    <n v="11"/>
    <x v="1"/>
    <n v="8"/>
    <n v="4"/>
    <n v="1"/>
    <s v="Private"/>
    <x v="0"/>
    <x v="2"/>
    <n v="1"/>
    <s v="ADULT"/>
    <x v="8"/>
    <n v="2023"/>
  </r>
  <r>
    <s v="P01873"/>
    <x v="540"/>
    <x v="3"/>
    <x v="32"/>
    <s v="Female"/>
    <x v="2"/>
    <x v="8"/>
    <n v="4"/>
    <n v="9"/>
    <x v="1"/>
    <n v="7"/>
    <n v="5"/>
    <n v="1"/>
    <s v="Private"/>
    <x v="0"/>
    <x v="67"/>
    <n v="1"/>
    <s v="ADULT"/>
    <x v="11"/>
    <n v="2023"/>
  </r>
  <r>
    <s v="P01874"/>
    <x v="612"/>
    <x v="1"/>
    <x v="6"/>
    <s v="Female"/>
    <x v="0"/>
    <x v="8"/>
    <n v="5"/>
    <n v="9"/>
    <x v="1"/>
    <n v="8"/>
    <n v="4"/>
    <n v="2"/>
    <s v="Medicare"/>
    <x v="0"/>
    <x v="2"/>
    <n v="1"/>
    <s v="SENIOR"/>
    <x v="4"/>
    <n v="2023"/>
  </r>
  <r>
    <s v="P01875"/>
    <x v="901"/>
    <x v="2"/>
    <x v="54"/>
    <s v="Male"/>
    <x v="0"/>
    <x v="3"/>
    <n v="7"/>
    <n v="9"/>
    <x v="2"/>
    <n v="10"/>
    <n v="5"/>
    <n v="4"/>
    <s v="Medicare"/>
    <x v="1"/>
    <x v="2"/>
    <n v="1"/>
    <s v="SENIOR"/>
    <x v="2"/>
    <n v="2023"/>
  </r>
  <r>
    <s v="P01876"/>
    <x v="599"/>
    <x v="1"/>
    <x v="44"/>
    <s v="Female"/>
    <x v="4"/>
    <x v="1"/>
    <n v="5"/>
    <n v="8"/>
    <x v="0"/>
    <n v="10"/>
    <n v="8"/>
    <n v="2"/>
    <s v="Medicare"/>
    <x v="0"/>
    <x v="2"/>
    <n v="1"/>
    <s v="SENIOR"/>
    <x v="3"/>
    <n v="2021"/>
  </r>
  <r>
    <s v="P01877"/>
    <x v="679"/>
    <x v="0"/>
    <x v="12"/>
    <s v="Male"/>
    <x v="1"/>
    <x v="5"/>
    <n v="4"/>
    <n v="10"/>
    <x v="1"/>
    <n v="6"/>
    <n v="3"/>
    <n v="1"/>
    <s v="Medicaid"/>
    <x v="0"/>
    <x v="14"/>
    <n v="0"/>
    <s v="ADULT"/>
    <x v="10"/>
    <n v="2022"/>
  </r>
  <r>
    <s v="P01878"/>
    <x v="558"/>
    <x v="0"/>
    <x v="4"/>
    <s v="Female"/>
    <x v="4"/>
    <x v="2"/>
    <n v="4"/>
    <n v="10"/>
    <x v="3"/>
    <n v="6"/>
    <n v="2"/>
    <n v="1"/>
    <s v="Uninsured"/>
    <x v="0"/>
    <x v="23"/>
    <n v="1"/>
    <s v="ADULT"/>
    <x v="6"/>
    <n v="2023"/>
  </r>
  <r>
    <s v="P01879"/>
    <x v="754"/>
    <x v="1"/>
    <x v="70"/>
    <s v="Male"/>
    <x v="3"/>
    <x v="4"/>
    <n v="4"/>
    <n v="5"/>
    <x v="3"/>
    <n v="7"/>
    <n v="2"/>
    <n v="1"/>
    <s v="Private"/>
    <x v="0"/>
    <x v="52"/>
    <n v="1"/>
    <s v="YOUNG ADULT"/>
    <x v="4"/>
    <n v="2023"/>
  </r>
  <r>
    <s v="P01880"/>
    <x v="194"/>
    <x v="3"/>
    <x v="46"/>
    <s v="Male"/>
    <x v="0"/>
    <x v="7"/>
    <n v="4"/>
    <n v="10"/>
    <x v="2"/>
    <n v="7"/>
    <n v="2"/>
    <n v="1"/>
    <s v="Medicaid"/>
    <x v="0"/>
    <x v="32"/>
    <n v="1"/>
    <s v="ADULT"/>
    <x v="8"/>
    <n v="2022"/>
  </r>
  <r>
    <s v="P01881"/>
    <x v="661"/>
    <x v="0"/>
    <x v="41"/>
    <s v="Male"/>
    <x v="0"/>
    <x v="1"/>
    <n v="5"/>
    <n v="6"/>
    <x v="2"/>
    <n v="8"/>
    <n v="5"/>
    <n v="2"/>
    <s v="Medicare"/>
    <x v="0"/>
    <x v="2"/>
    <n v="1"/>
    <s v="SENIOR"/>
    <x v="10"/>
    <n v="2022"/>
  </r>
  <r>
    <s v="P01882"/>
    <x v="724"/>
    <x v="1"/>
    <x v="65"/>
    <s v="Female"/>
    <x v="0"/>
    <x v="1"/>
    <n v="7"/>
    <n v="7"/>
    <x v="2"/>
    <n v="14"/>
    <n v="7"/>
    <n v="3"/>
    <s v="Medicare"/>
    <x v="1"/>
    <x v="2"/>
    <n v="1"/>
    <s v="SENIOR"/>
    <x v="1"/>
    <n v="2023"/>
  </r>
  <r>
    <s v="P01883"/>
    <x v="836"/>
    <x v="3"/>
    <x v="25"/>
    <s v="Female"/>
    <x v="0"/>
    <x v="8"/>
    <n v="2"/>
    <n v="7"/>
    <x v="1"/>
    <n v="6"/>
    <n v="1"/>
    <n v="2"/>
    <s v="Uninsured"/>
    <x v="2"/>
    <x v="62"/>
    <n v="1"/>
    <s v="YOUNG ADULT"/>
    <x v="8"/>
    <n v="2022"/>
  </r>
  <r>
    <s v="P01884"/>
    <x v="48"/>
    <x v="2"/>
    <x v="21"/>
    <s v="Female"/>
    <x v="1"/>
    <x v="0"/>
    <n v="4"/>
    <n v="8"/>
    <x v="0"/>
    <n v="8"/>
    <n v="2"/>
    <n v="2"/>
    <s v="Private"/>
    <x v="0"/>
    <x v="40"/>
    <n v="1"/>
    <s v="ADULT"/>
    <x v="9"/>
    <n v="2022"/>
  </r>
  <r>
    <s v="P01885"/>
    <x v="637"/>
    <x v="1"/>
    <x v="24"/>
    <s v="Male"/>
    <x v="3"/>
    <x v="4"/>
    <n v="5"/>
    <n v="6"/>
    <x v="2"/>
    <n v="8"/>
    <n v="4"/>
    <n v="1"/>
    <s v="Medicaid"/>
    <x v="0"/>
    <x v="17"/>
    <n v="0"/>
    <s v="ADULT"/>
    <x v="1"/>
    <n v="2023"/>
  </r>
  <r>
    <s v="P01886"/>
    <x v="902"/>
    <x v="0"/>
    <x v="9"/>
    <s v="Male"/>
    <x v="0"/>
    <x v="1"/>
    <n v="4"/>
    <n v="6"/>
    <x v="1"/>
    <n v="7"/>
    <n v="3"/>
    <n v="1"/>
    <s v="Private"/>
    <x v="0"/>
    <x v="29"/>
    <n v="1"/>
    <s v="ADULT"/>
    <x v="10"/>
    <n v="2023"/>
  </r>
  <r>
    <s v="P01887"/>
    <x v="875"/>
    <x v="1"/>
    <x v="46"/>
    <s v="Female"/>
    <x v="2"/>
    <x v="5"/>
    <n v="4"/>
    <n v="11"/>
    <x v="2"/>
    <n v="6"/>
    <n v="2"/>
    <n v="1"/>
    <s v="Medicaid"/>
    <x v="0"/>
    <x v="14"/>
    <n v="1"/>
    <s v="ADULT"/>
    <x v="1"/>
    <n v="2021"/>
  </r>
  <r>
    <s v="P01888"/>
    <x v="363"/>
    <x v="3"/>
    <x v="57"/>
    <s v="Female"/>
    <x v="2"/>
    <x v="5"/>
    <n v="6"/>
    <n v="10"/>
    <x v="1"/>
    <n v="9"/>
    <n v="3"/>
    <n v="2"/>
    <s v="Uninsured"/>
    <x v="1"/>
    <x v="2"/>
    <n v="1"/>
    <s v="SENIOR"/>
    <x v="5"/>
    <n v="2021"/>
  </r>
  <r>
    <s v="P01889"/>
    <x v="813"/>
    <x v="3"/>
    <x v="42"/>
    <s v="Male"/>
    <x v="0"/>
    <x v="7"/>
    <n v="3"/>
    <n v="8"/>
    <x v="2"/>
    <n v="4"/>
    <n v="2"/>
    <n v="1"/>
    <s v="Private"/>
    <x v="0"/>
    <x v="21"/>
    <n v="1"/>
    <s v="ADULT"/>
    <x v="8"/>
    <n v="2022"/>
  </r>
  <r>
    <s v="P01890"/>
    <x v="903"/>
    <x v="1"/>
    <x v="24"/>
    <s v="Male"/>
    <x v="2"/>
    <x v="6"/>
    <n v="4"/>
    <n v="8"/>
    <x v="2"/>
    <n v="7"/>
    <n v="2"/>
    <n v="1"/>
    <s v="Private"/>
    <x v="0"/>
    <x v="4"/>
    <n v="1"/>
    <s v="ADULT"/>
    <x v="1"/>
    <n v="2023"/>
  </r>
  <r>
    <s v="P01891"/>
    <x v="699"/>
    <x v="3"/>
    <x v="8"/>
    <s v="Female"/>
    <x v="1"/>
    <x v="1"/>
    <n v="4"/>
    <n v="5"/>
    <x v="1"/>
    <n v="7"/>
    <n v="4"/>
    <n v="1"/>
    <s v="Medicare"/>
    <x v="0"/>
    <x v="37"/>
    <n v="1"/>
    <s v="SENIOR"/>
    <x v="5"/>
    <n v="2023"/>
  </r>
  <r>
    <s v="P01892"/>
    <x v="137"/>
    <x v="0"/>
    <x v="47"/>
    <s v="Male"/>
    <x v="2"/>
    <x v="6"/>
    <n v="4"/>
    <n v="8"/>
    <x v="1"/>
    <n v="6"/>
    <n v="2"/>
    <n v="1"/>
    <s v="Uninsured"/>
    <x v="0"/>
    <x v="3"/>
    <n v="1"/>
    <s v="ADULT"/>
    <x v="0"/>
    <n v="2023"/>
  </r>
  <r>
    <s v="P01893"/>
    <x v="904"/>
    <x v="2"/>
    <x v="7"/>
    <s v="Female"/>
    <x v="1"/>
    <x v="0"/>
    <n v="3"/>
    <n v="6"/>
    <x v="0"/>
    <n v="6"/>
    <n v="2"/>
    <n v="1"/>
    <s v="Private"/>
    <x v="0"/>
    <x v="10"/>
    <n v="0"/>
    <s v="ADULT"/>
    <x v="9"/>
    <n v="2022"/>
  </r>
  <r>
    <s v="P01894"/>
    <x v="92"/>
    <x v="3"/>
    <x v="31"/>
    <s v="Female"/>
    <x v="0"/>
    <x v="2"/>
    <n v="5"/>
    <n v="10"/>
    <x v="2"/>
    <n v="10"/>
    <n v="2"/>
    <n v="4"/>
    <s v="Private"/>
    <x v="0"/>
    <x v="2"/>
    <n v="1"/>
    <s v="ADULT"/>
    <x v="8"/>
    <n v="2021"/>
  </r>
  <r>
    <s v="P01895"/>
    <x v="540"/>
    <x v="3"/>
    <x v="31"/>
    <s v="Female"/>
    <x v="2"/>
    <x v="8"/>
    <n v="5"/>
    <n v="12"/>
    <x v="0"/>
    <n v="8"/>
    <n v="4"/>
    <n v="1"/>
    <s v="Uninsured"/>
    <x v="0"/>
    <x v="2"/>
    <n v="1"/>
    <s v="ADULT"/>
    <x v="11"/>
    <n v="2023"/>
  </r>
  <r>
    <s v="P01896"/>
    <x v="542"/>
    <x v="0"/>
    <x v="36"/>
    <s v="Female"/>
    <x v="1"/>
    <x v="2"/>
    <n v="3"/>
    <n v="9"/>
    <x v="2"/>
    <n v="6"/>
    <n v="2"/>
    <n v="1"/>
    <s v="Medicaid"/>
    <x v="0"/>
    <x v="40"/>
    <n v="1"/>
    <s v="ADULT"/>
    <x v="6"/>
    <n v="2022"/>
  </r>
  <r>
    <s v="P01897"/>
    <x v="39"/>
    <x v="1"/>
    <x v="22"/>
    <s v="Male"/>
    <x v="3"/>
    <x v="6"/>
    <n v="5"/>
    <n v="7"/>
    <x v="1"/>
    <n v="10"/>
    <n v="4"/>
    <n v="1"/>
    <s v="Private"/>
    <x v="0"/>
    <x v="53"/>
    <n v="0"/>
    <s v="ADULT"/>
    <x v="3"/>
    <n v="2022"/>
  </r>
  <r>
    <s v="P01898"/>
    <x v="617"/>
    <x v="1"/>
    <x v="65"/>
    <s v="Female"/>
    <x v="0"/>
    <x v="1"/>
    <n v="6"/>
    <n v="5"/>
    <x v="1"/>
    <n v="9"/>
    <n v="4"/>
    <n v="2"/>
    <s v="Medicare"/>
    <x v="1"/>
    <x v="2"/>
    <n v="1"/>
    <s v="SENIOR"/>
    <x v="4"/>
    <n v="2022"/>
  </r>
  <r>
    <s v="P01899"/>
    <x v="48"/>
    <x v="2"/>
    <x v="8"/>
    <s v="Female"/>
    <x v="4"/>
    <x v="1"/>
    <n v="4"/>
    <n v="6"/>
    <x v="1"/>
    <n v="6"/>
    <n v="6"/>
    <n v="1"/>
    <s v="Medicare"/>
    <x v="0"/>
    <x v="64"/>
    <n v="1"/>
    <s v="SENIOR"/>
    <x v="9"/>
    <n v="2022"/>
  </r>
  <r>
    <s v="P01900"/>
    <x v="905"/>
    <x v="1"/>
    <x v="32"/>
    <s v="Male"/>
    <x v="2"/>
    <x v="3"/>
    <n v="3"/>
    <n v="6"/>
    <x v="3"/>
    <n v="6"/>
    <n v="2"/>
    <n v="1"/>
    <s v="Uninsured"/>
    <x v="0"/>
    <x v="54"/>
    <n v="1"/>
    <s v="ADULT"/>
    <x v="3"/>
    <n v="2023"/>
  </r>
  <r>
    <s v="P01901"/>
    <x v="148"/>
    <x v="3"/>
    <x v="2"/>
    <s v="Female"/>
    <x v="0"/>
    <x v="2"/>
    <n v="7"/>
    <n v="13"/>
    <x v="2"/>
    <n v="12"/>
    <n v="8"/>
    <n v="2"/>
    <s v="Medicare"/>
    <x v="1"/>
    <x v="2"/>
    <n v="1"/>
    <s v="SENIOR"/>
    <x v="8"/>
    <n v="2021"/>
  </r>
  <r>
    <s v="P01902"/>
    <x v="876"/>
    <x v="3"/>
    <x v="32"/>
    <s v="Male"/>
    <x v="1"/>
    <x v="9"/>
    <n v="3"/>
    <n v="7"/>
    <x v="0"/>
    <n v="6"/>
    <n v="4"/>
    <n v="1"/>
    <s v="Private"/>
    <x v="0"/>
    <x v="7"/>
    <n v="0"/>
    <s v="ADULT"/>
    <x v="11"/>
    <n v="2023"/>
  </r>
  <r>
    <s v="P01903"/>
    <x v="169"/>
    <x v="0"/>
    <x v="50"/>
    <s v="Female"/>
    <x v="1"/>
    <x v="1"/>
    <n v="5"/>
    <n v="7"/>
    <x v="1"/>
    <n v="10"/>
    <n v="6"/>
    <n v="2"/>
    <s v="Medicare"/>
    <x v="0"/>
    <x v="2"/>
    <n v="1"/>
    <s v="SENIOR"/>
    <x v="6"/>
    <n v="2022"/>
  </r>
  <r>
    <s v="P01904"/>
    <x v="391"/>
    <x v="3"/>
    <x v="20"/>
    <s v="Male"/>
    <x v="0"/>
    <x v="7"/>
    <n v="4"/>
    <n v="10"/>
    <x v="0"/>
    <n v="7"/>
    <n v="4"/>
    <n v="2"/>
    <s v="Medicaid"/>
    <x v="0"/>
    <x v="2"/>
    <n v="1"/>
    <s v="ADULT"/>
    <x v="11"/>
    <n v="2023"/>
  </r>
  <r>
    <s v="P01905"/>
    <x v="858"/>
    <x v="3"/>
    <x v="31"/>
    <s v="Female"/>
    <x v="2"/>
    <x v="7"/>
    <n v="4"/>
    <n v="10"/>
    <x v="1"/>
    <n v="6"/>
    <n v="2"/>
    <n v="1"/>
    <s v="Private"/>
    <x v="0"/>
    <x v="15"/>
    <n v="1"/>
    <s v="ADULT"/>
    <x v="8"/>
    <n v="2023"/>
  </r>
  <r>
    <s v="P01906"/>
    <x v="92"/>
    <x v="3"/>
    <x v="57"/>
    <s v="Male"/>
    <x v="4"/>
    <x v="9"/>
    <n v="4"/>
    <n v="9"/>
    <x v="2"/>
    <n v="6"/>
    <n v="3"/>
    <n v="1"/>
    <s v="Uninsured"/>
    <x v="0"/>
    <x v="17"/>
    <n v="1"/>
    <s v="SENIOR"/>
    <x v="8"/>
    <n v="2021"/>
  </r>
  <r>
    <s v="P01907"/>
    <x v="888"/>
    <x v="1"/>
    <x v="53"/>
    <s v="Male"/>
    <x v="0"/>
    <x v="1"/>
    <n v="2"/>
    <n v="5"/>
    <x v="1"/>
    <n v="5"/>
    <n v="2"/>
    <n v="0"/>
    <s v="Private"/>
    <x v="2"/>
    <x v="58"/>
    <n v="0"/>
    <s v="YOUNG ADULT"/>
    <x v="3"/>
    <n v="2021"/>
  </r>
  <r>
    <s v="P01908"/>
    <x v="32"/>
    <x v="2"/>
    <x v="19"/>
    <s v="Female"/>
    <x v="2"/>
    <x v="0"/>
    <n v="3"/>
    <n v="5"/>
    <x v="0"/>
    <n v="6"/>
    <n v="2"/>
    <n v="1"/>
    <s v="Private"/>
    <x v="0"/>
    <x v="30"/>
    <n v="0"/>
    <s v="YOUNG ADULT"/>
    <x v="7"/>
    <n v="2021"/>
  </r>
  <r>
    <s v="P01909"/>
    <x v="13"/>
    <x v="2"/>
    <x v="25"/>
    <s v="Female"/>
    <x v="3"/>
    <x v="6"/>
    <n v="2"/>
    <n v="6"/>
    <x v="1"/>
    <n v="4"/>
    <n v="2"/>
    <n v="0"/>
    <s v="Private"/>
    <x v="0"/>
    <x v="48"/>
    <n v="0"/>
    <s v="YOUNG ADULT"/>
    <x v="7"/>
    <n v="2021"/>
  </r>
  <r>
    <s v="P01910"/>
    <x v="311"/>
    <x v="0"/>
    <x v="30"/>
    <s v="Male"/>
    <x v="4"/>
    <x v="8"/>
    <n v="4"/>
    <n v="8"/>
    <x v="2"/>
    <n v="6"/>
    <n v="2"/>
    <n v="1"/>
    <s v="Private"/>
    <x v="0"/>
    <x v="8"/>
    <n v="1"/>
    <s v="ADULT"/>
    <x v="6"/>
    <n v="2023"/>
  </r>
  <r>
    <s v="P01911"/>
    <x v="59"/>
    <x v="1"/>
    <x v="69"/>
    <s v="Male"/>
    <x v="2"/>
    <x v="3"/>
    <n v="8"/>
    <n v="9"/>
    <x v="1"/>
    <n v="12"/>
    <n v="6"/>
    <n v="3"/>
    <s v="Medicare"/>
    <x v="1"/>
    <x v="2"/>
    <n v="1"/>
    <s v="SENIOR"/>
    <x v="1"/>
    <n v="2021"/>
  </r>
  <r>
    <s v="P01912"/>
    <x v="131"/>
    <x v="2"/>
    <x v="49"/>
    <s v="Male"/>
    <x v="1"/>
    <x v="2"/>
    <n v="6"/>
    <n v="10"/>
    <x v="1"/>
    <n v="10"/>
    <n v="6"/>
    <n v="2"/>
    <s v="Medicare"/>
    <x v="1"/>
    <x v="2"/>
    <n v="1"/>
    <s v="SENIOR"/>
    <x v="9"/>
    <n v="2022"/>
  </r>
  <r>
    <s v="P01913"/>
    <x v="906"/>
    <x v="1"/>
    <x v="38"/>
    <s v="Female"/>
    <x v="3"/>
    <x v="8"/>
    <n v="5"/>
    <n v="12"/>
    <x v="1"/>
    <n v="8"/>
    <n v="4"/>
    <n v="1"/>
    <s v="Medicare"/>
    <x v="0"/>
    <x v="2"/>
    <n v="1"/>
    <s v="SENIOR"/>
    <x v="1"/>
    <n v="2021"/>
  </r>
  <r>
    <s v="P01914"/>
    <x v="805"/>
    <x v="1"/>
    <x v="0"/>
    <s v="Female"/>
    <x v="0"/>
    <x v="1"/>
    <n v="4"/>
    <n v="7"/>
    <x v="2"/>
    <n v="8"/>
    <n v="4"/>
    <n v="1"/>
    <s v="Medicare"/>
    <x v="0"/>
    <x v="61"/>
    <n v="1"/>
    <s v="SENIOR"/>
    <x v="1"/>
    <n v="2022"/>
  </r>
  <r>
    <s v="P01915"/>
    <x v="79"/>
    <x v="0"/>
    <x v="74"/>
    <s v="Female"/>
    <x v="1"/>
    <x v="6"/>
    <n v="2"/>
    <n v="8"/>
    <x v="1"/>
    <n v="4"/>
    <n v="2"/>
    <n v="0"/>
    <s v="Private"/>
    <x v="3"/>
    <x v="16"/>
    <n v="0"/>
    <s v="YOUNG ADULT"/>
    <x v="6"/>
    <n v="2023"/>
  </r>
  <r>
    <s v="P01916"/>
    <x v="198"/>
    <x v="3"/>
    <x v="12"/>
    <s v="Female"/>
    <x v="4"/>
    <x v="10"/>
    <n v="4"/>
    <n v="7"/>
    <x v="1"/>
    <n v="6"/>
    <n v="2"/>
    <n v="1"/>
    <s v="Private"/>
    <x v="0"/>
    <x v="9"/>
    <n v="0"/>
    <s v="ADULT"/>
    <x v="5"/>
    <n v="2021"/>
  </r>
  <r>
    <s v="P01917"/>
    <x v="166"/>
    <x v="1"/>
    <x v="46"/>
    <s v="Female"/>
    <x v="0"/>
    <x v="8"/>
    <n v="3"/>
    <n v="7"/>
    <x v="2"/>
    <n v="6"/>
    <n v="2"/>
    <n v="1"/>
    <s v="Private"/>
    <x v="0"/>
    <x v="11"/>
    <n v="1"/>
    <s v="ADULT"/>
    <x v="4"/>
    <n v="2022"/>
  </r>
  <r>
    <s v="P01918"/>
    <x v="203"/>
    <x v="2"/>
    <x v="21"/>
    <s v="Male"/>
    <x v="2"/>
    <x v="6"/>
    <n v="4"/>
    <n v="7"/>
    <x v="1"/>
    <n v="9"/>
    <n v="2"/>
    <n v="1"/>
    <s v="Private"/>
    <x v="0"/>
    <x v="19"/>
    <n v="1"/>
    <s v="ADULT"/>
    <x v="9"/>
    <n v="2023"/>
  </r>
  <r>
    <s v="P01919"/>
    <x v="122"/>
    <x v="0"/>
    <x v="1"/>
    <s v="Male"/>
    <x v="4"/>
    <x v="6"/>
    <n v="4"/>
    <n v="7"/>
    <x v="2"/>
    <n v="6"/>
    <n v="2"/>
    <n v="1"/>
    <s v="Medicaid"/>
    <x v="0"/>
    <x v="15"/>
    <n v="1"/>
    <s v="ADULT"/>
    <x v="0"/>
    <n v="2021"/>
  </r>
  <r>
    <s v="P01920"/>
    <x v="466"/>
    <x v="3"/>
    <x v="42"/>
    <s v="Female"/>
    <x v="1"/>
    <x v="2"/>
    <n v="4"/>
    <n v="10"/>
    <x v="1"/>
    <n v="7"/>
    <n v="2"/>
    <n v="1"/>
    <s v="Private"/>
    <x v="0"/>
    <x v="14"/>
    <n v="1"/>
    <s v="ADULT"/>
    <x v="11"/>
    <n v="2023"/>
  </r>
  <r>
    <s v="P01921"/>
    <x v="8"/>
    <x v="3"/>
    <x v="27"/>
    <s v="Female"/>
    <x v="0"/>
    <x v="5"/>
    <n v="4"/>
    <n v="11"/>
    <x v="3"/>
    <n v="7"/>
    <n v="3"/>
    <n v="1"/>
    <s v="Uninsured"/>
    <x v="0"/>
    <x v="1"/>
    <n v="1"/>
    <s v="YOUNG ADULT"/>
    <x v="5"/>
    <n v="2021"/>
  </r>
  <r>
    <s v="P01922"/>
    <x v="325"/>
    <x v="0"/>
    <x v="29"/>
    <s v="Female"/>
    <x v="3"/>
    <x v="2"/>
    <n v="5"/>
    <n v="10"/>
    <x v="0"/>
    <n v="8"/>
    <n v="4"/>
    <n v="1"/>
    <s v="Medicare"/>
    <x v="0"/>
    <x v="2"/>
    <n v="1"/>
    <s v="SENIOR"/>
    <x v="10"/>
    <n v="2021"/>
  </r>
  <r>
    <s v="P01923"/>
    <x v="804"/>
    <x v="2"/>
    <x v="43"/>
    <s v="Female"/>
    <x v="1"/>
    <x v="8"/>
    <n v="3"/>
    <n v="10"/>
    <x v="2"/>
    <n v="4"/>
    <n v="2"/>
    <n v="1"/>
    <s v="Medicaid"/>
    <x v="0"/>
    <x v="21"/>
    <n v="1"/>
    <s v="YOUNG ADULT"/>
    <x v="2"/>
    <n v="2022"/>
  </r>
  <r>
    <s v="P01924"/>
    <x v="447"/>
    <x v="1"/>
    <x v="9"/>
    <s v="Female"/>
    <x v="1"/>
    <x v="0"/>
    <n v="4"/>
    <n v="7"/>
    <x v="3"/>
    <n v="7"/>
    <n v="2"/>
    <n v="1"/>
    <s v="Private"/>
    <x v="0"/>
    <x v="22"/>
    <n v="1"/>
    <s v="ADULT"/>
    <x v="1"/>
    <n v="2021"/>
  </r>
  <r>
    <s v="P01925"/>
    <x v="541"/>
    <x v="2"/>
    <x v="66"/>
    <s v="Female"/>
    <x v="4"/>
    <x v="6"/>
    <n v="8"/>
    <n v="8"/>
    <x v="0"/>
    <n v="13"/>
    <n v="6"/>
    <n v="3"/>
    <s v="Medicare"/>
    <x v="1"/>
    <x v="2"/>
    <n v="1"/>
    <s v="SENIOR"/>
    <x v="9"/>
    <n v="2023"/>
  </r>
  <r>
    <s v="P01926"/>
    <x v="783"/>
    <x v="3"/>
    <x v="15"/>
    <s v="Male"/>
    <x v="0"/>
    <x v="1"/>
    <n v="4"/>
    <n v="7"/>
    <x v="1"/>
    <n v="6"/>
    <n v="2"/>
    <n v="2"/>
    <s v="Private"/>
    <x v="0"/>
    <x v="61"/>
    <n v="1"/>
    <s v="ADULT"/>
    <x v="11"/>
    <n v="2021"/>
  </r>
  <r>
    <s v="P01927"/>
    <x v="907"/>
    <x v="0"/>
    <x v="45"/>
    <s v="Male"/>
    <x v="0"/>
    <x v="1"/>
    <n v="1"/>
    <n v="4"/>
    <x v="1"/>
    <n v="2"/>
    <n v="0"/>
    <n v="0"/>
    <s v="Medicaid"/>
    <x v="0"/>
    <x v="79"/>
    <n v="0"/>
    <s v="YOUNG ADULT"/>
    <x v="0"/>
    <n v="2021"/>
  </r>
  <r>
    <s v="P01928"/>
    <x v="172"/>
    <x v="2"/>
    <x v="22"/>
    <s v="Female"/>
    <x v="3"/>
    <x v="1"/>
    <n v="4"/>
    <n v="6"/>
    <x v="1"/>
    <n v="7"/>
    <n v="2"/>
    <n v="1"/>
    <s v="Private"/>
    <x v="0"/>
    <x v="63"/>
    <n v="1"/>
    <s v="ADULT"/>
    <x v="7"/>
    <n v="2022"/>
  </r>
  <r>
    <s v="P01929"/>
    <x v="158"/>
    <x v="1"/>
    <x v="59"/>
    <s v="Female"/>
    <x v="0"/>
    <x v="2"/>
    <n v="5"/>
    <n v="13"/>
    <x v="1"/>
    <n v="12"/>
    <n v="4"/>
    <n v="2"/>
    <s v="Medicare"/>
    <x v="0"/>
    <x v="2"/>
    <n v="1"/>
    <s v="SENIOR"/>
    <x v="4"/>
    <n v="2022"/>
  </r>
  <r>
    <s v="P01930"/>
    <x v="410"/>
    <x v="0"/>
    <x v="72"/>
    <s v="Male"/>
    <x v="3"/>
    <x v="1"/>
    <n v="7"/>
    <n v="7"/>
    <x v="0"/>
    <n v="12"/>
    <n v="5"/>
    <n v="3"/>
    <s v="Medicare"/>
    <x v="1"/>
    <x v="2"/>
    <n v="1"/>
    <s v="SENIOR"/>
    <x v="6"/>
    <n v="2023"/>
  </r>
  <r>
    <s v="P01931"/>
    <x v="180"/>
    <x v="1"/>
    <x v="25"/>
    <s v="Male"/>
    <x v="0"/>
    <x v="6"/>
    <n v="5"/>
    <n v="7"/>
    <x v="2"/>
    <n v="10"/>
    <n v="4"/>
    <n v="1"/>
    <s v="Private"/>
    <x v="0"/>
    <x v="1"/>
    <n v="1"/>
    <s v="YOUNG ADULT"/>
    <x v="4"/>
    <n v="2021"/>
  </r>
  <r>
    <s v="P01932"/>
    <x v="223"/>
    <x v="2"/>
    <x v="0"/>
    <s v="Male"/>
    <x v="2"/>
    <x v="0"/>
    <n v="5"/>
    <n v="8"/>
    <x v="0"/>
    <n v="10"/>
    <n v="5"/>
    <n v="1"/>
    <s v="Medicare"/>
    <x v="0"/>
    <x v="12"/>
    <n v="1"/>
    <s v="SENIOR"/>
    <x v="7"/>
    <n v="2023"/>
  </r>
  <r>
    <s v="P01933"/>
    <x v="127"/>
    <x v="1"/>
    <x v="7"/>
    <s v="Male"/>
    <x v="3"/>
    <x v="2"/>
    <n v="4"/>
    <n v="9"/>
    <x v="2"/>
    <n v="7"/>
    <n v="5"/>
    <n v="1"/>
    <s v="Private"/>
    <x v="0"/>
    <x v="26"/>
    <n v="0"/>
    <s v="ADULT"/>
    <x v="3"/>
    <n v="2023"/>
  </r>
  <r>
    <s v="P01934"/>
    <x v="74"/>
    <x v="2"/>
    <x v="31"/>
    <s v="Female"/>
    <x v="1"/>
    <x v="2"/>
    <n v="5"/>
    <n v="10"/>
    <x v="0"/>
    <n v="8"/>
    <n v="4"/>
    <n v="1"/>
    <s v="Medicaid"/>
    <x v="0"/>
    <x v="2"/>
    <n v="1"/>
    <s v="ADULT"/>
    <x v="7"/>
    <n v="2022"/>
  </r>
  <r>
    <s v="P01935"/>
    <x v="393"/>
    <x v="0"/>
    <x v="49"/>
    <s v="Male"/>
    <x v="1"/>
    <x v="1"/>
    <n v="8"/>
    <n v="6"/>
    <x v="1"/>
    <n v="13"/>
    <n v="6"/>
    <n v="3"/>
    <s v="Medicare"/>
    <x v="1"/>
    <x v="2"/>
    <n v="1"/>
    <s v="SENIOR"/>
    <x v="0"/>
    <n v="2023"/>
  </r>
  <r>
    <s v="P01936"/>
    <x v="300"/>
    <x v="2"/>
    <x v="33"/>
    <s v="Female"/>
    <x v="3"/>
    <x v="1"/>
    <n v="2"/>
    <n v="4"/>
    <x v="2"/>
    <n v="3"/>
    <n v="1"/>
    <n v="0"/>
    <s v="Medicaid"/>
    <x v="0"/>
    <x v="33"/>
    <n v="0"/>
    <s v="YOUNG ADULT"/>
    <x v="7"/>
    <n v="2022"/>
  </r>
  <r>
    <s v="P01937"/>
    <x v="684"/>
    <x v="0"/>
    <x v="9"/>
    <s v="Male"/>
    <x v="2"/>
    <x v="1"/>
    <n v="4"/>
    <n v="5"/>
    <x v="2"/>
    <n v="7"/>
    <n v="3"/>
    <n v="1"/>
    <s v="Private"/>
    <x v="0"/>
    <x v="29"/>
    <n v="1"/>
    <s v="ADULT"/>
    <x v="6"/>
    <n v="2021"/>
  </r>
  <r>
    <s v="P01938"/>
    <x v="534"/>
    <x v="3"/>
    <x v="57"/>
    <s v="Female"/>
    <x v="0"/>
    <x v="8"/>
    <n v="4"/>
    <n v="8"/>
    <x v="0"/>
    <n v="8"/>
    <n v="4"/>
    <n v="2"/>
    <s v="Private"/>
    <x v="0"/>
    <x v="2"/>
    <n v="1"/>
    <s v="SENIOR"/>
    <x v="5"/>
    <n v="2021"/>
  </r>
  <r>
    <s v="P01939"/>
    <x v="743"/>
    <x v="0"/>
    <x v="59"/>
    <s v="Male"/>
    <x v="1"/>
    <x v="6"/>
    <n v="5"/>
    <n v="7"/>
    <x v="0"/>
    <n v="10"/>
    <n v="6"/>
    <n v="2"/>
    <s v="Medicare"/>
    <x v="0"/>
    <x v="2"/>
    <n v="1"/>
    <s v="SENIOR"/>
    <x v="0"/>
    <n v="2021"/>
  </r>
  <r>
    <s v="P01940"/>
    <x v="153"/>
    <x v="3"/>
    <x v="18"/>
    <s v="Female"/>
    <x v="0"/>
    <x v="8"/>
    <n v="4"/>
    <n v="9"/>
    <x v="1"/>
    <n v="7"/>
    <n v="3"/>
    <n v="1"/>
    <s v="Private"/>
    <x v="0"/>
    <x v="15"/>
    <n v="1"/>
    <s v="ADULT"/>
    <x v="5"/>
    <n v="2023"/>
  </r>
  <r>
    <s v="P01941"/>
    <x v="583"/>
    <x v="1"/>
    <x v="14"/>
    <s v="Female"/>
    <x v="1"/>
    <x v="8"/>
    <n v="6"/>
    <n v="10"/>
    <x v="1"/>
    <n v="10"/>
    <n v="4"/>
    <n v="2"/>
    <s v="Private"/>
    <x v="1"/>
    <x v="2"/>
    <n v="1"/>
    <s v="ADULT"/>
    <x v="1"/>
    <n v="2021"/>
  </r>
  <r>
    <s v="P01942"/>
    <x v="829"/>
    <x v="1"/>
    <x v="36"/>
    <s v="Female"/>
    <x v="3"/>
    <x v="8"/>
    <n v="3"/>
    <n v="7"/>
    <x v="1"/>
    <n v="4"/>
    <n v="4"/>
    <n v="1"/>
    <s v="Medicaid"/>
    <x v="0"/>
    <x v="28"/>
    <n v="0"/>
    <s v="ADULT"/>
    <x v="3"/>
    <n v="2022"/>
  </r>
  <r>
    <s v="P01943"/>
    <x v="697"/>
    <x v="1"/>
    <x v="9"/>
    <s v="Male"/>
    <x v="0"/>
    <x v="1"/>
    <n v="4"/>
    <n v="6"/>
    <x v="0"/>
    <n v="7"/>
    <n v="3"/>
    <n v="1"/>
    <s v="Private"/>
    <x v="0"/>
    <x v="29"/>
    <n v="0"/>
    <s v="ADULT"/>
    <x v="3"/>
    <n v="2021"/>
  </r>
  <r>
    <s v="P01944"/>
    <x v="908"/>
    <x v="3"/>
    <x v="32"/>
    <s v="Male"/>
    <x v="1"/>
    <x v="7"/>
    <n v="3"/>
    <n v="8"/>
    <x v="1"/>
    <n v="4"/>
    <n v="2"/>
    <n v="2"/>
    <s v="Private"/>
    <x v="0"/>
    <x v="6"/>
    <n v="1"/>
    <s v="ADULT"/>
    <x v="5"/>
    <n v="2022"/>
  </r>
  <r>
    <s v="P01945"/>
    <x v="909"/>
    <x v="2"/>
    <x v="38"/>
    <s v="Male"/>
    <x v="2"/>
    <x v="0"/>
    <n v="6"/>
    <n v="7"/>
    <x v="1"/>
    <n v="11"/>
    <n v="4"/>
    <n v="2"/>
    <s v="Medicare"/>
    <x v="1"/>
    <x v="2"/>
    <n v="1"/>
    <s v="SENIOR"/>
    <x v="2"/>
    <n v="2021"/>
  </r>
  <r>
    <s v="P01946"/>
    <x v="910"/>
    <x v="0"/>
    <x v="36"/>
    <s v="Male"/>
    <x v="3"/>
    <x v="2"/>
    <n v="4"/>
    <n v="11"/>
    <x v="0"/>
    <n v="7"/>
    <n v="3"/>
    <n v="1"/>
    <s v="Uninsured"/>
    <x v="0"/>
    <x v="3"/>
    <n v="1"/>
    <s v="ADULT"/>
    <x v="10"/>
    <n v="2023"/>
  </r>
  <r>
    <s v="P01947"/>
    <x v="570"/>
    <x v="0"/>
    <x v="20"/>
    <s v="Female"/>
    <x v="0"/>
    <x v="0"/>
    <n v="7"/>
    <n v="7"/>
    <x v="1"/>
    <n v="12"/>
    <n v="6"/>
    <n v="2"/>
    <s v="Private"/>
    <x v="1"/>
    <x v="2"/>
    <n v="1"/>
    <s v="ADULT"/>
    <x v="10"/>
    <n v="2021"/>
  </r>
  <r>
    <s v="P01948"/>
    <x v="51"/>
    <x v="1"/>
    <x v="24"/>
    <s v="Female"/>
    <x v="2"/>
    <x v="0"/>
    <n v="4"/>
    <n v="6"/>
    <x v="1"/>
    <n v="7"/>
    <n v="2"/>
    <n v="1"/>
    <s v="Private"/>
    <x v="0"/>
    <x v="63"/>
    <n v="0"/>
    <s v="ADULT"/>
    <x v="1"/>
    <n v="2023"/>
  </r>
  <r>
    <s v="P01949"/>
    <x v="210"/>
    <x v="2"/>
    <x v="50"/>
    <s v="Female"/>
    <x v="3"/>
    <x v="1"/>
    <n v="5"/>
    <n v="8"/>
    <x v="2"/>
    <n v="8"/>
    <n v="4"/>
    <n v="3"/>
    <s v="Medicare"/>
    <x v="0"/>
    <x v="2"/>
    <n v="1"/>
    <s v="SENIOR"/>
    <x v="7"/>
    <n v="2023"/>
  </r>
  <r>
    <s v="P01950"/>
    <x v="911"/>
    <x v="3"/>
    <x v="24"/>
    <s v="Female"/>
    <x v="3"/>
    <x v="1"/>
    <n v="4"/>
    <n v="6"/>
    <x v="3"/>
    <n v="9"/>
    <n v="2"/>
    <n v="1"/>
    <s v="Private"/>
    <x v="0"/>
    <x v="22"/>
    <n v="0"/>
    <s v="ADULT"/>
    <x v="8"/>
    <n v="2023"/>
  </r>
  <r>
    <s v="P01951"/>
    <x v="912"/>
    <x v="0"/>
    <x v="74"/>
    <s v="Male"/>
    <x v="1"/>
    <x v="2"/>
    <n v="2"/>
    <n v="8"/>
    <x v="1"/>
    <n v="5"/>
    <n v="3"/>
    <n v="0"/>
    <s v="Private"/>
    <x v="0"/>
    <x v="48"/>
    <n v="0"/>
    <s v="YOUNG ADULT"/>
    <x v="6"/>
    <n v="2021"/>
  </r>
  <r>
    <s v="P01952"/>
    <x v="593"/>
    <x v="2"/>
    <x v="64"/>
    <s v="Male"/>
    <x v="1"/>
    <x v="4"/>
    <n v="6"/>
    <n v="6"/>
    <x v="0"/>
    <n v="11"/>
    <n v="6"/>
    <n v="2"/>
    <s v="Medicare"/>
    <x v="1"/>
    <x v="2"/>
    <n v="1"/>
    <s v="SENIOR"/>
    <x v="2"/>
    <n v="2021"/>
  </r>
  <r>
    <s v="P01953"/>
    <x v="147"/>
    <x v="2"/>
    <x v="15"/>
    <s v="Male"/>
    <x v="1"/>
    <x v="0"/>
    <n v="3"/>
    <n v="6"/>
    <x v="1"/>
    <n v="4"/>
    <n v="2"/>
    <n v="2"/>
    <s v="Uninsured"/>
    <x v="0"/>
    <x v="21"/>
    <n v="1"/>
    <s v="ADULT"/>
    <x v="7"/>
    <n v="2023"/>
  </r>
  <r>
    <s v="P01954"/>
    <x v="495"/>
    <x v="0"/>
    <x v="37"/>
    <s v="Female"/>
    <x v="0"/>
    <x v="0"/>
    <n v="4"/>
    <n v="7"/>
    <x v="1"/>
    <n v="8"/>
    <n v="2"/>
    <n v="1"/>
    <s v="Private"/>
    <x v="0"/>
    <x v="52"/>
    <n v="0"/>
    <s v="ADULT"/>
    <x v="10"/>
    <n v="2021"/>
  </r>
  <r>
    <s v="P01955"/>
    <x v="366"/>
    <x v="2"/>
    <x v="21"/>
    <s v="Female"/>
    <x v="3"/>
    <x v="0"/>
    <n v="3"/>
    <n v="6"/>
    <x v="1"/>
    <n v="6"/>
    <n v="4"/>
    <n v="1"/>
    <s v="Medicaid"/>
    <x v="0"/>
    <x v="5"/>
    <n v="1"/>
    <s v="ADULT"/>
    <x v="9"/>
    <n v="2021"/>
  </r>
  <r>
    <s v="P01956"/>
    <x v="20"/>
    <x v="2"/>
    <x v="44"/>
    <s v="Male"/>
    <x v="3"/>
    <x v="5"/>
    <n v="6"/>
    <n v="10"/>
    <x v="0"/>
    <n v="9"/>
    <n v="6"/>
    <n v="2"/>
    <s v="Medicare"/>
    <x v="1"/>
    <x v="2"/>
    <n v="1"/>
    <s v="SENIOR"/>
    <x v="2"/>
    <n v="2022"/>
  </r>
  <r>
    <s v="P01957"/>
    <x v="913"/>
    <x v="1"/>
    <x v="67"/>
    <s v="Male"/>
    <x v="0"/>
    <x v="1"/>
    <n v="1"/>
    <n v="5"/>
    <x v="3"/>
    <n v="2"/>
    <n v="2"/>
    <n v="1"/>
    <s v="Private"/>
    <x v="2"/>
    <x v="78"/>
    <n v="0"/>
    <s v="YOUNG ADULT"/>
    <x v="4"/>
    <n v="2021"/>
  </r>
  <r>
    <s v="P01958"/>
    <x v="280"/>
    <x v="1"/>
    <x v="49"/>
    <s v="Female"/>
    <x v="3"/>
    <x v="6"/>
    <n v="7"/>
    <n v="8"/>
    <x v="1"/>
    <n v="10"/>
    <n v="6"/>
    <n v="3"/>
    <s v="Medicare"/>
    <x v="1"/>
    <x v="2"/>
    <n v="1"/>
    <s v="SENIOR"/>
    <x v="1"/>
    <n v="2021"/>
  </r>
  <r>
    <s v="P01959"/>
    <x v="867"/>
    <x v="1"/>
    <x v="35"/>
    <s v="Female"/>
    <x v="4"/>
    <x v="1"/>
    <n v="5"/>
    <n v="8"/>
    <x v="0"/>
    <n v="8"/>
    <n v="5"/>
    <n v="5"/>
    <s v="Medicare"/>
    <x v="0"/>
    <x v="2"/>
    <n v="1"/>
    <s v="SENIOR"/>
    <x v="1"/>
    <n v="2022"/>
  </r>
  <r>
    <s v="P01960"/>
    <x v="348"/>
    <x v="3"/>
    <x v="26"/>
    <s v="Female"/>
    <x v="2"/>
    <x v="10"/>
    <n v="5"/>
    <n v="8"/>
    <x v="1"/>
    <n v="10"/>
    <n v="2"/>
    <n v="1"/>
    <s v="Uninsured"/>
    <x v="0"/>
    <x v="67"/>
    <n v="0"/>
    <s v="ADULT"/>
    <x v="11"/>
    <n v="2022"/>
  </r>
  <r>
    <s v="P01961"/>
    <x v="914"/>
    <x v="2"/>
    <x v="24"/>
    <s v="Male"/>
    <x v="4"/>
    <x v="1"/>
    <n v="4"/>
    <n v="6"/>
    <x v="3"/>
    <n v="6"/>
    <n v="2"/>
    <n v="3"/>
    <s v="Private"/>
    <x v="0"/>
    <x v="23"/>
    <n v="1"/>
    <s v="ADULT"/>
    <x v="9"/>
    <n v="2021"/>
  </r>
  <r>
    <s v="P01962"/>
    <x v="830"/>
    <x v="2"/>
    <x v="9"/>
    <s v="Male"/>
    <x v="2"/>
    <x v="6"/>
    <n v="4"/>
    <n v="8"/>
    <x v="1"/>
    <n v="8"/>
    <n v="3"/>
    <n v="1"/>
    <s v="Uninsured"/>
    <x v="0"/>
    <x v="2"/>
    <n v="1"/>
    <s v="ADULT"/>
    <x v="2"/>
    <n v="2022"/>
  </r>
  <r>
    <s v="P01963"/>
    <x v="435"/>
    <x v="3"/>
    <x v="0"/>
    <s v="Female"/>
    <x v="0"/>
    <x v="1"/>
    <n v="4"/>
    <n v="6"/>
    <x v="2"/>
    <n v="6"/>
    <n v="6"/>
    <n v="1"/>
    <s v="Medicare"/>
    <x v="0"/>
    <x v="31"/>
    <n v="1"/>
    <s v="SENIOR"/>
    <x v="11"/>
    <n v="2022"/>
  </r>
  <r>
    <s v="P01964"/>
    <x v="349"/>
    <x v="0"/>
    <x v="38"/>
    <s v="Female"/>
    <x v="0"/>
    <x v="6"/>
    <n v="5"/>
    <n v="8"/>
    <x v="1"/>
    <n v="8"/>
    <n v="5"/>
    <n v="1"/>
    <s v="Medicare"/>
    <x v="0"/>
    <x v="2"/>
    <n v="1"/>
    <s v="SENIOR"/>
    <x v="6"/>
    <n v="2023"/>
  </r>
  <r>
    <s v="P01965"/>
    <x v="294"/>
    <x v="0"/>
    <x v="8"/>
    <s v="Male"/>
    <x v="3"/>
    <x v="6"/>
    <n v="4"/>
    <n v="8"/>
    <x v="3"/>
    <n v="10"/>
    <n v="6"/>
    <n v="1"/>
    <s v="Medicare"/>
    <x v="0"/>
    <x v="2"/>
    <n v="1"/>
    <s v="SENIOR"/>
    <x v="0"/>
    <n v="2021"/>
  </r>
  <r>
    <s v="P01966"/>
    <x v="510"/>
    <x v="1"/>
    <x v="18"/>
    <s v="Female"/>
    <x v="2"/>
    <x v="6"/>
    <n v="4"/>
    <n v="8"/>
    <x v="1"/>
    <n v="9"/>
    <n v="3"/>
    <n v="1"/>
    <s v="Private"/>
    <x v="0"/>
    <x v="34"/>
    <n v="0"/>
    <s v="ADULT"/>
    <x v="3"/>
    <n v="2022"/>
  </r>
  <r>
    <s v="P01967"/>
    <x v="28"/>
    <x v="0"/>
    <x v="4"/>
    <s v="Female"/>
    <x v="4"/>
    <x v="4"/>
    <n v="4"/>
    <n v="7"/>
    <x v="1"/>
    <n v="6"/>
    <n v="3"/>
    <n v="2"/>
    <s v="Medicaid"/>
    <x v="0"/>
    <x v="4"/>
    <n v="1"/>
    <s v="ADULT"/>
    <x v="0"/>
    <n v="2022"/>
  </r>
  <r>
    <s v="P01968"/>
    <x v="282"/>
    <x v="0"/>
    <x v="1"/>
    <s v="Male"/>
    <x v="1"/>
    <x v="1"/>
    <n v="4"/>
    <n v="6"/>
    <x v="2"/>
    <n v="6"/>
    <n v="3"/>
    <n v="1"/>
    <s v="Private"/>
    <x v="0"/>
    <x v="63"/>
    <n v="0"/>
    <s v="ADULT"/>
    <x v="6"/>
    <n v="2022"/>
  </r>
  <r>
    <s v="P01969"/>
    <x v="201"/>
    <x v="1"/>
    <x v="4"/>
    <s v="Male"/>
    <x v="1"/>
    <x v="0"/>
    <n v="5"/>
    <n v="7"/>
    <x v="0"/>
    <n v="8"/>
    <n v="4"/>
    <n v="1"/>
    <s v="Private"/>
    <x v="0"/>
    <x v="21"/>
    <n v="1"/>
    <s v="ADULT"/>
    <x v="1"/>
    <n v="2021"/>
  </r>
  <r>
    <s v="P01970"/>
    <x v="604"/>
    <x v="3"/>
    <x v="50"/>
    <s v="Male"/>
    <x v="3"/>
    <x v="10"/>
    <n v="5"/>
    <n v="7"/>
    <x v="3"/>
    <n v="12"/>
    <n v="8"/>
    <n v="4"/>
    <s v="Medicare"/>
    <x v="0"/>
    <x v="2"/>
    <n v="1"/>
    <s v="SENIOR"/>
    <x v="11"/>
    <n v="2021"/>
  </r>
  <r>
    <s v="P01971"/>
    <x v="88"/>
    <x v="2"/>
    <x v="38"/>
    <s v="Male"/>
    <x v="4"/>
    <x v="1"/>
    <n v="5"/>
    <n v="5"/>
    <x v="1"/>
    <n v="10"/>
    <n v="4"/>
    <n v="1"/>
    <s v="Medicare"/>
    <x v="0"/>
    <x v="12"/>
    <n v="1"/>
    <s v="SENIOR"/>
    <x v="7"/>
    <n v="2023"/>
  </r>
  <r>
    <s v="P01972"/>
    <x v="534"/>
    <x v="3"/>
    <x v="45"/>
    <s v="Female"/>
    <x v="1"/>
    <x v="2"/>
    <n v="1"/>
    <n v="9"/>
    <x v="1"/>
    <n v="2"/>
    <n v="2"/>
    <n v="0"/>
    <s v="Uninsured"/>
    <x v="2"/>
    <x v="30"/>
    <n v="0"/>
    <s v="YOUNG ADULT"/>
    <x v="5"/>
    <n v="2021"/>
  </r>
  <r>
    <s v="P01973"/>
    <x v="695"/>
    <x v="3"/>
    <x v="2"/>
    <s v="Male"/>
    <x v="3"/>
    <x v="5"/>
    <n v="8"/>
    <n v="11"/>
    <x v="0"/>
    <n v="12"/>
    <n v="6"/>
    <n v="2"/>
    <s v="Medicare"/>
    <x v="1"/>
    <x v="2"/>
    <n v="1"/>
    <s v="SENIOR"/>
    <x v="8"/>
    <n v="2023"/>
  </r>
  <r>
    <s v="P01974"/>
    <x v="189"/>
    <x v="1"/>
    <x v="26"/>
    <s v="Female"/>
    <x v="1"/>
    <x v="6"/>
    <n v="4"/>
    <n v="7"/>
    <x v="1"/>
    <n v="7"/>
    <n v="3"/>
    <n v="1"/>
    <s v="Private"/>
    <x v="0"/>
    <x v="8"/>
    <n v="1"/>
    <s v="ADULT"/>
    <x v="3"/>
    <n v="2023"/>
  </r>
  <r>
    <s v="P01975"/>
    <x v="915"/>
    <x v="1"/>
    <x v="24"/>
    <s v="Female"/>
    <x v="3"/>
    <x v="0"/>
    <n v="4"/>
    <n v="7"/>
    <x v="0"/>
    <n v="8"/>
    <n v="2"/>
    <n v="1"/>
    <s v="Uninsured"/>
    <x v="0"/>
    <x v="11"/>
    <n v="0"/>
    <s v="ADULT"/>
    <x v="1"/>
    <n v="2022"/>
  </r>
  <r>
    <s v="P01976"/>
    <x v="639"/>
    <x v="0"/>
    <x v="36"/>
    <s v="Male"/>
    <x v="3"/>
    <x v="8"/>
    <n v="3"/>
    <n v="7"/>
    <x v="1"/>
    <n v="8"/>
    <n v="2"/>
    <n v="1"/>
    <s v="Medicaid"/>
    <x v="0"/>
    <x v="32"/>
    <n v="1"/>
    <s v="ADULT"/>
    <x v="6"/>
    <n v="2022"/>
  </r>
  <r>
    <s v="P01977"/>
    <x v="254"/>
    <x v="1"/>
    <x v="50"/>
    <s v="Male"/>
    <x v="0"/>
    <x v="2"/>
    <n v="7"/>
    <n v="11"/>
    <x v="2"/>
    <n v="12"/>
    <n v="8"/>
    <n v="3"/>
    <s v="Medicare"/>
    <x v="1"/>
    <x v="2"/>
    <n v="1"/>
    <s v="SENIOR"/>
    <x v="4"/>
    <n v="2021"/>
  </r>
  <r>
    <s v="P01978"/>
    <x v="267"/>
    <x v="1"/>
    <x v="41"/>
    <s v="Female"/>
    <x v="3"/>
    <x v="2"/>
    <n v="5"/>
    <n v="9"/>
    <x v="2"/>
    <n v="8"/>
    <n v="5"/>
    <n v="2"/>
    <s v="Medicare"/>
    <x v="0"/>
    <x v="2"/>
    <n v="1"/>
    <s v="SENIOR"/>
    <x v="4"/>
    <n v="2023"/>
  </r>
  <r>
    <s v="P01979"/>
    <x v="139"/>
    <x v="3"/>
    <x v="46"/>
    <s v="Female"/>
    <x v="2"/>
    <x v="8"/>
    <n v="3"/>
    <n v="10"/>
    <x v="2"/>
    <n v="6"/>
    <n v="2"/>
    <n v="2"/>
    <s v="Medicaid"/>
    <x v="0"/>
    <x v="53"/>
    <n v="1"/>
    <s v="ADULT"/>
    <x v="8"/>
    <n v="2023"/>
  </r>
  <r>
    <s v="P01980"/>
    <x v="531"/>
    <x v="3"/>
    <x v="20"/>
    <s v="Female"/>
    <x v="0"/>
    <x v="2"/>
    <n v="5"/>
    <n v="9"/>
    <x v="2"/>
    <n v="8"/>
    <n v="4"/>
    <n v="1"/>
    <s v="Medicaid"/>
    <x v="0"/>
    <x v="2"/>
    <n v="1"/>
    <s v="ADULT"/>
    <x v="5"/>
    <n v="2022"/>
  </r>
  <r>
    <s v="P01981"/>
    <x v="245"/>
    <x v="0"/>
    <x v="52"/>
    <s v="Male"/>
    <x v="1"/>
    <x v="1"/>
    <n v="3"/>
    <n v="5"/>
    <x v="2"/>
    <n v="8"/>
    <n v="2"/>
    <n v="1"/>
    <s v="Medicaid"/>
    <x v="0"/>
    <x v="39"/>
    <n v="1"/>
    <s v="ADULT"/>
    <x v="0"/>
    <n v="2022"/>
  </r>
  <r>
    <s v="P01982"/>
    <x v="160"/>
    <x v="2"/>
    <x v="51"/>
    <s v="Male"/>
    <x v="4"/>
    <x v="0"/>
    <n v="4"/>
    <n v="7"/>
    <x v="2"/>
    <n v="6"/>
    <n v="4"/>
    <n v="1"/>
    <s v="Private"/>
    <x v="0"/>
    <x v="63"/>
    <n v="1"/>
    <s v="YOUNG ADULT"/>
    <x v="7"/>
    <n v="2023"/>
  </r>
  <r>
    <s v="P01983"/>
    <x v="391"/>
    <x v="3"/>
    <x v="21"/>
    <s v="Female"/>
    <x v="4"/>
    <x v="1"/>
    <n v="3"/>
    <n v="4"/>
    <x v="2"/>
    <n v="6"/>
    <n v="4"/>
    <n v="1"/>
    <s v="Private"/>
    <x v="0"/>
    <x v="7"/>
    <n v="1"/>
    <s v="ADULT"/>
    <x v="11"/>
    <n v="2023"/>
  </r>
  <r>
    <s v="P01984"/>
    <x v="163"/>
    <x v="1"/>
    <x v="58"/>
    <s v="Female"/>
    <x v="3"/>
    <x v="8"/>
    <n v="6"/>
    <n v="10"/>
    <x v="0"/>
    <n v="10"/>
    <n v="6"/>
    <n v="4"/>
    <s v="Medicare"/>
    <x v="1"/>
    <x v="2"/>
    <n v="1"/>
    <s v="SENIOR"/>
    <x v="3"/>
    <n v="2021"/>
  </r>
  <r>
    <s v="P01985"/>
    <x v="175"/>
    <x v="1"/>
    <x v="41"/>
    <s v="Male"/>
    <x v="3"/>
    <x v="1"/>
    <n v="6"/>
    <n v="5"/>
    <x v="0"/>
    <n v="9"/>
    <n v="6"/>
    <n v="2"/>
    <s v="Medicare"/>
    <x v="1"/>
    <x v="2"/>
    <n v="1"/>
    <s v="SENIOR"/>
    <x v="4"/>
    <n v="2022"/>
  </r>
  <r>
    <s v="P01986"/>
    <x v="195"/>
    <x v="0"/>
    <x v="0"/>
    <s v="Female"/>
    <x v="2"/>
    <x v="3"/>
    <n v="6"/>
    <n v="8"/>
    <x v="0"/>
    <n v="10"/>
    <n v="10"/>
    <n v="2"/>
    <s v="Medicare"/>
    <x v="1"/>
    <x v="2"/>
    <n v="1"/>
    <s v="SENIOR"/>
    <x v="0"/>
    <n v="2022"/>
  </r>
  <r>
    <s v="P01987"/>
    <x v="916"/>
    <x v="3"/>
    <x v="29"/>
    <s v="Male"/>
    <x v="1"/>
    <x v="7"/>
    <n v="5"/>
    <n v="9"/>
    <x v="0"/>
    <n v="8"/>
    <n v="5"/>
    <n v="2"/>
    <s v="Medicare"/>
    <x v="0"/>
    <x v="2"/>
    <n v="1"/>
    <s v="SENIOR"/>
    <x v="8"/>
    <n v="2021"/>
  </r>
  <r>
    <s v="P01988"/>
    <x v="874"/>
    <x v="2"/>
    <x v="0"/>
    <s v="Female"/>
    <x v="2"/>
    <x v="0"/>
    <n v="4"/>
    <n v="8"/>
    <x v="1"/>
    <n v="8"/>
    <n v="4"/>
    <n v="2"/>
    <s v="Medicare"/>
    <x v="0"/>
    <x v="0"/>
    <n v="1"/>
    <s v="SENIOR"/>
    <x v="9"/>
    <n v="2023"/>
  </r>
  <r>
    <s v="P01989"/>
    <x v="325"/>
    <x v="0"/>
    <x v="21"/>
    <s v="Female"/>
    <x v="0"/>
    <x v="2"/>
    <n v="3"/>
    <n v="8"/>
    <x v="0"/>
    <n v="6"/>
    <n v="2"/>
    <n v="2"/>
    <s v="Private"/>
    <x v="0"/>
    <x v="8"/>
    <n v="1"/>
    <s v="ADULT"/>
    <x v="10"/>
    <n v="2021"/>
  </r>
  <r>
    <s v="P01990"/>
    <x v="917"/>
    <x v="2"/>
    <x v="57"/>
    <s v="Male"/>
    <x v="1"/>
    <x v="0"/>
    <n v="5"/>
    <n v="7"/>
    <x v="3"/>
    <n v="10"/>
    <n v="4"/>
    <n v="2"/>
    <s v="Medicaid"/>
    <x v="0"/>
    <x v="2"/>
    <n v="1"/>
    <s v="SENIOR"/>
    <x v="7"/>
    <n v="2022"/>
  </r>
  <r>
    <s v="P01991"/>
    <x v="758"/>
    <x v="3"/>
    <x v="6"/>
    <s v="Female"/>
    <x v="0"/>
    <x v="2"/>
    <n v="5"/>
    <n v="9"/>
    <x v="1"/>
    <n v="8"/>
    <n v="4"/>
    <n v="3"/>
    <s v="Medicare"/>
    <x v="0"/>
    <x v="2"/>
    <n v="1"/>
    <s v="SENIOR"/>
    <x v="8"/>
    <n v="2022"/>
  </r>
  <r>
    <s v="P01992"/>
    <x v="123"/>
    <x v="3"/>
    <x v="29"/>
    <s v="Male"/>
    <x v="2"/>
    <x v="0"/>
    <n v="5"/>
    <n v="6"/>
    <x v="0"/>
    <n v="8"/>
    <n v="6"/>
    <n v="1"/>
    <s v="Medicare"/>
    <x v="0"/>
    <x v="2"/>
    <n v="1"/>
    <s v="SENIOR"/>
    <x v="8"/>
    <n v="2022"/>
  </r>
  <r>
    <s v="P01993"/>
    <x v="275"/>
    <x v="2"/>
    <x v="68"/>
    <s v="Male"/>
    <x v="1"/>
    <x v="1"/>
    <n v="7"/>
    <n v="6"/>
    <x v="1"/>
    <n v="10"/>
    <n v="6"/>
    <n v="4"/>
    <s v="Medicare"/>
    <x v="1"/>
    <x v="2"/>
    <n v="1"/>
    <s v="SENIOR"/>
    <x v="9"/>
    <n v="2022"/>
  </r>
  <r>
    <s v="P01994"/>
    <x v="918"/>
    <x v="3"/>
    <x v="29"/>
    <s v="Male"/>
    <x v="0"/>
    <x v="2"/>
    <n v="5"/>
    <n v="11"/>
    <x v="1"/>
    <n v="8"/>
    <n v="4"/>
    <n v="2"/>
    <s v="Medicare"/>
    <x v="0"/>
    <x v="2"/>
    <n v="1"/>
    <s v="SENIOR"/>
    <x v="5"/>
    <n v="2023"/>
  </r>
  <r>
    <s v="P01995"/>
    <x v="176"/>
    <x v="0"/>
    <x v="14"/>
    <s v="Male"/>
    <x v="2"/>
    <x v="0"/>
    <n v="5"/>
    <n v="8"/>
    <x v="1"/>
    <n v="8"/>
    <n v="4"/>
    <n v="1"/>
    <s v="Private"/>
    <x v="0"/>
    <x v="28"/>
    <n v="1"/>
    <s v="ADULT"/>
    <x v="6"/>
    <n v="2022"/>
  </r>
  <r>
    <s v="P01996"/>
    <x v="575"/>
    <x v="2"/>
    <x v="59"/>
    <s v="Male"/>
    <x v="2"/>
    <x v="6"/>
    <n v="6"/>
    <n v="7"/>
    <x v="0"/>
    <n v="11"/>
    <n v="4"/>
    <n v="2"/>
    <s v="Medicare"/>
    <x v="1"/>
    <x v="2"/>
    <n v="1"/>
    <s v="SENIOR"/>
    <x v="7"/>
    <n v="2021"/>
  </r>
  <r>
    <s v="P01997"/>
    <x v="919"/>
    <x v="1"/>
    <x v="24"/>
    <s v="Female"/>
    <x v="0"/>
    <x v="3"/>
    <n v="4"/>
    <n v="8"/>
    <x v="1"/>
    <n v="7"/>
    <n v="2"/>
    <n v="2"/>
    <s v="Private"/>
    <x v="0"/>
    <x v="17"/>
    <n v="1"/>
    <s v="ADULT"/>
    <x v="3"/>
    <n v="2022"/>
  </r>
  <r>
    <s v="P01998"/>
    <x v="727"/>
    <x v="1"/>
    <x v="40"/>
    <s v="Female"/>
    <x v="2"/>
    <x v="4"/>
    <n v="3"/>
    <n v="4"/>
    <x v="1"/>
    <n v="4"/>
    <n v="2"/>
    <n v="1"/>
    <s v="Private"/>
    <x v="0"/>
    <x v="10"/>
    <n v="1"/>
    <s v="ADULT"/>
    <x v="1"/>
    <n v="2021"/>
  </r>
  <r>
    <s v="P01999"/>
    <x v="242"/>
    <x v="0"/>
    <x v="1"/>
    <s v="Male"/>
    <x v="1"/>
    <x v="1"/>
    <n v="4"/>
    <n v="5"/>
    <x v="1"/>
    <n v="7"/>
    <n v="4"/>
    <n v="1"/>
    <s v="Medicaid"/>
    <x v="0"/>
    <x v="36"/>
    <n v="1"/>
    <s v="ADULT"/>
    <x v="0"/>
    <n v="2021"/>
  </r>
  <r>
    <s v="P02000"/>
    <x v="516"/>
    <x v="3"/>
    <x v="34"/>
    <s v="Female"/>
    <x v="0"/>
    <x v="7"/>
    <n v="3"/>
    <n v="8"/>
    <x v="1"/>
    <n v="6"/>
    <n v="2"/>
    <n v="1"/>
    <s v="Private"/>
    <x v="0"/>
    <x v="21"/>
    <n v="1"/>
    <s v="ADULT"/>
    <x v="11"/>
    <n v="2021"/>
  </r>
  <r>
    <s v="P02001"/>
    <x v="148"/>
    <x v="3"/>
    <x v="37"/>
    <s v="Female"/>
    <x v="1"/>
    <x v="8"/>
    <n v="3"/>
    <n v="8"/>
    <x v="2"/>
    <n v="6"/>
    <n v="2"/>
    <n v="1"/>
    <s v="Private"/>
    <x v="0"/>
    <x v="21"/>
    <n v="1"/>
    <s v="ADULT"/>
    <x v="8"/>
    <n v="2021"/>
  </r>
  <r>
    <s v="P02002"/>
    <x v="920"/>
    <x v="0"/>
    <x v="1"/>
    <s v="Female"/>
    <x v="2"/>
    <x v="6"/>
    <n v="4"/>
    <n v="8"/>
    <x v="1"/>
    <n v="7"/>
    <n v="3"/>
    <n v="1"/>
    <s v="Private"/>
    <x v="0"/>
    <x v="4"/>
    <n v="0"/>
    <s v="ADULT"/>
    <x v="0"/>
    <n v="2022"/>
  </r>
  <r>
    <s v="P02003"/>
    <x v="555"/>
    <x v="0"/>
    <x v="46"/>
    <s v="Female"/>
    <x v="3"/>
    <x v="2"/>
    <n v="3"/>
    <n v="9"/>
    <x v="3"/>
    <n v="6"/>
    <n v="2"/>
    <n v="2"/>
    <s v="Private"/>
    <x v="0"/>
    <x v="45"/>
    <n v="1"/>
    <s v="ADULT"/>
    <x v="0"/>
    <n v="2022"/>
  </r>
  <r>
    <s v="P02004"/>
    <x v="31"/>
    <x v="2"/>
    <x v="32"/>
    <s v="Male"/>
    <x v="1"/>
    <x v="0"/>
    <n v="3"/>
    <n v="6"/>
    <x v="1"/>
    <n v="4"/>
    <n v="2"/>
    <n v="1"/>
    <s v="Private"/>
    <x v="0"/>
    <x v="10"/>
    <n v="0"/>
    <s v="ADULT"/>
    <x v="7"/>
    <n v="2021"/>
  </r>
  <r>
    <s v="P02005"/>
    <x v="921"/>
    <x v="0"/>
    <x v="10"/>
    <s v="Male"/>
    <x v="1"/>
    <x v="1"/>
    <n v="5"/>
    <n v="5"/>
    <x v="2"/>
    <n v="8"/>
    <n v="4"/>
    <n v="1"/>
    <s v="Private"/>
    <x v="0"/>
    <x v="42"/>
    <n v="0"/>
    <s v="YOUNG ADULT"/>
    <x v="10"/>
    <n v="2023"/>
  </r>
  <r>
    <s v="P02006"/>
    <x v="704"/>
    <x v="0"/>
    <x v="26"/>
    <s v="Female"/>
    <x v="3"/>
    <x v="4"/>
    <n v="6"/>
    <n v="5"/>
    <x v="1"/>
    <n v="9"/>
    <n v="4"/>
    <n v="2"/>
    <s v="Private"/>
    <x v="1"/>
    <x v="2"/>
    <n v="1"/>
    <s v="ADULT"/>
    <x v="10"/>
    <n v="2021"/>
  </r>
  <r>
    <s v="P02007"/>
    <x v="515"/>
    <x v="1"/>
    <x v="47"/>
    <s v="Male"/>
    <x v="4"/>
    <x v="6"/>
    <n v="4"/>
    <n v="8"/>
    <x v="3"/>
    <n v="6"/>
    <n v="2"/>
    <n v="1"/>
    <s v="Private"/>
    <x v="0"/>
    <x v="34"/>
    <n v="0"/>
    <s v="ADULT"/>
    <x v="1"/>
    <n v="2023"/>
  </r>
  <r>
    <s v="P02008"/>
    <x v="544"/>
    <x v="1"/>
    <x v="46"/>
    <s v="Male"/>
    <x v="0"/>
    <x v="0"/>
    <n v="3"/>
    <n v="6"/>
    <x v="1"/>
    <n v="4"/>
    <n v="4"/>
    <n v="1"/>
    <s v="Medicaid"/>
    <x v="0"/>
    <x v="5"/>
    <n v="0"/>
    <s v="ADULT"/>
    <x v="4"/>
    <n v="2022"/>
  </r>
  <r>
    <s v="P02009"/>
    <x v="324"/>
    <x v="3"/>
    <x v="2"/>
    <s v="Male"/>
    <x v="3"/>
    <x v="1"/>
    <n v="5"/>
    <n v="7"/>
    <x v="2"/>
    <n v="8"/>
    <n v="5"/>
    <n v="1"/>
    <s v="Medicare"/>
    <x v="0"/>
    <x v="45"/>
    <n v="1"/>
    <s v="SENIOR"/>
    <x v="8"/>
    <n v="2021"/>
  </r>
  <r>
    <s v="P02010"/>
    <x v="922"/>
    <x v="1"/>
    <x v="39"/>
    <s v="Male"/>
    <x v="4"/>
    <x v="1"/>
    <n v="6"/>
    <n v="5"/>
    <x v="0"/>
    <n v="11"/>
    <n v="6"/>
    <n v="4"/>
    <s v="Medicare"/>
    <x v="1"/>
    <x v="2"/>
    <n v="1"/>
    <s v="SENIOR"/>
    <x v="3"/>
    <n v="2023"/>
  </r>
  <r>
    <s v="P02011"/>
    <x v="615"/>
    <x v="3"/>
    <x v="55"/>
    <s v="Male"/>
    <x v="2"/>
    <x v="10"/>
    <n v="2"/>
    <n v="5"/>
    <x v="1"/>
    <n v="3"/>
    <n v="1"/>
    <n v="2"/>
    <s v="Private"/>
    <x v="3"/>
    <x v="38"/>
    <n v="1"/>
    <s v="YOUNG ADULT"/>
    <x v="5"/>
    <n v="2021"/>
  </r>
  <r>
    <s v="P02012"/>
    <x v="484"/>
    <x v="0"/>
    <x v="34"/>
    <s v="Female"/>
    <x v="2"/>
    <x v="0"/>
    <n v="3"/>
    <n v="6"/>
    <x v="1"/>
    <n v="6"/>
    <n v="2"/>
    <n v="1"/>
    <s v="Private"/>
    <x v="0"/>
    <x v="30"/>
    <n v="1"/>
    <s v="ADULT"/>
    <x v="10"/>
    <n v="2022"/>
  </r>
  <r>
    <s v="P02013"/>
    <x v="697"/>
    <x v="1"/>
    <x v="46"/>
    <s v="Male"/>
    <x v="0"/>
    <x v="6"/>
    <n v="3"/>
    <n v="7"/>
    <x v="2"/>
    <n v="4"/>
    <n v="2"/>
    <n v="2"/>
    <s v="Private"/>
    <x v="0"/>
    <x v="8"/>
    <n v="1"/>
    <s v="ADULT"/>
    <x v="3"/>
    <n v="2021"/>
  </r>
  <r>
    <s v="P02014"/>
    <x v="311"/>
    <x v="0"/>
    <x v="15"/>
    <s v="Female"/>
    <x v="3"/>
    <x v="6"/>
    <n v="4"/>
    <n v="10"/>
    <x v="2"/>
    <n v="7"/>
    <n v="3"/>
    <n v="1"/>
    <s v="Private"/>
    <x v="0"/>
    <x v="61"/>
    <n v="1"/>
    <s v="ADULT"/>
    <x v="6"/>
    <n v="2023"/>
  </r>
  <r>
    <s v="P02015"/>
    <x v="756"/>
    <x v="2"/>
    <x v="58"/>
    <s v="Female"/>
    <x v="0"/>
    <x v="6"/>
    <n v="5"/>
    <n v="8"/>
    <x v="1"/>
    <n v="8"/>
    <n v="4"/>
    <n v="2"/>
    <s v="Medicare"/>
    <x v="0"/>
    <x v="2"/>
    <n v="1"/>
    <s v="SENIOR"/>
    <x v="9"/>
    <n v="2022"/>
  </r>
  <r>
    <s v="P02016"/>
    <x v="610"/>
    <x v="0"/>
    <x v="4"/>
    <s v="Male"/>
    <x v="2"/>
    <x v="6"/>
    <n v="4"/>
    <n v="7"/>
    <x v="2"/>
    <n v="8"/>
    <n v="4"/>
    <n v="1"/>
    <s v="Private"/>
    <x v="0"/>
    <x v="62"/>
    <n v="0"/>
    <s v="ADULT"/>
    <x v="10"/>
    <n v="2021"/>
  </r>
  <r>
    <s v="P02017"/>
    <x v="268"/>
    <x v="0"/>
    <x v="22"/>
    <s v="Male"/>
    <x v="3"/>
    <x v="1"/>
    <n v="5"/>
    <n v="6"/>
    <x v="2"/>
    <n v="8"/>
    <n v="2"/>
    <n v="1"/>
    <s v="Private"/>
    <x v="0"/>
    <x v="42"/>
    <n v="0"/>
    <s v="ADULT"/>
    <x v="0"/>
    <n v="2021"/>
  </r>
  <r>
    <s v="P02018"/>
    <x v="770"/>
    <x v="0"/>
    <x v="62"/>
    <s v="Male"/>
    <x v="3"/>
    <x v="6"/>
    <n v="3"/>
    <n v="9"/>
    <x v="3"/>
    <n v="4"/>
    <n v="2"/>
    <n v="1"/>
    <s v="Private"/>
    <x v="0"/>
    <x v="64"/>
    <n v="0"/>
    <s v="YOUNG ADULT"/>
    <x v="6"/>
    <n v="2023"/>
  </r>
  <r>
    <s v="P02019"/>
    <x v="774"/>
    <x v="1"/>
    <x v="38"/>
    <s v="Male"/>
    <x v="0"/>
    <x v="6"/>
    <n v="5"/>
    <n v="8"/>
    <x v="2"/>
    <n v="8"/>
    <n v="4"/>
    <n v="1"/>
    <s v="Medicare"/>
    <x v="0"/>
    <x v="2"/>
    <n v="1"/>
    <s v="SENIOR"/>
    <x v="1"/>
    <n v="2021"/>
  </r>
  <r>
    <s v="P02020"/>
    <x v="923"/>
    <x v="0"/>
    <x v="56"/>
    <s v="Male"/>
    <x v="0"/>
    <x v="0"/>
    <n v="2"/>
    <n v="6"/>
    <x v="1"/>
    <n v="5"/>
    <n v="1"/>
    <n v="0"/>
    <s v="Medicaid"/>
    <x v="2"/>
    <x v="43"/>
    <n v="0"/>
    <s v="YOUNG ADULT"/>
    <x v="10"/>
    <n v="2021"/>
  </r>
  <r>
    <s v="P02021"/>
    <x v="74"/>
    <x v="2"/>
    <x v="18"/>
    <s v="Male"/>
    <x v="3"/>
    <x v="5"/>
    <n v="4"/>
    <n v="12"/>
    <x v="1"/>
    <n v="7"/>
    <n v="2"/>
    <n v="1"/>
    <s v="Medicaid"/>
    <x v="0"/>
    <x v="15"/>
    <n v="1"/>
    <s v="ADULT"/>
    <x v="7"/>
    <n v="2022"/>
  </r>
  <r>
    <s v="P02022"/>
    <x v="539"/>
    <x v="0"/>
    <x v="9"/>
    <s v="Female"/>
    <x v="4"/>
    <x v="4"/>
    <n v="4"/>
    <n v="7"/>
    <x v="1"/>
    <n v="7"/>
    <n v="3"/>
    <n v="1"/>
    <s v="Private"/>
    <x v="0"/>
    <x v="29"/>
    <n v="1"/>
    <s v="ADULT"/>
    <x v="10"/>
    <n v="2023"/>
  </r>
  <r>
    <s v="P02023"/>
    <x v="924"/>
    <x v="1"/>
    <x v="44"/>
    <s v="Female"/>
    <x v="1"/>
    <x v="3"/>
    <n v="5"/>
    <n v="8"/>
    <x v="1"/>
    <n v="10"/>
    <n v="5"/>
    <n v="2"/>
    <s v="Medicare"/>
    <x v="0"/>
    <x v="2"/>
    <n v="1"/>
    <s v="SENIOR"/>
    <x v="3"/>
    <n v="2021"/>
  </r>
  <r>
    <s v="P02024"/>
    <x v="833"/>
    <x v="1"/>
    <x v="28"/>
    <s v="Male"/>
    <x v="1"/>
    <x v="2"/>
    <n v="3"/>
    <n v="8"/>
    <x v="2"/>
    <n v="4"/>
    <n v="2"/>
    <n v="1"/>
    <s v="Uninsured"/>
    <x v="0"/>
    <x v="17"/>
    <n v="1"/>
    <s v="YOUNG ADULT"/>
    <x v="4"/>
    <n v="2021"/>
  </r>
  <r>
    <s v="P02025"/>
    <x v="663"/>
    <x v="2"/>
    <x v="45"/>
    <s v="Male"/>
    <x v="0"/>
    <x v="0"/>
    <n v="2"/>
    <n v="5"/>
    <x v="0"/>
    <n v="3"/>
    <n v="1"/>
    <n v="0"/>
    <s v="Uninsured"/>
    <x v="0"/>
    <x v="25"/>
    <n v="0"/>
    <s v="YOUNG ADULT"/>
    <x v="7"/>
    <n v="2023"/>
  </r>
  <r>
    <s v="P02026"/>
    <x v="502"/>
    <x v="2"/>
    <x v="26"/>
    <s v="Female"/>
    <x v="0"/>
    <x v="6"/>
    <n v="4"/>
    <n v="8"/>
    <x v="0"/>
    <n v="8"/>
    <n v="2"/>
    <n v="3"/>
    <s v="Private"/>
    <x v="0"/>
    <x v="2"/>
    <n v="1"/>
    <s v="ADULT"/>
    <x v="9"/>
    <n v="2021"/>
  </r>
  <r>
    <s v="P02027"/>
    <x v="453"/>
    <x v="1"/>
    <x v="63"/>
    <s v="Female"/>
    <x v="3"/>
    <x v="4"/>
    <n v="7"/>
    <n v="9"/>
    <x v="0"/>
    <n v="12"/>
    <n v="6"/>
    <n v="3"/>
    <s v="Medicare"/>
    <x v="1"/>
    <x v="2"/>
    <n v="1"/>
    <s v="SENIOR"/>
    <x v="3"/>
    <n v="2022"/>
  </r>
  <r>
    <s v="P02028"/>
    <x v="816"/>
    <x v="1"/>
    <x v="64"/>
    <s v="Female"/>
    <x v="1"/>
    <x v="0"/>
    <n v="5"/>
    <n v="7"/>
    <x v="1"/>
    <n v="10"/>
    <n v="5"/>
    <n v="2"/>
    <s v="Medicare"/>
    <x v="0"/>
    <x v="2"/>
    <n v="1"/>
    <s v="SENIOR"/>
    <x v="3"/>
    <n v="2023"/>
  </r>
  <r>
    <s v="P02029"/>
    <x v="223"/>
    <x v="2"/>
    <x v="26"/>
    <s v="Female"/>
    <x v="3"/>
    <x v="6"/>
    <n v="5"/>
    <n v="8"/>
    <x v="1"/>
    <n v="8"/>
    <n v="2"/>
    <n v="1"/>
    <s v="Private"/>
    <x v="0"/>
    <x v="2"/>
    <n v="1"/>
    <s v="ADULT"/>
    <x v="7"/>
    <n v="2023"/>
  </r>
  <r>
    <s v="P02030"/>
    <x v="720"/>
    <x v="0"/>
    <x v="42"/>
    <s v="Male"/>
    <x v="1"/>
    <x v="1"/>
    <n v="3"/>
    <n v="6"/>
    <x v="1"/>
    <n v="4"/>
    <n v="4"/>
    <n v="1"/>
    <s v="Medicaid"/>
    <x v="0"/>
    <x v="5"/>
    <n v="0"/>
    <s v="ADULT"/>
    <x v="6"/>
    <n v="2021"/>
  </r>
  <r>
    <s v="P02031"/>
    <x v="335"/>
    <x v="3"/>
    <x v="6"/>
    <s v="Male"/>
    <x v="4"/>
    <x v="8"/>
    <n v="6"/>
    <n v="8"/>
    <x v="0"/>
    <n v="10"/>
    <n v="4"/>
    <n v="2"/>
    <s v="Medicare"/>
    <x v="1"/>
    <x v="2"/>
    <n v="1"/>
    <s v="SENIOR"/>
    <x v="5"/>
    <n v="2021"/>
  </r>
  <r>
    <s v="P02032"/>
    <x v="320"/>
    <x v="2"/>
    <x v="52"/>
    <s v="Female"/>
    <x v="2"/>
    <x v="1"/>
    <n v="3"/>
    <n v="5"/>
    <x v="2"/>
    <n v="6"/>
    <n v="2"/>
    <n v="1"/>
    <s v="Medicaid"/>
    <x v="0"/>
    <x v="27"/>
    <n v="0"/>
    <s v="ADULT"/>
    <x v="9"/>
    <n v="2021"/>
  </r>
  <r>
    <s v="P02033"/>
    <x v="925"/>
    <x v="1"/>
    <x v="0"/>
    <s v="Male"/>
    <x v="2"/>
    <x v="5"/>
    <n v="5"/>
    <n v="13"/>
    <x v="1"/>
    <n v="8"/>
    <n v="4"/>
    <n v="1"/>
    <s v="Medicare"/>
    <x v="0"/>
    <x v="2"/>
    <n v="1"/>
    <s v="SENIOR"/>
    <x v="3"/>
    <n v="2023"/>
  </r>
  <r>
    <s v="P02034"/>
    <x v="222"/>
    <x v="3"/>
    <x v="0"/>
    <s v="Female"/>
    <x v="2"/>
    <x v="10"/>
    <n v="4"/>
    <n v="6"/>
    <x v="1"/>
    <n v="6"/>
    <n v="4"/>
    <n v="1"/>
    <s v="Medicare"/>
    <x v="0"/>
    <x v="37"/>
    <n v="1"/>
    <s v="SENIOR"/>
    <x v="5"/>
    <n v="2023"/>
  </r>
  <r>
    <s v="P02035"/>
    <x v="174"/>
    <x v="1"/>
    <x v="59"/>
    <s v="Female"/>
    <x v="0"/>
    <x v="1"/>
    <n v="5"/>
    <n v="7"/>
    <x v="1"/>
    <n v="10"/>
    <n v="5"/>
    <n v="2"/>
    <s v="Medicare"/>
    <x v="0"/>
    <x v="2"/>
    <n v="1"/>
    <s v="SENIOR"/>
    <x v="1"/>
    <n v="2021"/>
  </r>
  <r>
    <s v="P02036"/>
    <x v="144"/>
    <x v="3"/>
    <x v="49"/>
    <s v="Female"/>
    <x v="2"/>
    <x v="5"/>
    <n v="6"/>
    <n v="11"/>
    <x v="3"/>
    <n v="9"/>
    <n v="4"/>
    <n v="2"/>
    <s v="Medicare"/>
    <x v="1"/>
    <x v="2"/>
    <n v="1"/>
    <s v="SENIOR"/>
    <x v="8"/>
    <n v="2023"/>
  </r>
  <r>
    <s v="P02037"/>
    <x v="223"/>
    <x v="2"/>
    <x v="20"/>
    <s v="Male"/>
    <x v="4"/>
    <x v="1"/>
    <n v="4"/>
    <n v="6"/>
    <x v="1"/>
    <n v="6"/>
    <n v="2"/>
    <n v="1"/>
    <s v="Private"/>
    <x v="0"/>
    <x v="29"/>
    <n v="0"/>
    <s v="ADULT"/>
    <x v="7"/>
    <n v="2023"/>
  </r>
  <r>
    <s v="P02038"/>
    <x v="586"/>
    <x v="1"/>
    <x v="42"/>
    <s v="Female"/>
    <x v="2"/>
    <x v="2"/>
    <n v="4"/>
    <n v="9"/>
    <x v="2"/>
    <n v="7"/>
    <n v="3"/>
    <n v="1"/>
    <s v="Private"/>
    <x v="0"/>
    <x v="61"/>
    <n v="1"/>
    <s v="ADULT"/>
    <x v="1"/>
    <n v="2021"/>
  </r>
  <r>
    <s v="P02039"/>
    <x v="757"/>
    <x v="2"/>
    <x v="24"/>
    <s v="Female"/>
    <x v="0"/>
    <x v="3"/>
    <n v="4"/>
    <n v="7"/>
    <x v="1"/>
    <n v="8"/>
    <n v="2"/>
    <n v="2"/>
    <s v="Medicaid"/>
    <x v="0"/>
    <x v="34"/>
    <n v="1"/>
    <s v="ADULT"/>
    <x v="7"/>
    <n v="2021"/>
  </r>
  <r>
    <s v="P02040"/>
    <x v="706"/>
    <x v="3"/>
    <x v="74"/>
    <s v="Male"/>
    <x v="2"/>
    <x v="9"/>
    <n v="3"/>
    <n v="8"/>
    <x v="2"/>
    <n v="4"/>
    <n v="2"/>
    <n v="1"/>
    <s v="Medicaid"/>
    <x v="0"/>
    <x v="41"/>
    <n v="1"/>
    <s v="YOUNG ADULT"/>
    <x v="8"/>
    <n v="2021"/>
  </r>
  <r>
    <s v="P02041"/>
    <x v="926"/>
    <x v="0"/>
    <x v="37"/>
    <s v="Male"/>
    <x v="4"/>
    <x v="8"/>
    <n v="4"/>
    <n v="8"/>
    <x v="3"/>
    <n v="6"/>
    <n v="3"/>
    <n v="1"/>
    <s v="Private"/>
    <x v="0"/>
    <x v="19"/>
    <n v="1"/>
    <s v="ADULT"/>
    <x v="6"/>
    <n v="2022"/>
  </r>
  <r>
    <s v="P02042"/>
    <x v="724"/>
    <x v="1"/>
    <x v="36"/>
    <s v="Female"/>
    <x v="1"/>
    <x v="6"/>
    <n v="4"/>
    <n v="8"/>
    <x v="1"/>
    <n v="6"/>
    <n v="3"/>
    <n v="1"/>
    <s v="Medicaid"/>
    <x v="0"/>
    <x v="15"/>
    <n v="1"/>
    <s v="ADULT"/>
    <x v="1"/>
    <n v="2023"/>
  </r>
  <r>
    <s v="P02043"/>
    <x v="178"/>
    <x v="1"/>
    <x v="42"/>
    <s v="Female"/>
    <x v="4"/>
    <x v="6"/>
    <n v="3"/>
    <n v="7"/>
    <x v="1"/>
    <n v="4"/>
    <n v="2"/>
    <n v="2"/>
    <s v="Uninsured"/>
    <x v="0"/>
    <x v="53"/>
    <n v="1"/>
    <s v="ADULT"/>
    <x v="1"/>
    <n v="2023"/>
  </r>
  <r>
    <s v="P02044"/>
    <x v="307"/>
    <x v="0"/>
    <x v="30"/>
    <s v="Male"/>
    <x v="4"/>
    <x v="8"/>
    <n v="5"/>
    <n v="8"/>
    <x v="1"/>
    <n v="8"/>
    <n v="2"/>
    <n v="2"/>
    <s v="Private"/>
    <x v="0"/>
    <x v="2"/>
    <n v="1"/>
    <s v="ADULT"/>
    <x v="10"/>
    <n v="2021"/>
  </r>
  <r>
    <s v="P02045"/>
    <x v="512"/>
    <x v="2"/>
    <x v="46"/>
    <s v="Male"/>
    <x v="3"/>
    <x v="4"/>
    <n v="4"/>
    <n v="6"/>
    <x v="1"/>
    <n v="7"/>
    <n v="3"/>
    <n v="1"/>
    <s v="Private"/>
    <x v="0"/>
    <x v="49"/>
    <n v="0"/>
    <s v="ADULT"/>
    <x v="2"/>
    <n v="2021"/>
  </r>
  <r>
    <s v="P02046"/>
    <x v="894"/>
    <x v="0"/>
    <x v="50"/>
    <s v="Female"/>
    <x v="0"/>
    <x v="2"/>
    <n v="6"/>
    <n v="10"/>
    <x v="0"/>
    <n v="10"/>
    <n v="4"/>
    <n v="2"/>
    <s v="Medicare"/>
    <x v="1"/>
    <x v="2"/>
    <n v="1"/>
    <s v="SENIOR"/>
    <x v="6"/>
    <n v="2022"/>
  </r>
  <r>
    <s v="P02047"/>
    <x v="522"/>
    <x v="0"/>
    <x v="47"/>
    <s v="Female"/>
    <x v="2"/>
    <x v="5"/>
    <n v="6"/>
    <n v="10"/>
    <x v="1"/>
    <n v="11"/>
    <n v="4"/>
    <n v="2"/>
    <s v="Private"/>
    <x v="1"/>
    <x v="2"/>
    <n v="1"/>
    <s v="ADULT"/>
    <x v="10"/>
    <n v="2023"/>
  </r>
  <r>
    <s v="P02048"/>
    <x v="808"/>
    <x v="1"/>
    <x v="24"/>
    <s v="Female"/>
    <x v="0"/>
    <x v="4"/>
    <n v="4"/>
    <n v="6"/>
    <x v="2"/>
    <n v="7"/>
    <n v="2"/>
    <n v="1"/>
    <s v="Private"/>
    <x v="0"/>
    <x v="63"/>
    <n v="1"/>
    <s v="ADULT"/>
    <x v="3"/>
    <n v="2022"/>
  </r>
  <r>
    <s v="P02049"/>
    <x v="736"/>
    <x v="2"/>
    <x v="32"/>
    <s v="Female"/>
    <x v="1"/>
    <x v="8"/>
    <n v="4"/>
    <n v="8"/>
    <x v="2"/>
    <n v="6"/>
    <n v="3"/>
    <n v="1"/>
    <s v="Medicaid"/>
    <x v="0"/>
    <x v="15"/>
    <n v="0"/>
    <s v="ADULT"/>
    <x v="7"/>
    <n v="2022"/>
  </r>
  <r>
    <s v="P02050"/>
    <x v="537"/>
    <x v="1"/>
    <x v="30"/>
    <s v="Male"/>
    <x v="2"/>
    <x v="4"/>
    <n v="4"/>
    <n v="7"/>
    <x v="1"/>
    <n v="7"/>
    <n v="3"/>
    <n v="1"/>
    <s v="Private"/>
    <x v="0"/>
    <x v="29"/>
    <n v="0"/>
    <s v="ADULT"/>
    <x v="4"/>
    <n v="2022"/>
  </r>
  <r>
    <s v="P02051"/>
    <x v="81"/>
    <x v="0"/>
    <x v="58"/>
    <s v="Female"/>
    <x v="2"/>
    <x v="1"/>
    <n v="6"/>
    <n v="8"/>
    <x v="2"/>
    <n v="12"/>
    <n v="4"/>
    <n v="2"/>
    <s v="Medicare"/>
    <x v="1"/>
    <x v="2"/>
    <n v="1"/>
    <s v="SENIOR"/>
    <x v="0"/>
    <n v="2021"/>
  </r>
  <r>
    <s v="P02052"/>
    <x v="674"/>
    <x v="2"/>
    <x v="40"/>
    <s v="Male"/>
    <x v="3"/>
    <x v="6"/>
    <n v="3"/>
    <n v="8"/>
    <x v="2"/>
    <n v="6"/>
    <n v="4"/>
    <n v="1"/>
    <s v="Private"/>
    <x v="0"/>
    <x v="37"/>
    <n v="0"/>
    <s v="ADULT"/>
    <x v="9"/>
    <n v="2022"/>
  </r>
  <r>
    <s v="P02053"/>
    <x v="434"/>
    <x v="3"/>
    <x v="37"/>
    <s v="Female"/>
    <x v="3"/>
    <x v="9"/>
    <n v="4"/>
    <n v="10"/>
    <x v="1"/>
    <n v="8"/>
    <n v="2"/>
    <n v="2"/>
    <s v="Private"/>
    <x v="0"/>
    <x v="19"/>
    <n v="1"/>
    <s v="ADULT"/>
    <x v="5"/>
    <n v="2023"/>
  </r>
  <r>
    <s v="P02054"/>
    <x v="271"/>
    <x v="0"/>
    <x v="32"/>
    <s v="Female"/>
    <x v="1"/>
    <x v="6"/>
    <n v="4"/>
    <n v="7"/>
    <x v="1"/>
    <n v="8"/>
    <n v="3"/>
    <n v="1"/>
    <s v="Private"/>
    <x v="0"/>
    <x v="34"/>
    <n v="1"/>
    <s v="ADULT"/>
    <x v="0"/>
    <n v="2021"/>
  </r>
  <r>
    <s v="P02055"/>
    <x v="791"/>
    <x v="2"/>
    <x v="28"/>
    <s v="Male"/>
    <x v="0"/>
    <x v="4"/>
    <n v="2"/>
    <n v="7"/>
    <x v="1"/>
    <n v="3"/>
    <n v="3"/>
    <n v="0"/>
    <s v="Medicaid"/>
    <x v="2"/>
    <x v="43"/>
    <n v="0"/>
    <s v="YOUNG ADULT"/>
    <x v="7"/>
    <n v="2022"/>
  </r>
  <r>
    <s v="P02056"/>
    <x v="170"/>
    <x v="1"/>
    <x v="46"/>
    <s v="Male"/>
    <x v="1"/>
    <x v="0"/>
    <n v="3"/>
    <n v="5"/>
    <x v="1"/>
    <n v="6"/>
    <n v="4"/>
    <n v="2"/>
    <s v="Medicaid"/>
    <x v="0"/>
    <x v="37"/>
    <n v="0"/>
    <s v="ADULT"/>
    <x v="3"/>
    <n v="2021"/>
  </r>
  <r>
    <s v="P02057"/>
    <x v="215"/>
    <x v="2"/>
    <x v="42"/>
    <s v="Female"/>
    <x v="3"/>
    <x v="0"/>
    <n v="5"/>
    <n v="6"/>
    <x v="1"/>
    <n v="8"/>
    <n v="4"/>
    <n v="1"/>
    <s v="Private"/>
    <x v="0"/>
    <x v="42"/>
    <n v="0"/>
    <s v="ADULT"/>
    <x v="2"/>
    <n v="2022"/>
  </r>
  <r>
    <s v="P02058"/>
    <x v="878"/>
    <x v="1"/>
    <x v="58"/>
    <s v="Male"/>
    <x v="2"/>
    <x v="3"/>
    <n v="5"/>
    <n v="8"/>
    <x v="2"/>
    <n v="10"/>
    <n v="5"/>
    <n v="2"/>
    <s v="Medicare"/>
    <x v="0"/>
    <x v="2"/>
    <n v="1"/>
    <s v="SENIOR"/>
    <x v="1"/>
    <n v="2022"/>
  </r>
  <r>
    <s v="P02059"/>
    <x v="501"/>
    <x v="1"/>
    <x v="9"/>
    <s v="Male"/>
    <x v="1"/>
    <x v="0"/>
    <n v="4"/>
    <n v="8"/>
    <x v="1"/>
    <n v="6"/>
    <n v="4"/>
    <n v="1"/>
    <s v="Private"/>
    <x v="0"/>
    <x v="55"/>
    <n v="1"/>
    <s v="ADULT"/>
    <x v="1"/>
    <n v="2022"/>
  </r>
  <r>
    <s v="P02060"/>
    <x v="854"/>
    <x v="2"/>
    <x v="26"/>
    <s v="Female"/>
    <x v="4"/>
    <x v="1"/>
    <n v="5"/>
    <n v="8"/>
    <x v="2"/>
    <n v="8"/>
    <n v="4"/>
    <n v="1"/>
    <s v="Medicaid"/>
    <x v="0"/>
    <x v="34"/>
    <n v="1"/>
    <s v="ADULT"/>
    <x v="7"/>
    <n v="2023"/>
  </r>
  <r>
    <s v="P02061"/>
    <x v="542"/>
    <x v="0"/>
    <x v="58"/>
    <s v="Male"/>
    <x v="2"/>
    <x v="1"/>
    <n v="5"/>
    <n v="6"/>
    <x v="0"/>
    <n v="8"/>
    <n v="4"/>
    <n v="3"/>
    <s v="Medicare"/>
    <x v="0"/>
    <x v="2"/>
    <n v="1"/>
    <s v="SENIOR"/>
    <x v="6"/>
    <n v="2022"/>
  </r>
  <r>
    <s v="P02062"/>
    <x v="660"/>
    <x v="2"/>
    <x v="1"/>
    <s v="Female"/>
    <x v="0"/>
    <x v="8"/>
    <n v="6"/>
    <n v="9"/>
    <x v="1"/>
    <n v="11"/>
    <n v="6"/>
    <n v="2"/>
    <s v="Medicaid"/>
    <x v="1"/>
    <x v="2"/>
    <n v="1"/>
    <s v="ADULT"/>
    <x v="7"/>
    <n v="2022"/>
  </r>
  <r>
    <s v="P02063"/>
    <x v="92"/>
    <x v="3"/>
    <x v="20"/>
    <s v="Male"/>
    <x v="3"/>
    <x v="9"/>
    <n v="7"/>
    <n v="9"/>
    <x v="1"/>
    <n v="10"/>
    <n v="4"/>
    <n v="2"/>
    <s v="Medicaid"/>
    <x v="1"/>
    <x v="2"/>
    <n v="1"/>
    <s v="ADULT"/>
    <x v="8"/>
    <n v="2021"/>
  </r>
  <r>
    <s v="P02064"/>
    <x v="927"/>
    <x v="0"/>
    <x v="31"/>
    <s v="Female"/>
    <x v="2"/>
    <x v="5"/>
    <n v="4"/>
    <n v="11"/>
    <x v="1"/>
    <n v="7"/>
    <n v="3"/>
    <n v="1"/>
    <s v="Private"/>
    <x v="0"/>
    <x v="4"/>
    <n v="1"/>
    <s v="ADULT"/>
    <x v="10"/>
    <n v="2023"/>
  </r>
  <r>
    <s v="P02065"/>
    <x v="928"/>
    <x v="1"/>
    <x v="9"/>
    <s v="Male"/>
    <x v="4"/>
    <x v="1"/>
    <n v="5"/>
    <n v="8"/>
    <x v="1"/>
    <n v="8"/>
    <n v="2"/>
    <n v="1"/>
    <s v="Private"/>
    <x v="0"/>
    <x v="40"/>
    <n v="1"/>
    <s v="ADULT"/>
    <x v="4"/>
    <n v="2021"/>
  </r>
  <r>
    <s v="P02066"/>
    <x v="173"/>
    <x v="2"/>
    <x v="12"/>
    <s v="Male"/>
    <x v="0"/>
    <x v="4"/>
    <n v="3"/>
    <n v="4"/>
    <x v="2"/>
    <n v="4"/>
    <n v="2"/>
    <n v="1"/>
    <s v="Medicaid"/>
    <x v="0"/>
    <x v="5"/>
    <n v="1"/>
    <s v="ADULT"/>
    <x v="9"/>
    <n v="2023"/>
  </r>
  <r>
    <s v="P02067"/>
    <x v="25"/>
    <x v="1"/>
    <x v="45"/>
    <s v="Female"/>
    <x v="1"/>
    <x v="1"/>
    <n v="1"/>
    <n v="5"/>
    <x v="1"/>
    <n v="2"/>
    <n v="0"/>
    <n v="1"/>
    <s v="Medicaid"/>
    <x v="1"/>
    <x v="81"/>
    <n v="0"/>
    <s v="YOUNG ADULT"/>
    <x v="4"/>
    <n v="2021"/>
  </r>
  <r>
    <s v="P02068"/>
    <x v="92"/>
    <x v="3"/>
    <x v="1"/>
    <s v="Female"/>
    <x v="1"/>
    <x v="8"/>
    <n v="5"/>
    <n v="9"/>
    <x v="1"/>
    <n v="10"/>
    <n v="4"/>
    <n v="1"/>
    <s v="Private"/>
    <x v="0"/>
    <x v="2"/>
    <n v="1"/>
    <s v="ADULT"/>
    <x v="8"/>
    <n v="2021"/>
  </r>
  <r>
    <s v="P02069"/>
    <x v="929"/>
    <x v="2"/>
    <x v="17"/>
    <s v="Male"/>
    <x v="3"/>
    <x v="6"/>
    <n v="6"/>
    <n v="7"/>
    <x v="0"/>
    <n v="9"/>
    <n v="6"/>
    <n v="4"/>
    <s v="Medicare"/>
    <x v="1"/>
    <x v="2"/>
    <n v="1"/>
    <s v="SENIOR"/>
    <x v="9"/>
    <n v="2021"/>
  </r>
  <r>
    <s v="P02070"/>
    <x v="222"/>
    <x v="3"/>
    <x v="39"/>
    <s v="Male"/>
    <x v="2"/>
    <x v="7"/>
    <n v="6"/>
    <n v="10"/>
    <x v="2"/>
    <n v="9"/>
    <n v="6"/>
    <n v="2"/>
    <s v="Medicare"/>
    <x v="1"/>
    <x v="2"/>
    <n v="1"/>
    <s v="SENIOR"/>
    <x v="5"/>
    <n v="2023"/>
  </r>
  <r>
    <s v="P02071"/>
    <x v="335"/>
    <x v="3"/>
    <x v="41"/>
    <s v="Female"/>
    <x v="0"/>
    <x v="9"/>
    <n v="5"/>
    <n v="8"/>
    <x v="2"/>
    <n v="8"/>
    <n v="4"/>
    <n v="3"/>
    <s v="Medicare"/>
    <x v="0"/>
    <x v="2"/>
    <n v="1"/>
    <s v="SENIOR"/>
    <x v="5"/>
    <n v="2021"/>
  </r>
  <r>
    <s v="P02072"/>
    <x v="407"/>
    <x v="0"/>
    <x v="64"/>
    <s v="Female"/>
    <x v="2"/>
    <x v="1"/>
    <n v="5"/>
    <n v="8"/>
    <x v="2"/>
    <n v="8"/>
    <n v="5"/>
    <n v="4"/>
    <s v="Medicare"/>
    <x v="0"/>
    <x v="2"/>
    <n v="1"/>
    <s v="SENIOR"/>
    <x v="0"/>
    <n v="2021"/>
  </r>
  <r>
    <s v="P02073"/>
    <x v="264"/>
    <x v="0"/>
    <x v="18"/>
    <s v="Female"/>
    <x v="0"/>
    <x v="0"/>
    <n v="5"/>
    <n v="8"/>
    <x v="1"/>
    <n v="8"/>
    <n v="4"/>
    <n v="1"/>
    <s v="Private"/>
    <x v="0"/>
    <x v="21"/>
    <n v="0"/>
    <s v="ADULT"/>
    <x v="10"/>
    <n v="2021"/>
  </r>
  <r>
    <s v="P02074"/>
    <x v="449"/>
    <x v="3"/>
    <x v="26"/>
    <s v="Female"/>
    <x v="0"/>
    <x v="0"/>
    <n v="4"/>
    <n v="6"/>
    <x v="1"/>
    <n v="8"/>
    <n v="3"/>
    <n v="1"/>
    <s v="Private"/>
    <x v="0"/>
    <x v="64"/>
    <n v="0"/>
    <s v="ADULT"/>
    <x v="5"/>
    <n v="2021"/>
  </r>
  <r>
    <s v="P02075"/>
    <x v="97"/>
    <x v="3"/>
    <x v="21"/>
    <s v="Female"/>
    <x v="1"/>
    <x v="9"/>
    <n v="4"/>
    <n v="8"/>
    <x v="1"/>
    <n v="8"/>
    <n v="2"/>
    <n v="1"/>
    <s v="Medicaid"/>
    <x v="0"/>
    <x v="36"/>
    <n v="1"/>
    <s v="ADULT"/>
    <x v="11"/>
    <n v="2021"/>
  </r>
  <r>
    <s v="P02076"/>
    <x v="930"/>
    <x v="2"/>
    <x v="32"/>
    <s v="Male"/>
    <x v="0"/>
    <x v="5"/>
    <n v="4"/>
    <n v="11"/>
    <x v="0"/>
    <n v="7"/>
    <n v="3"/>
    <n v="2"/>
    <s v="Uninsured"/>
    <x v="0"/>
    <x v="2"/>
    <n v="1"/>
    <s v="ADULT"/>
    <x v="7"/>
    <n v="2022"/>
  </r>
  <r>
    <s v="P02077"/>
    <x v="590"/>
    <x v="2"/>
    <x v="38"/>
    <s v="Female"/>
    <x v="1"/>
    <x v="3"/>
    <n v="6"/>
    <n v="8"/>
    <x v="2"/>
    <n v="10"/>
    <n v="4"/>
    <n v="2"/>
    <s v="Medicare"/>
    <x v="1"/>
    <x v="2"/>
    <n v="1"/>
    <s v="SENIOR"/>
    <x v="2"/>
    <n v="2021"/>
  </r>
  <r>
    <s v="P02078"/>
    <x v="791"/>
    <x v="2"/>
    <x v="68"/>
    <s v="Female"/>
    <x v="0"/>
    <x v="0"/>
    <n v="6"/>
    <n v="6"/>
    <x v="0"/>
    <n v="11"/>
    <n v="6"/>
    <n v="4"/>
    <s v="Medicare"/>
    <x v="1"/>
    <x v="2"/>
    <n v="1"/>
    <s v="SENIOR"/>
    <x v="7"/>
    <n v="2022"/>
  </r>
  <r>
    <s v="P02079"/>
    <x v="457"/>
    <x v="2"/>
    <x v="1"/>
    <s v="Male"/>
    <x v="1"/>
    <x v="6"/>
    <n v="4"/>
    <n v="9"/>
    <x v="2"/>
    <n v="6"/>
    <n v="3"/>
    <n v="2"/>
    <s v="Medicaid"/>
    <x v="0"/>
    <x v="2"/>
    <n v="1"/>
    <s v="ADULT"/>
    <x v="9"/>
    <n v="2021"/>
  </r>
  <r>
    <s v="P02080"/>
    <x v="218"/>
    <x v="0"/>
    <x v="7"/>
    <s v="Male"/>
    <x v="4"/>
    <x v="2"/>
    <n v="3"/>
    <n v="8"/>
    <x v="2"/>
    <n v="6"/>
    <n v="2"/>
    <n v="1"/>
    <s v="Uninsured"/>
    <x v="0"/>
    <x v="19"/>
    <n v="0"/>
    <s v="ADULT"/>
    <x v="0"/>
    <n v="2022"/>
  </r>
  <r>
    <s v="P02081"/>
    <x v="238"/>
    <x v="1"/>
    <x v="47"/>
    <s v="Male"/>
    <x v="0"/>
    <x v="4"/>
    <n v="4"/>
    <n v="7"/>
    <x v="1"/>
    <n v="8"/>
    <n v="2"/>
    <n v="1"/>
    <s v="Private"/>
    <x v="0"/>
    <x v="20"/>
    <n v="1"/>
    <s v="ADULT"/>
    <x v="4"/>
    <n v="2022"/>
  </r>
  <r>
    <s v="P02082"/>
    <x v="720"/>
    <x v="0"/>
    <x v="38"/>
    <s v="Male"/>
    <x v="4"/>
    <x v="3"/>
    <n v="6"/>
    <n v="8"/>
    <x v="1"/>
    <n v="9"/>
    <n v="6"/>
    <n v="2"/>
    <s v="Medicare"/>
    <x v="1"/>
    <x v="2"/>
    <n v="1"/>
    <s v="SENIOR"/>
    <x v="6"/>
    <n v="2021"/>
  </r>
  <r>
    <s v="P02083"/>
    <x v="931"/>
    <x v="0"/>
    <x v="16"/>
    <s v="Male"/>
    <x v="3"/>
    <x v="2"/>
    <n v="2"/>
    <n v="8"/>
    <x v="0"/>
    <n v="4"/>
    <n v="3"/>
    <n v="0"/>
    <s v="Private"/>
    <x v="1"/>
    <x v="56"/>
    <n v="0"/>
    <s v="YOUNG ADULT"/>
    <x v="6"/>
    <n v="2022"/>
  </r>
  <r>
    <s v="P02084"/>
    <x v="795"/>
    <x v="1"/>
    <x v="45"/>
    <s v="Female"/>
    <x v="1"/>
    <x v="0"/>
    <n v="1"/>
    <n v="6"/>
    <x v="2"/>
    <n v="2"/>
    <n v="0"/>
    <n v="0"/>
    <s v="Uninsured"/>
    <x v="2"/>
    <x v="76"/>
    <n v="0"/>
    <s v="YOUNG ADULT"/>
    <x v="3"/>
    <n v="2021"/>
  </r>
  <r>
    <s v="P02085"/>
    <x v="656"/>
    <x v="1"/>
    <x v="12"/>
    <s v="Female"/>
    <x v="1"/>
    <x v="6"/>
    <n v="4"/>
    <n v="7"/>
    <x v="2"/>
    <n v="6"/>
    <n v="3"/>
    <n v="4"/>
    <s v="Uninsured"/>
    <x v="0"/>
    <x v="2"/>
    <n v="1"/>
    <s v="ADULT"/>
    <x v="1"/>
    <n v="2021"/>
  </r>
  <r>
    <s v="P02086"/>
    <x v="274"/>
    <x v="1"/>
    <x v="25"/>
    <s v="Female"/>
    <x v="0"/>
    <x v="3"/>
    <n v="2"/>
    <n v="6"/>
    <x v="1"/>
    <n v="6"/>
    <n v="2"/>
    <n v="0"/>
    <s v="Private"/>
    <x v="2"/>
    <x v="58"/>
    <n v="0"/>
    <s v="YOUNG ADULT"/>
    <x v="4"/>
    <n v="2022"/>
  </r>
  <r>
    <s v="P02087"/>
    <x v="158"/>
    <x v="1"/>
    <x v="42"/>
    <s v="Male"/>
    <x v="0"/>
    <x v="8"/>
    <n v="5"/>
    <n v="9"/>
    <x v="2"/>
    <n v="8"/>
    <n v="4"/>
    <n v="2"/>
    <s v="Medicaid"/>
    <x v="0"/>
    <x v="2"/>
    <n v="1"/>
    <s v="ADULT"/>
    <x v="4"/>
    <n v="2022"/>
  </r>
  <r>
    <s v="P02088"/>
    <x v="403"/>
    <x v="1"/>
    <x v="1"/>
    <s v="Male"/>
    <x v="2"/>
    <x v="4"/>
    <n v="4"/>
    <n v="6"/>
    <x v="2"/>
    <n v="6"/>
    <n v="2"/>
    <n v="3"/>
    <s v="Private"/>
    <x v="0"/>
    <x v="3"/>
    <n v="0"/>
    <s v="ADULT"/>
    <x v="3"/>
    <n v="2022"/>
  </r>
  <r>
    <s v="P02089"/>
    <x v="281"/>
    <x v="2"/>
    <x v="7"/>
    <s v="Female"/>
    <x v="3"/>
    <x v="2"/>
    <n v="3"/>
    <n v="8"/>
    <x v="2"/>
    <n v="4"/>
    <n v="4"/>
    <n v="1"/>
    <s v="Medicaid"/>
    <x v="0"/>
    <x v="28"/>
    <n v="1"/>
    <s v="ADULT"/>
    <x v="9"/>
    <n v="2021"/>
  </r>
  <r>
    <s v="P02090"/>
    <x v="888"/>
    <x v="1"/>
    <x v="17"/>
    <s v="Male"/>
    <x v="4"/>
    <x v="0"/>
    <n v="5"/>
    <n v="7"/>
    <x v="1"/>
    <n v="8"/>
    <n v="5"/>
    <n v="2"/>
    <s v="Medicare"/>
    <x v="0"/>
    <x v="2"/>
    <n v="0"/>
    <s v="SENIOR"/>
    <x v="3"/>
    <n v="2021"/>
  </r>
  <r>
    <s v="P02091"/>
    <x v="532"/>
    <x v="2"/>
    <x v="14"/>
    <s v="Female"/>
    <x v="1"/>
    <x v="5"/>
    <n v="4"/>
    <n v="13"/>
    <x v="1"/>
    <n v="6"/>
    <n v="2"/>
    <n v="1"/>
    <s v="Private"/>
    <x v="0"/>
    <x v="8"/>
    <n v="1"/>
    <s v="ADULT"/>
    <x v="2"/>
    <n v="2021"/>
  </r>
  <r>
    <s v="P02092"/>
    <x v="215"/>
    <x v="2"/>
    <x v="14"/>
    <s v="Female"/>
    <x v="0"/>
    <x v="3"/>
    <n v="4"/>
    <n v="8"/>
    <x v="1"/>
    <n v="7"/>
    <n v="2"/>
    <n v="4"/>
    <s v="Private"/>
    <x v="0"/>
    <x v="2"/>
    <n v="1"/>
    <s v="ADULT"/>
    <x v="2"/>
    <n v="2022"/>
  </r>
  <r>
    <s v="P02093"/>
    <x v="932"/>
    <x v="0"/>
    <x v="38"/>
    <s v="Male"/>
    <x v="1"/>
    <x v="0"/>
    <n v="7"/>
    <n v="9"/>
    <x v="0"/>
    <n v="12"/>
    <n v="6"/>
    <n v="2"/>
    <s v="Medicare"/>
    <x v="1"/>
    <x v="2"/>
    <n v="0"/>
    <s v="SENIOR"/>
    <x v="10"/>
    <n v="2022"/>
  </r>
  <r>
    <s v="P02094"/>
    <x v="933"/>
    <x v="3"/>
    <x v="19"/>
    <s v="Male"/>
    <x v="1"/>
    <x v="7"/>
    <n v="3"/>
    <n v="9"/>
    <x v="3"/>
    <n v="6"/>
    <n v="4"/>
    <n v="1"/>
    <s v="Medicaid"/>
    <x v="0"/>
    <x v="59"/>
    <n v="1"/>
    <s v="YOUNG ADULT"/>
    <x v="5"/>
    <n v="2021"/>
  </r>
  <r>
    <s v="P02095"/>
    <x v="568"/>
    <x v="0"/>
    <x v="35"/>
    <s v="Male"/>
    <x v="0"/>
    <x v="6"/>
    <n v="6"/>
    <n v="7"/>
    <x v="1"/>
    <n v="13"/>
    <n v="4"/>
    <n v="4"/>
    <s v="Medicare"/>
    <x v="1"/>
    <x v="2"/>
    <n v="1"/>
    <s v="SENIOR"/>
    <x v="10"/>
    <n v="2023"/>
  </r>
  <r>
    <s v="P02096"/>
    <x v="625"/>
    <x v="0"/>
    <x v="31"/>
    <s v="Female"/>
    <x v="2"/>
    <x v="8"/>
    <n v="4"/>
    <n v="8"/>
    <x v="2"/>
    <n v="6"/>
    <n v="4"/>
    <n v="1"/>
    <s v="Private"/>
    <x v="0"/>
    <x v="26"/>
    <n v="0"/>
    <s v="ADULT"/>
    <x v="0"/>
    <n v="2021"/>
  </r>
  <r>
    <s v="P02097"/>
    <x v="89"/>
    <x v="3"/>
    <x v="2"/>
    <s v="Female"/>
    <x v="2"/>
    <x v="9"/>
    <n v="5"/>
    <n v="8"/>
    <x v="1"/>
    <n v="8"/>
    <n v="6"/>
    <n v="2"/>
    <s v="Medicare"/>
    <x v="0"/>
    <x v="2"/>
    <n v="1"/>
    <s v="SENIOR"/>
    <x v="5"/>
    <n v="2023"/>
  </r>
  <r>
    <s v="P02098"/>
    <x v="251"/>
    <x v="0"/>
    <x v="43"/>
    <s v="Female"/>
    <x v="4"/>
    <x v="0"/>
    <n v="3"/>
    <n v="8"/>
    <x v="1"/>
    <n v="6"/>
    <n v="2"/>
    <n v="1"/>
    <s v="Private"/>
    <x v="0"/>
    <x v="30"/>
    <n v="0"/>
    <s v="YOUNG ADULT"/>
    <x v="10"/>
    <n v="2021"/>
  </r>
  <r>
    <s v="P02099"/>
    <x v="934"/>
    <x v="0"/>
    <x v="53"/>
    <s v="Male"/>
    <x v="1"/>
    <x v="6"/>
    <n v="2"/>
    <n v="6"/>
    <x v="1"/>
    <n v="4"/>
    <n v="1"/>
    <n v="0"/>
    <s v="Uninsured"/>
    <x v="2"/>
    <x v="56"/>
    <n v="1"/>
    <s v="YOUNG ADULT"/>
    <x v="0"/>
    <n v="2023"/>
  </r>
  <r>
    <s v="P02100"/>
    <x v="285"/>
    <x v="3"/>
    <x v="6"/>
    <s v="Female"/>
    <x v="0"/>
    <x v="8"/>
    <n v="5"/>
    <n v="8"/>
    <x v="0"/>
    <n v="8"/>
    <n v="5"/>
    <n v="2"/>
    <s v="Medicare"/>
    <x v="0"/>
    <x v="2"/>
    <n v="1"/>
    <s v="SENIOR"/>
    <x v="11"/>
    <n v="2022"/>
  </r>
  <r>
    <s v="P02101"/>
    <x v="368"/>
    <x v="2"/>
    <x v="20"/>
    <s v="Male"/>
    <x v="0"/>
    <x v="1"/>
    <n v="4"/>
    <n v="8"/>
    <x v="1"/>
    <n v="6"/>
    <n v="3"/>
    <n v="1"/>
    <s v="Medicaid"/>
    <x v="0"/>
    <x v="11"/>
    <n v="1"/>
    <s v="ADULT"/>
    <x v="2"/>
    <n v="2023"/>
  </r>
  <r>
    <s v="P02102"/>
    <x v="212"/>
    <x v="0"/>
    <x v="15"/>
    <s v="Male"/>
    <x v="1"/>
    <x v="2"/>
    <n v="3"/>
    <n v="10"/>
    <x v="0"/>
    <n v="4"/>
    <n v="2"/>
    <n v="1"/>
    <s v="Medicaid"/>
    <x v="0"/>
    <x v="21"/>
    <n v="0"/>
    <s v="ADULT"/>
    <x v="6"/>
    <n v="2021"/>
  </r>
  <r>
    <s v="P02103"/>
    <x v="482"/>
    <x v="3"/>
    <x v="40"/>
    <s v="Female"/>
    <x v="4"/>
    <x v="2"/>
    <n v="3"/>
    <n v="8"/>
    <x v="1"/>
    <n v="6"/>
    <n v="4"/>
    <n v="1"/>
    <s v="Private"/>
    <x v="0"/>
    <x v="40"/>
    <n v="1"/>
    <s v="ADULT"/>
    <x v="11"/>
    <n v="2022"/>
  </r>
  <r>
    <s v="P02104"/>
    <x v="73"/>
    <x v="3"/>
    <x v="50"/>
    <s v="Female"/>
    <x v="1"/>
    <x v="9"/>
    <n v="10"/>
    <n v="11"/>
    <x v="0"/>
    <n v="15"/>
    <n v="8"/>
    <n v="4"/>
    <s v="Medicare"/>
    <x v="1"/>
    <x v="2"/>
    <n v="1"/>
    <s v="SENIOR"/>
    <x v="8"/>
    <n v="2022"/>
  </r>
  <r>
    <s v="P02105"/>
    <x v="935"/>
    <x v="3"/>
    <x v="25"/>
    <s v="Male"/>
    <x v="3"/>
    <x v="10"/>
    <n v="4"/>
    <n v="7"/>
    <x v="0"/>
    <n v="8"/>
    <n v="4"/>
    <n v="1"/>
    <s v="Private"/>
    <x v="0"/>
    <x v="29"/>
    <n v="0"/>
    <s v="YOUNG ADULT"/>
    <x v="5"/>
    <n v="2023"/>
  </r>
  <r>
    <s v="P02106"/>
    <x v="222"/>
    <x v="3"/>
    <x v="65"/>
    <s v="Male"/>
    <x v="0"/>
    <x v="5"/>
    <n v="6"/>
    <n v="10"/>
    <x v="0"/>
    <n v="10"/>
    <n v="6"/>
    <n v="4"/>
    <s v="Medicare"/>
    <x v="1"/>
    <x v="2"/>
    <n v="1"/>
    <s v="SENIOR"/>
    <x v="5"/>
    <n v="2023"/>
  </r>
  <r>
    <s v="P02107"/>
    <x v="32"/>
    <x v="2"/>
    <x v="15"/>
    <s v="Male"/>
    <x v="3"/>
    <x v="6"/>
    <n v="5"/>
    <n v="9"/>
    <x v="2"/>
    <n v="10"/>
    <n v="4"/>
    <n v="2"/>
    <s v="Private"/>
    <x v="0"/>
    <x v="2"/>
    <n v="0"/>
    <s v="ADULT"/>
    <x v="7"/>
    <n v="2021"/>
  </r>
  <r>
    <s v="P02108"/>
    <x v="556"/>
    <x v="1"/>
    <x v="38"/>
    <s v="Male"/>
    <x v="0"/>
    <x v="1"/>
    <n v="5"/>
    <n v="7"/>
    <x v="0"/>
    <n v="8"/>
    <n v="6"/>
    <n v="1"/>
    <s v="Medicare"/>
    <x v="0"/>
    <x v="0"/>
    <n v="1"/>
    <s v="SENIOR"/>
    <x v="3"/>
    <n v="2022"/>
  </r>
  <r>
    <s v="P02109"/>
    <x v="936"/>
    <x v="2"/>
    <x v="32"/>
    <s v="Male"/>
    <x v="1"/>
    <x v="1"/>
    <n v="3"/>
    <n v="5"/>
    <x v="2"/>
    <n v="6"/>
    <n v="2"/>
    <n v="1"/>
    <s v="Private"/>
    <x v="0"/>
    <x v="10"/>
    <n v="1"/>
    <s v="ADULT"/>
    <x v="2"/>
    <n v="2022"/>
  </r>
  <r>
    <s v="P02110"/>
    <x v="929"/>
    <x v="2"/>
    <x v="38"/>
    <s v="Female"/>
    <x v="0"/>
    <x v="1"/>
    <n v="6"/>
    <n v="7"/>
    <x v="1"/>
    <n v="10"/>
    <n v="4"/>
    <n v="2"/>
    <s v="Medicare"/>
    <x v="1"/>
    <x v="2"/>
    <n v="1"/>
    <s v="SENIOR"/>
    <x v="9"/>
    <n v="2021"/>
  </r>
  <r>
    <s v="P02111"/>
    <x v="461"/>
    <x v="2"/>
    <x v="12"/>
    <s v="Female"/>
    <x v="1"/>
    <x v="3"/>
    <n v="3"/>
    <n v="9"/>
    <x v="1"/>
    <n v="6"/>
    <n v="4"/>
    <n v="1"/>
    <s v="Private"/>
    <x v="0"/>
    <x v="10"/>
    <n v="0"/>
    <s v="ADULT"/>
    <x v="7"/>
    <n v="2021"/>
  </r>
  <r>
    <s v="P02112"/>
    <x v="732"/>
    <x v="3"/>
    <x v="1"/>
    <s v="Female"/>
    <x v="0"/>
    <x v="0"/>
    <n v="4"/>
    <n v="6"/>
    <x v="3"/>
    <n v="9"/>
    <n v="3"/>
    <n v="3"/>
    <s v="Private"/>
    <x v="0"/>
    <x v="2"/>
    <n v="1"/>
    <s v="ADULT"/>
    <x v="5"/>
    <n v="2023"/>
  </r>
  <r>
    <s v="P02113"/>
    <x v="64"/>
    <x v="0"/>
    <x v="47"/>
    <s v="Female"/>
    <x v="1"/>
    <x v="2"/>
    <n v="6"/>
    <n v="9"/>
    <x v="0"/>
    <n v="10"/>
    <n v="3"/>
    <n v="2"/>
    <s v="Private"/>
    <x v="1"/>
    <x v="2"/>
    <n v="1"/>
    <s v="ADULT"/>
    <x v="10"/>
    <n v="2022"/>
  </r>
  <r>
    <s v="P02114"/>
    <x v="937"/>
    <x v="0"/>
    <x v="13"/>
    <s v="Female"/>
    <x v="0"/>
    <x v="3"/>
    <n v="4"/>
    <n v="8"/>
    <x v="1"/>
    <n v="7"/>
    <n v="2"/>
    <n v="1"/>
    <s v="Private"/>
    <x v="0"/>
    <x v="49"/>
    <n v="0"/>
    <s v="ADULT"/>
    <x v="10"/>
    <n v="2021"/>
  </r>
  <r>
    <s v="P02115"/>
    <x v="316"/>
    <x v="2"/>
    <x v="29"/>
    <s v="Female"/>
    <x v="0"/>
    <x v="3"/>
    <n v="5"/>
    <n v="9"/>
    <x v="1"/>
    <n v="8"/>
    <n v="4"/>
    <n v="1"/>
    <s v="Medicare"/>
    <x v="0"/>
    <x v="2"/>
    <n v="1"/>
    <s v="SENIOR"/>
    <x v="2"/>
    <n v="2021"/>
  </r>
  <r>
    <s v="P02116"/>
    <x v="254"/>
    <x v="1"/>
    <x v="42"/>
    <s v="Female"/>
    <x v="3"/>
    <x v="3"/>
    <n v="5"/>
    <n v="7"/>
    <x v="1"/>
    <n v="8"/>
    <n v="2"/>
    <n v="1"/>
    <s v="Medicaid"/>
    <x v="0"/>
    <x v="57"/>
    <n v="1"/>
    <s v="ADULT"/>
    <x v="4"/>
    <n v="2021"/>
  </r>
  <r>
    <s v="P02117"/>
    <x v="514"/>
    <x v="2"/>
    <x v="4"/>
    <s v="Male"/>
    <x v="2"/>
    <x v="1"/>
    <n v="4"/>
    <n v="5"/>
    <x v="1"/>
    <n v="7"/>
    <n v="3"/>
    <n v="2"/>
    <s v="Private"/>
    <x v="0"/>
    <x v="17"/>
    <n v="1"/>
    <s v="ADULT"/>
    <x v="7"/>
    <n v="2022"/>
  </r>
  <r>
    <s v="P02118"/>
    <x v="73"/>
    <x v="3"/>
    <x v="52"/>
    <s v="Female"/>
    <x v="4"/>
    <x v="10"/>
    <n v="3"/>
    <n v="5"/>
    <x v="3"/>
    <n v="6"/>
    <n v="2"/>
    <n v="1"/>
    <s v="Private"/>
    <x v="0"/>
    <x v="39"/>
    <n v="0"/>
    <s v="ADULT"/>
    <x v="8"/>
    <n v="2022"/>
  </r>
  <r>
    <s v="P02119"/>
    <x v="679"/>
    <x v="0"/>
    <x v="45"/>
    <s v="Female"/>
    <x v="3"/>
    <x v="2"/>
    <n v="3"/>
    <n v="9"/>
    <x v="1"/>
    <n v="6"/>
    <n v="4"/>
    <n v="2"/>
    <s v="Private"/>
    <x v="0"/>
    <x v="50"/>
    <n v="1"/>
    <s v="YOUNG ADULT"/>
    <x v="10"/>
    <n v="2022"/>
  </r>
  <r>
    <s v="P02120"/>
    <x v="13"/>
    <x v="2"/>
    <x v="4"/>
    <s v="Female"/>
    <x v="3"/>
    <x v="8"/>
    <n v="4"/>
    <n v="11"/>
    <x v="1"/>
    <n v="7"/>
    <n v="3"/>
    <n v="2"/>
    <s v="Medicaid"/>
    <x v="0"/>
    <x v="2"/>
    <n v="1"/>
    <s v="ADULT"/>
    <x v="7"/>
    <n v="2021"/>
  </r>
  <r>
    <s v="P02121"/>
    <x v="534"/>
    <x v="3"/>
    <x v="49"/>
    <s v="Female"/>
    <x v="1"/>
    <x v="8"/>
    <n v="6"/>
    <n v="9"/>
    <x v="1"/>
    <n v="10"/>
    <n v="6"/>
    <n v="4"/>
    <s v="Medicare"/>
    <x v="1"/>
    <x v="2"/>
    <n v="1"/>
    <s v="SENIOR"/>
    <x v="5"/>
    <n v="2021"/>
  </r>
  <r>
    <s v="P02122"/>
    <x v="684"/>
    <x v="0"/>
    <x v="6"/>
    <s v="Male"/>
    <x v="4"/>
    <x v="8"/>
    <n v="6"/>
    <n v="11"/>
    <x v="0"/>
    <n v="10"/>
    <n v="8"/>
    <n v="4"/>
    <s v="Medicare"/>
    <x v="1"/>
    <x v="2"/>
    <n v="1"/>
    <s v="SENIOR"/>
    <x v="6"/>
    <n v="2021"/>
  </r>
  <r>
    <s v="P02123"/>
    <x v="938"/>
    <x v="1"/>
    <x v="24"/>
    <s v="Female"/>
    <x v="3"/>
    <x v="1"/>
    <n v="4"/>
    <n v="5"/>
    <x v="3"/>
    <n v="7"/>
    <n v="5"/>
    <n v="2"/>
    <s v="Private"/>
    <x v="0"/>
    <x v="59"/>
    <n v="1"/>
    <s v="ADULT"/>
    <x v="1"/>
    <n v="2023"/>
  </r>
  <r>
    <s v="P02124"/>
    <x v="939"/>
    <x v="2"/>
    <x v="22"/>
    <s v="Male"/>
    <x v="4"/>
    <x v="4"/>
    <n v="5"/>
    <n v="7"/>
    <x v="1"/>
    <n v="10"/>
    <n v="4"/>
    <n v="2"/>
    <s v="Private"/>
    <x v="0"/>
    <x v="23"/>
    <n v="1"/>
    <s v="ADULT"/>
    <x v="2"/>
    <n v="2021"/>
  </r>
  <r>
    <s v="P02125"/>
    <x v="214"/>
    <x v="0"/>
    <x v="47"/>
    <s v="Female"/>
    <x v="2"/>
    <x v="4"/>
    <n v="4"/>
    <n v="6"/>
    <x v="2"/>
    <n v="7"/>
    <n v="4"/>
    <n v="1"/>
    <s v="Uninsured"/>
    <x v="0"/>
    <x v="42"/>
    <n v="1"/>
    <s v="ADULT"/>
    <x v="0"/>
    <n v="2023"/>
  </r>
  <r>
    <s v="P02126"/>
    <x v="278"/>
    <x v="3"/>
    <x v="8"/>
    <s v="Male"/>
    <x v="2"/>
    <x v="8"/>
    <n v="4"/>
    <n v="9"/>
    <x v="3"/>
    <n v="6"/>
    <n v="4"/>
    <n v="1"/>
    <s v="Medicare"/>
    <x v="0"/>
    <x v="2"/>
    <n v="1"/>
    <s v="SENIOR"/>
    <x v="8"/>
    <n v="2022"/>
  </r>
  <r>
    <s v="P02127"/>
    <x v="131"/>
    <x v="2"/>
    <x v="25"/>
    <s v="Male"/>
    <x v="3"/>
    <x v="0"/>
    <n v="3"/>
    <n v="5"/>
    <x v="2"/>
    <n v="4"/>
    <n v="2"/>
    <n v="1"/>
    <s v="Medicaid"/>
    <x v="0"/>
    <x v="27"/>
    <n v="0"/>
    <s v="YOUNG ADULT"/>
    <x v="9"/>
    <n v="2022"/>
  </r>
  <r>
    <s v="P02128"/>
    <x v="27"/>
    <x v="1"/>
    <x v="59"/>
    <s v="Male"/>
    <x v="0"/>
    <x v="8"/>
    <n v="5"/>
    <n v="8"/>
    <x v="2"/>
    <n v="10"/>
    <n v="6"/>
    <n v="4"/>
    <s v="Medicare"/>
    <x v="0"/>
    <x v="2"/>
    <n v="1"/>
    <s v="SENIOR"/>
    <x v="3"/>
    <n v="2021"/>
  </r>
  <r>
    <s v="P02129"/>
    <x v="940"/>
    <x v="3"/>
    <x v="29"/>
    <s v="Female"/>
    <x v="3"/>
    <x v="9"/>
    <n v="5"/>
    <n v="8"/>
    <x v="2"/>
    <n v="8"/>
    <n v="6"/>
    <n v="1"/>
    <s v="Medicare"/>
    <x v="0"/>
    <x v="2"/>
    <n v="1"/>
    <s v="SENIOR"/>
    <x v="11"/>
    <n v="2023"/>
  </r>
  <r>
    <s v="P02130"/>
    <x v="941"/>
    <x v="2"/>
    <x v="29"/>
    <s v="Male"/>
    <x v="0"/>
    <x v="6"/>
    <n v="5"/>
    <n v="8"/>
    <x v="1"/>
    <n v="8"/>
    <n v="6"/>
    <n v="1"/>
    <s v="Medicare"/>
    <x v="0"/>
    <x v="2"/>
    <n v="1"/>
    <s v="SENIOR"/>
    <x v="7"/>
    <n v="2023"/>
  </r>
  <r>
    <s v="P02131"/>
    <x v="882"/>
    <x v="1"/>
    <x v="57"/>
    <s v="Female"/>
    <x v="0"/>
    <x v="8"/>
    <n v="4"/>
    <n v="10"/>
    <x v="1"/>
    <n v="7"/>
    <n v="4"/>
    <n v="1"/>
    <s v="Private"/>
    <x v="0"/>
    <x v="50"/>
    <n v="1"/>
    <s v="SENIOR"/>
    <x v="3"/>
    <n v="2021"/>
  </r>
  <r>
    <s v="P02132"/>
    <x v="46"/>
    <x v="1"/>
    <x v="47"/>
    <s v="Male"/>
    <x v="1"/>
    <x v="4"/>
    <n v="4"/>
    <n v="5"/>
    <x v="2"/>
    <n v="7"/>
    <n v="4"/>
    <n v="1"/>
    <s v="Uninsured"/>
    <x v="0"/>
    <x v="42"/>
    <n v="1"/>
    <s v="ADULT"/>
    <x v="1"/>
    <n v="2021"/>
  </r>
  <r>
    <s v="P02133"/>
    <x v="139"/>
    <x v="3"/>
    <x v="2"/>
    <s v="Female"/>
    <x v="3"/>
    <x v="8"/>
    <n v="5"/>
    <n v="10"/>
    <x v="3"/>
    <n v="10"/>
    <n v="7"/>
    <n v="1"/>
    <s v="Medicare"/>
    <x v="0"/>
    <x v="2"/>
    <n v="1"/>
    <s v="SENIOR"/>
    <x v="8"/>
    <n v="2023"/>
  </r>
  <r>
    <s v="P02134"/>
    <x v="266"/>
    <x v="2"/>
    <x v="38"/>
    <s v="Female"/>
    <x v="4"/>
    <x v="6"/>
    <n v="8"/>
    <n v="8"/>
    <x v="2"/>
    <n v="12"/>
    <n v="6"/>
    <n v="2"/>
    <s v="Medicare"/>
    <x v="1"/>
    <x v="2"/>
    <n v="1"/>
    <s v="SENIOR"/>
    <x v="2"/>
    <n v="2021"/>
  </r>
  <r>
    <s v="P02135"/>
    <x v="942"/>
    <x v="3"/>
    <x v="36"/>
    <s v="Male"/>
    <x v="1"/>
    <x v="0"/>
    <n v="5"/>
    <n v="7"/>
    <x v="1"/>
    <n v="8"/>
    <n v="2"/>
    <n v="1"/>
    <s v="Private"/>
    <x v="0"/>
    <x v="24"/>
    <n v="1"/>
    <s v="ADULT"/>
    <x v="5"/>
    <n v="2022"/>
  </r>
  <r>
    <s v="P02136"/>
    <x v="122"/>
    <x v="0"/>
    <x v="12"/>
    <s v="Male"/>
    <x v="0"/>
    <x v="4"/>
    <n v="3"/>
    <n v="5"/>
    <x v="1"/>
    <n v="4"/>
    <n v="2"/>
    <n v="1"/>
    <s v="Medicaid"/>
    <x v="0"/>
    <x v="27"/>
    <n v="0"/>
    <s v="ADULT"/>
    <x v="0"/>
    <n v="2021"/>
  </r>
  <r>
    <s v="P02137"/>
    <x v="510"/>
    <x v="1"/>
    <x v="18"/>
    <s v="Female"/>
    <x v="0"/>
    <x v="1"/>
    <n v="4"/>
    <n v="6"/>
    <x v="2"/>
    <n v="6"/>
    <n v="5"/>
    <n v="1"/>
    <s v="Private"/>
    <x v="0"/>
    <x v="72"/>
    <n v="0"/>
    <s v="ADULT"/>
    <x v="3"/>
    <n v="2022"/>
  </r>
  <r>
    <s v="P02138"/>
    <x v="736"/>
    <x v="2"/>
    <x v="5"/>
    <s v="Female"/>
    <x v="0"/>
    <x v="0"/>
    <n v="6"/>
    <n v="6"/>
    <x v="1"/>
    <n v="11"/>
    <n v="4"/>
    <n v="4"/>
    <s v="Medicare"/>
    <x v="1"/>
    <x v="2"/>
    <n v="1"/>
    <s v="SENIOR"/>
    <x v="7"/>
    <n v="2022"/>
  </r>
  <r>
    <s v="P02139"/>
    <x v="943"/>
    <x v="0"/>
    <x v="56"/>
    <s v="Female"/>
    <x v="1"/>
    <x v="1"/>
    <n v="3"/>
    <n v="4"/>
    <x v="1"/>
    <n v="4"/>
    <n v="4"/>
    <n v="1"/>
    <s v="Uninsured"/>
    <x v="0"/>
    <x v="20"/>
    <n v="1"/>
    <s v="YOUNG ADULT"/>
    <x v="10"/>
    <n v="2021"/>
  </r>
  <r>
    <s v="P02140"/>
    <x v="869"/>
    <x v="3"/>
    <x v="16"/>
    <s v="Male"/>
    <x v="2"/>
    <x v="2"/>
    <n v="2"/>
    <n v="9"/>
    <x v="1"/>
    <n v="4"/>
    <n v="2"/>
    <n v="0"/>
    <s v="Private"/>
    <x v="0"/>
    <x v="56"/>
    <n v="1"/>
    <s v="YOUNG ADULT"/>
    <x v="5"/>
    <n v="2022"/>
  </r>
  <r>
    <s v="P02141"/>
    <x v="944"/>
    <x v="0"/>
    <x v="30"/>
    <s v="Female"/>
    <x v="0"/>
    <x v="6"/>
    <n v="5"/>
    <n v="7"/>
    <x v="1"/>
    <n v="8"/>
    <n v="2"/>
    <n v="1"/>
    <s v="Private"/>
    <x v="0"/>
    <x v="2"/>
    <n v="1"/>
    <s v="ADULT"/>
    <x v="10"/>
    <n v="2022"/>
  </r>
  <r>
    <s v="P02142"/>
    <x v="213"/>
    <x v="2"/>
    <x v="47"/>
    <s v="Female"/>
    <x v="4"/>
    <x v="1"/>
    <n v="5"/>
    <n v="6"/>
    <x v="1"/>
    <n v="8"/>
    <n v="4"/>
    <n v="1"/>
    <s v="Private"/>
    <x v="0"/>
    <x v="21"/>
    <n v="1"/>
    <s v="ADULT"/>
    <x v="2"/>
    <n v="2021"/>
  </r>
  <r>
    <s v="P02143"/>
    <x v="813"/>
    <x v="3"/>
    <x v="30"/>
    <s v="Male"/>
    <x v="3"/>
    <x v="7"/>
    <n v="5"/>
    <n v="9"/>
    <x v="1"/>
    <n v="8"/>
    <n v="2"/>
    <n v="2"/>
    <s v="Private"/>
    <x v="0"/>
    <x v="2"/>
    <n v="1"/>
    <s v="ADULT"/>
    <x v="8"/>
    <n v="2022"/>
  </r>
  <r>
    <s v="P02144"/>
    <x v="377"/>
    <x v="2"/>
    <x v="9"/>
    <s v="Male"/>
    <x v="0"/>
    <x v="0"/>
    <n v="5"/>
    <n v="6"/>
    <x v="2"/>
    <n v="10"/>
    <n v="2"/>
    <n v="1"/>
    <s v="Private"/>
    <x v="0"/>
    <x v="40"/>
    <n v="0"/>
    <s v="ADULT"/>
    <x v="9"/>
    <n v="2022"/>
  </r>
  <r>
    <s v="P02145"/>
    <x v="260"/>
    <x v="0"/>
    <x v="4"/>
    <s v="Male"/>
    <x v="0"/>
    <x v="2"/>
    <n v="5"/>
    <n v="10"/>
    <x v="2"/>
    <n v="8"/>
    <n v="4"/>
    <n v="1"/>
    <s v="Private"/>
    <x v="0"/>
    <x v="53"/>
    <n v="1"/>
    <s v="ADULT"/>
    <x v="0"/>
    <n v="2021"/>
  </r>
  <r>
    <s v="P02146"/>
    <x v="90"/>
    <x v="1"/>
    <x v="3"/>
    <s v="Female"/>
    <x v="4"/>
    <x v="2"/>
    <n v="6"/>
    <n v="10"/>
    <x v="2"/>
    <n v="10"/>
    <n v="6"/>
    <n v="2"/>
    <s v="Medicare"/>
    <x v="1"/>
    <x v="2"/>
    <n v="1"/>
    <s v="SENIOR"/>
    <x v="3"/>
    <n v="2023"/>
  </r>
  <r>
    <s v="P02147"/>
    <x v="531"/>
    <x v="3"/>
    <x v="55"/>
    <s v="Female"/>
    <x v="4"/>
    <x v="9"/>
    <n v="2"/>
    <n v="7"/>
    <x v="1"/>
    <n v="5"/>
    <n v="1"/>
    <n v="0"/>
    <s v="Private"/>
    <x v="1"/>
    <x v="25"/>
    <n v="1"/>
    <s v="YOUNG ADULT"/>
    <x v="5"/>
    <n v="2022"/>
  </r>
  <r>
    <s v="P02148"/>
    <x v="294"/>
    <x v="0"/>
    <x v="40"/>
    <s v="Male"/>
    <x v="0"/>
    <x v="0"/>
    <n v="4"/>
    <n v="6"/>
    <x v="1"/>
    <n v="9"/>
    <n v="2"/>
    <n v="1"/>
    <s v="Private"/>
    <x v="0"/>
    <x v="52"/>
    <n v="1"/>
    <s v="ADULT"/>
    <x v="0"/>
    <n v="2021"/>
  </r>
  <r>
    <s v="P02149"/>
    <x v="871"/>
    <x v="2"/>
    <x v="31"/>
    <s v="Male"/>
    <x v="0"/>
    <x v="1"/>
    <n v="4"/>
    <n v="6"/>
    <x v="1"/>
    <n v="6"/>
    <n v="4"/>
    <n v="3"/>
    <s v="Private"/>
    <x v="0"/>
    <x v="1"/>
    <n v="1"/>
    <s v="ADULT"/>
    <x v="9"/>
    <n v="2023"/>
  </r>
  <r>
    <s v="P02150"/>
    <x v="8"/>
    <x v="3"/>
    <x v="55"/>
    <s v="Male"/>
    <x v="1"/>
    <x v="0"/>
    <n v="2"/>
    <n v="7"/>
    <x v="1"/>
    <n v="5"/>
    <n v="1"/>
    <n v="0"/>
    <s v="Private"/>
    <x v="0"/>
    <x v="60"/>
    <n v="0"/>
    <s v="YOUNG ADULT"/>
    <x v="5"/>
    <n v="2021"/>
  </r>
  <r>
    <s v="P02151"/>
    <x v="303"/>
    <x v="1"/>
    <x v="1"/>
    <s v="Male"/>
    <x v="1"/>
    <x v="0"/>
    <n v="4"/>
    <n v="7"/>
    <x v="1"/>
    <n v="8"/>
    <n v="2"/>
    <n v="2"/>
    <s v="Private"/>
    <x v="0"/>
    <x v="28"/>
    <n v="1"/>
    <s v="ADULT"/>
    <x v="4"/>
    <n v="2022"/>
  </r>
  <r>
    <s v="P02152"/>
    <x v="700"/>
    <x v="1"/>
    <x v="73"/>
    <s v="Male"/>
    <x v="1"/>
    <x v="3"/>
    <n v="6"/>
    <n v="7"/>
    <x v="1"/>
    <n v="10"/>
    <n v="6"/>
    <n v="2"/>
    <s v="Medicare"/>
    <x v="1"/>
    <x v="2"/>
    <n v="1"/>
    <s v="SENIOR"/>
    <x v="4"/>
    <n v="2021"/>
  </r>
  <r>
    <s v="P02153"/>
    <x v="291"/>
    <x v="0"/>
    <x v="47"/>
    <s v="Female"/>
    <x v="3"/>
    <x v="0"/>
    <n v="4"/>
    <n v="6"/>
    <x v="0"/>
    <n v="6"/>
    <n v="3"/>
    <n v="1"/>
    <s v="Private"/>
    <x v="0"/>
    <x v="63"/>
    <n v="1"/>
    <s v="ADULT"/>
    <x v="6"/>
    <n v="2023"/>
  </r>
  <r>
    <s v="P02154"/>
    <x v="237"/>
    <x v="0"/>
    <x v="26"/>
    <s v="Male"/>
    <x v="4"/>
    <x v="0"/>
    <n v="5"/>
    <n v="7"/>
    <x v="2"/>
    <n v="8"/>
    <n v="4"/>
    <n v="1"/>
    <s v="Uninsured"/>
    <x v="0"/>
    <x v="8"/>
    <n v="1"/>
    <s v="ADULT"/>
    <x v="6"/>
    <n v="2023"/>
  </r>
  <r>
    <s v="P02155"/>
    <x v="786"/>
    <x v="2"/>
    <x v="56"/>
    <s v="Male"/>
    <x v="0"/>
    <x v="6"/>
    <n v="2"/>
    <n v="7"/>
    <x v="1"/>
    <n v="3"/>
    <n v="2"/>
    <n v="2"/>
    <s v="Private"/>
    <x v="3"/>
    <x v="14"/>
    <n v="0"/>
    <s v="YOUNG ADULT"/>
    <x v="2"/>
    <n v="2022"/>
  </r>
  <r>
    <s v="P02156"/>
    <x v="656"/>
    <x v="1"/>
    <x v="21"/>
    <s v="Female"/>
    <x v="2"/>
    <x v="3"/>
    <n v="4"/>
    <n v="8"/>
    <x v="1"/>
    <n v="6"/>
    <n v="3"/>
    <n v="1"/>
    <s v="Private"/>
    <x v="0"/>
    <x v="49"/>
    <n v="1"/>
    <s v="ADULT"/>
    <x v="1"/>
    <n v="2021"/>
  </r>
  <r>
    <s v="P02157"/>
    <x v="6"/>
    <x v="1"/>
    <x v="36"/>
    <s v="Female"/>
    <x v="1"/>
    <x v="1"/>
    <n v="3"/>
    <n v="4"/>
    <x v="1"/>
    <n v="6"/>
    <n v="4"/>
    <n v="1"/>
    <s v="Medicaid"/>
    <x v="0"/>
    <x v="54"/>
    <n v="0"/>
    <s v="ADULT"/>
    <x v="4"/>
    <n v="2021"/>
  </r>
  <r>
    <s v="P02158"/>
    <x v="945"/>
    <x v="3"/>
    <x v="32"/>
    <s v="Female"/>
    <x v="3"/>
    <x v="5"/>
    <n v="3"/>
    <n v="10"/>
    <x v="1"/>
    <n v="6"/>
    <n v="4"/>
    <n v="1"/>
    <s v="Uninsured"/>
    <x v="0"/>
    <x v="8"/>
    <n v="1"/>
    <s v="ADULT"/>
    <x v="11"/>
    <n v="2022"/>
  </r>
  <r>
    <s v="P02159"/>
    <x v="946"/>
    <x v="2"/>
    <x v="64"/>
    <s v="Male"/>
    <x v="4"/>
    <x v="2"/>
    <n v="7"/>
    <n v="10"/>
    <x v="1"/>
    <n v="12"/>
    <n v="5"/>
    <n v="3"/>
    <s v="Medicare"/>
    <x v="1"/>
    <x v="2"/>
    <n v="1"/>
    <s v="SENIOR"/>
    <x v="9"/>
    <n v="2021"/>
  </r>
  <r>
    <s v="P02160"/>
    <x v="194"/>
    <x v="3"/>
    <x v="8"/>
    <s v="Male"/>
    <x v="2"/>
    <x v="7"/>
    <n v="4"/>
    <n v="10"/>
    <x v="1"/>
    <n v="7"/>
    <n v="6"/>
    <n v="1"/>
    <s v="Medicare"/>
    <x v="0"/>
    <x v="2"/>
    <n v="1"/>
    <s v="SENIOR"/>
    <x v="8"/>
    <n v="2022"/>
  </r>
  <r>
    <s v="P02161"/>
    <x v="947"/>
    <x v="3"/>
    <x v="43"/>
    <s v="Female"/>
    <x v="1"/>
    <x v="8"/>
    <n v="3"/>
    <n v="8"/>
    <x v="2"/>
    <n v="4"/>
    <n v="4"/>
    <n v="1"/>
    <s v="Private"/>
    <x v="0"/>
    <x v="40"/>
    <n v="0"/>
    <s v="YOUNG ADULT"/>
    <x v="8"/>
    <n v="2023"/>
  </r>
  <r>
    <s v="P02162"/>
    <x v="671"/>
    <x v="2"/>
    <x v="9"/>
    <s v="Female"/>
    <x v="0"/>
    <x v="3"/>
    <n v="4"/>
    <n v="7"/>
    <x v="0"/>
    <n v="7"/>
    <n v="4"/>
    <n v="1"/>
    <s v="Private"/>
    <x v="0"/>
    <x v="55"/>
    <n v="1"/>
    <s v="ADULT"/>
    <x v="9"/>
    <n v="2023"/>
  </r>
  <r>
    <s v="P02163"/>
    <x v="948"/>
    <x v="3"/>
    <x v="0"/>
    <s v="Male"/>
    <x v="1"/>
    <x v="7"/>
    <n v="4"/>
    <n v="9"/>
    <x v="2"/>
    <n v="9"/>
    <n v="4"/>
    <n v="1"/>
    <s v="Medicare"/>
    <x v="0"/>
    <x v="2"/>
    <n v="1"/>
    <s v="SENIOR"/>
    <x v="5"/>
    <n v="2021"/>
  </r>
  <r>
    <s v="P02164"/>
    <x v="586"/>
    <x v="1"/>
    <x v="50"/>
    <s v="Female"/>
    <x v="2"/>
    <x v="8"/>
    <n v="6"/>
    <n v="9"/>
    <x v="1"/>
    <n v="9"/>
    <n v="4"/>
    <n v="2"/>
    <s v="Medicare"/>
    <x v="1"/>
    <x v="2"/>
    <n v="1"/>
    <s v="SENIOR"/>
    <x v="1"/>
    <n v="2021"/>
  </r>
  <r>
    <s v="P02165"/>
    <x v="841"/>
    <x v="2"/>
    <x v="5"/>
    <s v="Female"/>
    <x v="3"/>
    <x v="5"/>
    <n v="7"/>
    <n v="11"/>
    <x v="2"/>
    <n v="12"/>
    <n v="5"/>
    <n v="3"/>
    <s v="Medicare"/>
    <x v="1"/>
    <x v="2"/>
    <n v="1"/>
    <s v="SENIOR"/>
    <x v="7"/>
    <n v="2023"/>
  </r>
  <r>
    <s v="P02166"/>
    <x v="359"/>
    <x v="1"/>
    <x v="13"/>
    <s v="Male"/>
    <x v="1"/>
    <x v="0"/>
    <n v="4"/>
    <n v="7"/>
    <x v="2"/>
    <n v="7"/>
    <n v="3"/>
    <n v="1"/>
    <s v="Medicaid"/>
    <x v="0"/>
    <x v="9"/>
    <n v="0"/>
    <s v="ADULT"/>
    <x v="1"/>
    <n v="2023"/>
  </r>
  <r>
    <s v="P02167"/>
    <x v="169"/>
    <x v="0"/>
    <x v="46"/>
    <s v="Female"/>
    <x v="0"/>
    <x v="1"/>
    <n v="4"/>
    <n v="7"/>
    <x v="3"/>
    <n v="6"/>
    <n v="2"/>
    <n v="1"/>
    <s v="Private"/>
    <x v="0"/>
    <x v="52"/>
    <n v="1"/>
    <s v="ADULT"/>
    <x v="6"/>
    <n v="2022"/>
  </r>
  <r>
    <s v="P02168"/>
    <x v="239"/>
    <x v="3"/>
    <x v="56"/>
    <s v="Female"/>
    <x v="0"/>
    <x v="8"/>
    <n v="3"/>
    <n v="8"/>
    <x v="1"/>
    <n v="6"/>
    <n v="2"/>
    <n v="1"/>
    <s v="Private"/>
    <x v="0"/>
    <x v="21"/>
    <n v="1"/>
    <s v="YOUNG ADULT"/>
    <x v="8"/>
    <n v="2021"/>
  </r>
  <r>
    <s v="P02169"/>
    <x v="369"/>
    <x v="3"/>
    <x v="4"/>
    <s v="Male"/>
    <x v="3"/>
    <x v="8"/>
    <n v="4"/>
    <n v="8"/>
    <x v="0"/>
    <n v="6"/>
    <n v="2"/>
    <n v="3"/>
    <s v="Medicaid"/>
    <x v="0"/>
    <x v="2"/>
    <n v="1"/>
    <s v="ADULT"/>
    <x v="8"/>
    <n v="2023"/>
  </r>
  <r>
    <s v="P02170"/>
    <x v="921"/>
    <x v="0"/>
    <x v="57"/>
    <s v="Female"/>
    <x v="1"/>
    <x v="0"/>
    <n v="5"/>
    <n v="6"/>
    <x v="1"/>
    <n v="8"/>
    <n v="4"/>
    <n v="2"/>
    <s v="Private"/>
    <x v="0"/>
    <x v="2"/>
    <n v="1"/>
    <s v="SENIOR"/>
    <x v="10"/>
    <n v="2023"/>
  </r>
  <r>
    <s v="P02171"/>
    <x v="549"/>
    <x v="3"/>
    <x v="41"/>
    <s v="Female"/>
    <x v="0"/>
    <x v="5"/>
    <n v="5"/>
    <n v="10"/>
    <x v="0"/>
    <n v="8"/>
    <n v="5"/>
    <n v="2"/>
    <s v="Medicare"/>
    <x v="0"/>
    <x v="2"/>
    <n v="1"/>
    <s v="SENIOR"/>
    <x v="8"/>
    <n v="2021"/>
  </r>
  <r>
    <s v="P02172"/>
    <x v="296"/>
    <x v="1"/>
    <x v="31"/>
    <s v="Female"/>
    <x v="0"/>
    <x v="8"/>
    <n v="4"/>
    <n v="8"/>
    <x v="1"/>
    <n v="6"/>
    <n v="3"/>
    <n v="1"/>
    <s v="Medicaid"/>
    <x v="0"/>
    <x v="15"/>
    <n v="1"/>
    <s v="ADULT"/>
    <x v="4"/>
    <n v="2022"/>
  </r>
  <r>
    <s v="P02173"/>
    <x v="158"/>
    <x v="1"/>
    <x v="32"/>
    <s v="Male"/>
    <x v="0"/>
    <x v="2"/>
    <n v="3"/>
    <n v="9"/>
    <x v="1"/>
    <n v="6"/>
    <n v="2"/>
    <n v="1"/>
    <s v="Uninsured"/>
    <x v="0"/>
    <x v="19"/>
    <n v="1"/>
    <s v="ADULT"/>
    <x v="4"/>
    <n v="2022"/>
  </r>
  <r>
    <s v="P02174"/>
    <x v="607"/>
    <x v="3"/>
    <x v="30"/>
    <s v="Male"/>
    <x v="4"/>
    <x v="2"/>
    <n v="5"/>
    <n v="9"/>
    <x v="3"/>
    <n v="8"/>
    <n v="2"/>
    <n v="1"/>
    <s v="Medicaid"/>
    <x v="0"/>
    <x v="2"/>
    <n v="1"/>
    <s v="ADULT"/>
    <x v="11"/>
    <n v="2022"/>
  </r>
  <r>
    <s v="P02175"/>
    <x v="287"/>
    <x v="0"/>
    <x v="40"/>
    <s v="Female"/>
    <x v="0"/>
    <x v="0"/>
    <n v="4"/>
    <n v="6"/>
    <x v="0"/>
    <n v="6"/>
    <n v="2"/>
    <n v="1"/>
    <s v="Private"/>
    <x v="0"/>
    <x v="49"/>
    <n v="1"/>
    <s v="ADULT"/>
    <x v="0"/>
    <n v="2023"/>
  </r>
  <r>
    <s v="P02176"/>
    <x v="0"/>
    <x v="0"/>
    <x v="66"/>
    <s v="Male"/>
    <x v="2"/>
    <x v="1"/>
    <n v="6"/>
    <n v="5"/>
    <x v="3"/>
    <n v="10"/>
    <n v="8"/>
    <n v="4"/>
    <s v="Medicare"/>
    <x v="1"/>
    <x v="2"/>
    <n v="1"/>
    <s v="SENIOR"/>
    <x v="0"/>
    <n v="2022"/>
  </r>
  <r>
    <s v="P02177"/>
    <x v="83"/>
    <x v="3"/>
    <x v="55"/>
    <s v="Male"/>
    <x v="1"/>
    <x v="8"/>
    <n v="3"/>
    <n v="7"/>
    <x v="2"/>
    <n v="6"/>
    <n v="4"/>
    <n v="1"/>
    <s v="Medicaid"/>
    <x v="0"/>
    <x v="19"/>
    <n v="1"/>
    <s v="YOUNG ADULT"/>
    <x v="8"/>
    <n v="2023"/>
  </r>
  <r>
    <s v="P02178"/>
    <x v="455"/>
    <x v="2"/>
    <x v="26"/>
    <s v="Male"/>
    <x v="1"/>
    <x v="1"/>
    <n v="4"/>
    <n v="7"/>
    <x v="2"/>
    <n v="7"/>
    <n v="4"/>
    <n v="1"/>
    <s v="Uninsured"/>
    <x v="0"/>
    <x v="40"/>
    <n v="0"/>
    <s v="ADULT"/>
    <x v="7"/>
    <n v="2022"/>
  </r>
  <r>
    <s v="P02179"/>
    <x v="58"/>
    <x v="1"/>
    <x v="76"/>
    <s v="Male"/>
    <x v="2"/>
    <x v="0"/>
    <n v="6"/>
    <n v="7"/>
    <x v="2"/>
    <n v="11"/>
    <n v="4"/>
    <n v="2"/>
    <s v="Medicare"/>
    <x v="1"/>
    <x v="2"/>
    <n v="0"/>
    <s v="SENIOR"/>
    <x v="1"/>
    <n v="2021"/>
  </r>
  <r>
    <s v="P02180"/>
    <x v="617"/>
    <x v="1"/>
    <x v="47"/>
    <s v="Female"/>
    <x v="4"/>
    <x v="6"/>
    <n v="4"/>
    <n v="8"/>
    <x v="2"/>
    <n v="7"/>
    <n v="5"/>
    <n v="1"/>
    <s v="Private"/>
    <x v="0"/>
    <x v="26"/>
    <n v="1"/>
    <s v="ADULT"/>
    <x v="4"/>
    <n v="2022"/>
  </r>
  <r>
    <s v="P02181"/>
    <x v="365"/>
    <x v="0"/>
    <x v="4"/>
    <s v="Male"/>
    <x v="3"/>
    <x v="4"/>
    <n v="5"/>
    <n v="5"/>
    <x v="2"/>
    <n v="8"/>
    <n v="4"/>
    <n v="1"/>
    <s v="Private"/>
    <x v="0"/>
    <x v="21"/>
    <n v="1"/>
    <s v="ADULT"/>
    <x v="6"/>
    <n v="2023"/>
  </r>
  <r>
    <s v="P02182"/>
    <x v="10"/>
    <x v="3"/>
    <x v="36"/>
    <s v="Female"/>
    <x v="3"/>
    <x v="1"/>
    <n v="3"/>
    <n v="7"/>
    <x v="1"/>
    <n v="6"/>
    <n v="2"/>
    <n v="2"/>
    <s v="Medicaid"/>
    <x v="0"/>
    <x v="40"/>
    <n v="0"/>
    <s v="ADULT"/>
    <x v="5"/>
    <n v="2023"/>
  </r>
  <r>
    <s v="P02183"/>
    <x v="472"/>
    <x v="3"/>
    <x v="4"/>
    <s v="Male"/>
    <x v="0"/>
    <x v="7"/>
    <n v="4"/>
    <n v="9"/>
    <x v="1"/>
    <n v="6"/>
    <n v="3"/>
    <n v="1"/>
    <s v="Uninsured"/>
    <x v="0"/>
    <x v="12"/>
    <n v="1"/>
    <s v="ADULT"/>
    <x v="11"/>
    <n v="2022"/>
  </r>
  <r>
    <s v="P02184"/>
    <x v="949"/>
    <x v="0"/>
    <x v="44"/>
    <s v="Female"/>
    <x v="4"/>
    <x v="4"/>
    <n v="6"/>
    <n v="6"/>
    <x v="1"/>
    <n v="13"/>
    <n v="4"/>
    <n v="2"/>
    <s v="Medicare"/>
    <x v="1"/>
    <x v="2"/>
    <n v="1"/>
    <s v="SENIOR"/>
    <x v="6"/>
    <n v="2021"/>
  </r>
  <r>
    <s v="P02185"/>
    <x v="883"/>
    <x v="3"/>
    <x v="75"/>
    <s v="Male"/>
    <x v="0"/>
    <x v="0"/>
    <n v="2"/>
    <n v="5"/>
    <x v="1"/>
    <n v="5"/>
    <n v="2"/>
    <n v="0"/>
    <s v="Private"/>
    <x v="2"/>
    <x v="43"/>
    <n v="0"/>
    <s v="YOUNG ADULT"/>
    <x v="5"/>
    <n v="2023"/>
  </r>
  <r>
    <s v="P02186"/>
    <x v="717"/>
    <x v="1"/>
    <x v="5"/>
    <s v="Female"/>
    <x v="0"/>
    <x v="1"/>
    <n v="6"/>
    <n v="7"/>
    <x v="1"/>
    <n v="9"/>
    <n v="4"/>
    <n v="2"/>
    <s v="Medicare"/>
    <x v="1"/>
    <x v="2"/>
    <n v="1"/>
    <s v="SENIOR"/>
    <x v="3"/>
    <n v="2022"/>
  </r>
  <r>
    <s v="P02187"/>
    <x v="460"/>
    <x v="1"/>
    <x v="16"/>
    <s v="Female"/>
    <x v="2"/>
    <x v="0"/>
    <n v="2"/>
    <n v="6"/>
    <x v="0"/>
    <n v="6"/>
    <n v="2"/>
    <n v="0"/>
    <s v="Medicaid"/>
    <x v="0"/>
    <x v="60"/>
    <n v="0"/>
    <s v="YOUNG ADULT"/>
    <x v="3"/>
    <n v="2023"/>
  </r>
  <r>
    <s v="P02188"/>
    <x v="7"/>
    <x v="0"/>
    <x v="22"/>
    <s v="Male"/>
    <x v="1"/>
    <x v="5"/>
    <n v="5"/>
    <n v="10"/>
    <x v="1"/>
    <n v="10"/>
    <n v="4"/>
    <n v="2"/>
    <s v="Private"/>
    <x v="0"/>
    <x v="2"/>
    <n v="1"/>
    <s v="ADULT"/>
    <x v="0"/>
    <n v="2021"/>
  </r>
  <r>
    <s v="P02189"/>
    <x v="123"/>
    <x v="3"/>
    <x v="7"/>
    <s v="Female"/>
    <x v="3"/>
    <x v="5"/>
    <n v="4"/>
    <n v="13"/>
    <x v="2"/>
    <n v="7"/>
    <n v="3"/>
    <n v="2"/>
    <s v="Private"/>
    <x v="0"/>
    <x v="2"/>
    <n v="1"/>
    <s v="ADULT"/>
    <x v="8"/>
    <n v="2022"/>
  </r>
  <r>
    <s v="P02190"/>
    <x v="574"/>
    <x v="0"/>
    <x v="38"/>
    <s v="Male"/>
    <x v="3"/>
    <x v="5"/>
    <n v="5"/>
    <n v="12"/>
    <x v="1"/>
    <n v="8"/>
    <n v="5"/>
    <n v="1"/>
    <s v="Medicare"/>
    <x v="0"/>
    <x v="2"/>
    <n v="1"/>
    <s v="SENIOR"/>
    <x v="10"/>
    <n v="2021"/>
  </r>
  <r>
    <s v="P02191"/>
    <x v="950"/>
    <x v="2"/>
    <x v="55"/>
    <s v="Female"/>
    <x v="0"/>
    <x v="6"/>
    <n v="3"/>
    <n v="6"/>
    <x v="2"/>
    <n v="4"/>
    <n v="2"/>
    <n v="1"/>
    <s v="Private"/>
    <x v="0"/>
    <x v="11"/>
    <n v="1"/>
    <s v="YOUNG ADULT"/>
    <x v="7"/>
    <n v="2023"/>
  </r>
  <r>
    <s v="P02192"/>
    <x v="860"/>
    <x v="2"/>
    <x v="57"/>
    <s v="Female"/>
    <x v="1"/>
    <x v="1"/>
    <n v="4"/>
    <n v="6"/>
    <x v="2"/>
    <n v="7"/>
    <n v="3"/>
    <n v="1"/>
    <s v="Private"/>
    <x v="0"/>
    <x v="29"/>
    <n v="0"/>
    <s v="SENIOR"/>
    <x v="2"/>
    <n v="2023"/>
  </r>
  <r>
    <s v="P02193"/>
    <x v="357"/>
    <x v="2"/>
    <x v="76"/>
    <s v="Female"/>
    <x v="1"/>
    <x v="1"/>
    <n v="6"/>
    <n v="5"/>
    <x v="2"/>
    <n v="10"/>
    <n v="6"/>
    <n v="2"/>
    <s v="Medicare"/>
    <x v="1"/>
    <x v="2"/>
    <n v="1"/>
    <s v="SENIOR"/>
    <x v="7"/>
    <n v="2022"/>
  </r>
  <r>
    <s v="P02194"/>
    <x v="207"/>
    <x v="2"/>
    <x v="51"/>
    <s v="Female"/>
    <x v="0"/>
    <x v="5"/>
    <n v="3"/>
    <n v="10"/>
    <x v="1"/>
    <n v="6"/>
    <n v="2"/>
    <n v="3"/>
    <s v="Private"/>
    <x v="0"/>
    <x v="2"/>
    <n v="1"/>
    <s v="YOUNG ADULT"/>
    <x v="7"/>
    <n v="2021"/>
  </r>
  <r>
    <s v="P02195"/>
    <x v="307"/>
    <x v="0"/>
    <x v="26"/>
    <s v="Male"/>
    <x v="1"/>
    <x v="1"/>
    <n v="4"/>
    <n v="5"/>
    <x v="0"/>
    <n v="7"/>
    <n v="4"/>
    <n v="1"/>
    <s v="Medicaid"/>
    <x v="0"/>
    <x v="37"/>
    <n v="1"/>
    <s v="ADULT"/>
    <x v="10"/>
    <n v="2021"/>
  </r>
  <r>
    <s v="P02196"/>
    <x v="158"/>
    <x v="1"/>
    <x v="37"/>
    <s v="Male"/>
    <x v="0"/>
    <x v="0"/>
    <n v="3"/>
    <n v="6"/>
    <x v="2"/>
    <n v="4"/>
    <n v="2"/>
    <n v="1"/>
    <s v="Medicaid"/>
    <x v="0"/>
    <x v="27"/>
    <n v="0"/>
    <s v="ADULT"/>
    <x v="4"/>
    <n v="2022"/>
  </r>
  <r>
    <s v="P02197"/>
    <x v="665"/>
    <x v="2"/>
    <x v="57"/>
    <s v="Male"/>
    <x v="1"/>
    <x v="6"/>
    <n v="4"/>
    <n v="10"/>
    <x v="3"/>
    <n v="7"/>
    <n v="4"/>
    <n v="1"/>
    <s v="Private"/>
    <x v="0"/>
    <x v="47"/>
    <n v="1"/>
    <s v="SENIOR"/>
    <x v="7"/>
    <n v="2022"/>
  </r>
  <r>
    <s v="P02198"/>
    <x v="369"/>
    <x v="3"/>
    <x v="47"/>
    <s v="Female"/>
    <x v="2"/>
    <x v="8"/>
    <n v="5"/>
    <n v="8"/>
    <x v="2"/>
    <n v="8"/>
    <n v="2"/>
    <n v="2"/>
    <s v="Private"/>
    <x v="0"/>
    <x v="2"/>
    <n v="1"/>
    <s v="ADULT"/>
    <x v="8"/>
    <n v="2023"/>
  </r>
  <r>
    <s v="P02199"/>
    <x v="609"/>
    <x v="3"/>
    <x v="21"/>
    <s v="Female"/>
    <x v="3"/>
    <x v="8"/>
    <n v="6"/>
    <n v="10"/>
    <x v="0"/>
    <n v="12"/>
    <n v="3"/>
    <n v="2"/>
    <s v="Private"/>
    <x v="1"/>
    <x v="2"/>
    <n v="1"/>
    <s v="ADULT"/>
    <x v="5"/>
    <n v="2021"/>
  </r>
  <r>
    <s v="P02200"/>
    <x v="951"/>
    <x v="0"/>
    <x v="0"/>
    <s v="Male"/>
    <x v="4"/>
    <x v="2"/>
    <n v="4"/>
    <n v="9"/>
    <x v="0"/>
    <n v="6"/>
    <n v="6"/>
    <n v="2"/>
    <s v="Medicare"/>
    <x v="0"/>
    <x v="2"/>
    <n v="1"/>
    <s v="SENIOR"/>
    <x v="6"/>
    <n v="2022"/>
  </r>
  <r>
    <s v="P02201"/>
    <x v="350"/>
    <x v="3"/>
    <x v="63"/>
    <s v="Female"/>
    <x v="4"/>
    <x v="8"/>
    <n v="6"/>
    <n v="9"/>
    <x v="1"/>
    <n v="9"/>
    <n v="6"/>
    <n v="2"/>
    <s v="Medicare"/>
    <x v="1"/>
    <x v="2"/>
    <n v="1"/>
    <s v="SENIOR"/>
    <x v="8"/>
    <n v="2021"/>
  </r>
  <r>
    <s v="P02202"/>
    <x v="65"/>
    <x v="1"/>
    <x v="4"/>
    <s v="Male"/>
    <x v="0"/>
    <x v="1"/>
    <n v="4"/>
    <n v="5"/>
    <x v="2"/>
    <n v="7"/>
    <n v="4"/>
    <n v="1"/>
    <s v="Private"/>
    <x v="0"/>
    <x v="72"/>
    <n v="0"/>
    <s v="ADULT"/>
    <x v="4"/>
    <n v="2022"/>
  </r>
  <r>
    <s v="P02203"/>
    <x v="224"/>
    <x v="0"/>
    <x v="29"/>
    <s v="Male"/>
    <x v="0"/>
    <x v="0"/>
    <n v="5"/>
    <n v="8"/>
    <x v="1"/>
    <n v="8"/>
    <n v="4"/>
    <n v="1"/>
    <s v="Medicare"/>
    <x v="0"/>
    <x v="2"/>
    <n v="1"/>
    <s v="SENIOR"/>
    <x v="0"/>
    <n v="2022"/>
  </r>
  <r>
    <s v="P02204"/>
    <x v="707"/>
    <x v="1"/>
    <x v="56"/>
    <s v="Female"/>
    <x v="2"/>
    <x v="2"/>
    <n v="2"/>
    <n v="8"/>
    <x v="0"/>
    <n v="4"/>
    <n v="2"/>
    <n v="0"/>
    <s v="Uninsured"/>
    <x v="2"/>
    <x v="56"/>
    <n v="0"/>
    <s v="YOUNG ADULT"/>
    <x v="4"/>
    <n v="2023"/>
  </r>
  <r>
    <s v="P02205"/>
    <x v="284"/>
    <x v="3"/>
    <x v="52"/>
    <s v="Male"/>
    <x v="4"/>
    <x v="7"/>
    <n v="4"/>
    <n v="11"/>
    <x v="2"/>
    <n v="7"/>
    <n v="3"/>
    <n v="1"/>
    <s v="Private"/>
    <x v="0"/>
    <x v="14"/>
    <n v="1"/>
    <s v="ADULT"/>
    <x v="5"/>
    <n v="2022"/>
  </r>
  <r>
    <s v="P02206"/>
    <x v="931"/>
    <x v="0"/>
    <x v="0"/>
    <s v="Female"/>
    <x v="3"/>
    <x v="0"/>
    <n v="4"/>
    <n v="6"/>
    <x v="2"/>
    <n v="7"/>
    <n v="4"/>
    <n v="1"/>
    <s v="Medicare"/>
    <x v="0"/>
    <x v="55"/>
    <n v="0"/>
    <s v="SENIOR"/>
    <x v="6"/>
    <n v="2022"/>
  </r>
  <r>
    <s v="P02207"/>
    <x v="676"/>
    <x v="1"/>
    <x v="3"/>
    <s v="Male"/>
    <x v="0"/>
    <x v="8"/>
    <n v="7"/>
    <n v="10"/>
    <x v="1"/>
    <n v="10"/>
    <n v="5"/>
    <n v="3"/>
    <s v="Medicare"/>
    <x v="1"/>
    <x v="2"/>
    <n v="1"/>
    <s v="SENIOR"/>
    <x v="4"/>
    <n v="2021"/>
  </r>
  <r>
    <s v="P02208"/>
    <x v="527"/>
    <x v="1"/>
    <x v="20"/>
    <s v="Female"/>
    <x v="2"/>
    <x v="1"/>
    <n v="4"/>
    <n v="6"/>
    <x v="2"/>
    <n v="6"/>
    <n v="4"/>
    <n v="1"/>
    <s v="Medicaid"/>
    <x v="0"/>
    <x v="37"/>
    <n v="1"/>
    <s v="ADULT"/>
    <x v="1"/>
    <n v="2023"/>
  </r>
  <r>
    <s v="P02209"/>
    <x v="892"/>
    <x v="3"/>
    <x v="32"/>
    <s v="Male"/>
    <x v="4"/>
    <x v="7"/>
    <n v="3"/>
    <n v="9"/>
    <x v="1"/>
    <n v="6"/>
    <n v="4"/>
    <n v="1"/>
    <s v="Private"/>
    <x v="0"/>
    <x v="28"/>
    <n v="1"/>
    <s v="ADULT"/>
    <x v="8"/>
    <n v="2021"/>
  </r>
  <r>
    <s v="P02210"/>
    <x v="534"/>
    <x v="3"/>
    <x v="24"/>
    <s v="Male"/>
    <x v="3"/>
    <x v="9"/>
    <n v="4"/>
    <n v="8"/>
    <x v="0"/>
    <n v="6"/>
    <n v="2"/>
    <n v="1"/>
    <s v="Private"/>
    <x v="0"/>
    <x v="18"/>
    <n v="1"/>
    <s v="ADULT"/>
    <x v="5"/>
    <n v="2021"/>
  </r>
  <r>
    <s v="P02211"/>
    <x v="659"/>
    <x v="1"/>
    <x v="56"/>
    <s v="Female"/>
    <x v="0"/>
    <x v="0"/>
    <n v="2"/>
    <n v="6"/>
    <x v="1"/>
    <n v="3"/>
    <n v="2"/>
    <n v="2"/>
    <s v="Private"/>
    <x v="0"/>
    <x v="38"/>
    <n v="1"/>
    <s v="YOUNG ADULT"/>
    <x v="4"/>
    <n v="2023"/>
  </r>
  <r>
    <s v="P02212"/>
    <x v="596"/>
    <x v="3"/>
    <x v="38"/>
    <s v="Female"/>
    <x v="0"/>
    <x v="8"/>
    <n v="5"/>
    <n v="9"/>
    <x v="1"/>
    <n v="8"/>
    <n v="4"/>
    <n v="1"/>
    <s v="Medicare"/>
    <x v="0"/>
    <x v="2"/>
    <n v="1"/>
    <s v="SENIOR"/>
    <x v="5"/>
    <n v="2022"/>
  </r>
  <r>
    <s v="P02213"/>
    <x v="761"/>
    <x v="2"/>
    <x v="58"/>
    <s v="Male"/>
    <x v="0"/>
    <x v="2"/>
    <n v="5"/>
    <n v="11"/>
    <x v="1"/>
    <n v="8"/>
    <n v="5"/>
    <n v="3"/>
    <s v="Medicare"/>
    <x v="0"/>
    <x v="2"/>
    <n v="1"/>
    <s v="SENIOR"/>
    <x v="2"/>
    <n v="2022"/>
  </r>
  <r>
    <s v="P02214"/>
    <x v="693"/>
    <x v="2"/>
    <x v="7"/>
    <s v="Male"/>
    <x v="3"/>
    <x v="8"/>
    <n v="3"/>
    <n v="7"/>
    <x v="1"/>
    <n v="6"/>
    <n v="2"/>
    <n v="3"/>
    <s v="Private"/>
    <x v="0"/>
    <x v="2"/>
    <n v="1"/>
    <s v="ADULT"/>
    <x v="2"/>
    <n v="2021"/>
  </r>
  <r>
    <s v="P02215"/>
    <x v="395"/>
    <x v="2"/>
    <x v="7"/>
    <s v="Female"/>
    <x v="4"/>
    <x v="8"/>
    <n v="3"/>
    <n v="8"/>
    <x v="1"/>
    <n v="4"/>
    <n v="2"/>
    <n v="1"/>
    <s v="Medicaid"/>
    <x v="0"/>
    <x v="40"/>
    <n v="0"/>
    <s v="ADULT"/>
    <x v="7"/>
    <n v="2023"/>
  </r>
  <r>
    <s v="P02216"/>
    <x v="512"/>
    <x v="2"/>
    <x v="9"/>
    <s v="Male"/>
    <x v="4"/>
    <x v="6"/>
    <n v="5"/>
    <n v="10"/>
    <x v="1"/>
    <n v="8"/>
    <n v="4"/>
    <n v="1"/>
    <s v="Private"/>
    <x v="0"/>
    <x v="2"/>
    <n v="1"/>
    <s v="ADULT"/>
    <x v="2"/>
    <n v="2021"/>
  </r>
  <r>
    <s v="P02217"/>
    <x v="952"/>
    <x v="1"/>
    <x v="7"/>
    <s v="Female"/>
    <x v="3"/>
    <x v="6"/>
    <n v="3"/>
    <n v="6"/>
    <x v="1"/>
    <n v="6"/>
    <n v="2"/>
    <n v="2"/>
    <s v="Private"/>
    <x v="0"/>
    <x v="50"/>
    <n v="1"/>
    <s v="ADULT"/>
    <x v="1"/>
    <n v="2021"/>
  </r>
  <r>
    <s v="P02218"/>
    <x v="15"/>
    <x v="2"/>
    <x v="31"/>
    <s v="Female"/>
    <x v="1"/>
    <x v="8"/>
    <n v="5"/>
    <n v="9"/>
    <x v="0"/>
    <n v="8"/>
    <n v="4"/>
    <n v="1"/>
    <s v="Private"/>
    <x v="0"/>
    <x v="53"/>
    <n v="1"/>
    <s v="ADULT"/>
    <x v="7"/>
    <n v="2021"/>
  </r>
  <r>
    <s v="P02219"/>
    <x v="281"/>
    <x v="2"/>
    <x v="66"/>
    <s v="Male"/>
    <x v="0"/>
    <x v="0"/>
    <n v="6"/>
    <n v="6"/>
    <x v="1"/>
    <n v="10"/>
    <n v="6"/>
    <n v="2"/>
    <s v="Medicare"/>
    <x v="1"/>
    <x v="2"/>
    <n v="1"/>
    <s v="SENIOR"/>
    <x v="9"/>
    <n v="2021"/>
  </r>
  <r>
    <s v="P02220"/>
    <x v="127"/>
    <x v="1"/>
    <x v="22"/>
    <s v="Male"/>
    <x v="0"/>
    <x v="0"/>
    <n v="6"/>
    <n v="9"/>
    <x v="0"/>
    <n v="9"/>
    <n v="4"/>
    <n v="2"/>
    <s v="Private"/>
    <x v="1"/>
    <x v="2"/>
    <n v="1"/>
    <s v="ADULT"/>
    <x v="3"/>
    <n v="2023"/>
  </r>
  <r>
    <s v="P02221"/>
    <x v="155"/>
    <x v="1"/>
    <x v="36"/>
    <s v="Female"/>
    <x v="4"/>
    <x v="2"/>
    <n v="4"/>
    <n v="10"/>
    <x v="1"/>
    <n v="8"/>
    <n v="2"/>
    <n v="2"/>
    <s v="Private"/>
    <x v="0"/>
    <x v="2"/>
    <n v="1"/>
    <s v="ADULT"/>
    <x v="4"/>
    <n v="2022"/>
  </r>
  <r>
    <s v="P02222"/>
    <x v="228"/>
    <x v="1"/>
    <x v="37"/>
    <s v="Male"/>
    <x v="0"/>
    <x v="1"/>
    <n v="4"/>
    <n v="6"/>
    <x v="0"/>
    <n v="7"/>
    <n v="3"/>
    <n v="1"/>
    <s v="Private"/>
    <x v="0"/>
    <x v="49"/>
    <n v="1"/>
    <s v="ADULT"/>
    <x v="3"/>
    <n v="2022"/>
  </r>
  <r>
    <s v="P02223"/>
    <x v="746"/>
    <x v="1"/>
    <x v="29"/>
    <s v="Female"/>
    <x v="0"/>
    <x v="8"/>
    <n v="5"/>
    <n v="8"/>
    <x v="2"/>
    <n v="8"/>
    <n v="5"/>
    <n v="1"/>
    <s v="Medicare"/>
    <x v="0"/>
    <x v="2"/>
    <n v="1"/>
    <s v="SENIOR"/>
    <x v="3"/>
    <n v="2023"/>
  </r>
  <r>
    <s v="P02224"/>
    <x v="523"/>
    <x v="1"/>
    <x v="4"/>
    <s v="Male"/>
    <x v="4"/>
    <x v="1"/>
    <n v="5"/>
    <n v="8"/>
    <x v="0"/>
    <n v="8"/>
    <n v="4"/>
    <n v="1"/>
    <s v="Private"/>
    <x v="0"/>
    <x v="21"/>
    <n v="1"/>
    <s v="ADULT"/>
    <x v="1"/>
    <n v="2021"/>
  </r>
  <r>
    <s v="P02225"/>
    <x v="101"/>
    <x v="3"/>
    <x v="37"/>
    <s v="Female"/>
    <x v="2"/>
    <x v="8"/>
    <n v="3"/>
    <n v="9"/>
    <x v="1"/>
    <n v="4"/>
    <n v="2"/>
    <n v="1"/>
    <s v="Medicaid"/>
    <x v="0"/>
    <x v="17"/>
    <n v="1"/>
    <s v="ADULT"/>
    <x v="8"/>
    <n v="2021"/>
  </r>
  <r>
    <s v="P02226"/>
    <x v="492"/>
    <x v="1"/>
    <x v="54"/>
    <s v="Male"/>
    <x v="1"/>
    <x v="3"/>
    <n v="6"/>
    <n v="7"/>
    <x v="0"/>
    <n v="11"/>
    <n v="6"/>
    <n v="4"/>
    <s v="Medicare"/>
    <x v="1"/>
    <x v="2"/>
    <n v="1"/>
    <s v="SENIOR"/>
    <x v="4"/>
    <n v="2022"/>
  </r>
  <r>
    <s v="P02227"/>
    <x v="573"/>
    <x v="2"/>
    <x v="17"/>
    <s v="Female"/>
    <x v="4"/>
    <x v="6"/>
    <n v="6"/>
    <n v="7"/>
    <x v="1"/>
    <n v="11"/>
    <n v="6"/>
    <n v="2"/>
    <s v="Medicare"/>
    <x v="1"/>
    <x v="2"/>
    <n v="0"/>
    <s v="SENIOR"/>
    <x v="7"/>
    <n v="2022"/>
  </r>
  <r>
    <s v="P02228"/>
    <x v="674"/>
    <x v="2"/>
    <x v="21"/>
    <s v="Male"/>
    <x v="3"/>
    <x v="2"/>
    <n v="4"/>
    <n v="10"/>
    <x v="2"/>
    <n v="9"/>
    <n v="3"/>
    <n v="1"/>
    <s v="Medicaid"/>
    <x v="0"/>
    <x v="26"/>
    <n v="1"/>
    <s v="ADULT"/>
    <x v="9"/>
    <n v="2022"/>
  </r>
  <r>
    <s v="P02229"/>
    <x v="720"/>
    <x v="0"/>
    <x v="60"/>
    <s v="Male"/>
    <x v="2"/>
    <x v="0"/>
    <n v="2"/>
    <n v="6"/>
    <x v="2"/>
    <n v="4"/>
    <n v="1"/>
    <n v="0"/>
    <s v="Medicaid"/>
    <x v="0"/>
    <x v="60"/>
    <n v="0"/>
    <s v="YOUNG ADULT"/>
    <x v="6"/>
    <n v="2021"/>
  </r>
  <r>
    <s v="P02230"/>
    <x v="678"/>
    <x v="0"/>
    <x v="35"/>
    <s v="Female"/>
    <x v="0"/>
    <x v="0"/>
    <n v="5"/>
    <n v="8"/>
    <x v="3"/>
    <n v="8"/>
    <n v="6"/>
    <n v="2"/>
    <s v="Medicare"/>
    <x v="0"/>
    <x v="2"/>
    <n v="1"/>
    <s v="SENIOR"/>
    <x v="10"/>
    <n v="2022"/>
  </r>
  <r>
    <s v="P02231"/>
    <x v="837"/>
    <x v="1"/>
    <x v="37"/>
    <s v="Male"/>
    <x v="2"/>
    <x v="0"/>
    <n v="4"/>
    <n v="6"/>
    <x v="1"/>
    <n v="6"/>
    <n v="4"/>
    <n v="1"/>
    <s v="Medicaid"/>
    <x v="0"/>
    <x v="18"/>
    <n v="0"/>
    <s v="ADULT"/>
    <x v="3"/>
    <n v="2021"/>
  </r>
  <r>
    <s v="P02232"/>
    <x v="913"/>
    <x v="1"/>
    <x v="6"/>
    <s v="Male"/>
    <x v="0"/>
    <x v="6"/>
    <n v="5"/>
    <n v="9"/>
    <x v="1"/>
    <n v="8"/>
    <n v="7"/>
    <n v="2"/>
    <s v="Medicare"/>
    <x v="0"/>
    <x v="2"/>
    <n v="1"/>
    <s v="SENIOR"/>
    <x v="4"/>
    <n v="2021"/>
  </r>
  <r>
    <s v="P02233"/>
    <x v="280"/>
    <x v="1"/>
    <x v="27"/>
    <s v="Male"/>
    <x v="1"/>
    <x v="5"/>
    <n v="2"/>
    <n v="9"/>
    <x v="2"/>
    <n v="3"/>
    <n v="1"/>
    <n v="0"/>
    <s v="Private"/>
    <x v="0"/>
    <x v="48"/>
    <n v="0"/>
    <s v="YOUNG ADULT"/>
    <x v="1"/>
    <n v="2021"/>
  </r>
  <r>
    <s v="P02234"/>
    <x v="948"/>
    <x v="3"/>
    <x v="39"/>
    <s v="Male"/>
    <x v="0"/>
    <x v="0"/>
    <n v="5"/>
    <n v="7"/>
    <x v="3"/>
    <n v="10"/>
    <n v="5"/>
    <n v="3"/>
    <s v="Medicare"/>
    <x v="0"/>
    <x v="2"/>
    <n v="1"/>
    <s v="SENIOR"/>
    <x v="5"/>
    <n v="2021"/>
  </r>
  <r>
    <s v="P02235"/>
    <x v="813"/>
    <x v="3"/>
    <x v="25"/>
    <s v="Female"/>
    <x v="0"/>
    <x v="5"/>
    <n v="2"/>
    <n v="10"/>
    <x v="1"/>
    <n v="5"/>
    <n v="5"/>
    <n v="0"/>
    <s v="Private"/>
    <x v="0"/>
    <x v="41"/>
    <n v="0"/>
    <s v="YOUNG ADULT"/>
    <x v="8"/>
    <n v="2022"/>
  </r>
  <r>
    <s v="P02236"/>
    <x v="159"/>
    <x v="3"/>
    <x v="29"/>
    <s v="Female"/>
    <x v="3"/>
    <x v="0"/>
    <n v="6"/>
    <n v="8"/>
    <x v="1"/>
    <n v="10"/>
    <n v="6"/>
    <n v="2"/>
    <s v="Medicare"/>
    <x v="1"/>
    <x v="2"/>
    <n v="1"/>
    <s v="SENIOR"/>
    <x v="5"/>
    <n v="2021"/>
  </r>
  <r>
    <s v="P02237"/>
    <x v="800"/>
    <x v="3"/>
    <x v="47"/>
    <s v="Male"/>
    <x v="3"/>
    <x v="5"/>
    <n v="4"/>
    <n v="11"/>
    <x v="1"/>
    <n v="6"/>
    <n v="3"/>
    <n v="2"/>
    <s v="Private"/>
    <x v="0"/>
    <x v="2"/>
    <n v="1"/>
    <s v="ADULT"/>
    <x v="5"/>
    <n v="2023"/>
  </r>
  <r>
    <s v="P02238"/>
    <x v="669"/>
    <x v="1"/>
    <x v="52"/>
    <s v="Female"/>
    <x v="4"/>
    <x v="1"/>
    <n v="4"/>
    <n v="8"/>
    <x v="1"/>
    <n v="8"/>
    <n v="4"/>
    <n v="1"/>
    <s v="Private"/>
    <x v="0"/>
    <x v="20"/>
    <n v="1"/>
    <s v="ADULT"/>
    <x v="4"/>
    <n v="2023"/>
  </r>
  <r>
    <s v="P02239"/>
    <x v="142"/>
    <x v="1"/>
    <x v="36"/>
    <s v="Female"/>
    <x v="0"/>
    <x v="0"/>
    <n v="5"/>
    <n v="7"/>
    <x v="1"/>
    <n v="10"/>
    <n v="4"/>
    <n v="3"/>
    <s v="Uninsured"/>
    <x v="0"/>
    <x v="2"/>
    <n v="1"/>
    <s v="ADULT"/>
    <x v="1"/>
    <n v="2022"/>
  </r>
  <r>
    <s v="P02240"/>
    <x v="361"/>
    <x v="3"/>
    <x v="2"/>
    <s v="Female"/>
    <x v="1"/>
    <x v="5"/>
    <n v="6"/>
    <n v="10"/>
    <x v="0"/>
    <n v="9"/>
    <n v="6"/>
    <n v="2"/>
    <s v="Medicare"/>
    <x v="1"/>
    <x v="2"/>
    <n v="1"/>
    <s v="SENIOR"/>
    <x v="5"/>
    <n v="2023"/>
  </r>
  <r>
    <s v="P02241"/>
    <x v="519"/>
    <x v="3"/>
    <x v="18"/>
    <s v="Male"/>
    <x v="3"/>
    <x v="7"/>
    <n v="5"/>
    <n v="9"/>
    <x v="1"/>
    <n v="8"/>
    <n v="4"/>
    <n v="2"/>
    <s v="Medicaid"/>
    <x v="0"/>
    <x v="2"/>
    <n v="1"/>
    <s v="ADULT"/>
    <x v="5"/>
    <n v="2023"/>
  </r>
  <r>
    <s v="P02242"/>
    <x v="953"/>
    <x v="3"/>
    <x v="8"/>
    <s v="Female"/>
    <x v="0"/>
    <x v="9"/>
    <n v="4"/>
    <n v="10"/>
    <x v="2"/>
    <n v="6"/>
    <n v="6"/>
    <n v="2"/>
    <s v="Medicare"/>
    <x v="0"/>
    <x v="13"/>
    <n v="1"/>
    <s v="SENIOR"/>
    <x v="8"/>
    <n v="2022"/>
  </r>
  <r>
    <s v="P02243"/>
    <x v="451"/>
    <x v="0"/>
    <x v="72"/>
    <s v="Female"/>
    <x v="0"/>
    <x v="4"/>
    <n v="8"/>
    <n v="8"/>
    <x v="1"/>
    <n v="14"/>
    <n v="6"/>
    <n v="4"/>
    <s v="Medicare"/>
    <x v="1"/>
    <x v="2"/>
    <n v="1"/>
    <s v="SENIOR"/>
    <x v="10"/>
    <n v="2022"/>
  </r>
  <r>
    <s v="P02244"/>
    <x v="839"/>
    <x v="1"/>
    <x v="53"/>
    <s v="Female"/>
    <x v="0"/>
    <x v="0"/>
    <n v="2"/>
    <n v="8"/>
    <x v="0"/>
    <n v="4"/>
    <n v="3"/>
    <n v="0"/>
    <s v="Uninsured"/>
    <x v="2"/>
    <x v="60"/>
    <n v="0"/>
    <s v="YOUNG ADULT"/>
    <x v="3"/>
    <n v="2023"/>
  </r>
  <r>
    <s v="P02245"/>
    <x v="954"/>
    <x v="1"/>
    <x v="65"/>
    <s v="Male"/>
    <x v="3"/>
    <x v="0"/>
    <n v="6"/>
    <n v="6"/>
    <x v="0"/>
    <n v="10"/>
    <n v="4"/>
    <n v="2"/>
    <s v="Medicare"/>
    <x v="1"/>
    <x v="2"/>
    <n v="1"/>
    <s v="SENIOR"/>
    <x v="4"/>
    <n v="2022"/>
  </r>
  <r>
    <s v="P02246"/>
    <x v="227"/>
    <x v="2"/>
    <x v="18"/>
    <s v="Male"/>
    <x v="0"/>
    <x v="1"/>
    <n v="5"/>
    <n v="7"/>
    <x v="0"/>
    <n v="8"/>
    <n v="4"/>
    <n v="1"/>
    <s v="Private"/>
    <x v="0"/>
    <x v="21"/>
    <n v="0"/>
    <s v="ADULT"/>
    <x v="2"/>
    <n v="2021"/>
  </r>
  <r>
    <s v="P02247"/>
    <x v="776"/>
    <x v="3"/>
    <x v="15"/>
    <s v="Female"/>
    <x v="4"/>
    <x v="9"/>
    <n v="4"/>
    <n v="9"/>
    <x v="0"/>
    <n v="7"/>
    <n v="5"/>
    <n v="1"/>
    <s v="Private"/>
    <x v="0"/>
    <x v="18"/>
    <n v="1"/>
    <s v="ADULT"/>
    <x v="8"/>
    <n v="2023"/>
  </r>
  <r>
    <s v="P02248"/>
    <x v="217"/>
    <x v="2"/>
    <x v="28"/>
    <s v="Male"/>
    <x v="3"/>
    <x v="1"/>
    <n v="2"/>
    <n v="6"/>
    <x v="3"/>
    <n v="3"/>
    <n v="2"/>
    <n v="2"/>
    <s v="Medicaid"/>
    <x v="2"/>
    <x v="36"/>
    <n v="0"/>
    <s v="YOUNG ADULT"/>
    <x v="2"/>
    <n v="2021"/>
  </r>
  <r>
    <s v="P02249"/>
    <x v="165"/>
    <x v="3"/>
    <x v="4"/>
    <s v="Female"/>
    <x v="4"/>
    <x v="9"/>
    <n v="5"/>
    <n v="10"/>
    <x v="1"/>
    <n v="10"/>
    <n v="4"/>
    <n v="2"/>
    <s v="Private"/>
    <x v="0"/>
    <x v="53"/>
    <n v="1"/>
    <s v="ADULT"/>
    <x v="8"/>
    <n v="2022"/>
  </r>
  <r>
    <s v="P02250"/>
    <x v="288"/>
    <x v="1"/>
    <x v="39"/>
    <s v="Male"/>
    <x v="2"/>
    <x v="1"/>
    <n v="6"/>
    <n v="6"/>
    <x v="0"/>
    <n v="10"/>
    <n v="4"/>
    <n v="2"/>
    <s v="Medicare"/>
    <x v="1"/>
    <x v="2"/>
    <n v="1"/>
    <s v="SENIOR"/>
    <x v="1"/>
    <n v="2021"/>
  </r>
  <r>
    <s v="P02251"/>
    <x v="723"/>
    <x v="1"/>
    <x v="1"/>
    <s v="Female"/>
    <x v="0"/>
    <x v="6"/>
    <n v="8"/>
    <n v="9"/>
    <x v="1"/>
    <n v="12"/>
    <n v="5"/>
    <n v="2"/>
    <s v="Medicaid"/>
    <x v="1"/>
    <x v="2"/>
    <n v="1"/>
    <s v="ADULT"/>
    <x v="1"/>
    <n v="2021"/>
  </r>
  <r>
    <s v="P02252"/>
    <x v="801"/>
    <x v="3"/>
    <x v="3"/>
    <s v="Female"/>
    <x v="2"/>
    <x v="8"/>
    <n v="6"/>
    <n v="10"/>
    <x v="2"/>
    <n v="10"/>
    <n v="6"/>
    <n v="2"/>
    <s v="Medicare"/>
    <x v="1"/>
    <x v="2"/>
    <n v="1"/>
    <s v="SENIOR"/>
    <x v="8"/>
    <n v="2021"/>
  </r>
  <r>
    <s v="P02253"/>
    <x v="591"/>
    <x v="2"/>
    <x v="16"/>
    <s v="Female"/>
    <x v="0"/>
    <x v="5"/>
    <n v="2"/>
    <n v="12"/>
    <x v="1"/>
    <n v="5"/>
    <n v="1"/>
    <n v="0"/>
    <s v="Private"/>
    <x v="1"/>
    <x v="56"/>
    <n v="0"/>
    <s v="YOUNG ADULT"/>
    <x v="2"/>
    <n v="2023"/>
  </r>
  <r>
    <s v="P02254"/>
    <x v="138"/>
    <x v="1"/>
    <x v="24"/>
    <s v="Female"/>
    <x v="4"/>
    <x v="6"/>
    <n v="6"/>
    <n v="9"/>
    <x v="1"/>
    <n v="11"/>
    <n v="4"/>
    <n v="2"/>
    <s v="Private"/>
    <x v="1"/>
    <x v="2"/>
    <n v="1"/>
    <s v="ADULT"/>
    <x v="3"/>
    <n v="2021"/>
  </r>
  <r>
    <s v="P02255"/>
    <x v="30"/>
    <x v="0"/>
    <x v="56"/>
    <s v="Female"/>
    <x v="2"/>
    <x v="8"/>
    <n v="3"/>
    <n v="8"/>
    <x v="2"/>
    <n v="6"/>
    <n v="2"/>
    <n v="1"/>
    <s v="Private"/>
    <x v="0"/>
    <x v="11"/>
    <n v="1"/>
    <s v="YOUNG ADULT"/>
    <x v="0"/>
    <n v="2021"/>
  </r>
  <r>
    <s v="P02256"/>
    <x v="743"/>
    <x v="0"/>
    <x v="20"/>
    <s v="Male"/>
    <x v="0"/>
    <x v="8"/>
    <n v="4"/>
    <n v="8"/>
    <x v="3"/>
    <n v="7"/>
    <n v="3"/>
    <n v="1"/>
    <s v="Medicaid"/>
    <x v="0"/>
    <x v="13"/>
    <n v="1"/>
    <s v="ADULT"/>
    <x v="0"/>
    <n v="2021"/>
  </r>
  <r>
    <s v="P02257"/>
    <x v="677"/>
    <x v="1"/>
    <x v="39"/>
    <s v="Female"/>
    <x v="2"/>
    <x v="6"/>
    <n v="5"/>
    <n v="9"/>
    <x v="1"/>
    <n v="8"/>
    <n v="5"/>
    <n v="3"/>
    <s v="Medicare"/>
    <x v="0"/>
    <x v="2"/>
    <n v="1"/>
    <s v="SENIOR"/>
    <x v="1"/>
    <n v="2022"/>
  </r>
  <r>
    <s v="P02258"/>
    <x v="935"/>
    <x v="3"/>
    <x v="7"/>
    <s v="Male"/>
    <x v="0"/>
    <x v="8"/>
    <n v="4"/>
    <n v="8"/>
    <x v="2"/>
    <n v="6"/>
    <n v="5"/>
    <n v="1"/>
    <s v="Private"/>
    <x v="0"/>
    <x v="67"/>
    <n v="1"/>
    <s v="ADULT"/>
    <x v="5"/>
    <n v="2023"/>
  </r>
  <r>
    <s v="P02259"/>
    <x v="946"/>
    <x v="2"/>
    <x v="45"/>
    <s v="Female"/>
    <x v="1"/>
    <x v="6"/>
    <n v="1"/>
    <n v="5"/>
    <x v="0"/>
    <n v="4"/>
    <n v="2"/>
    <n v="0"/>
    <s v="Medicaid"/>
    <x v="0"/>
    <x v="65"/>
    <n v="0"/>
    <s v="YOUNG ADULT"/>
    <x v="9"/>
    <n v="2021"/>
  </r>
  <r>
    <s v="P02260"/>
    <x v="367"/>
    <x v="0"/>
    <x v="26"/>
    <s v="Male"/>
    <x v="3"/>
    <x v="2"/>
    <n v="5"/>
    <n v="9"/>
    <x v="1"/>
    <n v="10"/>
    <n v="6"/>
    <n v="1"/>
    <s v="Private"/>
    <x v="0"/>
    <x v="2"/>
    <n v="1"/>
    <s v="ADULT"/>
    <x v="0"/>
    <n v="2021"/>
  </r>
  <r>
    <s v="P02261"/>
    <x v="955"/>
    <x v="0"/>
    <x v="57"/>
    <s v="Female"/>
    <x v="1"/>
    <x v="6"/>
    <n v="4"/>
    <n v="8"/>
    <x v="1"/>
    <n v="8"/>
    <n v="4"/>
    <n v="1"/>
    <s v="Uninsured"/>
    <x v="0"/>
    <x v="2"/>
    <n v="1"/>
    <s v="SENIOR"/>
    <x v="0"/>
    <n v="2022"/>
  </r>
  <r>
    <s v="P02262"/>
    <x v="37"/>
    <x v="1"/>
    <x v="20"/>
    <s v="Female"/>
    <x v="0"/>
    <x v="0"/>
    <n v="5"/>
    <n v="7"/>
    <x v="2"/>
    <n v="10"/>
    <n v="4"/>
    <n v="1"/>
    <s v="Private"/>
    <x v="0"/>
    <x v="28"/>
    <n v="1"/>
    <s v="ADULT"/>
    <x v="1"/>
    <n v="2022"/>
  </r>
  <r>
    <s v="P02263"/>
    <x v="956"/>
    <x v="1"/>
    <x v="64"/>
    <s v="Male"/>
    <x v="4"/>
    <x v="0"/>
    <n v="5"/>
    <n v="6"/>
    <x v="1"/>
    <n v="8"/>
    <n v="4"/>
    <n v="2"/>
    <s v="Medicare"/>
    <x v="0"/>
    <x v="2"/>
    <n v="1"/>
    <s v="SENIOR"/>
    <x v="3"/>
    <n v="2021"/>
  </r>
  <r>
    <s v="P02264"/>
    <x v="795"/>
    <x v="1"/>
    <x v="43"/>
    <s v="Male"/>
    <x v="1"/>
    <x v="1"/>
    <n v="4"/>
    <n v="5"/>
    <x v="2"/>
    <n v="6"/>
    <n v="3"/>
    <n v="1"/>
    <s v="Private"/>
    <x v="0"/>
    <x v="49"/>
    <n v="1"/>
    <s v="YOUNG ADULT"/>
    <x v="3"/>
    <n v="2021"/>
  </r>
  <r>
    <s v="P02265"/>
    <x v="725"/>
    <x v="0"/>
    <x v="2"/>
    <s v="Female"/>
    <x v="0"/>
    <x v="0"/>
    <n v="5"/>
    <n v="7"/>
    <x v="1"/>
    <n v="8"/>
    <n v="5"/>
    <n v="1"/>
    <s v="Medicare"/>
    <x v="0"/>
    <x v="12"/>
    <n v="1"/>
    <s v="SENIOR"/>
    <x v="0"/>
    <n v="2022"/>
  </r>
  <r>
    <s v="P02266"/>
    <x v="895"/>
    <x v="3"/>
    <x v="68"/>
    <s v="Male"/>
    <x v="0"/>
    <x v="2"/>
    <n v="5"/>
    <n v="9"/>
    <x v="1"/>
    <n v="10"/>
    <n v="5"/>
    <n v="2"/>
    <s v="Medicare"/>
    <x v="0"/>
    <x v="2"/>
    <n v="1"/>
    <s v="SENIOR"/>
    <x v="5"/>
    <n v="2021"/>
  </r>
  <r>
    <s v="P02267"/>
    <x v="515"/>
    <x v="1"/>
    <x v="74"/>
    <s v="Male"/>
    <x v="4"/>
    <x v="0"/>
    <n v="3"/>
    <n v="7"/>
    <x v="2"/>
    <n v="6"/>
    <n v="4"/>
    <n v="1"/>
    <s v="Medicaid"/>
    <x v="0"/>
    <x v="5"/>
    <n v="1"/>
    <s v="YOUNG ADULT"/>
    <x v="1"/>
    <n v="2023"/>
  </r>
  <r>
    <s v="P02268"/>
    <x v="103"/>
    <x v="3"/>
    <x v="14"/>
    <s v="Male"/>
    <x v="3"/>
    <x v="9"/>
    <n v="4"/>
    <n v="10"/>
    <x v="3"/>
    <n v="6"/>
    <n v="3"/>
    <n v="2"/>
    <s v="Medicaid"/>
    <x v="0"/>
    <x v="13"/>
    <n v="1"/>
    <s v="ADULT"/>
    <x v="11"/>
    <n v="2021"/>
  </r>
  <r>
    <s v="P02269"/>
    <x v="957"/>
    <x v="1"/>
    <x v="42"/>
    <s v="Female"/>
    <x v="1"/>
    <x v="8"/>
    <n v="3"/>
    <n v="8"/>
    <x v="1"/>
    <n v="6"/>
    <n v="2"/>
    <n v="1"/>
    <s v="Private"/>
    <x v="0"/>
    <x v="11"/>
    <n v="1"/>
    <s v="ADULT"/>
    <x v="1"/>
    <n v="2021"/>
  </r>
  <r>
    <s v="P02270"/>
    <x v="354"/>
    <x v="2"/>
    <x v="31"/>
    <s v="Female"/>
    <x v="0"/>
    <x v="4"/>
    <n v="4"/>
    <n v="8"/>
    <x v="0"/>
    <n v="7"/>
    <n v="4"/>
    <n v="1"/>
    <s v="Private"/>
    <x v="0"/>
    <x v="72"/>
    <n v="1"/>
    <s v="ADULT"/>
    <x v="9"/>
    <n v="2023"/>
  </r>
  <r>
    <s v="P02271"/>
    <x v="663"/>
    <x v="2"/>
    <x v="14"/>
    <s v="Female"/>
    <x v="0"/>
    <x v="6"/>
    <n v="4"/>
    <n v="7"/>
    <x v="2"/>
    <n v="7"/>
    <n v="4"/>
    <n v="2"/>
    <s v="Medicaid"/>
    <x v="0"/>
    <x v="2"/>
    <n v="1"/>
    <s v="ADULT"/>
    <x v="7"/>
    <n v="2023"/>
  </r>
  <r>
    <s v="P02272"/>
    <x v="99"/>
    <x v="0"/>
    <x v="42"/>
    <s v="Female"/>
    <x v="1"/>
    <x v="0"/>
    <n v="3"/>
    <n v="7"/>
    <x v="0"/>
    <n v="6"/>
    <n v="4"/>
    <n v="3"/>
    <s v="Private"/>
    <x v="0"/>
    <x v="19"/>
    <n v="0"/>
    <s v="ADULT"/>
    <x v="10"/>
    <n v="2021"/>
  </r>
  <r>
    <s v="P02273"/>
    <x v="10"/>
    <x v="3"/>
    <x v="37"/>
    <s v="Male"/>
    <x v="3"/>
    <x v="8"/>
    <n v="3"/>
    <n v="8"/>
    <x v="1"/>
    <n v="4"/>
    <n v="2"/>
    <n v="2"/>
    <s v="Private"/>
    <x v="0"/>
    <x v="23"/>
    <n v="1"/>
    <s v="ADULT"/>
    <x v="5"/>
    <n v="2023"/>
  </r>
  <r>
    <s v="P02274"/>
    <x v="33"/>
    <x v="3"/>
    <x v="47"/>
    <s v="Female"/>
    <x v="3"/>
    <x v="9"/>
    <n v="4"/>
    <n v="10"/>
    <x v="3"/>
    <n v="6"/>
    <n v="3"/>
    <n v="3"/>
    <s v="Private"/>
    <x v="0"/>
    <x v="53"/>
    <n v="1"/>
    <s v="ADULT"/>
    <x v="8"/>
    <n v="2023"/>
  </r>
  <r>
    <s v="P02275"/>
    <x v="44"/>
    <x v="1"/>
    <x v="43"/>
    <s v="Male"/>
    <x v="3"/>
    <x v="1"/>
    <n v="3"/>
    <n v="4"/>
    <x v="1"/>
    <n v="6"/>
    <n v="2"/>
    <n v="1"/>
    <s v="Medicaid"/>
    <x v="0"/>
    <x v="5"/>
    <n v="0"/>
    <s v="YOUNG ADULT"/>
    <x v="4"/>
    <n v="2021"/>
  </r>
  <r>
    <s v="P02276"/>
    <x v="353"/>
    <x v="0"/>
    <x v="43"/>
    <s v="Male"/>
    <x v="0"/>
    <x v="1"/>
    <n v="3"/>
    <n v="5"/>
    <x v="3"/>
    <n v="6"/>
    <n v="2"/>
    <n v="1"/>
    <s v="Private"/>
    <x v="0"/>
    <x v="51"/>
    <n v="0"/>
    <s v="YOUNG ADULT"/>
    <x v="10"/>
    <n v="2022"/>
  </r>
  <r>
    <s v="P02277"/>
    <x v="80"/>
    <x v="1"/>
    <x v="2"/>
    <s v="Male"/>
    <x v="1"/>
    <x v="0"/>
    <n v="5"/>
    <n v="7"/>
    <x v="0"/>
    <n v="8"/>
    <n v="5"/>
    <n v="1"/>
    <s v="Medicare"/>
    <x v="0"/>
    <x v="12"/>
    <n v="1"/>
    <s v="SENIOR"/>
    <x v="3"/>
    <n v="2021"/>
  </r>
  <r>
    <s v="P02278"/>
    <x v="273"/>
    <x v="2"/>
    <x v="19"/>
    <s v="Female"/>
    <x v="4"/>
    <x v="3"/>
    <n v="4"/>
    <n v="7"/>
    <x v="0"/>
    <n v="9"/>
    <n v="3"/>
    <n v="1"/>
    <s v="Private"/>
    <x v="0"/>
    <x v="52"/>
    <n v="1"/>
    <s v="YOUNG ADULT"/>
    <x v="9"/>
    <n v="2021"/>
  </r>
  <r>
    <s v="P02279"/>
    <x v="27"/>
    <x v="1"/>
    <x v="2"/>
    <s v="Female"/>
    <x v="4"/>
    <x v="0"/>
    <n v="6"/>
    <n v="7"/>
    <x v="0"/>
    <n v="10"/>
    <n v="6"/>
    <n v="2"/>
    <s v="Medicare"/>
    <x v="1"/>
    <x v="2"/>
    <n v="1"/>
    <s v="SENIOR"/>
    <x v="3"/>
    <n v="2021"/>
  </r>
  <r>
    <s v="P02280"/>
    <x v="805"/>
    <x v="1"/>
    <x v="57"/>
    <s v="Male"/>
    <x v="0"/>
    <x v="6"/>
    <n v="4"/>
    <n v="9"/>
    <x v="0"/>
    <n v="7"/>
    <n v="2"/>
    <n v="1"/>
    <s v="Private"/>
    <x v="0"/>
    <x v="8"/>
    <n v="1"/>
    <s v="SENIOR"/>
    <x v="1"/>
    <n v="2022"/>
  </r>
  <r>
    <s v="P02281"/>
    <x v="545"/>
    <x v="2"/>
    <x v="11"/>
    <s v="Female"/>
    <x v="0"/>
    <x v="5"/>
    <n v="2"/>
    <n v="9"/>
    <x v="0"/>
    <n v="3"/>
    <n v="1"/>
    <n v="0"/>
    <s v="Private"/>
    <x v="1"/>
    <x v="56"/>
    <n v="1"/>
    <s v="YOUNG ADULT"/>
    <x v="9"/>
    <n v="2023"/>
  </r>
  <r>
    <s v="P02282"/>
    <x v="193"/>
    <x v="3"/>
    <x v="37"/>
    <s v="Male"/>
    <x v="1"/>
    <x v="5"/>
    <n v="4"/>
    <n v="11"/>
    <x v="0"/>
    <n v="7"/>
    <n v="2"/>
    <n v="1"/>
    <s v="Private"/>
    <x v="0"/>
    <x v="14"/>
    <n v="1"/>
    <s v="ADULT"/>
    <x v="11"/>
    <n v="2022"/>
  </r>
  <r>
    <s v="P02283"/>
    <x v="810"/>
    <x v="3"/>
    <x v="68"/>
    <s v="Male"/>
    <x v="3"/>
    <x v="8"/>
    <n v="5"/>
    <n v="9"/>
    <x v="2"/>
    <n v="8"/>
    <n v="5"/>
    <n v="2"/>
    <s v="Medicare"/>
    <x v="0"/>
    <x v="2"/>
    <n v="1"/>
    <s v="SENIOR"/>
    <x v="8"/>
    <n v="2022"/>
  </r>
  <r>
    <s v="P02284"/>
    <x v="958"/>
    <x v="0"/>
    <x v="52"/>
    <s v="Male"/>
    <x v="3"/>
    <x v="0"/>
    <n v="4"/>
    <n v="6"/>
    <x v="3"/>
    <n v="9"/>
    <n v="4"/>
    <n v="1"/>
    <s v="Medicaid"/>
    <x v="0"/>
    <x v="22"/>
    <n v="1"/>
    <s v="ADULT"/>
    <x v="10"/>
    <n v="2022"/>
  </r>
  <r>
    <s v="P02285"/>
    <x v="318"/>
    <x v="3"/>
    <x v="7"/>
    <s v="Female"/>
    <x v="4"/>
    <x v="1"/>
    <n v="4"/>
    <n v="5"/>
    <x v="1"/>
    <n v="8"/>
    <n v="3"/>
    <n v="1"/>
    <s v="Private"/>
    <x v="0"/>
    <x v="29"/>
    <n v="1"/>
    <s v="ADULT"/>
    <x v="5"/>
    <n v="2022"/>
  </r>
  <r>
    <s v="P02286"/>
    <x v="802"/>
    <x v="0"/>
    <x v="57"/>
    <s v="Female"/>
    <x v="3"/>
    <x v="0"/>
    <n v="4"/>
    <n v="8"/>
    <x v="0"/>
    <n v="6"/>
    <n v="4"/>
    <n v="1"/>
    <s v="Private"/>
    <x v="0"/>
    <x v="55"/>
    <n v="1"/>
    <s v="SENIOR"/>
    <x v="0"/>
    <n v="2023"/>
  </r>
  <r>
    <s v="P02287"/>
    <x v="534"/>
    <x v="3"/>
    <x v="6"/>
    <s v="Male"/>
    <x v="3"/>
    <x v="10"/>
    <n v="5"/>
    <n v="7"/>
    <x v="0"/>
    <n v="8"/>
    <n v="7"/>
    <n v="2"/>
    <s v="Medicare"/>
    <x v="0"/>
    <x v="2"/>
    <n v="1"/>
    <s v="SENIOR"/>
    <x v="5"/>
    <n v="2021"/>
  </r>
  <r>
    <s v="P02288"/>
    <x v="959"/>
    <x v="1"/>
    <x v="22"/>
    <s v="Female"/>
    <x v="2"/>
    <x v="3"/>
    <n v="4"/>
    <n v="8"/>
    <x v="0"/>
    <n v="8"/>
    <n v="3"/>
    <n v="2"/>
    <s v="Private"/>
    <x v="0"/>
    <x v="28"/>
    <n v="0"/>
    <s v="ADULT"/>
    <x v="4"/>
    <n v="2022"/>
  </r>
  <r>
    <s v="P02289"/>
    <x v="542"/>
    <x v="0"/>
    <x v="21"/>
    <s v="Male"/>
    <x v="2"/>
    <x v="0"/>
    <n v="4"/>
    <n v="7"/>
    <x v="0"/>
    <n v="7"/>
    <n v="4"/>
    <n v="2"/>
    <s v="Private"/>
    <x v="0"/>
    <x v="17"/>
    <n v="1"/>
    <s v="ADULT"/>
    <x v="6"/>
    <n v="2022"/>
  </r>
  <r>
    <s v="P02290"/>
    <x v="826"/>
    <x v="3"/>
    <x v="17"/>
    <s v="Female"/>
    <x v="2"/>
    <x v="10"/>
    <n v="5"/>
    <n v="6"/>
    <x v="1"/>
    <n v="8"/>
    <n v="4"/>
    <n v="2"/>
    <s v="Medicare"/>
    <x v="0"/>
    <x v="2"/>
    <n v="1"/>
    <s v="SENIOR"/>
    <x v="11"/>
    <n v="2023"/>
  </r>
  <r>
    <s v="P02291"/>
    <x v="763"/>
    <x v="2"/>
    <x v="69"/>
    <s v="Female"/>
    <x v="4"/>
    <x v="5"/>
    <n v="6"/>
    <n v="12"/>
    <x v="0"/>
    <n v="11"/>
    <n v="4"/>
    <n v="4"/>
    <s v="Medicare"/>
    <x v="1"/>
    <x v="2"/>
    <n v="1"/>
    <s v="SENIOR"/>
    <x v="9"/>
    <n v="2021"/>
  </r>
  <r>
    <s v="P02292"/>
    <x v="960"/>
    <x v="1"/>
    <x v="41"/>
    <s v="Male"/>
    <x v="0"/>
    <x v="2"/>
    <n v="5"/>
    <n v="11"/>
    <x v="1"/>
    <n v="8"/>
    <n v="6"/>
    <n v="4"/>
    <s v="Medicare"/>
    <x v="0"/>
    <x v="2"/>
    <n v="1"/>
    <s v="SENIOR"/>
    <x v="4"/>
    <n v="2021"/>
  </r>
  <r>
    <s v="P02293"/>
    <x v="245"/>
    <x v="0"/>
    <x v="18"/>
    <s v="Female"/>
    <x v="3"/>
    <x v="1"/>
    <n v="4"/>
    <n v="10"/>
    <x v="2"/>
    <n v="6"/>
    <n v="2"/>
    <n v="2"/>
    <s v="Medicaid"/>
    <x v="0"/>
    <x v="4"/>
    <n v="1"/>
    <s v="ADULT"/>
    <x v="0"/>
    <n v="2022"/>
  </r>
  <r>
    <s v="P02294"/>
    <x v="413"/>
    <x v="1"/>
    <x v="46"/>
    <s v="Female"/>
    <x v="1"/>
    <x v="4"/>
    <n v="3"/>
    <n v="5"/>
    <x v="0"/>
    <n v="6"/>
    <n v="2"/>
    <n v="1"/>
    <s v="Medicaid"/>
    <x v="0"/>
    <x v="27"/>
    <n v="0"/>
    <s v="ADULT"/>
    <x v="1"/>
    <n v="2023"/>
  </r>
  <r>
    <s v="P02295"/>
    <x v="961"/>
    <x v="1"/>
    <x v="40"/>
    <s v="Male"/>
    <x v="3"/>
    <x v="6"/>
    <n v="3"/>
    <n v="6"/>
    <x v="0"/>
    <n v="4"/>
    <n v="2"/>
    <n v="1"/>
    <s v="Private"/>
    <x v="0"/>
    <x v="11"/>
    <n v="0"/>
    <s v="ADULT"/>
    <x v="1"/>
    <n v="2022"/>
  </r>
  <r>
    <s v="P02296"/>
    <x v="716"/>
    <x v="1"/>
    <x v="0"/>
    <s v="Female"/>
    <x v="3"/>
    <x v="8"/>
    <n v="7"/>
    <n v="10"/>
    <x v="0"/>
    <n v="12"/>
    <n v="8"/>
    <n v="3"/>
    <s v="Medicare"/>
    <x v="1"/>
    <x v="2"/>
    <n v="1"/>
    <s v="SENIOR"/>
    <x v="3"/>
    <n v="2023"/>
  </r>
  <r>
    <s v="P02297"/>
    <x v="7"/>
    <x v="0"/>
    <x v="57"/>
    <s v="Female"/>
    <x v="0"/>
    <x v="2"/>
    <n v="4"/>
    <n v="11"/>
    <x v="2"/>
    <n v="7"/>
    <n v="4"/>
    <n v="2"/>
    <s v="Private"/>
    <x v="0"/>
    <x v="2"/>
    <n v="1"/>
    <s v="SENIOR"/>
    <x v="0"/>
    <n v="2021"/>
  </r>
  <r>
    <s v="P02298"/>
    <x v="382"/>
    <x v="0"/>
    <x v="44"/>
    <s v="Male"/>
    <x v="1"/>
    <x v="0"/>
    <n v="5"/>
    <n v="6"/>
    <x v="1"/>
    <n v="10"/>
    <n v="5"/>
    <n v="3"/>
    <s v="Medicare"/>
    <x v="0"/>
    <x v="2"/>
    <n v="1"/>
    <s v="SENIOR"/>
    <x v="10"/>
    <n v="2022"/>
  </r>
  <r>
    <s v="P02299"/>
    <x v="420"/>
    <x v="0"/>
    <x v="2"/>
    <s v="Male"/>
    <x v="2"/>
    <x v="0"/>
    <n v="5"/>
    <n v="9"/>
    <x v="2"/>
    <n v="8"/>
    <n v="4"/>
    <n v="1"/>
    <s v="Medicare"/>
    <x v="0"/>
    <x v="12"/>
    <n v="1"/>
    <s v="SENIOR"/>
    <x v="0"/>
    <n v="2022"/>
  </r>
  <r>
    <s v="P02300"/>
    <x v="40"/>
    <x v="1"/>
    <x v="33"/>
    <s v="Male"/>
    <x v="2"/>
    <x v="0"/>
    <n v="2"/>
    <n v="5"/>
    <x v="2"/>
    <n v="4"/>
    <n v="2"/>
    <n v="0"/>
    <s v="Medicaid"/>
    <x v="2"/>
    <x v="43"/>
    <n v="0"/>
    <s v="YOUNG ADULT"/>
    <x v="4"/>
    <n v="2022"/>
  </r>
  <r>
    <s v="P02301"/>
    <x v="962"/>
    <x v="2"/>
    <x v="35"/>
    <s v="Female"/>
    <x v="2"/>
    <x v="0"/>
    <n v="5"/>
    <n v="7"/>
    <x v="1"/>
    <n v="8"/>
    <n v="6"/>
    <n v="2"/>
    <s v="Medicare"/>
    <x v="0"/>
    <x v="2"/>
    <n v="1"/>
    <s v="SENIOR"/>
    <x v="9"/>
    <n v="2023"/>
  </r>
  <r>
    <s v="P02302"/>
    <x v="223"/>
    <x v="2"/>
    <x v="52"/>
    <s v="Female"/>
    <x v="0"/>
    <x v="0"/>
    <n v="3"/>
    <n v="6"/>
    <x v="1"/>
    <n v="6"/>
    <n v="2"/>
    <n v="2"/>
    <s v="Private"/>
    <x v="0"/>
    <x v="29"/>
    <n v="1"/>
    <s v="ADULT"/>
    <x v="7"/>
    <n v="2023"/>
  </r>
  <r>
    <s v="P02303"/>
    <x v="144"/>
    <x v="3"/>
    <x v="36"/>
    <s v="Female"/>
    <x v="0"/>
    <x v="9"/>
    <n v="3"/>
    <n v="7"/>
    <x v="0"/>
    <n v="6"/>
    <n v="2"/>
    <n v="1"/>
    <s v="Medicaid"/>
    <x v="0"/>
    <x v="52"/>
    <n v="0"/>
    <s v="ADULT"/>
    <x v="8"/>
    <n v="2023"/>
  </r>
  <r>
    <s v="P02304"/>
    <x v="284"/>
    <x v="3"/>
    <x v="9"/>
    <s v="Male"/>
    <x v="1"/>
    <x v="7"/>
    <n v="4"/>
    <n v="9"/>
    <x v="2"/>
    <n v="6"/>
    <n v="2"/>
    <n v="2"/>
    <s v="Private"/>
    <x v="0"/>
    <x v="2"/>
    <n v="1"/>
    <s v="ADULT"/>
    <x v="5"/>
    <n v="2022"/>
  </r>
  <r>
    <s v="P02305"/>
    <x v="925"/>
    <x v="1"/>
    <x v="72"/>
    <s v="Male"/>
    <x v="0"/>
    <x v="4"/>
    <n v="6"/>
    <n v="7"/>
    <x v="0"/>
    <n v="12"/>
    <n v="4"/>
    <n v="4"/>
    <s v="Medicare"/>
    <x v="1"/>
    <x v="2"/>
    <n v="1"/>
    <s v="SENIOR"/>
    <x v="3"/>
    <n v="2023"/>
  </r>
  <r>
    <s v="P02306"/>
    <x v="520"/>
    <x v="3"/>
    <x v="49"/>
    <s v="Male"/>
    <x v="1"/>
    <x v="10"/>
    <n v="7"/>
    <n v="7"/>
    <x v="2"/>
    <n v="12"/>
    <n v="5"/>
    <n v="3"/>
    <s v="Medicare"/>
    <x v="1"/>
    <x v="2"/>
    <n v="1"/>
    <s v="SENIOR"/>
    <x v="11"/>
    <n v="2022"/>
  </r>
  <r>
    <s v="P02307"/>
    <x v="841"/>
    <x v="2"/>
    <x v="38"/>
    <s v="Female"/>
    <x v="2"/>
    <x v="2"/>
    <n v="8"/>
    <n v="12"/>
    <x v="2"/>
    <n v="12"/>
    <n v="6"/>
    <n v="2"/>
    <s v="Medicare"/>
    <x v="1"/>
    <x v="2"/>
    <n v="1"/>
    <s v="SENIOR"/>
    <x v="7"/>
    <n v="2023"/>
  </r>
  <r>
    <s v="P02308"/>
    <x v="775"/>
    <x v="1"/>
    <x v="4"/>
    <s v="Female"/>
    <x v="2"/>
    <x v="6"/>
    <n v="4"/>
    <n v="8"/>
    <x v="1"/>
    <n v="7"/>
    <n v="3"/>
    <n v="1"/>
    <s v="Private"/>
    <x v="0"/>
    <x v="4"/>
    <n v="1"/>
    <s v="ADULT"/>
    <x v="4"/>
    <n v="2023"/>
  </r>
  <r>
    <s v="P02309"/>
    <x v="377"/>
    <x v="2"/>
    <x v="8"/>
    <s v="Female"/>
    <x v="3"/>
    <x v="1"/>
    <n v="5"/>
    <n v="5"/>
    <x v="3"/>
    <n v="8"/>
    <n v="4"/>
    <n v="1"/>
    <s v="Medicare"/>
    <x v="0"/>
    <x v="53"/>
    <n v="1"/>
    <s v="SENIOR"/>
    <x v="9"/>
    <n v="2022"/>
  </r>
  <r>
    <s v="P02310"/>
    <x v="269"/>
    <x v="0"/>
    <x v="39"/>
    <s v="Male"/>
    <x v="4"/>
    <x v="6"/>
    <n v="5"/>
    <n v="9"/>
    <x v="1"/>
    <n v="10"/>
    <n v="5"/>
    <n v="2"/>
    <s v="Medicare"/>
    <x v="0"/>
    <x v="2"/>
    <n v="1"/>
    <s v="SENIOR"/>
    <x v="6"/>
    <n v="2023"/>
  </r>
  <r>
    <s v="P02311"/>
    <x v="480"/>
    <x v="3"/>
    <x v="32"/>
    <s v="Female"/>
    <x v="4"/>
    <x v="5"/>
    <n v="3"/>
    <n v="10"/>
    <x v="0"/>
    <n v="6"/>
    <n v="2"/>
    <n v="1"/>
    <s v="Medicaid"/>
    <x v="0"/>
    <x v="19"/>
    <n v="1"/>
    <s v="ADULT"/>
    <x v="11"/>
    <n v="2022"/>
  </r>
  <r>
    <s v="P02312"/>
    <x v="281"/>
    <x v="2"/>
    <x v="63"/>
    <s v="Female"/>
    <x v="4"/>
    <x v="8"/>
    <n v="6"/>
    <n v="10"/>
    <x v="2"/>
    <n v="12"/>
    <n v="6"/>
    <n v="4"/>
    <s v="Medicare"/>
    <x v="1"/>
    <x v="2"/>
    <n v="1"/>
    <s v="SENIOR"/>
    <x v="9"/>
    <n v="2021"/>
  </r>
  <r>
    <s v="P02313"/>
    <x v="959"/>
    <x v="1"/>
    <x v="26"/>
    <s v="Male"/>
    <x v="1"/>
    <x v="0"/>
    <n v="4"/>
    <n v="8"/>
    <x v="0"/>
    <n v="7"/>
    <n v="2"/>
    <n v="1"/>
    <s v="Medicaid"/>
    <x v="0"/>
    <x v="11"/>
    <n v="1"/>
    <s v="ADULT"/>
    <x v="4"/>
    <n v="2022"/>
  </r>
  <r>
    <s v="P02314"/>
    <x v="374"/>
    <x v="2"/>
    <x v="0"/>
    <s v="Female"/>
    <x v="1"/>
    <x v="8"/>
    <n v="5"/>
    <n v="8"/>
    <x v="1"/>
    <n v="8"/>
    <n v="5"/>
    <n v="2"/>
    <s v="Medicare"/>
    <x v="0"/>
    <x v="2"/>
    <n v="1"/>
    <s v="SENIOR"/>
    <x v="2"/>
    <n v="2021"/>
  </r>
  <r>
    <s v="P02315"/>
    <x v="963"/>
    <x v="0"/>
    <x v="2"/>
    <s v="Male"/>
    <x v="3"/>
    <x v="8"/>
    <n v="5"/>
    <n v="9"/>
    <x v="3"/>
    <n v="10"/>
    <n v="4"/>
    <n v="1"/>
    <s v="Medicare"/>
    <x v="0"/>
    <x v="2"/>
    <n v="1"/>
    <s v="SENIOR"/>
    <x v="10"/>
    <n v="2022"/>
  </r>
  <r>
    <s v="P02316"/>
    <x v="3"/>
    <x v="2"/>
    <x v="57"/>
    <s v="Male"/>
    <x v="3"/>
    <x v="6"/>
    <n v="5"/>
    <n v="10"/>
    <x v="0"/>
    <n v="8"/>
    <n v="2"/>
    <n v="1"/>
    <s v="Medicaid"/>
    <x v="0"/>
    <x v="2"/>
    <n v="1"/>
    <s v="SENIOR"/>
    <x v="2"/>
    <n v="2023"/>
  </r>
  <r>
    <s v="P02317"/>
    <x v="30"/>
    <x v="0"/>
    <x v="58"/>
    <s v="Male"/>
    <x v="2"/>
    <x v="0"/>
    <n v="8"/>
    <n v="7"/>
    <x v="0"/>
    <n v="12"/>
    <n v="8"/>
    <n v="3"/>
    <s v="Medicare"/>
    <x v="1"/>
    <x v="2"/>
    <n v="1"/>
    <s v="SENIOR"/>
    <x v="0"/>
    <n v="2021"/>
  </r>
  <r>
    <s v="P02318"/>
    <x v="604"/>
    <x v="3"/>
    <x v="21"/>
    <s v="Male"/>
    <x v="3"/>
    <x v="9"/>
    <n v="4"/>
    <n v="11"/>
    <x v="2"/>
    <n v="8"/>
    <n v="2"/>
    <n v="1"/>
    <s v="Private"/>
    <x v="0"/>
    <x v="72"/>
    <n v="0"/>
    <s v="ADULT"/>
    <x v="11"/>
    <n v="2021"/>
  </r>
  <r>
    <s v="P02319"/>
    <x v="617"/>
    <x v="1"/>
    <x v="12"/>
    <s v="Male"/>
    <x v="0"/>
    <x v="6"/>
    <n v="3"/>
    <n v="8"/>
    <x v="0"/>
    <n v="8"/>
    <n v="2"/>
    <n v="1"/>
    <s v="Private"/>
    <x v="0"/>
    <x v="64"/>
    <n v="1"/>
    <s v="ADULT"/>
    <x v="4"/>
    <n v="2022"/>
  </r>
  <r>
    <s v="P02320"/>
    <x v="198"/>
    <x v="3"/>
    <x v="43"/>
    <s v="Male"/>
    <x v="0"/>
    <x v="9"/>
    <n v="3"/>
    <n v="7"/>
    <x v="2"/>
    <n v="6"/>
    <n v="2"/>
    <n v="1"/>
    <s v="Private"/>
    <x v="0"/>
    <x v="27"/>
    <n v="0"/>
    <s v="YOUNG ADULT"/>
    <x v="5"/>
    <n v="2021"/>
  </r>
  <r>
    <s v="P02321"/>
    <x v="838"/>
    <x v="0"/>
    <x v="57"/>
    <s v="Male"/>
    <x v="3"/>
    <x v="6"/>
    <n v="4"/>
    <n v="7"/>
    <x v="2"/>
    <n v="7"/>
    <n v="3"/>
    <n v="1"/>
    <s v="Uninsured"/>
    <x v="0"/>
    <x v="53"/>
    <n v="1"/>
    <s v="SENIOR"/>
    <x v="0"/>
    <n v="2022"/>
  </r>
  <r>
    <s v="P02322"/>
    <x v="282"/>
    <x v="0"/>
    <x v="6"/>
    <s v="Female"/>
    <x v="2"/>
    <x v="0"/>
    <n v="6"/>
    <n v="8"/>
    <x v="0"/>
    <n v="11"/>
    <n v="6"/>
    <n v="2"/>
    <s v="Medicare"/>
    <x v="1"/>
    <x v="2"/>
    <n v="1"/>
    <s v="SENIOR"/>
    <x v="6"/>
    <n v="2022"/>
  </r>
  <r>
    <s v="P02323"/>
    <x v="30"/>
    <x v="0"/>
    <x v="57"/>
    <s v="Female"/>
    <x v="0"/>
    <x v="0"/>
    <n v="4"/>
    <n v="7"/>
    <x v="2"/>
    <n v="7"/>
    <n v="3"/>
    <n v="1"/>
    <s v="Private"/>
    <x v="0"/>
    <x v="29"/>
    <n v="1"/>
    <s v="SENIOR"/>
    <x v="0"/>
    <n v="2021"/>
  </r>
  <r>
    <s v="P02324"/>
    <x v="964"/>
    <x v="3"/>
    <x v="73"/>
    <s v="Female"/>
    <x v="2"/>
    <x v="7"/>
    <n v="7"/>
    <n v="10"/>
    <x v="1"/>
    <n v="12"/>
    <n v="6"/>
    <n v="3"/>
    <s v="Medicare"/>
    <x v="1"/>
    <x v="2"/>
    <n v="1"/>
    <s v="SENIOR"/>
    <x v="8"/>
    <n v="2021"/>
  </r>
  <r>
    <s v="P02325"/>
    <x v="286"/>
    <x v="1"/>
    <x v="24"/>
    <s v="Male"/>
    <x v="4"/>
    <x v="1"/>
    <n v="5"/>
    <n v="5"/>
    <x v="1"/>
    <n v="10"/>
    <n v="4"/>
    <n v="1"/>
    <s v="Uninsured"/>
    <x v="0"/>
    <x v="4"/>
    <n v="0"/>
    <s v="ADULT"/>
    <x v="1"/>
    <n v="2023"/>
  </r>
  <r>
    <s v="P02326"/>
    <x v="396"/>
    <x v="2"/>
    <x v="2"/>
    <s v="Male"/>
    <x v="2"/>
    <x v="1"/>
    <n v="5"/>
    <n v="6"/>
    <x v="2"/>
    <n v="8"/>
    <n v="5"/>
    <n v="1"/>
    <s v="Medicare"/>
    <x v="0"/>
    <x v="12"/>
    <n v="1"/>
    <s v="SENIOR"/>
    <x v="2"/>
    <n v="2021"/>
  </r>
  <r>
    <s v="P02327"/>
    <x v="245"/>
    <x v="0"/>
    <x v="43"/>
    <s v="Male"/>
    <x v="0"/>
    <x v="1"/>
    <n v="3"/>
    <n v="8"/>
    <x v="3"/>
    <n v="4"/>
    <n v="2"/>
    <n v="1"/>
    <s v="Medicaid"/>
    <x v="0"/>
    <x v="39"/>
    <n v="1"/>
    <s v="YOUNG ADULT"/>
    <x v="0"/>
    <n v="2022"/>
  </r>
  <r>
    <s v="P02328"/>
    <x v="688"/>
    <x v="3"/>
    <x v="36"/>
    <s v="Male"/>
    <x v="4"/>
    <x v="8"/>
    <n v="3"/>
    <n v="7"/>
    <x v="3"/>
    <n v="6"/>
    <n v="2"/>
    <n v="2"/>
    <s v="Medicaid"/>
    <x v="0"/>
    <x v="2"/>
    <n v="1"/>
    <s v="ADULT"/>
    <x v="5"/>
    <n v="2023"/>
  </r>
  <r>
    <s v="P02329"/>
    <x v="199"/>
    <x v="2"/>
    <x v="2"/>
    <s v="Female"/>
    <x v="3"/>
    <x v="8"/>
    <n v="5"/>
    <n v="8"/>
    <x v="0"/>
    <n v="10"/>
    <n v="4"/>
    <n v="1"/>
    <s v="Medicare"/>
    <x v="0"/>
    <x v="2"/>
    <n v="1"/>
    <s v="SENIOR"/>
    <x v="9"/>
    <n v="2023"/>
  </r>
  <r>
    <s v="P02330"/>
    <x v="744"/>
    <x v="0"/>
    <x v="58"/>
    <s v="Female"/>
    <x v="2"/>
    <x v="4"/>
    <n v="6"/>
    <n v="7"/>
    <x v="1"/>
    <n v="11"/>
    <n v="4"/>
    <n v="2"/>
    <s v="Medicare"/>
    <x v="1"/>
    <x v="2"/>
    <n v="1"/>
    <s v="SENIOR"/>
    <x v="0"/>
    <n v="2021"/>
  </r>
  <r>
    <s v="P02331"/>
    <x v="573"/>
    <x v="2"/>
    <x v="22"/>
    <s v="Female"/>
    <x v="0"/>
    <x v="1"/>
    <n v="4"/>
    <n v="5"/>
    <x v="2"/>
    <n v="7"/>
    <n v="4"/>
    <n v="3"/>
    <s v="Private"/>
    <x v="0"/>
    <x v="1"/>
    <n v="1"/>
    <s v="ADULT"/>
    <x v="7"/>
    <n v="2022"/>
  </r>
  <r>
    <s v="P02332"/>
    <x v="410"/>
    <x v="0"/>
    <x v="31"/>
    <s v="Female"/>
    <x v="2"/>
    <x v="1"/>
    <n v="5"/>
    <n v="7"/>
    <x v="1"/>
    <n v="10"/>
    <n v="2"/>
    <n v="1"/>
    <s v="Private"/>
    <x v="0"/>
    <x v="42"/>
    <n v="1"/>
    <s v="ADULT"/>
    <x v="6"/>
    <n v="2023"/>
  </r>
  <r>
    <s v="P02333"/>
    <x v="587"/>
    <x v="3"/>
    <x v="33"/>
    <s v="Male"/>
    <x v="0"/>
    <x v="0"/>
    <n v="4"/>
    <n v="8"/>
    <x v="1"/>
    <n v="6"/>
    <n v="3"/>
    <n v="2"/>
    <s v="Medicaid"/>
    <x v="0"/>
    <x v="14"/>
    <n v="1"/>
    <s v="YOUNG ADULT"/>
    <x v="11"/>
    <n v="2023"/>
  </r>
  <r>
    <s v="P02334"/>
    <x v="481"/>
    <x v="0"/>
    <x v="36"/>
    <s v="Male"/>
    <x v="2"/>
    <x v="2"/>
    <n v="4"/>
    <n v="10"/>
    <x v="1"/>
    <n v="7"/>
    <n v="3"/>
    <n v="1"/>
    <s v="Medicaid"/>
    <x v="0"/>
    <x v="15"/>
    <n v="1"/>
    <s v="ADULT"/>
    <x v="0"/>
    <n v="2023"/>
  </r>
  <r>
    <s v="P02335"/>
    <x v="298"/>
    <x v="0"/>
    <x v="39"/>
    <s v="Female"/>
    <x v="0"/>
    <x v="1"/>
    <n v="5"/>
    <n v="6"/>
    <x v="1"/>
    <n v="10"/>
    <n v="4"/>
    <n v="2"/>
    <s v="Medicare"/>
    <x v="0"/>
    <x v="2"/>
    <n v="1"/>
    <s v="SENIOR"/>
    <x v="10"/>
    <n v="2022"/>
  </r>
  <r>
    <s v="P02336"/>
    <x v="781"/>
    <x v="2"/>
    <x v="8"/>
    <s v="Male"/>
    <x v="1"/>
    <x v="8"/>
    <n v="4"/>
    <n v="9"/>
    <x v="1"/>
    <n v="6"/>
    <n v="4"/>
    <n v="1"/>
    <s v="Medicare"/>
    <x v="0"/>
    <x v="50"/>
    <n v="1"/>
    <s v="SENIOR"/>
    <x v="7"/>
    <n v="2021"/>
  </r>
  <r>
    <s v="P02337"/>
    <x v="436"/>
    <x v="0"/>
    <x v="0"/>
    <s v="Male"/>
    <x v="3"/>
    <x v="1"/>
    <n v="4"/>
    <n v="8"/>
    <x v="2"/>
    <n v="6"/>
    <n v="4"/>
    <n v="1"/>
    <s v="Medicare"/>
    <x v="0"/>
    <x v="55"/>
    <n v="1"/>
    <s v="SENIOR"/>
    <x v="10"/>
    <n v="2022"/>
  </r>
  <r>
    <s v="P02338"/>
    <x v="84"/>
    <x v="3"/>
    <x v="47"/>
    <s v="Male"/>
    <x v="3"/>
    <x v="5"/>
    <n v="4"/>
    <n v="15"/>
    <x v="1"/>
    <n v="6"/>
    <n v="2"/>
    <n v="1"/>
    <s v="Private"/>
    <x v="0"/>
    <x v="15"/>
    <n v="1"/>
    <s v="ADULT"/>
    <x v="5"/>
    <n v="2022"/>
  </r>
  <r>
    <s v="P02339"/>
    <x v="954"/>
    <x v="1"/>
    <x v="47"/>
    <s v="Male"/>
    <x v="0"/>
    <x v="5"/>
    <n v="4"/>
    <n v="10"/>
    <x v="1"/>
    <n v="7"/>
    <n v="2"/>
    <n v="1"/>
    <s v="Uninsured"/>
    <x v="0"/>
    <x v="3"/>
    <n v="1"/>
    <s v="ADULT"/>
    <x v="4"/>
    <n v="2022"/>
  </r>
  <r>
    <s v="P02340"/>
    <x v="709"/>
    <x v="0"/>
    <x v="37"/>
    <s v="Male"/>
    <x v="0"/>
    <x v="1"/>
    <n v="3"/>
    <n v="5"/>
    <x v="1"/>
    <n v="6"/>
    <n v="2"/>
    <n v="3"/>
    <s v="Private"/>
    <x v="0"/>
    <x v="17"/>
    <n v="1"/>
    <s v="ADULT"/>
    <x v="6"/>
    <n v="2021"/>
  </r>
  <r>
    <s v="P02341"/>
    <x v="517"/>
    <x v="0"/>
    <x v="2"/>
    <s v="Female"/>
    <x v="1"/>
    <x v="3"/>
    <n v="7"/>
    <n v="8"/>
    <x v="1"/>
    <n v="12"/>
    <n v="6"/>
    <n v="2"/>
    <s v="Medicare"/>
    <x v="1"/>
    <x v="2"/>
    <n v="1"/>
    <s v="SENIOR"/>
    <x v="6"/>
    <n v="2021"/>
  </r>
  <r>
    <s v="P02342"/>
    <x v="597"/>
    <x v="1"/>
    <x v="57"/>
    <s v="Female"/>
    <x v="2"/>
    <x v="1"/>
    <n v="4"/>
    <n v="5"/>
    <x v="0"/>
    <n v="8"/>
    <n v="3"/>
    <n v="1"/>
    <s v="Private"/>
    <x v="0"/>
    <x v="22"/>
    <n v="1"/>
    <s v="SENIOR"/>
    <x v="3"/>
    <n v="2023"/>
  </r>
  <r>
    <s v="P02343"/>
    <x v="620"/>
    <x v="2"/>
    <x v="0"/>
    <s v="Male"/>
    <x v="4"/>
    <x v="6"/>
    <n v="5"/>
    <n v="9"/>
    <x v="1"/>
    <n v="8"/>
    <n v="7"/>
    <n v="1"/>
    <s v="Medicare"/>
    <x v="0"/>
    <x v="2"/>
    <n v="1"/>
    <s v="SENIOR"/>
    <x v="9"/>
    <n v="2021"/>
  </r>
  <r>
    <s v="P02344"/>
    <x v="956"/>
    <x v="1"/>
    <x v="42"/>
    <s v="Male"/>
    <x v="3"/>
    <x v="6"/>
    <n v="3"/>
    <n v="6"/>
    <x v="1"/>
    <n v="4"/>
    <n v="2"/>
    <n v="1"/>
    <s v="Private"/>
    <x v="0"/>
    <x v="11"/>
    <n v="1"/>
    <s v="ADULT"/>
    <x v="3"/>
    <n v="2021"/>
  </r>
  <r>
    <s v="P02345"/>
    <x v="673"/>
    <x v="0"/>
    <x v="67"/>
    <s v="Female"/>
    <x v="1"/>
    <x v="8"/>
    <n v="1"/>
    <n v="6"/>
    <x v="2"/>
    <n v="4"/>
    <n v="2"/>
    <n v="0"/>
    <s v="Private"/>
    <x v="0"/>
    <x v="82"/>
    <n v="0"/>
    <s v="YOUNG ADULT"/>
    <x v="0"/>
    <n v="2023"/>
  </r>
  <r>
    <s v="P02346"/>
    <x v="169"/>
    <x v="0"/>
    <x v="59"/>
    <s v="Male"/>
    <x v="0"/>
    <x v="0"/>
    <n v="5"/>
    <n v="6"/>
    <x v="1"/>
    <n v="10"/>
    <n v="4"/>
    <n v="2"/>
    <s v="Medicare"/>
    <x v="0"/>
    <x v="2"/>
    <n v="1"/>
    <s v="SENIOR"/>
    <x v="6"/>
    <n v="2022"/>
  </r>
  <r>
    <s v="P02347"/>
    <x v="965"/>
    <x v="2"/>
    <x v="42"/>
    <s v="Male"/>
    <x v="0"/>
    <x v="2"/>
    <n v="3"/>
    <n v="11"/>
    <x v="2"/>
    <n v="4"/>
    <n v="4"/>
    <n v="1"/>
    <s v="Private"/>
    <x v="0"/>
    <x v="37"/>
    <n v="0"/>
    <s v="ADULT"/>
    <x v="7"/>
    <n v="2021"/>
  </r>
  <r>
    <s v="P02348"/>
    <x v="339"/>
    <x v="0"/>
    <x v="40"/>
    <s v="Male"/>
    <x v="1"/>
    <x v="8"/>
    <n v="4"/>
    <n v="9"/>
    <x v="1"/>
    <n v="6"/>
    <n v="2"/>
    <n v="1"/>
    <s v="Uninsured"/>
    <x v="0"/>
    <x v="32"/>
    <n v="1"/>
    <s v="ADULT"/>
    <x v="10"/>
    <n v="2022"/>
  </r>
  <r>
    <s v="P02349"/>
    <x v="565"/>
    <x v="1"/>
    <x v="2"/>
    <s v="Male"/>
    <x v="1"/>
    <x v="6"/>
    <n v="5"/>
    <n v="8"/>
    <x v="1"/>
    <n v="8"/>
    <n v="6"/>
    <n v="1"/>
    <s v="Medicare"/>
    <x v="0"/>
    <x v="2"/>
    <n v="1"/>
    <s v="SENIOR"/>
    <x v="1"/>
    <n v="2022"/>
  </r>
  <r>
    <s v="P02350"/>
    <x v="64"/>
    <x v="0"/>
    <x v="36"/>
    <s v="Female"/>
    <x v="0"/>
    <x v="0"/>
    <n v="3"/>
    <n v="7"/>
    <x v="1"/>
    <n v="6"/>
    <n v="2"/>
    <n v="1"/>
    <s v="Private"/>
    <x v="0"/>
    <x v="10"/>
    <n v="0"/>
    <s v="ADULT"/>
    <x v="10"/>
    <n v="2022"/>
  </r>
  <r>
    <s v="P02351"/>
    <x v="870"/>
    <x v="1"/>
    <x v="59"/>
    <s v="Female"/>
    <x v="4"/>
    <x v="1"/>
    <n v="6"/>
    <n v="8"/>
    <x v="1"/>
    <n v="10"/>
    <n v="4"/>
    <n v="4"/>
    <s v="Medicare"/>
    <x v="1"/>
    <x v="2"/>
    <n v="1"/>
    <s v="SENIOR"/>
    <x v="4"/>
    <n v="2023"/>
  </r>
  <r>
    <s v="P02352"/>
    <x v="697"/>
    <x v="1"/>
    <x v="38"/>
    <s v="Male"/>
    <x v="2"/>
    <x v="2"/>
    <n v="5"/>
    <n v="9"/>
    <x v="1"/>
    <n v="8"/>
    <n v="4"/>
    <n v="1"/>
    <s v="Medicare"/>
    <x v="0"/>
    <x v="2"/>
    <n v="1"/>
    <s v="SENIOR"/>
    <x v="3"/>
    <n v="2021"/>
  </r>
  <r>
    <s v="P02353"/>
    <x v="497"/>
    <x v="3"/>
    <x v="2"/>
    <s v="Male"/>
    <x v="2"/>
    <x v="2"/>
    <n v="6"/>
    <n v="9"/>
    <x v="2"/>
    <n v="10"/>
    <n v="4"/>
    <n v="2"/>
    <s v="Medicare"/>
    <x v="1"/>
    <x v="2"/>
    <n v="1"/>
    <s v="SENIOR"/>
    <x v="5"/>
    <n v="2022"/>
  </r>
  <r>
    <s v="P02354"/>
    <x v="99"/>
    <x v="0"/>
    <x v="51"/>
    <s v="Male"/>
    <x v="3"/>
    <x v="6"/>
    <n v="2"/>
    <n v="7"/>
    <x v="2"/>
    <n v="3"/>
    <n v="1"/>
    <n v="0"/>
    <s v="Private"/>
    <x v="2"/>
    <x v="16"/>
    <n v="0"/>
    <s v="YOUNG ADULT"/>
    <x v="10"/>
    <n v="2021"/>
  </r>
  <r>
    <s v="P02355"/>
    <x v="77"/>
    <x v="0"/>
    <x v="68"/>
    <s v="Male"/>
    <x v="1"/>
    <x v="6"/>
    <n v="5"/>
    <n v="8"/>
    <x v="2"/>
    <n v="10"/>
    <n v="4"/>
    <n v="2"/>
    <s v="Medicare"/>
    <x v="0"/>
    <x v="2"/>
    <n v="1"/>
    <s v="SENIOR"/>
    <x v="6"/>
    <n v="2022"/>
  </r>
  <r>
    <s v="P02356"/>
    <x v="415"/>
    <x v="0"/>
    <x v="9"/>
    <s v="Female"/>
    <x v="4"/>
    <x v="1"/>
    <n v="5"/>
    <n v="6"/>
    <x v="1"/>
    <n v="8"/>
    <n v="4"/>
    <n v="1"/>
    <s v="Private"/>
    <x v="0"/>
    <x v="28"/>
    <n v="1"/>
    <s v="ADULT"/>
    <x v="6"/>
    <n v="2023"/>
  </r>
  <r>
    <s v="P02357"/>
    <x v="831"/>
    <x v="1"/>
    <x v="36"/>
    <s v="Female"/>
    <x v="0"/>
    <x v="1"/>
    <n v="3"/>
    <n v="4"/>
    <x v="2"/>
    <n v="6"/>
    <n v="2"/>
    <n v="1"/>
    <s v="Medicaid"/>
    <x v="0"/>
    <x v="7"/>
    <n v="0"/>
    <s v="ADULT"/>
    <x v="1"/>
    <n v="2021"/>
  </r>
  <r>
    <s v="P02358"/>
    <x v="966"/>
    <x v="1"/>
    <x v="30"/>
    <s v="Female"/>
    <x v="2"/>
    <x v="1"/>
    <n v="4"/>
    <n v="5"/>
    <x v="3"/>
    <n v="6"/>
    <n v="2"/>
    <n v="1"/>
    <s v="Medicaid"/>
    <x v="0"/>
    <x v="64"/>
    <n v="0"/>
    <s v="ADULT"/>
    <x v="4"/>
    <n v="2022"/>
  </r>
  <r>
    <s v="P02359"/>
    <x v="119"/>
    <x v="2"/>
    <x v="74"/>
    <s v="Female"/>
    <x v="3"/>
    <x v="2"/>
    <n v="2"/>
    <n v="8"/>
    <x v="1"/>
    <n v="3"/>
    <n v="1"/>
    <n v="0"/>
    <s v="Private"/>
    <x v="2"/>
    <x v="16"/>
    <n v="0"/>
    <s v="YOUNG ADULT"/>
    <x v="9"/>
    <n v="2021"/>
  </r>
  <r>
    <s v="P02360"/>
    <x v="294"/>
    <x v="0"/>
    <x v="20"/>
    <s v="Female"/>
    <x v="0"/>
    <x v="5"/>
    <n v="4"/>
    <n v="10"/>
    <x v="1"/>
    <n v="6"/>
    <n v="2"/>
    <n v="1"/>
    <s v="Private"/>
    <x v="0"/>
    <x v="8"/>
    <n v="1"/>
    <s v="ADULT"/>
    <x v="0"/>
    <n v="2021"/>
  </r>
  <r>
    <s v="P02361"/>
    <x v="19"/>
    <x v="2"/>
    <x v="13"/>
    <s v="Female"/>
    <x v="0"/>
    <x v="4"/>
    <n v="4"/>
    <n v="5"/>
    <x v="0"/>
    <n v="7"/>
    <n v="3"/>
    <n v="1"/>
    <s v="Private"/>
    <x v="0"/>
    <x v="49"/>
    <n v="1"/>
    <s v="ADULT"/>
    <x v="7"/>
    <n v="2022"/>
  </r>
  <r>
    <s v="P02362"/>
    <x v="858"/>
    <x v="3"/>
    <x v="28"/>
    <s v="Male"/>
    <x v="3"/>
    <x v="7"/>
    <n v="3"/>
    <n v="9"/>
    <x v="1"/>
    <n v="6"/>
    <n v="2"/>
    <n v="1"/>
    <s v="Medicaid"/>
    <x v="0"/>
    <x v="17"/>
    <n v="1"/>
    <s v="YOUNG ADULT"/>
    <x v="8"/>
    <n v="2023"/>
  </r>
  <r>
    <s v="P02363"/>
    <x v="943"/>
    <x v="0"/>
    <x v="33"/>
    <s v="Male"/>
    <x v="2"/>
    <x v="2"/>
    <n v="4"/>
    <n v="9"/>
    <x v="0"/>
    <n v="8"/>
    <n v="4"/>
    <n v="1"/>
    <s v="Medicaid"/>
    <x v="0"/>
    <x v="8"/>
    <n v="1"/>
    <s v="YOUNG ADULT"/>
    <x v="10"/>
    <n v="2021"/>
  </r>
  <r>
    <s v="P02364"/>
    <x v="459"/>
    <x v="1"/>
    <x v="59"/>
    <s v="Female"/>
    <x v="3"/>
    <x v="0"/>
    <n v="6"/>
    <n v="7"/>
    <x v="1"/>
    <n v="11"/>
    <n v="6"/>
    <n v="2"/>
    <s v="Medicare"/>
    <x v="1"/>
    <x v="2"/>
    <n v="1"/>
    <s v="SENIOR"/>
    <x v="4"/>
    <n v="2023"/>
  </r>
  <r>
    <s v="P02365"/>
    <x v="447"/>
    <x v="1"/>
    <x v="21"/>
    <s v="Male"/>
    <x v="0"/>
    <x v="1"/>
    <n v="3"/>
    <n v="7"/>
    <x v="1"/>
    <n v="6"/>
    <n v="2"/>
    <n v="1"/>
    <s v="Medicaid"/>
    <x v="0"/>
    <x v="27"/>
    <n v="0"/>
    <s v="ADULT"/>
    <x v="1"/>
    <n v="2021"/>
  </r>
  <r>
    <s v="P02366"/>
    <x v="191"/>
    <x v="0"/>
    <x v="5"/>
    <s v="Female"/>
    <x v="1"/>
    <x v="0"/>
    <n v="6"/>
    <n v="6"/>
    <x v="1"/>
    <n v="10"/>
    <n v="4"/>
    <n v="2"/>
    <s v="Medicare"/>
    <x v="1"/>
    <x v="2"/>
    <n v="1"/>
    <s v="SENIOR"/>
    <x v="10"/>
    <n v="2021"/>
  </r>
  <r>
    <s v="P02367"/>
    <x v="967"/>
    <x v="2"/>
    <x v="12"/>
    <s v="Female"/>
    <x v="3"/>
    <x v="1"/>
    <n v="3"/>
    <n v="5"/>
    <x v="2"/>
    <n v="6"/>
    <n v="2"/>
    <n v="3"/>
    <s v="Private"/>
    <x v="0"/>
    <x v="17"/>
    <n v="1"/>
    <s v="ADULT"/>
    <x v="2"/>
    <n v="2021"/>
  </r>
  <r>
    <s v="P02368"/>
    <x v="414"/>
    <x v="2"/>
    <x v="11"/>
    <s v="Female"/>
    <x v="2"/>
    <x v="2"/>
    <n v="3"/>
    <n v="9"/>
    <x v="1"/>
    <n v="6"/>
    <n v="4"/>
    <n v="1"/>
    <s v="Uninsured"/>
    <x v="0"/>
    <x v="19"/>
    <n v="0"/>
    <s v="YOUNG ADULT"/>
    <x v="7"/>
    <n v="2021"/>
  </r>
  <r>
    <s v="P02369"/>
    <x v="500"/>
    <x v="0"/>
    <x v="43"/>
    <s v="Male"/>
    <x v="0"/>
    <x v="6"/>
    <n v="3"/>
    <n v="8"/>
    <x v="2"/>
    <n v="6"/>
    <n v="2"/>
    <n v="1"/>
    <s v="Private"/>
    <x v="0"/>
    <x v="11"/>
    <n v="0"/>
    <s v="YOUNG ADULT"/>
    <x v="0"/>
    <n v="2021"/>
  </r>
  <r>
    <s v="P02370"/>
    <x v="136"/>
    <x v="0"/>
    <x v="64"/>
    <s v="Female"/>
    <x v="0"/>
    <x v="3"/>
    <n v="5"/>
    <n v="8"/>
    <x v="3"/>
    <n v="8"/>
    <n v="4"/>
    <n v="2"/>
    <s v="Medicare"/>
    <x v="0"/>
    <x v="2"/>
    <n v="1"/>
    <s v="SENIOR"/>
    <x v="10"/>
    <n v="2023"/>
  </r>
  <r>
    <s v="P02371"/>
    <x v="968"/>
    <x v="2"/>
    <x v="1"/>
    <s v="Male"/>
    <x v="2"/>
    <x v="0"/>
    <n v="6"/>
    <n v="7"/>
    <x v="2"/>
    <n v="9"/>
    <n v="3"/>
    <n v="2"/>
    <s v="Private"/>
    <x v="1"/>
    <x v="2"/>
    <n v="1"/>
    <s v="ADULT"/>
    <x v="9"/>
    <n v="2022"/>
  </r>
  <r>
    <s v="P02372"/>
    <x v="310"/>
    <x v="0"/>
    <x v="12"/>
    <s v="Female"/>
    <x v="1"/>
    <x v="1"/>
    <n v="4"/>
    <n v="6"/>
    <x v="2"/>
    <n v="6"/>
    <n v="2"/>
    <n v="1"/>
    <s v="Medicaid"/>
    <x v="0"/>
    <x v="9"/>
    <n v="1"/>
    <s v="ADULT"/>
    <x v="6"/>
    <n v="2022"/>
  </r>
  <r>
    <s v="P02373"/>
    <x v="696"/>
    <x v="1"/>
    <x v="30"/>
    <s v="Male"/>
    <x v="4"/>
    <x v="1"/>
    <n v="4"/>
    <n v="7"/>
    <x v="0"/>
    <n v="9"/>
    <n v="3"/>
    <n v="1"/>
    <s v="Medicaid"/>
    <x v="0"/>
    <x v="64"/>
    <n v="0"/>
    <s v="ADULT"/>
    <x v="3"/>
    <n v="2023"/>
  </r>
  <r>
    <s v="P02374"/>
    <x v="969"/>
    <x v="3"/>
    <x v="0"/>
    <s v="Female"/>
    <x v="1"/>
    <x v="8"/>
    <n v="4"/>
    <n v="10"/>
    <x v="1"/>
    <n v="8"/>
    <n v="4"/>
    <n v="1"/>
    <s v="Medicare"/>
    <x v="0"/>
    <x v="2"/>
    <n v="1"/>
    <s v="SENIOR"/>
    <x v="11"/>
    <n v="2022"/>
  </r>
  <r>
    <s v="P02375"/>
    <x v="13"/>
    <x v="2"/>
    <x v="59"/>
    <s v="Female"/>
    <x v="3"/>
    <x v="5"/>
    <n v="5"/>
    <n v="10"/>
    <x v="2"/>
    <n v="8"/>
    <n v="4"/>
    <n v="3"/>
    <s v="Medicare"/>
    <x v="0"/>
    <x v="2"/>
    <n v="1"/>
    <s v="SENIOR"/>
    <x v="7"/>
    <n v="2021"/>
  </r>
  <r>
    <s v="P02376"/>
    <x v="913"/>
    <x v="1"/>
    <x v="17"/>
    <s v="Male"/>
    <x v="0"/>
    <x v="1"/>
    <n v="5"/>
    <n v="6"/>
    <x v="3"/>
    <n v="8"/>
    <n v="4"/>
    <n v="3"/>
    <s v="Medicare"/>
    <x v="0"/>
    <x v="2"/>
    <n v="1"/>
    <s v="SENIOR"/>
    <x v="4"/>
    <n v="2021"/>
  </r>
  <r>
    <s v="P02377"/>
    <x v="1"/>
    <x v="1"/>
    <x v="36"/>
    <s v="Male"/>
    <x v="0"/>
    <x v="3"/>
    <n v="4"/>
    <n v="7"/>
    <x v="0"/>
    <n v="6"/>
    <n v="3"/>
    <n v="3"/>
    <s v="Medicaid"/>
    <x v="0"/>
    <x v="12"/>
    <n v="1"/>
    <s v="ADULT"/>
    <x v="1"/>
    <n v="2021"/>
  </r>
  <r>
    <s v="P02378"/>
    <x v="74"/>
    <x v="2"/>
    <x v="28"/>
    <s v="Female"/>
    <x v="4"/>
    <x v="1"/>
    <n v="2"/>
    <n v="6"/>
    <x v="1"/>
    <n v="3"/>
    <n v="2"/>
    <n v="0"/>
    <s v="Uninsured"/>
    <x v="2"/>
    <x v="60"/>
    <n v="0"/>
    <s v="YOUNG ADULT"/>
    <x v="7"/>
    <n v="2022"/>
  </r>
  <r>
    <s v="P02379"/>
    <x v="157"/>
    <x v="1"/>
    <x v="7"/>
    <s v="Male"/>
    <x v="4"/>
    <x v="0"/>
    <n v="4"/>
    <n v="7"/>
    <x v="1"/>
    <n v="7"/>
    <n v="2"/>
    <n v="1"/>
    <s v="Uninsured"/>
    <x v="0"/>
    <x v="69"/>
    <n v="0"/>
    <s v="ADULT"/>
    <x v="3"/>
    <n v="2021"/>
  </r>
  <r>
    <s v="P02380"/>
    <x v="660"/>
    <x v="2"/>
    <x v="9"/>
    <s v="Female"/>
    <x v="3"/>
    <x v="0"/>
    <n v="4"/>
    <n v="6"/>
    <x v="1"/>
    <n v="8"/>
    <n v="3"/>
    <n v="1"/>
    <s v="Private"/>
    <x v="0"/>
    <x v="22"/>
    <n v="0"/>
    <s v="ADULT"/>
    <x v="7"/>
    <n v="2022"/>
  </r>
  <r>
    <s v="P02381"/>
    <x v="452"/>
    <x v="3"/>
    <x v="52"/>
    <s v="Male"/>
    <x v="0"/>
    <x v="0"/>
    <n v="3"/>
    <n v="8"/>
    <x v="2"/>
    <n v="6"/>
    <n v="2"/>
    <n v="2"/>
    <s v="Medicaid"/>
    <x v="0"/>
    <x v="21"/>
    <n v="1"/>
    <s v="ADULT"/>
    <x v="8"/>
    <n v="2023"/>
  </r>
  <r>
    <s v="P02382"/>
    <x v="970"/>
    <x v="0"/>
    <x v="52"/>
    <s v="Female"/>
    <x v="1"/>
    <x v="0"/>
    <n v="3"/>
    <n v="5"/>
    <x v="1"/>
    <n v="6"/>
    <n v="2"/>
    <n v="1"/>
    <s v="Uninsured"/>
    <x v="0"/>
    <x v="41"/>
    <n v="0"/>
    <s v="ADULT"/>
    <x v="10"/>
    <n v="2023"/>
  </r>
  <r>
    <s v="P02383"/>
    <x v="822"/>
    <x v="3"/>
    <x v="14"/>
    <s v="Female"/>
    <x v="2"/>
    <x v="1"/>
    <n v="5"/>
    <n v="5"/>
    <x v="1"/>
    <n v="8"/>
    <n v="2"/>
    <n v="1"/>
    <s v="Private"/>
    <x v="0"/>
    <x v="19"/>
    <n v="1"/>
    <s v="ADULT"/>
    <x v="11"/>
    <n v="2023"/>
  </r>
  <r>
    <s v="P02384"/>
    <x v="217"/>
    <x v="2"/>
    <x v="24"/>
    <s v="Male"/>
    <x v="1"/>
    <x v="1"/>
    <n v="6"/>
    <n v="6"/>
    <x v="2"/>
    <n v="9"/>
    <n v="3"/>
    <n v="2"/>
    <s v="Private"/>
    <x v="1"/>
    <x v="2"/>
    <n v="1"/>
    <s v="ADULT"/>
    <x v="2"/>
    <n v="2021"/>
  </r>
  <r>
    <s v="P02385"/>
    <x v="971"/>
    <x v="0"/>
    <x v="47"/>
    <s v="Male"/>
    <x v="1"/>
    <x v="1"/>
    <n v="4"/>
    <n v="6"/>
    <x v="2"/>
    <n v="9"/>
    <n v="5"/>
    <n v="1"/>
    <s v="Private"/>
    <x v="0"/>
    <x v="46"/>
    <n v="0"/>
    <s v="ADULT"/>
    <x v="10"/>
    <n v="2021"/>
  </r>
  <r>
    <s v="P02386"/>
    <x v="479"/>
    <x v="2"/>
    <x v="34"/>
    <s v="Female"/>
    <x v="2"/>
    <x v="2"/>
    <n v="4"/>
    <n v="11"/>
    <x v="2"/>
    <n v="6"/>
    <n v="2"/>
    <n v="1"/>
    <s v="Private"/>
    <x v="0"/>
    <x v="61"/>
    <n v="1"/>
    <s v="ADULT"/>
    <x v="2"/>
    <n v="2022"/>
  </r>
  <r>
    <s v="P02387"/>
    <x v="939"/>
    <x v="2"/>
    <x v="4"/>
    <s v="Male"/>
    <x v="4"/>
    <x v="0"/>
    <n v="4"/>
    <n v="7"/>
    <x v="0"/>
    <n v="6"/>
    <n v="3"/>
    <n v="2"/>
    <s v="Private"/>
    <x v="0"/>
    <x v="17"/>
    <n v="1"/>
    <s v="ADULT"/>
    <x v="2"/>
    <n v="2021"/>
  </r>
  <r>
    <s v="P02388"/>
    <x v="579"/>
    <x v="0"/>
    <x v="15"/>
    <s v="Male"/>
    <x v="4"/>
    <x v="0"/>
    <n v="4"/>
    <n v="6"/>
    <x v="1"/>
    <n v="7"/>
    <n v="2"/>
    <n v="2"/>
    <s v="Private"/>
    <x v="0"/>
    <x v="24"/>
    <n v="0"/>
    <s v="ADULT"/>
    <x v="0"/>
    <n v="2021"/>
  </r>
  <r>
    <s v="P02389"/>
    <x v="768"/>
    <x v="2"/>
    <x v="39"/>
    <s v="Female"/>
    <x v="4"/>
    <x v="4"/>
    <n v="6"/>
    <n v="6"/>
    <x v="1"/>
    <n v="9"/>
    <n v="6"/>
    <n v="2"/>
    <s v="Medicare"/>
    <x v="1"/>
    <x v="2"/>
    <n v="1"/>
    <s v="SENIOR"/>
    <x v="2"/>
    <n v="2022"/>
  </r>
  <r>
    <s v="P02390"/>
    <x v="534"/>
    <x v="3"/>
    <x v="35"/>
    <s v="Male"/>
    <x v="3"/>
    <x v="9"/>
    <n v="5"/>
    <n v="9"/>
    <x v="0"/>
    <n v="8"/>
    <n v="5"/>
    <n v="2"/>
    <s v="Medicare"/>
    <x v="0"/>
    <x v="2"/>
    <n v="1"/>
    <s v="SENIOR"/>
    <x v="5"/>
    <n v="2021"/>
  </r>
  <r>
    <s v="P02391"/>
    <x v="456"/>
    <x v="0"/>
    <x v="60"/>
    <s v="Male"/>
    <x v="0"/>
    <x v="6"/>
    <n v="3"/>
    <n v="7"/>
    <x v="0"/>
    <n v="4"/>
    <n v="2"/>
    <n v="1"/>
    <s v="Uninsured"/>
    <x v="0"/>
    <x v="17"/>
    <n v="1"/>
    <s v="YOUNG ADULT"/>
    <x v="0"/>
    <n v="2023"/>
  </r>
  <r>
    <s v="P02392"/>
    <x v="202"/>
    <x v="3"/>
    <x v="15"/>
    <s v="Female"/>
    <x v="3"/>
    <x v="7"/>
    <n v="3"/>
    <n v="9"/>
    <x v="0"/>
    <n v="4"/>
    <n v="2"/>
    <n v="1"/>
    <s v="Medicaid"/>
    <x v="0"/>
    <x v="17"/>
    <n v="0"/>
    <s v="ADULT"/>
    <x v="5"/>
    <n v="2021"/>
  </r>
  <r>
    <s v="P02393"/>
    <x v="800"/>
    <x v="3"/>
    <x v="33"/>
    <s v="Male"/>
    <x v="0"/>
    <x v="7"/>
    <n v="3"/>
    <n v="8"/>
    <x v="1"/>
    <n v="6"/>
    <n v="4"/>
    <n v="4"/>
    <s v="Private"/>
    <x v="0"/>
    <x v="2"/>
    <n v="1"/>
    <s v="YOUNG ADULT"/>
    <x v="5"/>
    <n v="2023"/>
  </r>
  <r>
    <s v="P02394"/>
    <x v="972"/>
    <x v="0"/>
    <x v="37"/>
    <s v="Male"/>
    <x v="0"/>
    <x v="1"/>
    <n v="3"/>
    <n v="4"/>
    <x v="1"/>
    <n v="4"/>
    <n v="2"/>
    <n v="2"/>
    <s v="Private"/>
    <x v="0"/>
    <x v="55"/>
    <n v="1"/>
    <s v="ADULT"/>
    <x v="0"/>
    <n v="2023"/>
  </r>
  <r>
    <s v="P02395"/>
    <x v="846"/>
    <x v="0"/>
    <x v="31"/>
    <s v="Male"/>
    <x v="0"/>
    <x v="6"/>
    <n v="4"/>
    <n v="9"/>
    <x v="2"/>
    <n v="7"/>
    <n v="5"/>
    <n v="2"/>
    <s v="Medicaid"/>
    <x v="0"/>
    <x v="2"/>
    <n v="1"/>
    <s v="ADULT"/>
    <x v="6"/>
    <n v="2021"/>
  </r>
  <r>
    <s v="P02396"/>
    <x v="773"/>
    <x v="2"/>
    <x v="16"/>
    <s v="Female"/>
    <x v="1"/>
    <x v="8"/>
    <n v="2"/>
    <n v="7"/>
    <x v="0"/>
    <n v="4"/>
    <n v="1"/>
    <n v="0"/>
    <s v="Private"/>
    <x v="2"/>
    <x v="16"/>
    <n v="0"/>
    <s v="YOUNG ADULT"/>
    <x v="7"/>
    <n v="2022"/>
  </r>
  <r>
    <s v="P02397"/>
    <x v="37"/>
    <x v="1"/>
    <x v="15"/>
    <s v="Female"/>
    <x v="2"/>
    <x v="6"/>
    <n v="4"/>
    <n v="8"/>
    <x v="1"/>
    <n v="6"/>
    <n v="5"/>
    <n v="1"/>
    <s v="Private"/>
    <x v="0"/>
    <x v="4"/>
    <n v="1"/>
    <s v="ADULT"/>
    <x v="1"/>
    <n v="2022"/>
  </r>
  <r>
    <s v="P02398"/>
    <x v="68"/>
    <x v="3"/>
    <x v="13"/>
    <s v="Female"/>
    <x v="0"/>
    <x v="10"/>
    <n v="4"/>
    <n v="7"/>
    <x v="3"/>
    <n v="10"/>
    <n v="2"/>
    <n v="1"/>
    <s v="Uninsured"/>
    <x v="0"/>
    <x v="37"/>
    <n v="0"/>
    <s v="ADULT"/>
    <x v="11"/>
    <n v="2023"/>
  </r>
  <r>
    <s v="P02399"/>
    <x v="232"/>
    <x v="2"/>
    <x v="26"/>
    <s v="Male"/>
    <x v="2"/>
    <x v="0"/>
    <n v="5"/>
    <n v="7"/>
    <x v="1"/>
    <n v="8"/>
    <n v="2"/>
    <n v="1"/>
    <s v="Private"/>
    <x v="0"/>
    <x v="40"/>
    <n v="0"/>
    <s v="ADULT"/>
    <x v="9"/>
    <n v="2022"/>
  </r>
  <r>
    <s v="P02400"/>
    <x v="973"/>
    <x v="2"/>
    <x v="18"/>
    <s v="Male"/>
    <x v="1"/>
    <x v="0"/>
    <n v="5"/>
    <n v="6"/>
    <x v="1"/>
    <n v="8"/>
    <n v="2"/>
    <n v="2"/>
    <s v="Private"/>
    <x v="0"/>
    <x v="67"/>
    <n v="1"/>
    <s v="ADULT"/>
    <x v="9"/>
    <n v="2022"/>
  </r>
  <r>
    <s v="P02401"/>
    <x v="879"/>
    <x v="3"/>
    <x v="34"/>
    <s v="Male"/>
    <x v="3"/>
    <x v="7"/>
    <n v="3"/>
    <n v="8"/>
    <x v="1"/>
    <n v="6"/>
    <n v="2"/>
    <n v="2"/>
    <s v="Private"/>
    <x v="0"/>
    <x v="23"/>
    <n v="1"/>
    <s v="ADULT"/>
    <x v="11"/>
    <n v="2022"/>
  </r>
  <r>
    <s v="P02402"/>
    <x v="118"/>
    <x v="1"/>
    <x v="26"/>
    <s v="Male"/>
    <x v="2"/>
    <x v="8"/>
    <n v="4"/>
    <n v="10"/>
    <x v="1"/>
    <n v="6"/>
    <n v="4"/>
    <n v="1"/>
    <s v="Uninsured"/>
    <x v="0"/>
    <x v="2"/>
    <n v="1"/>
    <s v="ADULT"/>
    <x v="4"/>
    <n v="2021"/>
  </r>
  <r>
    <s v="P02403"/>
    <x v="460"/>
    <x v="1"/>
    <x v="12"/>
    <s v="Female"/>
    <x v="4"/>
    <x v="8"/>
    <n v="3"/>
    <n v="8"/>
    <x v="0"/>
    <n v="6"/>
    <n v="2"/>
    <n v="1"/>
    <s v="Medicaid"/>
    <x v="0"/>
    <x v="21"/>
    <n v="1"/>
    <s v="ADULT"/>
    <x v="3"/>
    <n v="2023"/>
  </r>
  <r>
    <s v="P02404"/>
    <x v="974"/>
    <x v="3"/>
    <x v="22"/>
    <s v="Male"/>
    <x v="2"/>
    <x v="7"/>
    <n v="7"/>
    <n v="10"/>
    <x v="1"/>
    <n v="10"/>
    <n v="4"/>
    <n v="2"/>
    <s v="Medicaid"/>
    <x v="1"/>
    <x v="2"/>
    <n v="1"/>
    <s v="ADULT"/>
    <x v="5"/>
    <n v="2021"/>
  </r>
  <r>
    <s v="P02405"/>
    <x v="641"/>
    <x v="0"/>
    <x v="73"/>
    <s v="Male"/>
    <x v="3"/>
    <x v="0"/>
    <n v="6"/>
    <n v="8"/>
    <x v="1"/>
    <n v="11"/>
    <n v="6"/>
    <n v="2"/>
    <s v="Medicare"/>
    <x v="1"/>
    <x v="2"/>
    <n v="1"/>
    <s v="SENIOR"/>
    <x v="6"/>
    <n v="2021"/>
  </r>
  <r>
    <s v="P02406"/>
    <x v="461"/>
    <x v="2"/>
    <x v="54"/>
    <s v="Male"/>
    <x v="1"/>
    <x v="2"/>
    <n v="5"/>
    <n v="11"/>
    <x v="1"/>
    <n v="8"/>
    <n v="6"/>
    <n v="2"/>
    <s v="Medicare"/>
    <x v="0"/>
    <x v="2"/>
    <n v="1"/>
    <s v="SENIOR"/>
    <x v="7"/>
    <n v="2021"/>
  </r>
  <r>
    <s v="P02407"/>
    <x v="890"/>
    <x v="2"/>
    <x v="28"/>
    <s v="Female"/>
    <x v="1"/>
    <x v="4"/>
    <n v="3"/>
    <n v="4"/>
    <x v="1"/>
    <n v="6"/>
    <n v="4"/>
    <n v="1"/>
    <s v="Medicaid"/>
    <x v="0"/>
    <x v="7"/>
    <n v="0"/>
    <s v="YOUNG ADULT"/>
    <x v="7"/>
    <n v="2023"/>
  </r>
  <r>
    <s v="P02408"/>
    <x v="959"/>
    <x v="1"/>
    <x v="58"/>
    <s v="Female"/>
    <x v="2"/>
    <x v="8"/>
    <n v="5"/>
    <n v="8"/>
    <x v="1"/>
    <n v="8"/>
    <n v="5"/>
    <n v="2"/>
    <s v="Medicare"/>
    <x v="0"/>
    <x v="2"/>
    <n v="1"/>
    <s v="SENIOR"/>
    <x v="4"/>
    <n v="2022"/>
  </r>
  <r>
    <s v="P02409"/>
    <x v="557"/>
    <x v="0"/>
    <x v="6"/>
    <s v="Female"/>
    <x v="4"/>
    <x v="0"/>
    <n v="5"/>
    <n v="8"/>
    <x v="1"/>
    <n v="8"/>
    <n v="6"/>
    <n v="2"/>
    <s v="Medicare"/>
    <x v="0"/>
    <x v="2"/>
    <n v="1"/>
    <s v="SENIOR"/>
    <x v="10"/>
    <n v="2023"/>
  </r>
  <r>
    <s v="P02410"/>
    <x v="354"/>
    <x v="2"/>
    <x v="19"/>
    <s v="Female"/>
    <x v="4"/>
    <x v="2"/>
    <n v="3"/>
    <n v="9"/>
    <x v="1"/>
    <n v="6"/>
    <n v="4"/>
    <n v="1"/>
    <s v="Private"/>
    <x v="0"/>
    <x v="37"/>
    <n v="1"/>
    <s v="YOUNG ADULT"/>
    <x v="9"/>
    <n v="2023"/>
  </r>
  <r>
    <s v="P02411"/>
    <x v="871"/>
    <x v="2"/>
    <x v="6"/>
    <s v="Female"/>
    <x v="3"/>
    <x v="8"/>
    <n v="5"/>
    <n v="10"/>
    <x v="1"/>
    <n v="8"/>
    <n v="6"/>
    <n v="2"/>
    <s v="Medicare"/>
    <x v="0"/>
    <x v="2"/>
    <n v="0"/>
    <s v="SENIOR"/>
    <x v="9"/>
    <n v="2023"/>
  </r>
  <r>
    <s v="P02412"/>
    <x v="975"/>
    <x v="2"/>
    <x v="5"/>
    <s v="Male"/>
    <x v="3"/>
    <x v="1"/>
    <n v="7"/>
    <n v="7"/>
    <x v="3"/>
    <n v="12"/>
    <n v="5"/>
    <n v="3"/>
    <s v="Medicare"/>
    <x v="1"/>
    <x v="2"/>
    <n v="1"/>
    <s v="SENIOR"/>
    <x v="2"/>
    <n v="2022"/>
  </r>
  <r>
    <s v="P02413"/>
    <x v="219"/>
    <x v="2"/>
    <x v="19"/>
    <s v="Male"/>
    <x v="2"/>
    <x v="6"/>
    <n v="3"/>
    <n v="8"/>
    <x v="1"/>
    <n v="4"/>
    <n v="2"/>
    <n v="1"/>
    <s v="Private"/>
    <x v="0"/>
    <x v="11"/>
    <n v="1"/>
    <s v="YOUNG ADULT"/>
    <x v="7"/>
    <n v="2021"/>
  </r>
  <r>
    <s v="P02414"/>
    <x v="53"/>
    <x v="2"/>
    <x v="15"/>
    <s v="Female"/>
    <x v="3"/>
    <x v="1"/>
    <n v="3"/>
    <n v="4"/>
    <x v="0"/>
    <n v="8"/>
    <n v="2"/>
    <n v="1"/>
    <s v="Private"/>
    <x v="0"/>
    <x v="9"/>
    <n v="1"/>
    <s v="ADULT"/>
    <x v="9"/>
    <n v="2021"/>
  </r>
  <r>
    <s v="P02415"/>
    <x v="878"/>
    <x v="1"/>
    <x v="35"/>
    <s v="Female"/>
    <x v="0"/>
    <x v="1"/>
    <n v="6"/>
    <n v="7"/>
    <x v="0"/>
    <n v="9"/>
    <n v="4"/>
    <n v="2"/>
    <s v="Medicare"/>
    <x v="1"/>
    <x v="2"/>
    <n v="0"/>
    <s v="SENIOR"/>
    <x v="1"/>
    <n v="2022"/>
  </r>
  <r>
    <s v="P02416"/>
    <x v="488"/>
    <x v="3"/>
    <x v="9"/>
    <s v="Female"/>
    <x v="1"/>
    <x v="1"/>
    <n v="4"/>
    <n v="6"/>
    <x v="0"/>
    <n v="7"/>
    <n v="2"/>
    <n v="1"/>
    <s v="Private"/>
    <x v="0"/>
    <x v="11"/>
    <n v="1"/>
    <s v="ADULT"/>
    <x v="11"/>
    <n v="2022"/>
  </r>
  <r>
    <s v="P02417"/>
    <x v="782"/>
    <x v="1"/>
    <x v="8"/>
    <s v="Female"/>
    <x v="0"/>
    <x v="3"/>
    <n v="5"/>
    <n v="7"/>
    <x v="1"/>
    <n v="10"/>
    <n v="4"/>
    <n v="2"/>
    <s v="Medicare"/>
    <x v="0"/>
    <x v="2"/>
    <n v="1"/>
    <s v="SENIOR"/>
    <x v="1"/>
    <n v="2022"/>
  </r>
  <r>
    <s v="P02418"/>
    <x v="232"/>
    <x v="2"/>
    <x v="14"/>
    <s v="Female"/>
    <x v="1"/>
    <x v="6"/>
    <n v="4"/>
    <n v="8"/>
    <x v="2"/>
    <n v="6"/>
    <n v="2"/>
    <n v="2"/>
    <s v="Private"/>
    <x v="0"/>
    <x v="2"/>
    <n v="1"/>
    <s v="ADULT"/>
    <x v="9"/>
    <n v="2022"/>
  </r>
  <r>
    <s v="P02419"/>
    <x v="155"/>
    <x v="1"/>
    <x v="20"/>
    <s v="Female"/>
    <x v="2"/>
    <x v="0"/>
    <n v="4"/>
    <n v="6"/>
    <x v="1"/>
    <n v="7"/>
    <n v="3"/>
    <n v="1"/>
    <s v="Private"/>
    <x v="0"/>
    <x v="29"/>
    <n v="1"/>
    <s v="ADULT"/>
    <x v="4"/>
    <n v="2022"/>
  </r>
  <r>
    <s v="P02420"/>
    <x v="726"/>
    <x v="3"/>
    <x v="28"/>
    <s v="Female"/>
    <x v="2"/>
    <x v="10"/>
    <n v="2"/>
    <n v="6"/>
    <x v="2"/>
    <n v="3"/>
    <n v="4"/>
    <n v="2"/>
    <s v="Private"/>
    <x v="3"/>
    <x v="69"/>
    <n v="1"/>
    <s v="YOUNG ADULT"/>
    <x v="11"/>
    <n v="2021"/>
  </r>
  <r>
    <s v="P02421"/>
    <x v="726"/>
    <x v="3"/>
    <x v="35"/>
    <s v="Female"/>
    <x v="2"/>
    <x v="8"/>
    <n v="5"/>
    <n v="9"/>
    <x v="1"/>
    <n v="10"/>
    <n v="5"/>
    <n v="2"/>
    <s v="Medicare"/>
    <x v="0"/>
    <x v="2"/>
    <n v="1"/>
    <s v="SENIOR"/>
    <x v="11"/>
    <n v="2021"/>
  </r>
  <r>
    <s v="P02422"/>
    <x v="126"/>
    <x v="0"/>
    <x v="50"/>
    <s v="Male"/>
    <x v="2"/>
    <x v="0"/>
    <n v="6"/>
    <n v="8"/>
    <x v="1"/>
    <n v="10"/>
    <n v="4"/>
    <n v="2"/>
    <s v="Medicare"/>
    <x v="1"/>
    <x v="2"/>
    <n v="0"/>
    <s v="SENIOR"/>
    <x v="6"/>
    <n v="2023"/>
  </r>
  <r>
    <s v="P02423"/>
    <x v="263"/>
    <x v="2"/>
    <x v="4"/>
    <s v="Female"/>
    <x v="3"/>
    <x v="1"/>
    <n v="6"/>
    <n v="6"/>
    <x v="2"/>
    <n v="11"/>
    <n v="6"/>
    <n v="2"/>
    <s v="Private"/>
    <x v="1"/>
    <x v="2"/>
    <n v="1"/>
    <s v="ADULT"/>
    <x v="7"/>
    <n v="2021"/>
  </r>
  <r>
    <s v="P02424"/>
    <x v="680"/>
    <x v="3"/>
    <x v="24"/>
    <s v="Female"/>
    <x v="1"/>
    <x v="9"/>
    <n v="4"/>
    <n v="10"/>
    <x v="1"/>
    <n v="8"/>
    <n v="2"/>
    <n v="1"/>
    <s v="Medicaid"/>
    <x v="0"/>
    <x v="11"/>
    <n v="1"/>
    <s v="ADULT"/>
    <x v="5"/>
    <n v="2022"/>
  </r>
  <r>
    <s v="P02425"/>
    <x v="859"/>
    <x v="2"/>
    <x v="53"/>
    <s v="Male"/>
    <x v="3"/>
    <x v="0"/>
    <n v="3"/>
    <n v="7"/>
    <x v="0"/>
    <n v="4"/>
    <n v="4"/>
    <n v="1"/>
    <s v="Private"/>
    <x v="0"/>
    <x v="10"/>
    <n v="1"/>
    <s v="YOUNG ADULT"/>
    <x v="2"/>
    <n v="2022"/>
  </r>
  <r>
    <s v="P02426"/>
    <x v="976"/>
    <x v="3"/>
    <x v="0"/>
    <s v="Female"/>
    <x v="3"/>
    <x v="9"/>
    <n v="5"/>
    <n v="8"/>
    <x v="1"/>
    <n v="10"/>
    <n v="6"/>
    <n v="1"/>
    <s v="Medicare"/>
    <x v="0"/>
    <x v="47"/>
    <n v="1"/>
    <s v="SENIOR"/>
    <x v="5"/>
    <n v="2023"/>
  </r>
  <r>
    <s v="P02427"/>
    <x v="950"/>
    <x v="2"/>
    <x v="8"/>
    <s v="Female"/>
    <x v="1"/>
    <x v="0"/>
    <n v="4"/>
    <n v="6"/>
    <x v="2"/>
    <n v="6"/>
    <n v="4"/>
    <n v="1"/>
    <s v="Medicare"/>
    <x v="0"/>
    <x v="55"/>
    <n v="0"/>
    <s v="SENIOR"/>
    <x v="7"/>
    <n v="2023"/>
  </r>
  <r>
    <s v="P02428"/>
    <x v="977"/>
    <x v="0"/>
    <x v="31"/>
    <s v="Male"/>
    <x v="0"/>
    <x v="3"/>
    <n v="4"/>
    <n v="8"/>
    <x v="0"/>
    <n v="6"/>
    <n v="3"/>
    <n v="1"/>
    <s v="Medicaid"/>
    <x v="0"/>
    <x v="18"/>
    <n v="1"/>
    <s v="ADULT"/>
    <x v="6"/>
    <n v="2022"/>
  </r>
  <r>
    <s v="P02429"/>
    <x v="248"/>
    <x v="1"/>
    <x v="50"/>
    <s v="Female"/>
    <x v="0"/>
    <x v="3"/>
    <n v="5"/>
    <n v="7"/>
    <x v="1"/>
    <n v="8"/>
    <n v="5"/>
    <n v="2"/>
    <s v="Medicare"/>
    <x v="0"/>
    <x v="2"/>
    <n v="1"/>
    <s v="SENIOR"/>
    <x v="3"/>
    <n v="2022"/>
  </r>
  <r>
    <s v="P02430"/>
    <x v="843"/>
    <x v="0"/>
    <x v="32"/>
    <s v="Male"/>
    <x v="0"/>
    <x v="8"/>
    <n v="3"/>
    <n v="9"/>
    <x v="3"/>
    <n v="6"/>
    <n v="2"/>
    <n v="1"/>
    <s v="Medicaid"/>
    <x v="0"/>
    <x v="32"/>
    <n v="1"/>
    <s v="ADULT"/>
    <x v="10"/>
    <n v="2021"/>
  </r>
  <r>
    <s v="P02431"/>
    <x v="435"/>
    <x v="3"/>
    <x v="8"/>
    <s v="Female"/>
    <x v="1"/>
    <x v="9"/>
    <n v="4"/>
    <n v="10"/>
    <x v="1"/>
    <n v="7"/>
    <n v="4"/>
    <n v="1"/>
    <s v="Medicare"/>
    <x v="0"/>
    <x v="37"/>
    <n v="0"/>
    <s v="SENIOR"/>
    <x v="11"/>
    <n v="2022"/>
  </r>
  <r>
    <s v="P02432"/>
    <x v="291"/>
    <x v="0"/>
    <x v="13"/>
    <s v="Female"/>
    <x v="2"/>
    <x v="1"/>
    <n v="4"/>
    <n v="7"/>
    <x v="3"/>
    <n v="7"/>
    <n v="2"/>
    <n v="1"/>
    <s v="Medicaid"/>
    <x v="0"/>
    <x v="72"/>
    <n v="1"/>
    <s v="ADULT"/>
    <x v="6"/>
    <n v="2023"/>
  </r>
  <r>
    <s v="P02433"/>
    <x v="827"/>
    <x v="1"/>
    <x v="24"/>
    <s v="Male"/>
    <x v="2"/>
    <x v="8"/>
    <n v="5"/>
    <n v="8"/>
    <x v="1"/>
    <n v="8"/>
    <n v="2"/>
    <n v="2"/>
    <s v="Medicaid"/>
    <x v="0"/>
    <x v="2"/>
    <n v="1"/>
    <s v="ADULT"/>
    <x v="3"/>
    <n v="2022"/>
  </r>
  <r>
    <s v="P02434"/>
    <x v="904"/>
    <x v="2"/>
    <x v="1"/>
    <s v="Male"/>
    <x v="3"/>
    <x v="3"/>
    <n v="6"/>
    <n v="7"/>
    <x v="0"/>
    <n v="10"/>
    <n v="4"/>
    <n v="2"/>
    <s v="Private"/>
    <x v="1"/>
    <x v="2"/>
    <n v="1"/>
    <s v="ADULT"/>
    <x v="9"/>
    <n v="2022"/>
  </r>
  <r>
    <s v="P02435"/>
    <x v="219"/>
    <x v="2"/>
    <x v="26"/>
    <s v="Female"/>
    <x v="4"/>
    <x v="0"/>
    <n v="4"/>
    <n v="6"/>
    <x v="1"/>
    <n v="6"/>
    <n v="2"/>
    <n v="1"/>
    <s v="Private"/>
    <x v="0"/>
    <x v="29"/>
    <n v="1"/>
    <s v="ADULT"/>
    <x v="7"/>
    <n v="2021"/>
  </r>
  <r>
    <s v="P02436"/>
    <x v="539"/>
    <x v="0"/>
    <x v="36"/>
    <s v="Male"/>
    <x v="3"/>
    <x v="6"/>
    <n v="3"/>
    <n v="6"/>
    <x v="1"/>
    <n v="4"/>
    <n v="2"/>
    <n v="1"/>
    <s v="Private"/>
    <x v="0"/>
    <x v="37"/>
    <n v="1"/>
    <s v="ADULT"/>
    <x v="10"/>
    <n v="2023"/>
  </r>
  <r>
    <s v="P02437"/>
    <x v="881"/>
    <x v="1"/>
    <x v="1"/>
    <s v="Male"/>
    <x v="1"/>
    <x v="1"/>
    <n v="4"/>
    <n v="6"/>
    <x v="1"/>
    <n v="6"/>
    <n v="3"/>
    <n v="1"/>
    <s v="Uninsured"/>
    <x v="0"/>
    <x v="69"/>
    <n v="1"/>
    <s v="ADULT"/>
    <x v="4"/>
    <n v="2021"/>
  </r>
  <r>
    <s v="P02438"/>
    <x v="370"/>
    <x v="2"/>
    <x v="58"/>
    <s v="Female"/>
    <x v="1"/>
    <x v="1"/>
    <n v="5"/>
    <n v="5"/>
    <x v="1"/>
    <n v="8"/>
    <n v="5"/>
    <n v="3"/>
    <s v="Medicare"/>
    <x v="0"/>
    <x v="2"/>
    <n v="1"/>
    <s v="SENIOR"/>
    <x v="9"/>
    <n v="2023"/>
  </r>
  <r>
    <s v="P02439"/>
    <x v="808"/>
    <x v="1"/>
    <x v="7"/>
    <s v="Male"/>
    <x v="3"/>
    <x v="1"/>
    <n v="4"/>
    <n v="7"/>
    <x v="1"/>
    <n v="8"/>
    <n v="2"/>
    <n v="1"/>
    <s v="Private"/>
    <x v="0"/>
    <x v="20"/>
    <n v="1"/>
    <s v="ADULT"/>
    <x v="3"/>
    <n v="2022"/>
  </r>
  <r>
    <s v="P02440"/>
    <x v="842"/>
    <x v="3"/>
    <x v="55"/>
    <s v="Male"/>
    <x v="1"/>
    <x v="1"/>
    <n v="3"/>
    <n v="6"/>
    <x v="0"/>
    <n v="4"/>
    <n v="2"/>
    <n v="1"/>
    <s v="Private"/>
    <x v="0"/>
    <x v="27"/>
    <n v="0"/>
    <s v="YOUNG ADULT"/>
    <x v="11"/>
    <n v="2022"/>
  </r>
  <r>
    <s v="P02441"/>
    <x v="494"/>
    <x v="3"/>
    <x v="69"/>
    <s v="Female"/>
    <x v="1"/>
    <x v="8"/>
    <n v="6"/>
    <n v="10"/>
    <x v="0"/>
    <n v="9"/>
    <n v="4"/>
    <n v="4"/>
    <s v="Medicare"/>
    <x v="1"/>
    <x v="2"/>
    <n v="1"/>
    <s v="SENIOR"/>
    <x v="11"/>
    <n v="2021"/>
  </r>
  <r>
    <s v="P02442"/>
    <x v="201"/>
    <x v="1"/>
    <x v="44"/>
    <s v="Female"/>
    <x v="0"/>
    <x v="6"/>
    <n v="5"/>
    <n v="7"/>
    <x v="1"/>
    <n v="8"/>
    <n v="5"/>
    <n v="2"/>
    <s v="Medicare"/>
    <x v="0"/>
    <x v="2"/>
    <n v="1"/>
    <s v="SENIOR"/>
    <x v="1"/>
    <n v="2021"/>
  </r>
  <r>
    <s v="P02443"/>
    <x v="413"/>
    <x v="1"/>
    <x v="56"/>
    <s v="Female"/>
    <x v="0"/>
    <x v="5"/>
    <n v="2"/>
    <n v="9"/>
    <x v="2"/>
    <n v="4"/>
    <n v="1"/>
    <n v="0"/>
    <s v="Private"/>
    <x v="2"/>
    <x v="16"/>
    <n v="1"/>
    <s v="YOUNG ADULT"/>
    <x v="1"/>
    <n v="2023"/>
  </r>
  <r>
    <s v="P02444"/>
    <x v="86"/>
    <x v="2"/>
    <x v="2"/>
    <s v="Female"/>
    <x v="0"/>
    <x v="6"/>
    <n v="5"/>
    <n v="7"/>
    <x v="1"/>
    <n v="8"/>
    <n v="4"/>
    <n v="1"/>
    <s v="Medicare"/>
    <x v="0"/>
    <x v="2"/>
    <n v="1"/>
    <s v="SENIOR"/>
    <x v="9"/>
    <n v="2023"/>
  </r>
  <r>
    <s v="P02445"/>
    <x v="142"/>
    <x v="1"/>
    <x v="42"/>
    <s v="Male"/>
    <x v="3"/>
    <x v="4"/>
    <n v="5"/>
    <n v="7"/>
    <x v="2"/>
    <n v="8"/>
    <n v="2"/>
    <n v="2"/>
    <s v="Private"/>
    <x v="0"/>
    <x v="15"/>
    <n v="0"/>
    <s v="ADULT"/>
    <x v="1"/>
    <n v="2022"/>
  </r>
  <r>
    <s v="P02446"/>
    <x v="469"/>
    <x v="0"/>
    <x v="9"/>
    <s v="Male"/>
    <x v="4"/>
    <x v="0"/>
    <n v="4"/>
    <n v="7"/>
    <x v="1"/>
    <n v="7"/>
    <n v="5"/>
    <n v="2"/>
    <s v="Private"/>
    <x v="0"/>
    <x v="62"/>
    <n v="1"/>
    <s v="ADULT"/>
    <x v="10"/>
    <n v="2022"/>
  </r>
  <r>
    <s v="P02447"/>
    <x v="471"/>
    <x v="3"/>
    <x v="14"/>
    <s v="Male"/>
    <x v="0"/>
    <x v="1"/>
    <n v="4"/>
    <n v="5"/>
    <x v="0"/>
    <n v="6"/>
    <n v="4"/>
    <n v="1"/>
    <s v="Medicaid"/>
    <x v="0"/>
    <x v="40"/>
    <n v="1"/>
    <s v="ADULT"/>
    <x v="5"/>
    <n v="2022"/>
  </r>
  <r>
    <s v="P02448"/>
    <x v="469"/>
    <x v="0"/>
    <x v="4"/>
    <s v="Female"/>
    <x v="0"/>
    <x v="0"/>
    <n v="4"/>
    <n v="6"/>
    <x v="0"/>
    <n v="8"/>
    <n v="3"/>
    <n v="1"/>
    <s v="Medicaid"/>
    <x v="0"/>
    <x v="29"/>
    <n v="1"/>
    <s v="ADULT"/>
    <x v="10"/>
    <n v="2022"/>
  </r>
  <r>
    <s v="P02449"/>
    <x v="318"/>
    <x v="3"/>
    <x v="46"/>
    <s v="Female"/>
    <x v="4"/>
    <x v="1"/>
    <n v="3"/>
    <n v="4"/>
    <x v="2"/>
    <n v="6"/>
    <n v="2"/>
    <n v="1"/>
    <s v="Medicaid"/>
    <x v="0"/>
    <x v="52"/>
    <n v="0"/>
    <s v="ADULT"/>
    <x v="5"/>
    <n v="2022"/>
  </r>
  <r>
    <s v="P02450"/>
    <x v="978"/>
    <x v="3"/>
    <x v="37"/>
    <s v="Female"/>
    <x v="3"/>
    <x v="7"/>
    <n v="4"/>
    <n v="9"/>
    <x v="0"/>
    <n v="6"/>
    <n v="3"/>
    <n v="1"/>
    <s v="Private"/>
    <x v="0"/>
    <x v="14"/>
    <n v="1"/>
    <s v="ADULT"/>
    <x v="5"/>
    <n v="2021"/>
  </r>
  <r>
    <s v="P02451"/>
    <x v="47"/>
    <x v="2"/>
    <x v="15"/>
    <s v="Female"/>
    <x v="3"/>
    <x v="6"/>
    <n v="3"/>
    <n v="7"/>
    <x v="3"/>
    <n v="6"/>
    <n v="2"/>
    <n v="2"/>
    <s v="Medicaid"/>
    <x v="0"/>
    <x v="13"/>
    <n v="1"/>
    <s v="ADULT"/>
    <x v="7"/>
    <n v="2023"/>
  </r>
  <r>
    <s v="P02452"/>
    <x v="299"/>
    <x v="3"/>
    <x v="40"/>
    <s v="Female"/>
    <x v="4"/>
    <x v="8"/>
    <n v="3"/>
    <n v="8"/>
    <x v="3"/>
    <n v="6"/>
    <n v="6"/>
    <n v="1"/>
    <s v="Uninsured"/>
    <x v="0"/>
    <x v="45"/>
    <n v="1"/>
    <s v="ADULT"/>
    <x v="11"/>
    <n v="2023"/>
  </r>
  <r>
    <s v="P02453"/>
    <x v="933"/>
    <x v="3"/>
    <x v="31"/>
    <s v="Male"/>
    <x v="3"/>
    <x v="9"/>
    <n v="5"/>
    <n v="10"/>
    <x v="2"/>
    <n v="8"/>
    <n v="4"/>
    <n v="1"/>
    <s v="Medicaid"/>
    <x v="0"/>
    <x v="4"/>
    <n v="1"/>
    <s v="ADULT"/>
    <x v="5"/>
    <n v="2021"/>
  </r>
  <r>
    <s v="P02454"/>
    <x v="671"/>
    <x v="2"/>
    <x v="34"/>
    <s v="Male"/>
    <x v="1"/>
    <x v="1"/>
    <n v="3"/>
    <n v="5"/>
    <x v="2"/>
    <n v="4"/>
    <n v="2"/>
    <n v="2"/>
    <s v="Private"/>
    <x v="0"/>
    <x v="29"/>
    <n v="1"/>
    <s v="ADULT"/>
    <x v="9"/>
    <n v="2023"/>
  </r>
  <r>
    <s v="P02455"/>
    <x v="616"/>
    <x v="2"/>
    <x v="2"/>
    <s v="Male"/>
    <x v="2"/>
    <x v="5"/>
    <n v="5"/>
    <n v="10"/>
    <x v="2"/>
    <n v="8"/>
    <n v="7"/>
    <n v="1"/>
    <s v="Medicare"/>
    <x v="0"/>
    <x v="2"/>
    <n v="1"/>
    <s v="SENIOR"/>
    <x v="9"/>
    <n v="2022"/>
  </r>
  <r>
    <s v="P02456"/>
    <x v="524"/>
    <x v="2"/>
    <x v="3"/>
    <s v="Male"/>
    <x v="2"/>
    <x v="1"/>
    <n v="6"/>
    <n v="5"/>
    <x v="2"/>
    <n v="9"/>
    <n v="6"/>
    <n v="2"/>
    <s v="Medicare"/>
    <x v="1"/>
    <x v="2"/>
    <n v="1"/>
    <s v="SENIOR"/>
    <x v="7"/>
    <n v="2021"/>
  </r>
  <r>
    <s v="P02457"/>
    <x v="441"/>
    <x v="0"/>
    <x v="12"/>
    <s v="Female"/>
    <x v="0"/>
    <x v="2"/>
    <n v="3"/>
    <n v="9"/>
    <x v="2"/>
    <n v="6"/>
    <n v="2"/>
    <n v="1"/>
    <s v="Private"/>
    <x v="0"/>
    <x v="11"/>
    <n v="0"/>
    <s v="ADULT"/>
    <x v="6"/>
    <n v="2021"/>
  </r>
  <r>
    <s v="P02458"/>
    <x v="595"/>
    <x v="3"/>
    <x v="9"/>
    <s v="Male"/>
    <x v="3"/>
    <x v="7"/>
    <n v="5"/>
    <n v="9"/>
    <x v="0"/>
    <n v="8"/>
    <n v="6"/>
    <n v="1"/>
    <s v="Private"/>
    <x v="0"/>
    <x v="2"/>
    <n v="1"/>
    <s v="ADULT"/>
    <x v="11"/>
    <n v="2023"/>
  </r>
  <r>
    <s v="P02459"/>
    <x v="368"/>
    <x v="2"/>
    <x v="0"/>
    <s v="Female"/>
    <x v="4"/>
    <x v="4"/>
    <n v="5"/>
    <n v="7"/>
    <x v="3"/>
    <n v="10"/>
    <n v="4"/>
    <n v="2"/>
    <s v="Medicare"/>
    <x v="0"/>
    <x v="2"/>
    <n v="1"/>
    <s v="SENIOR"/>
    <x v="2"/>
    <n v="2023"/>
  </r>
  <r>
    <s v="P02460"/>
    <x v="874"/>
    <x v="2"/>
    <x v="0"/>
    <s v="Female"/>
    <x v="4"/>
    <x v="6"/>
    <n v="5"/>
    <n v="9"/>
    <x v="1"/>
    <n v="8"/>
    <n v="6"/>
    <n v="2"/>
    <s v="Medicare"/>
    <x v="0"/>
    <x v="2"/>
    <n v="1"/>
    <s v="SENIOR"/>
    <x v="9"/>
    <n v="2023"/>
  </r>
  <r>
    <s v="P02461"/>
    <x v="106"/>
    <x v="3"/>
    <x v="18"/>
    <s v="Male"/>
    <x v="4"/>
    <x v="1"/>
    <n v="6"/>
    <n v="6"/>
    <x v="1"/>
    <n v="9"/>
    <n v="4"/>
    <n v="2"/>
    <s v="Medicaid"/>
    <x v="1"/>
    <x v="2"/>
    <n v="1"/>
    <s v="ADULT"/>
    <x v="5"/>
    <n v="2022"/>
  </r>
  <r>
    <s v="P02462"/>
    <x v="457"/>
    <x v="2"/>
    <x v="29"/>
    <s v="Male"/>
    <x v="0"/>
    <x v="6"/>
    <n v="6"/>
    <n v="8"/>
    <x v="1"/>
    <n v="9"/>
    <n v="4"/>
    <n v="2"/>
    <s v="Medicare"/>
    <x v="1"/>
    <x v="2"/>
    <n v="1"/>
    <s v="SENIOR"/>
    <x v="9"/>
    <n v="2021"/>
  </r>
  <r>
    <s v="P02463"/>
    <x v="625"/>
    <x v="0"/>
    <x v="0"/>
    <s v="Male"/>
    <x v="4"/>
    <x v="0"/>
    <n v="4"/>
    <n v="6"/>
    <x v="0"/>
    <n v="8"/>
    <n v="4"/>
    <n v="1"/>
    <s v="Medicare"/>
    <x v="0"/>
    <x v="61"/>
    <n v="1"/>
    <s v="SENIOR"/>
    <x v="0"/>
    <n v="2021"/>
  </r>
  <r>
    <s v="P02464"/>
    <x v="900"/>
    <x v="3"/>
    <x v="56"/>
    <s v="Male"/>
    <x v="1"/>
    <x v="8"/>
    <n v="2"/>
    <n v="9"/>
    <x v="1"/>
    <n v="4"/>
    <n v="1"/>
    <n v="2"/>
    <s v="Private"/>
    <x v="0"/>
    <x v="59"/>
    <n v="1"/>
    <s v="YOUNG ADULT"/>
    <x v="8"/>
    <n v="2022"/>
  </r>
  <r>
    <s v="P02465"/>
    <x v="578"/>
    <x v="2"/>
    <x v="58"/>
    <s v="Female"/>
    <x v="0"/>
    <x v="8"/>
    <n v="6"/>
    <n v="13"/>
    <x v="2"/>
    <n v="10"/>
    <n v="6"/>
    <n v="2"/>
    <s v="Medicare"/>
    <x v="1"/>
    <x v="2"/>
    <n v="1"/>
    <s v="SENIOR"/>
    <x v="7"/>
    <n v="2023"/>
  </r>
  <r>
    <s v="P02466"/>
    <x v="979"/>
    <x v="1"/>
    <x v="39"/>
    <s v="Male"/>
    <x v="1"/>
    <x v="2"/>
    <n v="6"/>
    <n v="12"/>
    <x v="2"/>
    <n v="11"/>
    <n v="6"/>
    <n v="2"/>
    <s v="Medicare"/>
    <x v="1"/>
    <x v="2"/>
    <n v="1"/>
    <s v="SENIOR"/>
    <x v="3"/>
    <n v="2023"/>
  </r>
  <r>
    <s v="P02467"/>
    <x v="980"/>
    <x v="1"/>
    <x v="34"/>
    <s v="Female"/>
    <x v="2"/>
    <x v="8"/>
    <n v="3"/>
    <n v="8"/>
    <x v="0"/>
    <n v="8"/>
    <n v="2"/>
    <n v="1"/>
    <s v="Private"/>
    <x v="0"/>
    <x v="64"/>
    <n v="0"/>
    <s v="ADULT"/>
    <x v="1"/>
    <n v="2021"/>
  </r>
  <r>
    <s v="P02468"/>
    <x v="16"/>
    <x v="0"/>
    <x v="47"/>
    <s v="Female"/>
    <x v="2"/>
    <x v="0"/>
    <n v="4"/>
    <n v="6"/>
    <x v="2"/>
    <n v="7"/>
    <n v="4"/>
    <n v="2"/>
    <s v="Private"/>
    <x v="0"/>
    <x v="19"/>
    <n v="0"/>
    <s v="ADULT"/>
    <x v="0"/>
    <n v="2023"/>
  </r>
  <r>
    <s v="P02469"/>
    <x v="878"/>
    <x v="1"/>
    <x v="2"/>
    <s v="Female"/>
    <x v="1"/>
    <x v="2"/>
    <n v="6"/>
    <n v="11"/>
    <x v="2"/>
    <n v="12"/>
    <n v="6"/>
    <n v="2"/>
    <s v="Medicare"/>
    <x v="1"/>
    <x v="2"/>
    <n v="1"/>
    <s v="SENIOR"/>
    <x v="1"/>
    <n v="2022"/>
  </r>
  <r>
    <s v="P02470"/>
    <x v="358"/>
    <x v="3"/>
    <x v="4"/>
    <s v="Female"/>
    <x v="3"/>
    <x v="2"/>
    <n v="4"/>
    <n v="11"/>
    <x v="1"/>
    <n v="6"/>
    <n v="4"/>
    <n v="1"/>
    <s v="Uninsured"/>
    <x v="0"/>
    <x v="0"/>
    <n v="0"/>
    <s v="ADULT"/>
    <x v="11"/>
    <n v="2021"/>
  </r>
  <r>
    <s v="P02471"/>
    <x v="229"/>
    <x v="2"/>
    <x v="59"/>
    <s v="Male"/>
    <x v="0"/>
    <x v="0"/>
    <n v="8"/>
    <n v="8"/>
    <x v="2"/>
    <n v="14"/>
    <n v="8"/>
    <n v="4"/>
    <s v="Medicare"/>
    <x v="1"/>
    <x v="2"/>
    <n v="1"/>
    <s v="SENIOR"/>
    <x v="2"/>
    <n v="2022"/>
  </r>
  <r>
    <s v="P02472"/>
    <x v="513"/>
    <x v="2"/>
    <x v="49"/>
    <s v="Male"/>
    <x v="3"/>
    <x v="0"/>
    <n v="9"/>
    <n v="9"/>
    <x v="1"/>
    <n v="14"/>
    <n v="6"/>
    <n v="3"/>
    <s v="Medicare"/>
    <x v="1"/>
    <x v="2"/>
    <n v="0"/>
    <s v="SENIOR"/>
    <x v="9"/>
    <n v="2023"/>
  </r>
  <r>
    <s v="P02473"/>
    <x v="833"/>
    <x v="1"/>
    <x v="46"/>
    <s v="Male"/>
    <x v="4"/>
    <x v="8"/>
    <n v="4"/>
    <n v="9"/>
    <x v="0"/>
    <n v="7"/>
    <n v="4"/>
    <n v="1"/>
    <s v="Private"/>
    <x v="0"/>
    <x v="4"/>
    <n v="1"/>
    <s v="ADULT"/>
    <x v="4"/>
    <n v="2021"/>
  </r>
  <r>
    <s v="P02474"/>
    <x v="981"/>
    <x v="1"/>
    <x v="51"/>
    <s v="Male"/>
    <x v="3"/>
    <x v="1"/>
    <n v="2"/>
    <n v="4"/>
    <x v="0"/>
    <n v="3"/>
    <n v="4"/>
    <n v="0"/>
    <s v="Medicaid"/>
    <x v="2"/>
    <x v="66"/>
    <n v="0"/>
    <s v="YOUNG ADULT"/>
    <x v="1"/>
    <n v="2023"/>
  </r>
  <r>
    <s v="P02475"/>
    <x v="727"/>
    <x v="1"/>
    <x v="14"/>
    <s v="Female"/>
    <x v="0"/>
    <x v="2"/>
    <n v="5"/>
    <n v="9"/>
    <x v="1"/>
    <n v="8"/>
    <n v="4"/>
    <n v="1"/>
    <s v="Private"/>
    <x v="0"/>
    <x v="2"/>
    <n v="1"/>
    <s v="ADULT"/>
    <x v="1"/>
    <n v="2021"/>
  </r>
  <r>
    <s v="P02476"/>
    <x v="302"/>
    <x v="0"/>
    <x v="29"/>
    <s v="Female"/>
    <x v="2"/>
    <x v="6"/>
    <n v="5"/>
    <n v="8"/>
    <x v="1"/>
    <n v="8"/>
    <n v="6"/>
    <n v="2"/>
    <s v="Medicare"/>
    <x v="0"/>
    <x v="2"/>
    <n v="1"/>
    <s v="SENIOR"/>
    <x v="6"/>
    <n v="2021"/>
  </r>
  <r>
    <s v="P02477"/>
    <x v="712"/>
    <x v="2"/>
    <x v="4"/>
    <s v="Male"/>
    <x v="0"/>
    <x v="5"/>
    <n v="5"/>
    <n v="11"/>
    <x v="1"/>
    <n v="10"/>
    <n v="4"/>
    <n v="1"/>
    <s v="Medicaid"/>
    <x v="0"/>
    <x v="2"/>
    <n v="1"/>
    <s v="ADULT"/>
    <x v="9"/>
    <n v="2021"/>
  </r>
  <r>
    <s v="P02478"/>
    <x v="713"/>
    <x v="2"/>
    <x v="17"/>
    <s v="Male"/>
    <x v="4"/>
    <x v="3"/>
    <n v="5"/>
    <n v="9"/>
    <x v="1"/>
    <n v="10"/>
    <n v="5"/>
    <n v="3"/>
    <s v="Medicare"/>
    <x v="0"/>
    <x v="2"/>
    <n v="1"/>
    <s v="SENIOR"/>
    <x v="7"/>
    <n v="2023"/>
  </r>
  <r>
    <s v="P02479"/>
    <x v="530"/>
    <x v="0"/>
    <x v="28"/>
    <s v="Male"/>
    <x v="0"/>
    <x v="2"/>
    <n v="2"/>
    <n v="9"/>
    <x v="0"/>
    <n v="6"/>
    <n v="2"/>
    <n v="0"/>
    <s v="Private"/>
    <x v="0"/>
    <x v="48"/>
    <n v="0"/>
    <s v="YOUNG ADULT"/>
    <x v="0"/>
    <n v="2022"/>
  </r>
  <r>
    <s v="P02480"/>
    <x v="71"/>
    <x v="0"/>
    <x v="2"/>
    <s v="Female"/>
    <x v="3"/>
    <x v="1"/>
    <n v="5"/>
    <n v="6"/>
    <x v="3"/>
    <n v="10"/>
    <n v="4"/>
    <n v="2"/>
    <s v="Medicare"/>
    <x v="0"/>
    <x v="2"/>
    <n v="1"/>
    <s v="SENIOR"/>
    <x v="10"/>
    <n v="2023"/>
  </r>
  <r>
    <s v="P02481"/>
    <x v="390"/>
    <x v="2"/>
    <x v="21"/>
    <s v="Female"/>
    <x v="3"/>
    <x v="1"/>
    <n v="5"/>
    <n v="6"/>
    <x v="2"/>
    <n v="8"/>
    <n v="4"/>
    <n v="1"/>
    <s v="Private"/>
    <x v="0"/>
    <x v="42"/>
    <n v="1"/>
    <s v="ADULT"/>
    <x v="2"/>
    <n v="2022"/>
  </r>
  <r>
    <s v="P02482"/>
    <x v="48"/>
    <x v="2"/>
    <x v="69"/>
    <s v="Female"/>
    <x v="4"/>
    <x v="3"/>
    <n v="7"/>
    <n v="9"/>
    <x v="1"/>
    <n v="10"/>
    <n v="5"/>
    <n v="3"/>
    <s v="Medicare"/>
    <x v="1"/>
    <x v="2"/>
    <n v="1"/>
    <s v="SENIOR"/>
    <x v="9"/>
    <n v="2022"/>
  </r>
  <r>
    <s v="P02483"/>
    <x v="982"/>
    <x v="2"/>
    <x v="72"/>
    <s v="Female"/>
    <x v="3"/>
    <x v="2"/>
    <n v="6"/>
    <n v="10"/>
    <x v="2"/>
    <n v="10"/>
    <n v="6"/>
    <n v="2"/>
    <s v="Medicare"/>
    <x v="1"/>
    <x v="2"/>
    <n v="1"/>
    <s v="SENIOR"/>
    <x v="9"/>
    <n v="2023"/>
  </r>
  <r>
    <s v="P02484"/>
    <x v="224"/>
    <x v="0"/>
    <x v="46"/>
    <s v="Male"/>
    <x v="1"/>
    <x v="8"/>
    <n v="4"/>
    <n v="8"/>
    <x v="0"/>
    <n v="6"/>
    <n v="2"/>
    <n v="1"/>
    <s v="Medicaid"/>
    <x v="0"/>
    <x v="14"/>
    <n v="1"/>
    <s v="ADULT"/>
    <x v="0"/>
    <n v="2022"/>
  </r>
  <r>
    <s v="P02485"/>
    <x v="902"/>
    <x v="0"/>
    <x v="12"/>
    <s v="Male"/>
    <x v="0"/>
    <x v="6"/>
    <n v="3"/>
    <n v="8"/>
    <x v="3"/>
    <n v="6"/>
    <n v="4"/>
    <n v="2"/>
    <s v="Private"/>
    <x v="0"/>
    <x v="47"/>
    <n v="1"/>
    <s v="ADULT"/>
    <x v="10"/>
    <n v="2023"/>
  </r>
  <r>
    <s v="P02486"/>
    <x v="600"/>
    <x v="0"/>
    <x v="58"/>
    <s v="Male"/>
    <x v="2"/>
    <x v="0"/>
    <n v="7"/>
    <n v="7"/>
    <x v="1"/>
    <n v="12"/>
    <n v="7"/>
    <n v="3"/>
    <s v="Medicare"/>
    <x v="1"/>
    <x v="2"/>
    <n v="1"/>
    <s v="SENIOR"/>
    <x v="0"/>
    <n v="2021"/>
  </r>
  <r>
    <s v="P02487"/>
    <x v="829"/>
    <x v="1"/>
    <x v="36"/>
    <s v="Male"/>
    <x v="4"/>
    <x v="1"/>
    <n v="3"/>
    <n v="6"/>
    <x v="2"/>
    <n v="8"/>
    <n v="2"/>
    <n v="2"/>
    <s v="Private"/>
    <x v="0"/>
    <x v="61"/>
    <n v="0"/>
    <s v="ADULT"/>
    <x v="3"/>
    <n v="2022"/>
  </r>
  <r>
    <s v="P02488"/>
    <x v="75"/>
    <x v="3"/>
    <x v="24"/>
    <s v="Female"/>
    <x v="4"/>
    <x v="7"/>
    <n v="4"/>
    <n v="11"/>
    <x v="2"/>
    <n v="6"/>
    <n v="3"/>
    <n v="2"/>
    <s v="Uninsured"/>
    <x v="0"/>
    <x v="2"/>
    <n v="1"/>
    <s v="ADULT"/>
    <x v="11"/>
    <n v="2023"/>
  </r>
  <r>
    <s v="P02489"/>
    <x v="724"/>
    <x v="1"/>
    <x v="47"/>
    <s v="Female"/>
    <x v="4"/>
    <x v="8"/>
    <n v="4"/>
    <n v="11"/>
    <x v="1"/>
    <n v="6"/>
    <n v="3"/>
    <n v="2"/>
    <s v="Medicaid"/>
    <x v="0"/>
    <x v="2"/>
    <n v="1"/>
    <s v="ADULT"/>
    <x v="1"/>
    <n v="2023"/>
  </r>
  <r>
    <s v="P02490"/>
    <x v="107"/>
    <x v="1"/>
    <x v="10"/>
    <s v="Female"/>
    <x v="4"/>
    <x v="8"/>
    <n v="4"/>
    <n v="8"/>
    <x v="2"/>
    <n v="8"/>
    <n v="3"/>
    <n v="2"/>
    <s v="Medicaid"/>
    <x v="0"/>
    <x v="2"/>
    <n v="1"/>
    <s v="YOUNG ADULT"/>
    <x v="1"/>
    <n v="2021"/>
  </r>
  <r>
    <s v="P02491"/>
    <x v="274"/>
    <x v="1"/>
    <x v="24"/>
    <s v="Female"/>
    <x v="1"/>
    <x v="0"/>
    <n v="5"/>
    <n v="8"/>
    <x v="1"/>
    <n v="8"/>
    <n v="2"/>
    <n v="1"/>
    <s v="Private"/>
    <x v="0"/>
    <x v="42"/>
    <n v="1"/>
    <s v="ADULT"/>
    <x v="4"/>
    <n v="2022"/>
  </r>
  <r>
    <s v="P02492"/>
    <x v="345"/>
    <x v="0"/>
    <x v="37"/>
    <s v="Male"/>
    <x v="1"/>
    <x v="2"/>
    <n v="3"/>
    <n v="10"/>
    <x v="1"/>
    <n v="4"/>
    <n v="2"/>
    <n v="2"/>
    <s v="Private"/>
    <x v="0"/>
    <x v="8"/>
    <n v="1"/>
    <s v="ADULT"/>
    <x v="0"/>
    <n v="2022"/>
  </r>
  <r>
    <s v="P02493"/>
    <x v="945"/>
    <x v="3"/>
    <x v="42"/>
    <s v="Male"/>
    <x v="1"/>
    <x v="0"/>
    <n v="4"/>
    <n v="8"/>
    <x v="1"/>
    <n v="7"/>
    <n v="5"/>
    <n v="2"/>
    <s v="Private"/>
    <x v="0"/>
    <x v="4"/>
    <n v="1"/>
    <s v="ADULT"/>
    <x v="11"/>
    <n v="2022"/>
  </r>
  <r>
    <s v="P02494"/>
    <x v="372"/>
    <x v="0"/>
    <x v="17"/>
    <s v="Female"/>
    <x v="3"/>
    <x v="8"/>
    <n v="6"/>
    <n v="8"/>
    <x v="2"/>
    <n v="10"/>
    <n v="4"/>
    <n v="2"/>
    <s v="Medicare"/>
    <x v="1"/>
    <x v="2"/>
    <n v="1"/>
    <s v="SENIOR"/>
    <x v="0"/>
    <n v="2021"/>
  </r>
  <r>
    <s v="P02495"/>
    <x v="574"/>
    <x v="0"/>
    <x v="56"/>
    <s v="Female"/>
    <x v="2"/>
    <x v="6"/>
    <n v="2"/>
    <n v="7"/>
    <x v="0"/>
    <n v="5"/>
    <n v="2"/>
    <n v="0"/>
    <s v="Private"/>
    <x v="2"/>
    <x v="16"/>
    <n v="0"/>
    <s v="YOUNG ADULT"/>
    <x v="10"/>
    <n v="2021"/>
  </r>
  <r>
    <s v="P02496"/>
    <x v="713"/>
    <x v="2"/>
    <x v="6"/>
    <s v="Male"/>
    <x v="0"/>
    <x v="1"/>
    <n v="5"/>
    <n v="6"/>
    <x v="1"/>
    <n v="8"/>
    <n v="5"/>
    <n v="2"/>
    <s v="Medicare"/>
    <x v="0"/>
    <x v="2"/>
    <n v="1"/>
    <s v="SENIOR"/>
    <x v="7"/>
    <n v="2023"/>
  </r>
  <r>
    <s v="P02497"/>
    <x v="287"/>
    <x v="0"/>
    <x v="22"/>
    <s v="Female"/>
    <x v="4"/>
    <x v="3"/>
    <n v="5"/>
    <n v="7"/>
    <x v="0"/>
    <n v="10"/>
    <n v="2"/>
    <n v="1"/>
    <s v="Private"/>
    <x v="0"/>
    <x v="42"/>
    <n v="0"/>
    <s v="ADULT"/>
    <x v="0"/>
    <n v="2023"/>
  </r>
  <r>
    <s v="P02498"/>
    <x v="301"/>
    <x v="3"/>
    <x v="22"/>
    <s v="Female"/>
    <x v="0"/>
    <x v="9"/>
    <n v="4"/>
    <n v="9"/>
    <x v="1"/>
    <n v="6"/>
    <n v="2"/>
    <n v="1"/>
    <s v="Private"/>
    <x v="0"/>
    <x v="18"/>
    <n v="1"/>
    <s v="ADULT"/>
    <x v="11"/>
    <n v="2022"/>
  </r>
  <r>
    <s v="P02499"/>
    <x v="983"/>
    <x v="2"/>
    <x v="6"/>
    <s v="Male"/>
    <x v="4"/>
    <x v="4"/>
    <n v="6"/>
    <n v="6"/>
    <x v="1"/>
    <n v="10"/>
    <n v="6"/>
    <n v="2"/>
    <s v="Medicare"/>
    <x v="1"/>
    <x v="2"/>
    <n v="0"/>
    <s v="SENIOR"/>
    <x v="9"/>
    <n v="2023"/>
  </r>
  <r>
    <s v="P02500"/>
    <x v="698"/>
    <x v="0"/>
    <x v="14"/>
    <s v="Female"/>
    <x v="2"/>
    <x v="8"/>
    <n v="4"/>
    <n v="11"/>
    <x v="3"/>
    <n v="6"/>
    <n v="3"/>
    <n v="1"/>
    <s v="Medicaid"/>
    <x v="0"/>
    <x v="13"/>
    <n v="1"/>
    <s v="ADULT"/>
    <x v="6"/>
    <n v="2021"/>
  </r>
  <r>
    <s v="P02501"/>
    <x v="270"/>
    <x v="1"/>
    <x v="8"/>
    <s v="Male"/>
    <x v="0"/>
    <x v="4"/>
    <n v="5"/>
    <n v="7"/>
    <x v="2"/>
    <n v="8"/>
    <n v="6"/>
    <n v="1"/>
    <s v="Medicare"/>
    <x v="0"/>
    <x v="0"/>
    <n v="0"/>
    <s v="SENIOR"/>
    <x v="3"/>
    <n v="2022"/>
  </r>
  <r>
    <s v="P02502"/>
    <x v="304"/>
    <x v="2"/>
    <x v="41"/>
    <s v="Female"/>
    <x v="0"/>
    <x v="5"/>
    <n v="5"/>
    <n v="10"/>
    <x v="0"/>
    <n v="8"/>
    <n v="6"/>
    <n v="3"/>
    <s v="Medicare"/>
    <x v="0"/>
    <x v="2"/>
    <n v="1"/>
    <s v="SENIOR"/>
    <x v="2"/>
    <n v="2023"/>
  </r>
  <r>
    <s v="P02503"/>
    <x v="47"/>
    <x v="2"/>
    <x v="32"/>
    <s v="Female"/>
    <x v="2"/>
    <x v="8"/>
    <n v="3"/>
    <n v="9"/>
    <x v="2"/>
    <n v="6"/>
    <n v="2"/>
    <n v="1"/>
    <s v="Private"/>
    <x v="0"/>
    <x v="37"/>
    <n v="1"/>
    <s v="ADULT"/>
    <x v="7"/>
    <n v="2023"/>
  </r>
  <r>
    <s v="P02504"/>
    <x v="842"/>
    <x v="3"/>
    <x v="21"/>
    <s v="Female"/>
    <x v="2"/>
    <x v="7"/>
    <n v="3"/>
    <n v="8"/>
    <x v="1"/>
    <n v="6"/>
    <n v="2"/>
    <n v="2"/>
    <s v="Uninsured"/>
    <x v="0"/>
    <x v="2"/>
    <n v="1"/>
    <s v="ADULT"/>
    <x v="11"/>
    <n v="2022"/>
  </r>
  <r>
    <s v="P02505"/>
    <x v="884"/>
    <x v="0"/>
    <x v="43"/>
    <s v="Male"/>
    <x v="2"/>
    <x v="0"/>
    <n v="3"/>
    <n v="5"/>
    <x v="2"/>
    <n v="6"/>
    <n v="2"/>
    <n v="1"/>
    <s v="Medicaid"/>
    <x v="0"/>
    <x v="27"/>
    <n v="1"/>
    <s v="YOUNG ADULT"/>
    <x v="6"/>
    <n v="2023"/>
  </r>
  <r>
    <s v="P02506"/>
    <x v="0"/>
    <x v="0"/>
    <x v="40"/>
    <s v="Male"/>
    <x v="1"/>
    <x v="0"/>
    <n v="4"/>
    <n v="8"/>
    <x v="2"/>
    <n v="6"/>
    <n v="3"/>
    <n v="1"/>
    <s v="Medicaid"/>
    <x v="0"/>
    <x v="9"/>
    <n v="1"/>
    <s v="ADULT"/>
    <x v="0"/>
    <n v="2022"/>
  </r>
  <r>
    <s v="P02507"/>
    <x v="984"/>
    <x v="2"/>
    <x v="49"/>
    <s v="Male"/>
    <x v="2"/>
    <x v="0"/>
    <n v="6"/>
    <n v="7"/>
    <x v="0"/>
    <n v="10"/>
    <n v="6"/>
    <n v="2"/>
    <s v="Medicare"/>
    <x v="1"/>
    <x v="2"/>
    <n v="1"/>
    <s v="SENIOR"/>
    <x v="7"/>
    <n v="2023"/>
  </r>
  <r>
    <s v="P02508"/>
    <x v="390"/>
    <x v="2"/>
    <x v="64"/>
    <s v="Male"/>
    <x v="0"/>
    <x v="0"/>
    <n v="5"/>
    <n v="7"/>
    <x v="2"/>
    <n v="8"/>
    <n v="5"/>
    <n v="2"/>
    <s v="Medicare"/>
    <x v="0"/>
    <x v="2"/>
    <n v="1"/>
    <s v="SENIOR"/>
    <x v="2"/>
    <n v="2022"/>
  </r>
  <r>
    <s v="P02509"/>
    <x v="985"/>
    <x v="0"/>
    <x v="28"/>
    <s v="Female"/>
    <x v="2"/>
    <x v="6"/>
    <n v="2"/>
    <n v="8"/>
    <x v="0"/>
    <n v="4"/>
    <n v="1"/>
    <n v="0"/>
    <s v="Private"/>
    <x v="2"/>
    <x v="16"/>
    <n v="0"/>
    <s v="YOUNG ADULT"/>
    <x v="0"/>
    <n v="2023"/>
  </r>
  <r>
    <s v="P02510"/>
    <x v="204"/>
    <x v="0"/>
    <x v="28"/>
    <s v="Female"/>
    <x v="1"/>
    <x v="0"/>
    <n v="2"/>
    <n v="5"/>
    <x v="0"/>
    <n v="3"/>
    <n v="1"/>
    <n v="2"/>
    <s v="Uninsured"/>
    <x v="0"/>
    <x v="46"/>
    <n v="1"/>
    <s v="YOUNG ADULT"/>
    <x v="6"/>
    <n v="2021"/>
  </r>
  <r>
    <s v="P02511"/>
    <x v="708"/>
    <x v="1"/>
    <x v="0"/>
    <s v="Male"/>
    <x v="3"/>
    <x v="6"/>
    <n v="4"/>
    <n v="7"/>
    <x v="0"/>
    <n v="7"/>
    <n v="4"/>
    <n v="1"/>
    <s v="Medicare"/>
    <x v="0"/>
    <x v="50"/>
    <n v="1"/>
    <s v="SENIOR"/>
    <x v="4"/>
    <n v="2022"/>
  </r>
  <r>
    <s v="P02512"/>
    <x v="975"/>
    <x v="2"/>
    <x v="8"/>
    <s v="Male"/>
    <x v="3"/>
    <x v="3"/>
    <n v="4"/>
    <n v="8"/>
    <x v="1"/>
    <n v="7"/>
    <n v="4"/>
    <n v="1"/>
    <s v="Medicare"/>
    <x v="0"/>
    <x v="55"/>
    <n v="0"/>
    <s v="SENIOR"/>
    <x v="2"/>
    <n v="2022"/>
  </r>
  <r>
    <s v="P02513"/>
    <x v="56"/>
    <x v="1"/>
    <x v="8"/>
    <s v="Male"/>
    <x v="0"/>
    <x v="8"/>
    <n v="4"/>
    <n v="9"/>
    <x v="1"/>
    <n v="6"/>
    <n v="4"/>
    <n v="1"/>
    <s v="Medicare"/>
    <x v="0"/>
    <x v="50"/>
    <n v="1"/>
    <s v="SENIOR"/>
    <x v="4"/>
    <n v="2022"/>
  </r>
  <r>
    <s v="P02514"/>
    <x v="68"/>
    <x v="3"/>
    <x v="22"/>
    <s v="Male"/>
    <x v="0"/>
    <x v="2"/>
    <n v="4"/>
    <n v="9"/>
    <x v="0"/>
    <n v="7"/>
    <n v="4"/>
    <n v="1"/>
    <s v="Medicaid"/>
    <x v="0"/>
    <x v="1"/>
    <n v="0"/>
    <s v="ADULT"/>
    <x v="11"/>
    <n v="2023"/>
  </r>
  <r>
    <s v="P02515"/>
    <x v="379"/>
    <x v="1"/>
    <x v="1"/>
    <s v="Male"/>
    <x v="1"/>
    <x v="1"/>
    <n v="4"/>
    <n v="7"/>
    <x v="1"/>
    <n v="8"/>
    <n v="2"/>
    <n v="2"/>
    <s v="Private"/>
    <x v="0"/>
    <x v="28"/>
    <n v="1"/>
    <s v="ADULT"/>
    <x v="4"/>
    <n v="2023"/>
  </r>
  <r>
    <s v="P02516"/>
    <x v="568"/>
    <x v="0"/>
    <x v="14"/>
    <s v="Male"/>
    <x v="1"/>
    <x v="6"/>
    <n v="5"/>
    <n v="7"/>
    <x v="1"/>
    <n v="8"/>
    <n v="4"/>
    <n v="2"/>
    <s v="Medicaid"/>
    <x v="0"/>
    <x v="2"/>
    <n v="1"/>
    <s v="ADULT"/>
    <x v="10"/>
    <n v="2023"/>
  </r>
  <r>
    <s v="P02517"/>
    <x v="12"/>
    <x v="2"/>
    <x v="18"/>
    <s v="Female"/>
    <x v="2"/>
    <x v="1"/>
    <n v="4"/>
    <n v="7"/>
    <x v="1"/>
    <n v="6"/>
    <n v="2"/>
    <n v="1"/>
    <s v="Private"/>
    <x v="0"/>
    <x v="63"/>
    <n v="0"/>
    <s v="ADULT"/>
    <x v="2"/>
    <n v="2021"/>
  </r>
  <r>
    <s v="P02518"/>
    <x v="545"/>
    <x v="2"/>
    <x v="75"/>
    <s v="Male"/>
    <x v="3"/>
    <x v="6"/>
    <n v="1"/>
    <n v="6"/>
    <x v="1"/>
    <n v="2"/>
    <n v="2"/>
    <n v="2"/>
    <s v="Uninsured"/>
    <x v="2"/>
    <x v="4"/>
    <n v="1"/>
    <s v="YOUNG ADULT"/>
    <x v="9"/>
    <n v="2023"/>
  </r>
  <r>
    <s v="P02519"/>
    <x v="495"/>
    <x v="0"/>
    <x v="4"/>
    <s v="Female"/>
    <x v="0"/>
    <x v="6"/>
    <n v="4"/>
    <n v="7"/>
    <x v="2"/>
    <n v="7"/>
    <n v="3"/>
    <n v="1"/>
    <s v="Private"/>
    <x v="0"/>
    <x v="4"/>
    <n v="0"/>
    <s v="ADULT"/>
    <x v="10"/>
    <n v="2021"/>
  </r>
  <r>
    <s v="P02520"/>
    <x v="827"/>
    <x v="1"/>
    <x v="40"/>
    <s v="Female"/>
    <x v="2"/>
    <x v="0"/>
    <n v="3"/>
    <n v="6"/>
    <x v="3"/>
    <n v="6"/>
    <n v="2"/>
    <n v="1"/>
    <s v="Medicaid"/>
    <x v="0"/>
    <x v="39"/>
    <n v="1"/>
    <s v="ADULT"/>
    <x v="3"/>
    <n v="2022"/>
  </r>
  <r>
    <s v="P02521"/>
    <x v="687"/>
    <x v="2"/>
    <x v="30"/>
    <s v="Male"/>
    <x v="1"/>
    <x v="1"/>
    <n v="4"/>
    <n v="7"/>
    <x v="1"/>
    <n v="11"/>
    <n v="2"/>
    <n v="1"/>
    <s v="Private"/>
    <x v="0"/>
    <x v="22"/>
    <n v="0"/>
    <s v="ADULT"/>
    <x v="2"/>
    <n v="2023"/>
  </r>
  <r>
    <s v="P02522"/>
    <x v="600"/>
    <x v="0"/>
    <x v="49"/>
    <s v="Female"/>
    <x v="3"/>
    <x v="8"/>
    <n v="7"/>
    <n v="12"/>
    <x v="0"/>
    <n v="10"/>
    <n v="5"/>
    <n v="3"/>
    <s v="Medicare"/>
    <x v="1"/>
    <x v="2"/>
    <n v="1"/>
    <s v="SENIOR"/>
    <x v="0"/>
    <n v="2021"/>
  </r>
  <r>
    <s v="P02523"/>
    <x v="200"/>
    <x v="2"/>
    <x v="20"/>
    <s v="Female"/>
    <x v="0"/>
    <x v="8"/>
    <n v="4"/>
    <n v="8"/>
    <x v="1"/>
    <n v="6"/>
    <n v="4"/>
    <n v="1"/>
    <s v="Uninsured"/>
    <x v="0"/>
    <x v="2"/>
    <n v="1"/>
    <s v="ADULT"/>
    <x v="7"/>
    <n v="2023"/>
  </r>
  <r>
    <s v="P02524"/>
    <x v="686"/>
    <x v="0"/>
    <x v="32"/>
    <s v="Female"/>
    <x v="0"/>
    <x v="6"/>
    <n v="3"/>
    <n v="8"/>
    <x v="2"/>
    <n v="6"/>
    <n v="2"/>
    <n v="1"/>
    <s v="Private"/>
    <x v="0"/>
    <x v="37"/>
    <n v="1"/>
    <s v="ADULT"/>
    <x v="10"/>
    <n v="2023"/>
  </r>
  <r>
    <s v="P02525"/>
    <x v="196"/>
    <x v="2"/>
    <x v="39"/>
    <s v="Male"/>
    <x v="4"/>
    <x v="1"/>
    <n v="5"/>
    <n v="6"/>
    <x v="0"/>
    <n v="8"/>
    <n v="4"/>
    <n v="2"/>
    <s v="Medicare"/>
    <x v="0"/>
    <x v="2"/>
    <n v="1"/>
    <s v="SENIOR"/>
    <x v="7"/>
    <n v="2022"/>
  </r>
  <r>
    <s v="P02526"/>
    <x v="159"/>
    <x v="3"/>
    <x v="0"/>
    <s v="Male"/>
    <x v="1"/>
    <x v="9"/>
    <n v="5"/>
    <n v="9"/>
    <x v="0"/>
    <n v="8"/>
    <n v="7"/>
    <n v="1"/>
    <s v="Medicare"/>
    <x v="0"/>
    <x v="47"/>
    <n v="1"/>
    <s v="SENIOR"/>
    <x v="5"/>
    <n v="2021"/>
  </r>
  <r>
    <s v="P02527"/>
    <x v="297"/>
    <x v="0"/>
    <x v="57"/>
    <s v="Female"/>
    <x v="4"/>
    <x v="0"/>
    <n v="4"/>
    <n v="7"/>
    <x v="1"/>
    <n v="7"/>
    <n v="4"/>
    <n v="2"/>
    <s v="Medicaid"/>
    <x v="0"/>
    <x v="50"/>
    <n v="1"/>
    <s v="SENIOR"/>
    <x v="6"/>
    <n v="2022"/>
  </r>
  <r>
    <s v="P02528"/>
    <x v="105"/>
    <x v="1"/>
    <x v="38"/>
    <s v="Female"/>
    <x v="3"/>
    <x v="5"/>
    <n v="5"/>
    <n v="10"/>
    <x v="1"/>
    <n v="8"/>
    <n v="6"/>
    <n v="1"/>
    <s v="Medicare"/>
    <x v="0"/>
    <x v="2"/>
    <n v="1"/>
    <s v="SENIOR"/>
    <x v="3"/>
    <n v="2023"/>
  </r>
  <r>
    <s v="P02529"/>
    <x v="412"/>
    <x v="2"/>
    <x v="76"/>
    <s v="Male"/>
    <x v="3"/>
    <x v="4"/>
    <n v="7"/>
    <n v="9"/>
    <x v="3"/>
    <n v="12"/>
    <n v="7"/>
    <n v="3"/>
    <s v="Medicare"/>
    <x v="1"/>
    <x v="2"/>
    <n v="1"/>
    <s v="SENIOR"/>
    <x v="2"/>
    <n v="2021"/>
  </r>
  <r>
    <s v="P02530"/>
    <x v="491"/>
    <x v="1"/>
    <x v="19"/>
    <s v="Male"/>
    <x v="0"/>
    <x v="0"/>
    <n v="3"/>
    <n v="5"/>
    <x v="1"/>
    <n v="6"/>
    <n v="4"/>
    <n v="1"/>
    <s v="Uninsured"/>
    <x v="0"/>
    <x v="52"/>
    <n v="1"/>
    <s v="YOUNG ADULT"/>
    <x v="1"/>
    <n v="2022"/>
  </r>
  <r>
    <s v="P02531"/>
    <x v="314"/>
    <x v="0"/>
    <x v="0"/>
    <s v="Male"/>
    <x v="2"/>
    <x v="0"/>
    <n v="5"/>
    <n v="6"/>
    <x v="1"/>
    <n v="8"/>
    <n v="6"/>
    <n v="1"/>
    <s v="Medicare"/>
    <x v="0"/>
    <x v="0"/>
    <n v="1"/>
    <s v="SENIOR"/>
    <x v="0"/>
    <n v="2021"/>
  </r>
  <r>
    <s v="P02532"/>
    <x v="396"/>
    <x v="2"/>
    <x v="15"/>
    <s v="Male"/>
    <x v="0"/>
    <x v="2"/>
    <n v="3"/>
    <n v="9"/>
    <x v="1"/>
    <n v="6"/>
    <n v="2"/>
    <n v="1"/>
    <s v="Private"/>
    <x v="0"/>
    <x v="11"/>
    <n v="0"/>
    <s v="ADULT"/>
    <x v="2"/>
    <n v="2021"/>
  </r>
  <r>
    <s v="P02533"/>
    <x v="364"/>
    <x v="0"/>
    <x v="8"/>
    <s v="Female"/>
    <x v="3"/>
    <x v="1"/>
    <n v="5"/>
    <n v="6"/>
    <x v="0"/>
    <n v="8"/>
    <n v="4"/>
    <n v="1"/>
    <s v="Medicare"/>
    <x v="0"/>
    <x v="12"/>
    <n v="0"/>
    <s v="SENIOR"/>
    <x v="0"/>
    <n v="2023"/>
  </r>
  <r>
    <s v="P02534"/>
    <x v="795"/>
    <x v="1"/>
    <x v="15"/>
    <s v="Male"/>
    <x v="0"/>
    <x v="3"/>
    <n v="4"/>
    <n v="8"/>
    <x v="2"/>
    <n v="8"/>
    <n v="4"/>
    <n v="2"/>
    <s v="Private"/>
    <x v="0"/>
    <x v="28"/>
    <n v="1"/>
    <s v="ADULT"/>
    <x v="3"/>
    <n v="2021"/>
  </r>
  <r>
    <s v="P02535"/>
    <x v="222"/>
    <x v="3"/>
    <x v="7"/>
    <s v="Male"/>
    <x v="1"/>
    <x v="10"/>
    <n v="5"/>
    <n v="9"/>
    <x v="2"/>
    <n v="8"/>
    <n v="4"/>
    <n v="1"/>
    <s v="Medicaid"/>
    <x v="0"/>
    <x v="4"/>
    <n v="1"/>
    <s v="ADULT"/>
    <x v="5"/>
    <n v="2023"/>
  </r>
  <r>
    <s v="P02536"/>
    <x v="357"/>
    <x v="2"/>
    <x v="32"/>
    <s v="Female"/>
    <x v="2"/>
    <x v="1"/>
    <n v="3"/>
    <n v="8"/>
    <x v="2"/>
    <n v="8"/>
    <n v="2"/>
    <n v="3"/>
    <s v="Uninsured"/>
    <x v="0"/>
    <x v="50"/>
    <n v="1"/>
    <s v="ADULT"/>
    <x v="7"/>
    <n v="2022"/>
  </r>
  <r>
    <s v="P02537"/>
    <x v="660"/>
    <x v="2"/>
    <x v="41"/>
    <s v="Male"/>
    <x v="0"/>
    <x v="0"/>
    <n v="6"/>
    <n v="8"/>
    <x v="0"/>
    <n v="10"/>
    <n v="6"/>
    <n v="2"/>
    <s v="Medicare"/>
    <x v="1"/>
    <x v="2"/>
    <n v="0"/>
    <s v="SENIOR"/>
    <x v="7"/>
    <n v="2022"/>
  </r>
  <r>
    <s v="P02538"/>
    <x v="428"/>
    <x v="3"/>
    <x v="39"/>
    <s v="Female"/>
    <x v="2"/>
    <x v="10"/>
    <n v="5"/>
    <n v="7"/>
    <x v="1"/>
    <n v="10"/>
    <n v="6"/>
    <n v="2"/>
    <s v="Medicare"/>
    <x v="0"/>
    <x v="2"/>
    <n v="1"/>
    <s v="SENIOR"/>
    <x v="11"/>
    <n v="2021"/>
  </r>
  <r>
    <s v="P02539"/>
    <x v="425"/>
    <x v="1"/>
    <x v="56"/>
    <s v="Female"/>
    <x v="0"/>
    <x v="6"/>
    <n v="2"/>
    <n v="7"/>
    <x v="1"/>
    <n v="3"/>
    <n v="2"/>
    <n v="0"/>
    <s v="Medicaid"/>
    <x v="1"/>
    <x v="49"/>
    <n v="1"/>
    <s v="YOUNG ADULT"/>
    <x v="3"/>
    <n v="2023"/>
  </r>
  <r>
    <s v="P02540"/>
    <x v="986"/>
    <x v="2"/>
    <x v="47"/>
    <s v="Male"/>
    <x v="2"/>
    <x v="2"/>
    <n v="4"/>
    <n v="10"/>
    <x v="1"/>
    <n v="6"/>
    <n v="2"/>
    <n v="1"/>
    <s v="Uninsured"/>
    <x v="0"/>
    <x v="3"/>
    <n v="1"/>
    <s v="ADULT"/>
    <x v="7"/>
    <n v="2021"/>
  </r>
  <r>
    <s v="P02541"/>
    <x v="9"/>
    <x v="2"/>
    <x v="34"/>
    <s v="Female"/>
    <x v="0"/>
    <x v="1"/>
    <n v="4"/>
    <n v="5"/>
    <x v="1"/>
    <n v="8"/>
    <n v="3"/>
    <n v="3"/>
    <s v="Private"/>
    <x v="0"/>
    <x v="67"/>
    <n v="1"/>
    <s v="ADULT"/>
    <x v="2"/>
    <n v="2022"/>
  </r>
  <r>
    <s v="P02542"/>
    <x v="685"/>
    <x v="0"/>
    <x v="56"/>
    <s v="Female"/>
    <x v="0"/>
    <x v="0"/>
    <n v="2"/>
    <n v="7"/>
    <x v="1"/>
    <n v="3"/>
    <n v="1"/>
    <n v="0"/>
    <s v="Private"/>
    <x v="2"/>
    <x v="58"/>
    <n v="0"/>
    <s v="YOUNG ADULT"/>
    <x v="6"/>
    <n v="2022"/>
  </r>
  <r>
    <s v="P02543"/>
    <x v="987"/>
    <x v="0"/>
    <x v="4"/>
    <s v="Male"/>
    <x v="3"/>
    <x v="2"/>
    <n v="5"/>
    <n v="10"/>
    <x v="0"/>
    <n v="8"/>
    <n v="4"/>
    <n v="1"/>
    <s v="Medicaid"/>
    <x v="0"/>
    <x v="2"/>
    <n v="1"/>
    <s v="ADULT"/>
    <x v="0"/>
    <n v="2022"/>
  </r>
  <r>
    <s v="P02544"/>
    <x v="49"/>
    <x v="3"/>
    <x v="32"/>
    <s v="Male"/>
    <x v="3"/>
    <x v="9"/>
    <n v="4"/>
    <n v="11"/>
    <x v="0"/>
    <n v="8"/>
    <n v="2"/>
    <n v="2"/>
    <s v="Medicaid"/>
    <x v="0"/>
    <x v="8"/>
    <n v="1"/>
    <s v="ADULT"/>
    <x v="5"/>
    <n v="2022"/>
  </r>
  <r>
    <s v="P02545"/>
    <x v="497"/>
    <x v="3"/>
    <x v="49"/>
    <s v="Female"/>
    <x v="0"/>
    <x v="8"/>
    <n v="6"/>
    <n v="9"/>
    <x v="0"/>
    <n v="12"/>
    <n v="6"/>
    <n v="2"/>
    <s v="Medicare"/>
    <x v="1"/>
    <x v="2"/>
    <n v="1"/>
    <s v="SENIOR"/>
    <x v="5"/>
    <n v="2022"/>
  </r>
  <r>
    <s v="P02546"/>
    <x v="119"/>
    <x v="2"/>
    <x v="57"/>
    <s v="Female"/>
    <x v="3"/>
    <x v="0"/>
    <n v="4"/>
    <n v="7"/>
    <x v="1"/>
    <n v="8"/>
    <n v="2"/>
    <n v="1"/>
    <s v="Private"/>
    <x v="0"/>
    <x v="22"/>
    <n v="0"/>
    <s v="SENIOR"/>
    <x v="9"/>
    <n v="2021"/>
  </r>
  <r>
    <s v="P02547"/>
    <x v="751"/>
    <x v="2"/>
    <x v="51"/>
    <s v="Female"/>
    <x v="3"/>
    <x v="2"/>
    <n v="2"/>
    <n v="9"/>
    <x v="2"/>
    <n v="3"/>
    <n v="4"/>
    <n v="0"/>
    <s v="Private"/>
    <x v="0"/>
    <x v="27"/>
    <n v="0"/>
    <s v="YOUNG ADULT"/>
    <x v="7"/>
    <n v="2022"/>
  </r>
  <r>
    <s v="P02548"/>
    <x v="334"/>
    <x v="0"/>
    <x v="12"/>
    <s v="Male"/>
    <x v="0"/>
    <x v="8"/>
    <n v="3"/>
    <n v="8"/>
    <x v="2"/>
    <n v="6"/>
    <n v="4"/>
    <n v="1"/>
    <s v="Private"/>
    <x v="0"/>
    <x v="37"/>
    <n v="1"/>
    <s v="ADULT"/>
    <x v="10"/>
    <n v="2023"/>
  </r>
  <r>
    <s v="P02549"/>
    <x v="231"/>
    <x v="0"/>
    <x v="35"/>
    <s v="Female"/>
    <x v="1"/>
    <x v="1"/>
    <n v="6"/>
    <n v="6"/>
    <x v="0"/>
    <n v="10"/>
    <n v="4"/>
    <n v="4"/>
    <s v="Medicare"/>
    <x v="1"/>
    <x v="2"/>
    <n v="1"/>
    <s v="SENIOR"/>
    <x v="10"/>
    <n v="2022"/>
  </r>
  <r>
    <s v="P02550"/>
    <x v="505"/>
    <x v="2"/>
    <x v="66"/>
    <s v="Male"/>
    <x v="3"/>
    <x v="8"/>
    <n v="6"/>
    <n v="8"/>
    <x v="3"/>
    <n v="10"/>
    <n v="6"/>
    <n v="4"/>
    <s v="Medicare"/>
    <x v="1"/>
    <x v="2"/>
    <n v="1"/>
    <s v="SENIOR"/>
    <x v="7"/>
    <n v="2021"/>
  </r>
  <r>
    <s v="P02551"/>
    <x v="730"/>
    <x v="3"/>
    <x v="53"/>
    <s v="Female"/>
    <x v="0"/>
    <x v="7"/>
    <n v="3"/>
    <n v="10"/>
    <x v="0"/>
    <n v="6"/>
    <n v="4"/>
    <n v="1"/>
    <s v="Medicaid"/>
    <x v="0"/>
    <x v="19"/>
    <n v="1"/>
    <s v="YOUNG ADULT"/>
    <x v="5"/>
    <n v="2021"/>
  </r>
  <r>
    <s v="P02552"/>
    <x v="815"/>
    <x v="2"/>
    <x v="60"/>
    <s v="Female"/>
    <x v="4"/>
    <x v="1"/>
    <n v="2"/>
    <n v="4"/>
    <x v="2"/>
    <n v="3"/>
    <n v="1"/>
    <n v="2"/>
    <s v="Private"/>
    <x v="2"/>
    <x v="18"/>
    <n v="1"/>
    <s v="YOUNG ADULT"/>
    <x v="2"/>
    <n v="2021"/>
  </r>
  <r>
    <s v="P02553"/>
    <x v="937"/>
    <x v="0"/>
    <x v="23"/>
    <s v="Female"/>
    <x v="1"/>
    <x v="8"/>
    <n v="6"/>
    <n v="9"/>
    <x v="2"/>
    <n v="9"/>
    <n v="6"/>
    <n v="4"/>
    <s v="Medicare"/>
    <x v="1"/>
    <x v="2"/>
    <n v="1"/>
    <s v="SENIOR"/>
    <x v="10"/>
    <n v="2021"/>
  </r>
  <r>
    <s v="P02554"/>
    <x v="772"/>
    <x v="3"/>
    <x v="20"/>
    <s v="Female"/>
    <x v="4"/>
    <x v="5"/>
    <n v="4"/>
    <n v="11"/>
    <x v="0"/>
    <n v="9"/>
    <n v="4"/>
    <n v="2"/>
    <s v="Private"/>
    <x v="0"/>
    <x v="2"/>
    <n v="1"/>
    <s v="ADULT"/>
    <x v="11"/>
    <n v="2022"/>
  </r>
  <r>
    <s v="P02555"/>
    <x v="234"/>
    <x v="2"/>
    <x v="40"/>
    <s v="Female"/>
    <x v="1"/>
    <x v="1"/>
    <n v="5"/>
    <n v="6"/>
    <x v="1"/>
    <n v="8"/>
    <n v="4"/>
    <n v="1"/>
    <s v="Private"/>
    <x v="0"/>
    <x v="42"/>
    <n v="1"/>
    <s v="ADULT"/>
    <x v="2"/>
    <n v="2022"/>
  </r>
  <r>
    <s v="P02556"/>
    <x v="891"/>
    <x v="0"/>
    <x v="8"/>
    <s v="Female"/>
    <x v="0"/>
    <x v="0"/>
    <n v="4"/>
    <n v="6"/>
    <x v="1"/>
    <n v="10"/>
    <n v="4"/>
    <n v="1"/>
    <s v="Medicare"/>
    <x v="0"/>
    <x v="61"/>
    <n v="1"/>
    <s v="SENIOR"/>
    <x v="6"/>
    <n v="2021"/>
  </r>
  <r>
    <s v="P02557"/>
    <x v="274"/>
    <x v="1"/>
    <x v="45"/>
    <s v="Male"/>
    <x v="0"/>
    <x v="0"/>
    <n v="1"/>
    <n v="5"/>
    <x v="1"/>
    <n v="2"/>
    <n v="0"/>
    <n v="1"/>
    <s v="Private"/>
    <x v="2"/>
    <x v="73"/>
    <n v="0"/>
    <s v="YOUNG ADULT"/>
    <x v="4"/>
    <n v="2022"/>
  </r>
  <r>
    <s v="P02558"/>
    <x v="935"/>
    <x v="3"/>
    <x v="47"/>
    <s v="Female"/>
    <x v="1"/>
    <x v="0"/>
    <n v="6"/>
    <n v="6"/>
    <x v="0"/>
    <n v="10"/>
    <n v="6"/>
    <n v="2"/>
    <s v="Medicaid"/>
    <x v="1"/>
    <x v="2"/>
    <n v="1"/>
    <s v="ADULT"/>
    <x v="5"/>
    <n v="2023"/>
  </r>
  <r>
    <s v="P02559"/>
    <x v="220"/>
    <x v="1"/>
    <x v="14"/>
    <s v="Female"/>
    <x v="4"/>
    <x v="0"/>
    <n v="5"/>
    <n v="8"/>
    <x v="1"/>
    <n v="8"/>
    <n v="4"/>
    <n v="1"/>
    <s v="Uninsured"/>
    <x v="0"/>
    <x v="8"/>
    <n v="1"/>
    <s v="ADULT"/>
    <x v="3"/>
    <n v="2023"/>
  </r>
  <r>
    <s v="P02560"/>
    <x v="983"/>
    <x v="2"/>
    <x v="39"/>
    <s v="Male"/>
    <x v="3"/>
    <x v="0"/>
    <n v="5"/>
    <n v="7"/>
    <x v="1"/>
    <n v="10"/>
    <n v="5"/>
    <n v="2"/>
    <s v="Medicare"/>
    <x v="0"/>
    <x v="2"/>
    <n v="1"/>
    <s v="SENIOR"/>
    <x v="9"/>
    <n v="2023"/>
  </r>
  <r>
    <s v="P02561"/>
    <x v="408"/>
    <x v="1"/>
    <x v="13"/>
    <s v="Female"/>
    <x v="4"/>
    <x v="1"/>
    <n v="3"/>
    <n v="4"/>
    <x v="1"/>
    <n v="4"/>
    <n v="4"/>
    <n v="1"/>
    <s v="Uninsured"/>
    <x v="0"/>
    <x v="20"/>
    <n v="0"/>
    <s v="ADULT"/>
    <x v="4"/>
    <n v="2021"/>
  </r>
  <r>
    <s v="P02562"/>
    <x v="710"/>
    <x v="3"/>
    <x v="18"/>
    <s v="Male"/>
    <x v="0"/>
    <x v="9"/>
    <n v="5"/>
    <n v="9"/>
    <x v="2"/>
    <n v="10"/>
    <n v="4"/>
    <n v="1"/>
    <s v="Uninsured"/>
    <x v="0"/>
    <x v="15"/>
    <n v="1"/>
    <s v="ADULT"/>
    <x v="8"/>
    <n v="2021"/>
  </r>
  <r>
    <s v="P02563"/>
    <x v="395"/>
    <x v="2"/>
    <x v="15"/>
    <s v="Female"/>
    <x v="0"/>
    <x v="8"/>
    <n v="4"/>
    <n v="9"/>
    <x v="2"/>
    <n v="6"/>
    <n v="3"/>
    <n v="1"/>
    <s v="Private"/>
    <x v="0"/>
    <x v="61"/>
    <n v="1"/>
    <s v="ADULT"/>
    <x v="7"/>
    <n v="2023"/>
  </r>
  <r>
    <s v="P02564"/>
    <x v="655"/>
    <x v="0"/>
    <x v="9"/>
    <s v="Female"/>
    <x v="4"/>
    <x v="1"/>
    <n v="5"/>
    <n v="6"/>
    <x v="0"/>
    <n v="10"/>
    <n v="4"/>
    <n v="1"/>
    <s v="Medicaid"/>
    <x v="0"/>
    <x v="34"/>
    <n v="1"/>
    <s v="ADULT"/>
    <x v="6"/>
    <n v="2021"/>
  </r>
  <r>
    <s v="P02565"/>
    <x v="217"/>
    <x v="2"/>
    <x v="15"/>
    <s v="Male"/>
    <x v="1"/>
    <x v="6"/>
    <n v="3"/>
    <n v="8"/>
    <x v="2"/>
    <n v="4"/>
    <n v="6"/>
    <n v="3"/>
    <s v="Private"/>
    <x v="0"/>
    <x v="2"/>
    <n v="1"/>
    <s v="ADULT"/>
    <x v="2"/>
    <n v="2021"/>
  </r>
  <r>
    <s v="P02566"/>
    <x v="988"/>
    <x v="2"/>
    <x v="36"/>
    <s v="Female"/>
    <x v="4"/>
    <x v="0"/>
    <n v="3"/>
    <n v="5"/>
    <x v="3"/>
    <n v="6"/>
    <n v="4"/>
    <n v="2"/>
    <s v="Private"/>
    <x v="0"/>
    <x v="4"/>
    <n v="1"/>
    <s v="ADULT"/>
    <x v="2"/>
    <n v="2022"/>
  </r>
  <r>
    <s v="P02567"/>
    <x v="989"/>
    <x v="2"/>
    <x v="52"/>
    <s v="Male"/>
    <x v="1"/>
    <x v="6"/>
    <n v="4"/>
    <n v="7"/>
    <x v="1"/>
    <n v="7"/>
    <n v="4"/>
    <n v="1"/>
    <s v="Private"/>
    <x v="0"/>
    <x v="4"/>
    <n v="1"/>
    <s v="ADULT"/>
    <x v="7"/>
    <n v="2021"/>
  </r>
  <r>
    <s v="P02568"/>
    <x v="395"/>
    <x v="2"/>
    <x v="2"/>
    <s v="Female"/>
    <x v="0"/>
    <x v="0"/>
    <n v="5"/>
    <n v="9"/>
    <x v="1"/>
    <n v="8"/>
    <n v="4"/>
    <n v="1"/>
    <s v="Medicare"/>
    <x v="0"/>
    <x v="12"/>
    <n v="1"/>
    <s v="SENIOR"/>
    <x v="7"/>
    <n v="2023"/>
  </r>
  <r>
    <s v="P02569"/>
    <x v="735"/>
    <x v="0"/>
    <x v="58"/>
    <s v="Male"/>
    <x v="3"/>
    <x v="0"/>
    <n v="5"/>
    <n v="7"/>
    <x v="1"/>
    <n v="8"/>
    <n v="6"/>
    <n v="4"/>
    <s v="Medicare"/>
    <x v="0"/>
    <x v="2"/>
    <n v="1"/>
    <s v="SENIOR"/>
    <x v="10"/>
    <n v="2023"/>
  </r>
  <r>
    <s v="P02570"/>
    <x v="456"/>
    <x v="0"/>
    <x v="4"/>
    <s v="Male"/>
    <x v="4"/>
    <x v="1"/>
    <n v="5"/>
    <n v="6"/>
    <x v="1"/>
    <n v="8"/>
    <n v="6"/>
    <n v="1"/>
    <s v="Private"/>
    <x v="0"/>
    <x v="40"/>
    <n v="0"/>
    <s v="ADULT"/>
    <x v="0"/>
    <n v="2023"/>
  </r>
  <r>
    <s v="P02571"/>
    <x v="308"/>
    <x v="2"/>
    <x v="47"/>
    <s v="Male"/>
    <x v="3"/>
    <x v="8"/>
    <n v="6"/>
    <n v="8"/>
    <x v="1"/>
    <n v="9"/>
    <n v="4"/>
    <n v="2"/>
    <s v="Private"/>
    <x v="1"/>
    <x v="2"/>
    <n v="1"/>
    <s v="ADULT"/>
    <x v="9"/>
    <n v="2023"/>
  </r>
  <r>
    <s v="P02572"/>
    <x v="12"/>
    <x v="2"/>
    <x v="16"/>
    <s v="Male"/>
    <x v="0"/>
    <x v="8"/>
    <n v="3"/>
    <n v="7"/>
    <x v="1"/>
    <n v="6"/>
    <n v="2"/>
    <n v="1"/>
    <s v="Private"/>
    <x v="0"/>
    <x v="11"/>
    <n v="1"/>
    <s v="YOUNG ADULT"/>
    <x v="2"/>
    <n v="2021"/>
  </r>
  <r>
    <s v="P02573"/>
    <x v="269"/>
    <x v="0"/>
    <x v="32"/>
    <s v="Female"/>
    <x v="0"/>
    <x v="1"/>
    <n v="3"/>
    <n v="4"/>
    <x v="0"/>
    <n v="4"/>
    <n v="2"/>
    <n v="1"/>
    <s v="Private"/>
    <x v="0"/>
    <x v="39"/>
    <n v="1"/>
    <s v="ADULT"/>
    <x v="6"/>
    <n v="2023"/>
  </r>
  <r>
    <s v="P02574"/>
    <x v="953"/>
    <x v="3"/>
    <x v="24"/>
    <s v="Female"/>
    <x v="3"/>
    <x v="7"/>
    <n v="4"/>
    <n v="9"/>
    <x v="1"/>
    <n v="6"/>
    <n v="3"/>
    <n v="1"/>
    <s v="Uninsured"/>
    <x v="0"/>
    <x v="12"/>
    <n v="1"/>
    <s v="ADULT"/>
    <x v="8"/>
    <n v="2022"/>
  </r>
  <r>
    <s v="P02575"/>
    <x v="489"/>
    <x v="3"/>
    <x v="49"/>
    <s v="Male"/>
    <x v="2"/>
    <x v="8"/>
    <n v="6"/>
    <n v="8"/>
    <x v="1"/>
    <n v="9"/>
    <n v="4"/>
    <n v="2"/>
    <s v="Medicare"/>
    <x v="1"/>
    <x v="2"/>
    <n v="1"/>
    <s v="SENIOR"/>
    <x v="8"/>
    <n v="2023"/>
  </r>
  <r>
    <s v="P02576"/>
    <x v="495"/>
    <x v="0"/>
    <x v="43"/>
    <s v="Male"/>
    <x v="1"/>
    <x v="6"/>
    <n v="5"/>
    <n v="7"/>
    <x v="2"/>
    <n v="8"/>
    <n v="4"/>
    <n v="1"/>
    <s v="Private"/>
    <x v="0"/>
    <x v="1"/>
    <n v="1"/>
    <s v="YOUNG ADULT"/>
    <x v="10"/>
    <n v="2021"/>
  </r>
  <r>
    <s v="P02577"/>
    <x v="580"/>
    <x v="3"/>
    <x v="17"/>
    <s v="Male"/>
    <x v="2"/>
    <x v="0"/>
    <n v="5"/>
    <n v="7"/>
    <x v="2"/>
    <n v="8"/>
    <n v="5"/>
    <n v="3"/>
    <s v="Medicare"/>
    <x v="0"/>
    <x v="2"/>
    <n v="1"/>
    <s v="SENIOR"/>
    <x v="11"/>
    <n v="2023"/>
  </r>
  <r>
    <s v="P02578"/>
    <x v="688"/>
    <x v="3"/>
    <x v="41"/>
    <s v="Female"/>
    <x v="0"/>
    <x v="1"/>
    <n v="5"/>
    <n v="7"/>
    <x v="1"/>
    <n v="8"/>
    <n v="4"/>
    <n v="2"/>
    <s v="Medicare"/>
    <x v="0"/>
    <x v="2"/>
    <n v="1"/>
    <s v="SENIOR"/>
    <x v="5"/>
    <n v="2023"/>
  </r>
  <r>
    <s v="P02579"/>
    <x v="331"/>
    <x v="3"/>
    <x v="9"/>
    <s v="Female"/>
    <x v="1"/>
    <x v="5"/>
    <n v="5"/>
    <n v="10"/>
    <x v="3"/>
    <n v="8"/>
    <n v="4"/>
    <n v="1"/>
    <s v="Medicaid"/>
    <x v="0"/>
    <x v="2"/>
    <n v="1"/>
    <s v="ADULT"/>
    <x v="11"/>
    <n v="2021"/>
  </r>
  <r>
    <s v="P02580"/>
    <x v="625"/>
    <x v="0"/>
    <x v="69"/>
    <s v="Male"/>
    <x v="3"/>
    <x v="1"/>
    <n v="7"/>
    <n v="6"/>
    <x v="1"/>
    <n v="12"/>
    <n v="8"/>
    <n v="5"/>
    <s v="Medicare"/>
    <x v="1"/>
    <x v="2"/>
    <n v="1"/>
    <s v="SENIOR"/>
    <x v="0"/>
    <n v="2021"/>
  </r>
  <r>
    <s v="P02581"/>
    <x v="658"/>
    <x v="0"/>
    <x v="20"/>
    <s v="Female"/>
    <x v="1"/>
    <x v="8"/>
    <n v="4"/>
    <n v="9"/>
    <x v="1"/>
    <n v="7"/>
    <n v="3"/>
    <n v="1"/>
    <s v="Medicaid"/>
    <x v="0"/>
    <x v="23"/>
    <n v="0"/>
    <s v="ADULT"/>
    <x v="10"/>
    <n v="2021"/>
  </r>
  <r>
    <s v="P02582"/>
    <x v="195"/>
    <x v="0"/>
    <x v="20"/>
    <s v="Male"/>
    <x v="0"/>
    <x v="1"/>
    <n v="4"/>
    <n v="6"/>
    <x v="1"/>
    <n v="7"/>
    <n v="3"/>
    <n v="2"/>
    <s v="Private"/>
    <x v="0"/>
    <x v="34"/>
    <n v="0"/>
    <s v="ADULT"/>
    <x v="0"/>
    <n v="2022"/>
  </r>
  <r>
    <s v="P02583"/>
    <x v="27"/>
    <x v="1"/>
    <x v="24"/>
    <s v="Female"/>
    <x v="4"/>
    <x v="2"/>
    <n v="4"/>
    <n v="9"/>
    <x v="1"/>
    <n v="6"/>
    <n v="3"/>
    <n v="2"/>
    <s v="Private"/>
    <x v="0"/>
    <x v="2"/>
    <n v="1"/>
    <s v="ADULT"/>
    <x v="3"/>
    <n v="2021"/>
  </r>
  <r>
    <s v="P02584"/>
    <x v="982"/>
    <x v="2"/>
    <x v="68"/>
    <s v="Female"/>
    <x v="0"/>
    <x v="1"/>
    <n v="6"/>
    <n v="6"/>
    <x v="1"/>
    <n v="9"/>
    <n v="4"/>
    <n v="4"/>
    <s v="Medicare"/>
    <x v="1"/>
    <x v="2"/>
    <n v="1"/>
    <s v="SENIOR"/>
    <x v="9"/>
    <n v="2023"/>
  </r>
  <r>
    <s v="P02585"/>
    <x v="411"/>
    <x v="2"/>
    <x v="59"/>
    <s v="Female"/>
    <x v="2"/>
    <x v="1"/>
    <n v="7"/>
    <n v="6"/>
    <x v="2"/>
    <n v="10"/>
    <n v="5"/>
    <n v="3"/>
    <s v="Medicare"/>
    <x v="1"/>
    <x v="2"/>
    <n v="1"/>
    <s v="SENIOR"/>
    <x v="9"/>
    <n v="2022"/>
  </r>
  <r>
    <s v="P02586"/>
    <x v="904"/>
    <x v="2"/>
    <x v="21"/>
    <s v="Female"/>
    <x v="4"/>
    <x v="0"/>
    <n v="5"/>
    <n v="6"/>
    <x v="0"/>
    <n v="10"/>
    <n v="4"/>
    <n v="2"/>
    <s v="Medicaid"/>
    <x v="0"/>
    <x v="1"/>
    <n v="1"/>
    <s v="ADULT"/>
    <x v="9"/>
    <n v="2022"/>
  </r>
  <r>
    <s v="P02587"/>
    <x v="823"/>
    <x v="3"/>
    <x v="28"/>
    <s v="Female"/>
    <x v="1"/>
    <x v="9"/>
    <n v="2"/>
    <n v="9"/>
    <x v="1"/>
    <n v="6"/>
    <n v="3"/>
    <n v="0"/>
    <s v="Uninsured"/>
    <x v="0"/>
    <x v="80"/>
    <n v="0"/>
    <s v="YOUNG ADULT"/>
    <x v="11"/>
    <n v="2023"/>
  </r>
  <r>
    <s v="P02588"/>
    <x v="794"/>
    <x v="3"/>
    <x v="4"/>
    <s v="Female"/>
    <x v="0"/>
    <x v="5"/>
    <n v="5"/>
    <n v="11"/>
    <x v="1"/>
    <n v="8"/>
    <n v="4"/>
    <n v="1"/>
    <s v="Medicaid"/>
    <x v="0"/>
    <x v="2"/>
    <n v="0"/>
    <s v="ADULT"/>
    <x v="11"/>
    <n v="2022"/>
  </r>
  <r>
    <s v="P02589"/>
    <x v="813"/>
    <x v="3"/>
    <x v="46"/>
    <s v="Female"/>
    <x v="4"/>
    <x v="10"/>
    <n v="4"/>
    <n v="6"/>
    <x v="3"/>
    <n v="7"/>
    <n v="2"/>
    <n v="2"/>
    <s v="Medicaid"/>
    <x v="0"/>
    <x v="26"/>
    <n v="1"/>
    <s v="ADULT"/>
    <x v="8"/>
    <n v="2022"/>
  </r>
  <r>
    <s v="P02590"/>
    <x v="214"/>
    <x v="0"/>
    <x v="31"/>
    <s v="Male"/>
    <x v="3"/>
    <x v="4"/>
    <n v="5"/>
    <n v="6"/>
    <x v="1"/>
    <n v="10"/>
    <n v="2"/>
    <n v="1"/>
    <s v="Uninsured"/>
    <x v="0"/>
    <x v="61"/>
    <n v="1"/>
    <s v="ADULT"/>
    <x v="0"/>
    <n v="2023"/>
  </r>
  <r>
    <s v="P02591"/>
    <x v="522"/>
    <x v="0"/>
    <x v="64"/>
    <s v="Male"/>
    <x v="4"/>
    <x v="5"/>
    <n v="5"/>
    <n v="10"/>
    <x v="2"/>
    <n v="8"/>
    <n v="4"/>
    <n v="2"/>
    <s v="Medicare"/>
    <x v="0"/>
    <x v="2"/>
    <n v="1"/>
    <s v="SENIOR"/>
    <x v="10"/>
    <n v="2023"/>
  </r>
  <r>
    <s v="P02592"/>
    <x v="474"/>
    <x v="3"/>
    <x v="7"/>
    <s v="Male"/>
    <x v="3"/>
    <x v="7"/>
    <n v="4"/>
    <n v="11"/>
    <x v="1"/>
    <n v="6"/>
    <n v="3"/>
    <n v="2"/>
    <s v="Medicaid"/>
    <x v="0"/>
    <x v="2"/>
    <n v="1"/>
    <s v="ADULT"/>
    <x v="8"/>
    <n v="2021"/>
  </r>
  <r>
    <s v="P02593"/>
    <x v="755"/>
    <x v="2"/>
    <x v="24"/>
    <s v="Female"/>
    <x v="3"/>
    <x v="6"/>
    <n v="4"/>
    <n v="9"/>
    <x v="1"/>
    <n v="7"/>
    <n v="2"/>
    <n v="1"/>
    <s v="Private"/>
    <x v="0"/>
    <x v="4"/>
    <n v="1"/>
    <s v="ADULT"/>
    <x v="9"/>
    <n v="2021"/>
  </r>
  <r>
    <s v="P02594"/>
    <x v="227"/>
    <x v="2"/>
    <x v="47"/>
    <s v="Male"/>
    <x v="0"/>
    <x v="6"/>
    <n v="4"/>
    <n v="7"/>
    <x v="1"/>
    <n v="8"/>
    <n v="4"/>
    <n v="2"/>
    <s v="Private"/>
    <x v="0"/>
    <x v="2"/>
    <n v="1"/>
    <s v="ADULT"/>
    <x v="2"/>
    <n v="2021"/>
  </r>
  <r>
    <s v="P02595"/>
    <x v="592"/>
    <x v="3"/>
    <x v="58"/>
    <s v="Male"/>
    <x v="0"/>
    <x v="0"/>
    <n v="5"/>
    <n v="6"/>
    <x v="2"/>
    <n v="8"/>
    <n v="4"/>
    <n v="2"/>
    <s v="Medicare"/>
    <x v="0"/>
    <x v="2"/>
    <n v="1"/>
    <s v="SENIOR"/>
    <x v="8"/>
    <n v="2022"/>
  </r>
  <r>
    <s v="P02596"/>
    <x v="157"/>
    <x v="1"/>
    <x v="77"/>
    <s v="Male"/>
    <x v="3"/>
    <x v="1"/>
    <n v="1"/>
    <n v="3"/>
    <x v="2"/>
    <n v="4"/>
    <n v="4"/>
    <n v="1"/>
    <s v="Medicaid"/>
    <x v="1"/>
    <x v="27"/>
    <n v="0"/>
    <s v="YOUNG ADULT"/>
    <x v="3"/>
    <n v="2021"/>
  </r>
  <r>
    <s v="P02597"/>
    <x v="452"/>
    <x v="3"/>
    <x v="21"/>
    <s v="Male"/>
    <x v="3"/>
    <x v="7"/>
    <n v="3"/>
    <n v="10"/>
    <x v="3"/>
    <n v="6"/>
    <n v="2"/>
    <n v="1"/>
    <s v="Private"/>
    <x v="0"/>
    <x v="31"/>
    <n v="1"/>
    <s v="ADULT"/>
    <x v="8"/>
    <n v="2023"/>
  </r>
  <r>
    <s v="P02598"/>
    <x v="563"/>
    <x v="2"/>
    <x v="26"/>
    <s v="Female"/>
    <x v="2"/>
    <x v="1"/>
    <n v="4"/>
    <n v="5"/>
    <x v="1"/>
    <n v="6"/>
    <n v="2"/>
    <n v="1"/>
    <s v="Private"/>
    <x v="0"/>
    <x v="29"/>
    <n v="1"/>
    <s v="ADULT"/>
    <x v="9"/>
    <n v="2023"/>
  </r>
  <r>
    <s v="P02599"/>
    <x v="15"/>
    <x v="2"/>
    <x v="68"/>
    <s v="Female"/>
    <x v="0"/>
    <x v="5"/>
    <n v="5"/>
    <n v="11"/>
    <x v="0"/>
    <n v="10"/>
    <n v="5"/>
    <n v="2"/>
    <s v="Medicare"/>
    <x v="0"/>
    <x v="2"/>
    <n v="1"/>
    <s v="SENIOR"/>
    <x v="7"/>
    <n v="2021"/>
  </r>
  <r>
    <s v="P02600"/>
    <x v="37"/>
    <x v="1"/>
    <x v="42"/>
    <s v="Female"/>
    <x v="0"/>
    <x v="3"/>
    <n v="4"/>
    <n v="7"/>
    <x v="1"/>
    <n v="7"/>
    <n v="4"/>
    <n v="2"/>
    <s v="Medicaid"/>
    <x v="0"/>
    <x v="4"/>
    <n v="0"/>
    <s v="ADULT"/>
    <x v="1"/>
    <n v="2022"/>
  </r>
  <r>
    <s v="P02601"/>
    <x v="879"/>
    <x v="3"/>
    <x v="60"/>
    <s v="Female"/>
    <x v="4"/>
    <x v="9"/>
    <n v="2"/>
    <n v="9"/>
    <x v="1"/>
    <n v="5"/>
    <n v="2"/>
    <n v="0"/>
    <s v="Private"/>
    <x v="2"/>
    <x v="43"/>
    <n v="1"/>
    <s v="YOUNG ADULT"/>
    <x v="11"/>
    <n v="2022"/>
  </r>
  <r>
    <s v="P02602"/>
    <x v="990"/>
    <x v="2"/>
    <x v="38"/>
    <s v="Female"/>
    <x v="3"/>
    <x v="4"/>
    <n v="7"/>
    <n v="7"/>
    <x v="1"/>
    <n v="12"/>
    <n v="5"/>
    <n v="3"/>
    <s v="Medicare"/>
    <x v="1"/>
    <x v="2"/>
    <n v="1"/>
    <s v="SENIOR"/>
    <x v="7"/>
    <n v="2022"/>
  </r>
  <r>
    <s v="P02603"/>
    <x v="510"/>
    <x v="1"/>
    <x v="21"/>
    <s v="Female"/>
    <x v="1"/>
    <x v="0"/>
    <n v="3"/>
    <n v="6"/>
    <x v="3"/>
    <n v="4"/>
    <n v="4"/>
    <n v="2"/>
    <s v="Medicaid"/>
    <x v="0"/>
    <x v="14"/>
    <n v="1"/>
    <s v="ADULT"/>
    <x v="3"/>
    <n v="2022"/>
  </r>
  <r>
    <s v="P02604"/>
    <x v="814"/>
    <x v="1"/>
    <x v="25"/>
    <s v="Male"/>
    <x v="4"/>
    <x v="1"/>
    <n v="3"/>
    <n v="5"/>
    <x v="0"/>
    <n v="6"/>
    <n v="2"/>
    <n v="1"/>
    <s v="Private"/>
    <x v="0"/>
    <x v="30"/>
    <n v="1"/>
    <s v="YOUNG ADULT"/>
    <x v="1"/>
    <n v="2023"/>
  </r>
  <r>
    <s v="P02605"/>
    <x v="15"/>
    <x v="2"/>
    <x v="21"/>
    <s v="Female"/>
    <x v="3"/>
    <x v="8"/>
    <n v="4"/>
    <n v="9"/>
    <x v="2"/>
    <n v="6"/>
    <n v="3"/>
    <n v="1"/>
    <s v="Private"/>
    <x v="0"/>
    <x v="61"/>
    <n v="0"/>
    <s v="ADULT"/>
    <x v="7"/>
    <n v="2021"/>
  </r>
  <r>
    <s v="P02606"/>
    <x v="743"/>
    <x v="0"/>
    <x v="4"/>
    <s v="Male"/>
    <x v="4"/>
    <x v="1"/>
    <n v="6"/>
    <n v="7"/>
    <x v="3"/>
    <n v="9"/>
    <n v="6"/>
    <n v="2"/>
    <s v="Medicaid"/>
    <x v="1"/>
    <x v="2"/>
    <n v="1"/>
    <s v="ADULT"/>
    <x v="0"/>
    <n v="2021"/>
  </r>
  <r>
    <s v="P02607"/>
    <x v="683"/>
    <x v="1"/>
    <x v="21"/>
    <s v="Male"/>
    <x v="0"/>
    <x v="0"/>
    <n v="3"/>
    <n v="7"/>
    <x v="0"/>
    <n v="4"/>
    <n v="2"/>
    <n v="1"/>
    <s v="Private"/>
    <x v="0"/>
    <x v="30"/>
    <n v="1"/>
    <s v="ADULT"/>
    <x v="3"/>
    <n v="2022"/>
  </r>
  <r>
    <s v="P02608"/>
    <x v="636"/>
    <x v="0"/>
    <x v="75"/>
    <s v="Female"/>
    <x v="2"/>
    <x v="4"/>
    <n v="1"/>
    <n v="3"/>
    <x v="3"/>
    <n v="2"/>
    <n v="2"/>
    <n v="0"/>
    <s v="Private"/>
    <x v="0"/>
    <x v="60"/>
    <n v="0"/>
    <s v="YOUNG ADULT"/>
    <x v="6"/>
    <n v="2022"/>
  </r>
  <r>
    <s v="P02609"/>
    <x v="857"/>
    <x v="2"/>
    <x v="39"/>
    <s v="Male"/>
    <x v="0"/>
    <x v="2"/>
    <n v="5"/>
    <n v="11"/>
    <x v="0"/>
    <n v="8"/>
    <n v="5"/>
    <n v="3"/>
    <s v="Medicare"/>
    <x v="0"/>
    <x v="2"/>
    <n v="1"/>
    <s v="SENIOR"/>
    <x v="9"/>
    <n v="2021"/>
  </r>
  <r>
    <s v="P02610"/>
    <x v="843"/>
    <x v="0"/>
    <x v="64"/>
    <s v="Male"/>
    <x v="3"/>
    <x v="5"/>
    <n v="5"/>
    <n v="12"/>
    <x v="1"/>
    <n v="10"/>
    <n v="4"/>
    <n v="2"/>
    <s v="Medicare"/>
    <x v="0"/>
    <x v="2"/>
    <n v="1"/>
    <s v="SENIOR"/>
    <x v="10"/>
    <n v="2021"/>
  </r>
  <r>
    <s v="P02611"/>
    <x v="991"/>
    <x v="1"/>
    <x v="2"/>
    <s v="Male"/>
    <x v="4"/>
    <x v="0"/>
    <n v="5"/>
    <n v="8"/>
    <x v="2"/>
    <n v="8"/>
    <n v="6"/>
    <n v="1"/>
    <s v="Medicare"/>
    <x v="0"/>
    <x v="0"/>
    <n v="1"/>
    <s v="SENIOR"/>
    <x v="1"/>
    <n v="2022"/>
  </r>
  <r>
    <s v="P02612"/>
    <x v="992"/>
    <x v="1"/>
    <x v="19"/>
    <s v="Male"/>
    <x v="3"/>
    <x v="1"/>
    <n v="3"/>
    <n v="4"/>
    <x v="3"/>
    <n v="4"/>
    <n v="2"/>
    <n v="1"/>
    <s v="Private"/>
    <x v="0"/>
    <x v="9"/>
    <n v="0"/>
    <s v="YOUNG ADULT"/>
    <x v="3"/>
    <n v="2021"/>
  </r>
  <r>
    <s v="P02613"/>
    <x v="18"/>
    <x v="3"/>
    <x v="4"/>
    <s v="Male"/>
    <x v="0"/>
    <x v="8"/>
    <n v="5"/>
    <n v="10"/>
    <x v="1"/>
    <n v="8"/>
    <n v="2"/>
    <n v="1"/>
    <s v="Private"/>
    <x v="0"/>
    <x v="0"/>
    <n v="1"/>
    <s v="ADULT"/>
    <x v="5"/>
    <n v="2023"/>
  </r>
  <r>
    <s v="P02614"/>
    <x v="282"/>
    <x v="0"/>
    <x v="24"/>
    <s v="Male"/>
    <x v="1"/>
    <x v="3"/>
    <n v="5"/>
    <n v="8"/>
    <x v="0"/>
    <n v="10"/>
    <n v="2"/>
    <n v="1"/>
    <s v="Private"/>
    <x v="0"/>
    <x v="42"/>
    <n v="1"/>
    <s v="ADULT"/>
    <x v="6"/>
    <n v="2022"/>
  </r>
  <r>
    <s v="P02615"/>
    <x v="815"/>
    <x v="2"/>
    <x v="38"/>
    <s v="Female"/>
    <x v="3"/>
    <x v="1"/>
    <n v="9"/>
    <n v="8"/>
    <x v="1"/>
    <n v="14"/>
    <n v="6"/>
    <n v="2"/>
    <s v="Medicare"/>
    <x v="1"/>
    <x v="2"/>
    <n v="1"/>
    <s v="SENIOR"/>
    <x v="2"/>
    <n v="2021"/>
  </r>
  <r>
    <s v="P02616"/>
    <x v="993"/>
    <x v="1"/>
    <x v="2"/>
    <s v="Female"/>
    <x v="2"/>
    <x v="1"/>
    <n v="5"/>
    <n v="6"/>
    <x v="2"/>
    <n v="10"/>
    <n v="4"/>
    <n v="1"/>
    <s v="Medicare"/>
    <x v="0"/>
    <x v="12"/>
    <n v="1"/>
    <s v="SENIOR"/>
    <x v="3"/>
    <n v="2022"/>
  </r>
  <r>
    <s v="P02617"/>
    <x v="295"/>
    <x v="1"/>
    <x v="34"/>
    <s v="Male"/>
    <x v="3"/>
    <x v="0"/>
    <n v="3"/>
    <n v="5"/>
    <x v="1"/>
    <n v="6"/>
    <n v="2"/>
    <n v="3"/>
    <s v="Uninsured"/>
    <x v="0"/>
    <x v="15"/>
    <n v="1"/>
    <s v="ADULT"/>
    <x v="1"/>
    <n v="2021"/>
  </r>
  <r>
    <s v="P02618"/>
    <x v="994"/>
    <x v="2"/>
    <x v="18"/>
    <s v="Female"/>
    <x v="4"/>
    <x v="8"/>
    <n v="4"/>
    <n v="8"/>
    <x v="1"/>
    <n v="7"/>
    <n v="2"/>
    <n v="3"/>
    <s v="Private"/>
    <x v="0"/>
    <x v="2"/>
    <n v="1"/>
    <s v="ADULT"/>
    <x v="9"/>
    <n v="2022"/>
  </r>
  <r>
    <s v="P02619"/>
    <x v="995"/>
    <x v="2"/>
    <x v="57"/>
    <s v="Male"/>
    <x v="1"/>
    <x v="1"/>
    <n v="4"/>
    <n v="8"/>
    <x v="0"/>
    <n v="9"/>
    <n v="5"/>
    <n v="1"/>
    <s v="Private"/>
    <x v="0"/>
    <x v="61"/>
    <n v="0"/>
    <s v="SENIOR"/>
    <x v="9"/>
    <n v="2022"/>
  </r>
  <r>
    <s v="P02620"/>
    <x v="465"/>
    <x v="0"/>
    <x v="17"/>
    <s v="Male"/>
    <x v="3"/>
    <x v="0"/>
    <n v="6"/>
    <n v="6"/>
    <x v="1"/>
    <n v="10"/>
    <n v="6"/>
    <n v="2"/>
    <s v="Medicare"/>
    <x v="1"/>
    <x v="2"/>
    <n v="1"/>
    <s v="SENIOR"/>
    <x v="10"/>
    <n v="2022"/>
  </r>
  <r>
    <s v="P02621"/>
    <x v="996"/>
    <x v="0"/>
    <x v="2"/>
    <s v="Male"/>
    <x v="0"/>
    <x v="6"/>
    <n v="5"/>
    <n v="8"/>
    <x v="1"/>
    <n v="8"/>
    <n v="4"/>
    <n v="1"/>
    <s v="Medicare"/>
    <x v="0"/>
    <x v="2"/>
    <n v="1"/>
    <s v="SENIOR"/>
    <x v="10"/>
    <n v="2023"/>
  </r>
  <r>
    <s v="P02622"/>
    <x v="213"/>
    <x v="2"/>
    <x v="6"/>
    <s v="Female"/>
    <x v="2"/>
    <x v="1"/>
    <n v="5"/>
    <n v="5"/>
    <x v="2"/>
    <n v="8"/>
    <n v="4"/>
    <n v="2"/>
    <s v="Medicare"/>
    <x v="0"/>
    <x v="2"/>
    <n v="1"/>
    <s v="SENIOR"/>
    <x v="2"/>
    <n v="2021"/>
  </r>
  <r>
    <s v="P02623"/>
    <x v="637"/>
    <x v="1"/>
    <x v="18"/>
    <s v="Male"/>
    <x v="3"/>
    <x v="0"/>
    <n v="5"/>
    <n v="7"/>
    <x v="3"/>
    <n v="8"/>
    <n v="4"/>
    <n v="1"/>
    <s v="Private"/>
    <x v="0"/>
    <x v="31"/>
    <n v="1"/>
    <s v="ADULT"/>
    <x v="1"/>
    <n v="2023"/>
  </r>
  <r>
    <s v="P02624"/>
    <x v="711"/>
    <x v="0"/>
    <x v="44"/>
    <s v="Female"/>
    <x v="1"/>
    <x v="0"/>
    <n v="6"/>
    <n v="6"/>
    <x v="1"/>
    <n v="10"/>
    <n v="6"/>
    <n v="2"/>
    <s v="Medicare"/>
    <x v="1"/>
    <x v="2"/>
    <n v="1"/>
    <s v="SENIOR"/>
    <x v="10"/>
    <n v="2023"/>
  </r>
  <r>
    <s v="P02625"/>
    <x v="948"/>
    <x v="3"/>
    <x v="20"/>
    <s v="Female"/>
    <x v="0"/>
    <x v="2"/>
    <n v="5"/>
    <n v="10"/>
    <x v="1"/>
    <n v="8"/>
    <n v="2"/>
    <n v="1"/>
    <s v="Medicaid"/>
    <x v="0"/>
    <x v="2"/>
    <n v="1"/>
    <s v="ADULT"/>
    <x v="5"/>
    <n v="2021"/>
  </r>
  <r>
    <s v="P02626"/>
    <x v="67"/>
    <x v="2"/>
    <x v="40"/>
    <s v="Female"/>
    <x v="0"/>
    <x v="0"/>
    <n v="3"/>
    <n v="8"/>
    <x v="1"/>
    <n v="6"/>
    <n v="2"/>
    <n v="1"/>
    <s v="Uninsured"/>
    <x v="0"/>
    <x v="41"/>
    <n v="0"/>
    <s v="ADULT"/>
    <x v="7"/>
    <n v="2021"/>
  </r>
  <r>
    <s v="P02627"/>
    <x v="96"/>
    <x v="1"/>
    <x v="44"/>
    <s v="Female"/>
    <x v="4"/>
    <x v="0"/>
    <n v="6"/>
    <n v="6"/>
    <x v="1"/>
    <n v="11"/>
    <n v="8"/>
    <n v="2"/>
    <s v="Medicare"/>
    <x v="1"/>
    <x v="2"/>
    <n v="1"/>
    <s v="SENIOR"/>
    <x v="3"/>
    <n v="2021"/>
  </r>
  <r>
    <s v="P02628"/>
    <x v="948"/>
    <x v="3"/>
    <x v="2"/>
    <s v="Female"/>
    <x v="1"/>
    <x v="8"/>
    <n v="5"/>
    <n v="9"/>
    <x v="2"/>
    <n v="8"/>
    <n v="6"/>
    <n v="1"/>
    <s v="Medicare"/>
    <x v="0"/>
    <x v="2"/>
    <n v="1"/>
    <s v="SENIOR"/>
    <x v="5"/>
    <n v="2021"/>
  </r>
  <r>
    <s v="P02629"/>
    <x v="682"/>
    <x v="1"/>
    <x v="7"/>
    <s v="Male"/>
    <x v="3"/>
    <x v="5"/>
    <n v="3"/>
    <n v="10"/>
    <x v="3"/>
    <n v="6"/>
    <n v="4"/>
    <n v="1"/>
    <s v="Uninsured"/>
    <x v="0"/>
    <x v="12"/>
    <n v="0"/>
    <s v="ADULT"/>
    <x v="1"/>
    <n v="2022"/>
  </r>
  <r>
    <s v="P02630"/>
    <x v="525"/>
    <x v="3"/>
    <x v="42"/>
    <s v="Male"/>
    <x v="2"/>
    <x v="7"/>
    <n v="5"/>
    <n v="10"/>
    <x v="2"/>
    <n v="10"/>
    <n v="4"/>
    <n v="1"/>
    <s v="Private"/>
    <x v="0"/>
    <x v="0"/>
    <n v="1"/>
    <s v="ADULT"/>
    <x v="11"/>
    <n v="2021"/>
  </r>
  <r>
    <s v="P02631"/>
    <x v="701"/>
    <x v="1"/>
    <x v="14"/>
    <s v="Female"/>
    <x v="2"/>
    <x v="4"/>
    <n v="4"/>
    <n v="6"/>
    <x v="1"/>
    <n v="7"/>
    <n v="3"/>
    <n v="1"/>
    <s v="Private"/>
    <x v="0"/>
    <x v="29"/>
    <n v="0"/>
    <s v="ADULT"/>
    <x v="1"/>
    <n v="2023"/>
  </r>
  <r>
    <s v="P02632"/>
    <x v="907"/>
    <x v="0"/>
    <x v="57"/>
    <s v="Female"/>
    <x v="2"/>
    <x v="3"/>
    <n v="4"/>
    <n v="8"/>
    <x v="0"/>
    <n v="7"/>
    <n v="5"/>
    <n v="1"/>
    <s v="Uninsured"/>
    <x v="0"/>
    <x v="40"/>
    <n v="1"/>
    <s v="SENIOR"/>
    <x v="0"/>
    <n v="2021"/>
  </r>
  <r>
    <s v="P02633"/>
    <x v="924"/>
    <x v="1"/>
    <x v="26"/>
    <s v="Male"/>
    <x v="3"/>
    <x v="1"/>
    <n v="4"/>
    <n v="5"/>
    <x v="1"/>
    <n v="8"/>
    <n v="2"/>
    <n v="1"/>
    <s v="Medicaid"/>
    <x v="0"/>
    <x v="64"/>
    <n v="0"/>
    <s v="ADULT"/>
    <x v="3"/>
    <n v="2021"/>
  </r>
  <r>
    <s v="P02634"/>
    <x v="407"/>
    <x v="0"/>
    <x v="14"/>
    <s v="Male"/>
    <x v="2"/>
    <x v="1"/>
    <n v="4"/>
    <n v="5"/>
    <x v="1"/>
    <n v="6"/>
    <n v="4"/>
    <n v="2"/>
    <s v="Private"/>
    <x v="0"/>
    <x v="62"/>
    <n v="1"/>
    <s v="ADULT"/>
    <x v="0"/>
    <n v="2021"/>
  </r>
  <r>
    <s v="P02635"/>
    <x v="960"/>
    <x v="1"/>
    <x v="73"/>
    <s v="Male"/>
    <x v="1"/>
    <x v="2"/>
    <n v="6"/>
    <n v="12"/>
    <x v="2"/>
    <n v="10"/>
    <n v="6"/>
    <n v="4"/>
    <s v="Medicare"/>
    <x v="1"/>
    <x v="2"/>
    <n v="1"/>
    <s v="SENIOR"/>
    <x v="4"/>
    <n v="2021"/>
  </r>
  <r>
    <s v="P02636"/>
    <x v="526"/>
    <x v="2"/>
    <x v="59"/>
    <s v="Male"/>
    <x v="4"/>
    <x v="8"/>
    <n v="6"/>
    <n v="9"/>
    <x v="1"/>
    <n v="10"/>
    <n v="8"/>
    <n v="2"/>
    <s v="Medicare"/>
    <x v="1"/>
    <x v="2"/>
    <n v="1"/>
    <s v="SENIOR"/>
    <x v="7"/>
    <n v="2023"/>
  </r>
  <r>
    <s v="P02637"/>
    <x v="997"/>
    <x v="1"/>
    <x v="26"/>
    <s v="Male"/>
    <x v="0"/>
    <x v="8"/>
    <n v="4"/>
    <n v="10"/>
    <x v="1"/>
    <n v="7"/>
    <n v="3"/>
    <n v="2"/>
    <s v="Private"/>
    <x v="0"/>
    <x v="2"/>
    <n v="1"/>
    <s v="ADULT"/>
    <x v="3"/>
    <n v="2022"/>
  </r>
  <r>
    <s v="P02638"/>
    <x v="998"/>
    <x v="1"/>
    <x v="41"/>
    <s v="Female"/>
    <x v="3"/>
    <x v="4"/>
    <n v="5"/>
    <n v="5"/>
    <x v="1"/>
    <n v="10"/>
    <n v="8"/>
    <n v="2"/>
    <s v="Medicare"/>
    <x v="0"/>
    <x v="2"/>
    <n v="1"/>
    <s v="SENIOR"/>
    <x v="1"/>
    <n v="2021"/>
  </r>
  <r>
    <s v="P02639"/>
    <x v="283"/>
    <x v="2"/>
    <x v="13"/>
    <s v="Female"/>
    <x v="1"/>
    <x v="1"/>
    <n v="3"/>
    <n v="4"/>
    <x v="3"/>
    <n v="6"/>
    <n v="2"/>
    <n v="1"/>
    <s v="Private"/>
    <x v="0"/>
    <x v="9"/>
    <n v="0"/>
    <s v="ADULT"/>
    <x v="2"/>
    <n v="2023"/>
  </r>
  <r>
    <s v="P02640"/>
    <x v="999"/>
    <x v="0"/>
    <x v="20"/>
    <s v="Female"/>
    <x v="4"/>
    <x v="2"/>
    <n v="5"/>
    <n v="9"/>
    <x v="1"/>
    <n v="8"/>
    <n v="4"/>
    <n v="1"/>
    <s v="Private"/>
    <x v="0"/>
    <x v="2"/>
    <n v="1"/>
    <s v="ADULT"/>
    <x v="10"/>
    <n v="2023"/>
  </r>
  <r>
    <s v="P02641"/>
    <x v="128"/>
    <x v="0"/>
    <x v="63"/>
    <s v="Female"/>
    <x v="4"/>
    <x v="0"/>
    <n v="6"/>
    <n v="7"/>
    <x v="1"/>
    <n v="10"/>
    <n v="6"/>
    <n v="2"/>
    <s v="Medicare"/>
    <x v="1"/>
    <x v="2"/>
    <n v="1"/>
    <s v="SENIOR"/>
    <x v="0"/>
    <n v="2023"/>
  </r>
  <r>
    <s v="P02642"/>
    <x v="88"/>
    <x v="2"/>
    <x v="4"/>
    <s v="Female"/>
    <x v="2"/>
    <x v="6"/>
    <n v="4"/>
    <n v="7"/>
    <x v="1"/>
    <n v="6"/>
    <n v="2"/>
    <n v="1"/>
    <s v="Uninsured"/>
    <x v="0"/>
    <x v="3"/>
    <n v="1"/>
    <s v="ADULT"/>
    <x v="7"/>
    <n v="2023"/>
  </r>
  <r>
    <s v="P02643"/>
    <x v="1000"/>
    <x v="1"/>
    <x v="40"/>
    <s v="Male"/>
    <x v="2"/>
    <x v="2"/>
    <n v="3"/>
    <n v="10"/>
    <x v="1"/>
    <n v="4"/>
    <n v="4"/>
    <n v="1"/>
    <s v="Medicaid"/>
    <x v="0"/>
    <x v="40"/>
    <n v="1"/>
    <s v="ADULT"/>
    <x v="3"/>
    <n v="2022"/>
  </r>
  <r>
    <s v="P02644"/>
    <x v="312"/>
    <x v="2"/>
    <x v="37"/>
    <s v="Male"/>
    <x v="1"/>
    <x v="0"/>
    <n v="3"/>
    <n v="6"/>
    <x v="2"/>
    <n v="6"/>
    <n v="4"/>
    <n v="1"/>
    <s v="Uninsured"/>
    <x v="0"/>
    <x v="52"/>
    <n v="0"/>
    <s v="ADULT"/>
    <x v="7"/>
    <n v="2022"/>
  </r>
  <r>
    <s v="P02645"/>
    <x v="1001"/>
    <x v="3"/>
    <x v="43"/>
    <s v="Female"/>
    <x v="1"/>
    <x v="7"/>
    <n v="4"/>
    <n v="10"/>
    <x v="0"/>
    <n v="6"/>
    <n v="2"/>
    <n v="2"/>
    <s v="Medicaid"/>
    <x v="0"/>
    <x v="2"/>
    <n v="1"/>
    <s v="YOUNG ADULT"/>
    <x v="11"/>
    <n v="2022"/>
  </r>
  <r>
    <s v="P02646"/>
    <x v="107"/>
    <x v="1"/>
    <x v="46"/>
    <s v="Female"/>
    <x v="2"/>
    <x v="0"/>
    <n v="3"/>
    <n v="6"/>
    <x v="1"/>
    <n v="6"/>
    <n v="4"/>
    <n v="2"/>
    <s v="Private"/>
    <x v="0"/>
    <x v="55"/>
    <n v="1"/>
    <s v="ADULT"/>
    <x v="1"/>
    <n v="2021"/>
  </r>
  <r>
    <s v="P02647"/>
    <x v="567"/>
    <x v="1"/>
    <x v="36"/>
    <s v="Male"/>
    <x v="3"/>
    <x v="6"/>
    <n v="4"/>
    <n v="7"/>
    <x v="0"/>
    <n v="8"/>
    <n v="4"/>
    <n v="1"/>
    <s v="Medicaid"/>
    <x v="0"/>
    <x v="50"/>
    <n v="1"/>
    <s v="ADULT"/>
    <x v="1"/>
    <n v="2022"/>
  </r>
  <r>
    <s v="P02648"/>
    <x v="413"/>
    <x v="1"/>
    <x v="51"/>
    <s v="Female"/>
    <x v="1"/>
    <x v="3"/>
    <n v="2"/>
    <n v="6"/>
    <x v="1"/>
    <n v="4"/>
    <n v="2"/>
    <n v="2"/>
    <s v="Private"/>
    <x v="2"/>
    <x v="9"/>
    <n v="0"/>
    <s v="YOUNG ADULT"/>
    <x v="1"/>
    <n v="2023"/>
  </r>
  <r>
    <s v="P02649"/>
    <x v="319"/>
    <x v="1"/>
    <x v="47"/>
    <s v="Male"/>
    <x v="0"/>
    <x v="6"/>
    <n v="6"/>
    <n v="8"/>
    <x v="1"/>
    <n v="9"/>
    <n v="6"/>
    <n v="2"/>
    <s v="Private"/>
    <x v="1"/>
    <x v="2"/>
    <n v="1"/>
    <s v="ADULT"/>
    <x v="4"/>
    <n v="2022"/>
  </r>
  <r>
    <s v="P02650"/>
    <x v="870"/>
    <x v="1"/>
    <x v="39"/>
    <s v="Male"/>
    <x v="4"/>
    <x v="8"/>
    <n v="6"/>
    <n v="11"/>
    <x v="1"/>
    <n v="9"/>
    <n v="6"/>
    <n v="4"/>
    <s v="Medicare"/>
    <x v="1"/>
    <x v="2"/>
    <n v="1"/>
    <s v="SENIOR"/>
    <x v="4"/>
    <n v="2023"/>
  </r>
  <r>
    <s v="P02651"/>
    <x v="533"/>
    <x v="3"/>
    <x v="15"/>
    <s v="Male"/>
    <x v="2"/>
    <x v="7"/>
    <n v="3"/>
    <n v="8"/>
    <x v="1"/>
    <n v="6"/>
    <n v="2"/>
    <n v="1"/>
    <s v="Medicaid"/>
    <x v="0"/>
    <x v="17"/>
    <n v="1"/>
    <s v="ADULT"/>
    <x v="8"/>
    <n v="2022"/>
  </r>
  <r>
    <s v="P02652"/>
    <x v="68"/>
    <x v="3"/>
    <x v="3"/>
    <s v="Male"/>
    <x v="1"/>
    <x v="7"/>
    <n v="6"/>
    <n v="11"/>
    <x v="0"/>
    <n v="10"/>
    <n v="8"/>
    <n v="4"/>
    <s v="Medicare"/>
    <x v="1"/>
    <x v="2"/>
    <n v="1"/>
    <s v="SENIOR"/>
    <x v="11"/>
    <n v="2023"/>
  </r>
  <r>
    <s v="P02653"/>
    <x v="869"/>
    <x v="3"/>
    <x v="0"/>
    <s v="Female"/>
    <x v="3"/>
    <x v="8"/>
    <n v="5"/>
    <n v="9"/>
    <x v="1"/>
    <n v="10"/>
    <n v="7"/>
    <n v="1"/>
    <s v="Medicare"/>
    <x v="0"/>
    <x v="2"/>
    <n v="1"/>
    <s v="SENIOR"/>
    <x v="5"/>
    <n v="2022"/>
  </r>
  <r>
    <s v="P02654"/>
    <x v="634"/>
    <x v="3"/>
    <x v="35"/>
    <s v="Female"/>
    <x v="0"/>
    <x v="8"/>
    <n v="5"/>
    <n v="10"/>
    <x v="2"/>
    <n v="8"/>
    <n v="4"/>
    <n v="2"/>
    <s v="Medicare"/>
    <x v="0"/>
    <x v="2"/>
    <n v="1"/>
    <s v="SENIOR"/>
    <x v="8"/>
    <n v="2023"/>
  </r>
  <r>
    <s v="P02655"/>
    <x v="322"/>
    <x v="3"/>
    <x v="37"/>
    <s v="Male"/>
    <x v="1"/>
    <x v="9"/>
    <n v="3"/>
    <n v="8"/>
    <x v="0"/>
    <n v="6"/>
    <n v="2"/>
    <n v="1"/>
    <s v="Private"/>
    <x v="0"/>
    <x v="27"/>
    <n v="1"/>
    <s v="ADULT"/>
    <x v="5"/>
    <n v="2022"/>
  </r>
  <r>
    <s v="P02656"/>
    <x v="650"/>
    <x v="2"/>
    <x v="58"/>
    <s v="Female"/>
    <x v="1"/>
    <x v="3"/>
    <n v="5"/>
    <n v="7"/>
    <x v="1"/>
    <n v="8"/>
    <n v="4"/>
    <n v="2"/>
    <s v="Medicare"/>
    <x v="0"/>
    <x v="2"/>
    <n v="1"/>
    <s v="SENIOR"/>
    <x v="2"/>
    <n v="2021"/>
  </r>
  <r>
    <s v="P02657"/>
    <x v="755"/>
    <x v="2"/>
    <x v="43"/>
    <s v="Female"/>
    <x v="4"/>
    <x v="6"/>
    <n v="3"/>
    <n v="6"/>
    <x v="1"/>
    <n v="8"/>
    <n v="2"/>
    <n v="2"/>
    <s v="Medicaid"/>
    <x v="0"/>
    <x v="13"/>
    <n v="1"/>
    <s v="YOUNG ADULT"/>
    <x v="9"/>
    <n v="2021"/>
  </r>
  <r>
    <s v="P02658"/>
    <x v="800"/>
    <x v="3"/>
    <x v="39"/>
    <s v="Female"/>
    <x v="0"/>
    <x v="9"/>
    <n v="6"/>
    <n v="10"/>
    <x v="1"/>
    <n v="10"/>
    <n v="6"/>
    <n v="2"/>
    <s v="Medicare"/>
    <x v="1"/>
    <x v="2"/>
    <n v="1"/>
    <s v="SENIOR"/>
    <x v="5"/>
    <n v="2023"/>
  </r>
  <r>
    <s v="P02659"/>
    <x v="585"/>
    <x v="3"/>
    <x v="30"/>
    <s v="Female"/>
    <x v="1"/>
    <x v="7"/>
    <n v="4"/>
    <n v="10"/>
    <x v="1"/>
    <n v="7"/>
    <n v="2"/>
    <n v="1"/>
    <s v="Private"/>
    <x v="0"/>
    <x v="23"/>
    <n v="1"/>
    <s v="ADULT"/>
    <x v="11"/>
    <n v="2021"/>
  </r>
  <r>
    <s v="P02660"/>
    <x v="958"/>
    <x v="0"/>
    <x v="8"/>
    <s v="Male"/>
    <x v="3"/>
    <x v="0"/>
    <n v="4"/>
    <n v="7"/>
    <x v="0"/>
    <n v="6"/>
    <n v="4"/>
    <n v="2"/>
    <s v="Medicare"/>
    <x v="0"/>
    <x v="62"/>
    <n v="1"/>
    <s v="SENIOR"/>
    <x v="10"/>
    <n v="2022"/>
  </r>
  <r>
    <s v="P02661"/>
    <x v="208"/>
    <x v="0"/>
    <x v="19"/>
    <s v="Female"/>
    <x v="3"/>
    <x v="0"/>
    <n v="5"/>
    <n v="6"/>
    <x v="0"/>
    <n v="8"/>
    <n v="4"/>
    <n v="1"/>
    <s v="Private"/>
    <x v="0"/>
    <x v="42"/>
    <n v="0"/>
    <s v="YOUNG ADULT"/>
    <x v="0"/>
    <n v="2022"/>
  </r>
  <r>
    <s v="P02662"/>
    <x v="863"/>
    <x v="3"/>
    <x v="15"/>
    <s v="Male"/>
    <x v="4"/>
    <x v="10"/>
    <n v="3"/>
    <n v="7"/>
    <x v="0"/>
    <n v="6"/>
    <n v="2"/>
    <n v="1"/>
    <s v="Medicaid"/>
    <x v="0"/>
    <x v="41"/>
    <n v="0"/>
    <s v="ADULT"/>
    <x v="8"/>
    <n v="2022"/>
  </r>
  <r>
    <s v="P02663"/>
    <x v="35"/>
    <x v="0"/>
    <x v="38"/>
    <s v="Female"/>
    <x v="2"/>
    <x v="6"/>
    <n v="5"/>
    <n v="8"/>
    <x v="1"/>
    <n v="8"/>
    <n v="5"/>
    <n v="1"/>
    <s v="Medicare"/>
    <x v="0"/>
    <x v="2"/>
    <n v="1"/>
    <s v="SENIOR"/>
    <x v="10"/>
    <n v="2023"/>
  </r>
  <r>
    <s v="P02664"/>
    <x v="884"/>
    <x v="0"/>
    <x v="52"/>
    <s v="Male"/>
    <x v="0"/>
    <x v="0"/>
    <n v="4"/>
    <n v="6"/>
    <x v="1"/>
    <n v="7"/>
    <n v="3"/>
    <n v="1"/>
    <s v="Uninsured"/>
    <x v="0"/>
    <x v="38"/>
    <n v="1"/>
    <s v="ADULT"/>
    <x v="6"/>
    <n v="2023"/>
  </r>
  <r>
    <s v="P02665"/>
    <x v="527"/>
    <x v="1"/>
    <x v="57"/>
    <s v="Female"/>
    <x v="3"/>
    <x v="2"/>
    <n v="4"/>
    <n v="9"/>
    <x v="0"/>
    <n v="7"/>
    <n v="4"/>
    <n v="1"/>
    <s v="Private"/>
    <x v="0"/>
    <x v="50"/>
    <n v="1"/>
    <s v="SENIOR"/>
    <x v="1"/>
    <n v="2023"/>
  </r>
  <r>
    <s v="P02666"/>
    <x v="685"/>
    <x v="0"/>
    <x v="51"/>
    <s v="Female"/>
    <x v="2"/>
    <x v="6"/>
    <n v="2"/>
    <n v="7"/>
    <x v="3"/>
    <n v="3"/>
    <n v="3"/>
    <n v="2"/>
    <s v="Medicaid"/>
    <x v="0"/>
    <x v="1"/>
    <n v="1"/>
    <s v="YOUNG ADULT"/>
    <x v="6"/>
    <n v="2022"/>
  </r>
  <r>
    <s v="P02667"/>
    <x v="186"/>
    <x v="1"/>
    <x v="58"/>
    <s v="Male"/>
    <x v="4"/>
    <x v="0"/>
    <n v="5"/>
    <n v="6"/>
    <x v="2"/>
    <n v="8"/>
    <n v="5"/>
    <n v="2"/>
    <s v="Medicare"/>
    <x v="0"/>
    <x v="2"/>
    <n v="1"/>
    <s v="SENIOR"/>
    <x v="1"/>
    <n v="2022"/>
  </r>
  <r>
    <s v="P02668"/>
    <x v="373"/>
    <x v="1"/>
    <x v="25"/>
    <s v="Male"/>
    <x v="3"/>
    <x v="2"/>
    <n v="2"/>
    <n v="9"/>
    <x v="1"/>
    <n v="3"/>
    <n v="2"/>
    <n v="0"/>
    <s v="Private"/>
    <x v="0"/>
    <x v="48"/>
    <n v="1"/>
    <s v="YOUNG ADULT"/>
    <x v="1"/>
    <n v="2023"/>
  </r>
  <r>
    <s v="P02669"/>
    <x v="504"/>
    <x v="3"/>
    <x v="8"/>
    <s v="Female"/>
    <x v="3"/>
    <x v="10"/>
    <n v="4"/>
    <n v="6"/>
    <x v="1"/>
    <n v="6"/>
    <n v="4"/>
    <n v="1"/>
    <s v="Medicare"/>
    <x v="0"/>
    <x v="37"/>
    <n v="0"/>
    <s v="SENIOR"/>
    <x v="5"/>
    <n v="2023"/>
  </r>
  <r>
    <s v="P02670"/>
    <x v="1002"/>
    <x v="1"/>
    <x v="38"/>
    <s v="Female"/>
    <x v="1"/>
    <x v="1"/>
    <n v="5"/>
    <n v="6"/>
    <x v="0"/>
    <n v="10"/>
    <n v="6"/>
    <n v="1"/>
    <s v="Medicare"/>
    <x v="0"/>
    <x v="0"/>
    <n v="0"/>
    <s v="SENIOR"/>
    <x v="3"/>
    <n v="2023"/>
  </r>
  <r>
    <s v="P02671"/>
    <x v="817"/>
    <x v="3"/>
    <x v="37"/>
    <s v="Male"/>
    <x v="3"/>
    <x v="10"/>
    <n v="3"/>
    <n v="6"/>
    <x v="1"/>
    <n v="6"/>
    <n v="2"/>
    <n v="1"/>
    <s v="Medicaid"/>
    <x v="0"/>
    <x v="41"/>
    <n v="1"/>
    <s v="ADULT"/>
    <x v="11"/>
    <n v="2023"/>
  </r>
  <r>
    <s v="P02672"/>
    <x v="386"/>
    <x v="2"/>
    <x v="8"/>
    <s v="Female"/>
    <x v="3"/>
    <x v="0"/>
    <n v="4"/>
    <n v="7"/>
    <x v="1"/>
    <n v="8"/>
    <n v="4"/>
    <n v="1"/>
    <s v="Medicare"/>
    <x v="0"/>
    <x v="61"/>
    <n v="1"/>
    <s v="SENIOR"/>
    <x v="9"/>
    <n v="2021"/>
  </r>
  <r>
    <s v="P02673"/>
    <x v="148"/>
    <x v="3"/>
    <x v="9"/>
    <s v="Male"/>
    <x v="2"/>
    <x v="10"/>
    <n v="4"/>
    <n v="6"/>
    <x v="2"/>
    <n v="7"/>
    <n v="5"/>
    <n v="1"/>
    <s v="Private"/>
    <x v="0"/>
    <x v="37"/>
    <n v="1"/>
    <s v="ADULT"/>
    <x v="8"/>
    <n v="2021"/>
  </r>
  <r>
    <s v="P02674"/>
    <x v="203"/>
    <x v="2"/>
    <x v="12"/>
    <s v="Male"/>
    <x v="0"/>
    <x v="3"/>
    <n v="4"/>
    <n v="7"/>
    <x v="1"/>
    <n v="7"/>
    <n v="3"/>
    <n v="1"/>
    <s v="Uninsured"/>
    <x v="0"/>
    <x v="38"/>
    <n v="1"/>
    <s v="ADULT"/>
    <x v="9"/>
    <n v="2023"/>
  </r>
  <r>
    <s v="P02675"/>
    <x v="210"/>
    <x v="2"/>
    <x v="13"/>
    <s v="Male"/>
    <x v="2"/>
    <x v="6"/>
    <n v="3"/>
    <n v="8"/>
    <x v="1"/>
    <n v="8"/>
    <n v="4"/>
    <n v="1"/>
    <s v="Medicaid"/>
    <x v="0"/>
    <x v="32"/>
    <n v="0"/>
    <s v="ADULT"/>
    <x v="7"/>
    <n v="2023"/>
  </r>
  <r>
    <s v="P02676"/>
    <x v="336"/>
    <x v="0"/>
    <x v="27"/>
    <s v="Male"/>
    <x v="1"/>
    <x v="1"/>
    <n v="4"/>
    <n v="5"/>
    <x v="1"/>
    <n v="8"/>
    <n v="2"/>
    <n v="1"/>
    <s v="Private"/>
    <x v="0"/>
    <x v="52"/>
    <n v="1"/>
    <s v="YOUNG ADULT"/>
    <x v="6"/>
    <n v="2023"/>
  </r>
  <r>
    <s v="P02677"/>
    <x v="96"/>
    <x v="1"/>
    <x v="14"/>
    <s v="Female"/>
    <x v="3"/>
    <x v="1"/>
    <n v="4"/>
    <n v="7"/>
    <x v="3"/>
    <n v="7"/>
    <n v="2"/>
    <n v="1"/>
    <s v="Private"/>
    <x v="0"/>
    <x v="22"/>
    <n v="0"/>
    <s v="ADULT"/>
    <x v="3"/>
    <n v="2021"/>
  </r>
  <r>
    <s v="P02678"/>
    <x v="942"/>
    <x v="3"/>
    <x v="53"/>
    <s v="Female"/>
    <x v="0"/>
    <x v="8"/>
    <n v="3"/>
    <n v="8"/>
    <x v="1"/>
    <n v="6"/>
    <n v="2"/>
    <n v="1"/>
    <s v="Private"/>
    <x v="0"/>
    <x v="21"/>
    <n v="1"/>
    <s v="YOUNG ADULT"/>
    <x v="5"/>
    <n v="2022"/>
  </r>
  <r>
    <s v="P02679"/>
    <x v="734"/>
    <x v="3"/>
    <x v="18"/>
    <s v="Male"/>
    <x v="3"/>
    <x v="7"/>
    <n v="6"/>
    <n v="11"/>
    <x v="3"/>
    <n v="10"/>
    <n v="5"/>
    <n v="2"/>
    <s v="Uninsured"/>
    <x v="1"/>
    <x v="2"/>
    <n v="1"/>
    <s v="ADULT"/>
    <x v="5"/>
    <n v="2021"/>
  </r>
  <r>
    <s v="P02680"/>
    <x v="476"/>
    <x v="0"/>
    <x v="22"/>
    <s v="Female"/>
    <x v="0"/>
    <x v="2"/>
    <n v="4"/>
    <n v="10"/>
    <x v="1"/>
    <n v="6"/>
    <n v="4"/>
    <n v="1"/>
    <s v="Private"/>
    <x v="0"/>
    <x v="26"/>
    <n v="0"/>
    <s v="ADULT"/>
    <x v="10"/>
    <n v="2022"/>
  </r>
  <r>
    <s v="P02681"/>
    <x v="301"/>
    <x v="3"/>
    <x v="2"/>
    <s v="Male"/>
    <x v="4"/>
    <x v="7"/>
    <n v="5"/>
    <n v="10"/>
    <x v="0"/>
    <n v="8"/>
    <n v="5"/>
    <n v="1"/>
    <s v="Medicare"/>
    <x v="0"/>
    <x v="2"/>
    <n v="1"/>
    <s v="SENIOR"/>
    <x v="11"/>
    <n v="2022"/>
  </r>
  <r>
    <s v="P02682"/>
    <x v="362"/>
    <x v="1"/>
    <x v="32"/>
    <s v="Female"/>
    <x v="2"/>
    <x v="0"/>
    <n v="5"/>
    <n v="6"/>
    <x v="3"/>
    <n v="12"/>
    <n v="2"/>
    <n v="1"/>
    <s v="Private"/>
    <x v="0"/>
    <x v="14"/>
    <n v="0"/>
    <s v="ADULT"/>
    <x v="1"/>
    <n v="2023"/>
  </r>
  <r>
    <s v="P02683"/>
    <x v="957"/>
    <x v="1"/>
    <x v="32"/>
    <s v="Male"/>
    <x v="4"/>
    <x v="8"/>
    <n v="3"/>
    <n v="7"/>
    <x v="2"/>
    <n v="6"/>
    <n v="6"/>
    <n v="1"/>
    <s v="Private"/>
    <x v="0"/>
    <x v="32"/>
    <n v="1"/>
    <s v="ADULT"/>
    <x v="1"/>
    <n v="2021"/>
  </r>
  <r>
    <s v="P02684"/>
    <x v="501"/>
    <x v="1"/>
    <x v="29"/>
    <s v="Female"/>
    <x v="3"/>
    <x v="2"/>
    <n v="7"/>
    <n v="12"/>
    <x v="0"/>
    <n v="10"/>
    <n v="7"/>
    <n v="2"/>
    <s v="Medicare"/>
    <x v="1"/>
    <x v="2"/>
    <n v="1"/>
    <s v="SENIOR"/>
    <x v="1"/>
    <n v="2022"/>
  </r>
  <r>
    <s v="P02685"/>
    <x v="1003"/>
    <x v="3"/>
    <x v="14"/>
    <s v="Female"/>
    <x v="3"/>
    <x v="7"/>
    <n v="4"/>
    <n v="9"/>
    <x v="1"/>
    <n v="6"/>
    <n v="4"/>
    <n v="1"/>
    <s v="Uninsured"/>
    <x v="0"/>
    <x v="2"/>
    <n v="1"/>
    <s v="ADULT"/>
    <x v="8"/>
    <n v="2022"/>
  </r>
  <r>
    <s v="P02686"/>
    <x v="78"/>
    <x v="3"/>
    <x v="14"/>
    <s v="Male"/>
    <x v="0"/>
    <x v="5"/>
    <n v="4"/>
    <n v="10"/>
    <x v="1"/>
    <n v="7"/>
    <n v="5"/>
    <n v="2"/>
    <s v="Uninsured"/>
    <x v="0"/>
    <x v="2"/>
    <n v="1"/>
    <s v="ADULT"/>
    <x v="5"/>
    <n v="2022"/>
  </r>
  <r>
    <s v="P02687"/>
    <x v="915"/>
    <x v="1"/>
    <x v="57"/>
    <s v="Female"/>
    <x v="4"/>
    <x v="3"/>
    <n v="4"/>
    <n v="7"/>
    <x v="2"/>
    <n v="6"/>
    <n v="3"/>
    <n v="2"/>
    <s v="Private"/>
    <x v="0"/>
    <x v="34"/>
    <n v="1"/>
    <s v="SENIOR"/>
    <x v="1"/>
    <n v="2022"/>
  </r>
  <r>
    <s v="P02688"/>
    <x v="612"/>
    <x v="1"/>
    <x v="53"/>
    <s v="Male"/>
    <x v="0"/>
    <x v="0"/>
    <n v="3"/>
    <n v="9"/>
    <x v="0"/>
    <n v="6"/>
    <n v="2"/>
    <n v="2"/>
    <s v="Private"/>
    <x v="0"/>
    <x v="29"/>
    <n v="1"/>
    <s v="YOUNG ADULT"/>
    <x v="4"/>
    <n v="2023"/>
  </r>
  <r>
    <s v="P02689"/>
    <x v="440"/>
    <x v="0"/>
    <x v="29"/>
    <s v="Male"/>
    <x v="3"/>
    <x v="1"/>
    <n v="6"/>
    <n v="7"/>
    <x v="2"/>
    <n v="9"/>
    <n v="4"/>
    <n v="2"/>
    <s v="Medicare"/>
    <x v="1"/>
    <x v="2"/>
    <n v="1"/>
    <s v="SENIOR"/>
    <x v="0"/>
    <n v="2021"/>
  </r>
  <r>
    <s v="P02690"/>
    <x v="376"/>
    <x v="2"/>
    <x v="38"/>
    <s v="Male"/>
    <x v="4"/>
    <x v="8"/>
    <n v="5"/>
    <n v="11"/>
    <x v="1"/>
    <n v="8"/>
    <n v="7"/>
    <n v="2"/>
    <s v="Medicare"/>
    <x v="0"/>
    <x v="2"/>
    <n v="1"/>
    <s v="SENIOR"/>
    <x v="2"/>
    <n v="2021"/>
  </r>
  <r>
    <s v="P02691"/>
    <x v="1004"/>
    <x v="0"/>
    <x v="13"/>
    <s v="Male"/>
    <x v="4"/>
    <x v="2"/>
    <n v="4"/>
    <n v="9"/>
    <x v="1"/>
    <n v="7"/>
    <n v="3"/>
    <n v="1"/>
    <s v="Private"/>
    <x v="0"/>
    <x v="61"/>
    <n v="0"/>
    <s v="ADULT"/>
    <x v="0"/>
    <n v="2023"/>
  </r>
  <r>
    <s v="P02692"/>
    <x v="285"/>
    <x v="3"/>
    <x v="22"/>
    <s v="Male"/>
    <x v="3"/>
    <x v="8"/>
    <n v="4"/>
    <n v="9"/>
    <x v="0"/>
    <n v="8"/>
    <n v="5"/>
    <n v="1"/>
    <s v="Medicaid"/>
    <x v="0"/>
    <x v="6"/>
    <n v="1"/>
    <s v="ADULT"/>
    <x v="11"/>
    <n v="2022"/>
  </r>
  <r>
    <s v="P02693"/>
    <x v="505"/>
    <x v="2"/>
    <x v="24"/>
    <s v="Male"/>
    <x v="4"/>
    <x v="0"/>
    <n v="4"/>
    <n v="9"/>
    <x v="1"/>
    <n v="6"/>
    <n v="3"/>
    <n v="1"/>
    <s v="Medicaid"/>
    <x v="0"/>
    <x v="18"/>
    <n v="0"/>
    <s v="ADULT"/>
    <x v="7"/>
    <n v="2021"/>
  </r>
  <r>
    <s v="P02694"/>
    <x v="196"/>
    <x v="2"/>
    <x v="1"/>
    <s v="Male"/>
    <x v="1"/>
    <x v="8"/>
    <n v="5"/>
    <n v="10"/>
    <x v="1"/>
    <n v="10"/>
    <n v="2"/>
    <n v="1"/>
    <s v="Private"/>
    <x v="0"/>
    <x v="1"/>
    <n v="1"/>
    <s v="ADULT"/>
    <x v="7"/>
    <n v="2022"/>
  </r>
  <r>
    <s v="P02695"/>
    <x v="680"/>
    <x v="3"/>
    <x v="14"/>
    <s v="Male"/>
    <x v="0"/>
    <x v="1"/>
    <n v="5"/>
    <n v="7"/>
    <x v="1"/>
    <n v="8"/>
    <n v="4"/>
    <n v="3"/>
    <s v="Private"/>
    <x v="0"/>
    <x v="2"/>
    <n v="1"/>
    <s v="ADULT"/>
    <x v="5"/>
    <n v="2022"/>
  </r>
  <r>
    <s v="P02696"/>
    <x v="585"/>
    <x v="3"/>
    <x v="17"/>
    <s v="Female"/>
    <x v="0"/>
    <x v="10"/>
    <n v="5"/>
    <n v="6"/>
    <x v="1"/>
    <n v="10"/>
    <n v="4"/>
    <n v="3"/>
    <s v="Medicare"/>
    <x v="0"/>
    <x v="2"/>
    <n v="1"/>
    <s v="SENIOR"/>
    <x v="11"/>
    <n v="2021"/>
  </r>
  <r>
    <s v="P02697"/>
    <x v="157"/>
    <x v="1"/>
    <x v="59"/>
    <s v="Female"/>
    <x v="0"/>
    <x v="5"/>
    <n v="7"/>
    <n v="12"/>
    <x v="1"/>
    <n v="12"/>
    <n v="6"/>
    <n v="3"/>
    <s v="Medicare"/>
    <x v="1"/>
    <x v="2"/>
    <n v="1"/>
    <s v="SENIOR"/>
    <x v="3"/>
    <n v="2021"/>
  </r>
  <r>
    <s v="P02698"/>
    <x v="571"/>
    <x v="2"/>
    <x v="28"/>
    <s v="Male"/>
    <x v="0"/>
    <x v="2"/>
    <n v="3"/>
    <n v="8"/>
    <x v="0"/>
    <n v="8"/>
    <n v="2"/>
    <n v="1"/>
    <s v="Medicaid"/>
    <x v="0"/>
    <x v="31"/>
    <n v="1"/>
    <s v="YOUNG ADULT"/>
    <x v="9"/>
    <n v="2023"/>
  </r>
  <r>
    <s v="P02699"/>
    <x v="168"/>
    <x v="2"/>
    <x v="38"/>
    <s v="Male"/>
    <x v="1"/>
    <x v="3"/>
    <n v="5"/>
    <n v="10"/>
    <x v="0"/>
    <n v="8"/>
    <n v="5"/>
    <n v="1"/>
    <s v="Medicare"/>
    <x v="0"/>
    <x v="12"/>
    <n v="1"/>
    <s v="SENIOR"/>
    <x v="7"/>
    <n v="2022"/>
  </r>
  <r>
    <s v="P02700"/>
    <x v="151"/>
    <x v="3"/>
    <x v="54"/>
    <s v="Male"/>
    <x v="3"/>
    <x v="10"/>
    <n v="6"/>
    <n v="7"/>
    <x v="2"/>
    <n v="10"/>
    <n v="6"/>
    <n v="4"/>
    <s v="Medicare"/>
    <x v="1"/>
    <x v="2"/>
    <n v="1"/>
    <s v="SENIOR"/>
    <x v="11"/>
    <n v="2021"/>
  </r>
  <r>
    <s v="P02701"/>
    <x v="4"/>
    <x v="1"/>
    <x v="20"/>
    <s v="Female"/>
    <x v="2"/>
    <x v="3"/>
    <n v="5"/>
    <n v="7"/>
    <x v="2"/>
    <n v="10"/>
    <n v="4"/>
    <n v="1"/>
    <s v="Private"/>
    <x v="0"/>
    <x v="28"/>
    <n v="1"/>
    <s v="ADULT"/>
    <x v="3"/>
    <n v="2021"/>
  </r>
  <r>
    <s v="P02702"/>
    <x v="1005"/>
    <x v="3"/>
    <x v="59"/>
    <s v="Female"/>
    <x v="4"/>
    <x v="7"/>
    <n v="5"/>
    <n v="10"/>
    <x v="2"/>
    <n v="8"/>
    <n v="5"/>
    <n v="3"/>
    <s v="Medicare"/>
    <x v="0"/>
    <x v="2"/>
    <n v="1"/>
    <s v="SENIOR"/>
    <x v="5"/>
    <n v="2022"/>
  </r>
  <r>
    <s v="P02703"/>
    <x v="398"/>
    <x v="2"/>
    <x v="76"/>
    <s v="Male"/>
    <x v="0"/>
    <x v="4"/>
    <n v="6"/>
    <n v="5"/>
    <x v="1"/>
    <n v="11"/>
    <n v="4"/>
    <n v="2"/>
    <s v="Medicare"/>
    <x v="1"/>
    <x v="2"/>
    <n v="1"/>
    <s v="SENIOR"/>
    <x v="2"/>
    <n v="2021"/>
  </r>
  <r>
    <s v="P02704"/>
    <x v="199"/>
    <x v="2"/>
    <x v="35"/>
    <s v="Male"/>
    <x v="4"/>
    <x v="0"/>
    <n v="5"/>
    <n v="9"/>
    <x v="2"/>
    <n v="8"/>
    <n v="6"/>
    <n v="2"/>
    <s v="Medicare"/>
    <x v="0"/>
    <x v="2"/>
    <n v="1"/>
    <s v="SENIOR"/>
    <x v="9"/>
    <n v="2023"/>
  </r>
  <r>
    <s v="P02705"/>
    <x v="797"/>
    <x v="3"/>
    <x v="9"/>
    <s v="Male"/>
    <x v="4"/>
    <x v="7"/>
    <n v="4"/>
    <n v="9"/>
    <x v="3"/>
    <n v="6"/>
    <n v="3"/>
    <n v="2"/>
    <s v="Private"/>
    <x v="0"/>
    <x v="2"/>
    <n v="1"/>
    <s v="ADULT"/>
    <x v="8"/>
    <n v="2023"/>
  </r>
  <r>
    <s v="P02706"/>
    <x v="23"/>
    <x v="2"/>
    <x v="35"/>
    <s v="Male"/>
    <x v="4"/>
    <x v="6"/>
    <n v="5"/>
    <n v="8"/>
    <x v="1"/>
    <n v="8"/>
    <n v="5"/>
    <n v="2"/>
    <s v="Medicare"/>
    <x v="0"/>
    <x v="2"/>
    <n v="1"/>
    <s v="SENIOR"/>
    <x v="9"/>
    <n v="2022"/>
  </r>
  <r>
    <s v="P02707"/>
    <x v="515"/>
    <x v="1"/>
    <x v="30"/>
    <s v="Female"/>
    <x v="1"/>
    <x v="1"/>
    <n v="4"/>
    <n v="5"/>
    <x v="3"/>
    <n v="8"/>
    <n v="3"/>
    <n v="1"/>
    <s v="Medicaid"/>
    <x v="0"/>
    <x v="4"/>
    <n v="0"/>
    <s v="ADULT"/>
    <x v="1"/>
    <n v="2023"/>
  </r>
  <r>
    <s v="P02708"/>
    <x v="77"/>
    <x v="0"/>
    <x v="47"/>
    <s v="Female"/>
    <x v="0"/>
    <x v="0"/>
    <n v="5"/>
    <n v="6"/>
    <x v="3"/>
    <n v="8"/>
    <n v="4"/>
    <n v="1"/>
    <s v="Private"/>
    <x v="0"/>
    <x v="31"/>
    <n v="0"/>
    <s v="ADULT"/>
    <x v="6"/>
    <n v="2022"/>
  </r>
  <r>
    <s v="P02709"/>
    <x v="174"/>
    <x v="1"/>
    <x v="32"/>
    <s v="Male"/>
    <x v="3"/>
    <x v="5"/>
    <n v="4"/>
    <n v="12"/>
    <x v="1"/>
    <n v="6"/>
    <n v="2"/>
    <n v="3"/>
    <s v="Private"/>
    <x v="0"/>
    <x v="2"/>
    <n v="1"/>
    <s v="ADULT"/>
    <x v="1"/>
    <n v="2021"/>
  </r>
  <r>
    <s v="P02710"/>
    <x v="497"/>
    <x v="3"/>
    <x v="5"/>
    <s v="Female"/>
    <x v="0"/>
    <x v="5"/>
    <n v="6"/>
    <n v="11"/>
    <x v="3"/>
    <n v="9"/>
    <n v="6"/>
    <n v="2"/>
    <s v="Medicare"/>
    <x v="1"/>
    <x v="2"/>
    <n v="1"/>
    <s v="SENIOR"/>
    <x v="5"/>
    <n v="2022"/>
  </r>
  <r>
    <s v="P02711"/>
    <x v="961"/>
    <x v="1"/>
    <x v="46"/>
    <s v="Male"/>
    <x v="0"/>
    <x v="3"/>
    <n v="3"/>
    <n v="9"/>
    <x v="2"/>
    <n v="6"/>
    <n v="2"/>
    <n v="1"/>
    <s v="Medicaid"/>
    <x v="0"/>
    <x v="27"/>
    <n v="1"/>
    <s v="ADULT"/>
    <x v="1"/>
    <n v="2022"/>
  </r>
  <r>
    <s v="P02712"/>
    <x v="73"/>
    <x v="3"/>
    <x v="5"/>
    <s v="Male"/>
    <x v="3"/>
    <x v="1"/>
    <n v="6"/>
    <n v="5"/>
    <x v="2"/>
    <n v="12"/>
    <n v="6"/>
    <n v="2"/>
    <s v="Medicare"/>
    <x v="1"/>
    <x v="2"/>
    <n v="1"/>
    <s v="SENIOR"/>
    <x v="8"/>
    <n v="2022"/>
  </r>
  <r>
    <s v="P02713"/>
    <x v="487"/>
    <x v="3"/>
    <x v="0"/>
    <s v="Female"/>
    <x v="2"/>
    <x v="9"/>
    <n v="6"/>
    <n v="9"/>
    <x v="1"/>
    <n v="9"/>
    <n v="6"/>
    <n v="2"/>
    <s v="Medicare"/>
    <x v="1"/>
    <x v="2"/>
    <n v="1"/>
    <s v="SENIOR"/>
    <x v="8"/>
    <n v="2022"/>
  </r>
  <r>
    <s v="P02714"/>
    <x v="931"/>
    <x v="0"/>
    <x v="51"/>
    <s v="Female"/>
    <x v="4"/>
    <x v="1"/>
    <n v="2"/>
    <n v="5"/>
    <x v="2"/>
    <n v="3"/>
    <n v="1"/>
    <n v="2"/>
    <s v="Private"/>
    <x v="3"/>
    <x v="9"/>
    <n v="0"/>
    <s v="YOUNG ADULT"/>
    <x v="6"/>
    <n v="2022"/>
  </r>
  <r>
    <s v="P02715"/>
    <x v="27"/>
    <x v="1"/>
    <x v="20"/>
    <s v="Male"/>
    <x v="4"/>
    <x v="0"/>
    <n v="4"/>
    <n v="6"/>
    <x v="0"/>
    <n v="6"/>
    <n v="4"/>
    <n v="2"/>
    <s v="Medicaid"/>
    <x v="0"/>
    <x v="50"/>
    <n v="1"/>
    <s v="ADULT"/>
    <x v="3"/>
    <n v="2021"/>
  </r>
  <r>
    <s v="P02716"/>
    <x v="822"/>
    <x v="3"/>
    <x v="71"/>
    <s v="Male"/>
    <x v="0"/>
    <x v="9"/>
    <n v="3"/>
    <n v="9"/>
    <x v="1"/>
    <n v="6"/>
    <n v="2"/>
    <n v="2"/>
    <s v="Medicaid"/>
    <x v="0"/>
    <x v="21"/>
    <n v="1"/>
    <s v="YOUNG ADULT"/>
    <x v="11"/>
    <n v="2023"/>
  </r>
  <r>
    <s v="P02717"/>
    <x v="490"/>
    <x v="3"/>
    <x v="38"/>
    <s v="Female"/>
    <x v="3"/>
    <x v="5"/>
    <n v="5"/>
    <n v="11"/>
    <x v="2"/>
    <n v="8"/>
    <n v="5"/>
    <n v="1"/>
    <s v="Medicare"/>
    <x v="0"/>
    <x v="2"/>
    <n v="1"/>
    <s v="SENIOR"/>
    <x v="5"/>
    <n v="2022"/>
  </r>
  <r>
    <s v="P02718"/>
    <x v="778"/>
    <x v="0"/>
    <x v="39"/>
    <s v="Female"/>
    <x v="3"/>
    <x v="6"/>
    <n v="5"/>
    <n v="8"/>
    <x v="2"/>
    <n v="8"/>
    <n v="4"/>
    <n v="2"/>
    <s v="Medicare"/>
    <x v="0"/>
    <x v="2"/>
    <n v="1"/>
    <s v="SENIOR"/>
    <x v="0"/>
    <n v="2022"/>
  </r>
  <r>
    <s v="P02719"/>
    <x v="1006"/>
    <x v="0"/>
    <x v="21"/>
    <s v="Male"/>
    <x v="4"/>
    <x v="1"/>
    <n v="6"/>
    <n v="6"/>
    <x v="1"/>
    <n v="12"/>
    <n v="4"/>
    <n v="2"/>
    <s v="Private"/>
    <x v="1"/>
    <x v="2"/>
    <n v="1"/>
    <s v="ADULT"/>
    <x v="6"/>
    <n v="2022"/>
  </r>
  <r>
    <s v="P02720"/>
    <x v="1007"/>
    <x v="3"/>
    <x v="30"/>
    <s v="Male"/>
    <x v="1"/>
    <x v="7"/>
    <n v="5"/>
    <n v="9"/>
    <x v="0"/>
    <n v="10"/>
    <n v="2"/>
    <n v="2"/>
    <s v="Private"/>
    <x v="0"/>
    <x v="2"/>
    <n v="1"/>
    <s v="ADULT"/>
    <x v="11"/>
    <n v="2022"/>
  </r>
  <r>
    <s v="P02721"/>
    <x v="163"/>
    <x v="1"/>
    <x v="72"/>
    <s v="Male"/>
    <x v="0"/>
    <x v="6"/>
    <n v="7"/>
    <n v="9"/>
    <x v="3"/>
    <n v="12"/>
    <n v="6"/>
    <n v="3"/>
    <s v="Medicare"/>
    <x v="1"/>
    <x v="2"/>
    <n v="1"/>
    <s v="SENIOR"/>
    <x v="3"/>
    <n v="2021"/>
  </r>
  <r>
    <s v="P02722"/>
    <x v="579"/>
    <x v="0"/>
    <x v="42"/>
    <s v="Female"/>
    <x v="0"/>
    <x v="0"/>
    <n v="4"/>
    <n v="7"/>
    <x v="2"/>
    <n v="6"/>
    <n v="3"/>
    <n v="2"/>
    <s v="Private"/>
    <x v="0"/>
    <x v="24"/>
    <n v="1"/>
    <s v="ADULT"/>
    <x v="0"/>
    <n v="2021"/>
  </r>
  <r>
    <s v="P02723"/>
    <x v="254"/>
    <x v="1"/>
    <x v="43"/>
    <s v="Female"/>
    <x v="0"/>
    <x v="4"/>
    <n v="3"/>
    <n v="7"/>
    <x v="1"/>
    <n v="4"/>
    <n v="2"/>
    <n v="2"/>
    <s v="Private"/>
    <x v="0"/>
    <x v="29"/>
    <n v="1"/>
    <s v="YOUNG ADULT"/>
    <x v="4"/>
    <n v="2021"/>
  </r>
  <r>
    <s v="P02724"/>
    <x v="785"/>
    <x v="3"/>
    <x v="3"/>
    <s v="Male"/>
    <x v="4"/>
    <x v="7"/>
    <n v="8"/>
    <n v="11"/>
    <x v="3"/>
    <n v="13"/>
    <n v="8"/>
    <n v="4"/>
    <s v="Medicare"/>
    <x v="1"/>
    <x v="2"/>
    <n v="1"/>
    <s v="SENIOR"/>
    <x v="5"/>
    <n v="2021"/>
  </r>
  <r>
    <s v="P02725"/>
    <x v="645"/>
    <x v="2"/>
    <x v="72"/>
    <s v="Female"/>
    <x v="2"/>
    <x v="1"/>
    <n v="7"/>
    <n v="7"/>
    <x v="0"/>
    <n v="10"/>
    <n v="6"/>
    <n v="3"/>
    <s v="Medicare"/>
    <x v="1"/>
    <x v="2"/>
    <n v="1"/>
    <s v="SENIOR"/>
    <x v="2"/>
    <n v="2022"/>
  </r>
  <r>
    <s v="P02726"/>
    <x v="137"/>
    <x v="0"/>
    <x v="47"/>
    <s v="Female"/>
    <x v="2"/>
    <x v="0"/>
    <n v="4"/>
    <n v="8"/>
    <x v="1"/>
    <n v="6"/>
    <n v="2"/>
    <n v="1"/>
    <s v="Medicaid"/>
    <x v="0"/>
    <x v="18"/>
    <n v="1"/>
    <s v="ADULT"/>
    <x v="0"/>
    <n v="2023"/>
  </r>
  <r>
    <s v="P02727"/>
    <x v="685"/>
    <x v="0"/>
    <x v="35"/>
    <s v="Male"/>
    <x v="4"/>
    <x v="8"/>
    <n v="5"/>
    <n v="9"/>
    <x v="2"/>
    <n v="8"/>
    <n v="4"/>
    <n v="2"/>
    <s v="Medicare"/>
    <x v="0"/>
    <x v="2"/>
    <n v="1"/>
    <s v="SENIOR"/>
    <x v="6"/>
    <n v="2022"/>
  </r>
  <r>
    <s v="P02728"/>
    <x v="905"/>
    <x v="1"/>
    <x v="54"/>
    <s v="Male"/>
    <x v="4"/>
    <x v="1"/>
    <n v="7"/>
    <n v="7"/>
    <x v="1"/>
    <n v="12"/>
    <n v="6"/>
    <n v="5"/>
    <s v="Medicare"/>
    <x v="1"/>
    <x v="2"/>
    <n v="1"/>
    <s v="SENIOR"/>
    <x v="3"/>
    <n v="2023"/>
  </r>
  <r>
    <s v="P02729"/>
    <x v="199"/>
    <x v="2"/>
    <x v="34"/>
    <s v="Female"/>
    <x v="4"/>
    <x v="0"/>
    <n v="3"/>
    <n v="6"/>
    <x v="1"/>
    <n v="4"/>
    <n v="6"/>
    <n v="1"/>
    <s v="Private"/>
    <x v="0"/>
    <x v="39"/>
    <n v="0"/>
    <s v="ADULT"/>
    <x v="9"/>
    <n v="2023"/>
  </r>
  <r>
    <s v="P02730"/>
    <x v="156"/>
    <x v="3"/>
    <x v="42"/>
    <s v="Female"/>
    <x v="3"/>
    <x v="9"/>
    <n v="5"/>
    <n v="9"/>
    <x v="1"/>
    <n v="10"/>
    <n v="2"/>
    <n v="1"/>
    <s v="Medicaid"/>
    <x v="0"/>
    <x v="22"/>
    <n v="0"/>
    <s v="ADULT"/>
    <x v="5"/>
    <n v="2023"/>
  </r>
  <r>
    <s v="P02731"/>
    <x v="399"/>
    <x v="2"/>
    <x v="68"/>
    <s v="Female"/>
    <x v="1"/>
    <x v="3"/>
    <n v="5"/>
    <n v="7"/>
    <x v="1"/>
    <n v="8"/>
    <n v="4"/>
    <n v="2"/>
    <s v="Medicare"/>
    <x v="0"/>
    <x v="2"/>
    <n v="1"/>
    <s v="SENIOR"/>
    <x v="2"/>
    <n v="2023"/>
  </r>
  <r>
    <s v="P02732"/>
    <x v="453"/>
    <x v="1"/>
    <x v="73"/>
    <s v="Female"/>
    <x v="3"/>
    <x v="3"/>
    <n v="7"/>
    <n v="9"/>
    <x v="0"/>
    <n v="10"/>
    <n v="5"/>
    <n v="3"/>
    <s v="Medicare"/>
    <x v="1"/>
    <x v="2"/>
    <n v="1"/>
    <s v="SENIOR"/>
    <x v="3"/>
    <n v="2022"/>
  </r>
  <r>
    <s v="P02733"/>
    <x v="492"/>
    <x v="1"/>
    <x v="8"/>
    <s v="Male"/>
    <x v="2"/>
    <x v="1"/>
    <n v="4"/>
    <n v="6"/>
    <x v="1"/>
    <n v="7"/>
    <n v="4"/>
    <n v="1"/>
    <s v="Medicare"/>
    <x v="0"/>
    <x v="55"/>
    <n v="1"/>
    <s v="SENIOR"/>
    <x v="4"/>
    <n v="2022"/>
  </r>
  <r>
    <s v="P02734"/>
    <x v="704"/>
    <x v="0"/>
    <x v="40"/>
    <s v="Male"/>
    <x v="3"/>
    <x v="8"/>
    <n v="3"/>
    <n v="8"/>
    <x v="2"/>
    <n v="6"/>
    <n v="2"/>
    <n v="1"/>
    <s v="Medicaid"/>
    <x v="0"/>
    <x v="21"/>
    <n v="1"/>
    <s v="ADULT"/>
    <x v="10"/>
    <n v="2021"/>
  </r>
  <r>
    <s v="P02735"/>
    <x v="237"/>
    <x v="0"/>
    <x v="72"/>
    <s v="Female"/>
    <x v="2"/>
    <x v="0"/>
    <n v="6"/>
    <n v="6"/>
    <x v="3"/>
    <n v="10"/>
    <n v="6"/>
    <n v="2"/>
    <s v="Medicare"/>
    <x v="1"/>
    <x v="2"/>
    <n v="1"/>
    <s v="SENIOR"/>
    <x v="6"/>
    <n v="2023"/>
  </r>
  <r>
    <s v="P02736"/>
    <x v="40"/>
    <x v="1"/>
    <x v="12"/>
    <s v="Male"/>
    <x v="0"/>
    <x v="0"/>
    <n v="3"/>
    <n v="6"/>
    <x v="2"/>
    <n v="6"/>
    <n v="2"/>
    <n v="2"/>
    <s v="Private"/>
    <x v="0"/>
    <x v="29"/>
    <n v="0"/>
    <s v="ADULT"/>
    <x v="4"/>
    <n v="2022"/>
  </r>
  <r>
    <s v="P02737"/>
    <x v="654"/>
    <x v="2"/>
    <x v="32"/>
    <s v="Female"/>
    <x v="4"/>
    <x v="6"/>
    <n v="3"/>
    <n v="9"/>
    <x v="0"/>
    <n v="6"/>
    <n v="4"/>
    <n v="2"/>
    <s v="Private"/>
    <x v="0"/>
    <x v="13"/>
    <n v="1"/>
    <s v="ADULT"/>
    <x v="7"/>
    <n v="2022"/>
  </r>
  <r>
    <s v="P02738"/>
    <x v="33"/>
    <x v="3"/>
    <x v="14"/>
    <s v="Female"/>
    <x v="0"/>
    <x v="8"/>
    <n v="4"/>
    <n v="9"/>
    <x v="3"/>
    <n v="7"/>
    <n v="2"/>
    <n v="2"/>
    <s v="Private"/>
    <x v="0"/>
    <x v="2"/>
    <n v="1"/>
    <s v="ADULT"/>
    <x v="8"/>
    <n v="2023"/>
  </r>
  <r>
    <s v="P02739"/>
    <x v="661"/>
    <x v="0"/>
    <x v="5"/>
    <s v="Female"/>
    <x v="4"/>
    <x v="4"/>
    <n v="7"/>
    <n v="8"/>
    <x v="0"/>
    <n v="14"/>
    <n v="5"/>
    <n v="3"/>
    <s v="Medicare"/>
    <x v="1"/>
    <x v="2"/>
    <n v="1"/>
    <s v="SENIOR"/>
    <x v="10"/>
    <n v="2022"/>
  </r>
  <r>
    <s v="P02740"/>
    <x v="690"/>
    <x v="2"/>
    <x v="58"/>
    <s v="Male"/>
    <x v="0"/>
    <x v="3"/>
    <n v="5"/>
    <n v="7"/>
    <x v="2"/>
    <n v="8"/>
    <n v="5"/>
    <n v="3"/>
    <s v="Medicare"/>
    <x v="0"/>
    <x v="2"/>
    <n v="1"/>
    <s v="SENIOR"/>
    <x v="7"/>
    <n v="2022"/>
  </r>
  <r>
    <s v="P02741"/>
    <x v="931"/>
    <x v="0"/>
    <x v="57"/>
    <s v="Female"/>
    <x v="0"/>
    <x v="0"/>
    <n v="4"/>
    <n v="8"/>
    <x v="1"/>
    <n v="8"/>
    <n v="4"/>
    <n v="1"/>
    <s v="Uninsured"/>
    <x v="0"/>
    <x v="32"/>
    <n v="1"/>
    <s v="SENIOR"/>
    <x v="6"/>
    <n v="2022"/>
  </r>
  <r>
    <s v="P02742"/>
    <x v="823"/>
    <x v="3"/>
    <x v="57"/>
    <s v="Female"/>
    <x v="3"/>
    <x v="8"/>
    <n v="4"/>
    <n v="9"/>
    <x v="2"/>
    <n v="6"/>
    <n v="4"/>
    <n v="1"/>
    <s v="Uninsured"/>
    <x v="0"/>
    <x v="2"/>
    <n v="1"/>
    <s v="SENIOR"/>
    <x v="11"/>
    <n v="2023"/>
  </r>
  <r>
    <s v="P02743"/>
    <x v="399"/>
    <x v="2"/>
    <x v="47"/>
    <s v="Female"/>
    <x v="1"/>
    <x v="6"/>
    <n v="4"/>
    <n v="7"/>
    <x v="2"/>
    <n v="7"/>
    <n v="3"/>
    <n v="2"/>
    <s v="Medicaid"/>
    <x v="0"/>
    <x v="2"/>
    <n v="1"/>
    <s v="ADULT"/>
    <x v="2"/>
    <n v="2023"/>
  </r>
  <r>
    <s v="P02744"/>
    <x v="210"/>
    <x v="2"/>
    <x v="8"/>
    <s v="Female"/>
    <x v="3"/>
    <x v="6"/>
    <n v="5"/>
    <n v="8"/>
    <x v="2"/>
    <n v="10"/>
    <n v="5"/>
    <n v="1"/>
    <s v="Medicare"/>
    <x v="0"/>
    <x v="2"/>
    <n v="1"/>
    <s v="SENIOR"/>
    <x v="7"/>
    <n v="2023"/>
  </r>
  <r>
    <s v="P02745"/>
    <x v="568"/>
    <x v="0"/>
    <x v="45"/>
    <s v="Male"/>
    <x v="4"/>
    <x v="3"/>
    <n v="1"/>
    <n v="5"/>
    <x v="1"/>
    <n v="4"/>
    <n v="2"/>
    <n v="0"/>
    <s v="Private"/>
    <x v="2"/>
    <x v="74"/>
    <n v="0"/>
    <s v="YOUNG ADULT"/>
    <x v="10"/>
    <n v="2023"/>
  </r>
  <r>
    <s v="P02746"/>
    <x v="474"/>
    <x v="3"/>
    <x v="32"/>
    <s v="Male"/>
    <x v="2"/>
    <x v="2"/>
    <n v="4"/>
    <n v="10"/>
    <x v="3"/>
    <n v="7"/>
    <n v="2"/>
    <n v="2"/>
    <s v="Private"/>
    <x v="0"/>
    <x v="2"/>
    <n v="1"/>
    <s v="ADULT"/>
    <x v="8"/>
    <n v="2021"/>
  </r>
  <r>
    <s v="P02747"/>
    <x v="327"/>
    <x v="1"/>
    <x v="9"/>
    <s v="Male"/>
    <x v="4"/>
    <x v="2"/>
    <n v="4"/>
    <n v="9"/>
    <x v="0"/>
    <n v="9"/>
    <n v="2"/>
    <n v="1"/>
    <s v="Private"/>
    <x v="0"/>
    <x v="45"/>
    <n v="1"/>
    <s v="ADULT"/>
    <x v="1"/>
    <n v="2023"/>
  </r>
  <r>
    <s v="P02748"/>
    <x v="913"/>
    <x v="1"/>
    <x v="19"/>
    <s v="Male"/>
    <x v="2"/>
    <x v="1"/>
    <n v="6"/>
    <n v="7"/>
    <x v="1"/>
    <n v="9"/>
    <n v="3"/>
    <n v="2"/>
    <s v="Uninsured"/>
    <x v="1"/>
    <x v="2"/>
    <n v="1"/>
    <s v="YOUNG ADULT"/>
    <x v="4"/>
    <n v="2021"/>
  </r>
  <r>
    <s v="P02749"/>
    <x v="235"/>
    <x v="2"/>
    <x v="20"/>
    <s v="Female"/>
    <x v="4"/>
    <x v="8"/>
    <n v="6"/>
    <n v="11"/>
    <x v="2"/>
    <n v="10"/>
    <n v="6"/>
    <n v="2"/>
    <s v="Private"/>
    <x v="1"/>
    <x v="2"/>
    <n v="1"/>
    <s v="ADULT"/>
    <x v="2"/>
    <n v="2023"/>
  </r>
  <r>
    <s v="P02750"/>
    <x v="374"/>
    <x v="2"/>
    <x v="4"/>
    <s v="Female"/>
    <x v="0"/>
    <x v="0"/>
    <n v="5"/>
    <n v="6"/>
    <x v="3"/>
    <n v="10"/>
    <n v="4"/>
    <n v="2"/>
    <s v="Medicaid"/>
    <x v="0"/>
    <x v="2"/>
    <n v="1"/>
    <s v="ADULT"/>
    <x v="2"/>
    <n v="2021"/>
  </r>
  <r>
    <s v="P02751"/>
    <x v="845"/>
    <x v="0"/>
    <x v="69"/>
    <s v="Female"/>
    <x v="1"/>
    <x v="5"/>
    <n v="6"/>
    <n v="13"/>
    <x v="2"/>
    <n v="10"/>
    <n v="4"/>
    <n v="2"/>
    <s v="Medicare"/>
    <x v="1"/>
    <x v="2"/>
    <n v="1"/>
    <s v="SENIOR"/>
    <x v="0"/>
    <n v="2022"/>
  </r>
  <r>
    <s v="P02752"/>
    <x v="287"/>
    <x v="0"/>
    <x v="5"/>
    <s v="Female"/>
    <x v="1"/>
    <x v="0"/>
    <n v="6"/>
    <n v="7"/>
    <x v="0"/>
    <n v="13"/>
    <n v="6"/>
    <n v="2"/>
    <s v="Medicare"/>
    <x v="1"/>
    <x v="2"/>
    <n v="1"/>
    <s v="SENIOR"/>
    <x v="0"/>
    <n v="2023"/>
  </r>
  <r>
    <s v="P02753"/>
    <x v="745"/>
    <x v="3"/>
    <x v="7"/>
    <s v="Male"/>
    <x v="2"/>
    <x v="9"/>
    <n v="3"/>
    <n v="7"/>
    <x v="1"/>
    <n v="6"/>
    <n v="2"/>
    <n v="1"/>
    <s v="Medicaid"/>
    <x v="0"/>
    <x v="52"/>
    <n v="1"/>
    <s v="ADULT"/>
    <x v="5"/>
    <n v="2022"/>
  </r>
  <r>
    <s v="P02754"/>
    <x v="987"/>
    <x v="0"/>
    <x v="1"/>
    <s v="Female"/>
    <x v="4"/>
    <x v="0"/>
    <n v="4"/>
    <n v="8"/>
    <x v="1"/>
    <n v="8"/>
    <n v="2"/>
    <n v="1"/>
    <s v="Private"/>
    <x v="0"/>
    <x v="20"/>
    <n v="1"/>
    <s v="ADULT"/>
    <x v="0"/>
    <n v="2022"/>
  </r>
  <r>
    <s v="P02755"/>
    <x v="911"/>
    <x v="3"/>
    <x v="31"/>
    <s v="Male"/>
    <x v="0"/>
    <x v="9"/>
    <n v="4"/>
    <n v="8"/>
    <x v="1"/>
    <n v="6"/>
    <n v="3"/>
    <n v="1"/>
    <s v="Private"/>
    <x v="0"/>
    <x v="18"/>
    <n v="1"/>
    <s v="ADULT"/>
    <x v="8"/>
    <n v="2023"/>
  </r>
  <r>
    <s v="P02756"/>
    <x v="116"/>
    <x v="2"/>
    <x v="7"/>
    <s v="Male"/>
    <x v="0"/>
    <x v="2"/>
    <n v="3"/>
    <n v="8"/>
    <x v="1"/>
    <n v="6"/>
    <n v="4"/>
    <n v="2"/>
    <s v="Medicaid"/>
    <x v="0"/>
    <x v="2"/>
    <n v="1"/>
    <s v="ADULT"/>
    <x v="2"/>
    <n v="2022"/>
  </r>
  <r>
    <s v="P02757"/>
    <x v="152"/>
    <x v="1"/>
    <x v="26"/>
    <s v="Female"/>
    <x v="1"/>
    <x v="2"/>
    <n v="4"/>
    <n v="12"/>
    <x v="3"/>
    <n v="9"/>
    <n v="3"/>
    <n v="2"/>
    <s v="Private"/>
    <x v="0"/>
    <x v="2"/>
    <n v="1"/>
    <s v="ADULT"/>
    <x v="4"/>
    <n v="2021"/>
  </r>
  <r>
    <s v="P02758"/>
    <x v="566"/>
    <x v="3"/>
    <x v="34"/>
    <s v="Female"/>
    <x v="2"/>
    <x v="10"/>
    <n v="3"/>
    <n v="6"/>
    <x v="1"/>
    <n v="6"/>
    <n v="2"/>
    <n v="1"/>
    <s v="Medicaid"/>
    <x v="0"/>
    <x v="41"/>
    <n v="1"/>
    <s v="ADULT"/>
    <x v="5"/>
    <n v="2022"/>
  </r>
  <r>
    <s v="P02759"/>
    <x v="512"/>
    <x v="2"/>
    <x v="19"/>
    <s v="Female"/>
    <x v="0"/>
    <x v="2"/>
    <n v="4"/>
    <n v="9"/>
    <x v="1"/>
    <n v="7"/>
    <n v="3"/>
    <n v="2"/>
    <s v="Uninsured"/>
    <x v="0"/>
    <x v="2"/>
    <n v="1"/>
    <s v="YOUNG ADULT"/>
    <x v="2"/>
    <n v="2021"/>
  </r>
  <r>
    <s v="P02760"/>
    <x v="33"/>
    <x v="3"/>
    <x v="38"/>
    <s v="Male"/>
    <x v="3"/>
    <x v="8"/>
    <n v="6"/>
    <n v="9"/>
    <x v="0"/>
    <n v="9"/>
    <n v="6"/>
    <n v="2"/>
    <s v="Medicare"/>
    <x v="1"/>
    <x v="2"/>
    <n v="1"/>
    <s v="SENIOR"/>
    <x v="8"/>
    <n v="2023"/>
  </r>
  <r>
    <s v="P02761"/>
    <x v="964"/>
    <x v="3"/>
    <x v="38"/>
    <s v="Female"/>
    <x v="1"/>
    <x v="2"/>
    <n v="6"/>
    <n v="9"/>
    <x v="2"/>
    <n v="11"/>
    <n v="6"/>
    <n v="2"/>
    <s v="Medicare"/>
    <x v="1"/>
    <x v="2"/>
    <n v="1"/>
    <s v="SENIOR"/>
    <x v="8"/>
    <n v="2021"/>
  </r>
  <r>
    <s v="P02762"/>
    <x v="1008"/>
    <x v="2"/>
    <x v="46"/>
    <s v="Male"/>
    <x v="2"/>
    <x v="4"/>
    <n v="4"/>
    <n v="6"/>
    <x v="1"/>
    <n v="7"/>
    <n v="3"/>
    <n v="1"/>
    <s v="Private"/>
    <x v="0"/>
    <x v="49"/>
    <n v="0"/>
    <s v="ADULT"/>
    <x v="2"/>
    <n v="2022"/>
  </r>
  <r>
    <s v="P02763"/>
    <x v="1009"/>
    <x v="0"/>
    <x v="39"/>
    <s v="Male"/>
    <x v="3"/>
    <x v="0"/>
    <n v="5"/>
    <n v="7"/>
    <x v="0"/>
    <n v="8"/>
    <n v="4"/>
    <n v="2"/>
    <s v="Medicare"/>
    <x v="0"/>
    <x v="2"/>
    <n v="1"/>
    <s v="SENIOR"/>
    <x v="6"/>
    <n v="2022"/>
  </r>
  <r>
    <s v="P02764"/>
    <x v="795"/>
    <x v="1"/>
    <x v="21"/>
    <s v="Female"/>
    <x v="1"/>
    <x v="4"/>
    <n v="3"/>
    <n v="5"/>
    <x v="0"/>
    <n v="6"/>
    <n v="2"/>
    <n v="1"/>
    <s v="Medicaid"/>
    <x v="0"/>
    <x v="27"/>
    <n v="0"/>
    <s v="ADULT"/>
    <x v="3"/>
    <n v="2021"/>
  </r>
  <r>
    <s v="P02765"/>
    <x v="715"/>
    <x v="2"/>
    <x v="9"/>
    <s v="Female"/>
    <x v="4"/>
    <x v="5"/>
    <n v="4"/>
    <n v="11"/>
    <x v="3"/>
    <n v="7"/>
    <n v="2"/>
    <n v="1"/>
    <s v="Private"/>
    <x v="0"/>
    <x v="45"/>
    <n v="1"/>
    <s v="ADULT"/>
    <x v="7"/>
    <n v="2022"/>
  </r>
  <r>
    <s v="P02766"/>
    <x v="322"/>
    <x v="3"/>
    <x v="6"/>
    <s v="Female"/>
    <x v="4"/>
    <x v="5"/>
    <n v="5"/>
    <n v="11"/>
    <x v="2"/>
    <n v="10"/>
    <n v="4"/>
    <n v="2"/>
    <s v="Medicare"/>
    <x v="0"/>
    <x v="2"/>
    <n v="1"/>
    <s v="SENIOR"/>
    <x v="5"/>
    <n v="2022"/>
  </r>
  <r>
    <s v="P02767"/>
    <x v="716"/>
    <x v="1"/>
    <x v="24"/>
    <s v="Female"/>
    <x v="1"/>
    <x v="1"/>
    <n v="5"/>
    <n v="5"/>
    <x v="2"/>
    <n v="8"/>
    <n v="4"/>
    <n v="1"/>
    <s v="Private"/>
    <x v="0"/>
    <x v="21"/>
    <n v="1"/>
    <s v="ADULT"/>
    <x v="3"/>
    <n v="2023"/>
  </r>
  <r>
    <s v="P02768"/>
    <x v="395"/>
    <x v="2"/>
    <x v="57"/>
    <s v="Female"/>
    <x v="1"/>
    <x v="2"/>
    <n v="4"/>
    <n v="10"/>
    <x v="1"/>
    <n v="6"/>
    <n v="2"/>
    <n v="1"/>
    <s v="Private"/>
    <x v="0"/>
    <x v="8"/>
    <n v="1"/>
    <s v="SENIOR"/>
    <x v="7"/>
    <n v="2023"/>
  </r>
  <r>
    <s v="P02769"/>
    <x v="823"/>
    <x v="3"/>
    <x v="42"/>
    <s v="Female"/>
    <x v="0"/>
    <x v="8"/>
    <n v="4"/>
    <n v="10"/>
    <x v="1"/>
    <n v="7"/>
    <n v="3"/>
    <n v="2"/>
    <s v="Private"/>
    <x v="0"/>
    <x v="47"/>
    <n v="1"/>
    <s v="ADULT"/>
    <x v="11"/>
    <n v="2023"/>
  </r>
  <r>
    <s v="P02770"/>
    <x v="509"/>
    <x v="2"/>
    <x v="4"/>
    <s v="Female"/>
    <x v="2"/>
    <x v="2"/>
    <n v="4"/>
    <n v="9"/>
    <x v="1"/>
    <n v="6"/>
    <n v="4"/>
    <n v="3"/>
    <s v="Private"/>
    <x v="0"/>
    <x v="2"/>
    <n v="1"/>
    <s v="ADULT"/>
    <x v="9"/>
    <n v="2022"/>
  </r>
  <r>
    <s v="P02771"/>
    <x v="77"/>
    <x v="0"/>
    <x v="4"/>
    <s v="Female"/>
    <x v="1"/>
    <x v="6"/>
    <n v="4"/>
    <n v="7"/>
    <x v="2"/>
    <n v="7"/>
    <n v="2"/>
    <n v="2"/>
    <s v="Private"/>
    <x v="0"/>
    <x v="2"/>
    <n v="1"/>
    <s v="ADULT"/>
    <x v="6"/>
    <n v="2022"/>
  </r>
  <r>
    <s v="P02772"/>
    <x v="726"/>
    <x v="3"/>
    <x v="34"/>
    <s v="Female"/>
    <x v="4"/>
    <x v="2"/>
    <n v="3"/>
    <n v="8"/>
    <x v="1"/>
    <n v="4"/>
    <n v="2"/>
    <n v="1"/>
    <s v="Uninsured"/>
    <x v="0"/>
    <x v="4"/>
    <n v="1"/>
    <s v="ADULT"/>
    <x v="11"/>
    <n v="2021"/>
  </r>
  <r>
    <s v="P02773"/>
    <x v="380"/>
    <x v="3"/>
    <x v="4"/>
    <s v="Female"/>
    <x v="1"/>
    <x v="5"/>
    <n v="5"/>
    <n v="11"/>
    <x v="3"/>
    <n v="10"/>
    <n v="4"/>
    <n v="1"/>
    <s v="Private"/>
    <x v="0"/>
    <x v="2"/>
    <n v="1"/>
    <s v="ADULT"/>
    <x v="8"/>
    <n v="2022"/>
  </r>
  <r>
    <s v="P02774"/>
    <x v="88"/>
    <x v="2"/>
    <x v="53"/>
    <s v="Male"/>
    <x v="2"/>
    <x v="0"/>
    <n v="2"/>
    <n v="7"/>
    <x v="0"/>
    <n v="3"/>
    <n v="2"/>
    <n v="0"/>
    <s v="Private"/>
    <x v="2"/>
    <x v="58"/>
    <n v="0"/>
    <s v="YOUNG ADULT"/>
    <x v="7"/>
    <n v="2023"/>
  </r>
  <r>
    <s v="P02775"/>
    <x v="520"/>
    <x v="3"/>
    <x v="42"/>
    <s v="Female"/>
    <x v="3"/>
    <x v="10"/>
    <n v="5"/>
    <n v="7"/>
    <x v="1"/>
    <n v="8"/>
    <n v="4"/>
    <n v="1"/>
    <s v="Private"/>
    <x v="0"/>
    <x v="24"/>
    <n v="0"/>
    <s v="ADULT"/>
    <x v="11"/>
    <n v="2022"/>
  </r>
  <r>
    <s v="P02776"/>
    <x v="1010"/>
    <x v="0"/>
    <x v="22"/>
    <s v="Female"/>
    <x v="3"/>
    <x v="1"/>
    <n v="5"/>
    <n v="5"/>
    <x v="1"/>
    <n v="8"/>
    <n v="4"/>
    <n v="2"/>
    <s v="Private"/>
    <x v="0"/>
    <x v="23"/>
    <n v="1"/>
    <s v="ADULT"/>
    <x v="10"/>
    <n v="2022"/>
  </r>
  <r>
    <s v="P02777"/>
    <x v="118"/>
    <x v="1"/>
    <x v="22"/>
    <s v="Male"/>
    <x v="1"/>
    <x v="1"/>
    <n v="4"/>
    <n v="5"/>
    <x v="0"/>
    <n v="9"/>
    <n v="2"/>
    <n v="1"/>
    <s v="Private"/>
    <x v="0"/>
    <x v="20"/>
    <n v="0"/>
    <s v="ADULT"/>
    <x v="4"/>
    <n v="2021"/>
  </r>
  <r>
    <s v="P02778"/>
    <x v="913"/>
    <x v="1"/>
    <x v="22"/>
    <s v="Female"/>
    <x v="1"/>
    <x v="1"/>
    <n v="5"/>
    <n v="8"/>
    <x v="0"/>
    <n v="8"/>
    <n v="4"/>
    <n v="1"/>
    <s v="Uninsured"/>
    <x v="0"/>
    <x v="4"/>
    <n v="1"/>
    <s v="ADULT"/>
    <x v="4"/>
    <n v="2021"/>
  </r>
  <r>
    <s v="P02779"/>
    <x v="720"/>
    <x v="0"/>
    <x v="31"/>
    <s v="Male"/>
    <x v="3"/>
    <x v="0"/>
    <n v="5"/>
    <n v="6"/>
    <x v="0"/>
    <n v="10"/>
    <n v="2"/>
    <n v="1"/>
    <s v="Private"/>
    <x v="0"/>
    <x v="42"/>
    <n v="0"/>
    <s v="ADULT"/>
    <x v="6"/>
    <n v="2021"/>
  </r>
  <r>
    <s v="P02780"/>
    <x v="648"/>
    <x v="1"/>
    <x v="0"/>
    <s v="Female"/>
    <x v="0"/>
    <x v="5"/>
    <n v="5"/>
    <n v="10"/>
    <x v="2"/>
    <n v="8"/>
    <n v="4"/>
    <n v="1"/>
    <s v="Medicare"/>
    <x v="0"/>
    <x v="2"/>
    <n v="1"/>
    <s v="SENIOR"/>
    <x v="3"/>
    <n v="2022"/>
  </r>
  <r>
    <s v="P02781"/>
    <x v="206"/>
    <x v="0"/>
    <x v="58"/>
    <s v="Female"/>
    <x v="4"/>
    <x v="6"/>
    <n v="7"/>
    <n v="8"/>
    <x v="1"/>
    <n v="12"/>
    <n v="6"/>
    <n v="3"/>
    <s v="Medicare"/>
    <x v="1"/>
    <x v="2"/>
    <n v="1"/>
    <s v="SENIOR"/>
    <x v="10"/>
    <n v="2022"/>
  </r>
  <r>
    <s v="P02782"/>
    <x v="1011"/>
    <x v="1"/>
    <x v="37"/>
    <s v="Male"/>
    <x v="1"/>
    <x v="8"/>
    <n v="3"/>
    <n v="7"/>
    <x v="0"/>
    <n v="6"/>
    <n v="2"/>
    <n v="1"/>
    <s v="Private"/>
    <x v="0"/>
    <x v="11"/>
    <n v="0"/>
    <s v="ADULT"/>
    <x v="4"/>
    <n v="2022"/>
  </r>
  <r>
    <s v="P02783"/>
    <x v="859"/>
    <x v="2"/>
    <x v="25"/>
    <s v="Male"/>
    <x v="0"/>
    <x v="1"/>
    <n v="3"/>
    <n v="4"/>
    <x v="0"/>
    <n v="8"/>
    <n v="4"/>
    <n v="1"/>
    <s v="Private"/>
    <x v="0"/>
    <x v="18"/>
    <n v="0"/>
    <s v="YOUNG ADULT"/>
    <x v="2"/>
    <n v="2022"/>
  </r>
  <r>
    <s v="P02784"/>
    <x v="686"/>
    <x v="0"/>
    <x v="13"/>
    <s v="Female"/>
    <x v="0"/>
    <x v="8"/>
    <n v="3"/>
    <n v="7"/>
    <x v="0"/>
    <n v="4"/>
    <n v="4"/>
    <n v="2"/>
    <s v="Medicaid"/>
    <x v="0"/>
    <x v="6"/>
    <n v="1"/>
    <s v="ADULT"/>
    <x v="10"/>
    <n v="2023"/>
  </r>
  <r>
    <s v="P02785"/>
    <x v="61"/>
    <x v="0"/>
    <x v="42"/>
    <s v="Male"/>
    <x v="4"/>
    <x v="6"/>
    <n v="3"/>
    <n v="6"/>
    <x v="1"/>
    <n v="4"/>
    <n v="4"/>
    <n v="2"/>
    <s v="Private"/>
    <x v="0"/>
    <x v="50"/>
    <n v="1"/>
    <s v="ADULT"/>
    <x v="0"/>
    <n v="2023"/>
  </r>
  <r>
    <s v="P02786"/>
    <x v="98"/>
    <x v="0"/>
    <x v="32"/>
    <s v="Male"/>
    <x v="4"/>
    <x v="6"/>
    <n v="3"/>
    <n v="6"/>
    <x v="2"/>
    <n v="6"/>
    <n v="4"/>
    <n v="1"/>
    <s v="Private"/>
    <x v="0"/>
    <x v="31"/>
    <n v="1"/>
    <s v="ADULT"/>
    <x v="0"/>
    <n v="2023"/>
  </r>
  <r>
    <s v="P02787"/>
    <x v="74"/>
    <x v="2"/>
    <x v="46"/>
    <s v="Male"/>
    <x v="0"/>
    <x v="5"/>
    <n v="3"/>
    <n v="12"/>
    <x v="3"/>
    <n v="6"/>
    <n v="4"/>
    <n v="1"/>
    <s v="Medicaid"/>
    <x v="0"/>
    <x v="32"/>
    <n v="1"/>
    <s v="ADULT"/>
    <x v="7"/>
    <n v="2022"/>
  </r>
  <r>
    <s v="P02788"/>
    <x v="647"/>
    <x v="3"/>
    <x v="28"/>
    <s v="Female"/>
    <x v="2"/>
    <x v="9"/>
    <n v="2"/>
    <n v="8"/>
    <x v="1"/>
    <n v="5"/>
    <n v="1"/>
    <n v="2"/>
    <s v="Private"/>
    <x v="0"/>
    <x v="54"/>
    <n v="1"/>
    <s v="YOUNG ADULT"/>
    <x v="8"/>
    <n v="2022"/>
  </r>
  <r>
    <s v="P02789"/>
    <x v="267"/>
    <x v="1"/>
    <x v="7"/>
    <s v="Female"/>
    <x v="2"/>
    <x v="2"/>
    <n v="3"/>
    <n v="8"/>
    <x v="0"/>
    <n v="6"/>
    <n v="2"/>
    <n v="1"/>
    <s v="Private"/>
    <x v="0"/>
    <x v="37"/>
    <n v="1"/>
    <s v="ADULT"/>
    <x v="4"/>
    <n v="2023"/>
  </r>
  <r>
    <s v="P02790"/>
    <x v="171"/>
    <x v="0"/>
    <x v="26"/>
    <s v="Female"/>
    <x v="0"/>
    <x v="0"/>
    <n v="4"/>
    <n v="7"/>
    <x v="1"/>
    <n v="8"/>
    <n v="2"/>
    <n v="1"/>
    <s v="Medicaid"/>
    <x v="0"/>
    <x v="64"/>
    <n v="1"/>
    <s v="ADULT"/>
    <x v="6"/>
    <n v="2021"/>
  </r>
  <r>
    <s v="P02791"/>
    <x v="418"/>
    <x v="2"/>
    <x v="38"/>
    <s v="Male"/>
    <x v="3"/>
    <x v="1"/>
    <n v="5"/>
    <n v="8"/>
    <x v="1"/>
    <n v="8"/>
    <n v="5"/>
    <n v="2"/>
    <s v="Medicare"/>
    <x v="0"/>
    <x v="2"/>
    <n v="1"/>
    <s v="SENIOR"/>
    <x v="9"/>
    <n v="2021"/>
  </r>
  <r>
    <s v="P02792"/>
    <x v="378"/>
    <x v="0"/>
    <x v="12"/>
    <s v="Female"/>
    <x v="3"/>
    <x v="3"/>
    <n v="3"/>
    <n v="8"/>
    <x v="2"/>
    <n v="6"/>
    <n v="2"/>
    <n v="1"/>
    <s v="Uninsured"/>
    <x v="0"/>
    <x v="41"/>
    <n v="1"/>
    <s v="ADULT"/>
    <x v="0"/>
    <n v="2022"/>
  </r>
  <r>
    <s v="P02793"/>
    <x v="648"/>
    <x v="1"/>
    <x v="7"/>
    <s v="Female"/>
    <x v="3"/>
    <x v="8"/>
    <n v="5"/>
    <n v="9"/>
    <x v="0"/>
    <n v="8"/>
    <n v="2"/>
    <n v="1"/>
    <s v="Private"/>
    <x v="0"/>
    <x v="1"/>
    <n v="0"/>
    <s v="ADULT"/>
    <x v="3"/>
    <n v="2022"/>
  </r>
  <r>
    <s v="P02794"/>
    <x v="423"/>
    <x v="3"/>
    <x v="15"/>
    <s v="Male"/>
    <x v="1"/>
    <x v="9"/>
    <n v="3"/>
    <n v="7"/>
    <x v="1"/>
    <n v="6"/>
    <n v="2"/>
    <n v="1"/>
    <s v="Private"/>
    <x v="0"/>
    <x v="27"/>
    <n v="0"/>
    <s v="ADULT"/>
    <x v="8"/>
    <n v="2021"/>
  </r>
  <r>
    <s v="P02795"/>
    <x v="493"/>
    <x v="3"/>
    <x v="24"/>
    <s v="Female"/>
    <x v="2"/>
    <x v="2"/>
    <n v="4"/>
    <n v="10"/>
    <x v="3"/>
    <n v="7"/>
    <n v="3"/>
    <n v="1"/>
    <s v="Private"/>
    <x v="0"/>
    <x v="8"/>
    <n v="0"/>
    <s v="ADULT"/>
    <x v="11"/>
    <n v="2023"/>
  </r>
  <r>
    <s v="P02796"/>
    <x v="782"/>
    <x v="1"/>
    <x v="40"/>
    <s v="Female"/>
    <x v="2"/>
    <x v="6"/>
    <n v="3"/>
    <n v="7"/>
    <x v="0"/>
    <n v="6"/>
    <n v="4"/>
    <n v="1"/>
    <s v="Medicaid"/>
    <x v="0"/>
    <x v="40"/>
    <n v="1"/>
    <s v="ADULT"/>
    <x v="1"/>
    <n v="2022"/>
  </r>
  <r>
    <s v="P02797"/>
    <x v="904"/>
    <x v="2"/>
    <x v="8"/>
    <s v="Female"/>
    <x v="0"/>
    <x v="6"/>
    <n v="5"/>
    <n v="7"/>
    <x v="1"/>
    <n v="8"/>
    <n v="4"/>
    <n v="1"/>
    <s v="Medicare"/>
    <x v="0"/>
    <x v="2"/>
    <n v="1"/>
    <s v="SENIOR"/>
    <x v="9"/>
    <n v="2022"/>
  </r>
  <r>
    <s v="P02798"/>
    <x v="224"/>
    <x v="0"/>
    <x v="74"/>
    <s v="Male"/>
    <x v="2"/>
    <x v="1"/>
    <n v="2"/>
    <n v="5"/>
    <x v="1"/>
    <n v="5"/>
    <n v="1"/>
    <n v="0"/>
    <s v="Uninsured"/>
    <x v="0"/>
    <x v="25"/>
    <n v="0"/>
    <s v="YOUNG ADULT"/>
    <x v="0"/>
    <n v="2022"/>
  </r>
  <r>
    <s v="P02799"/>
    <x v="791"/>
    <x v="2"/>
    <x v="36"/>
    <s v="Male"/>
    <x v="2"/>
    <x v="2"/>
    <n v="3"/>
    <n v="9"/>
    <x v="2"/>
    <n v="8"/>
    <n v="2"/>
    <n v="2"/>
    <s v="Private"/>
    <x v="0"/>
    <x v="47"/>
    <n v="1"/>
    <s v="ADULT"/>
    <x v="7"/>
    <n v="2022"/>
  </r>
  <r>
    <s v="P02800"/>
    <x v="521"/>
    <x v="2"/>
    <x v="14"/>
    <s v="Male"/>
    <x v="3"/>
    <x v="1"/>
    <n v="4"/>
    <n v="6"/>
    <x v="0"/>
    <n v="7"/>
    <n v="3"/>
    <n v="2"/>
    <s v="Medicaid"/>
    <x v="0"/>
    <x v="8"/>
    <n v="1"/>
    <s v="ADULT"/>
    <x v="9"/>
    <n v="2021"/>
  </r>
  <r>
    <s v="P02801"/>
    <x v="407"/>
    <x v="0"/>
    <x v="26"/>
    <s v="Male"/>
    <x v="1"/>
    <x v="1"/>
    <n v="4"/>
    <n v="8"/>
    <x v="1"/>
    <n v="8"/>
    <n v="3"/>
    <n v="2"/>
    <s v="Private"/>
    <x v="0"/>
    <x v="12"/>
    <n v="1"/>
    <s v="ADULT"/>
    <x v="0"/>
    <n v="2021"/>
  </r>
  <r>
    <s v="P02802"/>
    <x v="1012"/>
    <x v="1"/>
    <x v="49"/>
    <s v="Female"/>
    <x v="1"/>
    <x v="5"/>
    <n v="8"/>
    <n v="11"/>
    <x v="2"/>
    <n v="14"/>
    <n v="8"/>
    <n v="3"/>
    <s v="Medicare"/>
    <x v="1"/>
    <x v="2"/>
    <n v="1"/>
    <s v="SENIOR"/>
    <x v="3"/>
    <n v="2021"/>
  </r>
  <r>
    <s v="P02803"/>
    <x v="36"/>
    <x v="3"/>
    <x v="14"/>
    <s v="Male"/>
    <x v="1"/>
    <x v="7"/>
    <n v="4"/>
    <n v="10"/>
    <x v="1"/>
    <n v="7"/>
    <n v="4"/>
    <n v="1"/>
    <s v="Private"/>
    <x v="0"/>
    <x v="6"/>
    <n v="1"/>
    <s v="ADULT"/>
    <x v="11"/>
    <n v="2023"/>
  </r>
  <r>
    <s v="P02804"/>
    <x v="158"/>
    <x v="1"/>
    <x v="13"/>
    <s v="Female"/>
    <x v="1"/>
    <x v="0"/>
    <n v="3"/>
    <n v="5"/>
    <x v="1"/>
    <n v="6"/>
    <n v="2"/>
    <n v="2"/>
    <s v="Medicaid"/>
    <x v="0"/>
    <x v="11"/>
    <n v="1"/>
    <s v="ADULT"/>
    <x v="4"/>
    <n v="2022"/>
  </r>
  <r>
    <s v="P02805"/>
    <x v="608"/>
    <x v="2"/>
    <x v="31"/>
    <s v="Male"/>
    <x v="1"/>
    <x v="0"/>
    <n v="5"/>
    <n v="8"/>
    <x v="2"/>
    <n v="10"/>
    <n v="2"/>
    <n v="1"/>
    <s v="Medicaid"/>
    <x v="0"/>
    <x v="24"/>
    <n v="0"/>
    <s v="ADULT"/>
    <x v="9"/>
    <n v="2022"/>
  </r>
  <r>
    <s v="P02806"/>
    <x v="1013"/>
    <x v="1"/>
    <x v="74"/>
    <s v="Male"/>
    <x v="0"/>
    <x v="1"/>
    <n v="3"/>
    <n v="4"/>
    <x v="1"/>
    <n v="6"/>
    <n v="4"/>
    <n v="2"/>
    <s v="Medicaid"/>
    <x v="0"/>
    <x v="31"/>
    <n v="1"/>
    <s v="YOUNG ADULT"/>
    <x v="1"/>
    <n v="2022"/>
  </r>
  <r>
    <s v="P02807"/>
    <x v="991"/>
    <x v="1"/>
    <x v="31"/>
    <s v="Female"/>
    <x v="4"/>
    <x v="1"/>
    <n v="4"/>
    <n v="5"/>
    <x v="1"/>
    <n v="7"/>
    <n v="2"/>
    <n v="1"/>
    <s v="Private"/>
    <x v="0"/>
    <x v="63"/>
    <n v="1"/>
    <s v="ADULT"/>
    <x v="1"/>
    <n v="2022"/>
  </r>
  <r>
    <s v="P02808"/>
    <x v="978"/>
    <x v="3"/>
    <x v="40"/>
    <s v="Male"/>
    <x v="2"/>
    <x v="7"/>
    <n v="3"/>
    <n v="9"/>
    <x v="1"/>
    <n v="4"/>
    <n v="2"/>
    <n v="2"/>
    <s v="Private"/>
    <x v="0"/>
    <x v="23"/>
    <n v="1"/>
    <s v="ADULT"/>
    <x v="5"/>
    <n v="2021"/>
  </r>
  <r>
    <s v="P02809"/>
    <x v="243"/>
    <x v="0"/>
    <x v="39"/>
    <s v="Female"/>
    <x v="0"/>
    <x v="6"/>
    <n v="5"/>
    <n v="8"/>
    <x v="1"/>
    <n v="10"/>
    <n v="5"/>
    <n v="2"/>
    <s v="Medicare"/>
    <x v="0"/>
    <x v="2"/>
    <n v="1"/>
    <s v="SENIOR"/>
    <x v="0"/>
    <n v="2021"/>
  </r>
  <r>
    <s v="P02810"/>
    <x v="518"/>
    <x v="1"/>
    <x v="12"/>
    <s v="Male"/>
    <x v="0"/>
    <x v="2"/>
    <n v="4"/>
    <n v="12"/>
    <x v="0"/>
    <n v="6"/>
    <n v="3"/>
    <n v="1"/>
    <s v="Medicaid"/>
    <x v="0"/>
    <x v="14"/>
    <n v="0"/>
    <s v="ADULT"/>
    <x v="1"/>
    <n v="2023"/>
  </r>
  <r>
    <s v="P02811"/>
    <x v="175"/>
    <x v="1"/>
    <x v="31"/>
    <s v="Male"/>
    <x v="4"/>
    <x v="8"/>
    <n v="5"/>
    <n v="11"/>
    <x v="2"/>
    <n v="10"/>
    <n v="2"/>
    <n v="2"/>
    <s v="Uninsured"/>
    <x v="0"/>
    <x v="2"/>
    <n v="1"/>
    <s v="ADULT"/>
    <x v="4"/>
    <n v="2022"/>
  </r>
  <r>
    <s v="P02812"/>
    <x v="587"/>
    <x v="3"/>
    <x v="21"/>
    <s v="Female"/>
    <x v="4"/>
    <x v="1"/>
    <n v="3"/>
    <n v="4"/>
    <x v="0"/>
    <n v="6"/>
    <n v="4"/>
    <n v="1"/>
    <s v="Private"/>
    <x v="0"/>
    <x v="7"/>
    <n v="0"/>
    <s v="ADULT"/>
    <x v="11"/>
    <n v="2023"/>
  </r>
  <r>
    <s v="P02813"/>
    <x v="664"/>
    <x v="0"/>
    <x v="69"/>
    <s v="Female"/>
    <x v="1"/>
    <x v="2"/>
    <n v="6"/>
    <n v="10"/>
    <x v="1"/>
    <n v="11"/>
    <n v="6"/>
    <n v="2"/>
    <s v="Medicare"/>
    <x v="1"/>
    <x v="2"/>
    <n v="1"/>
    <s v="SENIOR"/>
    <x v="10"/>
    <n v="2022"/>
  </r>
  <r>
    <s v="P02814"/>
    <x v="214"/>
    <x v="0"/>
    <x v="32"/>
    <s v="Male"/>
    <x v="3"/>
    <x v="0"/>
    <n v="3"/>
    <n v="6"/>
    <x v="1"/>
    <n v="4"/>
    <n v="2"/>
    <n v="1"/>
    <s v="Private"/>
    <x v="0"/>
    <x v="10"/>
    <n v="0"/>
    <s v="ADULT"/>
    <x v="0"/>
    <n v="2023"/>
  </r>
  <r>
    <s v="P02815"/>
    <x v="326"/>
    <x v="1"/>
    <x v="23"/>
    <s v="Male"/>
    <x v="3"/>
    <x v="0"/>
    <n v="7"/>
    <n v="7"/>
    <x v="0"/>
    <n v="10"/>
    <n v="6"/>
    <n v="3"/>
    <s v="Medicare"/>
    <x v="1"/>
    <x v="2"/>
    <n v="1"/>
    <s v="SENIOR"/>
    <x v="4"/>
    <n v="2022"/>
  </r>
  <r>
    <s v="P02816"/>
    <x v="392"/>
    <x v="3"/>
    <x v="6"/>
    <s v="Female"/>
    <x v="4"/>
    <x v="10"/>
    <n v="5"/>
    <n v="6"/>
    <x v="1"/>
    <n v="10"/>
    <n v="5"/>
    <n v="2"/>
    <s v="Medicare"/>
    <x v="0"/>
    <x v="2"/>
    <n v="0"/>
    <s v="SENIOR"/>
    <x v="11"/>
    <n v="2021"/>
  </r>
  <r>
    <s v="P02817"/>
    <x v="938"/>
    <x v="1"/>
    <x v="0"/>
    <s v="Female"/>
    <x v="1"/>
    <x v="2"/>
    <n v="4"/>
    <n v="11"/>
    <x v="1"/>
    <n v="7"/>
    <n v="4"/>
    <n v="2"/>
    <s v="Medicare"/>
    <x v="0"/>
    <x v="2"/>
    <n v="0"/>
    <s v="SENIOR"/>
    <x v="1"/>
    <n v="2023"/>
  </r>
  <r>
    <s v="P02818"/>
    <x v="609"/>
    <x v="3"/>
    <x v="20"/>
    <s v="Female"/>
    <x v="4"/>
    <x v="7"/>
    <n v="4"/>
    <n v="11"/>
    <x v="1"/>
    <n v="9"/>
    <n v="3"/>
    <n v="1"/>
    <s v="Uninsured"/>
    <x v="0"/>
    <x v="2"/>
    <n v="1"/>
    <s v="ADULT"/>
    <x v="5"/>
    <n v="2021"/>
  </r>
  <r>
    <s v="P02819"/>
    <x v="923"/>
    <x v="0"/>
    <x v="20"/>
    <s v="Male"/>
    <x v="0"/>
    <x v="1"/>
    <n v="6"/>
    <n v="6"/>
    <x v="1"/>
    <n v="11"/>
    <n v="4"/>
    <n v="2"/>
    <s v="Medicaid"/>
    <x v="1"/>
    <x v="2"/>
    <n v="1"/>
    <s v="ADULT"/>
    <x v="10"/>
    <n v="2021"/>
  </r>
  <r>
    <s v="P02820"/>
    <x v="271"/>
    <x v="0"/>
    <x v="10"/>
    <s v="Female"/>
    <x v="0"/>
    <x v="8"/>
    <n v="4"/>
    <n v="9"/>
    <x v="2"/>
    <n v="7"/>
    <n v="3"/>
    <n v="1"/>
    <s v="Private"/>
    <x v="0"/>
    <x v="61"/>
    <n v="1"/>
    <s v="YOUNG ADULT"/>
    <x v="0"/>
    <n v="2021"/>
  </r>
  <r>
    <s v="P02821"/>
    <x v="818"/>
    <x v="3"/>
    <x v="22"/>
    <s v="Male"/>
    <x v="4"/>
    <x v="9"/>
    <n v="4"/>
    <n v="8"/>
    <x v="1"/>
    <n v="9"/>
    <n v="5"/>
    <n v="1"/>
    <s v="Private"/>
    <x v="0"/>
    <x v="55"/>
    <n v="0"/>
    <s v="ADULT"/>
    <x v="11"/>
    <n v="2023"/>
  </r>
  <r>
    <s v="P02822"/>
    <x v="140"/>
    <x v="3"/>
    <x v="58"/>
    <s v="Male"/>
    <x v="2"/>
    <x v="5"/>
    <n v="5"/>
    <n v="11"/>
    <x v="1"/>
    <n v="8"/>
    <n v="6"/>
    <n v="2"/>
    <s v="Medicare"/>
    <x v="0"/>
    <x v="2"/>
    <n v="1"/>
    <s v="SENIOR"/>
    <x v="11"/>
    <n v="2023"/>
  </r>
  <r>
    <s v="P02823"/>
    <x v="595"/>
    <x v="3"/>
    <x v="24"/>
    <s v="Female"/>
    <x v="4"/>
    <x v="8"/>
    <n v="4"/>
    <n v="8"/>
    <x v="2"/>
    <n v="9"/>
    <n v="3"/>
    <n v="1"/>
    <s v="Uninsured"/>
    <x v="0"/>
    <x v="53"/>
    <n v="1"/>
    <s v="ADULT"/>
    <x v="11"/>
    <n v="2023"/>
  </r>
  <r>
    <s v="P02824"/>
    <x v="515"/>
    <x v="1"/>
    <x v="51"/>
    <s v="Male"/>
    <x v="3"/>
    <x v="2"/>
    <n v="2"/>
    <n v="9"/>
    <x v="0"/>
    <n v="6"/>
    <n v="2"/>
    <n v="0"/>
    <s v="Private"/>
    <x v="2"/>
    <x v="16"/>
    <n v="0"/>
    <s v="YOUNG ADULT"/>
    <x v="1"/>
    <n v="2023"/>
  </r>
  <r>
    <s v="P02825"/>
    <x v="278"/>
    <x v="3"/>
    <x v="24"/>
    <s v="Male"/>
    <x v="4"/>
    <x v="10"/>
    <n v="4"/>
    <n v="6"/>
    <x v="1"/>
    <n v="7"/>
    <n v="5"/>
    <n v="1"/>
    <s v="Private"/>
    <x v="0"/>
    <x v="36"/>
    <n v="0"/>
    <s v="ADULT"/>
    <x v="8"/>
    <n v="2022"/>
  </r>
  <r>
    <s v="P02826"/>
    <x v="110"/>
    <x v="1"/>
    <x v="73"/>
    <s v="Male"/>
    <x v="0"/>
    <x v="3"/>
    <n v="6"/>
    <n v="7"/>
    <x v="1"/>
    <n v="11"/>
    <n v="6"/>
    <n v="2"/>
    <s v="Medicare"/>
    <x v="1"/>
    <x v="2"/>
    <n v="1"/>
    <s v="SENIOR"/>
    <x v="1"/>
    <n v="2022"/>
  </r>
  <r>
    <s v="P02827"/>
    <x v="1000"/>
    <x v="1"/>
    <x v="64"/>
    <s v="Male"/>
    <x v="1"/>
    <x v="8"/>
    <n v="6"/>
    <n v="8"/>
    <x v="1"/>
    <n v="9"/>
    <n v="4"/>
    <n v="2"/>
    <s v="Medicare"/>
    <x v="1"/>
    <x v="2"/>
    <n v="1"/>
    <s v="SENIOR"/>
    <x v="3"/>
    <n v="2022"/>
  </r>
  <r>
    <s v="P02828"/>
    <x v="211"/>
    <x v="3"/>
    <x v="31"/>
    <s v="Female"/>
    <x v="3"/>
    <x v="9"/>
    <n v="6"/>
    <n v="8"/>
    <x v="2"/>
    <n v="10"/>
    <n v="4"/>
    <n v="2"/>
    <s v="Medicaid"/>
    <x v="1"/>
    <x v="2"/>
    <n v="1"/>
    <s v="ADULT"/>
    <x v="5"/>
    <n v="2023"/>
  </r>
  <r>
    <s v="P02829"/>
    <x v="730"/>
    <x v="3"/>
    <x v="41"/>
    <s v="Female"/>
    <x v="3"/>
    <x v="5"/>
    <n v="5"/>
    <n v="10"/>
    <x v="1"/>
    <n v="8"/>
    <n v="6"/>
    <n v="2"/>
    <s v="Medicare"/>
    <x v="0"/>
    <x v="2"/>
    <n v="1"/>
    <s v="SENIOR"/>
    <x v="5"/>
    <n v="2021"/>
  </r>
  <r>
    <s v="P02830"/>
    <x v="425"/>
    <x v="1"/>
    <x v="36"/>
    <s v="Male"/>
    <x v="3"/>
    <x v="6"/>
    <n v="3"/>
    <n v="6"/>
    <x v="1"/>
    <n v="6"/>
    <n v="2"/>
    <n v="2"/>
    <s v="Medicaid"/>
    <x v="0"/>
    <x v="6"/>
    <n v="1"/>
    <s v="ADULT"/>
    <x v="3"/>
    <n v="2023"/>
  </r>
  <r>
    <s v="P02831"/>
    <x v="53"/>
    <x v="2"/>
    <x v="70"/>
    <s v="Female"/>
    <x v="4"/>
    <x v="1"/>
    <n v="2"/>
    <n v="5"/>
    <x v="1"/>
    <n v="4"/>
    <n v="3"/>
    <n v="2"/>
    <s v="Private"/>
    <x v="0"/>
    <x v="38"/>
    <n v="0"/>
    <s v="YOUNG ADULT"/>
    <x v="9"/>
    <n v="2021"/>
  </r>
  <r>
    <s v="P02832"/>
    <x v="426"/>
    <x v="0"/>
    <x v="15"/>
    <s v="Female"/>
    <x v="1"/>
    <x v="3"/>
    <n v="5"/>
    <n v="7"/>
    <x v="0"/>
    <n v="8"/>
    <n v="4"/>
    <n v="1"/>
    <s v="Private"/>
    <x v="0"/>
    <x v="42"/>
    <n v="0"/>
    <s v="ADULT"/>
    <x v="0"/>
    <n v="2023"/>
  </r>
  <r>
    <s v="P02833"/>
    <x v="39"/>
    <x v="1"/>
    <x v="5"/>
    <s v="Female"/>
    <x v="0"/>
    <x v="6"/>
    <n v="6"/>
    <n v="8"/>
    <x v="1"/>
    <n v="11"/>
    <n v="4"/>
    <n v="4"/>
    <s v="Medicare"/>
    <x v="1"/>
    <x v="2"/>
    <n v="1"/>
    <s v="SENIOR"/>
    <x v="3"/>
    <n v="2022"/>
  </r>
  <r>
    <s v="P02834"/>
    <x v="173"/>
    <x v="2"/>
    <x v="22"/>
    <s v="Male"/>
    <x v="4"/>
    <x v="2"/>
    <n v="5"/>
    <n v="9"/>
    <x v="0"/>
    <n v="8"/>
    <n v="2"/>
    <n v="2"/>
    <s v="Private"/>
    <x v="0"/>
    <x v="2"/>
    <n v="1"/>
    <s v="ADULT"/>
    <x v="9"/>
    <n v="2023"/>
  </r>
  <r>
    <s v="P02835"/>
    <x v="255"/>
    <x v="3"/>
    <x v="22"/>
    <s v="Female"/>
    <x v="0"/>
    <x v="1"/>
    <n v="5"/>
    <n v="7"/>
    <x v="1"/>
    <n v="8"/>
    <n v="2"/>
    <n v="1"/>
    <s v="Medicaid"/>
    <x v="0"/>
    <x v="61"/>
    <n v="1"/>
    <s v="ADULT"/>
    <x v="11"/>
    <n v="2021"/>
  </r>
  <r>
    <s v="P02836"/>
    <x v="441"/>
    <x v="0"/>
    <x v="32"/>
    <s v="Female"/>
    <x v="0"/>
    <x v="5"/>
    <n v="3"/>
    <n v="10"/>
    <x v="2"/>
    <n v="6"/>
    <n v="2"/>
    <n v="2"/>
    <s v="Private"/>
    <x v="0"/>
    <x v="50"/>
    <n v="0"/>
    <s v="ADULT"/>
    <x v="6"/>
    <n v="2021"/>
  </r>
  <r>
    <s v="P02837"/>
    <x v="684"/>
    <x v="0"/>
    <x v="48"/>
    <s v="Male"/>
    <x v="2"/>
    <x v="2"/>
    <n v="7"/>
    <n v="10"/>
    <x v="3"/>
    <n v="12"/>
    <n v="6"/>
    <n v="3"/>
    <s v="Medicare"/>
    <x v="1"/>
    <x v="2"/>
    <n v="1"/>
    <s v="SENIOR"/>
    <x v="6"/>
    <n v="2021"/>
  </r>
  <r>
    <s v="P02838"/>
    <x v="185"/>
    <x v="1"/>
    <x v="65"/>
    <s v="Male"/>
    <x v="4"/>
    <x v="0"/>
    <n v="7"/>
    <n v="7"/>
    <x v="3"/>
    <n v="12"/>
    <n v="6"/>
    <n v="3"/>
    <s v="Medicare"/>
    <x v="1"/>
    <x v="2"/>
    <n v="1"/>
    <s v="SENIOR"/>
    <x v="4"/>
    <n v="2022"/>
  </r>
  <r>
    <s v="P02839"/>
    <x v="166"/>
    <x v="1"/>
    <x v="49"/>
    <s v="Male"/>
    <x v="0"/>
    <x v="1"/>
    <n v="7"/>
    <n v="9"/>
    <x v="1"/>
    <n v="12"/>
    <n v="7"/>
    <n v="3"/>
    <s v="Medicare"/>
    <x v="1"/>
    <x v="2"/>
    <n v="1"/>
    <s v="SENIOR"/>
    <x v="4"/>
    <n v="2022"/>
  </r>
  <r>
    <s v="P02840"/>
    <x v="328"/>
    <x v="1"/>
    <x v="1"/>
    <s v="Female"/>
    <x v="0"/>
    <x v="3"/>
    <n v="4"/>
    <n v="8"/>
    <x v="1"/>
    <n v="6"/>
    <n v="3"/>
    <n v="1"/>
    <s v="Private"/>
    <x v="0"/>
    <x v="63"/>
    <n v="0"/>
    <s v="ADULT"/>
    <x v="1"/>
    <n v="2023"/>
  </r>
  <r>
    <s v="P02841"/>
    <x v="958"/>
    <x v="0"/>
    <x v="14"/>
    <s v="Male"/>
    <x v="4"/>
    <x v="1"/>
    <n v="4"/>
    <n v="6"/>
    <x v="3"/>
    <n v="7"/>
    <n v="5"/>
    <n v="1"/>
    <s v="Uninsured"/>
    <x v="0"/>
    <x v="32"/>
    <n v="1"/>
    <s v="ADULT"/>
    <x v="10"/>
    <n v="2022"/>
  </r>
  <r>
    <s v="P02842"/>
    <x v="856"/>
    <x v="0"/>
    <x v="33"/>
    <s v="Female"/>
    <x v="1"/>
    <x v="5"/>
    <n v="3"/>
    <n v="9"/>
    <x v="1"/>
    <n v="6"/>
    <n v="4"/>
    <n v="1"/>
    <s v="Private"/>
    <x v="0"/>
    <x v="37"/>
    <n v="0"/>
    <s v="YOUNG ADULT"/>
    <x v="6"/>
    <n v="2021"/>
  </r>
  <r>
    <s v="P02843"/>
    <x v="532"/>
    <x v="2"/>
    <x v="3"/>
    <s v="Male"/>
    <x v="2"/>
    <x v="0"/>
    <n v="6"/>
    <n v="6"/>
    <x v="3"/>
    <n v="9"/>
    <n v="8"/>
    <n v="2"/>
    <s v="Medicare"/>
    <x v="1"/>
    <x v="2"/>
    <n v="1"/>
    <s v="SENIOR"/>
    <x v="2"/>
    <n v="2021"/>
  </r>
  <r>
    <s v="P02844"/>
    <x v="423"/>
    <x v="3"/>
    <x v="19"/>
    <s v="Female"/>
    <x v="1"/>
    <x v="9"/>
    <n v="4"/>
    <n v="8"/>
    <x v="0"/>
    <n v="6"/>
    <n v="3"/>
    <n v="1"/>
    <s v="Medicaid"/>
    <x v="0"/>
    <x v="38"/>
    <n v="0"/>
    <s v="YOUNG ADULT"/>
    <x v="8"/>
    <n v="2021"/>
  </r>
  <r>
    <s v="P02845"/>
    <x v="735"/>
    <x v="0"/>
    <x v="26"/>
    <s v="Male"/>
    <x v="4"/>
    <x v="6"/>
    <n v="6"/>
    <n v="8"/>
    <x v="3"/>
    <n v="9"/>
    <n v="3"/>
    <n v="2"/>
    <s v="Uninsured"/>
    <x v="1"/>
    <x v="2"/>
    <n v="1"/>
    <s v="ADULT"/>
    <x v="10"/>
    <n v="2023"/>
  </r>
  <r>
    <s v="P02846"/>
    <x v="308"/>
    <x v="2"/>
    <x v="43"/>
    <s v="Female"/>
    <x v="2"/>
    <x v="1"/>
    <n v="4"/>
    <n v="7"/>
    <x v="2"/>
    <n v="8"/>
    <n v="3"/>
    <n v="1"/>
    <s v="Private"/>
    <x v="0"/>
    <x v="52"/>
    <n v="1"/>
    <s v="YOUNG ADULT"/>
    <x v="9"/>
    <n v="2023"/>
  </r>
  <r>
    <s v="P02847"/>
    <x v="18"/>
    <x v="3"/>
    <x v="21"/>
    <s v="Female"/>
    <x v="1"/>
    <x v="2"/>
    <n v="4"/>
    <n v="10"/>
    <x v="3"/>
    <n v="6"/>
    <n v="4"/>
    <n v="1"/>
    <s v="Medicaid"/>
    <x v="0"/>
    <x v="23"/>
    <n v="1"/>
    <s v="ADULT"/>
    <x v="5"/>
    <n v="2023"/>
  </r>
  <r>
    <s v="P02848"/>
    <x v="926"/>
    <x v="0"/>
    <x v="40"/>
    <s v="Male"/>
    <x v="3"/>
    <x v="2"/>
    <n v="3"/>
    <n v="8"/>
    <x v="2"/>
    <n v="6"/>
    <n v="2"/>
    <n v="1"/>
    <s v="Medicaid"/>
    <x v="0"/>
    <x v="21"/>
    <n v="0"/>
    <s v="ADULT"/>
    <x v="6"/>
    <n v="2022"/>
  </r>
  <r>
    <s v="P02849"/>
    <x v="825"/>
    <x v="3"/>
    <x v="21"/>
    <s v="Male"/>
    <x v="1"/>
    <x v="8"/>
    <n v="5"/>
    <n v="9"/>
    <x v="1"/>
    <n v="10"/>
    <n v="2"/>
    <n v="1"/>
    <s v="Medicaid"/>
    <x v="0"/>
    <x v="45"/>
    <n v="1"/>
    <s v="ADULT"/>
    <x v="8"/>
    <n v="2021"/>
  </r>
  <r>
    <s v="P02850"/>
    <x v="174"/>
    <x v="1"/>
    <x v="12"/>
    <s v="Male"/>
    <x v="3"/>
    <x v="1"/>
    <n v="3"/>
    <n v="6"/>
    <x v="1"/>
    <n v="4"/>
    <n v="2"/>
    <n v="1"/>
    <s v="Uninsured"/>
    <x v="0"/>
    <x v="41"/>
    <n v="0"/>
    <s v="ADULT"/>
    <x v="1"/>
    <n v="2021"/>
  </r>
  <r>
    <s v="P02851"/>
    <x v="544"/>
    <x v="1"/>
    <x v="12"/>
    <s v="Female"/>
    <x v="1"/>
    <x v="8"/>
    <n v="3"/>
    <n v="8"/>
    <x v="1"/>
    <n v="6"/>
    <n v="4"/>
    <n v="1"/>
    <s v="Private"/>
    <x v="0"/>
    <x v="37"/>
    <n v="1"/>
    <s v="ADULT"/>
    <x v="4"/>
    <n v="2022"/>
  </r>
  <r>
    <s v="P02852"/>
    <x v="979"/>
    <x v="1"/>
    <x v="58"/>
    <s v="Female"/>
    <x v="2"/>
    <x v="1"/>
    <n v="6"/>
    <n v="5"/>
    <x v="1"/>
    <n v="11"/>
    <n v="4"/>
    <n v="4"/>
    <s v="Medicare"/>
    <x v="1"/>
    <x v="2"/>
    <n v="1"/>
    <s v="SENIOR"/>
    <x v="3"/>
    <n v="2023"/>
  </r>
  <r>
    <s v="P02853"/>
    <x v="7"/>
    <x v="0"/>
    <x v="43"/>
    <s v="Male"/>
    <x v="1"/>
    <x v="4"/>
    <n v="3"/>
    <n v="4"/>
    <x v="0"/>
    <n v="6"/>
    <n v="2"/>
    <n v="1"/>
    <s v="Private"/>
    <x v="0"/>
    <x v="10"/>
    <n v="1"/>
    <s v="YOUNG ADULT"/>
    <x v="0"/>
    <n v="2021"/>
  </r>
  <r>
    <s v="P02854"/>
    <x v="495"/>
    <x v="0"/>
    <x v="26"/>
    <s v="Male"/>
    <x v="2"/>
    <x v="0"/>
    <n v="6"/>
    <n v="7"/>
    <x v="2"/>
    <n v="10"/>
    <n v="3"/>
    <n v="2"/>
    <s v="Uninsured"/>
    <x v="1"/>
    <x v="2"/>
    <n v="1"/>
    <s v="ADULT"/>
    <x v="10"/>
    <n v="2021"/>
  </r>
  <r>
    <s v="P02855"/>
    <x v="299"/>
    <x v="3"/>
    <x v="68"/>
    <s v="Male"/>
    <x v="3"/>
    <x v="8"/>
    <n v="6"/>
    <n v="11"/>
    <x v="0"/>
    <n v="9"/>
    <n v="6"/>
    <n v="4"/>
    <s v="Medicare"/>
    <x v="1"/>
    <x v="2"/>
    <n v="1"/>
    <s v="SENIOR"/>
    <x v="11"/>
    <n v="2023"/>
  </r>
  <r>
    <s v="P02856"/>
    <x v="489"/>
    <x v="3"/>
    <x v="42"/>
    <s v="Female"/>
    <x v="2"/>
    <x v="7"/>
    <n v="3"/>
    <n v="9"/>
    <x v="1"/>
    <n v="6"/>
    <n v="2"/>
    <n v="2"/>
    <s v="Medicaid"/>
    <x v="0"/>
    <x v="53"/>
    <n v="1"/>
    <s v="ADULT"/>
    <x v="8"/>
    <n v="2023"/>
  </r>
  <r>
    <s v="P02857"/>
    <x v="1014"/>
    <x v="1"/>
    <x v="34"/>
    <s v="Female"/>
    <x v="1"/>
    <x v="0"/>
    <n v="4"/>
    <n v="6"/>
    <x v="3"/>
    <n v="8"/>
    <n v="2"/>
    <n v="2"/>
    <s v="Private"/>
    <x v="0"/>
    <x v="32"/>
    <n v="1"/>
    <s v="ADULT"/>
    <x v="4"/>
    <n v="2021"/>
  </r>
  <r>
    <s v="P02858"/>
    <x v="624"/>
    <x v="2"/>
    <x v="4"/>
    <s v="Female"/>
    <x v="0"/>
    <x v="1"/>
    <n v="4"/>
    <n v="5"/>
    <x v="1"/>
    <n v="7"/>
    <n v="2"/>
    <n v="1"/>
    <s v="Private"/>
    <x v="0"/>
    <x v="63"/>
    <n v="1"/>
    <s v="ADULT"/>
    <x v="9"/>
    <n v="2023"/>
  </r>
  <r>
    <s v="P02859"/>
    <x v="704"/>
    <x v="0"/>
    <x v="68"/>
    <s v="Male"/>
    <x v="3"/>
    <x v="5"/>
    <n v="5"/>
    <n v="10"/>
    <x v="1"/>
    <n v="10"/>
    <n v="5"/>
    <n v="2"/>
    <s v="Medicare"/>
    <x v="0"/>
    <x v="2"/>
    <n v="1"/>
    <s v="SENIOR"/>
    <x v="10"/>
    <n v="2021"/>
  </r>
  <r>
    <s v="P02860"/>
    <x v="26"/>
    <x v="1"/>
    <x v="26"/>
    <s v="Male"/>
    <x v="0"/>
    <x v="0"/>
    <n v="5"/>
    <n v="8"/>
    <x v="0"/>
    <n v="8"/>
    <n v="4"/>
    <n v="1"/>
    <s v="Uninsured"/>
    <x v="0"/>
    <x v="8"/>
    <n v="1"/>
    <s v="ADULT"/>
    <x v="4"/>
    <n v="2023"/>
  </r>
  <r>
    <s v="P02861"/>
    <x v="412"/>
    <x v="2"/>
    <x v="12"/>
    <s v="Female"/>
    <x v="1"/>
    <x v="0"/>
    <n v="3"/>
    <n v="5"/>
    <x v="0"/>
    <n v="6"/>
    <n v="2"/>
    <n v="2"/>
    <s v="Uninsured"/>
    <x v="0"/>
    <x v="21"/>
    <n v="1"/>
    <s v="ADULT"/>
    <x v="2"/>
    <n v="2021"/>
  </r>
  <r>
    <s v="P02862"/>
    <x v="143"/>
    <x v="0"/>
    <x v="0"/>
    <s v="Male"/>
    <x v="3"/>
    <x v="1"/>
    <n v="4"/>
    <n v="6"/>
    <x v="1"/>
    <n v="8"/>
    <n v="4"/>
    <n v="2"/>
    <s v="Medicare"/>
    <x v="0"/>
    <x v="0"/>
    <n v="1"/>
    <s v="SENIOR"/>
    <x v="6"/>
    <n v="2021"/>
  </r>
  <r>
    <s v="P02863"/>
    <x v="165"/>
    <x v="3"/>
    <x v="43"/>
    <s v="Female"/>
    <x v="1"/>
    <x v="5"/>
    <n v="3"/>
    <n v="9"/>
    <x v="2"/>
    <n v="6"/>
    <n v="2"/>
    <n v="2"/>
    <s v="Private"/>
    <x v="0"/>
    <x v="23"/>
    <n v="1"/>
    <s v="YOUNG ADULT"/>
    <x v="8"/>
    <n v="2022"/>
  </r>
  <r>
    <s v="P02864"/>
    <x v="757"/>
    <x v="2"/>
    <x v="2"/>
    <s v="Male"/>
    <x v="2"/>
    <x v="8"/>
    <n v="5"/>
    <n v="10"/>
    <x v="1"/>
    <n v="10"/>
    <n v="4"/>
    <n v="1"/>
    <s v="Medicare"/>
    <x v="0"/>
    <x v="2"/>
    <n v="1"/>
    <s v="SENIOR"/>
    <x v="7"/>
    <n v="2021"/>
  </r>
  <r>
    <s v="P02865"/>
    <x v="768"/>
    <x v="2"/>
    <x v="20"/>
    <s v="Male"/>
    <x v="2"/>
    <x v="8"/>
    <n v="4"/>
    <n v="9"/>
    <x v="1"/>
    <n v="6"/>
    <n v="2"/>
    <n v="2"/>
    <s v="Private"/>
    <x v="0"/>
    <x v="2"/>
    <n v="1"/>
    <s v="ADULT"/>
    <x v="2"/>
    <n v="2022"/>
  </r>
  <r>
    <s v="P02866"/>
    <x v="351"/>
    <x v="3"/>
    <x v="32"/>
    <s v="Female"/>
    <x v="3"/>
    <x v="7"/>
    <n v="3"/>
    <n v="8"/>
    <x v="0"/>
    <n v="4"/>
    <n v="2"/>
    <n v="2"/>
    <s v="Medicaid"/>
    <x v="0"/>
    <x v="2"/>
    <n v="1"/>
    <s v="ADULT"/>
    <x v="8"/>
    <n v="2023"/>
  </r>
  <r>
    <s v="P02867"/>
    <x v="458"/>
    <x v="2"/>
    <x v="40"/>
    <s v="Female"/>
    <x v="4"/>
    <x v="2"/>
    <n v="3"/>
    <n v="11"/>
    <x v="0"/>
    <n v="4"/>
    <n v="4"/>
    <n v="1"/>
    <s v="Private"/>
    <x v="0"/>
    <x v="37"/>
    <n v="1"/>
    <s v="ADULT"/>
    <x v="9"/>
    <n v="2022"/>
  </r>
  <r>
    <s v="P02868"/>
    <x v="115"/>
    <x v="3"/>
    <x v="15"/>
    <s v="Female"/>
    <x v="2"/>
    <x v="5"/>
    <n v="3"/>
    <n v="10"/>
    <x v="2"/>
    <n v="4"/>
    <n v="2"/>
    <n v="1"/>
    <s v="Medicaid"/>
    <x v="0"/>
    <x v="17"/>
    <n v="0"/>
    <s v="ADULT"/>
    <x v="5"/>
    <n v="2022"/>
  </r>
  <r>
    <s v="P02869"/>
    <x v="1007"/>
    <x v="3"/>
    <x v="8"/>
    <s v="Male"/>
    <x v="2"/>
    <x v="9"/>
    <n v="5"/>
    <n v="9"/>
    <x v="2"/>
    <n v="8"/>
    <n v="5"/>
    <n v="2"/>
    <s v="Medicare"/>
    <x v="0"/>
    <x v="2"/>
    <n v="1"/>
    <s v="SENIOR"/>
    <x v="11"/>
    <n v="2022"/>
  </r>
  <r>
    <s v="P02870"/>
    <x v="324"/>
    <x v="3"/>
    <x v="68"/>
    <s v="Male"/>
    <x v="2"/>
    <x v="8"/>
    <n v="5"/>
    <n v="8"/>
    <x v="1"/>
    <n v="8"/>
    <n v="5"/>
    <n v="2"/>
    <s v="Medicare"/>
    <x v="0"/>
    <x v="2"/>
    <n v="1"/>
    <s v="SENIOR"/>
    <x v="8"/>
    <n v="2021"/>
  </r>
  <r>
    <s v="P02871"/>
    <x v="10"/>
    <x v="3"/>
    <x v="21"/>
    <s v="Female"/>
    <x v="3"/>
    <x v="10"/>
    <n v="5"/>
    <n v="8"/>
    <x v="2"/>
    <n v="10"/>
    <n v="4"/>
    <n v="2"/>
    <s v="Private"/>
    <x v="0"/>
    <x v="1"/>
    <n v="1"/>
    <s v="ADULT"/>
    <x v="5"/>
    <n v="2023"/>
  </r>
  <r>
    <s v="P02872"/>
    <x v="747"/>
    <x v="2"/>
    <x v="57"/>
    <s v="Female"/>
    <x v="0"/>
    <x v="1"/>
    <n v="4"/>
    <n v="6"/>
    <x v="3"/>
    <n v="6"/>
    <n v="3"/>
    <n v="1"/>
    <s v="Medicaid"/>
    <x v="0"/>
    <x v="64"/>
    <n v="1"/>
    <s v="SENIOR"/>
    <x v="9"/>
    <n v="2023"/>
  </r>
  <r>
    <s v="P02873"/>
    <x v="528"/>
    <x v="0"/>
    <x v="71"/>
    <s v="Female"/>
    <x v="1"/>
    <x v="1"/>
    <n v="1"/>
    <n v="3"/>
    <x v="0"/>
    <n v="2"/>
    <n v="0"/>
    <n v="0"/>
    <s v="Medicaid"/>
    <x v="2"/>
    <x v="71"/>
    <n v="0"/>
    <s v="YOUNG ADULT"/>
    <x v="6"/>
    <n v="2021"/>
  </r>
  <r>
    <s v="P02874"/>
    <x v="1015"/>
    <x v="0"/>
    <x v="12"/>
    <s v="Male"/>
    <x v="2"/>
    <x v="1"/>
    <n v="4"/>
    <n v="7"/>
    <x v="2"/>
    <n v="7"/>
    <n v="3"/>
    <n v="1"/>
    <s v="Private"/>
    <x v="0"/>
    <x v="49"/>
    <n v="0"/>
    <s v="ADULT"/>
    <x v="10"/>
    <n v="2022"/>
  </r>
  <r>
    <s v="P02875"/>
    <x v="550"/>
    <x v="1"/>
    <x v="24"/>
    <s v="Female"/>
    <x v="2"/>
    <x v="6"/>
    <n v="5"/>
    <n v="7"/>
    <x v="1"/>
    <n v="8"/>
    <n v="2"/>
    <n v="2"/>
    <s v="Medicaid"/>
    <x v="0"/>
    <x v="2"/>
    <n v="1"/>
    <s v="ADULT"/>
    <x v="3"/>
    <n v="2022"/>
  </r>
  <r>
    <s v="P02876"/>
    <x v="572"/>
    <x v="2"/>
    <x v="15"/>
    <s v="Female"/>
    <x v="0"/>
    <x v="0"/>
    <n v="4"/>
    <n v="11"/>
    <x v="3"/>
    <n v="6"/>
    <n v="3"/>
    <n v="1"/>
    <s v="Private"/>
    <x v="0"/>
    <x v="52"/>
    <n v="1"/>
    <s v="ADULT"/>
    <x v="7"/>
    <n v="2021"/>
  </r>
  <r>
    <s v="P02877"/>
    <x v="501"/>
    <x v="1"/>
    <x v="15"/>
    <s v="Female"/>
    <x v="3"/>
    <x v="2"/>
    <n v="3"/>
    <n v="8"/>
    <x v="1"/>
    <n v="4"/>
    <n v="2"/>
    <n v="2"/>
    <s v="Uninsured"/>
    <x v="0"/>
    <x v="53"/>
    <n v="1"/>
    <s v="ADULT"/>
    <x v="1"/>
    <n v="2022"/>
  </r>
  <r>
    <s v="P02878"/>
    <x v="551"/>
    <x v="2"/>
    <x v="37"/>
    <s v="Female"/>
    <x v="1"/>
    <x v="3"/>
    <n v="4"/>
    <n v="7"/>
    <x v="1"/>
    <n v="6"/>
    <n v="3"/>
    <n v="2"/>
    <s v="Private"/>
    <x v="0"/>
    <x v="24"/>
    <n v="1"/>
    <s v="ADULT"/>
    <x v="2"/>
    <n v="2022"/>
  </r>
  <r>
    <s v="P02879"/>
    <x v="593"/>
    <x v="2"/>
    <x v="9"/>
    <s v="Male"/>
    <x v="2"/>
    <x v="2"/>
    <n v="4"/>
    <n v="11"/>
    <x v="2"/>
    <n v="6"/>
    <n v="2"/>
    <n v="1"/>
    <s v="Medicaid"/>
    <x v="0"/>
    <x v="23"/>
    <n v="1"/>
    <s v="ADULT"/>
    <x v="2"/>
    <n v="2021"/>
  </r>
  <r>
    <s v="P02880"/>
    <x v="457"/>
    <x v="2"/>
    <x v="4"/>
    <s v="Female"/>
    <x v="4"/>
    <x v="6"/>
    <n v="4"/>
    <n v="8"/>
    <x v="1"/>
    <n v="6"/>
    <n v="3"/>
    <n v="1"/>
    <s v="Private"/>
    <x v="0"/>
    <x v="4"/>
    <n v="1"/>
    <s v="ADULT"/>
    <x v="9"/>
    <n v="2021"/>
  </r>
  <r>
    <s v="P02881"/>
    <x v="2"/>
    <x v="0"/>
    <x v="77"/>
    <s v="Female"/>
    <x v="0"/>
    <x v="4"/>
    <n v="1"/>
    <n v="4"/>
    <x v="3"/>
    <n v="2"/>
    <n v="0"/>
    <n v="0"/>
    <s v="Private"/>
    <x v="0"/>
    <x v="60"/>
    <n v="0"/>
    <s v="YOUNG ADULT"/>
    <x v="0"/>
    <n v="2023"/>
  </r>
  <r>
    <s v="P02882"/>
    <x v="8"/>
    <x v="3"/>
    <x v="67"/>
    <s v="Female"/>
    <x v="1"/>
    <x v="10"/>
    <n v="1"/>
    <n v="5"/>
    <x v="1"/>
    <n v="2"/>
    <n v="0"/>
    <n v="0"/>
    <s v="Private"/>
    <x v="0"/>
    <x v="76"/>
    <n v="0"/>
    <s v="YOUNG ADULT"/>
    <x v="5"/>
    <n v="2021"/>
  </r>
  <r>
    <s v="P02883"/>
    <x v="295"/>
    <x v="1"/>
    <x v="21"/>
    <s v="Female"/>
    <x v="3"/>
    <x v="1"/>
    <n v="4"/>
    <n v="6"/>
    <x v="2"/>
    <n v="6"/>
    <n v="3"/>
    <n v="1"/>
    <s v="Private"/>
    <x v="0"/>
    <x v="49"/>
    <n v="1"/>
    <s v="ADULT"/>
    <x v="1"/>
    <n v="2021"/>
  </r>
  <r>
    <s v="P02884"/>
    <x v="383"/>
    <x v="0"/>
    <x v="57"/>
    <s v="Female"/>
    <x v="0"/>
    <x v="2"/>
    <n v="5"/>
    <n v="9"/>
    <x v="1"/>
    <n v="8"/>
    <n v="2"/>
    <n v="1"/>
    <s v="Private"/>
    <x v="0"/>
    <x v="2"/>
    <n v="1"/>
    <s v="SENIOR"/>
    <x v="6"/>
    <n v="2023"/>
  </r>
  <r>
    <s v="P02885"/>
    <x v="321"/>
    <x v="0"/>
    <x v="45"/>
    <s v="Female"/>
    <x v="1"/>
    <x v="8"/>
    <n v="1"/>
    <n v="7"/>
    <x v="1"/>
    <n v="4"/>
    <n v="2"/>
    <n v="1"/>
    <s v="Uninsured"/>
    <x v="2"/>
    <x v="18"/>
    <n v="1"/>
    <s v="YOUNG ADULT"/>
    <x v="6"/>
    <n v="2023"/>
  </r>
  <r>
    <s v="P02886"/>
    <x v="833"/>
    <x v="1"/>
    <x v="42"/>
    <s v="Male"/>
    <x v="1"/>
    <x v="1"/>
    <n v="5"/>
    <n v="5"/>
    <x v="0"/>
    <n v="8"/>
    <n v="2"/>
    <n v="1"/>
    <s v="Private"/>
    <x v="0"/>
    <x v="69"/>
    <n v="0"/>
    <s v="ADULT"/>
    <x v="4"/>
    <n v="2021"/>
  </r>
  <r>
    <s v="P02887"/>
    <x v="3"/>
    <x v="2"/>
    <x v="42"/>
    <s v="Male"/>
    <x v="0"/>
    <x v="1"/>
    <n v="3"/>
    <n v="6"/>
    <x v="0"/>
    <n v="6"/>
    <n v="4"/>
    <n v="1"/>
    <s v="Medicaid"/>
    <x v="0"/>
    <x v="5"/>
    <n v="0"/>
    <s v="ADULT"/>
    <x v="2"/>
    <n v="2023"/>
  </r>
  <r>
    <s v="P02888"/>
    <x v="886"/>
    <x v="3"/>
    <x v="44"/>
    <s v="Male"/>
    <x v="3"/>
    <x v="7"/>
    <n v="6"/>
    <n v="11"/>
    <x v="2"/>
    <n v="11"/>
    <n v="4"/>
    <n v="4"/>
    <s v="Medicare"/>
    <x v="1"/>
    <x v="2"/>
    <n v="1"/>
    <s v="SENIOR"/>
    <x v="8"/>
    <n v="2023"/>
  </r>
  <r>
    <s v="P02889"/>
    <x v="821"/>
    <x v="3"/>
    <x v="36"/>
    <s v="Male"/>
    <x v="0"/>
    <x v="1"/>
    <n v="3"/>
    <n v="7"/>
    <x v="0"/>
    <n v="6"/>
    <n v="4"/>
    <n v="1"/>
    <s v="Medicaid"/>
    <x v="0"/>
    <x v="20"/>
    <n v="0"/>
    <s v="ADULT"/>
    <x v="8"/>
    <n v="2022"/>
  </r>
  <r>
    <s v="P02890"/>
    <x v="0"/>
    <x v="0"/>
    <x v="20"/>
    <s v="Male"/>
    <x v="1"/>
    <x v="0"/>
    <n v="5"/>
    <n v="8"/>
    <x v="3"/>
    <n v="10"/>
    <n v="4"/>
    <n v="1"/>
    <s v="Private"/>
    <x v="0"/>
    <x v="3"/>
    <n v="1"/>
    <s v="ADULT"/>
    <x v="0"/>
    <n v="2022"/>
  </r>
  <r>
    <s v="P02891"/>
    <x v="388"/>
    <x v="0"/>
    <x v="30"/>
    <s v="Male"/>
    <x v="0"/>
    <x v="0"/>
    <n v="4"/>
    <n v="7"/>
    <x v="3"/>
    <n v="8"/>
    <n v="4"/>
    <n v="1"/>
    <s v="Medicaid"/>
    <x v="0"/>
    <x v="26"/>
    <n v="0"/>
    <s v="ADULT"/>
    <x v="6"/>
    <n v="2023"/>
  </r>
  <r>
    <s v="P02892"/>
    <x v="1016"/>
    <x v="2"/>
    <x v="67"/>
    <s v="Male"/>
    <x v="1"/>
    <x v="6"/>
    <n v="2"/>
    <n v="6"/>
    <x v="1"/>
    <n v="4"/>
    <n v="3"/>
    <n v="0"/>
    <s v="Medicaid"/>
    <x v="0"/>
    <x v="56"/>
    <n v="0"/>
    <s v="YOUNG ADULT"/>
    <x v="2"/>
    <n v="2021"/>
  </r>
  <r>
    <s v="P02893"/>
    <x v="332"/>
    <x v="0"/>
    <x v="6"/>
    <s v="Male"/>
    <x v="0"/>
    <x v="4"/>
    <n v="6"/>
    <n v="6"/>
    <x v="1"/>
    <n v="9"/>
    <n v="4"/>
    <n v="4"/>
    <s v="Medicare"/>
    <x v="1"/>
    <x v="2"/>
    <n v="1"/>
    <s v="SENIOR"/>
    <x v="10"/>
    <n v="2022"/>
  </r>
  <r>
    <s v="P02894"/>
    <x v="908"/>
    <x v="3"/>
    <x v="26"/>
    <s v="Male"/>
    <x v="2"/>
    <x v="8"/>
    <n v="4"/>
    <n v="9"/>
    <x v="0"/>
    <n v="6"/>
    <n v="4"/>
    <n v="3"/>
    <s v="Private"/>
    <x v="0"/>
    <x v="2"/>
    <n v="1"/>
    <s v="ADULT"/>
    <x v="5"/>
    <n v="2022"/>
  </r>
  <r>
    <s v="P02895"/>
    <x v="691"/>
    <x v="2"/>
    <x v="0"/>
    <s v="Male"/>
    <x v="0"/>
    <x v="8"/>
    <n v="4"/>
    <n v="8"/>
    <x v="2"/>
    <n v="6"/>
    <n v="4"/>
    <n v="1"/>
    <s v="Medicare"/>
    <x v="0"/>
    <x v="50"/>
    <n v="1"/>
    <s v="SENIOR"/>
    <x v="2"/>
    <n v="2022"/>
  </r>
  <r>
    <s v="P02896"/>
    <x v="954"/>
    <x v="1"/>
    <x v="49"/>
    <s v="Female"/>
    <x v="2"/>
    <x v="2"/>
    <n v="7"/>
    <n v="12"/>
    <x v="1"/>
    <n v="12"/>
    <n v="5"/>
    <n v="3"/>
    <s v="Medicare"/>
    <x v="1"/>
    <x v="2"/>
    <n v="1"/>
    <s v="SENIOR"/>
    <x v="4"/>
    <n v="2022"/>
  </r>
  <r>
    <s v="P02897"/>
    <x v="859"/>
    <x v="2"/>
    <x v="71"/>
    <s v="Female"/>
    <x v="3"/>
    <x v="2"/>
    <n v="1"/>
    <n v="8"/>
    <x v="1"/>
    <n v="2"/>
    <n v="2"/>
    <n v="1"/>
    <s v="Medicaid"/>
    <x v="1"/>
    <x v="69"/>
    <n v="1"/>
    <s v="YOUNG ADULT"/>
    <x v="2"/>
    <n v="2022"/>
  </r>
  <r>
    <s v="P02898"/>
    <x v="398"/>
    <x v="2"/>
    <x v="69"/>
    <s v="Male"/>
    <x v="0"/>
    <x v="4"/>
    <n v="6"/>
    <n v="5"/>
    <x v="2"/>
    <n v="10"/>
    <n v="6"/>
    <n v="2"/>
    <s v="Medicare"/>
    <x v="1"/>
    <x v="2"/>
    <n v="1"/>
    <s v="SENIOR"/>
    <x v="2"/>
    <n v="2021"/>
  </r>
  <r>
    <s v="P02899"/>
    <x v="100"/>
    <x v="0"/>
    <x v="22"/>
    <s v="Female"/>
    <x v="1"/>
    <x v="0"/>
    <n v="4"/>
    <n v="8"/>
    <x v="1"/>
    <n v="6"/>
    <n v="2"/>
    <n v="1"/>
    <s v="Private"/>
    <x v="0"/>
    <x v="63"/>
    <n v="1"/>
    <s v="ADULT"/>
    <x v="6"/>
    <n v="2022"/>
  </r>
  <r>
    <s v="P02900"/>
    <x v="1017"/>
    <x v="2"/>
    <x v="9"/>
    <s v="Female"/>
    <x v="0"/>
    <x v="3"/>
    <n v="5"/>
    <n v="8"/>
    <x v="1"/>
    <n v="8"/>
    <n v="4"/>
    <n v="1"/>
    <s v="Private"/>
    <x v="0"/>
    <x v="28"/>
    <n v="0"/>
    <s v="ADULT"/>
    <x v="2"/>
    <n v="2022"/>
  </r>
  <r>
    <s v="P02901"/>
    <x v="522"/>
    <x v="0"/>
    <x v="24"/>
    <s v="Male"/>
    <x v="1"/>
    <x v="4"/>
    <n v="5"/>
    <n v="6"/>
    <x v="2"/>
    <n v="8"/>
    <n v="4"/>
    <n v="2"/>
    <s v="Uninsured"/>
    <x v="0"/>
    <x v="2"/>
    <n v="1"/>
    <s v="ADULT"/>
    <x v="10"/>
    <n v="2023"/>
  </r>
  <r>
    <s v="P02902"/>
    <x v="596"/>
    <x v="3"/>
    <x v="7"/>
    <s v="Female"/>
    <x v="3"/>
    <x v="2"/>
    <n v="3"/>
    <n v="9"/>
    <x v="2"/>
    <n v="6"/>
    <n v="2"/>
    <n v="1"/>
    <s v="Private"/>
    <x v="0"/>
    <x v="40"/>
    <n v="1"/>
    <s v="ADULT"/>
    <x v="5"/>
    <n v="2022"/>
  </r>
  <r>
    <s v="P02903"/>
    <x v="555"/>
    <x v="0"/>
    <x v="12"/>
    <s v="Female"/>
    <x v="4"/>
    <x v="4"/>
    <n v="5"/>
    <n v="7"/>
    <x v="1"/>
    <n v="10"/>
    <n v="2"/>
    <n v="2"/>
    <s v="Medicaid"/>
    <x v="0"/>
    <x v="3"/>
    <n v="1"/>
    <s v="ADULT"/>
    <x v="0"/>
    <n v="2022"/>
  </r>
  <r>
    <s v="P02904"/>
    <x v="10"/>
    <x v="3"/>
    <x v="14"/>
    <s v="Female"/>
    <x v="4"/>
    <x v="0"/>
    <n v="5"/>
    <n v="6"/>
    <x v="0"/>
    <n v="8"/>
    <n v="4"/>
    <n v="1"/>
    <s v="Private"/>
    <x v="0"/>
    <x v="34"/>
    <n v="1"/>
    <s v="ADULT"/>
    <x v="5"/>
    <n v="2023"/>
  </r>
  <r>
    <s v="P02905"/>
    <x v="744"/>
    <x v="0"/>
    <x v="33"/>
    <s v="Male"/>
    <x v="4"/>
    <x v="0"/>
    <n v="2"/>
    <n v="6"/>
    <x v="1"/>
    <n v="5"/>
    <n v="3"/>
    <n v="0"/>
    <s v="Medicaid"/>
    <x v="2"/>
    <x v="43"/>
    <n v="1"/>
    <s v="YOUNG ADULT"/>
    <x v="0"/>
    <n v="2021"/>
  </r>
  <r>
    <s v="P02906"/>
    <x v="849"/>
    <x v="2"/>
    <x v="29"/>
    <s v="Female"/>
    <x v="1"/>
    <x v="1"/>
    <n v="5"/>
    <n v="7"/>
    <x v="2"/>
    <n v="8"/>
    <n v="6"/>
    <n v="1"/>
    <s v="Medicare"/>
    <x v="0"/>
    <x v="2"/>
    <n v="1"/>
    <s v="SENIOR"/>
    <x v="2"/>
    <n v="2021"/>
  </r>
  <r>
    <s v="P02907"/>
    <x v="114"/>
    <x v="3"/>
    <x v="7"/>
    <s v="Male"/>
    <x v="0"/>
    <x v="8"/>
    <n v="4"/>
    <n v="9"/>
    <x v="3"/>
    <n v="6"/>
    <n v="3"/>
    <n v="1"/>
    <s v="Uninsured"/>
    <x v="0"/>
    <x v="53"/>
    <n v="1"/>
    <s v="ADULT"/>
    <x v="8"/>
    <n v="2022"/>
  </r>
  <r>
    <s v="P02908"/>
    <x v="583"/>
    <x v="1"/>
    <x v="19"/>
    <s v="Female"/>
    <x v="1"/>
    <x v="0"/>
    <n v="3"/>
    <n v="6"/>
    <x v="1"/>
    <n v="4"/>
    <n v="2"/>
    <n v="1"/>
    <s v="Medicaid"/>
    <x v="0"/>
    <x v="27"/>
    <n v="0"/>
    <s v="YOUNG ADULT"/>
    <x v="1"/>
    <n v="2021"/>
  </r>
  <r>
    <s v="P02909"/>
    <x v="270"/>
    <x v="1"/>
    <x v="7"/>
    <s v="Female"/>
    <x v="4"/>
    <x v="8"/>
    <n v="4"/>
    <n v="9"/>
    <x v="1"/>
    <n v="7"/>
    <n v="2"/>
    <n v="1"/>
    <s v="Private"/>
    <x v="0"/>
    <x v="4"/>
    <n v="0"/>
    <s v="ADULT"/>
    <x v="3"/>
    <n v="2022"/>
  </r>
  <r>
    <s v="P02910"/>
    <x v="737"/>
    <x v="3"/>
    <x v="64"/>
    <s v="Female"/>
    <x v="2"/>
    <x v="7"/>
    <n v="5"/>
    <n v="10"/>
    <x v="1"/>
    <n v="10"/>
    <n v="4"/>
    <n v="2"/>
    <s v="Medicare"/>
    <x v="0"/>
    <x v="2"/>
    <n v="1"/>
    <s v="SENIOR"/>
    <x v="11"/>
    <n v="2021"/>
  </r>
  <r>
    <s v="P02911"/>
    <x v="1018"/>
    <x v="2"/>
    <x v="12"/>
    <s v="Female"/>
    <x v="3"/>
    <x v="0"/>
    <n v="3"/>
    <n v="5"/>
    <x v="1"/>
    <n v="6"/>
    <n v="4"/>
    <n v="1"/>
    <s v="Private"/>
    <x v="0"/>
    <x v="10"/>
    <n v="1"/>
    <s v="ADULT"/>
    <x v="7"/>
    <n v="2021"/>
  </r>
  <r>
    <s v="P02912"/>
    <x v="622"/>
    <x v="1"/>
    <x v="20"/>
    <s v="Male"/>
    <x v="0"/>
    <x v="8"/>
    <n v="6"/>
    <n v="8"/>
    <x v="1"/>
    <n v="9"/>
    <n v="4"/>
    <n v="2"/>
    <s v="Private"/>
    <x v="1"/>
    <x v="2"/>
    <n v="1"/>
    <s v="ADULT"/>
    <x v="3"/>
    <n v="2021"/>
  </r>
  <r>
    <s v="P02913"/>
    <x v="613"/>
    <x v="3"/>
    <x v="34"/>
    <s v="Female"/>
    <x v="3"/>
    <x v="2"/>
    <n v="3"/>
    <n v="9"/>
    <x v="3"/>
    <n v="4"/>
    <n v="2"/>
    <n v="1"/>
    <s v="Medicaid"/>
    <x v="0"/>
    <x v="28"/>
    <n v="1"/>
    <s v="ADULT"/>
    <x v="8"/>
    <n v="2023"/>
  </r>
  <r>
    <s v="P02914"/>
    <x v="399"/>
    <x v="2"/>
    <x v="29"/>
    <s v="Female"/>
    <x v="3"/>
    <x v="8"/>
    <n v="5"/>
    <n v="8"/>
    <x v="1"/>
    <n v="8"/>
    <n v="7"/>
    <n v="1"/>
    <s v="Medicare"/>
    <x v="0"/>
    <x v="2"/>
    <n v="1"/>
    <s v="SENIOR"/>
    <x v="2"/>
    <n v="2023"/>
  </r>
  <r>
    <s v="P02915"/>
    <x v="686"/>
    <x v="0"/>
    <x v="2"/>
    <s v="Male"/>
    <x v="3"/>
    <x v="4"/>
    <n v="5"/>
    <n v="6"/>
    <x v="1"/>
    <n v="8"/>
    <n v="4"/>
    <n v="1"/>
    <s v="Medicare"/>
    <x v="0"/>
    <x v="12"/>
    <n v="1"/>
    <s v="SENIOR"/>
    <x v="10"/>
    <n v="2023"/>
  </r>
  <r>
    <s v="P02916"/>
    <x v="575"/>
    <x v="2"/>
    <x v="23"/>
    <s v="Female"/>
    <x v="3"/>
    <x v="2"/>
    <n v="6"/>
    <n v="10"/>
    <x v="0"/>
    <n v="9"/>
    <n v="6"/>
    <n v="2"/>
    <s v="Medicare"/>
    <x v="1"/>
    <x v="2"/>
    <n v="1"/>
    <s v="SENIOR"/>
    <x v="7"/>
    <n v="2021"/>
  </r>
  <r>
    <s v="P02917"/>
    <x v="87"/>
    <x v="1"/>
    <x v="1"/>
    <s v="Male"/>
    <x v="4"/>
    <x v="3"/>
    <n v="4"/>
    <n v="7"/>
    <x v="1"/>
    <n v="7"/>
    <n v="4"/>
    <n v="1"/>
    <s v="Private"/>
    <x v="0"/>
    <x v="72"/>
    <n v="0"/>
    <s v="ADULT"/>
    <x v="1"/>
    <n v="2022"/>
  </r>
  <r>
    <s v="P02918"/>
    <x v="819"/>
    <x v="3"/>
    <x v="2"/>
    <s v="Male"/>
    <x v="3"/>
    <x v="9"/>
    <n v="6"/>
    <n v="8"/>
    <x v="0"/>
    <n v="10"/>
    <n v="4"/>
    <n v="2"/>
    <s v="Medicare"/>
    <x v="1"/>
    <x v="2"/>
    <n v="1"/>
    <s v="SENIOR"/>
    <x v="11"/>
    <n v="2021"/>
  </r>
  <r>
    <s v="P02919"/>
    <x v="662"/>
    <x v="3"/>
    <x v="18"/>
    <s v="Female"/>
    <x v="1"/>
    <x v="1"/>
    <n v="5"/>
    <n v="6"/>
    <x v="1"/>
    <n v="10"/>
    <n v="4"/>
    <n v="1"/>
    <s v="Private"/>
    <x v="0"/>
    <x v="17"/>
    <n v="1"/>
    <s v="ADULT"/>
    <x v="5"/>
    <n v="2021"/>
  </r>
  <r>
    <s v="P02920"/>
    <x v="513"/>
    <x v="2"/>
    <x v="54"/>
    <s v="Male"/>
    <x v="0"/>
    <x v="0"/>
    <n v="5"/>
    <n v="8"/>
    <x v="3"/>
    <n v="8"/>
    <n v="6"/>
    <n v="3"/>
    <s v="Medicare"/>
    <x v="0"/>
    <x v="2"/>
    <n v="1"/>
    <s v="SENIOR"/>
    <x v="9"/>
    <n v="2023"/>
  </r>
  <r>
    <s v="P02921"/>
    <x v="298"/>
    <x v="0"/>
    <x v="34"/>
    <s v="Female"/>
    <x v="0"/>
    <x v="4"/>
    <n v="3"/>
    <n v="4"/>
    <x v="1"/>
    <n v="6"/>
    <n v="4"/>
    <n v="1"/>
    <s v="Private"/>
    <x v="0"/>
    <x v="39"/>
    <n v="1"/>
    <s v="ADULT"/>
    <x v="10"/>
    <n v="2022"/>
  </r>
  <r>
    <s v="P02922"/>
    <x v="273"/>
    <x v="2"/>
    <x v="29"/>
    <s v="Male"/>
    <x v="3"/>
    <x v="2"/>
    <n v="6"/>
    <n v="9"/>
    <x v="2"/>
    <n v="10"/>
    <n v="6"/>
    <n v="2"/>
    <s v="Medicare"/>
    <x v="1"/>
    <x v="2"/>
    <n v="1"/>
    <s v="SENIOR"/>
    <x v="9"/>
    <n v="2021"/>
  </r>
  <r>
    <s v="P02923"/>
    <x v="146"/>
    <x v="0"/>
    <x v="4"/>
    <s v="Male"/>
    <x v="0"/>
    <x v="2"/>
    <n v="4"/>
    <n v="10"/>
    <x v="0"/>
    <n v="6"/>
    <n v="3"/>
    <n v="1"/>
    <s v="Uninsured"/>
    <x v="0"/>
    <x v="3"/>
    <n v="1"/>
    <s v="ADULT"/>
    <x v="0"/>
    <n v="2022"/>
  </r>
  <r>
    <s v="P02924"/>
    <x v="543"/>
    <x v="2"/>
    <x v="31"/>
    <s v="Female"/>
    <x v="0"/>
    <x v="8"/>
    <n v="4"/>
    <n v="11"/>
    <x v="1"/>
    <n v="8"/>
    <n v="3"/>
    <n v="3"/>
    <s v="Uninsured"/>
    <x v="0"/>
    <x v="2"/>
    <n v="1"/>
    <s v="ADULT"/>
    <x v="2"/>
    <n v="2021"/>
  </r>
  <r>
    <s v="P02925"/>
    <x v="560"/>
    <x v="0"/>
    <x v="18"/>
    <s v="Male"/>
    <x v="3"/>
    <x v="4"/>
    <n v="6"/>
    <n v="5"/>
    <x v="0"/>
    <n v="11"/>
    <n v="6"/>
    <n v="2"/>
    <s v="Uninsured"/>
    <x v="1"/>
    <x v="2"/>
    <n v="1"/>
    <s v="ADULT"/>
    <x v="6"/>
    <n v="2022"/>
  </r>
  <r>
    <s v="P02926"/>
    <x v="750"/>
    <x v="2"/>
    <x v="9"/>
    <s v="Female"/>
    <x v="3"/>
    <x v="4"/>
    <n v="4"/>
    <n v="6"/>
    <x v="0"/>
    <n v="7"/>
    <n v="3"/>
    <n v="1"/>
    <s v="Private"/>
    <x v="0"/>
    <x v="29"/>
    <n v="1"/>
    <s v="ADULT"/>
    <x v="9"/>
    <n v="2022"/>
  </r>
  <r>
    <s v="P02927"/>
    <x v="278"/>
    <x v="3"/>
    <x v="31"/>
    <s v="Female"/>
    <x v="3"/>
    <x v="7"/>
    <n v="5"/>
    <n v="11"/>
    <x v="3"/>
    <n v="8"/>
    <n v="4"/>
    <n v="1"/>
    <s v="Medicaid"/>
    <x v="0"/>
    <x v="2"/>
    <n v="1"/>
    <s v="ADULT"/>
    <x v="8"/>
    <n v="2022"/>
  </r>
  <r>
    <s v="P02928"/>
    <x v="381"/>
    <x v="1"/>
    <x v="26"/>
    <s v="Female"/>
    <x v="0"/>
    <x v="0"/>
    <n v="4"/>
    <n v="6"/>
    <x v="3"/>
    <n v="7"/>
    <n v="3"/>
    <n v="2"/>
    <s v="Medicaid"/>
    <x v="0"/>
    <x v="45"/>
    <n v="1"/>
    <s v="ADULT"/>
    <x v="4"/>
    <n v="2023"/>
  </r>
  <r>
    <s v="P02929"/>
    <x v="141"/>
    <x v="1"/>
    <x v="5"/>
    <s v="Female"/>
    <x v="0"/>
    <x v="0"/>
    <n v="6"/>
    <n v="6"/>
    <x v="1"/>
    <n v="10"/>
    <n v="6"/>
    <n v="2"/>
    <s v="Medicare"/>
    <x v="1"/>
    <x v="2"/>
    <n v="1"/>
    <s v="SENIOR"/>
    <x v="1"/>
    <n v="2022"/>
  </r>
  <r>
    <s v="P02930"/>
    <x v="799"/>
    <x v="2"/>
    <x v="41"/>
    <s v="Female"/>
    <x v="3"/>
    <x v="0"/>
    <n v="5"/>
    <n v="8"/>
    <x v="2"/>
    <n v="8"/>
    <n v="5"/>
    <n v="2"/>
    <s v="Medicare"/>
    <x v="0"/>
    <x v="2"/>
    <n v="1"/>
    <s v="SENIOR"/>
    <x v="7"/>
    <n v="2023"/>
  </r>
  <r>
    <s v="P02931"/>
    <x v="393"/>
    <x v="0"/>
    <x v="58"/>
    <s v="Male"/>
    <x v="2"/>
    <x v="1"/>
    <n v="5"/>
    <n v="5"/>
    <x v="3"/>
    <n v="8"/>
    <n v="5"/>
    <n v="2"/>
    <s v="Medicare"/>
    <x v="0"/>
    <x v="2"/>
    <n v="1"/>
    <s v="SENIOR"/>
    <x v="0"/>
    <n v="2023"/>
  </r>
  <r>
    <s v="P02932"/>
    <x v="115"/>
    <x v="3"/>
    <x v="7"/>
    <s v="Female"/>
    <x v="0"/>
    <x v="10"/>
    <n v="3"/>
    <n v="7"/>
    <x v="1"/>
    <n v="8"/>
    <n v="4"/>
    <n v="1"/>
    <s v="Uninsured"/>
    <x v="0"/>
    <x v="22"/>
    <n v="0"/>
    <s v="ADULT"/>
    <x v="5"/>
    <n v="2022"/>
  </r>
  <r>
    <s v="P02933"/>
    <x v="421"/>
    <x v="2"/>
    <x v="15"/>
    <s v="Male"/>
    <x v="2"/>
    <x v="6"/>
    <n v="3"/>
    <n v="6"/>
    <x v="2"/>
    <n v="4"/>
    <n v="2"/>
    <n v="1"/>
    <s v="Private"/>
    <x v="0"/>
    <x v="11"/>
    <n v="1"/>
    <s v="ADULT"/>
    <x v="9"/>
    <n v="2022"/>
  </r>
  <r>
    <s v="P02934"/>
    <x v="1019"/>
    <x v="3"/>
    <x v="41"/>
    <s v="Female"/>
    <x v="2"/>
    <x v="10"/>
    <n v="7"/>
    <n v="8"/>
    <x v="1"/>
    <n v="12"/>
    <n v="6"/>
    <n v="4"/>
    <s v="Medicare"/>
    <x v="1"/>
    <x v="2"/>
    <n v="1"/>
    <s v="SENIOR"/>
    <x v="8"/>
    <n v="2021"/>
  </r>
  <r>
    <s v="P02935"/>
    <x v="919"/>
    <x v="1"/>
    <x v="58"/>
    <s v="Female"/>
    <x v="0"/>
    <x v="6"/>
    <n v="5"/>
    <n v="8"/>
    <x v="0"/>
    <n v="8"/>
    <n v="4"/>
    <n v="2"/>
    <s v="Medicare"/>
    <x v="0"/>
    <x v="2"/>
    <n v="1"/>
    <s v="SENIOR"/>
    <x v="3"/>
    <n v="2022"/>
  </r>
  <r>
    <s v="P02936"/>
    <x v="953"/>
    <x v="3"/>
    <x v="3"/>
    <s v="Female"/>
    <x v="2"/>
    <x v="9"/>
    <n v="6"/>
    <n v="8"/>
    <x v="0"/>
    <n v="10"/>
    <n v="6"/>
    <n v="2"/>
    <s v="Medicare"/>
    <x v="1"/>
    <x v="2"/>
    <n v="1"/>
    <s v="SENIOR"/>
    <x v="8"/>
    <n v="2022"/>
  </r>
  <r>
    <s v="P02937"/>
    <x v="843"/>
    <x v="0"/>
    <x v="21"/>
    <s v="Female"/>
    <x v="0"/>
    <x v="0"/>
    <n v="3"/>
    <n v="6"/>
    <x v="0"/>
    <n v="6"/>
    <n v="4"/>
    <n v="1"/>
    <s v="Private"/>
    <x v="0"/>
    <x v="10"/>
    <n v="1"/>
    <s v="ADULT"/>
    <x v="10"/>
    <n v="2021"/>
  </r>
  <r>
    <s v="P02938"/>
    <x v="661"/>
    <x v="0"/>
    <x v="4"/>
    <s v="Female"/>
    <x v="1"/>
    <x v="8"/>
    <n v="4"/>
    <n v="8"/>
    <x v="3"/>
    <n v="7"/>
    <n v="2"/>
    <n v="1"/>
    <s v="Private"/>
    <x v="0"/>
    <x v="34"/>
    <n v="0"/>
    <s v="ADULT"/>
    <x v="10"/>
    <n v="2022"/>
  </r>
  <r>
    <s v="P02939"/>
    <x v="321"/>
    <x v="0"/>
    <x v="55"/>
    <s v="Female"/>
    <x v="2"/>
    <x v="8"/>
    <n v="2"/>
    <n v="8"/>
    <x v="2"/>
    <n v="4"/>
    <n v="3"/>
    <n v="0"/>
    <s v="Medicaid"/>
    <x v="0"/>
    <x v="56"/>
    <n v="0"/>
    <s v="YOUNG ADULT"/>
    <x v="6"/>
    <n v="2023"/>
  </r>
  <r>
    <s v="P02940"/>
    <x v="979"/>
    <x v="1"/>
    <x v="36"/>
    <s v="Female"/>
    <x v="0"/>
    <x v="1"/>
    <n v="3"/>
    <n v="4"/>
    <x v="2"/>
    <n v="6"/>
    <n v="2"/>
    <n v="1"/>
    <s v="Uninsured"/>
    <x v="0"/>
    <x v="20"/>
    <n v="1"/>
    <s v="ADULT"/>
    <x v="3"/>
    <n v="2023"/>
  </r>
  <r>
    <s v="P02941"/>
    <x v="1001"/>
    <x v="3"/>
    <x v="41"/>
    <s v="Male"/>
    <x v="4"/>
    <x v="8"/>
    <n v="8"/>
    <n v="11"/>
    <x v="1"/>
    <n v="15"/>
    <n v="8"/>
    <n v="3"/>
    <s v="Medicare"/>
    <x v="1"/>
    <x v="2"/>
    <n v="1"/>
    <s v="SENIOR"/>
    <x v="11"/>
    <n v="2022"/>
  </r>
  <r>
    <s v="P02942"/>
    <x v="229"/>
    <x v="2"/>
    <x v="7"/>
    <s v="Male"/>
    <x v="1"/>
    <x v="0"/>
    <n v="4"/>
    <n v="6"/>
    <x v="3"/>
    <n v="8"/>
    <n v="3"/>
    <n v="2"/>
    <s v="Private"/>
    <x v="0"/>
    <x v="3"/>
    <n v="1"/>
    <s v="ADULT"/>
    <x v="2"/>
    <n v="2022"/>
  </r>
  <r>
    <s v="P02943"/>
    <x v="95"/>
    <x v="2"/>
    <x v="38"/>
    <s v="Female"/>
    <x v="0"/>
    <x v="4"/>
    <n v="5"/>
    <n v="6"/>
    <x v="3"/>
    <n v="10"/>
    <n v="4"/>
    <n v="1"/>
    <s v="Medicare"/>
    <x v="0"/>
    <x v="53"/>
    <n v="1"/>
    <s v="SENIOR"/>
    <x v="7"/>
    <n v="2023"/>
  </r>
  <r>
    <s v="P02944"/>
    <x v="623"/>
    <x v="3"/>
    <x v="4"/>
    <s v="Female"/>
    <x v="4"/>
    <x v="10"/>
    <n v="6"/>
    <n v="6"/>
    <x v="3"/>
    <n v="11"/>
    <n v="3"/>
    <n v="2"/>
    <s v="Private"/>
    <x v="1"/>
    <x v="2"/>
    <n v="1"/>
    <s v="ADULT"/>
    <x v="8"/>
    <n v="2022"/>
  </r>
  <r>
    <s v="P02945"/>
    <x v="320"/>
    <x v="2"/>
    <x v="14"/>
    <s v="Male"/>
    <x v="0"/>
    <x v="2"/>
    <n v="4"/>
    <n v="9"/>
    <x v="3"/>
    <n v="6"/>
    <n v="2"/>
    <n v="1"/>
    <s v="Private"/>
    <x v="0"/>
    <x v="45"/>
    <n v="1"/>
    <s v="ADULT"/>
    <x v="9"/>
    <n v="2021"/>
  </r>
  <r>
    <s v="P02946"/>
    <x v="4"/>
    <x v="1"/>
    <x v="19"/>
    <s v="Male"/>
    <x v="2"/>
    <x v="1"/>
    <n v="5"/>
    <n v="5"/>
    <x v="0"/>
    <n v="10"/>
    <n v="2"/>
    <n v="2"/>
    <s v="Private"/>
    <x v="0"/>
    <x v="15"/>
    <n v="1"/>
    <s v="YOUNG ADULT"/>
    <x v="3"/>
    <n v="2021"/>
  </r>
  <r>
    <s v="P02947"/>
    <x v="724"/>
    <x v="1"/>
    <x v="18"/>
    <s v="Male"/>
    <x v="4"/>
    <x v="0"/>
    <n v="4"/>
    <n v="7"/>
    <x v="3"/>
    <n v="8"/>
    <n v="3"/>
    <n v="3"/>
    <s v="Private"/>
    <x v="0"/>
    <x v="13"/>
    <n v="1"/>
    <s v="ADULT"/>
    <x v="1"/>
    <n v="2023"/>
  </r>
  <r>
    <s v="P02948"/>
    <x v="672"/>
    <x v="2"/>
    <x v="45"/>
    <s v="Female"/>
    <x v="4"/>
    <x v="0"/>
    <n v="1"/>
    <n v="6"/>
    <x v="1"/>
    <n v="4"/>
    <n v="4"/>
    <n v="0"/>
    <s v="Medicaid"/>
    <x v="2"/>
    <x v="71"/>
    <n v="0"/>
    <s v="YOUNG ADULT"/>
    <x v="9"/>
    <n v="2021"/>
  </r>
  <r>
    <s v="P02949"/>
    <x v="24"/>
    <x v="3"/>
    <x v="4"/>
    <s v="Female"/>
    <x v="3"/>
    <x v="7"/>
    <n v="4"/>
    <n v="11"/>
    <x v="1"/>
    <n v="7"/>
    <n v="3"/>
    <n v="2"/>
    <s v="Private"/>
    <x v="0"/>
    <x v="2"/>
    <n v="1"/>
    <s v="ADULT"/>
    <x v="5"/>
    <n v="2021"/>
  </r>
  <r>
    <s v="P02950"/>
    <x v="664"/>
    <x v="0"/>
    <x v="55"/>
    <s v="Male"/>
    <x v="1"/>
    <x v="0"/>
    <n v="3"/>
    <n v="7"/>
    <x v="0"/>
    <n v="4"/>
    <n v="2"/>
    <n v="1"/>
    <s v="Medicaid"/>
    <x v="0"/>
    <x v="27"/>
    <n v="0"/>
    <s v="YOUNG ADULT"/>
    <x v="10"/>
    <n v="2022"/>
  </r>
  <r>
    <s v="P02951"/>
    <x v="790"/>
    <x v="2"/>
    <x v="68"/>
    <s v="Male"/>
    <x v="1"/>
    <x v="0"/>
    <n v="7"/>
    <n v="7"/>
    <x v="0"/>
    <n v="12"/>
    <n v="7"/>
    <n v="3"/>
    <s v="Medicare"/>
    <x v="1"/>
    <x v="2"/>
    <n v="1"/>
    <s v="SENIOR"/>
    <x v="7"/>
    <n v="2023"/>
  </r>
  <r>
    <s v="P02952"/>
    <x v="454"/>
    <x v="1"/>
    <x v="6"/>
    <s v="Male"/>
    <x v="2"/>
    <x v="6"/>
    <n v="5"/>
    <n v="7"/>
    <x v="0"/>
    <n v="8"/>
    <n v="4"/>
    <n v="2"/>
    <s v="Medicare"/>
    <x v="0"/>
    <x v="2"/>
    <n v="1"/>
    <s v="SENIOR"/>
    <x v="4"/>
    <n v="2023"/>
  </r>
  <r>
    <s v="P02953"/>
    <x v="245"/>
    <x v="0"/>
    <x v="57"/>
    <s v="Male"/>
    <x v="0"/>
    <x v="1"/>
    <n v="4"/>
    <n v="6"/>
    <x v="0"/>
    <n v="6"/>
    <n v="3"/>
    <n v="1"/>
    <s v="Private"/>
    <x v="0"/>
    <x v="29"/>
    <n v="0"/>
    <s v="SENIOR"/>
    <x v="0"/>
    <n v="2022"/>
  </r>
  <r>
    <s v="P02954"/>
    <x v="177"/>
    <x v="1"/>
    <x v="3"/>
    <s v="Male"/>
    <x v="3"/>
    <x v="6"/>
    <n v="6"/>
    <n v="8"/>
    <x v="1"/>
    <n v="9"/>
    <n v="6"/>
    <n v="2"/>
    <s v="Medicare"/>
    <x v="1"/>
    <x v="2"/>
    <n v="1"/>
    <s v="SENIOR"/>
    <x v="4"/>
    <n v="2023"/>
  </r>
  <r>
    <s v="P02955"/>
    <x v="866"/>
    <x v="2"/>
    <x v="52"/>
    <s v="Female"/>
    <x v="4"/>
    <x v="2"/>
    <n v="3"/>
    <n v="8"/>
    <x v="3"/>
    <n v="6"/>
    <n v="2"/>
    <n v="1"/>
    <s v="Private"/>
    <x v="0"/>
    <x v="64"/>
    <n v="1"/>
    <s v="ADULT"/>
    <x v="9"/>
    <n v="2021"/>
  </r>
  <r>
    <s v="P02956"/>
    <x v="752"/>
    <x v="2"/>
    <x v="69"/>
    <s v="Female"/>
    <x v="2"/>
    <x v="2"/>
    <n v="6"/>
    <n v="9"/>
    <x v="0"/>
    <n v="9"/>
    <n v="6"/>
    <n v="2"/>
    <s v="Medicare"/>
    <x v="1"/>
    <x v="2"/>
    <n v="1"/>
    <s v="SENIOR"/>
    <x v="9"/>
    <n v="2021"/>
  </r>
  <r>
    <s v="P02957"/>
    <x v="925"/>
    <x v="1"/>
    <x v="39"/>
    <s v="Male"/>
    <x v="1"/>
    <x v="2"/>
    <n v="8"/>
    <n v="11"/>
    <x v="2"/>
    <n v="13"/>
    <n v="6"/>
    <n v="3"/>
    <s v="Medicare"/>
    <x v="1"/>
    <x v="2"/>
    <n v="1"/>
    <s v="SENIOR"/>
    <x v="3"/>
    <n v="2023"/>
  </r>
  <r>
    <s v="P02958"/>
    <x v="917"/>
    <x v="2"/>
    <x v="22"/>
    <s v="Male"/>
    <x v="2"/>
    <x v="1"/>
    <n v="5"/>
    <n v="6"/>
    <x v="2"/>
    <n v="8"/>
    <n v="2"/>
    <n v="1"/>
    <s v="Medicaid"/>
    <x v="0"/>
    <x v="24"/>
    <n v="1"/>
    <s v="ADULT"/>
    <x v="7"/>
    <n v="2022"/>
  </r>
  <r>
    <s v="P02959"/>
    <x v="31"/>
    <x v="2"/>
    <x v="50"/>
    <s v="Male"/>
    <x v="3"/>
    <x v="4"/>
    <n v="5"/>
    <n v="7"/>
    <x v="2"/>
    <n v="8"/>
    <n v="5"/>
    <n v="3"/>
    <s v="Medicare"/>
    <x v="0"/>
    <x v="2"/>
    <n v="1"/>
    <s v="SENIOR"/>
    <x v="7"/>
    <n v="2021"/>
  </r>
  <r>
    <s v="P02960"/>
    <x v="750"/>
    <x v="2"/>
    <x v="43"/>
    <s v="Male"/>
    <x v="3"/>
    <x v="3"/>
    <n v="5"/>
    <n v="10"/>
    <x v="1"/>
    <n v="8"/>
    <n v="4"/>
    <n v="1"/>
    <s v="Medicaid"/>
    <x v="0"/>
    <x v="24"/>
    <n v="1"/>
    <s v="YOUNG ADULT"/>
    <x v="9"/>
    <n v="2022"/>
  </r>
  <r>
    <s v="P02961"/>
    <x v="355"/>
    <x v="0"/>
    <x v="40"/>
    <s v="Male"/>
    <x v="1"/>
    <x v="1"/>
    <n v="3"/>
    <n v="5"/>
    <x v="0"/>
    <n v="4"/>
    <n v="4"/>
    <n v="1"/>
    <s v="Private"/>
    <x v="0"/>
    <x v="10"/>
    <n v="1"/>
    <s v="ADULT"/>
    <x v="10"/>
    <n v="2023"/>
  </r>
  <r>
    <s v="P02962"/>
    <x v="199"/>
    <x v="2"/>
    <x v="21"/>
    <s v="Male"/>
    <x v="2"/>
    <x v="0"/>
    <n v="3"/>
    <n v="5"/>
    <x v="3"/>
    <n v="4"/>
    <n v="2"/>
    <n v="1"/>
    <s v="Private"/>
    <x v="0"/>
    <x v="51"/>
    <n v="0"/>
    <s v="ADULT"/>
    <x v="9"/>
    <n v="2023"/>
  </r>
  <r>
    <s v="P02963"/>
    <x v="564"/>
    <x v="2"/>
    <x v="42"/>
    <s v="Male"/>
    <x v="0"/>
    <x v="3"/>
    <n v="3"/>
    <n v="6"/>
    <x v="1"/>
    <n v="4"/>
    <n v="2"/>
    <n v="1"/>
    <s v="Private"/>
    <x v="0"/>
    <x v="30"/>
    <n v="0"/>
    <s v="ADULT"/>
    <x v="2"/>
    <n v="2023"/>
  </r>
  <r>
    <s v="P02964"/>
    <x v="565"/>
    <x v="1"/>
    <x v="13"/>
    <s v="Female"/>
    <x v="3"/>
    <x v="3"/>
    <n v="3"/>
    <n v="6"/>
    <x v="1"/>
    <n v="4"/>
    <n v="4"/>
    <n v="1"/>
    <s v="Private"/>
    <x v="0"/>
    <x v="10"/>
    <n v="0"/>
    <s v="ADULT"/>
    <x v="1"/>
    <n v="2022"/>
  </r>
  <r>
    <s v="P02965"/>
    <x v="113"/>
    <x v="2"/>
    <x v="68"/>
    <s v="Female"/>
    <x v="2"/>
    <x v="0"/>
    <n v="5"/>
    <n v="7"/>
    <x v="1"/>
    <n v="8"/>
    <n v="6"/>
    <n v="3"/>
    <s v="Medicare"/>
    <x v="0"/>
    <x v="2"/>
    <n v="1"/>
    <s v="SENIOR"/>
    <x v="2"/>
    <n v="2023"/>
  </r>
  <r>
    <s v="P02966"/>
    <x v="917"/>
    <x v="2"/>
    <x v="22"/>
    <s v="Female"/>
    <x v="2"/>
    <x v="0"/>
    <n v="7"/>
    <n v="7"/>
    <x v="0"/>
    <n v="12"/>
    <n v="6"/>
    <n v="2"/>
    <s v="Private"/>
    <x v="1"/>
    <x v="2"/>
    <n v="1"/>
    <s v="ADULT"/>
    <x v="7"/>
    <n v="2022"/>
  </r>
  <r>
    <s v="P02967"/>
    <x v="617"/>
    <x v="1"/>
    <x v="14"/>
    <s v="Male"/>
    <x v="1"/>
    <x v="4"/>
    <n v="4"/>
    <n v="6"/>
    <x v="0"/>
    <n v="7"/>
    <n v="3"/>
    <n v="1"/>
    <s v="Medicaid"/>
    <x v="0"/>
    <x v="11"/>
    <n v="1"/>
    <s v="ADULT"/>
    <x v="4"/>
    <n v="2022"/>
  </r>
  <r>
    <s v="P02968"/>
    <x v="972"/>
    <x v="0"/>
    <x v="12"/>
    <s v="Female"/>
    <x v="3"/>
    <x v="1"/>
    <n v="3"/>
    <n v="4"/>
    <x v="1"/>
    <n v="4"/>
    <n v="4"/>
    <n v="1"/>
    <s v="Private"/>
    <x v="0"/>
    <x v="39"/>
    <n v="0"/>
    <s v="ADULT"/>
    <x v="0"/>
    <n v="2023"/>
  </r>
  <r>
    <s v="P02969"/>
    <x v="208"/>
    <x v="0"/>
    <x v="74"/>
    <s v="Female"/>
    <x v="2"/>
    <x v="3"/>
    <n v="3"/>
    <n v="8"/>
    <x v="1"/>
    <n v="6"/>
    <n v="2"/>
    <n v="1"/>
    <s v="Private"/>
    <x v="0"/>
    <x v="30"/>
    <n v="0"/>
    <s v="YOUNG ADULT"/>
    <x v="0"/>
    <n v="2022"/>
  </r>
  <r>
    <s v="P02970"/>
    <x v="528"/>
    <x v="0"/>
    <x v="9"/>
    <s v="Male"/>
    <x v="3"/>
    <x v="0"/>
    <n v="4"/>
    <n v="6"/>
    <x v="0"/>
    <n v="6"/>
    <n v="3"/>
    <n v="2"/>
    <s v="Medicaid"/>
    <x v="0"/>
    <x v="8"/>
    <n v="1"/>
    <s v="ADULT"/>
    <x v="6"/>
    <n v="2021"/>
  </r>
  <r>
    <s v="P02971"/>
    <x v="29"/>
    <x v="3"/>
    <x v="10"/>
    <s v="Male"/>
    <x v="4"/>
    <x v="0"/>
    <n v="2"/>
    <n v="5"/>
    <x v="1"/>
    <n v="3"/>
    <n v="2"/>
    <n v="0"/>
    <s v="Medicaid"/>
    <x v="2"/>
    <x v="60"/>
    <n v="1"/>
    <s v="YOUNG ADULT"/>
    <x v="8"/>
    <n v="2022"/>
  </r>
  <r>
    <s v="P02972"/>
    <x v="717"/>
    <x v="1"/>
    <x v="31"/>
    <s v="Female"/>
    <x v="2"/>
    <x v="0"/>
    <n v="4"/>
    <n v="8"/>
    <x v="1"/>
    <n v="6"/>
    <n v="4"/>
    <n v="1"/>
    <s v="Medicaid"/>
    <x v="0"/>
    <x v="36"/>
    <n v="1"/>
    <s v="ADULT"/>
    <x v="3"/>
    <n v="2022"/>
  </r>
  <r>
    <s v="P02973"/>
    <x v="15"/>
    <x v="2"/>
    <x v="51"/>
    <s v="Male"/>
    <x v="3"/>
    <x v="1"/>
    <n v="2"/>
    <n v="5"/>
    <x v="1"/>
    <n v="4"/>
    <n v="1"/>
    <n v="0"/>
    <s v="Medicaid"/>
    <x v="2"/>
    <x v="43"/>
    <n v="0"/>
    <s v="YOUNG ADULT"/>
    <x v="7"/>
    <n v="2021"/>
  </r>
  <r>
    <s v="P02974"/>
    <x v="53"/>
    <x v="2"/>
    <x v="72"/>
    <s v="Male"/>
    <x v="2"/>
    <x v="5"/>
    <n v="7"/>
    <n v="11"/>
    <x v="3"/>
    <n v="12"/>
    <n v="7"/>
    <n v="3"/>
    <s v="Medicare"/>
    <x v="1"/>
    <x v="2"/>
    <n v="1"/>
    <s v="SENIOR"/>
    <x v="9"/>
    <n v="2021"/>
  </r>
  <r>
    <s v="P02975"/>
    <x v="478"/>
    <x v="1"/>
    <x v="39"/>
    <s v="Female"/>
    <x v="2"/>
    <x v="1"/>
    <n v="5"/>
    <n v="5"/>
    <x v="1"/>
    <n v="8"/>
    <n v="4"/>
    <n v="2"/>
    <s v="Medicare"/>
    <x v="0"/>
    <x v="2"/>
    <n v="0"/>
    <s v="SENIOR"/>
    <x v="3"/>
    <n v="2021"/>
  </r>
  <r>
    <s v="P02976"/>
    <x v="726"/>
    <x v="3"/>
    <x v="18"/>
    <s v="Female"/>
    <x v="2"/>
    <x v="7"/>
    <n v="4"/>
    <n v="9"/>
    <x v="1"/>
    <n v="6"/>
    <n v="3"/>
    <n v="1"/>
    <s v="Private"/>
    <x v="0"/>
    <x v="15"/>
    <n v="1"/>
    <s v="ADULT"/>
    <x v="11"/>
    <n v="2021"/>
  </r>
  <r>
    <s v="P02977"/>
    <x v="1020"/>
    <x v="0"/>
    <x v="64"/>
    <s v="Male"/>
    <x v="0"/>
    <x v="4"/>
    <n v="6"/>
    <n v="6"/>
    <x v="3"/>
    <n v="11"/>
    <n v="4"/>
    <n v="2"/>
    <s v="Medicare"/>
    <x v="1"/>
    <x v="2"/>
    <n v="1"/>
    <s v="SENIOR"/>
    <x v="6"/>
    <n v="2023"/>
  </r>
  <r>
    <s v="P02978"/>
    <x v="180"/>
    <x v="1"/>
    <x v="40"/>
    <s v="Female"/>
    <x v="1"/>
    <x v="0"/>
    <n v="4"/>
    <n v="8"/>
    <x v="1"/>
    <n v="9"/>
    <n v="3"/>
    <n v="1"/>
    <s v="Private"/>
    <x v="0"/>
    <x v="52"/>
    <n v="1"/>
    <s v="ADULT"/>
    <x v="4"/>
    <n v="2021"/>
  </r>
  <r>
    <s v="P02979"/>
    <x v="424"/>
    <x v="0"/>
    <x v="8"/>
    <s v="Female"/>
    <x v="0"/>
    <x v="0"/>
    <n v="4"/>
    <n v="7"/>
    <x v="0"/>
    <n v="7"/>
    <n v="4"/>
    <n v="1"/>
    <s v="Medicare"/>
    <x v="0"/>
    <x v="55"/>
    <n v="1"/>
    <s v="SENIOR"/>
    <x v="10"/>
    <n v="2021"/>
  </r>
  <r>
    <s v="P02980"/>
    <x v="705"/>
    <x v="3"/>
    <x v="26"/>
    <s v="Male"/>
    <x v="3"/>
    <x v="8"/>
    <n v="4"/>
    <n v="8"/>
    <x v="1"/>
    <n v="9"/>
    <n v="2"/>
    <n v="1"/>
    <s v="Private"/>
    <x v="0"/>
    <x v="13"/>
    <n v="1"/>
    <s v="ADULT"/>
    <x v="11"/>
    <n v="2023"/>
  </r>
  <r>
    <s v="P02981"/>
    <x v="439"/>
    <x v="2"/>
    <x v="9"/>
    <s v="Female"/>
    <x v="0"/>
    <x v="2"/>
    <n v="4"/>
    <n v="11"/>
    <x v="0"/>
    <n v="8"/>
    <n v="2"/>
    <n v="2"/>
    <s v="Private"/>
    <x v="0"/>
    <x v="2"/>
    <n v="1"/>
    <s v="ADULT"/>
    <x v="7"/>
    <n v="2023"/>
  </r>
  <r>
    <s v="P02982"/>
    <x v="825"/>
    <x v="3"/>
    <x v="64"/>
    <s v="Male"/>
    <x v="0"/>
    <x v="10"/>
    <n v="8"/>
    <n v="8"/>
    <x v="1"/>
    <n v="12"/>
    <n v="6"/>
    <n v="3"/>
    <s v="Medicare"/>
    <x v="1"/>
    <x v="2"/>
    <n v="1"/>
    <s v="SENIOR"/>
    <x v="8"/>
    <n v="2021"/>
  </r>
  <r>
    <s v="P02983"/>
    <x v="586"/>
    <x v="1"/>
    <x v="29"/>
    <s v="Male"/>
    <x v="3"/>
    <x v="3"/>
    <n v="5"/>
    <n v="10"/>
    <x v="2"/>
    <n v="8"/>
    <n v="6"/>
    <n v="2"/>
    <s v="Medicare"/>
    <x v="0"/>
    <x v="2"/>
    <n v="1"/>
    <s v="SENIOR"/>
    <x v="1"/>
    <n v="2021"/>
  </r>
  <r>
    <s v="P02984"/>
    <x v="265"/>
    <x v="1"/>
    <x v="9"/>
    <s v="Female"/>
    <x v="1"/>
    <x v="6"/>
    <n v="5"/>
    <n v="8"/>
    <x v="1"/>
    <n v="8"/>
    <n v="2"/>
    <n v="1"/>
    <s v="Private"/>
    <x v="0"/>
    <x v="2"/>
    <n v="1"/>
    <s v="ADULT"/>
    <x v="3"/>
    <n v="2023"/>
  </r>
  <r>
    <s v="P02985"/>
    <x v="330"/>
    <x v="3"/>
    <x v="70"/>
    <s v="Male"/>
    <x v="1"/>
    <x v="9"/>
    <n v="4"/>
    <n v="9"/>
    <x v="0"/>
    <n v="7"/>
    <n v="3"/>
    <n v="2"/>
    <s v="Medicaid"/>
    <x v="0"/>
    <x v="14"/>
    <n v="0"/>
    <s v="YOUNG ADULT"/>
    <x v="11"/>
    <n v="2022"/>
  </r>
  <r>
    <s v="P02986"/>
    <x v="667"/>
    <x v="1"/>
    <x v="52"/>
    <s v="Male"/>
    <x v="1"/>
    <x v="1"/>
    <n v="3"/>
    <n v="8"/>
    <x v="0"/>
    <n v="8"/>
    <n v="4"/>
    <n v="1"/>
    <s v="Medicaid"/>
    <x v="0"/>
    <x v="38"/>
    <n v="0"/>
    <s v="ADULT"/>
    <x v="4"/>
    <n v="2023"/>
  </r>
  <r>
    <s v="P02987"/>
    <x v="913"/>
    <x v="1"/>
    <x v="1"/>
    <s v="Male"/>
    <x v="0"/>
    <x v="4"/>
    <n v="5"/>
    <n v="6"/>
    <x v="3"/>
    <n v="10"/>
    <n v="2"/>
    <n v="1"/>
    <s v="Private"/>
    <x v="0"/>
    <x v="37"/>
    <n v="1"/>
    <s v="ADULT"/>
    <x v="4"/>
    <n v="2021"/>
  </r>
  <r>
    <s v="P02988"/>
    <x v="396"/>
    <x v="2"/>
    <x v="18"/>
    <s v="Female"/>
    <x v="1"/>
    <x v="8"/>
    <n v="4"/>
    <n v="9"/>
    <x v="1"/>
    <n v="7"/>
    <n v="4"/>
    <n v="1"/>
    <s v="Uninsured"/>
    <x v="0"/>
    <x v="1"/>
    <n v="1"/>
    <s v="ADULT"/>
    <x v="2"/>
    <n v="2021"/>
  </r>
  <r>
    <s v="P02989"/>
    <x v="590"/>
    <x v="2"/>
    <x v="19"/>
    <s v="Female"/>
    <x v="0"/>
    <x v="3"/>
    <n v="3"/>
    <n v="8"/>
    <x v="0"/>
    <n v="4"/>
    <n v="4"/>
    <n v="1"/>
    <s v="Private"/>
    <x v="0"/>
    <x v="10"/>
    <n v="0"/>
    <s v="YOUNG ADULT"/>
    <x v="2"/>
    <n v="2021"/>
  </r>
  <r>
    <s v="P02990"/>
    <x v="579"/>
    <x v="0"/>
    <x v="49"/>
    <s v="Male"/>
    <x v="1"/>
    <x v="5"/>
    <n v="6"/>
    <n v="11"/>
    <x v="3"/>
    <n v="10"/>
    <n v="4"/>
    <n v="2"/>
    <s v="Medicare"/>
    <x v="1"/>
    <x v="2"/>
    <n v="1"/>
    <s v="SENIOR"/>
    <x v="0"/>
    <n v="2021"/>
  </r>
  <r>
    <s v="P02991"/>
    <x v="518"/>
    <x v="1"/>
    <x v="3"/>
    <s v="Female"/>
    <x v="4"/>
    <x v="1"/>
    <n v="7"/>
    <n v="6"/>
    <x v="1"/>
    <n v="10"/>
    <n v="7"/>
    <n v="3"/>
    <s v="Medicare"/>
    <x v="1"/>
    <x v="2"/>
    <n v="1"/>
    <s v="SENIOR"/>
    <x v="1"/>
    <n v="2023"/>
  </r>
  <r>
    <s v="P02992"/>
    <x v="211"/>
    <x v="3"/>
    <x v="38"/>
    <s v="Male"/>
    <x v="2"/>
    <x v="9"/>
    <n v="7"/>
    <n v="10"/>
    <x v="1"/>
    <n v="10"/>
    <n v="7"/>
    <n v="3"/>
    <s v="Medicare"/>
    <x v="1"/>
    <x v="2"/>
    <n v="1"/>
    <s v="SENIOR"/>
    <x v="5"/>
    <n v="2023"/>
  </r>
  <r>
    <s v="P02993"/>
    <x v="816"/>
    <x v="1"/>
    <x v="18"/>
    <s v="Female"/>
    <x v="0"/>
    <x v="2"/>
    <n v="5"/>
    <n v="9"/>
    <x v="0"/>
    <n v="8"/>
    <n v="2"/>
    <n v="2"/>
    <s v="Private"/>
    <x v="0"/>
    <x v="2"/>
    <n v="1"/>
    <s v="ADULT"/>
    <x v="3"/>
    <n v="2023"/>
  </r>
  <r>
    <s v="P02994"/>
    <x v="95"/>
    <x v="2"/>
    <x v="4"/>
    <s v="Male"/>
    <x v="3"/>
    <x v="0"/>
    <n v="5"/>
    <n v="7"/>
    <x v="1"/>
    <n v="10"/>
    <n v="4"/>
    <n v="1"/>
    <s v="Private"/>
    <x v="0"/>
    <x v="21"/>
    <n v="0"/>
    <s v="ADULT"/>
    <x v="7"/>
    <n v="2023"/>
  </r>
  <r>
    <s v="P02995"/>
    <x v="790"/>
    <x v="2"/>
    <x v="52"/>
    <s v="Female"/>
    <x v="1"/>
    <x v="0"/>
    <n v="3"/>
    <n v="6"/>
    <x v="1"/>
    <n v="4"/>
    <n v="2"/>
    <n v="1"/>
    <s v="Medicaid"/>
    <x v="0"/>
    <x v="27"/>
    <n v="0"/>
    <s v="ADULT"/>
    <x v="7"/>
    <n v="2023"/>
  </r>
  <r>
    <s v="P02996"/>
    <x v="115"/>
    <x v="3"/>
    <x v="18"/>
    <s v="Female"/>
    <x v="2"/>
    <x v="0"/>
    <n v="4"/>
    <n v="8"/>
    <x v="2"/>
    <n v="6"/>
    <n v="3"/>
    <n v="1"/>
    <s v="Medicaid"/>
    <x v="0"/>
    <x v="69"/>
    <n v="1"/>
    <s v="ADULT"/>
    <x v="5"/>
    <n v="2022"/>
  </r>
  <r>
    <s v="P02997"/>
    <x v="545"/>
    <x v="2"/>
    <x v="9"/>
    <s v="Female"/>
    <x v="4"/>
    <x v="6"/>
    <n v="4"/>
    <n v="7"/>
    <x v="3"/>
    <n v="7"/>
    <n v="3"/>
    <n v="1"/>
    <s v="Uninsured"/>
    <x v="0"/>
    <x v="2"/>
    <n v="1"/>
    <s v="ADULT"/>
    <x v="9"/>
    <n v="2023"/>
  </r>
  <r>
    <s v="P02998"/>
    <x v="593"/>
    <x v="2"/>
    <x v="56"/>
    <s v="Male"/>
    <x v="3"/>
    <x v="2"/>
    <n v="3"/>
    <n v="8"/>
    <x v="1"/>
    <n v="6"/>
    <n v="4"/>
    <n v="1"/>
    <s v="Private"/>
    <x v="0"/>
    <x v="37"/>
    <n v="0"/>
    <s v="YOUNG ADULT"/>
    <x v="2"/>
    <n v="2021"/>
  </r>
  <r>
    <s v="P02999"/>
    <x v="337"/>
    <x v="0"/>
    <x v="14"/>
    <s v="Female"/>
    <x v="2"/>
    <x v="6"/>
    <n v="5"/>
    <n v="9"/>
    <x v="2"/>
    <n v="8"/>
    <n v="4"/>
    <n v="1"/>
    <s v="Uninsured"/>
    <x v="0"/>
    <x v="2"/>
    <n v="0"/>
    <s v="ADULT"/>
    <x v="6"/>
    <n v="2022"/>
  </r>
  <r>
    <s v="P03000"/>
    <x v="745"/>
    <x v="3"/>
    <x v="1"/>
    <s v="Male"/>
    <x v="2"/>
    <x v="10"/>
    <n v="5"/>
    <n v="7"/>
    <x v="1"/>
    <n v="8"/>
    <n v="2"/>
    <n v="1"/>
    <s v="Private"/>
    <x v="0"/>
    <x v="24"/>
    <n v="0"/>
    <s v="ADULT"/>
    <x v="5"/>
    <n v="2022"/>
  </r>
  <r>
    <s v="P03001"/>
    <x v="508"/>
    <x v="2"/>
    <x v="10"/>
    <s v="Female"/>
    <x v="1"/>
    <x v="0"/>
    <n v="2"/>
    <n v="6"/>
    <x v="0"/>
    <n v="6"/>
    <n v="2"/>
    <n v="2"/>
    <s v="Medicaid"/>
    <x v="2"/>
    <x v="38"/>
    <n v="1"/>
    <s v="YOUNG ADULT"/>
    <x v="2"/>
    <n v="2023"/>
  </r>
  <r>
    <s v="P03002"/>
    <x v="115"/>
    <x v="3"/>
    <x v="40"/>
    <s v="Male"/>
    <x v="2"/>
    <x v="5"/>
    <n v="3"/>
    <n v="10"/>
    <x v="1"/>
    <n v="6"/>
    <n v="2"/>
    <n v="1"/>
    <s v="Private"/>
    <x v="0"/>
    <x v="21"/>
    <n v="1"/>
    <s v="ADULT"/>
    <x v="5"/>
    <n v="2022"/>
  </r>
  <r>
    <s v="P03003"/>
    <x v="47"/>
    <x v="2"/>
    <x v="7"/>
    <s v="Male"/>
    <x v="2"/>
    <x v="6"/>
    <n v="3"/>
    <n v="6"/>
    <x v="1"/>
    <n v="4"/>
    <n v="4"/>
    <n v="1"/>
    <s v="Private"/>
    <x v="0"/>
    <x v="31"/>
    <n v="1"/>
    <s v="ADULT"/>
    <x v="7"/>
    <n v="2023"/>
  </r>
  <r>
    <s v="P03004"/>
    <x v="411"/>
    <x v="2"/>
    <x v="48"/>
    <s v="Male"/>
    <x v="3"/>
    <x v="3"/>
    <n v="6"/>
    <n v="8"/>
    <x v="3"/>
    <n v="9"/>
    <n v="6"/>
    <n v="2"/>
    <s v="Medicare"/>
    <x v="1"/>
    <x v="2"/>
    <n v="1"/>
    <s v="SENIOR"/>
    <x v="9"/>
    <n v="2022"/>
  </r>
  <r>
    <s v="P03005"/>
    <x v="823"/>
    <x v="3"/>
    <x v="8"/>
    <s v="Male"/>
    <x v="3"/>
    <x v="9"/>
    <n v="4"/>
    <n v="10"/>
    <x v="2"/>
    <n v="10"/>
    <n v="4"/>
    <n v="1"/>
    <s v="Medicare"/>
    <x v="0"/>
    <x v="14"/>
    <n v="1"/>
    <s v="SENIOR"/>
    <x v="11"/>
    <n v="2023"/>
  </r>
  <r>
    <s v="P03006"/>
    <x v="262"/>
    <x v="3"/>
    <x v="28"/>
    <s v="Female"/>
    <x v="1"/>
    <x v="2"/>
    <n v="2"/>
    <n v="10"/>
    <x v="0"/>
    <n v="4"/>
    <n v="1"/>
    <n v="0"/>
    <s v="Medicaid"/>
    <x v="3"/>
    <x v="56"/>
    <n v="0"/>
    <s v="YOUNG ADULT"/>
    <x v="5"/>
    <n v="2023"/>
  </r>
  <r>
    <s v="P03007"/>
    <x v="119"/>
    <x v="2"/>
    <x v="0"/>
    <s v="Female"/>
    <x v="0"/>
    <x v="1"/>
    <n v="7"/>
    <n v="6"/>
    <x v="2"/>
    <n v="14"/>
    <n v="5"/>
    <n v="3"/>
    <s v="Medicare"/>
    <x v="1"/>
    <x v="2"/>
    <n v="1"/>
    <s v="SENIOR"/>
    <x v="9"/>
    <n v="2021"/>
  </r>
  <r>
    <s v="P03008"/>
    <x v="618"/>
    <x v="1"/>
    <x v="53"/>
    <s v="Female"/>
    <x v="1"/>
    <x v="5"/>
    <n v="2"/>
    <n v="12"/>
    <x v="1"/>
    <n v="3"/>
    <n v="1"/>
    <n v="2"/>
    <s v="Private"/>
    <x v="1"/>
    <x v="59"/>
    <n v="1"/>
    <s v="YOUNG ADULT"/>
    <x v="4"/>
    <n v="2023"/>
  </r>
  <r>
    <s v="P03009"/>
    <x v="258"/>
    <x v="2"/>
    <x v="59"/>
    <s v="Female"/>
    <x v="4"/>
    <x v="4"/>
    <n v="5"/>
    <n v="6"/>
    <x v="3"/>
    <n v="8"/>
    <n v="4"/>
    <n v="2"/>
    <s v="Medicare"/>
    <x v="0"/>
    <x v="2"/>
    <n v="0"/>
    <s v="SENIOR"/>
    <x v="7"/>
    <n v="2022"/>
  </r>
  <r>
    <s v="P03010"/>
    <x v="49"/>
    <x v="3"/>
    <x v="42"/>
    <s v="Female"/>
    <x v="0"/>
    <x v="5"/>
    <n v="5"/>
    <n v="11"/>
    <x v="3"/>
    <n v="8"/>
    <n v="4"/>
    <n v="1"/>
    <s v="Private"/>
    <x v="0"/>
    <x v="2"/>
    <n v="1"/>
    <s v="ADULT"/>
    <x v="5"/>
    <n v="2022"/>
  </r>
  <r>
    <s v="P03011"/>
    <x v="739"/>
    <x v="2"/>
    <x v="31"/>
    <s v="Male"/>
    <x v="1"/>
    <x v="1"/>
    <n v="4"/>
    <n v="8"/>
    <x v="2"/>
    <n v="6"/>
    <n v="4"/>
    <n v="1"/>
    <s v="Private"/>
    <x v="0"/>
    <x v="72"/>
    <n v="0"/>
    <s v="ADULT"/>
    <x v="2"/>
    <n v="2023"/>
  </r>
  <r>
    <s v="P03012"/>
    <x v="169"/>
    <x v="0"/>
    <x v="54"/>
    <s v="Male"/>
    <x v="4"/>
    <x v="1"/>
    <n v="5"/>
    <n v="6"/>
    <x v="3"/>
    <n v="8"/>
    <n v="6"/>
    <n v="2"/>
    <s v="Medicare"/>
    <x v="0"/>
    <x v="2"/>
    <n v="1"/>
    <s v="SENIOR"/>
    <x v="6"/>
    <n v="2022"/>
  </r>
  <r>
    <s v="P03013"/>
    <x v="420"/>
    <x v="0"/>
    <x v="56"/>
    <s v="Male"/>
    <x v="1"/>
    <x v="8"/>
    <n v="2"/>
    <n v="7"/>
    <x v="0"/>
    <n v="4"/>
    <n v="6"/>
    <n v="0"/>
    <s v="Private"/>
    <x v="0"/>
    <x v="5"/>
    <n v="0"/>
    <s v="YOUNG ADULT"/>
    <x v="0"/>
    <n v="2022"/>
  </r>
  <r>
    <s v="P03014"/>
    <x v="768"/>
    <x v="2"/>
    <x v="51"/>
    <s v="Male"/>
    <x v="1"/>
    <x v="2"/>
    <n v="2"/>
    <n v="12"/>
    <x v="2"/>
    <n v="4"/>
    <n v="2"/>
    <n v="0"/>
    <s v="Medicaid"/>
    <x v="2"/>
    <x v="48"/>
    <n v="0"/>
    <s v="YOUNG ADULT"/>
    <x v="2"/>
    <n v="2022"/>
  </r>
  <r>
    <s v="P03015"/>
    <x v="448"/>
    <x v="3"/>
    <x v="12"/>
    <s v="Male"/>
    <x v="0"/>
    <x v="9"/>
    <n v="4"/>
    <n v="9"/>
    <x v="3"/>
    <n v="6"/>
    <n v="4"/>
    <n v="1"/>
    <s v="Private"/>
    <x v="0"/>
    <x v="29"/>
    <n v="1"/>
    <s v="ADULT"/>
    <x v="8"/>
    <n v="2021"/>
  </r>
  <r>
    <s v="P03016"/>
    <x v="290"/>
    <x v="2"/>
    <x v="35"/>
    <s v="Male"/>
    <x v="3"/>
    <x v="2"/>
    <n v="5"/>
    <n v="11"/>
    <x v="1"/>
    <n v="8"/>
    <n v="6"/>
    <n v="2"/>
    <s v="Medicare"/>
    <x v="0"/>
    <x v="2"/>
    <n v="1"/>
    <s v="SENIOR"/>
    <x v="9"/>
    <n v="2022"/>
  </r>
  <r>
    <s v="P03017"/>
    <x v="27"/>
    <x v="1"/>
    <x v="33"/>
    <s v="Male"/>
    <x v="3"/>
    <x v="8"/>
    <n v="2"/>
    <n v="10"/>
    <x v="0"/>
    <n v="4"/>
    <n v="4"/>
    <n v="0"/>
    <s v="Private"/>
    <x v="2"/>
    <x v="30"/>
    <n v="1"/>
    <s v="YOUNG ADULT"/>
    <x v="3"/>
    <n v="2021"/>
  </r>
  <r>
    <s v="P03018"/>
    <x v="851"/>
    <x v="1"/>
    <x v="45"/>
    <s v="Male"/>
    <x v="1"/>
    <x v="0"/>
    <n v="2"/>
    <n v="5"/>
    <x v="1"/>
    <n v="5"/>
    <n v="2"/>
    <n v="2"/>
    <s v="Private"/>
    <x v="2"/>
    <x v="9"/>
    <n v="0"/>
    <s v="YOUNG ADULT"/>
    <x v="4"/>
    <n v="2023"/>
  </r>
  <r>
    <s v="P03019"/>
    <x v="271"/>
    <x v="0"/>
    <x v="7"/>
    <s v="Female"/>
    <x v="4"/>
    <x v="0"/>
    <n v="4"/>
    <n v="6"/>
    <x v="1"/>
    <n v="7"/>
    <n v="2"/>
    <n v="1"/>
    <s v="Private"/>
    <x v="0"/>
    <x v="63"/>
    <n v="1"/>
    <s v="ADULT"/>
    <x v="0"/>
    <n v="2021"/>
  </r>
  <r>
    <s v="P03020"/>
    <x v="503"/>
    <x v="0"/>
    <x v="8"/>
    <s v="Male"/>
    <x v="2"/>
    <x v="0"/>
    <n v="4"/>
    <n v="8"/>
    <x v="0"/>
    <n v="8"/>
    <n v="4"/>
    <n v="1"/>
    <s v="Medicare"/>
    <x v="0"/>
    <x v="61"/>
    <n v="0"/>
    <s v="SENIOR"/>
    <x v="10"/>
    <n v="2022"/>
  </r>
  <r>
    <s v="P03021"/>
    <x v="189"/>
    <x v="1"/>
    <x v="68"/>
    <s v="Female"/>
    <x v="2"/>
    <x v="1"/>
    <n v="5"/>
    <n v="5"/>
    <x v="3"/>
    <n v="10"/>
    <n v="6"/>
    <n v="2"/>
    <s v="Medicare"/>
    <x v="0"/>
    <x v="2"/>
    <n v="1"/>
    <s v="SENIOR"/>
    <x v="3"/>
    <n v="2023"/>
  </r>
  <r>
    <s v="P03022"/>
    <x v="1021"/>
    <x v="1"/>
    <x v="7"/>
    <s v="Female"/>
    <x v="2"/>
    <x v="6"/>
    <n v="4"/>
    <n v="8"/>
    <x v="1"/>
    <n v="8"/>
    <n v="3"/>
    <n v="3"/>
    <s v="Uninsured"/>
    <x v="0"/>
    <x v="2"/>
    <n v="1"/>
    <s v="ADULT"/>
    <x v="1"/>
    <n v="2023"/>
  </r>
  <r>
    <s v="P03023"/>
    <x v="259"/>
    <x v="3"/>
    <x v="36"/>
    <s v="Female"/>
    <x v="1"/>
    <x v="0"/>
    <n v="3"/>
    <n v="8"/>
    <x v="2"/>
    <n v="8"/>
    <n v="2"/>
    <n v="1"/>
    <s v="Private"/>
    <x v="0"/>
    <x v="38"/>
    <n v="1"/>
    <s v="ADULT"/>
    <x v="11"/>
    <n v="2023"/>
  </r>
  <r>
    <s v="P03024"/>
    <x v="966"/>
    <x v="1"/>
    <x v="50"/>
    <s v="Male"/>
    <x v="2"/>
    <x v="1"/>
    <n v="5"/>
    <n v="5"/>
    <x v="0"/>
    <n v="10"/>
    <n v="7"/>
    <n v="3"/>
    <s v="Medicare"/>
    <x v="0"/>
    <x v="2"/>
    <n v="1"/>
    <s v="SENIOR"/>
    <x v="4"/>
    <n v="2022"/>
  </r>
  <r>
    <s v="P03025"/>
    <x v="133"/>
    <x v="1"/>
    <x v="60"/>
    <s v="Male"/>
    <x v="3"/>
    <x v="0"/>
    <n v="3"/>
    <n v="5"/>
    <x v="1"/>
    <n v="6"/>
    <n v="2"/>
    <n v="1"/>
    <s v="Private"/>
    <x v="0"/>
    <x v="30"/>
    <n v="1"/>
    <s v="YOUNG ADULT"/>
    <x v="3"/>
    <n v="2021"/>
  </r>
  <r>
    <s v="P03026"/>
    <x v="488"/>
    <x v="3"/>
    <x v="36"/>
    <s v="Male"/>
    <x v="0"/>
    <x v="9"/>
    <n v="3"/>
    <n v="8"/>
    <x v="1"/>
    <n v="4"/>
    <n v="4"/>
    <n v="1"/>
    <s v="Private"/>
    <x v="0"/>
    <x v="7"/>
    <n v="1"/>
    <s v="ADULT"/>
    <x v="11"/>
    <n v="2022"/>
  </r>
  <r>
    <s v="P03027"/>
    <x v="1022"/>
    <x v="0"/>
    <x v="26"/>
    <s v="Male"/>
    <x v="3"/>
    <x v="5"/>
    <n v="4"/>
    <n v="11"/>
    <x v="1"/>
    <n v="6"/>
    <n v="3"/>
    <n v="1"/>
    <s v="Private"/>
    <x v="0"/>
    <x v="8"/>
    <n v="1"/>
    <s v="ADULT"/>
    <x v="0"/>
    <n v="2021"/>
  </r>
  <r>
    <s v="P03028"/>
    <x v="568"/>
    <x v="0"/>
    <x v="57"/>
    <s v="Male"/>
    <x v="0"/>
    <x v="1"/>
    <n v="5"/>
    <n v="6"/>
    <x v="2"/>
    <n v="8"/>
    <n v="4"/>
    <n v="1"/>
    <s v="Uninsured"/>
    <x v="0"/>
    <x v="13"/>
    <n v="1"/>
    <s v="SENIOR"/>
    <x v="10"/>
    <n v="2023"/>
  </r>
  <r>
    <s v="P03029"/>
    <x v="1023"/>
    <x v="3"/>
    <x v="42"/>
    <s v="Female"/>
    <x v="4"/>
    <x v="1"/>
    <n v="4"/>
    <n v="6"/>
    <x v="0"/>
    <n v="7"/>
    <n v="3"/>
    <n v="1"/>
    <s v="Private"/>
    <x v="0"/>
    <x v="9"/>
    <n v="0"/>
    <s v="ADULT"/>
    <x v="5"/>
    <n v="2021"/>
  </r>
  <r>
    <s v="P03030"/>
    <x v="1024"/>
    <x v="3"/>
    <x v="47"/>
    <s v="Female"/>
    <x v="3"/>
    <x v="7"/>
    <n v="5"/>
    <n v="10"/>
    <x v="1"/>
    <n v="8"/>
    <n v="4"/>
    <n v="1"/>
    <s v="Private"/>
    <x v="0"/>
    <x v="2"/>
    <n v="1"/>
    <s v="ADULT"/>
    <x v="8"/>
    <n v="2023"/>
  </r>
  <r>
    <s v="P03031"/>
    <x v="21"/>
    <x v="3"/>
    <x v="45"/>
    <s v="Female"/>
    <x v="4"/>
    <x v="7"/>
    <n v="1"/>
    <n v="7"/>
    <x v="0"/>
    <n v="4"/>
    <n v="0"/>
    <n v="1"/>
    <s v="Uninsured"/>
    <x v="2"/>
    <x v="69"/>
    <n v="1"/>
    <s v="YOUNG ADULT"/>
    <x v="8"/>
    <n v="2022"/>
  </r>
  <r>
    <s v="P03032"/>
    <x v="664"/>
    <x v="0"/>
    <x v="37"/>
    <s v="Male"/>
    <x v="3"/>
    <x v="8"/>
    <n v="4"/>
    <n v="9"/>
    <x v="2"/>
    <n v="8"/>
    <n v="3"/>
    <n v="1"/>
    <s v="Private"/>
    <x v="0"/>
    <x v="19"/>
    <n v="1"/>
    <s v="ADULT"/>
    <x v="10"/>
    <n v="2022"/>
  </r>
  <r>
    <s v="P03033"/>
    <x v="666"/>
    <x v="2"/>
    <x v="57"/>
    <s v="Male"/>
    <x v="2"/>
    <x v="6"/>
    <n v="4"/>
    <n v="8"/>
    <x v="3"/>
    <n v="7"/>
    <n v="3"/>
    <n v="2"/>
    <s v="Medicaid"/>
    <x v="0"/>
    <x v="2"/>
    <n v="1"/>
    <s v="SENIOR"/>
    <x v="2"/>
    <n v="2022"/>
  </r>
  <r>
    <s v="P03034"/>
    <x v="902"/>
    <x v="0"/>
    <x v="52"/>
    <s v="Female"/>
    <x v="2"/>
    <x v="8"/>
    <n v="4"/>
    <n v="9"/>
    <x v="2"/>
    <n v="6"/>
    <n v="7"/>
    <n v="1"/>
    <s v="Private"/>
    <x v="0"/>
    <x v="26"/>
    <n v="1"/>
    <s v="ADULT"/>
    <x v="10"/>
    <n v="2023"/>
  </r>
  <r>
    <s v="P03035"/>
    <x v="1016"/>
    <x v="2"/>
    <x v="18"/>
    <s v="Male"/>
    <x v="4"/>
    <x v="4"/>
    <n v="5"/>
    <n v="6"/>
    <x v="1"/>
    <n v="12"/>
    <n v="4"/>
    <n v="1"/>
    <s v="Medicaid"/>
    <x v="0"/>
    <x v="28"/>
    <n v="1"/>
    <s v="ADULT"/>
    <x v="2"/>
    <n v="2021"/>
  </r>
  <r>
    <s v="P03036"/>
    <x v="931"/>
    <x v="0"/>
    <x v="57"/>
    <s v="Female"/>
    <x v="1"/>
    <x v="1"/>
    <n v="4"/>
    <n v="6"/>
    <x v="1"/>
    <n v="8"/>
    <n v="3"/>
    <n v="2"/>
    <s v="Private"/>
    <x v="0"/>
    <x v="12"/>
    <n v="1"/>
    <s v="SENIOR"/>
    <x v="6"/>
    <n v="2022"/>
  </r>
  <r>
    <s v="P03037"/>
    <x v="548"/>
    <x v="0"/>
    <x v="32"/>
    <s v="Female"/>
    <x v="2"/>
    <x v="2"/>
    <n v="3"/>
    <n v="10"/>
    <x v="1"/>
    <n v="4"/>
    <n v="4"/>
    <n v="1"/>
    <s v="Private"/>
    <x v="0"/>
    <x v="31"/>
    <n v="1"/>
    <s v="ADULT"/>
    <x v="10"/>
    <n v="2021"/>
  </r>
  <r>
    <s v="P03038"/>
    <x v="94"/>
    <x v="0"/>
    <x v="30"/>
    <s v="Male"/>
    <x v="1"/>
    <x v="2"/>
    <n v="6"/>
    <n v="9"/>
    <x v="1"/>
    <n v="10"/>
    <n v="5"/>
    <n v="2"/>
    <s v="Medicaid"/>
    <x v="1"/>
    <x v="2"/>
    <n v="1"/>
    <s v="ADULT"/>
    <x v="6"/>
    <n v="2021"/>
  </r>
  <r>
    <s v="P03039"/>
    <x v="626"/>
    <x v="1"/>
    <x v="52"/>
    <s v="Male"/>
    <x v="0"/>
    <x v="4"/>
    <n v="3"/>
    <n v="4"/>
    <x v="1"/>
    <n v="6"/>
    <n v="2"/>
    <n v="1"/>
    <s v="Private"/>
    <x v="0"/>
    <x v="10"/>
    <n v="1"/>
    <s v="ADULT"/>
    <x v="4"/>
    <n v="2022"/>
  </r>
  <r>
    <s v="P03040"/>
    <x v="32"/>
    <x v="2"/>
    <x v="4"/>
    <s v="Male"/>
    <x v="0"/>
    <x v="6"/>
    <n v="4"/>
    <n v="8"/>
    <x v="2"/>
    <n v="7"/>
    <n v="2"/>
    <n v="1"/>
    <s v="Uninsured"/>
    <x v="0"/>
    <x v="3"/>
    <n v="1"/>
    <s v="ADULT"/>
    <x v="7"/>
    <n v="2021"/>
  </r>
  <r>
    <s v="P03041"/>
    <x v="346"/>
    <x v="0"/>
    <x v="38"/>
    <s v="Male"/>
    <x v="2"/>
    <x v="0"/>
    <n v="5"/>
    <n v="7"/>
    <x v="0"/>
    <n v="8"/>
    <n v="5"/>
    <n v="1"/>
    <s v="Medicare"/>
    <x v="0"/>
    <x v="12"/>
    <n v="1"/>
    <s v="SENIOR"/>
    <x v="6"/>
    <n v="2021"/>
  </r>
  <r>
    <s v="P03042"/>
    <x v="981"/>
    <x v="1"/>
    <x v="30"/>
    <s v="Male"/>
    <x v="1"/>
    <x v="2"/>
    <n v="4"/>
    <n v="10"/>
    <x v="2"/>
    <n v="8"/>
    <n v="2"/>
    <n v="1"/>
    <s v="Private"/>
    <x v="0"/>
    <x v="45"/>
    <n v="1"/>
    <s v="ADULT"/>
    <x v="1"/>
    <n v="2023"/>
  </r>
  <r>
    <s v="P03043"/>
    <x v="830"/>
    <x v="2"/>
    <x v="12"/>
    <s v="Male"/>
    <x v="2"/>
    <x v="5"/>
    <n v="3"/>
    <n v="9"/>
    <x v="1"/>
    <n v="4"/>
    <n v="4"/>
    <n v="1"/>
    <s v="Private"/>
    <x v="0"/>
    <x v="37"/>
    <n v="0"/>
    <s v="ADULT"/>
    <x v="2"/>
    <n v="2022"/>
  </r>
  <r>
    <s v="P03044"/>
    <x v="582"/>
    <x v="0"/>
    <x v="26"/>
    <s v="Male"/>
    <x v="0"/>
    <x v="0"/>
    <n v="5"/>
    <n v="7"/>
    <x v="0"/>
    <n v="8"/>
    <n v="4"/>
    <n v="2"/>
    <s v="Uninsured"/>
    <x v="0"/>
    <x v="2"/>
    <n v="1"/>
    <s v="ADULT"/>
    <x v="10"/>
    <n v="2021"/>
  </r>
  <r>
    <s v="P03045"/>
    <x v="392"/>
    <x v="3"/>
    <x v="29"/>
    <s v="Female"/>
    <x v="0"/>
    <x v="8"/>
    <n v="5"/>
    <n v="10"/>
    <x v="0"/>
    <n v="8"/>
    <n v="4"/>
    <n v="1"/>
    <s v="Medicare"/>
    <x v="0"/>
    <x v="2"/>
    <n v="1"/>
    <s v="SENIOR"/>
    <x v="11"/>
    <n v="2021"/>
  </r>
  <r>
    <s v="P03046"/>
    <x v="191"/>
    <x v="0"/>
    <x v="62"/>
    <s v="Female"/>
    <x v="2"/>
    <x v="1"/>
    <n v="3"/>
    <n v="5"/>
    <x v="1"/>
    <n v="6"/>
    <n v="2"/>
    <n v="1"/>
    <s v="Private"/>
    <x v="0"/>
    <x v="30"/>
    <n v="0"/>
    <s v="YOUNG ADULT"/>
    <x v="10"/>
    <n v="2021"/>
  </r>
  <r>
    <s v="P03047"/>
    <x v="23"/>
    <x v="2"/>
    <x v="50"/>
    <s v="Male"/>
    <x v="3"/>
    <x v="8"/>
    <n v="5"/>
    <n v="9"/>
    <x v="1"/>
    <n v="8"/>
    <n v="4"/>
    <n v="2"/>
    <s v="Medicare"/>
    <x v="0"/>
    <x v="2"/>
    <n v="1"/>
    <s v="SENIOR"/>
    <x v="9"/>
    <n v="2022"/>
  </r>
  <r>
    <s v="P03048"/>
    <x v="1024"/>
    <x v="3"/>
    <x v="32"/>
    <s v="Female"/>
    <x v="2"/>
    <x v="8"/>
    <n v="4"/>
    <n v="8"/>
    <x v="1"/>
    <n v="7"/>
    <n v="4"/>
    <n v="1"/>
    <s v="Medicaid"/>
    <x v="0"/>
    <x v="1"/>
    <n v="1"/>
    <s v="ADULT"/>
    <x v="8"/>
    <n v="2023"/>
  </r>
  <r>
    <s v="P03049"/>
    <x v="284"/>
    <x v="3"/>
    <x v="57"/>
    <s v="Female"/>
    <x v="0"/>
    <x v="8"/>
    <n v="4"/>
    <n v="10"/>
    <x v="1"/>
    <n v="7"/>
    <n v="2"/>
    <n v="1"/>
    <s v="Private"/>
    <x v="0"/>
    <x v="23"/>
    <n v="1"/>
    <s v="SENIOR"/>
    <x v="5"/>
    <n v="2022"/>
  </r>
  <r>
    <s v="P03050"/>
    <x v="946"/>
    <x v="2"/>
    <x v="68"/>
    <s v="Female"/>
    <x v="4"/>
    <x v="2"/>
    <n v="5"/>
    <n v="10"/>
    <x v="3"/>
    <n v="10"/>
    <n v="4"/>
    <n v="2"/>
    <s v="Medicare"/>
    <x v="0"/>
    <x v="2"/>
    <n v="1"/>
    <s v="SENIOR"/>
    <x v="9"/>
    <n v="2021"/>
  </r>
  <r>
    <s v="P03051"/>
    <x v="39"/>
    <x v="1"/>
    <x v="51"/>
    <s v="Female"/>
    <x v="0"/>
    <x v="0"/>
    <n v="4"/>
    <n v="7"/>
    <x v="2"/>
    <n v="6"/>
    <n v="2"/>
    <n v="1"/>
    <s v="Private"/>
    <x v="0"/>
    <x v="49"/>
    <n v="0"/>
    <s v="YOUNG ADULT"/>
    <x v="3"/>
    <n v="2022"/>
  </r>
  <r>
    <s v="P03052"/>
    <x v="297"/>
    <x v="0"/>
    <x v="34"/>
    <s v="Male"/>
    <x v="0"/>
    <x v="0"/>
    <n v="4"/>
    <n v="6"/>
    <x v="0"/>
    <n v="6"/>
    <n v="2"/>
    <n v="1"/>
    <s v="Private"/>
    <x v="0"/>
    <x v="49"/>
    <n v="1"/>
    <s v="ADULT"/>
    <x v="6"/>
    <n v="2022"/>
  </r>
  <r>
    <s v="P03053"/>
    <x v="664"/>
    <x v="0"/>
    <x v="22"/>
    <s v="Male"/>
    <x v="3"/>
    <x v="1"/>
    <n v="6"/>
    <n v="6"/>
    <x v="0"/>
    <n v="9"/>
    <n v="4"/>
    <n v="2"/>
    <s v="Private"/>
    <x v="1"/>
    <x v="2"/>
    <n v="1"/>
    <s v="ADULT"/>
    <x v="10"/>
    <n v="2022"/>
  </r>
  <r>
    <s v="P03054"/>
    <x v="246"/>
    <x v="0"/>
    <x v="46"/>
    <s v="Female"/>
    <x v="3"/>
    <x v="1"/>
    <n v="4"/>
    <n v="7"/>
    <x v="1"/>
    <n v="6"/>
    <n v="3"/>
    <n v="1"/>
    <s v="Uninsured"/>
    <x v="0"/>
    <x v="38"/>
    <n v="0"/>
    <s v="ADULT"/>
    <x v="10"/>
    <n v="2023"/>
  </r>
  <r>
    <s v="P03055"/>
    <x v="948"/>
    <x v="3"/>
    <x v="69"/>
    <s v="Female"/>
    <x v="1"/>
    <x v="8"/>
    <n v="8"/>
    <n v="9"/>
    <x v="1"/>
    <n v="13"/>
    <n v="6"/>
    <n v="3"/>
    <s v="Medicare"/>
    <x v="1"/>
    <x v="2"/>
    <n v="1"/>
    <s v="SENIOR"/>
    <x v="5"/>
    <n v="2021"/>
  </r>
  <r>
    <s v="P03056"/>
    <x v="1025"/>
    <x v="2"/>
    <x v="40"/>
    <s v="Female"/>
    <x v="2"/>
    <x v="0"/>
    <n v="3"/>
    <n v="5"/>
    <x v="3"/>
    <n v="4"/>
    <n v="2"/>
    <n v="2"/>
    <s v="Uninsured"/>
    <x v="0"/>
    <x v="31"/>
    <n v="1"/>
    <s v="ADULT"/>
    <x v="9"/>
    <n v="2021"/>
  </r>
  <r>
    <s v="P03057"/>
    <x v="1026"/>
    <x v="2"/>
    <x v="12"/>
    <s v="Female"/>
    <x v="4"/>
    <x v="1"/>
    <n v="3"/>
    <n v="4"/>
    <x v="1"/>
    <n v="8"/>
    <n v="2"/>
    <n v="1"/>
    <s v="Private"/>
    <x v="0"/>
    <x v="9"/>
    <n v="1"/>
    <s v="ADULT"/>
    <x v="2"/>
    <n v="2023"/>
  </r>
  <r>
    <s v="P03058"/>
    <x v="815"/>
    <x v="2"/>
    <x v="26"/>
    <s v="Female"/>
    <x v="1"/>
    <x v="4"/>
    <n v="4"/>
    <n v="6"/>
    <x v="1"/>
    <n v="6"/>
    <n v="3"/>
    <n v="1"/>
    <s v="Private"/>
    <x v="0"/>
    <x v="29"/>
    <n v="0"/>
    <s v="ADULT"/>
    <x v="2"/>
    <n v="2021"/>
  </r>
  <r>
    <s v="P03059"/>
    <x v="622"/>
    <x v="1"/>
    <x v="25"/>
    <s v="Male"/>
    <x v="1"/>
    <x v="1"/>
    <n v="2"/>
    <n v="4"/>
    <x v="1"/>
    <n v="3"/>
    <n v="1"/>
    <n v="2"/>
    <s v="Private"/>
    <x v="2"/>
    <x v="18"/>
    <n v="1"/>
    <s v="YOUNG ADULT"/>
    <x v="3"/>
    <n v="2021"/>
  </r>
  <r>
    <s v="P03060"/>
    <x v="577"/>
    <x v="3"/>
    <x v="36"/>
    <s v="Male"/>
    <x v="2"/>
    <x v="5"/>
    <n v="3"/>
    <n v="10"/>
    <x v="2"/>
    <n v="4"/>
    <n v="2"/>
    <n v="1"/>
    <s v="Medicaid"/>
    <x v="0"/>
    <x v="19"/>
    <n v="1"/>
    <s v="ADULT"/>
    <x v="11"/>
    <n v="2023"/>
  </r>
  <r>
    <s v="P03061"/>
    <x v="613"/>
    <x v="3"/>
    <x v="14"/>
    <s v="Male"/>
    <x v="2"/>
    <x v="7"/>
    <n v="4"/>
    <n v="10"/>
    <x v="1"/>
    <n v="6"/>
    <n v="3"/>
    <n v="2"/>
    <s v="Uninsured"/>
    <x v="0"/>
    <x v="2"/>
    <n v="1"/>
    <s v="ADULT"/>
    <x v="8"/>
    <n v="2023"/>
  </r>
  <r>
    <s v="P03062"/>
    <x v="999"/>
    <x v="0"/>
    <x v="32"/>
    <s v="Female"/>
    <x v="3"/>
    <x v="0"/>
    <n v="5"/>
    <n v="6"/>
    <x v="1"/>
    <n v="10"/>
    <n v="4"/>
    <n v="1"/>
    <s v="Uninsured"/>
    <x v="0"/>
    <x v="4"/>
    <n v="1"/>
    <s v="ADULT"/>
    <x v="10"/>
    <n v="2023"/>
  </r>
  <r>
    <s v="P03063"/>
    <x v="1027"/>
    <x v="2"/>
    <x v="31"/>
    <s v="Female"/>
    <x v="4"/>
    <x v="4"/>
    <n v="4"/>
    <n v="6"/>
    <x v="1"/>
    <n v="7"/>
    <n v="3"/>
    <n v="1"/>
    <s v="Medicaid"/>
    <x v="0"/>
    <x v="18"/>
    <n v="0"/>
    <s v="ADULT"/>
    <x v="7"/>
    <n v="2021"/>
  </r>
  <r>
    <s v="P03064"/>
    <x v="592"/>
    <x v="3"/>
    <x v="42"/>
    <s v="Female"/>
    <x v="3"/>
    <x v="8"/>
    <n v="3"/>
    <n v="8"/>
    <x v="1"/>
    <n v="8"/>
    <n v="4"/>
    <n v="1"/>
    <s v="Medicaid"/>
    <x v="0"/>
    <x v="59"/>
    <n v="1"/>
    <s v="ADULT"/>
    <x v="8"/>
    <n v="2022"/>
  </r>
  <r>
    <s v="P03065"/>
    <x v="937"/>
    <x v="0"/>
    <x v="33"/>
    <s v="Female"/>
    <x v="0"/>
    <x v="1"/>
    <n v="3"/>
    <n v="4"/>
    <x v="1"/>
    <n v="6"/>
    <n v="2"/>
    <n v="1"/>
    <s v="Medicaid"/>
    <x v="0"/>
    <x v="5"/>
    <n v="0"/>
    <s v="YOUNG ADULT"/>
    <x v="10"/>
    <n v="2021"/>
  </r>
  <r>
    <s v="P03066"/>
    <x v="234"/>
    <x v="2"/>
    <x v="14"/>
    <s v="Female"/>
    <x v="2"/>
    <x v="4"/>
    <n v="7"/>
    <n v="7"/>
    <x v="1"/>
    <n v="10"/>
    <n v="4"/>
    <n v="2"/>
    <s v="Private"/>
    <x v="1"/>
    <x v="2"/>
    <n v="1"/>
    <s v="ADULT"/>
    <x v="2"/>
    <n v="2022"/>
  </r>
  <r>
    <s v="P03067"/>
    <x v="478"/>
    <x v="1"/>
    <x v="69"/>
    <s v="Female"/>
    <x v="1"/>
    <x v="8"/>
    <n v="6"/>
    <n v="9"/>
    <x v="1"/>
    <n v="11"/>
    <n v="6"/>
    <n v="4"/>
    <s v="Medicare"/>
    <x v="1"/>
    <x v="2"/>
    <n v="1"/>
    <s v="SENIOR"/>
    <x v="3"/>
    <n v="2021"/>
  </r>
  <r>
    <s v="P03068"/>
    <x v="776"/>
    <x v="3"/>
    <x v="47"/>
    <s v="Female"/>
    <x v="1"/>
    <x v="10"/>
    <n v="5"/>
    <n v="6"/>
    <x v="2"/>
    <n v="8"/>
    <n v="4"/>
    <n v="1"/>
    <s v="Medicaid"/>
    <x v="0"/>
    <x v="4"/>
    <n v="1"/>
    <s v="ADULT"/>
    <x v="8"/>
    <n v="2023"/>
  </r>
  <r>
    <s v="P03069"/>
    <x v="538"/>
    <x v="3"/>
    <x v="26"/>
    <s v="Male"/>
    <x v="2"/>
    <x v="10"/>
    <n v="4"/>
    <n v="6"/>
    <x v="3"/>
    <n v="7"/>
    <n v="3"/>
    <n v="1"/>
    <s v="Private"/>
    <x v="0"/>
    <x v="64"/>
    <n v="1"/>
    <s v="ADULT"/>
    <x v="8"/>
    <n v="2021"/>
  </r>
  <r>
    <s v="P03070"/>
    <x v="346"/>
    <x v="0"/>
    <x v="2"/>
    <s v="Female"/>
    <x v="2"/>
    <x v="0"/>
    <n v="5"/>
    <n v="6"/>
    <x v="0"/>
    <n v="8"/>
    <n v="5"/>
    <n v="2"/>
    <s v="Medicare"/>
    <x v="0"/>
    <x v="2"/>
    <n v="1"/>
    <s v="SENIOR"/>
    <x v="6"/>
    <n v="2021"/>
  </r>
  <r>
    <s v="P03071"/>
    <x v="721"/>
    <x v="0"/>
    <x v="56"/>
    <s v="Female"/>
    <x v="0"/>
    <x v="5"/>
    <n v="2"/>
    <n v="9"/>
    <x v="0"/>
    <n v="4"/>
    <n v="5"/>
    <n v="0"/>
    <s v="Private"/>
    <x v="2"/>
    <x v="30"/>
    <n v="1"/>
    <s v="YOUNG ADULT"/>
    <x v="0"/>
    <n v="2022"/>
  </r>
  <r>
    <s v="P03072"/>
    <x v="261"/>
    <x v="1"/>
    <x v="73"/>
    <s v="Male"/>
    <x v="3"/>
    <x v="3"/>
    <n v="7"/>
    <n v="10"/>
    <x v="0"/>
    <n v="10"/>
    <n v="6"/>
    <n v="3"/>
    <s v="Medicare"/>
    <x v="1"/>
    <x v="2"/>
    <n v="1"/>
    <s v="SENIOR"/>
    <x v="3"/>
    <n v="2023"/>
  </r>
  <r>
    <s v="P03073"/>
    <x v="359"/>
    <x v="1"/>
    <x v="26"/>
    <s v="Male"/>
    <x v="1"/>
    <x v="1"/>
    <n v="5"/>
    <n v="5"/>
    <x v="3"/>
    <n v="8"/>
    <n v="4"/>
    <n v="3"/>
    <s v="Uninsured"/>
    <x v="0"/>
    <x v="2"/>
    <n v="1"/>
    <s v="ADULT"/>
    <x v="1"/>
    <n v="2023"/>
  </r>
  <r>
    <s v="P03074"/>
    <x v="504"/>
    <x v="3"/>
    <x v="65"/>
    <s v="Female"/>
    <x v="1"/>
    <x v="0"/>
    <n v="6"/>
    <n v="7"/>
    <x v="3"/>
    <n v="9"/>
    <n v="6"/>
    <n v="4"/>
    <s v="Medicare"/>
    <x v="1"/>
    <x v="2"/>
    <n v="1"/>
    <s v="SENIOR"/>
    <x v="5"/>
    <n v="2023"/>
  </r>
  <r>
    <s v="P03075"/>
    <x v="530"/>
    <x v="0"/>
    <x v="34"/>
    <s v="Male"/>
    <x v="3"/>
    <x v="1"/>
    <n v="6"/>
    <n v="5"/>
    <x v="0"/>
    <n v="9"/>
    <n v="5"/>
    <n v="2"/>
    <s v="Medicaid"/>
    <x v="1"/>
    <x v="2"/>
    <n v="1"/>
    <s v="ADULT"/>
    <x v="0"/>
    <n v="2022"/>
  </r>
  <r>
    <s v="P03076"/>
    <x v="525"/>
    <x v="3"/>
    <x v="63"/>
    <s v="Male"/>
    <x v="2"/>
    <x v="10"/>
    <n v="6"/>
    <n v="7"/>
    <x v="0"/>
    <n v="10"/>
    <n v="4"/>
    <n v="2"/>
    <s v="Medicare"/>
    <x v="1"/>
    <x v="2"/>
    <n v="1"/>
    <s v="SENIOR"/>
    <x v="11"/>
    <n v="2021"/>
  </r>
  <r>
    <s v="P03077"/>
    <x v="733"/>
    <x v="3"/>
    <x v="6"/>
    <s v="Male"/>
    <x v="1"/>
    <x v="7"/>
    <n v="5"/>
    <n v="9"/>
    <x v="1"/>
    <n v="8"/>
    <n v="5"/>
    <n v="2"/>
    <s v="Medicare"/>
    <x v="0"/>
    <x v="2"/>
    <n v="1"/>
    <s v="SENIOR"/>
    <x v="5"/>
    <n v="2021"/>
  </r>
  <r>
    <s v="P03078"/>
    <x v="858"/>
    <x v="3"/>
    <x v="8"/>
    <s v="Female"/>
    <x v="4"/>
    <x v="9"/>
    <n v="4"/>
    <n v="9"/>
    <x v="1"/>
    <n v="7"/>
    <n v="4"/>
    <n v="1"/>
    <s v="Medicare"/>
    <x v="0"/>
    <x v="37"/>
    <n v="0"/>
    <s v="SENIOR"/>
    <x v="8"/>
    <n v="2023"/>
  </r>
  <r>
    <s v="P03079"/>
    <x v="861"/>
    <x v="0"/>
    <x v="26"/>
    <s v="Female"/>
    <x v="4"/>
    <x v="0"/>
    <n v="4"/>
    <n v="7"/>
    <x v="1"/>
    <n v="8"/>
    <n v="2"/>
    <n v="2"/>
    <s v="Private"/>
    <x v="0"/>
    <x v="12"/>
    <n v="1"/>
    <s v="ADULT"/>
    <x v="10"/>
    <n v="2021"/>
  </r>
  <r>
    <s v="P03080"/>
    <x v="631"/>
    <x v="1"/>
    <x v="22"/>
    <s v="Male"/>
    <x v="4"/>
    <x v="6"/>
    <n v="4"/>
    <n v="8"/>
    <x v="0"/>
    <n v="9"/>
    <n v="4"/>
    <n v="1"/>
    <s v="Private"/>
    <x v="0"/>
    <x v="62"/>
    <n v="1"/>
    <s v="ADULT"/>
    <x v="3"/>
    <n v="2021"/>
  </r>
  <r>
    <s v="P03081"/>
    <x v="655"/>
    <x v="0"/>
    <x v="68"/>
    <s v="Male"/>
    <x v="0"/>
    <x v="1"/>
    <n v="5"/>
    <n v="5"/>
    <x v="1"/>
    <n v="8"/>
    <n v="5"/>
    <n v="3"/>
    <s v="Medicare"/>
    <x v="0"/>
    <x v="2"/>
    <n v="1"/>
    <s v="SENIOR"/>
    <x v="6"/>
    <n v="2021"/>
  </r>
  <r>
    <s v="P03082"/>
    <x v="125"/>
    <x v="2"/>
    <x v="30"/>
    <s v="Female"/>
    <x v="1"/>
    <x v="6"/>
    <n v="4"/>
    <n v="7"/>
    <x v="0"/>
    <n v="6"/>
    <n v="3"/>
    <n v="1"/>
    <s v="Private"/>
    <x v="0"/>
    <x v="8"/>
    <n v="1"/>
    <s v="ADULT"/>
    <x v="9"/>
    <n v="2022"/>
  </r>
  <r>
    <s v="P03083"/>
    <x v="593"/>
    <x v="2"/>
    <x v="27"/>
    <s v="Female"/>
    <x v="4"/>
    <x v="2"/>
    <n v="2"/>
    <n v="12"/>
    <x v="1"/>
    <n v="4"/>
    <n v="1"/>
    <n v="0"/>
    <s v="Private"/>
    <x v="3"/>
    <x v="16"/>
    <n v="0"/>
    <s v="YOUNG ADULT"/>
    <x v="2"/>
    <n v="2021"/>
  </r>
  <r>
    <s v="P03084"/>
    <x v="500"/>
    <x v="0"/>
    <x v="43"/>
    <s v="Female"/>
    <x v="1"/>
    <x v="4"/>
    <n v="3"/>
    <n v="6"/>
    <x v="1"/>
    <n v="8"/>
    <n v="4"/>
    <n v="1"/>
    <s v="Medicaid"/>
    <x v="0"/>
    <x v="38"/>
    <n v="0"/>
    <s v="YOUNG ADULT"/>
    <x v="0"/>
    <n v="2021"/>
  </r>
  <r>
    <s v="P03085"/>
    <x v="809"/>
    <x v="0"/>
    <x v="4"/>
    <s v="Male"/>
    <x v="0"/>
    <x v="0"/>
    <n v="4"/>
    <n v="8"/>
    <x v="1"/>
    <n v="7"/>
    <n v="3"/>
    <n v="2"/>
    <s v="Private"/>
    <x v="0"/>
    <x v="17"/>
    <n v="1"/>
    <s v="ADULT"/>
    <x v="6"/>
    <n v="2022"/>
  </r>
  <r>
    <s v="P03086"/>
    <x v="1028"/>
    <x v="3"/>
    <x v="14"/>
    <s v="Male"/>
    <x v="4"/>
    <x v="2"/>
    <n v="5"/>
    <n v="9"/>
    <x v="0"/>
    <n v="8"/>
    <n v="4"/>
    <n v="3"/>
    <s v="Medicaid"/>
    <x v="0"/>
    <x v="2"/>
    <n v="1"/>
    <s v="ADULT"/>
    <x v="8"/>
    <n v="2022"/>
  </r>
  <r>
    <s v="P03087"/>
    <x v="812"/>
    <x v="2"/>
    <x v="24"/>
    <s v="Male"/>
    <x v="3"/>
    <x v="1"/>
    <n v="5"/>
    <n v="6"/>
    <x v="1"/>
    <n v="8"/>
    <n v="4"/>
    <n v="1"/>
    <s v="Private"/>
    <x v="0"/>
    <x v="21"/>
    <n v="1"/>
    <s v="ADULT"/>
    <x v="2"/>
    <n v="2022"/>
  </r>
  <r>
    <s v="P03088"/>
    <x v="287"/>
    <x v="0"/>
    <x v="68"/>
    <s v="Female"/>
    <x v="2"/>
    <x v="4"/>
    <n v="5"/>
    <n v="5"/>
    <x v="1"/>
    <n v="8"/>
    <n v="6"/>
    <n v="2"/>
    <s v="Medicare"/>
    <x v="0"/>
    <x v="2"/>
    <n v="1"/>
    <s v="SENIOR"/>
    <x v="0"/>
    <n v="2023"/>
  </r>
  <r>
    <s v="P03089"/>
    <x v="1029"/>
    <x v="0"/>
    <x v="27"/>
    <s v="Male"/>
    <x v="2"/>
    <x v="6"/>
    <n v="4"/>
    <n v="8"/>
    <x v="0"/>
    <n v="8"/>
    <n v="3"/>
    <n v="1"/>
    <s v="Private"/>
    <x v="0"/>
    <x v="19"/>
    <n v="0"/>
    <s v="YOUNG ADULT"/>
    <x v="10"/>
    <n v="2021"/>
  </r>
  <r>
    <s v="P03090"/>
    <x v="711"/>
    <x v="0"/>
    <x v="30"/>
    <s v="Male"/>
    <x v="3"/>
    <x v="4"/>
    <n v="4"/>
    <n v="6"/>
    <x v="0"/>
    <n v="8"/>
    <n v="7"/>
    <n v="1"/>
    <s v="Private"/>
    <x v="0"/>
    <x v="4"/>
    <n v="1"/>
    <s v="ADULT"/>
    <x v="10"/>
    <n v="2023"/>
  </r>
  <r>
    <s v="P03091"/>
    <x v="442"/>
    <x v="3"/>
    <x v="74"/>
    <s v="Male"/>
    <x v="0"/>
    <x v="5"/>
    <n v="3"/>
    <n v="12"/>
    <x v="2"/>
    <n v="4"/>
    <n v="2"/>
    <n v="2"/>
    <s v="Private"/>
    <x v="0"/>
    <x v="23"/>
    <n v="1"/>
    <s v="YOUNG ADULT"/>
    <x v="8"/>
    <n v="2021"/>
  </r>
  <r>
    <s v="P03092"/>
    <x v="231"/>
    <x v="0"/>
    <x v="29"/>
    <s v="Male"/>
    <x v="2"/>
    <x v="6"/>
    <n v="5"/>
    <n v="7"/>
    <x v="2"/>
    <n v="10"/>
    <n v="4"/>
    <n v="3"/>
    <s v="Medicare"/>
    <x v="0"/>
    <x v="2"/>
    <n v="1"/>
    <s v="SENIOR"/>
    <x v="10"/>
    <n v="2022"/>
  </r>
  <r>
    <s v="P03093"/>
    <x v="544"/>
    <x v="1"/>
    <x v="31"/>
    <s v="Female"/>
    <x v="1"/>
    <x v="1"/>
    <n v="6"/>
    <n v="5"/>
    <x v="0"/>
    <n v="11"/>
    <n v="3"/>
    <n v="2"/>
    <s v="Medicaid"/>
    <x v="1"/>
    <x v="2"/>
    <n v="1"/>
    <s v="ADULT"/>
    <x v="4"/>
    <n v="2022"/>
  </r>
  <r>
    <s v="P03094"/>
    <x v="425"/>
    <x v="1"/>
    <x v="57"/>
    <s v="Male"/>
    <x v="1"/>
    <x v="5"/>
    <n v="6"/>
    <n v="11"/>
    <x v="0"/>
    <n v="10"/>
    <n v="4"/>
    <n v="2"/>
    <s v="Uninsured"/>
    <x v="1"/>
    <x v="2"/>
    <n v="1"/>
    <s v="SENIOR"/>
    <x v="3"/>
    <n v="2023"/>
  </r>
  <r>
    <s v="P03095"/>
    <x v="878"/>
    <x v="1"/>
    <x v="40"/>
    <s v="Female"/>
    <x v="1"/>
    <x v="4"/>
    <n v="3"/>
    <n v="5"/>
    <x v="1"/>
    <n v="6"/>
    <n v="2"/>
    <n v="2"/>
    <s v="Medicaid"/>
    <x v="0"/>
    <x v="11"/>
    <n v="1"/>
    <s v="ADULT"/>
    <x v="1"/>
    <n v="2022"/>
  </r>
  <r>
    <s v="P03096"/>
    <x v="281"/>
    <x v="2"/>
    <x v="64"/>
    <s v="Female"/>
    <x v="0"/>
    <x v="1"/>
    <n v="6"/>
    <n v="5"/>
    <x v="1"/>
    <n v="11"/>
    <n v="6"/>
    <n v="4"/>
    <s v="Medicare"/>
    <x v="1"/>
    <x v="2"/>
    <n v="1"/>
    <s v="SENIOR"/>
    <x v="9"/>
    <n v="2021"/>
  </r>
  <r>
    <s v="P03097"/>
    <x v="455"/>
    <x v="2"/>
    <x v="35"/>
    <s v="Male"/>
    <x v="1"/>
    <x v="0"/>
    <n v="5"/>
    <n v="8"/>
    <x v="3"/>
    <n v="8"/>
    <n v="6"/>
    <n v="2"/>
    <s v="Medicare"/>
    <x v="0"/>
    <x v="2"/>
    <n v="1"/>
    <s v="SENIOR"/>
    <x v="7"/>
    <n v="2022"/>
  </r>
  <r>
    <s v="P03098"/>
    <x v="685"/>
    <x v="0"/>
    <x v="8"/>
    <s v="Female"/>
    <x v="2"/>
    <x v="8"/>
    <n v="4"/>
    <n v="9"/>
    <x v="3"/>
    <n v="7"/>
    <n v="4"/>
    <n v="1"/>
    <s v="Medicare"/>
    <x v="0"/>
    <x v="47"/>
    <n v="1"/>
    <s v="SENIOR"/>
    <x v="6"/>
    <n v="2022"/>
  </r>
  <r>
    <s v="P03099"/>
    <x v="509"/>
    <x v="2"/>
    <x v="1"/>
    <s v="Female"/>
    <x v="0"/>
    <x v="5"/>
    <n v="4"/>
    <n v="10"/>
    <x v="2"/>
    <n v="8"/>
    <n v="4"/>
    <n v="1"/>
    <s v="Private"/>
    <x v="0"/>
    <x v="62"/>
    <n v="1"/>
    <s v="ADULT"/>
    <x v="9"/>
    <n v="2022"/>
  </r>
  <r>
    <s v="P03100"/>
    <x v="374"/>
    <x v="2"/>
    <x v="8"/>
    <s v="Female"/>
    <x v="0"/>
    <x v="1"/>
    <n v="4"/>
    <n v="6"/>
    <x v="2"/>
    <n v="7"/>
    <n v="4"/>
    <n v="1"/>
    <s v="Medicare"/>
    <x v="0"/>
    <x v="55"/>
    <n v="1"/>
    <s v="SENIOR"/>
    <x v="2"/>
    <n v="2021"/>
  </r>
  <r>
    <s v="P03101"/>
    <x v="357"/>
    <x v="2"/>
    <x v="34"/>
    <s v="Male"/>
    <x v="1"/>
    <x v="3"/>
    <n v="5"/>
    <n v="7"/>
    <x v="1"/>
    <n v="8"/>
    <n v="4"/>
    <n v="1"/>
    <s v="Private"/>
    <x v="0"/>
    <x v="42"/>
    <n v="1"/>
    <s v="ADULT"/>
    <x v="7"/>
    <n v="2022"/>
  </r>
  <r>
    <s v="P03102"/>
    <x v="273"/>
    <x v="2"/>
    <x v="58"/>
    <s v="Male"/>
    <x v="0"/>
    <x v="0"/>
    <n v="6"/>
    <n v="6"/>
    <x v="2"/>
    <n v="9"/>
    <n v="4"/>
    <n v="4"/>
    <s v="Medicare"/>
    <x v="1"/>
    <x v="2"/>
    <n v="1"/>
    <s v="SENIOR"/>
    <x v="9"/>
    <n v="2021"/>
  </r>
  <r>
    <s v="P03103"/>
    <x v="1020"/>
    <x v="0"/>
    <x v="73"/>
    <s v="Male"/>
    <x v="2"/>
    <x v="5"/>
    <n v="6"/>
    <n v="11"/>
    <x v="1"/>
    <n v="11"/>
    <n v="6"/>
    <n v="4"/>
    <s v="Medicare"/>
    <x v="1"/>
    <x v="2"/>
    <n v="0"/>
    <s v="SENIOR"/>
    <x v="6"/>
    <n v="2023"/>
  </r>
  <r>
    <s v="P03104"/>
    <x v="319"/>
    <x v="1"/>
    <x v="59"/>
    <s v="Female"/>
    <x v="0"/>
    <x v="8"/>
    <n v="5"/>
    <n v="10"/>
    <x v="1"/>
    <n v="8"/>
    <n v="5"/>
    <n v="2"/>
    <s v="Medicare"/>
    <x v="0"/>
    <x v="2"/>
    <n v="1"/>
    <s v="SENIOR"/>
    <x v="4"/>
    <n v="2022"/>
  </r>
  <r>
    <s v="P03105"/>
    <x v="441"/>
    <x v="0"/>
    <x v="34"/>
    <s v="Female"/>
    <x v="3"/>
    <x v="1"/>
    <n v="3"/>
    <n v="6"/>
    <x v="1"/>
    <n v="4"/>
    <n v="2"/>
    <n v="1"/>
    <s v="Private"/>
    <x v="0"/>
    <x v="30"/>
    <n v="0"/>
    <s v="ADULT"/>
    <x v="6"/>
    <n v="2021"/>
  </r>
  <r>
    <s v="P03106"/>
    <x v="938"/>
    <x v="1"/>
    <x v="20"/>
    <s v="Female"/>
    <x v="4"/>
    <x v="1"/>
    <n v="5"/>
    <n v="5"/>
    <x v="2"/>
    <n v="8"/>
    <n v="4"/>
    <n v="2"/>
    <s v="Medicaid"/>
    <x v="0"/>
    <x v="2"/>
    <n v="1"/>
    <s v="ADULT"/>
    <x v="1"/>
    <n v="2023"/>
  </r>
  <r>
    <s v="P03107"/>
    <x v="248"/>
    <x v="1"/>
    <x v="56"/>
    <s v="Male"/>
    <x v="4"/>
    <x v="2"/>
    <n v="2"/>
    <n v="8"/>
    <x v="1"/>
    <n v="4"/>
    <n v="1"/>
    <n v="0"/>
    <s v="Private"/>
    <x v="2"/>
    <x v="16"/>
    <n v="1"/>
    <s v="YOUNG ADULT"/>
    <x v="3"/>
    <n v="2022"/>
  </r>
  <r>
    <s v="P03108"/>
    <x v="734"/>
    <x v="3"/>
    <x v="8"/>
    <s v="Male"/>
    <x v="2"/>
    <x v="5"/>
    <n v="4"/>
    <n v="10"/>
    <x v="1"/>
    <n v="7"/>
    <n v="4"/>
    <n v="1"/>
    <s v="Medicare"/>
    <x v="0"/>
    <x v="6"/>
    <n v="1"/>
    <s v="SENIOR"/>
    <x v="5"/>
    <n v="2021"/>
  </r>
  <r>
    <s v="P03109"/>
    <x v="585"/>
    <x v="3"/>
    <x v="57"/>
    <s v="Female"/>
    <x v="2"/>
    <x v="2"/>
    <n v="6"/>
    <n v="10"/>
    <x v="0"/>
    <n v="10"/>
    <n v="3"/>
    <n v="2"/>
    <s v="Medicaid"/>
    <x v="1"/>
    <x v="2"/>
    <n v="1"/>
    <s v="SENIOR"/>
    <x v="11"/>
    <n v="2021"/>
  </r>
  <r>
    <s v="P03110"/>
    <x v="236"/>
    <x v="1"/>
    <x v="60"/>
    <s v="Female"/>
    <x v="2"/>
    <x v="8"/>
    <n v="3"/>
    <n v="9"/>
    <x v="0"/>
    <n v="6"/>
    <n v="2"/>
    <n v="1"/>
    <s v="Uninsured"/>
    <x v="0"/>
    <x v="17"/>
    <n v="1"/>
    <s v="YOUNG ADULT"/>
    <x v="3"/>
    <n v="2022"/>
  </r>
  <r>
    <s v="P03111"/>
    <x v="842"/>
    <x v="3"/>
    <x v="19"/>
    <s v="Female"/>
    <x v="1"/>
    <x v="9"/>
    <n v="4"/>
    <n v="8"/>
    <x v="0"/>
    <n v="8"/>
    <n v="3"/>
    <n v="1"/>
    <s v="Uninsured"/>
    <x v="0"/>
    <x v="42"/>
    <n v="0"/>
    <s v="YOUNG ADULT"/>
    <x v="11"/>
    <n v="2022"/>
  </r>
  <r>
    <s v="P03112"/>
    <x v="728"/>
    <x v="1"/>
    <x v="22"/>
    <s v="Male"/>
    <x v="2"/>
    <x v="3"/>
    <n v="4"/>
    <n v="7"/>
    <x v="1"/>
    <n v="8"/>
    <n v="2"/>
    <n v="2"/>
    <s v="Medicaid"/>
    <x v="0"/>
    <x v="34"/>
    <n v="1"/>
    <s v="ADULT"/>
    <x v="1"/>
    <n v="2023"/>
  </r>
  <r>
    <s v="P03113"/>
    <x v="151"/>
    <x v="3"/>
    <x v="32"/>
    <s v="Male"/>
    <x v="2"/>
    <x v="5"/>
    <n v="5"/>
    <n v="11"/>
    <x v="0"/>
    <n v="10"/>
    <n v="4"/>
    <n v="2"/>
    <s v="Private"/>
    <x v="0"/>
    <x v="2"/>
    <n v="1"/>
    <s v="ADULT"/>
    <x v="11"/>
    <n v="2021"/>
  </r>
  <r>
    <s v="P03114"/>
    <x v="389"/>
    <x v="3"/>
    <x v="25"/>
    <s v="Male"/>
    <x v="3"/>
    <x v="0"/>
    <n v="2"/>
    <n v="6"/>
    <x v="0"/>
    <n v="4"/>
    <n v="1"/>
    <n v="2"/>
    <s v="Uninsured"/>
    <x v="2"/>
    <x v="46"/>
    <n v="1"/>
    <s v="YOUNG ADULT"/>
    <x v="11"/>
    <n v="2021"/>
  </r>
  <r>
    <s v="P03115"/>
    <x v="925"/>
    <x v="1"/>
    <x v="20"/>
    <s v="Male"/>
    <x v="0"/>
    <x v="4"/>
    <n v="4"/>
    <n v="7"/>
    <x v="3"/>
    <n v="6"/>
    <n v="2"/>
    <n v="1"/>
    <s v="Private"/>
    <x v="0"/>
    <x v="22"/>
    <n v="1"/>
    <s v="ADULT"/>
    <x v="3"/>
    <n v="2023"/>
  </r>
  <r>
    <s v="P03116"/>
    <x v="597"/>
    <x v="1"/>
    <x v="9"/>
    <s v="Male"/>
    <x v="2"/>
    <x v="3"/>
    <n v="5"/>
    <n v="9"/>
    <x v="2"/>
    <n v="8"/>
    <n v="4"/>
    <n v="1"/>
    <s v="Medicaid"/>
    <x v="0"/>
    <x v="34"/>
    <n v="1"/>
    <s v="ADULT"/>
    <x v="3"/>
    <n v="2023"/>
  </r>
  <r>
    <s v="P03117"/>
    <x v="324"/>
    <x v="3"/>
    <x v="4"/>
    <s v="Male"/>
    <x v="0"/>
    <x v="7"/>
    <n v="5"/>
    <n v="9"/>
    <x v="1"/>
    <n v="8"/>
    <n v="2"/>
    <n v="1"/>
    <s v="Medicaid"/>
    <x v="0"/>
    <x v="47"/>
    <n v="1"/>
    <s v="ADULT"/>
    <x v="8"/>
    <n v="2021"/>
  </r>
  <r>
    <s v="P03118"/>
    <x v="826"/>
    <x v="3"/>
    <x v="34"/>
    <s v="Male"/>
    <x v="0"/>
    <x v="5"/>
    <n v="3"/>
    <n v="11"/>
    <x v="3"/>
    <n v="6"/>
    <n v="2"/>
    <n v="1"/>
    <s v="Uninsured"/>
    <x v="0"/>
    <x v="34"/>
    <n v="0"/>
    <s v="ADULT"/>
    <x v="11"/>
    <n v="2023"/>
  </r>
  <r>
    <s v="P03119"/>
    <x v="650"/>
    <x v="2"/>
    <x v="35"/>
    <s v="Male"/>
    <x v="3"/>
    <x v="6"/>
    <n v="6"/>
    <n v="7"/>
    <x v="1"/>
    <n v="11"/>
    <n v="8"/>
    <n v="4"/>
    <s v="Medicare"/>
    <x v="1"/>
    <x v="2"/>
    <n v="1"/>
    <s v="SENIOR"/>
    <x v="2"/>
    <n v="2021"/>
  </r>
  <r>
    <s v="P03120"/>
    <x v="299"/>
    <x v="3"/>
    <x v="73"/>
    <s v="Male"/>
    <x v="4"/>
    <x v="9"/>
    <n v="7"/>
    <n v="9"/>
    <x v="0"/>
    <n v="12"/>
    <n v="6"/>
    <n v="3"/>
    <s v="Medicare"/>
    <x v="1"/>
    <x v="2"/>
    <n v="1"/>
    <s v="SENIOR"/>
    <x v="11"/>
    <n v="2023"/>
  </r>
  <r>
    <s v="P03121"/>
    <x v="1030"/>
    <x v="2"/>
    <x v="42"/>
    <s v="Female"/>
    <x v="2"/>
    <x v="6"/>
    <n v="3"/>
    <n v="6"/>
    <x v="3"/>
    <n v="6"/>
    <n v="4"/>
    <n v="2"/>
    <s v="Medicaid"/>
    <x v="0"/>
    <x v="2"/>
    <n v="1"/>
    <s v="ADULT"/>
    <x v="2"/>
    <n v="2023"/>
  </r>
  <r>
    <s v="P03122"/>
    <x v="600"/>
    <x v="0"/>
    <x v="21"/>
    <s v="Male"/>
    <x v="0"/>
    <x v="4"/>
    <n v="3"/>
    <n v="4"/>
    <x v="0"/>
    <n v="4"/>
    <n v="2"/>
    <n v="2"/>
    <s v="Private"/>
    <x v="0"/>
    <x v="55"/>
    <n v="1"/>
    <s v="ADULT"/>
    <x v="0"/>
    <n v="2021"/>
  </r>
  <r>
    <s v="P03123"/>
    <x v="1"/>
    <x v="1"/>
    <x v="0"/>
    <s v="Female"/>
    <x v="4"/>
    <x v="1"/>
    <n v="5"/>
    <n v="6"/>
    <x v="2"/>
    <n v="8"/>
    <n v="5"/>
    <n v="1"/>
    <s v="Medicare"/>
    <x v="0"/>
    <x v="12"/>
    <n v="1"/>
    <s v="SENIOR"/>
    <x v="1"/>
    <n v="2021"/>
  </r>
  <r>
    <s v="P03124"/>
    <x v="748"/>
    <x v="3"/>
    <x v="36"/>
    <s v="Female"/>
    <x v="4"/>
    <x v="9"/>
    <n v="3"/>
    <n v="9"/>
    <x v="1"/>
    <n v="6"/>
    <n v="2"/>
    <n v="1"/>
    <s v="Private"/>
    <x v="0"/>
    <x v="5"/>
    <n v="0"/>
    <s v="ADULT"/>
    <x v="8"/>
    <n v="2021"/>
  </r>
  <r>
    <s v="P03125"/>
    <x v="331"/>
    <x v="3"/>
    <x v="1"/>
    <s v="Female"/>
    <x v="0"/>
    <x v="8"/>
    <n v="4"/>
    <n v="10"/>
    <x v="1"/>
    <n v="7"/>
    <n v="2"/>
    <n v="1"/>
    <s v="Medicaid"/>
    <x v="0"/>
    <x v="3"/>
    <n v="1"/>
    <s v="ADULT"/>
    <x v="11"/>
    <n v="2021"/>
  </r>
  <r>
    <s v="P03126"/>
    <x v="819"/>
    <x v="3"/>
    <x v="29"/>
    <s v="Female"/>
    <x v="1"/>
    <x v="8"/>
    <n v="5"/>
    <n v="9"/>
    <x v="2"/>
    <n v="8"/>
    <n v="4"/>
    <n v="1"/>
    <s v="Medicare"/>
    <x v="0"/>
    <x v="2"/>
    <n v="1"/>
    <s v="SENIOR"/>
    <x v="11"/>
    <n v="2021"/>
  </r>
  <r>
    <s v="P03127"/>
    <x v="999"/>
    <x v="0"/>
    <x v="10"/>
    <s v="Male"/>
    <x v="2"/>
    <x v="2"/>
    <n v="2"/>
    <n v="9"/>
    <x v="0"/>
    <n v="3"/>
    <n v="2"/>
    <n v="0"/>
    <s v="Medicaid"/>
    <x v="2"/>
    <x v="48"/>
    <n v="0"/>
    <s v="YOUNG ADULT"/>
    <x v="10"/>
    <n v="2023"/>
  </r>
  <r>
    <s v="P03128"/>
    <x v="529"/>
    <x v="1"/>
    <x v="54"/>
    <s v="Female"/>
    <x v="1"/>
    <x v="0"/>
    <n v="5"/>
    <n v="9"/>
    <x v="1"/>
    <n v="8"/>
    <n v="4"/>
    <n v="2"/>
    <s v="Medicare"/>
    <x v="0"/>
    <x v="2"/>
    <n v="1"/>
    <s v="SENIOR"/>
    <x v="3"/>
    <n v="2021"/>
  </r>
  <r>
    <s v="P03129"/>
    <x v="1031"/>
    <x v="2"/>
    <x v="18"/>
    <s v="Female"/>
    <x v="4"/>
    <x v="0"/>
    <n v="4"/>
    <n v="6"/>
    <x v="1"/>
    <n v="7"/>
    <n v="4"/>
    <n v="2"/>
    <s v="Private"/>
    <x v="0"/>
    <x v="19"/>
    <n v="1"/>
    <s v="ADULT"/>
    <x v="9"/>
    <n v="2022"/>
  </r>
  <r>
    <s v="P03130"/>
    <x v="69"/>
    <x v="0"/>
    <x v="36"/>
    <s v="Female"/>
    <x v="3"/>
    <x v="6"/>
    <n v="4"/>
    <n v="8"/>
    <x v="1"/>
    <n v="7"/>
    <n v="4"/>
    <n v="1"/>
    <s v="Private"/>
    <x v="0"/>
    <x v="26"/>
    <n v="1"/>
    <s v="ADULT"/>
    <x v="10"/>
    <n v="2023"/>
  </r>
  <r>
    <s v="P03131"/>
    <x v="994"/>
    <x v="2"/>
    <x v="31"/>
    <s v="Male"/>
    <x v="3"/>
    <x v="0"/>
    <n v="4"/>
    <n v="6"/>
    <x v="2"/>
    <n v="7"/>
    <n v="2"/>
    <n v="3"/>
    <s v="Private"/>
    <x v="0"/>
    <x v="3"/>
    <n v="1"/>
    <s v="ADULT"/>
    <x v="9"/>
    <n v="2022"/>
  </r>
  <r>
    <s v="P03132"/>
    <x v="507"/>
    <x v="0"/>
    <x v="24"/>
    <s v="Male"/>
    <x v="2"/>
    <x v="0"/>
    <n v="4"/>
    <n v="8"/>
    <x v="2"/>
    <n v="7"/>
    <n v="5"/>
    <n v="1"/>
    <s v="Medicaid"/>
    <x v="0"/>
    <x v="36"/>
    <n v="0"/>
    <s v="ADULT"/>
    <x v="0"/>
    <n v="2022"/>
  </r>
  <r>
    <s v="P03133"/>
    <x v="706"/>
    <x v="3"/>
    <x v="11"/>
    <s v="Male"/>
    <x v="3"/>
    <x v="0"/>
    <n v="2"/>
    <n v="5"/>
    <x v="1"/>
    <n v="4"/>
    <n v="3"/>
    <n v="2"/>
    <s v="Private"/>
    <x v="2"/>
    <x v="38"/>
    <n v="0"/>
    <s v="YOUNG ADULT"/>
    <x v="8"/>
    <n v="2021"/>
  </r>
  <r>
    <s v="P03134"/>
    <x v="431"/>
    <x v="1"/>
    <x v="3"/>
    <s v="Female"/>
    <x v="3"/>
    <x v="4"/>
    <n v="6"/>
    <n v="6"/>
    <x v="1"/>
    <n v="9"/>
    <n v="4"/>
    <n v="2"/>
    <s v="Medicare"/>
    <x v="1"/>
    <x v="2"/>
    <n v="1"/>
    <s v="SENIOR"/>
    <x v="1"/>
    <n v="2022"/>
  </r>
  <r>
    <s v="P03135"/>
    <x v="424"/>
    <x v="0"/>
    <x v="47"/>
    <s v="Female"/>
    <x v="1"/>
    <x v="1"/>
    <n v="4"/>
    <n v="5"/>
    <x v="0"/>
    <n v="7"/>
    <n v="2"/>
    <n v="2"/>
    <s v="Medicaid"/>
    <x v="0"/>
    <x v="4"/>
    <n v="1"/>
    <s v="ADULT"/>
    <x v="10"/>
    <n v="2021"/>
  </r>
  <r>
    <s v="P03136"/>
    <x v="985"/>
    <x v="0"/>
    <x v="57"/>
    <s v="Male"/>
    <x v="2"/>
    <x v="1"/>
    <n v="4"/>
    <n v="6"/>
    <x v="1"/>
    <n v="9"/>
    <n v="3"/>
    <n v="3"/>
    <s v="Private"/>
    <x v="0"/>
    <x v="2"/>
    <n v="1"/>
    <s v="SENIOR"/>
    <x v="0"/>
    <n v="2023"/>
  </r>
  <r>
    <s v="P03137"/>
    <x v="279"/>
    <x v="1"/>
    <x v="41"/>
    <s v="Female"/>
    <x v="3"/>
    <x v="3"/>
    <n v="5"/>
    <n v="9"/>
    <x v="1"/>
    <n v="8"/>
    <n v="5"/>
    <n v="3"/>
    <s v="Medicare"/>
    <x v="0"/>
    <x v="2"/>
    <n v="1"/>
    <s v="SENIOR"/>
    <x v="4"/>
    <n v="2021"/>
  </r>
  <r>
    <s v="P03138"/>
    <x v="1032"/>
    <x v="3"/>
    <x v="13"/>
    <s v="Female"/>
    <x v="3"/>
    <x v="7"/>
    <n v="5"/>
    <n v="9"/>
    <x v="1"/>
    <n v="8"/>
    <n v="2"/>
    <n v="1"/>
    <s v="Medicaid"/>
    <x v="0"/>
    <x v="45"/>
    <n v="1"/>
    <s v="ADULT"/>
    <x v="8"/>
    <n v="2023"/>
  </r>
  <r>
    <s v="P03139"/>
    <x v="566"/>
    <x v="3"/>
    <x v="0"/>
    <s v="Male"/>
    <x v="0"/>
    <x v="5"/>
    <n v="5"/>
    <n v="11"/>
    <x v="0"/>
    <n v="8"/>
    <n v="5"/>
    <n v="1"/>
    <s v="Medicare"/>
    <x v="0"/>
    <x v="2"/>
    <n v="1"/>
    <s v="SENIOR"/>
    <x v="5"/>
    <n v="2022"/>
  </r>
  <r>
    <s v="P03140"/>
    <x v="453"/>
    <x v="1"/>
    <x v="22"/>
    <s v="Female"/>
    <x v="0"/>
    <x v="2"/>
    <n v="5"/>
    <n v="11"/>
    <x v="2"/>
    <n v="8"/>
    <n v="6"/>
    <n v="1"/>
    <s v="Private"/>
    <x v="0"/>
    <x v="2"/>
    <n v="1"/>
    <s v="ADULT"/>
    <x v="3"/>
    <n v="2022"/>
  </r>
  <r>
    <s v="P03141"/>
    <x v="689"/>
    <x v="1"/>
    <x v="58"/>
    <s v="Female"/>
    <x v="0"/>
    <x v="8"/>
    <n v="6"/>
    <n v="8"/>
    <x v="2"/>
    <n v="11"/>
    <n v="6"/>
    <n v="2"/>
    <s v="Medicare"/>
    <x v="1"/>
    <x v="2"/>
    <n v="1"/>
    <s v="SENIOR"/>
    <x v="4"/>
    <n v="2021"/>
  </r>
  <r>
    <s v="P03142"/>
    <x v="689"/>
    <x v="1"/>
    <x v="67"/>
    <s v="Male"/>
    <x v="1"/>
    <x v="5"/>
    <n v="1"/>
    <n v="9"/>
    <x v="1"/>
    <n v="4"/>
    <n v="2"/>
    <n v="0"/>
    <s v="Medicaid"/>
    <x v="2"/>
    <x v="82"/>
    <n v="1"/>
    <s v="YOUNG ADULT"/>
    <x v="4"/>
    <n v="2021"/>
  </r>
  <r>
    <s v="P03143"/>
    <x v="1033"/>
    <x v="2"/>
    <x v="31"/>
    <s v="Female"/>
    <x v="3"/>
    <x v="1"/>
    <n v="4"/>
    <n v="5"/>
    <x v="2"/>
    <n v="7"/>
    <n v="2"/>
    <n v="1"/>
    <s v="Private"/>
    <x v="0"/>
    <x v="63"/>
    <n v="1"/>
    <s v="ADULT"/>
    <x v="2"/>
    <n v="2023"/>
  </r>
  <r>
    <s v="P03144"/>
    <x v="70"/>
    <x v="3"/>
    <x v="21"/>
    <s v="Male"/>
    <x v="1"/>
    <x v="9"/>
    <n v="3"/>
    <n v="9"/>
    <x v="2"/>
    <n v="6"/>
    <n v="2"/>
    <n v="1"/>
    <s v="Private"/>
    <x v="0"/>
    <x v="27"/>
    <n v="1"/>
    <s v="ADULT"/>
    <x v="8"/>
    <n v="2021"/>
  </r>
  <r>
    <s v="P03145"/>
    <x v="965"/>
    <x v="2"/>
    <x v="57"/>
    <s v="Female"/>
    <x v="0"/>
    <x v="2"/>
    <n v="6"/>
    <n v="10"/>
    <x v="1"/>
    <n v="9"/>
    <n v="4"/>
    <n v="2"/>
    <s v="Private"/>
    <x v="1"/>
    <x v="2"/>
    <n v="1"/>
    <s v="SENIOR"/>
    <x v="7"/>
    <n v="2021"/>
  </r>
  <r>
    <s v="P03146"/>
    <x v="65"/>
    <x v="1"/>
    <x v="57"/>
    <s v="Female"/>
    <x v="4"/>
    <x v="5"/>
    <n v="4"/>
    <n v="11"/>
    <x v="3"/>
    <n v="7"/>
    <n v="2"/>
    <n v="1"/>
    <s v="Private"/>
    <x v="0"/>
    <x v="45"/>
    <n v="1"/>
    <s v="SENIOR"/>
    <x v="4"/>
    <n v="2022"/>
  </r>
  <r>
    <s v="P03147"/>
    <x v="173"/>
    <x v="2"/>
    <x v="34"/>
    <s v="Female"/>
    <x v="1"/>
    <x v="3"/>
    <n v="4"/>
    <n v="7"/>
    <x v="0"/>
    <n v="6"/>
    <n v="4"/>
    <n v="1"/>
    <s v="Private"/>
    <x v="0"/>
    <x v="63"/>
    <n v="1"/>
    <s v="ADULT"/>
    <x v="9"/>
    <n v="2023"/>
  </r>
  <r>
    <s v="P03148"/>
    <x v="836"/>
    <x v="3"/>
    <x v="34"/>
    <s v="Male"/>
    <x v="0"/>
    <x v="5"/>
    <n v="3"/>
    <n v="10"/>
    <x v="0"/>
    <n v="6"/>
    <n v="2"/>
    <n v="1"/>
    <s v="Medicaid"/>
    <x v="0"/>
    <x v="17"/>
    <n v="1"/>
    <s v="ADULT"/>
    <x v="8"/>
    <n v="2022"/>
  </r>
  <r>
    <s v="P03149"/>
    <x v="908"/>
    <x v="3"/>
    <x v="31"/>
    <s v="Male"/>
    <x v="2"/>
    <x v="0"/>
    <n v="4"/>
    <n v="7"/>
    <x v="2"/>
    <n v="10"/>
    <n v="3"/>
    <n v="2"/>
    <s v="Private"/>
    <x v="0"/>
    <x v="34"/>
    <n v="1"/>
    <s v="ADULT"/>
    <x v="5"/>
    <n v="2022"/>
  </r>
  <r>
    <s v="P03150"/>
    <x v="567"/>
    <x v="1"/>
    <x v="15"/>
    <s v="Male"/>
    <x v="0"/>
    <x v="0"/>
    <n v="3"/>
    <n v="5"/>
    <x v="1"/>
    <n v="6"/>
    <n v="2"/>
    <n v="1"/>
    <s v="Private"/>
    <x v="0"/>
    <x v="30"/>
    <n v="0"/>
    <s v="ADULT"/>
    <x v="1"/>
    <n v="2022"/>
  </r>
  <r>
    <s v="P03151"/>
    <x v="949"/>
    <x v="0"/>
    <x v="58"/>
    <s v="Female"/>
    <x v="4"/>
    <x v="1"/>
    <n v="5"/>
    <n v="8"/>
    <x v="2"/>
    <n v="8"/>
    <n v="5"/>
    <n v="2"/>
    <s v="Medicare"/>
    <x v="0"/>
    <x v="2"/>
    <n v="1"/>
    <s v="SENIOR"/>
    <x v="6"/>
    <n v="2021"/>
  </r>
  <r>
    <s v="P03152"/>
    <x v="777"/>
    <x v="1"/>
    <x v="36"/>
    <s v="Male"/>
    <x v="0"/>
    <x v="0"/>
    <n v="3"/>
    <n v="6"/>
    <x v="1"/>
    <n v="6"/>
    <n v="4"/>
    <n v="3"/>
    <s v="Medicaid"/>
    <x v="0"/>
    <x v="8"/>
    <n v="0"/>
    <s v="ADULT"/>
    <x v="3"/>
    <n v="2022"/>
  </r>
  <r>
    <s v="P03153"/>
    <x v="581"/>
    <x v="2"/>
    <x v="45"/>
    <s v="Female"/>
    <x v="0"/>
    <x v="0"/>
    <n v="1"/>
    <n v="4"/>
    <x v="1"/>
    <n v="2"/>
    <n v="0"/>
    <n v="1"/>
    <s v="Private"/>
    <x v="0"/>
    <x v="66"/>
    <n v="1"/>
    <s v="YOUNG ADULT"/>
    <x v="9"/>
    <n v="2023"/>
  </r>
  <r>
    <s v="P03154"/>
    <x v="434"/>
    <x v="3"/>
    <x v="36"/>
    <s v="Male"/>
    <x v="2"/>
    <x v="5"/>
    <n v="4"/>
    <n v="11"/>
    <x v="2"/>
    <n v="7"/>
    <n v="2"/>
    <n v="1"/>
    <s v="Medicaid"/>
    <x v="0"/>
    <x v="3"/>
    <n v="0"/>
    <s v="ADULT"/>
    <x v="5"/>
    <n v="2023"/>
  </r>
  <r>
    <s v="P03155"/>
    <x v="819"/>
    <x v="3"/>
    <x v="13"/>
    <s v="Male"/>
    <x v="1"/>
    <x v="2"/>
    <n v="4"/>
    <n v="9"/>
    <x v="2"/>
    <n v="7"/>
    <n v="4"/>
    <n v="1"/>
    <s v="Private"/>
    <x v="0"/>
    <x v="15"/>
    <n v="1"/>
    <s v="ADULT"/>
    <x v="11"/>
    <n v="2021"/>
  </r>
  <r>
    <s v="P03156"/>
    <x v="432"/>
    <x v="3"/>
    <x v="55"/>
    <s v="Male"/>
    <x v="0"/>
    <x v="5"/>
    <n v="3"/>
    <n v="12"/>
    <x v="1"/>
    <n v="4"/>
    <n v="2"/>
    <n v="1"/>
    <s v="Uninsured"/>
    <x v="0"/>
    <x v="4"/>
    <n v="1"/>
    <s v="YOUNG ADULT"/>
    <x v="5"/>
    <n v="2022"/>
  </r>
  <r>
    <s v="P03157"/>
    <x v="356"/>
    <x v="0"/>
    <x v="56"/>
    <s v="Female"/>
    <x v="0"/>
    <x v="2"/>
    <n v="3"/>
    <n v="9"/>
    <x v="2"/>
    <n v="6"/>
    <n v="4"/>
    <n v="2"/>
    <s v="Uninsured"/>
    <x v="0"/>
    <x v="2"/>
    <n v="1"/>
    <s v="YOUNG ADULT"/>
    <x v="6"/>
    <n v="2022"/>
  </r>
  <r>
    <s v="P03158"/>
    <x v="402"/>
    <x v="3"/>
    <x v="18"/>
    <s v="Female"/>
    <x v="0"/>
    <x v="7"/>
    <n v="4"/>
    <n v="10"/>
    <x v="2"/>
    <n v="8"/>
    <n v="5"/>
    <n v="3"/>
    <s v="Uninsured"/>
    <x v="0"/>
    <x v="2"/>
    <n v="1"/>
    <s v="ADULT"/>
    <x v="8"/>
    <n v="2021"/>
  </r>
  <r>
    <s v="P03159"/>
    <x v="648"/>
    <x v="1"/>
    <x v="54"/>
    <s v="Male"/>
    <x v="0"/>
    <x v="2"/>
    <n v="5"/>
    <n v="9"/>
    <x v="0"/>
    <n v="8"/>
    <n v="5"/>
    <n v="2"/>
    <s v="Medicare"/>
    <x v="0"/>
    <x v="2"/>
    <n v="1"/>
    <s v="SENIOR"/>
    <x v="3"/>
    <n v="2022"/>
  </r>
  <r>
    <s v="P03160"/>
    <x v="325"/>
    <x v="0"/>
    <x v="14"/>
    <s v="Male"/>
    <x v="0"/>
    <x v="6"/>
    <n v="4"/>
    <n v="7"/>
    <x v="0"/>
    <n v="7"/>
    <n v="3"/>
    <n v="1"/>
    <s v="Private"/>
    <x v="0"/>
    <x v="8"/>
    <n v="1"/>
    <s v="ADULT"/>
    <x v="10"/>
    <n v="2021"/>
  </r>
  <r>
    <s v="P03161"/>
    <x v="607"/>
    <x v="3"/>
    <x v="21"/>
    <s v="Female"/>
    <x v="3"/>
    <x v="5"/>
    <n v="3"/>
    <n v="10"/>
    <x v="1"/>
    <n v="6"/>
    <n v="2"/>
    <n v="1"/>
    <s v="Medicaid"/>
    <x v="0"/>
    <x v="17"/>
    <n v="0"/>
    <s v="ADULT"/>
    <x v="11"/>
    <n v="2022"/>
  </r>
  <r>
    <s v="P03162"/>
    <x v="462"/>
    <x v="1"/>
    <x v="57"/>
    <s v="Male"/>
    <x v="1"/>
    <x v="1"/>
    <n v="4"/>
    <n v="7"/>
    <x v="0"/>
    <n v="8"/>
    <n v="3"/>
    <n v="1"/>
    <s v="Medicaid"/>
    <x v="0"/>
    <x v="64"/>
    <n v="1"/>
    <s v="SENIOR"/>
    <x v="4"/>
    <n v="2021"/>
  </r>
  <r>
    <s v="P03163"/>
    <x v="1003"/>
    <x v="3"/>
    <x v="7"/>
    <s v="Female"/>
    <x v="1"/>
    <x v="5"/>
    <n v="3"/>
    <n v="9"/>
    <x v="3"/>
    <n v="6"/>
    <n v="4"/>
    <n v="2"/>
    <s v="Medicaid"/>
    <x v="0"/>
    <x v="2"/>
    <n v="1"/>
    <s v="ADULT"/>
    <x v="8"/>
    <n v="2022"/>
  </r>
  <r>
    <s v="P03164"/>
    <x v="1034"/>
    <x v="2"/>
    <x v="37"/>
    <s v="Female"/>
    <x v="1"/>
    <x v="6"/>
    <n v="3"/>
    <n v="7"/>
    <x v="0"/>
    <n v="6"/>
    <n v="2"/>
    <n v="1"/>
    <s v="Private"/>
    <x v="0"/>
    <x v="11"/>
    <n v="0"/>
    <s v="ADULT"/>
    <x v="9"/>
    <n v="2022"/>
  </r>
  <r>
    <s v="P03165"/>
    <x v="380"/>
    <x v="3"/>
    <x v="19"/>
    <s v="Female"/>
    <x v="2"/>
    <x v="9"/>
    <n v="5"/>
    <n v="9"/>
    <x v="0"/>
    <n v="8"/>
    <n v="2"/>
    <n v="2"/>
    <s v="Uninsured"/>
    <x v="0"/>
    <x v="45"/>
    <n v="1"/>
    <s v="YOUNG ADULT"/>
    <x v="8"/>
    <n v="2022"/>
  </r>
  <r>
    <s v="P03166"/>
    <x v="832"/>
    <x v="2"/>
    <x v="11"/>
    <s v="Female"/>
    <x v="1"/>
    <x v="0"/>
    <n v="2"/>
    <n v="7"/>
    <x v="1"/>
    <n v="4"/>
    <n v="1"/>
    <n v="0"/>
    <s v="Medicaid"/>
    <x v="0"/>
    <x v="60"/>
    <n v="0"/>
    <s v="YOUNG ADULT"/>
    <x v="2"/>
    <n v="2022"/>
  </r>
  <r>
    <s v="P03167"/>
    <x v="1"/>
    <x v="1"/>
    <x v="36"/>
    <s v="Female"/>
    <x v="2"/>
    <x v="1"/>
    <n v="6"/>
    <n v="5"/>
    <x v="3"/>
    <n v="9"/>
    <n v="3"/>
    <n v="2"/>
    <s v="Private"/>
    <x v="1"/>
    <x v="2"/>
    <n v="1"/>
    <s v="ADULT"/>
    <x v="1"/>
    <n v="2021"/>
  </r>
  <r>
    <s v="P03168"/>
    <x v="550"/>
    <x v="1"/>
    <x v="30"/>
    <s v="Female"/>
    <x v="2"/>
    <x v="1"/>
    <n v="6"/>
    <n v="7"/>
    <x v="1"/>
    <n v="11"/>
    <n v="4"/>
    <n v="2"/>
    <s v="Private"/>
    <x v="1"/>
    <x v="2"/>
    <n v="1"/>
    <s v="ADULT"/>
    <x v="3"/>
    <n v="2022"/>
  </r>
  <r>
    <s v="P03169"/>
    <x v="627"/>
    <x v="2"/>
    <x v="31"/>
    <s v="Female"/>
    <x v="4"/>
    <x v="8"/>
    <n v="4"/>
    <n v="8"/>
    <x v="0"/>
    <n v="7"/>
    <n v="2"/>
    <n v="1"/>
    <s v="Uninsured"/>
    <x v="0"/>
    <x v="3"/>
    <n v="1"/>
    <s v="ADULT"/>
    <x v="7"/>
    <n v="2023"/>
  </r>
  <r>
    <s v="P03170"/>
    <x v="107"/>
    <x v="1"/>
    <x v="7"/>
    <s v="Female"/>
    <x v="1"/>
    <x v="8"/>
    <n v="3"/>
    <n v="7"/>
    <x v="1"/>
    <n v="4"/>
    <n v="2"/>
    <n v="1"/>
    <s v="Private"/>
    <x v="0"/>
    <x v="37"/>
    <n v="1"/>
    <s v="ADULT"/>
    <x v="1"/>
    <n v="2021"/>
  </r>
  <r>
    <s v="P03171"/>
    <x v="573"/>
    <x v="2"/>
    <x v="52"/>
    <s v="Male"/>
    <x v="3"/>
    <x v="3"/>
    <n v="3"/>
    <n v="7"/>
    <x v="1"/>
    <n v="6"/>
    <n v="2"/>
    <n v="1"/>
    <s v="Private"/>
    <x v="0"/>
    <x v="30"/>
    <n v="0"/>
    <s v="ADULT"/>
    <x v="7"/>
    <n v="2022"/>
  </r>
  <r>
    <s v="P03172"/>
    <x v="869"/>
    <x v="3"/>
    <x v="38"/>
    <s v="Male"/>
    <x v="4"/>
    <x v="5"/>
    <n v="6"/>
    <n v="10"/>
    <x v="1"/>
    <n v="11"/>
    <n v="4"/>
    <n v="2"/>
    <s v="Medicare"/>
    <x v="1"/>
    <x v="2"/>
    <n v="1"/>
    <s v="SENIOR"/>
    <x v="5"/>
    <n v="2022"/>
  </r>
  <r>
    <s v="P03173"/>
    <x v="915"/>
    <x v="1"/>
    <x v="28"/>
    <s v="Male"/>
    <x v="4"/>
    <x v="1"/>
    <n v="4"/>
    <n v="5"/>
    <x v="1"/>
    <n v="7"/>
    <n v="6"/>
    <n v="1"/>
    <s v="Medicaid"/>
    <x v="0"/>
    <x v="36"/>
    <n v="1"/>
    <s v="YOUNG ADULT"/>
    <x v="1"/>
    <n v="2022"/>
  </r>
  <r>
    <s v="P03174"/>
    <x v="798"/>
    <x v="3"/>
    <x v="6"/>
    <s v="Female"/>
    <x v="3"/>
    <x v="10"/>
    <n v="6"/>
    <n v="7"/>
    <x v="0"/>
    <n v="10"/>
    <n v="6"/>
    <n v="2"/>
    <s v="Medicare"/>
    <x v="1"/>
    <x v="2"/>
    <n v="1"/>
    <s v="SENIOR"/>
    <x v="11"/>
    <n v="2022"/>
  </r>
  <r>
    <s v="P03175"/>
    <x v="848"/>
    <x v="3"/>
    <x v="13"/>
    <s v="Female"/>
    <x v="3"/>
    <x v="9"/>
    <n v="3"/>
    <n v="8"/>
    <x v="3"/>
    <n v="6"/>
    <n v="4"/>
    <n v="1"/>
    <s v="Uninsured"/>
    <x v="0"/>
    <x v="46"/>
    <n v="0"/>
    <s v="ADULT"/>
    <x v="5"/>
    <n v="2022"/>
  </r>
  <r>
    <s v="P03176"/>
    <x v="324"/>
    <x v="3"/>
    <x v="34"/>
    <s v="Male"/>
    <x v="1"/>
    <x v="7"/>
    <n v="4"/>
    <n v="9"/>
    <x v="1"/>
    <n v="6"/>
    <n v="2"/>
    <n v="1"/>
    <s v="Private"/>
    <x v="0"/>
    <x v="14"/>
    <n v="1"/>
    <s v="ADULT"/>
    <x v="8"/>
    <n v="2021"/>
  </r>
  <r>
    <s v="P03177"/>
    <x v="784"/>
    <x v="3"/>
    <x v="16"/>
    <s v="Male"/>
    <x v="0"/>
    <x v="10"/>
    <n v="2"/>
    <n v="8"/>
    <x v="2"/>
    <n v="4"/>
    <n v="1"/>
    <n v="0"/>
    <s v="Medicaid"/>
    <x v="1"/>
    <x v="80"/>
    <n v="0"/>
    <s v="YOUNG ADULT"/>
    <x v="11"/>
    <n v="2022"/>
  </r>
  <r>
    <s v="P03178"/>
    <x v="761"/>
    <x v="2"/>
    <x v="42"/>
    <s v="Male"/>
    <x v="2"/>
    <x v="0"/>
    <n v="4"/>
    <n v="6"/>
    <x v="0"/>
    <n v="7"/>
    <n v="2"/>
    <n v="1"/>
    <s v="Medicaid"/>
    <x v="0"/>
    <x v="9"/>
    <n v="1"/>
    <s v="ADULT"/>
    <x v="2"/>
    <n v="2022"/>
  </r>
  <r>
    <s v="P03179"/>
    <x v="1035"/>
    <x v="3"/>
    <x v="41"/>
    <s v="Female"/>
    <x v="1"/>
    <x v="7"/>
    <n v="6"/>
    <n v="10"/>
    <x v="1"/>
    <n v="11"/>
    <n v="4"/>
    <n v="2"/>
    <s v="Medicare"/>
    <x v="1"/>
    <x v="2"/>
    <n v="1"/>
    <s v="SENIOR"/>
    <x v="8"/>
    <n v="2021"/>
  </r>
  <r>
    <s v="P03180"/>
    <x v="654"/>
    <x v="2"/>
    <x v="0"/>
    <s v="Female"/>
    <x v="0"/>
    <x v="8"/>
    <n v="4"/>
    <n v="9"/>
    <x v="3"/>
    <n v="6"/>
    <n v="6"/>
    <n v="1"/>
    <s v="Medicare"/>
    <x v="0"/>
    <x v="2"/>
    <n v="1"/>
    <s v="SENIOR"/>
    <x v="7"/>
    <n v="2022"/>
  </r>
  <r>
    <s v="P03181"/>
    <x v="596"/>
    <x v="3"/>
    <x v="41"/>
    <s v="Female"/>
    <x v="2"/>
    <x v="10"/>
    <n v="7"/>
    <n v="9"/>
    <x v="1"/>
    <n v="14"/>
    <n v="6"/>
    <n v="5"/>
    <s v="Medicare"/>
    <x v="1"/>
    <x v="2"/>
    <n v="1"/>
    <s v="SENIOR"/>
    <x v="5"/>
    <n v="2022"/>
  </r>
  <r>
    <s v="P03182"/>
    <x v="2"/>
    <x v="0"/>
    <x v="0"/>
    <s v="Male"/>
    <x v="0"/>
    <x v="4"/>
    <n v="4"/>
    <n v="6"/>
    <x v="3"/>
    <n v="7"/>
    <n v="4"/>
    <n v="1"/>
    <s v="Medicare"/>
    <x v="0"/>
    <x v="61"/>
    <n v="1"/>
    <s v="SENIOR"/>
    <x v="0"/>
    <n v="2023"/>
  </r>
  <r>
    <s v="P03183"/>
    <x v="943"/>
    <x v="0"/>
    <x v="43"/>
    <s v="Female"/>
    <x v="0"/>
    <x v="1"/>
    <n v="3"/>
    <n v="5"/>
    <x v="3"/>
    <n v="4"/>
    <n v="2"/>
    <n v="1"/>
    <s v="Private"/>
    <x v="0"/>
    <x v="51"/>
    <n v="1"/>
    <s v="YOUNG ADULT"/>
    <x v="10"/>
    <n v="2021"/>
  </r>
  <r>
    <s v="P03184"/>
    <x v="880"/>
    <x v="3"/>
    <x v="32"/>
    <s v="Male"/>
    <x v="4"/>
    <x v="0"/>
    <n v="3"/>
    <n v="8"/>
    <x v="1"/>
    <n v="6"/>
    <n v="4"/>
    <n v="1"/>
    <s v="Private"/>
    <x v="0"/>
    <x v="7"/>
    <n v="0"/>
    <s v="ADULT"/>
    <x v="5"/>
    <n v="2023"/>
  </r>
  <r>
    <s v="P03185"/>
    <x v="1011"/>
    <x v="1"/>
    <x v="46"/>
    <s v="Female"/>
    <x v="1"/>
    <x v="8"/>
    <n v="3"/>
    <n v="8"/>
    <x v="0"/>
    <n v="6"/>
    <n v="2"/>
    <n v="1"/>
    <s v="Medicaid"/>
    <x v="0"/>
    <x v="21"/>
    <n v="1"/>
    <s v="ADULT"/>
    <x v="4"/>
    <n v="2022"/>
  </r>
  <r>
    <s v="P03186"/>
    <x v="1036"/>
    <x v="3"/>
    <x v="54"/>
    <s v="Male"/>
    <x v="3"/>
    <x v="0"/>
    <n v="6"/>
    <n v="6"/>
    <x v="2"/>
    <n v="9"/>
    <n v="8"/>
    <n v="2"/>
    <s v="Medicare"/>
    <x v="1"/>
    <x v="2"/>
    <n v="1"/>
    <s v="SENIOR"/>
    <x v="11"/>
    <n v="2022"/>
  </r>
  <r>
    <s v="P03187"/>
    <x v="58"/>
    <x v="1"/>
    <x v="25"/>
    <s v="Female"/>
    <x v="4"/>
    <x v="8"/>
    <n v="3"/>
    <n v="8"/>
    <x v="0"/>
    <n v="4"/>
    <n v="2"/>
    <n v="2"/>
    <s v="Uninsured"/>
    <x v="0"/>
    <x v="53"/>
    <n v="1"/>
    <s v="YOUNG ADULT"/>
    <x v="1"/>
    <n v="2021"/>
  </r>
  <r>
    <s v="P03188"/>
    <x v="961"/>
    <x v="1"/>
    <x v="39"/>
    <s v="Male"/>
    <x v="4"/>
    <x v="2"/>
    <n v="5"/>
    <n v="10"/>
    <x v="1"/>
    <n v="8"/>
    <n v="4"/>
    <n v="2"/>
    <s v="Medicare"/>
    <x v="0"/>
    <x v="2"/>
    <n v="1"/>
    <s v="SENIOR"/>
    <x v="1"/>
    <n v="2022"/>
  </r>
  <r>
    <s v="P03189"/>
    <x v="901"/>
    <x v="2"/>
    <x v="39"/>
    <s v="Male"/>
    <x v="3"/>
    <x v="0"/>
    <n v="5"/>
    <n v="8"/>
    <x v="0"/>
    <n v="8"/>
    <n v="5"/>
    <n v="2"/>
    <s v="Medicare"/>
    <x v="0"/>
    <x v="2"/>
    <n v="1"/>
    <s v="SENIOR"/>
    <x v="2"/>
    <n v="2023"/>
  </r>
  <r>
    <s v="P03190"/>
    <x v="172"/>
    <x v="2"/>
    <x v="23"/>
    <s v="Female"/>
    <x v="4"/>
    <x v="8"/>
    <n v="8"/>
    <n v="10"/>
    <x v="2"/>
    <n v="12"/>
    <n v="6"/>
    <n v="3"/>
    <s v="Medicare"/>
    <x v="1"/>
    <x v="2"/>
    <n v="1"/>
    <s v="SENIOR"/>
    <x v="7"/>
    <n v="2022"/>
  </r>
  <r>
    <s v="P03191"/>
    <x v="497"/>
    <x v="3"/>
    <x v="36"/>
    <s v="Male"/>
    <x v="0"/>
    <x v="10"/>
    <n v="4"/>
    <n v="7"/>
    <x v="2"/>
    <n v="7"/>
    <n v="4"/>
    <n v="1"/>
    <s v="Uninsured"/>
    <x v="0"/>
    <x v="24"/>
    <n v="0"/>
    <s v="ADULT"/>
    <x v="5"/>
    <n v="2022"/>
  </r>
  <r>
    <s v="P03192"/>
    <x v="21"/>
    <x v="3"/>
    <x v="29"/>
    <s v="Male"/>
    <x v="0"/>
    <x v="8"/>
    <n v="5"/>
    <n v="8"/>
    <x v="2"/>
    <n v="8"/>
    <n v="6"/>
    <n v="4"/>
    <s v="Medicare"/>
    <x v="0"/>
    <x v="2"/>
    <n v="1"/>
    <s v="SENIOR"/>
    <x v="8"/>
    <n v="2022"/>
  </r>
  <r>
    <s v="P03193"/>
    <x v="310"/>
    <x v="0"/>
    <x v="49"/>
    <s v="Female"/>
    <x v="0"/>
    <x v="8"/>
    <n v="8"/>
    <n v="9"/>
    <x v="0"/>
    <n v="13"/>
    <n v="8"/>
    <n v="3"/>
    <s v="Medicare"/>
    <x v="1"/>
    <x v="2"/>
    <n v="1"/>
    <s v="SENIOR"/>
    <x v="6"/>
    <n v="2022"/>
  </r>
  <r>
    <s v="P03194"/>
    <x v="882"/>
    <x v="1"/>
    <x v="21"/>
    <s v="Female"/>
    <x v="1"/>
    <x v="6"/>
    <n v="3"/>
    <n v="9"/>
    <x v="1"/>
    <n v="4"/>
    <n v="2"/>
    <n v="1"/>
    <s v="Private"/>
    <x v="0"/>
    <x v="11"/>
    <n v="1"/>
    <s v="ADULT"/>
    <x v="3"/>
    <n v="2021"/>
  </r>
  <r>
    <s v="P03195"/>
    <x v="580"/>
    <x v="3"/>
    <x v="53"/>
    <s v="Male"/>
    <x v="3"/>
    <x v="9"/>
    <n v="2"/>
    <n v="8"/>
    <x v="3"/>
    <n v="4"/>
    <n v="4"/>
    <n v="0"/>
    <s v="Medicaid"/>
    <x v="2"/>
    <x v="65"/>
    <n v="0"/>
    <s v="YOUNG ADULT"/>
    <x v="11"/>
    <n v="2023"/>
  </r>
  <r>
    <s v="P03196"/>
    <x v="380"/>
    <x v="3"/>
    <x v="60"/>
    <s v="Female"/>
    <x v="1"/>
    <x v="8"/>
    <n v="3"/>
    <n v="8"/>
    <x v="1"/>
    <n v="6"/>
    <n v="2"/>
    <n v="1"/>
    <s v="Medicaid"/>
    <x v="0"/>
    <x v="17"/>
    <n v="1"/>
    <s v="YOUNG ADULT"/>
    <x v="8"/>
    <n v="2022"/>
  </r>
  <r>
    <s v="P03197"/>
    <x v="572"/>
    <x v="2"/>
    <x v="29"/>
    <s v="Female"/>
    <x v="1"/>
    <x v="0"/>
    <n v="7"/>
    <n v="8"/>
    <x v="0"/>
    <n v="10"/>
    <n v="6"/>
    <n v="2"/>
    <s v="Medicare"/>
    <x v="1"/>
    <x v="2"/>
    <n v="1"/>
    <s v="SENIOR"/>
    <x v="7"/>
    <n v="2021"/>
  </r>
  <r>
    <s v="P03198"/>
    <x v="644"/>
    <x v="3"/>
    <x v="10"/>
    <s v="Male"/>
    <x v="2"/>
    <x v="8"/>
    <n v="3"/>
    <n v="8"/>
    <x v="1"/>
    <n v="4"/>
    <n v="2"/>
    <n v="1"/>
    <s v="Private"/>
    <x v="0"/>
    <x v="21"/>
    <n v="1"/>
    <s v="YOUNG ADULT"/>
    <x v="11"/>
    <n v="2022"/>
  </r>
  <r>
    <s v="P03199"/>
    <x v="627"/>
    <x v="2"/>
    <x v="36"/>
    <s v="Male"/>
    <x v="2"/>
    <x v="8"/>
    <n v="3"/>
    <n v="10"/>
    <x v="3"/>
    <n v="6"/>
    <n v="2"/>
    <n v="1"/>
    <s v="Medicaid"/>
    <x v="0"/>
    <x v="32"/>
    <n v="1"/>
    <s v="ADULT"/>
    <x v="7"/>
    <n v="2023"/>
  </r>
  <r>
    <s v="P03200"/>
    <x v="1037"/>
    <x v="0"/>
    <x v="57"/>
    <s v="Male"/>
    <x v="3"/>
    <x v="1"/>
    <n v="4"/>
    <n v="5"/>
    <x v="0"/>
    <n v="6"/>
    <n v="3"/>
    <n v="2"/>
    <s v="Private"/>
    <x v="0"/>
    <x v="34"/>
    <n v="0"/>
    <s v="SENIOR"/>
    <x v="6"/>
    <n v="2023"/>
  </r>
  <r>
    <s v="P03201"/>
    <x v="789"/>
    <x v="3"/>
    <x v="26"/>
    <s v="Female"/>
    <x v="2"/>
    <x v="7"/>
    <n v="5"/>
    <n v="11"/>
    <x v="1"/>
    <n v="8"/>
    <n v="4"/>
    <n v="2"/>
    <s v="Private"/>
    <x v="0"/>
    <x v="2"/>
    <n v="1"/>
    <s v="ADULT"/>
    <x v="8"/>
    <n v="2022"/>
  </r>
  <r>
    <s v="P03202"/>
    <x v="328"/>
    <x v="1"/>
    <x v="57"/>
    <s v="Male"/>
    <x v="3"/>
    <x v="5"/>
    <n v="5"/>
    <n v="13"/>
    <x v="0"/>
    <n v="8"/>
    <n v="2"/>
    <n v="1"/>
    <s v="Private"/>
    <x v="0"/>
    <x v="2"/>
    <n v="1"/>
    <s v="SENIOR"/>
    <x v="1"/>
    <n v="2023"/>
  </r>
  <r>
    <s v="P03203"/>
    <x v="212"/>
    <x v="0"/>
    <x v="26"/>
    <s v="Male"/>
    <x v="3"/>
    <x v="0"/>
    <n v="4"/>
    <n v="8"/>
    <x v="1"/>
    <n v="7"/>
    <n v="2"/>
    <n v="1"/>
    <s v="Medicaid"/>
    <x v="0"/>
    <x v="11"/>
    <n v="0"/>
    <s v="ADULT"/>
    <x v="6"/>
    <n v="2021"/>
  </r>
  <r>
    <s v="P03204"/>
    <x v="516"/>
    <x v="3"/>
    <x v="64"/>
    <s v="Female"/>
    <x v="3"/>
    <x v="5"/>
    <n v="7"/>
    <n v="14"/>
    <x v="2"/>
    <n v="10"/>
    <n v="5"/>
    <n v="3"/>
    <s v="Medicare"/>
    <x v="1"/>
    <x v="2"/>
    <n v="1"/>
    <s v="SENIOR"/>
    <x v="11"/>
    <n v="2021"/>
  </r>
  <r>
    <s v="P03205"/>
    <x v="307"/>
    <x v="0"/>
    <x v="52"/>
    <s v="Female"/>
    <x v="0"/>
    <x v="3"/>
    <n v="3"/>
    <n v="7"/>
    <x v="1"/>
    <n v="6"/>
    <n v="4"/>
    <n v="1"/>
    <s v="Private"/>
    <x v="0"/>
    <x v="10"/>
    <n v="0"/>
    <s v="ADULT"/>
    <x v="10"/>
    <n v="2021"/>
  </r>
  <r>
    <s v="P03206"/>
    <x v="251"/>
    <x v="0"/>
    <x v="37"/>
    <s v="Male"/>
    <x v="3"/>
    <x v="2"/>
    <n v="3"/>
    <n v="9"/>
    <x v="1"/>
    <n v="6"/>
    <n v="2"/>
    <n v="2"/>
    <s v="Private"/>
    <x v="0"/>
    <x v="8"/>
    <n v="1"/>
    <s v="ADULT"/>
    <x v="10"/>
    <n v="2021"/>
  </r>
  <r>
    <s v="P03207"/>
    <x v="271"/>
    <x v="0"/>
    <x v="46"/>
    <s v="Female"/>
    <x v="1"/>
    <x v="4"/>
    <n v="3"/>
    <n v="4"/>
    <x v="3"/>
    <n v="6"/>
    <n v="2"/>
    <n v="1"/>
    <s v="Private"/>
    <x v="0"/>
    <x v="9"/>
    <n v="1"/>
    <s v="ADULT"/>
    <x v="0"/>
    <n v="2021"/>
  </r>
  <r>
    <s v="P03208"/>
    <x v="497"/>
    <x v="3"/>
    <x v="58"/>
    <s v="Male"/>
    <x v="4"/>
    <x v="1"/>
    <n v="6"/>
    <n v="5"/>
    <x v="1"/>
    <n v="11"/>
    <n v="6"/>
    <n v="2"/>
    <s v="Medicare"/>
    <x v="1"/>
    <x v="2"/>
    <n v="1"/>
    <s v="SENIOR"/>
    <x v="5"/>
    <n v="2022"/>
  </r>
  <r>
    <s v="P03209"/>
    <x v="40"/>
    <x v="1"/>
    <x v="39"/>
    <s v="Male"/>
    <x v="1"/>
    <x v="4"/>
    <n v="6"/>
    <n v="6"/>
    <x v="1"/>
    <n v="12"/>
    <n v="6"/>
    <n v="2"/>
    <s v="Medicare"/>
    <x v="1"/>
    <x v="2"/>
    <n v="1"/>
    <s v="SENIOR"/>
    <x v="4"/>
    <n v="2022"/>
  </r>
  <r>
    <s v="P03210"/>
    <x v="84"/>
    <x v="3"/>
    <x v="57"/>
    <s v="Female"/>
    <x v="3"/>
    <x v="9"/>
    <n v="4"/>
    <n v="9"/>
    <x v="2"/>
    <n v="6"/>
    <n v="5"/>
    <n v="1"/>
    <s v="Uninsured"/>
    <x v="0"/>
    <x v="19"/>
    <n v="1"/>
    <s v="SENIOR"/>
    <x v="5"/>
    <n v="2022"/>
  </r>
  <r>
    <s v="P03211"/>
    <x v="886"/>
    <x v="3"/>
    <x v="68"/>
    <s v="Female"/>
    <x v="2"/>
    <x v="8"/>
    <n v="5"/>
    <n v="10"/>
    <x v="3"/>
    <n v="10"/>
    <n v="5"/>
    <n v="3"/>
    <s v="Medicare"/>
    <x v="0"/>
    <x v="2"/>
    <n v="1"/>
    <s v="SENIOR"/>
    <x v="8"/>
    <n v="2023"/>
  </r>
  <r>
    <s v="P03212"/>
    <x v="214"/>
    <x v="0"/>
    <x v="25"/>
    <s v="Male"/>
    <x v="1"/>
    <x v="6"/>
    <n v="2"/>
    <n v="7"/>
    <x v="1"/>
    <n v="4"/>
    <n v="1"/>
    <n v="2"/>
    <s v="Private"/>
    <x v="2"/>
    <x v="14"/>
    <n v="0"/>
    <s v="YOUNG ADULT"/>
    <x v="0"/>
    <n v="2023"/>
  </r>
  <r>
    <s v="P03213"/>
    <x v="849"/>
    <x v="2"/>
    <x v="73"/>
    <s v="Female"/>
    <x v="4"/>
    <x v="4"/>
    <n v="6"/>
    <n v="6"/>
    <x v="1"/>
    <n v="10"/>
    <n v="4"/>
    <n v="2"/>
    <s v="Medicare"/>
    <x v="1"/>
    <x v="2"/>
    <n v="1"/>
    <s v="SENIOR"/>
    <x v="2"/>
    <n v="2021"/>
  </r>
  <r>
    <s v="P03214"/>
    <x v="827"/>
    <x v="1"/>
    <x v="3"/>
    <s v="Female"/>
    <x v="0"/>
    <x v="4"/>
    <n v="7"/>
    <n v="6"/>
    <x v="2"/>
    <n v="10"/>
    <n v="8"/>
    <n v="3"/>
    <s v="Medicare"/>
    <x v="1"/>
    <x v="2"/>
    <n v="1"/>
    <s v="SENIOR"/>
    <x v="3"/>
    <n v="2022"/>
  </r>
  <r>
    <s v="P03215"/>
    <x v="805"/>
    <x v="1"/>
    <x v="29"/>
    <s v="Male"/>
    <x v="0"/>
    <x v="4"/>
    <n v="6"/>
    <n v="6"/>
    <x v="3"/>
    <n v="11"/>
    <n v="4"/>
    <n v="2"/>
    <s v="Medicare"/>
    <x v="1"/>
    <x v="2"/>
    <n v="1"/>
    <s v="SENIOR"/>
    <x v="1"/>
    <n v="2022"/>
  </r>
  <r>
    <s v="P03216"/>
    <x v="659"/>
    <x v="1"/>
    <x v="63"/>
    <s v="Female"/>
    <x v="2"/>
    <x v="2"/>
    <n v="6"/>
    <n v="9"/>
    <x v="0"/>
    <n v="13"/>
    <n v="4"/>
    <n v="2"/>
    <s v="Medicare"/>
    <x v="1"/>
    <x v="2"/>
    <n v="1"/>
    <s v="SENIOR"/>
    <x v="4"/>
    <n v="2023"/>
  </r>
  <r>
    <s v="P03217"/>
    <x v="201"/>
    <x v="1"/>
    <x v="70"/>
    <s v="Male"/>
    <x v="1"/>
    <x v="6"/>
    <n v="2"/>
    <n v="8"/>
    <x v="2"/>
    <n v="5"/>
    <n v="1"/>
    <n v="0"/>
    <s v="Private"/>
    <x v="2"/>
    <x v="16"/>
    <n v="0"/>
    <s v="YOUNG ADULT"/>
    <x v="1"/>
    <n v="2021"/>
  </r>
  <r>
    <s v="P03218"/>
    <x v="85"/>
    <x v="0"/>
    <x v="42"/>
    <s v="Female"/>
    <x v="0"/>
    <x v="1"/>
    <n v="4"/>
    <n v="5"/>
    <x v="1"/>
    <n v="7"/>
    <n v="3"/>
    <n v="1"/>
    <s v="Private"/>
    <x v="0"/>
    <x v="49"/>
    <n v="0"/>
    <s v="ADULT"/>
    <x v="6"/>
    <n v="2021"/>
  </r>
  <r>
    <s v="P03219"/>
    <x v="908"/>
    <x v="3"/>
    <x v="34"/>
    <s v="Female"/>
    <x v="2"/>
    <x v="7"/>
    <n v="4"/>
    <n v="10"/>
    <x v="0"/>
    <n v="6"/>
    <n v="2"/>
    <n v="2"/>
    <s v="Private"/>
    <x v="0"/>
    <x v="47"/>
    <n v="1"/>
    <s v="ADULT"/>
    <x v="5"/>
    <n v="2022"/>
  </r>
  <r>
    <s v="P03220"/>
    <x v="225"/>
    <x v="0"/>
    <x v="29"/>
    <s v="Male"/>
    <x v="4"/>
    <x v="8"/>
    <n v="5"/>
    <n v="9"/>
    <x v="0"/>
    <n v="8"/>
    <n v="4"/>
    <n v="1"/>
    <s v="Medicare"/>
    <x v="0"/>
    <x v="2"/>
    <n v="1"/>
    <s v="SENIOR"/>
    <x v="6"/>
    <n v="2023"/>
  </r>
  <r>
    <s v="P03221"/>
    <x v="163"/>
    <x v="1"/>
    <x v="13"/>
    <s v="Male"/>
    <x v="3"/>
    <x v="1"/>
    <n v="3"/>
    <n v="5"/>
    <x v="0"/>
    <n v="6"/>
    <n v="2"/>
    <n v="1"/>
    <s v="Private"/>
    <x v="0"/>
    <x v="30"/>
    <n v="0"/>
    <s v="ADULT"/>
    <x v="3"/>
    <n v="2021"/>
  </r>
  <r>
    <s v="P03222"/>
    <x v="1013"/>
    <x v="1"/>
    <x v="29"/>
    <s v="Male"/>
    <x v="0"/>
    <x v="1"/>
    <n v="5"/>
    <n v="5"/>
    <x v="1"/>
    <n v="8"/>
    <n v="4"/>
    <n v="1"/>
    <s v="Medicare"/>
    <x v="0"/>
    <x v="2"/>
    <n v="1"/>
    <s v="SENIOR"/>
    <x v="1"/>
    <n v="2022"/>
  </r>
  <r>
    <s v="P03223"/>
    <x v="346"/>
    <x v="0"/>
    <x v="44"/>
    <s v="Male"/>
    <x v="0"/>
    <x v="4"/>
    <n v="6"/>
    <n v="9"/>
    <x v="1"/>
    <n v="10"/>
    <n v="6"/>
    <n v="5"/>
    <s v="Medicare"/>
    <x v="1"/>
    <x v="2"/>
    <n v="1"/>
    <s v="SENIOR"/>
    <x v="6"/>
    <n v="2021"/>
  </r>
  <r>
    <s v="P03224"/>
    <x v="406"/>
    <x v="1"/>
    <x v="2"/>
    <s v="Male"/>
    <x v="0"/>
    <x v="0"/>
    <n v="5"/>
    <n v="6"/>
    <x v="1"/>
    <n v="8"/>
    <n v="4"/>
    <n v="1"/>
    <s v="Medicare"/>
    <x v="0"/>
    <x v="12"/>
    <n v="1"/>
    <s v="SENIOR"/>
    <x v="3"/>
    <n v="2023"/>
  </r>
  <r>
    <s v="P03225"/>
    <x v="899"/>
    <x v="0"/>
    <x v="9"/>
    <s v="Male"/>
    <x v="3"/>
    <x v="3"/>
    <n v="5"/>
    <n v="9"/>
    <x v="0"/>
    <n v="10"/>
    <n v="2"/>
    <n v="2"/>
    <s v="Private"/>
    <x v="0"/>
    <x v="6"/>
    <n v="1"/>
    <s v="ADULT"/>
    <x v="10"/>
    <n v="2021"/>
  </r>
  <r>
    <s v="P03226"/>
    <x v="912"/>
    <x v="0"/>
    <x v="52"/>
    <s v="Female"/>
    <x v="0"/>
    <x v="0"/>
    <n v="3"/>
    <n v="6"/>
    <x v="0"/>
    <n v="6"/>
    <n v="2"/>
    <n v="1"/>
    <s v="Private"/>
    <x v="0"/>
    <x v="30"/>
    <n v="1"/>
    <s v="ADULT"/>
    <x v="6"/>
    <n v="2021"/>
  </r>
  <r>
    <s v="P03227"/>
    <x v="430"/>
    <x v="3"/>
    <x v="40"/>
    <s v="Male"/>
    <x v="3"/>
    <x v="2"/>
    <n v="4"/>
    <n v="12"/>
    <x v="1"/>
    <n v="7"/>
    <n v="2"/>
    <n v="1"/>
    <s v="Medicaid"/>
    <x v="0"/>
    <x v="32"/>
    <n v="0"/>
    <s v="ADULT"/>
    <x v="11"/>
    <n v="2021"/>
  </r>
  <r>
    <s v="P03228"/>
    <x v="555"/>
    <x v="0"/>
    <x v="64"/>
    <s v="Female"/>
    <x v="1"/>
    <x v="6"/>
    <n v="6"/>
    <n v="8"/>
    <x v="1"/>
    <n v="9"/>
    <n v="4"/>
    <n v="2"/>
    <s v="Medicare"/>
    <x v="1"/>
    <x v="2"/>
    <n v="1"/>
    <s v="SENIOR"/>
    <x v="0"/>
    <n v="2022"/>
  </r>
  <r>
    <s v="P03229"/>
    <x v="243"/>
    <x v="0"/>
    <x v="6"/>
    <s v="Female"/>
    <x v="1"/>
    <x v="0"/>
    <n v="5"/>
    <n v="6"/>
    <x v="3"/>
    <n v="10"/>
    <n v="4"/>
    <n v="2"/>
    <s v="Medicare"/>
    <x v="0"/>
    <x v="2"/>
    <n v="1"/>
    <s v="SENIOR"/>
    <x v="0"/>
    <n v="2021"/>
  </r>
  <r>
    <s v="P03230"/>
    <x v="1038"/>
    <x v="0"/>
    <x v="24"/>
    <s v="Male"/>
    <x v="0"/>
    <x v="2"/>
    <n v="6"/>
    <n v="9"/>
    <x v="1"/>
    <n v="10"/>
    <n v="4"/>
    <n v="2"/>
    <s v="Uninsured"/>
    <x v="1"/>
    <x v="2"/>
    <n v="1"/>
    <s v="ADULT"/>
    <x v="6"/>
    <n v="2023"/>
  </r>
  <r>
    <s v="P03231"/>
    <x v="724"/>
    <x v="1"/>
    <x v="7"/>
    <s v="Female"/>
    <x v="3"/>
    <x v="3"/>
    <n v="3"/>
    <n v="6"/>
    <x v="2"/>
    <n v="6"/>
    <n v="2"/>
    <n v="1"/>
    <s v="Private"/>
    <x v="0"/>
    <x v="10"/>
    <n v="0"/>
    <s v="ADULT"/>
    <x v="1"/>
    <n v="2023"/>
  </r>
  <r>
    <s v="P03232"/>
    <x v="928"/>
    <x v="1"/>
    <x v="62"/>
    <s v="Male"/>
    <x v="1"/>
    <x v="6"/>
    <n v="2"/>
    <n v="6"/>
    <x v="2"/>
    <n v="3"/>
    <n v="1"/>
    <n v="2"/>
    <s v="Medicaid"/>
    <x v="2"/>
    <x v="32"/>
    <n v="1"/>
    <s v="YOUNG ADULT"/>
    <x v="4"/>
    <n v="2021"/>
  </r>
  <r>
    <s v="P03233"/>
    <x v="993"/>
    <x v="1"/>
    <x v="43"/>
    <s v="Male"/>
    <x v="2"/>
    <x v="8"/>
    <n v="3"/>
    <n v="9"/>
    <x v="0"/>
    <n v="6"/>
    <n v="4"/>
    <n v="1"/>
    <s v="Medicaid"/>
    <x v="0"/>
    <x v="40"/>
    <n v="1"/>
    <s v="YOUNG ADULT"/>
    <x v="3"/>
    <n v="2022"/>
  </r>
  <r>
    <s v="P03234"/>
    <x v="783"/>
    <x v="3"/>
    <x v="48"/>
    <s v="Female"/>
    <x v="2"/>
    <x v="1"/>
    <n v="7"/>
    <n v="7"/>
    <x v="1"/>
    <n v="14"/>
    <n v="8"/>
    <n v="4"/>
    <s v="Medicare"/>
    <x v="1"/>
    <x v="2"/>
    <n v="1"/>
    <s v="SENIOR"/>
    <x v="11"/>
    <n v="2021"/>
  </r>
  <r>
    <s v="P03235"/>
    <x v="435"/>
    <x v="3"/>
    <x v="56"/>
    <s v="Male"/>
    <x v="3"/>
    <x v="8"/>
    <n v="2"/>
    <n v="7"/>
    <x v="2"/>
    <n v="5"/>
    <n v="2"/>
    <n v="0"/>
    <s v="Medicaid"/>
    <x v="2"/>
    <x v="56"/>
    <n v="0"/>
    <s v="YOUNG ADULT"/>
    <x v="11"/>
    <n v="2022"/>
  </r>
  <r>
    <s v="P03236"/>
    <x v="478"/>
    <x v="1"/>
    <x v="26"/>
    <s v="Female"/>
    <x v="3"/>
    <x v="4"/>
    <n v="4"/>
    <n v="7"/>
    <x v="2"/>
    <n v="7"/>
    <n v="4"/>
    <n v="2"/>
    <s v="Private"/>
    <x v="0"/>
    <x v="62"/>
    <n v="1"/>
    <s v="ADULT"/>
    <x v="3"/>
    <n v="2021"/>
  </r>
  <r>
    <s v="P03237"/>
    <x v="583"/>
    <x v="1"/>
    <x v="35"/>
    <s v="Female"/>
    <x v="0"/>
    <x v="1"/>
    <n v="5"/>
    <n v="6"/>
    <x v="0"/>
    <n v="8"/>
    <n v="6"/>
    <n v="2"/>
    <s v="Medicare"/>
    <x v="0"/>
    <x v="2"/>
    <n v="1"/>
    <s v="SENIOR"/>
    <x v="1"/>
    <n v="2021"/>
  </r>
  <r>
    <s v="P03238"/>
    <x v="318"/>
    <x v="3"/>
    <x v="56"/>
    <s v="Female"/>
    <x v="1"/>
    <x v="9"/>
    <n v="2"/>
    <n v="8"/>
    <x v="2"/>
    <n v="4"/>
    <n v="3"/>
    <n v="0"/>
    <s v="Private"/>
    <x v="3"/>
    <x v="43"/>
    <n v="0"/>
    <s v="YOUNG ADULT"/>
    <x v="5"/>
    <n v="2022"/>
  </r>
  <r>
    <s v="P03239"/>
    <x v="548"/>
    <x v="0"/>
    <x v="26"/>
    <s v="Female"/>
    <x v="3"/>
    <x v="1"/>
    <n v="4"/>
    <n v="6"/>
    <x v="0"/>
    <n v="6"/>
    <n v="3"/>
    <n v="1"/>
    <s v="Medicaid"/>
    <x v="0"/>
    <x v="11"/>
    <n v="1"/>
    <s v="ADULT"/>
    <x v="10"/>
    <n v="2021"/>
  </r>
  <r>
    <s v="P03240"/>
    <x v="164"/>
    <x v="2"/>
    <x v="39"/>
    <s v="Female"/>
    <x v="4"/>
    <x v="6"/>
    <n v="6"/>
    <n v="7"/>
    <x v="1"/>
    <n v="11"/>
    <n v="4"/>
    <n v="2"/>
    <s v="Medicare"/>
    <x v="1"/>
    <x v="2"/>
    <n v="1"/>
    <s v="SENIOR"/>
    <x v="2"/>
    <n v="2023"/>
  </r>
  <r>
    <s v="P03241"/>
    <x v="535"/>
    <x v="3"/>
    <x v="47"/>
    <s v="Male"/>
    <x v="2"/>
    <x v="7"/>
    <n v="4"/>
    <n v="11"/>
    <x v="3"/>
    <n v="6"/>
    <n v="4"/>
    <n v="1"/>
    <s v="Medicaid"/>
    <x v="0"/>
    <x v="6"/>
    <n v="1"/>
    <s v="ADULT"/>
    <x v="5"/>
    <n v="2022"/>
  </r>
  <r>
    <s v="P03242"/>
    <x v="466"/>
    <x v="3"/>
    <x v="49"/>
    <s v="Male"/>
    <x v="1"/>
    <x v="8"/>
    <n v="7"/>
    <n v="9"/>
    <x v="2"/>
    <n v="12"/>
    <n v="6"/>
    <n v="4"/>
    <s v="Medicare"/>
    <x v="1"/>
    <x v="2"/>
    <n v="1"/>
    <s v="SENIOR"/>
    <x v="11"/>
    <n v="2023"/>
  </r>
  <r>
    <s v="P03243"/>
    <x v="130"/>
    <x v="1"/>
    <x v="70"/>
    <s v="Female"/>
    <x v="2"/>
    <x v="6"/>
    <n v="2"/>
    <n v="7"/>
    <x v="0"/>
    <n v="4"/>
    <n v="1"/>
    <n v="0"/>
    <s v="Private"/>
    <x v="2"/>
    <x v="16"/>
    <n v="0"/>
    <s v="YOUNG ADULT"/>
    <x v="4"/>
    <n v="2023"/>
  </r>
  <r>
    <s v="P03244"/>
    <x v="309"/>
    <x v="1"/>
    <x v="35"/>
    <s v="Male"/>
    <x v="3"/>
    <x v="2"/>
    <n v="7"/>
    <n v="10"/>
    <x v="1"/>
    <n v="10"/>
    <n v="7"/>
    <n v="3"/>
    <s v="Medicare"/>
    <x v="1"/>
    <x v="2"/>
    <n v="1"/>
    <s v="SENIOR"/>
    <x v="4"/>
    <n v="2023"/>
  </r>
  <r>
    <s v="P03245"/>
    <x v="786"/>
    <x v="2"/>
    <x v="1"/>
    <s v="Male"/>
    <x v="3"/>
    <x v="2"/>
    <n v="5"/>
    <n v="10"/>
    <x v="2"/>
    <n v="8"/>
    <n v="2"/>
    <n v="4"/>
    <s v="Private"/>
    <x v="0"/>
    <x v="2"/>
    <n v="1"/>
    <s v="ADULT"/>
    <x v="2"/>
    <n v="2022"/>
  </r>
  <r>
    <s v="P03246"/>
    <x v="968"/>
    <x v="2"/>
    <x v="6"/>
    <s v="Male"/>
    <x v="0"/>
    <x v="2"/>
    <n v="5"/>
    <n v="9"/>
    <x v="1"/>
    <n v="8"/>
    <n v="4"/>
    <n v="2"/>
    <s v="Medicare"/>
    <x v="0"/>
    <x v="2"/>
    <n v="1"/>
    <s v="SENIOR"/>
    <x v="9"/>
    <n v="2022"/>
  </r>
  <r>
    <s v="P03247"/>
    <x v="73"/>
    <x v="3"/>
    <x v="57"/>
    <s v="Female"/>
    <x v="1"/>
    <x v="8"/>
    <n v="4"/>
    <n v="8"/>
    <x v="1"/>
    <n v="8"/>
    <n v="3"/>
    <n v="1"/>
    <s v="Private"/>
    <x v="0"/>
    <x v="13"/>
    <n v="0"/>
    <s v="SENIOR"/>
    <x v="8"/>
    <n v="2022"/>
  </r>
  <r>
    <s v="P03248"/>
    <x v="796"/>
    <x v="3"/>
    <x v="34"/>
    <s v="Male"/>
    <x v="2"/>
    <x v="2"/>
    <n v="3"/>
    <n v="9"/>
    <x v="2"/>
    <n v="6"/>
    <n v="2"/>
    <n v="2"/>
    <s v="Uninsured"/>
    <x v="0"/>
    <x v="2"/>
    <n v="0"/>
    <s v="ADULT"/>
    <x v="11"/>
    <n v="2023"/>
  </r>
  <r>
    <s v="P03249"/>
    <x v="9"/>
    <x v="2"/>
    <x v="26"/>
    <s v="Female"/>
    <x v="3"/>
    <x v="1"/>
    <n v="4"/>
    <n v="5"/>
    <x v="1"/>
    <n v="7"/>
    <n v="2"/>
    <n v="1"/>
    <s v="Private"/>
    <x v="0"/>
    <x v="29"/>
    <n v="1"/>
    <s v="ADULT"/>
    <x v="2"/>
    <n v="2022"/>
  </r>
  <r>
    <s v="P03250"/>
    <x v="669"/>
    <x v="1"/>
    <x v="60"/>
    <s v="Male"/>
    <x v="0"/>
    <x v="0"/>
    <n v="3"/>
    <n v="8"/>
    <x v="2"/>
    <n v="6"/>
    <n v="2"/>
    <n v="1"/>
    <s v="Medicaid"/>
    <x v="0"/>
    <x v="27"/>
    <n v="0"/>
    <s v="YOUNG ADULT"/>
    <x v="4"/>
    <n v="2023"/>
  </r>
  <r>
    <s v="P03251"/>
    <x v="1"/>
    <x v="1"/>
    <x v="38"/>
    <s v="Male"/>
    <x v="1"/>
    <x v="6"/>
    <n v="7"/>
    <n v="8"/>
    <x v="2"/>
    <n v="12"/>
    <n v="5"/>
    <n v="3"/>
    <s v="Medicare"/>
    <x v="1"/>
    <x v="2"/>
    <n v="1"/>
    <s v="SENIOR"/>
    <x v="1"/>
    <n v="2021"/>
  </r>
  <r>
    <s v="P03252"/>
    <x v="449"/>
    <x v="3"/>
    <x v="14"/>
    <s v="Male"/>
    <x v="2"/>
    <x v="10"/>
    <n v="4"/>
    <n v="7"/>
    <x v="1"/>
    <n v="8"/>
    <n v="3"/>
    <n v="1"/>
    <s v="Private"/>
    <x v="0"/>
    <x v="64"/>
    <n v="1"/>
    <s v="ADULT"/>
    <x v="5"/>
    <n v="2021"/>
  </r>
  <r>
    <s v="P03253"/>
    <x v="734"/>
    <x v="3"/>
    <x v="38"/>
    <s v="Male"/>
    <x v="1"/>
    <x v="7"/>
    <n v="6"/>
    <n v="10"/>
    <x v="1"/>
    <n v="11"/>
    <n v="6"/>
    <n v="2"/>
    <s v="Medicare"/>
    <x v="1"/>
    <x v="2"/>
    <n v="1"/>
    <s v="SENIOR"/>
    <x v="5"/>
    <n v="2021"/>
  </r>
  <r>
    <s v="P03254"/>
    <x v="513"/>
    <x v="2"/>
    <x v="35"/>
    <s v="Female"/>
    <x v="1"/>
    <x v="1"/>
    <n v="6"/>
    <n v="7"/>
    <x v="0"/>
    <n v="10"/>
    <n v="6"/>
    <n v="2"/>
    <s v="Medicare"/>
    <x v="1"/>
    <x v="2"/>
    <n v="1"/>
    <s v="SENIOR"/>
    <x v="9"/>
    <n v="2023"/>
  </r>
  <r>
    <s v="P03255"/>
    <x v="907"/>
    <x v="0"/>
    <x v="20"/>
    <s v="Male"/>
    <x v="1"/>
    <x v="4"/>
    <n v="5"/>
    <n v="7"/>
    <x v="0"/>
    <n v="10"/>
    <n v="4"/>
    <n v="2"/>
    <s v="Private"/>
    <x v="0"/>
    <x v="2"/>
    <n v="1"/>
    <s v="ADULT"/>
    <x v="0"/>
    <n v="2021"/>
  </r>
  <r>
    <s v="P03256"/>
    <x v="679"/>
    <x v="0"/>
    <x v="30"/>
    <s v="Male"/>
    <x v="2"/>
    <x v="6"/>
    <n v="5"/>
    <n v="7"/>
    <x v="2"/>
    <n v="10"/>
    <n v="4"/>
    <n v="2"/>
    <s v="Medicaid"/>
    <x v="0"/>
    <x v="2"/>
    <n v="1"/>
    <s v="ADULT"/>
    <x v="10"/>
    <n v="2022"/>
  </r>
  <r>
    <s v="P03257"/>
    <x v="0"/>
    <x v="0"/>
    <x v="40"/>
    <s v="Female"/>
    <x v="3"/>
    <x v="1"/>
    <n v="4"/>
    <n v="7"/>
    <x v="0"/>
    <n v="9"/>
    <n v="4"/>
    <n v="1"/>
    <s v="Private"/>
    <x v="0"/>
    <x v="20"/>
    <n v="0"/>
    <s v="ADULT"/>
    <x v="0"/>
    <n v="2022"/>
  </r>
  <r>
    <s v="P03258"/>
    <x v="528"/>
    <x v="0"/>
    <x v="34"/>
    <s v="Female"/>
    <x v="2"/>
    <x v="3"/>
    <n v="3"/>
    <n v="7"/>
    <x v="0"/>
    <n v="6"/>
    <n v="4"/>
    <n v="1"/>
    <s v="Private"/>
    <x v="0"/>
    <x v="10"/>
    <n v="0"/>
    <s v="ADULT"/>
    <x v="6"/>
    <n v="2021"/>
  </r>
  <r>
    <s v="P03259"/>
    <x v="100"/>
    <x v="0"/>
    <x v="68"/>
    <s v="Male"/>
    <x v="1"/>
    <x v="0"/>
    <n v="5"/>
    <n v="6"/>
    <x v="1"/>
    <n v="8"/>
    <n v="4"/>
    <n v="2"/>
    <s v="Medicare"/>
    <x v="0"/>
    <x v="2"/>
    <n v="1"/>
    <s v="SENIOR"/>
    <x v="6"/>
    <n v="2022"/>
  </r>
  <r>
    <s v="P03260"/>
    <x v="736"/>
    <x v="2"/>
    <x v="17"/>
    <s v="Male"/>
    <x v="1"/>
    <x v="2"/>
    <n v="5"/>
    <n v="9"/>
    <x v="2"/>
    <n v="8"/>
    <n v="5"/>
    <n v="2"/>
    <s v="Medicare"/>
    <x v="0"/>
    <x v="2"/>
    <n v="1"/>
    <s v="SENIOR"/>
    <x v="7"/>
    <n v="2022"/>
  </r>
  <r>
    <s v="P03261"/>
    <x v="517"/>
    <x v="0"/>
    <x v="22"/>
    <s v="Female"/>
    <x v="3"/>
    <x v="1"/>
    <n v="4"/>
    <n v="5"/>
    <x v="0"/>
    <n v="7"/>
    <n v="2"/>
    <n v="1"/>
    <s v="Private"/>
    <x v="0"/>
    <x v="63"/>
    <n v="0"/>
    <s v="ADULT"/>
    <x v="6"/>
    <n v="2021"/>
  </r>
  <r>
    <s v="P03262"/>
    <x v="917"/>
    <x v="2"/>
    <x v="47"/>
    <s v="Female"/>
    <x v="1"/>
    <x v="0"/>
    <n v="4"/>
    <n v="7"/>
    <x v="2"/>
    <n v="8"/>
    <n v="4"/>
    <n v="2"/>
    <s v="Medicaid"/>
    <x v="0"/>
    <x v="62"/>
    <n v="0"/>
    <s v="ADULT"/>
    <x v="7"/>
    <n v="2022"/>
  </r>
  <r>
    <s v="P03263"/>
    <x v="839"/>
    <x v="1"/>
    <x v="15"/>
    <s v="Male"/>
    <x v="2"/>
    <x v="0"/>
    <n v="4"/>
    <n v="7"/>
    <x v="2"/>
    <n v="8"/>
    <n v="3"/>
    <n v="2"/>
    <s v="Private"/>
    <x v="0"/>
    <x v="40"/>
    <n v="0"/>
    <s v="ADULT"/>
    <x v="3"/>
    <n v="2023"/>
  </r>
  <r>
    <s v="P03264"/>
    <x v="800"/>
    <x v="3"/>
    <x v="50"/>
    <s v="Male"/>
    <x v="3"/>
    <x v="5"/>
    <n v="6"/>
    <n v="10"/>
    <x v="2"/>
    <n v="9"/>
    <n v="4"/>
    <n v="2"/>
    <s v="Medicare"/>
    <x v="1"/>
    <x v="2"/>
    <n v="1"/>
    <s v="SENIOR"/>
    <x v="5"/>
    <n v="2023"/>
  </r>
  <r>
    <s v="P03265"/>
    <x v="1017"/>
    <x v="2"/>
    <x v="2"/>
    <s v="Male"/>
    <x v="0"/>
    <x v="0"/>
    <n v="6"/>
    <n v="6"/>
    <x v="2"/>
    <n v="11"/>
    <n v="6"/>
    <n v="2"/>
    <s v="Medicare"/>
    <x v="1"/>
    <x v="2"/>
    <n v="1"/>
    <s v="SENIOR"/>
    <x v="2"/>
    <n v="2022"/>
  </r>
  <r>
    <s v="P03266"/>
    <x v="715"/>
    <x v="2"/>
    <x v="72"/>
    <s v="Male"/>
    <x v="4"/>
    <x v="2"/>
    <n v="7"/>
    <n v="11"/>
    <x v="0"/>
    <n v="10"/>
    <n v="5"/>
    <n v="3"/>
    <s v="Medicare"/>
    <x v="1"/>
    <x v="2"/>
    <n v="0"/>
    <s v="SENIOR"/>
    <x v="7"/>
    <n v="2022"/>
  </r>
  <r>
    <s v="P03267"/>
    <x v="888"/>
    <x v="1"/>
    <x v="40"/>
    <s v="Female"/>
    <x v="4"/>
    <x v="5"/>
    <n v="3"/>
    <n v="10"/>
    <x v="2"/>
    <n v="8"/>
    <n v="2"/>
    <n v="2"/>
    <s v="Uninsured"/>
    <x v="0"/>
    <x v="2"/>
    <n v="1"/>
    <s v="ADULT"/>
    <x v="3"/>
    <n v="2021"/>
  </r>
  <r>
    <s v="P03268"/>
    <x v="918"/>
    <x v="3"/>
    <x v="36"/>
    <s v="Female"/>
    <x v="1"/>
    <x v="10"/>
    <n v="3"/>
    <n v="5"/>
    <x v="1"/>
    <n v="6"/>
    <n v="4"/>
    <n v="1"/>
    <s v="Medicaid"/>
    <x v="0"/>
    <x v="20"/>
    <n v="1"/>
    <s v="ADULT"/>
    <x v="5"/>
    <n v="2023"/>
  </r>
  <r>
    <s v="P03269"/>
    <x v="913"/>
    <x v="1"/>
    <x v="26"/>
    <s v="Male"/>
    <x v="4"/>
    <x v="1"/>
    <n v="4"/>
    <n v="6"/>
    <x v="1"/>
    <n v="8"/>
    <n v="3"/>
    <n v="1"/>
    <s v="Private"/>
    <x v="0"/>
    <x v="22"/>
    <n v="1"/>
    <s v="ADULT"/>
    <x v="4"/>
    <n v="2021"/>
  </r>
  <r>
    <s v="P03270"/>
    <x v="64"/>
    <x v="0"/>
    <x v="38"/>
    <s v="Female"/>
    <x v="0"/>
    <x v="0"/>
    <n v="5"/>
    <n v="9"/>
    <x v="2"/>
    <n v="8"/>
    <n v="6"/>
    <n v="2"/>
    <s v="Medicare"/>
    <x v="0"/>
    <x v="2"/>
    <n v="1"/>
    <s v="SENIOR"/>
    <x v="10"/>
    <n v="2022"/>
  </r>
  <r>
    <s v="P03271"/>
    <x v="964"/>
    <x v="3"/>
    <x v="4"/>
    <s v="Male"/>
    <x v="4"/>
    <x v="9"/>
    <n v="5"/>
    <n v="11"/>
    <x v="1"/>
    <n v="8"/>
    <n v="4"/>
    <n v="1"/>
    <s v="Private"/>
    <x v="0"/>
    <x v="17"/>
    <n v="1"/>
    <s v="ADULT"/>
    <x v="8"/>
    <n v="2021"/>
  </r>
  <r>
    <s v="P03272"/>
    <x v="278"/>
    <x v="3"/>
    <x v="40"/>
    <s v="Male"/>
    <x v="0"/>
    <x v="9"/>
    <n v="4"/>
    <n v="8"/>
    <x v="1"/>
    <n v="6"/>
    <n v="4"/>
    <n v="1"/>
    <s v="Private"/>
    <x v="0"/>
    <x v="18"/>
    <n v="0"/>
    <s v="ADULT"/>
    <x v="8"/>
    <n v="2022"/>
  </r>
  <r>
    <s v="P03273"/>
    <x v="844"/>
    <x v="0"/>
    <x v="58"/>
    <s v="Male"/>
    <x v="1"/>
    <x v="5"/>
    <n v="6"/>
    <n v="10"/>
    <x v="1"/>
    <n v="11"/>
    <n v="6"/>
    <n v="2"/>
    <s v="Medicare"/>
    <x v="1"/>
    <x v="2"/>
    <n v="1"/>
    <s v="SENIOR"/>
    <x v="6"/>
    <n v="2021"/>
  </r>
  <r>
    <s v="P03274"/>
    <x v="1020"/>
    <x v="0"/>
    <x v="29"/>
    <s v="Male"/>
    <x v="1"/>
    <x v="5"/>
    <n v="5"/>
    <n v="10"/>
    <x v="1"/>
    <n v="8"/>
    <n v="4"/>
    <n v="2"/>
    <s v="Medicare"/>
    <x v="0"/>
    <x v="2"/>
    <n v="1"/>
    <s v="SENIOR"/>
    <x v="6"/>
    <n v="2023"/>
  </r>
  <r>
    <s v="P03275"/>
    <x v="110"/>
    <x v="1"/>
    <x v="15"/>
    <s v="Female"/>
    <x v="2"/>
    <x v="1"/>
    <n v="3"/>
    <n v="4"/>
    <x v="1"/>
    <n v="6"/>
    <n v="2"/>
    <n v="3"/>
    <s v="Private"/>
    <x v="0"/>
    <x v="19"/>
    <n v="0"/>
    <s v="ADULT"/>
    <x v="1"/>
    <n v="2022"/>
  </r>
  <r>
    <s v="P03276"/>
    <x v="45"/>
    <x v="1"/>
    <x v="44"/>
    <s v="Male"/>
    <x v="0"/>
    <x v="0"/>
    <n v="5"/>
    <n v="7"/>
    <x v="1"/>
    <n v="10"/>
    <n v="5"/>
    <n v="3"/>
    <s v="Medicare"/>
    <x v="0"/>
    <x v="2"/>
    <n v="1"/>
    <s v="SENIOR"/>
    <x v="1"/>
    <n v="2022"/>
  </r>
  <r>
    <s v="P03277"/>
    <x v="882"/>
    <x v="1"/>
    <x v="50"/>
    <s v="Male"/>
    <x v="2"/>
    <x v="3"/>
    <n v="5"/>
    <n v="8"/>
    <x v="2"/>
    <n v="8"/>
    <n v="6"/>
    <n v="2"/>
    <s v="Medicare"/>
    <x v="0"/>
    <x v="2"/>
    <n v="0"/>
    <s v="SENIOR"/>
    <x v="3"/>
    <n v="2021"/>
  </r>
  <r>
    <s v="P03278"/>
    <x v="249"/>
    <x v="2"/>
    <x v="30"/>
    <s v="Female"/>
    <x v="4"/>
    <x v="4"/>
    <n v="4"/>
    <n v="5"/>
    <x v="3"/>
    <n v="7"/>
    <n v="3"/>
    <n v="3"/>
    <s v="Medicaid"/>
    <x v="0"/>
    <x v="2"/>
    <n v="1"/>
    <s v="ADULT"/>
    <x v="9"/>
    <n v="2023"/>
  </r>
  <r>
    <s v="P03279"/>
    <x v="964"/>
    <x v="3"/>
    <x v="18"/>
    <s v="Female"/>
    <x v="2"/>
    <x v="9"/>
    <n v="4"/>
    <n v="9"/>
    <x v="0"/>
    <n v="6"/>
    <n v="3"/>
    <n v="1"/>
    <s v="Private"/>
    <x v="0"/>
    <x v="18"/>
    <n v="1"/>
    <s v="ADULT"/>
    <x v="8"/>
    <n v="2021"/>
  </r>
  <r>
    <s v="P03280"/>
    <x v="623"/>
    <x v="3"/>
    <x v="8"/>
    <s v="Female"/>
    <x v="3"/>
    <x v="8"/>
    <n v="5"/>
    <n v="9"/>
    <x v="0"/>
    <n v="8"/>
    <n v="4"/>
    <n v="1"/>
    <s v="Medicare"/>
    <x v="0"/>
    <x v="2"/>
    <n v="1"/>
    <s v="SENIOR"/>
    <x v="8"/>
    <n v="2022"/>
  </r>
  <r>
    <s v="P03281"/>
    <x v="432"/>
    <x v="3"/>
    <x v="40"/>
    <s v="Female"/>
    <x v="1"/>
    <x v="9"/>
    <n v="3"/>
    <n v="9"/>
    <x v="0"/>
    <n v="4"/>
    <n v="2"/>
    <n v="1"/>
    <s v="Private"/>
    <x v="0"/>
    <x v="27"/>
    <n v="1"/>
    <s v="ADULT"/>
    <x v="5"/>
    <n v="2022"/>
  </r>
  <r>
    <s v="P03282"/>
    <x v="182"/>
    <x v="1"/>
    <x v="47"/>
    <s v="Male"/>
    <x v="0"/>
    <x v="3"/>
    <n v="4"/>
    <n v="7"/>
    <x v="2"/>
    <n v="6"/>
    <n v="4"/>
    <n v="1"/>
    <s v="Uninsured"/>
    <x v="0"/>
    <x v="42"/>
    <n v="0"/>
    <s v="ADULT"/>
    <x v="1"/>
    <n v="2023"/>
  </r>
  <r>
    <s v="P03283"/>
    <x v="957"/>
    <x v="1"/>
    <x v="67"/>
    <s v="Female"/>
    <x v="3"/>
    <x v="0"/>
    <n v="1"/>
    <n v="5"/>
    <x v="1"/>
    <n v="2"/>
    <n v="2"/>
    <n v="0"/>
    <s v="Medicaid"/>
    <x v="1"/>
    <x v="73"/>
    <n v="0"/>
    <s v="YOUNG ADULT"/>
    <x v="1"/>
    <n v="2021"/>
  </r>
  <r>
    <s v="P03284"/>
    <x v="234"/>
    <x v="2"/>
    <x v="58"/>
    <s v="Female"/>
    <x v="3"/>
    <x v="4"/>
    <n v="6"/>
    <n v="5"/>
    <x v="2"/>
    <n v="10"/>
    <n v="4"/>
    <n v="2"/>
    <s v="Medicare"/>
    <x v="1"/>
    <x v="2"/>
    <n v="1"/>
    <s v="SENIOR"/>
    <x v="2"/>
    <n v="2022"/>
  </r>
  <r>
    <s v="P03285"/>
    <x v="9"/>
    <x v="2"/>
    <x v="53"/>
    <s v="Female"/>
    <x v="2"/>
    <x v="0"/>
    <n v="4"/>
    <n v="7"/>
    <x v="1"/>
    <n v="7"/>
    <n v="3"/>
    <n v="1"/>
    <s v="Private"/>
    <x v="0"/>
    <x v="49"/>
    <n v="0"/>
    <s v="YOUNG ADULT"/>
    <x v="2"/>
    <n v="2022"/>
  </r>
  <r>
    <s v="P03286"/>
    <x v="508"/>
    <x v="2"/>
    <x v="3"/>
    <s v="Female"/>
    <x v="1"/>
    <x v="3"/>
    <n v="6"/>
    <n v="7"/>
    <x v="2"/>
    <n v="9"/>
    <n v="6"/>
    <n v="2"/>
    <s v="Medicare"/>
    <x v="1"/>
    <x v="2"/>
    <n v="1"/>
    <s v="SENIOR"/>
    <x v="2"/>
    <n v="2023"/>
  </r>
  <r>
    <s v="P03287"/>
    <x v="1039"/>
    <x v="3"/>
    <x v="32"/>
    <s v="Male"/>
    <x v="0"/>
    <x v="9"/>
    <n v="5"/>
    <n v="9"/>
    <x v="1"/>
    <n v="8"/>
    <n v="6"/>
    <n v="2"/>
    <s v="Private"/>
    <x v="0"/>
    <x v="2"/>
    <n v="1"/>
    <s v="ADULT"/>
    <x v="11"/>
    <n v="2021"/>
  </r>
  <r>
    <s v="P03288"/>
    <x v="725"/>
    <x v="0"/>
    <x v="4"/>
    <s v="Female"/>
    <x v="0"/>
    <x v="1"/>
    <n v="5"/>
    <n v="7"/>
    <x v="1"/>
    <n v="10"/>
    <n v="4"/>
    <n v="1"/>
    <s v="Private"/>
    <x v="0"/>
    <x v="21"/>
    <n v="1"/>
    <s v="ADULT"/>
    <x v="0"/>
    <n v="2022"/>
  </r>
  <r>
    <s v="P03289"/>
    <x v="575"/>
    <x v="2"/>
    <x v="21"/>
    <s v="Male"/>
    <x v="3"/>
    <x v="0"/>
    <n v="4"/>
    <n v="7"/>
    <x v="0"/>
    <n v="6"/>
    <n v="2"/>
    <n v="1"/>
    <s v="Uninsured"/>
    <x v="0"/>
    <x v="38"/>
    <n v="1"/>
    <s v="ADULT"/>
    <x v="7"/>
    <n v="2021"/>
  </r>
  <r>
    <s v="P03290"/>
    <x v="350"/>
    <x v="3"/>
    <x v="22"/>
    <s v="Male"/>
    <x v="0"/>
    <x v="9"/>
    <n v="4"/>
    <n v="9"/>
    <x v="1"/>
    <n v="6"/>
    <n v="2"/>
    <n v="1"/>
    <s v="Medicaid"/>
    <x v="0"/>
    <x v="69"/>
    <n v="0"/>
    <s v="ADULT"/>
    <x v="8"/>
    <n v="2021"/>
  </r>
  <r>
    <s v="P03291"/>
    <x v="1025"/>
    <x v="2"/>
    <x v="17"/>
    <s v="Male"/>
    <x v="4"/>
    <x v="1"/>
    <n v="5"/>
    <n v="8"/>
    <x v="1"/>
    <n v="8"/>
    <n v="4"/>
    <n v="2"/>
    <s v="Medicare"/>
    <x v="0"/>
    <x v="2"/>
    <n v="1"/>
    <s v="SENIOR"/>
    <x v="9"/>
    <n v="2021"/>
  </r>
  <r>
    <s v="P03292"/>
    <x v="109"/>
    <x v="3"/>
    <x v="45"/>
    <s v="Female"/>
    <x v="4"/>
    <x v="5"/>
    <n v="1"/>
    <n v="8"/>
    <x v="0"/>
    <n v="2"/>
    <n v="0"/>
    <n v="1"/>
    <s v="Private"/>
    <x v="0"/>
    <x v="18"/>
    <n v="1"/>
    <s v="YOUNG ADULT"/>
    <x v="5"/>
    <n v="2023"/>
  </r>
  <r>
    <s v="P03293"/>
    <x v="316"/>
    <x v="2"/>
    <x v="64"/>
    <s v="Male"/>
    <x v="3"/>
    <x v="1"/>
    <n v="5"/>
    <n v="5"/>
    <x v="1"/>
    <n v="8"/>
    <n v="6"/>
    <n v="2"/>
    <s v="Medicare"/>
    <x v="0"/>
    <x v="2"/>
    <n v="1"/>
    <s v="SENIOR"/>
    <x v="2"/>
    <n v="2021"/>
  </r>
  <r>
    <s v="P03294"/>
    <x v="847"/>
    <x v="1"/>
    <x v="14"/>
    <s v="Female"/>
    <x v="0"/>
    <x v="0"/>
    <n v="4"/>
    <n v="6"/>
    <x v="1"/>
    <n v="7"/>
    <n v="4"/>
    <n v="2"/>
    <s v="Private"/>
    <x v="0"/>
    <x v="62"/>
    <n v="1"/>
    <s v="ADULT"/>
    <x v="4"/>
    <n v="2023"/>
  </r>
  <r>
    <s v="P03295"/>
    <x v="1040"/>
    <x v="2"/>
    <x v="25"/>
    <s v="Male"/>
    <x v="0"/>
    <x v="6"/>
    <n v="2"/>
    <n v="8"/>
    <x v="1"/>
    <n v="5"/>
    <n v="1"/>
    <n v="0"/>
    <s v="Private"/>
    <x v="0"/>
    <x v="48"/>
    <n v="0"/>
    <s v="YOUNG ADULT"/>
    <x v="2"/>
    <n v="2021"/>
  </r>
  <r>
    <s v="P03296"/>
    <x v="183"/>
    <x v="1"/>
    <x v="43"/>
    <s v="Female"/>
    <x v="0"/>
    <x v="6"/>
    <n v="3"/>
    <n v="7"/>
    <x v="2"/>
    <n v="8"/>
    <n v="2"/>
    <n v="2"/>
    <s v="Uninsured"/>
    <x v="0"/>
    <x v="2"/>
    <n v="1"/>
    <s v="YOUNG ADULT"/>
    <x v="4"/>
    <n v="2023"/>
  </r>
  <r>
    <s v="P03297"/>
    <x v="596"/>
    <x v="3"/>
    <x v="73"/>
    <s v="Male"/>
    <x v="3"/>
    <x v="9"/>
    <n v="6"/>
    <n v="8"/>
    <x v="1"/>
    <n v="9"/>
    <n v="4"/>
    <n v="2"/>
    <s v="Medicare"/>
    <x v="1"/>
    <x v="2"/>
    <n v="1"/>
    <s v="SENIOR"/>
    <x v="5"/>
    <n v="2022"/>
  </r>
  <r>
    <s v="P03298"/>
    <x v="1029"/>
    <x v="0"/>
    <x v="52"/>
    <s v="Female"/>
    <x v="1"/>
    <x v="6"/>
    <n v="4"/>
    <n v="7"/>
    <x v="0"/>
    <n v="8"/>
    <n v="2"/>
    <n v="1"/>
    <s v="Private"/>
    <x v="0"/>
    <x v="19"/>
    <n v="1"/>
    <s v="ADULT"/>
    <x v="10"/>
    <n v="2021"/>
  </r>
  <r>
    <s v="P03299"/>
    <x v="675"/>
    <x v="1"/>
    <x v="19"/>
    <s v="Female"/>
    <x v="0"/>
    <x v="2"/>
    <n v="3"/>
    <n v="9"/>
    <x v="1"/>
    <n v="4"/>
    <n v="2"/>
    <n v="1"/>
    <s v="Private"/>
    <x v="0"/>
    <x v="11"/>
    <n v="1"/>
    <s v="YOUNG ADULT"/>
    <x v="1"/>
    <n v="2022"/>
  </r>
  <r>
    <s v="P03300"/>
    <x v="450"/>
    <x v="3"/>
    <x v="50"/>
    <s v="Male"/>
    <x v="2"/>
    <x v="9"/>
    <n v="6"/>
    <n v="9"/>
    <x v="1"/>
    <n v="11"/>
    <n v="4"/>
    <n v="2"/>
    <s v="Medicare"/>
    <x v="1"/>
    <x v="2"/>
    <n v="1"/>
    <s v="SENIOR"/>
    <x v="5"/>
    <n v="2021"/>
  </r>
  <r>
    <s v="P03301"/>
    <x v="945"/>
    <x v="3"/>
    <x v="14"/>
    <s v="Male"/>
    <x v="3"/>
    <x v="7"/>
    <n v="4"/>
    <n v="10"/>
    <x v="1"/>
    <n v="7"/>
    <n v="3"/>
    <n v="2"/>
    <s v="Private"/>
    <x v="0"/>
    <x v="2"/>
    <n v="1"/>
    <s v="ADULT"/>
    <x v="11"/>
    <n v="2022"/>
  </r>
  <r>
    <s v="P03302"/>
    <x v="845"/>
    <x v="0"/>
    <x v="15"/>
    <s v="Female"/>
    <x v="2"/>
    <x v="0"/>
    <n v="3"/>
    <n v="5"/>
    <x v="2"/>
    <n v="6"/>
    <n v="4"/>
    <n v="1"/>
    <s v="Private"/>
    <x v="0"/>
    <x v="10"/>
    <n v="1"/>
    <s v="ADULT"/>
    <x v="0"/>
    <n v="2022"/>
  </r>
  <r>
    <s v="P03303"/>
    <x v="352"/>
    <x v="0"/>
    <x v="26"/>
    <s v="Female"/>
    <x v="1"/>
    <x v="0"/>
    <n v="4"/>
    <n v="6"/>
    <x v="0"/>
    <n v="7"/>
    <n v="3"/>
    <n v="1"/>
    <s v="Medicaid"/>
    <x v="0"/>
    <x v="11"/>
    <n v="1"/>
    <s v="ADULT"/>
    <x v="0"/>
    <n v="2022"/>
  </r>
  <r>
    <s v="P03304"/>
    <x v="535"/>
    <x v="3"/>
    <x v="13"/>
    <s v="Female"/>
    <x v="3"/>
    <x v="10"/>
    <n v="4"/>
    <n v="6"/>
    <x v="1"/>
    <n v="6"/>
    <n v="2"/>
    <n v="1"/>
    <s v="Private"/>
    <x v="0"/>
    <x v="9"/>
    <n v="1"/>
    <s v="ADULT"/>
    <x v="5"/>
    <n v="2022"/>
  </r>
  <r>
    <s v="P03305"/>
    <x v="112"/>
    <x v="0"/>
    <x v="59"/>
    <s v="Male"/>
    <x v="3"/>
    <x v="6"/>
    <n v="5"/>
    <n v="9"/>
    <x v="1"/>
    <n v="8"/>
    <n v="4"/>
    <n v="4"/>
    <s v="Medicare"/>
    <x v="0"/>
    <x v="2"/>
    <n v="1"/>
    <s v="SENIOR"/>
    <x v="0"/>
    <n v="2023"/>
  </r>
  <r>
    <s v="P03306"/>
    <x v="24"/>
    <x v="3"/>
    <x v="59"/>
    <s v="Female"/>
    <x v="0"/>
    <x v="9"/>
    <n v="5"/>
    <n v="9"/>
    <x v="1"/>
    <n v="10"/>
    <n v="6"/>
    <n v="2"/>
    <s v="Medicare"/>
    <x v="0"/>
    <x v="2"/>
    <n v="1"/>
    <s v="SENIOR"/>
    <x v="5"/>
    <n v="2021"/>
  </r>
  <r>
    <s v="P03307"/>
    <x v="1041"/>
    <x v="1"/>
    <x v="8"/>
    <s v="Male"/>
    <x v="4"/>
    <x v="4"/>
    <n v="5"/>
    <n v="7"/>
    <x v="3"/>
    <n v="8"/>
    <n v="4"/>
    <n v="1"/>
    <s v="Medicare"/>
    <x v="0"/>
    <x v="53"/>
    <n v="1"/>
    <s v="SENIOR"/>
    <x v="4"/>
    <n v="2023"/>
  </r>
  <r>
    <s v="P03308"/>
    <x v="667"/>
    <x v="1"/>
    <x v="20"/>
    <s v="Female"/>
    <x v="2"/>
    <x v="1"/>
    <n v="7"/>
    <n v="7"/>
    <x v="1"/>
    <n v="10"/>
    <n v="4"/>
    <n v="2"/>
    <s v="Medicaid"/>
    <x v="1"/>
    <x v="2"/>
    <n v="1"/>
    <s v="ADULT"/>
    <x v="4"/>
    <n v="2023"/>
  </r>
  <r>
    <s v="P03309"/>
    <x v="494"/>
    <x v="3"/>
    <x v="69"/>
    <s v="Female"/>
    <x v="4"/>
    <x v="9"/>
    <n v="6"/>
    <n v="8"/>
    <x v="2"/>
    <n v="9"/>
    <n v="6"/>
    <n v="2"/>
    <s v="Medicare"/>
    <x v="1"/>
    <x v="2"/>
    <n v="1"/>
    <s v="SENIOR"/>
    <x v="11"/>
    <n v="2021"/>
  </r>
  <r>
    <s v="P03310"/>
    <x v="1042"/>
    <x v="3"/>
    <x v="24"/>
    <s v="Male"/>
    <x v="0"/>
    <x v="7"/>
    <n v="4"/>
    <n v="9"/>
    <x v="1"/>
    <n v="7"/>
    <n v="2"/>
    <n v="2"/>
    <s v="Medicaid"/>
    <x v="0"/>
    <x v="2"/>
    <n v="1"/>
    <s v="ADULT"/>
    <x v="8"/>
    <n v="2021"/>
  </r>
  <r>
    <s v="P03311"/>
    <x v="208"/>
    <x v="0"/>
    <x v="25"/>
    <s v="Female"/>
    <x v="4"/>
    <x v="8"/>
    <n v="3"/>
    <n v="8"/>
    <x v="2"/>
    <n v="6"/>
    <n v="2"/>
    <n v="1"/>
    <s v="Private"/>
    <x v="0"/>
    <x v="11"/>
    <n v="0"/>
    <s v="YOUNG ADULT"/>
    <x v="0"/>
    <n v="2022"/>
  </r>
  <r>
    <s v="P03312"/>
    <x v="708"/>
    <x v="1"/>
    <x v="57"/>
    <s v="Female"/>
    <x v="1"/>
    <x v="8"/>
    <n v="4"/>
    <n v="9"/>
    <x v="0"/>
    <n v="6"/>
    <n v="3"/>
    <n v="1"/>
    <s v="Private"/>
    <x v="0"/>
    <x v="8"/>
    <n v="1"/>
    <s v="SENIOR"/>
    <x v="4"/>
    <n v="2022"/>
  </r>
  <r>
    <s v="P03313"/>
    <x v="117"/>
    <x v="1"/>
    <x v="66"/>
    <s v="Female"/>
    <x v="2"/>
    <x v="4"/>
    <n v="6"/>
    <n v="8"/>
    <x v="2"/>
    <n v="9"/>
    <n v="6"/>
    <n v="2"/>
    <s v="Medicare"/>
    <x v="1"/>
    <x v="2"/>
    <n v="1"/>
    <s v="SENIOR"/>
    <x v="3"/>
    <n v="2021"/>
  </r>
  <r>
    <s v="P03314"/>
    <x v="928"/>
    <x v="1"/>
    <x v="13"/>
    <s v="Male"/>
    <x v="1"/>
    <x v="3"/>
    <n v="4"/>
    <n v="7"/>
    <x v="3"/>
    <n v="7"/>
    <n v="3"/>
    <n v="1"/>
    <s v="Private"/>
    <x v="0"/>
    <x v="52"/>
    <n v="0"/>
    <s v="ADULT"/>
    <x v="4"/>
    <n v="2021"/>
  </r>
  <r>
    <s v="P03315"/>
    <x v="347"/>
    <x v="3"/>
    <x v="36"/>
    <s v="Male"/>
    <x v="1"/>
    <x v="10"/>
    <n v="3"/>
    <n v="7"/>
    <x v="2"/>
    <n v="4"/>
    <n v="4"/>
    <n v="1"/>
    <s v="Medicaid"/>
    <x v="0"/>
    <x v="20"/>
    <n v="0"/>
    <s v="ADULT"/>
    <x v="8"/>
    <n v="2023"/>
  </r>
  <r>
    <s v="P03316"/>
    <x v="729"/>
    <x v="1"/>
    <x v="57"/>
    <s v="Female"/>
    <x v="2"/>
    <x v="4"/>
    <n v="5"/>
    <n v="6"/>
    <x v="3"/>
    <n v="8"/>
    <n v="2"/>
    <n v="1"/>
    <s v="Private"/>
    <x v="0"/>
    <x v="1"/>
    <n v="1"/>
    <s v="SENIOR"/>
    <x v="4"/>
    <n v="2022"/>
  </r>
  <r>
    <s v="P03317"/>
    <x v="461"/>
    <x v="2"/>
    <x v="24"/>
    <s v="Male"/>
    <x v="2"/>
    <x v="1"/>
    <n v="4"/>
    <n v="8"/>
    <x v="0"/>
    <n v="7"/>
    <n v="2"/>
    <n v="2"/>
    <s v="Medicaid"/>
    <x v="0"/>
    <x v="4"/>
    <n v="1"/>
    <s v="ADULT"/>
    <x v="7"/>
    <n v="2021"/>
  </r>
  <r>
    <s v="P03318"/>
    <x v="562"/>
    <x v="2"/>
    <x v="52"/>
    <s v="Male"/>
    <x v="3"/>
    <x v="1"/>
    <n v="3"/>
    <n v="4"/>
    <x v="2"/>
    <n v="4"/>
    <n v="4"/>
    <n v="1"/>
    <s v="Uninsured"/>
    <x v="0"/>
    <x v="20"/>
    <n v="1"/>
    <s v="ADULT"/>
    <x v="2"/>
    <n v="2023"/>
  </r>
  <r>
    <s v="P03319"/>
    <x v="429"/>
    <x v="3"/>
    <x v="50"/>
    <s v="Female"/>
    <x v="1"/>
    <x v="2"/>
    <n v="5"/>
    <n v="12"/>
    <x v="0"/>
    <n v="10"/>
    <n v="6"/>
    <n v="2"/>
    <s v="Medicare"/>
    <x v="0"/>
    <x v="2"/>
    <n v="1"/>
    <s v="SENIOR"/>
    <x v="8"/>
    <n v="2023"/>
  </r>
  <r>
    <s v="P03320"/>
    <x v="1036"/>
    <x v="3"/>
    <x v="49"/>
    <s v="Male"/>
    <x v="1"/>
    <x v="2"/>
    <n v="6"/>
    <n v="9"/>
    <x v="1"/>
    <n v="10"/>
    <n v="6"/>
    <n v="2"/>
    <s v="Medicare"/>
    <x v="1"/>
    <x v="2"/>
    <n v="1"/>
    <s v="SENIOR"/>
    <x v="11"/>
    <n v="2022"/>
  </r>
  <r>
    <s v="P03321"/>
    <x v="613"/>
    <x v="3"/>
    <x v="26"/>
    <s v="Female"/>
    <x v="1"/>
    <x v="9"/>
    <n v="4"/>
    <n v="8"/>
    <x v="1"/>
    <n v="8"/>
    <n v="3"/>
    <n v="1"/>
    <s v="Private"/>
    <x v="0"/>
    <x v="64"/>
    <n v="1"/>
    <s v="ADULT"/>
    <x v="8"/>
    <n v="2023"/>
  </r>
  <r>
    <s v="P03322"/>
    <x v="1029"/>
    <x v="0"/>
    <x v="15"/>
    <s v="Male"/>
    <x v="1"/>
    <x v="1"/>
    <n v="4"/>
    <n v="7"/>
    <x v="1"/>
    <n v="9"/>
    <n v="4"/>
    <n v="1"/>
    <s v="Medicaid"/>
    <x v="0"/>
    <x v="29"/>
    <n v="1"/>
    <s v="ADULT"/>
    <x v="10"/>
    <n v="2021"/>
  </r>
  <r>
    <s v="P03323"/>
    <x v="958"/>
    <x v="0"/>
    <x v="53"/>
    <s v="Male"/>
    <x v="1"/>
    <x v="4"/>
    <n v="2"/>
    <n v="4"/>
    <x v="1"/>
    <n v="3"/>
    <n v="2"/>
    <n v="2"/>
    <s v="Private"/>
    <x v="2"/>
    <x v="18"/>
    <n v="0"/>
    <s v="YOUNG ADULT"/>
    <x v="10"/>
    <n v="2022"/>
  </r>
  <r>
    <s v="P03324"/>
    <x v="414"/>
    <x v="2"/>
    <x v="9"/>
    <s v="Female"/>
    <x v="3"/>
    <x v="1"/>
    <n v="5"/>
    <n v="5"/>
    <x v="3"/>
    <n v="8"/>
    <n v="2"/>
    <n v="1"/>
    <s v="Private"/>
    <x v="0"/>
    <x v="32"/>
    <n v="1"/>
    <s v="ADULT"/>
    <x v="7"/>
    <n v="2021"/>
  </r>
  <r>
    <s v="P03325"/>
    <x v="103"/>
    <x v="3"/>
    <x v="59"/>
    <s v="Female"/>
    <x v="0"/>
    <x v="7"/>
    <n v="5"/>
    <n v="11"/>
    <x v="1"/>
    <n v="8"/>
    <n v="4"/>
    <n v="2"/>
    <s v="Medicare"/>
    <x v="0"/>
    <x v="2"/>
    <n v="1"/>
    <s v="SENIOR"/>
    <x v="11"/>
    <n v="2021"/>
  </r>
  <r>
    <s v="P03326"/>
    <x v="272"/>
    <x v="3"/>
    <x v="0"/>
    <s v="Female"/>
    <x v="4"/>
    <x v="5"/>
    <n v="5"/>
    <n v="12"/>
    <x v="1"/>
    <n v="8"/>
    <n v="4"/>
    <n v="1"/>
    <s v="Medicare"/>
    <x v="0"/>
    <x v="2"/>
    <n v="1"/>
    <s v="SENIOR"/>
    <x v="8"/>
    <n v="2022"/>
  </r>
  <r>
    <s v="P03327"/>
    <x v="329"/>
    <x v="2"/>
    <x v="24"/>
    <s v="Female"/>
    <x v="2"/>
    <x v="0"/>
    <n v="5"/>
    <n v="7"/>
    <x v="1"/>
    <n v="10"/>
    <n v="4"/>
    <n v="1"/>
    <s v="Private"/>
    <x v="0"/>
    <x v="21"/>
    <n v="1"/>
    <s v="ADULT"/>
    <x v="9"/>
    <n v="2021"/>
  </r>
  <r>
    <s v="P03328"/>
    <x v="39"/>
    <x v="1"/>
    <x v="21"/>
    <s v="Female"/>
    <x v="0"/>
    <x v="1"/>
    <n v="3"/>
    <n v="6"/>
    <x v="2"/>
    <n v="6"/>
    <n v="4"/>
    <n v="1"/>
    <s v="Uninsured"/>
    <x v="0"/>
    <x v="52"/>
    <n v="1"/>
    <s v="ADULT"/>
    <x v="3"/>
    <n v="2022"/>
  </r>
  <r>
    <s v="P03329"/>
    <x v="1032"/>
    <x v="3"/>
    <x v="43"/>
    <s v="Male"/>
    <x v="1"/>
    <x v="0"/>
    <n v="4"/>
    <n v="7"/>
    <x v="0"/>
    <n v="7"/>
    <n v="3"/>
    <n v="1"/>
    <s v="Medicaid"/>
    <x v="0"/>
    <x v="38"/>
    <n v="1"/>
    <s v="YOUNG ADULT"/>
    <x v="8"/>
    <n v="2023"/>
  </r>
  <r>
    <s v="P03330"/>
    <x v="53"/>
    <x v="2"/>
    <x v="58"/>
    <s v="Male"/>
    <x v="0"/>
    <x v="1"/>
    <n v="5"/>
    <n v="5"/>
    <x v="2"/>
    <n v="10"/>
    <n v="4"/>
    <n v="2"/>
    <s v="Medicare"/>
    <x v="0"/>
    <x v="2"/>
    <n v="1"/>
    <s v="SENIOR"/>
    <x v="9"/>
    <n v="2021"/>
  </r>
  <r>
    <s v="P03331"/>
    <x v="748"/>
    <x v="3"/>
    <x v="39"/>
    <s v="Male"/>
    <x v="2"/>
    <x v="2"/>
    <n v="5"/>
    <n v="10"/>
    <x v="0"/>
    <n v="8"/>
    <n v="7"/>
    <n v="2"/>
    <s v="Medicare"/>
    <x v="0"/>
    <x v="2"/>
    <n v="1"/>
    <s v="SENIOR"/>
    <x v="8"/>
    <n v="2021"/>
  </r>
  <r>
    <s v="P03332"/>
    <x v="244"/>
    <x v="0"/>
    <x v="53"/>
    <s v="Female"/>
    <x v="2"/>
    <x v="5"/>
    <n v="2"/>
    <n v="9"/>
    <x v="1"/>
    <n v="4"/>
    <n v="2"/>
    <n v="2"/>
    <s v="Medicaid"/>
    <x v="3"/>
    <x v="32"/>
    <n v="1"/>
    <s v="YOUNG ADULT"/>
    <x v="10"/>
    <n v="2023"/>
  </r>
  <r>
    <s v="P03333"/>
    <x v="1019"/>
    <x v="3"/>
    <x v="65"/>
    <s v="Male"/>
    <x v="3"/>
    <x v="0"/>
    <n v="8"/>
    <n v="8"/>
    <x v="3"/>
    <n v="12"/>
    <n v="8"/>
    <n v="4"/>
    <s v="Medicare"/>
    <x v="1"/>
    <x v="2"/>
    <n v="1"/>
    <s v="SENIOR"/>
    <x v="8"/>
    <n v="2021"/>
  </r>
  <r>
    <s v="P03334"/>
    <x v="487"/>
    <x v="3"/>
    <x v="8"/>
    <s v="Male"/>
    <x v="4"/>
    <x v="1"/>
    <n v="4"/>
    <n v="7"/>
    <x v="1"/>
    <n v="7"/>
    <n v="6"/>
    <n v="3"/>
    <s v="Medicare"/>
    <x v="0"/>
    <x v="2"/>
    <n v="1"/>
    <s v="SENIOR"/>
    <x v="8"/>
    <n v="2022"/>
  </r>
  <r>
    <s v="P03335"/>
    <x v="994"/>
    <x v="2"/>
    <x v="44"/>
    <s v="Male"/>
    <x v="3"/>
    <x v="6"/>
    <n v="5"/>
    <n v="7"/>
    <x v="1"/>
    <n v="8"/>
    <n v="5"/>
    <n v="2"/>
    <s v="Medicare"/>
    <x v="0"/>
    <x v="2"/>
    <n v="1"/>
    <s v="SENIOR"/>
    <x v="9"/>
    <n v="2022"/>
  </r>
  <r>
    <s v="P03336"/>
    <x v="828"/>
    <x v="2"/>
    <x v="28"/>
    <s v="Male"/>
    <x v="3"/>
    <x v="6"/>
    <n v="3"/>
    <n v="7"/>
    <x v="0"/>
    <n v="4"/>
    <n v="2"/>
    <n v="1"/>
    <s v="Private"/>
    <x v="0"/>
    <x v="11"/>
    <n v="0"/>
    <s v="YOUNG ADULT"/>
    <x v="9"/>
    <n v="2023"/>
  </r>
  <r>
    <s v="P03337"/>
    <x v="47"/>
    <x v="2"/>
    <x v="51"/>
    <s v="Male"/>
    <x v="0"/>
    <x v="4"/>
    <n v="2"/>
    <n v="5"/>
    <x v="1"/>
    <n v="4"/>
    <n v="2"/>
    <n v="2"/>
    <s v="Private"/>
    <x v="0"/>
    <x v="38"/>
    <n v="0"/>
    <s v="YOUNG ADULT"/>
    <x v="7"/>
    <n v="2023"/>
  </r>
  <r>
    <s v="P03338"/>
    <x v="635"/>
    <x v="0"/>
    <x v="1"/>
    <s v="Female"/>
    <x v="0"/>
    <x v="6"/>
    <n v="5"/>
    <n v="8"/>
    <x v="0"/>
    <n v="8"/>
    <n v="4"/>
    <n v="1"/>
    <s v="Medicaid"/>
    <x v="0"/>
    <x v="2"/>
    <n v="1"/>
    <s v="ADULT"/>
    <x v="6"/>
    <n v="2023"/>
  </r>
  <r>
    <s v="P03339"/>
    <x v="906"/>
    <x v="1"/>
    <x v="0"/>
    <s v="Male"/>
    <x v="2"/>
    <x v="1"/>
    <n v="5"/>
    <n v="5"/>
    <x v="1"/>
    <n v="8"/>
    <n v="5"/>
    <n v="1"/>
    <s v="Medicare"/>
    <x v="0"/>
    <x v="12"/>
    <n v="1"/>
    <s v="SENIOR"/>
    <x v="1"/>
    <n v="2021"/>
  </r>
  <r>
    <s v="P03340"/>
    <x v="818"/>
    <x v="3"/>
    <x v="63"/>
    <s v="Female"/>
    <x v="0"/>
    <x v="5"/>
    <n v="7"/>
    <n v="13"/>
    <x v="1"/>
    <n v="12"/>
    <n v="7"/>
    <n v="4"/>
    <s v="Medicare"/>
    <x v="1"/>
    <x v="2"/>
    <n v="1"/>
    <s v="SENIOR"/>
    <x v="11"/>
    <n v="2023"/>
  </r>
  <r>
    <s v="P03341"/>
    <x v="559"/>
    <x v="1"/>
    <x v="29"/>
    <s v="Female"/>
    <x v="0"/>
    <x v="2"/>
    <n v="6"/>
    <n v="10"/>
    <x v="1"/>
    <n v="11"/>
    <n v="6"/>
    <n v="2"/>
    <s v="Medicare"/>
    <x v="1"/>
    <x v="2"/>
    <n v="1"/>
    <s v="SENIOR"/>
    <x v="1"/>
    <n v="2021"/>
  </r>
  <r>
    <s v="P03342"/>
    <x v="590"/>
    <x v="2"/>
    <x v="22"/>
    <s v="Male"/>
    <x v="2"/>
    <x v="8"/>
    <n v="5"/>
    <n v="9"/>
    <x v="0"/>
    <n v="10"/>
    <n v="4"/>
    <n v="1"/>
    <s v="Private"/>
    <x v="0"/>
    <x v="53"/>
    <n v="1"/>
    <s v="ADULT"/>
    <x v="2"/>
    <n v="2021"/>
  </r>
  <r>
    <s v="P03343"/>
    <x v="645"/>
    <x v="2"/>
    <x v="13"/>
    <s v="Female"/>
    <x v="2"/>
    <x v="2"/>
    <n v="4"/>
    <n v="9"/>
    <x v="1"/>
    <n v="8"/>
    <n v="2"/>
    <n v="1"/>
    <s v="Medicaid"/>
    <x v="0"/>
    <x v="26"/>
    <n v="1"/>
    <s v="ADULT"/>
    <x v="2"/>
    <n v="2022"/>
  </r>
  <r>
    <s v="P03344"/>
    <x v="911"/>
    <x v="3"/>
    <x v="68"/>
    <s v="Male"/>
    <x v="1"/>
    <x v="10"/>
    <n v="5"/>
    <n v="8"/>
    <x v="2"/>
    <n v="8"/>
    <n v="5"/>
    <n v="3"/>
    <s v="Medicare"/>
    <x v="0"/>
    <x v="2"/>
    <n v="1"/>
    <s v="SENIOR"/>
    <x v="8"/>
    <n v="2023"/>
  </r>
  <r>
    <s v="P03345"/>
    <x v="392"/>
    <x v="3"/>
    <x v="52"/>
    <s v="Female"/>
    <x v="4"/>
    <x v="5"/>
    <n v="3"/>
    <n v="11"/>
    <x v="0"/>
    <n v="6"/>
    <n v="4"/>
    <n v="3"/>
    <s v="Medicaid"/>
    <x v="0"/>
    <x v="2"/>
    <n v="1"/>
    <s v="ADULT"/>
    <x v="11"/>
    <n v="2021"/>
  </r>
  <r>
    <s v="P03346"/>
    <x v="346"/>
    <x v="0"/>
    <x v="65"/>
    <s v="Female"/>
    <x v="4"/>
    <x v="6"/>
    <n v="7"/>
    <n v="9"/>
    <x v="0"/>
    <n v="10"/>
    <n v="8"/>
    <n v="5"/>
    <s v="Medicare"/>
    <x v="1"/>
    <x v="2"/>
    <n v="1"/>
    <s v="SENIOR"/>
    <x v="6"/>
    <n v="2021"/>
  </r>
  <r>
    <s v="P03347"/>
    <x v="921"/>
    <x v="0"/>
    <x v="22"/>
    <s v="Female"/>
    <x v="3"/>
    <x v="0"/>
    <n v="5"/>
    <n v="6"/>
    <x v="1"/>
    <n v="8"/>
    <n v="4"/>
    <n v="3"/>
    <s v="Uninsured"/>
    <x v="0"/>
    <x v="2"/>
    <n v="1"/>
    <s v="ADULT"/>
    <x v="10"/>
    <n v="2023"/>
  </r>
  <r>
    <s v="P03348"/>
    <x v="147"/>
    <x v="2"/>
    <x v="65"/>
    <s v="Female"/>
    <x v="2"/>
    <x v="8"/>
    <n v="7"/>
    <n v="11"/>
    <x v="2"/>
    <n v="12"/>
    <n v="5"/>
    <n v="3"/>
    <s v="Medicare"/>
    <x v="1"/>
    <x v="2"/>
    <n v="1"/>
    <s v="SENIOR"/>
    <x v="7"/>
    <n v="2023"/>
  </r>
  <r>
    <s v="P03349"/>
    <x v="274"/>
    <x v="1"/>
    <x v="2"/>
    <s v="Male"/>
    <x v="1"/>
    <x v="0"/>
    <n v="6"/>
    <n v="6"/>
    <x v="0"/>
    <n v="10"/>
    <n v="4"/>
    <n v="2"/>
    <s v="Medicare"/>
    <x v="1"/>
    <x v="2"/>
    <n v="1"/>
    <s v="SENIOR"/>
    <x v="4"/>
    <n v="2022"/>
  </r>
  <r>
    <s v="P03350"/>
    <x v="507"/>
    <x v="0"/>
    <x v="1"/>
    <s v="Male"/>
    <x v="2"/>
    <x v="5"/>
    <n v="4"/>
    <n v="10"/>
    <x v="1"/>
    <n v="7"/>
    <n v="3"/>
    <n v="1"/>
    <s v="Private"/>
    <x v="0"/>
    <x v="4"/>
    <n v="1"/>
    <s v="ADULT"/>
    <x v="0"/>
    <n v="2022"/>
  </r>
  <r>
    <s v="P03351"/>
    <x v="160"/>
    <x v="2"/>
    <x v="42"/>
    <s v="Female"/>
    <x v="1"/>
    <x v="4"/>
    <n v="3"/>
    <n v="5"/>
    <x v="3"/>
    <n v="4"/>
    <n v="2"/>
    <n v="1"/>
    <s v="Private"/>
    <x v="0"/>
    <x v="51"/>
    <n v="0"/>
    <s v="ADULT"/>
    <x v="7"/>
    <n v="2023"/>
  </r>
  <r>
    <s v="P03352"/>
    <x v="269"/>
    <x v="0"/>
    <x v="32"/>
    <s v="Male"/>
    <x v="1"/>
    <x v="2"/>
    <n v="4"/>
    <n v="13"/>
    <x v="1"/>
    <n v="6"/>
    <n v="3"/>
    <n v="1"/>
    <s v="Uninsured"/>
    <x v="0"/>
    <x v="3"/>
    <n v="1"/>
    <s v="ADULT"/>
    <x v="6"/>
    <n v="2023"/>
  </r>
  <r>
    <s v="P03353"/>
    <x v="491"/>
    <x v="1"/>
    <x v="57"/>
    <s v="Male"/>
    <x v="1"/>
    <x v="5"/>
    <n v="4"/>
    <n v="10"/>
    <x v="1"/>
    <n v="6"/>
    <n v="2"/>
    <n v="1"/>
    <s v="Uninsured"/>
    <x v="0"/>
    <x v="53"/>
    <n v="0"/>
    <s v="SENIOR"/>
    <x v="1"/>
    <n v="2022"/>
  </r>
  <r>
    <s v="P03354"/>
    <x v="335"/>
    <x v="3"/>
    <x v="18"/>
    <s v="Male"/>
    <x v="4"/>
    <x v="5"/>
    <n v="5"/>
    <n v="12"/>
    <x v="1"/>
    <n v="8"/>
    <n v="2"/>
    <n v="1"/>
    <s v="Private"/>
    <x v="0"/>
    <x v="0"/>
    <n v="1"/>
    <s v="ADULT"/>
    <x v="5"/>
    <n v="2021"/>
  </r>
  <r>
    <s v="P03355"/>
    <x v="543"/>
    <x v="2"/>
    <x v="21"/>
    <s v="Female"/>
    <x v="1"/>
    <x v="0"/>
    <n v="5"/>
    <n v="6"/>
    <x v="1"/>
    <n v="10"/>
    <n v="4"/>
    <n v="2"/>
    <s v="Private"/>
    <x v="0"/>
    <x v="67"/>
    <n v="1"/>
    <s v="ADULT"/>
    <x v="2"/>
    <n v="2021"/>
  </r>
  <r>
    <s v="P03356"/>
    <x v="420"/>
    <x v="0"/>
    <x v="1"/>
    <s v="Male"/>
    <x v="1"/>
    <x v="6"/>
    <n v="4"/>
    <n v="10"/>
    <x v="0"/>
    <n v="6"/>
    <n v="2"/>
    <n v="1"/>
    <s v="Uninsured"/>
    <x v="0"/>
    <x v="3"/>
    <n v="1"/>
    <s v="ADULT"/>
    <x v="0"/>
    <n v="2022"/>
  </r>
  <r>
    <s v="P03357"/>
    <x v="837"/>
    <x v="1"/>
    <x v="18"/>
    <s v="Female"/>
    <x v="0"/>
    <x v="1"/>
    <n v="5"/>
    <n v="6"/>
    <x v="2"/>
    <n v="10"/>
    <n v="4"/>
    <n v="1"/>
    <s v="Private"/>
    <x v="0"/>
    <x v="21"/>
    <n v="0"/>
    <s v="ADULT"/>
    <x v="3"/>
    <n v="2021"/>
  </r>
  <r>
    <s v="P03358"/>
    <x v="165"/>
    <x v="3"/>
    <x v="67"/>
    <s v="Male"/>
    <x v="4"/>
    <x v="8"/>
    <n v="2"/>
    <n v="8"/>
    <x v="1"/>
    <n v="4"/>
    <n v="3"/>
    <n v="0"/>
    <s v="Medicaid"/>
    <x v="2"/>
    <x v="56"/>
    <n v="1"/>
    <s v="YOUNG ADULT"/>
    <x v="8"/>
    <n v="2022"/>
  </r>
  <r>
    <s v="P03359"/>
    <x v="715"/>
    <x v="2"/>
    <x v="57"/>
    <s v="Male"/>
    <x v="2"/>
    <x v="6"/>
    <n v="4"/>
    <n v="10"/>
    <x v="3"/>
    <n v="6"/>
    <n v="2"/>
    <n v="1"/>
    <s v="Private"/>
    <x v="0"/>
    <x v="45"/>
    <n v="1"/>
    <s v="SENIOR"/>
    <x v="7"/>
    <n v="2022"/>
  </r>
  <r>
    <s v="P03360"/>
    <x v="414"/>
    <x v="2"/>
    <x v="52"/>
    <s v="Female"/>
    <x v="4"/>
    <x v="8"/>
    <n v="3"/>
    <n v="8"/>
    <x v="0"/>
    <n v="6"/>
    <n v="2"/>
    <n v="1"/>
    <s v="Private"/>
    <x v="0"/>
    <x v="11"/>
    <n v="1"/>
    <s v="ADULT"/>
    <x v="7"/>
    <n v="2021"/>
  </r>
  <r>
    <s v="P03361"/>
    <x v="513"/>
    <x v="2"/>
    <x v="19"/>
    <s v="Male"/>
    <x v="0"/>
    <x v="6"/>
    <n v="5"/>
    <n v="9"/>
    <x v="1"/>
    <n v="8"/>
    <n v="4"/>
    <n v="2"/>
    <s v="Private"/>
    <x v="0"/>
    <x v="2"/>
    <n v="1"/>
    <s v="YOUNG ADULT"/>
    <x v="9"/>
    <n v="2023"/>
  </r>
  <r>
    <s v="P03362"/>
    <x v="766"/>
    <x v="2"/>
    <x v="70"/>
    <s v="Female"/>
    <x v="2"/>
    <x v="6"/>
    <n v="3"/>
    <n v="9"/>
    <x v="1"/>
    <n v="4"/>
    <n v="2"/>
    <n v="1"/>
    <s v="Private"/>
    <x v="0"/>
    <x v="11"/>
    <n v="0"/>
    <s v="YOUNG ADULT"/>
    <x v="9"/>
    <n v="2021"/>
  </r>
  <r>
    <s v="P03363"/>
    <x v="48"/>
    <x v="2"/>
    <x v="74"/>
    <s v="Male"/>
    <x v="1"/>
    <x v="1"/>
    <n v="3"/>
    <n v="4"/>
    <x v="1"/>
    <n v="4"/>
    <n v="4"/>
    <n v="3"/>
    <s v="Private"/>
    <x v="0"/>
    <x v="34"/>
    <n v="0"/>
    <s v="YOUNG ADULT"/>
    <x v="9"/>
    <n v="2022"/>
  </r>
  <r>
    <s v="P03364"/>
    <x v="884"/>
    <x v="0"/>
    <x v="51"/>
    <s v="Male"/>
    <x v="2"/>
    <x v="6"/>
    <n v="3"/>
    <n v="7"/>
    <x v="2"/>
    <n v="8"/>
    <n v="2"/>
    <n v="1"/>
    <s v="Private"/>
    <x v="0"/>
    <x v="64"/>
    <n v="1"/>
    <s v="YOUNG ADULT"/>
    <x v="6"/>
    <n v="2023"/>
  </r>
  <r>
    <s v="P03365"/>
    <x v="756"/>
    <x v="2"/>
    <x v="34"/>
    <s v="Male"/>
    <x v="1"/>
    <x v="1"/>
    <n v="3"/>
    <n v="4"/>
    <x v="0"/>
    <n v="4"/>
    <n v="2"/>
    <n v="1"/>
    <s v="Private"/>
    <x v="0"/>
    <x v="10"/>
    <n v="0"/>
    <s v="ADULT"/>
    <x v="9"/>
    <n v="2022"/>
  </r>
  <r>
    <s v="P03366"/>
    <x v="1003"/>
    <x v="3"/>
    <x v="72"/>
    <s v="Female"/>
    <x v="0"/>
    <x v="8"/>
    <n v="7"/>
    <n v="11"/>
    <x v="1"/>
    <n v="12"/>
    <n v="6"/>
    <n v="4"/>
    <s v="Medicare"/>
    <x v="1"/>
    <x v="2"/>
    <n v="1"/>
    <s v="SENIOR"/>
    <x v="8"/>
    <n v="2022"/>
  </r>
  <r>
    <s v="P03367"/>
    <x v="125"/>
    <x v="2"/>
    <x v="42"/>
    <s v="Female"/>
    <x v="4"/>
    <x v="8"/>
    <n v="3"/>
    <n v="8"/>
    <x v="0"/>
    <n v="4"/>
    <n v="2"/>
    <n v="1"/>
    <s v="Private"/>
    <x v="0"/>
    <x v="11"/>
    <n v="0"/>
    <s v="ADULT"/>
    <x v="9"/>
    <n v="2022"/>
  </r>
  <r>
    <s v="P03368"/>
    <x v="1043"/>
    <x v="2"/>
    <x v="26"/>
    <s v="Female"/>
    <x v="1"/>
    <x v="1"/>
    <n v="5"/>
    <n v="8"/>
    <x v="3"/>
    <n v="8"/>
    <n v="4"/>
    <n v="1"/>
    <s v="Uninsured"/>
    <x v="0"/>
    <x v="45"/>
    <n v="1"/>
    <s v="ADULT"/>
    <x v="7"/>
    <n v="2023"/>
  </r>
  <r>
    <s v="P03369"/>
    <x v="880"/>
    <x v="3"/>
    <x v="20"/>
    <s v="Male"/>
    <x v="1"/>
    <x v="7"/>
    <n v="4"/>
    <n v="11"/>
    <x v="2"/>
    <n v="8"/>
    <n v="2"/>
    <n v="2"/>
    <s v="Private"/>
    <x v="0"/>
    <x v="2"/>
    <n v="1"/>
    <s v="ADULT"/>
    <x v="5"/>
    <n v="2023"/>
  </r>
  <r>
    <s v="P03370"/>
    <x v="188"/>
    <x v="1"/>
    <x v="30"/>
    <s v="Female"/>
    <x v="0"/>
    <x v="1"/>
    <n v="4"/>
    <n v="6"/>
    <x v="2"/>
    <n v="8"/>
    <n v="3"/>
    <n v="1"/>
    <s v="Private"/>
    <x v="0"/>
    <x v="22"/>
    <n v="1"/>
    <s v="ADULT"/>
    <x v="3"/>
    <n v="2022"/>
  </r>
  <r>
    <s v="P03371"/>
    <x v="244"/>
    <x v="0"/>
    <x v="31"/>
    <s v="Female"/>
    <x v="2"/>
    <x v="2"/>
    <n v="4"/>
    <n v="11"/>
    <x v="1"/>
    <n v="7"/>
    <n v="2"/>
    <n v="1"/>
    <s v="Private"/>
    <x v="0"/>
    <x v="4"/>
    <n v="0"/>
    <s v="ADULT"/>
    <x v="10"/>
    <n v="2023"/>
  </r>
  <r>
    <s v="P03372"/>
    <x v="474"/>
    <x v="3"/>
    <x v="25"/>
    <s v="Female"/>
    <x v="1"/>
    <x v="0"/>
    <n v="3"/>
    <n v="5"/>
    <x v="1"/>
    <n v="8"/>
    <n v="4"/>
    <n v="2"/>
    <s v="Medicaid"/>
    <x v="0"/>
    <x v="32"/>
    <n v="1"/>
    <s v="YOUNG ADULT"/>
    <x v="8"/>
    <n v="2021"/>
  </r>
  <r>
    <s v="P03373"/>
    <x v="860"/>
    <x v="2"/>
    <x v="17"/>
    <s v="Female"/>
    <x v="2"/>
    <x v="5"/>
    <n v="7"/>
    <n v="11"/>
    <x v="3"/>
    <n v="12"/>
    <n v="7"/>
    <n v="3"/>
    <s v="Medicare"/>
    <x v="1"/>
    <x v="2"/>
    <n v="1"/>
    <s v="SENIOR"/>
    <x v="2"/>
    <n v="2023"/>
  </r>
  <r>
    <s v="P03374"/>
    <x v="746"/>
    <x v="1"/>
    <x v="63"/>
    <s v="Female"/>
    <x v="0"/>
    <x v="8"/>
    <n v="6"/>
    <n v="9"/>
    <x v="0"/>
    <n v="9"/>
    <n v="6"/>
    <n v="2"/>
    <s v="Medicare"/>
    <x v="1"/>
    <x v="2"/>
    <n v="1"/>
    <s v="SENIOR"/>
    <x v="3"/>
    <n v="2023"/>
  </r>
  <r>
    <s v="P03375"/>
    <x v="142"/>
    <x v="1"/>
    <x v="70"/>
    <s v="Male"/>
    <x v="3"/>
    <x v="6"/>
    <n v="2"/>
    <n v="7"/>
    <x v="2"/>
    <n v="3"/>
    <n v="1"/>
    <n v="2"/>
    <s v="Medicaid"/>
    <x v="2"/>
    <x v="32"/>
    <n v="1"/>
    <s v="YOUNG ADULT"/>
    <x v="1"/>
    <n v="2022"/>
  </r>
  <r>
    <s v="P03376"/>
    <x v="128"/>
    <x v="0"/>
    <x v="13"/>
    <s v="Female"/>
    <x v="3"/>
    <x v="1"/>
    <n v="4"/>
    <n v="6"/>
    <x v="1"/>
    <n v="8"/>
    <n v="2"/>
    <n v="1"/>
    <s v="Medicaid"/>
    <x v="0"/>
    <x v="72"/>
    <n v="1"/>
    <s v="ADULT"/>
    <x v="0"/>
    <n v="2023"/>
  </r>
  <r>
    <s v="P03377"/>
    <x v="60"/>
    <x v="2"/>
    <x v="22"/>
    <s v="Male"/>
    <x v="2"/>
    <x v="0"/>
    <n v="6"/>
    <n v="6"/>
    <x v="0"/>
    <n v="9"/>
    <n v="3"/>
    <n v="2"/>
    <s v="Uninsured"/>
    <x v="1"/>
    <x v="2"/>
    <n v="1"/>
    <s v="ADULT"/>
    <x v="7"/>
    <n v="2022"/>
  </r>
  <r>
    <s v="P03378"/>
    <x v="882"/>
    <x v="1"/>
    <x v="52"/>
    <s v="Female"/>
    <x v="2"/>
    <x v="2"/>
    <n v="3"/>
    <n v="9"/>
    <x v="2"/>
    <n v="6"/>
    <n v="4"/>
    <n v="1"/>
    <s v="Private"/>
    <x v="0"/>
    <x v="37"/>
    <n v="1"/>
    <s v="ADULT"/>
    <x v="3"/>
    <n v="2021"/>
  </r>
  <r>
    <s v="P03379"/>
    <x v="854"/>
    <x v="2"/>
    <x v="0"/>
    <s v="Male"/>
    <x v="2"/>
    <x v="6"/>
    <n v="4"/>
    <n v="7"/>
    <x v="2"/>
    <n v="6"/>
    <n v="8"/>
    <n v="1"/>
    <s v="Medicare"/>
    <x v="0"/>
    <x v="13"/>
    <n v="1"/>
    <s v="SENIOR"/>
    <x v="7"/>
    <n v="2023"/>
  </r>
  <r>
    <s v="P03380"/>
    <x v="303"/>
    <x v="1"/>
    <x v="34"/>
    <s v="Male"/>
    <x v="4"/>
    <x v="2"/>
    <n v="4"/>
    <n v="9"/>
    <x v="2"/>
    <n v="6"/>
    <n v="2"/>
    <n v="1"/>
    <s v="Private"/>
    <x v="0"/>
    <x v="61"/>
    <n v="1"/>
    <s v="ADULT"/>
    <x v="4"/>
    <n v="2022"/>
  </r>
  <r>
    <s v="P03381"/>
    <x v="491"/>
    <x v="1"/>
    <x v="61"/>
    <s v="Male"/>
    <x v="2"/>
    <x v="1"/>
    <n v="6"/>
    <n v="5"/>
    <x v="3"/>
    <n v="12"/>
    <n v="4"/>
    <n v="2"/>
    <s v="Medicare"/>
    <x v="1"/>
    <x v="2"/>
    <n v="0"/>
    <s v="SENIOR"/>
    <x v="1"/>
    <n v="2022"/>
  </r>
  <r>
    <s v="P03382"/>
    <x v="405"/>
    <x v="3"/>
    <x v="68"/>
    <s v="Male"/>
    <x v="4"/>
    <x v="8"/>
    <n v="6"/>
    <n v="8"/>
    <x v="1"/>
    <n v="11"/>
    <n v="6"/>
    <n v="2"/>
    <s v="Medicare"/>
    <x v="1"/>
    <x v="2"/>
    <n v="1"/>
    <s v="SENIOR"/>
    <x v="5"/>
    <n v="2022"/>
  </r>
  <r>
    <s v="P03383"/>
    <x v="91"/>
    <x v="2"/>
    <x v="26"/>
    <s v="Male"/>
    <x v="2"/>
    <x v="1"/>
    <n v="4"/>
    <n v="7"/>
    <x v="1"/>
    <n v="8"/>
    <n v="3"/>
    <n v="2"/>
    <s v="Medicaid"/>
    <x v="0"/>
    <x v="45"/>
    <n v="1"/>
    <s v="ADULT"/>
    <x v="7"/>
    <n v="2023"/>
  </r>
  <r>
    <s v="P03384"/>
    <x v="52"/>
    <x v="0"/>
    <x v="35"/>
    <s v="Female"/>
    <x v="2"/>
    <x v="4"/>
    <n v="5"/>
    <n v="5"/>
    <x v="0"/>
    <n v="8"/>
    <n v="4"/>
    <n v="3"/>
    <s v="Medicare"/>
    <x v="0"/>
    <x v="2"/>
    <n v="1"/>
    <s v="SENIOR"/>
    <x v="6"/>
    <n v="2023"/>
  </r>
  <r>
    <s v="P03385"/>
    <x v="1016"/>
    <x v="2"/>
    <x v="59"/>
    <s v="Female"/>
    <x v="3"/>
    <x v="0"/>
    <n v="5"/>
    <n v="6"/>
    <x v="1"/>
    <n v="10"/>
    <n v="6"/>
    <n v="2"/>
    <s v="Medicare"/>
    <x v="0"/>
    <x v="2"/>
    <n v="1"/>
    <s v="SENIOR"/>
    <x v="2"/>
    <n v="2021"/>
  </r>
  <r>
    <s v="P03386"/>
    <x v="339"/>
    <x v="0"/>
    <x v="12"/>
    <s v="Female"/>
    <x v="2"/>
    <x v="2"/>
    <n v="3"/>
    <n v="10"/>
    <x v="3"/>
    <n v="6"/>
    <n v="2"/>
    <n v="1"/>
    <s v="Uninsured"/>
    <x v="0"/>
    <x v="28"/>
    <n v="1"/>
    <s v="ADULT"/>
    <x v="10"/>
    <n v="2022"/>
  </r>
  <r>
    <s v="P03387"/>
    <x v="262"/>
    <x v="3"/>
    <x v="46"/>
    <s v="Female"/>
    <x v="3"/>
    <x v="7"/>
    <n v="3"/>
    <n v="11"/>
    <x v="1"/>
    <n v="6"/>
    <n v="2"/>
    <n v="1"/>
    <s v="Medicaid"/>
    <x v="0"/>
    <x v="17"/>
    <n v="0"/>
    <s v="ADULT"/>
    <x v="5"/>
    <n v="2023"/>
  </r>
  <r>
    <s v="P03388"/>
    <x v="666"/>
    <x v="2"/>
    <x v="18"/>
    <s v="Male"/>
    <x v="4"/>
    <x v="6"/>
    <n v="4"/>
    <n v="8"/>
    <x v="0"/>
    <n v="6"/>
    <n v="3"/>
    <n v="3"/>
    <s v="Medicaid"/>
    <x v="0"/>
    <x v="2"/>
    <n v="1"/>
    <s v="ADULT"/>
    <x v="2"/>
    <n v="2022"/>
  </r>
  <r>
    <s v="P03389"/>
    <x v="667"/>
    <x v="1"/>
    <x v="58"/>
    <s v="Female"/>
    <x v="2"/>
    <x v="0"/>
    <n v="6"/>
    <n v="7"/>
    <x v="0"/>
    <n v="11"/>
    <n v="4"/>
    <n v="2"/>
    <s v="Medicare"/>
    <x v="1"/>
    <x v="2"/>
    <n v="1"/>
    <s v="SENIOR"/>
    <x v="4"/>
    <n v="2023"/>
  </r>
  <r>
    <s v="P03390"/>
    <x v="624"/>
    <x v="2"/>
    <x v="30"/>
    <s v="Male"/>
    <x v="1"/>
    <x v="0"/>
    <n v="4"/>
    <n v="8"/>
    <x v="2"/>
    <n v="6"/>
    <n v="2"/>
    <n v="1"/>
    <s v="Private"/>
    <x v="0"/>
    <x v="29"/>
    <n v="1"/>
    <s v="ADULT"/>
    <x v="9"/>
    <n v="2023"/>
  </r>
  <r>
    <s v="P03391"/>
    <x v="1044"/>
    <x v="3"/>
    <x v="53"/>
    <s v="Female"/>
    <x v="0"/>
    <x v="7"/>
    <n v="2"/>
    <n v="10"/>
    <x v="2"/>
    <n v="3"/>
    <n v="2"/>
    <n v="0"/>
    <s v="Private"/>
    <x v="0"/>
    <x v="56"/>
    <n v="0"/>
    <s v="YOUNG ADULT"/>
    <x v="5"/>
    <n v="2022"/>
  </r>
  <r>
    <s v="P03392"/>
    <x v="278"/>
    <x v="3"/>
    <x v="46"/>
    <s v="Male"/>
    <x v="2"/>
    <x v="8"/>
    <n v="4"/>
    <n v="8"/>
    <x v="1"/>
    <n v="9"/>
    <n v="4"/>
    <n v="1"/>
    <s v="Private"/>
    <x v="0"/>
    <x v="8"/>
    <n v="0"/>
    <s v="ADULT"/>
    <x v="8"/>
    <n v="2022"/>
  </r>
  <r>
    <s v="P03393"/>
    <x v="820"/>
    <x v="1"/>
    <x v="31"/>
    <s v="Male"/>
    <x v="2"/>
    <x v="1"/>
    <n v="5"/>
    <n v="5"/>
    <x v="1"/>
    <n v="8"/>
    <n v="4"/>
    <n v="1"/>
    <s v="Uninsured"/>
    <x v="0"/>
    <x v="4"/>
    <n v="0"/>
    <s v="ADULT"/>
    <x v="3"/>
    <n v="2021"/>
  </r>
  <r>
    <s v="P03394"/>
    <x v="49"/>
    <x v="3"/>
    <x v="31"/>
    <s v="Male"/>
    <x v="4"/>
    <x v="0"/>
    <n v="4"/>
    <n v="6"/>
    <x v="0"/>
    <n v="8"/>
    <n v="2"/>
    <n v="1"/>
    <s v="Private"/>
    <x v="0"/>
    <x v="29"/>
    <n v="0"/>
    <s v="ADULT"/>
    <x v="5"/>
    <n v="2022"/>
  </r>
  <r>
    <s v="P03395"/>
    <x v="721"/>
    <x v="0"/>
    <x v="72"/>
    <s v="Male"/>
    <x v="2"/>
    <x v="1"/>
    <n v="6"/>
    <n v="5"/>
    <x v="0"/>
    <n v="11"/>
    <n v="4"/>
    <n v="2"/>
    <s v="Medicare"/>
    <x v="1"/>
    <x v="2"/>
    <n v="1"/>
    <s v="SENIOR"/>
    <x v="0"/>
    <n v="2022"/>
  </r>
  <r>
    <s v="P03396"/>
    <x v="686"/>
    <x v="0"/>
    <x v="51"/>
    <s v="Male"/>
    <x v="4"/>
    <x v="0"/>
    <n v="3"/>
    <n v="6"/>
    <x v="1"/>
    <n v="8"/>
    <n v="2"/>
    <n v="1"/>
    <s v="Private"/>
    <x v="0"/>
    <x v="51"/>
    <n v="1"/>
    <s v="YOUNG ADULT"/>
    <x v="10"/>
    <n v="2023"/>
  </r>
  <r>
    <s v="P03397"/>
    <x v="393"/>
    <x v="0"/>
    <x v="0"/>
    <s v="Male"/>
    <x v="3"/>
    <x v="2"/>
    <n v="5"/>
    <n v="9"/>
    <x v="0"/>
    <n v="12"/>
    <n v="5"/>
    <n v="1"/>
    <s v="Medicare"/>
    <x v="0"/>
    <x v="2"/>
    <n v="1"/>
    <s v="SENIOR"/>
    <x v="0"/>
    <n v="2023"/>
  </r>
  <r>
    <s v="P03398"/>
    <x v="749"/>
    <x v="3"/>
    <x v="3"/>
    <s v="Female"/>
    <x v="2"/>
    <x v="10"/>
    <n v="7"/>
    <n v="8"/>
    <x v="1"/>
    <n v="12"/>
    <n v="5"/>
    <n v="5"/>
    <s v="Medicare"/>
    <x v="1"/>
    <x v="2"/>
    <n v="1"/>
    <s v="SENIOR"/>
    <x v="5"/>
    <n v="2021"/>
  </r>
  <r>
    <s v="P03399"/>
    <x v="75"/>
    <x v="3"/>
    <x v="49"/>
    <s v="Female"/>
    <x v="3"/>
    <x v="8"/>
    <n v="6"/>
    <n v="9"/>
    <x v="2"/>
    <n v="11"/>
    <n v="6"/>
    <n v="2"/>
    <s v="Medicare"/>
    <x v="1"/>
    <x v="2"/>
    <n v="1"/>
    <s v="SENIOR"/>
    <x v="11"/>
    <n v="2023"/>
  </r>
  <r>
    <s v="P03400"/>
    <x v="994"/>
    <x v="2"/>
    <x v="36"/>
    <s v="Male"/>
    <x v="1"/>
    <x v="2"/>
    <n v="3"/>
    <n v="9"/>
    <x v="1"/>
    <n v="6"/>
    <n v="2"/>
    <n v="1"/>
    <s v="Medicaid"/>
    <x v="0"/>
    <x v="40"/>
    <n v="0"/>
    <s v="ADULT"/>
    <x v="9"/>
    <n v="2022"/>
  </r>
  <r>
    <s v="P03401"/>
    <x v="1023"/>
    <x v="3"/>
    <x v="0"/>
    <s v="Male"/>
    <x v="1"/>
    <x v="10"/>
    <n v="5"/>
    <n v="7"/>
    <x v="1"/>
    <n v="10"/>
    <n v="4"/>
    <n v="2"/>
    <s v="Medicare"/>
    <x v="0"/>
    <x v="2"/>
    <n v="1"/>
    <s v="SENIOR"/>
    <x v="5"/>
    <n v="2021"/>
  </r>
  <r>
    <s v="P03402"/>
    <x v="977"/>
    <x v="0"/>
    <x v="8"/>
    <s v="Female"/>
    <x v="3"/>
    <x v="1"/>
    <n v="4"/>
    <n v="6"/>
    <x v="1"/>
    <n v="9"/>
    <n v="4"/>
    <n v="2"/>
    <s v="Medicare"/>
    <x v="0"/>
    <x v="0"/>
    <n v="1"/>
    <s v="SENIOR"/>
    <x v="6"/>
    <n v="2022"/>
  </r>
  <r>
    <s v="P03403"/>
    <x v="51"/>
    <x v="1"/>
    <x v="26"/>
    <s v="Male"/>
    <x v="4"/>
    <x v="6"/>
    <n v="4"/>
    <n v="7"/>
    <x v="2"/>
    <n v="9"/>
    <n v="3"/>
    <n v="1"/>
    <s v="Medicaid"/>
    <x v="0"/>
    <x v="13"/>
    <n v="1"/>
    <s v="ADULT"/>
    <x v="1"/>
    <n v="2023"/>
  </r>
  <r>
    <s v="P03404"/>
    <x v="380"/>
    <x v="3"/>
    <x v="31"/>
    <s v="Female"/>
    <x v="2"/>
    <x v="7"/>
    <n v="4"/>
    <n v="11"/>
    <x v="2"/>
    <n v="7"/>
    <n v="4"/>
    <n v="2"/>
    <s v="Medicaid"/>
    <x v="0"/>
    <x v="2"/>
    <n v="1"/>
    <s v="ADULT"/>
    <x v="8"/>
    <n v="2022"/>
  </r>
  <r>
    <s v="P03405"/>
    <x v="837"/>
    <x v="1"/>
    <x v="57"/>
    <s v="Male"/>
    <x v="4"/>
    <x v="0"/>
    <n v="4"/>
    <n v="7"/>
    <x v="2"/>
    <n v="8"/>
    <n v="2"/>
    <n v="1"/>
    <s v="Private"/>
    <x v="0"/>
    <x v="22"/>
    <n v="1"/>
    <s v="SENIOR"/>
    <x v="3"/>
    <n v="2021"/>
  </r>
  <r>
    <s v="P03406"/>
    <x v="592"/>
    <x v="3"/>
    <x v="45"/>
    <s v="Female"/>
    <x v="1"/>
    <x v="1"/>
    <n v="1"/>
    <n v="3"/>
    <x v="1"/>
    <n v="4"/>
    <n v="0"/>
    <n v="0"/>
    <s v="Private"/>
    <x v="1"/>
    <x v="68"/>
    <n v="0"/>
    <s v="YOUNG ADULT"/>
    <x v="8"/>
    <n v="2022"/>
  </r>
  <r>
    <s v="P03407"/>
    <x v="316"/>
    <x v="2"/>
    <x v="2"/>
    <s v="Female"/>
    <x v="1"/>
    <x v="1"/>
    <n v="7"/>
    <n v="8"/>
    <x v="1"/>
    <n v="12"/>
    <n v="5"/>
    <n v="3"/>
    <s v="Medicare"/>
    <x v="1"/>
    <x v="2"/>
    <n v="1"/>
    <s v="SENIOR"/>
    <x v="2"/>
    <n v="2021"/>
  </r>
  <r>
    <s v="P03408"/>
    <x v="988"/>
    <x v="2"/>
    <x v="30"/>
    <s v="Female"/>
    <x v="1"/>
    <x v="1"/>
    <n v="4"/>
    <n v="5"/>
    <x v="1"/>
    <n v="8"/>
    <n v="2"/>
    <n v="1"/>
    <s v="Uninsured"/>
    <x v="0"/>
    <x v="31"/>
    <n v="1"/>
    <s v="ADULT"/>
    <x v="2"/>
    <n v="2022"/>
  </r>
  <r>
    <s v="P03409"/>
    <x v="502"/>
    <x v="2"/>
    <x v="4"/>
    <s v="Female"/>
    <x v="3"/>
    <x v="5"/>
    <n v="4"/>
    <n v="11"/>
    <x v="0"/>
    <n v="6"/>
    <n v="4"/>
    <n v="1"/>
    <s v="Medicaid"/>
    <x v="0"/>
    <x v="67"/>
    <n v="1"/>
    <s v="ADULT"/>
    <x v="9"/>
    <n v="2021"/>
  </r>
  <r>
    <s v="P03410"/>
    <x v="86"/>
    <x v="2"/>
    <x v="76"/>
    <s v="Male"/>
    <x v="1"/>
    <x v="8"/>
    <n v="6"/>
    <n v="9"/>
    <x v="3"/>
    <n v="9"/>
    <n v="4"/>
    <n v="4"/>
    <s v="Medicare"/>
    <x v="1"/>
    <x v="2"/>
    <n v="1"/>
    <s v="SENIOR"/>
    <x v="9"/>
    <n v="2023"/>
  </r>
  <r>
    <s v="P03411"/>
    <x v="447"/>
    <x v="1"/>
    <x v="37"/>
    <s v="Male"/>
    <x v="3"/>
    <x v="2"/>
    <n v="4"/>
    <n v="9"/>
    <x v="0"/>
    <n v="6"/>
    <n v="5"/>
    <n v="1"/>
    <s v="Private"/>
    <x v="0"/>
    <x v="4"/>
    <n v="1"/>
    <s v="ADULT"/>
    <x v="1"/>
    <n v="2021"/>
  </r>
  <r>
    <s v="P03412"/>
    <x v="238"/>
    <x v="1"/>
    <x v="36"/>
    <s v="Female"/>
    <x v="0"/>
    <x v="8"/>
    <n v="4"/>
    <n v="8"/>
    <x v="1"/>
    <n v="7"/>
    <n v="2"/>
    <n v="2"/>
    <s v="Private"/>
    <x v="0"/>
    <x v="2"/>
    <n v="1"/>
    <s v="ADULT"/>
    <x v="4"/>
    <n v="2022"/>
  </r>
  <r>
    <s v="P03413"/>
    <x v="424"/>
    <x v="0"/>
    <x v="72"/>
    <s v="Female"/>
    <x v="3"/>
    <x v="8"/>
    <n v="6"/>
    <n v="9"/>
    <x v="0"/>
    <n v="9"/>
    <n v="4"/>
    <n v="2"/>
    <s v="Medicare"/>
    <x v="1"/>
    <x v="2"/>
    <n v="1"/>
    <s v="SENIOR"/>
    <x v="10"/>
    <n v="2021"/>
  </r>
  <r>
    <s v="P03414"/>
    <x v="800"/>
    <x v="3"/>
    <x v="40"/>
    <s v="Male"/>
    <x v="0"/>
    <x v="10"/>
    <n v="4"/>
    <n v="6"/>
    <x v="1"/>
    <n v="8"/>
    <n v="2"/>
    <n v="2"/>
    <s v="Private"/>
    <x v="0"/>
    <x v="19"/>
    <n v="1"/>
    <s v="ADULT"/>
    <x v="5"/>
    <n v="2023"/>
  </r>
  <r>
    <s v="P03415"/>
    <x v="678"/>
    <x v="0"/>
    <x v="12"/>
    <s v="Female"/>
    <x v="0"/>
    <x v="0"/>
    <n v="3"/>
    <n v="5"/>
    <x v="2"/>
    <n v="4"/>
    <n v="2"/>
    <n v="1"/>
    <s v="Private"/>
    <x v="0"/>
    <x v="30"/>
    <n v="0"/>
    <s v="ADULT"/>
    <x v="10"/>
    <n v="2022"/>
  </r>
  <r>
    <s v="P03416"/>
    <x v="66"/>
    <x v="2"/>
    <x v="1"/>
    <s v="Male"/>
    <x v="0"/>
    <x v="1"/>
    <n v="4"/>
    <n v="5"/>
    <x v="0"/>
    <n v="6"/>
    <n v="3"/>
    <n v="1"/>
    <s v="Medicaid"/>
    <x v="0"/>
    <x v="18"/>
    <n v="0"/>
    <s v="ADULT"/>
    <x v="9"/>
    <n v="2023"/>
  </r>
  <r>
    <s v="P03417"/>
    <x v="112"/>
    <x v="0"/>
    <x v="58"/>
    <s v="Male"/>
    <x v="2"/>
    <x v="1"/>
    <n v="5"/>
    <n v="7"/>
    <x v="1"/>
    <n v="8"/>
    <n v="5"/>
    <n v="2"/>
    <s v="Medicare"/>
    <x v="0"/>
    <x v="2"/>
    <n v="1"/>
    <s v="SENIOR"/>
    <x v="0"/>
    <n v="2023"/>
  </r>
  <r>
    <s v="P03418"/>
    <x v="391"/>
    <x v="3"/>
    <x v="26"/>
    <s v="Female"/>
    <x v="0"/>
    <x v="7"/>
    <n v="4"/>
    <n v="10"/>
    <x v="2"/>
    <n v="7"/>
    <n v="5"/>
    <n v="1"/>
    <s v="Private"/>
    <x v="0"/>
    <x v="6"/>
    <n v="1"/>
    <s v="ADULT"/>
    <x v="11"/>
    <n v="2023"/>
  </r>
  <r>
    <s v="P03419"/>
    <x v="199"/>
    <x v="2"/>
    <x v="56"/>
    <s v="Male"/>
    <x v="4"/>
    <x v="1"/>
    <n v="5"/>
    <n v="7"/>
    <x v="1"/>
    <n v="8"/>
    <n v="2"/>
    <n v="1"/>
    <s v="Uninsured"/>
    <x v="0"/>
    <x v="22"/>
    <n v="1"/>
    <s v="YOUNG ADULT"/>
    <x v="9"/>
    <n v="2023"/>
  </r>
  <r>
    <s v="P03420"/>
    <x v="600"/>
    <x v="0"/>
    <x v="12"/>
    <s v="Female"/>
    <x v="0"/>
    <x v="2"/>
    <n v="5"/>
    <n v="10"/>
    <x v="2"/>
    <n v="8"/>
    <n v="4"/>
    <n v="2"/>
    <s v="Private"/>
    <x v="0"/>
    <x v="2"/>
    <n v="1"/>
    <s v="ADULT"/>
    <x v="0"/>
    <n v="2021"/>
  </r>
  <r>
    <s v="P03421"/>
    <x v="347"/>
    <x v="3"/>
    <x v="21"/>
    <s v="Male"/>
    <x v="1"/>
    <x v="7"/>
    <n v="3"/>
    <n v="9"/>
    <x v="1"/>
    <n v="6"/>
    <n v="4"/>
    <n v="1"/>
    <s v="Private"/>
    <x v="0"/>
    <x v="40"/>
    <n v="0"/>
    <s v="ADULT"/>
    <x v="8"/>
    <n v="2023"/>
  </r>
  <r>
    <s v="P03422"/>
    <x v="408"/>
    <x v="1"/>
    <x v="31"/>
    <s v="Male"/>
    <x v="2"/>
    <x v="1"/>
    <n v="5"/>
    <n v="5"/>
    <x v="2"/>
    <n v="8"/>
    <n v="6"/>
    <n v="1"/>
    <s v="Private"/>
    <x v="0"/>
    <x v="40"/>
    <n v="1"/>
    <s v="ADULT"/>
    <x v="4"/>
    <n v="2021"/>
  </r>
  <r>
    <s v="P03423"/>
    <x v="568"/>
    <x v="0"/>
    <x v="57"/>
    <s v="Female"/>
    <x v="0"/>
    <x v="2"/>
    <n v="4"/>
    <n v="9"/>
    <x v="2"/>
    <n v="9"/>
    <n v="3"/>
    <n v="2"/>
    <s v="Private"/>
    <x v="0"/>
    <x v="2"/>
    <n v="1"/>
    <s v="SENIOR"/>
    <x v="10"/>
    <n v="2023"/>
  </r>
  <r>
    <s v="P03424"/>
    <x v="425"/>
    <x v="1"/>
    <x v="57"/>
    <s v="Female"/>
    <x v="2"/>
    <x v="2"/>
    <n v="4"/>
    <n v="10"/>
    <x v="1"/>
    <n v="6"/>
    <n v="5"/>
    <n v="1"/>
    <s v="Medicaid"/>
    <x v="0"/>
    <x v="6"/>
    <n v="1"/>
    <s v="SENIOR"/>
    <x v="3"/>
    <n v="2023"/>
  </r>
  <r>
    <s v="P03425"/>
    <x v="371"/>
    <x v="1"/>
    <x v="74"/>
    <s v="Male"/>
    <x v="2"/>
    <x v="4"/>
    <n v="3"/>
    <n v="4"/>
    <x v="3"/>
    <n v="6"/>
    <n v="4"/>
    <n v="3"/>
    <s v="Private"/>
    <x v="0"/>
    <x v="12"/>
    <n v="0"/>
    <s v="YOUNG ADULT"/>
    <x v="1"/>
    <n v="2023"/>
  </r>
  <r>
    <s v="P03426"/>
    <x v="1045"/>
    <x v="0"/>
    <x v="59"/>
    <s v="Male"/>
    <x v="3"/>
    <x v="4"/>
    <n v="5"/>
    <n v="6"/>
    <x v="3"/>
    <n v="8"/>
    <n v="5"/>
    <n v="2"/>
    <s v="Medicare"/>
    <x v="0"/>
    <x v="2"/>
    <n v="1"/>
    <s v="SENIOR"/>
    <x v="10"/>
    <n v="2021"/>
  </r>
  <r>
    <s v="P03427"/>
    <x v="644"/>
    <x v="3"/>
    <x v="9"/>
    <s v="Male"/>
    <x v="3"/>
    <x v="1"/>
    <n v="5"/>
    <n v="5"/>
    <x v="0"/>
    <n v="8"/>
    <n v="6"/>
    <n v="1"/>
    <s v="Medicaid"/>
    <x v="0"/>
    <x v="50"/>
    <n v="1"/>
    <s v="ADULT"/>
    <x v="11"/>
    <n v="2022"/>
  </r>
  <r>
    <s v="P03428"/>
    <x v="193"/>
    <x v="3"/>
    <x v="44"/>
    <s v="Male"/>
    <x v="0"/>
    <x v="5"/>
    <n v="7"/>
    <n v="11"/>
    <x v="2"/>
    <n v="12"/>
    <n v="6"/>
    <n v="3"/>
    <s v="Medicare"/>
    <x v="1"/>
    <x v="2"/>
    <n v="1"/>
    <s v="SENIOR"/>
    <x v="11"/>
    <n v="2022"/>
  </r>
  <r>
    <s v="P03429"/>
    <x v="495"/>
    <x v="0"/>
    <x v="57"/>
    <s v="Female"/>
    <x v="3"/>
    <x v="8"/>
    <n v="4"/>
    <n v="8"/>
    <x v="0"/>
    <n v="8"/>
    <n v="2"/>
    <n v="1"/>
    <s v="Uninsured"/>
    <x v="0"/>
    <x v="2"/>
    <n v="1"/>
    <s v="SENIOR"/>
    <x v="10"/>
    <n v="2021"/>
  </r>
  <r>
    <s v="P03430"/>
    <x v="253"/>
    <x v="0"/>
    <x v="59"/>
    <s v="Female"/>
    <x v="4"/>
    <x v="4"/>
    <n v="5"/>
    <n v="5"/>
    <x v="2"/>
    <n v="8"/>
    <n v="4"/>
    <n v="2"/>
    <s v="Medicare"/>
    <x v="0"/>
    <x v="2"/>
    <n v="1"/>
    <s v="SENIOR"/>
    <x v="0"/>
    <n v="2021"/>
  </r>
  <r>
    <s v="P03431"/>
    <x v="330"/>
    <x v="3"/>
    <x v="57"/>
    <s v="Male"/>
    <x v="2"/>
    <x v="0"/>
    <n v="4"/>
    <n v="7"/>
    <x v="1"/>
    <n v="6"/>
    <n v="2"/>
    <n v="1"/>
    <s v="Private"/>
    <x v="0"/>
    <x v="11"/>
    <n v="1"/>
    <s v="SENIOR"/>
    <x v="11"/>
    <n v="2022"/>
  </r>
  <r>
    <s v="P03432"/>
    <x v="434"/>
    <x v="3"/>
    <x v="54"/>
    <s v="Male"/>
    <x v="2"/>
    <x v="10"/>
    <n v="6"/>
    <n v="7"/>
    <x v="1"/>
    <n v="10"/>
    <n v="6"/>
    <n v="2"/>
    <s v="Medicare"/>
    <x v="1"/>
    <x v="2"/>
    <n v="1"/>
    <s v="SENIOR"/>
    <x v="5"/>
    <n v="2023"/>
  </r>
  <r>
    <s v="P03433"/>
    <x v="431"/>
    <x v="1"/>
    <x v="0"/>
    <s v="Female"/>
    <x v="1"/>
    <x v="6"/>
    <n v="5"/>
    <n v="7"/>
    <x v="0"/>
    <n v="8"/>
    <n v="4"/>
    <n v="2"/>
    <s v="Medicare"/>
    <x v="0"/>
    <x v="2"/>
    <n v="1"/>
    <s v="SENIOR"/>
    <x v="1"/>
    <n v="2022"/>
  </r>
  <r>
    <s v="P03434"/>
    <x v="777"/>
    <x v="1"/>
    <x v="31"/>
    <s v="Female"/>
    <x v="2"/>
    <x v="1"/>
    <n v="4"/>
    <n v="7"/>
    <x v="0"/>
    <n v="6"/>
    <n v="3"/>
    <n v="1"/>
    <s v="Private"/>
    <x v="0"/>
    <x v="63"/>
    <n v="0"/>
    <s v="ADULT"/>
    <x v="3"/>
    <n v="2022"/>
  </r>
  <r>
    <s v="P03435"/>
    <x v="889"/>
    <x v="0"/>
    <x v="49"/>
    <s v="Female"/>
    <x v="4"/>
    <x v="4"/>
    <n v="9"/>
    <n v="8"/>
    <x v="3"/>
    <n v="14"/>
    <n v="6"/>
    <n v="3"/>
    <s v="Medicare"/>
    <x v="1"/>
    <x v="2"/>
    <n v="1"/>
    <s v="SENIOR"/>
    <x v="10"/>
    <n v="2022"/>
  </r>
  <r>
    <s v="P03436"/>
    <x v="853"/>
    <x v="3"/>
    <x v="39"/>
    <s v="Female"/>
    <x v="3"/>
    <x v="10"/>
    <n v="6"/>
    <n v="7"/>
    <x v="0"/>
    <n v="11"/>
    <n v="6"/>
    <n v="2"/>
    <s v="Medicare"/>
    <x v="1"/>
    <x v="2"/>
    <n v="1"/>
    <s v="SENIOR"/>
    <x v="5"/>
    <n v="2022"/>
  </r>
  <r>
    <s v="P03437"/>
    <x v="425"/>
    <x v="1"/>
    <x v="8"/>
    <s v="Male"/>
    <x v="3"/>
    <x v="4"/>
    <n v="5"/>
    <n v="6"/>
    <x v="2"/>
    <n v="8"/>
    <n v="4"/>
    <n v="2"/>
    <s v="Medicare"/>
    <x v="0"/>
    <x v="2"/>
    <n v="1"/>
    <s v="SENIOR"/>
    <x v="3"/>
    <n v="2023"/>
  </r>
  <r>
    <s v="P03438"/>
    <x v="158"/>
    <x v="1"/>
    <x v="56"/>
    <s v="Female"/>
    <x v="0"/>
    <x v="0"/>
    <n v="2"/>
    <n v="7"/>
    <x v="1"/>
    <n v="3"/>
    <n v="3"/>
    <n v="2"/>
    <s v="Private"/>
    <x v="0"/>
    <x v="38"/>
    <n v="0"/>
    <s v="YOUNG ADULT"/>
    <x v="4"/>
    <n v="2022"/>
  </r>
  <r>
    <s v="P03439"/>
    <x v="517"/>
    <x v="0"/>
    <x v="56"/>
    <s v="Female"/>
    <x v="3"/>
    <x v="1"/>
    <n v="2"/>
    <n v="5"/>
    <x v="2"/>
    <n v="5"/>
    <n v="1"/>
    <n v="0"/>
    <s v="Medicaid"/>
    <x v="1"/>
    <x v="25"/>
    <n v="0"/>
    <s v="YOUNG ADULT"/>
    <x v="6"/>
    <n v="2021"/>
  </r>
  <r>
    <s v="P03440"/>
    <x v="1034"/>
    <x v="2"/>
    <x v="9"/>
    <s v="Female"/>
    <x v="2"/>
    <x v="6"/>
    <n v="4"/>
    <n v="9"/>
    <x v="1"/>
    <n v="7"/>
    <n v="3"/>
    <n v="1"/>
    <s v="Medicaid"/>
    <x v="0"/>
    <x v="23"/>
    <n v="1"/>
    <s v="ADULT"/>
    <x v="9"/>
    <n v="2022"/>
  </r>
  <r>
    <s v="P03441"/>
    <x v="935"/>
    <x v="3"/>
    <x v="30"/>
    <s v="Male"/>
    <x v="4"/>
    <x v="0"/>
    <n v="4"/>
    <n v="6"/>
    <x v="1"/>
    <n v="6"/>
    <n v="3"/>
    <n v="1"/>
    <s v="Private"/>
    <x v="0"/>
    <x v="11"/>
    <n v="1"/>
    <s v="ADULT"/>
    <x v="5"/>
    <n v="2023"/>
  </r>
  <r>
    <s v="P03442"/>
    <x v="337"/>
    <x v="0"/>
    <x v="21"/>
    <s v="Male"/>
    <x v="3"/>
    <x v="3"/>
    <n v="3"/>
    <n v="8"/>
    <x v="0"/>
    <n v="4"/>
    <n v="2"/>
    <n v="2"/>
    <s v="Medicaid"/>
    <x v="0"/>
    <x v="11"/>
    <n v="1"/>
    <s v="ADULT"/>
    <x v="6"/>
    <n v="2022"/>
  </r>
  <r>
    <s v="P03443"/>
    <x v="319"/>
    <x v="1"/>
    <x v="30"/>
    <s v="Male"/>
    <x v="2"/>
    <x v="1"/>
    <n v="5"/>
    <n v="5"/>
    <x v="1"/>
    <n v="8"/>
    <n v="2"/>
    <n v="1"/>
    <s v="Private"/>
    <x v="0"/>
    <x v="40"/>
    <n v="0"/>
    <s v="ADULT"/>
    <x v="4"/>
    <n v="2022"/>
  </r>
  <r>
    <s v="P03444"/>
    <x v="372"/>
    <x v="0"/>
    <x v="65"/>
    <s v="Female"/>
    <x v="3"/>
    <x v="2"/>
    <n v="6"/>
    <n v="12"/>
    <x v="2"/>
    <n v="9"/>
    <n v="6"/>
    <n v="2"/>
    <s v="Medicare"/>
    <x v="1"/>
    <x v="2"/>
    <n v="1"/>
    <s v="SENIOR"/>
    <x v="0"/>
    <n v="2021"/>
  </r>
  <r>
    <s v="P03445"/>
    <x v="457"/>
    <x v="2"/>
    <x v="2"/>
    <s v="Male"/>
    <x v="2"/>
    <x v="0"/>
    <n v="6"/>
    <n v="6"/>
    <x v="2"/>
    <n v="9"/>
    <n v="4"/>
    <n v="2"/>
    <s v="Medicare"/>
    <x v="1"/>
    <x v="2"/>
    <n v="1"/>
    <s v="SENIOR"/>
    <x v="9"/>
    <n v="2021"/>
  </r>
  <r>
    <s v="P03446"/>
    <x v="508"/>
    <x v="2"/>
    <x v="19"/>
    <s v="Male"/>
    <x v="2"/>
    <x v="1"/>
    <n v="4"/>
    <n v="6"/>
    <x v="1"/>
    <n v="8"/>
    <n v="4"/>
    <n v="1"/>
    <s v="Private"/>
    <x v="0"/>
    <x v="20"/>
    <n v="1"/>
    <s v="YOUNG ADULT"/>
    <x v="2"/>
    <n v="2023"/>
  </r>
  <r>
    <s v="P03447"/>
    <x v="631"/>
    <x v="1"/>
    <x v="31"/>
    <s v="Female"/>
    <x v="3"/>
    <x v="6"/>
    <n v="4"/>
    <n v="8"/>
    <x v="1"/>
    <n v="6"/>
    <n v="3"/>
    <n v="2"/>
    <s v="Private"/>
    <x v="0"/>
    <x v="2"/>
    <n v="1"/>
    <s v="ADULT"/>
    <x v="3"/>
    <n v="2021"/>
  </r>
  <r>
    <s v="P03448"/>
    <x v="609"/>
    <x v="3"/>
    <x v="46"/>
    <s v="Male"/>
    <x v="3"/>
    <x v="10"/>
    <n v="3"/>
    <n v="5"/>
    <x v="1"/>
    <n v="4"/>
    <n v="2"/>
    <n v="1"/>
    <s v="Private"/>
    <x v="0"/>
    <x v="27"/>
    <n v="0"/>
    <s v="ADULT"/>
    <x v="5"/>
    <n v="2021"/>
  </r>
  <r>
    <s v="P03449"/>
    <x v="435"/>
    <x v="3"/>
    <x v="36"/>
    <s v="Male"/>
    <x v="3"/>
    <x v="2"/>
    <n v="6"/>
    <n v="10"/>
    <x v="1"/>
    <n v="10"/>
    <n v="3"/>
    <n v="2"/>
    <s v="Private"/>
    <x v="1"/>
    <x v="2"/>
    <n v="1"/>
    <s v="ADULT"/>
    <x v="11"/>
    <n v="2022"/>
  </r>
  <r>
    <s v="P03450"/>
    <x v="427"/>
    <x v="1"/>
    <x v="7"/>
    <s v="Male"/>
    <x v="2"/>
    <x v="1"/>
    <n v="5"/>
    <n v="6"/>
    <x v="1"/>
    <n v="10"/>
    <n v="6"/>
    <n v="1"/>
    <s v="Medicaid"/>
    <x v="0"/>
    <x v="19"/>
    <n v="1"/>
    <s v="ADULT"/>
    <x v="3"/>
    <n v="2023"/>
  </r>
  <r>
    <s v="P03451"/>
    <x v="1046"/>
    <x v="0"/>
    <x v="42"/>
    <s v="Male"/>
    <x v="3"/>
    <x v="6"/>
    <n v="5"/>
    <n v="9"/>
    <x v="1"/>
    <n v="8"/>
    <n v="2"/>
    <n v="3"/>
    <s v="Private"/>
    <x v="0"/>
    <x v="2"/>
    <n v="1"/>
    <s v="ADULT"/>
    <x v="0"/>
    <n v="2021"/>
  </r>
  <r>
    <s v="P03452"/>
    <x v="828"/>
    <x v="2"/>
    <x v="56"/>
    <s v="Male"/>
    <x v="2"/>
    <x v="2"/>
    <n v="2"/>
    <n v="12"/>
    <x v="0"/>
    <n v="5"/>
    <n v="1"/>
    <n v="0"/>
    <s v="Uninsured"/>
    <x v="2"/>
    <x v="56"/>
    <n v="1"/>
    <s v="YOUNG ADULT"/>
    <x v="9"/>
    <n v="2023"/>
  </r>
  <r>
    <s v="P03453"/>
    <x v="123"/>
    <x v="3"/>
    <x v="1"/>
    <s v="Female"/>
    <x v="3"/>
    <x v="8"/>
    <n v="5"/>
    <n v="9"/>
    <x v="2"/>
    <n v="8"/>
    <n v="2"/>
    <n v="1"/>
    <s v="Private"/>
    <x v="0"/>
    <x v="0"/>
    <n v="1"/>
    <s v="ADULT"/>
    <x v="8"/>
    <n v="2022"/>
  </r>
  <r>
    <s v="P03454"/>
    <x v="200"/>
    <x v="2"/>
    <x v="12"/>
    <s v="Female"/>
    <x v="3"/>
    <x v="5"/>
    <n v="4"/>
    <n v="10"/>
    <x v="1"/>
    <n v="8"/>
    <n v="4"/>
    <n v="1"/>
    <s v="Medicaid"/>
    <x v="0"/>
    <x v="8"/>
    <n v="1"/>
    <s v="ADULT"/>
    <x v="7"/>
    <n v="2023"/>
  </r>
  <r>
    <s v="P03455"/>
    <x v="519"/>
    <x v="3"/>
    <x v="45"/>
    <s v="Male"/>
    <x v="1"/>
    <x v="0"/>
    <n v="1"/>
    <n v="4"/>
    <x v="3"/>
    <n v="2"/>
    <n v="2"/>
    <n v="0"/>
    <s v="Medicaid"/>
    <x v="1"/>
    <x v="35"/>
    <n v="0"/>
    <s v="YOUNG ADULT"/>
    <x v="5"/>
    <n v="2023"/>
  </r>
  <r>
    <s v="P03456"/>
    <x v="1047"/>
    <x v="3"/>
    <x v="76"/>
    <s v="Male"/>
    <x v="4"/>
    <x v="8"/>
    <n v="6"/>
    <n v="9"/>
    <x v="2"/>
    <n v="10"/>
    <n v="4"/>
    <n v="2"/>
    <s v="Medicare"/>
    <x v="1"/>
    <x v="2"/>
    <n v="1"/>
    <s v="SENIOR"/>
    <x v="8"/>
    <n v="2022"/>
  </r>
  <r>
    <s v="P03457"/>
    <x v="704"/>
    <x v="0"/>
    <x v="59"/>
    <s v="Female"/>
    <x v="4"/>
    <x v="6"/>
    <n v="6"/>
    <n v="10"/>
    <x v="1"/>
    <n v="10"/>
    <n v="6"/>
    <n v="2"/>
    <s v="Medicare"/>
    <x v="1"/>
    <x v="2"/>
    <n v="1"/>
    <s v="SENIOR"/>
    <x v="10"/>
    <n v="2021"/>
  </r>
  <r>
    <s v="P03458"/>
    <x v="946"/>
    <x v="2"/>
    <x v="36"/>
    <s v="Male"/>
    <x v="4"/>
    <x v="1"/>
    <n v="3"/>
    <n v="5"/>
    <x v="0"/>
    <n v="6"/>
    <n v="2"/>
    <n v="1"/>
    <s v="Private"/>
    <x v="0"/>
    <x v="10"/>
    <n v="0"/>
    <s v="ADULT"/>
    <x v="9"/>
    <n v="2021"/>
  </r>
  <r>
    <s v="P03459"/>
    <x v="972"/>
    <x v="0"/>
    <x v="47"/>
    <s v="Male"/>
    <x v="4"/>
    <x v="6"/>
    <n v="4"/>
    <n v="10"/>
    <x v="2"/>
    <n v="9"/>
    <n v="5"/>
    <n v="1"/>
    <s v="Medicaid"/>
    <x v="0"/>
    <x v="50"/>
    <n v="1"/>
    <s v="ADULT"/>
    <x v="0"/>
    <n v="2023"/>
  </r>
  <r>
    <s v="P03460"/>
    <x v="946"/>
    <x v="2"/>
    <x v="19"/>
    <s v="Female"/>
    <x v="1"/>
    <x v="2"/>
    <n v="5"/>
    <n v="9"/>
    <x v="2"/>
    <n v="10"/>
    <n v="4"/>
    <n v="1"/>
    <s v="Private"/>
    <x v="0"/>
    <x v="1"/>
    <n v="1"/>
    <s v="YOUNG ADULT"/>
    <x v="9"/>
    <n v="2021"/>
  </r>
  <r>
    <s v="P03461"/>
    <x v="552"/>
    <x v="1"/>
    <x v="73"/>
    <s v="Male"/>
    <x v="4"/>
    <x v="0"/>
    <n v="7"/>
    <n v="7"/>
    <x v="2"/>
    <n v="12"/>
    <n v="6"/>
    <n v="3"/>
    <s v="Medicare"/>
    <x v="1"/>
    <x v="2"/>
    <n v="1"/>
    <s v="SENIOR"/>
    <x v="4"/>
    <n v="2021"/>
  </r>
  <r>
    <s v="P03462"/>
    <x v="512"/>
    <x v="2"/>
    <x v="48"/>
    <s v="Male"/>
    <x v="4"/>
    <x v="4"/>
    <n v="6"/>
    <n v="5"/>
    <x v="1"/>
    <n v="11"/>
    <n v="6"/>
    <n v="2"/>
    <s v="Medicare"/>
    <x v="1"/>
    <x v="2"/>
    <n v="1"/>
    <s v="SENIOR"/>
    <x v="2"/>
    <n v="2021"/>
  </r>
  <r>
    <s v="P03463"/>
    <x v="953"/>
    <x v="3"/>
    <x v="30"/>
    <s v="Male"/>
    <x v="1"/>
    <x v="5"/>
    <n v="4"/>
    <n v="10"/>
    <x v="3"/>
    <n v="7"/>
    <n v="3"/>
    <n v="2"/>
    <s v="Private"/>
    <x v="0"/>
    <x v="2"/>
    <n v="1"/>
    <s v="ADULT"/>
    <x v="8"/>
    <n v="2022"/>
  </r>
  <r>
    <s v="P03464"/>
    <x v="212"/>
    <x v="0"/>
    <x v="35"/>
    <s v="Female"/>
    <x v="2"/>
    <x v="5"/>
    <n v="7"/>
    <n v="13"/>
    <x v="1"/>
    <n v="10"/>
    <n v="6"/>
    <n v="3"/>
    <s v="Medicare"/>
    <x v="1"/>
    <x v="2"/>
    <n v="1"/>
    <s v="SENIOR"/>
    <x v="6"/>
    <n v="2021"/>
  </r>
  <r>
    <s v="P03465"/>
    <x v="890"/>
    <x v="2"/>
    <x v="30"/>
    <s v="Male"/>
    <x v="2"/>
    <x v="0"/>
    <n v="6"/>
    <n v="7"/>
    <x v="2"/>
    <n v="10"/>
    <n v="4"/>
    <n v="2"/>
    <s v="Private"/>
    <x v="1"/>
    <x v="2"/>
    <n v="1"/>
    <s v="ADULT"/>
    <x v="7"/>
    <n v="2023"/>
  </r>
  <r>
    <s v="P03466"/>
    <x v="147"/>
    <x v="2"/>
    <x v="28"/>
    <s v="Male"/>
    <x v="1"/>
    <x v="4"/>
    <n v="2"/>
    <n v="4"/>
    <x v="0"/>
    <n v="3"/>
    <n v="1"/>
    <n v="0"/>
    <s v="Uninsured"/>
    <x v="0"/>
    <x v="81"/>
    <n v="0"/>
    <s v="YOUNG ADULT"/>
    <x v="7"/>
    <n v="2023"/>
  </r>
  <r>
    <s v="P03467"/>
    <x v="977"/>
    <x v="0"/>
    <x v="7"/>
    <s v="Male"/>
    <x v="3"/>
    <x v="4"/>
    <n v="5"/>
    <n v="5"/>
    <x v="1"/>
    <n v="8"/>
    <n v="4"/>
    <n v="2"/>
    <s v="Private"/>
    <x v="0"/>
    <x v="23"/>
    <n v="1"/>
    <s v="ADULT"/>
    <x v="6"/>
    <n v="2022"/>
  </r>
  <r>
    <s v="P03468"/>
    <x v="470"/>
    <x v="1"/>
    <x v="30"/>
    <s v="Female"/>
    <x v="1"/>
    <x v="0"/>
    <n v="5"/>
    <n v="7"/>
    <x v="2"/>
    <n v="10"/>
    <n v="2"/>
    <n v="1"/>
    <s v="Private"/>
    <x v="0"/>
    <x v="40"/>
    <n v="1"/>
    <s v="ADULT"/>
    <x v="3"/>
    <n v="2022"/>
  </r>
  <r>
    <s v="P03469"/>
    <x v="284"/>
    <x v="3"/>
    <x v="7"/>
    <s v="Male"/>
    <x v="0"/>
    <x v="8"/>
    <n v="3"/>
    <n v="10"/>
    <x v="3"/>
    <n v="4"/>
    <n v="4"/>
    <n v="2"/>
    <s v="Medicaid"/>
    <x v="0"/>
    <x v="2"/>
    <n v="0"/>
    <s v="ADULT"/>
    <x v="5"/>
    <n v="2022"/>
  </r>
  <r>
    <s v="P03470"/>
    <x v="287"/>
    <x v="0"/>
    <x v="4"/>
    <s v="Male"/>
    <x v="0"/>
    <x v="3"/>
    <n v="6"/>
    <n v="8"/>
    <x v="0"/>
    <n v="9"/>
    <n v="4"/>
    <n v="2"/>
    <s v="Uninsured"/>
    <x v="1"/>
    <x v="2"/>
    <n v="1"/>
    <s v="ADULT"/>
    <x v="0"/>
    <n v="2023"/>
  </r>
  <r>
    <s v="P03471"/>
    <x v="172"/>
    <x v="2"/>
    <x v="31"/>
    <s v="Female"/>
    <x v="1"/>
    <x v="6"/>
    <n v="4"/>
    <n v="7"/>
    <x v="0"/>
    <n v="8"/>
    <n v="4"/>
    <n v="1"/>
    <s v="Private"/>
    <x v="0"/>
    <x v="62"/>
    <n v="1"/>
    <s v="ADULT"/>
    <x v="7"/>
    <n v="2022"/>
  </r>
  <r>
    <s v="P03472"/>
    <x v="917"/>
    <x v="2"/>
    <x v="31"/>
    <s v="Female"/>
    <x v="4"/>
    <x v="1"/>
    <n v="5"/>
    <n v="5"/>
    <x v="1"/>
    <n v="8"/>
    <n v="6"/>
    <n v="1"/>
    <s v="Medicaid"/>
    <x v="0"/>
    <x v="19"/>
    <n v="1"/>
    <s v="ADULT"/>
    <x v="7"/>
    <n v="2022"/>
  </r>
  <r>
    <s v="P03473"/>
    <x v="188"/>
    <x v="1"/>
    <x v="47"/>
    <s v="Male"/>
    <x v="2"/>
    <x v="3"/>
    <n v="4"/>
    <n v="7"/>
    <x v="2"/>
    <n v="8"/>
    <n v="2"/>
    <n v="2"/>
    <s v="Medicaid"/>
    <x v="0"/>
    <x v="34"/>
    <n v="1"/>
    <s v="ADULT"/>
    <x v="3"/>
    <n v="2022"/>
  </r>
  <r>
    <s v="P03474"/>
    <x v="75"/>
    <x v="3"/>
    <x v="43"/>
    <s v="Male"/>
    <x v="4"/>
    <x v="7"/>
    <n v="3"/>
    <n v="8"/>
    <x v="2"/>
    <n v="6"/>
    <n v="2"/>
    <n v="1"/>
    <s v="Uninsured"/>
    <x v="0"/>
    <x v="4"/>
    <n v="0"/>
    <s v="YOUNG ADULT"/>
    <x v="11"/>
    <n v="2023"/>
  </r>
  <r>
    <s v="P03475"/>
    <x v="598"/>
    <x v="3"/>
    <x v="34"/>
    <s v="Female"/>
    <x v="1"/>
    <x v="9"/>
    <n v="3"/>
    <n v="8"/>
    <x v="2"/>
    <n v="6"/>
    <n v="2"/>
    <n v="1"/>
    <s v="Private"/>
    <x v="0"/>
    <x v="27"/>
    <n v="0"/>
    <s v="ADULT"/>
    <x v="8"/>
    <n v="2022"/>
  </r>
  <r>
    <s v="P03476"/>
    <x v="933"/>
    <x v="3"/>
    <x v="56"/>
    <s v="Female"/>
    <x v="0"/>
    <x v="5"/>
    <n v="3"/>
    <n v="9"/>
    <x v="1"/>
    <n v="4"/>
    <n v="2"/>
    <n v="1"/>
    <s v="Medicaid"/>
    <x v="0"/>
    <x v="17"/>
    <n v="0"/>
    <s v="YOUNG ADULT"/>
    <x v="5"/>
    <n v="2021"/>
  </r>
  <r>
    <s v="P03477"/>
    <x v="154"/>
    <x v="1"/>
    <x v="41"/>
    <s v="Male"/>
    <x v="0"/>
    <x v="2"/>
    <n v="5"/>
    <n v="11"/>
    <x v="0"/>
    <n v="8"/>
    <n v="4"/>
    <n v="2"/>
    <s v="Medicare"/>
    <x v="0"/>
    <x v="2"/>
    <n v="1"/>
    <s v="SENIOR"/>
    <x v="4"/>
    <n v="2021"/>
  </r>
  <r>
    <s v="P03478"/>
    <x v="1008"/>
    <x v="2"/>
    <x v="71"/>
    <s v="Male"/>
    <x v="2"/>
    <x v="1"/>
    <n v="3"/>
    <n v="6"/>
    <x v="1"/>
    <n v="4"/>
    <n v="2"/>
    <n v="1"/>
    <s v="Private"/>
    <x v="0"/>
    <x v="30"/>
    <n v="0"/>
    <s v="YOUNG ADULT"/>
    <x v="2"/>
    <n v="2022"/>
  </r>
  <r>
    <s v="P03479"/>
    <x v="863"/>
    <x v="3"/>
    <x v="50"/>
    <s v="Male"/>
    <x v="2"/>
    <x v="9"/>
    <n v="5"/>
    <n v="9"/>
    <x v="1"/>
    <n v="8"/>
    <n v="4"/>
    <n v="4"/>
    <s v="Medicare"/>
    <x v="0"/>
    <x v="2"/>
    <n v="1"/>
    <s v="SENIOR"/>
    <x v="8"/>
    <n v="2022"/>
  </r>
  <r>
    <s v="P03480"/>
    <x v="215"/>
    <x v="2"/>
    <x v="44"/>
    <s v="Male"/>
    <x v="3"/>
    <x v="8"/>
    <n v="5"/>
    <n v="9"/>
    <x v="2"/>
    <n v="8"/>
    <n v="4"/>
    <n v="3"/>
    <s v="Medicare"/>
    <x v="0"/>
    <x v="2"/>
    <n v="1"/>
    <s v="SENIOR"/>
    <x v="2"/>
    <n v="2022"/>
  </r>
  <r>
    <s v="P03481"/>
    <x v="282"/>
    <x v="0"/>
    <x v="32"/>
    <s v="Female"/>
    <x v="2"/>
    <x v="2"/>
    <n v="3"/>
    <n v="8"/>
    <x v="1"/>
    <n v="6"/>
    <n v="2"/>
    <n v="2"/>
    <s v="Private"/>
    <x v="0"/>
    <x v="50"/>
    <n v="1"/>
    <s v="ADULT"/>
    <x v="6"/>
    <n v="2022"/>
  </r>
  <r>
    <s v="P03482"/>
    <x v="713"/>
    <x v="2"/>
    <x v="45"/>
    <s v="Male"/>
    <x v="2"/>
    <x v="2"/>
    <n v="1"/>
    <n v="7"/>
    <x v="1"/>
    <n v="2"/>
    <n v="0"/>
    <n v="0"/>
    <s v="Medicaid"/>
    <x v="2"/>
    <x v="82"/>
    <n v="0"/>
    <s v="YOUNG ADULT"/>
    <x v="7"/>
    <n v="2023"/>
  </r>
  <r>
    <s v="P03483"/>
    <x v="528"/>
    <x v="0"/>
    <x v="36"/>
    <s v="Female"/>
    <x v="1"/>
    <x v="1"/>
    <n v="3"/>
    <n v="5"/>
    <x v="1"/>
    <n v="4"/>
    <n v="2"/>
    <n v="1"/>
    <s v="Private"/>
    <x v="0"/>
    <x v="10"/>
    <n v="1"/>
    <s v="ADULT"/>
    <x v="6"/>
    <n v="2021"/>
  </r>
  <r>
    <s v="P03484"/>
    <x v="45"/>
    <x v="1"/>
    <x v="31"/>
    <s v="Female"/>
    <x v="3"/>
    <x v="4"/>
    <n v="7"/>
    <n v="9"/>
    <x v="1"/>
    <n v="12"/>
    <n v="6"/>
    <n v="2"/>
    <s v="Medicaid"/>
    <x v="1"/>
    <x v="2"/>
    <n v="1"/>
    <s v="ADULT"/>
    <x v="1"/>
    <n v="2022"/>
  </r>
  <r>
    <s v="P03485"/>
    <x v="867"/>
    <x v="1"/>
    <x v="13"/>
    <s v="Male"/>
    <x v="3"/>
    <x v="6"/>
    <n v="4"/>
    <n v="7"/>
    <x v="1"/>
    <n v="7"/>
    <n v="2"/>
    <n v="1"/>
    <s v="Private"/>
    <x v="0"/>
    <x v="61"/>
    <n v="1"/>
    <s v="ADULT"/>
    <x v="1"/>
    <n v="2022"/>
  </r>
  <r>
    <s v="P03486"/>
    <x v="520"/>
    <x v="3"/>
    <x v="42"/>
    <s v="Male"/>
    <x v="2"/>
    <x v="1"/>
    <n v="3"/>
    <n v="4"/>
    <x v="2"/>
    <n v="6"/>
    <n v="2"/>
    <n v="1"/>
    <s v="Private"/>
    <x v="0"/>
    <x v="5"/>
    <n v="0"/>
    <s v="ADULT"/>
    <x v="11"/>
    <n v="2022"/>
  </r>
  <r>
    <s v="P03487"/>
    <x v="132"/>
    <x v="0"/>
    <x v="5"/>
    <s v="Female"/>
    <x v="1"/>
    <x v="0"/>
    <n v="7"/>
    <n v="8"/>
    <x v="2"/>
    <n v="10"/>
    <n v="7"/>
    <n v="3"/>
    <s v="Medicare"/>
    <x v="1"/>
    <x v="2"/>
    <n v="1"/>
    <s v="SENIOR"/>
    <x v="0"/>
    <n v="2022"/>
  </r>
  <r>
    <s v="P03488"/>
    <x v="999"/>
    <x v="0"/>
    <x v="2"/>
    <s v="Male"/>
    <x v="4"/>
    <x v="1"/>
    <n v="5"/>
    <n v="6"/>
    <x v="0"/>
    <n v="8"/>
    <n v="7"/>
    <n v="1"/>
    <s v="Medicare"/>
    <x v="0"/>
    <x v="0"/>
    <n v="1"/>
    <s v="SENIOR"/>
    <x v="10"/>
    <n v="2023"/>
  </r>
  <r>
    <s v="P03489"/>
    <x v="133"/>
    <x v="1"/>
    <x v="15"/>
    <s v="Female"/>
    <x v="3"/>
    <x v="0"/>
    <n v="3"/>
    <n v="7"/>
    <x v="1"/>
    <n v="4"/>
    <n v="2"/>
    <n v="2"/>
    <s v="Medicaid"/>
    <x v="0"/>
    <x v="11"/>
    <n v="1"/>
    <s v="ADULT"/>
    <x v="3"/>
    <n v="2021"/>
  </r>
  <r>
    <s v="P03490"/>
    <x v="283"/>
    <x v="2"/>
    <x v="55"/>
    <s v="Female"/>
    <x v="4"/>
    <x v="6"/>
    <n v="3"/>
    <n v="11"/>
    <x v="1"/>
    <n v="4"/>
    <n v="2"/>
    <n v="3"/>
    <s v="Private"/>
    <x v="0"/>
    <x v="2"/>
    <n v="1"/>
    <s v="YOUNG ADULT"/>
    <x v="2"/>
    <n v="2023"/>
  </r>
  <r>
    <s v="P03491"/>
    <x v="518"/>
    <x v="1"/>
    <x v="32"/>
    <s v="Male"/>
    <x v="1"/>
    <x v="1"/>
    <n v="3"/>
    <n v="7"/>
    <x v="2"/>
    <n v="6"/>
    <n v="2"/>
    <n v="1"/>
    <s v="Private"/>
    <x v="0"/>
    <x v="10"/>
    <n v="0"/>
    <s v="ADULT"/>
    <x v="1"/>
    <n v="2023"/>
  </r>
  <r>
    <s v="P03492"/>
    <x v="499"/>
    <x v="3"/>
    <x v="4"/>
    <s v="Male"/>
    <x v="1"/>
    <x v="10"/>
    <n v="4"/>
    <n v="7"/>
    <x v="1"/>
    <n v="6"/>
    <n v="3"/>
    <n v="1"/>
    <s v="Private"/>
    <x v="0"/>
    <x v="18"/>
    <n v="0"/>
    <s v="ADULT"/>
    <x v="5"/>
    <n v="2022"/>
  </r>
  <r>
    <s v="P03493"/>
    <x v="934"/>
    <x v="0"/>
    <x v="0"/>
    <s v="Male"/>
    <x v="1"/>
    <x v="3"/>
    <n v="4"/>
    <n v="8"/>
    <x v="1"/>
    <n v="7"/>
    <n v="4"/>
    <n v="1"/>
    <s v="Medicare"/>
    <x v="0"/>
    <x v="55"/>
    <n v="1"/>
    <s v="SENIOR"/>
    <x v="0"/>
    <n v="2023"/>
  </r>
  <r>
    <s v="P03494"/>
    <x v="919"/>
    <x v="1"/>
    <x v="12"/>
    <s v="Female"/>
    <x v="2"/>
    <x v="0"/>
    <n v="3"/>
    <n v="6"/>
    <x v="0"/>
    <n v="6"/>
    <n v="2"/>
    <n v="2"/>
    <s v="Uninsured"/>
    <x v="0"/>
    <x v="21"/>
    <n v="1"/>
    <s v="ADULT"/>
    <x v="3"/>
    <n v="2022"/>
  </r>
  <r>
    <s v="P03495"/>
    <x v="1048"/>
    <x v="2"/>
    <x v="0"/>
    <s v="Female"/>
    <x v="0"/>
    <x v="0"/>
    <n v="4"/>
    <n v="8"/>
    <x v="2"/>
    <n v="7"/>
    <n v="4"/>
    <n v="1"/>
    <s v="Medicare"/>
    <x v="0"/>
    <x v="55"/>
    <n v="0"/>
    <s v="SENIOR"/>
    <x v="7"/>
    <n v="2022"/>
  </r>
  <r>
    <s v="P03496"/>
    <x v="427"/>
    <x v="1"/>
    <x v="48"/>
    <s v="Female"/>
    <x v="2"/>
    <x v="4"/>
    <n v="7"/>
    <n v="6"/>
    <x v="1"/>
    <n v="12"/>
    <n v="6"/>
    <n v="3"/>
    <s v="Medicare"/>
    <x v="1"/>
    <x v="2"/>
    <n v="1"/>
    <s v="SENIOR"/>
    <x v="3"/>
    <n v="2023"/>
  </r>
  <r>
    <s v="P03497"/>
    <x v="771"/>
    <x v="1"/>
    <x v="6"/>
    <s v="Female"/>
    <x v="2"/>
    <x v="1"/>
    <n v="6"/>
    <n v="6"/>
    <x v="1"/>
    <n v="10"/>
    <n v="6"/>
    <n v="4"/>
    <s v="Medicare"/>
    <x v="1"/>
    <x v="2"/>
    <n v="1"/>
    <s v="SENIOR"/>
    <x v="3"/>
    <n v="2021"/>
  </r>
  <r>
    <s v="P03498"/>
    <x v="119"/>
    <x v="2"/>
    <x v="24"/>
    <s v="Male"/>
    <x v="2"/>
    <x v="6"/>
    <n v="4"/>
    <n v="9"/>
    <x v="1"/>
    <n v="7"/>
    <n v="3"/>
    <n v="2"/>
    <s v="Uninsured"/>
    <x v="0"/>
    <x v="2"/>
    <n v="1"/>
    <s v="ADULT"/>
    <x v="9"/>
    <n v="2021"/>
  </r>
  <r>
    <s v="P03499"/>
    <x v="837"/>
    <x v="1"/>
    <x v="4"/>
    <s v="Female"/>
    <x v="4"/>
    <x v="1"/>
    <n v="6"/>
    <n v="6"/>
    <x v="1"/>
    <n v="10"/>
    <n v="4"/>
    <n v="2"/>
    <s v="Uninsured"/>
    <x v="1"/>
    <x v="2"/>
    <n v="1"/>
    <s v="ADULT"/>
    <x v="3"/>
    <n v="2021"/>
  </r>
  <r>
    <s v="P03500"/>
    <x v="997"/>
    <x v="1"/>
    <x v="36"/>
    <s v="Female"/>
    <x v="0"/>
    <x v="6"/>
    <n v="3"/>
    <n v="6"/>
    <x v="1"/>
    <n v="4"/>
    <n v="2"/>
    <n v="1"/>
    <s v="Private"/>
    <x v="0"/>
    <x v="37"/>
    <n v="0"/>
    <s v="ADULT"/>
    <x v="3"/>
    <n v="2022"/>
  </r>
  <r>
    <s v="P03501"/>
    <x v="614"/>
    <x v="2"/>
    <x v="68"/>
    <s v="Female"/>
    <x v="4"/>
    <x v="1"/>
    <n v="5"/>
    <n v="5"/>
    <x v="1"/>
    <n v="8"/>
    <n v="4"/>
    <n v="3"/>
    <s v="Medicare"/>
    <x v="0"/>
    <x v="2"/>
    <n v="1"/>
    <s v="SENIOR"/>
    <x v="7"/>
    <n v="2021"/>
  </r>
  <r>
    <s v="P03502"/>
    <x v="670"/>
    <x v="1"/>
    <x v="21"/>
    <s v="Male"/>
    <x v="3"/>
    <x v="2"/>
    <n v="4"/>
    <n v="12"/>
    <x v="1"/>
    <n v="6"/>
    <n v="3"/>
    <n v="1"/>
    <s v="Private"/>
    <x v="0"/>
    <x v="61"/>
    <n v="1"/>
    <s v="ADULT"/>
    <x v="1"/>
    <n v="2023"/>
  </r>
  <r>
    <s v="P03503"/>
    <x v="809"/>
    <x v="0"/>
    <x v="47"/>
    <s v="Female"/>
    <x v="0"/>
    <x v="6"/>
    <n v="5"/>
    <n v="7"/>
    <x v="1"/>
    <n v="8"/>
    <n v="4"/>
    <n v="1"/>
    <s v="Private"/>
    <x v="0"/>
    <x v="53"/>
    <n v="0"/>
    <s v="ADULT"/>
    <x v="6"/>
    <n v="2022"/>
  </r>
  <r>
    <s v="P03504"/>
    <x v="200"/>
    <x v="2"/>
    <x v="47"/>
    <s v="Female"/>
    <x v="3"/>
    <x v="8"/>
    <n v="5"/>
    <n v="9"/>
    <x v="2"/>
    <n v="14"/>
    <n v="2"/>
    <n v="1"/>
    <s v="Private"/>
    <x v="0"/>
    <x v="6"/>
    <n v="1"/>
    <s v="ADULT"/>
    <x v="7"/>
    <n v="2023"/>
  </r>
  <r>
    <s v="P03505"/>
    <x v="58"/>
    <x v="1"/>
    <x v="42"/>
    <s v="Female"/>
    <x v="0"/>
    <x v="1"/>
    <n v="3"/>
    <n v="6"/>
    <x v="3"/>
    <n v="4"/>
    <n v="4"/>
    <n v="1"/>
    <s v="Private"/>
    <x v="0"/>
    <x v="9"/>
    <n v="0"/>
    <s v="ADULT"/>
    <x v="1"/>
    <n v="2021"/>
  </r>
  <r>
    <s v="P03506"/>
    <x v="730"/>
    <x v="3"/>
    <x v="51"/>
    <s v="Female"/>
    <x v="4"/>
    <x v="9"/>
    <n v="2"/>
    <n v="7"/>
    <x v="1"/>
    <n v="4"/>
    <n v="2"/>
    <n v="0"/>
    <s v="Uninsured"/>
    <x v="2"/>
    <x v="25"/>
    <n v="0"/>
    <s v="YOUNG ADULT"/>
    <x v="5"/>
    <n v="2021"/>
  </r>
  <r>
    <s v="P03507"/>
    <x v="85"/>
    <x v="0"/>
    <x v="14"/>
    <s v="Female"/>
    <x v="1"/>
    <x v="1"/>
    <n v="5"/>
    <n v="6"/>
    <x v="1"/>
    <n v="10"/>
    <n v="4"/>
    <n v="1"/>
    <s v="Medicaid"/>
    <x v="0"/>
    <x v="34"/>
    <n v="1"/>
    <s v="ADULT"/>
    <x v="6"/>
    <n v="2021"/>
  </r>
  <r>
    <s v="P03508"/>
    <x v="279"/>
    <x v="1"/>
    <x v="31"/>
    <s v="Female"/>
    <x v="2"/>
    <x v="3"/>
    <n v="4"/>
    <n v="10"/>
    <x v="2"/>
    <n v="7"/>
    <n v="3"/>
    <n v="1"/>
    <s v="Private"/>
    <x v="0"/>
    <x v="63"/>
    <n v="0"/>
    <s v="ADULT"/>
    <x v="4"/>
    <n v="2021"/>
  </r>
  <r>
    <s v="P03509"/>
    <x v="1049"/>
    <x v="2"/>
    <x v="0"/>
    <s v="Female"/>
    <x v="4"/>
    <x v="6"/>
    <n v="4"/>
    <n v="7"/>
    <x v="2"/>
    <n v="8"/>
    <n v="6"/>
    <n v="1"/>
    <s v="Medicare"/>
    <x v="0"/>
    <x v="2"/>
    <n v="1"/>
    <s v="SENIOR"/>
    <x v="9"/>
    <n v="2022"/>
  </r>
  <r>
    <s v="P03510"/>
    <x v="460"/>
    <x v="1"/>
    <x v="12"/>
    <s v="Female"/>
    <x v="1"/>
    <x v="0"/>
    <n v="3"/>
    <n v="8"/>
    <x v="2"/>
    <n v="4"/>
    <n v="2"/>
    <n v="1"/>
    <s v="Private"/>
    <x v="0"/>
    <x v="30"/>
    <n v="0"/>
    <s v="ADULT"/>
    <x v="3"/>
    <n v="2023"/>
  </r>
  <r>
    <s v="P03511"/>
    <x v="310"/>
    <x v="0"/>
    <x v="68"/>
    <s v="Male"/>
    <x v="2"/>
    <x v="1"/>
    <n v="5"/>
    <n v="5"/>
    <x v="1"/>
    <n v="8"/>
    <n v="4"/>
    <n v="2"/>
    <s v="Medicare"/>
    <x v="0"/>
    <x v="2"/>
    <n v="1"/>
    <s v="SENIOR"/>
    <x v="6"/>
    <n v="2022"/>
  </r>
  <r>
    <s v="P03512"/>
    <x v="942"/>
    <x v="3"/>
    <x v="40"/>
    <s v="Male"/>
    <x v="1"/>
    <x v="7"/>
    <n v="3"/>
    <n v="9"/>
    <x v="2"/>
    <n v="6"/>
    <n v="4"/>
    <n v="1"/>
    <s v="Uninsured"/>
    <x v="0"/>
    <x v="26"/>
    <n v="0"/>
    <s v="ADULT"/>
    <x v="5"/>
    <n v="2022"/>
  </r>
  <r>
    <s v="P03513"/>
    <x v="0"/>
    <x v="0"/>
    <x v="69"/>
    <s v="Male"/>
    <x v="3"/>
    <x v="0"/>
    <n v="7"/>
    <n v="9"/>
    <x v="1"/>
    <n v="14"/>
    <n v="6"/>
    <n v="3"/>
    <s v="Medicare"/>
    <x v="1"/>
    <x v="2"/>
    <n v="1"/>
    <s v="SENIOR"/>
    <x v="0"/>
    <n v="2022"/>
  </r>
  <r>
    <s v="P03514"/>
    <x v="840"/>
    <x v="3"/>
    <x v="11"/>
    <s v="Female"/>
    <x v="0"/>
    <x v="9"/>
    <n v="4"/>
    <n v="10"/>
    <x v="1"/>
    <n v="9"/>
    <n v="3"/>
    <n v="2"/>
    <s v="Private"/>
    <x v="0"/>
    <x v="19"/>
    <n v="0"/>
    <s v="YOUNG ADULT"/>
    <x v="11"/>
    <n v="2021"/>
  </r>
  <r>
    <s v="P03515"/>
    <x v="196"/>
    <x v="2"/>
    <x v="57"/>
    <s v="Female"/>
    <x v="1"/>
    <x v="1"/>
    <n v="4"/>
    <n v="6"/>
    <x v="0"/>
    <n v="7"/>
    <n v="3"/>
    <n v="1"/>
    <s v="Uninsured"/>
    <x v="0"/>
    <x v="21"/>
    <n v="1"/>
    <s v="SENIOR"/>
    <x v="7"/>
    <n v="2022"/>
  </r>
  <r>
    <s v="P03516"/>
    <x v="628"/>
    <x v="0"/>
    <x v="0"/>
    <s v="Female"/>
    <x v="2"/>
    <x v="5"/>
    <n v="5"/>
    <n v="14"/>
    <x v="2"/>
    <n v="8"/>
    <n v="4"/>
    <n v="1"/>
    <s v="Medicare"/>
    <x v="0"/>
    <x v="2"/>
    <n v="1"/>
    <s v="SENIOR"/>
    <x v="6"/>
    <n v="2021"/>
  </r>
  <r>
    <s v="P03517"/>
    <x v="681"/>
    <x v="2"/>
    <x v="46"/>
    <s v="Male"/>
    <x v="3"/>
    <x v="0"/>
    <n v="3"/>
    <n v="6"/>
    <x v="1"/>
    <n v="4"/>
    <n v="2"/>
    <n v="2"/>
    <s v="Private"/>
    <x v="0"/>
    <x v="29"/>
    <n v="1"/>
    <s v="ADULT"/>
    <x v="2"/>
    <n v="2023"/>
  </r>
  <r>
    <s v="P03518"/>
    <x v="333"/>
    <x v="0"/>
    <x v="57"/>
    <s v="Male"/>
    <x v="2"/>
    <x v="4"/>
    <n v="5"/>
    <n v="6"/>
    <x v="3"/>
    <n v="8"/>
    <n v="4"/>
    <n v="1"/>
    <s v="Private"/>
    <x v="0"/>
    <x v="53"/>
    <n v="1"/>
    <s v="SENIOR"/>
    <x v="0"/>
    <n v="2023"/>
  </r>
  <r>
    <s v="P03519"/>
    <x v="607"/>
    <x v="3"/>
    <x v="64"/>
    <s v="Male"/>
    <x v="4"/>
    <x v="8"/>
    <n v="5"/>
    <n v="10"/>
    <x v="0"/>
    <n v="10"/>
    <n v="6"/>
    <n v="2"/>
    <s v="Medicare"/>
    <x v="0"/>
    <x v="2"/>
    <n v="1"/>
    <s v="SENIOR"/>
    <x v="11"/>
    <n v="2022"/>
  </r>
  <r>
    <s v="P03520"/>
    <x v="745"/>
    <x v="3"/>
    <x v="75"/>
    <s v="Male"/>
    <x v="1"/>
    <x v="8"/>
    <n v="1"/>
    <n v="7"/>
    <x v="2"/>
    <n v="2"/>
    <n v="2"/>
    <n v="0"/>
    <s v="Private"/>
    <x v="0"/>
    <x v="65"/>
    <n v="1"/>
    <s v="YOUNG ADULT"/>
    <x v="5"/>
    <n v="2022"/>
  </r>
  <r>
    <s v="P03521"/>
    <x v="99"/>
    <x v="0"/>
    <x v="0"/>
    <s v="Female"/>
    <x v="2"/>
    <x v="5"/>
    <n v="5"/>
    <n v="13"/>
    <x v="1"/>
    <n v="8"/>
    <n v="6"/>
    <n v="2"/>
    <s v="Medicare"/>
    <x v="0"/>
    <x v="2"/>
    <n v="1"/>
    <s v="SENIOR"/>
    <x v="10"/>
    <n v="2021"/>
  </r>
  <r>
    <s v="P03522"/>
    <x v="75"/>
    <x v="3"/>
    <x v="45"/>
    <s v="Male"/>
    <x v="0"/>
    <x v="0"/>
    <n v="1"/>
    <n v="5"/>
    <x v="1"/>
    <n v="2"/>
    <n v="0"/>
    <n v="0"/>
    <s v="Private"/>
    <x v="0"/>
    <x v="76"/>
    <n v="0"/>
    <s v="YOUNG ADULT"/>
    <x v="11"/>
    <n v="2023"/>
  </r>
  <r>
    <s v="P03523"/>
    <x v="66"/>
    <x v="2"/>
    <x v="52"/>
    <s v="Female"/>
    <x v="2"/>
    <x v="2"/>
    <n v="3"/>
    <n v="9"/>
    <x v="2"/>
    <n v="4"/>
    <n v="2"/>
    <n v="1"/>
    <s v="Medicaid"/>
    <x v="0"/>
    <x v="21"/>
    <n v="1"/>
    <s v="ADULT"/>
    <x v="9"/>
    <n v="2023"/>
  </r>
  <r>
    <s v="P03524"/>
    <x v="541"/>
    <x v="2"/>
    <x v="65"/>
    <s v="Female"/>
    <x v="1"/>
    <x v="8"/>
    <n v="8"/>
    <n v="11"/>
    <x v="2"/>
    <n v="12"/>
    <n v="8"/>
    <n v="3"/>
    <s v="Medicare"/>
    <x v="1"/>
    <x v="2"/>
    <n v="1"/>
    <s v="SENIOR"/>
    <x v="9"/>
    <n v="2023"/>
  </r>
  <r>
    <s v="P03525"/>
    <x v="697"/>
    <x v="1"/>
    <x v="12"/>
    <s v="Male"/>
    <x v="2"/>
    <x v="5"/>
    <n v="4"/>
    <n v="12"/>
    <x v="1"/>
    <n v="7"/>
    <n v="4"/>
    <n v="2"/>
    <s v="Private"/>
    <x v="0"/>
    <x v="2"/>
    <n v="1"/>
    <s v="ADULT"/>
    <x v="3"/>
    <n v="2021"/>
  </r>
  <r>
    <s v="P03526"/>
    <x v="676"/>
    <x v="1"/>
    <x v="19"/>
    <s v="Female"/>
    <x v="1"/>
    <x v="2"/>
    <n v="3"/>
    <n v="10"/>
    <x v="1"/>
    <n v="6"/>
    <n v="2"/>
    <n v="1"/>
    <s v="Private"/>
    <x v="0"/>
    <x v="11"/>
    <n v="0"/>
    <s v="YOUNG ADULT"/>
    <x v="4"/>
    <n v="2021"/>
  </r>
  <r>
    <s v="P03527"/>
    <x v="172"/>
    <x v="2"/>
    <x v="4"/>
    <s v="Male"/>
    <x v="4"/>
    <x v="0"/>
    <n v="5"/>
    <n v="8"/>
    <x v="2"/>
    <n v="8"/>
    <n v="4"/>
    <n v="3"/>
    <s v="Medicaid"/>
    <x v="0"/>
    <x v="2"/>
    <n v="1"/>
    <s v="ADULT"/>
    <x v="7"/>
    <n v="2022"/>
  </r>
  <r>
    <s v="P03528"/>
    <x v="653"/>
    <x v="1"/>
    <x v="66"/>
    <s v="Male"/>
    <x v="1"/>
    <x v="0"/>
    <n v="8"/>
    <n v="8"/>
    <x v="0"/>
    <n v="12"/>
    <n v="8"/>
    <n v="3"/>
    <s v="Medicare"/>
    <x v="1"/>
    <x v="2"/>
    <n v="1"/>
    <s v="SENIOR"/>
    <x v="3"/>
    <n v="2023"/>
  </r>
  <r>
    <s v="P03529"/>
    <x v="707"/>
    <x v="1"/>
    <x v="60"/>
    <s v="Female"/>
    <x v="0"/>
    <x v="2"/>
    <n v="3"/>
    <n v="9"/>
    <x v="3"/>
    <n v="8"/>
    <n v="2"/>
    <n v="1"/>
    <s v="Private"/>
    <x v="0"/>
    <x v="4"/>
    <n v="0"/>
    <s v="YOUNG ADULT"/>
    <x v="4"/>
    <n v="2023"/>
  </r>
  <r>
    <s v="P03530"/>
    <x v="380"/>
    <x v="3"/>
    <x v="13"/>
    <s v="Female"/>
    <x v="0"/>
    <x v="5"/>
    <n v="3"/>
    <n v="9"/>
    <x v="1"/>
    <n v="6"/>
    <n v="4"/>
    <n v="1"/>
    <s v="Uninsured"/>
    <x v="0"/>
    <x v="26"/>
    <n v="1"/>
    <s v="ADULT"/>
    <x v="8"/>
    <n v="2022"/>
  </r>
  <r>
    <s v="P03531"/>
    <x v="475"/>
    <x v="0"/>
    <x v="3"/>
    <s v="Male"/>
    <x v="3"/>
    <x v="8"/>
    <n v="7"/>
    <n v="9"/>
    <x v="1"/>
    <n v="12"/>
    <n v="6"/>
    <n v="3"/>
    <s v="Medicare"/>
    <x v="1"/>
    <x v="2"/>
    <n v="1"/>
    <s v="SENIOR"/>
    <x v="10"/>
    <n v="2023"/>
  </r>
  <r>
    <s v="P03532"/>
    <x v="57"/>
    <x v="1"/>
    <x v="23"/>
    <s v="Male"/>
    <x v="3"/>
    <x v="0"/>
    <n v="6"/>
    <n v="6"/>
    <x v="3"/>
    <n v="9"/>
    <n v="6"/>
    <n v="4"/>
    <s v="Medicare"/>
    <x v="1"/>
    <x v="2"/>
    <n v="1"/>
    <s v="SENIOR"/>
    <x v="4"/>
    <n v="2023"/>
  </r>
  <r>
    <s v="P03533"/>
    <x v="552"/>
    <x v="1"/>
    <x v="31"/>
    <s v="Male"/>
    <x v="1"/>
    <x v="3"/>
    <n v="6"/>
    <n v="9"/>
    <x v="0"/>
    <n v="11"/>
    <n v="4"/>
    <n v="2"/>
    <s v="Uninsured"/>
    <x v="1"/>
    <x v="2"/>
    <n v="1"/>
    <s v="ADULT"/>
    <x v="4"/>
    <n v="2021"/>
  </r>
  <r>
    <s v="P03534"/>
    <x v="671"/>
    <x v="2"/>
    <x v="56"/>
    <s v="Male"/>
    <x v="3"/>
    <x v="6"/>
    <n v="3"/>
    <n v="7"/>
    <x v="1"/>
    <n v="6"/>
    <n v="2"/>
    <n v="1"/>
    <s v="Private"/>
    <x v="0"/>
    <x v="11"/>
    <n v="0"/>
    <s v="YOUNG ADULT"/>
    <x v="9"/>
    <n v="2023"/>
  </r>
  <r>
    <s v="P03535"/>
    <x v="254"/>
    <x v="1"/>
    <x v="66"/>
    <s v="Female"/>
    <x v="0"/>
    <x v="2"/>
    <n v="6"/>
    <n v="10"/>
    <x v="2"/>
    <n v="10"/>
    <n v="6"/>
    <n v="2"/>
    <s v="Medicare"/>
    <x v="1"/>
    <x v="2"/>
    <n v="1"/>
    <s v="SENIOR"/>
    <x v="4"/>
    <n v="2021"/>
  </r>
  <r>
    <s v="P03536"/>
    <x v="1050"/>
    <x v="3"/>
    <x v="65"/>
    <s v="Female"/>
    <x v="4"/>
    <x v="7"/>
    <n v="7"/>
    <n v="11"/>
    <x v="1"/>
    <n v="10"/>
    <n v="6"/>
    <n v="3"/>
    <s v="Medicare"/>
    <x v="1"/>
    <x v="2"/>
    <n v="1"/>
    <s v="SENIOR"/>
    <x v="8"/>
    <n v="2022"/>
  </r>
  <r>
    <s v="P03537"/>
    <x v="939"/>
    <x v="2"/>
    <x v="2"/>
    <s v="Male"/>
    <x v="2"/>
    <x v="5"/>
    <n v="6"/>
    <n v="11"/>
    <x v="1"/>
    <n v="10"/>
    <n v="4"/>
    <n v="2"/>
    <s v="Medicare"/>
    <x v="1"/>
    <x v="2"/>
    <n v="1"/>
    <s v="SENIOR"/>
    <x v="2"/>
    <n v="2021"/>
  </r>
  <r>
    <s v="P03538"/>
    <x v="654"/>
    <x v="2"/>
    <x v="46"/>
    <s v="Female"/>
    <x v="3"/>
    <x v="6"/>
    <n v="3"/>
    <n v="6"/>
    <x v="1"/>
    <n v="4"/>
    <n v="2"/>
    <n v="1"/>
    <s v="Private"/>
    <x v="0"/>
    <x v="11"/>
    <n v="1"/>
    <s v="ADULT"/>
    <x v="7"/>
    <n v="2022"/>
  </r>
  <r>
    <s v="P03539"/>
    <x v="439"/>
    <x v="2"/>
    <x v="24"/>
    <s v="Male"/>
    <x v="1"/>
    <x v="6"/>
    <n v="5"/>
    <n v="9"/>
    <x v="1"/>
    <n v="8"/>
    <n v="4"/>
    <n v="1"/>
    <s v="Private"/>
    <x v="0"/>
    <x v="53"/>
    <n v="1"/>
    <s v="ADULT"/>
    <x v="7"/>
    <n v="2023"/>
  </r>
  <r>
    <s v="P03540"/>
    <x v="855"/>
    <x v="2"/>
    <x v="1"/>
    <s v="Male"/>
    <x v="2"/>
    <x v="3"/>
    <n v="4"/>
    <n v="7"/>
    <x v="2"/>
    <n v="6"/>
    <n v="4"/>
    <n v="1"/>
    <s v="Medicaid"/>
    <x v="0"/>
    <x v="36"/>
    <n v="1"/>
    <s v="ADULT"/>
    <x v="2"/>
    <n v="2022"/>
  </r>
  <r>
    <s v="P03541"/>
    <x v="658"/>
    <x v="0"/>
    <x v="14"/>
    <s v="Female"/>
    <x v="1"/>
    <x v="3"/>
    <n v="6"/>
    <n v="8"/>
    <x v="1"/>
    <n v="11"/>
    <n v="3"/>
    <n v="2"/>
    <s v="Private"/>
    <x v="1"/>
    <x v="2"/>
    <n v="1"/>
    <s v="ADULT"/>
    <x v="10"/>
    <n v="2021"/>
  </r>
  <r>
    <s v="P03542"/>
    <x v="149"/>
    <x v="1"/>
    <x v="17"/>
    <s v="Female"/>
    <x v="1"/>
    <x v="1"/>
    <n v="5"/>
    <n v="6"/>
    <x v="1"/>
    <n v="8"/>
    <n v="5"/>
    <n v="2"/>
    <s v="Medicare"/>
    <x v="0"/>
    <x v="2"/>
    <n v="1"/>
    <s v="SENIOR"/>
    <x v="4"/>
    <n v="2021"/>
  </r>
  <r>
    <s v="P03543"/>
    <x v="37"/>
    <x v="1"/>
    <x v="58"/>
    <s v="Female"/>
    <x v="1"/>
    <x v="3"/>
    <n v="5"/>
    <n v="8"/>
    <x v="2"/>
    <n v="8"/>
    <n v="6"/>
    <n v="2"/>
    <s v="Medicare"/>
    <x v="0"/>
    <x v="2"/>
    <n v="1"/>
    <s v="SENIOR"/>
    <x v="1"/>
    <n v="2022"/>
  </r>
  <r>
    <s v="P03544"/>
    <x v="1051"/>
    <x v="1"/>
    <x v="43"/>
    <s v="Female"/>
    <x v="2"/>
    <x v="8"/>
    <n v="4"/>
    <n v="14"/>
    <x v="0"/>
    <n v="7"/>
    <n v="3"/>
    <n v="1"/>
    <s v="Medicaid"/>
    <x v="0"/>
    <x v="14"/>
    <n v="1"/>
    <s v="YOUNG ADULT"/>
    <x v="4"/>
    <n v="2022"/>
  </r>
  <r>
    <s v="P03545"/>
    <x v="394"/>
    <x v="1"/>
    <x v="44"/>
    <s v="Female"/>
    <x v="2"/>
    <x v="0"/>
    <n v="5"/>
    <n v="7"/>
    <x v="1"/>
    <n v="8"/>
    <n v="5"/>
    <n v="2"/>
    <s v="Medicare"/>
    <x v="0"/>
    <x v="2"/>
    <n v="0"/>
    <s v="SENIOR"/>
    <x v="1"/>
    <n v="2022"/>
  </r>
  <r>
    <s v="P03546"/>
    <x v="584"/>
    <x v="0"/>
    <x v="14"/>
    <s v="Male"/>
    <x v="0"/>
    <x v="1"/>
    <n v="5"/>
    <n v="6"/>
    <x v="0"/>
    <n v="8"/>
    <n v="4"/>
    <n v="1"/>
    <s v="Medicaid"/>
    <x v="0"/>
    <x v="34"/>
    <n v="1"/>
    <s v="ADULT"/>
    <x v="6"/>
    <n v="2021"/>
  </r>
  <r>
    <s v="P03547"/>
    <x v="128"/>
    <x v="0"/>
    <x v="2"/>
    <s v="Female"/>
    <x v="0"/>
    <x v="1"/>
    <n v="5"/>
    <n v="7"/>
    <x v="2"/>
    <n v="8"/>
    <n v="4"/>
    <n v="1"/>
    <s v="Medicare"/>
    <x v="0"/>
    <x v="12"/>
    <n v="1"/>
    <s v="SENIOR"/>
    <x v="0"/>
    <n v="2023"/>
  </r>
  <r>
    <s v="P03548"/>
    <x v="670"/>
    <x v="1"/>
    <x v="17"/>
    <s v="Female"/>
    <x v="4"/>
    <x v="2"/>
    <n v="5"/>
    <n v="10"/>
    <x v="2"/>
    <n v="8"/>
    <n v="5"/>
    <n v="3"/>
    <s v="Medicare"/>
    <x v="0"/>
    <x v="2"/>
    <n v="1"/>
    <s v="SENIOR"/>
    <x v="1"/>
    <n v="2023"/>
  </r>
  <r>
    <s v="P03549"/>
    <x v="514"/>
    <x v="2"/>
    <x v="43"/>
    <s v="Male"/>
    <x v="1"/>
    <x v="8"/>
    <n v="4"/>
    <n v="9"/>
    <x v="1"/>
    <n v="7"/>
    <n v="2"/>
    <n v="1"/>
    <s v="Private"/>
    <x v="0"/>
    <x v="61"/>
    <n v="1"/>
    <s v="YOUNG ADULT"/>
    <x v="7"/>
    <n v="2022"/>
  </r>
  <r>
    <s v="P03550"/>
    <x v="493"/>
    <x v="3"/>
    <x v="24"/>
    <s v="Female"/>
    <x v="0"/>
    <x v="8"/>
    <n v="4"/>
    <n v="10"/>
    <x v="1"/>
    <n v="8"/>
    <n v="4"/>
    <n v="1"/>
    <s v="Medicaid"/>
    <x v="0"/>
    <x v="6"/>
    <n v="1"/>
    <s v="ADULT"/>
    <x v="11"/>
    <n v="2023"/>
  </r>
  <r>
    <s v="P03551"/>
    <x v="362"/>
    <x v="1"/>
    <x v="12"/>
    <s v="Female"/>
    <x v="4"/>
    <x v="4"/>
    <n v="5"/>
    <n v="5"/>
    <x v="1"/>
    <n v="8"/>
    <n v="4"/>
    <n v="1"/>
    <s v="Uninsured"/>
    <x v="0"/>
    <x v="61"/>
    <n v="1"/>
    <s v="ADULT"/>
    <x v="1"/>
    <n v="2023"/>
  </r>
  <r>
    <s v="P03552"/>
    <x v="848"/>
    <x v="3"/>
    <x v="53"/>
    <s v="Male"/>
    <x v="1"/>
    <x v="0"/>
    <n v="2"/>
    <n v="7"/>
    <x v="1"/>
    <n v="3"/>
    <n v="2"/>
    <n v="0"/>
    <s v="Private"/>
    <x v="2"/>
    <x v="43"/>
    <n v="0"/>
    <s v="YOUNG ADULT"/>
    <x v="5"/>
    <n v="2022"/>
  </r>
  <r>
    <s v="P03553"/>
    <x v="1032"/>
    <x v="3"/>
    <x v="14"/>
    <s v="Female"/>
    <x v="0"/>
    <x v="5"/>
    <n v="4"/>
    <n v="11"/>
    <x v="1"/>
    <n v="7"/>
    <n v="3"/>
    <n v="1"/>
    <s v="Uninsured"/>
    <x v="0"/>
    <x v="2"/>
    <n v="1"/>
    <s v="ADULT"/>
    <x v="8"/>
    <n v="2023"/>
  </r>
  <r>
    <s v="P03554"/>
    <x v="79"/>
    <x v="0"/>
    <x v="49"/>
    <s v="Male"/>
    <x v="0"/>
    <x v="3"/>
    <n v="6"/>
    <n v="9"/>
    <x v="1"/>
    <n v="9"/>
    <n v="6"/>
    <n v="2"/>
    <s v="Medicare"/>
    <x v="1"/>
    <x v="2"/>
    <n v="1"/>
    <s v="SENIOR"/>
    <x v="6"/>
    <n v="2023"/>
  </r>
  <r>
    <s v="P03555"/>
    <x v="552"/>
    <x v="1"/>
    <x v="60"/>
    <s v="Female"/>
    <x v="2"/>
    <x v="4"/>
    <n v="2"/>
    <n v="5"/>
    <x v="2"/>
    <n v="5"/>
    <n v="1"/>
    <n v="0"/>
    <s v="Medicaid"/>
    <x v="2"/>
    <x v="43"/>
    <n v="0"/>
    <s v="YOUNG ADULT"/>
    <x v="4"/>
    <n v="2021"/>
  </r>
  <r>
    <s v="P03556"/>
    <x v="1051"/>
    <x v="1"/>
    <x v="24"/>
    <s v="Male"/>
    <x v="4"/>
    <x v="1"/>
    <n v="4"/>
    <n v="5"/>
    <x v="1"/>
    <n v="6"/>
    <n v="2"/>
    <n v="1"/>
    <s v="Medicaid"/>
    <x v="0"/>
    <x v="18"/>
    <n v="0"/>
    <s v="ADULT"/>
    <x v="4"/>
    <n v="2022"/>
  </r>
  <r>
    <s v="P03557"/>
    <x v="799"/>
    <x v="2"/>
    <x v="38"/>
    <s v="Female"/>
    <x v="3"/>
    <x v="4"/>
    <n v="5"/>
    <n v="6"/>
    <x v="0"/>
    <n v="8"/>
    <n v="5"/>
    <n v="2"/>
    <s v="Medicare"/>
    <x v="0"/>
    <x v="2"/>
    <n v="1"/>
    <s v="SENIOR"/>
    <x v="7"/>
    <n v="2023"/>
  </r>
  <r>
    <s v="P03558"/>
    <x v="138"/>
    <x v="1"/>
    <x v="30"/>
    <s v="Male"/>
    <x v="4"/>
    <x v="5"/>
    <n v="4"/>
    <n v="12"/>
    <x v="1"/>
    <n v="6"/>
    <n v="2"/>
    <n v="2"/>
    <s v="Private"/>
    <x v="0"/>
    <x v="2"/>
    <n v="1"/>
    <s v="ADULT"/>
    <x v="3"/>
    <n v="2021"/>
  </r>
  <r>
    <s v="P03559"/>
    <x v="981"/>
    <x v="1"/>
    <x v="31"/>
    <s v="Male"/>
    <x v="0"/>
    <x v="0"/>
    <n v="4"/>
    <n v="6"/>
    <x v="2"/>
    <n v="6"/>
    <n v="3"/>
    <n v="2"/>
    <s v="Private"/>
    <x v="0"/>
    <x v="17"/>
    <n v="0"/>
    <s v="ADULT"/>
    <x v="1"/>
    <n v="2023"/>
  </r>
  <r>
    <s v="P03560"/>
    <x v="510"/>
    <x v="1"/>
    <x v="28"/>
    <s v="Male"/>
    <x v="4"/>
    <x v="5"/>
    <n v="2"/>
    <n v="9"/>
    <x v="1"/>
    <n v="3"/>
    <n v="4"/>
    <n v="0"/>
    <s v="Private"/>
    <x v="0"/>
    <x v="27"/>
    <n v="0"/>
    <s v="YOUNG ADULT"/>
    <x v="3"/>
    <n v="2022"/>
  </r>
  <r>
    <s v="P03561"/>
    <x v="224"/>
    <x v="0"/>
    <x v="26"/>
    <s v="Female"/>
    <x v="2"/>
    <x v="0"/>
    <n v="5"/>
    <n v="10"/>
    <x v="2"/>
    <n v="8"/>
    <n v="4"/>
    <n v="1"/>
    <s v="Private"/>
    <x v="0"/>
    <x v="28"/>
    <n v="1"/>
    <s v="ADULT"/>
    <x v="0"/>
    <n v="2022"/>
  </r>
  <r>
    <s v="P03562"/>
    <x v="387"/>
    <x v="1"/>
    <x v="34"/>
    <s v="Female"/>
    <x v="4"/>
    <x v="6"/>
    <n v="4"/>
    <n v="7"/>
    <x v="1"/>
    <n v="6"/>
    <n v="3"/>
    <n v="1"/>
    <s v="Private"/>
    <x v="0"/>
    <x v="61"/>
    <n v="1"/>
    <s v="ADULT"/>
    <x v="3"/>
    <n v="2022"/>
  </r>
  <r>
    <s v="P03563"/>
    <x v="951"/>
    <x v="0"/>
    <x v="75"/>
    <s v="Female"/>
    <x v="4"/>
    <x v="8"/>
    <n v="2"/>
    <n v="9"/>
    <x v="2"/>
    <n v="4"/>
    <n v="2"/>
    <n v="0"/>
    <s v="Medicaid"/>
    <x v="0"/>
    <x v="56"/>
    <n v="1"/>
    <s v="YOUNG ADULT"/>
    <x v="6"/>
    <n v="2022"/>
  </r>
  <r>
    <s v="P03564"/>
    <x v="526"/>
    <x v="2"/>
    <x v="68"/>
    <s v="Female"/>
    <x v="0"/>
    <x v="4"/>
    <n v="5"/>
    <n v="6"/>
    <x v="1"/>
    <n v="8"/>
    <n v="7"/>
    <n v="2"/>
    <s v="Medicare"/>
    <x v="0"/>
    <x v="2"/>
    <n v="1"/>
    <s v="SENIOR"/>
    <x v="7"/>
    <n v="2023"/>
  </r>
  <r>
    <s v="P03565"/>
    <x v="995"/>
    <x v="2"/>
    <x v="41"/>
    <s v="Male"/>
    <x v="1"/>
    <x v="8"/>
    <n v="6"/>
    <n v="10"/>
    <x v="1"/>
    <n v="10"/>
    <n v="6"/>
    <n v="2"/>
    <s v="Medicare"/>
    <x v="1"/>
    <x v="2"/>
    <n v="1"/>
    <s v="SENIOR"/>
    <x v="9"/>
    <n v="2022"/>
  </r>
  <r>
    <s v="P03566"/>
    <x v="1021"/>
    <x v="1"/>
    <x v="47"/>
    <s v="Male"/>
    <x v="1"/>
    <x v="6"/>
    <n v="4"/>
    <n v="8"/>
    <x v="1"/>
    <n v="6"/>
    <n v="2"/>
    <n v="1"/>
    <s v="Private"/>
    <x v="0"/>
    <x v="4"/>
    <n v="1"/>
    <s v="ADULT"/>
    <x v="1"/>
    <n v="2023"/>
  </r>
  <r>
    <s v="P03567"/>
    <x v="917"/>
    <x v="2"/>
    <x v="26"/>
    <s v="Female"/>
    <x v="4"/>
    <x v="2"/>
    <n v="4"/>
    <n v="10"/>
    <x v="0"/>
    <n v="7"/>
    <n v="5"/>
    <n v="2"/>
    <s v="Private"/>
    <x v="0"/>
    <x v="2"/>
    <n v="1"/>
    <s v="ADULT"/>
    <x v="7"/>
    <n v="2022"/>
  </r>
  <r>
    <s v="P03568"/>
    <x v="115"/>
    <x v="3"/>
    <x v="59"/>
    <s v="Male"/>
    <x v="0"/>
    <x v="10"/>
    <n v="5"/>
    <n v="7"/>
    <x v="1"/>
    <n v="8"/>
    <n v="5"/>
    <n v="3"/>
    <s v="Medicare"/>
    <x v="0"/>
    <x v="2"/>
    <n v="1"/>
    <s v="SENIOR"/>
    <x v="5"/>
    <n v="2022"/>
  </r>
  <r>
    <s v="P03569"/>
    <x v="18"/>
    <x v="3"/>
    <x v="26"/>
    <s v="Female"/>
    <x v="3"/>
    <x v="9"/>
    <n v="5"/>
    <n v="9"/>
    <x v="2"/>
    <n v="8"/>
    <n v="4"/>
    <n v="2"/>
    <s v="Medicaid"/>
    <x v="0"/>
    <x v="2"/>
    <n v="1"/>
    <s v="ADULT"/>
    <x v="5"/>
    <n v="2023"/>
  </r>
  <r>
    <s v="P03570"/>
    <x v="1025"/>
    <x v="2"/>
    <x v="39"/>
    <s v="Female"/>
    <x v="4"/>
    <x v="2"/>
    <n v="5"/>
    <n v="10"/>
    <x v="1"/>
    <n v="10"/>
    <n v="6"/>
    <n v="2"/>
    <s v="Medicare"/>
    <x v="0"/>
    <x v="2"/>
    <n v="1"/>
    <s v="SENIOR"/>
    <x v="9"/>
    <n v="2021"/>
  </r>
  <r>
    <s v="P03571"/>
    <x v="365"/>
    <x v="0"/>
    <x v="32"/>
    <s v="Male"/>
    <x v="1"/>
    <x v="4"/>
    <n v="3"/>
    <n v="5"/>
    <x v="1"/>
    <n v="4"/>
    <n v="4"/>
    <n v="1"/>
    <s v="Private"/>
    <x v="0"/>
    <x v="39"/>
    <n v="0"/>
    <s v="ADULT"/>
    <x v="6"/>
    <n v="2023"/>
  </r>
  <r>
    <s v="P03572"/>
    <x v="1052"/>
    <x v="2"/>
    <x v="54"/>
    <s v="Male"/>
    <x v="0"/>
    <x v="1"/>
    <n v="5"/>
    <n v="5"/>
    <x v="2"/>
    <n v="8"/>
    <n v="4"/>
    <n v="3"/>
    <s v="Medicare"/>
    <x v="0"/>
    <x v="2"/>
    <n v="1"/>
    <s v="SENIOR"/>
    <x v="9"/>
    <n v="2021"/>
  </r>
  <r>
    <s v="P03573"/>
    <x v="47"/>
    <x v="2"/>
    <x v="14"/>
    <s v="Female"/>
    <x v="1"/>
    <x v="6"/>
    <n v="4"/>
    <n v="9"/>
    <x v="2"/>
    <n v="7"/>
    <n v="4"/>
    <n v="1"/>
    <s v="Private"/>
    <x v="0"/>
    <x v="50"/>
    <n v="1"/>
    <s v="ADULT"/>
    <x v="7"/>
    <n v="2023"/>
  </r>
  <r>
    <s v="P03574"/>
    <x v="303"/>
    <x v="1"/>
    <x v="26"/>
    <s v="Male"/>
    <x v="2"/>
    <x v="0"/>
    <n v="4"/>
    <n v="7"/>
    <x v="2"/>
    <n v="6"/>
    <n v="2"/>
    <n v="1"/>
    <s v="Private"/>
    <x v="0"/>
    <x v="29"/>
    <n v="1"/>
    <s v="ADULT"/>
    <x v="4"/>
    <n v="2022"/>
  </r>
  <r>
    <s v="P03575"/>
    <x v="667"/>
    <x v="1"/>
    <x v="56"/>
    <s v="Male"/>
    <x v="1"/>
    <x v="2"/>
    <n v="2"/>
    <n v="10"/>
    <x v="1"/>
    <n v="5"/>
    <n v="2"/>
    <n v="0"/>
    <s v="Private"/>
    <x v="2"/>
    <x v="16"/>
    <n v="0"/>
    <s v="YOUNG ADULT"/>
    <x v="4"/>
    <n v="2023"/>
  </r>
  <r>
    <s v="P03576"/>
    <x v="1053"/>
    <x v="2"/>
    <x v="9"/>
    <s v="Male"/>
    <x v="0"/>
    <x v="0"/>
    <n v="5"/>
    <n v="7"/>
    <x v="1"/>
    <n v="8"/>
    <n v="2"/>
    <n v="2"/>
    <s v="Uninsured"/>
    <x v="0"/>
    <x v="2"/>
    <n v="1"/>
    <s v="ADULT"/>
    <x v="2"/>
    <n v="2023"/>
  </r>
  <r>
    <s v="P03577"/>
    <x v="212"/>
    <x v="0"/>
    <x v="40"/>
    <s v="Female"/>
    <x v="0"/>
    <x v="6"/>
    <n v="5"/>
    <n v="8"/>
    <x v="0"/>
    <n v="8"/>
    <n v="4"/>
    <n v="1"/>
    <s v="Private"/>
    <x v="0"/>
    <x v="1"/>
    <n v="1"/>
    <s v="ADULT"/>
    <x v="6"/>
    <n v="2021"/>
  </r>
  <r>
    <s v="P03578"/>
    <x v="923"/>
    <x v="0"/>
    <x v="21"/>
    <s v="Female"/>
    <x v="3"/>
    <x v="0"/>
    <n v="3"/>
    <n v="8"/>
    <x v="3"/>
    <n v="8"/>
    <n v="4"/>
    <n v="1"/>
    <s v="Medicaid"/>
    <x v="0"/>
    <x v="36"/>
    <n v="1"/>
    <s v="ADULT"/>
    <x v="10"/>
    <n v="2021"/>
  </r>
  <r>
    <s v="P03579"/>
    <x v="729"/>
    <x v="1"/>
    <x v="46"/>
    <s v="Male"/>
    <x v="0"/>
    <x v="0"/>
    <n v="3"/>
    <n v="6"/>
    <x v="1"/>
    <n v="4"/>
    <n v="2"/>
    <n v="1"/>
    <s v="Private"/>
    <x v="0"/>
    <x v="30"/>
    <n v="1"/>
    <s v="ADULT"/>
    <x v="4"/>
    <n v="2022"/>
  </r>
  <r>
    <s v="P03580"/>
    <x v="464"/>
    <x v="2"/>
    <x v="43"/>
    <s v="Male"/>
    <x v="3"/>
    <x v="6"/>
    <n v="3"/>
    <n v="8"/>
    <x v="2"/>
    <n v="6"/>
    <n v="4"/>
    <n v="1"/>
    <s v="Uninsured"/>
    <x v="0"/>
    <x v="19"/>
    <n v="1"/>
    <s v="YOUNG ADULT"/>
    <x v="7"/>
    <n v="2022"/>
  </r>
  <r>
    <s v="P03581"/>
    <x v="1054"/>
    <x v="2"/>
    <x v="61"/>
    <s v="Male"/>
    <x v="3"/>
    <x v="6"/>
    <n v="7"/>
    <n v="8"/>
    <x v="2"/>
    <n v="12"/>
    <n v="5"/>
    <n v="3"/>
    <s v="Medicare"/>
    <x v="1"/>
    <x v="2"/>
    <n v="1"/>
    <s v="SENIOR"/>
    <x v="7"/>
    <n v="2021"/>
  </r>
  <r>
    <s v="P03582"/>
    <x v="704"/>
    <x v="0"/>
    <x v="54"/>
    <s v="Female"/>
    <x v="0"/>
    <x v="6"/>
    <n v="5"/>
    <n v="9"/>
    <x v="2"/>
    <n v="8"/>
    <n v="4"/>
    <n v="2"/>
    <s v="Medicare"/>
    <x v="0"/>
    <x v="2"/>
    <n v="1"/>
    <s v="SENIOR"/>
    <x v="10"/>
    <n v="2021"/>
  </r>
  <r>
    <s v="P03583"/>
    <x v="186"/>
    <x v="1"/>
    <x v="48"/>
    <s v="Male"/>
    <x v="2"/>
    <x v="0"/>
    <n v="6"/>
    <n v="7"/>
    <x v="0"/>
    <n v="12"/>
    <n v="4"/>
    <n v="2"/>
    <s v="Medicare"/>
    <x v="1"/>
    <x v="2"/>
    <n v="1"/>
    <s v="SENIOR"/>
    <x v="1"/>
    <n v="2022"/>
  </r>
  <r>
    <s v="P03584"/>
    <x v="546"/>
    <x v="3"/>
    <x v="25"/>
    <s v="Male"/>
    <x v="1"/>
    <x v="2"/>
    <n v="3"/>
    <n v="10"/>
    <x v="0"/>
    <n v="6"/>
    <n v="4"/>
    <n v="1"/>
    <s v="Medicaid"/>
    <x v="0"/>
    <x v="19"/>
    <n v="1"/>
    <s v="YOUNG ADULT"/>
    <x v="11"/>
    <n v="2021"/>
  </r>
  <r>
    <s v="P03585"/>
    <x v="1026"/>
    <x v="2"/>
    <x v="18"/>
    <s v="Female"/>
    <x v="0"/>
    <x v="0"/>
    <n v="5"/>
    <n v="6"/>
    <x v="0"/>
    <n v="10"/>
    <n v="4"/>
    <n v="3"/>
    <s v="Private"/>
    <x v="0"/>
    <x v="2"/>
    <n v="1"/>
    <s v="ADULT"/>
    <x v="2"/>
    <n v="2023"/>
  </r>
  <r>
    <s v="P03586"/>
    <x v="982"/>
    <x v="2"/>
    <x v="56"/>
    <s v="Female"/>
    <x v="3"/>
    <x v="3"/>
    <n v="2"/>
    <n v="7"/>
    <x v="1"/>
    <n v="3"/>
    <n v="2"/>
    <n v="0"/>
    <s v="Private"/>
    <x v="0"/>
    <x v="43"/>
    <n v="0"/>
    <s v="YOUNG ADULT"/>
    <x v="9"/>
    <n v="2023"/>
  </r>
  <r>
    <s v="P03587"/>
    <x v="910"/>
    <x v="0"/>
    <x v="37"/>
    <s v="Female"/>
    <x v="3"/>
    <x v="8"/>
    <n v="4"/>
    <n v="8"/>
    <x v="1"/>
    <n v="6"/>
    <n v="2"/>
    <n v="1"/>
    <s v="Private"/>
    <x v="0"/>
    <x v="61"/>
    <n v="1"/>
    <s v="ADULT"/>
    <x v="10"/>
    <n v="2023"/>
  </r>
  <r>
    <s v="P03588"/>
    <x v="892"/>
    <x v="3"/>
    <x v="15"/>
    <s v="Female"/>
    <x v="4"/>
    <x v="7"/>
    <n v="4"/>
    <n v="9"/>
    <x v="2"/>
    <n v="8"/>
    <n v="4"/>
    <n v="2"/>
    <s v="Private"/>
    <x v="0"/>
    <x v="2"/>
    <n v="1"/>
    <s v="ADULT"/>
    <x v="8"/>
    <n v="2021"/>
  </r>
  <r>
    <s v="P03589"/>
    <x v="1055"/>
    <x v="3"/>
    <x v="64"/>
    <s v="Male"/>
    <x v="1"/>
    <x v="9"/>
    <n v="7"/>
    <n v="10"/>
    <x v="2"/>
    <n v="10"/>
    <n v="6"/>
    <n v="3"/>
    <s v="Medicare"/>
    <x v="1"/>
    <x v="2"/>
    <n v="1"/>
    <s v="SENIOR"/>
    <x v="11"/>
    <n v="2021"/>
  </r>
  <r>
    <s v="P03590"/>
    <x v="975"/>
    <x v="2"/>
    <x v="36"/>
    <s v="Male"/>
    <x v="2"/>
    <x v="5"/>
    <n v="3"/>
    <n v="12"/>
    <x v="0"/>
    <n v="4"/>
    <n v="2"/>
    <n v="1"/>
    <s v="Private"/>
    <x v="0"/>
    <x v="37"/>
    <n v="1"/>
    <s v="ADULT"/>
    <x v="2"/>
    <n v="2022"/>
  </r>
  <r>
    <s v="P03591"/>
    <x v="504"/>
    <x v="3"/>
    <x v="59"/>
    <s v="Male"/>
    <x v="1"/>
    <x v="5"/>
    <n v="7"/>
    <n v="11"/>
    <x v="1"/>
    <n v="10"/>
    <n v="6"/>
    <n v="3"/>
    <s v="Medicare"/>
    <x v="1"/>
    <x v="2"/>
    <n v="1"/>
    <s v="SENIOR"/>
    <x v="5"/>
    <n v="2023"/>
  </r>
  <r>
    <s v="P03592"/>
    <x v="123"/>
    <x v="3"/>
    <x v="38"/>
    <s v="Male"/>
    <x v="4"/>
    <x v="7"/>
    <n v="6"/>
    <n v="9"/>
    <x v="2"/>
    <n v="10"/>
    <n v="6"/>
    <n v="2"/>
    <s v="Medicare"/>
    <x v="1"/>
    <x v="2"/>
    <n v="1"/>
    <s v="SENIOR"/>
    <x v="8"/>
    <n v="2022"/>
  </r>
  <r>
    <s v="P03593"/>
    <x v="900"/>
    <x v="3"/>
    <x v="49"/>
    <s v="Female"/>
    <x v="3"/>
    <x v="9"/>
    <n v="7"/>
    <n v="9"/>
    <x v="2"/>
    <n v="10"/>
    <n v="6"/>
    <n v="4"/>
    <s v="Medicare"/>
    <x v="1"/>
    <x v="2"/>
    <n v="1"/>
    <s v="SENIOR"/>
    <x v="8"/>
    <n v="2022"/>
  </r>
  <r>
    <s v="P03594"/>
    <x v="582"/>
    <x v="0"/>
    <x v="33"/>
    <s v="Female"/>
    <x v="4"/>
    <x v="6"/>
    <n v="2"/>
    <n v="8"/>
    <x v="0"/>
    <n v="6"/>
    <n v="2"/>
    <n v="2"/>
    <s v="Uninsured"/>
    <x v="1"/>
    <x v="50"/>
    <n v="1"/>
    <s v="YOUNG ADULT"/>
    <x v="10"/>
    <n v="2021"/>
  </r>
  <r>
    <s v="P03595"/>
    <x v="1032"/>
    <x v="3"/>
    <x v="64"/>
    <s v="Female"/>
    <x v="3"/>
    <x v="0"/>
    <n v="5"/>
    <n v="7"/>
    <x v="1"/>
    <n v="8"/>
    <n v="4"/>
    <n v="3"/>
    <s v="Medicare"/>
    <x v="0"/>
    <x v="2"/>
    <n v="1"/>
    <s v="SENIOR"/>
    <x v="8"/>
    <n v="2023"/>
  </r>
  <r>
    <s v="P03596"/>
    <x v="471"/>
    <x v="3"/>
    <x v="50"/>
    <s v="Male"/>
    <x v="3"/>
    <x v="2"/>
    <n v="6"/>
    <n v="10"/>
    <x v="1"/>
    <n v="11"/>
    <n v="4"/>
    <n v="4"/>
    <s v="Medicare"/>
    <x v="1"/>
    <x v="2"/>
    <n v="1"/>
    <s v="SENIOR"/>
    <x v="5"/>
    <n v="2022"/>
  </r>
  <r>
    <s v="P03597"/>
    <x v="600"/>
    <x v="0"/>
    <x v="52"/>
    <s v="Female"/>
    <x v="0"/>
    <x v="0"/>
    <n v="6"/>
    <n v="6"/>
    <x v="1"/>
    <n v="9"/>
    <n v="3"/>
    <n v="2"/>
    <s v="Private"/>
    <x v="1"/>
    <x v="2"/>
    <n v="1"/>
    <s v="ADULT"/>
    <x v="0"/>
    <n v="2021"/>
  </r>
  <r>
    <s v="P03598"/>
    <x v="339"/>
    <x v="0"/>
    <x v="35"/>
    <s v="Female"/>
    <x v="1"/>
    <x v="1"/>
    <n v="5"/>
    <n v="5"/>
    <x v="2"/>
    <n v="8"/>
    <n v="6"/>
    <n v="3"/>
    <s v="Medicare"/>
    <x v="0"/>
    <x v="2"/>
    <n v="1"/>
    <s v="SENIOR"/>
    <x v="10"/>
    <n v="2022"/>
  </r>
  <r>
    <s v="P03599"/>
    <x v="489"/>
    <x v="3"/>
    <x v="14"/>
    <s v="Male"/>
    <x v="0"/>
    <x v="8"/>
    <n v="4"/>
    <n v="8"/>
    <x v="0"/>
    <n v="6"/>
    <n v="2"/>
    <n v="1"/>
    <s v="Private"/>
    <x v="0"/>
    <x v="23"/>
    <n v="1"/>
    <s v="ADULT"/>
    <x v="8"/>
    <n v="2023"/>
  </r>
  <r>
    <s v="P03600"/>
    <x v="1031"/>
    <x v="2"/>
    <x v="4"/>
    <s v="Female"/>
    <x v="2"/>
    <x v="5"/>
    <n v="5"/>
    <n v="11"/>
    <x v="2"/>
    <n v="8"/>
    <n v="2"/>
    <n v="1"/>
    <s v="Medicaid"/>
    <x v="0"/>
    <x v="0"/>
    <n v="1"/>
    <s v="ADULT"/>
    <x v="9"/>
    <n v="2022"/>
  </r>
  <r>
    <s v="P03601"/>
    <x v="1032"/>
    <x v="3"/>
    <x v="40"/>
    <s v="Male"/>
    <x v="2"/>
    <x v="9"/>
    <n v="4"/>
    <n v="8"/>
    <x v="0"/>
    <n v="7"/>
    <n v="4"/>
    <n v="1"/>
    <s v="Private"/>
    <x v="0"/>
    <x v="18"/>
    <n v="0"/>
    <s v="ADULT"/>
    <x v="8"/>
    <n v="2023"/>
  </r>
  <r>
    <s v="P03602"/>
    <x v="308"/>
    <x v="2"/>
    <x v="34"/>
    <s v="Male"/>
    <x v="0"/>
    <x v="4"/>
    <n v="4"/>
    <n v="6"/>
    <x v="1"/>
    <n v="6"/>
    <n v="2"/>
    <n v="1"/>
    <s v="Medicaid"/>
    <x v="0"/>
    <x v="9"/>
    <n v="1"/>
    <s v="ADULT"/>
    <x v="9"/>
    <n v="2023"/>
  </r>
  <r>
    <s v="P03603"/>
    <x v="305"/>
    <x v="3"/>
    <x v="76"/>
    <s v="Female"/>
    <x v="0"/>
    <x v="9"/>
    <n v="7"/>
    <n v="10"/>
    <x v="2"/>
    <n v="10"/>
    <n v="7"/>
    <n v="3"/>
    <s v="Medicare"/>
    <x v="1"/>
    <x v="2"/>
    <n v="1"/>
    <s v="SENIOR"/>
    <x v="8"/>
    <n v="2023"/>
  </r>
  <r>
    <s v="P03604"/>
    <x v="248"/>
    <x v="1"/>
    <x v="47"/>
    <s v="Female"/>
    <x v="3"/>
    <x v="8"/>
    <n v="4"/>
    <n v="8"/>
    <x v="0"/>
    <n v="6"/>
    <n v="5"/>
    <n v="1"/>
    <s v="Private"/>
    <x v="0"/>
    <x v="26"/>
    <n v="1"/>
    <s v="ADULT"/>
    <x v="3"/>
    <n v="2022"/>
  </r>
  <r>
    <s v="P03605"/>
    <x v="627"/>
    <x v="2"/>
    <x v="6"/>
    <s v="Male"/>
    <x v="0"/>
    <x v="1"/>
    <n v="6"/>
    <n v="5"/>
    <x v="0"/>
    <n v="10"/>
    <n v="6"/>
    <n v="2"/>
    <s v="Medicare"/>
    <x v="1"/>
    <x v="2"/>
    <n v="1"/>
    <s v="SENIOR"/>
    <x v="7"/>
    <n v="2023"/>
  </r>
  <r>
    <s v="P03606"/>
    <x v="1021"/>
    <x v="1"/>
    <x v="46"/>
    <s v="Male"/>
    <x v="4"/>
    <x v="3"/>
    <n v="4"/>
    <n v="9"/>
    <x v="3"/>
    <n v="6"/>
    <n v="2"/>
    <n v="1"/>
    <s v="Private"/>
    <x v="0"/>
    <x v="52"/>
    <n v="0"/>
    <s v="ADULT"/>
    <x v="1"/>
    <n v="2023"/>
  </r>
  <r>
    <s v="P03607"/>
    <x v="310"/>
    <x v="0"/>
    <x v="46"/>
    <s v="Female"/>
    <x v="0"/>
    <x v="6"/>
    <n v="3"/>
    <n v="6"/>
    <x v="2"/>
    <n v="4"/>
    <n v="2"/>
    <n v="3"/>
    <s v="Private"/>
    <x v="0"/>
    <x v="2"/>
    <n v="1"/>
    <s v="ADULT"/>
    <x v="6"/>
    <n v="2022"/>
  </r>
  <r>
    <s v="P03608"/>
    <x v="14"/>
    <x v="2"/>
    <x v="59"/>
    <s v="Female"/>
    <x v="0"/>
    <x v="4"/>
    <n v="5"/>
    <n v="5"/>
    <x v="1"/>
    <n v="10"/>
    <n v="4"/>
    <n v="2"/>
    <s v="Medicare"/>
    <x v="0"/>
    <x v="2"/>
    <n v="1"/>
    <s v="SENIOR"/>
    <x v="7"/>
    <n v="2021"/>
  </r>
  <r>
    <s v="P03609"/>
    <x v="86"/>
    <x v="2"/>
    <x v="28"/>
    <s v="Female"/>
    <x v="2"/>
    <x v="1"/>
    <n v="4"/>
    <n v="6"/>
    <x v="0"/>
    <n v="6"/>
    <n v="3"/>
    <n v="1"/>
    <s v="Private"/>
    <x v="0"/>
    <x v="49"/>
    <n v="1"/>
    <s v="YOUNG ADULT"/>
    <x v="9"/>
    <n v="2023"/>
  </r>
  <r>
    <s v="P03610"/>
    <x v="590"/>
    <x v="2"/>
    <x v="7"/>
    <s v="Male"/>
    <x v="0"/>
    <x v="8"/>
    <n v="3"/>
    <n v="7"/>
    <x v="3"/>
    <n v="6"/>
    <n v="2"/>
    <n v="1"/>
    <s v="Private"/>
    <x v="0"/>
    <x v="14"/>
    <n v="1"/>
    <s v="ADULT"/>
    <x v="2"/>
    <n v="2021"/>
  </r>
  <r>
    <s v="P03611"/>
    <x v="862"/>
    <x v="1"/>
    <x v="47"/>
    <s v="Male"/>
    <x v="2"/>
    <x v="1"/>
    <n v="6"/>
    <n v="6"/>
    <x v="3"/>
    <n v="12"/>
    <n v="4"/>
    <n v="2"/>
    <s v="Private"/>
    <x v="1"/>
    <x v="2"/>
    <n v="1"/>
    <s v="ADULT"/>
    <x v="4"/>
    <n v="2023"/>
  </r>
  <r>
    <s v="P03612"/>
    <x v="148"/>
    <x v="3"/>
    <x v="18"/>
    <s v="Male"/>
    <x v="3"/>
    <x v="7"/>
    <n v="5"/>
    <n v="10"/>
    <x v="0"/>
    <n v="8"/>
    <n v="6"/>
    <n v="1"/>
    <s v="Private"/>
    <x v="0"/>
    <x v="2"/>
    <n v="1"/>
    <s v="ADULT"/>
    <x v="8"/>
    <n v="2021"/>
  </r>
  <r>
    <s v="P03613"/>
    <x v="57"/>
    <x v="1"/>
    <x v="4"/>
    <s v="Male"/>
    <x v="1"/>
    <x v="1"/>
    <n v="5"/>
    <n v="5"/>
    <x v="1"/>
    <n v="8"/>
    <n v="2"/>
    <n v="2"/>
    <s v="Uninsured"/>
    <x v="0"/>
    <x v="0"/>
    <n v="1"/>
    <s v="ADULT"/>
    <x v="4"/>
    <n v="2023"/>
  </r>
  <r>
    <s v="P03614"/>
    <x v="966"/>
    <x v="1"/>
    <x v="20"/>
    <s v="Male"/>
    <x v="2"/>
    <x v="6"/>
    <n v="4"/>
    <n v="9"/>
    <x v="1"/>
    <n v="8"/>
    <n v="2"/>
    <n v="1"/>
    <s v="Medicaid"/>
    <x v="0"/>
    <x v="13"/>
    <n v="1"/>
    <s v="ADULT"/>
    <x v="4"/>
    <n v="2022"/>
  </r>
  <r>
    <s v="P03615"/>
    <x v="657"/>
    <x v="0"/>
    <x v="2"/>
    <s v="Male"/>
    <x v="0"/>
    <x v="0"/>
    <n v="8"/>
    <n v="7"/>
    <x v="0"/>
    <n v="13"/>
    <n v="6"/>
    <n v="2"/>
    <s v="Medicare"/>
    <x v="1"/>
    <x v="2"/>
    <n v="1"/>
    <s v="SENIOR"/>
    <x v="0"/>
    <n v="2023"/>
  </r>
  <r>
    <s v="P03616"/>
    <x v="931"/>
    <x v="0"/>
    <x v="29"/>
    <s v="Female"/>
    <x v="2"/>
    <x v="0"/>
    <n v="5"/>
    <n v="6"/>
    <x v="1"/>
    <n v="12"/>
    <n v="4"/>
    <n v="1"/>
    <s v="Medicare"/>
    <x v="0"/>
    <x v="2"/>
    <n v="1"/>
    <s v="SENIOR"/>
    <x v="6"/>
    <n v="2022"/>
  </r>
  <r>
    <s v="P03617"/>
    <x v="519"/>
    <x v="3"/>
    <x v="52"/>
    <s v="Male"/>
    <x v="1"/>
    <x v="9"/>
    <n v="3"/>
    <n v="7"/>
    <x v="3"/>
    <n v="4"/>
    <n v="2"/>
    <n v="1"/>
    <s v="Medicaid"/>
    <x v="0"/>
    <x v="7"/>
    <n v="1"/>
    <s v="ADULT"/>
    <x v="5"/>
    <n v="2023"/>
  </r>
  <r>
    <s v="P03618"/>
    <x v="288"/>
    <x v="1"/>
    <x v="22"/>
    <s v="Female"/>
    <x v="1"/>
    <x v="1"/>
    <n v="4"/>
    <n v="8"/>
    <x v="1"/>
    <n v="6"/>
    <n v="3"/>
    <n v="1"/>
    <s v="Uninsured"/>
    <x v="0"/>
    <x v="69"/>
    <n v="1"/>
    <s v="ADULT"/>
    <x v="1"/>
    <n v="2021"/>
  </r>
  <r>
    <s v="P03619"/>
    <x v="576"/>
    <x v="1"/>
    <x v="68"/>
    <s v="Male"/>
    <x v="2"/>
    <x v="6"/>
    <n v="6"/>
    <n v="8"/>
    <x v="1"/>
    <n v="10"/>
    <n v="6"/>
    <n v="2"/>
    <s v="Medicare"/>
    <x v="1"/>
    <x v="2"/>
    <n v="1"/>
    <s v="SENIOR"/>
    <x v="4"/>
    <n v="2021"/>
  </r>
  <r>
    <s v="P03620"/>
    <x v="184"/>
    <x v="3"/>
    <x v="39"/>
    <s v="Male"/>
    <x v="0"/>
    <x v="9"/>
    <n v="6"/>
    <n v="9"/>
    <x v="1"/>
    <n v="10"/>
    <n v="6"/>
    <n v="2"/>
    <s v="Medicare"/>
    <x v="1"/>
    <x v="2"/>
    <n v="1"/>
    <s v="SENIOR"/>
    <x v="11"/>
    <n v="2021"/>
  </r>
  <r>
    <s v="P03621"/>
    <x v="722"/>
    <x v="1"/>
    <x v="51"/>
    <s v="Male"/>
    <x v="4"/>
    <x v="0"/>
    <n v="2"/>
    <n v="6"/>
    <x v="1"/>
    <n v="5"/>
    <n v="3"/>
    <n v="0"/>
    <s v="Private"/>
    <x v="0"/>
    <x v="43"/>
    <n v="0"/>
    <s v="YOUNG ADULT"/>
    <x v="4"/>
    <n v="2023"/>
  </r>
  <r>
    <s v="P03622"/>
    <x v="353"/>
    <x v="0"/>
    <x v="14"/>
    <s v="Female"/>
    <x v="0"/>
    <x v="0"/>
    <n v="4"/>
    <n v="7"/>
    <x v="0"/>
    <n v="8"/>
    <n v="3"/>
    <n v="1"/>
    <s v="Private"/>
    <x v="0"/>
    <x v="22"/>
    <n v="0"/>
    <s v="ADULT"/>
    <x v="10"/>
    <n v="2022"/>
  </r>
  <r>
    <s v="P03623"/>
    <x v="1032"/>
    <x v="3"/>
    <x v="27"/>
    <s v="Male"/>
    <x v="3"/>
    <x v="0"/>
    <n v="2"/>
    <n v="6"/>
    <x v="0"/>
    <n v="4"/>
    <n v="2"/>
    <n v="0"/>
    <s v="Medicaid"/>
    <x v="0"/>
    <x v="25"/>
    <n v="0"/>
    <s v="YOUNG ADULT"/>
    <x v="8"/>
    <n v="2023"/>
  </r>
  <r>
    <s v="P03624"/>
    <x v="351"/>
    <x v="3"/>
    <x v="47"/>
    <s v="Female"/>
    <x v="0"/>
    <x v="7"/>
    <n v="4"/>
    <n v="10"/>
    <x v="1"/>
    <n v="7"/>
    <n v="3"/>
    <n v="1"/>
    <s v="Medicaid"/>
    <x v="0"/>
    <x v="3"/>
    <n v="1"/>
    <s v="ADULT"/>
    <x v="8"/>
    <n v="2023"/>
  </r>
  <r>
    <s v="P03625"/>
    <x v="508"/>
    <x v="2"/>
    <x v="48"/>
    <s v="Female"/>
    <x v="3"/>
    <x v="2"/>
    <n v="7"/>
    <n v="10"/>
    <x v="2"/>
    <n v="10"/>
    <n v="8"/>
    <n v="3"/>
    <s v="Medicare"/>
    <x v="1"/>
    <x v="2"/>
    <n v="1"/>
    <s v="SENIOR"/>
    <x v="2"/>
    <n v="2023"/>
  </r>
  <r>
    <s v="P03626"/>
    <x v="531"/>
    <x v="3"/>
    <x v="52"/>
    <s v="Female"/>
    <x v="4"/>
    <x v="9"/>
    <n v="3"/>
    <n v="10"/>
    <x v="1"/>
    <n v="6"/>
    <n v="4"/>
    <n v="1"/>
    <s v="Private"/>
    <x v="0"/>
    <x v="5"/>
    <n v="1"/>
    <s v="ADULT"/>
    <x v="5"/>
    <n v="2022"/>
  </r>
  <r>
    <s v="P03627"/>
    <x v="141"/>
    <x v="1"/>
    <x v="40"/>
    <s v="Male"/>
    <x v="4"/>
    <x v="5"/>
    <n v="3"/>
    <n v="11"/>
    <x v="1"/>
    <n v="4"/>
    <n v="2"/>
    <n v="1"/>
    <s v="Private"/>
    <x v="0"/>
    <x v="11"/>
    <n v="1"/>
    <s v="ADULT"/>
    <x v="1"/>
    <n v="2022"/>
  </r>
  <r>
    <s v="P03628"/>
    <x v="822"/>
    <x v="3"/>
    <x v="29"/>
    <s v="Female"/>
    <x v="1"/>
    <x v="7"/>
    <n v="6"/>
    <n v="11"/>
    <x v="2"/>
    <n v="10"/>
    <n v="6"/>
    <n v="2"/>
    <s v="Medicare"/>
    <x v="1"/>
    <x v="2"/>
    <n v="1"/>
    <s v="SENIOR"/>
    <x v="11"/>
    <n v="2023"/>
  </r>
  <r>
    <s v="P03629"/>
    <x v="61"/>
    <x v="0"/>
    <x v="53"/>
    <s v="Female"/>
    <x v="0"/>
    <x v="4"/>
    <n v="2"/>
    <n v="5"/>
    <x v="0"/>
    <n v="4"/>
    <n v="2"/>
    <n v="0"/>
    <s v="Uninsured"/>
    <x v="0"/>
    <x v="25"/>
    <n v="0"/>
    <s v="YOUNG ADULT"/>
    <x v="0"/>
    <n v="2023"/>
  </r>
  <r>
    <s v="P03630"/>
    <x v="31"/>
    <x v="2"/>
    <x v="21"/>
    <s v="Male"/>
    <x v="3"/>
    <x v="6"/>
    <n v="3"/>
    <n v="6"/>
    <x v="3"/>
    <n v="6"/>
    <n v="4"/>
    <n v="2"/>
    <s v="Private"/>
    <x v="0"/>
    <x v="47"/>
    <n v="1"/>
    <s v="ADULT"/>
    <x v="7"/>
    <n v="2021"/>
  </r>
  <r>
    <s v="P03631"/>
    <x v="899"/>
    <x v="0"/>
    <x v="38"/>
    <s v="Female"/>
    <x v="0"/>
    <x v="0"/>
    <n v="5"/>
    <n v="6"/>
    <x v="1"/>
    <n v="8"/>
    <n v="5"/>
    <n v="1"/>
    <s v="Medicare"/>
    <x v="0"/>
    <x v="12"/>
    <n v="1"/>
    <s v="SENIOR"/>
    <x v="10"/>
    <n v="2021"/>
  </r>
  <r>
    <s v="P03632"/>
    <x v="212"/>
    <x v="0"/>
    <x v="21"/>
    <s v="Female"/>
    <x v="4"/>
    <x v="1"/>
    <n v="3"/>
    <n v="5"/>
    <x v="1"/>
    <n v="6"/>
    <n v="4"/>
    <n v="2"/>
    <s v="Medicaid"/>
    <x v="0"/>
    <x v="37"/>
    <n v="1"/>
    <s v="ADULT"/>
    <x v="6"/>
    <n v="2021"/>
  </r>
  <r>
    <s v="P03633"/>
    <x v="1001"/>
    <x v="3"/>
    <x v="22"/>
    <s v="Female"/>
    <x v="1"/>
    <x v="9"/>
    <n v="4"/>
    <n v="9"/>
    <x v="3"/>
    <n v="8"/>
    <n v="2"/>
    <n v="1"/>
    <s v="Private"/>
    <x v="0"/>
    <x v="22"/>
    <n v="1"/>
    <s v="ADULT"/>
    <x v="11"/>
    <n v="2022"/>
  </r>
  <r>
    <s v="P03634"/>
    <x v="232"/>
    <x v="2"/>
    <x v="29"/>
    <s v="Female"/>
    <x v="0"/>
    <x v="1"/>
    <n v="5"/>
    <n v="6"/>
    <x v="1"/>
    <n v="10"/>
    <n v="5"/>
    <n v="1"/>
    <s v="Medicare"/>
    <x v="0"/>
    <x v="2"/>
    <n v="1"/>
    <s v="SENIOR"/>
    <x v="9"/>
    <n v="2022"/>
  </r>
  <r>
    <s v="P03635"/>
    <x v="248"/>
    <x v="1"/>
    <x v="57"/>
    <s v="Female"/>
    <x v="2"/>
    <x v="1"/>
    <n v="5"/>
    <n v="8"/>
    <x v="2"/>
    <n v="8"/>
    <n v="2"/>
    <n v="2"/>
    <s v="Private"/>
    <x v="0"/>
    <x v="2"/>
    <n v="1"/>
    <s v="SENIOR"/>
    <x v="3"/>
    <n v="2022"/>
  </r>
  <r>
    <s v="P03636"/>
    <x v="261"/>
    <x v="1"/>
    <x v="9"/>
    <s v="Female"/>
    <x v="3"/>
    <x v="3"/>
    <n v="5"/>
    <n v="7"/>
    <x v="0"/>
    <n v="8"/>
    <n v="4"/>
    <n v="2"/>
    <s v="Medicaid"/>
    <x v="0"/>
    <x v="2"/>
    <n v="1"/>
    <s v="ADULT"/>
    <x v="3"/>
    <n v="2023"/>
  </r>
  <r>
    <s v="P03637"/>
    <x v="198"/>
    <x v="3"/>
    <x v="32"/>
    <s v="Male"/>
    <x v="4"/>
    <x v="8"/>
    <n v="6"/>
    <n v="9"/>
    <x v="2"/>
    <n v="9"/>
    <n v="4"/>
    <n v="2"/>
    <s v="Private"/>
    <x v="1"/>
    <x v="2"/>
    <n v="1"/>
    <s v="ADULT"/>
    <x v="5"/>
    <n v="2021"/>
  </r>
  <r>
    <s v="P03638"/>
    <x v="481"/>
    <x v="0"/>
    <x v="20"/>
    <s v="Female"/>
    <x v="3"/>
    <x v="1"/>
    <n v="5"/>
    <n v="5"/>
    <x v="1"/>
    <n v="10"/>
    <n v="2"/>
    <n v="1"/>
    <s v="Private"/>
    <x v="0"/>
    <x v="40"/>
    <n v="1"/>
    <s v="ADULT"/>
    <x v="0"/>
    <n v="2023"/>
  </r>
  <r>
    <s v="P03639"/>
    <x v="390"/>
    <x v="2"/>
    <x v="1"/>
    <s v="Female"/>
    <x v="2"/>
    <x v="8"/>
    <n v="4"/>
    <n v="8"/>
    <x v="2"/>
    <n v="8"/>
    <n v="2"/>
    <n v="1"/>
    <s v="Private"/>
    <x v="0"/>
    <x v="34"/>
    <n v="1"/>
    <s v="ADULT"/>
    <x v="2"/>
    <n v="2022"/>
  </r>
  <r>
    <s v="P03640"/>
    <x v="12"/>
    <x v="2"/>
    <x v="57"/>
    <s v="Female"/>
    <x v="2"/>
    <x v="4"/>
    <n v="6"/>
    <n v="5"/>
    <x v="2"/>
    <n v="9"/>
    <n v="6"/>
    <n v="4"/>
    <s v="Private"/>
    <x v="1"/>
    <x v="2"/>
    <n v="1"/>
    <s v="SENIOR"/>
    <x v="2"/>
    <n v="2021"/>
  </r>
  <r>
    <s v="P03641"/>
    <x v="997"/>
    <x v="1"/>
    <x v="42"/>
    <s v="Female"/>
    <x v="0"/>
    <x v="0"/>
    <n v="4"/>
    <n v="6"/>
    <x v="0"/>
    <n v="9"/>
    <n v="3"/>
    <n v="1"/>
    <s v="Medicaid"/>
    <x v="0"/>
    <x v="72"/>
    <n v="1"/>
    <s v="ADULT"/>
    <x v="3"/>
    <n v="2022"/>
  </r>
  <r>
    <s v="P03642"/>
    <x v="653"/>
    <x v="1"/>
    <x v="4"/>
    <s v="Male"/>
    <x v="4"/>
    <x v="8"/>
    <n v="4"/>
    <n v="8"/>
    <x v="1"/>
    <n v="6"/>
    <n v="4"/>
    <n v="1"/>
    <s v="Private"/>
    <x v="0"/>
    <x v="26"/>
    <n v="1"/>
    <s v="ADULT"/>
    <x v="3"/>
    <n v="2023"/>
  </r>
  <r>
    <s v="P03643"/>
    <x v="424"/>
    <x v="0"/>
    <x v="52"/>
    <s v="Male"/>
    <x v="4"/>
    <x v="6"/>
    <n v="4"/>
    <n v="8"/>
    <x v="2"/>
    <n v="7"/>
    <n v="3"/>
    <n v="1"/>
    <s v="Private"/>
    <x v="0"/>
    <x v="61"/>
    <n v="1"/>
    <s v="ADULT"/>
    <x v="10"/>
    <n v="2021"/>
  </r>
  <r>
    <s v="P03644"/>
    <x v="654"/>
    <x v="2"/>
    <x v="24"/>
    <s v="Male"/>
    <x v="4"/>
    <x v="0"/>
    <n v="4"/>
    <n v="6"/>
    <x v="3"/>
    <n v="10"/>
    <n v="5"/>
    <n v="1"/>
    <s v="Private"/>
    <x v="0"/>
    <x v="24"/>
    <n v="1"/>
    <s v="ADULT"/>
    <x v="7"/>
    <n v="2022"/>
  </r>
  <r>
    <s v="P03645"/>
    <x v="184"/>
    <x v="3"/>
    <x v="46"/>
    <s v="Male"/>
    <x v="1"/>
    <x v="8"/>
    <n v="3"/>
    <n v="8"/>
    <x v="1"/>
    <n v="6"/>
    <n v="2"/>
    <n v="2"/>
    <s v="Uninsured"/>
    <x v="0"/>
    <x v="2"/>
    <n v="1"/>
    <s v="ADULT"/>
    <x v="11"/>
    <n v="2021"/>
  </r>
  <r>
    <s v="P03646"/>
    <x v="785"/>
    <x v="3"/>
    <x v="43"/>
    <s v="Male"/>
    <x v="3"/>
    <x v="7"/>
    <n v="5"/>
    <n v="9"/>
    <x v="1"/>
    <n v="8"/>
    <n v="2"/>
    <n v="2"/>
    <s v="Private"/>
    <x v="0"/>
    <x v="2"/>
    <n v="1"/>
    <s v="YOUNG ADULT"/>
    <x v="5"/>
    <n v="2021"/>
  </r>
  <r>
    <s v="P03647"/>
    <x v="510"/>
    <x v="1"/>
    <x v="9"/>
    <s v="Female"/>
    <x v="3"/>
    <x v="1"/>
    <n v="4"/>
    <n v="6"/>
    <x v="1"/>
    <n v="7"/>
    <n v="3"/>
    <n v="2"/>
    <s v="Medicaid"/>
    <x v="0"/>
    <x v="8"/>
    <n v="1"/>
    <s v="ADULT"/>
    <x v="3"/>
    <n v="2022"/>
  </r>
  <r>
    <s v="P03648"/>
    <x v="210"/>
    <x v="2"/>
    <x v="26"/>
    <s v="Male"/>
    <x v="3"/>
    <x v="1"/>
    <n v="4"/>
    <n v="6"/>
    <x v="2"/>
    <n v="6"/>
    <n v="5"/>
    <n v="2"/>
    <s v="Private"/>
    <x v="0"/>
    <x v="62"/>
    <n v="0"/>
    <s v="ADULT"/>
    <x v="7"/>
    <n v="2023"/>
  </r>
  <r>
    <s v="P03649"/>
    <x v="410"/>
    <x v="0"/>
    <x v="6"/>
    <s v="Female"/>
    <x v="1"/>
    <x v="1"/>
    <n v="7"/>
    <n v="7"/>
    <x v="0"/>
    <n v="12"/>
    <n v="6"/>
    <n v="4"/>
    <s v="Medicare"/>
    <x v="1"/>
    <x v="2"/>
    <n v="1"/>
    <s v="SENIOR"/>
    <x v="6"/>
    <n v="2023"/>
  </r>
  <r>
    <s v="P03650"/>
    <x v="553"/>
    <x v="0"/>
    <x v="7"/>
    <s v="Female"/>
    <x v="0"/>
    <x v="2"/>
    <n v="4"/>
    <n v="9"/>
    <x v="1"/>
    <n v="6"/>
    <n v="3"/>
    <n v="1"/>
    <s v="Private"/>
    <x v="0"/>
    <x v="4"/>
    <n v="1"/>
    <s v="ADULT"/>
    <x v="10"/>
    <n v="2022"/>
  </r>
  <r>
    <s v="P03651"/>
    <x v="670"/>
    <x v="1"/>
    <x v="20"/>
    <s v="Male"/>
    <x v="1"/>
    <x v="8"/>
    <n v="4"/>
    <n v="9"/>
    <x v="1"/>
    <n v="7"/>
    <n v="6"/>
    <n v="1"/>
    <s v="Private"/>
    <x v="0"/>
    <x v="13"/>
    <n v="1"/>
    <s v="ADULT"/>
    <x v="1"/>
    <n v="2023"/>
  </r>
  <r>
    <s v="P03652"/>
    <x v="795"/>
    <x v="1"/>
    <x v="8"/>
    <s v="Male"/>
    <x v="2"/>
    <x v="2"/>
    <n v="4"/>
    <n v="9"/>
    <x v="0"/>
    <n v="7"/>
    <n v="8"/>
    <n v="1"/>
    <s v="Medicare"/>
    <x v="0"/>
    <x v="13"/>
    <n v="1"/>
    <s v="SENIOR"/>
    <x v="3"/>
    <n v="2021"/>
  </r>
  <r>
    <s v="P03653"/>
    <x v="128"/>
    <x v="0"/>
    <x v="57"/>
    <s v="Female"/>
    <x v="0"/>
    <x v="2"/>
    <n v="4"/>
    <n v="11"/>
    <x v="1"/>
    <n v="6"/>
    <n v="2"/>
    <n v="1"/>
    <s v="Private"/>
    <x v="0"/>
    <x v="8"/>
    <n v="1"/>
    <s v="SENIOR"/>
    <x v="0"/>
    <n v="2023"/>
  </r>
  <r>
    <s v="P03654"/>
    <x v="131"/>
    <x v="2"/>
    <x v="40"/>
    <s v="Female"/>
    <x v="1"/>
    <x v="4"/>
    <n v="3"/>
    <n v="4"/>
    <x v="1"/>
    <n v="6"/>
    <n v="2"/>
    <n v="2"/>
    <s v="Medicaid"/>
    <x v="0"/>
    <x v="37"/>
    <n v="1"/>
    <s v="ADULT"/>
    <x v="9"/>
    <n v="2022"/>
  </r>
  <r>
    <s v="P03655"/>
    <x v="724"/>
    <x v="1"/>
    <x v="30"/>
    <s v="Female"/>
    <x v="4"/>
    <x v="4"/>
    <n v="4"/>
    <n v="6"/>
    <x v="0"/>
    <n v="6"/>
    <n v="4"/>
    <n v="1"/>
    <s v="Uninsured"/>
    <x v="0"/>
    <x v="40"/>
    <n v="0"/>
    <s v="ADULT"/>
    <x v="1"/>
    <n v="2023"/>
  </r>
  <r>
    <s v="P03656"/>
    <x v="136"/>
    <x v="0"/>
    <x v="20"/>
    <s v="Female"/>
    <x v="3"/>
    <x v="4"/>
    <n v="4"/>
    <n v="7"/>
    <x v="1"/>
    <n v="8"/>
    <n v="3"/>
    <n v="1"/>
    <s v="Uninsured"/>
    <x v="0"/>
    <x v="31"/>
    <n v="1"/>
    <s v="ADULT"/>
    <x v="10"/>
    <n v="2023"/>
  </r>
  <r>
    <s v="P03657"/>
    <x v="371"/>
    <x v="1"/>
    <x v="47"/>
    <s v="Female"/>
    <x v="2"/>
    <x v="0"/>
    <n v="4"/>
    <n v="8"/>
    <x v="0"/>
    <n v="9"/>
    <n v="2"/>
    <n v="1"/>
    <s v="Uninsured"/>
    <x v="0"/>
    <x v="11"/>
    <n v="1"/>
    <s v="ADULT"/>
    <x v="1"/>
    <n v="2023"/>
  </r>
  <r>
    <s v="P03658"/>
    <x v="590"/>
    <x v="2"/>
    <x v="71"/>
    <s v="Female"/>
    <x v="4"/>
    <x v="1"/>
    <n v="1"/>
    <n v="3"/>
    <x v="2"/>
    <n v="4"/>
    <n v="2"/>
    <n v="0"/>
    <s v="Private"/>
    <x v="2"/>
    <x v="77"/>
    <n v="0"/>
    <s v="YOUNG ADULT"/>
    <x v="2"/>
    <n v="2021"/>
  </r>
  <r>
    <s v="P03659"/>
    <x v="1024"/>
    <x v="3"/>
    <x v="30"/>
    <s v="Female"/>
    <x v="1"/>
    <x v="9"/>
    <n v="6"/>
    <n v="8"/>
    <x v="1"/>
    <n v="10"/>
    <n v="5"/>
    <n v="2"/>
    <s v="Private"/>
    <x v="1"/>
    <x v="2"/>
    <n v="1"/>
    <s v="ADULT"/>
    <x v="8"/>
    <n v="2023"/>
  </r>
  <r>
    <s v="P03660"/>
    <x v="1037"/>
    <x v="0"/>
    <x v="49"/>
    <s v="Female"/>
    <x v="0"/>
    <x v="1"/>
    <n v="7"/>
    <n v="7"/>
    <x v="1"/>
    <n v="10"/>
    <n v="7"/>
    <n v="4"/>
    <s v="Medicare"/>
    <x v="1"/>
    <x v="2"/>
    <n v="1"/>
    <s v="SENIOR"/>
    <x v="6"/>
    <n v="2023"/>
  </r>
  <r>
    <s v="P03661"/>
    <x v="1056"/>
    <x v="0"/>
    <x v="36"/>
    <s v="Female"/>
    <x v="3"/>
    <x v="0"/>
    <n v="3"/>
    <n v="7"/>
    <x v="2"/>
    <n v="4"/>
    <n v="2"/>
    <n v="2"/>
    <s v="Medicaid"/>
    <x v="0"/>
    <x v="37"/>
    <n v="1"/>
    <s v="ADULT"/>
    <x v="6"/>
    <n v="2023"/>
  </r>
  <r>
    <s v="P03662"/>
    <x v="196"/>
    <x v="2"/>
    <x v="34"/>
    <s v="Male"/>
    <x v="0"/>
    <x v="1"/>
    <n v="3"/>
    <n v="6"/>
    <x v="0"/>
    <n v="6"/>
    <n v="2"/>
    <n v="2"/>
    <s v="Medicaid"/>
    <x v="0"/>
    <x v="11"/>
    <n v="1"/>
    <s v="ADULT"/>
    <x v="7"/>
    <n v="2022"/>
  </r>
  <r>
    <s v="P03663"/>
    <x v="706"/>
    <x v="3"/>
    <x v="20"/>
    <s v="Female"/>
    <x v="3"/>
    <x v="1"/>
    <n v="4"/>
    <n v="6"/>
    <x v="2"/>
    <n v="7"/>
    <n v="4"/>
    <n v="2"/>
    <s v="Private"/>
    <x v="0"/>
    <x v="50"/>
    <n v="1"/>
    <s v="ADULT"/>
    <x v="8"/>
    <n v="2021"/>
  </r>
  <r>
    <s v="P03664"/>
    <x v="462"/>
    <x v="1"/>
    <x v="14"/>
    <s v="Male"/>
    <x v="4"/>
    <x v="1"/>
    <n v="4"/>
    <n v="7"/>
    <x v="1"/>
    <n v="7"/>
    <n v="2"/>
    <n v="1"/>
    <s v="Private"/>
    <x v="0"/>
    <x v="29"/>
    <n v="1"/>
    <s v="ADULT"/>
    <x v="4"/>
    <n v="2021"/>
  </r>
  <r>
    <s v="P03665"/>
    <x v="1023"/>
    <x v="3"/>
    <x v="68"/>
    <s v="Female"/>
    <x v="2"/>
    <x v="9"/>
    <n v="6"/>
    <n v="8"/>
    <x v="2"/>
    <n v="10"/>
    <n v="4"/>
    <n v="4"/>
    <s v="Medicare"/>
    <x v="1"/>
    <x v="2"/>
    <n v="1"/>
    <s v="SENIOR"/>
    <x v="5"/>
    <n v="2021"/>
  </r>
  <r>
    <s v="P03666"/>
    <x v="95"/>
    <x v="2"/>
    <x v="56"/>
    <s v="Male"/>
    <x v="2"/>
    <x v="0"/>
    <n v="3"/>
    <n v="6"/>
    <x v="2"/>
    <n v="4"/>
    <n v="4"/>
    <n v="2"/>
    <s v="Medicaid"/>
    <x v="0"/>
    <x v="37"/>
    <n v="1"/>
    <s v="YOUNG ADULT"/>
    <x v="7"/>
    <n v="2023"/>
  </r>
  <r>
    <s v="P03667"/>
    <x v="210"/>
    <x v="2"/>
    <x v="29"/>
    <s v="Male"/>
    <x v="2"/>
    <x v="8"/>
    <n v="5"/>
    <n v="8"/>
    <x v="0"/>
    <n v="10"/>
    <n v="4"/>
    <n v="1"/>
    <s v="Medicare"/>
    <x v="0"/>
    <x v="2"/>
    <n v="1"/>
    <s v="SENIOR"/>
    <x v="7"/>
    <n v="2023"/>
  </r>
  <r>
    <s v="P03668"/>
    <x v="268"/>
    <x v="0"/>
    <x v="38"/>
    <s v="Male"/>
    <x v="0"/>
    <x v="1"/>
    <n v="6"/>
    <n v="6"/>
    <x v="2"/>
    <n v="9"/>
    <n v="8"/>
    <n v="2"/>
    <s v="Medicare"/>
    <x v="1"/>
    <x v="2"/>
    <n v="1"/>
    <s v="SENIOR"/>
    <x v="0"/>
    <n v="2021"/>
  </r>
  <r>
    <s v="P03669"/>
    <x v="696"/>
    <x v="1"/>
    <x v="1"/>
    <s v="Male"/>
    <x v="2"/>
    <x v="0"/>
    <n v="4"/>
    <n v="6"/>
    <x v="1"/>
    <n v="8"/>
    <n v="5"/>
    <n v="1"/>
    <s v="Private"/>
    <x v="0"/>
    <x v="46"/>
    <n v="0"/>
    <s v="ADULT"/>
    <x v="3"/>
    <n v="2023"/>
  </r>
  <r>
    <s v="P03670"/>
    <x v="575"/>
    <x v="2"/>
    <x v="14"/>
    <s v="Male"/>
    <x v="0"/>
    <x v="5"/>
    <n v="4"/>
    <n v="11"/>
    <x v="1"/>
    <n v="9"/>
    <n v="4"/>
    <n v="1"/>
    <s v="Private"/>
    <x v="0"/>
    <x v="47"/>
    <n v="1"/>
    <s v="ADULT"/>
    <x v="7"/>
    <n v="2021"/>
  </r>
  <r>
    <s v="P03671"/>
    <x v="356"/>
    <x v="0"/>
    <x v="35"/>
    <s v="Female"/>
    <x v="2"/>
    <x v="8"/>
    <n v="5"/>
    <n v="9"/>
    <x v="1"/>
    <n v="10"/>
    <n v="4"/>
    <n v="2"/>
    <s v="Medicare"/>
    <x v="0"/>
    <x v="2"/>
    <n v="1"/>
    <s v="SENIOR"/>
    <x v="6"/>
    <n v="2022"/>
  </r>
  <r>
    <s v="P03672"/>
    <x v="316"/>
    <x v="2"/>
    <x v="58"/>
    <s v="Male"/>
    <x v="0"/>
    <x v="8"/>
    <n v="6"/>
    <n v="9"/>
    <x v="2"/>
    <n v="10"/>
    <n v="4"/>
    <n v="2"/>
    <s v="Medicare"/>
    <x v="1"/>
    <x v="2"/>
    <n v="1"/>
    <s v="SENIOR"/>
    <x v="2"/>
    <n v="2021"/>
  </r>
  <r>
    <s v="P03673"/>
    <x v="164"/>
    <x v="2"/>
    <x v="19"/>
    <s v="Male"/>
    <x v="0"/>
    <x v="5"/>
    <n v="3"/>
    <n v="9"/>
    <x v="1"/>
    <n v="6"/>
    <n v="2"/>
    <n v="1"/>
    <s v="Medicaid"/>
    <x v="0"/>
    <x v="21"/>
    <n v="1"/>
    <s v="YOUNG ADULT"/>
    <x v="2"/>
    <n v="2023"/>
  </r>
  <r>
    <s v="P03674"/>
    <x v="287"/>
    <x v="0"/>
    <x v="6"/>
    <s v="Male"/>
    <x v="2"/>
    <x v="1"/>
    <n v="7"/>
    <n v="8"/>
    <x v="1"/>
    <n v="12"/>
    <n v="6"/>
    <n v="3"/>
    <s v="Medicare"/>
    <x v="1"/>
    <x v="2"/>
    <n v="1"/>
    <s v="SENIOR"/>
    <x v="0"/>
    <n v="2023"/>
  </r>
  <r>
    <s v="P03675"/>
    <x v="647"/>
    <x v="3"/>
    <x v="31"/>
    <s v="Female"/>
    <x v="3"/>
    <x v="10"/>
    <n v="4"/>
    <n v="6"/>
    <x v="1"/>
    <n v="7"/>
    <n v="4"/>
    <n v="1"/>
    <s v="Private"/>
    <x v="0"/>
    <x v="36"/>
    <n v="0"/>
    <s v="ADULT"/>
    <x v="8"/>
    <n v="2022"/>
  </r>
  <r>
    <s v="P03676"/>
    <x v="139"/>
    <x v="3"/>
    <x v="18"/>
    <s v="Male"/>
    <x v="3"/>
    <x v="8"/>
    <n v="5"/>
    <n v="8"/>
    <x v="1"/>
    <n v="8"/>
    <n v="4"/>
    <n v="1"/>
    <s v="Private"/>
    <x v="0"/>
    <x v="2"/>
    <n v="1"/>
    <s v="ADULT"/>
    <x v="8"/>
    <n v="2023"/>
  </r>
  <r>
    <s v="P03677"/>
    <x v="1027"/>
    <x v="2"/>
    <x v="18"/>
    <s v="Male"/>
    <x v="2"/>
    <x v="8"/>
    <n v="4"/>
    <n v="10"/>
    <x v="1"/>
    <n v="7"/>
    <n v="7"/>
    <n v="1"/>
    <s v="Private"/>
    <x v="0"/>
    <x v="8"/>
    <n v="1"/>
    <s v="ADULT"/>
    <x v="7"/>
    <n v="2021"/>
  </r>
  <r>
    <s v="P03678"/>
    <x v="301"/>
    <x v="3"/>
    <x v="1"/>
    <s v="Female"/>
    <x v="3"/>
    <x v="7"/>
    <n v="4"/>
    <n v="9"/>
    <x v="2"/>
    <n v="8"/>
    <n v="4"/>
    <n v="1"/>
    <s v="Private"/>
    <x v="0"/>
    <x v="50"/>
    <n v="1"/>
    <s v="ADULT"/>
    <x v="11"/>
    <n v="2022"/>
  </r>
  <r>
    <s v="P03679"/>
    <x v="480"/>
    <x v="3"/>
    <x v="68"/>
    <s v="Female"/>
    <x v="4"/>
    <x v="7"/>
    <n v="5"/>
    <n v="11"/>
    <x v="0"/>
    <n v="8"/>
    <n v="6"/>
    <n v="4"/>
    <s v="Medicare"/>
    <x v="0"/>
    <x v="2"/>
    <n v="1"/>
    <s v="SENIOR"/>
    <x v="11"/>
    <n v="2022"/>
  </r>
  <r>
    <s v="P03680"/>
    <x v="588"/>
    <x v="1"/>
    <x v="31"/>
    <s v="Male"/>
    <x v="4"/>
    <x v="6"/>
    <n v="4"/>
    <n v="8"/>
    <x v="3"/>
    <n v="7"/>
    <n v="4"/>
    <n v="2"/>
    <s v="Uninsured"/>
    <x v="0"/>
    <x v="2"/>
    <n v="1"/>
    <s v="ADULT"/>
    <x v="1"/>
    <n v="2021"/>
  </r>
  <r>
    <s v="P03681"/>
    <x v="399"/>
    <x v="2"/>
    <x v="19"/>
    <s v="Male"/>
    <x v="2"/>
    <x v="0"/>
    <n v="3"/>
    <n v="6"/>
    <x v="1"/>
    <n v="4"/>
    <n v="4"/>
    <n v="2"/>
    <s v="Private"/>
    <x v="0"/>
    <x v="55"/>
    <n v="1"/>
    <s v="YOUNG ADULT"/>
    <x v="2"/>
    <n v="2023"/>
  </r>
  <r>
    <s v="P03682"/>
    <x v="911"/>
    <x v="3"/>
    <x v="36"/>
    <s v="Male"/>
    <x v="1"/>
    <x v="9"/>
    <n v="5"/>
    <n v="10"/>
    <x v="3"/>
    <n v="8"/>
    <n v="4"/>
    <n v="1"/>
    <s v="Medicaid"/>
    <x v="0"/>
    <x v="34"/>
    <n v="1"/>
    <s v="ADULT"/>
    <x v="8"/>
    <n v="2023"/>
  </r>
  <r>
    <s v="P03683"/>
    <x v="96"/>
    <x v="1"/>
    <x v="26"/>
    <s v="Female"/>
    <x v="0"/>
    <x v="6"/>
    <n v="4"/>
    <n v="8"/>
    <x v="1"/>
    <n v="7"/>
    <n v="4"/>
    <n v="1"/>
    <s v="Private"/>
    <x v="0"/>
    <x v="50"/>
    <n v="1"/>
    <s v="ADULT"/>
    <x v="3"/>
    <n v="2021"/>
  </r>
  <r>
    <s v="P03684"/>
    <x v="46"/>
    <x v="1"/>
    <x v="68"/>
    <s v="Male"/>
    <x v="2"/>
    <x v="2"/>
    <n v="5"/>
    <n v="11"/>
    <x v="0"/>
    <n v="8"/>
    <n v="4"/>
    <n v="2"/>
    <s v="Medicare"/>
    <x v="0"/>
    <x v="2"/>
    <n v="1"/>
    <s v="SENIOR"/>
    <x v="1"/>
    <n v="2021"/>
  </r>
  <r>
    <s v="P03685"/>
    <x v="549"/>
    <x v="3"/>
    <x v="38"/>
    <s v="Female"/>
    <x v="0"/>
    <x v="7"/>
    <n v="5"/>
    <n v="10"/>
    <x v="2"/>
    <n v="8"/>
    <n v="6"/>
    <n v="1"/>
    <s v="Medicare"/>
    <x v="0"/>
    <x v="2"/>
    <n v="1"/>
    <s v="SENIOR"/>
    <x v="8"/>
    <n v="2021"/>
  </r>
  <r>
    <s v="P03686"/>
    <x v="598"/>
    <x v="3"/>
    <x v="40"/>
    <s v="Male"/>
    <x v="0"/>
    <x v="7"/>
    <n v="3"/>
    <n v="10"/>
    <x v="1"/>
    <n v="4"/>
    <n v="4"/>
    <n v="1"/>
    <s v="Private"/>
    <x v="0"/>
    <x v="40"/>
    <n v="1"/>
    <s v="ADULT"/>
    <x v="8"/>
    <n v="2022"/>
  </r>
  <r>
    <s v="P03687"/>
    <x v="780"/>
    <x v="2"/>
    <x v="49"/>
    <s v="Female"/>
    <x v="3"/>
    <x v="2"/>
    <n v="6"/>
    <n v="10"/>
    <x v="0"/>
    <n v="10"/>
    <n v="4"/>
    <n v="2"/>
    <s v="Medicare"/>
    <x v="1"/>
    <x v="2"/>
    <n v="1"/>
    <s v="SENIOR"/>
    <x v="7"/>
    <n v="2022"/>
  </r>
  <r>
    <s v="P03688"/>
    <x v="117"/>
    <x v="1"/>
    <x v="9"/>
    <s v="Male"/>
    <x v="1"/>
    <x v="2"/>
    <n v="4"/>
    <n v="9"/>
    <x v="3"/>
    <n v="9"/>
    <n v="3"/>
    <n v="1"/>
    <s v="Private"/>
    <x v="0"/>
    <x v="2"/>
    <n v="1"/>
    <s v="ADULT"/>
    <x v="3"/>
    <n v="2021"/>
  </r>
  <r>
    <s v="P03689"/>
    <x v="259"/>
    <x v="3"/>
    <x v="64"/>
    <s v="Male"/>
    <x v="1"/>
    <x v="7"/>
    <n v="5"/>
    <n v="10"/>
    <x v="3"/>
    <n v="8"/>
    <n v="5"/>
    <n v="2"/>
    <s v="Medicare"/>
    <x v="0"/>
    <x v="2"/>
    <n v="1"/>
    <s v="SENIOR"/>
    <x v="11"/>
    <n v="2023"/>
  </r>
  <r>
    <s v="P03690"/>
    <x v="809"/>
    <x v="0"/>
    <x v="1"/>
    <s v="Male"/>
    <x v="0"/>
    <x v="6"/>
    <n v="5"/>
    <n v="7"/>
    <x v="2"/>
    <n v="8"/>
    <n v="4"/>
    <n v="1"/>
    <s v="Private"/>
    <x v="0"/>
    <x v="53"/>
    <n v="1"/>
    <s v="ADULT"/>
    <x v="6"/>
    <n v="2022"/>
  </r>
  <r>
    <s v="P03691"/>
    <x v="734"/>
    <x v="3"/>
    <x v="8"/>
    <s v="Male"/>
    <x v="0"/>
    <x v="10"/>
    <n v="4"/>
    <n v="7"/>
    <x v="0"/>
    <n v="8"/>
    <n v="4"/>
    <n v="1"/>
    <s v="Medicare"/>
    <x v="0"/>
    <x v="14"/>
    <n v="0"/>
    <s v="SENIOR"/>
    <x v="5"/>
    <n v="2021"/>
  </r>
  <r>
    <s v="P03692"/>
    <x v="1057"/>
    <x v="1"/>
    <x v="58"/>
    <s v="Male"/>
    <x v="0"/>
    <x v="0"/>
    <n v="6"/>
    <n v="8"/>
    <x v="1"/>
    <n v="9"/>
    <n v="6"/>
    <n v="4"/>
    <s v="Medicare"/>
    <x v="1"/>
    <x v="2"/>
    <n v="1"/>
    <s v="SENIOR"/>
    <x v="4"/>
    <n v="2023"/>
  </r>
  <r>
    <s v="P03693"/>
    <x v="1058"/>
    <x v="1"/>
    <x v="68"/>
    <s v="Female"/>
    <x v="0"/>
    <x v="1"/>
    <n v="5"/>
    <n v="6"/>
    <x v="1"/>
    <n v="8"/>
    <n v="6"/>
    <n v="3"/>
    <s v="Medicare"/>
    <x v="0"/>
    <x v="2"/>
    <n v="1"/>
    <s v="SENIOR"/>
    <x v="4"/>
    <n v="2021"/>
  </r>
  <r>
    <s v="P03694"/>
    <x v="931"/>
    <x v="0"/>
    <x v="35"/>
    <s v="Female"/>
    <x v="4"/>
    <x v="1"/>
    <n v="5"/>
    <n v="5"/>
    <x v="1"/>
    <n v="8"/>
    <n v="4"/>
    <n v="2"/>
    <s v="Medicare"/>
    <x v="0"/>
    <x v="2"/>
    <n v="1"/>
    <s v="SENIOR"/>
    <x v="6"/>
    <n v="2022"/>
  </r>
  <r>
    <s v="P03695"/>
    <x v="301"/>
    <x v="3"/>
    <x v="58"/>
    <s v="Male"/>
    <x v="1"/>
    <x v="2"/>
    <n v="6"/>
    <n v="10"/>
    <x v="2"/>
    <n v="11"/>
    <n v="6"/>
    <n v="2"/>
    <s v="Medicare"/>
    <x v="1"/>
    <x v="2"/>
    <n v="1"/>
    <s v="SENIOR"/>
    <x v="11"/>
    <n v="2022"/>
  </r>
  <r>
    <s v="P03696"/>
    <x v="980"/>
    <x v="1"/>
    <x v="32"/>
    <s v="Female"/>
    <x v="4"/>
    <x v="0"/>
    <n v="4"/>
    <n v="6"/>
    <x v="1"/>
    <n v="6"/>
    <n v="3"/>
    <n v="1"/>
    <s v="Medicaid"/>
    <x v="0"/>
    <x v="18"/>
    <n v="1"/>
    <s v="ADULT"/>
    <x v="1"/>
    <n v="2021"/>
  </r>
  <r>
    <s v="P03697"/>
    <x v="396"/>
    <x v="2"/>
    <x v="12"/>
    <s v="Female"/>
    <x v="1"/>
    <x v="1"/>
    <n v="3"/>
    <n v="5"/>
    <x v="2"/>
    <n v="8"/>
    <n v="4"/>
    <n v="2"/>
    <s v="Medicaid"/>
    <x v="0"/>
    <x v="14"/>
    <n v="0"/>
    <s v="ADULT"/>
    <x v="2"/>
    <n v="2021"/>
  </r>
  <r>
    <s v="P03698"/>
    <x v="795"/>
    <x v="1"/>
    <x v="14"/>
    <s v="Female"/>
    <x v="0"/>
    <x v="3"/>
    <n v="4"/>
    <n v="7"/>
    <x v="1"/>
    <n v="6"/>
    <n v="2"/>
    <n v="1"/>
    <s v="Medicaid"/>
    <x v="0"/>
    <x v="11"/>
    <n v="1"/>
    <s v="ADULT"/>
    <x v="3"/>
    <n v="2021"/>
  </r>
  <r>
    <s v="P03699"/>
    <x v="564"/>
    <x v="2"/>
    <x v="39"/>
    <s v="Male"/>
    <x v="0"/>
    <x v="1"/>
    <n v="7"/>
    <n v="6"/>
    <x v="0"/>
    <n v="12"/>
    <n v="6"/>
    <n v="3"/>
    <s v="Medicare"/>
    <x v="1"/>
    <x v="2"/>
    <n v="1"/>
    <s v="SENIOR"/>
    <x v="2"/>
    <n v="2023"/>
  </r>
  <r>
    <s v="P03700"/>
    <x v="1004"/>
    <x v="0"/>
    <x v="4"/>
    <s v="Female"/>
    <x v="3"/>
    <x v="6"/>
    <n v="4"/>
    <n v="7"/>
    <x v="0"/>
    <n v="7"/>
    <n v="2"/>
    <n v="2"/>
    <s v="Private"/>
    <x v="0"/>
    <x v="2"/>
    <n v="1"/>
    <s v="ADULT"/>
    <x v="0"/>
    <n v="2023"/>
  </r>
  <r>
    <s v="P03701"/>
    <x v="695"/>
    <x v="3"/>
    <x v="59"/>
    <s v="Male"/>
    <x v="0"/>
    <x v="7"/>
    <n v="5"/>
    <n v="11"/>
    <x v="0"/>
    <n v="8"/>
    <n v="4"/>
    <n v="2"/>
    <s v="Medicare"/>
    <x v="0"/>
    <x v="2"/>
    <n v="1"/>
    <s v="SENIOR"/>
    <x v="8"/>
    <n v="2023"/>
  </r>
  <r>
    <s v="P03702"/>
    <x v="298"/>
    <x v="0"/>
    <x v="17"/>
    <s v="Female"/>
    <x v="1"/>
    <x v="5"/>
    <n v="7"/>
    <n v="13"/>
    <x v="0"/>
    <n v="12"/>
    <n v="8"/>
    <n v="4"/>
    <s v="Medicare"/>
    <x v="1"/>
    <x v="2"/>
    <n v="1"/>
    <s v="SENIOR"/>
    <x v="10"/>
    <n v="2022"/>
  </r>
  <r>
    <s v="P03703"/>
    <x v="654"/>
    <x v="2"/>
    <x v="15"/>
    <s v="Male"/>
    <x v="3"/>
    <x v="4"/>
    <n v="4"/>
    <n v="5"/>
    <x v="0"/>
    <n v="6"/>
    <n v="3"/>
    <n v="3"/>
    <s v="Private"/>
    <x v="0"/>
    <x v="32"/>
    <n v="0"/>
    <s v="ADULT"/>
    <x v="7"/>
    <n v="2022"/>
  </r>
  <r>
    <s v="P03704"/>
    <x v="689"/>
    <x v="1"/>
    <x v="40"/>
    <s v="Male"/>
    <x v="0"/>
    <x v="2"/>
    <n v="3"/>
    <n v="9"/>
    <x v="0"/>
    <n v="6"/>
    <n v="2"/>
    <n v="1"/>
    <s v="Uninsured"/>
    <x v="0"/>
    <x v="17"/>
    <n v="1"/>
    <s v="ADULT"/>
    <x v="4"/>
    <n v="2021"/>
  </r>
  <r>
    <s v="P03705"/>
    <x v="212"/>
    <x v="0"/>
    <x v="1"/>
    <s v="Male"/>
    <x v="1"/>
    <x v="0"/>
    <n v="4"/>
    <n v="8"/>
    <x v="1"/>
    <n v="7"/>
    <n v="2"/>
    <n v="3"/>
    <s v="Medicaid"/>
    <x v="0"/>
    <x v="12"/>
    <n v="1"/>
    <s v="ADULT"/>
    <x v="6"/>
    <n v="2021"/>
  </r>
  <r>
    <s v="P03706"/>
    <x v="198"/>
    <x v="3"/>
    <x v="14"/>
    <s v="Male"/>
    <x v="4"/>
    <x v="7"/>
    <n v="4"/>
    <n v="9"/>
    <x v="2"/>
    <n v="7"/>
    <n v="2"/>
    <n v="2"/>
    <s v="Medicaid"/>
    <x v="0"/>
    <x v="2"/>
    <n v="1"/>
    <s v="ADULT"/>
    <x v="5"/>
    <n v="2021"/>
  </r>
  <r>
    <s v="P03707"/>
    <x v="968"/>
    <x v="2"/>
    <x v="42"/>
    <s v="Female"/>
    <x v="0"/>
    <x v="6"/>
    <n v="4"/>
    <n v="9"/>
    <x v="1"/>
    <n v="7"/>
    <n v="2"/>
    <n v="1"/>
    <s v="Medicaid"/>
    <x v="0"/>
    <x v="14"/>
    <n v="1"/>
    <s v="ADULT"/>
    <x v="9"/>
    <n v="2022"/>
  </r>
  <r>
    <s v="P03708"/>
    <x v="42"/>
    <x v="0"/>
    <x v="54"/>
    <s v="Male"/>
    <x v="1"/>
    <x v="1"/>
    <n v="7"/>
    <n v="7"/>
    <x v="0"/>
    <n v="12"/>
    <n v="5"/>
    <n v="3"/>
    <s v="Medicare"/>
    <x v="1"/>
    <x v="2"/>
    <n v="1"/>
    <s v="SENIOR"/>
    <x v="6"/>
    <n v="2021"/>
  </r>
  <r>
    <s v="P03709"/>
    <x v="271"/>
    <x v="0"/>
    <x v="57"/>
    <s v="Female"/>
    <x v="2"/>
    <x v="2"/>
    <n v="4"/>
    <n v="9"/>
    <x v="1"/>
    <n v="6"/>
    <n v="2"/>
    <n v="2"/>
    <s v="Medicaid"/>
    <x v="0"/>
    <x v="2"/>
    <n v="1"/>
    <s v="SENIOR"/>
    <x v="0"/>
    <n v="2021"/>
  </r>
  <r>
    <s v="P03710"/>
    <x v="676"/>
    <x v="1"/>
    <x v="47"/>
    <s v="Male"/>
    <x v="3"/>
    <x v="2"/>
    <n v="5"/>
    <n v="11"/>
    <x v="3"/>
    <n v="8"/>
    <n v="4"/>
    <n v="2"/>
    <s v="Uninsured"/>
    <x v="0"/>
    <x v="2"/>
    <n v="1"/>
    <s v="ADULT"/>
    <x v="4"/>
    <n v="2021"/>
  </r>
  <r>
    <s v="P03711"/>
    <x v="488"/>
    <x v="3"/>
    <x v="16"/>
    <s v="Male"/>
    <x v="2"/>
    <x v="0"/>
    <n v="3"/>
    <n v="6"/>
    <x v="2"/>
    <n v="4"/>
    <n v="2"/>
    <n v="1"/>
    <s v="Medicaid"/>
    <x v="0"/>
    <x v="41"/>
    <n v="0"/>
    <s v="YOUNG ADULT"/>
    <x v="11"/>
    <n v="2022"/>
  </r>
  <r>
    <s v="P03712"/>
    <x v="560"/>
    <x v="0"/>
    <x v="28"/>
    <s v="Female"/>
    <x v="2"/>
    <x v="1"/>
    <n v="5"/>
    <n v="5"/>
    <x v="1"/>
    <n v="8"/>
    <n v="6"/>
    <n v="1"/>
    <s v="Medicaid"/>
    <x v="0"/>
    <x v="17"/>
    <n v="0"/>
    <s v="YOUNG ADULT"/>
    <x v="6"/>
    <n v="2022"/>
  </r>
  <r>
    <s v="P03713"/>
    <x v="124"/>
    <x v="0"/>
    <x v="9"/>
    <s v="Female"/>
    <x v="3"/>
    <x v="2"/>
    <n v="4"/>
    <n v="10"/>
    <x v="2"/>
    <n v="6"/>
    <n v="4"/>
    <n v="1"/>
    <s v="Private"/>
    <x v="0"/>
    <x v="50"/>
    <n v="1"/>
    <s v="ADULT"/>
    <x v="10"/>
    <n v="2021"/>
  </r>
  <r>
    <s v="P03714"/>
    <x v="447"/>
    <x v="1"/>
    <x v="67"/>
    <s v="Male"/>
    <x v="0"/>
    <x v="8"/>
    <n v="1"/>
    <n v="7"/>
    <x v="0"/>
    <n v="2"/>
    <n v="4"/>
    <n v="0"/>
    <s v="Private"/>
    <x v="3"/>
    <x v="80"/>
    <n v="1"/>
    <s v="YOUNG ADULT"/>
    <x v="1"/>
    <n v="2021"/>
  </r>
  <r>
    <s v="P03715"/>
    <x v="462"/>
    <x v="1"/>
    <x v="35"/>
    <s v="Male"/>
    <x v="1"/>
    <x v="6"/>
    <n v="5"/>
    <n v="8"/>
    <x v="1"/>
    <n v="8"/>
    <n v="6"/>
    <n v="2"/>
    <s v="Medicare"/>
    <x v="0"/>
    <x v="2"/>
    <n v="1"/>
    <s v="SENIOR"/>
    <x v="4"/>
    <n v="2021"/>
  </r>
  <r>
    <s v="P03716"/>
    <x v="856"/>
    <x v="0"/>
    <x v="1"/>
    <s v="Female"/>
    <x v="4"/>
    <x v="4"/>
    <n v="4"/>
    <n v="7"/>
    <x v="2"/>
    <n v="6"/>
    <n v="2"/>
    <n v="2"/>
    <s v="Private"/>
    <x v="0"/>
    <x v="17"/>
    <n v="1"/>
    <s v="ADULT"/>
    <x v="6"/>
    <n v="2021"/>
  </r>
  <r>
    <s v="P03717"/>
    <x v="534"/>
    <x v="3"/>
    <x v="49"/>
    <s v="Male"/>
    <x v="2"/>
    <x v="7"/>
    <n v="8"/>
    <n v="11"/>
    <x v="1"/>
    <n v="14"/>
    <n v="6"/>
    <n v="3"/>
    <s v="Medicare"/>
    <x v="1"/>
    <x v="2"/>
    <n v="1"/>
    <s v="SENIOR"/>
    <x v="5"/>
    <n v="2021"/>
  </r>
  <r>
    <s v="P03718"/>
    <x v="891"/>
    <x v="0"/>
    <x v="49"/>
    <s v="Female"/>
    <x v="1"/>
    <x v="8"/>
    <n v="9"/>
    <n v="13"/>
    <x v="0"/>
    <n v="14"/>
    <n v="7"/>
    <n v="3"/>
    <s v="Medicare"/>
    <x v="1"/>
    <x v="2"/>
    <n v="1"/>
    <s v="SENIOR"/>
    <x v="6"/>
    <n v="2021"/>
  </r>
  <r>
    <s v="P03719"/>
    <x v="140"/>
    <x v="3"/>
    <x v="4"/>
    <s v="Female"/>
    <x v="3"/>
    <x v="2"/>
    <n v="5"/>
    <n v="11"/>
    <x v="1"/>
    <n v="8"/>
    <n v="2"/>
    <n v="1"/>
    <s v="Private"/>
    <x v="0"/>
    <x v="0"/>
    <n v="0"/>
    <s v="ADULT"/>
    <x v="11"/>
    <n v="2023"/>
  </r>
  <r>
    <s v="P03720"/>
    <x v="651"/>
    <x v="3"/>
    <x v="31"/>
    <s v="Male"/>
    <x v="2"/>
    <x v="8"/>
    <n v="5"/>
    <n v="8"/>
    <x v="1"/>
    <n v="8"/>
    <n v="4"/>
    <n v="1"/>
    <s v="Uninsured"/>
    <x v="0"/>
    <x v="2"/>
    <n v="1"/>
    <s v="ADULT"/>
    <x v="11"/>
    <n v="2022"/>
  </r>
  <r>
    <s v="P03721"/>
    <x v="534"/>
    <x v="3"/>
    <x v="41"/>
    <s v="Male"/>
    <x v="1"/>
    <x v="8"/>
    <n v="6"/>
    <n v="8"/>
    <x v="2"/>
    <n v="10"/>
    <n v="4"/>
    <n v="2"/>
    <s v="Medicare"/>
    <x v="1"/>
    <x v="2"/>
    <n v="1"/>
    <s v="SENIOR"/>
    <x v="5"/>
    <n v="2021"/>
  </r>
  <r>
    <s v="P03722"/>
    <x v="446"/>
    <x v="0"/>
    <x v="73"/>
    <s v="Male"/>
    <x v="3"/>
    <x v="0"/>
    <n v="6"/>
    <n v="6"/>
    <x v="1"/>
    <n v="10"/>
    <n v="6"/>
    <n v="2"/>
    <s v="Medicare"/>
    <x v="1"/>
    <x v="2"/>
    <n v="1"/>
    <s v="SENIOR"/>
    <x v="10"/>
    <n v="2021"/>
  </r>
  <r>
    <s v="P03723"/>
    <x v="998"/>
    <x v="1"/>
    <x v="55"/>
    <s v="Male"/>
    <x v="3"/>
    <x v="2"/>
    <n v="3"/>
    <n v="8"/>
    <x v="3"/>
    <n v="6"/>
    <n v="2"/>
    <n v="1"/>
    <s v="Uninsured"/>
    <x v="0"/>
    <x v="28"/>
    <n v="1"/>
    <s v="YOUNG ADULT"/>
    <x v="1"/>
    <n v="2021"/>
  </r>
  <r>
    <s v="P03724"/>
    <x v="201"/>
    <x v="1"/>
    <x v="74"/>
    <s v="Female"/>
    <x v="4"/>
    <x v="6"/>
    <n v="2"/>
    <n v="7"/>
    <x v="2"/>
    <n v="4"/>
    <n v="1"/>
    <n v="0"/>
    <s v="Medicaid"/>
    <x v="2"/>
    <x v="48"/>
    <n v="0"/>
    <s v="YOUNG ADULT"/>
    <x v="1"/>
    <n v="2021"/>
  </r>
  <r>
    <s v="P03725"/>
    <x v="156"/>
    <x v="3"/>
    <x v="21"/>
    <s v="Female"/>
    <x v="3"/>
    <x v="7"/>
    <n v="3"/>
    <n v="10"/>
    <x v="1"/>
    <n v="6"/>
    <n v="2"/>
    <n v="1"/>
    <s v="Medicaid"/>
    <x v="0"/>
    <x v="17"/>
    <n v="0"/>
    <s v="ADULT"/>
    <x v="5"/>
    <n v="2023"/>
  </r>
  <r>
    <s v="P03726"/>
    <x v="950"/>
    <x v="2"/>
    <x v="8"/>
    <s v="Female"/>
    <x v="4"/>
    <x v="8"/>
    <n v="5"/>
    <n v="8"/>
    <x v="0"/>
    <n v="8"/>
    <n v="5"/>
    <n v="2"/>
    <s v="Medicare"/>
    <x v="0"/>
    <x v="2"/>
    <n v="1"/>
    <s v="SENIOR"/>
    <x v="7"/>
    <n v="2023"/>
  </r>
  <r>
    <s v="P03727"/>
    <x v="1042"/>
    <x v="3"/>
    <x v="0"/>
    <s v="Female"/>
    <x v="3"/>
    <x v="0"/>
    <n v="5"/>
    <n v="6"/>
    <x v="0"/>
    <n v="8"/>
    <n v="4"/>
    <n v="1"/>
    <s v="Medicare"/>
    <x v="0"/>
    <x v="45"/>
    <n v="1"/>
    <s v="SENIOR"/>
    <x v="8"/>
    <n v="2021"/>
  </r>
  <r>
    <s v="P03728"/>
    <x v="453"/>
    <x v="1"/>
    <x v="59"/>
    <s v="Male"/>
    <x v="2"/>
    <x v="3"/>
    <n v="6"/>
    <n v="8"/>
    <x v="3"/>
    <n v="9"/>
    <n v="8"/>
    <n v="4"/>
    <s v="Medicare"/>
    <x v="1"/>
    <x v="2"/>
    <n v="1"/>
    <s v="SENIOR"/>
    <x v="3"/>
    <n v="2022"/>
  </r>
  <r>
    <s v="P03729"/>
    <x v="247"/>
    <x v="1"/>
    <x v="25"/>
    <s v="Female"/>
    <x v="3"/>
    <x v="6"/>
    <n v="2"/>
    <n v="8"/>
    <x v="1"/>
    <n v="4"/>
    <n v="1"/>
    <n v="0"/>
    <s v="Private"/>
    <x v="0"/>
    <x v="48"/>
    <n v="0"/>
    <s v="YOUNG ADULT"/>
    <x v="4"/>
    <n v="2021"/>
  </r>
  <r>
    <s v="P03730"/>
    <x v="268"/>
    <x v="0"/>
    <x v="45"/>
    <s v="Male"/>
    <x v="2"/>
    <x v="6"/>
    <n v="1"/>
    <n v="7"/>
    <x v="1"/>
    <n v="2"/>
    <n v="2"/>
    <n v="0"/>
    <s v="Medicaid"/>
    <x v="2"/>
    <x v="82"/>
    <n v="0"/>
    <s v="YOUNG ADULT"/>
    <x v="0"/>
    <n v="2021"/>
  </r>
  <r>
    <s v="P03731"/>
    <x v="580"/>
    <x v="3"/>
    <x v="58"/>
    <s v="Female"/>
    <x v="3"/>
    <x v="0"/>
    <n v="5"/>
    <n v="8"/>
    <x v="3"/>
    <n v="8"/>
    <n v="5"/>
    <n v="2"/>
    <s v="Medicare"/>
    <x v="0"/>
    <x v="2"/>
    <n v="1"/>
    <s v="SENIOR"/>
    <x v="11"/>
    <n v="2023"/>
  </r>
  <r>
    <s v="P03732"/>
    <x v="610"/>
    <x v="0"/>
    <x v="40"/>
    <s v="Male"/>
    <x v="1"/>
    <x v="1"/>
    <n v="3"/>
    <n v="5"/>
    <x v="1"/>
    <n v="4"/>
    <n v="2"/>
    <n v="1"/>
    <s v="Private"/>
    <x v="0"/>
    <x v="30"/>
    <n v="0"/>
    <s v="ADULT"/>
    <x v="10"/>
    <n v="2021"/>
  </r>
  <r>
    <s v="P03733"/>
    <x v="231"/>
    <x v="0"/>
    <x v="62"/>
    <s v="Female"/>
    <x v="3"/>
    <x v="2"/>
    <n v="2"/>
    <n v="10"/>
    <x v="0"/>
    <n v="3"/>
    <n v="1"/>
    <n v="0"/>
    <s v="Private"/>
    <x v="2"/>
    <x v="16"/>
    <n v="0"/>
    <s v="YOUNG ADULT"/>
    <x v="10"/>
    <n v="2022"/>
  </r>
  <r>
    <s v="P03734"/>
    <x v="236"/>
    <x v="1"/>
    <x v="30"/>
    <s v="Female"/>
    <x v="2"/>
    <x v="2"/>
    <n v="4"/>
    <n v="9"/>
    <x v="1"/>
    <n v="8"/>
    <n v="3"/>
    <n v="2"/>
    <s v="Private"/>
    <x v="0"/>
    <x v="2"/>
    <n v="1"/>
    <s v="ADULT"/>
    <x v="3"/>
    <n v="2022"/>
  </r>
  <r>
    <s v="P03735"/>
    <x v="666"/>
    <x v="2"/>
    <x v="6"/>
    <s v="Male"/>
    <x v="3"/>
    <x v="1"/>
    <n v="5"/>
    <n v="5"/>
    <x v="2"/>
    <n v="10"/>
    <n v="6"/>
    <n v="2"/>
    <s v="Medicare"/>
    <x v="0"/>
    <x v="2"/>
    <n v="1"/>
    <s v="SENIOR"/>
    <x v="2"/>
    <n v="2022"/>
  </r>
  <r>
    <s v="P03736"/>
    <x v="753"/>
    <x v="3"/>
    <x v="1"/>
    <s v="Male"/>
    <x v="2"/>
    <x v="7"/>
    <n v="4"/>
    <n v="11"/>
    <x v="3"/>
    <n v="8"/>
    <n v="3"/>
    <n v="1"/>
    <s v="Private"/>
    <x v="0"/>
    <x v="45"/>
    <n v="1"/>
    <s v="ADULT"/>
    <x v="5"/>
    <n v="2023"/>
  </r>
  <r>
    <s v="P03737"/>
    <x v="568"/>
    <x v="0"/>
    <x v="7"/>
    <s v="Female"/>
    <x v="1"/>
    <x v="0"/>
    <n v="4"/>
    <n v="7"/>
    <x v="2"/>
    <n v="7"/>
    <n v="2"/>
    <n v="1"/>
    <s v="Medicaid"/>
    <x v="0"/>
    <x v="18"/>
    <n v="0"/>
    <s v="ADULT"/>
    <x v="10"/>
    <n v="2023"/>
  </r>
  <r>
    <s v="P03738"/>
    <x v="137"/>
    <x v="0"/>
    <x v="1"/>
    <s v="Male"/>
    <x v="1"/>
    <x v="6"/>
    <n v="5"/>
    <n v="7"/>
    <x v="2"/>
    <n v="10"/>
    <n v="2"/>
    <n v="1"/>
    <s v="Private"/>
    <x v="0"/>
    <x v="1"/>
    <n v="1"/>
    <s v="ADULT"/>
    <x v="0"/>
    <n v="2023"/>
  </r>
  <r>
    <s v="P03739"/>
    <x v="953"/>
    <x v="3"/>
    <x v="36"/>
    <s v="Female"/>
    <x v="4"/>
    <x v="9"/>
    <n v="4"/>
    <n v="11"/>
    <x v="1"/>
    <n v="6"/>
    <n v="5"/>
    <n v="1"/>
    <s v="Medicaid"/>
    <x v="0"/>
    <x v="42"/>
    <n v="1"/>
    <s v="ADULT"/>
    <x v="8"/>
    <n v="2022"/>
  </r>
  <r>
    <s v="P03740"/>
    <x v="375"/>
    <x v="3"/>
    <x v="28"/>
    <s v="Female"/>
    <x v="2"/>
    <x v="0"/>
    <n v="2"/>
    <n v="7"/>
    <x v="1"/>
    <n v="3"/>
    <n v="3"/>
    <n v="0"/>
    <s v="Medicaid"/>
    <x v="1"/>
    <x v="80"/>
    <n v="1"/>
    <s v="YOUNG ADULT"/>
    <x v="8"/>
    <n v="2021"/>
  </r>
  <r>
    <s v="P03741"/>
    <x v="349"/>
    <x v="0"/>
    <x v="34"/>
    <s v="Female"/>
    <x v="3"/>
    <x v="1"/>
    <n v="3"/>
    <n v="4"/>
    <x v="1"/>
    <n v="6"/>
    <n v="2"/>
    <n v="1"/>
    <s v="Medicaid"/>
    <x v="0"/>
    <x v="5"/>
    <n v="1"/>
    <s v="ADULT"/>
    <x v="6"/>
    <n v="2023"/>
  </r>
  <r>
    <s v="P03742"/>
    <x v="240"/>
    <x v="3"/>
    <x v="0"/>
    <s v="Male"/>
    <x v="3"/>
    <x v="8"/>
    <n v="4"/>
    <n v="9"/>
    <x v="0"/>
    <n v="7"/>
    <n v="4"/>
    <n v="2"/>
    <s v="Medicare"/>
    <x v="0"/>
    <x v="2"/>
    <n v="0"/>
    <s v="SENIOR"/>
    <x v="5"/>
    <n v="2023"/>
  </r>
  <r>
    <s v="P03743"/>
    <x v="282"/>
    <x v="0"/>
    <x v="14"/>
    <s v="Female"/>
    <x v="4"/>
    <x v="6"/>
    <n v="5"/>
    <n v="8"/>
    <x v="2"/>
    <n v="8"/>
    <n v="2"/>
    <n v="2"/>
    <s v="Uninsured"/>
    <x v="0"/>
    <x v="2"/>
    <n v="1"/>
    <s v="ADULT"/>
    <x v="6"/>
    <n v="2022"/>
  </r>
  <r>
    <s v="P03744"/>
    <x v="222"/>
    <x v="3"/>
    <x v="30"/>
    <s v="Male"/>
    <x v="3"/>
    <x v="8"/>
    <n v="4"/>
    <n v="10"/>
    <x v="1"/>
    <n v="6"/>
    <n v="4"/>
    <n v="1"/>
    <s v="Medicaid"/>
    <x v="0"/>
    <x v="2"/>
    <n v="1"/>
    <s v="ADULT"/>
    <x v="5"/>
    <n v="2023"/>
  </r>
  <r>
    <s v="P03745"/>
    <x v="320"/>
    <x v="2"/>
    <x v="52"/>
    <s v="Male"/>
    <x v="2"/>
    <x v="0"/>
    <n v="4"/>
    <n v="6"/>
    <x v="1"/>
    <n v="7"/>
    <n v="3"/>
    <n v="1"/>
    <s v="Private"/>
    <x v="0"/>
    <x v="49"/>
    <n v="1"/>
    <s v="ADULT"/>
    <x v="9"/>
    <n v="2021"/>
  </r>
  <r>
    <s v="P03746"/>
    <x v="138"/>
    <x v="1"/>
    <x v="4"/>
    <s v="Female"/>
    <x v="0"/>
    <x v="0"/>
    <n v="4"/>
    <n v="7"/>
    <x v="0"/>
    <n v="8"/>
    <n v="7"/>
    <n v="1"/>
    <s v="Private"/>
    <x v="0"/>
    <x v="22"/>
    <n v="1"/>
    <s v="ADULT"/>
    <x v="3"/>
    <n v="2021"/>
  </r>
  <r>
    <s v="P03747"/>
    <x v="190"/>
    <x v="2"/>
    <x v="75"/>
    <s v="Female"/>
    <x v="1"/>
    <x v="1"/>
    <n v="1"/>
    <n v="4"/>
    <x v="1"/>
    <n v="2"/>
    <n v="0"/>
    <n v="0"/>
    <s v="Uninsured"/>
    <x v="0"/>
    <x v="68"/>
    <n v="0"/>
    <s v="YOUNG ADULT"/>
    <x v="7"/>
    <n v="2021"/>
  </r>
  <r>
    <s v="P03748"/>
    <x v="125"/>
    <x v="2"/>
    <x v="26"/>
    <s v="Male"/>
    <x v="1"/>
    <x v="0"/>
    <n v="4"/>
    <n v="6"/>
    <x v="1"/>
    <n v="6"/>
    <n v="4"/>
    <n v="1"/>
    <s v="Uninsured"/>
    <x v="0"/>
    <x v="40"/>
    <n v="1"/>
    <s v="ADULT"/>
    <x v="9"/>
    <n v="2022"/>
  </r>
  <r>
    <s v="P03749"/>
    <x v="71"/>
    <x v="0"/>
    <x v="17"/>
    <s v="Male"/>
    <x v="4"/>
    <x v="1"/>
    <n v="5"/>
    <n v="6"/>
    <x v="2"/>
    <n v="8"/>
    <n v="4"/>
    <n v="3"/>
    <s v="Medicare"/>
    <x v="0"/>
    <x v="2"/>
    <n v="1"/>
    <s v="SENIOR"/>
    <x v="10"/>
    <n v="2023"/>
  </r>
  <r>
    <s v="P03750"/>
    <x v="114"/>
    <x v="3"/>
    <x v="33"/>
    <s v="Female"/>
    <x v="2"/>
    <x v="10"/>
    <n v="3"/>
    <n v="5"/>
    <x v="1"/>
    <n v="4"/>
    <n v="2"/>
    <n v="2"/>
    <s v="Medicaid"/>
    <x v="0"/>
    <x v="21"/>
    <n v="1"/>
    <s v="YOUNG ADULT"/>
    <x v="8"/>
    <n v="2022"/>
  </r>
  <r>
    <s v="P03751"/>
    <x v="328"/>
    <x v="1"/>
    <x v="12"/>
    <s v="Female"/>
    <x v="4"/>
    <x v="1"/>
    <n v="4"/>
    <n v="6"/>
    <x v="1"/>
    <n v="6"/>
    <n v="3"/>
    <n v="1"/>
    <s v="Private"/>
    <x v="0"/>
    <x v="49"/>
    <n v="0"/>
    <s v="ADULT"/>
    <x v="1"/>
    <n v="2023"/>
  </r>
  <r>
    <s v="P03752"/>
    <x v="988"/>
    <x v="2"/>
    <x v="14"/>
    <s v="Female"/>
    <x v="2"/>
    <x v="0"/>
    <n v="5"/>
    <n v="7"/>
    <x v="3"/>
    <n v="8"/>
    <n v="4"/>
    <n v="1"/>
    <s v="Private"/>
    <x v="0"/>
    <x v="3"/>
    <n v="1"/>
    <s v="ADULT"/>
    <x v="2"/>
    <n v="2022"/>
  </r>
  <r>
    <s v="P03753"/>
    <x v="436"/>
    <x v="0"/>
    <x v="64"/>
    <s v="Male"/>
    <x v="4"/>
    <x v="3"/>
    <n v="5"/>
    <n v="9"/>
    <x v="2"/>
    <n v="10"/>
    <n v="4"/>
    <n v="2"/>
    <s v="Medicare"/>
    <x v="0"/>
    <x v="2"/>
    <n v="1"/>
    <s v="SENIOR"/>
    <x v="10"/>
    <n v="2022"/>
  </r>
  <r>
    <s v="P03754"/>
    <x v="1059"/>
    <x v="0"/>
    <x v="7"/>
    <s v="Female"/>
    <x v="4"/>
    <x v="2"/>
    <n v="3"/>
    <n v="9"/>
    <x v="0"/>
    <n v="6"/>
    <n v="6"/>
    <n v="1"/>
    <s v="Private"/>
    <x v="0"/>
    <x v="32"/>
    <n v="1"/>
    <s v="ADULT"/>
    <x v="10"/>
    <n v="2023"/>
  </r>
  <r>
    <s v="P03755"/>
    <x v="440"/>
    <x v="0"/>
    <x v="37"/>
    <s v="Female"/>
    <x v="1"/>
    <x v="0"/>
    <n v="5"/>
    <n v="8"/>
    <x v="2"/>
    <n v="8"/>
    <n v="4"/>
    <n v="1"/>
    <s v="Medicaid"/>
    <x v="0"/>
    <x v="24"/>
    <n v="0"/>
    <s v="ADULT"/>
    <x v="0"/>
    <n v="2021"/>
  </r>
  <r>
    <s v="P03756"/>
    <x v="137"/>
    <x v="0"/>
    <x v="27"/>
    <s v="Female"/>
    <x v="1"/>
    <x v="0"/>
    <n v="3"/>
    <n v="6"/>
    <x v="1"/>
    <n v="6"/>
    <n v="2"/>
    <n v="1"/>
    <s v="Private"/>
    <x v="0"/>
    <x v="30"/>
    <n v="0"/>
    <s v="YOUNG ADULT"/>
    <x v="0"/>
    <n v="2023"/>
  </r>
  <r>
    <s v="P03757"/>
    <x v="875"/>
    <x v="1"/>
    <x v="18"/>
    <s v="Female"/>
    <x v="2"/>
    <x v="2"/>
    <n v="8"/>
    <n v="10"/>
    <x v="0"/>
    <n v="14"/>
    <n v="5"/>
    <n v="3"/>
    <s v="Private"/>
    <x v="1"/>
    <x v="2"/>
    <n v="1"/>
    <s v="ADULT"/>
    <x v="1"/>
    <n v="2021"/>
  </r>
  <r>
    <s v="P03758"/>
    <x v="133"/>
    <x v="1"/>
    <x v="76"/>
    <s v="Male"/>
    <x v="2"/>
    <x v="6"/>
    <n v="6"/>
    <n v="7"/>
    <x v="1"/>
    <n v="10"/>
    <n v="6"/>
    <n v="2"/>
    <s v="Medicare"/>
    <x v="1"/>
    <x v="2"/>
    <n v="1"/>
    <s v="SENIOR"/>
    <x v="3"/>
    <n v="2021"/>
  </r>
  <r>
    <s v="P03759"/>
    <x v="175"/>
    <x v="1"/>
    <x v="9"/>
    <s v="Female"/>
    <x v="2"/>
    <x v="0"/>
    <n v="4"/>
    <n v="6"/>
    <x v="3"/>
    <n v="8"/>
    <n v="2"/>
    <n v="1"/>
    <s v="Medicaid"/>
    <x v="0"/>
    <x v="4"/>
    <n v="0"/>
    <s v="ADULT"/>
    <x v="4"/>
    <n v="2022"/>
  </r>
  <r>
    <s v="P03760"/>
    <x v="371"/>
    <x v="1"/>
    <x v="24"/>
    <s v="Male"/>
    <x v="2"/>
    <x v="1"/>
    <n v="6"/>
    <n v="5"/>
    <x v="1"/>
    <n v="9"/>
    <n v="3"/>
    <n v="2"/>
    <s v="Private"/>
    <x v="1"/>
    <x v="2"/>
    <n v="1"/>
    <s v="ADULT"/>
    <x v="1"/>
    <n v="2023"/>
  </r>
  <r>
    <s v="P03761"/>
    <x v="135"/>
    <x v="1"/>
    <x v="14"/>
    <s v="Male"/>
    <x v="3"/>
    <x v="3"/>
    <n v="4"/>
    <n v="8"/>
    <x v="3"/>
    <n v="6"/>
    <n v="2"/>
    <n v="1"/>
    <s v="Medicaid"/>
    <x v="0"/>
    <x v="64"/>
    <n v="1"/>
    <s v="ADULT"/>
    <x v="1"/>
    <n v="2022"/>
  </r>
  <r>
    <s v="P03762"/>
    <x v="869"/>
    <x v="3"/>
    <x v="24"/>
    <s v="Female"/>
    <x v="0"/>
    <x v="9"/>
    <n v="4"/>
    <n v="8"/>
    <x v="0"/>
    <n v="6"/>
    <n v="2"/>
    <n v="2"/>
    <s v="Private"/>
    <x v="0"/>
    <x v="4"/>
    <n v="1"/>
    <s v="ADULT"/>
    <x v="5"/>
    <n v="2022"/>
  </r>
  <r>
    <s v="P03763"/>
    <x v="735"/>
    <x v="0"/>
    <x v="46"/>
    <s v="Female"/>
    <x v="4"/>
    <x v="6"/>
    <n v="3"/>
    <n v="8"/>
    <x v="1"/>
    <n v="6"/>
    <n v="4"/>
    <n v="1"/>
    <s v="Uninsured"/>
    <x v="0"/>
    <x v="19"/>
    <n v="0"/>
    <s v="ADULT"/>
    <x v="10"/>
    <n v="2023"/>
  </r>
  <r>
    <s v="P03764"/>
    <x v="180"/>
    <x v="1"/>
    <x v="6"/>
    <s v="Female"/>
    <x v="0"/>
    <x v="1"/>
    <n v="5"/>
    <n v="5"/>
    <x v="1"/>
    <n v="12"/>
    <n v="5"/>
    <n v="2"/>
    <s v="Medicare"/>
    <x v="0"/>
    <x v="2"/>
    <n v="1"/>
    <s v="SENIOR"/>
    <x v="4"/>
    <n v="2021"/>
  </r>
  <r>
    <s v="P03765"/>
    <x v="199"/>
    <x v="2"/>
    <x v="26"/>
    <s v="Female"/>
    <x v="1"/>
    <x v="0"/>
    <n v="5"/>
    <n v="10"/>
    <x v="1"/>
    <n v="8"/>
    <n v="2"/>
    <n v="1"/>
    <s v="Private"/>
    <x v="0"/>
    <x v="40"/>
    <n v="0"/>
    <s v="ADULT"/>
    <x v="9"/>
    <n v="2023"/>
  </r>
  <r>
    <s v="P03766"/>
    <x v="838"/>
    <x v="0"/>
    <x v="47"/>
    <s v="Male"/>
    <x v="1"/>
    <x v="1"/>
    <n v="5"/>
    <n v="6"/>
    <x v="1"/>
    <n v="8"/>
    <n v="2"/>
    <n v="2"/>
    <s v="Private"/>
    <x v="0"/>
    <x v="67"/>
    <n v="1"/>
    <s v="ADULT"/>
    <x v="0"/>
    <n v="2022"/>
  </r>
  <r>
    <s v="P03767"/>
    <x v="781"/>
    <x v="2"/>
    <x v="52"/>
    <s v="Female"/>
    <x v="0"/>
    <x v="3"/>
    <n v="5"/>
    <n v="8"/>
    <x v="2"/>
    <n v="8"/>
    <n v="4"/>
    <n v="1"/>
    <s v="Medicaid"/>
    <x v="0"/>
    <x v="24"/>
    <n v="1"/>
    <s v="ADULT"/>
    <x v="7"/>
    <n v="2021"/>
  </r>
  <r>
    <s v="P03768"/>
    <x v="29"/>
    <x v="3"/>
    <x v="54"/>
    <s v="Male"/>
    <x v="0"/>
    <x v="7"/>
    <n v="6"/>
    <n v="10"/>
    <x v="2"/>
    <n v="11"/>
    <n v="4"/>
    <n v="2"/>
    <s v="Medicare"/>
    <x v="1"/>
    <x v="2"/>
    <n v="1"/>
    <s v="SENIOR"/>
    <x v="8"/>
    <n v="2022"/>
  </r>
  <r>
    <s v="P03769"/>
    <x v="559"/>
    <x v="1"/>
    <x v="2"/>
    <s v="Female"/>
    <x v="0"/>
    <x v="5"/>
    <n v="8"/>
    <n v="12"/>
    <x v="2"/>
    <n v="13"/>
    <n v="8"/>
    <n v="2"/>
    <s v="Medicare"/>
    <x v="1"/>
    <x v="2"/>
    <n v="1"/>
    <s v="SENIOR"/>
    <x v="1"/>
    <n v="2021"/>
  </r>
  <r>
    <s v="P03770"/>
    <x v="583"/>
    <x v="1"/>
    <x v="12"/>
    <s v="Male"/>
    <x v="1"/>
    <x v="0"/>
    <n v="3"/>
    <n v="6"/>
    <x v="1"/>
    <n v="6"/>
    <n v="2"/>
    <n v="1"/>
    <s v="Private"/>
    <x v="0"/>
    <x v="30"/>
    <n v="0"/>
    <s v="ADULT"/>
    <x v="1"/>
    <n v="2021"/>
  </r>
  <r>
    <s v="P03771"/>
    <x v="771"/>
    <x v="1"/>
    <x v="35"/>
    <s v="Female"/>
    <x v="3"/>
    <x v="1"/>
    <n v="5"/>
    <n v="7"/>
    <x v="1"/>
    <n v="8"/>
    <n v="4"/>
    <n v="2"/>
    <s v="Medicare"/>
    <x v="0"/>
    <x v="2"/>
    <n v="1"/>
    <s v="SENIOR"/>
    <x v="3"/>
    <n v="2021"/>
  </r>
  <r>
    <s v="P03772"/>
    <x v="965"/>
    <x v="2"/>
    <x v="42"/>
    <s v="Male"/>
    <x v="0"/>
    <x v="0"/>
    <n v="3"/>
    <n v="6"/>
    <x v="2"/>
    <n v="6"/>
    <n v="2"/>
    <n v="1"/>
    <s v="Private"/>
    <x v="0"/>
    <x v="30"/>
    <n v="0"/>
    <s v="ADULT"/>
    <x v="7"/>
    <n v="2021"/>
  </r>
  <r>
    <s v="P03773"/>
    <x v="1024"/>
    <x v="3"/>
    <x v="46"/>
    <s v="Female"/>
    <x v="1"/>
    <x v="5"/>
    <n v="4"/>
    <n v="10"/>
    <x v="0"/>
    <n v="7"/>
    <n v="3"/>
    <n v="1"/>
    <s v="Private"/>
    <x v="0"/>
    <x v="14"/>
    <n v="0"/>
    <s v="ADULT"/>
    <x v="8"/>
    <n v="2023"/>
  </r>
  <r>
    <s v="P03774"/>
    <x v="805"/>
    <x v="1"/>
    <x v="34"/>
    <s v="Female"/>
    <x v="2"/>
    <x v="6"/>
    <n v="3"/>
    <n v="8"/>
    <x v="1"/>
    <n v="8"/>
    <n v="2"/>
    <n v="1"/>
    <s v="Uninsured"/>
    <x v="0"/>
    <x v="28"/>
    <n v="1"/>
    <s v="ADULT"/>
    <x v="1"/>
    <n v="2022"/>
  </r>
  <r>
    <s v="P03775"/>
    <x v="869"/>
    <x v="3"/>
    <x v="74"/>
    <s v="Male"/>
    <x v="1"/>
    <x v="5"/>
    <n v="2"/>
    <n v="12"/>
    <x v="1"/>
    <n v="5"/>
    <n v="2"/>
    <n v="2"/>
    <s v="Private"/>
    <x v="2"/>
    <x v="32"/>
    <n v="1"/>
    <s v="YOUNG ADULT"/>
    <x v="5"/>
    <n v="2022"/>
  </r>
  <r>
    <s v="P03776"/>
    <x v="487"/>
    <x v="3"/>
    <x v="0"/>
    <s v="Female"/>
    <x v="0"/>
    <x v="9"/>
    <n v="6"/>
    <n v="8"/>
    <x v="1"/>
    <n v="9"/>
    <n v="4"/>
    <n v="4"/>
    <s v="Medicare"/>
    <x v="1"/>
    <x v="2"/>
    <n v="1"/>
    <s v="SENIOR"/>
    <x v="8"/>
    <n v="2022"/>
  </r>
  <r>
    <s v="P03777"/>
    <x v="341"/>
    <x v="0"/>
    <x v="60"/>
    <s v="Female"/>
    <x v="1"/>
    <x v="1"/>
    <n v="2"/>
    <n v="5"/>
    <x v="1"/>
    <n v="3"/>
    <n v="1"/>
    <n v="0"/>
    <s v="Private"/>
    <x v="1"/>
    <x v="60"/>
    <n v="0"/>
    <s v="YOUNG ADULT"/>
    <x v="0"/>
    <n v="2023"/>
  </r>
  <r>
    <s v="P03778"/>
    <x v="704"/>
    <x v="0"/>
    <x v="25"/>
    <s v="Female"/>
    <x v="4"/>
    <x v="8"/>
    <n v="2"/>
    <n v="10"/>
    <x v="2"/>
    <n v="5"/>
    <n v="2"/>
    <n v="0"/>
    <s v="Private"/>
    <x v="2"/>
    <x v="16"/>
    <n v="0"/>
    <s v="YOUNG ADULT"/>
    <x v="10"/>
    <n v="2021"/>
  </r>
  <r>
    <s v="P03779"/>
    <x v="1013"/>
    <x v="1"/>
    <x v="71"/>
    <s v="Female"/>
    <x v="1"/>
    <x v="0"/>
    <n v="1"/>
    <n v="6"/>
    <x v="1"/>
    <n v="2"/>
    <n v="2"/>
    <n v="0"/>
    <s v="Private"/>
    <x v="1"/>
    <x v="76"/>
    <n v="1"/>
    <s v="YOUNG ADULT"/>
    <x v="1"/>
    <n v="2022"/>
  </r>
  <r>
    <s v="P03780"/>
    <x v="152"/>
    <x v="1"/>
    <x v="31"/>
    <s v="Male"/>
    <x v="0"/>
    <x v="6"/>
    <n v="7"/>
    <n v="8"/>
    <x v="0"/>
    <n v="10"/>
    <n v="4"/>
    <n v="2"/>
    <s v="Private"/>
    <x v="1"/>
    <x v="2"/>
    <n v="1"/>
    <s v="ADULT"/>
    <x v="4"/>
    <n v="2021"/>
  </r>
  <r>
    <s v="P03781"/>
    <x v="768"/>
    <x v="2"/>
    <x v="1"/>
    <s v="Male"/>
    <x v="2"/>
    <x v="0"/>
    <n v="5"/>
    <n v="7"/>
    <x v="1"/>
    <n v="8"/>
    <n v="2"/>
    <n v="1"/>
    <s v="Medicaid"/>
    <x v="0"/>
    <x v="24"/>
    <n v="1"/>
    <s v="ADULT"/>
    <x v="2"/>
    <n v="2022"/>
  </r>
  <r>
    <s v="P03782"/>
    <x v="1023"/>
    <x v="3"/>
    <x v="32"/>
    <s v="Male"/>
    <x v="1"/>
    <x v="9"/>
    <n v="4"/>
    <n v="9"/>
    <x v="1"/>
    <n v="6"/>
    <n v="4"/>
    <n v="1"/>
    <s v="Medicaid"/>
    <x v="0"/>
    <x v="42"/>
    <n v="1"/>
    <s v="ADULT"/>
    <x v="5"/>
    <n v="2021"/>
  </r>
  <r>
    <s v="P03783"/>
    <x v="334"/>
    <x v="0"/>
    <x v="13"/>
    <s v="Male"/>
    <x v="3"/>
    <x v="4"/>
    <n v="3"/>
    <n v="7"/>
    <x v="1"/>
    <n v="4"/>
    <n v="4"/>
    <n v="1"/>
    <s v="Private"/>
    <x v="0"/>
    <x v="10"/>
    <n v="1"/>
    <s v="ADULT"/>
    <x v="10"/>
    <n v="2023"/>
  </r>
  <r>
    <s v="P03784"/>
    <x v="359"/>
    <x v="1"/>
    <x v="19"/>
    <s v="Male"/>
    <x v="2"/>
    <x v="0"/>
    <n v="4"/>
    <n v="10"/>
    <x v="2"/>
    <n v="9"/>
    <n v="2"/>
    <n v="1"/>
    <s v="Private"/>
    <x v="0"/>
    <x v="52"/>
    <n v="1"/>
    <s v="YOUNG ADULT"/>
    <x v="1"/>
    <n v="2023"/>
  </r>
  <r>
    <s v="P03785"/>
    <x v="38"/>
    <x v="0"/>
    <x v="57"/>
    <s v="Female"/>
    <x v="1"/>
    <x v="3"/>
    <n v="5"/>
    <n v="8"/>
    <x v="0"/>
    <n v="8"/>
    <n v="2"/>
    <n v="1"/>
    <s v="Uninsured"/>
    <x v="0"/>
    <x v="50"/>
    <n v="1"/>
    <s v="SENIOR"/>
    <x v="6"/>
    <n v="2023"/>
  </r>
  <r>
    <s v="P03786"/>
    <x v="781"/>
    <x v="2"/>
    <x v="12"/>
    <s v="Male"/>
    <x v="0"/>
    <x v="3"/>
    <n v="3"/>
    <n v="9"/>
    <x v="0"/>
    <n v="6"/>
    <n v="4"/>
    <n v="1"/>
    <s v="Private"/>
    <x v="0"/>
    <x v="10"/>
    <n v="0"/>
    <s v="ADULT"/>
    <x v="7"/>
    <n v="2021"/>
  </r>
  <r>
    <s v="P03787"/>
    <x v="913"/>
    <x v="1"/>
    <x v="14"/>
    <s v="Male"/>
    <x v="2"/>
    <x v="1"/>
    <n v="4"/>
    <n v="6"/>
    <x v="1"/>
    <n v="8"/>
    <n v="3"/>
    <n v="2"/>
    <s v="Private"/>
    <x v="0"/>
    <x v="12"/>
    <n v="1"/>
    <s v="ADULT"/>
    <x v="4"/>
    <n v="2021"/>
  </r>
  <r>
    <s v="P03788"/>
    <x v="870"/>
    <x v="1"/>
    <x v="15"/>
    <s v="Male"/>
    <x v="4"/>
    <x v="0"/>
    <n v="6"/>
    <n v="7"/>
    <x v="1"/>
    <n v="12"/>
    <n v="3"/>
    <n v="2"/>
    <s v="Medicaid"/>
    <x v="1"/>
    <x v="2"/>
    <n v="1"/>
    <s v="ADULT"/>
    <x v="4"/>
    <n v="2023"/>
  </r>
  <r>
    <s v="P03789"/>
    <x v="652"/>
    <x v="0"/>
    <x v="26"/>
    <s v="Female"/>
    <x v="3"/>
    <x v="8"/>
    <n v="4"/>
    <n v="9"/>
    <x v="0"/>
    <n v="7"/>
    <n v="2"/>
    <n v="3"/>
    <s v="Private"/>
    <x v="0"/>
    <x v="2"/>
    <n v="1"/>
    <s v="ADULT"/>
    <x v="0"/>
    <n v="2022"/>
  </r>
  <r>
    <s v="P03790"/>
    <x v="769"/>
    <x v="1"/>
    <x v="54"/>
    <s v="Female"/>
    <x v="0"/>
    <x v="3"/>
    <n v="5"/>
    <n v="7"/>
    <x v="1"/>
    <n v="12"/>
    <n v="4"/>
    <n v="3"/>
    <s v="Medicare"/>
    <x v="0"/>
    <x v="2"/>
    <n v="1"/>
    <s v="SENIOR"/>
    <x v="4"/>
    <n v="2023"/>
  </r>
  <r>
    <s v="P03791"/>
    <x v="77"/>
    <x v="0"/>
    <x v="8"/>
    <s v="Male"/>
    <x v="1"/>
    <x v="0"/>
    <n v="7"/>
    <n v="9"/>
    <x v="0"/>
    <n v="10"/>
    <n v="7"/>
    <n v="3"/>
    <s v="Medicare"/>
    <x v="1"/>
    <x v="2"/>
    <n v="1"/>
    <s v="SENIOR"/>
    <x v="6"/>
    <n v="2022"/>
  </r>
  <r>
    <s v="P03792"/>
    <x v="404"/>
    <x v="1"/>
    <x v="7"/>
    <s v="Female"/>
    <x v="4"/>
    <x v="3"/>
    <n v="4"/>
    <n v="7"/>
    <x v="2"/>
    <n v="7"/>
    <n v="3"/>
    <n v="1"/>
    <s v="Private"/>
    <x v="0"/>
    <x v="63"/>
    <n v="0"/>
    <s v="ADULT"/>
    <x v="3"/>
    <n v="2023"/>
  </r>
  <r>
    <s v="P03793"/>
    <x v="26"/>
    <x v="1"/>
    <x v="9"/>
    <s v="Male"/>
    <x v="2"/>
    <x v="3"/>
    <n v="4"/>
    <n v="7"/>
    <x v="1"/>
    <n v="7"/>
    <n v="2"/>
    <n v="1"/>
    <s v="Private"/>
    <x v="0"/>
    <x v="29"/>
    <n v="1"/>
    <s v="ADULT"/>
    <x v="4"/>
    <n v="2023"/>
  </r>
  <r>
    <s v="P03794"/>
    <x v="115"/>
    <x v="3"/>
    <x v="22"/>
    <s v="Female"/>
    <x v="1"/>
    <x v="9"/>
    <n v="5"/>
    <n v="10"/>
    <x v="1"/>
    <n v="8"/>
    <n v="4"/>
    <n v="1"/>
    <s v="Private"/>
    <x v="0"/>
    <x v="17"/>
    <n v="1"/>
    <s v="ADULT"/>
    <x v="5"/>
    <n v="2022"/>
  </r>
  <r>
    <s v="P03795"/>
    <x v="375"/>
    <x v="3"/>
    <x v="47"/>
    <s v="Female"/>
    <x v="1"/>
    <x v="10"/>
    <n v="5"/>
    <n v="8"/>
    <x v="2"/>
    <n v="10"/>
    <n v="2"/>
    <n v="1"/>
    <s v="Private"/>
    <x v="0"/>
    <x v="24"/>
    <n v="1"/>
    <s v="ADULT"/>
    <x v="8"/>
    <n v="2021"/>
  </r>
  <r>
    <s v="P03796"/>
    <x v="111"/>
    <x v="0"/>
    <x v="32"/>
    <s v="Male"/>
    <x v="0"/>
    <x v="6"/>
    <n v="3"/>
    <n v="10"/>
    <x v="0"/>
    <n v="8"/>
    <n v="2"/>
    <n v="2"/>
    <s v="Private"/>
    <x v="0"/>
    <x v="47"/>
    <n v="1"/>
    <s v="ADULT"/>
    <x v="6"/>
    <n v="2022"/>
  </r>
  <r>
    <s v="P03797"/>
    <x v="323"/>
    <x v="1"/>
    <x v="1"/>
    <s v="Female"/>
    <x v="3"/>
    <x v="6"/>
    <n v="4"/>
    <n v="7"/>
    <x v="2"/>
    <n v="9"/>
    <n v="2"/>
    <n v="1"/>
    <s v="Medicaid"/>
    <x v="0"/>
    <x v="8"/>
    <n v="0"/>
    <s v="ADULT"/>
    <x v="1"/>
    <n v="2023"/>
  </r>
  <r>
    <s v="P03798"/>
    <x v="93"/>
    <x v="2"/>
    <x v="26"/>
    <s v="Female"/>
    <x v="2"/>
    <x v="1"/>
    <n v="4"/>
    <n v="5"/>
    <x v="1"/>
    <n v="6"/>
    <n v="4"/>
    <n v="1"/>
    <s v="Uninsured"/>
    <x v="0"/>
    <x v="40"/>
    <n v="1"/>
    <s v="ADULT"/>
    <x v="2"/>
    <n v="2023"/>
  </r>
  <r>
    <s v="P03799"/>
    <x v="757"/>
    <x v="2"/>
    <x v="52"/>
    <s v="Male"/>
    <x v="1"/>
    <x v="0"/>
    <n v="4"/>
    <n v="7"/>
    <x v="0"/>
    <n v="8"/>
    <n v="2"/>
    <n v="1"/>
    <s v="Private"/>
    <x v="0"/>
    <x v="52"/>
    <n v="1"/>
    <s v="ADULT"/>
    <x v="7"/>
    <n v="2021"/>
  </r>
  <r>
    <s v="P03800"/>
    <x v="11"/>
    <x v="0"/>
    <x v="13"/>
    <s v="Female"/>
    <x v="1"/>
    <x v="8"/>
    <n v="3"/>
    <n v="7"/>
    <x v="2"/>
    <n v="6"/>
    <n v="4"/>
    <n v="1"/>
    <s v="Medicaid"/>
    <x v="0"/>
    <x v="40"/>
    <n v="1"/>
    <s v="ADULT"/>
    <x v="6"/>
    <n v="2022"/>
  </r>
  <r>
    <s v="P03801"/>
    <x v="950"/>
    <x v="2"/>
    <x v="51"/>
    <s v="Male"/>
    <x v="2"/>
    <x v="0"/>
    <n v="3"/>
    <n v="5"/>
    <x v="0"/>
    <n v="6"/>
    <n v="2"/>
    <n v="2"/>
    <s v="Private"/>
    <x v="0"/>
    <x v="29"/>
    <n v="0"/>
    <s v="YOUNG ADULT"/>
    <x v="7"/>
    <n v="2023"/>
  </r>
  <r>
    <s v="P03802"/>
    <x v="501"/>
    <x v="1"/>
    <x v="55"/>
    <s v="Male"/>
    <x v="1"/>
    <x v="2"/>
    <n v="2"/>
    <n v="9"/>
    <x v="1"/>
    <n v="3"/>
    <n v="1"/>
    <n v="2"/>
    <s v="Private"/>
    <x v="2"/>
    <x v="14"/>
    <n v="1"/>
    <s v="YOUNG ADULT"/>
    <x v="1"/>
    <n v="2022"/>
  </r>
  <r>
    <s v="P03803"/>
    <x v="790"/>
    <x v="2"/>
    <x v="25"/>
    <s v="Male"/>
    <x v="1"/>
    <x v="4"/>
    <n v="2"/>
    <n v="4"/>
    <x v="0"/>
    <n v="3"/>
    <n v="1"/>
    <n v="0"/>
    <s v="Medicaid"/>
    <x v="2"/>
    <x v="75"/>
    <n v="0"/>
    <s v="YOUNG ADULT"/>
    <x v="7"/>
    <n v="2023"/>
  </r>
  <r>
    <s v="P03804"/>
    <x v="199"/>
    <x v="2"/>
    <x v="30"/>
    <s v="Male"/>
    <x v="0"/>
    <x v="1"/>
    <n v="4"/>
    <n v="7"/>
    <x v="1"/>
    <n v="6"/>
    <n v="2"/>
    <n v="1"/>
    <s v="Uninsured"/>
    <x v="0"/>
    <x v="21"/>
    <n v="1"/>
    <s v="ADULT"/>
    <x v="9"/>
    <n v="2023"/>
  </r>
  <r>
    <s v="P03805"/>
    <x v="728"/>
    <x v="1"/>
    <x v="15"/>
    <s v="Male"/>
    <x v="1"/>
    <x v="1"/>
    <n v="5"/>
    <n v="6"/>
    <x v="1"/>
    <n v="8"/>
    <n v="4"/>
    <n v="1"/>
    <s v="Private"/>
    <x v="0"/>
    <x v="42"/>
    <n v="1"/>
    <s v="ADULT"/>
    <x v="1"/>
    <n v="2023"/>
  </r>
  <r>
    <s v="P03806"/>
    <x v="843"/>
    <x v="0"/>
    <x v="0"/>
    <s v="Female"/>
    <x v="2"/>
    <x v="2"/>
    <n v="5"/>
    <n v="11"/>
    <x v="1"/>
    <n v="8"/>
    <n v="4"/>
    <n v="1"/>
    <s v="Medicare"/>
    <x v="0"/>
    <x v="2"/>
    <n v="1"/>
    <s v="SENIOR"/>
    <x v="10"/>
    <n v="2021"/>
  </r>
  <r>
    <s v="P03807"/>
    <x v="766"/>
    <x v="2"/>
    <x v="47"/>
    <s v="Male"/>
    <x v="4"/>
    <x v="1"/>
    <n v="5"/>
    <n v="6"/>
    <x v="0"/>
    <n v="10"/>
    <n v="4"/>
    <n v="1"/>
    <s v="Medicaid"/>
    <x v="0"/>
    <x v="17"/>
    <n v="1"/>
    <s v="ADULT"/>
    <x v="9"/>
    <n v="2021"/>
  </r>
  <r>
    <s v="P03808"/>
    <x v="738"/>
    <x v="0"/>
    <x v="27"/>
    <s v="Male"/>
    <x v="3"/>
    <x v="4"/>
    <n v="2"/>
    <n v="6"/>
    <x v="1"/>
    <n v="3"/>
    <n v="2"/>
    <n v="0"/>
    <s v="Medicaid"/>
    <x v="3"/>
    <x v="43"/>
    <n v="0"/>
    <s v="YOUNG ADULT"/>
    <x v="0"/>
    <n v="2021"/>
  </r>
  <r>
    <s v="P03809"/>
    <x v="130"/>
    <x v="1"/>
    <x v="2"/>
    <s v="Female"/>
    <x v="3"/>
    <x v="1"/>
    <n v="5"/>
    <n v="5"/>
    <x v="3"/>
    <n v="8"/>
    <n v="9"/>
    <n v="2"/>
    <s v="Medicare"/>
    <x v="0"/>
    <x v="2"/>
    <n v="1"/>
    <s v="SENIOR"/>
    <x v="4"/>
    <n v="2023"/>
  </r>
  <r>
    <s v="P03810"/>
    <x v="125"/>
    <x v="2"/>
    <x v="6"/>
    <s v="Female"/>
    <x v="1"/>
    <x v="2"/>
    <n v="5"/>
    <n v="11"/>
    <x v="2"/>
    <n v="8"/>
    <n v="5"/>
    <n v="2"/>
    <s v="Medicare"/>
    <x v="0"/>
    <x v="2"/>
    <n v="1"/>
    <s v="SENIOR"/>
    <x v="9"/>
    <n v="2022"/>
  </r>
  <r>
    <s v="P03811"/>
    <x v="949"/>
    <x v="0"/>
    <x v="52"/>
    <s v="Female"/>
    <x v="3"/>
    <x v="1"/>
    <n v="4"/>
    <n v="5"/>
    <x v="2"/>
    <n v="6"/>
    <n v="2"/>
    <n v="1"/>
    <s v="Private"/>
    <x v="0"/>
    <x v="49"/>
    <n v="0"/>
    <s v="ADULT"/>
    <x v="6"/>
    <n v="2021"/>
  </r>
  <r>
    <s v="P03812"/>
    <x v="873"/>
    <x v="3"/>
    <x v="57"/>
    <s v="Female"/>
    <x v="4"/>
    <x v="7"/>
    <n v="4"/>
    <n v="10"/>
    <x v="0"/>
    <n v="7"/>
    <n v="2"/>
    <n v="2"/>
    <s v="Private"/>
    <x v="0"/>
    <x v="2"/>
    <n v="1"/>
    <s v="SENIOR"/>
    <x v="5"/>
    <n v="2021"/>
  </r>
  <r>
    <s v="P03813"/>
    <x v="1028"/>
    <x v="3"/>
    <x v="40"/>
    <s v="Female"/>
    <x v="3"/>
    <x v="7"/>
    <n v="3"/>
    <n v="8"/>
    <x v="1"/>
    <n v="6"/>
    <n v="2"/>
    <n v="1"/>
    <s v="Medicaid"/>
    <x v="0"/>
    <x v="17"/>
    <n v="0"/>
    <s v="ADULT"/>
    <x v="8"/>
    <n v="2022"/>
  </r>
  <r>
    <s v="P03814"/>
    <x v="571"/>
    <x v="2"/>
    <x v="18"/>
    <s v="Female"/>
    <x v="4"/>
    <x v="0"/>
    <n v="4"/>
    <n v="6"/>
    <x v="0"/>
    <n v="8"/>
    <n v="2"/>
    <n v="1"/>
    <s v="Private"/>
    <x v="0"/>
    <x v="20"/>
    <n v="1"/>
    <s v="ADULT"/>
    <x v="9"/>
    <n v="2023"/>
  </r>
  <r>
    <s v="P03815"/>
    <x v="321"/>
    <x v="0"/>
    <x v="56"/>
    <s v="Female"/>
    <x v="3"/>
    <x v="6"/>
    <n v="3"/>
    <n v="7"/>
    <x v="3"/>
    <n v="4"/>
    <n v="2"/>
    <n v="1"/>
    <s v="Private"/>
    <x v="0"/>
    <x v="64"/>
    <n v="1"/>
    <s v="YOUNG ADULT"/>
    <x v="6"/>
    <n v="2023"/>
  </r>
  <r>
    <s v="P03816"/>
    <x v="776"/>
    <x v="3"/>
    <x v="74"/>
    <s v="Female"/>
    <x v="2"/>
    <x v="5"/>
    <n v="3"/>
    <n v="11"/>
    <x v="1"/>
    <n v="6"/>
    <n v="2"/>
    <n v="2"/>
    <s v="Private"/>
    <x v="0"/>
    <x v="23"/>
    <n v="1"/>
    <s v="YOUNG ADULT"/>
    <x v="8"/>
    <n v="2023"/>
  </r>
  <r>
    <s v="P03817"/>
    <x v="350"/>
    <x v="3"/>
    <x v="36"/>
    <s v="Male"/>
    <x v="4"/>
    <x v="7"/>
    <n v="3"/>
    <n v="9"/>
    <x v="0"/>
    <n v="6"/>
    <n v="2"/>
    <n v="2"/>
    <s v="Private"/>
    <x v="0"/>
    <x v="6"/>
    <n v="1"/>
    <s v="ADULT"/>
    <x v="8"/>
    <n v="2021"/>
  </r>
  <r>
    <s v="P03818"/>
    <x v="323"/>
    <x v="1"/>
    <x v="1"/>
    <s v="Male"/>
    <x v="1"/>
    <x v="0"/>
    <n v="4"/>
    <n v="9"/>
    <x v="0"/>
    <n v="7"/>
    <n v="5"/>
    <n v="2"/>
    <s v="Private"/>
    <x v="0"/>
    <x v="19"/>
    <n v="0"/>
    <s v="ADULT"/>
    <x v="1"/>
    <n v="2023"/>
  </r>
  <r>
    <s v="P03819"/>
    <x v="630"/>
    <x v="2"/>
    <x v="36"/>
    <s v="Female"/>
    <x v="1"/>
    <x v="6"/>
    <n v="4"/>
    <n v="10"/>
    <x v="2"/>
    <n v="7"/>
    <n v="2"/>
    <n v="1"/>
    <s v="Uninsured"/>
    <x v="0"/>
    <x v="3"/>
    <n v="1"/>
    <s v="ADULT"/>
    <x v="2"/>
    <n v="2021"/>
  </r>
  <r>
    <s v="P03820"/>
    <x v="993"/>
    <x v="1"/>
    <x v="25"/>
    <s v="Male"/>
    <x v="4"/>
    <x v="4"/>
    <n v="3"/>
    <n v="4"/>
    <x v="1"/>
    <n v="8"/>
    <n v="4"/>
    <n v="1"/>
    <s v="Private"/>
    <x v="0"/>
    <x v="18"/>
    <n v="0"/>
    <s v="YOUNG ADULT"/>
    <x v="3"/>
    <n v="2022"/>
  </r>
  <r>
    <s v="P03821"/>
    <x v="720"/>
    <x v="0"/>
    <x v="36"/>
    <s v="Male"/>
    <x v="2"/>
    <x v="2"/>
    <n v="5"/>
    <n v="9"/>
    <x v="1"/>
    <n v="8"/>
    <n v="4"/>
    <n v="1"/>
    <s v="Private"/>
    <x v="0"/>
    <x v="53"/>
    <n v="1"/>
    <s v="ADULT"/>
    <x v="6"/>
    <n v="2021"/>
  </r>
  <r>
    <s v="P03822"/>
    <x v="143"/>
    <x v="0"/>
    <x v="9"/>
    <s v="Female"/>
    <x v="0"/>
    <x v="0"/>
    <n v="4"/>
    <n v="7"/>
    <x v="1"/>
    <n v="7"/>
    <n v="2"/>
    <n v="1"/>
    <s v="Private"/>
    <x v="0"/>
    <x v="29"/>
    <n v="0"/>
    <s v="ADULT"/>
    <x v="6"/>
    <n v="2021"/>
  </r>
  <r>
    <s v="P03823"/>
    <x v="402"/>
    <x v="3"/>
    <x v="24"/>
    <s v="Female"/>
    <x v="0"/>
    <x v="2"/>
    <n v="4"/>
    <n v="9"/>
    <x v="1"/>
    <n v="6"/>
    <n v="4"/>
    <n v="1"/>
    <s v="Private"/>
    <x v="0"/>
    <x v="67"/>
    <n v="0"/>
    <s v="ADULT"/>
    <x v="8"/>
    <n v="2021"/>
  </r>
  <r>
    <s v="P03824"/>
    <x v="87"/>
    <x v="1"/>
    <x v="26"/>
    <s v="Male"/>
    <x v="3"/>
    <x v="3"/>
    <n v="5"/>
    <n v="7"/>
    <x v="3"/>
    <n v="10"/>
    <n v="6"/>
    <n v="1"/>
    <s v="Medicaid"/>
    <x v="0"/>
    <x v="0"/>
    <n v="1"/>
    <s v="ADULT"/>
    <x v="1"/>
    <n v="2022"/>
  </r>
  <r>
    <s v="P03825"/>
    <x v="556"/>
    <x v="1"/>
    <x v="37"/>
    <s v="Female"/>
    <x v="1"/>
    <x v="1"/>
    <n v="3"/>
    <n v="5"/>
    <x v="1"/>
    <n v="4"/>
    <n v="4"/>
    <n v="1"/>
    <s v="Private"/>
    <x v="0"/>
    <x v="10"/>
    <n v="0"/>
    <s v="ADULT"/>
    <x v="3"/>
    <n v="2022"/>
  </r>
  <r>
    <s v="P03826"/>
    <x v="1039"/>
    <x v="3"/>
    <x v="50"/>
    <s v="Female"/>
    <x v="4"/>
    <x v="5"/>
    <n v="5"/>
    <n v="12"/>
    <x v="2"/>
    <n v="8"/>
    <n v="5"/>
    <n v="2"/>
    <s v="Medicare"/>
    <x v="0"/>
    <x v="2"/>
    <n v="1"/>
    <s v="SENIOR"/>
    <x v="11"/>
    <n v="2021"/>
  </r>
  <r>
    <s v="P03827"/>
    <x v="27"/>
    <x v="1"/>
    <x v="19"/>
    <s v="Female"/>
    <x v="3"/>
    <x v="6"/>
    <n v="5"/>
    <n v="7"/>
    <x v="1"/>
    <n v="8"/>
    <n v="2"/>
    <n v="1"/>
    <s v="Private"/>
    <x v="0"/>
    <x v="3"/>
    <n v="1"/>
    <s v="YOUNG ADULT"/>
    <x v="3"/>
    <n v="2021"/>
  </r>
  <r>
    <s v="P03828"/>
    <x v="95"/>
    <x v="2"/>
    <x v="0"/>
    <s v="Female"/>
    <x v="1"/>
    <x v="3"/>
    <n v="4"/>
    <n v="8"/>
    <x v="2"/>
    <n v="7"/>
    <n v="4"/>
    <n v="1"/>
    <s v="Medicare"/>
    <x v="0"/>
    <x v="55"/>
    <n v="1"/>
    <s v="SENIOR"/>
    <x v="7"/>
    <n v="2023"/>
  </r>
  <r>
    <s v="P03829"/>
    <x v="600"/>
    <x v="0"/>
    <x v="68"/>
    <s v="Female"/>
    <x v="4"/>
    <x v="6"/>
    <n v="7"/>
    <n v="9"/>
    <x v="1"/>
    <n v="12"/>
    <n v="5"/>
    <n v="3"/>
    <s v="Medicare"/>
    <x v="1"/>
    <x v="2"/>
    <n v="1"/>
    <s v="SENIOR"/>
    <x v="0"/>
    <n v="2021"/>
  </r>
  <r>
    <s v="P03830"/>
    <x v="213"/>
    <x v="2"/>
    <x v="0"/>
    <s v="Female"/>
    <x v="1"/>
    <x v="5"/>
    <n v="4"/>
    <n v="10"/>
    <x v="0"/>
    <n v="6"/>
    <n v="4"/>
    <n v="1"/>
    <s v="Medicare"/>
    <x v="0"/>
    <x v="50"/>
    <n v="1"/>
    <s v="SENIOR"/>
    <x v="2"/>
    <n v="2021"/>
  </r>
  <r>
    <s v="P03831"/>
    <x v="725"/>
    <x v="0"/>
    <x v="4"/>
    <s v="Male"/>
    <x v="0"/>
    <x v="0"/>
    <n v="5"/>
    <n v="7"/>
    <x v="2"/>
    <n v="12"/>
    <n v="4"/>
    <n v="2"/>
    <s v="Private"/>
    <x v="0"/>
    <x v="13"/>
    <n v="1"/>
    <s v="ADULT"/>
    <x v="0"/>
    <n v="2022"/>
  </r>
  <r>
    <s v="P03832"/>
    <x v="799"/>
    <x v="2"/>
    <x v="42"/>
    <s v="Female"/>
    <x v="3"/>
    <x v="1"/>
    <n v="3"/>
    <n v="5"/>
    <x v="1"/>
    <n v="6"/>
    <n v="2"/>
    <n v="1"/>
    <s v="Private"/>
    <x v="0"/>
    <x v="30"/>
    <n v="0"/>
    <s v="ADULT"/>
    <x v="7"/>
    <n v="2023"/>
  </r>
  <r>
    <s v="P03833"/>
    <x v="760"/>
    <x v="1"/>
    <x v="35"/>
    <s v="Female"/>
    <x v="4"/>
    <x v="8"/>
    <n v="6"/>
    <n v="9"/>
    <x v="2"/>
    <n v="9"/>
    <n v="6"/>
    <n v="4"/>
    <s v="Medicare"/>
    <x v="1"/>
    <x v="2"/>
    <n v="1"/>
    <s v="SENIOR"/>
    <x v="4"/>
    <n v="2021"/>
  </r>
  <r>
    <s v="P03834"/>
    <x v="918"/>
    <x v="3"/>
    <x v="16"/>
    <s v="Female"/>
    <x v="4"/>
    <x v="10"/>
    <n v="2"/>
    <n v="6"/>
    <x v="0"/>
    <n v="4"/>
    <n v="1"/>
    <n v="0"/>
    <s v="Medicaid"/>
    <x v="0"/>
    <x v="25"/>
    <n v="0"/>
    <s v="YOUNG ADULT"/>
    <x v="5"/>
    <n v="2023"/>
  </r>
  <r>
    <s v="P03835"/>
    <x v="953"/>
    <x v="3"/>
    <x v="52"/>
    <s v="Female"/>
    <x v="3"/>
    <x v="10"/>
    <n v="3"/>
    <n v="9"/>
    <x v="1"/>
    <n v="6"/>
    <n v="2"/>
    <n v="2"/>
    <s v="Private"/>
    <x v="0"/>
    <x v="11"/>
    <n v="1"/>
    <s v="ADULT"/>
    <x v="8"/>
    <n v="2022"/>
  </r>
  <r>
    <s v="P03836"/>
    <x v="435"/>
    <x v="3"/>
    <x v="36"/>
    <s v="Male"/>
    <x v="4"/>
    <x v="0"/>
    <n v="4"/>
    <n v="7"/>
    <x v="3"/>
    <n v="7"/>
    <n v="2"/>
    <n v="2"/>
    <s v="Medicaid"/>
    <x v="0"/>
    <x v="8"/>
    <n v="1"/>
    <s v="ADULT"/>
    <x v="11"/>
    <n v="2022"/>
  </r>
  <r>
    <s v="P03837"/>
    <x v="495"/>
    <x v="0"/>
    <x v="64"/>
    <s v="Female"/>
    <x v="0"/>
    <x v="8"/>
    <n v="5"/>
    <n v="8"/>
    <x v="2"/>
    <n v="8"/>
    <n v="4"/>
    <n v="2"/>
    <s v="Medicare"/>
    <x v="0"/>
    <x v="2"/>
    <n v="1"/>
    <s v="SENIOR"/>
    <x v="10"/>
    <n v="2021"/>
  </r>
  <r>
    <s v="P03838"/>
    <x v="429"/>
    <x v="3"/>
    <x v="20"/>
    <s v="Male"/>
    <x v="0"/>
    <x v="5"/>
    <n v="4"/>
    <n v="10"/>
    <x v="0"/>
    <n v="8"/>
    <n v="4"/>
    <n v="2"/>
    <s v="Private"/>
    <x v="0"/>
    <x v="2"/>
    <n v="1"/>
    <s v="ADULT"/>
    <x v="8"/>
    <n v="2023"/>
  </r>
  <r>
    <s v="P03839"/>
    <x v="875"/>
    <x v="1"/>
    <x v="52"/>
    <s v="Male"/>
    <x v="4"/>
    <x v="6"/>
    <n v="3"/>
    <n v="7"/>
    <x v="0"/>
    <n v="6"/>
    <n v="2"/>
    <n v="1"/>
    <s v="Uninsured"/>
    <x v="0"/>
    <x v="17"/>
    <n v="1"/>
    <s v="ADULT"/>
    <x v="1"/>
    <n v="2021"/>
  </r>
  <r>
    <s v="P03840"/>
    <x v="993"/>
    <x v="1"/>
    <x v="32"/>
    <s v="Male"/>
    <x v="2"/>
    <x v="6"/>
    <n v="5"/>
    <n v="9"/>
    <x v="1"/>
    <n v="8"/>
    <n v="2"/>
    <n v="3"/>
    <s v="Medicaid"/>
    <x v="0"/>
    <x v="2"/>
    <n v="1"/>
    <s v="ADULT"/>
    <x v="3"/>
    <n v="2022"/>
  </r>
  <r>
    <s v="P03841"/>
    <x v="417"/>
    <x v="1"/>
    <x v="21"/>
    <s v="Male"/>
    <x v="2"/>
    <x v="1"/>
    <n v="3"/>
    <n v="5"/>
    <x v="0"/>
    <n v="6"/>
    <n v="2"/>
    <n v="1"/>
    <s v="Medicaid"/>
    <x v="0"/>
    <x v="27"/>
    <n v="0"/>
    <s v="ADULT"/>
    <x v="1"/>
    <n v="2021"/>
  </r>
  <r>
    <s v="P03842"/>
    <x v="337"/>
    <x v="0"/>
    <x v="34"/>
    <s v="Female"/>
    <x v="0"/>
    <x v="2"/>
    <n v="3"/>
    <n v="10"/>
    <x v="0"/>
    <n v="6"/>
    <n v="2"/>
    <n v="1"/>
    <s v="Medicaid"/>
    <x v="0"/>
    <x v="21"/>
    <n v="1"/>
    <s v="ADULT"/>
    <x v="6"/>
    <n v="2022"/>
  </r>
  <r>
    <s v="P03843"/>
    <x v="890"/>
    <x v="2"/>
    <x v="41"/>
    <s v="Male"/>
    <x v="3"/>
    <x v="1"/>
    <n v="5"/>
    <n v="5"/>
    <x v="1"/>
    <n v="8"/>
    <n v="4"/>
    <n v="2"/>
    <s v="Medicare"/>
    <x v="0"/>
    <x v="2"/>
    <n v="1"/>
    <s v="SENIOR"/>
    <x v="7"/>
    <n v="2023"/>
  </r>
  <r>
    <s v="P03844"/>
    <x v="41"/>
    <x v="0"/>
    <x v="51"/>
    <s v="Male"/>
    <x v="3"/>
    <x v="0"/>
    <n v="2"/>
    <n v="6"/>
    <x v="3"/>
    <n v="9"/>
    <n v="3"/>
    <n v="0"/>
    <s v="Medicaid"/>
    <x v="2"/>
    <x v="80"/>
    <n v="0"/>
    <s v="YOUNG ADULT"/>
    <x v="6"/>
    <n v="2023"/>
  </r>
  <r>
    <s v="P03845"/>
    <x v="929"/>
    <x v="2"/>
    <x v="65"/>
    <s v="Female"/>
    <x v="0"/>
    <x v="0"/>
    <n v="6"/>
    <n v="9"/>
    <x v="2"/>
    <n v="9"/>
    <n v="4"/>
    <n v="2"/>
    <s v="Medicare"/>
    <x v="1"/>
    <x v="2"/>
    <n v="1"/>
    <s v="SENIOR"/>
    <x v="9"/>
    <n v="2021"/>
  </r>
  <r>
    <s v="P03846"/>
    <x v="257"/>
    <x v="1"/>
    <x v="58"/>
    <s v="Male"/>
    <x v="4"/>
    <x v="3"/>
    <n v="5"/>
    <n v="9"/>
    <x v="1"/>
    <n v="10"/>
    <n v="4"/>
    <n v="2"/>
    <s v="Medicare"/>
    <x v="0"/>
    <x v="2"/>
    <n v="1"/>
    <s v="SENIOR"/>
    <x v="4"/>
    <n v="2022"/>
  </r>
  <r>
    <s v="P03847"/>
    <x v="993"/>
    <x v="1"/>
    <x v="59"/>
    <s v="Male"/>
    <x v="4"/>
    <x v="0"/>
    <n v="7"/>
    <n v="8"/>
    <x v="1"/>
    <n v="12"/>
    <n v="7"/>
    <n v="4"/>
    <s v="Medicare"/>
    <x v="1"/>
    <x v="2"/>
    <n v="1"/>
    <s v="SENIOR"/>
    <x v="3"/>
    <n v="2022"/>
  </r>
  <r>
    <s v="P03848"/>
    <x v="500"/>
    <x v="0"/>
    <x v="7"/>
    <s v="Male"/>
    <x v="0"/>
    <x v="0"/>
    <n v="3"/>
    <n v="7"/>
    <x v="2"/>
    <n v="8"/>
    <n v="2"/>
    <n v="2"/>
    <s v="Private"/>
    <x v="0"/>
    <x v="61"/>
    <n v="0"/>
    <s v="ADULT"/>
    <x v="0"/>
    <n v="2021"/>
  </r>
  <r>
    <s v="P03849"/>
    <x v="469"/>
    <x v="0"/>
    <x v="1"/>
    <s v="Male"/>
    <x v="0"/>
    <x v="6"/>
    <n v="5"/>
    <n v="8"/>
    <x v="1"/>
    <n v="8"/>
    <n v="2"/>
    <n v="1"/>
    <s v="Private"/>
    <x v="0"/>
    <x v="1"/>
    <n v="1"/>
    <s v="ADULT"/>
    <x v="10"/>
    <n v="2022"/>
  </r>
  <r>
    <s v="P03850"/>
    <x v="552"/>
    <x v="1"/>
    <x v="16"/>
    <s v="Male"/>
    <x v="1"/>
    <x v="1"/>
    <n v="2"/>
    <n v="5"/>
    <x v="1"/>
    <n v="5"/>
    <n v="1"/>
    <n v="0"/>
    <s v="Private"/>
    <x v="1"/>
    <x v="60"/>
    <n v="0"/>
    <s v="YOUNG ADULT"/>
    <x v="4"/>
    <n v="2021"/>
  </r>
  <r>
    <s v="P03851"/>
    <x v="339"/>
    <x v="0"/>
    <x v="42"/>
    <s v="Male"/>
    <x v="1"/>
    <x v="1"/>
    <n v="3"/>
    <n v="4"/>
    <x v="3"/>
    <n v="4"/>
    <n v="2"/>
    <n v="1"/>
    <s v="Private"/>
    <x v="0"/>
    <x v="9"/>
    <n v="0"/>
    <s v="ADULT"/>
    <x v="10"/>
    <n v="2022"/>
  </r>
  <r>
    <s v="P03852"/>
    <x v="735"/>
    <x v="0"/>
    <x v="0"/>
    <s v="Female"/>
    <x v="0"/>
    <x v="0"/>
    <n v="4"/>
    <n v="6"/>
    <x v="0"/>
    <n v="7"/>
    <n v="4"/>
    <n v="1"/>
    <s v="Medicare"/>
    <x v="0"/>
    <x v="55"/>
    <n v="1"/>
    <s v="SENIOR"/>
    <x v="10"/>
    <n v="2023"/>
  </r>
  <r>
    <s v="P03853"/>
    <x v="281"/>
    <x v="2"/>
    <x v="54"/>
    <s v="Male"/>
    <x v="0"/>
    <x v="0"/>
    <n v="5"/>
    <n v="9"/>
    <x v="2"/>
    <n v="8"/>
    <n v="6"/>
    <n v="2"/>
    <s v="Medicare"/>
    <x v="0"/>
    <x v="2"/>
    <n v="1"/>
    <s v="SENIOR"/>
    <x v="9"/>
    <n v="2021"/>
  </r>
  <r>
    <s v="P03854"/>
    <x v="658"/>
    <x v="0"/>
    <x v="43"/>
    <s v="Male"/>
    <x v="0"/>
    <x v="4"/>
    <n v="3"/>
    <n v="4"/>
    <x v="1"/>
    <n v="8"/>
    <n v="2"/>
    <n v="2"/>
    <s v="Medicaid"/>
    <x v="0"/>
    <x v="14"/>
    <n v="1"/>
    <s v="YOUNG ADULT"/>
    <x v="10"/>
    <n v="2021"/>
  </r>
  <r>
    <s v="P03855"/>
    <x v="1060"/>
    <x v="1"/>
    <x v="36"/>
    <s v="Female"/>
    <x v="0"/>
    <x v="8"/>
    <n v="3"/>
    <n v="8"/>
    <x v="1"/>
    <n v="4"/>
    <n v="2"/>
    <n v="1"/>
    <s v="Private"/>
    <x v="0"/>
    <x v="37"/>
    <n v="0"/>
    <s v="ADULT"/>
    <x v="4"/>
    <n v="2021"/>
  </r>
  <r>
    <s v="P03856"/>
    <x v="404"/>
    <x v="1"/>
    <x v="1"/>
    <s v="Male"/>
    <x v="3"/>
    <x v="0"/>
    <n v="5"/>
    <n v="7"/>
    <x v="1"/>
    <n v="10"/>
    <n v="4"/>
    <n v="1"/>
    <s v="Private"/>
    <x v="0"/>
    <x v="21"/>
    <n v="1"/>
    <s v="ADULT"/>
    <x v="3"/>
    <n v="2023"/>
  </r>
  <r>
    <s v="P03857"/>
    <x v="558"/>
    <x v="0"/>
    <x v="51"/>
    <s v="Female"/>
    <x v="1"/>
    <x v="2"/>
    <n v="2"/>
    <n v="8"/>
    <x v="0"/>
    <n v="3"/>
    <n v="1"/>
    <n v="0"/>
    <s v="Medicaid"/>
    <x v="0"/>
    <x v="56"/>
    <n v="0"/>
    <s v="YOUNG ADULT"/>
    <x v="6"/>
    <n v="2023"/>
  </r>
  <r>
    <s v="P03858"/>
    <x v="825"/>
    <x v="3"/>
    <x v="38"/>
    <s v="Female"/>
    <x v="1"/>
    <x v="5"/>
    <n v="5"/>
    <n v="11"/>
    <x v="1"/>
    <n v="8"/>
    <n v="5"/>
    <n v="2"/>
    <s v="Medicare"/>
    <x v="0"/>
    <x v="2"/>
    <n v="1"/>
    <s v="SENIOR"/>
    <x v="8"/>
    <n v="2021"/>
  </r>
  <r>
    <s v="P03859"/>
    <x v="1009"/>
    <x v="0"/>
    <x v="34"/>
    <s v="Male"/>
    <x v="1"/>
    <x v="8"/>
    <n v="3"/>
    <n v="8"/>
    <x v="1"/>
    <n v="6"/>
    <n v="2"/>
    <n v="1"/>
    <s v="Uninsured"/>
    <x v="0"/>
    <x v="17"/>
    <n v="1"/>
    <s v="ADULT"/>
    <x v="6"/>
    <n v="2022"/>
  </r>
  <r>
    <s v="P03860"/>
    <x v="960"/>
    <x v="1"/>
    <x v="4"/>
    <s v="Female"/>
    <x v="0"/>
    <x v="6"/>
    <n v="4"/>
    <n v="7"/>
    <x v="0"/>
    <n v="6"/>
    <n v="3"/>
    <n v="1"/>
    <s v="Medicaid"/>
    <x v="0"/>
    <x v="15"/>
    <n v="0"/>
    <s v="ADULT"/>
    <x v="4"/>
    <n v="2021"/>
  </r>
  <r>
    <s v="P03861"/>
    <x v="228"/>
    <x v="1"/>
    <x v="7"/>
    <s v="Male"/>
    <x v="1"/>
    <x v="1"/>
    <n v="3"/>
    <n v="4"/>
    <x v="0"/>
    <n v="6"/>
    <n v="4"/>
    <n v="1"/>
    <s v="Uninsured"/>
    <x v="0"/>
    <x v="46"/>
    <n v="0"/>
    <s v="ADULT"/>
    <x v="3"/>
    <n v="2022"/>
  </r>
  <r>
    <s v="P03862"/>
    <x v="503"/>
    <x v="0"/>
    <x v="46"/>
    <s v="Male"/>
    <x v="2"/>
    <x v="2"/>
    <n v="3"/>
    <n v="8"/>
    <x v="2"/>
    <n v="6"/>
    <n v="2"/>
    <n v="2"/>
    <s v="Private"/>
    <x v="0"/>
    <x v="8"/>
    <n v="1"/>
    <s v="ADULT"/>
    <x v="10"/>
    <n v="2022"/>
  </r>
  <r>
    <s v="P03863"/>
    <x v="597"/>
    <x v="1"/>
    <x v="24"/>
    <s v="Female"/>
    <x v="3"/>
    <x v="1"/>
    <n v="5"/>
    <n v="5"/>
    <x v="2"/>
    <n v="8"/>
    <n v="6"/>
    <n v="2"/>
    <s v="Medicaid"/>
    <x v="0"/>
    <x v="2"/>
    <n v="1"/>
    <s v="ADULT"/>
    <x v="3"/>
    <n v="2023"/>
  </r>
  <r>
    <s v="P03864"/>
    <x v="1061"/>
    <x v="2"/>
    <x v="4"/>
    <s v="Female"/>
    <x v="1"/>
    <x v="0"/>
    <n v="4"/>
    <n v="6"/>
    <x v="1"/>
    <n v="6"/>
    <n v="4"/>
    <n v="2"/>
    <s v="Private"/>
    <x v="0"/>
    <x v="19"/>
    <n v="1"/>
    <s v="ADULT"/>
    <x v="2"/>
    <n v="2021"/>
  </r>
  <r>
    <s v="P03865"/>
    <x v="544"/>
    <x v="1"/>
    <x v="36"/>
    <s v="Female"/>
    <x v="3"/>
    <x v="1"/>
    <n v="3"/>
    <n v="4"/>
    <x v="1"/>
    <n v="6"/>
    <n v="4"/>
    <n v="3"/>
    <s v="Medicaid"/>
    <x v="0"/>
    <x v="50"/>
    <n v="1"/>
    <s v="ADULT"/>
    <x v="4"/>
    <n v="2022"/>
  </r>
  <r>
    <s v="P03866"/>
    <x v="595"/>
    <x v="3"/>
    <x v="34"/>
    <s v="Female"/>
    <x v="3"/>
    <x v="10"/>
    <n v="7"/>
    <n v="8"/>
    <x v="3"/>
    <n v="12"/>
    <n v="4"/>
    <n v="3"/>
    <s v="Private"/>
    <x v="1"/>
    <x v="2"/>
    <n v="1"/>
    <s v="ADULT"/>
    <x v="11"/>
    <n v="2023"/>
  </r>
  <r>
    <s v="P03867"/>
    <x v="203"/>
    <x v="2"/>
    <x v="14"/>
    <s v="Male"/>
    <x v="3"/>
    <x v="6"/>
    <n v="4"/>
    <n v="7"/>
    <x v="1"/>
    <n v="7"/>
    <n v="2"/>
    <n v="2"/>
    <s v="Private"/>
    <x v="0"/>
    <x v="2"/>
    <n v="1"/>
    <s v="ADULT"/>
    <x v="9"/>
    <n v="2023"/>
  </r>
  <r>
    <s v="P03868"/>
    <x v="34"/>
    <x v="0"/>
    <x v="73"/>
    <s v="Female"/>
    <x v="4"/>
    <x v="1"/>
    <n v="7"/>
    <n v="6"/>
    <x v="2"/>
    <n v="14"/>
    <n v="8"/>
    <n v="3"/>
    <s v="Medicare"/>
    <x v="1"/>
    <x v="2"/>
    <n v="1"/>
    <s v="SENIOR"/>
    <x v="6"/>
    <n v="2022"/>
  </r>
  <r>
    <s v="P03869"/>
    <x v="351"/>
    <x v="3"/>
    <x v="30"/>
    <s v="Female"/>
    <x v="3"/>
    <x v="0"/>
    <n v="4"/>
    <n v="8"/>
    <x v="2"/>
    <n v="8"/>
    <n v="3"/>
    <n v="1"/>
    <s v="Medicaid"/>
    <x v="0"/>
    <x v="31"/>
    <n v="1"/>
    <s v="ADULT"/>
    <x v="8"/>
    <n v="2023"/>
  </r>
  <r>
    <s v="P03870"/>
    <x v="646"/>
    <x v="1"/>
    <x v="41"/>
    <s v="Female"/>
    <x v="1"/>
    <x v="3"/>
    <n v="6"/>
    <n v="7"/>
    <x v="0"/>
    <n v="11"/>
    <n v="8"/>
    <n v="2"/>
    <s v="Medicare"/>
    <x v="1"/>
    <x v="2"/>
    <n v="1"/>
    <s v="SENIOR"/>
    <x v="3"/>
    <n v="2021"/>
  </r>
  <r>
    <s v="P03871"/>
    <x v="865"/>
    <x v="0"/>
    <x v="51"/>
    <s v="Female"/>
    <x v="4"/>
    <x v="6"/>
    <n v="2"/>
    <n v="7"/>
    <x v="1"/>
    <n v="6"/>
    <n v="3"/>
    <n v="0"/>
    <s v="Private"/>
    <x v="0"/>
    <x v="48"/>
    <n v="1"/>
    <s v="YOUNG ADULT"/>
    <x v="0"/>
    <n v="2022"/>
  </r>
  <r>
    <s v="P03872"/>
    <x v="51"/>
    <x v="1"/>
    <x v="30"/>
    <s v="Female"/>
    <x v="1"/>
    <x v="1"/>
    <n v="4"/>
    <n v="7"/>
    <x v="2"/>
    <n v="6"/>
    <n v="3"/>
    <n v="2"/>
    <s v="Private"/>
    <x v="0"/>
    <x v="34"/>
    <n v="0"/>
    <s v="ADULT"/>
    <x v="1"/>
    <n v="2023"/>
  </r>
  <r>
    <s v="P03873"/>
    <x v="696"/>
    <x v="1"/>
    <x v="43"/>
    <s v="Male"/>
    <x v="3"/>
    <x v="2"/>
    <n v="3"/>
    <n v="8"/>
    <x v="1"/>
    <n v="6"/>
    <n v="4"/>
    <n v="2"/>
    <s v="Uninsured"/>
    <x v="0"/>
    <x v="2"/>
    <n v="1"/>
    <s v="YOUNG ADULT"/>
    <x v="3"/>
    <n v="2023"/>
  </r>
  <r>
    <s v="P03874"/>
    <x v="493"/>
    <x v="3"/>
    <x v="33"/>
    <s v="Female"/>
    <x v="2"/>
    <x v="7"/>
    <n v="4"/>
    <n v="11"/>
    <x v="1"/>
    <n v="7"/>
    <n v="3"/>
    <n v="1"/>
    <s v="Medicaid"/>
    <x v="0"/>
    <x v="32"/>
    <n v="1"/>
    <s v="YOUNG ADULT"/>
    <x v="11"/>
    <n v="2023"/>
  </r>
  <r>
    <s v="P03875"/>
    <x v="1001"/>
    <x v="3"/>
    <x v="34"/>
    <s v="Male"/>
    <x v="0"/>
    <x v="10"/>
    <n v="3"/>
    <n v="5"/>
    <x v="2"/>
    <n v="6"/>
    <n v="2"/>
    <n v="2"/>
    <s v="Private"/>
    <x v="0"/>
    <x v="11"/>
    <n v="0"/>
    <s v="ADULT"/>
    <x v="11"/>
    <n v="2022"/>
  </r>
  <r>
    <s v="P03876"/>
    <x v="747"/>
    <x v="2"/>
    <x v="68"/>
    <s v="Male"/>
    <x v="3"/>
    <x v="8"/>
    <n v="5"/>
    <n v="10"/>
    <x v="2"/>
    <n v="10"/>
    <n v="7"/>
    <n v="3"/>
    <s v="Medicare"/>
    <x v="0"/>
    <x v="2"/>
    <n v="1"/>
    <s v="SENIOR"/>
    <x v="9"/>
    <n v="2023"/>
  </r>
  <r>
    <s v="P03877"/>
    <x v="442"/>
    <x v="3"/>
    <x v="41"/>
    <s v="Female"/>
    <x v="1"/>
    <x v="9"/>
    <n v="5"/>
    <n v="9"/>
    <x v="2"/>
    <n v="10"/>
    <n v="4"/>
    <n v="2"/>
    <s v="Medicare"/>
    <x v="0"/>
    <x v="2"/>
    <n v="1"/>
    <s v="SENIOR"/>
    <x v="8"/>
    <n v="2021"/>
  </r>
  <r>
    <s v="P03878"/>
    <x v="294"/>
    <x v="0"/>
    <x v="9"/>
    <s v="Male"/>
    <x v="0"/>
    <x v="0"/>
    <n v="4"/>
    <n v="7"/>
    <x v="2"/>
    <n v="8"/>
    <n v="2"/>
    <n v="3"/>
    <s v="Private"/>
    <x v="0"/>
    <x v="2"/>
    <n v="1"/>
    <s v="ADULT"/>
    <x v="0"/>
    <n v="2021"/>
  </r>
  <r>
    <s v="P03879"/>
    <x v="497"/>
    <x v="3"/>
    <x v="53"/>
    <s v="Female"/>
    <x v="4"/>
    <x v="7"/>
    <n v="2"/>
    <n v="8"/>
    <x v="1"/>
    <n v="4"/>
    <n v="3"/>
    <n v="2"/>
    <s v="Uninsured"/>
    <x v="3"/>
    <x v="62"/>
    <n v="1"/>
    <s v="YOUNG ADULT"/>
    <x v="5"/>
    <n v="2022"/>
  </r>
  <r>
    <s v="P03880"/>
    <x v="27"/>
    <x v="1"/>
    <x v="4"/>
    <s v="Male"/>
    <x v="0"/>
    <x v="2"/>
    <n v="4"/>
    <n v="9"/>
    <x v="1"/>
    <n v="7"/>
    <n v="3"/>
    <n v="2"/>
    <s v="Private"/>
    <x v="0"/>
    <x v="2"/>
    <n v="1"/>
    <s v="ADULT"/>
    <x v="3"/>
    <n v="2021"/>
  </r>
  <r>
    <s v="P03881"/>
    <x v="1062"/>
    <x v="1"/>
    <x v="14"/>
    <s v="Female"/>
    <x v="1"/>
    <x v="1"/>
    <n v="4"/>
    <n v="6"/>
    <x v="1"/>
    <n v="8"/>
    <n v="3"/>
    <n v="1"/>
    <s v="Uninsured"/>
    <x v="0"/>
    <x v="31"/>
    <n v="1"/>
    <s v="ADULT"/>
    <x v="3"/>
    <n v="2023"/>
  </r>
  <r>
    <s v="P03882"/>
    <x v="28"/>
    <x v="0"/>
    <x v="30"/>
    <s v="Male"/>
    <x v="0"/>
    <x v="6"/>
    <n v="6"/>
    <n v="7"/>
    <x v="0"/>
    <n v="9"/>
    <n v="3"/>
    <n v="2"/>
    <s v="Private"/>
    <x v="1"/>
    <x v="2"/>
    <n v="1"/>
    <s v="ADULT"/>
    <x v="0"/>
    <n v="2022"/>
  </r>
  <r>
    <s v="P03883"/>
    <x v="218"/>
    <x v="0"/>
    <x v="60"/>
    <s v="Male"/>
    <x v="3"/>
    <x v="1"/>
    <n v="2"/>
    <n v="5"/>
    <x v="1"/>
    <n v="5"/>
    <n v="2"/>
    <n v="0"/>
    <s v="Medicaid"/>
    <x v="2"/>
    <x v="43"/>
    <n v="0"/>
    <s v="YOUNG ADULT"/>
    <x v="0"/>
    <n v="2022"/>
  </r>
  <r>
    <s v="P03884"/>
    <x v="347"/>
    <x v="3"/>
    <x v="15"/>
    <s v="Male"/>
    <x v="1"/>
    <x v="7"/>
    <n v="5"/>
    <n v="9"/>
    <x v="1"/>
    <n v="8"/>
    <n v="2"/>
    <n v="2"/>
    <s v="Private"/>
    <x v="0"/>
    <x v="2"/>
    <n v="1"/>
    <s v="ADULT"/>
    <x v="8"/>
    <n v="2023"/>
  </r>
  <r>
    <s v="P03885"/>
    <x v="673"/>
    <x v="0"/>
    <x v="31"/>
    <s v="Female"/>
    <x v="0"/>
    <x v="6"/>
    <n v="4"/>
    <n v="7"/>
    <x v="3"/>
    <n v="8"/>
    <n v="3"/>
    <n v="1"/>
    <s v="Private"/>
    <x v="0"/>
    <x v="12"/>
    <n v="1"/>
    <s v="ADULT"/>
    <x v="0"/>
    <n v="2023"/>
  </r>
  <r>
    <s v="P03886"/>
    <x v="125"/>
    <x v="2"/>
    <x v="8"/>
    <s v="Male"/>
    <x v="2"/>
    <x v="6"/>
    <n v="4"/>
    <n v="7"/>
    <x v="1"/>
    <n v="8"/>
    <n v="6"/>
    <n v="1"/>
    <s v="Medicare"/>
    <x v="0"/>
    <x v="2"/>
    <n v="1"/>
    <s v="SENIOR"/>
    <x v="9"/>
    <n v="2022"/>
  </r>
  <r>
    <s v="P03887"/>
    <x v="590"/>
    <x v="2"/>
    <x v="75"/>
    <s v="Female"/>
    <x v="3"/>
    <x v="2"/>
    <n v="1"/>
    <n v="9"/>
    <x v="1"/>
    <n v="2"/>
    <n v="4"/>
    <n v="0"/>
    <s v="Private"/>
    <x v="1"/>
    <x v="83"/>
    <n v="0"/>
    <s v="YOUNG ADULT"/>
    <x v="2"/>
    <n v="2021"/>
  </r>
  <r>
    <s v="P03888"/>
    <x v="934"/>
    <x v="0"/>
    <x v="1"/>
    <s v="Male"/>
    <x v="3"/>
    <x v="1"/>
    <n v="4"/>
    <n v="5"/>
    <x v="0"/>
    <n v="6"/>
    <n v="2"/>
    <n v="1"/>
    <s v="Private"/>
    <x v="0"/>
    <x v="63"/>
    <n v="0"/>
    <s v="ADULT"/>
    <x v="0"/>
    <n v="2023"/>
  </r>
  <r>
    <s v="P03889"/>
    <x v="335"/>
    <x v="3"/>
    <x v="30"/>
    <s v="Male"/>
    <x v="1"/>
    <x v="8"/>
    <n v="4"/>
    <n v="10"/>
    <x v="1"/>
    <n v="6"/>
    <n v="2"/>
    <n v="1"/>
    <s v="Private"/>
    <x v="0"/>
    <x v="23"/>
    <n v="1"/>
    <s v="ADULT"/>
    <x v="5"/>
    <n v="2021"/>
  </r>
  <r>
    <s v="P03890"/>
    <x v="524"/>
    <x v="2"/>
    <x v="58"/>
    <s v="Male"/>
    <x v="4"/>
    <x v="4"/>
    <n v="6"/>
    <n v="5"/>
    <x v="1"/>
    <n v="10"/>
    <n v="4"/>
    <n v="2"/>
    <s v="Medicare"/>
    <x v="1"/>
    <x v="2"/>
    <n v="1"/>
    <s v="SENIOR"/>
    <x v="7"/>
    <n v="2021"/>
  </r>
  <r>
    <s v="P03891"/>
    <x v="188"/>
    <x v="1"/>
    <x v="2"/>
    <s v="Male"/>
    <x v="2"/>
    <x v="8"/>
    <n v="6"/>
    <n v="9"/>
    <x v="0"/>
    <n v="10"/>
    <n v="6"/>
    <n v="2"/>
    <s v="Medicare"/>
    <x v="1"/>
    <x v="2"/>
    <n v="1"/>
    <s v="SENIOR"/>
    <x v="3"/>
    <n v="2022"/>
  </r>
  <r>
    <s v="P03892"/>
    <x v="500"/>
    <x v="0"/>
    <x v="8"/>
    <s v="Female"/>
    <x v="3"/>
    <x v="8"/>
    <n v="4"/>
    <n v="10"/>
    <x v="3"/>
    <n v="6"/>
    <n v="4"/>
    <n v="1"/>
    <s v="Medicare"/>
    <x v="0"/>
    <x v="47"/>
    <n v="1"/>
    <s v="SENIOR"/>
    <x v="0"/>
    <n v="2021"/>
  </r>
  <r>
    <s v="P03893"/>
    <x v="292"/>
    <x v="1"/>
    <x v="46"/>
    <s v="Female"/>
    <x v="1"/>
    <x v="0"/>
    <n v="4"/>
    <n v="6"/>
    <x v="1"/>
    <n v="7"/>
    <n v="3"/>
    <n v="1"/>
    <s v="Private"/>
    <x v="0"/>
    <x v="49"/>
    <n v="1"/>
    <s v="ADULT"/>
    <x v="3"/>
    <n v="2023"/>
  </r>
  <r>
    <s v="P03894"/>
    <x v="236"/>
    <x v="1"/>
    <x v="10"/>
    <s v="Male"/>
    <x v="4"/>
    <x v="1"/>
    <n v="2"/>
    <n v="5"/>
    <x v="1"/>
    <n v="3"/>
    <n v="2"/>
    <n v="0"/>
    <s v="Medicaid"/>
    <x v="2"/>
    <x v="43"/>
    <n v="0"/>
    <s v="YOUNG ADULT"/>
    <x v="3"/>
    <n v="2022"/>
  </r>
  <r>
    <s v="P03895"/>
    <x v="222"/>
    <x v="3"/>
    <x v="36"/>
    <s v="Female"/>
    <x v="4"/>
    <x v="9"/>
    <n v="3"/>
    <n v="7"/>
    <x v="2"/>
    <n v="6"/>
    <n v="2"/>
    <n v="2"/>
    <s v="Medicaid"/>
    <x v="0"/>
    <x v="40"/>
    <n v="1"/>
    <s v="ADULT"/>
    <x v="5"/>
    <n v="2023"/>
  </r>
  <r>
    <s v="P03896"/>
    <x v="165"/>
    <x v="3"/>
    <x v="35"/>
    <s v="Female"/>
    <x v="1"/>
    <x v="0"/>
    <n v="5"/>
    <n v="6"/>
    <x v="1"/>
    <n v="8"/>
    <n v="6"/>
    <n v="3"/>
    <s v="Medicare"/>
    <x v="0"/>
    <x v="2"/>
    <n v="1"/>
    <s v="SENIOR"/>
    <x v="8"/>
    <n v="2022"/>
  </r>
  <r>
    <s v="P03897"/>
    <x v="292"/>
    <x v="1"/>
    <x v="44"/>
    <s v="Male"/>
    <x v="3"/>
    <x v="3"/>
    <n v="5"/>
    <n v="7"/>
    <x v="1"/>
    <n v="8"/>
    <n v="4"/>
    <n v="2"/>
    <s v="Medicare"/>
    <x v="0"/>
    <x v="2"/>
    <n v="1"/>
    <s v="SENIOR"/>
    <x v="3"/>
    <n v="2023"/>
  </r>
  <r>
    <s v="P03898"/>
    <x v="766"/>
    <x v="2"/>
    <x v="29"/>
    <s v="Male"/>
    <x v="2"/>
    <x v="4"/>
    <n v="5"/>
    <n v="5"/>
    <x v="1"/>
    <n v="8"/>
    <n v="5"/>
    <n v="2"/>
    <s v="Medicare"/>
    <x v="0"/>
    <x v="2"/>
    <n v="1"/>
    <s v="SENIOR"/>
    <x v="9"/>
    <n v="2021"/>
  </r>
  <r>
    <s v="P03899"/>
    <x v="494"/>
    <x v="3"/>
    <x v="57"/>
    <s v="Female"/>
    <x v="0"/>
    <x v="7"/>
    <n v="4"/>
    <n v="11"/>
    <x v="1"/>
    <n v="7"/>
    <n v="2"/>
    <n v="1"/>
    <s v="Private"/>
    <x v="0"/>
    <x v="23"/>
    <n v="1"/>
    <s v="SENIOR"/>
    <x v="11"/>
    <n v="2021"/>
  </r>
  <r>
    <s v="P03900"/>
    <x v="192"/>
    <x v="3"/>
    <x v="20"/>
    <s v="Male"/>
    <x v="3"/>
    <x v="0"/>
    <n v="4"/>
    <n v="9"/>
    <x v="0"/>
    <n v="6"/>
    <n v="2"/>
    <n v="1"/>
    <s v="Private"/>
    <x v="0"/>
    <x v="11"/>
    <n v="0"/>
    <s v="ADULT"/>
    <x v="11"/>
    <n v="2021"/>
  </r>
  <r>
    <s v="P03901"/>
    <x v="436"/>
    <x v="0"/>
    <x v="12"/>
    <s v="Male"/>
    <x v="1"/>
    <x v="3"/>
    <n v="3"/>
    <n v="7"/>
    <x v="1"/>
    <n v="4"/>
    <n v="2"/>
    <n v="2"/>
    <s v="Private"/>
    <x v="0"/>
    <x v="29"/>
    <n v="1"/>
    <s v="ADULT"/>
    <x v="10"/>
    <n v="2022"/>
  </r>
  <r>
    <s v="P03902"/>
    <x v="738"/>
    <x v="0"/>
    <x v="1"/>
    <s v="Male"/>
    <x v="3"/>
    <x v="0"/>
    <n v="5"/>
    <n v="8"/>
    <x v="1"/>
    <n v="8"/>
    <n v="2"/>
    <n v="1"/>
    <s v="Medicaid"/>
    <x v="0"/>
    <x v="24"/>
    <n v="1"/>
    <s v="ADULT"/>
    <x v="0"/>
    <n v="2021"/>
  </r>
  <r>
    <s v="P03903"/>
    <x v="930"/>
    <x v="2"/>
    <x v="73"/>
    <s v="Female"/>
    <x v="1"/>
    <x v="1"/>
    <n v="6"/>
    <n v="7"/>
    <x v="0"/>
    <n v="11"/>
    <n v="4"/>
    <n v="2"/>
    <s v="Medicare"/>
    <x v="1"/>
    <x v="2"/>
    <n v="1"/>
    <s v="SENIOR"/>
    <x v="7"/>
    <n v="2022"/>
  </r>
  <r>
    <s v="P03904"/>
    <x v="216"/>
    <x v="3"/>
    <x v="52"/>
    <s v="Male"/>
    <x v="0"/>
    <x v="9"/>
    <n v="4"/>
    <n v="9"/>
    <x v="1"/>
    <n v="6"/>
    <n v="4"/>
    <n v="1"/>
    <s v="Uninsured"/>
    <x v="0"/>
    <x v="57"/>
    <n v="1"/>
    <s v="ADULT"/>
    <x v="5"/>
    <n v="2021"/>
  </r>
  <r>
    <s v="P03905"/>
    <x v="73"/>
    <x v="3"/>
    <x v="65"/>
    <s v="Male"/>
    <x v="1"/>
    <x v="8"/>
    <n v="6"/>
    <n v="8"/>
    <x v="0"/>
    <n v="9"/>
    <n v="4"/>
    <n v="4"/>
    <s v="Medicare"/>
    <x v="1"/>
    <x v="2"/>
    <n v="1"/>
    <s v="SENIOR"/>
    <x v="8"/>
    <n v="2022"/>
  </r>
  <r>
    <s v="P03906"/>
    <x v="550"/>
    <x v="1"/>
    <x v="32"/>
    <s v="Male"/>
    <x v="2"/>
    <x v="6"/>
    <n v="3"/>
    <n v="8"/>
    <x v="1"/>
    <n v="8"/>
    <n v="2"/>
    <n v="1"/>
    <s v="Private"/>
    <x v="0"/>
    <x v="14"/>
    <n v="1"/>
    <s v="ADULT"/>
    <x v="3"/>
    <n v="2022"/>
  </r>
  <r>
    <s v="P03907"/>
    <x v="857"/>
    <x v="2"/>
    <x v="54"/>
    <s v="Male"/>
    <x v="2"/>
    <x v="3"/>
    <n v="7"/>
    <n v="9"/>
    <x v="2"/>
    <n v="12"/>
    <n v="5"/>
    <n v="3"/>
    <s v="Medicare"/>
    <x v="1"/>
    <x v="2"/>
    <n v="1"/>
    <s v="SENIOR"/>
    <x v="9"/>
    <n v="2021"/>
  </r>
  <r>
    <s v="P03908"/>
    <x v="1004"/>
    <x v="0"/>
    <x v="51"/>
    <s v="Male"/>
    <x v="2"/>
    <x v="4"/>
    <n v="3"/>
    <n v="4"/>
    <x v="0"/>
    <n v="6"/>
    <n v="2"/>
    <n v="1"/>
    <s v="Medicaid"/>
    <x v="0"/>
    <x v="5"/>
    <n v="0"/>
    <s v="YOUNG ADULT"/>
    <x v="0"/>
    <n v="2023"/>
  </r>
  <r>
    <s v="P03909"/>
    <x v="675"/>
    <x v="1"/>
    <x v="8"/>
    <s v="Female"/>
    <x v="4"/>
    <x v="3"/>
    <n v="4"/>
    <n v="8"/>
    <x v="1"/>
    <n v="6"/>
    <n v="6"/>
    <n v="2"/>
    <s v="Medicare"/>
    <x v="0"/>
    <x v="45"/>
    <n v="1"/>
    <s v="SENIOR"/>
    <x v="1"/>
    <n v="2022"/>
  </r>
  <r>
    <s v="P03910"/>
    <x v="701"/>
    <x v="1"/>
    <x v="34"/>
    <s v="Male"/>
    <x v="2"/>
    <x v="6"/>
    <n v="3"/>
    <n v="7"/>
    <x v="1"/>
    <n v="4"/>
    <n v="2"/>
    <n v="1"/>
    <s v="Uninsured"/>
    <x v="0"/>
    <x v="17"/>
    <n v="1"/>
    <s v="ADULT"/>
    <x v="1"/>
    <n v="2023"/>
  </r>
  <r>
    <s v="P03911"/>
    <x v="1007"/>
    <x v="3"/>
    <x v="16"/>
    <s v="Female"/>
    <x v="1"/>
    <x v="9"/>
    <n v="3"/>
    <n v="9"/>
    <x v="0"/>
    <n v="6"/>
    <n v="2"/>
    <n v="1"/>
    <s v="Private"/>
    <x v="0"/>
    <x v="27"/>
    <n v="1"/>
    <s v="YOUNG ADULT"/>
    <x v="11"/>
    <n v="2022"/>
  </r>
  <r>
    <s v="P03912"/>
    <x v="477"/>
    <x v="3"/>
    <x v="26"/>
    <s v="Male"/>
    <x v="0"/>
    <x v="5"/>
    <n v="4"/>
    <n v="13"/>
    <x v="2"/>
    <n v="7"/>
    <n v="4"/>
    <n v="2"/>
    <s v="Private"/>
    <x v="0"/>
    <x v="2"/>
    <n v="1"/>
    <s v="ADULT"/>
    <x v="5"/>
    <n v="2023"/>
  </r>
  <r>
    <s v="P03913"/>
    <x v="867"/>
    <x v="1"/>
    <x v="35"/>
    <s v="Female"/>
    <x v="3"/>
    <x v="1"/>
    <n v="5"/>
    <n v="5"/>
    <x v="1"/>
    <n v="8"/>
    <n v="5"/>
    <n v="2"/>
    <s v="Medicare"/>
    <x v="0"/>
    <x v="2"/>
    <n v="1"/>
    <s v="SENIOR"/>
    <x v="1"/>
    <n v="2022"/>
  </r>
  <r>
    <s v="P03914"/>
    <x v="1063"/>
    <x v="3"/>
    <x v="40"/>
    <s v="Female"/>
    <x v="4"/>
    <x v="7"/>
    <n v="3"/>
    <n v="9"/>
    <x v="3"/>
    <n v="6"/>
    <n v="2"/>
    <n v="1"/>
    <s v="Private"/>
    <x v="0"/>
    <x v="31"/>
    <n v="1"/>
    <s v="ADULT"/>
    <x v="5"/>
    <n v="2023"/>
  </r>
  <r>
    <s v="P03915"/>
    <x v="239"/>
    <x v="3"/>
    <x v="33"/>
    <s v="Male"/>
    <x v="3"/>
    <x v="10"/>
    <n v="2"/>
    <n v="7"/>
    <x v="0"/>
    <n v="5"/>
    <n v="5"/>
    <n v="0"/>
    <s v="Medicaid"/>
    <x v="0"/>
    <x v="81"/>
    <n v="0"/>
    <s v="YOUNG ADULT"/>
    <x v="8"/>
    <n v="2021"/>
  </r>
  <r>
    <s v="P03916"/>
    <x v="311"/>
    <x v="0"/>
    <x v="31"/>
    <s v="Female"/>
    <x v="0"/>
    <x v="1"/>
    <n v="6"/>
    <n v="5"/>
    <x v="1"/>
    <n v="9"/>
    <n v="4"/>
    <n v="2"/>
    <s v="Private"/>
    <x v="1"/>
    <x v="2"/>
    <n v="1"/>
    <s v="ADULT"/>
    <x v="6"/>
    <n v="2023"/>
  </r>
  <r>
    <s v="P03917"/>
    <x v="173"/>
    <x v="2"/>
    <x v="31"/>
    <s v="Female"/>
    <x v="0"/>
    <x v="0"/>
    <n v="4"/>
    <n v="8"/>
    <x v="2"/>
    <n v="6"/>
    <n v="4"/>
    <n v="1"/>
    <s v="Private"/>
    <x v="0"/>
    <x v="72"/>
    <n v="1"/>
    <s v="ADULT"/>
    <x v="9"/>
    <n v="2023"/>
  </r>
  <r>
    <s v="P03918"/>
    <x v="392"/>
    <x v="3"/>
    <x v="8"/>
    <s v="Female"/>
    <x v="4"/>
    <x v="7"/>
    <n v="5"/>
    <n v="11"/>
    <x v="1"/>
    <n v="10"/>
    <n v="7"/>
    <n v="1"/>
    <s v="Medicare"/>
    <x v="0"/>
    <x v="2"/>
    <n v="1"/>
    <s v="SENIOR"/>
    <x v="11"/>
    <n v="2021"/>
  </r>
  <r>
    <s v="P03919"/>
    <x v="135"/>
    <x v="1"/>
    <x v="41"/>
    <s v="Male"/>
    <x v="0"/>
    <x v="3"/>
    <n v="6"/>
    <n v="9"/>
    <x v="1"/>
    <n v="10"/>
    <n v="6"/>
    <n v="4"/>
    <s v="Medicare"/>
    <x v="1"/>
    <x v="2"/>
    <n v="1"/>
    <s v="SENIOR"/>
    <x v="1"/>
    <n v="2022"/>
  </r>
  <r>
    <s v="P03920"/>
    <x v="902"/>
    <x v="0"/>
    <x v="31"/>
    <s v="Female"/>
    <x v="3"/>
    <x v="1"/>
    <n v="5"/>
    <n v="5"/>
    <x v="1"/>
    <n v="8"/>
    <n v="4"/>
    <n v="1"/>
    <s v="Medicaid"/>
    <x v="0"/>
    <x v="17"/>
    <n v="1"/>
    <s v="ADULT"/>
    <x v="10"/>
    <n v="2023"/>
  </r>
  <r>
    <s v="P03921"/>
    <x v="110"/>
    <x v="1"/>
    <x v="23"/>
    <s v="Female"/>
    <x v="3"/>
    <x v="6"/>
    <n v="6"/>
    <n v="7"/>
    <x v="2"/>
    <n v="10"/>
    <n v="4"/>
    <n v="2"/>
    <s v="Medicare"/>
    <x v="1"/>
    <x v="2"/>
    <n v="1"/>
    <s v="SENIOR"/>
    <x v="1"/>
    <n v="2022"/>
  </r>
  <r>
    <s v="P03922"/>
    <x v="641"/>
    <x v="0"/>
    <x v="26"/>
    <s v="Female"/>
    <x v="0"/>
    <x v="5"/>
    <n v="4"/>
    <n v="10"/>
    <x v="1"/>
    <n v="7"/>
    <n v="2"/>
    <n v="1"/>
    <s v="Private"/>
    <x v="0"/>
    <x v="8"/>
    <n v="1"/>
    <s v="ADULT"/>
    <x v="6"/>
    <n v="2021"/>
  </r>
  <r>
    <s v="P03923"/>
    <x v="33"/>
    <x v="3"/>
    <x v="32"/>
    <s v="Female"/>
    <x v="0"/>
    <x v="9"/>
    <n v="3"/>
    <n v="8"/>
    <x v="0"/>
    <n v="6"/>
    <n v="2"/>
    <n v="2"/>
    <s v="Private"/>
    <x v="0"/>
    <x v="37"/>
    <n v="0"/>
    <s v="ADULT"/>
    <x v="8"/>
    <n v="2023"/>
  </r>
  <r>
    <s v="P03924"/>
    <x v="17"/>
    <x v="0"/>
    <x v="55"/>
    <s v="Male"/>
    <x v="1"/>
    <x v="0"/>
    <n v="5"/>
    <n v="7"/>
    <x v="2"/>
    <n v="8"/>
    <n v="2"/>
    <n v="2"/>
    <s v="Private"/>
    <x v="0"/>
    <x v="15"/>
    <n v="1"/>
    <s v="YOUNG ADULT"/>
    <x v="6"/>
    <n v="2021"/>
  </r>
  <r>
    <s v="P03925"/>
    <x v="86"/>
    <x v="2"/>
    <x v="22"/>
    <s v="Female"/>
    <x v="1"/>
    <x v="6"/>
    <n v="5"/>
    <n v="7"/>
    <x v="0"/>
    <n v="10"/>
    <n v="2"/>
    <n v="2"/>
    <s v="Private"/>
    <x v="0"/>
    <x v="2"/>
    <n v="1"/>
    <s v="ADULT"/>
    <x v="9"/>
    <n v="2023"/>
  </r>
  <r>
    <s v="P03926"/>
    <x v="331"/>
    <x v="3"/>
    <x v="32"/>
    <s v="Female"/>
    <x v="0"/>
    <x v="7"/>
    <n v="4"/>
    <n v="11"/>
    <x v="0"/>
    <n v="8"/>
    <n v="3"/>
    <n v="2"/>
    <s v="Private"/>
    <x v="0"/>
    <x v="2"/>
    <n v="0"/>
    <s v="ADULT"/>
    <x v="11"/>
    <n v="2021"/>
  </r>
  <r>
    <s v="P03927"/>
    <x v="923"/>
    <x v="0"/>
    <x v="41"/>
    <s v="Female"/>
    <x v="1"/>
    <x v="0"/>
    <n v="5"/>
    <n v="6"/>
    <x v="2"/>
    <n v="10"/>
    <n v="6"/>
    <n v="2"/>
    <s v="Medicare"/>
    <x v="0"/>
    <x v="2"/>
    <n v="1"/>
    <s v="SENIOR"/>
    <x v="10"/>
    <n v="2021"/>
  </r>
  <r>
    <s v="P03928"/>
    <x v="152"/>
    <x v="1"/>
    <x v="57"/>
    <s v="Male"/>
    <x v="4"/>
    <x v="4"/>
    <n v="5"/>
    <n v="6"/>
    <x v="1"/>
    <n v="8"/>
    <n v="4"/>
    <n v="3"/>
    <s v="Private"/>
    <x v="0"/>
    <x v="2"/>
    <n v="1"/>
    <s v="SENIOR"/>
    <x v="4"/>
    <n v="2021"/>
  </r>
  <r>
    <s v="P03929"/>
    <x v="39"/>
    <x v="1"/>
    <x v="25"/>
    <s v="Female"/>
    <x v="4"/>
    <x v="1"/>
    <n v="3"/>
    <n v="5"/>
    <x v="3"/>
    <n v="6"/>
    <n v="2"/>
    <n v="2"/>
    <s v="Private"/>
    <x v="0"/>
    <x v="22"/>
    <n v="1"/>
    <s v="YOUNG ADULT"/>
    <x v="3"/>
    <n v="2022"/>
  </r>
  <r>
    <s v="P03930"/>
    <x v="109"/>
    <x v="3"/>
    <x v="30"/>
    <s v="Male"/>
    <x v="2"/>
    <x v="5"/>
    <n v="5"/>
    <n v="11"/>
    <x v="1"/>
    <n v="8"/>
    <n v="4"/>
    <n v="1"/>
    <s v="Private"/>
    <x v="0"/>
    <x v="2"/>
    <n v="1"/>
    <s v="ADULT"/>
    <x v="5"/>
    <n v="2023"/>
  </r>
  <r>
    <s v="P03931"/>
    <x v="124"/>
    <x v="0"/>
    <x v="2"/>
    <s v="Female"/>
    <x v="0"/>
    <x v="6"/>
    <n v="6"/>
    <n v="7"/>
    <x v="2"/>
    <n v="10"/>
    <n v="8"/>
    <n v="2"/>
    <s v="Medicare"/>
    <x v="1"/>
    <x v="2"/>
    <n v="1"/>
    <s v="SENIOR"/>
    <x v="10"/>
    <n v="2021"/>
  </r>
  <r>
    <s v="P03932"/>
    <x v="386"/>
    <x v="2"/>
    <x v="3"/>
    <s v="Male"/>
    <x v="4"/>
    <x v="1"/>
    <n v="7"/>
    <n v="7"/>
    <x v="2"/>
    <n v="10"/>
    <n v="6"/>
    <n v="4"/>
    <s v="Medicare"/>
    <x v="1"/>
    <x v="2"/>
    <n v="1"/>
    <s v="SENIOR"/>
    <x v="9"/>
    <n v="2021"/>
  </r>
  <r>
    <s v="P03933"/>
    <x v="285"/>
    <x v="3"/>
    <x v="39"/>
    <s v="Male"/>
    <x v="2"/>
    <x v="9"/>
    <n v="5"/>
    <n v="10"/>
    <x v="1"/>
    <n v="8"/>
    <n v="4"/>
    <n v="2"/>
    <s v="Medicare"/>
    <x v="0"/>
    <x v="2"/>
    <n v="1"/>
    <s v="SENIOR"/>
    <x v="11"/>
    <n v="2022"/>
  </r>
  <r>
    <s v="P03934"/>
    <x v="313"/>
    <x v="2"/>
    <x v="29"/>
    <s v="Female"/>
    <x v="2"/>
    <x v="0"/>
    <n v="5"/>
    <n v="8"/>
    <x v="1"/>
    <n v="10"/>
    <n v="8"/>
    <n v="1"/>
    <s v="Medicare"/>
    <x v="0"/>
    <x v="2"/>
    <n v="1"/>
    <s v="SENIOR"/>
    <x v="7"/>
    <n v="2023"/>
  </r>
  <r>
    <s v="P03935"/>
    <x v="339"/>
    <x v="0"/>
    <x v="18"/>
    <s v="Male"/>
    <x v="4"/>
    <x v="1"/>
    <n v="5"/>
    <n v="6"/>
    <x v="1"/>
    <n v="10"/>
    <n v="4"/>
    <n v="1"/>
    <s v="Uninsured"/>
    <x v="0"/>
    <x v="4"/>
    <n v="1"/>
    <s v="ADULT"/>
    <x v="10"/>
    <n v="2022"/>
  </r>
  <r>
    <s v="P03936"/>
    <x v="873"/>
    <x v="3"/>
    <x v="20"/>
    <s v="Female"/>
    <x v="0"/>
    <x v="9"/>
    <n v="4"/>
    <n v="8"/>
    <x v="1"/>
    <n v="7"/>
    <n v="4"/>
    <n v="1"/>
    <s v="Medicaid"/>
    <x v="0"/>
    <x v="40"/>
    <n v="1"/>
    <s v="ADULT"/>
    <x v="5"/>
    <n v="2021"/>
  </r>
  <r>
    <s v="P03937"/>
    <x v="110"/>
    <x v="1"/>
    <x v="64"/>
    <s v="Female"/>
    <x v="0"/>
    <x v="1"/>
    <n v="6"/>
    <n v="5"/>
    <x v="0"/>
    <n v="9"/>
    <n v="4"/>
    <n v="4"/>
    <s v="Medicare"/>
    <x v="1"/>
    <x v="2"/>
    <n v="1"/>
    <s v="SENIOR"/>
    <x v="1"/>
    <n v="2022"/>
  </r>
  <r>
    <s v="P03938"/>
    <x v="552"/>
    <x v="1"/>
    <x v="28"/>
    <s v="Male"/>
    <x v="0"/>
    <x v="2"/>
    <n v="2"/>
    <n v="9"/>
    <x v="2"/>
    <n v="3"/>
    <n v="2"/>
    <n v="0"/>
    <s v="Medicaid"/>
    <x v="0"/>
    <x v="56"/>
    <n v="0"/>
    <s v="YOUNG ADULT"/>
    <x v="4"/>
    <n v="2021"/>
  </r>
  <r>
    <s v="P03939"/>
    <x v="1009"/>
    <x v="0"/>
    <x v="32"/>
    <s v="Male"/>
    <x v="1"/>
    <x v="0"/>
    <n v="4"/>
    <n v="7"/>
    <x v="1"/>
    <n v="6"/>
    <n v="5"/>
    <n v="1"/>
    <s v="Private"/>
    <x v="0"/>
    <x v="72"/>
    <n v="1"/>
    <s v="ADULT"/>
    <x v="6"/>
    <n v="2022"/>
  </r>
  <r>
    <s v="P03940"/>
    <x v="948"/>
    <x v="3"/>
    <x v="46"/>
    <s v="Female"/>
    <x v="0"/>
    <x v="9"/>
    <n v="3"/>
    <n v="10"/>
    <x v="2"/>
    <n v="6"/>
    <n v="2"/>
    <n v="1"/>
    <s v="Private"/>
    <x v="0"/>
    <x v="27"/>
    <n v="0"/>
    <s v="ADULT"/>
    <x v="5"/>
    <n v="2021"/>
  </r>
  <r>
    <s v="P03941"/>
    <x v="719"/>
    <x v="0"/>
    <x v="20"/>
    <s v="Male"/>
    <x v="4"/>
    <x v="8"/>
    <n v="4"/>
    <n v="8"/>
    <x v="0"/>
    <n v="6"/>
    <n v="3"/>
    <n v="1"/>
    <s v="Private"/>
    <x v="0"/>
    <x v="8"/>
    <n v="1"/>
    <s v="ADULT"/>
    <x v="10"/>
    <n v="2023"/>
  </r>
  <r>
    <s v="P03942"/>
    <x v="1041"/>
    <x v="1"/>
    <x v="68"/>
    <s v="Female"/>
    <x v="3"/>
    <x v="6"/>
    <n v="5"/>
    <n v="8"/>
    <x v="3"/>
    <n v="10"/>
    <n v="4"/>
    <n v="2"/>
    <s v="Medicare"/>
    <x v="0"/>
    <x v="2"/>
    <n v="1"/>
    <s v="SENIOR"/>
    <x v="4"/>
    <n v="2023"/>
  </r>
  <r>
    <s v="P03943"/>
    <x v="2"/>
    <x v="0"/>
    <x v="21"/>
    <s v="Female"/>
    <x v="3"/>
    <x v="4"/>
    <n v="3"/>
    <n v="5"/>
    <x v="1"/>
    <n v="4"/>
    <n v="2"/>
    <n v="2"/>
    <s v="Uninsured"/>
    <x v="0"/>
    <x v="21"/>
    <n v="1"/>
    <s v="ADULT"/>
    <x v="0"/>
    <n v="2023"/>
  </r>
  <r>
    <s v="P03944"/>
    <x v="146"/>
    <x v="0"/>
    <x v="45"/>
    <s v="Male"/>
    <x v="0"/>
    <x v="2"/>
    <n v="2"/>
    <n v="9"/>
    <x v="0"/>
    <n v="3"/>
    <n v="1"/>
    <n v="2"/>
    <s v="Private"/>
    <x v="2"/>
    <x v="14"/>
    <n v="1"/>
    <s v="YOUNG ADULT"/>
    <x v="0"/>
    <n v="2022"/>
  </r>
  <r>
    <s v="P03945"/>
    <x v="793"/>
    <x v="2"/>
    <x v="7"/>
    <s v="Male"/>
    <x v="0"/>
    <x v="5"/>
    <n v="3"/>
    <n v="10"/>
    <x v="3"/>
    <n v="6"/>
    <n v="2"/>
    <n v="1"/>
    <s v="Uninsured"/>
    <x v="0"/>
    <x v="59"/>
    <n v="1"/>
    <s v="ADULT"/>
    <x v="7"/>
    <n v="2022"/>
  </r>
  <r>
    <s v="P03946"/>
    <x v="424"/>
    <x v="0"/>
    <x v="39"/>
    <s v="Male"/>
    <x v="3"/>
    <x v="1"/>
    <n v="5"/>
    <n v="5"/>
    <x v="2"/>
    <n v="8"/>
    <n v="4"/>
    <n v="2"/>
    <s v="Medicare"/>
    <x v="0"/>
    <x v="2"/>
    <n v="1"/>
    <s v="SENIOR"/>
    <x v="10"/>
    <n v="2021"/>
  </r>
  <r>
    <s v="P03947"/>
    <x v="336"/>
    <x v="0"/>
    <x v="8"/>
    <s v="Female"/>
    <x v="0"/>
    <x v="3"/>
    <n v="4"/>
    <n v="7"/>
    <x v="3"/>
    <n v="6"/>
    <n v="4"/>
    <n v="2"/>
    <s v="Medicare"/>
    <x v="0"/>
    <x v="0"/>
    <n v="1"/>
    <s v="SENIOR"/>
    <x v="6"/>
    <n v="2023"/>
  </r>
  <r>
    <s v="P03948"/>
    <x v="303"/>
    <x v="1"/>
    <x v="57"/>
    <s v="Male"/>
    <x v="4"/>
    <x v="2"/>
    <n v="4"/>
    <n v="9"/>
    <x v="3"/>
    <n v="10"/>
    <n v="3"/>
    <n v="1"/>
    <s v="Medicaid"/>
    <x v="0"/>
    <x v="2"/>
    <n v="1"/>
    <s v="SENIOR"/>
    <x v="4"/>
    <n v="2022"/>
  </r>
  <r>
    <s v="P03949"/>
    <x v="178"/>
    <x v="1"/>
    <x v="22"/>
    <s v="Male"/>
    <x v="3"/>
    <x v="8"/>
    <n v="5"/>
    <n v="10"/>
    <x v="2"/>
    <n v="8"/>
    <n v="2"/>
    <n v="1"/>
    <s v="Private"/>
    <x v="0"/>
    <x v="1"/>
    <n v="1"/>
    <s v="ADULT"/>
    <x v="1"/>
    <n v="2023"/>
  </r>
  <r>
    <s v="P03950"/>
    <x v="885"/>
    <x v="2"/>
    <x v="56"/>
    <s v="Female"/>
    <x v="3"/>
    <x v="3"/>
    <n v="3"/>
    <n v="7"/>
    <x v="0"/>
    <n v="4"/>
    <n v="2"/>
    <n v="1"/>
    <s v="Medicaid"/>
    <x v="0"/>
    <x v="27"/>
    <n v="1"/>
    <s v="YOUNG ADULT"/>
    <x v="2"/>
    <n v="2021"/>
  </r>
  <r>
    <s v="P03951"/>
    <x v="2"/>
    <x v="0"/>
    <x v="0"/>
    <s v="Female"/>
    <x v="0"/>
    <x v="6"/>
    <n v="5"/>
    <n v="8"/>
    <x v="1"/>
    <n v="8"/>
    <n v="6"/>
    <n v="1"/>
    <s v="Medicare"/>
    <x v="0"/>
    <x v="2"/>
    <n v="1"/>
    <s v="SENIOR"/>
    <x v="0"/>
    <n v="2023"/>
  </r>
  <r>
    <s v="P03952"/>
    <x v="947"/>
    <x v="3"/>
    <x v="40"/>
    <s v="Male"/>
    <x v="1"/>
    <x v="0"/>
    <n v="3"/>
    <n v="7"/>
    <x v="3"/>
    <n v="4"/>
    <n v="4"/>
    <n v="1"/>
    <s v="Medicaid"/>
    <x v="0"/>
    <x v="54"/>
    <n v="1"/>
    <s v="ADULT"/>
    <x v="8"/>
    <n v="2023"/>
  </r>
  <r>
    <s v="P03953"/>
    <x v="408"/>
    <x v="1"/>
    <x v="49"/>
    <s v="Male"/>
    <x v="0"/>
    <x v="6"/>
    <n v="6"/>
    <n v="8"/>
    <x v="2"/>
    <n v="11"/>
    <n v="4"/>
    <n v="4"/>
    <s v="Medicare"/>
    <x v="1"/>
    <x v="2"/>
    <n v="1"/>
    <s v="SENIOR"/>
    <x v="4"/>
    <n v="2021"/>
  </r>
  <r>
    <s v="P03954"/>
    <x v="489"/>
    <x v="3"/>
    <x v="8"/>
    <s v="Female"/>
    <x v="0"/>
    <x v="5"/>
    <n v="5"/>
    <n v="12"/>
    <x v="2"/>
    <n v="8"/>
    <n v="4"/>
    <n v="1"/>
    <s v="Medicare"/>
    <x v="0"/>
    <x v="2"/>
    <n v="1"/>
    <s v="SENIOR"/>
    <x v="8"/>
    <n v="2023"/>
  </r>
  <r>
    <s v="P03955"/>
    <x v="1041"/>
    <x v="1"/>
    <x v="12"/>
    <s v="Female"/>
    <x v="4"/>
    <x v="6"/>
    <n v="3"/>
    <n v="8"/>
    <x v="0"/>
    <n v="6"/>
    <n v="2"/>
    <n v="1"/>
    <s v="Medicaid"/>
    <x v="0"/>
    <x v="21"/>
    <n v="0"/>
    <s v="ADULT"/>
    <x v="4"/>
    <n v="2023"/>
  </r>
  <r>
    <s v="P03956"/>
    <x v="379"/>
    <x v="1"/>
    <x v="21"/>
    <s v="Female"/>
    <x v="3"/>
    <x v="0"/>
    <n v="4"/>
    <n v="6"/>
    <x v="0"/>
    <n v="6"/>
    <n v="2"/>
    <n v="1"/>
    <s v="Medicaid"/>
    <x v="0"/>
    <x v="9"/>
    <n v="0"/>
    <s v="ADULT"/>
    <x v="4"/>
    <n v="2023"/>
  </r>
  <r>
    <s v="P03957"/>
    <x v="493"/>
    <x v="3"/>
    <x v="31"/>
    <s v="Female"/>
    <x v="3"/>
    <x v="9"/>
    <n v="4"/>
    <n v="9"/>
    <x v="0"/>
    <n v="8"/>
    <n v="3"/>
    <n v="1"/>
    <s v="Private"/>
    <x v="0"/>
    <x v="29"/>
    <n v="1"/>
    <s v="ADULT"/>
    <x v="11"/>
    <n v="2023"/>
  </r>
  <r>
    <s v="P03958"/>
    <x v="1055"/>
    <x v="3"/>
    <x v="22"/>
    <s v="Female"/>
    <x v="3"/>
    <x v="1"/>
    <n v="4"/>
    <n v="5"/>
    <x v="1"/>
    <n v="6"/>
    <n v="3"/>
    <n v="1"/>
    <s v="Private"/>
    <x v="0"/>
    <x v="18"/>
    <n v="0"/>
    <s v="ADULT"/>
    <x v="11"/>
    <n v="2021"/>
  </r>
  <r>
    <s v="P03959"/>
    <x v="3"/>
    <x v="2"/>
    <x v="59"/>
    <s v="Female"/>
    <x v="1"/>
    <x v="8"/>
    <n v="5"/>
    <n v="8"/>
    <x v="2"/>
    <n v="8"/>
    <n v="6"/>
    <n v="2"/>
    <s v="Medicare"/>
    <x v="0"/>
    <x v="2"/>
    <n v="1"/>
    <s v="SENIOR"/>
    <x v="2"/>
    <n v="2023"/>
  </r>
  <r>
    <s v="P03960"/>
    <x v="433"/>
    <x v="3"/>
    <x v="26"/>
    <s v="Female"/>
    <x v="0"/>
    <x v="10"/>
    <n v="5"/>
    <n v="7"/>
    <x v="0"/>
    <n v="8"/>
    <n v="2"/>
    <n v="2"/>
    <s v="Uninsured"/>
    <x v="0"/>
    <x v="2"/>
    <n v="1"/>
    <s v="ADULT"/>
    <x v="5"/>
    <n v="2022"/>
  </r>
  <r>
    <s v="P03961"/>
    <x v="449"/>
    <x v="3"/>
    <x v="34"/>
    <s v="Female"/>
    <x v="2"/>
    <x v="5"/>
    <n v="3"/>
    <n v="10"/>
    <x v="2"/>
    <n v="6"/>
    <n v="2"/>
    <n v="2"/>
    <s v="Uninsured"/>
    <x v="0"/>
    <x v="2"/>
    <n v="1"/>
    <s v="ADULT"/>
    <x v="5"/>
    <n v="2021"/>
  </r>
  <r>
    <s v="P03962"/>
    <x v="757"/>
    <x v="2"/>
    <x v="48"/>
    <s v="Female"/>
    <x v="1"/>
    <x v="1"/>
    <n v="7"/>
    <n v="9"/>
    <x v="3"/>
    <n v="10"/>
    <n v="5"/>
    <n v="3"/>
    <s v="Medicare"/>
    <x v="1"/>
    <x v="2"/>
    <n v="1"/>
    <s v="SENIOR"/>
    <x v="7"/>
    <n v="2021"/>
  </r>
  <r>
    <s v="P03963"/>
    <x v="251"/>
    <x v="0"/>
    <x v="47"/>
    <s v="Male"/>
    <x v="2"/>
    <x v="0"/>
    <n v="4"/>
    <n v="7"/>
    <x v="0"/>
    <n v="9"/>
    <n v="4"/>
    <n v="1"/>
    <s v="Private"/>
    <x v="0"/>
    <x v="46"/>
    <n v="0"/>
    <s v="ADULT"/>
    <x v="10"/>
    <n v="2021"/>
  </r>
  <r>
    <s v="P03964"/>
    <x v="1039"/>
    <x v="3"/>
    <x v="6"/>
    <s v="Male"/>
    <x v="1"/>
    <x v="8"/>
    <n v="5"/>
    <n v="9"/>
    <x v="2"/>
    <n v="8"/>
    <n v="4"/>
    <n v="3"/>
    <s v="Medicare"/>
    <x v="0"/>
    <x v="2"/>
    <n v="1"/>
    <s v="SENIOR"/>
    <x v="11"/>
    <n v="2021"/>
  </r>
  <r>
    <s v="P03965"/>
    <x v="128"/>
    <x v="0"/>
    <x v="21"/>
    <s v="Female"/>
    <x v="2"/>
    <x v="0"/>
    <n v="5"/>
    <n v="6"/>
    <x v="1"/>
    <n v="8"/>
    <n v="4"/>
    <n v="2"/>
    <s v="Uninsured"/>
    <x v="0"/>
    <x v="0"/>
    <n v="1"/>
    <s v="ADULT"/>
    <x v="0"/>
    <n v="2023"/>
  </r>
  <r>
    <s v="P03966"/>
    <x v="727"/>
    <x v="1"/>
    <x v="20"/>
    <s v="Male"/>
    <x v="0"/>
    <x v="2"/>
    <n v="4"/>
    <n v="9"/>
    <x v="1"/>
    <n v="9"/>
    <n v="3"/>
    <n v="1"/>
    <s v="Uninsured"/>
    <x v="0"/>
    <x v="2"/>
    <n v="1"/>
    <s v="ADULT"/>
    <x v="1"/>
    <n v="2021"/>
  </r>
  <r>
    <s v="P03967"/>
    <x v="748"/>
    <x v="3"/>
    <x v="14"/>
    <s v="Female"/>
    <x v="2"/>
    <x v="0"/>
    <n v="5"/>
    <n v="7"/>
    <x v="2"/>
    <n v="10"/>
    <n v="2"/>
    <n v="1"/>
    <s v="Private"/>
    <x v="0"/>
    <x v="19"/>
    <n v="1"/>
    <s v="ADULT"/>
    <x v="8"/>
    <n v="2021"/>
  </r>
  <r>
    <s v="P03968"/>
    <x v="1006"/>
    <x v="0"/>
    <x v="10"/>
    <s v="Male"/>
    <x v="3"/>
    <x v="1"/>
    <n v="2"/>
    <n v="5"/>
    <x v="1"/>
    <n v="3"/>
    <n v="1"/>
    <n v="0"/>
    <s v="Private"/>
    <x v="0"/>
    <x v="43"/>
    <n v="0"/>
    <s v="YOUNG ADULT"/>
    <x v="6"/>
    <n v="2022"/>
  </r>
  <r>
    <s v="P03969"/>
    <x v="995"/>
    <x v="2"/>
    <x v="76"/>
    <s v="Female"/>
    <x v="1"/>
    <x v="0"/>
    <n v="7"/>
    <n v="9"/>
    <x v="2"/>
    <n v="10"/>
    <n v="6"/>
    <n v="4"/>
    <s v="Medicare"/>
    <x v="1"/>
    <x v="2"/>
    <n v="1"/>
    <s v="SENIOR"/>
    <x v="9"/>
    <n v="2022"/>
  </r>
  <r>
    <s v="P03970"/>
    <x v="414"/>
    <x v="2"/>
    <x v="64"/>
    <s v="Male"/>
    <x v="2"/>
    <x v="1"/>
    <n v="8"/>
    <n v="8"/>
    <x v="0"/>
    <n v="13"/>
    <n v="6"/>
    <n v="3"/>
    <s v="Medicare"/>
    <x v="1"/>
    <x v="2"/>
    <n v="1"/>
    <s v="SENIOR"/>
    <x v="7"/>
    <n v="2021"/>
  </r>
  <r>
    <s v="P03971"/>
    <x v="430"/>
    <x v="3"/>
    <x v="36"/>
    <s v="Female"/>
    <x v="0"/>
    <x v="8"/>
    <n v="3"/>
    <n v="8"/>
    <x v="1"/>
    <n v="4"/>
    <n v="2"/>
    <n v="1"/>
    <s v="Private"/>
    <x v="0"/>
    <x v="40"/>
    <n v="0"/>
    <s v="ADULT"/>
    <x v="11"/>
    <n v="2021"/>
  </r>
  <r>
    <s v="P03972"/>
    <x v="32"/>
    <x v="2"/>
    <x v="43"/>
    <s v="Female"/>
    <x v="4"/>
    <x v="6"/>
    <n v="3"/>
    <n v="9"/>
    <x v="1"/>
    <n v="6"/>
    <n v="2"/>
    <n v="1"/>
    <s v="Private"/>
    <x v="0"/>
    <x v="11"/>
    <n v="1"/>
    <s v="YOUNG ADULT"/>
    <x v="7"/>
    <n v="2021"/>
  </r>
  <r>
    <s v="P03973"/>
    <x v="911"/>
    <x v="3"/>
    <x v="14"/>
    <s v="Male"/>
    <x v="0"/>
    <x v="8"/>
    <n v="5"/>
    <n v="9"/>
    <x v="0"/>
    <n v="8"/>
    <n v="4"/>
    <n v="2"/>
    <s v="Uninsured"/>
    <x v="0"/>
    <x v="2"/>
    <n v="1"/>
    <s v="ADULT"/>
    <x v="8"/>
    <n v="2023"/>
  </r>
  <r>
    <s v="P03974"/>
    <x v="738"/>
    <x v="0"/>
    <x v="18"/>
    <s v="Female"/>
    <x v="1"/>
    <x v="1"/>
    <n v="6"/>
    <n v="7"/>
    <x v="2"/>
    <n v="12"/>
    <n v="4"/>
    <n v="2"/>
    <s v="Medicaid"/>
    <x v="1"/>
    <x v="2"/>
    <n v="1"/>
    <s v="ADULT"/>
    <x v="0"/>
    <n v="2021"/>
  </r>
  <r>
    <s v="P03975"/>
    <x v="666"/>
    <x v="2"/>
    <x v="20"/>
    <s v="Male"/>
    <x v="4"/>
    <x v="3"/>
    <n v="4"/>
    <n v="10"/>
    <x v="1"/>
    <n v="7"/>
    <n v="2"/>
    <n v="2"/>
    <s v="Private"/>
    <x v="0"/>
    <x v="34"/>
    <n v="0"/>
    <s v="ADULT"/>
    <x v="2"/>
    <n v="2022"/>
  </r>
  <r>
    <s v="P03976"/>
    <x v="1025"/>
    <x v="2"/>
    <x v="26"/>
    <s v="Male"/>
    <x v="4"/>
    <x v="1"/>
    <n v="4"/>
    <n v="6"/>
    <x v="2"/>
    <n v="6"/>
    <n v="3"/>
    <n v="1"/>
    <s v="Private"/>
    <x v="0"/>
    <x v="29"/>
    <n v="0"/>
    <s v="ADULT"/>
    <x v="9"/>
    <n v="2021"/>
  </r>
  <r>
    <s v="P03977"/>
    <x v="181"/>
    <x v="2"/>
    <x v="0"/>
    <s v="Male"/>
    <x v="4"/>
    <x v="8"/>
    <n v="4"/>
    <n v="9"/>
    <x v="2"/>
    <n v="7"/>
    <n v="4"/>
    <n v="1"/>
    <s v="Medicare"/>
    <x v="0"/>
    <x v="50"/>
    <n v="1"/>
    <s v="SENIOR"/>
    <x v="2"/>
    <n v="2021"/>
  </r>
  <r>
    <s v="P03978"/>
    <x v="560"/>
    <x v="0"/>
    <x v="17"/>
    <s v="Male"/>
    <x v="0"/>
    <x v="2"/>
    <n v="6"/>
    <n v="9"/>
    <x v="1"/>
    <n v="9"/>
    <n v="6"/>
    <n v="2"/>
    <s v="Medicare"/>
    <x v="1"/>
    <x v="2"/>
    <n v="1"/>
    <s v="SENIOR"/>
    <x v="6"/>
    <n v="2022"/>
  </r>
  <r>
    <s v="P03979"/>
    <x v="600"/>
    <x v="0"/>
    <x v="8"/>
    <s v="Female"/>
    <x v="4"/>
    <x v="1"/>
    <n v="5"/>
    <n v="5"/>
    <x v="2"/>
    <n v="8"/>
    <n v="6"/>
    <n v="1"/>
    <s v="Medicare"/>
    <x v="0"/>
    <x v="0"/>
    <n v="1"/>
    <s v="SENIOR"/>
    <x v="0"/>
    <n v="2021"/>
  </r>
  <r>
    <s v="P03980"/>
    <x v="14"/>
    <x v="2"/>
    <x v="13"/>
    <s v="Male"/>
    <x v="1"/>
    <x v="4"/>
    <n v="4"/>
    <n v="5"/>
    <x v="1"/>
    <n v="6"/>
    <n v="2"/>
    <n v="1"/>
    <s v="Medicaid"/>
    <x v="0"/>
    <x v="9"/>
    <n v="1"/>
    <s v="ADULT"/>
    <x v="7"/>
    <n v="2021"/>
  </r>
  <r>
    <s v="P03981"/>
    <x v="278"/>
    <x v="3"/>
    <x v="44"/>
    <s v="Female"/>
    <x v="1"/>
    <x v="5"/>
    <n v="5"/>
    <n v="10"/>
    <x v="0"/>
    <n v="8"/>
    <n v="5"/>
    <n v="2"/>
    <s v="Medicare"/>
    <x v="0"/>
    <x v="2"/>
    <n v="1"/>
    <s v="SENIOR"/>
    <x v="8"/>
    <n v="2022"/>
  </r>
  <r>
    <s v="P03982"/>
    <x v="24"/>
    <x v="3"/>
    <x v="65"/>
    <s v="Male"/>
    <x v="2"/>
    <x v="7"/>
    <n v="6"/>
    <n v="10"/>
    <x v="3"/>
    <n v="9"/>
    <n v="4"/>
    <n v="4"/>
    <s v="Medicare"/>
    <x v="1"/>
    <x v="2"/>
    <n v="1"/>
    <s v="SENIOR"/>
    <x v="5"/>
    <n v="2021"/>
  </r>
  <r>
    <s v="P03983"/>
    <x v="287"/>
    <x v="0"/>
    <x v="49"/>
    <s v="Female"/>
    <x v="4"/>
    <x v="0"/>
    <n v="6"/>
    <n v="6"/>
    <x v="1"/>
    <n v="10"/>
    <n v="6"/>
    <n v="2"/>
    <s v="Medicare"/>
    <x v="1"/>
    <x v="2"/>
    <n v="0"/>
    <s v="SENIOR"/>
    <x v="0"/>
    <n v="2023"/>
  </r>
  <r>
    <s v="P03984"/>
    <x v="212"/>
    <x v="0"/>
    <x v="19"/>
    <s v="Male"/>
    <x v="1"/>
    <x v="8"/>
    <n v="5"/>
    <n v="10"/>
    <x v="3"/>
    <n v="8"/>
    <n v="4"/>
    <n v="1"/>
    <s v="Private"/>
    <x v="0"/>
    <x v="6"/>
    <n v="1"/>
    <s v="YOUNG ADULT"/>
    <x v="6"/>
    <n v="2021"/>
  </r>
  <r>
    <s v="P03985"/>
    <x v="164"/>
    <x v="2"/>
    <x v="9"/>
    <s v="Female"/>
    <x v="1"/>
    <x v="6"/>
    <n v="4"/>
    <n v="8"/>
    <x v="3"/>
    <n v="6"/>
    <n v="2"/>
    <n v="2"/>
    <s v="Private"/>
    <x v="0"/>
    <x v="2"/>
    <n v="1"/>
    <s v="ADULT"/>
    <x v="2"/>
    <n v="2023"/>
  </r>
  <r>
    <s v="P03986"/>
    <x v="308"/>
    <x v="2"/>
    <x v="71"/>
    <s v="Female"/>
    <x v="2"/>
    <x v="1"/>
    <n v="3"/>
    <n v="4"/>
    <x v="1"/>
    <n v="6"/>
    <n v="2"/>
    <n v="1"/>
    <s v="Private"/>
    <x v="0"/>
    <x v="10"/>
    <n v="0"/>
    <s v="YOUNG ADULT"/>
    <x v="9"/>
    <n v="2023"/>
  </r>
  <r>
    <s v="P03987"/>
    <x v="536"/>
    <x v="0"/>
    <x v="8"/>
    <s v="Female"/>
    <x v="0"/>
    <x v="0"/>
    <n v="4"/>
    <n v="6"/>
    <x v="1"/>
    <n v="7"/>
    <n v="4"/>
    <n v="2"/>
    <s v="Medicare"/>
    <x v="0"/>
    <x v="62"/>
    <n v="1"/>
    <s v="SENIOR"/>
    <x v="0"/>
    <n v="2023"/>
  </r>
  <r>
    <s v="P03988"/>
    <x v="159"/>
    <x v="3"/>
    <x v="12"/>
    <s v="Male"/>
    <x v="4"/>
    <x v="7"/>
    <n v="3"/>
    <n v="9"/>
    <x v="2"/>
    <n v="4"/>
    <n v="2"/>
    <n v="1"/>
    <s v="Private"/>
    <x v="0"/>
    <x v="21"/>
    <n v="0"/>
    <s v="ADULT"/>
    <x v="5"/>
    <n v="2021"/>
  </r>
  <r>
    <s v="P03989"/>
    <x v="871"/>
    <x v="2"/>
    <x v="48"/>
    <s v="Female"/>
    <x v="3"/>
    <x v="4"/>
    <n v="6"/>
    <n v="6"/>
    <x v="1"/>
    <n v="10"/>
    <n v="6"/>
    <n v="2"/>
    <s v="Medicare"/>
    <x v="1"/>
    <x v="2"/>
    <n v="1"/>
    <s v="SENIOR"/>
    <x v="9"/>
    <n v="2023"/>
  </r>
  <r>
    <s v="P03990"/>
    <x v="893"/>
    <x v="2"/>
    <x v="46"/>
    <s v="Male"/>
    <x v="0"/>
    <x v="4"/>
    <n v="3"/>
    <n v="5"/>
    <x v="1"/>
    <n v="6"/>
    <n v="2"/>
    <n v="1"/>
    <s v="Medicaid"/>
    <x v="0"/>
    <x v="27"/>
    <n v="0"/>
    <s v="ADULT"/>
    <x v="7"/>
    <n v="2021"/>
  </r>
  <r>
    <s v="P03991"/>
    <x v="424"/>
    <x v="0"/>
    <x v="70"/>
    <s v="Male"/>
    <x v="1"/>
    <x v="6"/>
    <n v="2"/>
    <n v="7"/>
    <x v="1"/>
    <n v="3"/>
    <n v="3"/>
    <n v="0"/>
    <s v="Private"/>
    <x v="2"/>
    <x v="16"/>
    <n v="0"/>
    <s v="YOUNG ADULT"/>
    <x v="10"/>
    <n v="2021"/>
  </r>
  <r>
    <s v="P03992"/>
    <x v="585"/>
    <x v="3"/>
    <x v="42"/>
    <s v="Male"/>
    <x v="2"/>
    <x v="8"/>
    <n v="3"/>
    <n v="8"/>
    <x v="1"/>
    <n v="6"/>
    <n v="2"/>
    <n v="1"/>
    <s v="Uninsured"/>
    <x v="0"/>
    <x v="4"/>
    <n v="0"/>
    <s v="ADULT"/>
    <x v="11"/>
    <n v="2021"/>
  </r>
  <r>
    <s v="P03993"/>
    <x v="1057"/>
    <x v="1"/>
    <x v="27"/>
    <s v="Male"/>
    <x v="0"/>
    <x v="3"/>
    <n v="2"/>
    <n v="8"/>
    <x v="1"/>
    <n v="5"/>
    <n v="1"/>
    <n v="0"/>
    <s v="Private"/>
    <x v="2"/>
    <x v="58"/>
    <n v="0"/>
    <s v="YOUNG ADULT"/>
    <x v="4"/>
    <n v="2023"/>
  </r>
  <r>
    <s v="P03994"/>
    <x v="615"/>
    <x v="3"/>
    <x v="29"/>
    <s v="Male"/>
    <x v="0"/>
    <x v="5"/>
    <n v="5"/>
    <n v="10"/>
    <x v="0"/>
    <n v="10"/>
    <n v="4"/>
    <n v="1"/>
    <s v="Medicare"/>
    <x v="0"/>
    <x v="2"/>
    <n v="1"/>
    <s v="SENIOR"/>
    <x v="5"/>
    <n v="2021"/>
  </r>
  <r>
    <s v="P03995"/>
    <x v="459"/>
    <x v="1"/>
    <x v="71"/>
    <s v="Female"/>
    <x v="0"/>
    <x v="4"/>
    <n v="1"/>
    <n v="4"/>
    <x v="0"/>
    <n v="2"/>
    <n v="0"/>
    <n v="0"/>
    <s v="Private"/>
    <x v="1"/>
    <x v="79"/>
    <n v="0"/>
    <s v="YOUNG ADULT"/>
    <x v="4"/>
    <n v="2023"/>
  </r>
  <r>
    <s v="P03996"/>
    <x v="44"/>
    <x v="1"/>
    <x v="47"/>
    <s v="Male"/>
    <x v="0"/>
    <x v="0"/>
    <n v="4"/>
    <n v="7"/>
    <x v="2"/>
    <n v="7"/>
    <n v="3"/>
    <n v="1"/>
    <s v="Medicaid"/>
    <x v="0"/>
    <x v="18"/>
    <n v="0"/>
    <s v="ADULT"/>
    <x v="4"/>
    <n v="2021"/>
  </r>
  <r>
    <s v="P03997"/>
    <x v="728"/>
    <x v="1"/>
    <x v="71"/>
    <s v="Male"/>
    <x v="0"/>
    <x v="6"/>
    <n v="1"/>
    <n v="5"/>
    <x v="2"/>
    <n v="2"/>
    <n v="2"/>
    <n v="0"/>
    <s v="Medicaid"/>
    <x v="0"/>
    <x v="65"/>
    <n v="0"/>
    <s v="YOUNG ADULT"/>
    <x v="1"/>
    <n v="2023"/>
  </r>
  <r>
    <s v="P03998"/>
    <x v="694"/>
    <x v="1"/>
    <x v="32"/>
    <s v="Male"/>
    <x v="2"/>
    <x v="4"/>
    <n v="3"/>
    <n v="5"/>
    <x v="3"/>
    <n v="4"/>
    <n v="2"/>
    <n v="1"/>
    <s v="Private"/>
    <x v="0"/>
    <x v="9"/>
    <n v="1"/>
    <s v="ADULT"/>
    <x v="1"/>
    <n v="2023"/>
  </r>
  <r>
    <s v="P03999"/>
    <x v="612"/>
    <x v="1"/>
    <x v="65"/>
    <s v="Female"/>
    <x v="3"/>
    <x v="1"/>
    <n v="6"/>
    <n v="6"/>
    <x v="3"/>
    <n v="9"/>
    <n v="6"/>
    <n v="4"/>
    <s v="Medicare"/>
    <x v="1"/>
    <x v="2"/>
    <n v="1"/>
    <s v="SENIOR"/>
    <x v="4"/>
    <n v="2023"/>
  </r>
  <r>
    <s v="P04000"/>
    <x v="290"/>
    <x v="2"/>
    <x v="20"/>
    <s v="Female"/>
    <x v="4"/>
    <x v="8"/>
    <n v="5"/>
    <n v="8"/>
    <x v="0"/>
    <n v="8"/>
    <n v="4"/>
    <n v="1"/>
    <s v="Private"/>
    <x v="0"/>
    <x v="2"/>
    <n v="1"/>
    <s v="ADULT"/>
    <x v="9"/>
    <n v="2022"/>
  </r>
  <r>
    <s v="P04001"/>
    <x v="1053"/>
    <x v="2"/>
    <x v="40"/>
    <s v="Male"/>
    <x v="3"/>
    <x v="2"/>
    <n v="4"/>
    <n v="9"/>
    <x v="1"/>
    <n v="7"/>
    <n v="2"/>
    <n v="1"/>
    <s v="Private"/>
    <x v="0"/>
    <x v="61"/>
    <n v="1"/>
    <s v="ADULT"/>
    <x v="2"/>
    <n v="2023"/>
  </r>
  <r>
    <s v="P04002"/>
    <x v="1062"/>
    <x v="1"/>
    <x v="24"/>
    <s v="Female"/>
    <x v="0"/>
    <x v="0"/>
    <n v="4"/>
    <n v="9"/>
    <x v="1"/>
    <n v="8"/>
    <n v="3"/>
    <n v="1"/>
    <s v="Private"/>
    <x v="0"/>
    <x v="20"/>
    <n v="1"/>
    <s v="ADULT"/>
    <x v="3"/>
    <n v="2023"/>
  </r>
  <r>
    <s v="P04003"/>
    <x v="363"/>
    <x v="3"/>
    <x v="47"/>
    <s v="Female"/>
    <x v="2"/>
    <x v="10"/>
    <n v="5"/>
    <n v="8"/>
    <x v="0"/>
    <n v="8"/>
    <n v="4"/>
    <n v="1"/>
    <s v="Private"/>
    <x v="0"/>
    <x v="17"/>
    <n v="1"/>
    <s v="ADULT"/>
    <x v="5"/>
    <n v="2021"/>
  </r>
  <r>
    <s v="P04004"/>
    <x v="420"/>
    <x v="0"/>
    <x v="0"/>
    <s v="Male"/>
    <x v="1"/>
    <x v="0"/>
    <n v="4"/>
    <n v="7"/>
    <x v="3"/>
    <n v="8"/>
    <n v="4"/>
    <n v="1"/>
    <s v="Medicare"/>
    <x v="0"/>
    <x v="19"/>
    <n v="1"/>
    <s v="SENIOR"/>
    <x v="0"/>
    <n v="2022"/>
  </r>
  <r>
    <s v="P04005"/>
    <x v="493"/>
    <x v="3"/>
    <x v="51"/>
    <s v="Female"/>
    <x v="4"/>
    <x v="10"/>
    <n v="2"/>
    <n v="7"/>
    <x v="0"/>
    <n v="4"/>
    <n v="3"/>
    <n v="0"/>
    <s v="Medicaid"/>
    <x v="2"/>
    <x v="60"/>
    <n v="0"/>
    <s v="YOUNG ADULT"/>
    <x v="11"/>
    <n v="2023"/>
  </r>
  <r>
    <s v="P04006"/>
    <x v="631"/>
    <x v="1"/>
    <x v="38"/>
    <s v="Female"/>
    <x v="0"/>
    <x v="5"/>
    <n v="5"/>
    <n v="10"/>
    <x v="0"/>
    <n v="8"/>
    <n v="7"/>
    <n v="1"/>
    <s v="Medicare"/>
    <x v="0"/>
    <x v="2"/>
    <n v="1"/>
    <s v="SENIOR"/>
    <x v="3"/>
    <n v="2021"/>
  </r>
  <r>
    <s v="P04007"/>
    <x v="128"/>
    <x v="0"/>
    <x v="45"/>
    <s v="Female"/>
    <x v="0"/>
    <x v="5"/>
    <n v="1"/>
    <n v="8"/>
    <x v="2"/>
    <n v="2"/>
    <n v="2"/>
    <n v="0"/>
    <s v="Private"/>
    <x v="2"/>
    <x v="78"/>
    <n v="0"/>
    <s v="YOUNG ADULT"/>
    <x v="0"/>
    <n v="2023"/>
  </r>
  <r>
    <s v="P04008"/>
    <x v="528"/>
    <x v="0"/>
    <x v="21"/>
    <s v="Male"/>
    <x v="3"/>
    <x v="4"/>
    <n v="4"/>
    <n v="8"/>
    <x v="1"/>
    <n v="6"/>
    <n v="2"/>
    <n v="1"/>
    <s v="Private"/>
    <x v="0"/>
    <x v="49"/>
    <n v="1"/>
    <s v="ADULT"/>
    <x v="6"/>
    <n v="2021"/>
  </r>
  <r>
    <s v="P04009"/>
    <x v="690"/>
    <x v="2"/>
    <x v="42"/>
    <s v="Male"/>
    <x v="1"/>
    <x v="6"/>
    <n v="4"/>
    <n v="8"/>
    <x v="1"/>
    <n v="7"/>
    <n v="4"/>
    <n v="1"/>
    <s v="Medicaid"/>
    <x v="0"/>
    <x v="15"/>
    <n v="1"/>
    <s v="ADULT"/>
    <x v="7"/>
    <n v="2022"/>
  </r>
  <r>
    <s v="P04010"/>
    <x v="495"/>
    <x v="0"/>
    <x v="38"/>
    <s v="Male"/>
    <x v="3"/>
    <x v="2"/>
    <n v="5"/>
    <n v="11"/>
    <x v="1"/>
    <n v="10"/>
    <n v="4"/>
    <n v="3"/>
    <s v="Medicare"/>
    <x v="0"/>
    <x v="2"/>
    <n v="1"/>
    <s v="SENIOR"/>
    <x v="10"/>
    <n v="2021"/>
  </r>
  <r>
    <s v="P04011"/>
    <x v="622"/>
    <x v="1"/>
    <x v="47"/>
    <s v="Female"/>
    <x v="3"/>
    <x v="8"/>
    <n v="5"/>
    <n v="8"/>
    <x v="0"/>
    <n v="8"/>
    <n v="2"/>
    <n v="1"/>
    <s v="Private"/>
    <x v="0"/>
    <x v="1"/>
    <n v="1"/>
    <s v="ADULT"/>
    <x v="3"/>
    <n v="2021"/>
  </r>
  <r>
    <s v="P04012"/>
    <x v="180"/>
    <x v="1"/>
    <x v="51"/>
    <s v="Female"/>
    <x v="1"/>
    <x v="0"/>
    <n v="3"/>
    <n v="5"/>
    <x v="0"/>
    <n v="4"/>
    <n v="2"/>
    <n v="1"/>
    <s v="Private"/>
    <x v="0"/>
    <x v="30"/>
    <n v="0"/>
    <s v="YOUNG ADULT"/>
    <x v="4"/>
    <n v="2021"/>
  </r>
  <r>
    <s v="P04013"/>
    <x v="47"/>
    <x v="2"/>
    <x v="52"/>
    <s v="Male"/>
    <x v="4"/>
    <x v="0"/>
    <n v="3"/>
    <n v="5"/>
    <x v="1"/>
    <n v="8"/>
    <n v="6"/>
    <n v="1"/>
    <s v="Medicaid"/>
    <x v="0"/>
    <x v="69"/>
    <n v="0"/>
    <s v="ADULT"/>
    <x v="7"/>
    <n v="2023"/>
  </r>
  <r>
    <s v="P04014"/>
    <x v="263"/>
    <x v="2"/>
    <x v="26"/>
    <s v="Male"/>
    <x v="2"/>
    <x v="2"/>
    <n v="4"/>
    <n v="10"/>
    <x v="1"/>
    <n v="7"/>
    <n v="4"/>
    <n v="1"/>
    <s v="Private"/>
    <x v="0"/>
    <x v="50"/>
    <n v="1"/>
    <s v="ADULT"/>
    <x v="7"/>
    <n v="2021"/>
  </r>
  <r>
    <s v="P04015"/>
    <x v="354"/>
    <x v="2"/>
    <x v="31"/>
    <s v="Female"/>
    <x v="4"/>
    <x v="0"/>
    <n v="4"/>
    <n v="10"/>
    <x v="3"/>
    <n v="7"/>
    <n v="2"/>
    <n v="1"/>
    <s v="Private"/>
    <x v="0"/>
    <x v="20"/>
    <n v="1"/>
    <s v="ADULT"/>
    <x v="9"/>
    <n v="2023"/>
  </r>
  <r>
    <s v="P04016"/>
    <x v="50"/>
    <x v="0"/>
    <x v="12"/>
    <s v="Female"/>
    <x v="0"/>
    <x v="3"/>
    <n v="3"/>
    <n v="6"/>
    <x v="1"/>
    <n v="6"/>
    <n v="2"/>
    <n v="1"/>
    <s v="Private"/>
    <x v="0"/>
    <x v="30"/>
    <n v="0"/>
    <s v="ADULT"/>
    <x v="10"/>
    <n v="2023"/>
  </r>
  <r>
    <s v="P04017"/>
    <x v="74"/>
    <x v="2"/>
    <x v="42"/>
    <s v="Female"/>
    <x v="1"/>
    <x v="6"/>
    <n v="3"/>
    <n v="6"/>
    <x v="3"/>
    <n v="8"/>
    <n v="2"/>
    <n v="1"/>
    <s v="Private"/>
    <x v="0"/>
    <x v="4"/>
    <n v="0"/>
    <s v="ADULT"/>
    <x v="7"/>
    <n v="2022"/>
  </r>
  <r>
    <s v="P04018"/>
    <x v="957"/>
    <x v="1"/>
    <x v="2"/>
    <s v="Female"/>
    <x v="3"/>
    <x v="1"/>
    <n v="5"/>
    <n v="6"/>
    <x v="2"/>
    <n v="10"/>
    <n v="7"/>
    <n v="1"/>
    <s v="Medicare"/>
    <x v="0"/>
    <x v="0"/>
    <n v="1"/>
    <s v="SENIOR"/>
    <x v="1"/>
    <n v="2021"/>
  </r>
  <r>
    <s v="P04019"/>
    <x v="998"/>
    <x v="1"/>
    <x v="42"/>
    <s v="Female"/>
    <x v="3"/>
    <x v="1"/>
    <n v="3"/>
    <n v="6"/>
    <x v="1"/>
    <n v="4"/>
    <n v="2"/>
    <n v="1"/>
    <s v="Private"/>
    <x v="0"/>
    <x v="30"/>
    <n v="0"/>
    <s v="ADULT"/>
    <x v="1"/>
    <n v="2021"/>
  </r>
  <r>
    <s v="P04020"/>
    <x v="436"/>
    <x v="0"/>
    <x v="31"/>
    <s v="Male"/>
    <x v="1"/>
    <x v="4"/>
    <n v="4"/>
    <n v="8"/>
    <x v="1"/>
    <n v="7"/>
    <n v="5"/>
    <n v="1"/>
    <s v="Uninsured"/>
    <x v="0"/>
    <x v="42"/>
    <n v="1"/>
    <s v="ADULT"/>
    <x v="10"/>
    <n v="2022"/>
  </r>
  <r>
    <s v="P04021"/>
    <x v="375"/>
    <x v="3"/>
    <x v="61"/>
    <s v="Male"/>
    <x v="0"/>
    <x v="2"/>
    <n v="7"/>
    <n v="11"/>
    <x v="2"/>
    <n v="12"/>
    <n v="5"/>
    <n v="4"/>
    <s v="Medicare"/>
    <x v="1"/>
    <x v="2"/>
    <n v="1"/>
    <s v="SENIOR"/>
    <x v="8"/>
    <n v="2021"/>
  </r>
  <r>
    <s v="P04022"/>
    <x v="390"/>
    <x v="2"/>
    <x v="16"/>
    <s v="Male"/>
    <x v="2"/>
    <x v="0"/>
    <n v="3"/>
    <n v="7"/>
    <x v="2"/>
    <n v="6"/>
    <n v="2"/>
    <n v="1"/>
    <s v="Private"/>
    <x v="0"/>
    <x v="30"/>
    <n v="0"/>
    <s v="YOUNG ADULT"/>
    <x v="2"/>
    <n v="2022"/>
  </r>
  <r>
    <s v="P04023"/>
    <x v="127"/>
    <x v="1"/>
    <x v="60"/>
    <s v="Female"/>
    <x v="3"/>
    <x v="8"/>
    <n v="2"/>
    <n v="8"/>
    <x v="1"/>
    <n v="5"/>
    <n v="2"/>
    <n v="2"/>
    <s v="Medicaid"/>
    <x v="2"/>
    <x v="32"/>
    <n v="1"/>
    <s v="YOUNG ADULT"/>
    <x v="3"/>
    <n v="2023"/>
  </r>
  <r>
    <s v="P04024"/>
    <x v="929"/>
    <x v="2"/>
    <x v="6"/>
    <s v="Male"/>
    <x v="3"/>
    <x v="2"/>
    <n v="5"/>
    <n v="10"/>
    <x v="1"/>
    <n v="10"/>
    <n v="5"/>
    <n v="4"/>
    <s v="Medicare"/>
    <x v="0"/>
    <x v="2"/>
    <n v="0"/>
    <s v="SENIOR"/>
    <x v="9"/>
    <n v="2021"/>
  </r>
  <r>
    <s v="P04025"/>
    <x v="961"/>
    <x v="1"/>
    <x v="37"/>
    <s v="Female"/>
    <x v="0"/>
    <x v="2"/>
    <n v="5"/>
    <n v="12"/>
    <x v="1"/>
    <n v="8"/>
    <n v="2"/>
    <n v="2"/>
    <s v="Private"/>
    <x v="0"/>
    <x v="2"/>
    <n v="1"/>
    <s v="ADULT"/>
    <x v="1"/>
    <n v="2022"/>
  </r>
  <r>
    <s v="P04026"/>
    <x v="979"/>
    <x v="1"/>
    <x v="32"/>
    <s v="Male"/>
    <x v="4"/>
    <x v="8"/>
    <n v="3"/>
    <n v="7"/>
    <x v="0"/>
    <n v="6"/>
    <n v="2"/>
    <n v="1"/>
    <s v="Private"/>
    <x v="0"/>
    <x v="37"/>
    <n v="0"/>
    <s v="ADULT"/>
    <x v="3"/>
    <n v="2023"/>
  </r>
  <r>
    <s v="P04027"/>
    <x v="164"/>
    <x v="2"/>
    <x v="46"/>
    <s v="Male"/>
    <x v="0"/>
    <x v="1"/>
    <n v="3"/>
    <n v="4"/>
    <x v="1"/>
    <n v="6"/>
    <n v="2"/>
    <n v="1"/>
    <s v="Private"/>
    <x v="0"/>
    <x v="10"/>
    <n v="1"/>
    <s v="ADULT"/>
    <x v="2"/>
    <n v="2023"/>
  </r>
  <r>
    <s v="P04028"/>
    <x v="872"/>
    <x v="2"/>
    <x v="22"/>
    <s v="Female"/>
    <x v="0"/>
    <x v="6"/>
    <n v="5"/>
    <n v="7"/>
    <x v="0"/>
    <n v="10"/>
    <n v="4"/>
    <n v="2"/>
    <s v="Private"/>
    <x v="0"/>
    <x v="2"/>
    <n v="1"/>
    <s v="ADULT"/>
    <x v="7"/>
    <n v="2023"/>
  </r>
  <r>
    <s v="P04029"/>
    <x v="541"/>
    <x v="2"/>
    <x v="65"/>
    <s v="Male"/>
    <x v="2"/>
    <x v="1"/>
    <n v="7"/>
    <n v="7"/>
    <x v="0"/>
    <n v="10"/>
    <n v="7"/>
    <n v="3"/>
    <s v="Medicare"/>
    <x v="1"/>
    <x v="2"/>
    <n v="1"/>
    <s v="SENIOR"/>
    <x v="9"/>
    <n v="2023"/>
  </r>
  <r>
    <s v="P04030"/>
    <x v="159"/>
    <x v="3"/>
    <x v="6"/>
    <s v="Male"/>
    <x v="3"/>
    <x v="7"/>
    <n v="6"/>
    <n v="10"/>
    <x v="1"/>
    <n v="10"/>
    <n v="8"/>
    <n v="2"/>
    <s v="Medicare"/>
    <x v="1"/>
    <x v="2"/>
    <n v="1"/>
    <s v="SENIOR"/>
    <x v="5"/>
    <n v="2021"/>
  </r>
  <r>
    <s v="P04031"/>
    <x v="359"/>
    <x v="1"/>
    <x v="58"/>
    <s v="Female"/>
    <x v="0"/>
    <x v="0"/>
    <n v="6"/>
    <n v="7"/>
    <x v="1"/>
    <n v="10"/>
    <n v="6"/>
    <n v="4"/>
    <s v="Medicare"/>
    <x v="1"/>
    <x v="2"/>
    <n v="1"/>
    <s v="SENIOR"/>
    <x v="1"/>
    <n v="2023"/>
  </r>
  <r>
    <s v="P04032"/>
    <x v="769"/>
    <x v="1"/>
    <x v="16"/>
    <s v="Male"/>
    <x v="3"/>
    <x v="0"/>
    <n v="2"/>
    <n v="6"/>
    <x v="1"/>
    <n v="4"/>
    <n v="1"/>
    <n v="0"/>
    <s v="Medicaid"/>
    <x v="2"/>
    <x v="43"/>
    <n v="1"/>
    <s v="YOUNG ADULT"/>
    <x v="4"/>
    <n v="2023"/>
  </r>
  <r>
    <s v="P04033"/>
    <x v="968"/>
    <x v="2"/>
    <x v="19"/>
    <s v="Female"/>
    <x v="0"/>
    <x v="2"/>
    <n v="3"/>
    <n v="9"/>
    <x v="1"/>
    <n v="4"/>
    <n v="4"/>
    <n v="1"/>
    <s v="Medicaid"/>
    <x v="0"/>
    <x v="40"/>
    <n v="0"/>
    <s v="YOUNG ADULT"/>
    <x v="9"/>
    <n v="2022"/>
  </r>
  <r>
    <s v="P04034"/>
    <x v="108"/>
    <x v="3"/>
    <x v="45"/>
    <s v="Female"/>
    <x v="2"/>
    <x v="7"/>
    <n v="2"/>
    <n v="9"/>
    <x v="1"/>
    <n v="5"/>
    <n v="2"/>
    <n v="0"/>
    <s v="Medicaid"/>
    <x v="0"/>
    <x v="49"/>
    <n v="1"/>
    <s v="YOUNG ADULT"/>
    <x v="8"/>
    <n v="2022"/>
  </r>
  <r>
    <s v="P04035"/>
    <x v="356"/>
    <x v="0"/>
    <x v="46"/>
    <s v="Female"/>
    <x v="1"/>
    <x v="2"/>
    <n v="4"/>
    <n v="9"/>
    <x v="1"/>
    <n v="7"/>
    <n v="2"/>
    <n v="1"/>
    <s v="Medicaid"/>
    <x v="0"/>
    <x v="14"/>
    <n v="0"/>
    <s v="ADULT"/>
    <x v="6"/>
    <n v="2022"/>
  </r>
  <r>
    <s v="P04036"/>
    <x v="623"/>
    <x v="3"/>
    <x v="41"/>
    <s v="Female"/>
    <x v="3"/>
    <x v="5"/>
    <n v="6"/>
    <n v="11"/>
    <x v="2"/>
    <n v="10"/>
    <n v="6"/>
    <n v="2"/>
    <s v="Medicare"/>
    <x v="1"/>
    <x v="2"/>
    <n v="1"/>
    <s v="SENIOR"/>
    <x v="8"/>
    <n v="2022"/>
  </r>
  <r>
    <s v="P04037"/>
    <x v="815"/>
    <x v="2"/>
    <x v="0"/>
    <s v="Male"/>
    <x v="0"/>
    <x v="3"/>
    <n v="5"/>
    <n v="7"/>
    <x v="1"/>
    <n v="8"/>
    <n v="6"/>
    <n v="2"/>
    <s v="Medicare"/>
    <x v="0"/>
    <x v="2"/>
    <n v="1"/>
    <s v="SENIOR"/>
    <x v="2"/>
    <n v="2021"/>
  </r>
  <r>
    <s v="P04038"/>
    <x v="55"/>
    <x v="1"/>
    <x v="4"/>
    <s v="Female"/>
    <x v="2"/>
    <x v="2"/>
    <n v="5"/>
    <n v="9"/>
    <x v="1"/>
    <n v="8"/>
    <n v="2"/>
    <n v="1"/>
    <s v="Medicaid"/>
    <x v="0"/>
    <x v="0"/>
    <n v="1"/>
    <s v="ADULT"/>
    <x v="3"/>
    <n v="2022"/>
  </r>
  <r>
    <s v="P04039"/>
    <x v="37"/>
    <x v="1"/>
    <x v="24"/>
    <s v="Male"/>
    <x v="4"/>
    <x v="5"/>
    <n v="5"/>
    <n v="10"/>
    <x v="0"/>
    <n v="8"/>
    <n v="4"/>
    <n v="2"/>
    <s v="Uninsured"/>
    <x v="0"/>
    <x v="2"/>
    <n v="1"/>
    <s v="ADULT"/>
    <x v="1"/>
    <n v="2022"/>
  </r>
  <r>
    <s v="P04040"/>
    <x v="553"/>
    <x v="0"/>
    <x v="37"/>
    <s v="Male"/>
    <x v="2"/>
    <x v="0"/>
    <n v="4"/>
    <n v="6"/>
    <x v="2"/>
    <n v="7"/>
    <n v="3"/>
    <n v="1"/>
    <s v="Uninsured"/>
    <x v="0"/>
    <x v="38"/>
    <n v="1"/>
    <s v="ADULT"/>
    <x v="10"/>
    <n v="2022"/>
  </r>
  <r>
    <s v="P04041"/>
    <x v="5"/>
    <x v="0"/>
    <x v="26"/>
    <s v="Male"/>
    <x v="4"/>
    <x v="8"/>
    <n v="5"/>
    <n v="8"/>
    <x v="3"/>
    <n v="8"/>
    <n v="4"/>
    <n v="2"/>
    <s v="Private"/>
    <x v="0"/>
    <x v="2"/>
    <n v="1"/>
    <s v="ADULT"/>
    <x v="0"/>
    <n v="2021"/>
  </r>
  <r>
    <s v="P04042"/>
    <x v="71"/>
    <x v="0"/>
    <x v="6"/>
    <s v="Male"/>
    <x v="3"/>
    <x v="0"/>
    <n v="6"/>
    <n v="6"/>
    <x v="1"/>
    <n v="10"/>
    <n v="4"/>
    <n v="4"/>
    <s v="Medicare"/>
    <x v="1"/>
    <x v="2"/>
    <n v="1"/>
    <s v="SENIOR"/>
    <x v="10"/>
    <n v="2023"/>
  </r>
  <r>
    <s v="P04043"/>
    <x v="524"/>
    <x v="2"/>
    <x v="55"/>
    <s v="Female"/>
    <x v="0"/>
    <x v="8"/>
    <n v="3"/>
    <n v="7"/>
    <x v="1"/>
    <n v="6"/>
    <n v="2"/>
    <n v="1"/>
    <s v="Medicaid"/>
    <x v="0"/>
    <x v="21"/>
    <n v="0"/>
    <s v="YOUNG ADULT"/>
    <x v="7"/>
    <n v="2021"/>
  </r>
  <r>
    <s v="P04044"/>
    <x v="1045"/>
    <x v="0"/>
    <x v="14"/>
    <s v="Male"/>
    <x v="1"/>
    <x v="1"/>
    <n v="4"/>
    <n v="6"/>
    <x v="0"/>
    <n v="8"/>
    <n v="3"/>
    <n v="1"/>
    <s v="Uninsured"/>
    <x v="0"/>
    <x v="31"/>
    <n v="0"/>
    <s v="ADULT"/>
    <x v="10"/>
    <n v="2021"/>
  </r>
  <r>
    <s v="P04045"/>
    <x v="387"/>
    <x v="1"/>
    <x v="39"/>
    <s v="Female"/>
    <x v="4"/>
    <x v="2"/>
    <n v="7"/>
    <n v="10"/>
    <x v="2"/>
    <n v="12"/>
    <n v="5"/>
    <n v="3"/>
    <s v="Medicare"/>
    <x v="1"/>
    <x v="2"/>
    <n v="1"/>
    <s v="SENIOR"/>
    <x v="3"/>
    <n v="2022"/>
  </r>
  <r>
    <s v="P04046"/>
    <x v="931"/>
    <x v="0"/>
    <x v="7"/>
    <s v="Male"/>
    <x v="0"/>
    <x v="1"/>
    <n v="4"/>
    <n v="5"/>
    <x v="3"/>
    <n v="7"/>
    <n v="3"/>
    <n v="1"/>
    <s v="Private"/>
    <x v="0"/>
    <x v="20"/>
    <n v="1"/>
    <s v="ADULT"/>
    <x v="6"/>
    <n v="2022"/>
  </r>
  <r>
    <s v="P04047"/>
    <x v="346"/>
    <x v="0"/>
    <x v="2"/>
    <s v="Male"/>
    <x v="0"/>
    <x v="0"/>
    <n v="5"/>
    <n v="8"/>
    <x v="0"/>
    <n v="8"/>
    <n v="4"/>
    <n v="2"/>
    <s v="Medicare"/>
    <x v="0"/>
    <x v="2"/>
    <n v="1"/>
    <s v="SENIOR"/>
    <x v="6"/>
    <n v="2021"/>
  </r>
  <r>
    <s v="P04048"/>
    <x v="953"/>
    <x v="3"/>
    <x v="49"/>
    <s v="Female"/>
    <x v="0"/>
    <x v="10"/>
    <n v="6"/>
    <n v="7"/>
    <x v="2"/>
    <n v="10"/>
    <n v="4"/>
    <n v="2"/>
    <s v="Medicare"/>
    <x v="1"/>
    <x v="2"/>
    <n v="1"/>
    <s v="SENIOR"/>
    <x v="8"/>
    <n v="2022"/>
  </r>
  <r>
    <s v="P04049"/>
    <x v="76"/>
    <x v="0"/>
    <x v="31"/>
    <s v="Male"/>
    <x v="4"/>
    <x v="3"/>
    <n v="4"/>
    <n v="8"/>
    <x v="2"/>
    <n v="8"/>
    <n v="3"/>
    <n v="1"/>
    <s v="Private"/>
    <x v="0"/>
    <x v="20"/>
    <n v="1"/>
    <s v="ADULT"/>
    <x v="0"/>
    <n v="2023"/>
  </r>
  <r>
    <s v="P04050"/>
    <x v="997"/>
    <x v="1"/>
    <x v="20"/>
    <s v="Female"/>
    <x v="1"/>
    <x v="0"/>
    <n v="4"/>
    <n v="7"/>
    <x v="0"/>
    <n v="6"/>
    <n v="2"/>
    <n v="2"/>
    <s v="Uninsured"/>
    <x v="0"/>
    <x v="23"/>
    <n v="1"/>
    <s v="ADULT"/>
    <x v="3"/>
    <n v="2022"/>
  </r>
  <r>
    <s v="P04051"/>
    <x v="1036"/>
    <x v="3"/>
    <x v="34"/>
    <s v="Male"/>
    <x v="0"/>
    <x v="2"/>
    <n v="4"/>
    <n v="10"/>
    <x v="0"/>
    <n v="6"/>
    <n v="4"/>
    <n v="1"/>
    <s v="Medicaid"/>
    <x v="0"/>
    <x v="3"/>
    <n v="1"/>
    <s v="ADULT"/>
    <x v="11"/>
    <n v="2022"/>
  </r>
  <r>
    <s v="P04052"/>
    <x v="15"/>
    <x v="2"/>
    <x v="26"/>
    <s v="Male"/>
    <x v="2"/>
    <x v="0"/>
    <n v="4"/>
    <n v="7"/>
    <x v="1"/>
    <n v="6"/>
    <n v="3"/>
    <n v="1"/>
    <s v="Private"/>
    <x v="0"/>
    <x v="29"/>
    <n v="0"/>
    <s v="ADULT"/>
    <x v="7"/>
    <n v="2021"/>
  </r>
  <r>
    <s v="P04053"/>
    <x v="188"/>
    <x v="1"/>
    <x v="57"/>
    <s v="Female"/>
    <x v="0"/>
    <x v="8"/>
    <n v="4"/>
    <n v="9"/>
    <x v="2"/>
    <n v="8"/>
    <n v="3"/>
    <n v="1"/>
    <s v="Medicaid"/>
    <x v="0"/>
    <x v="13"/>
    <n v="1"/>
    <s v="SENIOR"/>
    <x v="3"/>
    <n v="2022"/>
  </r>
  <r>
    <s v="P04054"/>
    <x v="416"/>
    <x v="2"/>
    <x v="26"/>
    <s v="Female"/>
    <x v="0"/>
    <x v="5"/>
    <n v="4"/>
    <n v="11"/>
    <x v="2"/>
    <n v="7"/>
    <n v="2"/>
    <n v="1"/>
    <s v="Medicaid"/>
    <x v="0"/>
    <x v="23"/>
    <n v="1"/>
    <s v="ADULT"/>
    <x v="2"/>
    <n v="2023"/>
  </r>
  <r>
    <s v="P04055"/>
    <x v="566"/>
    <x v="3"/>
    <x v="13"/>
    <s v="Male"/>
    <x v="0"/>
    <x v="7"/>
    <n v="3"/>
    <n v="11"/>
    <x v="0"/>
    <n v="4"/>
    <n v="2"/>
    <n v="2"/>
    <s v="Private"/>
    <x v="0"/>
    <x v="23"/>
    <n v="1"/>
    <s v="ADULT"/>
    <x v="5"/>
    <n v="2022"/>
  </r>
  <r>
    <s v="P04056"/>
    <x v="624"/>
    <x v="2"/>
    <x v="26"/>
    <s v="Male"/>
    <x v="1"/>
    <x v="6"/>
    <n v="4"/>
    <n v="8"/>
    <x v="0"/>
    <n v="7"/>
    <n v="3"/>
    <n v="1"/>
    <s v="Private"/>
    <x v="0"/>
    <x v="8"/>
    <n v="0"/>
    <s v="ADULT"/>
    <x v="9"/>
    <n v="2023"/>
  </r>
  <r>
    <s v="P04057"/>
    <x v="258"/>
    <x v="2"/>
    <x v="17"/>
    <s v="Male"/>
    <x v="2"/>
    <x v="1"/>
    <n v="6"/>
    <n v="5"/>
    <x v="1"/>
    <n v="9"/>
    <n v="4"/>
    <n v="2"/>
    <s v="Medicare"/>
    <x v="1"/>
    <x v="2"/>
    <n v="1"/>
    <s v="SENIOR"/>
    <x v="7"/>
    <n v="2022"/>
  </r>
  <r>
    <s v="P04058"/>
    <x v="817"/>
    <x v="3"/>
    <x v="57"/>
    <s v="Female"/>
    <x v="0"/>
    <x v="9"/>
    <n v="5"/>
    <n v="9"/>
    <x v="0"/>
    <n v="10"/>
    <n v="2"/>
    <n v="1"/>
    <s v="Private"/>
    <x v="0"/>
    <x v="62"/>
    <n v="1"/>
    <s v="SENIOR"/>
    <x v="11"/>
    <n v="2023"/>
  </r>
  <r>
    <s v="P04059"/>
    <x v="518"/>
    <x v="1"/>
    <x v="41"/>
    <s v="Female"/>
    <x v="3"/>
    <x v="8"/>
    <n v="5"/>
    <n v="8"/>
    <x v="3"/>
    <n v="8"/>
    <n v="6"/>
    <n v="2"/>
    <s v="Medicare"/>
    <x v="0"/>
    <x v="2"/>
    <n v="1"/>
    <s v="SENIOR"/>
    <x v="1"/>
    <n v="2023"/>
  </r>
  <r>
    <s v="P04060"/>
    <x v="934"/>
    <x v="0"/>
    <x v="22"/>
    <s v="Female"/>
    <x v="0"/>
    <x v="2"/>
    <n v="4"/>
    <n v="10"/>
    <x v="1"/>
    <n v="8"/>
    <n v="2"/>
    <n v="1"/>
    <s v="Private"/>
    <x v="0"/>
    <x v="34"/>
    <n v="1"/>
    <s v="ADULT"/>
    <x v="0"/>
    <n v="2023"/>
  </r>
  <r>
    <s v="P04061"/>
    <x v="554"/>
    <x v="1"/>
    <x v="29"/>
    <s v="Male"/>
    <x v="2"/>
    <x v="5"/>
    <n v="7"/>
    <n v="11"/>
    <x v="2"/>
    <n v="10"/>
    <n v="6"/>
    <n v="2"/>
    <s v="Medicare"/>
    <x v="1"/>
    <x v="2"/>
    <n v="1"/>
    <s v="SENIOR"/>
    <x v="1"/>
    <n v="2023"/>
  </r>
  <r>
    <s v="P04062"/>
    <x v="920"/>
    <x v="0"/>
    <x v="9"/>
    <s v="Female"/>
    <x v="2"/>
    <x v="0"/>
    <n v="4"/>
    <n v="9"/>
    <x v="1"/>
    <n v="7"/>
    <n v="4"/>
    <n v="2"/>
    <s v="Medicaid"/>
    <x v="0"/>
    <x v="50"/>
    <n v="1"/>
    <s v="ADULT"/>
    <x v="0"/>
    <n v="2022"/>
  </r>
  <r>
    <s v="P04063"/>
    <x v="637"/>
    <x v="1"/>
    <x v="52"/>
    <s v="Female"/>
    <x v="2"/>
    <x v="6"/>
    <n v="3"/>
    <n v="8"/>
    <x v="1"/>
    <n v="6"/>
    <n v="2"/>
    <n v="1"/>
    <s v="Uninsured"/>
    <x v="0"/>
    <x v="17"/>
    <n v="1"/>
    <s v="ADULT"/>
    <x v="1"/>
    <n v="2023"/>
  </r>
  <r>
    <s v="P04064"/>
    <x v="777"/>
    <x v="1"/>
    <x v="14"/>
    <s v="Female"/>
    <x v="1"/>
    <x v="6"/>
    <n v="4"/>
    <n v="7"/>
    <x v="0"/>
    <n v="7"/>
    <n v="2"/>
    <n v="1"/>
    <s v="Private"/>
    <x v="0"/>
    <x v="8"/>
    <n v="1"/>
    <s v="ADULT"/>
    <x v="3"/>
    <n v="2022"/>
  </r>
  <r>
    <s v="P04065"/>
    <x v="1064"/>
    <x v="2"/>
    <x v="52"/>
    <s v="Female"/>
    <x v="1"/>
    <x v="3"/>
    <n v="4"/>
    <n v="8"/>
    <x v="1"/>
    <n v="8"/>
    <n v="2"/>
    <n v="2"/>
    <s v="Uninsured"/>
    <x v="0"/>
    <x v="26"/>
    <n v="1"/>
    <s v="ADULT"/>
    <x v="2"/>
    <n v="2023"/>
  </r>
  <r>
    <s v="P04066"/>
    <x v="737"/>
    <x v="3"/>
    <x v="21"/>
    <s v="Female"/>
    <x v="2"/>
    <x v="7"/>
    <n v="3"/>
    <n v="10"/>
    <x v="0"/>
    <n v="4"/>
    <n v="2"/>
    <n v="1"/>
    <s v="Uninsured"/>
    <x v="0"/>
    <x v="4"/>
    <n v="1"/>
    <s v="ADULT"/>
    <x v="11"/>
    <n v="2021"/>
  </r>
  <r>
    <s v="P04067"/>
    <x v="433"/>
    <x v="3"/>
    <x v="26"/>
    <s v="Male"/>
    <x v="0"/>
    <x v="1"/>
    <n v="5"/>
    <n v="6"/>
    <x v="1"/>
    <n v="8"/>
    <n v="4"/>
    <n v="1"/>
    <s v="Medicaid"/>
    <x v="0"/>
    <x v="8"/>
    <n v="1"/>
    <s v="ADULT"/>
    <x v="5"/>
    <n v="2022"/>
  </r>
  <r>
    <s v="P04068"/>
    <x v="88"/>
    <x v="2"/>
    <x v="14"/>
    <s v="Female"/>
    <x v="0"/>
    <x v="6"/>
    <n v="5"/>
    <n v="8"/>
    <x v="2"/>
    <n v="10"/>
    <n v="2"/>
    <n v="2"/>
    <s v="Private"/>
    <x v="0"/>
    <x v="2"/>
    <n v="1"/>
    <s v="ADULT"/>
    <x v="7"/>
    <n v="2023"/>
  </r>
  <r>
    <s v="P04069"/>
    <x v="986"/>
    <x v="2"/>
    <x v="25"/>
    <s v="Female"/>
    <x v="3"/>
    <x v="2"/>
    <n v="2"/>
    <n v="9"/>
    <x v="1"/>
    <n v="4"/>
    <n v="2"/>
    <n v="2"/>
    <s v="Medicaid"/>
    <x v="0"/>
    <x v="59"/>
    <n v="1"/>
    <s v="YOUNG ADULT"/>
    <x v="7"/>
    <n v="2021"/>
  </r>
  <r>
    <s v="P04070"/>
    <x v="497"/>
    <x v="3"/>
    <x v="35"/>
    <s v="Male"/>
    <x v="3"/>
    <x v="8"/>
    <n v="5"/>
    <n v="10"/>
    <x v="2"/>
    <n v="10"/>
    <n v="4"/>
    <n v="3"/>
    <s v="Medicare"/>
    <x v="0"/>
    <x v="2"/>
    <n v="1"/>
    <s v="SENIOR"/>
    <x v="5"/>
    <n v="2022"/>
  </r>
  <r>
    <s v="P04071"/>
    <x v="203"/>
    <x v="2"/>
    <x v="8"/>
    <s v="Male"/>
    <x v="3"/>
    <x v="4"/>
    <n v="4"/>
    <n v="8"/>
    <x v="2"/>
    <n v="10"/>
    <n v="4"/>
    <n v="1"/>
    <s v="Medicare"/>
    <x v="0"/>
    <x v="61"/>
    <n v="1"/>
    <s v="SENIOR"/>
    <x v="9"/>
    <n v="2023"/>
  </r>
  <r>
    <s v="P04072"/>
    <x v="599"/>
    <x v="1"/>
    <x v="37"/>
    <s v="Female"/>
    <x v="0"/>
    <x v="6"/>
    <n v="5"/>
    <n v="8"/>
    <x v="3"/>
    <n v="8"/>
    <n v="4"/>
    <n v="1"/>
    <s v="Private"/>
    <x v="0"/>
    <x v="6"/>
    <n v="1"/>
    <s v="ADULT"/>
    <x v="3"/>
    <n v="2021"/>
  </r>
  <r>
    <s v="P04073"/>
    <x v="297"/>
    <x v="0"/>
    <x v="53"/>
    <s v="Male"/>
    <x v="2"/>
    <x v="2"/>
    <n v="3"/>
    <n v="9"/>
    <x v="0"/>
    <n v="6"/>
    <n v="2"/>
    <n v="1"/>
    <s v="Medicaid"/>
    <x v="0"/>
    <x v="21"/>
    <n v="1"/>
    <s v="YOUNG ADULT"/>
    <x v="6"/>
    <n v="2022"/>
  </r>
  <r>
    <s v="P04074"/>
    <x v="565"/>
    <x v="1"/>
    <x v="1"/>
    <s v="Female"/>
    <x v="1"/>
    <x v="2"/>
    <n v="4"/>
    <n v="9"/>
    <x v="1"/>
    <n v="6"/>
    <n v="2"/>
    <n v="1"/>
    <s v="Uninsured"/>
    <x v="0"/>
    <x v="3"/>
    <n v="1"/>
    <s v="ADULT"/>
    <x v="1"/>
    <n v="2022"/>
  </r>
  <r>
    <s v="P04075"/>
    <x v="791"/>
    <x v="2"/>
    <x v="7"/>
    <s v="Male"/>
    <x v="4"/>
    <x v="1"/>
    <n v="3"/>
    <n v="4"/>
    <x v="2"/>
    <n v="8"/>
    <n v="2"/>
    <n v="1"/>
    <s v="Medicaid"/>
    <x v="0"/>
    <x v="69"/>
    <n v="0"/>
    <s v="ADULT"/>
    <x v="7"/>
    <n v="2022"/>
  </r>
  <r>
    <s v="P04076"/>
    <x v="389"/>
    <x v="3"/>
    <x v="18"/>
    <s v="Male"/>
    <x v="4"/>
    <x v="7"/>
    <n v="5"/>
    <n v="9"/>
    <x v="1"/>
    <n v="8"/>
    <n v="4"/>
    <n v="1"/>
    <s v="Private"/>
    <x v="0"/>
    <x v="2"/>
    <n v="1"/>
    <s v="ADULT"/>
    <x v="11"/>
    <n v="2021"/>
  </r>
  <r>
    <s v="P04077"/>
    <x v="907"/>
    <x v="0"/>
    <x v="36"/>
    <s v="Male"/>
    <x v="2"/>
    <x v="4"/>
    <n v="4"/>
    <n v="6"/>
    <x v="0"/>
    <n v="6"/>
    <n v="2"/>
    <n v="1"/>
    <s v="Medicaid"/>
    <x v="0"/>
    <x v="18"/>
    <n v="1"/>
    <s v="ADULT"/>
    <x v="0"/>
    <n v="2021"/>
  </r>
  <r>
    <s v="P04078"/>
    <x v="600"/>
    <x v="0"/>
    <x v="62"/>
    <s v="Male"/>
    <x v="1"/>
    <x v="1"/>
    <n v="2"/>
    <n v="7"/>
    <x v="1"/>
    <n v="5"/>
    <n v="5"/>
    <n v="0"/>
    <s v="Private"/>
    <x v="1"/>
    <x v="33"/>
    <n v="0"/>
    <s v="YOUNG ADULT"/>
    <x v="0"/>
    <n v="2021"/>
  </r>
  <r>
    <s v="P04079"/>
    <x v="1058"/>
    <x v="1"/>
    <x v="36"/>
    <s v="Male"/>
    <x v="1"/>
    <x v="4"/>
    <n v="4"/>
    <n v="5"/>
    <x v="1"/>
    <n v="7"/>
    <n v="4"/>
    <n v="1"/>
    <s v="Medicaid"/>
    <x v="0"/>
    <x v="36"/>
    <n v="0"/>
    <s v="ADULT"/>
    <x v="4"/>
    <n v="2021"/>
  </r>
  <r>
    <s v="P04080"/>
    <x v="559"/>
    <x v="1"/>
    <x v="32"/>
    <s v="Female"/>
    <x v="4"/>
    <x v="2"/>
    <n v="4"/>
    <n v="9"/>
    <x v="2"/>
    <n v="8"/>
    <n v="2"/>
    <n v="2"/>
    <s v="Medicaid"/>
    <x v="0"/>
    <x v="2"/>
    <n v="1"/>
    <s v="ADULT"/>
    <x v="1"/>
    <n v="2021"/>
  </r>
  <r>
    <s v="P04081"/>
    <x v="1056"/>
    <x v="0"/>
    <x v="38"/>
    <s v="Female"/>
    <x v="0"/>
    <x v="1"/>
    <n v="6"/>
    <n v="7"/>
    <x v="1"/>
    <n v="10"/>
    <n v="6"/>
    <n v="2"/>
    <s v="Medicare"/>
    <x v="1"/>
    <x v="2"/>
    <n v="1"/>
    <s v="SENIOR"/>
    <x v="6"/>
    <n v="2023"/>
  </r>
  <r>
    <s v="P04082"/>
    <x v="961"/>
    <x v="1"/>
    <x v="37"/>
    <s v="Female"/>
    <x v="1"/>
    <x v="2"/>
    <n v="3"/>
    <n v="8"/>
    <x v="1"/>
    <n v="4"/>
    <n v="2"/>
    <n v="1"/>
    <s v="Medicaid"/>
    <x v="0"/>
    <x v="21"/>
    <n v="1"/>
    <s v="ADULT"/>
    <x v="1"/>
    <n v="2022"/>
  </r>
  <r>
    <s v="P04083"/>
    <x v="426"/>
    <x v="0"/>
    <x v="73"/>
    <s v="Male"/>
    <x v="2"/>
    <x v="2"/>
    <n v="6"/>
    <n v="9"/>
    <x v="3"/>
    <n v="9"/>
    <n v="4"/>
    <n v="2"/>
    <s v="Medicare"/>
    <x v="1"/>
    <x v="2"/>
    <n v="1"/>
    <s v="SENIOR"/>
    <x v="0"/>
    <n v="2023"/>
  </r>
  <r>
    <s v="P04084"/>
    <x v="684"/>
    <x v="0"/>
    <x v="10"/>
    <s v="Female"/>
    <x v="3"/>
    <x v="8"/>
    <n v="2"/>
    <n v="8"/>
    <x v="1"/>
    <n v="4"/>
    <n v="2"/>
    <n v="0"/>
    <s v="Private"/>
    <x v="2"/>
    <x v="16"/>
    <n v="0"/>
    <s v="YOUNG ADULT"/>
    <x v="6"/>
    <n v="2021"/>
  </r>
  <r>
    <s v="P04085"/>
    <x v="756"/>
    <x v="2"/>
    <x v="54"/>
    <s v="Female"/>
    <x v="0"/>
    <x v="4"/>
    <n v="5"/>
    <n v="5"/>
    <x v="2"/>
    <n v="8"/>
    <n v="4"/>
    <n v="3"/>
    <s v="Medicare"/>
    <x v="0"/>
    <x v="2"/>
    <n v="1"/>
    <s v="SENIOR"/>
    <x v="9"/>
    <n v="2022"/>
  </r>
  <r>
    <s v="P04086"/>
    <x v="1023"/>
    <x v="3"/>
    <x v="4"/>
    <s v="Female"/>
    <x v="1"/>
    <x v="7"/>
    <n v="4"/>
    <n v="9"/>
    <x v="0"/>
    <n v="8"/>
    <n v="4"/>
    <n v="2"/>
    <s v="Private"/>
    <x v="0"/>
    <x v="2"/>
    <n v="1"/>
    <s v="ADULT"/>
    <x v="5"/>
    <n v="2021"/>
  </r>
  <r>
    <s v="P04087"/>
    <x v="200"/>
    <x v="2"/>
    <x v="58"/>
    <s v="Female"/>
    <x v="4"/>
    <x v="3"/>
    <n v="7"/>
    <n v="10"/>
    <x v="3"/>
    <n v="10"/>
    <n v="5"/>
    <n v="4"/>
    <s v="Medicare"/>
    <x v="1"/>
    <x v="2"/>
    <n v="1"/>
    <s v="SENIOR"/>
    <x v="7"/>
    <n v="2023"/>
  </r>
  <r>
    <s v="P04088"/>
    <x v="762"/>
    <x v="3"/>
    <x v="18"/>
    <s v="Male"/>
    <x v="0"/>
    <x v="9"/>
    <n v="5"/>
    <n v="9"/>
    <x v="2"/>
    <n v="8"/>
    <n v="4"/>
    <n v="1"/>
    <s v="Private"/>
    <x v="0"/>
    <x v="17"/>
    <n v="0"/>
    <s v="ADULT"/>
    <x v="11"/>
    <n v="2023"/>
  </r>
  <r>
    <s v="P04089"/>
    <x v="1030"/>
    <x v="2"/>
    <x v="50"/>
    <s v="Male"/>
    <x v="3"/>
    <x v="4"/>
    <n v="6"/>
    <n v="8"/>
    <x v="1"/>
    <n v="10"/>
    <n v="6"/>
    <n v="4"/>
    <s v="Medicare"/>
    <x v="1"/>
    <x v="2"/>
    <n v="0"/>
    <s v="SENIOR"/>
    <x v="2"/>
    <n v="2023"/>
  </r>
  <r>
    <s v="P04090"/>
    <x v="525"/>
    <x v="3"/>
    <x v="36"/>
    <s v="Male"/>
    <x v="2"/>
    <x v="8"/>
    <n v="3"/>
    <n v="8"/>
    <x v="3"/>
    <n v="4"/>
    <n v="2"/>
    <n v="1"/>
    <s v="Medicaid"/>
    <x v="0"/>
    <x v="59"/>
    <n v="1"/>
    <s v="ADULT"/>
    <x v="11"/>
    <n v="2021"/>
  </r>
  <r>
    <s v="P04091"/>
    <x v="79"/>
    <x v="0"/>
    <x v="43"/>
    <s v="Male"/>
    <x v="0"/>
    <x v="0"/>
    <n v="3"/>
    <n v="7"/>
    <x v="0"/>
    <n v="6"/>
    <n v="2"/>
    <n v="1"/>
    <s v="Uninsured"/>
    <x v="0"/>
    <x v="41"/>
    <n v="1"/>
    <s v="YOUNG ADULT"/>
    <x v="6"/>
    <n v="2023"/>
  </r>
  <r>
    <s v="P04092"/>
    <x v="215"/>
    <x v="2"/>
    <x v="17"/>
    <s v="Female"/>
    <x v="0"/>
    <x v="2"/>
    <n v="6"/>
    <n v="9"/>
    <x v="1"/>
    <n v="10"/>
    <n v="8"/>
    <n v="4"/>
    <s v="Medicare"/>
    <x v="1"/>
    <x v="2"/>
    <n v="1"/>
    <s v="SENIOR"/>
    <x v="2"/>
    <n v="2022"/>
  </r>
  <r>
    <s v="P04093"/>
    <x v="203"/>
    <x v="2"/>
    <x v="31"/>
    <s v="Male"/>
    <x v="2"/>
    <x v="1"/>
    <n v="4"/>
    <n v="7"/>
    <x v="1"/>
    <n v="7"/>
    <n v="3"/>
    <n v="1"/>
    <s v="Private"/>
    <x v="0"/>
    <x v="63"/>
    <n v="0"/>
    <s v="ADULT"/>
    <x v="9"/>
    <n v="2023"/>
  </r>
  <r>
    <s v="P04094"/>
    <x v="654"/>
    <x v="2"/>
    <x v="26"/>
    <s v="Female"/>
    <x v="4"/>
    <x v="5"/>
    <n v="4"/>
    <n v="11"/>
    <x v="1"/>
    <n v="7"/>
    <n v="2"/>
    <n v="1"/>
    <s v="Private"/>
    <x v="0"/>
    <x v="8"/>
    <n v="1"/>
    <s v="ADULT"/>
    <x v="7"/>
    <n v="2022"/>
  </r>
  <r>
    <s v="P04095"/>
    <x v="215"/>
    <x v="2"/>
    <x v="68"/>
    <s v="Female"/>
    <x v="2"/>
    <x v="0"/>
    <n v="5"/>
    <n v="7"/>
    <x v="1"/>
    <n v="8"/>
    <n v="4"/>
    <n v="3"/>
    <s v="Medicare"/>
    <x v="0"/>
    <x v="2"/>
    <n v="0"/>
    <s v="SENIOR"/>
    <x v="2"/>
    <n v="2022"/>
  </r>
  <r>
    <s v="P04096"/>
    <x v="184"/>
    <x v="3"/>
    <x v="13"/>
    <s v="Female"/>
    <x v="3"/>
    <x v="7"/>
    <n v="3"/>
    <n v="8"/>
    <x v="0"/>
    <n v="4"/>
    <n v="4"/>
    <n v="1"/>
    <s v="Private"/>
    <x v="0"/>
    <x v="40"/>
    <n v="0"/>
    <s v="ADULT"/>
    <x v="11"/>
    <n v="2021"/>
  </r>
  <r>
    <s v="P04097"/>
    <x v="452"/>
    <x v="3"/>
    <x v="38"/>
    <s v="Female"/>
    <x v="4"/>
    <x v="7"/>
    <n v="6"/>
    <n v="10"/>
    <x v="1"/>
    <n v="12"/>
    <n v="6"/>
    <n v="2"/>
    <s v="Medicare"/>
    <x v="1"/>
    <x v="2"/>
    <n v="1"/>
    <s v="SENIOR"/>
    <x v="8"/>
    <n v="2023"/>
  </r>
  <r>
    <s v="P04098"/>
    <x v="881"/>
    <x v="1"/>
    <x v="21"/>
    <s v="Male"/>
    <x v="4"/>
    <x v="0"/>
    <n v="3"/>
    <n v="7"/>
    <x v="1"/>
    <n v="6"/>
    <n v="2"/>
    <n v="2"/>
    <s v="Private"/>
    <x v="0"/>
    <x v="29"/>
    <n v="0"/>
    <s v="ADULT"/>
    <x v="4"/>
    <n v="2021"/>
  </r>
  <r>
    <s v="P04099"/>
    <x v="825"/>
    <x v="3"/>
    <x v="1"/>
    <s v="Female"/>
    <x v="1"/>
    <x v="9"/>
    <n v="4"/>
    <n v="8"/>
    <x v="1"/>
    <n v="7"/>
    <n v="2"/>
    <n v="2"/>
    <s v="Private"/>
    <x v="0"/>
    <x v="4"/>
    <n v="0"/>
    <s v="ADULT"/>
    <x v="8"/>
    <n v="2021"/>
  </r>
  <r>
    <s v="P04100"/>
    <x v="628"/>
    <x v="0"/>
    <x v="18"/>
    <s v="Male"/>
    <x v="2"/>
    <x v="6"/>
    <n v="4"/>
    <n v="8"/>
    <x v="1"/>
    <n v="8"/>
    <n v="3"/>
    <n v="1"/>
    <s v="Private"/>
    <x v="0"/>
    <x v="34"/>
    <n v="1"/>
    <s v="ADULT"/>
    <x v="6"/>
    <n v="2021"/>
  </r>
  <r>
    <s v="P04101"/>
    <x v="90"/>
    <x v="1"/>
    <x v="33"/>
    <s v="Female"/>
    <x v="1"/>
    <x v="1"/>
    <n v="2"/>
    <n v="5"/>
    <x v="1"/>
    <n v="4"/>
    <n v="3"/>
    <n v="2"/>
    <s v="Private"/>
    <x v="1"/>
    <x v="54"/>
    <n v="0"/>
    <s v="YOUNG ADULT"/>
    <x v="3"/>
    <n v="2023"/>
  </r>
  <r>
    <s v="P04102"/>
    <x v="821"/>
    <x v="3"/>
    <x v="46"/>
    <s v="Female"/>
    <x v="0"/>
    <x v="7"/>
    <n v="3"/>
    <n v="9"/>
    <x v="3"/>
    <n v="4"/>
    <n v="4"/>
    <n v="1"/>
    <s v="Private"/>
    <x v="0"/>
    <x v="32"/>
    <n v="1"/>
    <s v="ADULT"/>
    <x v="8"/>
    <n v="2022"/>
  </r>
  <r>
    <s v="P04103"/>
    <x v="304"/>
    <x v="2"/>
    <x v="54"/>
    <s v="Female"/>
    <x v="4"/>
    <x v="1"/>
    <n v="5"/>
    <n v="8"/>
    <x v="1"/>
    <n v="8"/>
    <n v="4"/>
    <n v="2"/>
    <s v="Medicare"/>
    <x v="0"/>
    <x v="2"/>
    <n v="1"/>
    <s v="SENIOR"/>
    <x v="2"/>
    <n v="2023"/>
  </r>
  <r>
    <s v="P04104"/>
    <x v="839"/>
    <x v="1"/>
    <x v="39"/>
    <s v="Male"/>
    <x v="1"/>
    <x v="0"/>
    <n v="5"/>
    <n v="6"/>
    <x v="3"/>
    <n v="8"/>
    <n v="5"/>
    <n v="2"/>
    <s v="Medicare"/>
    <x v="0"/>
    <x v="2"/>
    <n v="1"/>
    <s v="SENIOR"/>
    <x v="3"/>
    <n v="2023"/>
  </r>
  <r>
    <s v="P04105"/>
    <x v="779"/>
    <x v="1"/>
    <x v="31"/>
    <s v="Female"/>
    <x v="1"/>
    <x v="8"/>
    <n v="4"/>
    <n v="8"/>
    <x v="3"/>
    <n v="6"/>
    <n v="4"/>
    <n v="1"/>
    <s v="Uninsured"/>
    <x v="0"/>
    <x v="6"/>
    <n v="1"/>
    <s v="ADULT"/>
    <x v="4"/>
    <n v="2023"/>
  </r>
  <r>
    <s v="P04106"/>
    <x v="901"/>
    <x v="2"/>
    <x v="9"/>
    <s v="Male"/>
    <x v="2"/>
    <x v="8"/>
    <n v="4"/>
    <n v="9"/>
    <x v="0"/>
    <n v="7"/>
    <n v="4"/>
    <n v="1"/>
    <s v="Private"/>
    <x v="0"/>
    <x v="50"/>
    <n v="1"/>
    <s v="ADULT"/>
    <x v="2"/>
    <n v="2023"/>
  </r>
  <r>
    <s v="P04107"/>
    <x v="82"/>
    <x v="1"/>
    <x v="32"/>
    <s v="Male"/>
    <x v="3"/>
    <x v="8"/>
    <n v="3"/>
    <n v="9"/>
    <x v="1"/>
    <n v="8"/>
    <n v="2"/>
    <n v="1"/>
    <s v="Uninsured"/>
    <x v="0"/>
    <x v="59"/>
    <n v="1"/>
    <s v="ADULT"/>
    <x v="1"/>
    <n v="2023"/>
  </r>
  <r>
    <s v="P04108"/>
    <x v="632"/>
    <x v="1"/>
    <x v="44"/>
    <s v="Female"/>
    <x v="1"/>
    <x v="5"/>
    <n v="6"/>
    <n v="14"/>
    <x v="1"/>
    <n v="12"/>
    <n v="6"/>
    <n v="4"/>
    <s v="Medicare"/>
    <x v="1"/>
    <x v="2"/>
    <n v="1"/>
    <s v="SENIOR"/>
    <x v="3"/>
    <n v="2021"/>
  </r>
  <r>
    <s v="P04109"/>
    <x v="329"/>
    <x v="2"/>
    <x v="4"/>
    <s v="Male"/>
    <x v="4"/>
    <x v="3"/>
    <n v="4"/>
    <n v="7"/>
    <x v="1"/>
    <n v="7"/>
    <n v="3"/>
    <n v="1"/>
    <s v="Private"/>
    <x v="0"/>
    <x v="63"/>
    <n v="1"/>
    <s v="ADULT"/>
    <x v="9"/>
    <n v="2021"/>
  </r>
  <r>
    <s v="P04110"/>
    <x v="1005"/>
    <x v="3"/>
    <x v="26"/>
    <s v="Female"/>
    <x v="2"/>
    <x v="9"/>
    <n v="4"/>
    <n v="10"/>
    <x v="2"/>
    <n v="6"/>
    <n v="2"/>
    <n v="1"/>
    <s v="Private"/>
    <x v="0"/>
    <x v="11"/>
    <n v="1"/>
    <s v="ADULT"/>
    <x v="5"/>
    <n v="2022"/>
  </r>
  <r>
    <s v="P04111"/>
    <x v="750"/>
    <x v="2"/>
    <x v="50"/>
    <s v="Male"/>
    <x v="4"/>
    <x v="1"/>
    <n v="5"/>
    <n v="7"/>
    <x v="1"/>
    <n v="10"/>
    <n v="4"/>
    <n v="3"/>
    <s v="Medicare"/>
    <x v="0"/>
    <x v="2"/>
    <n v="1"/>
    <s v="SENIOR"/>
    <x v="9"/>
    <n v="2022"/>
  </r>
  <r>
    <s v="P04112"/>
    <x v="907"/>
    <x v="0"/>
    <x v="46"/>
    <s v="Female"/>
    <x v="2"/>
    <x v="3"/>
    <n v="4"/>
    <n v="9"/>
    <x v="1"/>
    <n v="6"/>
    <n v="2"/>
    <n v="1"/>
    <s v="Private"/>
    <x v="0"/>
    <x v="49"/>
    <n v="1"/>
    <s v="ADULT"/>
    <x v="0"/>
    <n v="2021"/>
  </r>
  <r>
    <s v="P04113"/>
    <x v="83"/>
    <x v="3"/>
    <x v="5"/>
    <s v="Male"/>
    <x v="3"/>
    <x v="5"/>
    <n v="6"/>
    <n v="13"/>
    <x v="1"/>
    <n v="10"/>
    <n v="6"/>
    <n v="4"/>
    <s v="Medicare"/>
    <x v="1"/>
    <x v="2"/>
    <n v="1"/>
    <s v="SENIOR"/>
    <x v="8"/>
    <n v="2023"/>
  </r>
  <r>
    <s v="P04114"/>
    <x v="37"/>
    <x v="1"/>
    <x v="53"/>
    <s v="Female"/>
    <x v="1"/>
    <x v="1"/>
    <n v="2"/>
    <n v="4"/>
    <x v="1"/>
    <n v="4"/>
    <n v="2"/>
    <n v="0"/>
    <s v="Private"/>
    <x v="2"/>
    <x v="73"/>
    <n v="0"/>
    <s v="YOUNG ADULT"/>
    <x v="1"/>
    <n v="2022"/>
  </r>
  <r>
    <s v="P04115"/>
    <x v="1033"/>
    <x v="2"/>
    <x v="65"/>
    <s v="Female"/>
    <x v="2"/>
    <x v="6"/>
    <n v="6"/>
    <n v="8"/>
    <x v="1"/>
    <n v="10"/>
    <n v="4"/>
    <n v="2"/>
    <s v="Medicare"/>
    <x v="1"/>
    <x v="2"/>
    <n v="1"/>
    <s v="SENIOR"/>
    <x v="2"/>
    <n v="2023"/>
  </r>
  <r>
    <s v="P04116"/>
    <x v="56"/>
    <x v="1"/>
    <x v="36"/>
    <s v="Female"/>
    <x v="2"/>
    <x v="5"/>
    <n v="3"/>
    <n v="9"/>
    <x v="1"/>
    <n v="4"/>
    <n v="4"/>
    <n v="1"/>
    <s v="Medicaid"/>
    <x v="0"/>
    <x v="28"/>
    <n v="1"/>
    <s v="ADULT"/>
    <x v="4"/>
    <n v="2022"/>
  </r>
  <r>
    <s v="P04117"/>
    <x v="878"/>
    <x v="1"/>
    <x v="22"/>
    <s v="Male"/>
    <x v="1"/>
    <x v="4"/>
    <n v="5"/>
    <n v="7"/>
    <x v="1"/>
    <n v="10"/>
    <n v="2"/>
    <n v="4"/>
    <s v="Private"/>
    <x v="0"/>
    <x v="2"/>
    <n v="1"/>
    <s v="ADULT"/>
    <x v="1"/>
    <n v="2022"/>
  </r>
  <r>
    <s v="P04118"/>
    <x v="778"/>
    <x v="0"/>
    <x v="10"/>
    <s v="Female"/>
    <x v="0"/>
    <x v="1"/>
    <n v="2"/>
    <n v="6"/>
    <x v="0"/>
    <n v="5"/>
    <n v="1"/>
    <n v="0"/>
    <s v="Private"/>
    <x v="2"/>
    <x v="58"/>
    <n v="0"/>
    <s v="YOUNG ADULT"/>
    <x v="0"/>
    <n v="2022"/>
  </r>
  <r>
    <s v="P04119"/>
    <x v="553"/>
    <x v="0"/>
    <x v="7"/>
    <s v="Male"/>
    <x v="2"/>
    <x v="5"/>
    <n v="4"/>
    <n v="11"/>
    <x v="1"/>
    <n v="7"/>
    <n v="3"/>
    <n v="1"/>
    <s v="Private"/>
    <x v="0"/>
    <x v="4"/>
    <n v="0"/>
    <s v="ADULT"/>
    <x v="10"/>
    <n v="2022"/>
  </r>
  <r>
    <s v="P04120"/>
    <x v="816"/>
    <x v="1"/>
    <x v="13"/>
    <s v="Male"/>
    <x v="1"/>
    <x v="5"/>
    <n v="3"/>
    <n v="10"/>
    <x v="0"/>
    <n v="6"/>
    <n v="2"/>
    <n v="1"/>
    <s v="Private"/>
    <x v="0"/>
    <x v="11"/>
    <n v="0"/>
    <s v="ADULT"/>
    <x v="3"/>
    <n v="2023"/>
  </r>
  <r>
    <s v="P04121"/>
    <x v="718"/>
    <x v="2"/>
    <x v="21"/>
    <s v="Male"/>
    <x v="1"/>
    <x v="1"/>
    <n v="3"/>
    <n v="5"/>
    <x v="2"/>
    <n v="8"/>
    <n v="2"/>
    <n v="1"/>
    <s v="Private"/>
    <x v="0"/>
    <x v="51"/>
    <n v="0"/>
    <s v="ADULT"/>
    <x v="9"/>
    <n v="2021"/>
  </r>
  <r>
    <s v="P04122"/>
    <x v="944"/>
    <x v="0"/>
    <x v="1"/>
    <s v="Female"/>
    <x v="3"/>
    <x v="3"/>
    <n v="4"/>
    <n v="8"/>
    <x v="0"/>
    <n v="6"/>
    <n v="4"/>
    <n v="1"/>
    <s v="Private"/>
    <x v="0"/>
    <x v="72"/>
    <n v="0"/>
    <s v="ADULT"/>
    <x v="10"/>
    <n v="2022"/>
  </r>
  <r>
    <s v="P04123"/>
    <x v="714"/>
    <x v="3"/>
    <x v="41"/>
    <s v="Male"/>
    <x v="2"/>
    <x v="2"/>
    <n v="6"/>
    <n v="9"/>
    <x v="2"/>
    <n v="9"/>
    <n v="4"/>
    <n v="4"/>
    <s v="Medicare"/>
    <x v="1"/>
    <x v="2"/>
    <n v="1"/>
    <s v="SENIOR"/>
    <x v="5"/>
    <n v="2022"/>
  </r>
  <r>
    <s v="P04124"/>
    <x v="345"/>
    <x v="0"/>
    <x v="26"/>
    <s v="Female"/>
    <x v="2"/>
    <x v="0"/>
    <n v="5"/>
    <n v="7"/>
    <x v="3"/>
    <n v="8"/>
    <n v="2"/>
    <n v="2"/>
    <s v="Private"/>
    <x v="0"/>
    <x v="2"/>
    <n v="1"/>
    <s v="ADULT"/>
    <x v="0"/>
    <n v="2022"/>
  </r>
  <r>
    <s v="P04125"/>
    <x v="163"/>
    <x v="1"/>
    <x v="14"/>
    <s v="Female"/>
    <x v="1"/>
    <x v="2"/>
    <n v="4"/>
    <n v="12"/>
    <x v="1"/>
    <n v="7"/>
    <n v="3"/>
    <n v="2"/>
    <s v="Medicaid"/>
    <x v="0"/>
    <x v="2"/>
    <n v="0"/>
    <s v="ADULT"/>
    <x v="3"/>
    <n v="2021"/>
  </r>
  <r>
    <s v="P04126"/>
    <x v="837"/>
    <x v="1"/>
    <x v="43"/>
    <s v="Male"/>
    <x v="3"/>
    <x v="1"/>
    <n v="3"/>
    <n v="4"/>
    <x v="0"/>
    <n v="4"/>
    <n v="2"/>
    <n v="1"/>
    <s v="Private"/>
    <x v="0"/>
    <x v="10"/>
    <n v="0"/>
    <s v="YOUNG ADULT"/>
    <x v="3"/>
    <n v="2021"/>
  </r>
  <r>
    <s v="P04127"/>
    <x v="586"/>
    <x v="1"/>
    <x v="40"/>
    <s v="Female"/>
    <x v="1"/>
    <x v="2"/>
    <n v="3"/>
    <n v="8"/>
    <x v="1"/>
    <n v="4"/>
    <n v="2"/>
    <n v="2"/>
    <s v="Private"/>
    <x v="0"/>
    <x v="8"/>
    <n v="1"/>
    <s v="ADULT"/>
    <x v="1"/>
    <n v="2021"/>
  </r>
  <r>
    <s v="P04128"/>
    <x v="487"/>
    <x v="3"/>
    <x v="63"/>
    <s v="Male"/>
    <x v="1"/>
    <x v="2"/>
    <n v="7"/>
    <n v="11"/>
    <x v="0"/>
    <n v="10"/>
    <n v="7"/>
    <n v="4"/>
    <s v="Medicare"/>
    <x v="1"/>
    <x v="2"/>
    <n v="1"/>
    <s v="SENIOR"/>
    <x v="8"/>
    <n v="2022"/>
  </r>
  <r>
    <s v="P04129"/>
    <x v="283"/>
    <x v="2"/>
    <x v="34"/>
    <s v="Female"/>
    <x v="0"/>
    <x v="6"/>
    <n v="3"/>
    <n v="9"/>
    <x v="1"/>
    <n v="4"/>
    <n v="2"/>
    <n v="1"/>
    <s v="Uninsured"/>
    <x v="0"/>
    <x v="17"/>
    <n v="1"/>
    <s v="ADULT"/>
    <x v="2"/>
    <n v="2023"/>
  </r>
  <r>
    <s v="P04130"/>
    <x v="990"/>
    <x v="2"/>
    <x v="73"/>
    <s v="Male"/>
    <x v="2"/>
    <x v="1"/>
    <n v="7"/>
    <n v="7"/>
    <x v="2"/>
    <n v="10"/>
    <n v="5"/>
    <n v="3"/>
    <s v="Medicare"/>
    <x v="1"/>
    <x v="2"/>
    <n v="1"/>
    <s v="SENIOR"/>
    <x v="7"/>
    <n v="2022"/>
  </r>
  <r>
    <s v="P04131"/>
    <x v="656"/>
    <x v="1"/>
    <x v="22"/>
    <s v="Female"/>
    <x v="4"/>
    <x v="3"/>
    <n v="4"/>
    <n v="7"/>
    <x v="1"/>
    <n v="8"/>
    <n v="6"/>
    <n v="2"/>
    <s v="Medicaid"/>
    <x v="0"/>
    <x v="45"/>
    <n v="0"/>
    <s v="ADULT"/>
    <x v="1"/>
    <n v="2021"/>
  </r>
  <r>
    <s v="P04132"/>
    <x v="330"/>
    <x v="3"/>
    <x v="47"/>
    <s v="Male"/>
    <x v="3"/>
    <x v="1"/>
    <n v="4"/>
    <n v="7"/>
    <x v="2"/>
    <n v="8"/>
    <n v="2"/>
    <n v="2"/>
    <s v="Medicaid"/>
    <x v="0"/>
    <x v="8"/>
    <n v="1"/>
    <s v="ADULT"/>
    <x v="11"/>
    <n v="2022"/>
  </r>
  <r>
    <s v="P04133"/>
    <x v="242"/>
    <x v="0"/>
    <x v="59"/>
    <s v="Male"/>
    <x v="3"/>
    <x v="0"/>
    <n v="5"/>
    <n v="6"/>
    <x v="1"/>
    <n v="10"/>
    <n v="4"/>
    <n v="2"/>
    <s v="Medicare"/>
    <x v="0"/>
    <x v="2"/>
    <n v="0"/>
    <s v="SENIOR"/>
    <x v="0"/>
    <n v="2021"/>
  </r>
  <r>
    <s v="P04134"/>
    <x v="694"/>
    <x v="1"/>
    <x v="64"/>
    <s v="Male"/>
    <x v="4"/>
    <x v="3"/>
    <n v="5"/>
    <n v="7"/>
    <x v="2"/>
    <n v="8"/>
    <n v="5"/>
    <n v="2"/>
    <s v="Medicare"/>
    <x v="0"/>
    <x v="2"/>
    <n v="1"/>
    <s v="SENIOR"/>
    <x v="1"/>
    <n v="2023"/>
  </r>
  <r>
    <s v="P04135"/>
    <x v="894"/>
    <x v="0"/>
    <x v="31"/>
    <s v="Male"/>
    <x v="4"/>
    <x v="0"/>
    <n v="5"/>
    <n v="6"/>
    <x v="0"/>
    <n v="8"/>
    <n v="2"/>
    <n v="1"/>
    <s v="Medicaid"/>
    <x v="0"/>
    <x v="24"/>
    <n v="1"/>
    <s v="ADULT"/>
    <x v="6"/>
    <n v="2022"/>
  </r>
  <r>
    <s v="P04136"/>
    <x v="262"/>
    <x v="3"/>
    <x v="36"/>
    <s v="Male"/>
    <x v="3"/>
    <x v="8"/>
    <n v="3"/>
    <n v="8"/>
    <x v="1"/>
    <n v="4"/>
    <n v="2"/>
    <n v="2"/>
    <s v="Uninsured"/>
    <x v="0"/>
    <x v="2"/>
    <n v="1"/>
    <s v="ADULT"/>
    <x v="5"/>
    <n v="2023"/>
  </r>
  <r>
    <s v="P04137"/>
    <x v="810"/>
    <x v="3"/>
    <x v="24"/>
    <s v="Male"/>
    <x v="0"/>
    <x v="10"/>
    <n v="4"/>
    <n v="7"/>
    <x v="1"/>
    <n v="8"/>
    <n v="3"/>
    <n v="1"/>
    <s v="Private"/>
    <x v="0"/>
    <x v="29"/>
    <n v="1"/>
    <s v="ADULT"/>
    <x v="8"/>
    <n v="2022"/>
  </r>
  <r>
    <s v="P04138"/>
    <x v="313"/>
    <x v="2"/>
    <x v="14"/>
    <s v="Female"/>
    <x v="4"/>
    <x v="8"/>
    <n v="5"/>
    <n v="9"/>
    <x v="0"/>
    <n v="10"/>
    <n v="2"/>
    <n v="2"/>
    <s v="Private"/>
    <x v="0"/>
    <x v="2"/>
    <n v="1"/>
    <s v="ADULT"/>
    <x v="7"/>
    <n v="2023"/>
  </r>
  <r>
    <s v="P04139"/>
    <x v="247"/>
    <x v="1"/>
    <x v="39"/>
    <s v="Female"/>
    <x v="1"/>
    <x v="8"/>
    <n v="5"/>
    <n v="9"/>
    <x v="1"/>
    <n v="8"/>
    <n v="6"/>
    <n v="2"/>
    <s v="Medicare"/>
    <x v="0"/>
    <x v="2"/>
    <n v="1"/>
    <s v="SENIOR"/>
    <x v="4"/>
    <n v="2021"/>
  </r>
  <r>
    <s v="P04140"/>
    <x v="302"/>
    <x v="0"/>
    <x v="47"/>
    <s v="Female"/>
    <x v="0"/>
    <x v="0"/>
    <n v="4"/>
    <n v="8"/>
    <x v="3"/>
    <n v="7"/>
    <n v="3"/>
    <n v="1"/>
    <s v="Private"/>
    <x v="0"/>
    <x v="20"/>
    <n v="1"/>
    <s v="ADULT"/>
    <x v="6"/>
    <n v="2021"/>
  </r>
  <r>
    <s v="P04141"/>
    <x v="358"/>
    <x v="3"/>
    <x v="38"/>
    <s v="Female"/>
    <x v="3"/>
    <x v="7"/>
    <n v="6"/>
    <n v="10"/>
    <x v="2"/>
    <n v="10"/>
    <n v="6"/>
    <n v="2"/>
    <s v="Medicare"/>
    <x v="1"/>
    <x v="2"/>
    <n v="0"/>
    <s v="SENIOR"/>
    <x v="11"/>
    <n v="2021"/>
  </r>
  <r>
    <s v="P04142"/>
    <x v="1011"/>
    <x v="1"/>
    <x v="65"/>
    <s v="Female"/>
    <x v="0"/>
    <x v="3"/>
    <n v="6"/>
    <n v="8"/>
    <x v="1"/>
    <n v="10"/>
    <n v="4"/>
    <n v="2"/>
    <s v="Medicare"/>
    <x v="1"/>
    <x v="2"/>
    <n v="1"/>
    <s v="SENIOR"/>
    <x v="4"/>
    <n v="2022"/>
  </r>
  <r>
    <s v="P04143"/>
    <x v="749"/>
    <x v="3"/>
    <x v="20"/>
    <s v="Female"/>
    <x v="4"/>
    <x v="7"/>
    <n v="4"/>
    <n v="10"/>
    <x v="1"/>
    <n v="6"/>
    <n v="3"/>
    <n v="1"/>
    <s v="Medicaid"/>
    <x v="0"/>
    <x v="53"/>
    <n v="1"/>
    <s v="ADULT"/>
    <x v="5"/>
    <n v="2021"/>
  </r>
  <r>
    <s v="P04144"/>
    <x v="231"/>
    <x v="0"/>
    <x v="14"/>
    <s v="Female"/>
    <x v="3"/>
    <x v="0"/>
    <n v="4"/>
    <n v="6"/>
    <x v="0"/>
    <n v="7"/>
    <n v="3"/>
    <n v="1"/>
    <s v="Private"/>
    <x v="0"/>
    <x v="29"/>
    <n v="1"/>
    <s v="ADULT"/>
    <x v="10"/>
    <n v="2022"/>
  </r>
  <r>
    <s v="P04145"/>
    <x v="828"/>
    <x v="2"/>
    <x v="33"/>
    <s v="Male"/>
    <x v="1"/>
    <x v="4"/>
    <n v="2"/>
    <n v="4"/>
    <x v="0"/>
    <n v="3"/>
    <n v="1"/>
    <n v="0"/>
    <s v="Medicaid"/>
    <x v="1"/>
    <x v="81"/>
    <n v="0"/>
    <s v="YOUNG ADULT"/>
    <x v="9"/>
    <n v="2023"/>
  </r>
  <r>
    <s v="P04146"/>
    <x v="952"/>
    <x v="1"/>
    <x v="45"/>
    <s v="Female"/>
    <x v="1"/>
    <x v="2"/>
    <n v="2"/>
    <n v="10"/>
    <x v="1"/>
    <n v="3"/>
    <n v="1"/>
    <n v="0"/>
    <s v="Private"/>
    <x v="2"/>
    <x v="16"/>
    <n v="0"/>
    <s v="YOUNG ADULT"/>
    <x v="1"/>
    <n v="2021"/>
  </r>
  <r>
    <s v="P04147"/>
    <x v="615"/>
    <x v="3"/>
    <x v="20"/>
    <s v="Male"/>
    <x v="1"/>
    <x v="8"/>
    <n v="4"/>
    <n v="9"/>
    <x v="1"/>
    <n v="7"/>
    <n v="2"/>
    <n v="2"/>
    <s v="Medicaid"/>
    <x v="0"/>
    <x v="2"/>
    <n v="1"/>
    <s v="ADULT"/>
    <x v="5"/>
    <n v="2021"/>
  </r>
  <r>
    <s v="P04148"/>
    <x v="160"/>
    <x v="2"/>
    <x v="31"/>
    <s v="Female"/>
    <x v="1"/>
    <x v="0"/>
    <n v="4"/>
    <n v="6"/>
    <x v="3"/>
    <n v="7"/>
    <n v="3"/>
    <n v="1"/>
    <s v="Medicaid"/>
    <x v="0"/>
    <x v="29"/>
    <n v="1"/>
    <s v="ADULT"/>
    <x v="7"/>
    <n v="2023"/>
  </r>
  <r>
    <s v="P04149"/>
    <x v="1034"/>
    <x v="2"/>
    <x v="42"/>
    <s v="Female"/>
    <x v="4"/>
    <x v="3"/>
    <n v="3"/>
    <n v="7"/>
    <x v="2"/>
    <n v="4"/>
    <n v="2"/>
    <n v="2"/>
    <s v="Medicaid"/>
    <x v="0"/>
    <x v="11"/>
    <n v="1"/>
    <s v="ADULT"/>
    <x v="9"/>
    <n v="2022"/>
  </r>
  <r>
    <s v="P04150"/>
    <x v="563"/>
    <x v="2"/>
    <x v="9"/>
    <s v="Male"/>
    <x v="0"/>
    <x v="5"/>
    <n v="4"/>
    <n v="14"/>
    <x v="1"/>
    <n v="9"/>
    <n v="3"/>
    <n v="1"/>
    <s v="Private"/>
    <x v="0"/>
    <x v="45"/>
    <n v="1"/>
    <s v="ADULT"/>
    <x v="9"/>
    <n v="2023"/>
  </r>
  <r>
    <s v="P04151"/>
    <x v="482"/>
    <x v="3"/>
    <x v="31"/>
    <s v="Female"/>
    <x v="2"/>
    <x v="7"/>
    <n v="4"/>
    <n v="12"/>
    <x v="1"/>
    <n v="7"/>
    <n v="6"/>
    <n v="1"/>
    <s v="Private"/>
    <x v="0"/>
    <x v="23"/>
    <n v="0"/>
    <s v="ADULT"/>
    <x v="11"/>
    <n v="2022"/>
  </r>
  <r>
    <s v="P04152"/>
    <x v="931"/>
    <x v="0"/>
    <x v="50"/>
    <s v="Male"/>
    <x v="1"/>
    <x v="6"/>
    <n v="5"/>
    <n v="8"/>
    <x v="3"/>
    <n v="8"/>
    <n v="6"/>
    <n v="2"/>
    <s v="Medicare"/>
    <x v="0"/>
    <x v="2"/>
    <n v="1"/>
    <s v="SENIOR"/>
    <x v="6"/>
    <n v="2022"/>
  </r>
  <r>
    <s v="P04153"/>
    <x v="461"/>
    <x v="2"/>
    <x v="18"/>
    <s v="Male"/>
    <x v="3"/>
    <x v="1"/>
    <n v="4"/>
    <n v="6"/>
    <x v="2"/>
    <n v="7"/>
    <n v="2"/>
    <n v="1"/>
    <s v="Medicaid"/>
    <x v="0"/>
    <x v="18"/>
    <n v="1"/>
    <s v="ADULT"/>
    <x v="7"/>
    <n v="2021"/>
  </r>
  <r>
    <s v="P04154"/>
    <x v="754"/>
    <x v="1"/>
    <x v="34"/>
    <s v="Male"/>
    <x v="2"/>
    <x v="4"/>
    <n v="3"/>
    <n v="6"/>
    <x v="1"/>
    <n v="4"/>
    <n v="4"/>
    <n v="1"/>
    <s v="Private"/>
    <x v="0"/>
    <x v="10"/>
    <n v="1"/>
    <s v="ADULT"/>
    <x v="4"/>
    <n v="2023"/>
  </r>
  <r>
    <s v="P04155"/>
    <x v="518"/>
    <x v="1"/>
    <x v="41"/>
    <s v="Female"/>
    <x v="2"/>
    <x v="1"/>
    <n v="6"/>
    <n v="6"/>
    <x v="1"/>
    <n v="11"/>
    <n v="4"/>
    <n v="4"/>
    <s v="Medicare"/>
    <x v="1"/>
    <x v="2"/>
    <n v="1"/>
    <s v="SENIOR"/>
    <x v="1"/>
    <n v="2023"/>
  </r>
  <r>
    <s v="P04156"/>
    <x v="1065"/>
    <x v="3"/>
    <x v="4"/>
    <s v="Female"/>
    <x v="2"/>
    <x v="10"/>
    <n v="5"/>
    <n v="7"/>
    <x v="0"/>
    <n v="8"/>
    <n v="4"/>
    <n v="1"/>
    <s v="Medicaid"/>
    <x v="0"/>
    <x v="4"/>
    <n v="1"/>
    <s v="ADULT"/>
    <x v="5"/>
    <n v="2023"/>
  </r>
  <r>
    <s v="P04157"/>
    <x v="951"/>
    <x v="0"/>
    <x v="0"/>
    <s v="Female"/>
    <x v="1"/>
    <x v="6"/>
    <n v="4"/>
    <n v="8"/>
    <x v="1"/>
    <n v="7"/>
    <n v="4"/>
    <n v="2"/>
    <s v="Medicare"/>
    <x v="0"/>
    <x v="2"/>
    <n v="1"/>
    <s v="SENIOR"/>
    <x v="6"/>
    <n v="2022"/>
  </r>
  <r>
    <s v="P04158"/>
    <x v="828"/>
    <x v="2"/>
    <x v="42"/>
    <s v="Male"/>
    <x v="1"/>
    <x v="6"/>
    <n v="3"/>
    <n v="6"/>
    <x v="2"/>
    <n v="6"/>
    <n v="4"/>
    <n v="2"/>
    <s v="Private"/>
    <x v="0"/>
    <x v="50"/>
    <n v="1"/>
    <s v="ADULT"/>
    <x v="9"/>
    <n v="2023"/>
  </r>
  <r>
    <s v="P04159"/>
    <x v="1066"/>
    <x v="0"/>
    <x v="37"/>
    <s v="Female"/>
    <x v="0"/>
    <x v="4"/>
    <n v="3"/>
    <n v="4"/>
    <x v="2"/>
    <n v="6"/>
    <n v="4"/>
    <n v="1"/>
    <s v="Medicaid"/>
    <x v="0"/>
    <x v="7"/>
    <n v="1"/>
    <s v="ADULT"/>
    <x v="6"/>
    <n v="2022"/>
  </r>
  <r>
    <s v="P04160"/>
    <x v="678"/>
    <x v="0"/>
    <x v="18"/>
    <s v="Female"/>
    <x v="1"/>
    <x v="6"/>
    <n v="4"/>
    <n v="8"/>
    <x v="2"/>
    <n v="6"/>
    <n v="2"/>
    <n v="1"/>
    <s v="Medicaid"/>
    <x v="0"/>
    <x v="15"/>
    <n v="1"/>
    <s v="ADULT"/>
    <x v="10"/>
    <n v="2022"/>
  </r>
  <r>
    <s v="P04161"/>
    <x v="384"/>
    <x v="2"/>
    <x v="47"/>
    <s v="Male"/>
    <x v="0"/>
    <x v="4"/>
    <n v="4"/>
    <n v="6"/>
    <x v="1"/>
    <n v="8"/>
    <n v="3"/>
    <n v="1"/>
    <s v="Private"/>
    <x v="0"/>
    <x v="20"/>
    <n v="0"/>
    <s v="ADULT"/>
    <x v="9"/>
    <n v="2023"/>
  </r>
  <r>
    <s v="P04162"/>
    <x v="1018"/>
    <x v="2"/>
    <x v="0"/>
    <s v="Female"/>
    <x v="1"/>
    <x v="1"/>
    <n v="4"/>
    <n v="6"/>
    <x v="0"/>
    <n v="8"/>
    <n v="6"/>
    <n v="1"/>
    <s v="Medicare"/>
    <x v="0"/>
    <x v="4"/>
    <n v="1"/>
    <s v="SENIOR"/>
    <x v="7"/>
    <n v="2021"/>
  </r>
  <r>
    <s v="P04163"/>
    <x v="376"/>
    <x v="2"/>
    <x v="22"/>
    <s v="Male"/>
    <x v="3"/>
    <x v="0"/>
    <n v="4"/>
    <n v="6"/>
    <x v="2"/>
    <n v="8"/>
    <n v="4"/>
    <n v="1"/>
    <s v="Uninsured"/>
    <x v="0"/>
    <x v="37"/>
    <n v="1"/>
    <s v="ADULT"/>
    <x v="2"/>
    <n v="2021"/>
  </r>
  <r>
    <s v="P04164"/>
    <x v="202"/>
    <x v="3"/>
    <x v="60"/>
    <s v="Male"/>
    <x v="1"/>
    <x v="9"/>
    <n v="3"/>
    <n v="8"/>
    <x v="1"/>
    <n v="4"/>
    <n v="2"/>
    <n v="1"/>
    <s v="Medicaid"/>
    <x v="0"/>
    <x v="41"/>
    <n v="0"/>
    <s v="YOUNG ADULT"/>
    <x v="5"/>
    <n v="2021"/>
  </r>
  <r>
    <s v="P04165"/>
    <x v="792"/>
    <x v="0"/>
    <x v="7"/>
    <s v="Male"/>
    <x v="0"/>
    <x v="6"/>
    <n v="3"/>
    <n v="7"/>
    <x v="1"/>
    <n v="6"/>
    <n v="2"/>
    <n v="1"/>
    <s v="Private"/>
    <x v="0"/>
    <x v="37"/>
    <n v="0"/>
    <s v="ADULT"/>
    <x v="10"/>
    <n v="2023"/>
  </r>
  <r>
    <s v="P04166"/>
    <x v="842"/>
    <x v="3"/>
    <x v="6"/>
    <s v="Female"/>
    <x v="0"/>
    <x v="9"/>
    <n v="6"/>
    <n v="9"/>
    <x v="1"/>
    <n v="9"/>
    <n v="4"/>
    <n v="2"/>
    <s v="Medicare"/>
    <x v="1"/>
    <x v="2"/>
    <n v="1"/>
    <s v="SENIOR"/>
    <x v="11"/>
    <n v="2022"/>
  </r>
  <r>
    <s v="P04167"/>
    <x v="836"/>
    <x v="3"/>
    <x v="32"/>
    <s v="Male"/>
    <x v="1"/>
    <x v="0"/>
    <n v="5"/>
    <n v="6"/>
    <x v="1"/>
    <n v="8"/>
    <n v="4"/>
    <n v="1"/>
    <s v="Medicaid"/>
    <x v="0"/>
    <x v="4"/>
    <n v="0"/>
    <s v="ADULT"/>
    <x v="8"/>
    <n v="2022"/>
  </r>
  <r>
    <s v="P04168"/>
    <x v="699"/>
    <x v="3"/>
    <x v="22"/>
    <s v="Male"/>
    <x v="2"/>
    <x v="9"/>
    <n v="4"/>
    <n v="8"/>
    <x v="0"/>
    <n v="7"/>
    <n v="4"/>
    <n v="1"/>
    <s v="Private"/>
    <x v="0"/>
    <x v="36"/>
    <n v="1"/>
    <s v="ADULT"/>
    <x v="5"/>
    <n v="2023"/>
  </r>
  <r>
    <s v="P04169"/>
    <x v="520"/>
    <x v="3"/>
    <x v="41"/>
    <s v="Male"/>
    <x v="4"/>
    <x v="2"/>
    <n v="6"/>
    <n v="11"/>
    <x v="2"/>
    <n v="9"/>
    <n v="4"/>
    <n v="2"/>
    <s v="Medicare"/>
    <x v="1"/>
    <x v="2"/>
    <n v="1"/>
    <s v="SENIOR"/>
    <x v="11"/>
    <n v="2022"/>
  </r>
  <r>
    <s v="P04170"/>
    <x v="952"/>
    <x v="1"/>
    <x v="34"/>
    <s v="Male"/>
    <x v="3"/>
    <x v="6"/>
    <n v="3"/>
    <n v="7"/>
    <x v="3"/>
    <n v="6"/>
    <n v="2"/>
    <n v="2"/>
    <s v="Medicaid"/>
    <x v="0"/>
    <x v="13"/>
    <n v="1"/>
    <s v="ADULT"/>
    <x v="1"/>
    <n v="2021"/>
  </r>
  <r>
    <s v="P04171"/>
    <x v="387"/>
    <x v="1"/>
    <x v="53"/>
    <s v="Male"/>
    <x v="0"/>
    <x v="1"/>
    <n v="2"/>
    <n v="4"/>
    <x v="0"/>
    <n v="4"/>
    <n v="1"/>
    <n v="2"/>
    <s v="Private"/>
    <x v="0"/>
    <x v="69"/>
    <n v="1"/>
    <s v="YOUNG ADULT"/>
    <x v="3"/>
    <n v="2022"/>
  </r>
  <r>
    <s v="P04172"/>
    <x v="902"/>
    <x v="0"/>
    <x v="1"/>
    <s v="Male"/>
    <x v="3"/>
    <x v="0"/>
    <n v="4"/>
    <n v="6"/>
    <x v="2"/>
    <n v="7"/>
    <n v="2"/>
    <n v="2"/>
    <s v="Medicaid"/>
    <x v="0"/>
    <x v="4"/>
    <n v="1"/>
    <s v="ADULT"/>
    <x v="10"/>
    <n v="2023"/>
  </r>
  <r>
    <s v="P04173"/>
    <x v="684"/>
    <x v="0"/>
    <x v="42"/>
    <s v="Female"/>
    <x v="2"/>
    <x v="4"/>
    <n v="4"/>
    <n v="6"/>
    <x v="1"/>
    <n v="6"/>
    <n v="5"/>
    <n v="1"/>
    <s v="Medicaid"/>
    <x v="0"/>
    <x v="18"/>
    <n v="1"/>
    <s v="ADULT"/>
    <x v="6"/>
    <n v="2021"/>
  </r>
  <r>
    <s v="P04174"/>
    <x v="55"/>
    <x v="1"/>
    <x v="52"/>
    <s v="Male"/>
    <x v="3"/>
    <x v="0"/>
    <n v="3"/>
    <n v="6"/>
    <x v="1"/>
    <n v="6"/>
    <n v="4"/>
    <n v="1"/>
    <s v="Uninsured"/>
    <x v="0"/>
    <x v="52"/>
    <n v="0"/>
    <s v="ADULT"/>
    <x v="3"/>
    <n v="2022"/>
  </r>
  <r>
    <s v="P04175"/>
    <x v="428"/>
    <x v="3"/>
    <x v="1"/>
    <s v="Female"/>
    <x v="4"/>
    <x v="7"/>
    <n v="4"/>
    <n v="9"/>
    <x v="1"/>
    <n v="6"/>
    <n v="3"/>
    <n v="1"/>
    <s v="Private"/>
    <x v="0"/>
    <x v="15"/>
    <n v="1"/>
    <s v="ADULT"/>
    <x v="11"/>
    <n v="2021"/>
  </r>
  <r>
    <s v="P04176"/>
    <x v="780"/>
    <x v="2"/>
    <x v="0"/>
    <s v="Female"/>
    <x v="0"/>
    <x v="0"/>
    <n v="4"/>
    <n v="9"/>
    <x v="1"/>
    <n v="10"/>
    <n v="4"/>
    <n v="1"/>
    <s v="Medicare"/>
    <x v="0"/>
    <x v="61"/>
    <n v="1"/>
    <s v="SENIOR"/>
    <x v="7"/>
    <n v="2022"/>
  </r>
  <r>
    <s v="P04177"/>
    <x v="960"/>
    <x v="1"/>
    <x v="24"/>
    <s v="Male"/>
    <x v="1"/>
    <x v="6"/>
    <n v="4"/>
    <n v="8"/>
    <x v="0"/>
    <n v="8"/>
    <n v="2"/>
    <n v="1"/>
    <s v="Private"/>
    <x v="0"/>
    <x v="34"/>
    <n v="1"/>
    <s v="ADULT"/>
    <x v="4"/>
    <n v="2021"/>
  </r>
  <r>
    <s v="P04178"/>
    <x v="733"/>
    <x v="3"/>
    <x v="14"/>
    <s v="Male"/>
    <x v="0"/>
    <x v="9"/>
    <n v="6"/>
    <n v="11"/>
    <x v="0"/>
    <n v="9"/>
    <n v="6"/>
    <n v="2"/>
    <s v="Private"/>
    <x v="1"/>
    <x v="2"/>
    <n v="0"/>
    <s v="ADULT"/>
    <x v="5"/>
    <n v="2021"/>
  </r>
  <r>
    <s v="P04179"/>
    <x v="339"/>
    <x v="0"/>
    <x v="63"/>
    <s v="Female"/>
    <x v="1"/>
    <x v="0"/>
    <n v="6"/>
    <n v="7"/>
    <x v="1"/>
    <n v="10"/>
    <n v="8"/>
    <n v="4"/>
    <s v="Medicare"/>
    <x v="1"/>
    <x v="2"/>
    <n v="1"/>
    <s v="SENIOR"/>
    <x v="10"/>
    <n v="2022"/>
  </r>
  <r>
    <s v="P04180"/>
    <x v="340"/>
    <x v="1"/>
    <x v="32"/>
    <s v="Male"/>
    <x v="0"/>
    <x v="6"/>
    <n v="3"/>
    <n v="6"/>
    <x v="2"/>
    <n v="4"/>
    <n v="2"/>
    <n v="1"/>
    <s v="Medicaid"/>
    <x v="0"/>
    <x v="40"/>
    <n v="1"/>
    <s v="ADULT"/>
    <x v="4"/>
    <n v="2023"/>
  </r>
  <r>
    <s v="P04181"/>
    <x v="466"/>
    <x v="3"/>
    <x v="9"/>
    <s v="Male"/>
    <x v="3"/>
    <x v="9"/>
    <n v="4"/>
    <n v="9"/>
    <x v="2"/>
    <n v="8"/>
    <n v="4"/>
    <n v="2"/>
    <s v="Medicaid"/>
    <x v="0"/>
    <x v="2"/>
    <n v="0"/>
    <s v="ADULT"/>
    <x v="11"/>
    <n v="2023"/>
  </r>
  <r>
    <s v="P04182"/>
    <x v="381"/>
    <x v="1"/>
    <x v="42"/>
    <s v="Male"/>
    <x v="4"/>
    <x v="8"/>
    <n v="3"/>
    <n v="9"/>
    <x v="1"/>
    <n v="8"/>
    <n v="2"/>
    <n v="2"/>
    <s v="Private"/>
    <x v="0"/>
    <x v="45"/>
    <n v="1"/>
    <s v="ADULT"/>
    <x v="4"/>
    <n v="2023"/>
  </r>
  <r>
    <s v="P04183"/>
    <x v="432"/>
    <x v="3"/>
    <x v="40"/>
    <s v="Female"/>
    <x v="2"/>
    <x v="0"/>
    <n v="4"/>
    <n v="6"/>
    <x v="1"/>
    <n v="7"/>
    <n v="3"/>
    <n v="2"/>
    <s v="Private"/>
    <x v="0"/>
    <x v="61"/>
    <n v="1"/>
    <s v="ADULT"/>
    <x v="5"/>
    <n v="2022"/>
  </r>
  <r>
    <s v="P04184"/>
    <x v="916"/>
    <x v="3"/>
    <x v="12"/>
    <s v="Female"/>
    <x v="3"/>
    <x v="10"/>
    <n v="4"/>
    <n v="7"/>
    <x v="2"/>
    <n v="8"/>
    <n v="2"/>
    <n v="1"/>
    <s v="Medicaid"/>
    <x v="0"/>
    <x v="36"/>
    <n v="1"/>
    <s v="ADULT"/>
    <x v="8"/>
    <n v="2021"/>
  </r>
  <r>
    <s v="P04185"/>
    <x v="25"/>
    <x v="1"/>
    <x v="42"/>
    <s v="Female"/>
    <x v="3"/>
    <x v="6"/>
    <n v="4"/>
    <n v="8"/>
    <x v="2"/>
    <n v="7"/>
    <n v="5"/>
    <n v="1"/>
    <s v="Private"/>
    <x v="0"/>
    <x v="4"/>
    <n v="0"/>
    <s v="ADULT"/>
    <x v="4"/>
    <n v="2021"/>
  </r>
  <r>
    <s v="P04186"/>
    <x v="527"/>
    <x v="1"/>
    <x v="20"/>
    <s v="Female"/>
    <x v="3"/>
    <x v="0"/>
    <n v="5"/>
    <n v="11"/>
    <x v="2"/>
    <n v="8"/>
    <n v="6"/>
    <n v="2"/>
    <s v="Private"/>
    <x v="0"/>
    <x v="2"/>
    <n v="1"/>
    <s v="ADULT"/>
    <x v="1"/>
    <n v="2023"/>
  </r>
  <r>
    <s v="P04187"/>
    <x v="49"/>
    <x v="3"/>
    <x v="49"/>
    <s v="Male"/>
    <x v="3"/>
    <x v="0"/>
    <n v="8"/>
    <n v="8"/>
    <x v="1"/>
    <n v="17"/>
    <n v="8"/>
    <n v="3"/>
    <s v="Medicare"/>
    <x v="1"/>
    <x v="2"/>
    <n v="1"/>
    <s v="SENIOR"/>
    <x v="5"/>
    <n v="2022"/>
  </r>
  <r>
    <s v="P04188"/>
    <x v="361"/>
    <x v="3"/>
    <x v="34"/>
    <s v="Male"/>
    <x v="3"/>
    <x v="8"/>
    <n v="3"/>
    <n v="11"/>
    <x v="3"/>
    <n v="6"/>
    <n v="4"/>
    <n v="1"/>
    <s v="Uninsured"/>
    <x v="0"/>
    <x v="62"/>
    <n v="1"/>
    <s v="ADULT"/>
    <x v="5"/>
    <n v="2023"/>
  </r>
  <r>
    <s v="P04189"/>
    <x v="366"/>
    <x v="2"/>
    <x v="7"/>
    <s v="Male"/>
    <x v="2"/>
    <x v="1"/>
    <n v="3"/>
    <n v="5"/>
    <x v="1"/>
    <n v="6"/>
    <n v="4"/>
    <n v="1"/>
    <s v="Medicaid"/>
    <x v="0"/>
    <x v="7"/>
    <n v="1"/>
    <s v="ADULT"/>
    <x v="9"/>
    <n v="2021"/>
  </r>
  <r>
    <s v="P04190"/>
    <x v="138"/>
    <x v="1"/>
    <x v="31"/>
    <s v="Male"/>
    <x v="4"/>
    <x v="3"/>
    <n v="4"/>
    <n v="7"/>
    <x v="0"/>
    <n v="8"/>
    <n v="3"/>
    <n v="1"/>
    <s v="Private"/>
    <x v="0"/>
    <x v="20"/>
    <n v="0"/>
    <s v="ADULT"/>
    <x v="3"/>
    <n v="2021"/>
  </r>
  <r>
    <s v="P04191"/>
    <x v="794"/>
    <x v="3"/>
    <x v="20"/>
    <s v="Male"/>
    <x v="1"/>
    <x v="1"/>
    <n v="4"/>
    <n v="7"/>
    <x v="0"/>
    <n v="8"/>
    <n v="3"/>
    <n v="2"/>
    <s v="Uninsured"/>
    <x v="0"/>
    <x v="2"/>
    <n v="1"/>
    <s v="ADULT"/>
    <x v="11"/>
    <n v="2022"/>
  </r>
  <r>
    <s v="P04192"/>
    <x v="534"/>
    <x v="3"/>
    <x v="9"/>
    <s v="Male"/>
    <x v="2"/>
    <x v="2"/>
    <n v="5"/>
    <n v="11"/>
    <x v="2"/>
    <n v="10"/>
    <n v="2"/>
    <n v="2"/>
    <s v="Private"/>
    <x v="0"/>
    <x v="2"/>
    <n v="1"/>
    <s v="ADULT"/>
    <x v="5"/>
    <n v="2021"/>
  </r>
  <r>
    <s v="P04193"/>
    <x v="149"/>
    <x v="1"/>
    <x v="64"/>
    <s v="Male"/>
    <x v="0"/>
    <x v="5"/>
    <n v="5"/>
    <n v="10"/>
    <x v="2"/>
    <n v="8"/>
    <n v="7"/>
    <n v="3"/>
    <s v="Medicare"/>
    <x v="0"/>
    <x v="2"/>
    <n v="1"/>
    <s v="SENIOR"/>
    <x v="4"/>
    <n v="2021"/>
  </r>
  <r>
    <s v="P04194"/>
    <x v="231"/>
    <x v="0"/>
    <x v="45"/>
    <s v="Male"/>
    <x v="1"/>
    <x v="4"/>
    <n v="1"/>
    <n v="5"/>
    <x v="0"/>
    <n v="2"/>
    <n v="2"/>
    <n v="0"/>
    <s v="Uninsured"/>
    <x v="2"/>
    <x v="76"/>
    <n v="0"/>
    <s v="YOUNG ADULT"/>
    <x v="10"/>
    <n v="2022"/>
  </r>
  <r>
    <s v="P04195"/>
    <x v="848"/>
    <x v="3"/>
    <x v="45"/>
    <s v="Male"/>
    <x v="4"/>
    <x v="10"/>
    <n v="1"/>
    <n v="6"/>
    <x v="2"/>
    <n v="2"/>
    <n v="0"/>
    <n v="1"/>
    <s v="Private"/>
    <x v="2"/>
    <x v="75"/>
    <n v="0"/>
    <s v="YOUNG ADULT"/>
    <x v="5"/>
    <n v="2022"/>
  </r>
  <r>
    <s v="P04196"/>
    <x v="662"/>
    <x v="3"/>
    <x v="42"/>
    <s v="Female"/>
    <x v="4"/>
    <x v="8"/>
    <n v="3"/>
    <n v="9"/>
    <x v="2"/>
    <n v="4"/>
    <n v="2"/>
    <n v="2"/>
    <s v="Medicaid"/>
    <x v="0"/>
    <x v="53"/>
    <n v="1"/>
    <s v="ADULT"/>
    <x v="5"/>
    <n v="2021"/>
  </r>
  <r>
    <s v="P04197"/>
    <x v="740"/>
    <x v="0"/>
    <x v="59"/>
    <s v="Female"/>
    <x v="4"/>
    <x v="5"/>
    <n v="5"/>
    <n v="10"/>
    <x v="0"/>
    <n v="8"/>
    <n v="7"/>
    <n v="2"/>
    <s v="Medicare"/>
    <x v="0"/>
    <x v="2"/>
    <n v="1"/>
    <s v="SENIOR"/>
    <x v="6"/>
    <n v="2021"/>
  </r>
  <r>
    <s v="P04198"/>
    <x v="762"/>
    <x v="3"/>
    <x v="53"/>
    <s v="Female"/>
    <x v="2"/>
    <x v="0"/>
    <n v="2"/>
    <n v="5"/>
    <x v="3"/>
    <n v="4"/>
    <n v="1"/>
    <n v="2"/>
    <s v="Private"/>
    <x v="0"/>
    <x v="42"/>
    <n v="1"/>
    <s v="YOUNG ADULT"/>
    <x v="11"/>
    <n v="2023"/>
  </r>
  <r>
    <s v="P04199"/>
    <x v="503"/>
    <x v="0"/>
    <x v="45"/>
    <s v="Male"/>
    <x v="4"/>
    <x v="1"/>
    <n v="1"/>
    <n v="4"/>
    <x v="1"/>
    <n v="4"/>
    <n v="2"/>
    <n v="0"/>
    <s v="Private"/>
    <x v="2"/>
    <x v="77"/>
    <n v="0"/>
    <s v="YOUNG ADULT"/>
    <x v="10"/>
    <n v="2022"/>
  </r>
  <r>
    <s v="P04200"/>
    <x v="682"/>
    <x v="1"/>
    <x v="8"/>
    <s v="Male"/>
    <x v="4"/>
    <x v="6"/>
    <n v="4"/>
    <n v="8"/>
    <x v="3"/>
    <n v="7"/>
    <n v="6"/>
    <n v="1"/>
    <s v="Medicare"/>
    <x v="0"/>
    <x v="2"/>
    <n v="1"/>
    <s v="SENIOR"/>
    <x v="1"/>
    <n v="2022"/>
  </r>
  <r>
    <s v="P04201"/>
    <x v="679"/>
    <x v="0"/>
    <x v="9"/>
    <s v="Male"/>
    <x v="0"/>
    <x v="0"/>
    <n v="6"/>
    <n v="6"/>
    <x v="3"/>
    <n v="9"/>
    <n v="3"/>
    <n v="2"/>
    <s v="Private"/>
    <x v="1"/>
    <x v="2"/>
    <n v="1"/>
    <s v="ADULT"/>
    <x v="10"/>
    <n v="2022"/>
  </r>
  <r>
    <s v="P04202"/>
    <x v="938"/>
    <x v="1"/>
    <x v="43"/>
    <s v="Male"/>
    <x v="0"/>
    <x v="5"/>
    <n v="3"/>
    <n v="10"/>
    <x v="1"/>
    <n v="6"/>
    <n v="2"/>
    <n v="1"/>
    <s v="Private"/>
    <x v="0"/>
    <x v="11"/>
    <n v="1"/>
    <s v="YOUNG ADULT"/>
    <x v="1"/>
    <n v="2023"/>
  </r>
  <r>
    <s v="P04203"/>
    <x v="782"/>
    <x v="1"/>
    <x v="52"/>
    <s v="Male"/>
    <x v="3"/>
    <x v="2"/>
    <n v="3"/>
    <n v="8"/>
    <x v="2"/>
    <n v="6"/>
    <n v="2"/>
    <n v="1"/>
    <s v="Private"/>
    <x v="0"/>
    <x v="11"/>
    <n v="0"/>
    <s v="ADULT"/>
    <x v="1"/>
    <n v="2022"/>
  </r>
  <r>
    <s v="P04204"/>
    <x v="289"/>
    <x v="1"/>
    <x v="52"/>
    <s v="Female"/>
    <x v="1"/>
    <x v="1"/>
    <n v="4"/>
    <n v="6"/>
    <x v="1"/>
    <n v="8"/>
    <n v="4"/>
    <n v="1"/>
    <s v="Uninsured"/>
    <x v="0"/>
    <x v="11"/>
    <n v="1"/>
    <s v="ADULT"/>
    <x v="4"/>
    <n v="2023"/>
  </r>
  <r>
    <s v="P04205"/>
    <x v="514"/>
    <x v="2"/>
    <x v="18"/>
    <s v="Female"/>
    <x v="0"/>
    <x v="1"/>
    <n v="5"/>
    <n v="7"/>
    <x v="1"/>
    <n v="8"/>
    <n v="4"/>
    <n v="1"/>
    <s v="Private"/>
    <x v="0"/>
    <x v="21"/>
    <n v="1"/>
    <s v="ADULT"/>
    <x v="7"/>
    <n v="2022"/>
  </r>
  <r>
    <s v="P04206"/>
    <x v="478"/>
    <x v="1"/>
    <x v="21"/>
    <s v="Male"/>
    <x v="2"/>
    <x v="5"/>
    <n v="5"/>
    <n v="10"/>
    <x v="2"/>
    <n v="8"/>
    <n v="4"/>
    <n v="1"/>
    <s v="Private"/>
    <x v="0"/>
    <x v="1"/>
    <n v="1"/>
    <s v="ADULT"/>
    <x v="3"/>
    <n v="2021"/>
  </r>
  <r>
    <s v="P04207"/>
    <x v="953"/>
    <x v="3"/>
    <x v="0"/>
    <s v="Male"/>
    <x v="2"/>
    <x v="5"/>
    <n v="6"/>
    <n v="12"/>
    <x v="2"/>
    <n v="11"/>
    <n v="6"/>
    <n v="2"/>
    <s v="Medicare"/>
    <x v="1"/>
    <x v="2"/>
    <n v="1"/>
    <s v="SENIOR"/>
    <x v="8"/>
    <n v="2022"/>
  </r>
  <r>
    <s v="P04208"/>
    <x v="258"/>
    <x v="2"/>
    <x v="45"/>
    <s v="Male"/>
    <x v="0"/>
    <x v="6"/>
    <n v="3"/>
    <n v="8"/>
    <x v="2"/>
    <n v="6"/>
    <n v="2"/>
    <n v="1"/>
    <s v="Private"/>
    <x v="0"/>
    <x v="11"/>
    <n v="1"/>
    <s v="YOUNG ADULT"/>
    <x v="7"/>
    <n v="2022"/>
  </r>
  <r>
    <s v="P04209"/>
    <x v="315"/>
    <x v="2"/>
    <x v="40"/>
    <s v="Male"/>
    <x v="0"/>
    <x v="6"/>
    <n v="3"/>
    <n v="6"/>
    <x v="0"/>
    <n v="4"/>
    <n v="4"/>
    <n v="1"/>
    <s v="Private"/>
    <x v="0"/>
    <x v="37"/>
    <n v="1"/>
    <s v="ADULT"/>
    <x v="2"/>
    <n v="2022"/>
  </r>
  <r>
    <s v="P04210"/>
    <x v="351"/>
    <x v="3"/>
    <x v="19"/>
    <s v="Male"/>
    <x v="1"/>
    <x v="7"/>
    <n v="4"/>
    <n v="9"/>
    <x v="0"/>
    <n v="7"/>
    <n v="4"/>
    <n v="1"/>
    <s v="Private"/>
    <x v="0"/>
    <x v="15"/>
    <n v="1"/>
    <s v="YOUNG ADULT"/>
    <x v="8"/>
    <n v="2023"/>
  </r>
  <r>
    <s v="P04211"/>
    <x v="107"/>
    <x v="1"/>
    <x v="22"/>
    <s v="Male"/>
    <x v="2"/>
    <x v="0"/>
    <n v="5"/>
    <n v="9"/>
    <x v="1"/>
    <n v="10"/>
    <n v="4"/>
    <n v="2"/>
    <s v="Private"/>
    <x v="0"/>
    <x v="23"/>
    <n v="1"/>
    <s v="ADULT"/>
    <x v="1"/>
    <n v="2021"/>
  </r>
  <r>
    <s v="P04212"/>
    <x v="405"/>
    <x v="3"/>
    <x v="12"/>
    <s v="Male"/>
    <x v="4"/>
    <x v="5"/>
    <n v="4"/>
    <n v="13"/>
    <x v="2"/>
    <n v="6"/>
    <n v="4"/>
    <n v="2"/>
    <s v="Uninsured"/>
    <x v="0"/>
    <x v="2"/>
    <n v="1"/>
    <s v="ADULT"/>
    <x v="5"/>
    <n v="2022"/>
  </r>
  <r>
    <s v="P04213"/>
    <x v="557"/>
    <x v="0"/>
    <x v="6"/>
    <s v="Male"/>
    <x v="4"/>
    <x v="6"/>
    <n v="5"/>
    <n v="10"/>
    <x v="2"/>
    <n v="8"/>
    <n v="5"/>
    <n v="3"/>
    <s v="Medicare"/>
    <x v="0"/>
    <x v="2"/>
    <n v="1"/>
    <s v="SENIOR"/>
    <x v="10"/>
    <n v="2023"/>
  </r>
  <r>
    <s v="P04214"/>
    <x v="797"/>
    <x v="3"/>
    <x v="60"/>
    <s v="Male"/>
    <x v="4"/>
    <x v="8"/>
    <n v="3"/>
    <n v="9"/>
    <x v="1"/>
    <n v="6"/>
    <n v="2"/>
    <n v="1"/>
    <s v="Medicaid"/>
    <x v="0"/>
    <x v="17"/>
    <n v="0"/>
    <s v="YOUNG ADULT"/>
    <x v="8"/>
    <n v="2023"/>
  </r>
  <r>
    <s v="P04215"/>
    <x v="1067"/>
    <x v="2"/>
    <x v="47"/>
    <s v="Male"/>
    <x v="1"/>
    <x v="6"/>
    <n v="5"/>
    <n v="7"/>
    <x v="1"/>
    <n v="10"/>
    <n v="2"/>
    <n v="1"/>
    <s v="Medicaid"/>
    <x v="0"/>
    <x v="0"/>
    <n v="1"/>
    <s v="ADULT"/>
    <x v="9"/>
    <n v="2022"/>
  </r>
  <r>
    <s v="P04216"/>
    <x v="519"/>
    <x v="3"/>
    <x v="8"/>
    <s v="Male"/>
    <x v="2"/>
    <x v="7"/>
    <n v="5"/>
    <n v="10"/>
    <x v="1"/>
    <n v="10"/>
    <n v="5"/>
    <n v="1"/>
    <s v="Medicare"/>
    <x v="0"/>
    <x v="2"/>
    <n v="1"/>
    <s v="SENIOR"/>
    <x v="5"/>
    <n v="2023"/>
  </r>
  <r>
    <s v="P04217"/>
    <x v="297"/>
    <x v="0"/>
    <x v="23"/>
    <s v="Female"/>
    <x v="0"/>
    <x v="3"/>
    <n v="6"/>
    <n v="8"/>
    <x v="0"/>
    <n v="10"/>
    <n v="4"/>
    <n v="2"/>
    <s v="Medicare"/>
    <x v="1"/>
    <x v="2"/>
    <n v="1"/>
    <s v="SENIOR"/>
    <x v="6"/>
    <n v="2022"/>
  </r>
  <r>
    <s v="P04218"/>
    <x v="372"/>
    <x v="0"/>
    <x v="42"/>
    <s v="Male"/>
    <x v="2"/>
    <x v="1"/>
    <n v="4"/>
    <n v="5"/>
    <x v="1"/>
    <n v="7"/>
    <n v="2"/>
    <n v="1"/>
    <s v="Uninsured"/>
    <x v="0"/>
    <x v="38"/>
    <n v="0"/>
    <s v="ADULT"/>
    <x v="0"/>
    <n v="2021"/>
  </r>
  <r>
    <s v="P04219"/>
    <x v="541"/>
    <x v="2"/>
    <x v="14"/>
    <s v="Female"/>
    <x v="4"/>
    <x v="0"/>
    <n v="6"/>
    <n v="8"/>
    <x v="1"/>
    <n v="11"/>
    <n v="3"/>
    <n v="2"/>
    <s v="Medicaid"/>
    <x v="1"/>
    <x v="2"/>
    <n v="1"/>
    <s v="ADULT"/>
    <x v="9"/>
    <n v="2023"/>
  </r>
  <r>
    <s v="P04220"/>
    <x v="815"/>
    <x v="2"/>
    <x v="74"/>
    <s v="Female"/>
    <x v="0"/>
    <x v="0"/>
    <n v="2"/>
    <n v="5"/>
    <x v="0"/>
    <n v="4"/>
    <n v="3"/>
    <n v="0"/>
    <s v="Private"/>
    <x v="1"/>
    <x v="60"/>
    <n v="0"/>
    <s v="YOUNG ADULT"/>
    <x v="2"/>
    <n v="2021"/>
  </r>
  <r>
    <s v="P04221"/>
    <x v="391"/>
    <x v="3"/>
    <x v="45"/>
    <s v="Female"/>
    <x v="3"/>
    <x v="7"/>
    <n v="1"/>
    <n v="8"/>
    <x v="3"/>
    <n v="2"/>
    <n v="0"/>
    <n v="0"/>
    <s v="Private"/>
    <x v="0"/>
    <x v="44"/>
    <n v="0"/>
    <s v="YOUNG ADULT"/>
    <x v="11"/>
    <n v="2023"/>
  </r>
  <r>
    <s v="P04222"/>
    <x v="989"/>
    <x v="2"/>
    <x v="58"/>
    <s v="Female"/>
    <x v="1"/>
    <x v="0"/>
    <n v="5"/>
    <n v="6"/>
    <x v="1"/>
    <n v="8"/>
    <n v="6"/>
    <n v="2"/>
    <s v="Medicare"/>
    <x v="0"/>
    <x v="2"/>
    <n v="1"/>
    <s v="SENIOR"/>
    <x v="7"/>
    <n v="2021"/>
  </r>
  <r>
    <s v="P04223"/>
    <x v="1068"/>
    <x v="3"/>
    <x v="24"/>
    <s v="Female"/>
    <x v="4"/>
    <x v="9"/>
    <n v="4"/>
    <n v="13"/>
    <x v="1"/>
    <n v="8"/>
    <n v="6"/>
    <n v="2"/>
    <s v="Uninsured"/>
    <x v="0"/>
    <x v="2"/>
    <n v="1"/>
    <s v="ADULT"/>
    <x v="8"/>
    <n v="2021"/>
  </r>
  <r>
    <s v="P04224"/>
    <x v="672"/>
    <x v="2"/>
    <x v="68"/>
    <s v="Female"/>
    <x v="1"/>
    <x v="8"/>
    <n v="5"/>
    <n v="11"/>
    <x v="1"/>
    <n v="10"/>
    <n v="4"/>
    <n v="3"/>
    <s v="Medicare"/>
    <x v="0"/>
    <x v="2"/>
    <n v="1"/>
    <s v="SENIOR"/>
    <x v="9"/>
    <n v="2021"/>
  </r>
  <r>
    <s v="P04225"/>
    <x v="480"/>
    <x v="3"/>
    <x v="51"/>
    <s v="Male"/>
    <x v="1"/>
    <x v="8"/>
    <n v="3"/>
    <n v="7"/>
    <x v="1"/>
    <n v="6"/>
    <n v="2"/>
    <n v="1"/>
    <s v="Uninsured"/>
    <x v="0"/>
    <x v="4"/>
    <n v="1"/>
    <s v="YOUNG ADULT"/>
    <x v="11"/>
    <n v="2022"/>
  </r>
  <r>
    <s v="P04226"/>
    <x v="372"/>
    <x v="0"/>
    <x v="0"/>
    <s v="Male"/>
    <x v="3"/>
    <x v="6"/>
    <n v="4"/>
    <n v="8"/>
    <x v="1"/>
    <n v="9"/>
    <n v="6"/>
    <n v="1"/>
    <s v="Medicare"/>
    <x v="0"/>
    <x v="2"/>
    <n v="1"/>
    <s v="SENIOR"/>
    <x v="0"/>
    <n v="2021"/>
  </r>
  <r>
    <s v="P04227"/>
    <x v="543"/>
    <x v="2"/>
    <x v="23"/>
    <s v="Female"/>
    <x v="3"/>
    <x v="3"/>
    <n v="6"/>
    <n v="8"/>
    <x v="1"/>
    <n v="9"/>
    <n v="4"/>
    <n v="2"/>
    <s v="Medicare"/>
    <x v="1"/>
    <x v="2"/>
    <n v="0"/>
    <s v="SENIOR"/>
    <x v="2"/>
    <n v="2021"/>
  </r>
  <r>
    <s v="P04228"/>
    <x v="985"/>
    <x v="0"/>
    <x v="57"/>
    <s v="Female"/>
    <x v="2"/>
    <x v="1"/>
    <n v="4"/>
    <n v="7"/>
    <x v="2"/>
    <n v="6"/>
    <n v="2"/>
    <n v="1"/>
    <s v="Uninsured"/>
    <x v="0"/>
    <x v="21"/>
    <n v="1"/>
    <s v="SENIOR"/>
    <x v="0"/>
    <n v="2023"/>
  </r>
  <r>
    <s v="P04229"/>
    <x v="824"/>
    <x v="0"/>
    <x v="9"/>
    <s v="Female"/>
    <x v="4"/>
    <x v="4"/>
    <n v="5"/>
    <n v="6"/>
    <x v="3"/>
    <n v="10"/>
    <n v="4"/>
    <n v="1"/>
    <s v="Private"/>
    <x v="0"/>
    <x v="3"/>
    <n v="1"/>
    <s v="ADULT"/>
    <x v="0"/>
    <n v="2023"/>
  </r>
  <r>
    <s v="P04230"/>
    <x v="86"/>
    <x v="2"/>
    <x v="47"/>
    <s v="Female"/>
    <x v="3"/>
    <x v="0"/>
    <n v="5"/>
    <n v="6"/>
    <x v="0"/>
    <n v="8"/>
    <n v="4"/>
    <n v="2"/>
    <s v="Private"/>
    <x v="0"/>
    <x v="23"/>
    <n v="0"/>
    <s v="ADULT"/>
    <x v="9"/>
    <n v="2023"/>
  </r>
  <r>
    <s v="P04231"/>
    <x v="223"/>
    <x v="2"/>
    <x v="53"/>
    <s v="Female"/>
    <x v="2"/>
    <x v="0"/>
    <n v="2"/>
    <n v="5"/>
    <x v="2"/>
    <n v="6"/>
    <n v="1"/>
    <n v="0"/>
    <s v="Medicaid"/>
    <x v="1"/>
    <x v="25"/>
    <n v="0"/>
    <s v="YOUNG ADULT"/>
    <x v="7"/>
    <n v="2023"/>
  </r>
  <r>
    <s v="P04232"/>
    <x v="621"/>
    <x v="0"/>
    <x v="44"/>
    <s v="Female"/>
    <x v="4"/>
    <x v="6"/>
    <n v="6"/>
    <n v="7"/>
    <x v="2"/>
    <n v="9"/>
    <n v="6"/>
    <n v="2"/>
    <s v="Medicare"/>
    <x v="1"/>
    <x v="2"/>
    <n v="1"/>
    <s v="SENIOR"/>
    <x v="0"/>
    <n v="2022"/>
  </r>
  <r>
    <s v="P04233"/>
    <x v="113"/>
    <x v="2"/>
    <x v="21"/>
    <s v="Female"/>
    <x v="3"/>
    <x v="1"/>
    <n v="4"/>
    <n v="7"/>
    <x v="2"/>
    <n v="8"/>
    <n v="2"/>
    <n v="1"/>
    <s v="Medicaid"/>
    <x v="0"/>
    <x v="72"/>
    <n v="0"/>
    <s v="ADULT"/>
    <x v="2"/>
    <n v="2023"/>
  </r>
  <r>
    <s v="P04234"/>
    <x v="1048"/>
    <x v="2"/>
    <x v="0"/>
    <s v="Female"/>
    <x v="4"/>
    <x v="3"/>
    <n v="4"/>
    <n v="7"/>
    <x v="1"/>
    <n v="6"/>
    <n v="6"/>
    <n v="1"/>
    <s v="Medicare"/>
    <x v="0"/>
    <x v="64"/>
    <n v="1"/>
    <s v="SENIOR"/>
    <x v="7"/>
    <n v="2022"/>
  </r>
  <r>
    <s v="P04235"/>
    <x v="889"/>
    <x v="0"/>
    <x v="53"/>
    <s v="Female"/>
    <x v="4"/>
    <x v="0"/>
    <n v="2"/>
    <n v="5"/>
    <x v="1"/>
    <n v="4"/>
    <n v="3"/>
    <n v="0"/>
    <s v="Medicaid"/>
    <x v="3"/>
    <x v="43"/>
    <n v="0"/>
    <s v="YOUNG ADULT"/>
    <x v="10"/>
    <n v="2022"/>
  </r>
  <r>
    <s v="P04236"/>
    <x v="817"/>
    <x v="3"/>
    <x v="25"/>
    <s v="Female"/>
    <x v="1"/>
    <x v="5"/>
    <n v="2"/>
    <n v="9"/>
    <x v="2"/>
    <n v="6"/>
    <n v="3"/>
    <n v="0"/>
    <s v="Private"/>
    <x v="2"/>
    <x v="48"/>
    <n v="1"/>
    <s v="YOUNG ADULT"/>
    <x v="11"/>
    <n v="2023"/>
  </r>
  <r>
    <s v="P04237"/>
    <x v="590"/>
    <x v="2"/>
    <x v="17"/>
    <s v="Female"/>
    <x v="2"/>
    <x v="2"/>
    <n v="5"/>
    <n v="9"/>
    <x v="2"/>
    <n v="8"/>
    <n v="5"/>
    <n v="2"/>
    <s v="Medicare"/>
    <x v="0"/>
    <x v="2"/>
    <n v="1"/>
    <s v="SENIOR"/>
    <x v="2"/>
    <n v="2021"/>
  </r>
  <r>
    <s v="P04238"/>
    <x v="927"/>
    <x v="0"/>
    <x v="32"/>
    <s v="Female"/>
    <x v="0"/>
    <x v="0"/>
    <n v="4"/>
    <n v="6"/>
    <x v="3"/>
    <n v="6"/>
    <n v="3"/>
    <n v="1"/>
    <s v="Private"/>
    <x v="0"/>
    <x v="20"/>
    <n v="1"/>
    <s v="ADULT"/>
    <x v="10"/>
    <n v="2023"/>
  </r>
  <r>
    <s v="P04239"/>
    <x v="218"/>
    <x v="0"/>
    <x v="17"/>
    <s v="Male"/>
    <x v="4"/>
    <x v="8"/>
    <n v="5"/>
    <n v="10"/>
    <x v="2"/>
    <n v="8"/>
    <n v="5"/>
    <n v="2"/>
    <s v="Medicare"/>
    <x v="0"/>
    <x v="2"/>
    <n v="1"/>
    <s v="SENIOR"/>
    <x v="0"/>
    <n v="2022"/>
  </r>
  <r>
    <s v="P04240"/>
    <x v="307"/>
    <x v="0"/>
    <x v="31"/>
    <s v="Male"/>
    <x v="4"/>
    <x v="6"/>
    <n v="4"/>
    <n v="9"/>
    <x v="0"/>
    <n v="6"/>
    <n v="5"/>
    <n v="1"/>
    <s v="Uninsured"/>
    <x v="0"/>
    <x v="1"/>
    <n v="1"/>
    <s v="ADULT"/>
    <x v="10"/>
    <n v="2021"/>
  </r>
  <r>
    <s v="P04241"/>
    <x v="264"/>
    <x v="0"/>
    <x v="60"/>
    <s v="Female"/>
    <x v="3"/>
    <x v="8"/>
    <n v="2"/>
    <n v="8"/>
    <x v="1"/>
    <n v="3"/>
    <n v="2"/>
    <n v="2"/>
    <s v="Private"/>
    <x v="0"/>
    <x v="32"/>
    <n v="1"/>
    <s v="YOUNG ADULT"/>
    <x v="10"/>
    <n v="2021"/>
  </r>
  <r>
    <s v="P04242"/>
    <x v="763"/>
    <x v="2"/>
    <x v="39"/>
    <s v="Female"/>
    <x v="0"/>
    <x v="4"/>
    <n v="5"/>
    <n v="6"/>
    <x v="0"/>
    <n v="8"/>
    <n v="5"/>
    <n v="2"/>
    <s v="Medicare"/>
    <x v="0"/>
    <x v="2"/>
    <n v="1"/>
    <s v="SENIOR"/>
    <x v="9"/>
    <n v="2021"/>
  </r>
  <r>
    <s v="P04243"/>
    <x v="359"/>
    <x v="1"/>
    <x v="21"/>
    <s v="Male"/>
    <x v="2"/>
    <x v="1"/>
    <n v="5"/>
    <n v="6"/>
    <x v="3"/>
    <n v="10"/>
    <n v="2"/>
    <n v="1"/>
    <s v="Private"/>
    <x v="0"/>
    <x v="11"/>
    <n v="0"/>
    <s v="ADULT"/>
    <x v="1"/>
    <n v="2023"/>
  </r>
  <r>
    <s v="P04244"/>
    <x v="519"/>
    <x v="3"/>
    <x v="2"/>
    <s v="Male"/>
    <x v="4"/>
    <x v="9"/>
    <n v="5"/>
    <n v="9"/>
    <x v="2"/>
    <n v="8"/>
    <n v="6"/>
    <n v="3"/>
    <s v="Medicare"/>
    <x v="0"/>
    <x v="2"/>
    <n v="1"/>
    <s v="SENIOR"/>
    <x v="5"/>
    <n v="2023"/>
  </r>
  <r>
    <s v="P04245"/>
    <x v="533"/>
    <x v="3"/>
    <x v="47"/>
    <s v="Female"/>
    <x v="0"/>
    <x v="8"/>
    <n v="5"/>
    <n v="10"/>
    <x v="0"/>
    <n v="8"/>
    <n v="4"/>
    <n v="1"/>
    <s v="Private"/>
    <x v="0"/>
    <x v="2"/>
    <n v="1"/>
    <s v="ADULT"/>
    <x v="8"/>
    <n v="2022"/>
  </r>
  <r>
    <s v="P04246"/>
    <x v="157"/>
    <x v="1"/>
    <x v="53"/>
    <s v="Female"/>
    <x v="2"/>
    <x v="0"/>
    <n v="2"/>
    <n v="7"/>
    <x v="3"/>
    <n v="3"/>
    <n v="1"/>
    <n v="0"/>
    <s v="Private"/>
    <x v="1"/>
    <x v="66"/>
    <n v="1"/>
    <s v="YOUNG ADULT"/>
    <x v="3"/>
    <n v="2021"/>
  </r>
  <r>
    <s v="P04247"/>
    <x v="1061"/>
    <x v="2"/>
    <x v="30"/>
    <s v="Female"/>
    <x v="1"/>
    <x v="0"/>
    <n v="4"/>
    <n v="9"/>
    <x v="1"/>
    <n v="7"/>
    <n v="2"/>
    <n v="2"/>
    <s v="Private"/>
    <x v="0"/>
    <x v="34"/>
    <n v="1"/>
    <s v="ADULT"/>
    <x v="2"/>
    <n v="2021"/>
  </r>
  <r>
    <s v="P04248"/>
    <x v="409"/>
    <x v="2"/>
    <x v="49"/>
    <s v="Female"/>
    <x v="0"/>
    <x v="5"/>
    <n v="6"/>
    <n v="11"/>
    <x v="0"/>
    <n v="11"/>
    <n v="6"/>
    <n v="4"/>
    <s v="Medicare"/>
    <x v="1"/>
    <x v="2"/>
    <n v="1"/>
    <s v="SENIOR"/>
    <x v="9"/>
    <n v="2023"/>
  </r>
  <r>
    <s v="P04249"/>
    <x v="532"/>
    <x v="2"/>
    <x v="0"/>
    <s v="Male"/>
    <x v="4"/>
    <x v="6"/>
    <n v="6"/>
    <n v="9"/>
    <x v="1"/>
    <n v="10"/>
    <n v="6"/>
    <n v="2"/>
    <s v="Medicare"/>
    <x v="1"/>
    <x v="2"/>
    <n v="1"/>
    <s v="SENIOR"/>
    <x v="2"/>
    <n v="2021"/>
  </r>
  <r>
    <s v="P04250"/>
    <x v="612"/>
    <x v="1"/>
    <x v="24"/>
    <s v="Male"/>
    <x v="2"/>
    <x v="0"/>
    <n v="4"/>
    <n v="6"/>
    <x v="1"/>
    <n v="7"/>
    <n v="2"/>
    <n v="2"/>
    <s v="Private"/>
    <x v="0"/>
    <x v="17"/>
    <n v="1"/>
    <s v="ADULT"/>
    <x v="4"/>
    <n v="2023"/>
  </r>
  <r>
    <s v="P04251"/>
    <x v="489"/>
    <x v="3"/>
    <x v="59"/>
    <s v="Male"/>
    <x v="2"/>
    <x v="7"/>
    <n v="5"/>
    <n v="9"/>
    <x v="2"/>
    <n v="8"/>
    <n v="4"/>
    <n v="2"/>
    <s v="Medicare"/>
    <x v="0"/>
    <x v="2"/>
    <n v="1"/>
    <s v="SENIOR"/>
    <x v="8"/>
    <n v="2023"/>
  </r>
  <r>
    <s v="P04252"/>
    <x v="981"/>
    <x v="1"/>
    <x v="26"/>
    <s v="Female"/>
    <x v="3"/>
    <x v="1"/>
    <n v="4"/>
    <n v="6"/>
    <x v="1"/>
    <n v="6"/>
    <n v="4"/>
    <n v="1"/>
    <s v="Private"/>
    <x v="0"/>
    <x v="55"/>
    <n v="0"/>
    <s v="ADULT"/>
    <x v="1"/>
    <n v="2023"/>
  </r>
  <r>
    <s v="P04253"/>
    <x v="741"/>
    <x v="2"/>
    <x v="26"/>
    <s v="Male"/>
    <x v="3"/>
    <x v="0"/>
    <n v="5"/>
    <n v="7"/>
    <x v="3"/>
    <n v="8"/>
    <n v="4"/>
    <n v="2"/>
    <s v="Private"/>
    <x v="0"/>
    <x v="2"/>
    <n v="1"/>
    <s v="ADULT"/>
    <x v="2"/>
    <n v="2022"/>
  </r>
  <r>
    <s v="P04254"/>
    <x v="293"/>
    <x v="3"/>
    <x v="43"/>
    <s v="Female"/>
    <x v="2"/>
    <x v="8"/>
    <n v="3"/>
    <n v="9"/>
    <x v="1"/>
    <n v="6"/>
    <n v="4"/>
    <n v="2"/>
    <s v="Private"/>
    <x v="0"/>
    <x v="6"/>
    <n v="1"/>
    <s v="YOUNG ADULT"/>
    <x v="8"/>
    <n v="2023"/>
  </r>
  <r>
    <s v="P04255"/>
    <x v="1000"/>
    <x v="1"/>
    <x v="26"/>
    <s v="Female"/>
    <x v="3"/>
    <x v="0"/>
    <n v="4"/>
    <n v="6"/>
    <x v="1"/>
    <n v="6"/>
    <n v="3"/>
    <n v="1"/>
    <s v="Private"/>
    <x v="0"/>
    <x v="29"/>
    <n v="0"/>
    <s v="ADULT"/>
    <x v="3"/>
    <n v="2022"/>
  </r>
  <r>
    <s v="P04256"/>
    <x v="342"/>
    <x v="2"/>
    <x v="35"/>
    <s v="Female"/>
    <x v="0"/>
    <x v="0"/>
    <n v="5"/>
    <n v="6"/>
    <x v="1"/>
    <n v="10"/>
    <n v="6"/>
    <n v="3"/>
    <s v="Medicare"/>
    <x v="0"/>
    <x v="2"/>
    <n v="1"/>
    <s v="SENIOR"/>
    <x v="9"/>
    <n v="2023"/>
  </r>
  <r>
    <s v="P04257"/>
    <x v="313"/>
    <x v="2"/>
    <x v="40"/>
    <s v="Female"/>
    <x v="4"/>
    <x v="2"/>
    <n v="3"/>
    <n v="10"/>
    <x v="0"/>
    <n v="4"/>
    <n v="2"/>
    <n v="1"/>
    <s v="Private"/>
    <x v="0"/>
    <x v="11"/>
    <n v="1"/>
    <s v="ADULT"/>
    <x v="7"/>
    <n v="2023"/>
  </r>
  <r>
    <s v="P04258"/>
    <x v="966"/>
    <x v="1"/>
    <x v="17"/>
    <s v="Male"/>
    <x v="2"/>
    <x v="3"/>
    <n v="5"/>
    <n v="7"/>
    <x v="1"/>
    <n v="10"/>
    <n v="6"/>
    <n v="2"/>
    <s v="Medicare"/>
    <x v="0"/>
    <x v="2"/>
    <n v="1"/>
    <s v="SENIOR"/>
    <x v="4"/>
    <n v="2022"/>
  </r>
  <r>
    <s v="P04259"/>
    <x v="236"/>
    <x v="1"/>
    <x v="31"/>
    <s v="Female"/>
    <x v="4"/>
    <x v="1"/>
    <n v="5"/>
    <n v="6"/>
    <x v="2"/>
    <n v="10"/>
    <n v="4"/>
    <n v="1"/>
    <s v="Medicaid"/>
    <x v="0"/>
    <x v="17"/>
    <n v="1"/>
    <s v="ADULT"/>
    <x v="3"/>
    <n v="2022"/>
  </r>
  <r>
    <s v="P04260"/>
    <x v="775"/>
    <x v="1"/>
    <x v="15"/>
    <s v="Male"/>
    <x v="3"/>
    <x v="4"/>
    <n v="4"/>
    <n v="6"/>
    <x v="3"/>
    <n v="7"/>
    <n v="3"/>
    <n v="1"/>
    <s v="Private"/>
    <x v="0"/>
    <x v="52"/>
    <n v="1"/>
    <s v="ADULT"/>
    <x v="4"/>
    <n v="2023"/>
  </r>
  <r>
    <s v="P04261"/>
    <x v="887"/>
    <x v="1"/>
    <x v="41"/>
    <s v="Male"/>
    <x v="2"/>
    <x v="0"/>
    <n v="6"/>
    <n v="6"/>
    <x v="1"/>
    <n v="9"/>
    <n v="4"/>
    <n v="4"/>
    <s v="Medicare"/>
    <x v="1"/>
    <x v="2"/>
    <n v="1"/>
    <s v="SENIOR"/>
    <x v="4"/>
    <n v="2023"/>
  </r>
  <r>
    <s v="P04262"/>
    <x v="535"/>
    <x v="3"/>
    <x v="22"/>
    <s v="Male"/>
    <x v="2"/>
    <x v="10"/>
    <n v="5"/>
    <n v="8"/>
    <x v="1"/>
    <n v="8"/>
    <n v="4"/>
    <n v="1"/>
    <s v="Medicaid"/>
    <x v="0"/>
    <x v="4"/>
    <n v="1"/>
    <s v="ADULT"/>
    <x v="5"/>
    <n v="2022"/>
  </r>
  <r>
    <s v="P04263"/>
    <x v="423"/>
    <x v="3"/>
    <x v="29"/>
    <s v="Male"/>
    <x v="3"/>
    <x v="7"/>
    <n v="5"/>
    <n v="9"/>
    <x v="1"/>
    <n v="10"/>
    <n v="4"/>
    <n v="1"/>
    <s v="Medicare"/>
    <x v="0"/>
    <x v="2"/>
    <n v="1"/>
    <s v="SENIOR"/>
    <x v="8"/>
    <n v="2021"/>
  </r>
  <r>
    <s v="P04264"/>
    <x v="268"/>
    <x v="0"/>
    <x v="22"/>
    <s v="Female"/>
    <x v="0"/>
    <x v="4"/>
    <n v="5"/>
    <n v="8"/>
    <x v="1"/>
    <n v="10"/>
    <n v="2"/>
    <n v="1"/>
    <s v="Private"/>
    <x v="0"/>
    <x v="42"/>
    <n v="1"/>
    <s v="ADULT"/>
    <x v="0"/>
    <n v="2021"/>
  </r>
  <r>
    <s v="P04265"/>
    <x v="605"/>
    <x v="2"/>
    <x v="31"/>
    <s v="Female"/>
    <x v="0"/>
    <x v="3"/>
    <n v="5"/>
    <n v="9"/>
    <x v="1"/>
    <n v="8"/>
    <n v="2"/>
    <n v="1"/>
    <s v="Uninsured"/>
    <x v="0"/>
    <x v="61"/>
    <n v="1"/>
    <s v="ADULT"/>
    <x v="7"/>
    <n v="2023"/>
  </r>
  <r>
    <s v="P04266"/>
    <x v="1046"/>
    <x v="0"/>
    <x v="0"/>
    <s v="Male"/>
    <x v="0"/>
    <x v="8"/>
    <n v="5"/>
    <n v="8"/>
    <x v="2"/>
    <n v="8"/>
    <n v="4"/>
    <n v="1"/>
    <s v="Medicare"/>
    <x v="0"/>
    <x v="2"/>
    <n v="1"/>
    <s v="SENIOR"/>
    <x v="0"/>
    <n v="2021"/>
  </r>
  <r>
    <s v="P04267"/>
    <x v="227"/>
    <x v="2"/>
    <x v="9"/>
    <s v="Male"/>
    <x v="1"/>
    <x v="4"/>
    <n v="4"/>
    <n v="7"/>
    <x v="0"/>
    <n v="6"/>
    <n v="3"/>
    <n v="1"/>
    <s v="Private"/>
    <x v="0"/>
    <x v="29"/>
    <n v="0"/>
    <s v="ADULT"/>
    <x v="2"/>
    <n v="2021"/>
  </r>
  <r>
    <s v="P04268"/>
    <x v="523"/>
    <x v="1"/>
    <x v="27"/>
    <s v="Female"/>
    <x v="3"/>
    <x v="6"/>
    <n v="2"/>
    <n v="6"/>
    <x v="0"/>
    <n v="4"/>
    <n v="1"/>
    <n v="0"/>
    <s v="Medicaid"/>
    <x v="0"/>
    <x v="56"/>
    <n v="0"/>
    <s v="YOUNG ADULT"/>
    <x v="1"/>
    <n v="2021"/>
  </r>
  <r>
    <s v="P04269"/>
    <x v="40"/>
    <x v="1"/>
    <x v="19"/>
    <s v="Female"/>
    <x v="2"/>
    <x v="1"/>
    <n v="3"/>
    <n v="6"/>
    <x v="2"/>
    <n v="4"/>
    <n v="2"/>
    <n v="1"/>
    <s v="Private"/>
    <x v="0"/>
    <x v="30"/>
    <n v="0"/>
    <s v="YOUNG ADULT"/>
    <x v="4"/>
    <n v="2022"/>
  </r>
  <r>
    <s v="P04270"/>
    <x v="394"/>
    <x v="1"/>
    <x v="39"/>
    <s v="Male"/>
    <x v="3"/>
    <x v="2"/>
    <n v="6"/>
    <n v="10"/>
    <x v="0"/>
    <n v="9"/>
    <n v="6"/>
    <n v="2"/>
    <s v="Medicare"/>
    <x v="1"/>
    <x v="2"/>
    <n v="1"/>
    <s v="SENIOR"/>
    <x v="1"/>
    <n v="2022"/>
  </r>
  <r>
    <s v="P04271"/>
    <x v="632"/>
    <x v="1"/>
    <x v="1"/>
    <s v="Female"/>
    <x v="1"/>
    <x v="6"/>
    <n v="4"/>
    <n v="7"/>
    <x v="1"/>
    <n v="6"/>
    <n v="3"/>
    <n v="1"/>
    <s v="Private"/>
    <x v="0"/>
    <x v="4"/>
    <n v="1"/>
    <s v="ADULT"/>
    <x v="3"/>
    <n v="2021"/>
  </r>
  <r>
    <s v="P04272"/>
    <x v="179"/>
    <x v="2"/>
    <x v="42"/>
    <s v="Female"/>
    <x v="2"/>
    <x v="0"/>
    <n v="4"/>
    <n v="8"/>
    <x v="2"/>
    <n v="7"/>
    <n v="3"/>
    <n v="1"/>
    <s v="Private"/>
    <x v="0"/>
    <x v="49"/>
    <n v="0"/>
    <s v="ADULT"/>
    <x v="2"/>
    <n v="2021"/>
  </r>
  <r>
    <s v="P04273"/>
    <x v="985"/>
    <x v="0"/>
    <x v="51"/>
    <s v="Female"/>
    <x v="4"/>
    <x v="6"/>
    <n v="2"/>
    <n v="7"/>
    <x v="1"/>
    <n v="4"/>
    <n v="2"/>
    <n v="0"/>
    <s v="Private"/>
    <x v="1"/>
    <x v="56"/>
    <n v="1"/>
    <s v="YOUNG ADULT"/>
    <x v="0"/>
    <n v="2023"/>
  </r>
  <r>
    <s v="P04274"/>
    <x v="130"/>
    <x v="1"/>
    <x v="43"/>
    <s v="Male"/>
    <x v="3"/>
    <x v="2"/>
    <n v="3"/>
    <n v="9"/>
    <x v="2"/>
    <n v="6"/>
    <n v="2"/>
    <n v="1"/>
    <s v="Medicaid"/>
    <x v="0"/>
    <x v="21"/>
    <n v="1"/>
    <s v="YOUNG ADULT"/>
    <x v="4"/>
    <n v="2023"/>
  </r>
  <r>
    <s v="P04275"/>
    <x v="638"/>
    <x v="3"/>
    <x v="62"/>
    <s v="Female"/>
    <x v="4"/>
    <x v="7"/>
    <n v="3"/>
    <n v="10"/>
    <x v="2"/>
    <n v="8"/>
    <n v="2"/>
    <n v="1"/>
    <s v="Private"/>
    <x v="0"/>
    <x v="31"/>
    <n v="1"/>
    <s v="YOUNG ADULT"/>
    <x v="11"/>
    <n v="2021"/>
  </r>
  <r>
    <s v="P04276"/>
    <x v="343"/>
    <x v="0"/>
    <x v="31"/>
    <s v="Female"/>
    <x v="2"/>
    <x v="2"/>
    <n v="6"/>
    <n v="12"/>
    <x v="1"/>
    <n v="10"/>
    <n v="6"/>
    <n v="2"/>
    <s v="Private"/>
    <x v="1"/>
    <x v="2"/>
    <n v="1"/>
    <s v="ADULT"/>
    <x v="10"/>
    <n v="2021"/>
  </r>
  <r>
    <s v="P04277"/>
    <x v="848"/>
    <x v="3"/>
    <x v="21"/>
    <s v="Female"/>
    <x v="4"/>
    <x v="5"/>
    <n v="4"/>
    <n v="10"/>
    <x v="0"/>
    <n v="7"/>
    <n v="3"/>
    <n v="2"/>
    <s v="Private"/>
    <x v="0"/>
    <x v="47"/>
    <n v="1"/>
    <s v="ADULT"/>
    <x v="5"/>
    <n v="2022"/>
  </r>
  <r>
    <s v="P04278"/>
    <x v="719"/>
    <x v="0"/>
    <x v="52"/>
    <s v="Female"/>
    <x v="3"/>
    <x v="0"/>
    <n v="3"/>
    <n v="7"/>
    <x v="1"/>
    <n v="6"/>
    <n v="2"/>
    <n v="1"/>
    <s v="Private"/>
    <x v="0"/>
    <x v="30"/>
    <n v="1"/>
    <s v="ADULT"/>
    <x v="10"/>
    <n v="2023"/>
  </r>
  <r>
    <s v="P04279"/>
    <x v="711"/>
    <x v="0"/>
    <x v="31"/>
    <s v="Female"/>
    <x v="3"/>
    <x v="6"/>
    <n v="4"/>
    <n v="7"/>
    <x v="2"/>
    <n v="9"/>
    <n v="5"/>
    <n v="1"/>
    <s v="Uninsured"/>
    <x v="0"/>
    <x v="6"/>
    <n v="1"/>
    <s v="ADULT"/>
    <x v="10"/>
    <n v="2023"/>
  </r>
  <r>
    <s v="P04280"/>
    <x v="818"/>
    <x v="3"/>
    <x v="20"/>
    <s v="Male"/>
    <x v="3"/>
    <x v="1"/>
    <n v="4"/>
    <n v="6"/>
    <x v="2"/>
    <n v="7"/>
    <n v="4"/>
    <n v="3"/>
    <s v="Private"/>
    <x v="0"/>
    <x v="2"/>
    <n v="1"/>
    <s v="ADULT"/>
    <x v="11"/>
    <n v="2023"/>
  </r>
  <r>
    <s v="P04281"/>
    <x v="416"/>
    <x v="2"/>
    <x v="66"/>
    <s v="Female"/>
    <x v="2"/>
    <x v="3"/>
    <n v="7"/>
    <n v="8"/>
    <x v="1"/>
    <n v="12"/>
    <n v="5"/>
    <n v="4"/>
    <s v="Medicare"/>
    <x v="1"/>
    <x v="2"/>
    <n v="1"/>
    <s v="SENIOR"/>
    <x v="2"/>
    <n v="2023"/>
  </r>
  <r>
    <s v="P04282"/>
    <x v="213"/>
    <x v="2"/>
    <x v="33"/>
    <s v="Female"/>
    <x v="4"/>
    <x v="1"/>
    <n v="3"/>
    <n v="4"/>
    <x v="1"/>
    <n v="6"/>
    <n v="4"/>
    <n v="2"/>
    <s v="Medicaid"/>
    <x v="0"/>
    <x v="31"/>
    <n v="1"/>
    <s v="YOUNG ADULT"/>
    <x v="2"/>
    <n v="2021"/>
  </r>
  <r>
    <s v="P04283"/>
    <x v="221"/>
    <x v="0"/>
    <x v="50"/>
    <s v="Female"/>
    <x v="3"/>
    <x v="1"/>
    <n v="5"/>
    <n v="6"/>
    <x v="2"/>
    <n v="8"/>
    <n v="6"/>
    <n v="2"/>
    <s v="Medicare"/>
    <x v="0"/>
    <x v="2"/>
    <n v="1"/>
    <s v="SENIOR"/>
    <x v="0"/>
    <n v="2021"/>
  </r>
  <r>
    <s v="P04284"/>
    <x v="997"/>
    <x v="1"/>
    <x v="41"/>
    <s v="Male"/>
    <x v="2"/>
    <x v="0"/>
    <n v="5"/>
    <n v="7"/>
    <x v="1"/>
    <n v="8"/>
    <n v="6"/>
    <n v="3"/>
    <s v="Medicare"/>
    <x v="0"/>
    <x v="2"/>
    <n v="1"/>
    <s v="SENIOR"/>
    <x v="3"/>
    <n v="2022"/>
  </r>
  <r>
    <s v="P04285"/>
    <x v="66"/>
    <x v="2"/>
    <x v="46"/>
    <s v="Male"/>
    <x v="2"/>
    <x v="0"/>
    <n v="3"/>
    <n v="8"/>
    <x v="0"/>
    <n v="4"/>
    <n v="2"/>
    <n v="2"/>
    <s v="Private"/>
    <x v="0"/>
    <x v="29"/>
    <n v="0"/>
    <s v="ADULT"/>
    <x v="9"/>
    <n v="2023"/>
  </r>
  <r>
    <s v="P04286"/>
    <x v="675"/>
    <x v="1"/>
    <x v="26"/>
    <s v="Female"/>
    <x v="2"/>
    <x v="1"/>
    <n v="6"/>
    <n v="7"/>
    <x v="1"/>
    <n v="10"/>
    <n v="4"/>
    <n v="2"/>
    <s v="Private"/>
    <x v="1"/>
    <x v="2"/>
    <n v="1"/>
    <s v="ADULT"/>
    <x v="1"/>
    <n v="2022"/>
  </r>
  <r>
    <s v="P04287"/>
    <x v="922"/>
    <x v="1"/>
    <x v="7"/>
    <s v="Female"/>
    <x v="3"/>
    <x v="3"/>
    <n v="3"/>
    <n v="6"/>
    <x v="1"/>
    <n v="4"/>
    <n v="2"/>
    <n v="1"/>
    <s v="Private"/>
    <x v="0"/>
    <x v="10"/>
    <n v="0"/>
    <s v="ADULT"/>
    <x v="3"/>
    <n v="2023"/>
  </r>
  <r>
    <s v="P04288"/>
    <x v="996"/>
    <x v="0"/>
    <x v="26"/>
    <s v="Male"/>
    <x v="3"/>
    <x v="5"/>
    <n v="4"/>
    <n v="10"/>
    <x v="1"/>
    <n v="7"/>
    <n v="2"/>
    <n v="1"/>
    <s v="Uninsured"/>
    <x v="0"/>
    <x v="53"/>
    <n v="1"/>
    <s v="ADULT"/>
    <x v="10"/>
    <n v="2023"/>
  </r>
  <r>
    <s v="P04289"/>
    <x v="259"/>
    <x v="3"/>
    <x v="3"/>
    <s v="Female"/>
    <x v="3"/>
    <x v="0"/>
    <n v="6"/>
    <n v="6"/>
    <x v="2"/>
    <n v="9"/>
    <n v="6"/>
    <n v="2"/>
    <s v="Medicare"/>
    <x v="1"/>
    <x v="2"/>
    <n v="1"/>
    <s v="SENIOR"/>
    <x v="11"/>
    <n v="2023"/>
  </r>
  <r>
    <s v="P04290"/>
    <x v="346"/>
    <x v="0"/>
    <x v="38"/>
    <s v="Male"/>
    <x v="0"/>
    <x v="1"/>
    <n v="6"/>
    <n v="7"/>
    <x v="1"/>
    <n v="11"/>
    <n v="4"/>
    <n v="2"/>
    <s v="Medicare"/>
    <x v="1"/>
    <x v="2"/>
    <n v="1"/>
    <s v="SENIOR"/>
    <x v="6"/>
    <n v="2021"/>
  </r>
  <r>
    <s v="P04291"/>
    <x v="221"/>
    <x v="0"/>
    <x v="0"/>
    <s v="Female"/>
    <x v="3"/>
    <x v="0"/>
    <n v="4"/>
    <n v="7"/>
    <x v="1"/>
    <n v="8"/>
    <n v="4"/>
    <n v="1"/>
    <s v="Medicare"/>
    <x v="0"/>
    <x v="61"/>
    <n v="1"/>
    <s v="SENIOR"/>
    <x v="0"/>
    <n v="2021"/>
  </r>
  <r>
    <s v="P04292"/>
    <x v="910"/>
    <x v="0"/>
    <x v="7"/>
    <s v="Female"/>
    <x v="3"/>
    <x v="2"/>
    <n v="4"/>
    <n v="10"/>
    <x v="1"/>
    <n v="10"/>
    <n v="3"/>
    <n v="2"/>
    <s v="Private"/>
    <x v="0"/>
    <x v="2"/>
    <n v="1"/>
    <s v="ADULT"/>
    <x v="10"/>
    <n v="2023"/>
  </r>
  <r>
    <s v="P04293"/>
    <x v="939"/>
    <x v="2"/>
    <x v="33"/>
    <s v="Male"/>
    <x v="2"/>
    <x v="2"/>
    <n v="3"/>
    <n v="8"/>
    <x v="0"/>
    <n v="4"/>
    <n v="2"/>
    <n v="1"/>
    <s v="Private"/>
    <x v="0"/>
    <x v="11"/>
    <n v="1"/>
    <s v="YOUNG ADULT"/>
    <x v="2"/>
    <n v="2021"/>
  </r>
  <r>
    <s v="P04294"/>
    <x v="255"/>
    <x v="3"/>
    <x v="4"/>
    <s v="Female"/>
    <x v="0"/>
    <x v="9"/>
    <n v="4"/>
    <n v="8"/>
    <x v="0"/>
    <n v="8"/>
    <n v="3"/>
    <n v="1"/>
    <s v="Medicaid"/>
    <x v="0"/>
    <x v="11"/>
    <n v="0"/>
    <s v="ADULT"/>
    <x v="11"/>
    <n v="2021"/>
  </r>
  <r>
    <s v="P04295"/>
    <x v="323"/>
    <x v="1"/>
    <x v="68"/>
    <s v="Female"/>
    <x v="2"/>
    <x v="8"/>
    <n v="5"/>
    <n v="9"/>
    <x v="1"/>
    <n v="8"/>
    <n v="5"/>
    <n v="3"/>
    <s v="Medicare"/>
    <x v="0"/>
    <x v="2"/>
    <n v="1"/>
    <s v="SENIOR"/>
    <x v="1"/>
    <n v="2023"/>
  </r>
  <r>
    <s v="P04296"/>
    <x v="359"/>
    <x v="1"/>
    <x v="33"/>
    <s v="Male"/>
    <x v="4"/>
    <x v="8"/>
    <n v="3"/>
    <n v="9"/>
    <x v="1"/>
    <n v="6"/>
    <n v="2"/>
    <n v="1"/>
    <s v="Medicaid"/>
    <x v="0"/>
    <x v="21"/>
    <n v="1"/>
    <s v="YOUNG ADULT"/>
    <x v="1"/>
    <n v="2023"/>
  </r>
  <r>
    <s v="P04297"/>
    <x v="1061"/>
    <x v="2"/>
    <x v="13"/>
    <s v="Female"/>
    <x v="1"/>
    <x v="8"/>
    <n v="3"/>
    <n v="8"/>
    <x v="1"/>
    <n v="4"/>
    <n v="2"/>
    <n v="1"/>
    <s v="Medicaid"/>
    <x v="0"/>
    <x v="21"/>
    <n v="1"/>
    <s v="ADULT"/>
    <x v="2"/>
    <n v="2021"/>
  </r>
  <r>
    <s v="P04298"/>
    <x v="522"/>
    <x v="0"/>
    <x v="30"/>
    <s v="Male"/>
    <x v="4"/>
    <x v="6"/>
    <n v="4"/>
    <n v="8"/>
    <x v="0"/>
    <n v="6"/>
    <n v="2"/>
    <n v="1"/>
    <s v="Medicaid"/>
    <x v="0"/>
    <x v="23"/>
    <n v="0"/>
    <s v="ADULT"/>
    <x v="10"/>
    <n v="2023"/>
  </r>
  <r>
    <s v="P04299"/>
    <x v="1055"/>
    <x v="3"/>
    <x v="52"/>
    <s v="Female"/>
    <x v="0"/>
    <x v="10"/>
    <n v="4"/>
    <n v="8"/>
    <x v="1"/>
    <n v="8"/>
    <n v="4"/>
    <n v="1"/>
    <s v="Private"/>
    <x v="0"/>
    <x v="29"/>
    <n v="0"/>
    <s v="ADULT"/>
    <x v="11"/>
    <n v="2021"/>
  </r>
  <r>
    <s v="P04300"/>
    <x v="888"/>
    <x v="1"/>
    <x v="46"/>
    <s v="Male"/>
    <x v="4"/>
    <x v="0"/>
    <n v="3"/>
    <n v="8"/>
    <x v="3"/>
    <n v="6"/>
    <n v="2"/>
    <n v="1"/>
    <s v="Medicaid"/>
    <x v="0"/>
    <x v="39"/>
    <n v="0"/>
    <s v="ADULT"/>
    <x v="3"/>
    <n v="2021"/>
  </r>
  <r>
    <s v="P04301"/>
    <x v="387"/>
    <x v="1"/>
    <x v="7"/>
    <s v="Male"/>
    <x v="3"/>
    <x v="2"/>
    <n v="3"/>
    <n v="10"/>
    <x v="2"/>
    <n v="6"/>
    <n v="2"/>
    <n v="1"/>
    <s v="Medicaid"/>
    <x v="0"/>
    <x v="40"/>
    <n v="1"/>
    <s v="ADULT"/>
    <x v="3"/>
    <n v="2022"/>
  </r>
  <r>
    <s v="P04302"/>
    <x v="364"/>
    <x v="0"/>
    <x v="51"/>
    <s v="Male"/>
    <x v="3"/>
    <x v="1"/>
    <n v="2"/>
    <n v="5"/>
    <x v="0"/>
    <n v="3"/>
    <n v="2"/>
    <n v="0"/>
    <s v="Private"/>
    <x v="3"/>
    <x v="58"/>
    <n v="1"/>
    <s v="YOUNG ADULT"/>
    <x v="0"/>
    <n v="2023"/>
  </r>
  <r>
    <s v="P04303"/>
    <x v="92"/>
    <x v="3"/>
    <x v="52"/>
    <s v="Male"/>
    <x v="0"/>
    <x v="8"/>
    <n v="3"/>
    <n v="9"/>
    <x v="3"/>
    <n v="6"/>
    <n v="2"/>
    <n v="2"/>
    <s v="Medicaid"/>
    <x v="0"/>
    <x v="2"/>
    <n v="1"/>
    <s v="ADULT"/>
    <x v="8"/>
    <n v="2021"/>
  </r>
  <r>
    <s v="P04304"/>
    <x v="534"/>
    <x v="3"/>
    <x v="2"/>
    <s v="Female"/>
    <x v="1"/>
    <x v="7"/>
    <n v="5"/>
    <n v="9"/>
    <x v="1"/>
    <n v="12"/>
    <n v="7"/>
    <n v="1"/>
    <s v="Medicare"/>
    <x v="0"/>
    <x v="2"/>
    <n v="1"/>
    <s v="SENIOR"/>
    <x v="5"/>
    <n v="2021"/>
  </r>
  <r>
    <s v="P04305"/>
    <x v="590"/>
    <x v="2"/>
    <x v="28"/>
    <s v="Male"/>
    <x v="4"/>
    <x v="0"/>
    <n v="2"/>
    <n v="5"/>
    <x v="2"/>
    <n v="4"/>
    <n v="1"/>
    <n v="0"/>
    <s v="Medicaid"/>
    <x v="3"/>
    <x v="43"/>
    <n v="0"/>
    <s v="YOUNG ADULT"/>
    <x v="2"/>
    <n v="2021"/>
  </r>
  <r>
    <s v="P04306"/>
    <x v="699"/>
    <x v="3"/>
    <x v="55"/>
    <s v="Male"/>
    <x v="0"/>
    <x v="1"/>
    <n v="4"/>
    <n v="6"/>
    <x v="2"/>
    <n v="6"/>
    <n v="3"/>
    <n v="2"/>
    <s v="Private"/>
    <x v="0"/>
    <x v="61"/>
    <n v="1"/>
    <s v="YOUNG ADULT"/>
    <x v="5"/>
    <n v="2023"/>
  </r>
  <r>
    <s v="P04307"/>
    <x v="634"/>
    <x v="3"/>
    <x v="21"/>
    <s v="Female"/>
    <x v="2"/>
    <x v="9"/>
    <n v="4"/>
    <n v="9"/>
    <x v="1"/>
    <n v="9"/>
    <n v="3"/>
    <n v="1"/>
    <s v="Private"/>
    <x v="0"/>
    <x v="72"/>
    <n v="0"/>
    <s v="ADULT"/>
    <x v="8"/>
    <n v="2023"/>
  </r>
  <r>
    <s v="P04308"/>
    <x v="282"/>
    <x v="0"/>
    <x v="29"/>
    <s v="Female"/>
    <x v="1"/>
    <x v="3"/>
    <n v="6"/>
    <n v="8"/>
    <x v="1"/>
    <n v="9"/>
    <n v="4"/>
    <n v="2"/>
    <s v="Medicare"/>
    <x v="1"/>
    <x v="2"/>
    <n v="1"/>
    <s v="SENIOR"/>
    <x v="6"/>
    <n v="2022"/>
  </r>
  <r>
    <s v="P04309"/>
    <x v="94"/>
    <x v="0"/>
    <x v="4"/>
    <s v="Female"/>
    <x v="4"/>
    <x v="0"/>
    <n v="4"/>
    <n v="7"/>
    <x v="0"/>
    <n v="7"/>
    <n v="2"/>
    <n v="1"/>
    <s v="Medicaid"/>
    <x v="0"/>
    <x v="18"/>
    <n v="0"/>
    <s v="ADULT"/>
    <x v="6"/>
    <n v="2021"/>
  </r>
  <r>
    <s v="P04310"/>
    <x v="492"/>
    <x v="1"/>
    <x v="7"/>
    <s v="Female"/>
    <x v="1"/>
    <x v="0"/>
    <n v="3"/>
    <n v="7"/>
    <x v="3"/>
    <n v="4"/>
    <n v="2"/>
    <n v="3"/>
    <s v="Medicaid"/>
    <x v="0"/>
    <x v="62"/>
    <n v="1"/>
    <s v="ADULT"/>
    <x v="4"/>
    <n v="2022"/>
  </r>
  <r>
    <s v="P04311"/>
    <x v="284"/>
    <x v="3"/>
    <x v="47"/>
    <s v="Female"/>
    <x v="0"/>
    <x v="9"/>
    <n v="4"/>
    <n v="8"/>
    <x v="0"/>
    <n v="6"/>
    <n v="4"/>
    <n v="1"/>
    <s v="Private"/>
    <x v="0"/>
    <x v="36"/>
    <n v="1"/>
    <s v="ADULT"/>
    <x v="5"/>
    <n v="2022"/>
  </r>
  <r>
    <s v="P04312"/>
    <x v="308"/>
    <x v="2"/>
    <x v="11"/>
    <s v="Male"/>
    <x v="0"/>
    <x v="1"/>
    <n v="3"/>
    <n v="4"/>
    <x v="3"/>
    <n v="4"/>
    <n v="2"/>
    <n v="2"/>
    <s v="Uninsured"/>
    <x v="0"/>
    <x v="32"/>
    <n v="1"/>
    <s v="YOUNG ADULT"/>
    <x v="9"/>
    <n v="2023"/>
  </r>
  <r>
    <s v="P04313"/>
    <x v="599"/>
    <x v="1"/>
    <x v="0"/>
    <s v="Male"/>
    <x v="0"/>
    <x v="2"/>
    <n v="4"/>
    <n v="10"/>
    <x v="2"/>
    <n v="6"/>
    <n v="4"/>
    <n v="2"/>
    <s v="Medicare"/>
    <x v="0"/>
    <x v="2"/>
    <n v="1"/>
    <s v="SENIOR"/>
    <x v="3"/>
    <n v="2021"/>
  </r>
  <r>
    <s v="P04314"/>
    <x v="361"/>
    <x v="3"/>
    <x v="20"/>
    <s v="Female"/>
    <x v="4"/>
    <x v="9"/>
    <n v="6"/>
    <n v="8"/>
    <x v="1"/>
    <n v="11"/>
    <n v="3"/>
    <n v="2"/>
    <s v="Private"/>
    <x v="1"/>
    <x v="2"/>
    <n v="1"/>
    <s v="ADULT"/>
    <x v="5"/>
    <n v="2023"/>
  </r>
  <r>
    <s v="P04315"/>
    <x v="845"/>
    <x v="0"/>
    <x v="36"/>
    <s v="Male"/>
    <x v="1"/>
    <x v="4"/>
    <n v="3"/>
    <n v="5"/>
    <x v="2"/>
    <n v="4"/>
    <n v="2"/>
    <n v="1"/>
    <s v="Private"/>
    <x v="0"/>
    <x v="10"/>
    <n v="1"/>
    <s v="ADULT"/>
    <x v="0"/>
    <n v="2022"/>
  </r>
  <r>
    <s v="P04316"/>
    <x v="138"/>
    <x v="1"/>
    <x v="35"/>
    <s v="Male"/>
    <x v="3"/>
    <x v="6"/>
    <n v="6"/>
    <n v="7"/>
    <x v="1"/>
    <n v="9"/>
    <n v="6"/>
    <n v="2"/>
    <s v="Medicare"/>
    <x v="1"/>
    <x v="2"/>
    <n v="1"/>
    <s v="SENIOR"/>
    <x v="3"/>
    <n v="2021"/>
  </r>
  <r>
    <s v="P04317"/>
    <x v="1047"/>
    <x v="3"/>
    <x v="19"/>
    <s v="Male"/>
    <x v="0"/>
    <x v="9"/>
    <n v="4"/>
    <n v="8"/>
    <x v="1"/>
    <n v="6"/>
    <n v="5"/>
    <n v="1"/>
    <s v="Private"/>
    <x v="0"/>
    <x v="18"/>
    <n v="0"/>
    <s v="YOUNG ADULT"/>
    <x v="8"/>
    <n v="2022"/>
  </r>
  <r>
    <s v="P04318"/>
    <x v="791"/>
    <x v="2"/>
    <x v="50"/>
    <s v="Male"/>
    <x v="4"/>
    <x v="1"/>
    <n v="5"/>
    <n v="6"/>
    <x v="0"/>
    <n v="8"/>
    <n v="4"/>
    <n v="3"/>
    <s v="Medicare"/>
    <x v="0"/>
    <x v="2"/>
    <n v="1"/>
    <s v="SENIOR"/>
    <x v="7"/>
    <n v="2022"/>
  </r>
  <r>
    <s v="P04319"/>
    <x v="381"/>
    <x v="1"/>
    <x v="30"/>
    <s v="Female"/>
    <x v="1"/>
    <x v="8"/>
    <n v="5"/>
    <n v="9"/>
    <x v="2"/>
    <n v="8"/>
    <n v="4"/>
    <n v="2"/>
    <s v="Private"/>
    <x v="0"/>
    <x v="2"/>
    <n v="1"/>
    <s v="ADULT"/>
    <x v="4"/>
    <n v="2023"/>
  </r>
  <r>
    <s v="P04320"/>
    <x v="349"/>
    <x v="0"/>
    <x v="32"/>
    <s v="Female"/>
    <x v="4"/>
    <x v="2"/>
    <n v="4"/>
    <n v="10"/>
    <x v="0"/>
    <n v="7"/>
    <n v="4"/>
    <n v="1"/>
    <s v="Private"/>
    <x v="0"/>
    <x v="26"/>
    <n v="1"/>
    <s v="ADULT"/>
    <x v="6"/>
    <n v="2023"/>
  </r>
  <r>
    <s v="P04321"/>
    <x v="394"/>
    <x v="1"/>
    <x v="24"/>
    <s v="Female"/>
    <x v="3"/>
    <x v="1"/>
    <n v="5"/>
    <n v="5"/>
    <x v="1"/>
    <n v="12"/>
    <n v="4"/>
    <n v="1"/>
    <s v="Private"/>
    <x v="0"/>
    <x v="31"/>
    <n v="1"/>
    <s v="ADULT"/>
    <x v="1"/>
    <n v="2022"/>
  </r>
  <r>
    <s v="P04322"/>
    <x v="857"/>
    <x v="2"/>
    <x v="31"/>
    <s v="Female"/>
    <x v="1"/>
    <x v="1"/>
    <n v="4"/>
    <n v="8"/>
    <x v="3"/>
    <n v="6"/>
    <n v="4"/>
    <n v="3"/>
    <s v="Medicaid"/>
    <x v="0"/>
    <x v="2"/>
    <n v="1"/>
    <s v="ADULT"/>
    <x v="9"/>
    <n v="2021"/>
  </r>
  <r>
    <s v="P04323"/>
    <x v="850"/>
    <x v="2"/>
    <x v="68"/>
    <s v="Male"/>
    <x v="1"/>
    <x v="2"/>
    <n v="6"/>
    <n v="13"/>
    <x v="1"/>
    <n v="9"/>
    <n v="4"/>
    <n v="2"/>
    <s v="Medicare"/>
    <x v="1"/>
    <x v="2"/>
    <n v="1"/>
    <s v="SENIOR"/>
    <x v="9"/>
    <n v="2021"/>
  </r>
  <r>
    <s v="P04324"/>
    <x v="312"/>
    <x v="2"/>
    <x v="43"/>
    <s v="Male"/>
    <x v="0"/>
    <x v="3"/>
    <n v="5"/>
    <n v="7"/>
    <x v="2"/>
    <n v="10"/>
    <n v="4"/>
    <n v="1"/>
    <s v="Private"/>
    <x v="0"/>
    <x v="42"/>
    <n v="0"/>
    <s v="YOUNG ADULT"/>
    <x v="7"/>
    <n v="2022"/>
  </r>
  <r>
    <s v="P04325"/>
    <x v="311"/>
    <x v="0"/>
    <x v="34"/>
    <s v="Female"/>
    <x v="4"/>
    <x v="0"/>
    <n v="4"/>
    <n v="8"/>
    <x v="1"/>
    <n v="6"/>
    <n v="2"/>
    <n v="3"/>
    <s v="Uninsured"/>
    <x v="0"/>
    <x v="62"/>
    <n v="1"/>
    <s v="ADULT"/>
    <x v="6"/>
    <n v="2023"/>
  </r>
  <r>
    <s v="P04326"/>
    <x v="61"/>
    <x v="0"/>
    <x v="35"/>
    <s v="Male"/>
    <x v="2"/>
    <x v="4"/>
    <n v="5"/>
    <n v="7"/>
    <x v="2"/>
    <n v="8"/>
    <n v="5"/>
    <n v="3"/>
    <s v="Medicare"/>
    <x v="0"/>
    <x v="2"/>
    <n v="1"/>
    <s v="SENIOR"/>
    <x v="0"/>
    <n v="2023"/>
  </r>
  <r>
    <s v="P04327"/>
    <x v="447"/>
    <x v="1"/>
    <x v="21"/>
    <s v="Male"/>
    <x v="1"/>
    <x v="6"/>
    <n v="4"/>
    <n v="8"/>
    <x v="1"/>
    <n v="6"/>
    <n v="5"/>
    <n v="1"/>
    <s v="Private"/>
    <x v="0"/>
    <x v="4"/>
    <n v="0"/>
    <s v="ADULT"/>
    <x v="1"/>
    <n v="2021"/>
  </r>
  <r>
    <s v="P04328"/>
    <x v="367"/>
    <x v="0"/>
    <x v="39"/>
    <s v="Female"/>
    <x v="4"/>
    <x v="6"/>
    <n v="5"/>
    <n v="7"/>
    <x v="1"/>
    <n v="8"/>
    <n v="5"/>
    <n v="2"/>
    <s v="Medicare"/>
    <x v="0"/>
    <x v="2"/>
    <n v="1"/>
    <s v="SENIOR"/>
    <x v="0"/>
    <n v="2021"/>
  </r>
  <r>
    <s v="P04329"/>
    <x v="520"/>
    <x v="3"/>
    <x v="73"/>
    <s v="Female"/>
    <x v="0"/>
    <x v="1"/>
    <n v="6"/>
    <n v="5"/>
    <x v="0"/>
    <n v="10"/>
    <n v="4"/>
    <n v="2"/>
    <s v="Medicare"/>
    <x v="1"/>
    <x v="2"/>
    <n v="1"/>
    <s v="SENIOR"/>
    <x v="11"/>
    <n v="2022"/>
  </r>
  <r>
    <s v="P04330"/>
    <x v="379"/>
    <x v="1"/>
    <x v="36"/>
    <s v="Male"/>
    <x v="3"/>
    <x v="2"/>
    <n v="3"/>
    <n v="11"/>
    <x v="0"/>
    <n v="8"/>
    <n v="2"/>
    <n v="1"/>
    <s v="Private"/>
    <x v="0"/>
    <x v="14"/>
    <n v="1"/>
    <s v="ADULT"/>
    <x v="4"/>
    <n v="2023"/>
  </r>
  <r>
    <s v="P04331"/>
    <x v="804"/>
    <x v="2"/>
    <x v="2"/>
    <s v="Female"/>
    <x v="3"/>
    <x v="4"/>
    <n v="6"/>
    <n v="5"/>
    <x v="0"/>
    <n v="10"/>
    <n v="6"/>
    <n v="2"/>
    <s v="Medicare"/>
    <x v="1"/>
    <x v="2"/>
    <n v="1"/>
    <s v="SENIOR"/>
    <x v="2"/>
    <n v="2022"/>
  </r>
  <r>
    <s v="P04332"/>
    <x v="335"/>
    <x v="3"/>
    <x v="19"/>
    <s v="Female"/>
    <x v="1"/>
    <x v="9"/>
    <n v="3"/>
    <n v="10"/>
    <x v="1"/>
    <n v="6"/>
    <n v="2"/>
    <n v="1"/>
    <s v="Private"/>
    <x v="0"/>
    <x v="27"/>
    <n v="1"/>
    <s v="YOUNG ADULT"/>
    <x v="5"/>
    <n v="2021"/>
  </r>
  <r>
    <s v="P04333"/>
    <x v="1023"/>
    <x v="3"/>
    <x v="29"/>
    <s v="Male"/>
    <x v="4"/>
    <x v="8"/>
    <n v="5"/>
    <n v="10"/>
    <x v="2"/>
    <n v="10"/>
    <n v="6"/>
    <n v="1"/>
    <s v="Medicare"/>
    <x v="0"/>
    <x v="2"/>
    <n v="1"/>
    <s v="SENIOR"/>
    <x v="5"/>
    <n v="2021"/>
  </r>
  <r>
    <s v="P04334"/>
    <x v="610"/>
    <x v="0"/>
    <x v="26"/>
    <s v="Female"/>
    <x v="3"/>
    <x v="8"/>
    <n v="5"/>
    <n v="10"/>
    <x v="1"/>
    <n v="8"/>
    <n v="2"/>
    <n v="1"/>
    <s v="Medicaid"/>
    <x v="0"/>
    <x v="2"/>
    <n v="1"/>
    <s v="ADULT"/>
    <x v="10"/>
    <n v="2021"/>
  </r>
  <r>
    <s v="P04335"/>
    <x v="411"/>
    <x v="2"/>
    <x v="0"/>
    <s v="Male"/>
    <x v="1"/>
    <x v="3"/>
    <n v="4"/>
    <n v="7"/>
    <x v="2"/>
    <n v="6"/>
    <n v="4"/>
    <n v="1"/>
    <s v="Medicare"/>
    <x v="0"/>
    <x v="55"/>
    <n v="0"/>
    <s v="SENIOR"/>
    <x v="9"/>
    <n v="2022"/>
  </r>
  <r>
    <s v="P04336"/>
    <x v="711"/>
    <x v="0"/>
    <x v="21"/>
    <s v="Female"/>
    <x v="0"/>
    <x v="4"/>
    <n v="4"/>
    <n v="6"/>
    <x v="1"/>
    <n v="6"/>
    <n v="2"/>
    <n v="1"/>
    <s v="Uninsured"/>
    <x v="0"/>
    <x v="38"/>
    <n v="0"/>
    <s v="ADULT"/>
    <x v="10"/>
    <n v="2023"/>
  </r>
  <r>
    <s v="P04337"/>
    <x v="105"/>
    <x v="1"/>
    <x v="70"/>
    <s v="Female"/>
    <x v="0"/>
    <x v="0"/>
    <n v="5"/>
    <n v="6"/>
    <x v="1"/>
    <n v="8"/>
    <n v="6"/>
    <n v="1"/>
    <s v="Private"/>
    <x v="0"/>
    <x v="21"/>
    <n v="0"/>
    <s v="YOUNG ADULT"/>
    <x v="3"/>
    <n v="2023"/>
  </r>
  <r>
    <s v="P04338"/>
    <x v="312"/>
    <x v="2"/>
    <x v="0"/>
    <s v="Female"/>
    <x v="0"/>
    <x v="1"/>
    <n v="4"/>
    <n v="8"/>
    <x v="2"/>
    <n v="6"/>
    <n v="4"/>
    <n v="1"/>
    <s v="Medicare"/>
    <x v="0"/>
    <x v="55"/>
    <n v="1"/>
    <s v="SENIOR"/>
    <x v="7"/>
    <n v="2022"/>
  </r>
  <r>
    <s v="P04339"/>
    <x v="461"/>
    <x v="2"/>
    <x v="71"/>
    <s v="Male"/>
    <x v="1"/>
    <x v="6"/>
    <n v="2"/>
    <n v="6"/>
    <x v="1"/>
    <n v="4"/>
    <n v="1"/>
    <n v="2"/>
    <s v="Private"/>
    <x v="0"/>
    <x v="32"/>
    <n v="1"/>
    <s v="YOUNG ADULT"/>
    <x v="7"/>
    <n v="2021"/>
  </r>
  <r>
    <s v="P04340"/>
    <x v="731"/>
    <x v="3"/>
    <x v="32"/>
    <s v="Male"/>
    <x v="2"/>
    <x v="9"/>
    <n v="3"/>
    <n v="7"/>
    <x v="2"/>
    <n v="4"/>
    <n v="2"/>
    <n v="1"/>
    <s v="Private"/>
    <x v="0"/>
    <x v="5"/>
    <n v="0"/>
    <s v="ADULT"/>
    <x v="8"/>
    <n v="2023"/>
  </r>
  <r>
    <s v="P04341"/>
    <x v="214"/>
    <x v="0"/>
    <x v="41"/>
    <s v="Male"/>
    <x v="1"/>
    <x v="0"/>
    <n v="5"/>
    <n v="7"/>
    <x v="1"/>
    <n v="8"/>
    <n v="5"/>
    <n v="2"/>
    <s v="Medicare"/>
    <x v="0"/>
    <x v="2"/>
    <n v="1"/>
    <s v="SENIOR"/>
    <x v="0"/>
    <n v="2023"/>
  </r>
  <r>
    <s v="P04342"/>
    <x v="844"/>
    <x v="0"/>
    <x v="26"/>
    <s v="Female"/>
    <x v="0"/>
    <x v="1"/>
    <n v="4"/>
    <n v="5"/>
    <x v="2"/>
    <n v="6"/>
    <n v="2"/>
    <n v="1"/>
    <s v="Private"/>
    <x v="0"/>
    <x v="29"/>
    <n v="0"/>
    <s v="ADULT"/>
    <x v="6"/>
    <n v="2021"/>
  </r>
  <r>
    <s v="P04343"/>
    <x v="200"/>
    <x v="2"/>
    <x v="72"/>
    <s v="Male"/>
    <x v="1"/>
    <x v="8"/>
    <n v="7"/>
    <n v="9"/>
    <x v="1"/>
    <n v="10"/>
    <n v="6"/>
    <n v="3"/>
    <s v="Medicare"/>
    <x v="1"/>
    <x v="2"/>
    <n v="1"/>
    <s v="SENIOR"/>
    <x v="7"/>
    <n v="2023"/>
  </r>
  <r>
    <s v="P04344"/>
    <x v="384"/>
    <x v="2"/>
    <x v="35"/>
    <s v="Male"/>
    <x v="2"/>
    <x v="8"/>
    <n v="5"/>
    <n v="9"/>
    <x v="2"/>
    <n v="8"/>
    <n v="4"/>
    <n v="2"/>
    <s v="Medicare"/>
    <x v="0"/>
    <x v="2"/>
    <n v="1"/>
    <s v="SENIOR"/>
    <x v="9"/>
    <n v="2023"/>
  </r>
  <r>
    <s v="P04345"/>
    <x v="230"/>
    <x v="2"/>
    <x v="37"/>
    <s v="Male"/>
    <x v="1"/>
    <x v="4"/>
    <n v="3"/>
    <n v="5"/>
    <x v="1"/>
    <n v="4"/>
    <n v="2"/>
    <n v="1"/>
    <s v="Private"/>
    <x v="0"/>
    <x v="30"/>
    <n v="0"/>
    <s v="ADULT"/>
    <x v="9"/>
    <n v="2022"/>
  </r>
  <r>
    <s v="P04346"/>
    <x v="649"/>
    <x v="1"/>
    <x v="47"/>
    <s v="Male"/>
    <x v="3"/>
    <x v="3"/>
    <n v="4"/>
    <n v="9"/>
    <x v="1"/>
    <n v="7"/>
    <n v="2"/>
    <n v="1"/>
    <s v="Uninsured"/>
    <x v="0"/>
    <x v="69"/>
    <n v="1"/>
    <s v="ADULT"/>
    <x v="1"/>
    <n v="2022"/>
  </r>
  <r>
    <s v="P04347"/>
    <x v="391"/>
    <x v="3"/>
    <x v="24"/>
    <s v="Male"/>
    <x v="4"/>
    <x v="8"/>
    <n v="4"/>
    <n v="8"/>
    <x v="1"/>
    <n v="7"/>
    <n v="3"/>
    <n v="1"/>
    <s v="Private"/>
    <x v="0"/>
    <x v="15"/>
    <n v="1"/>
    <s v="ADULT"/>
    <x v="11"/>
    <n v="2023"/>
  </r>
  <r>
    <s v="P04348"/>
    <x v="83"/>
    <x v="3"/>
    <x v="53"/>
    <s v="Female"/>
    <x v="1"/>
    <x v="0"/>
    <n v="2"/>
    <n v="5"/>
    <x v="0"/>
    <n v="3"/>
    <n v="2"/>
    <n v="0"/>
    <s v="Private"/>
    <x v="2"/>
    <x v="43"/>
    <n v="1"/>
    <s v="YOUNG ADULT"/>
    <x v="8"/>
    <n v="2023"/>
  </r>
  <r>
    <s v="P04349"/>
    <x v="1068"/>
    <x v="3"/>
    <x v="15"/>
    <s v="Male"/>
    <x v="1"/>
    <x v="5"/>
    <n v="5"/>
    <n v="10"/>
    <x v="1"/>
    <n v="8"/>
    <n v="2"/>
    <n v="2"/>
    <s v="Private"/>
    <x v="0"/>
    <x v="2"/>
    <n v="1"/>
    <s v="ADULT"/>
    <x v="8"/>
    <n v="2021"/>
  </r>
  <r>
    <s v="P04350"/>
    <x v="325"/>
    <x v="0"/>
    <x v="12"/>
    <s v="Male"/>
    <x v="4"/>
    <x v="5"/>
    <n v="3"/>
    <n v="11"/>
    <x v="1"/>
    <n v="6"/>
    <n v="2"/>
    <n v="1"/>
    <s v="Medicaid"/>
    <x v="0"/>
    <x v="21"/>
    <n v="1"/>
    <s v="ADULT"/>
    <x v="10"/>
    <n v="2021"/>
  </r>
  <r>
    <s v="P04351"/>
    <x v="857"/>
    <x v="2"/>
    <x v="62"/>
    <s v="Female"/>
    <x v="1"/>
    <x v="1"/>
    <n v="2"/>
    <n v="6"/>
    <x v="1"/>
    <n v="7"/>
    <n v="2"/>
    <n v="0"/>
    <s v="Medicaid"/>
    <x v="1"/>
    <x v="25"/>
    <n v="0"/>
    <s v="YOUNG ADULT"/>
    <x v="9"/>
    <n v="2021"/>
  </r>
  <r>
    <s v="P04352"/>
    <x v="456"/>
    <x v="0"/>
    <x v="47"/>
    <s v="Female"/>
    <x v="0"/>
    <x v="1"/>
    <n v="4"/>
    <n v="5"/>
    <x v="1"/>
    <n v="7"/>
    <n v="2"/>
    <n v="2"/>
    <s v="Medicaid"/>
    <x v="0"/>
    <x v="4"/>
    <n v="0"/>
    <s v="ADULT"/>
    <x v="0"/>
    <n v="2023"/>
  </r>
  <r>
    <s v="P04353"/>
    <x v="845"/>
    <x v="0"/>
    <x v="22"/>
    <s v="Male"/>
    <x v="4"/>
    <x v="8"/>
    <n v="5"/>
    <n v="10"/>
    <x v="1"/>
    <n v="8"/>
    <n v="6"/>
    <n v="1"/>
    <s v="Medicaid"/>
    <x v="0"/>
    <x v="2"/>
    <n v="1"/>
    <s v="ADULT"/>
    <x v="0"/>
    <n v="2022"/>
  </r>
  <r>
    <s v="P04354"/>
    <x v="804"/>
    <x v="2"/>
    <x v="70"/>
    <s v="Male"/>
    <x v="1"/>
    <x v="3"/>
    <n v="2"/>
    <n v="8"/>
    <x v="1"/>
    <n v="4"/>
    <n v="1"/>
    <n v="0"/>
    <s v="Medicaid"/>
    <x v="2"/>
    <x v="43"/>
    <n v="1"/>
    <s v="YOUNG ADULT"/>
    <x v="2"/>
    <n v="2022"/>
  </r>
  <r>
    <s v="P04355"/>
    <x v="934"/>
    <x v="0"/>
    <x v="20"/>
    <s v="Female"/>
    <x v="0"/>
    <x v="4"/>
    <n v="5"/>
    <n v="6"/>
    <x v="1"/>
    <n v="10"/>
    <n v="6"/>
    <n v="1"/>
    <s v="Private"/>
    <x v="0"/>
    <x v="59"/>
    <n v="1"/>
    <s v="ADULT"/>
    <x v="0"/>
    <n v="2023"/>
  </r>
  <r>
    <s v="P04356"/>
    <x v="114"/>
    <x v="3"/>
    <x v="29"/>
    <s v="Male"/>
    <x v="1"/>
    <x v="10"/>
    <n v="5"/>
    <n v="8"/>
    <x v="2"/>
    <n v="8"/>
    <n v="5"/>
    <n v="1"/>
    <s v="Medicare"/>
    <x v="0"/>
    <x v="2"/>
    <n v="1"/>
    <s v="SENIOR"/>
    <x v="8"/>
    <n v="2022"/>
  </r>
  <r>
    <s v="P04357"/>
    <x v="287"/>
    <x v="0"/>
    <x v="26"/>
    <s v="Female"/>
    <x v="4"/>
    <x v="1"/>
    <n v="4"/>
    <n v="6"/>
    <x v="1"/>
    <n v="7"/>
    <n v="2"/>
    <n v="2"/>
    <s v="Private"/>
    <x v="0"/>
    <x v="34"/>
    <n v="1"/>
    <s v="ADULT"/>
    <x v="0"/>
    <n v="2023"/>
  </r>
  <r>
    <s v="P04358"/>
    <x v="444"/>
    <x v="0"/>
    <x v="32"/>
    <s v="Male"/>
    <x v="4"/>
    <x v="8"/>
    <n v="3"/>
    <n v="8"/>
    <x v="1"/>
    <n v="4"/>
    <n v="2"/>
    <n v="1"/>
    <s v="Medicaid"/>
    <x v="0"/>
    <x v="40"/>
    <n v="1"/>
    <s v="ADULT"/>
    <x v="0"/>
    <n v="2022"/>
  </r>
  <r>
    <s v="P04359"/>
    <x v="772"/>
    <x v="3"/>
    <x v="38"/>
    <s v="Male"/>
    <x v="4"/>
    <x v="0"/>
    <n v="5"/>
    <n v="6"/>
    <x v="2"/>
    <n v="8"/>
    <n v="6"/>
    <n v="1"/>
    <s v="Medicare"/>
    <x v="0"/>
    <x v="47"/>
    <n v="1"/>
    <s v="SENIOR"/>
    <x v="11"/>
    <n v="2022"/>
  </r>
  <r>
    <s v="P04360"/>
    <x v="948"/>
    <x v="3"/>
    <x v="2"/>
    <s v="Male"/>
    <x v="0"/>
    <x v="10"/>
    <n v="7"/>
    <n v="7"/>
    <x v="2"/>
    <n v="12"/>
    <n v="6"/>
    <n v="3"/>
    <s v="Medicare"/>
    <x v="1"/>
    <x v="2"/>
    <n v="1"/>
    <s v="SENIOR"/>
    <x v="5"/>
    <n v="2021"/>
  </r>
  <r>
    <s v="P04361"/>
    <x v="597"/>
    <x v="1"/>
    <x v="14"/>
    <s v="Female"/>
    <x v="0"/>
    <x v="2"/>
    <n v="5"/>
    <n v="11"/>
    <x v="1"/>
    <n v="10"/>
    <n v="4"/>
    <n v="1"/>
    <s v="Medicaid"/>
    <x v="0"/>
    <x v="2"/>
    <n v="1"/>
    <s v="ADULT"/>
    <x v="3"/>
    <n v="2023"/>
  </r>
  <r>
    <s v="P04362"/>
    <x v="76"/>
    <x v="0"/>
    <x v="40"/>
    <s v="Female"/>
    <x v="2"/>
    <x v="0"/>
    <n v="3"/>
    <n v="7"/>
    <x v="2"/>
    <n v="6"/>
    <n v="2"/>
    <n v="1"/>
    <s v="Private"/>
    <x v="0"/>
    <x v="30"/>
    <n v="0"/>
    <s v="ADULT"/>
    <x v="0"/>
    <n v="2023"/>
  </r>
  <r>
    <s v="P04363"/>
    <x v="1035"/>
    <x v="3"/>
    <x v="9"/>
    <s v="Male"/>
    <x v="0"/>
    <x v="5"/>
    <n v="5"/>
    <n v="12"/>
    <x v="2"/>
    <n v="8"/>
    <n v="2"/>
    <n v="1"/>
    <s v="Uninsured"/>
    <x v="0"/>
    <x v="2"/>
    <n v="1"/>
    <s v="ADULT"/>
    <x v="8"/>
    <n v="2021"/>
  </r>
  <r>
    <s v="P04364"/>
    <x v="90"/>
    <x v="1"/>
    <x v="68"/>
    <s v="Female"/>
    <x v="4"/>
    <x v="6"/>
    <n v="5"/>
    <n v="8"/>
    <x v="2"/>
    <n v="10"/>
    <n v="5"/>
    <n v="2"/>
    <s v="Medicare"/>
    <x v="0"/>
    <x v="2"/>
    <n v="1"/>
    <s v="SENIOR"/>
    <x v="3"/>
    <n v="2023"/>
  </r>
  <r>
    <s v="P04365"/>
    <x v="1069"/>
    <x v="0"/>
    <x v="21"/>
    <s v="Male"/>
    <x v="0"/>
    <x v="5"/>
    <n v="4"/>
    <n v="11"/>
    <x v="1"/>
    <n v="8"/>
    <n v="3"/>
    <n v="1"/>
    <s v="Private"/>
    <x v="0"/>
    <x v="19"/>
    <n v="1"/>
    <s v="ADULT"/>
    <x v="0"/>
    <n v="2023"/>
  </r>
  <r>
    <s v="P04366"/>
    <x v="850"/>
    <x v="2"/>
    <x v="66"/>
    <s v="Male"/>
    <x v="3"/>
    <x v="2"/>
    <n v="6"/>
    <n v="9"/>
    <x v="3"/>
    <n v="9"/>
    <n v="4"/>
    <n v="2"/>
    <s v="Medicare"/>
    <x v="1"/>
    <x v="2"/>
    <n v="1"/>
    <s v="SENIOR"/>
    <x v="9"/>
    <n v="2021"/>
  </r>
  <r>
    <s v="P04367"/>
    <x v="302"/>
    <x v="0"/>
    <x v="42"/>
    <s v="Female"/>
    <x v="1"/>
    <x v="2"/>
    <n v="3"/>
    <n v="9"/>
    <x v="0"/>
    <n v="6"/>
    <n v="2"/>
    <n v="1"/>
    <s v="Private"/>
    <x v="0"/>
    <x v="11"/>
    <n v="0"/>
    <s v="ADULT"/>
    <x v="6"/>
    <n v="2021"/>
  </r>
  <r>
    <s v="P04368"/>
    <x v="615"/>
    <x v="3"/>
    <x v="47"/>
    <s v="Male"/>
    <x v="1"/>
    <x v="1"/>
    <n v="4"/>
    <n v="6"/>
    <x v="1"/>
    <n v="6"/>
    <n v="3"/>
    <n v="1"/>
    <s v="Private"/>
    <x v="0"/>
    <x v="18"/>
    <n v="1"/>
    <s v="ADULT"/>
    <x v="5"/>
    <n v="2021"/>
  </r>
  <r>
    <s v="P04369"/>
    <x v="717"/>
    <x v="1"/>
    <x v="37"/>
    <s v="Female"/>
    <x v="2"/>
    <x v="0"/>
    <n v="5"/>
    <n v="7"/>
    <x v="1"/>
    <n v="8"/>
    <n v="4"/>
    <n v="2"/>
    <s v="Uninsured"/>
    <x v="0"/>
    <x v="0"/>
    <n v="1"/>
    <s v="ADULT"/>
    <x v="3"/>
    <n v="2022"/>
  </r>
  <r>
    <s v="P04370"/>
    <x v="453"/>
    <x v="1"/>
    <x v="26"/>
    <s v="Female"/>
    <x v="0"/>
    <x v="1"/>
    <n v="5"/>
    <n v="6"/>
    <x v="0"/>
    <n v="8"/>
    <n v="2"/>
    <n v="1"/>
    <s v="Private"/>
    <x v="0"/>
    <x v="40"/>
    <n v="1"/>
    <s v="ADULT"/>
    <x v="3"/>
    <n v="2022"/>
  </r>
  <r>
    <s v="P04371"/>
    <x v="833"/>
    <x v="1"/>
    <x v="11"/>
    <s v="Female"/>
    <x v="0"/>
    <x v="2"/>
    <n v="2"/>
    <n v="8"/>
    <x v="1"/>
    <n v="5"/>
    <n v="2"/>
    <n v="0"/>
    <s v="Private"/>
    <x v="0"/>
    <x v="48"/>
    <n v="0"/>
    <s v="YOUNG ADULT"/>
    <x v="4"/>
    <n v="2021"/>
  </r>
  <r>
    <s v="P04372"/>
    <x v="944"/>
    <x v="0"/>
    <x v="12"/>
    <s v="Female"/>
    <x v="0"/>
    <x v="1"/>
    <n v="4"/>
    <n v="6"/>
    <x v="1"/>
    <n v="6"/>
    <n v="2"/>
    <n v="2"/>
    <s v="Medicaid"/>
    <x v="0"/>
    <x v="61"/>
    <n v="0"/>
    <s v="ADULT"/>
    <x v="10"/>
    <n v="2022"/>
  </r>
  <r>
    <s v="P04373"/>
    <x v="815"/>
    <x v="2"/>
    <x v="43"/>
    <s v="Male"/>
    <x v="4"/>
    <x v="1"/>
    <n v="3"/>
    <n v="5"/>
    <x v="1"/>
    <n v="6"/>
    <n v="2"/>
    <n v="1"/>
    <s v="Medicaid"/>
    <x v="0"/>
    <x v="27"/>
    <n v="0"/>
    <s v="YOUNG ADULT"/>
    <x v="2"/>
    <n v="2021"/>
  </r>
  <r>
    <s v="P04374"/>
    <x v="1039"/>
    <x v="3"/>
    <x v="30"/>
    <s v="Male"/>
    <x v="1"/>
    <x v="2"/>
    <n v="6"/>
    <n v="9"/>
    <x v="1"/>
    <n v="10"/>
    <n v="5"/>
    <n v="2"/>
    <s v="Medicaid"/>
    <x v="1"/>
    <x v="2"/>
    <n v="1"/>
    <s v="ADULT"/>
    <x v="11"/>
    <n v="2021"/>
  </r>
  <r>
    <s v="P04375"/>
    <x v="455"/>
    <x v="2"/>
    <x v="41"/>
    <s v="Male"/>
    <x v="3"/>
    <x v="2"/>
    <n v="6"/>
    <n v="10"/>
    <x v="1"/>
    <n v="10"/>
    <n v="6"/>
    <n v="4"/>
    <s v="Medicare"/>
    <x v="1"/>
    <x v="2"/>
    <n v="1"/>
    <s v="SENIOR"/>
    <x v="7"/>
    <n v="2022"/>
  </r>
  <r>
    <s v="P04376"/>
    <x v="598"/>
    <x v="3"/>
    <x v="38"/>
    <s v="Male"/>
    <x v="4"/>
    <x v="7"/>
    <n v="5"/>
    <n v="9"/>
    <x v="0"/>
    <n v="10"/>
    <n v="6"/>
    <n v="1"/>
    <s v="Medicare"/>
    <x v="0"/>
    <x v="2"/>
    <n v="1"/>
    <s v="SENIOR"/>
    <x v="8"/>
    <n v="2022"/>
  </r>
  <r>
    <s v="P04377"/>
    <x v="229"/>
    <x v="2"/>
    <x v="45"/>
    <s v="Female"/>
    <x v="0"/>
    <x v="1"/>
    <n v="1"/>
    <n v="4"/>
    <x v="2"/>
    <n v="2"/>
    <n v="0"/>
    <n v="0"/>
    <s v="Medicaid"/>
    <x v="3"/>
    <x v="71"/>
    <n v="0"/>
    <s v="YOUNG ADULT"/>
    <x v="2"/>
    <n v="2022"/>
  </r>
  <r>
    <s v="P04378"/>
    <x v="460"/>
    <x v="1"/>
    <x v="76"/>
    <s v="Male"/>
    <x v="1"/>
    <x v="0"/>
    <n v="7"/>
    <n v="7"/>
    <x v="0"/>
    <n v="12"/>
    <n v="6"/>
    <n v="3"/>
    <s v="Medicare"/>
    <x v="1"/>
    <x v="2"/>
    <n v="1"/>
    <s v="SENIOR"/>
    <x v="3"/>
    <n v="2023"/>
  </r>
  <r>
    <s v="P04379"/>
    <x v="386"/>
    <x v="2"/>
    <x v="14"/>
    <s v="Female"/>
    <x v="0"/>
    <x v="6"/>
    <n v="5"/>
    <n v="7"/>
    <x v="1"/>
    <n v="8"/>
    <n v="2"/>
    <n v="2"/>
    <s v="Private"/>
    <x v="0"/>
    <x v="2"/>
    <n v="1"/>
    <s v="ADULT"/>
    <x v="9"/>
    <n v="2021"/>
  </r>
  <r>
    <s v="P04380"/>
    <x v="1019"/>
    <x v="3"/>
    <x v="46"/>
    <s v="Male"/>
    <x v="1"/>
    <x v="7"/>
    <n v="3"/>
    <n v="10"/>
    <x v="2"/>
    <n v="4"/>
    <n v="4"/>
    <n v="1"/>
    <s v="Private"/>
    <x v="0"/>
    <x v="40"/>
    <n v="1"/>
    <s v="ADULT"/>
    <x v="8"/>
    <n v="2021"/>
  </r>
  <r>
    <s v="P04381"/>
    <x v="584"/>
    <x v="0"/>
    <x v="30"/>
    <s v="Female"/>
    <x v="3"/>
    <x v="4"/>
    <n v="4"/>
    <n v="5"/>
    <x v="0"/>
    <n v="6"/>
    <n v="3"/>
    <n v="1"/>
    <s v="Private"/>
    <x v="0"/>
    <x v="29"/>
    <n v="1"/>
    <s v="ADULT"/>
    <x v="6"/>
    <n v="2021"/>
  </r>
  <r>
    <s v="P04382"/>
    <x v="553"/>
    <x v="0"/>
    <x v="30"/>
    <s v="Female"/>
    <x v="2"/>
    <x v="2"/>
    <n v="4"/>
    <n v="11"/>
    <x v="1"/>
    <n v="6"/>
    <n v="3"/>
    <n v="1"/>
    <s v="Medicaid"/>
    <x v="0"/>
    <x v="23"/>
    <n v="1"/>
    <s v="ADULT"/>
    <x v="10"/>
    <n v="2022"/>
  </r>
  <r>
    <s v="P04383"/>
    <x v="1070"/>
    <x v="3"/>
    <x v="37"/>
    <s v="Female"/>
    <x v="0"/>
    <x v="7"/>
    <n v="3"/>
    <n v="10"/>
    <x v="0"/>
    <n v="6"/>
    <n v="2"/>
    <n v="3"/>
    <s v="Private"/>
    <x v="0"/>
    <x v="2"/>
    <n v="1"/>
    <s v="ADULT"/>
    <x v="11"/>
    <n v="2023"/>
  </r>
  <r>
    <s v="P04384"/>
    <x v="805"/>
    <x v="1"/>
    <x v="26"/>
    <s v="Male"/>
    <x v="0"/>
    <x v="1"/>
    <n v="4"/>
    <n v="6"/>
    <x v="0"/>
    <n v="7"/>
    <n v="3"/>
    <n v="1"/>
    <s v="Private"/>
    <x v="0"/>
    <x v="29"/>
    <n v="1"/>
    <s v="ADULT"/>
    <x v="1"/>
    <n v="2022"/>
  </r>
  <r>
    <s v="P04385"/>
    <x v="994"/>
    <x v="2"/>
    <x v="21"/>
    <s v="Female"/>
    <x v="1"/>
    <x v="2"/>
    <n v="5"/>
    <n v="9"/>
    <x v="0"/>
    <n v="10"/>
    <n v="2"/>
    <n v="1"/>
    <s v="Uninsured"/>
    <x v="0"/>
    <x v="45"/>
    <n v="1"/>
    <s v="ADULT"/>
    <x v="9"/>
    <n v="2022"/>
  </r>
  <r>
    <s v="P04386"/>
    <x v="647"/>
    <x v="3"/>
    <x v="36"/>
    <s v="Male"/>
    <x v="2"/>
    <x v="8"/>
    <n v="3"/>
    <n v="7"/>
    <x v="1"/>
    <n v="6"/>
    <n v="4"/>
    <n v="1"/>
    <s v="Private"/>
    <x v="0"/>
    <x v="28"/>
    <n v="1"/>
    <s v="ADULT"/>
    <x v="8"/>
    <n v="2022"/>
  </r>
  <r>
    <s v="P04387"/>
    <x v="449"/>
    <x v="3"/>
    <x v="37"/>
    <s v="Male"/>
    <x v="1"/>
    <x v="9"/>
    <n v="3"/>
    <n v="9"/>
    <x v="1"/>
    <n v="6"/>
    <n v="2"/>
    <n v="1"/>
    <s v="Uninsured"/>
    <x v="0"/>
    <x v="63"/>
    <n v="1"/>
    <s v="ADULT"/>
    <x v="5"/>
    <n v="2021"/>
  </r>
  <r>
    <s v="P04388"/>
    <x v="480"/>
    <x v="3"/>
    <x v="16"/>
    <s v="Male"/>
    <x v="1"/>
    <x v="2"/>
    <n v="2"/>
    <n v="9"/>
    <x v="1"/>
    <n v="4"/>
    <n v="2"/>
    <n v="2"/>
    <s v="Medicaid"/>
    <x v="0"/>
    <x v="62"/>
    <n v="0"/>
    <s v="YOUNG ADULT"/>
    <x v="11"/>
    <n v="2022"/>
  </r>
  <r>
    <s v="P04389"/>
    <x v="808"/>
    <x v="1"/>
    <x v="30"/>
    <s v="Female"/>
    <x v="1"/>
    <x v="1"/>
    <n v="5"/>
    <n v="7"/>
    <x v="1"/>
    <n v="8"/>
    <n v="4"/>
    <n v="1"/>
    <s v="Private"/>
    <x v="0"/>
    <x v="28"/>
    <n v="1"/>
    <s v="ADULT"/>
    <x v="3"/>
    <n v="2022"/>
  </r>
  <r>
    <s v="P04390"/>
    <x v="461"/>
    <x v="2"/>
    <x v="8"/>
    <s v="Male"/>
    <x v="1"/>
    <x v="1"/>
    <n v="6"/>
    <n v="5"/>
    <x v="3"/>
    <n v="9"/>
    <n v="4"/>
    <n v="2"/>
    <s v="Medicare"/>
    <x v="1"/>
    <x v="2"/>
    <n v="1"/>
    <s v="SENIOR"/>
    <x v="7"/>
    <n v="2021"/>
  </r>
  <r>
    <s v="P04391"/>
    <x v="98"/>
    <x v="0"/>
    <x v="0"/>
    <s v="Female"/>
    <x v="2"/>
    <x v="4"/>
    <n v="5"/>
    <n v="7"/>
    <x v="1"/>
    <n v="8"/>
    <n v="5"/>
    <n v="2"/>
    <s v="Medicare"/>
    <x v="0"/>
    <x v="2"/>
    <n v="1"/>
    <s v="SENIOR"/>
    <x v="0"/>
    <n v="2023"/>
  </r>
  <r>
    <s v="P04392"/>
    <x v="142"/>
    <x v="1"/>
    <x v="6"/>
    <s v="Female"/>
    <x v="3"/>
    <x v="1"/>
    <n v="5"/>
    <n v="7"/>
    <x v="0"/>
    <n v="10"/>
    <n v="4"/>
    <n v="2"/>
    <s v="Medicare"/>
    <x v="0"/>
    <x v="2"/>
    <n v="1"/>
    <s v="SENIOR"/>
    <x v="1"/>
    <n v="2022"/>
  </r>
  <r>
    <s v="P04393"/>
    <x v="1060"/>
    <x v="1"/>
    <x v="14"/>
    <s v="Male"/>
    <x v="4"/>
    <x v="0"/>
    <n v="6"/>
    <n v="6"/>
    <x v="0"/>
    <n v="10"/>
    <n v="4"/>
    <n v="2"/>
    <s v="Private"/>
    <x v="1"/>
    <x v="2"/>
    <n v="1"/>
    <s v="ADULT"/>
    <x v="4"/>
    <n v="2021"/>
  </r>
  <r>
    <s v="P04394"/>
    <x v="357"/>
    <x v="2"/>
    <x v="12"/>
    <s v="Female"/>
    <x v="3"/>
    <x v="0"/>
    <n v="4"/>
    <n v="8"/>
    <x v="1"/>
    <n v="7"/>
    <n v="3"/>
    <n v="1"/>
    <s v="Medicaid"/>
    <x v="0"/>
    <x v="9"/>
    <n v="0"/>
    <s v="ADULT"/>
    <x v="7"/>
    <n v="2022"/>
  </r>
  <r>
    <s v="P04395"/>
    <x v="922"/>
    <x v="1"/>
    <x v="58"/>
    <s v="Female"/>
    <x v="3"/>
    <x v="3"/>
    <n v="6"/>
    <n v="7"/>
    <x v="3"/>
    <n v="11"/>
    <n v="6"/>
    <n v="2"/>
    <s v="Medicare"/>
    <x v="1"/>
    <x v="2"/>
    <n v="1"/>
    <s v="SENIOR"/>
    <x v="3"/>
    <n v="2023"/>
  </r>
  <r>
    <s v="P04396"/>
    <x v="1035"/>
    <x v="3"/>
    <x v="51"/>
    <s v="Male"/>
    <x v="1"/>
    <x v="2"/>
    <n v="4"/>
    <n v="9"/>
    <x v="0"/>
    <n v="6"/>
    <n v="2"/>
    <n v="1"/>
    <s v="Uninsured"/>
    <x v="0"/>
    <x v="59"/>
    <n v="1"/>
    <s v="YOUNG ADULT"/>
    <x v="8"/>
    <n v="2021"/>
  </r>
  <r>
    <s v="P04397"/>
    <x v="398"/>
    <x v="2"/>
    <x v="15"/>
    <s v="Female"/>
    <x v="0"/>
    <x v="1"/>
    <n v="3"/>
    <n v="4"/>
    <x v="2"/>
    <n v="8"/>
    <n v="4"/>
    <n v="2"/>
    <s v="Medicaid"/>
    <x v="0"/>
    <x v="15"/>
    <n v="1"/>
    <s v="ADULT"/>
    <x v="2"/>
    <n v="2021"/>
  </r>
  <r>
    <s v="P04398"/>
    <x v="206"/>
    <x v="0"/>
    <x v="52"/>
    <s v="Male"/>
    <x v="1"/>
    <x v="6"/>
    <n v="3"/>
    <n v="7"/>
    <x v="1"/>
    <n v="6"/>
    <n v="4"/>
    <n v="1"/>
    <s v="Private"/>
    <x v="0"/>
    <x v="37"/>
    <n v="0"/>
    <s v="ADULT"/>
    <x v="10"/>
    <n v="2022"/>
  </r>
  <r>
    <s v="P04399"/>
    <x v="1005"/>
    <x v="3"/>
    <x v="59"/>
    <s v="Female"/>
    <x v="4"/>
    <x v="7"/>
    <n v="5"/>
    <n v="10"/>
    <x v="1"/>
    <n v="10"/>
    <n v="5"/>
    <n v="2"/>
    <s v="Medicare"/>
    <x v="0"/>
    <x v="2"/>
    <n v="1"/>
    <s v="SENIOR"/>
    <x v="5"/>
    <n v="2022"/>
  </r>
  <r>
    <s v="P04400"/>
    <x v="815"/>
    <x v="2"/>
    <x v="41"/>
    <s v="Male"/>
    <x v="2"/>
    <x v="2"/>
    <n v="5"/>
    <n v="11"/>
    <x v="2"/>
    <n v="8"/>
    <n v="8"/>
    <n v="3"/>
    <s v="Medicare"/>
    <x v="0"/>
    <x v="2"/>
    <n v="1"/>
    <s v="SENIOR"/>
    <x v="2"/>
    <n v="2021"/>
  </r>
  <r>
    <s v="P04401"/>
    <x v="183"/>
    <x v="1"/>
    <x v="0"/>
    <s v="Male"/>
    <x v="4"/>
    <x v="0"/>
    <n v="6"/>
    <n v="7"/>
    <x v="1"/>
    <n v="9"/>
    <n v="6"/>
    <n v="2"/>
    <s v="Medicare"/>
    <x v="1"/>
    <x v="2"/>
    <n v="1"/>
    <s v="SENIOR"/>
    <x v="4"/>
    <n v="2023"/>
  </r>
  <r>
    <s v="P04402"/>
    <x v="848"/>
    <x v="3"/>
    <x v="59"/>
    <s v="Female"/>
    <x v="0"/>
    <x v="7"/>
    <n v="6"/>
    <n v="11"/>
    <x v="0"/>
    <n v="9"/>
    <n v="6"/>
    <n v="2"/>
    <s v="Medicare"/>
    <x v="1"/>
    <x v="2"/>
    <n v="1"/>
    <s v="SENIOR"/>
    <x v="5"/>
    <n v="2022"/>
  </r>
  <r>
    <s v="P04403"/>
    <x v="256"/>
    <x v="2"/>
    <x v="40"/>
    <s v="Male"/>
    <x v="3"/>
    <x v="4"/>
    <n v="3"/>
    <n v="5"/>
    <x v="1"/>
    <n v="6"/>
    <n v="2"/>
    <n v="1"/>
    <s v="Uninsured"/>
    <x v="0"/>
    <x v="41"/>
    <n v="1"/>
    <s v="ADULT"/>
    <x v="2"/>
    <n v="2023"/>
  </r>
  <r>
    <s v="P04404"/>
    <x v="24"/>
    <x v="3"/>
    <x v="14"/>
    <s v="Male"/>
    <x v="4"/>
    <x v="8"/>
    <n v="4"/>
    <n v="9"/>
    <x v="0"/>
    <n v="8"/>
    <n v="4"/>
    <n v="1"/>
    <s v="Medicaid"/>
    <x v="0"/>
    <x v="2"/>
    <n v="1"/>
    <s v="ADULT"/>
    <x v="5"/>
    <n v="2021"/>
  </r>
  <r>
    <s v="P04405"/>
    <x v="983"/>
    <x v="2"/>
    <x v="1"/>
    <s v="Male"/>
    <x v="1"/>
    <x v="0"/>
    <n v="4"/>
    <n v="7"/>
    <x v="1"/>
    <n v="7"/>
    <n v="2"/>
    <n v="3"/>
    <s v="Medicaid"/>
    <x v="0"/>
    <x v="12"/>
    <n v="1"/>
    <s v="ADULT"/>
    <x v="9"/>
    <n v="2023"/>
  </r>
  <r>
    <s v="P04406"/>
    <x v="607"/>
    <x v="3"/>
    <x v="58"/>
    <s v="Male"/>
    <x v="4"/>
    <x v="0"/>
    <n v="5"/>
    <n v="6"/>
    <x v="2"/>
    <n v="8"/>
    <n v="6"/>
    <n v="2"/>
    <s v="Medicare"/>
    <x v="0"/>
    <x v="2"/>
    <n v="0"/>
    <s v="SENIOR"/>
    <x v="11"/>
    <n v="2022"/>
  </r>
  <r>
    <s v="P04407"/>
    <x v="445"/>
    <x v="1"/>
    <x v="31"/>
    <s v="Female"/>
    <x v="4"/>
    <x v="8"/>
    <n v="4"/>
    <n v="9"/>
    <x v="1"/>
    <n v="6"/>
    <n v="3"/>
    <n v="1"/>
    <s v="Private"/>
    <x v="0"/>
    <x v="4"/>
    <n v="1"/>
    <s v="ADULT"/>
    <x v="4"/>
    <n v="2021"/>
  </r>
  <r>
    <s v="P04408"/>
    <x v="327"/>
    <x v="1"/>
    <x v="36"/>
    <s v="Female"/>
    <x v="0"/>
    <x v="2"/>
    <n v="3"/>
    <n v="8"/>
    <x v="3"/>
    <n v="4"/>
    <n v="4"/>
    <n v="1"/>
    <s v="Medicaid"/>
    <x v="0"/>
    <x v="3"/>
    <n v="1"/>
    <s v="ADULT"/>
    <x v="1"/>
    <n v="2023"/>
  </r>
  <r>
    <s v="P04409"/>
    <x v="260"/>
    <x v="0"/>
    <x v="8"/>
    <s v="Female"/>
    <x v="1"/>
    <x v="3"/>
    <n v="5"/>
    <n v="10"/>
    <x v="1"/>
    <n v="8"/>
    <n v="5"/>
    <n v="2"/>
    <s v="Medicare"/>
    <x v="0"/>
    <x v="2"/>
    <n v="1"/>
    <s v="SENIOR"/>
    <x v="0"/>
    <n v="2021"/>
  </r>
  <r>
    <s v="P04410"/>
    <x v="779"/>
    <x v="1"/>
    <x v="58"/>
    <s v="Female"/>
    <x v="0"/>
    <x v="6"/>
    <n v="5"/>
    <n v="8"/>
    <x v="0"/>
    <n v="8"/>
    <n v="5"/>
    <n v="3"/>
    <s v="Medicare"/>
    <x v="0"/>
    <x v="2"/>
    <n v="1"/>
    <s v="SENIOR"/>
    <x v="4"/>
    <n v="2023"/>
  </r>
  <r>
    <s v="P04411"/>
    <x v="503"/>
    <x v="0"/>
    <x v="37"/>
    <s v="Male"/>
    <x v="0"/>
    <x v="0"/>
    <n v="5"/>
    <n v="8"/>
    <x v="1"/>
    <n v="8"/>
    <n v="4"/>
    <n v="1"/>
    <s v="Private"/>
    <x v="0"/>
    <x v="42"/>
    <n v="1"/>
    <s v="ADULT"/>
    <x v="10"/>
    <n v="2022"/>
  </r>
  <r>
    <s v="P04412"/>
    <x v="434"/>
    <x v="3"/>
    <x v="31"/>
    <s v="Male"/>
    <x v="0"/>
    <x v="7"/>
    <n v="4"/>
    <n v="10"/>
    <x v="1"/>
    <n v="8"/>
    <n v="3"/>
    <n v="1"/>
    <s v="Private"/>
    <x v="0"/>
    <x v="8"/>
    <n v="1"/>
    <s v="ADULT"/>
    <x v="5"/>
    <n v="2023"/>
  </r>
  <r>
    <s v="P04413"/>
    <x v="691"/>
    <x v="2"/>
    <x v="13"/>
    <s v="Female"/>
    <x v="1"/>
    <x v="1"/>
    <n v="4"/>
    <n v="6"/>
    <x v="2"/>
    <n v="6"/>
    <n v="3"/>
    <n v="1"/>
    <s v="Private"/>
    <x v="0"/>
    <x v="49"/>
    <n v="0"/>
    <s v="ADULT"/>
    <x v="2"/>
    <n v="2022"/>
  </r>
  <r>
    <s v="P04414"/>
    <x v="197"/>
    <x v="0"/>
    <x v="45"/>
    <s v="Female"/>
    <x v="3"/>
    <x v="0"/>
    <n v="2"/>
    <n v="5"/>
    <x v="3"/>
    <n v="5"/>
    <n v="2"/>
    <n v="0"/>
    <s v="Private"/>
    <x v="2"/>
    <x v="79"/>
    <n v="0"/>
    <s v="YOUNG ADULT"/>
    <x v="0"/>
    <n v="2023"/>
  </r>
  <r>
    <s v="P04415"/>
    <x v="916"/>
    <x v="3"/>
    <x v="26"/>
    <s v="Male"/>
    <x v="1"/>
    <x v="9"/>
    <n v="4"/>
    <n v="8"/>
    <x v="2"/>
    <n v="9"/>
    <n v="3"/>
    <n v="1"/>
    <s v="Medicaid"/>
    <x v="0"/>
    <x v="31"/>
    <n v="1"/>
    <s v="ADULT"/>
    <x v="8"/>
    <n v="2021"/>
  </r>
  <r>
    <s v="P04416"/>
    <x v="290"/>
    <x v="2"/>
    <x v="38"/>
    <s v="Male"/>
    <x v="1"/>
    <x v="0"/>
    <n v="6"/>
    <n v="7"/>
    <x v="2"/>
    <n v="11"/>
    <n v="6"/>
    <n v="2"/>
    <s v="Medicare"/>
    <x v="1"/>
    <x v="2"/>
    <n v="1"/>
    <s v="SENIOR"/>
    <x v="9"/>
    <n v="2022"/>
  </r>
  <r>
    <s v="P04417"/>
    <x v="383"/>
    <x v="0"/>
    <x v="9"/>
    <s v="Female"/>
    <x v="2"/>
    <x v="6"/>
    <n v="4"/>
    <n v="7"/>
    <x v="1"/>
    <n v="6"/>
    <n v="2"/>
    <n v="1"/>
    <s v="Private"/>
    <x v="0"/>
    <x v="8"/>
    <n v="1"/>
    <s v="ADULT"/>
    <x v="6"/>
    <n v="2023"/>
  </r>
  <r>
    <s v="P04418"/>
    <x v="355"/>
    <x v="0"/>
    <x v="27"/>
    <s v="Female"/>
    <x v="3"/>
    <x v="0"/>
    <n v="2"/>
    <n v="6"/>
    <x v="1"/>
    <n v="3"/>
    <n v="1"/>
    <n v="0"/>
    <s v="Private"/>
    <x v="0"/>
    <x v="43"/>
    <n v="0"/>
    <s v="YOUNG ADULT"/>
    <x v="10"/>
    <n v="2023"/>
  </r>
  <r>
    <s v="P04419"/>
    <x v="281"/>
    <x v="2"/>
    <x v="32"/>
    <s v="Female"/>
    <x v="0"/>
    <x v="1"/>
    <n v="3"/>
    <n v="7"/>
    <x v="1"/>
    <n v="6"/>
    <n v="4"/>
    <n v="1"/>
    <s v="Medicaid"/>
    <x v="0"/>
    <x v="7"/>
    <n v="1"/>
    <s v="ADULT"/>
    <x v="9"/>
    <n v="2021"/>
  </r>
  <r>
    <s v="P04420"/>
    <x v="420"/>
    <x v="0"/>
    <x v="75"/>
    <s v="Male"/>
    <x v="3"/>
    <x v="2"/>
    <n v="1"/>
    <n v="7"/>
    <x v="1"/>
    <n v="2"/>
    <n v="2"/>
    <n v="0"/>
    <s v="Medicaid"/>
    <x v="0"/>
    <x v="65"/>
    <n v="1"/>
    <s v="YOUNG ADULT"/>
    <x v="0"/>
    <n v="2022"/>
  </r>
  <r>
    <s v="P04421"/>
    <x v="420"/>
    <x v="0"/>
    <x v="44"/>
    <s v="Female"/>
    <x v="1"/>
    <x v="1"/>
    <n v="6"/>
    <n v="9"/>
    <x v="1"/>
    <n v="11"/>
    <n v="6"/>
    <n v="2"/>
    <s v="Medicare"/>
    <x v="1"/>
    <x v="2"/>
    <n v="1"/>
    <s v="SENIOR"/>
    <x v="0"/>
    <n v="2022"/>
  </r>
  <r>
    <s v="P04422"/>
    <x v="7"/>
    <x v="0"/>
    <x v="43"/>
    <s v="Male"/>
    <x v="3"/>
    <x v="1"/>
    <n v="3"/>
    <n v="6"/>
    <x v="2"/>
    <n v="4"/>
    <n v="2"/>
    <n v="1"/>
    <s v="Private"/>
    <x v="0"/>
    <x v="30"/>
    <n v="1"/>
    <s v="YOUNG ADULT"/>
    <x v="0"/>
    <n v="2021"/>
  </r>
  <r>
    <s v="P04423"/>
    <x v="231"/>
    <x v="0"/>
    <x v="64"/>
    <s v="Male"/>
    <x v="4"/>
    <x v="5"/>
    <n v="6"/>
    <n v="11"/>
    <x v="1"/>
    <n v="12"/>
    <n v="6"/>
    <n v="2"/>
    <s v="Medicare"/>
    <x v="1"/>
    <x v="2"/>
    <n v="1"/>
    <s v="SENIOR"/>
    <x v="10"/>
    <n v="2022"/>
  </r>
  <r>
    <s v="P04424"/>
    <x v="982"/>
    <x v="2"/>
    <x v="41"/>
    <s v="Female"/>
    <x v="1"/>
    <x v="8"/>
    <n v="6"/>
    <n v="8"/>
    <x v="0"/>
    <n v="12"/>
    <n v="4"/>
    <n v="2"/>
    <s v="Medicare"/>
    <x v="1"/>
    <x v="2"/>
    <n v="1"/>
    <s v="SENIOR"/>
    <x v="9"/>
    <n v="2023"/>
  </r>
  <r>
    <s v="P04425"/>
    <x v="631"/>
    <x v="1"/>
    <x v="15"/>
    <s v="Male"/>
    <x v="3"/>
    <x v="6"/>
    <n v="3"/>
    <n v="6"/>
    <x v="1"/>
    <n v="6"/>
    <n v="4"/>
    <n v="1"/>
    <s v="Uninsured"/>
    <x v="0"/>
    <x v="19"/>
    <n v="1"/>
    <s v="ADULT"/>
    <x v="3"/>
    <n v="2021"/>
  </r>
  <r>
    <s v="P04426"/>
    <x v="721"/>
    <x v="0"/>
    <x v="19"/>
    <s v="Male"/>
    <x v="1"/>
    <x v="2"/>
    <n v="3"/>
    <n v="8"/>
    <x v="1"/>
    <n v="6"/>
    <n v="4"/>
    <n v="1"/>
    <s v="Private"/>
    <x v="0"/>
    <x v="37"/>
    <n v="1"/>
    <s v="YOUNG ADULT"/>
    <x v="0"/>
    <n v="2022"/>
  </r>
  <r>
    <s v="P04427"/>
    <x v="619"/>
    <x v="1"/>
    <x v="14"/>
    <s v="Female"/>
    <x v="2"/>
    <x v="2"/>
    <n v="5"/>
    <n v="10"/>
    <x v="2"/>
    <n v="8"/>
    <n v="2"/>
    <n v="1"/>
    <s v="Private"/>
    <x v="0"/>
    <x v="2"/>
    <n v="1"/>
    <s v="ADULT"/>
    <x v="3"/>
    <n v="2023"/>
  </r>
  <r>
    <s v="P04428"/>
    <x v="358"/>
    <x v="3"/>
    <x v="40"/>
    <s v="Female"/>
    <x v="2"/>
    <x v="7"/>
    <n v="5"/>
    <n v="9"/>
    <x v="3"/>
    <n v="10"/>
    <n v="4"/>
    <n v="1"/>
    <s v="Private"/>
    <x v="0"/>
    <x v="2"/>
    <n v="1"/>
    <s v="ADULT"/>
    <x v="11"/>
    <n v="2021"/>
  </r>
  <r>
    <s v="P04429"/>
    <x v="594"/>
    <x v="1"/>
    <x v="18"/>
    <s v="Female"/>
    <x v="2"/>
    <x v="0"/>
    <n v="4"/>
    <n v="8"/>
    <x v="2"/>
    <n v="6"/>
    <n v="3"/>
    <n v="1"/>
    <s v="Medicaid"/>
    <x v="0"/>
    <x v="18"/>
    <n v="1"/>
    <s v="ADULT"/>
    <x v="4"/>
    <n v="2022"/>
  </r>
  <r>
    <s v="P04430"/>
    <x v="1020"/>
    <x v="0"/>
    <x v="42"/>
    <s v="Male"/>
    <x v="0"/>
    <x v="2"/>
    <n v="3"/>
    <n v="8"/>
    <x v="1"/>
    <n v="4"/>
    <n v="2"/>
    <n v="1"/>
    <s v="Medicaid"/>
    <x v="0"/>
    <x v="21"/>
    <n v="0"/>
    <s v="ADULT"/>
    <x v="6"/>
    <n v="2023"/>
  </r>
  <r>
    <s v="P04431"/>
    <x v="481"/>
    <x v="0"/>
    <x v="74"/>
    <s v="Male"/>
    <x v="0"/>
    <x v="1"/>
    <n v="2"/>
    <n v="4"/>
    <x v="1"/>
    <n v="3"/>
    <n v="4"/>
    <n v="0"/>
    <s v="Private"/>
    <x v="2"/>
    <x v="68"/>
    <n v="0"/>
    <s v="YOUNG ADULT"/>
    <x v="0"/>
    <n v="2023"/>
  </r>
  <r>
    <s v="P04432"/>
    <x v="796"/>
    <x v="3"/>
    <x v="75"/>
    <s v="Female"/>
    <x v="4"/>
    <x v="7"/>
    <n v="2"/>
    <n v="9"/>
    <x v="1"/>
    <n v="5"/>
    <n v="3"/>
    <n v="0"/>
    <s v="Uninsured"/>
    <x v="2"/>
    <x v="49"/>
    <n v="1"/>
    <s v="YOUNG ADULT"/>
    <x v="11"/>
    <n v="2023"/>
  </r>
  <r>
    <s v="P04433"/>
    <x v="388"/>
    <x v="0"/>
    <x v="26"/>
    <s v="Female"/>
    <x v="3"/>
    <x v="1"/>
    <n v="4"/>
    <n v="6"/>
    <x v="1"/>
    <n v="8"/>
    <n v="3"/>
    <n v="2"/>
    <s v="Private"/>
    <x v="0"/>
    <x v="12"/>
    <n v="1"/>
    <s v="ADULT"/>
    <x v="6"/>
    <n v="2023"/>
  </r>
  <r>
    <s v="P04434"/>
    <x v="85"/>
    <x v="0"/>
    <x v="12"/>
    <s v="Female"/>
    <x v="1"/>
    <x v="0"/>
    <n v="3"/>
    <n v="5"/>
    <x v="1"/>
    <n v="6"/>
    <n v="4"/>
    <n v="1"/>
    <s v="Private"/>
    <x v="0"/>
    <x v="10"/>
    <n v="0"/>
    <s v="ADULT"/>
    <x v="6"/>
    <n v="2021"/>
  </r>
  <r>
    <s v="P04435"/>
    <x v="551"/>
    <x v="2"/>
    <x v="12"/>
    <s v="Male"/>
    <x v="0"/>
    <x v="3"/>
    <n v="3"/>
    <n v="7"/>
    <x v="2"/>
    <n v="4"/>
    <n v="2"/>
    <n v="2"/>
    <s v="Medicaid"/>
    <x v="0"/>
    <x v="11"/>
    <n v="0"/>
    <s v="ADULT"/>
    <x v="2"/>
    <n v="2022"/>
  </r>
  <r>
    <s v="P04436"/>
    <x v="355"/>
    <x v="0"/>
    <x v="2"/>
    <s v="Male"/>
    <x v="0"/>
    <x v="0"/>
    <n v="5"/>
    <n v="7"/>
    <x v="1"/>
    <n v="8"/>
    <n v="4"/>
    <n v="2"/>
    <s v="Medicare"/>
    <x v="0"/>
    <x v="2"/>
    <n v="1"/>
    <s v="SENIOR"/>
    <x v="10"/>
    <n v="2023"/>
  </r>
  <r>
    <s v="P04437"/>
    <x v="122"/>
    <x v="0"/>
    <x v="50"/>
    <s v="Female"/>
    <x v="0"/>
    <x v="0"/>
    <n v="5"/>
    <n v="6"/>
    <x v="1"/>
    <n v="8"/>
    <n v="7"/>
    <n v="2"/>
    <s v="Medicare"/>
    <x v="0"/>
    <x v="2"/>
    <n v="1"/>
    <s v="SENIOR"/>
    <x v="0"/>
    <n v="2021"/>
  </r>
  <r>
    <s v="P04438"/>
    <x v="765"/>
    <x v="3"/>
    <x v="22"/>
    <s v="Female"/>
    <x v="1"/>
    <x v="5"/>
    <n v="4"/>
    <n v="11"/>
    <x v="1"/>
    <n v="7"/>
    <n v="3"/>
    <n v="1"/>
    <s v="Medicaid"/>
    <x v="0"/>
    <x v="3"/>
    <n v="1"/>
    <s v="ADULT"/>
    <x v="8"/>
    <n v="2021"/>
  </r>
  <r>
    <s v="P04439"/>
    <x v="581"/>
    <x v="2"/>
    <x v="32"/>
    <s v="Male"/>
    <x v="3"/>
    <x v="6"/>
    <n v="4"/>
    <n v="8"/>
    <x v="2"/>
    <n v="6"/>
    <n v="3"/>
    <n v="2"/>
    <s v="Medicaid"/>
    <x v="0"/>
    <x v="2"/>
    <n v="1"/>
    <s v="ADULT"/>
    <x v="9"/>
    <n v="2023"/>
  </r>
  <r>
    <s v="P04440"/>
    <x v="876"/>
    <x v="3"/>
    <x v="0"/>
    <s v="Male"/>
    <x v="3"/>
    <x v="9"/>
    <n v="6"/>
    <n v="9"/>
    <x v="1"/>
    <n v="10"/>
    <n v="6"/>
    <n v="2"/>
    <s v="Medicare"/>
    <x v="1"/>
    <x v="2"/>
    <n v="1"/>
    <s v="SENIOR"/>
    <x v="11"/>
    <n v="2023"/>
  </r>
  <r>
    <s v="P04441"/>
    <x v="926"/>
    <x v="0"/>
    <x v="51"/>
    <s v="Female"/>
    <x v="3"/>
    <x v="6"/>
    <n v="3"/>
    <n v="8"/>
    <x v="1"/>
    <n v="8"/>
    <n v="4"/>
    <n v="1"/>
    <s v="Medicaid"/>
    <x v="0"/>
    <x v="32"/>
    <n v="1"/>
    <s v="YOUNG ADULT"/>
    <x v="6"/>
    <n v="2022"/>
  </r>
  <r>
    <s v="P04442"/>
    <x v="722"/>
    <x v="1"/>
    <x v="26"/>
    <s v="Male"/>
    <x v="1"/>
    <x v="6"/>
    <n v="4"/>
    <n v="7"/>
    <x v="2"/>
    <n v="6"/>
    <n v="3"/>
    <n v="1"/>
    <s v="Medicaid"/>
    <x v="0"/>
    <x v="23"/>
    <n v="0"/>
    <s v="ADULT"/>
    <x v="4"/>
    <n v="2023"/>
  </r>
  <r>
    <s v="P04443"/>
    <x v="1004"/>
    <x v="0"/>
    <x v="8"/>
    <s v="Male"/>
    <x v="2"/>
    <x v="8"/>
    <n v="4"/>
    <n v="11"/>
    <x v="2"/>
    <n v="7"/>
    <n v="6"/>
    <n v="1"/>
    <s v="Medicare"/>
    <x v="0"/>
    <x v="13"/>
    <n v="0"/>
    <s v="SENIOR"/>
    <x v="0"/>
    <n v="2023"/>
  </r>
  <r>
    <s v="P04444"/>
    <x v="653"/>
    <x v="1"/>
    <x v="2"/>
    <s v="Male"/>
    <x v="1"/>
    <x v="0"/>
    <n v="5"/>
    <n v="7"/>
    <x v="1"/>
    <n v="10"/>
    <n v="4"/>
    <n v="1"/>
    <s v="Medicare"/>
    <x v="0"/>
    <x v="12"/>
    <n v="1"/>
    <s v="SENIOR"/>
    <x v="3"/>
    <n v="2023"/>
  </r>
  <r>
    <s v="P04445"/>
    <x v="862"/>
    <x v="1"/>
    <x v="10"/>
    <s v="Female"/>
    <x v="3"/>
    <x v="1"/>
    <n v="3"/>
    <n v="4"/>
    <x v="2"/>
    <n v="6"/>
    <n v="2"/>
    <n v="1"/>
    <s v="Private"/>
    <x v="0"/>
    <x v="10"/>
    <n v="1"/>
    <s v="YOUNG ADULT"/>
    <x v="4"/>
    <n v="2023"/>
  </r>
  <r>
    <s v="P04446"/>
    <x v="1067"/>
    <x v="2"/>
    <x v="34"/>
    <s v="Male"/>
    <x v="1"/>
    <x v="5"/>
    <n v="3"/>
    <n v="10"/>
    <x v="0"/>
    <n v="8"/>
    <n v="2"/>
    <n v="1"/>
    <s v="Medicaid"/>
    <x v="0"/>
    <x v="31"/>
    <n v="1"/>
    <s v="ADULT"/>
    <x v="9"/>
    <n v="2022"/>
  </r>
  <r>
    <s v="P04447"/>
    <x v="209"/>
    <x v="0"/>
    <x v="40"/>
    <s v="Female"/>
    <x v="0"/>
    <x v="0"/>
    <n v="3"/>
    <n v="6"/>
    <x v="2"/>
    <n v="4"/>
    <n v="2"/>
    <n v="2"/>
    <s v="Private"/>
    <x v="0"/>
    <x v="29"/>
    <n v="0"/>
    <s v="ADULT"/>
    <x v="0"/>
    <n v="2023"/>
  </r>
  <r>
    <s v="P04448"/>
    <x v="452"/>
    <x v="3"/>
    <x v="18"/>
    <s v="Male"/>
    <x v="0"/>
    <x v="8"/>
    <n v="5"/>
    <n v="9"/>
    <x v="1"/>
    <n v="8"/>
    <n v="2"/>
    <n v="1"/>
    <s v="Private"/>
    <x v="0"/>
    <x v="0"/>
    <n v="1"/>
    <s v="ADULT"/>
    <x v="8"/>
    <n v="2023"/>
  </r>
  <r>
    <s v="P04449"/>
    <x v="463"/>
    <x v="2"/>
    <x v="0"/>
    <s v="Female"/>
    <x v="0"/>
    <x v="0"/>
    <n v="4"/>
    <n v="6"/>
    <x v="1"/>
    <n v="7"/>
    <n v="4"/>
    <n v="1"/>
    <s v="Medicare"/>
    <x v="0"/>
    <x v="55"/>
    <n v="1"/>
    <s v="SENIOR"/>
    <x v="9"/>
    <n v="2023"/>
  </r>
  <r>
    <s v="P04450"/>
    <x v="69"/>
    <x v="0"/>
    <x v="3"/>
    <s v="Male"/>
    <x v="4"/>
    <x v="0"/>
    <n v="7"/>
    <n v="7"/>
    <x v="0"/>
    <n v="10"/>
    <n v="6"/>
    <n v="3"/>
    <s v="Medicare"/>
    <x v="1"/>
    <x v="2"/>
    <n v="1"/>
    <s v="SENIOR"/>
    <x v="10"/>
    <n v="2023"/>
  </r>
  <r>
    <s v="P04451"/>
    <x v="418"/>
    <x v="2"/>
    <x v="42"/>
    <s v="Female"/>
    <x v="3"/>
    <x v="1"/>
    <n v="5"/>
    <n v="6"/>
    <x v="1"/>
    <n v="8"/>
    <n v="4"/>
    <n v="1"/>
    <s v="Medicaid"/>
    <x v="0"/>
    <x v="24"/>
    <n v="0"/>
    <s v="ADULT"/>
    <x v="9"/>
    <n v="2021"/>
  </r>
  <r>
    <s v="P04452"/>
    <x v="586"/>
    <x v="1"/>
    <x v="42"/>
    <s v="Female"/>
    <x v="4"/>
    <x v="0"/>
    <n v="5"/>
    <n v="6"/>
    <x v="1"/>
    <n v="8"/>
    <n v="2"/>
    <n v="1"/>
    <s v="Private"/>
    <x v="0"/>
    <x v="69"/>
    <n v="1"/>
    <s v="ADULT"/>
    <x v="1"/>
    <n v="2021"/>
  </r>
  <r>
    <s v="P04453"/>
    <x v="25"/>
    <x v="1"/>
    <x v="50"/>
    <s v="Female"/>
    <x v="3"/>
    <x v="0"/>
    <n v="5"/>
    <n v="6"/>
    <x v="2"/>
    <n v="8"/>
    <n v="5"/>
    <n v="2"/>
    <s v="Medicare"/>
    <x v="0"/>
    <x v="2"/>
    <n v="1"/>
    <s v="SENIOR"/>
    <x v="4"/>
    <n v="2021"/>
  </r>
  <r>
    <s v="P04454"/>
    <x v="828"/>
    <x v="2"/>
    <x v="14"/>
    <s v="Female"/>
    <x v="0"/>
    <x v="1"/>
    <n v="5"/>
    <n v="6"/>
    <x v="1"/>
    <n v="8"/>
    <n v="4"/>
    <n v="1"/>
    <s v="Private"/>
    <x v="0"/>
    <x v="28"/>
    <n v="1"/>
    <s v="ADULT"/>
    <x v="9"/>
    <n v="2023"/>
  </r>
  <r>
    <s v="P04455"/>
    <x v="120"/>
    <x v="2"/>
    <x v="64"/>
    <s v="Female"/>
    <x v="3"/>
    <x v="0"/>
    <n v="5"/>
    <n v="6"/>
    <x v="1"/>
    <n v="8"/>
    <n v="5"/>
    <n v="2"/>
    <s v="Medicare"/>
    <x v="0"/>
    <x v="2"/>
    <n v="1"/>
    <s v="SENIOR"/>
    <x v="9"/>
    <n v="2023"/>
  </r>
  <r>
    <s v="P04456"/>
    <x v="968"/>
    <x v="2"/>
    <x v="9"/>
    <s v="Female"/>
    <x v="2"/>
    <x v="8"/>
    <n v="5"/>
    <n v="9"/>
    <x v="2"/>
    <n v="10"/>
    <n v="4"/>
    <n v="2"/>
    <s v="Private"/>
    <x v="0"/>
    <x v="2"/>
    <n v="1"/>
    <s v="ADULT"/>
    <x v="9"/>
    <n v="2022"/>
  </r>
  <r>
    <s v="P04457"/>
    <x v="511"/>
    <x v="1"/>
    <x v="19"/>
    <s v="Female"/>
    <x v="4"/>
    <x v="4"/>
    <n v="4"/>
    <n v="6"/>
    <x v="0"/>
    <n v="7"/>
    <n v="4"/>
    <n v="2"/>
    <s v="Private"/>
    <x v="0"/>
    <x v="17"/>
    <n v="0"/>
    <s v="YOUNG ADULT"/>
    <x v="1"/>
    <n v="2022"/>
  </r>
  <r>
    <s v="P04458"/>
    <x v="199"/>
    <x v="2"/>
    <x v="28"/>
    <s v="Female"/>
    <x v="1"/>
    <x v="1"/>
    <n v="3"/>
    <n v="5"/>
    <x v="2"/>
    <n v="4"/>
    <n v="2"/>
    <n v="1"/>
    <s v="Medicaid"/>
    <x v="0"/>
    <x v="27"/>
    <n v="0"/>
    <s v="YOUNG ADULT"/>
    <x v="9"/>
    <n v="2023"/>
  </r>
  <r>
    <s v="P04459"/>
    <x v="730"/>
    <x v="3"/>
    <x v="53"/>
    <s v="Male"/>
    <x v="1"/>
    <x v="1"/>
    <n v="2"/>
    <n v="6"/>
    <x v="0"/>
    <n v="3"/>
    <n v="3"/>
    <n v="0"/>
    <s v="Private"/>
    <x v="3"/>
    <x v="43"/>
    <n v="0"/>
    <s v="YOUNG ADULT"/>
    <x v="5"/>
    <n v="2021"/>
  </r>
  <r>
    <s v="P04460"/>
    <x v="516"/>
    <x v="3"/>
    <x v="2"/>
    <s v="Female"/>
    <x v="3"/>
    <x v="5"/>
    <n v="5"/>
    <n v="10"/>
    <x v="1"/>
    <n v="8"/>
    <n v="6"/>
    <n v="2"/>
    <s v="Medicare"/>
    <x v="0"/>
    <x v="2"/>
    <n v="1"/>
    <s v="SENIOR"/>
    <x v="11"/>
    <n v="2021"/>
  </r>
  <r>
    <s v="P04461"/>
    <x v="995"/>
    <x v="2"/>
    <x v="68"/>
    <s v="Male"/>
    <x v="3"/>
    <x v="8"/>
    <n v="5"/>
    <n v="9"/>
    <x v="0"/>
    <n v="10"/>
    <n v="4"/>
    <n v="2"/>
    <s v="Medicare"/>
    <x v="0"/>
    <x v="2"/>
    <n v="1"/>
    <s v="SENIOR"/>
    <x v="9"/>
    <n v="2022"/>
  </r>
  <r>
    <s v="P04462"/>
    <x v="362"/>
    <x v="1"/>
    <x v="23"/>
    <s v="Male"/>
    <x v="4"/>
    <x v="0"/>
    <n v="6"/>
    <n v="10"/>
    <x v="2"/>
    <n v="9"/>
    <n v="6"/>
    <n v="4"/>
    <s v="Medicare"/>
    <x v="1"/>
    <x v="2"/>
    <n v="1"/>
    <s v="SENIOR"/>
    <x v="1"/>
    <n v="2023"/>
  </r>
  <r>
    <s v="P04463"/>
    <x v="334"/>
    <x v="0"/>
    <x v="58"/>
    <s v="Male"/>
    <x v="0"/>
    <x v="4"/>
    <n v="5"/>
    <n v="8"/>
    <x v="0"/>
    <n v="8"/>
    <n v="4"/>
    <n v="3"/>
    <s v="Medicare"/>
    <x v="0"/>
    <x v="2"/>
    <n v="1"/>
    <s v="SENIOR"/>
    <x v="10"/>
    <n v="2023"/>
  </r>
  <r>
    <s v="P04464"/>
    <x v="488"/>
    <x v="3"/>
    <x v="50"/>
    <s v="Male"/>
    <x v="1"/>
    <x v="2"/>
    <n v="6"/>
    <n v="11"/>
    <x v="1"/>
    <n v="10"/>
    <n v="6"/>
    <n v="2"/>
    <s v="Medicare"/>
    <x v="1"/>
    <x v="2"/>
    <n v="1"/>
    <s v="SENIOR"/>
    <x v="11"/>
    <n v="2022"/>
  </r>
  <r>
    <s v="P04465"/>
    <x v="949"/>
    <x v="0"/>
    <x v="12"/>
    <s v="Female"/>
    <x v="3"/>
    <x v="1"/>
    <n v="3"/>
    <n v="5"/>
    <x v="2"/>
    <n v="6"/>
    <n v="2"/>
    <n v="3"/>
    <s v="Medicaid"/>
    <x v="0"/>
    <x v="4"/>
    <n v="1"/>
    <s v="ADULT"/>
    <x v="6"/>
    <n v="2021"/>
  </r>
  <r>
    <s v="P04466"/>
    <x v="1071"/>
    <x v="1"/>
    <x v="19"/>
    <s v="Female"/>
    <x v="4"/>
    <x v="2"/>
    <n v="3"/>
    <n v="10"/>
    <x v="0"/>
    <n v="4"/>
    <n v="2"/>
    <n v="1"/>
    <s v="Uninsured"/>
    <x v="0"/>
    <x v="17"/>
    <n v="1"/>
    <s v="YOUNG ADULT"/>
    <x v="3"/>
    <n v="2022"/>
  </r>
  <r>
    <s v="P04467"/>
    <x v="663"/>
    <x v="2"/>
    <x v="58"/>
    <s v="Female"/>
    <x v="1"/>
    <x v="8"/>
    <n v="7"/>
    <n v="11"/>
    <x v="0"/>
    <n v="10"/>
    <n v="7"/>
    <n v="3"/>
    <s v="Medicare"/>
    <x v="1"/>
    <x v="2"/>
    <n v="0"/>
    <s v="SENIOR"/>
    <x v="7"/>
    <n v="2023"/>
  </r>
  <r>
    <s v="P04468"/>
    <x v="531"/>
    <x v="3"/>
    <x v="57"/>
    <s v="Female"/>
    <x v="4"/>
    <x v="8"/>
    <n v="4"/>
    <n v="9"/>
    <x v="1"/>
    <n v="8"/>
    <n v="4"/>
    <n v="1"/>
    <s v="Private"/>
    <x v="0"/>
    <x v="2"/>
    <n v="1"/>
    <s v="SENIOR"/>
    <x v="5"/>
    <n v="2022"/>
  </r>
  <r>
    <s v="P04469"/>
    <x v="208"/>
    <x v="0"/>
    <x v="18"/>
    <s v="Female"/>
    <x v="3"/>
    <x v="6"/>
    <n v="4"/>
    <n v="10"/>
    <x v="0"/>
    <n v="6"/>
    <n v="3"/>
    <n v="1"/>
    <s v="Private"/>
    <x v="0"/>
    <x v="4"/>
    <n v="1"/>
    <s v="ADULT"/>
    <x v="0"/>
    <n v="2022"/>
  </r>
  <r>
    <s v="P04470"/>
    <x v="658"/>
    <x v="0"/>
    <x v="20"/>
    <s v="Female"/>
    <x v="0"/>
    <x v="0"/>
    <n v="4"/>
    <n v="8"/>
    <x v="2"/>
    <n v="7"/>
    <n v="3"/>
    <n v="1"/>
    <s v="Medicaid"/>
    <x v="0"/>
    <x v="11"/>
    <n v="1"/>
    <s v="ADULT"/>
    <x v="10"/>
    <n v="2021"/>
  </r>
  <r>
    <s v="P04471"/>
    <x v="323"/>
    <x v="1"/>
    <x v="14"/>
    <s v="Male"/>
    <x v="3"/>
    <x v="0"/>
    <n v="5"/>
    <n v="7"/>
    <x v="1"/>
    <n v="8"/>
    <n v="4"/>
    <n v="2"/>
    <s v="Private"/>
    <x v="0"/>
    <x v="2"/>
    <n v="1"/>
    <s v="ADULT"/>
    <x v="1"/>
    <n v="2023"/>
  </r>
  <r>
    <s v="P04472"/>
    <x v="833"/>
    <x v="1"/>
    <x v="64"/>
    <s v="Female"/>
    <x v="1"/>
    <x v="0"/>
    <n v="6"/>
    <n v="7"/>
    <x v="3"/>
    <n v="11"/>
    <n v="4"/>
    <n v="2"/>
    <s v="Medicare"/>
    <x v="1"/>
    <x v="2"/>
    <n v="1"/>
    <s v="SENIOR"/>
    <x v="4"/>
    <n v="2021"/>
  </r>
  <r>
    <s v="P04473"/>
    <x v="107"/>
    <x v="1"/>
    <x v="54"/>
    <s v="Female"/>
    <x v="1"/>
    <x v="6"/>
    <n v="5"/>
    <n v="8"/>
    <x v="1"/>
    <n v="10"/>
    <n v="5"/>
    <n v="2"/>
    <s v="Medicare"/>
    <x v="0"/>
    <x v="2"/>
    <n v="1"/>
    <s v="SENIOR"/>
    <x v="1"/>
    <n v="2021"/>
  </r>
  <r>
    <s v="P04474"/>
    <x v="308"/>
    <x v="2"/>
    <x v="8"/>
    <s v="Female"/>
    <x v="2"/>
    <x v="2"/>
    <n v="4"/>
    <n v="9"/>
    <x v="1"/>
    <n v="6"/>
    <n v="4"/>
    <n v="1"/>
    <s v="Medicare"/>
    <x v="0"/>
    <x v="50"/>
    <n v="1"/>
    <s v="SENIOR"/>
    <x v="9"/>
    <n v="2023"/>
  </r>
  <r>
    <s v="P04475"/>
    <x v="361"/>
    <x v="3"/>
    <x v="58"/>
    <s v="Female"/>
    <x v="3"/>
    <x v="2"/>
    <n v="5"/>
    <n v="9"/>
    <x v="1"/>
    <n v="8"/>
    <n v="4"/>
    <n v="2"/>
    <s v="Medicare"/>
    <x v="0"/>
    <x v="2"/>
    <n v="1"/>
    <s v="SENIOR"/>
    <x v="5"/>
    <n v="2023"/>
  </r>
  <r>
    <s v="P04476"/>
    <x v="432"/>
    <x v="3"/>
    <x v="0"/>
    <s v="Female"/>
    <x v="0"/>
    <x v="9"/>
    <n v="4"/>
    <n v="9"/>
    <x v="3"/>
    <n v="6"/>
    <n v="4"/>
    <n v="1"/>
    <s v="Medicare"/>
    <x v="0"/>
    <x v="14"/>
    <n v="1"/>
    <s v="SENIOR"/>
    <x v="5"/>
    <n v="2022"/>
  </r>
  <r>
    <s v="P04477"/>
    <x v="270"/>
    <x v="1"/>
    <x v="7"/>
    <s v="Male"/>
    <x v="4"/>
    <x v="1"/>
    <n v="3"/>
    <n v="4"/>
    <x v="1"/>
    <n v="6"/>
    <n v="2"/>
    <n v="1"/>
    <s v="Uninsured"/>
    <x v="0"/>
    <x v="20"/>
    <n v="1"/>
    <s v="ADULT"/>
    <x v="3"/>
    <n v="2022"/>
  </r>
  <r>
    <s v="P04478"/>
    <x v="162"/>
    <x v="3"/>
    <x v="29"/>
    <s v="Male"/>
    <x v="2"/>
    <x v="7"/>
    <n v="5"/>
    <n v="9"/>
    <x v="2"/>
    <n v="12"/>
    <n v="5"/>
    <n v="1"/>
    <s v="Medicare"/>
    <x v="0"/>
    <x v="2"/>
    <n v="1"/>
    <s v="SENIOR"/>
    <x v="5"/>
    <n v="2021"/>
  </r>
  <r>
    <s v="P04479"/>
    <x v="1035"/>
    <x v="3"/>
    <x v="51"/>
    <s v="Female"/>
    <x v="1"/>
    <x v="2"/>
    <n v="3"/>
    <n v="10"/>
    <x v="0"/>
    <n v="6"/>
    <n v="2"/>
    <n v="1"/>
    <s v="Medicaid"/>
    <x v="0"/>
    <x v="17"/>
    <n v="1"/>
    <s v="YOUNG ADULT"/>
    <x v="8"/>
    <n v="2021"/>
  </r>
  <r>
    <s v="P04480"/>
    <x v="15"/>
    <x v="2"/>
    <x v="35"/>
    <s v="Female"/>
    <x v="0"/>
    <x v="6"/>
    <n v="5"/>
    <n v="8"/>
    <x v="1"/>
    <n v="8"/>
    <n v="5"/>
    <n v="3"/>
    <s v="Medicare"/>
    <x v="0"/>
    <x v="2"/>
    <n v="1"/>
    <s v="SENIOR"/>
    <x v="7"/>
    <n v="2021"/>
  </r>
  <r>
    <s v="P04481"/>
    <x v="468"/>
    <x v="1"/>
    <x v="25"/>
    <s v="Female"/>
    <x v="0"/>
    <x v="8"/>
    <n v="2"/>
    <n v="9"/>
    <x v="1"/>
    <n v="3"/>
    <n v="4"/>
    <n v="0"/>
    <s v="Uninsured"/>
    <x v="0"/>
    <x v="63"/>
    <n v="0"/>
    <s v="YOUNG ADULT"/>
    <x v="4"/>
    <n v="2022"/>
  </r>
  <r>
    <s v="P04482"/>
    <x v="329"/>
    <x v="2"/>
    <x v="9"/>
    <s v="Male"/>
    <x v="4"/>
    <x v="0"/>
    <n v="4"/>
    <n v="8"/>
    <x v="1"/>
    <n v="7"/>
    <n v="3"/>
    <n v="2"/>
    <s v="Medicaid"/>
    <x v="0"/>
    <x v="8"/>
    <n v="0"/>
    <s v="ADULT"/>
    <x v="9"/>
    <n v="2021"/>
  </r>
  <r>
    <s v="P04483"/>
    <x v="681"/>
    <x v="2"/>
    <x v="40"/>
    <s v="Male"/>
    <x v="0"/>
    <x v="6"/>
    <n v="3"/>
    <n v="7"/>
    <x v="1"/>
    <n v="6"/>
    <n v="2"/>
    <n v="1"/>
    <s v="Private"/>
    <x v="0"/>
    <x v="11"/>
    <n v="0"/>
    <s v="ADULT"/>
    <x v="2"/>
    <n v="2023"/>
  </r>
  <r>
    <s v="P04484"/>
    <x v="759"/>
    <x v="2"/>
    <x v="8"/>
    <s v="Female"/>
    <x v="2"/>
    <x v="1"/>
    <n v="4"/>
    <n v="6"/>
    <x v="0"/>
    <n v="6"/>
    <n v="4"/>
    <n v="1"/>
    <s v="Medicare"/>
    <x v="0"/>
    <x v="55"/>
    <n v="1"/>
    <s v="SENIOR"/>
    <x v="7"/>
    <n v="2021"/>
  </r>
  <r>
    <s v="P04485"/>
    <x v="258"/>
    <x v="2"/>
    <x v="24"/>
    <s v="Male"/>
    <x v="2"/>
    <x v="0"/>
    <n v="4"/>
    <n v="6"/>
    <x v="3"/>
    <n v="7"/>
    <n v="2"/>
    <n v="1"/>
    <s v="Medicaid"/>
    <x v="0"/>
    <x v="29"/>
    <n v="1"/>
    <s v="ADULT"/>
    <x v="7"/>
    <n v="2022"/>
  </r>
  <r>
    <s v="P04486"/>
    <x v="930"/>
    <x v="2"/>
    <x v="55"/>
    <s v="Female"/>
    <x v="3"/>
    <x v="8"/>
    <n v="2"/>
    <n v="8"/>
    <x v="3"/>
    <n v="3"/>
    <n v="3"/>
    <n v="4"/>
    <s v="Private"/>
    <x v="2"/>
    <x v="2"/>
    <n v="1"/>
    <s v="YOUNG ADULT"/>
    <x v="7"/>
    <n v="2022"/>
  </r>
  <r>
    <s v="P04487"/>
    <x v="274"/>
    <x v="1"/>
    <x v="57"/>
    <s v="Male"/>
    <x v="3"/>
    <x v="6"/>
    <n v="5"/>
    <n v="8"/>
    <x v="1"/>
    <n v="8"/>
    <n v="4"/>
    <n v="1"/>
    <s v="Medicaid"/>
    <x v="0"/>
    <x v="2"/>
    <n v="1"/>
    <s v="SENIOR"/>
    <x v="4"/>
    <n v="2022"/>
  </r>
  <r>
    <s v="P04488"/>
    <x v="216"/>
    <x v="3"/>
    <x v="12"/>
    <s v="Male"/>
    <x v="0"/>
    <x v="8"/>
    <n v="3"/>
    <n v="8"/>
    <x v="0"/>
    <n v="8"/>
    <n v="2"/>
    <n v="1"/>
    <s v="Uninsured"/>
    <x v="0"/>
    <x v="34"/>
    <n v="1"/>
    <s v="ADULT"/>
    <x v="5"/>
    <n v="2021"/>
  </r>
  <r>
    <s v="P04489"/>
    <x v="1026"/>
    <x v="2"/>
    <x v="58"/>
    <s v="Female"/>
    <x v="1"/>
    <x v="4"/>
    <n v="5"/>
    <n v="8"/>
    <x v="0"/>
    <n v="8"/>
    <n v="6"/>
    <n v="2"/>
    <s v="Medicare"/>
    <x v="0"/>
    <x v="2"/>
    <n v="1"/>
    <s v="SENIOR"/>
    <x v="2"/>
    <n v="2023"/>
  </r>
  <r>
    <s v="P04490"/>
    <x v="661"/>
    <x v="0"/>
    <x v="47"/>
    <s v="Male"/>
    <x v="2"/>
    <x v="6"/>
    <n v="4"/>
    <n v="8"/>
    <x v="0"/>
    <n v="8"/>
    <n v="4"/>
    <n v="1"/>
    <s v="Private"/>
    <x v="0"/>
    <x v="62"/>
    <n v="1"/>
    <s v="ADULT"/>
    <x v="10"/>
    <n v="2022"/>
  </r>
  <r>
    <s v="P04491"/>
    <x v="595"/>
    <x v="3"/>
    <x v="20"/>
    <s v="Female"/>
    <x v="4"/>
    <x v="7"/>
    <n v="4"/>
    <n v="10"/>
    <x v="1"/>
    <n v="7"/>
    <n v="2"/>
    <n v="2"/>
    <s v="Uninsured"/>
    <x v="0"/>
    <x v="2"/>
    <n v="1"/>
    <s v="ADULT"/>
    <x v="11"/>
    <n v="2023"/>
  </r>
  <r>
    <s v="P04492"/>
    <x v="829"/>
    <x v="1"/>
    <x v="52"/>
    <s v="Female"/>
    <x v="1"/>
    <x v="3"/>
    <n v="3"/>
    <n v="7"/>
    <x v="1"/>
    <n v="6"/>
    <n v="2"/>
    <n v="2"/>
    <s v="Private"/>
    <x v="0"/>
    <x v="29"/>
    <n v="1"/>
    <s v="ADULT"/>
    <x v="3"/>
    <n v="2022"/>
  </r>
  <r>
    <s v="P04493"/>
    <x v="843"/>
    <x v="0"/>
    <x v="21"/>
    <s v="Male"/>
    <x v="4"/>
    <x v="1"/>
    <n v="3"/>
    <n v="5"/>
    <x v="3"/>
    <n v="4"/>
    <n v="2"/>
    <n v="1"/>
    <s v="Private"/>
    <x v="0"/>
    <x v="51"/>
    <n v="1"/>
    <s v="ADULT"/>
    <x v="10"/>
    <n v="2021"/>
  </r>
  <r>
    <s v="P04494"/>
    <x v="827"/>
    <x v="1"/>
    <x v="7"/>
    <s v="Female"/>
    <x v="4"/>
    <x v="4"/>
    <n v="4"/>
    <n v="6"/>
    <x v="0"/>
    <n v="8"/>
    <n v="3"/>
    <n v="2"/>
    <s v="Private"/>
    <x v="0"/>
    <x v="28"/>
    <n v="1"/>
    <s v="ADULT"/>
    <x v="3"/>
    <n v="2022"/>
  </r>
  <r>
    <s v="P04495"/>
    <x v="569"/>
    <x v="2"/>
    <x v="58"/>
    <s v="Female"/>
    <x v="0"/>
    <x v="4"/>
    <n v="6"/>
    <n v="6"/>
    <x v="0"/>
    <n v="9"/>
    <n v="4"/>
    <n v="2"/>
    <s v="Medicare"/>
    <x v="1"/>
    <x v="2"/>
    <n v="1"/>
    <s v="SENIOR"/>
    <x v="2"/>
    <n v="2022"/>
  </r>
  <r>
    <s v="P04496"/>
    <x v="286"/>
    <x v="1"/>
    <x v="73"/>
    <s v="Male"/>
    <x v="0"/>
    <x v="0"/>
    <n v="6"/>
    <n v="6"/>
    <x v="2"/>
    <n v="10"/>
    <n v="4"/>
    <n v="2"/>
    <s v="Medicare"/>
    <x v="1"/>
    <x v="2"/>
    <n v="1"/>
    <s v="SENIOR"/>
    <x v="1"/>
    <n v="2023"/>
  </r>
  <r>
    <s v="P04497"/>
    <x v="591"/>
    <x v="2"/>
    <x v="46"/>
    <s v="Male"/>
    <x v="1"/>
    <x v="6"/>
    <n v="4"/>
    <n v="11"/>
    <x v="1"/>
    <n v="9"/>
    <n v="5"/>
    <n v="1"/>
    <s v="Medicaid"/>
    <x v="0"/>
    <x v="8"/>
    <n v="1"/>
    <s v="ADULT"/>
    <x v="2"/>
    <n v="2023"/>
  </r>
  <r>
    <s v="P04498"/>
    <x v="329"/>
    <x v="2"/>
    <x v="59"/>
    <s v="Male"/>
    <x v="2"/>
    <x v="0"/>
    <n v="5"/>
    <n v="7"/>
    <x v="2"/>
    <n v="8"/>
    <n v="4"/>
    <n v="2"/>
    <s v="Medicare"/>
    <x v="0"/>
    <x v="2"/>
    <n v="1"/>
    <s v="SENIOR"/>
    <x v="9"/>
    <n v="2021"/>
  </r>
  <r>
    <s v="P04499"/>
    <x v="143"/>
    <x v="0"/>
    <x v="67"/>
    <s v="Female"/>
    <x v="0"/>
    <x v="1"/>
    <n v="2"/>
    <n v="5"/>
    <x v="2"/>
    <n v="4"/>
    <n v="1"/>
    <n v="2"/>
    <s v="Private"/>
    <x v="2"/>
    <x v="9"/>
    <n v="1"/>
    <s v="YOUNG ADULT"/>
    <x v="6"/>
    <n v="2021"/>
  </r>
  <r>
    <s v="P04500"/>
    <x v="956"/>
    <x v="1"/>
    <x v="25"/>
    <s v="Female"/>
    <x v="2"/>
    <x v="8"/>
    <n v="3"/>
    <n v="9"/>
    <x v="1"/>
    <n v="6"/>
    <n v="4"/>
    <n v="1"/>
    <s v="Medicaid"/>
    <x v="0"/>
    <x v="40"/>
    <n v="1"/>
    <s v="YOUNG ADULT"/>
    <x v="3"/>
    <n v="2021"/>
  </r>
  <r>
    <s v="P04501"/>
    <x v="742"/>
    <x v="3"/>
    <x v="52"/>
    <s v="Female"/>
    <x v="3"/>
    <x v="8"/>
    <n v="3"/>
    <n v="9"/>
    <x v="1"/>
    <n v="6"/>
    <n v="4"/>
    <n v="1"/>
    <s v="Private"/>
    <x v="0"/>
    <x v="40"/>
    <n v="1"/>
    <s v="ADULT"/>
    <x v="5"/>
    <n v="2023"/>
  </r>
  <r>
    <s v="P04502"/>
    <x v="350"/>
    <x v="3"/>
    <x v="28"/>
    <s v="Female"/>
    <x v="3"/>
    <x v="7"/>
    <n v="2"/>
    <n v="8"/>
    <x v="1"/>
    <n v="3"/>
    <n v="4"/>
    <n v="0"/>
    <s v="Private"/>
    <x v="0"/>
    <x v="41"/>
    <n v="1"/>
    <s v="YOUNG ADULT"/>
    <x v="8"/>
    <n v="2021"/>
  </r>
  <r>
    <s v="P04503"/>
    <x v="764"/>
    <x v="3"/>
    <x v="53"/>
    <s v="Female"/>
    <x v="0"/>
    <x v="9"/>
    <n v="2"/>
    <n v="8"/>
    <x v="2"/>
    <n v="3"/>
    <n v="3"/>
    <n v="0"/>
    <s v="Private"/>
    <x v="3"/>
    <x v="43"/>
    <n v="0"/>
    <s v="YOUNG ADULT"/>
    <x v="8"/>
    <n v="2023"/>
  </r>
  <r>
    <s v="P04504"/>
    <x v="954"/>
    <x v="1"/>
    <x v="57"/>
    <s v="Female"/>
    <x v="2"/>
    <x v="6"/>
    <n v="4"/>
    <n v="8"/>
    <x v="2"/>
    <n v="6"/>
    <n v="3"/>
    <n v="1"/>
    <s v="Medicaid"/>
    <x v="0"/>
    <x v="23"/>
    <n v="1"/>
    <s v="SENIOR"/>
    <x v="4"/>
    <n v="2022"/>
  </r>
  <r>
    <s v="P04505"/>
    <x v="471"/>
    <x v="3"/>
    <x v="4"/>
    <s v="Female"/>
    <x v="1"/>
    <x v="5"/>
    <n v="5"/>
    <n v="10"/>
    <x v="2"/>
    <n v="8"/>
    <n v="2"/>
    <n v="1"/>
    <s v="Private"/>
    <x v="0"/>
    <x v="0"/>
    <n v="1"/>
    <s v="ADULT"/>
    <x v="5"/>
    <n v="2022"/>
  </r>
  <r>
    <s v="P04506"/>
    <x v="1061"/>
    <x v="2"/>
    <x v="20"/>
    <s v="Male"/>
    <x v="2"/>
    <x v="8"/>
    <n v="4"/>
    <n v="8"/>
    <x v="1"/>
    <n v="7"/>
    <n v="2"/>
    <n v="1"/>
    <s v="Private"/>
    <x v="0"/>
    <x v="8"/>
    <n v="1"/>
    <s v="ADULT"/>
    <x v="2"/>
    <n v="2021"/>
  </r>
  <r>
    <s v="P04507"/>
    <x v="998"/>
    <x v="1"/>
    <x v="2"/>
    <s v="Female"/>
    <x v="4"/>
    <x v="8"/>
    <n v="5"/>
    <n v="9"/>
    <x v="3"/>
    <n v="8"/>
    <n v="4"/>
    <n v="1"/>
    <s v="Medicare"/>
    <x v="0"/>
    <x v="2"/>
    <n v="0"/>
    <s v="SENIOR"/>
    <x v="1"/>
    <n v="2021"/>
  </r>
  <r>
    <s v="P04508"/>
    <x v="195"/>
    <x v="0"/>
    <x v="9"/>
    <s v="Female"/>
    <x v="0"/>
    <x v="4"/>
    <n v="4"/>
    <n v="5"/>
    <x v="0"/>
    <n v="8"/>
    <n v="3"/>
    <n v="2"/>
    <s v="Private"/>
    <x v="0"/>
    <x v="12"/>
    <n v="1"/>
    <s v="ADULT"/>
    <x v="0"/>
    <n v="2022"/>
  </r>
  <r>
    <s v="P04509"/>
    <x v="5"/>
    <x v="0"/>
    <x v="2"/>
    <s v="Female"/>
    <x v="1"/>
    <x v="1"/>
    <n v="5"/>
    <n v="5"/>
    <x v="1"/>
    <n v="10"/>
    <n v="5"/>
    <n v="1"/>
    <s v="Medicare"/>
    <x v="0"/>
    <x v="12"/>
    <n v="1"/>
    <s v="SENIOR"/>
    <x v="0"/>
    <n v="2021"/>
  </r>
  <r>
    <s v="P04510"/>
    <x v="212"/>
    <x v="0"/>
    <x v="31"/>
    <s v="Female"/>
    <x v="0"/>
    <x v="6"/>
    <n v="4"/>
    <n v="7"/>
    <x v="1"/>
    <n v="7"/>
    <n v="2"/>
    <n v="1"/>
    <s v="Private"/>
    <x v="0"/>
    <x v="4"/>
    <n v="0"/>
    <s v="ADULT"/>
    <x v="6"/>
    <n v="2021"/>
  </r>
  <r>
    <s v="P04511"/>
    <x v="271"/>
    <x v="0"/>
    <x v="25"/>
    <s v="Male"/>
    <x v="2"/>
    <x v="1"/>
    <n v="2"/>
    <n v="5"/>
    <x v="2"/>
    <n v="4"/>
    <n v="2"/>
    <n v="0"/>
    <s v="Medicaid"/>
    <x v="0"/>
    <x v="60"/>
    <n v="0"/>
    <s v="YOUNG ADULT"/>
    <x v="0"/>
    <n v="2021"/>
  </r>
  <r>
    <s v="P04512"/>
    <x v="961"/>
    <x v="1"/>
    <x v="35"/>
    <s v="Female"/>
    <x v="3"/>
    <x v="5"/>
    <n v="7"/>
    <n v="12"/>
    <x v="1"/>
    <n v="10"/>
    <n v="7"/>
    <n v="3"/>
    <s v="Medicare"/>
    <x v="1"/>
    <x v="2"/>
    <n v="1"/>
    <s v="SENIOR"/>
    <x v="1"/>
    <n v="2022"/>
  </r>
  <r>
    <s v="P04513"/>
    <x v="1006"/>
    <x v="0"/>
    <x v="21"/>
    <s v="Male"/>
    <x v="3"/>
    <x v="6"/>
    <n v="3"/>
    <n v="7"/>
    <x v="1"/>
    <n v="6"/>
    <n v="2"/>
    <n v="2"/>
    <s v="Medicaid"/>
    <x v="0"/>
    <x v="23"/>
    <n v="1"/>
    <s v="ADULT"/>
    <x v="6"/>
    <n v="2022"/>
  </r>
  <r>
    <s v="P04514"/>
    <x v="622"/>
    <x v="1"/>
    <x v="15"/>
    <s v="Female"/>
    <x v="4"/>
    <x v="5"/>
    <n v="3"/>
    <n v="12"/>
    <x v="0"/>
    <n v="4"/>
    <n v="2"/>
    <n v="2"/>
    <s v="Private"/>
    <x v="0"/>
    <x v="8"/>
    <n v="0"/>
    <s v="ADULT"/>
    <x v="3"/>
    <n v="2021"/>
  </r>
  <r>
    <s v="P04515"/>
    <x v="496"/>
    <x v="3"/>
    <x v="4"/>
    <s v="Male"/>
    <x v="1"/>
    <x v="10"/>
    <n v="4"/>
    <n v="7"/>
    <x v="1"/>
    <n v="7"/>
    <n v="3"/>
    <n v="1"/>
    <s v="Uninsured"/>
    <x v="0"/>
    <x v="57"/>
    <n v="1"/>
    <s v="ADULT"/>
    <x v="5"/>
    <n v="2021"/>
  </r>
  <r>
    <s v="P04516"/>
    <x v="849"/>
    <x v="2"/>
    <x v="15"/>
    <s v="Female"/>
    <x v="2"/>
    <x v="8"/>
    <n v="4"/>
    <n v="8"/>
    <x v="2"/>
    <n v="8"/>
    <n v="2"/>
    <n v="1"/>
    <s v="Private"/>
    <x v="0"/>
    <x v="19"/>
    <n v="1"/>
    <s v="ADULT"/>
    <x v="2"/>
    <n v="2021"/>
  </r>
  <r>
    <s v="P04517"/>
    <x v="809"/>
    <x v="0"/>
    <x v="7"/>
    <s v="Female"/>
    <x v="0"/>
    <x v="6"/>
    <n v="3"/>
    <n v="6"/>
    <x v="2"/>
    <n v="4"/>
    <n v="2"/>
    <n v="1"/>
    <s v="Private"/>
    <x v="0"/>
    <x v="37"/>
    <n v="0"/>
    <s v="ADULT"/>
    <x v="6"/>
    <n v="2022"/>
  </r>
  <r>
    <s v="P04518"/>
    <x v="693"/>
    <x v="2"/>
    <x v="14"/>
    <s v="Female"/>
    <x v="0"/>
    <x v="6"/>
    <n v="4"/>
    <n v="9"/>
    <x v="1"/>
    <n v="6"/>
    <n v="3"/>
    <n v="1"/>
    <s v="Private"/>
    <x v="0"/>
    <x v="8"/>
    <n v="1"/>
    <s v="ADULT"/>
    <x v="2"/>
    <n v="2021"/>
  </r>
  <r>
    <s v="P04519"/>
    <x v="587"/>
    <x v="3"/>
    <x v="14"/>
    <s v="Male"/>
    <x v="2"/>
    <x v="9"/>
    <n v="4"/>
    <n v="9"/>
    <x v="1"/>
    <n v="6"/>
    <n v="3"/>
    <n v="1"/>
    <s v="Private"/>
    <x v="0"/>
    <x v="11"/>
    <n v="1"/>
    <s v="ADULT"/>
    <x v="11"/>
    <n v="2023"/>
  </r>
  <r>
    <s v="P04520"/>
    <x v="658"/>
    <x v="0"/>
    <x v="15"/>
    <s v="Female"/>
    <x v="3"/>
    <x v="1"/>
    <n v="4"/>
    <n v="5"/>
    <x v="3"/>
    <n v="8"/>
    <n v="2"/>
    <n v="1"/>
    <s v="Private"/>
    <x v="0"/>
    <x v="54"/>
    <n v="1"/>
    <s v="ADULT"/>
    <x v="10"/>
    <n v="2021"/>
  </r>
  <r>
    <s v="P04521"/>
    <x v="1072"/>
    <x v="1"/>
    <x v="42"/>
    <s v="Female"/>
    <x v="4"/>
    <x v="3"/>
    <n v="3"/>
    <n v="7"/>
    <x v="1"/>
    <n v="6"/>
    <n v="2"/>
    <n v="2"/>
    <s v="Medicaid"/>
    <x v="0"/>
    <x v="11"/>
    <n v="0"/>
    <s v="ADULT"/>
    <x v="3"/>
    <n v="2023"/>
  </r>
  <r>
    <s v="P04522"/>
    <x v="1022"/>
    <x v="0"/>
    <x v="59"/>
    <s v="Female"/>
    <x v="3"/>
    <x v="4"/>
    <n v="6"/>
    <n v="7"/>
    <x v="0"/>
    <n v="9"/>
    <n v="6"/>
    <n v="2"/>
    <s v="Medicare"/>
    <x v="1"/>
    <x v="2"/>
    <n v="1"/>
    <s v="SENIOR"/>
    <x v="0"/>
    <n v="2021"/>
  </r>
  <r>
    <s v="P04523"/>
    <x v="659"/>
    <x v="1"/>
    <x v="0"/>
    <s v="Male"/>
    <x v="1"/>
    <x v="4"/>
    <n v="6"/>
    <n v="5"/>
    <x v="0"/>
    <n v="11"/>
    <n v="4"/>
    <n v="2"/>
    <s v="Medicare"/>
    <x v="1"/>
    <x v="2"/>
    <n v="1"/>
    <s v="SENIOR"/>
    <x v="4"/>
    <n v="2023"/>
  </r>
  <r>
    <s v="P04524"/>
    <x v="395"/>
    <x v="2"/>
    <x v="66"/>
    <s v="Female"/>
    <x v="1"/>
    <x v="6"/>
    <n v="6"/>
    <n v="8"/>
    <x v="1"/>
    <n v="10"/>
    <n v="4"/>
    <n v="2"/>
    <s v="Medicare"/>
    <x v="1"/>
    <x v="2"/>
    <n v="1"/>
    <s v="SENIOR"/>
    <x v="7"/>
    <n v="2023"/>
  </r>
  <r>
    <s v="P04525"/>
    <x v="695"/>
    <x v="3"/>
    <x v="68"/>
    <s v="Male"/>
    <x v="1"/>
    <x v="7"/>
    <n v="5"/>
    <n v="10"/>
    <x v="2"/>
    <n v="8"/>
    <n v="4"/>
    <n v="2"/>
    <s v="Medicare"/>
    <x v="0"/>
    <x v="2"/>
    <n v="1"/>
    <s v="SENIOR"/>
    <x v="8"/>
    <n v="2023"/>
  </r>
  <r>
    <s v="P04526"/>
    <x v="327"/>
    <x v="1"/>
    <x v="50"/>
    <s v="Female"/>
    <x v="0"/>
    <x v="2"/>
    <n v="5"/>
    <n v="9"/>
    <x v="0"/>
    <n v="10"/>
    <n v="6"/>
    <n v="3"/>
    <s v="Medicare"/>
    <x v="0"/>
    <x v="2"/>
    <n v="1"/>
    <s v="SENIOR"/>
    <x v="1"/>
    <n v="2023"/>
  </r>
  <r>
    <s v="P04527"/>
    <x v="1052"/>
    <x v="2"/>
    <x v="51"/>
    <s v="Male"/>
    <x v="1"/>
    <x v="1"/>
    <n v="3"/>
    <n v="5"/>
    <x v="1"/>
    <n v="6"/>
    <n v="2"/>
    <n v="1"/>
    <s v="Private"/>
    <x v="0"/>
    <x v="30"/>
    <n v="1"/>
    <s v="YOUNG ADULT"/>
    <x v="9"/>
    <n v="2021"/>
  </r>
  <r>
    <s v="P04528"/>
    <x v="219"/>
    <x v="2"/>
    <x v="29"/>
    <s v="Female"/>
    <x v="4"/>
    <x v="4"/>
    <n v="6"/>
    <n v="8"/>
    <x v="2"/>
    <n v="10"/>
    <n v="6"/>
    <n v="4"/>
    <s v="Medicare"/>
    <x v="1"/>
    <x v="2"/>
    <n v="1"/>
    <s v="SENIOR"/>
    <x v="7"/>
    <n v="2021"/>
  </r>
  <r>
    <s v="P04529"/>
    <x v="445"/>
    <x v="1"/>
    <x v="24"/>
    <s v="Female"/>
    <x v="2"/>
    <x v="8"/>
    <n v="4"/>
    <n v="9"/>
    <x v="1"/>
    <n v="7"/>
    <n v="3"/>
    <n v="2"/>
    <s v="Medicaid"/>
    <x v="0"/>
    <x v="2"/>
    <n v="1"/>
    <s v="ADULT"/>
    <x v="4"/>
    <n v="2021"/>
  </r>
  <r>
    <s v="P04530"/>
    <x v="723"/>
    <x v="1"/>
    <x v="12"/>
    <s v="Male"/>
    <x v="0"/>
    <x v="0"/>
    <n v="4"/>
    <n v="6"/>
    <x v="1"/>
    <n v="6"/>
    <n v="3"/>
    <n v="2"/>
    <s v="Private"/>
    <x v="0"/>
    <x v="24"/>
    <n v="1"/>
    <s v="ADULT"/>
    <x v="1"/>
    <n v="2021"/>
  </r>
  <r>
    <s v="P04531"/>
    <x v="662"/>
    <x v="3"/>
    <x v="30"/>
    <s v="Female"/>
    <x v="4"/>
    <x v="5"/>
    <n v="4"/>
    <n v="11"/>
    <x v="0"/>
    <n v="6"/>
    <n v="2"/>
    <n v="1"/>
    <s v="Private"/>
    <x v="0"/>
    <x v="23"/>
    <n v="1"/>
    <s v="ADULT"/>
    <x v="5"/>
    <n v="2021"/>
  </r>
  <r>
    <s v="P04532"/>
    <x v="867"/>
    <x v="1"/>
    <x v="41"/>
    <s v="Female"/>
    <x v="1"/>
    <x v="8"/>
    <n v="6"/>
    <n v="9"/>
    <x v="2"/>
    <n v="10"/>
    <n v="6"/>
    <n v="2"/>
    <s v="Medicare"/>
    <x v="1"/>
    <x v="2"/>
    <n v="1"/>
    <s v="SENIOR"/>
    <x v="1"/>
    <n v="2022"/>
  </r>
  <r>
    <s v="P04533"/>
    <x v="324"/>
    <x v="3"/>
    <x v="0"/>
    <s v="Male"/>
    <x v="0"/>
    <x v="9"/>
    <n v="5"/>
    <n v="10"/>
    <x v="1"/>
    <n v="8"/>
    <n v="5"/>
    <n v="1"/>
    <s v="Medicare"/>
    <x v="0"/>
    <x v="45"/>
    <n v="1"/>
    <s v="SENIOR"/>
    <x v="8"/>
    <n v="2021"/>
  </r>
  <r>
    <s v="P04534"/>
    <x v="301"/>
    <x v="3"/>
    <x v="40"/>
    <s v="Female"/>
    <x v="3"/>
    <x v="9"/>
    <n v="3"/>
    <n v="9"/>
    <x v="3"/>
    <n v="6"/>
    <n v="2"/>
    <n v="2"/>
    <s v="Uninsured"/>
    <x v="0"/>
    <x v="28"/>
    <n v="0"/>
    <s v="ADULT"/>
    <x v="11"/>
    <n v="2022"/>
  </r>
  <r>
    <s v="P04535"/>
    <x v="559"/>
    <x v="1"/>
    <x v="29"/>
    <s v="Male"/>
    <x v="0"/>
    <x v="1"/>
    <n v="5"/>
    <n v="7"/>
    <x v="3"/>
    <n v="10"/>
    <n v="5"/>
    <n v="1"/>
    <s v="Medicare"/>
    <x v="0"/>
    <x v="2"/>
    <n v="1"/>
    <s v="SENIOR"/>
    <x v="1"/>
    <n v="2021"/>
  </r>
  <r>
    <s v="P04536"/>
    <x v="617"/>
    <x v="1"/>
    <x v="21"/>
    <s v="Male"/>
    <x v="3"/>
    <x v="1"/>
    <n v="3"/>
    <n v="5"/>
    <x v="1"/>
    <n v="6"/>
    <n v="4"/>
    <n v="1"/>
    <s v="Medicaid"/>
    <x v="0"/>
    <x v="5"/>
    <n v="1"/>
    <s v="ADULT"/>
    <x v="4"/>
    <n v="2022"/>
  </r>
  <r>
    <s v="P04537"/>
    <x v="156"/>
    <x v="3"/>
    <x v="26"/>
    <s v="Male"/>
    <x v="0"/>
    <x v="10"/>
    <n v="4"/>
    <n v="6"/>
    <x v="0"/>
    <n v="6"/>
    <n v="4"/>
    <n v="1"/>
    <s v="Private"/>
    <x v="0"/>
    <x v="37"/>
    <n v="1"/>
    <s v="ADULT"/>
    <x v="5"/>
    <n v="2023"/>
  </r>
  <r>
    <s v="P04538"/>
    <x v="455"/>
    <x v="2"/>
    <x v="32"/>
    <s v="Female"/>
    <x v="0"/>
    <x v="0"/>
    <n v="3"/>
    <n v="5"/>
    <x v="1"/>
    <n v="6"/>
    <n v="2"/>
    <n v="1"/>
    <s v="Uninsured"/>
    <x v="0"/>
    <x v="52"/>
    <n v="0"/>
    <s v="ADULT"/>
    <x v="7"/>
    <n v="2022"/>
  </r>
  <r>
    <s v="P04539"/>
    <x v="245"/>
    <x v="0"/>
    <x v="4"/>
    <s v="Male"/>
    <x v="1"/>
    <x v="8"/>
    <n v="4"/>
    <n v="9"/>
    <x v="2"/>
    <n v="7"/>
    <n v="4"/>
    <n v="2"/>
    <s v="Uninsured"/>
    <x v="0"/>
    <x v="2"/>
    <n v="1"/>
    <s v="ADULT"/>
    <x v="0"/>
    <n v="2022"/>
  </r>
  <r>
    <s v="P04540"/>
    <x v="285"/>
    <x v="3"/>
    <x v="6"/>
    <s v="Female"/>
    <x v="1"/>
    <x v="9"/>
    <n v="5"/>
    <n v="9"/>
    <x v="0"/>
    <n v="8"/>
    <n v="6"/>
    <n v="2"/>
    <s v="Medicare"/>
    <x v="0"/>
    <x v="2"/>
    <n v="1"/>
    <s v="SENIOR"/>
    <x v="11"/>
    <n v="2022"/>
  </r>
  <r>
    <s v="P04541"/>
    <x v="910"/>
    <x v="0"/>
    <x v="13"/>
    <s v="Female"/>
    <x v="4"/>
    <x v="3"/>
    <n v="3"/>
    <n v="6"/>
    <x v="1"/>
    <n v="4"/>
    <n v="2"/>
    <n v="1"/>
    <s v="Medicaid"/>
    <x v="0"/>
    <x v="27"/>
    <n v="0"/>
    <s v="ADULT"/>
    <x v="10"/>
    <n v="2023"/>
  </r>
  <r>
    <s v="P04542"/>
    <x v="844"/>
    <x v="0"/>
    <x v="72"/>
    <s v="Male"/>
    <x v="2"/>
    <x v="5"/>
    <n v="6"/>
    <n v="10"/>
    <x v="2"/>
    <n v="10"/>
    <n v="6"/>
    <n v="4"/>
    <s v="Medicare"/>
    <x v="1"/>
    <x v="2"/>
    <n v="1"/>
    <s v="SENIOR"/>
    <x v="6"/>
    <n v="2021"/>
  </r>
  <r>
    <s v="P04543"/>
    <x v="839"/>
    <x v="1"/>
    <x v="74"/>
    <s v="Female"/>
    <x v="1"/>
    <x v="2"/>
    <n v="2"/>
    <n v="9"/>
    <x v="2"/>
    <n v="4"/>
    <n v="1"/>
    <n v="0"/>
    <s v="Private"/>
    <x v="2"/>
    <x v="16"/>
    <n v="0"/>
    <s v="YOUNG ADULT"/>
    <x v="3"/>
    <n v="2023"/>
  </r>
  <r>
    <s v="P04544"/>
    <x v="838"/>
    <x v="0"/>
    <x v="21"/>
    <s v="Male"/>
    <x v="0"/>
    <x v="1"/>
    <n v="4"/>
    <n v="7"/>
    <x v="0"/>
    <n v="6"/>
    <n v="2"/>
    <n v="1"/>
    <s v="Medicaid"/>
    <x v="0"/>
    <x v="9"/>
    <n v="0"/>
    <s v="ADULT"/>
    <x v="0"/>
    <n v="2022"/>
  </r>
  <r>
    <s v="P04545"/>
    <x v="895"/>
    <x v="3"/>
    <x v="20"/>
    <s v="Female"/>
    <x v="0"/>
    <x v="9"/>
    <n v="4"/>
    <n v="9"/>
    <x v="2"/>
    <n v="7"/>
    <n v="2"/>
    <n v="1"/>
    <s v="Uninsured"/>
    <x v="0"/>
    <x v="17"/>
    <n v="1"/>
    <s v="ADULT"/>
    <x v="5"/>
    <n v="2021"/>
  </r>
  <r>
    <s v="P04546"/>
    <x v="10"/>
    <x v="3"/>
    <x v="8"/>
    <s v="Male"/>
    <x v="4"/>
    <x v="8"/>
    <n v="4"/>
    <n v="9"/>
    <x v="2"/>
    <n v="8"/>
    <n v="4"/>
    <n v="1"/>
    <s v="Medicare"/>
    <x v="0"/>
    <x v="2"/>
    <n v="1"/>
    <s v="SENIOR"/>
    <x v="5"/>
    <n v="2023"/>
  </r>
  <r>
    <s v="P04547"/>
    <x v="130"/>
    <x v="1"/>
    <x v="31"/>
    <s v="Male"/>
    <x v="3"/>
    <x v="0"/>
    <n v="5"/>
    <n v="7"/>
    <x v="0"/>
    <n v="8"/>
    <n v="2"/>
    <n v="1"/>
    <s v="Uninsured"/>
    <x v="0"/>
    <x v="61"/>
    <n v="1"/>
    <s v="ADULT"/>
    <x v="4"/>
    <n v="2023"/>
  </r>
  <r>
    <s v="P04548"/>
    <x v="284"/>
    <x v="3"/>
    <x v="24"/>
    <s v="Female"/>
    <x v="2"/>
    <x v="9"/>
    <n v="5"/>
    <n v="9"/>
    <x v="2"/>
    <n v="8"/>
    <n v="2"/>
    <n v="1"/>
    <s v="Medicaid"/>
    <x v="0"/>
    <x v="61"/>
    <n v="0"/>
    <s v="ADULT"/>
    <x v="5"/>
    <n v="2022"/>
  </r>
  <r>
    <s v="P04549"/>
    <x v="448"/>
    <x v="3"/>
    <x v="20"/>
    <s v="Female"/>
    <x v="2"/>
    <x v="0"/>
    <n v="4"/>
    <n v="8"/>
    <x v="2"/>
    <n v="6"/>
    <n v="4"/>
    <n v="1"/>
    <s v="Private"/>
    <x v="0"/>
    <x v="37"/>
    <n v="1"/>
    <s v="ADULT"/>
    <x v="8"/>
    <n v="2021"/>
  </r>
  <r>
    <s v="P04550"/>
    <x v="640"/>
    <x v="0"/>
    <x v="4"/>
    <s v="Male"/>
    <x v="3"/>
    <x v="1"/>
    <n v="6"/>
    <n v="6"/>
    <x v="2"/>
    <n v="12"/>
    <n v="3"/>
    <n v="2"/>
    <s v="Medicaid"/>
    <x v="1"/>
    <x v="2"/>
    <n v="1"/>
    <s v="ADULT"/>
    <x v="6"/>
    <n v="2023"/>
  </r>
  <r>
    <s v="P04551"/>
    <x v="73"/>
    <x v="3"/>
    <x v="44"/>
    <s v="Female"/>
    <x v="1"/>
    <x v="9"/>
    <n v="6"/>
    <n v="9"/>
    <x v="1"/>
    <n v="11"/>
    <n v="8"/>
    <n v="2"/>
    <s v="Medicare"/>
    <x v="1"/>
    <x v="2"/>
    <n v="1"/>
    <s v="SENIOR"/>
    <x v="8"/>
    <n v="2022"/>
  </r>
  <r>
    <s v="P04552"/>
    <x v="310"/>
    <x v="0"/>
    <x v="58"/>
    <s v="Male"/>
    <x v="4"/>
    <x v="6"/>
    <n v="5"/>
    <n v="9"/>
    <x v="1"/>
    <n v="8"/>
    <n v="5"/>
    <n v="2"/>
    <s v="Medicare"/>
    <x v="0"/>
    <x v="2"/>
    <n v="1"/>
    <s v="SENIOR"/>
    <x v="6"/>
    <n v="2022"/>
  </r>
  <r>
    <s v="P04553"/>
    <x v="281"/>
    <x v="2"/>
    <x v="58"/>
    <s v="Female"/>
    <x v="1"/>
    <x v="3"/>
    <n v="5"/>
    <n v="7"/>
    <x v="3"/>
    <n v="8"/>
    <n v="4"/>
    <n v="4"/>
    <s v="Medicare"/>
    <x v="0"/>
    <x v="2"/>
    <n v="1"/>
    <s v="SENIOR"/>
    <x v="9"/>
    <n v="2021"/>
  </r>
  <r>
    <s v="P04554"/>
    <x v="690"/>
    <x v="2"/>
    <x v="52"/>
    <s v="Female"/>
    <x v="4"/>
    <x v="0"/>
    <n v="3"/>
    <n v="5"/>
    <x v="1"/>
    <n v="8"/>
    <n v="4"/>
    <n v="1"/>
    <s v="Private"/>
    <x v="0"/>
    <x v="9"/>
    <n v="1"/>
    <s v="ADULT"/>
    <x v="7"/>
    <n v="2022"/>
  </r>
  <r>
    <s v="P04555"/>
    <x v="1038"/>
    <x v="0"/>
    <x v="31"/>
    <s v="Male"/>
    <x v="1"/>
    <x v="1"/>
    <n v="5"/>
    <n v="6"/>
    <x v="1"/>
    <n v="8"/>
    <n v="4"/>
    <n v="1"/>
    <s v="Private"/>
    <x v="0"/>
    <x v="21"/>
    <n v="1"/>
    <s v="ADULT"/>
    <x v="6"/>
    <n v="2023"/>
  </r>
  <r>
    <s v="P04556"/>
    <x v="44"/>
    <x v="1"/>
    <x v="32"/>
    <s v="Male"/>
    <x v="4"/>
    <x v="3"/>
    <n v="3"/>
    <n v="9"/>
    <x v="2"/>
    <n v="4"/>
    <n v="2"/>
    <n v="2"/>
    <s v="Medicaid"/>
    <x v="0"/>
    <x v="37"/>
    <n v="1"/>
    <s v="ADULT"/>
    <x v="4"/>
    <n v="2021"/>
  </r>
  <r>
    <s v="P04557"/>
    <x v="667"/>
    <x v="1"/>
    <x v="13"/>
    <s v="Male"/>
    <x v="2"/>
    <x v="0"/>
    <n v="3"/>
    <n v="5"/>
    <x v="0"/>
    <n v="8"/>
    <n v="2"/>
    <n v="1"/>
    <s v="Private"/>
    <x v="0"/>
    <x v="51"/>
    <n v="0"/>
    <s v="ADULT"/>
    <x v="4"/>
    <n v="2023"/>
  </r>
  <r>
    <s v="P04558"/>
    <x v="266"/>
    <x v="2"/>
    <x v="20"/>
    <s v="Male"/>
    <x v="4"/>
    <x v="2"/>
    <n v="4"/>
    <n v="9"/>
    <x v="0"/>
    <n v="6"/>
    <n v="2"/>
    <n v="1"/>
    <s v="Medicaid"/>
    <x v="0"/>
    <x v="23"/>
    <n v="1"/>
    <s v="ADULT"/>
    <x v="2"/>
    <n v="2021"/>
  </r>
  <r>
    <s v="P04559"/>
    <x v="628"/>
    <x v="0"/>
    <x v="12"/>
    <s v="Male"/>
    <x v="0"/>
    <x v="2"/>
    <n v="3"/>
    <n v="9"/>
    <x v="0"/>
    <n v="4"/>
    <n v="2"/>
    <n v="1"/>
    <s v="Medicaid"/>
    <x v="0"/>
    <x v="21"/>
    <n v="0"/>
    <s v="ADULT"/>
    <x v="6"/>
    <n v="2021"/>
  </r>
  <r>
    <s v="P04560"/>
    <x v="318"/>
    <x v="3"/>
    <x v="2"/>
    <s v="Female"/>
    <x v="4"/>
    <x v="9"/>
    <n v="5"/>
    <n v="12"/>
    <x v="3"/>
    <n v="8"/>
    <n v="6"/>
    <n v="1"/>
    <s v="Medicare"/>
    <x v="0"/>
    <x v="2"/>
    <n v="1"/>
    <s v="SENIOR"/>
    <x v="5"/>
    <n v="2022"/>
  </r>
  <r>
    <s v="P04561"/>
    <x v="200"/>
    <x v="2"/>
    <x v="43"/>
    <s v="Female"/>
    <x v="2"/>
    <x v="6"/>
    <n v="3"/>
    <n v="7"/>
    <x v="1"/>
    <n v="6"/>
    <n v="2"/>
    <n v="2"/>
    <s v="Private"/>
    <x v="0"/>
    <x v="8"/>
    <n v="1"/>
    <s v="YOUNG ADULT"/>
    <x v="7"/>
    <n v="2023"/>
  </r>
  <r>
    <s v="P04562"/>
    <x v="127"/>
    <x v="1"/>
    <x v="69"/>
    <s v="Male"/>
    <x v="1"/>
    <x v="4"/>
    <n v="7"/>
    <n v="6"/>
    <x v="1"/>
    <n v="14"/>
    <n v="6"/>
    <n v="4"/>
    <s v="Medicare"/>
    <x v="1"/>
    <x v="2"/>
    <n v="1"/>
    <s v="SENIOR"/>
    <x v="3"/>
    <n v="2023"/>
  </r>
  <r>
    <s v="P04563"/>
    <x v="673"/>
    <x v="0"/>
    <x v="15"/>
    <s v="Female"/>
    <x v="1"/>
    <x v="0"/>
    <n v="3"/>
    <n v="6"/>
    <x v="3"/>
    <n v="6"/>
    <n v="6"/>
    <n v="1"/>
    <s v="Medicaid"/>
    <x v="0"/>
    <x v="69"/>
    <n v="1"/>
    <s v="ADULT"/>
    <x v="0"/>
    <n v="2023"/>
  </r>
  <r>
    <s v="P04564"/>
    <x v="398"/>
    <x v="2"/>
    <x v="26"/>
    <s v="Female"/>
    <x v="4"/>
    <x v="1"/>
    <n v="5"/>
    <n v="6"/>
    <x v="2"/>
    <n v="8"/>
    <n v="2"/>
    <n v="1"/>
    <s v="Medicaid"/>
    <x v="0"/>
    <x v="19"/>
    <n v="1"/>
    <s v="ADULT"/>
    <x v="2"/>
    <n v="2021"/>
  </r>
  <r>
    <s v="P04565"/>
    <x v="753"/>
    <x v="3"/>
    <x v="6"/>
    <s v="Female"/>
    <x v="1"/>
    <x v="9"/>
    <n v="5"/>
    <n v="8"/>
    <x v="0"/>
    <n v="8"/>
    <n v="4"/>
    <n v="2"/>
    <s v="Medicare"/>
    <x v="0"/>
    <x v="2"/>
    <n v="1"/>
    <s v="SENIOR"/>
    <x v="5"/>
    <n v="2023"/>
  </r>
  <r>
    <s v="P04566"/>
    <x v="870"/>
    <x v="1"/>
    <x v="12"/>
    <s v="Female"/>
    <x v="0"/>
    <x v="1"/>
    <n v="3"/>
    <n v="7"/>
    <x v="1"/>
    <n v="4"/>
    <n v="2"/>
    <n v="2"/>
    <s v="Private"/>
    <x v="0"/>
    <x v="29"/>
    <n v="0"/>
    <s v="ADULT"/>
    <x v="4"/>
    <n v="2023"/>
  </r>
  <r>
    <s v="P04567"/>
    <x v="857"/>
    <x v="2"/>
    <x v="58"/>
    <s v="Female"/>
    <x v="3"/>
    <x v="2"/>
    <n v="6"/>
    <n v="11"/>
    <x v="2"/>
    <n v="10"/>
    <n v="4"/>
    <n v="4"/>
    <s v="Medicare"/>
    <x v="1"/>
    <x v="2"/>
    <n v="1"/>
    <s v="SENIOR"/>
    <x v="9"/>
    <n v="2021"/>
  </r>
  <r>
    <s v="P04568"/>
    <x v="782"/>
    <x v="1"/>
    <x v="25"/>
    <s v="Male"/>
    <x v="0"/>
    <x v="3"/>
    <n v="2"/>
    <n v="7"/>
    <x v="3"/>
    <n v="5"/>
    <n v="2"/>
    <n v="2"/>
    <s v="Private"/>
    <x v="2"/>
    <x v="72"/>
    <n v="0"/>
    <s v="YOUNG ADULT"/>
    <x v="1"/>
    <n v="2022"/>
  </r>
  <r>
    <s v="P04569"/>
    <x v="677"/>
    <x v="1"/>
    <x v="17"/>
    <s v="Male"/>
    <x v="2"/>
    <x v="3"/>
    <n v="5"/>
    <n v="10"/>
    <x v="1"/>
    <n v="8"/>
    <n v="5"/>
    <n v="3"/>
    <s v="Medicare"/>
    <x v="0"/>
    <x v="2"/>
    <n v="0"/>
    <s v="SENIOR"/>
    <x v="1"/>
    <n v="2022"/>
  </r>
  <r>
    <s v="P04570"/>
    <x v="444"/>
    <x v="0"/>
    <x v="47"/>
    <s v="Male"/>
    <x v="0"/>
    <x v="1"/>
    <n v="5"/>
    <n v="8"/>
    <x v="3"/>
    <n v="8"/>
    <n v="4"/>
    <n v="3"/>
    <s v="Private"/>
    <x v="0"/>
    <x v="2"/>
    <n v="1"/>
    <s v="ADULT"/>
    <x v="0"/>
    <n v="2022"/>
  </r>
  <r>
    <s v="P04571"/>
    <x v="1065"/>
    <x v="3"/>
    <x v="21"/>
    <s v="Male"/>
    <x v="0"/>
    <x v="8"/>
    <n v="4"/>
    <n v="9"/>
    <x v="1"/>
    <n v="6"/>
    <n v="4"/>
    <n v="1"/>
    <s v="Medicaid"/>
    <x v="0"/>
    <x v="3"/>
    <n v="1"/>
    <s v="ADULT"/>
    <x v="5"/>
    <n v="2023"/>
  </r>
  <r>
    <s v="P04572"/>
    <x v="346"/>
    <x v="0"/>
    <x v="32"/>
    <s v="Male"/>
    <x v="3"/>
    <x v="0"/>
    <n v="3"/>
    <n v="5"/>
    <x v="1"/>
    <n v="4"/>
    <n v="2"/>
    <n v="2"/>
    <s v="Medicaid"/>
    <x v="0"/>
    <x v="37"/>
    <n v="1"/>
    <s v="ADULT"/>
    <x v="6"/>
    <n v="2021"/>
  </r>
  <r>
    <s v="P04573"/>
    <x v="683"/>
    <x v="1"/>
    <x v="6"/>
    <s v="Female"/>
    <x v="4"/>
    <x v="3"/>
    <n v="6"/>
    <n v="7"/>
    <x v="2"/>
    <n v="10"/>
    <n v="4"/>
    <n v="2"/>
    <s v="Medicare"/>
    <x v="1"/>
    <x v="2"/>
    <n v="1"/>
    <s v="SENIOR"/>
    <x v="3"/>
    <n v="2022"/>
  </r>
  <r>
    <s v="P04574"/>
    <x v="1040"/>
    <x v="2"/>
    <x v="12"/>
    <s v="Male"/>
    <x v="4"/>
    <x v="1"/>
    <n v="3"/>
    <n v="5"/>
    <x v="1"/>
    <n v="6"/>
    <n v="2"/>
    <n v="1"/>
    <s v="Private"/>
    <x v="0"/>
    <x v="30"/>
    <n v="0"/>
    <s v="ADULT"/>
    <x v="2"/>
    <n v="2021"/>
  </r>
  <r>
    <s v="P04575"/>
    <x v="768"/>
    <x v="2"/>
    <x v="34"/>
    <s v="Female"/>
    <x v="2"/>
    <x v="6"/>
    <n v="3"/>
    <n v="7"/>
    <x v="1"/>
    <n v="6"/>
    <n v="2"/>
    <n v="1"/>
    <s v="Private"/>
    <x v="0"/>
    <x v="11"/>
    <n v="1"/>
    <s v="ADULT"/>
    <x v="2"/>
    <n v="2022"/>
  </r>
  <r>
    <s v="P04576"/>
    <x v="475"/>
    <x v="0"/>
    <x v="4"/>
    <s v="Male"/>
    <x v="2"/>
    <x v="4"/>
    <n v="4"/>
    <n v="9"/>
    <x v="1"/>
    <n v="6"/>
    <n v="2"/>
    <n v="2"/>
    <s v="Uninsured"/>
    <x v="0"/>
    <x v="15"/>
    <n v="1"/>
    <s v="ADULT"/>
    <x v="10"/>
    <n v="2023"/>
  </r>
  <r>
    <s v="P04577"/>
    <x v="906"/>
    <x v="1"/>
    <x v="25"/>
    <s v="Female"/>
    <x v="0"/>
    <x v="6"/>
    <n v="3"/>
    <n v="6"/>
    <x v="2"/>
    <n v="4"/>
    <n v="4"/>
    <n v="1"/>
    <s v="Medicaid"/>
    <x v="0"/>
    <x v="40"/>
    <n v="1"/>
    <s v="YOUNG ADULT"/>
    <x v="1"/>
    <n v="2021"/>
  </r>
  <r>
    <s v="P04578"/>
    <x v="560"/>
    <x v="0"/>
    <x v="63"/>
    <s v="Female"/>
    <x v="0"/>
    <x v="0"/>
    <n v="6"/>
    <n v="7"/>
    <x v="1"/>
    <n v="9"/>
    <n v="8"/>
    <n v="2"/>
    <s v="Medicare"/>
    <x v="1"/>
    <x v="2"/>
    <n v="1"/>
    <s v="SENIOR"/>
    <x v="6"/>
    <n v="2022"/>
  </r>
  <r>
    <s v="P04579"/>
    <x v="1062"/>
    <x v="1"/>
    <x v="12"/>
    <s v="Male"/>
    <x v="2"/>
    <x v="6"/>
    <n v="3"/>
    <n v="7"/>
    <x v="3"/>
    <n v="4"/>
    <n v="2"/>
    <n v="2"/>
    <s v="Private"/>
    <x v="0"/>
    <x v="45"/>
    <n v="1"/>
    <s v="ADULT"/>
    <x v="3"/>
    <n v="2023"/>
  </r>
  <r>
    <s v="P04580"/>
    <x v="481"/>
    <x v="0"/>
    <x v="58"/>
    <s v="Male"/>
    <x v="0"/>
    <x v="2"/>
    <n v="6"/>
    <n v="11"/>
    <x v="0"/>
    <n v="9"/>
    <n v="6"/>
    <n v="2"/>
    <s v="Medicare"/>
    <x v="1"/>
    <x v="2"/>
    <n v="1"/>
    <s v="SENIOR"/>
    <x v="0"/>
    <n v="2023"/>
  </r>
  <r>
    <s v="P04581"/>
    <x v="961"/>
    <x v="1"/>
    <x v="26"/>
    <s v="Female"/>
    <x v="3"/>
    <x v="8"/>
    <n v="5"/>
    <n v="10"/>
    <x v="0"/>
    <n v="8"/>
    <n v="4"/>
    <n v="1"/>
    <s v="Private"/>
    <x v="0"/>
    <x v="2"/>
    <n v="1"/>
    <s v="ADULT"/>
    <x v="1"/>
    <n v="2022"/>
  </r>
  <r>
    <s v="P04582"/>
    <x v="280"/>
    <x v="1"/>
    <x v="52"/>
    <s v="Male"/>
    <x v="3"/>
    <x v="2"/>
    <n v="4"/>
    <n v="10"/>
    <x v="2"/>
    <n v="6"/>
    <n v="3"/>
    <n v="1"/>
    <s v="Private"/>
    <x v="0"/>
    <x v="61"/>
    <n v="1"/>
    <s v="ADULT"/>
    <x v="1"/>
    <n v="2021"/>
  </r>
  <r>
    <s v="P04583"/>
    <x v="208"/>
    <x v="0"/>
    <x v="24"/>
    <s v="Male"/>
    <x v="3"/>
    <x v="0"/>
    <n v="4"/>
    <n v="7"/>
    <x v="1"/>
    <n v="8"/>
    <n v="2"/>
    <n v="1"/>
    <s v="Private"/>
    <x v="0"/>
    <x v="20"/>
    <n v="1"/>
    <s v="ADULT"/>
    <x v="0"/>
    <n v="2022"/>
  </r>
  <r>
    <s v="P04584"/>
    <x v="137"/>
    <x v="0"/>
    <x v="6"/>
    <s v="Male"/>
    <x v="0"/>
    <x v="1"/>
    <n v="5"/>
    <n v="5"/>
    <x v="2"/>
    <n v="8"/>
    <n v="5"/>
    <n v="2"/>
    <s v="Medicare"/>
    <x v="0"/>
    <x v="2"/>
    <n v="1"/>
    <s v="SENIOR"/>
    <x v="0"/>
    <n v="2023"/>
  </r>
  <r>
    <s v="P04585"/>
    <x v="370"/>
    <x v="2"/>
    <x v="4"/>
    <s v="Female"/>
    <x v="1"/>
    <x v="8"/>
    <n v="4"/>
    <n v="12"/>
    <x v="1"/>
    <n v="7"/>
    <n v="5"/>
    <n v="1"/>
    <s v="Private"/>
    <x v="0"/>
    <x v="26"/>
    <n v="0"/>
    <s v="ADULT"/>
    <x v="9"/>
    <n v="2023"/>
  </r>
  <r>
    <s v="P04586"/>
    <x v="295"/>
    <x v="1"/>
    <x v="68"/>
    <s v="Female"/>
    <x v="1"/>
    <x v="3"/>
    <n v="6"/>
    <n v="8"/>
    <x v="2"/>
    <n v="10"/>
    <n v="4"/>
    <n v="2"/>
    <s v="Medicare"/>
    <x v="1"/>
    <x v="2"/>
    <n v="1"/>
    <s v="SENIOR"/>
    <x v="1"/>
    <n v="2021"/>
  </r>
  <r>
    <s v="P04587"/>
    <x v="497"/>
    <x v="3"/>
    <x v="35"/>
    <s v="Female"/>
    <x v="0"/>
    <x v="7"/>
    <n v="7"/>
    <n v="12"/>
    <x v="2"/>
    <n v="10"/>
    <n v="6"/>
    <n v="4"/>
    <s v="Medicare"/>
    <x v="1"/>
    <x v="2"/>
    <n v="1"/>
    <s v="SENIOR"/>
    <x v="5"/>
    <n v="2022"/>
  </r>
  <r>
    <s v="P04588"/>
    <x v="5"/>
    <x v="0"/>
    <x v="39"/>
    <s v="Female"/>
    <x v="2"/>
    <x v="0"/>
    <n v="5"/>
    <n v="7"/>
    <x v="2"/>
    <n v="10"/>
    <n v="6"/>
    <n v="2"/>
    <s v="Medicare"/>
    <x v="0"/>
    <x v="2"/>
    <n v="1"/>
    <s v="SENIOR"/>
    <x v="0"/>
    <n v="2021"/>
  </r>
  <r>
    <s v="P04589"/>
    <x v="148"/>
    <x v="3"/>
    <x v="7"/>
    <s v="Female"/>
    <x v="0"/>
    <x v="5"/>
    <n v="4"/>
    <n v="11"/>
    <x v="0"/>
    <n v="6"/>
    <n v="2"/>
    <n v="1"/>
    <s v="Medicaid"/>
    <x v="0"/>
    <x v="3"/>
    <n v="1"/>
    <s v="ADULT"/>
    <x v="8"/>
    <n v="2021"/>
  </r>
  <r>
    <s v="P04590"/>
    <x v="1008"/>
    <x v="2"/>
    <x v="43"/>
    <s v="Female"/>
    <x v="2"/>
    <x v="6"/>
    <n v="4"/>
    <n v="8"/>
    <x v="1"/>
    <n v="7"/>
    <n v="3"/>
    <n v="2"/>
    <s v="Private"/>
    <x v="0"/>
    <x v="0"/>
    <n v="1"/>
    <s v="YOUNG ADULT"/>
    <x v="2"/>
    <n v="2022"/>
  </r>
  <r>
    <s v="P04591"/>
    <x v="107"/>
    <x v="1"/>
    <x v="21"/>
    <s v="Female"/>
    <x v="3"/>
    <x v="0"/>
    <n v="5"/>
    <n v="6"/>
    <x v="1"/>
    <n v="8"/>
    <n v="4"/>
    <n v="1"/>
    <s v="Uninsured"/>
    <x v="0"/>
    <x v="61"/>
    <n v="0"/>
    <s v="ADULT"/>
    <x v="1"/>
    <n v="2021"/>
  </r>
  <r>
    <s v="P04592"/>
    <x v="204"/>
    <x v="0"/>
    <x v="26"/>
    <s v="Male"/>
    <x v="2"/>
    <x v="6"/>
    <n v="5"/>
    <n v="7"/>
    <x v="1"/>
    <n v="8"/>
    <n v="2"/>
    <n v="2"/>
    <s v="Private"/>
    <x v="0"/>
    <x v="2"/>
    <n v="1"/>
    <s v="ADULT"/>
    <x v="6"/>
    <n v="2021"/>
  </r>
  <r>
    <s v="P04593"/>
    <x v="410"/>
    <x v="0"/>
    <x v="8"/>
    <s v="Male"/>
    <x v="3"/>
    <x v="5"/>
    <n v="4"/>
    <n v="10"/>
    <x v="0"/>
    <n v="6"/>
    <n v="4"/>
    <n v="2"/>
    <s v="Medicare"/>
    <x v="0"/>
    <x v="2"/>
    <n v="1"/>
    <s v="SENIOR"/>
    <x v="6"/>
    <n v="2023"/>
  </r>
  <r>
    <s v="P04594"/>
    <x v="232"/>
    <x v="2"/>
    <x v="67"/>
    <s v="Female"/>
    <x v="0"/>
    <x v="2"/>
    <n v="3"/>
    <n v="9"/>
    <x v="2"/>
    <n v="4"/>
    <n v="2"/>
    <n v="3"/>
    <s v="Medicaid"/>
    <x v="0"/>
    <x v="2"/>
    <n v="1"/>
    <s v="YOUNG ADULT"/>
    <x v="9"/>
    <n v="2022"/>
  </r>
  <r>
    <s v="P04595"/>
    <x v="996"/>
    <x v="0"/>
    <x v="24"/>
    <s v="Female"/>
    <x v="1"/>
    <x v="6"/>
    <n v="5"/>
    <n v="8"/>
    <x v="1"/>
    <n v="10"/>
    <n v="6"/>
    <n v="2"/>
    <s v="Private"/>
    <x v="0"/>
    <x v="2"/>
    <n v="1"/>
    <s v="ADULT"/>
    <x v="10"/>
    <n v="2023"/>
  </r>
  <r>
    <s v="P04596"/>
    <x v="535"/>
    <x v="3"/>
    <x v="30"/>
    <s v="Male"/>
    <x v="2"/>
    <x v="0"/>
    <n v="4"/>
    <n v="8"/>
    <x v="1"/>
    <n v="7"/>
    <n v="4"/>
    <n v="1"/>
    <s v="Uninsured"/>
    <x v="0"/>
    <x v="19"/>
    <n v="1"/>
    <s v="ADULT"/>
    <x v="5"/>
    <n v="2022"/>
  </r>
  <r>
    <s v="P04597"/>
    <x v="410"/>
    <x v="0"/>
    <x v="22"/>
    <s v="Male"/>
    <x v="3"/>
    <x v="0"/>
    <n v="4"/>
    <n v="6"/>
    <x v="2"/>
    <n v="8"/>
    <n v="2"/>
    <n v="1"/>
    <s v="Private"/>
    <x v="0"/>
    <x v="20"/>
    <n v="1"/>
    <s v="ADULT"/>
    <x v="6"/>
    <n v="2023"/>
  </r>
  <r>
    <s v="P04598"/>
    <x v="978"/>
    <x v="3"/>
    <x v="64"/>
    <s v="Female"/>
    <x v="2"/>
    <x v="9"/>
    <n v="7"/>
    <n v="9"/>
    <x v="1"/>
    <n v="12"/>
    <n v="6"/>
    <n v="3"/>
    <s v="Medicare"/>
    <x v="1"/>
    <x v="2"/>
    <n v="1"/>
    <s v="SENIOR"/>
    <x v="5"/>
    <n v="2021"/>
  </r>
  <r>
    <s v="P04599"/>
    <x v="676"/>
    <x v="1"/>
    <x v="57"/>
    <s v="Female"/>
    <x v="2"/>
    <x v="6"/>
    <n v="6"/>
    <n v="8"/>
    <x v="1"/>
    <n v="12"/>
    <n v="4"/>
    <n v="2"/>
    <s v="Medicaid"/>
    <x v="1"/>
    <x v="2"/>
    <n v="1"/>
    <s v="SENIOR"/>
    <x v="4"/>
    <n v="2021"/>
  </r>
  <r>
    <s v="P04600"/>
    <x v="40"/>
    <x v="1"/>
    <x v="54"/>
    <s v="Male"/>
    <x v="4"/>
    <x v="6"/>
    <n v="6"/>
    <n v="8"/>
    <x v="2"/>
    <n v="9"/>
    <n v="6"/>
    <n v="2"/>
    <s v="Medicare"/>
    <x v="1"/>
    <x v="2"/>
    <n v="1"/>
    <s v="SENIOR"/>
    <x v="4"/>
    <n v="2022"/>
  </r>
  <r>
    <s v="P04601"/>
    <x v="885"/>
    <x v="2"/>
    <x v="4"/>
    <s v="Female"/>
    <x v="1"/>
    <x v="3"/>
    <n v="4"/>
    <n v="7"/>
    <x v="1"/>
    <n v="8"/>
    <n v="3"/>
    <n v="1"/>
    <s v="Private"/>
    <x v="0"/>
    <x v="20"/>
    <n v="1"/>
    <s v="ADULT"/>
    <x v="2"/>
    <n v="2021"/>
  </r>
  <r>
    <s v="P04602"/>
    <x v="249"/>
    <x v="2"/>
    <x v="39"/>
    <s v="Female"/>
    <x v="2"/>
    <x v="1"/>
    <n v="5"/>
    <n v="6"/>
    <x v="1"/>
    <n v="10"/>
    <n v="4"/>
    <n v="2"/>
    <s v="Medicare"/>
    <x v="0"/>
    <x v="2"/>
    <n v="1"/>
    <s v="SENIOR"/>
    <x v="9"/>
    <n v="2023"/>
  </r>
  <r>
    <s v="P04603"/>
    <x v="19"/>
    <x v="2"/>
    <x v="65"/>
    <s v="Female"/>
    <x v="1"/>
    <x v="0"/>
    <n v="6"/>
    <n v="8"/>
    <x v="1"/>
    <n v="10"/>
    <n v="4"/>
    <n v="2"/>
    <s v="Medicare"/>
    <x v="1"/>
    <x v="2"/>
    <n v="1"/>
    <s v="SENIOR"/>
    <x v="7"/>
    <n v="2022"/>
  </r>
  <r>
    <s v="P04604"/>
    <x v="998"/>
    <x v="1"/>
    <x v="54"/>
    <s v="Male"/>
    <x v="3"/>
    <x v="3"/>
    <n v="7"/>
    <n v="9"/>
    <x v="2"/>
    <n v="10"/>
    <n v="6"/>
    <n v="3"/>
    <s v="Medicare"/>
    <x v="1"/>
    <x v="2"/>
    <n v="1"/>
    <s v="SENIOR"/>
    <x v="1"/>
    <n v="2021"/>
  </r>
  <r>
    <s v="P04605"/>
    <x v="270"/>
    <x v="1"/>
    <x v="43"/>
    <s v="Male"/>
    <x v="3"/>
    <x v="0"/>
    <n v="4"/>
    <n v="6"/>
    <x v="1"/>
    <n v="6"/>
    <n v="4"/>
    <n v="1"/>
    <s v="Private"/>
    <x v="0"/>
    <x v="63"/>
    <n v="0"/>
    <s v="YOUNG ADULT"/>
    <x v="3"/>
    <n v="2022"/>
  </r>
  <r>
    <s v="P04606"/>
    <x v="905"/>
    <x v="1"/>
    <x v="22"/>
    <s v="Male"/>
    <x v="0"/>
    <x v="1"/>
    <n v="4"/>
    <n v="5"/>
    <x v="0"/>
    <n v="8"/>
    <n v="3"/>
    <n v="1"/>
    <s v="Medicaid"/>
    <x v="0"/>
    <x v="29"/>
    <n v="1"/>
    <s v="ADULT"/>
    <x v="3"/>
    <n v="2023"/>
  </r>
  <r>
    <s v="P04607"/>
    <x v="143"/>
    <x v="0"/>
    <x v="32"/>
    <s v="Male"/>
    <x v="4"/>
    <x v="6"/>
    <n v="4"/>
    <n v="7"/>
    <x v="2"/>
    <n v="7"/>
    <n v="5"/>
    <n v="1"/>
    <s v="Uninsured"/>
    <x v="0"/>
    <x v="1"/>
    <n v="1"/>
    <s v="ADULT"/>
    <x v="6"/>
    <n v="2021"/>
  </r>
  <r>
    <s v="P04608"/>
    <x v="407"/>
    <x v="0"/>
    <x v="0"/>
    <s v="Female"/>
    <x v="0"/>
    <x v="5"/>
    <n v="4"/>
    <n v="11"/>
    <x v="2"/>
    <n v="6"/>
    <n v="4"/>
    <n v="1"/>
    <s v="Medicare"/>
    <x v="0"/>
    <x v="50"/>
    <n v="1"/>
    <s v="SENIOR"/>
    <x v="0"/>
    <n v="2021"/>
  </r>
  <r>
    <s v="P04609"/>
    <x v="941"/>
    <x v="2"/>
    <x v="2"/>
    <s v="Male"/>
    <x v="0"/>
    <x v="6"/>
    <n v="5"/>
    <n v="8"/>
    <x v="2"/>
    <n v="10"/>
    <n v="6"/>
    <n v="2"/>
    <s v="Medicare"/>
    <x v="0"/>
    <x v="2"/>
    <n v="1"/>
    <s v="SENIOR"/>
    <x v="7"/>
    <n v="2023"/>
  </r>
  <r>
    <s v="P04610"/>
    <x v="899"/>
    <x v="0"/>
    <x v="40"/>
    <s v="Female"/>
    <x v="0"/>
    <x v="6"/>
    <n v="3"/>
    <n v="6"/>
    <x v="1"/>
    <n v="4"/>
    <n v="2"/>
    <n v="3"/>
    <s v="Medicaid"/>
    <x v="0"/>
    <x v="2"/>
    <n v="1"/>
    <s v="ADULT"/>
    <x v="10"/>
    <n v="2021"/>
  </r>
  <r>
    <s v="P04611"/>
    <x v="737"/>
    <x v="3"/>
    <x v="18"/>
    <s v="Male"/>
    <x v="1"/>
    <x v="5"/>
    <n v="5"/>
    <n v="12"/>
    <x v="3"/>
    <n v="8"/>
    <n v="4"/>
    <n v="1"/>
    <s v="Private"/>
    <x v="0"/>
    <x v="2"/>
    <n v="1"/>
    <s v="ADULT"/>
    <x v="11"/>
    <n v="2021"/>
  </r>
  <r>
    <s v="P04612"/>
    <x v="810"/>
    <x v="3"/>
    <x v="62"/>
    <s v="Male"/>
    <x v="4"/>
    <x v="1"/>
    <n v="3"/>
    <n v="5"/>
    <x v="3"/>
    <n v="4"/>
    <n v="2"/>
    <n v="1"/>
    <s v="Private"/>
    <x v="0"/>
    <x v="39"/>
    <n v="1"/>
    <s v="YOUNG ADULT"/>
    <x v="8"/>
    <n v="2022"/>
  </r>
  <r>
    <s v="P04613"/>
    <x v="339"/>
    <x v="0"/>
    <x v="17"/>
    <s v="Female"/>
    <x v="1"/>
    <x v="4"/>
    <n v="5"/>
    <n v="6"/>
    <x v="1"/>
    <n v="8"/>
    <n v="5"/>
    <n v="2"/>
    <s v="Medicare"/>
    <x v="0"/>
    <x v="2"/>
    <n v="1"/>
    <s v="SENIOR"/>
    <x v="10"/>
    <n v="2022"/>
  </r>
  <r>
    <s v="P04614"/>
    <x v="565"/>
    <x v="1"/>
    <x v="42"/>
    <s v="Female"/>
    <x v="1"/>
    <x v="0"/>
    <n v="5"/>
    <n v="8"/>
    <x v="0"/>
    <n v="8"/>
    <n v="2"/>
    <n v="1"/>
    <s v="Medicaid"/>
    <x v="0"/>
    <x v="57"/>
    <n v="1"/>
    <s v="ADULT"/>
    <x v="1"/>
    <n v="2022"/>
  </r>
  <r>
    <s v="P04615"/>
    <x v="654"/>
    <x v="2"/>
    <x v="47"/>
    <s v="Male"/>
    <x v="4"/>
    <x v="4"/>
    <n v="4"/>
    <n v="5"/>
    <x v="1"/>
    <n v="6"/>
    <n v="2"/>
    <n v="1"/>
    <s v="Private"/>
    <x v="0"/>
    <x v="63"/>
    <n v="0"/>
    <s v="ADULT"/>
    <x v="7"/>
    <n v="2022"/>
  </r>
  <r>
    <s v="P04616"/>
    <x v="903"/>
    <x v="1"/>
    <x v="32"/>
    <s v="Female"/>
    <x v="1"/>
    <x v="4"/>
    <n v="4"/>
    <n v="7"/>
    <x v="0"/>
    <n v="7"/>
    <n v="3"/>
    <n v="2"/>
    <s v="Medicaid"/>
    <x v="0"/>
    <x v="4"/>
    <n v="1"/>
    <s v="ADULT"/>
    <x v="1"/>
    <n v="2023"/>
  </r>
  <r>
    <s v="P04617"/>
    <x v="112"/>
    <x v="0"/>
    <x v="50"/>
    <s v="Female"/>
    <x v="1"/>
    <x v="8"/>
    <n v="5"/>
    <n v="9"/>
    <x v="1"/>
    <n v="10"/>
    <n v="6"/>
    <n v="2"/>
    <s v="Medicare"/>
    <x v="0"/>
    <x v="2"/>
    <n v="1"/>
    <s v="SENIOR"/>
    <x v="0"/>
    <n v="2023"/>
  </r>
  <r>
    <s v="P04618"/>
    <x v="1065"/>
    <x v="3"/>
    <x v="45"/>
    <s v="Female"/>
    <x v="4"/>
    <x v="5"/>
    <n v="1"/>
    <n v="9"/>
    <x v="1"/>
    <n v="2"/>
    <n v="2"/>
    <n v="1"/>
    <s v="Uninsured"/>
    <x v="0"/>
    <x v="57"/>
    <n v="1"/>
    <s v="YOUNG ADULT"/>
    <x v="5"/>
    <n v="2023"/>
  </r>
  <r>
    <s v="P04619"/>
    <x v="1073"/>
    <x v="2"/>
    <x v="24"/>
    <s v="Female"/>
    <x v="2"/>
    <x v="6"/>
    <n v="4"/>
    <n v="8"/>
    <x v="2"/>
    <n v="6"/>
    <n v="3"/>
    <n v="1"/>
    <s v="Private"/>
    <x v="0"/>
    <x v="4"/>
    <n v="0"/>
    <s v="ADULT"/>
    <x v="9"/>
    <n v="2022"/>
  </r>
  <r>
    <s v="P04620"/>
    <x v="1046"/>
    <x v="0"/>
    <x v="31"/>
    <s v="Male"/>
    <x v="3"/>
    <x v="2"/>
    <n v="4"/>
    <n v="9"/>
    <x v="1"/>
    <n v="9"/>
    <n v="2"/>
    <n v="2"/>
    <s v="Private"/>
    <x v="0"/>
    <x v="2"/>
    <n v="1"/>
    <s v="ADULT"/>
    <x v="0"/>
    <n v="2021"/>
  </r>
  <r>
    <s v="P04621"/>
    <x v="1074"/>
    <x v="1"/>
    <x v="7"/>
    <s v="Female"/>
    <x v="1"/>
    <x v="8"/>
    <n v="3"/>
    <n v="7"/>
    <x v="1"/>
    <n v="4"/>
    <n v="2"/>
    <n v="1"/>
    <s v="Private"/>
    <x v="0"/>
    <x v="37"/>
    <n v="1"/>
    <s v="ADULT"/>
    <x v="3"/>
    <n v="2023"/>
  </r>
  <r>
    <s v="P04622"/>
    <x v="276"/>
    <x v="3"/>
    <x v="69"/>
    <s v="Female"/>
    <x v="4"/>
    <x v="7"/>
    <n v="6"/>
    <n v="11"/>
    <x v="2"/>
    <n v="10"/>
    <n v="6"/>
    <n v="2"/>
    <s v="Medicare"/>
    <x v="1"/>
    <x v="2"/>
    <n v="1"/>
    <s v="SENIOR"/>
    <x v="8"/>
    <n v="2021"/>
  </r>
  <r>
    <s v="P04623"/>
    <x v="1069"/>
    <x v="0"/>
    <x v="15"/>
    <s v="Male"/>
    <x v="4"/>
    <x v="1"/>
    <n v="3"/>
    <n v="5"/>
    <x v="1"/>
    <n v="4"/>
    <n v="4"/>
    <n v="1"/>
    <s v="Private"/>
    <x v="0"/>
    <x v="10"/>
    <n v="0"/>
    <s v="ADULT"/>
    <x v="0"/>
    <n v="2023"/>
  </r>
  <r>
    <s v="P04624"/>
    <x v="358"/>
    <x v="3"/>
    <x v="6"/>
    <s v="Male"/>
    <x v="1"/>
    <x v="7"/>
    <n v="6"/>
    <n v="11"/>
    <x v="1"/>
    <n v="10"/>
    <n v="6"/>
    <n v="2"/>
    <s v="Medicare"/>
    <x v="1"/>
    <x v="2"/>
    <n v="1"/>
    <s v="SENIOR"/>
    <x v="11"/>
    <n v="2021"/>
  </r>
  <r>
    <s v="P04625"/>
    <x v="481"/>
    <x v="0"/>
    <x v="20"/>
    <s v="Female"/>
    <x v="4"/>
    <x v="4"/>
    <n v="4"/>
    <n v="6"/>
    <x v="1"/>
    <n v="6"/>
    <n v="3"/>
    <n v="2"/>
    <s v="Medicaid"/>
    <x v="0"/>
    <x v="8"/>
    <n v="1"/>
    <s v="ADULT"/>
    <x v="0"/>
    <n v="2023"/>
  </r>
  <r>
    <s v="P04626"/>
    <x v="667"/>
    <x v="1"/>
    <x v="64"/>
    <s v="Male"/>
    <x v="3"/>
    <x v="2"/>
    <n v="5"/>
    <n v="9"/>
    <x v="0"/>
    <n v="10"/>
    <n v="5"/>
    <n v="3"/>
    <s v="Medicare"/>
    <x v="0"/>
    <x v="2"/>
    <n v="1"/>
    <s v="SENIOR"/>
    <x v="4"/>
    <n v="2023"/>
  </r>
  <r>
    <s v="P04627"/>
    <x v="542"/>
    <x v="0"/>
    <x v="37"/>
    <s v="Male"/>
    <x v="2"/>
    <x v="6"/>
    <n v="4"/>
    <n v="7"/>
    <x v="1"/>
    <n v="6"/>
    <n v="6"/>
    <n v="2"/>
    <s v="Medicaid"/>
    <x v="0"/>
    <x v="2"/>
    <n v="1"/>
    <s v="ADULT"/>
    <x v="6"/>
    <n v="2022"/>
  </r>
  <r>
    <s v="P04628"/>
    <x v="656"/>
    <x v="1"/>
    <x v="34"/>
    <s v="Female"/>
    <x v="2"/>
    <x v="4"/>
    <n v="4"/>
    <n v="8"/>
    <x v="0"/>
    <n v="7"/>
    <n v="3"/>
    <n v="3"/>
    <s v="Uninsured"/>
    <x v="0"/>
    <x v="62"/>
    <n v="1"/>
    <s v="ADULT"/>
    <x v="1"/>
    <n v="2021"/>
  </r>
  <r>
    <s v="P04629"/>
    <x v="447"/>
    <x v="1"/>
    <x v="59"/>
    <s v="Male"/>
    <x v="3"/>
    <x v="8"/>
    <n v="5"/>
    <n v="9"/>
    <x v="1"/>
    <n v="8"/>
    <n v="4"/>
    <n v="2"/>
    <s v="Medicare"/>
    <x v="0"/>
    <x v="2"/>
    <n v="1"/>
    <s v="SENIOR"/>
    <x v="1"/>
    <n v="2021"/>
  </r>
  <r>
    <s v="P04630"/>
    <x v="377"/>
    <x v="2"/>
    <x v="57"/>
    <s v="Male"/>
    <x v="0"/>
    <x v="3"/>
    <n v="4"/>
    <n v="8"/>
    <x v="1"/>
    <n v="7"/>
    <n v="3"/>
    <n v="1"/>
    <s v="Private"/>
    <x v="0"/>
    <x v="29"/>
    <n v="1"/>
    <s v="SENIOR"/>
    <x v="9"/>
    <n v="2022"/>
  </r>
  <r>
    <s v="P04631"/>
    <x v="161"/>
    <x v="2"/>
    <x v="53"/>
    <s v="Female"/>
    <x v="3"/>
    <x v="0"/>
    <n v="3"/>
    <n v="7"/>
    <x v="2"/>
    <n v="4"/>
    <n v="2"/>
    <n v="1"/>
    <s v="Medicaid"/>
    <x v="0"/>
    <x v="27"/>
    <n v="1"/>
    <s v="YOUNG ADULT"/>
    <x v="7"/>
    <n v="2021"/>
  </r>
  <r>
    <s v="P04632"/>
    <x v="764"/>
    <x v="3"/>
    <x v="12"/>
    <s v="Female"/>
    <x v="0"/>
    <x v="9"/>
    <n v="4"/>
    <n v="8"/>
    <x v="2"/>
    <n v="7"/>
    <n v="3"/>
    <n v="1"/>
    <s v="Private"/>
    <x v="0"/>
    <x v="9"/>
    <n v="1"/>
    <s v="ADULT"/>
    <x v="8"/>
    <n v="2023"/>
  </r>
  <r>
    <s v="P04633"/>
    <x v="285"/>
    <x v="3"/>
    <x v="20"/>
    <s v="Male"/>
    <x v="4"/>
    <x v="10"/>
    <n v="4"/>
    <n v="6"/>
    <x v="2"/>
    <n v="8"/>
    <n v="3"/>
    <n v="1"/>
    <s v="Private"/>
    <x v="0"/>
    <x v="64"/>
    <n v="1"/>
    <s v="ADULT"/>
    <x v="11"/>
    <n v="2022"/>
  </r>
  <r>
    <s v="P04634"/>
    <x v="8"/>
    <x v="3"/>
    <x v="58"/>
    <s v="Female"/>
    <x v="0"/>
    <x v="8"/>
    <n v="5"/>
    <n v="8"/>
    <x v="1"/>
    <n v="10"/>
    <n v="7"/>
    <n v="3"/>
    <s v="Medicare"/>
    <x v="0"/>
    <x v="2"/>
    <n v="1"/>
    <s v="SENIOR"/>
    <x v="5"/>
    <n v="2021"/>
  </r>
  <r>
    <s v="P04635"/>
    <x v="1010"/>
    <x v="0"/>
    <x v="37"/>
    <s v="Female"/>
    <x v="4"/>
    <x v="1"/>
    <n v="3"/>
    <n v="5"/>
    <x v="1"/>
    <n v="4"/>
    <n v="4"/>
    <n v="3"/>
    <s v="Private"/>
    <x v="0"/>
    <x v="19"/>
    <n v="1"/>
    <s v="ADULT"/>
    <x v="10"/>
    <n v="2022"/>
  </r>
  <r>
    <s v="P04636"/>
    <x v="229"/>
    <x v="2"/>
    <x v="45"/>
    <s v="Female"/>
    <x v="4"/>
    <x v="1"/>
    <n v="1"/>
    <n v="3"/>
    <x v="1"/>
    <n v="4"/>
    <n v="2"/>
    <n v="0"/>
    <s v="Private"/>
    <x v="2"/>
    <x v="77"/>
    <n v="0"/>
    <s v="YOUNG ADULT"/>
    <x v="2"/>
    <n v="2022"/>
  </r>
  <r>
    <s v="P04637"/>
    <x v="320"/>
    <x v="2"/>
    <x v="0"/>
    <s v="Male"/>
    <x v="3"/>
    <x v="4"/>
    <n v="4"/>
    <n v="7"/>
    <x v="3"/>
    <n v="6"/>
    <n v="4"/>
    <n v="1"/>
    <s v="Medicare"/>
    <x v="0"/>
    <x v="61"/>
    <n v="1"/>
    <s v="SENIOR"/>
    <x v="9"/>
    <n v="2021"/>
  </r>
  <r>
    <s v="P04638"/>
    <x v="762"/>
    <x v="3"/>
    <x v="25"/>
    <s v="Male"/>
    <x v="0"/>
    <x v="9"/>
    <n v="2"/>
    <n v="7"/>
    <x v="2"/>
    <n v="4"/>
    <n v="2"/>
    <n v="0"/>
    <s v="Private"/>
    <x v="2"/>
    <x v="43"/>
    <n v="0"/>
    <s v="YOUNG ADULT"/>
    <x v="11"/>
    <n v="2023"/>
  </r>
  <r>
    <s v="P04639"/>
    <x v="687"/>
    <x v="2"/>
    <x v="62"/>
    <s v="Male"/>
    <x v="1"/>
    <x v="6"/>
    <n v="2"/>
    <n v="7"/>
    <x v="0"/>
    <n v="3"/>
    <n v="1"/>
    <n v="0"/>
    <s v="Medicaid"/>
    <x v="1"/>
    <x v="49"/>
    <n v="1"/>
    <s v="YOUNG ADULT"/>
    <x v="2"/>
    <n v="2023"/>
  </r>
  <r>
    <s v="P04640"/>
    <x v="117"/>
    <x v="1"/>
    <x v="45"/>
    <s v="Female"/>
    <x v="1"/>
    <x v="6"/>
    <n v="2"/>
    <n v="7"/>
    <x v="1"/>
    <n v="4"/>
    <n v="2"/>
    <n v="0"/>
    <s v="Private"/>
    <x v="3"/>
    <x v="16"/>
    <n v="0"/>
    <s v="YOUNG ADULT"/>
    <x v="3"/>
    <n v="2021"/>
  </r>
  <r>
    <s v="P04641"/>
    <x v="67"/>
    <x v="2"/>
    <x v="6"/>
    <s v="Female"/>
    <x v="0"/>
    <x v="1"/>
    <n v="5"/>
    <n v="6"/>
    <x v="2"/>
    <n v="8"/>
    <n v="4"/>
    <n v="2"/>
    <s v="Medicare"/>
    <x v="0"/>
    <x v="2"/>
    <n v="1"/>
    <s v="SENIOR"/>
    <x v="7"/>
    <n v="2021"/>
  </r>
  <r>
    <s v="P04642"/>
    <x v="393"/>
    <x v="0"/>
    <x v="30"/>
    <s v="Female"/>
    <x v="2"/>
    <x v="3"/>
    <n v="4"/>
    <n v="8"/>
    <x v="0"/>
    <n v="7"/>
    <n v="2"/>
    <n v="1"/>
    <s v="Private"/>
    <x v="0"/>
    <x v="29"/>
    <n v="0"/>
    <s v="ADULT"/>
    <x v="0"/>
    <n v="2023"/>
  </r>
  <r>
    <s v="P04643"/>
    <x v="893"/>
    <x v="2"/>
    <x v="4"/>
    <s v="Female"/>
    <x v="0"/>
    <x v="1"/>
    <n v="4"/>
    <n v="6"/>
    <x v="1"/>
    <n v="6"/>
    <n v="3"/>
    <n v="2"/>
    <s v="Private"/>
    <x v="0"/>
    <x v="17"/>
    <n v="1"/>
    <s v="ADULT"/>
    <x v="7"/>
    <n v="2021"/>
  </r>
  <r>
    <s v="P04644"/>
    <x v="103"/>
    <x v="3"/>
    <x v="44"/>
    <s v="Female"/>
    <x v="2"/>
    <x v="9"/>
    <n v="5"/>
    <n v="9"/>
    <x v="1"/>
    <n v="8"/>
    <n v="4"/>
    <n v="2"/>
    <s v="Medicare"/>
    <x v="0"/>
    <x v="2"/>
    <n v="1"/>
    <s v="SENIOR"/>
    <x v="11"/>
    <n v="2021"/>
  </r>
  <r>
    <s v="P04645"/>
    <x v="1000"/>
    <x v="1"/>
    <x v="38"/>
    <s v="Male"/>
    <x v="0"/>
    <x v="0"/>
    <n v="5"/>
    <n v="7"/>
    <x v="2"/>
    <n v="8"/>
    <n v="5"/>
    <n v="1"/>
    <s v="Medicare"/>
    <x v="0"/>
    <x v="12"/>
    <n v="1"/>
    <s v="SENIOR"/>
    <x v="3"/>
    <n v="2022"/>
  </r>
  <r>
    <s v="P04646"/>
    <x v="59"/>
    <x v="1"/>
    <x v="65"/>
    <s v="Female"/>
    <x v="0"/>
    <x v="6"/>
    <n v="6"/>
    <n v="8"/>
    <x v="2"/>
    <n v="9"/>
    <n v="4"/>
    <n v="2"/>
    <s v="Medicare"/>
    <x v="1"/>
    <x v="2"/>
    <n v="1"/>
    <s v="SENIOR"/>
    <x v="1"/>
    <n v="2021"/>
  </r>
  <r>
    <s v="P04647"/>
    <x v="1075"/>
    <x v="2"/>
    <x v="51"/>
    <s v="Female"/>
    <x v="3"/>
    <x v="3"/>
    <n v="4"/>
    <n v="7"/>
    <x v="2"/>
    <n v="6"/>
    <n v="2"/>
    <n v="1"/>
    <s v="Private"/>
    <x v="0"/>
    <x v="49"/>
    <n v="1"/>
    <s v="YOUNG ADULT"/>
    <x v="7"/>
    <n v="2021"/>
  </r>
  <r>
    <s v="P04648"/>
    <x v="361"/>
    <x v="3"/>
    <x v="24"/>
    <s v="Female"/>
    <x v="4"/>
    <x v="1"/>
    <n v="5"/>
    <n v="6"/>
    <x v="1"/>
    <n v="10"/>
    <n v="4"/>
    <n v="1"/>
    <s v="Private"/>
    <x v="0"/>
    <x v="17"/>
    <n v="1"/>
    <s v="ADULT"/>
    <x v="5"/>
    <n v="2023"/>
  </r>
  <r>
    <s v="P04649"/>
    <x v="157"/>
    <x v="1"/>
    <x v="55"/>
    <s v="Male"/>
    <x v="1"/>
    <x v="1"/>
    <n v="2"/>
    <n v="4"/>
    <x v="1"/>
    <n v="3"/>
    <n v="2"/>
    <n v="0"/>
    <s v="Private"/>
    <x v="2"/>
    <x v="73"/>
    <n v="0"/>
    <s v="YOUNG ADULT"/>
    <x v="3"/>
    <n v="2021"/>
  </r>
  <r>
    <s v="P04650"/>
    <x v="694"/>
    <x v="1"/>
    <x v="4"/>
    <s v="Female"/>
    <x v="4"/>
    <x v="0"/>
    <n v="5"/>
    <n v="9"/>
    <x v="2"/>
    <n v="8"/>
    <n v="4"/>
    <n v="1"/>
    <s v="Private"/>
    <x v="0"/>
    <x v="21"/>
    <n v="1"/>
    <s v="ADULT"/>
    <x v="1"/>
    <n v="2023"/>
  </r>
  <r>
    <s v="P04651"/>
    <x v="989"/>
    <x v="2"/>
    <x v="22"/>
    <s v="Male"/>
    <x v="1"/>
    <x v="1"/>
    <n v="5"/>
    <n v="6"/>
    <x v="2"/>
    <n v="8"/>
    <n v="2"/>
    <n v="3"/>
    <s v="Private"/>
    <x v="0"/>
    <x v="47"/>
    <n v="1"/>
    <s v="ADULT"/>
    <x v="7"/>
    <n v="2021"/>
  </r>
  <r>
    <s v="P04652"/>
    <x v="828"/>
    <x v="2"/>
    <x v="38"/>
    <s v="Male"/>
    <x v="1"/>
    <x v="1"/>
    <n v="6"/>
    <n v="6"/>
    <x v="2"/>
    <n v="9"/>
    <n v="6"/>
    <n v="2"/>
    <s v="Medicare"/>
    <x v="1"/>
    <x v="2"/>
    <n v="1"/>
    <s v="SENIOR"/>
    <x v="9"/>
    <n v="2023"/>
  </r>
  <r>
    <s v="P04653"/>
    <x v="312"/>
    <x v="2"/>
    <x v="47"/>
    <s v="Female"/>
    <x v="0"/>
    <x v="2"/>
    <n v="5"/>
    <n v="11"/>
    <x v="0"/>
    <n v="8"/>
    <n v="4"/>
    <n v="2"/>
    <s v="Private"/>
    <x v="0"/>
    <x v="2"/>
    <n v="1"/>
    <s v="ADULT"/>
    <x v="7"/>
    <n v="2022"/>
  </r>
  <r>
    <s v="P04654"/>
    <x v="204"/>
    <x v="0"/>
    <x v="38"/>
    <s v="Female"/>
    <x v="0"/>
    <x v="6"/>
    <n v="5"/>
    <n v="9"/>
    <x v="0"/>
    <n v="8"/>
    <n v="5"/>
    <n v="1"/>
    <s v="Medicare"/>
    <x v="0"/>
    <x v="2"/>
    <n v="1"/>
    <s v="SENIOR"/>
    <x v="6"/>
    <n v="2021"/>
  </r>
  <r>
    <s v="P04655"/>
    <x v="291"/>
    <x v="0"/>
    <x v="2"/>
    <s v="Male"/>
    <x v="1"/>
    <x v="8"/>
    <n v="7"/>
    <n v="9"/>
    <x v="1"/>
    <n v="12"/>
    <n v="6"/>
    <n v="2"/>
    <s v="Medicare"/>
    <x v="1"/>
    <x v="2"/>
    <n v="1"/>
    <s v="SENIOR"/>
    <x v="6"/>
    <n v="2023"/>
  </r>
  <r>
    <s v="P04656"/>
    <x v="1076"/>
    <x v="1"/>
    <x v="61"/>
    <s v="Female"/>
    <x v="4"/>
    <x v="8"/>
    <n v="6"/>
    <n v="9"/>
    <x v="1"/>
    <n v="9"/>
    <n v="4"/>
    <n v="2"/>
    <s v="Medicare"/>
    <x v="1"/>
    <x v="2"/>
    <n v="1"/>
    <s v="SENIOR"/>
    <x v="1"/>
    <n v="2023"/>
  </r>
  <r>
    <s v="P04657"/>
    <x v="857"/>
    <x v="2"/>
    <x v="32"/>
    <s v="Male"/>
    <x v="3"/>
    <x v="1"/>
    <n v="3"/>
    <n v="4"/>
    <x v="1"/>
    <n v="8"/>
    <n v="2"/>
    <n v="1"/>
    <s v="Private"/>
    <x v="0"/>
    <x v="18"/>
    <n v="0"/>
    <s v="ADULT"/>
    <x v="9"/>
    <n v="2021"/>
  </r>
  <r>
    <s v="P04658"/>
    <x v="770"/>
    <x v="0"/>
    <x v="15"/>
    <s v="Male"/>
    <x v="2"/>
    <x v="8"/>
    <n v="3"/>
    <n v="9"/>
    <x v="1"/>
    <n v="4"/>
    <n v="4"/>
    <n v="1"/>
    <s v="Private"/>
    <x v="0"/>
    <x v="37"/>
    <n v="1"/>
    <s v="ADULT"/>
    <x v="6"/>
    <n v="2023"/>
  </r>
  <r>
    <s v="P04659"/>
    <x v="451"/>
    <x v="0"/>
    <x v="9"/>
    <s v="Male"/>
    <x v="1"/>
    <x v="4"/>
    <n v="4"/>
    <n v="6"/>
    <x v="3"/>
    <n v="7"/>
    <n v="2"/>
    <n v="1"/>
    <s v="Private"/>
    <x v="0"/>
    <x v="22"/>
    <n v="0"/>
    <s v="ADULT"/>
    <x v="10"/>
    <n v="2022"/>
  </r>
  <r>
    <s v="P04660"/>
    <x v="128"/>
    <x v="0"/>
    <x v="46"/>
    <s v="Female"/>
    <x v="0"/>
    <x v="2"/>
    <n v="5"/>
    <n v="11"/>
    <x v="1"/>
    <n v="8"/>
    <n v="4"/>
    <n v="1"/>
    <s v="Private"/>
    <x v="0"/>
    <x v="1"/>
    <n v="0"/>
    <s v="ADULT"/>
    <x v="0"/>
    <n v="2023"/>
  </r>
  <r>
    <s v="P04661"/>
    <x v="391"/>
    <x v="3"/>
    <x v="3"/>
    <s v="Female"/>
    <x v="2"/>
    <x v="2"/>
    <n v="6"/>
    <n v="9"/>
    <x v="0"/>
    <n v="9"/>
    <n v="6"/>
    <n v="2"/>
    <s v="Medicare"/>
    <x v="1"/>
    <x v="2"/>
    <n v="0"/>
    <s v="SENIOR"/>
    <x v="11"/>
    <n v="2023"/>
  </r>
  <r>
    <s v="P04662"/>
    <x v="239"/>
    <x v="3"/>
    <x v="22"/>
    <s v="Female"/>
    <x v="1"/>
    <x v="10"/>
    <n v="4"/>
    <n v="9"/>
    <x v="1"/>
    <n v="6"/>
    <n v="3"/>
    <n v="1"/>
    <s v="Private"/>
    <x v="0"/>
    <x v="18"/>
    <n v="0"/>
    <s v="ADULT"/>
    <x v="8"/>
    <n v="2021"/>
  </r>
  <r>
    <s v="P04663"/>
    <x v="989"/>
    <x v="2"/>
    <x v="12"/>
    <s v="Female"/>
    <x v="3"/>
    <x v="2"/>
    <n v="5"/>
    <n v="12"/>
    <x v="1"/>
    <n v="8"/>
    <n v="2"/>
    <n v="1"/>
    <s v="Medicaid"/>
    <x v="0"/>
    <x v="12"/>
    <n v="1"/>
    <s v="ADULT"/>
    <x v="7"/>
    <n v="2021"/>
  </r>
  <r>
    <s v="P04664"/>
    <x v="889"/>
    <x v="0"/>
    <x v="42"/>
    <s v="Male"/>
    <x v="1"/>
    <x v="3"/>
    <n v="4"/>
    <n v="7"/>
    <x v="1"/>
    <n v="7"/>
    <n v="2"/>
    <n v="1"/>
    <s v="Medicaid"/>
    <x v="0"/>
    <x v="9"/>
    <n v="0"/>
    <s v="ADULT"/>
    <x v="10"/>
    <n v="2022"/>
  </r>
  <r>
    <s v="P04665"/>
    <x v="267"/>
    <x v="1"/>
    <x v="29"/>
    <s v="Male"/>
    <x v="4"/>
    <x v="2"/>
    <n v="5"/>
    <n v="10"/>
    <x v="1"/>
    <n v="8"/>
    <n v="5"/>
    <n v="3"/>
    <s v="Medicare"/>
    <x v="0"/>
    <x v="2"/>
    <n v="1"/>
    <s v="SENIOR"/>
    <x v="4"/>
    <n v="2023"/>
  </r>
  <r>
    <s v="P04666"/>
    <x v="123"/>
    <x v="3"/>
    <x v="1"/>
    <s v="Female"/>
    <x v="3"/>
    <x v="9"/>
    <n v="5"/>
    <n v="9"/>
    <x v="1"/>
    <n v="10"/>
    <n v="6"/>
    <n v="1"/>
    <s v="Medicaid"/>
    <x v="0"/>
    <x v="26"/>
    <n v="1"/>
    <s v="ADULT"/>
    <x v="8"/>
    <n v="2022"/>
  </r>
  <r>
    <s v="P04667"/>
    <x v="993"/>
    <x v="1"/>
    <x v="21"/>
    <s v="Male"/>
    <x v="3"/>
    <x v="1"/>
    <n v="4"/>
    <n v="7"/>
    <x v="1"/>
    <n v="6"/>
    <n v="5"/>
    <n v="2"/>
    <s v="Medicaid"/>
    <x v="0"/>
    <x v="4"/>
    <n v="1"/>
    <s v="ADULT"/>
    <x v="3"/>
    <n v="2022"/>
  </r>
  <r>
    <s v="P04668"/>
    <x v="765"/>
    <x v="3"/>
    <x v="73"/>
    <s v="Female"/>
    <x v="0"/>
    <x v="2"/>
    <n v="6"/>
    <n v="12"/>
    <x v="2"/>
    <n v="9"/>
    <n v="4"/>
    <n v="2"/>
    <s v="Medicare"/>
    <x v="1"/>
    <x v="2"/>
    <n v="1"/>
    <s v="SENIOR"/>
    <x v="8"/>
    <n v="2021"/>
  </r>
  <r>
    <s v="P04669"/>
    <x v="466"/>
    <x v="3"/>
    <x v="40"/>
    <s v="Female"/>
    <x v="0"/>
    <x v="7"/>
    <n v="3"/>
    <n v="9"/>
    <x v="1"/>
    <n v="6"/>
    <n v="2"/>
    <n v="3"/>
    <s v="Private"/>
    <x v="0"/>
    <x v="2"/>
    <n v="1"/>
    <s v="ADULT"/>
    <x v="11"/>
    <n v="2023"/>
  </r>
  <r>
    <s v="P04670"/>
    <x v="166"/>
    <x v="1"/>
    <x v="47"/>
    <s v="Female"/>
    <x v="1"/>
    <x v="6"/>
    <n v="4"/>
    <n v="7"/>
    <x v="3"/>
    <n v="6"/>
    <n v="2"/>
    <n v="1"/>
    <s v="Private"/>
    <x v="0"/>
    <x v="34"/>
    <n v="1"/>
    <s v="ADULT"/>
    <x v="4"/>
    <n v="2022"/>
  </r>
  <r>
    <s v="P04671"/>
    <x v="796"/>
    <x v="3"/>
    <x v="2"/>
    <s v="Male"/>
    <x v="0"/>
    <x v="9"/>
    <n v="5"/>
    <n v="10"/>
    <x v="2"/>
    <n v="12"/>
    <n v="4"/>
    <n v="2"/>
    <s v="Medicare"/>
    <x v="0"/>
    <x v="2"/>
    <n v="1"/>
    <s v="SENIOR"/>
    <x v="11"/>
    <n v="2023"/>
  </r>
  <r>
    <s v="P04672"/>
    <x v="637"/>
    <x v="1"/>
    <x v="55"/>
    <s v="Female"/>
    <x v="2"/>
    <x v="6"/>
    <n v="2"/>
    <n v="9"/>
    <x v="0"/>
    <n v="5"/>
    <n v="3"/>
    <n v="0"/>
    <s v="Uninsured"/>
    <x v="0"/>
    <x v="49"/>
    <n v="1"/>
    <s v="YOUNG ADULT"/>
    <x v="1"/>
    <n v="2023"/>
  </r>
  <r>
    <s v="P04673"/>
    <x v="1025"/>
    <x v="2"/>
    <x v="0"/>
    <s v="Female"/>
    <x v="2"/>
    <x v="2"/>
    <n v="4"/>
    <n v="10"/>
    <x v="1"/>
    <n v="6"/>
    <n v="4"/>
    <n v="1"/>
    <s v="Medicare"/>
    <x v="0"/>
    <x v="50"/>
    <n v="1"/>
    <s v="SENIOR"/>
    <x v="9"/>
    <n v="2021"/>
  </r>
  <r>
    <s v="P04674"/>
    <x v="462"/>
    <x v="1"/>
    <x v="13"/>
    <s v="Male"/>
    <x v="3"/>
    <x v="6"/>
    <n v="3"/>
    <n v="6"/>
    <x v="1"/>
    <n v="6"/>
    <n v="2"/>
    <n v="2"/>
    <s v="Private"/>
    <x v="0"/>
    <x v="8"/>
    <n v="1"/>
    <s v="ADULT"/>
    <x v="4"/>
    <n v="2021"/>
  </r>
  <r>
    <s v="P04675"/>
    <x v="1077"/>
    <x v="3"/>
    <x v="6"/>
    <s v="Female"/>
    <x v="3"/>
    <x v="8"/>
    <n v="5"/>
    <n v="8"/>
    <x v="0"/>
    <n v="8"/>
    <n v="5"/>
    <n v="2"/>
    <s v="Medicare"/>
    <x v="0"/>
    <x v="2"/>
    <n v="1"/>
    <s v="SENIOR"/>
    <x v="5"/>
    <n v="2023"/>
  </r>
  <r>
    <s v="P04676"/>
    <x v="752"/>
    <x v="2"/>
    <x v="52"/>
    <s v="Male"/>
    <x v="1"/>
    <x v="4"/>
    <n v="3"/>
    <n v="4"/>
    <x v="2"/>
    <n v="6"/>
    <n v="2"/>
    <n v="1"/>
    <s v="Private"/>
    <x v="0"/>
    <x v="10"/>
    <n v="0"/>
    <s v="ADULT"/>
    <x v="9"/>
    <n v="2021"/>
  </r>
  <r>
    <s v="P04677"/>
    <x v="79"/>
    <x v="0"/>
    <x v="2"/>
    <s v="Male"/>
    <x v="3"/>
    <x v="2"/>
    <n v="5"/>
    <n v="11"/>
    <x v="3"/>
    <n v="8"/>
    <n v="4"/>
    <n v="1"/>
    <s v="Medicare"/>
    <x v="0"/>
    <x v="2"/>
    <n v="1"/>
    <s v="SENIOR"/>
    <x v="6"/>
    <n v="2023"/>
  </r>
  <r>
    <s v="P04678"/>
    <x v="635"/>
    <x v="0"/>
    <x v="59"/>
    <s v="Male"/>
    <x v="2"/>
    <x v="4"/>
    <n v="5"/>
    <n v="5"/>
    <x v="1"/>
    <n v="8"/>
    <n v="4"/>
    <n v="3"/>
    <s v="Medicare"/>
    <x v="0"/>
    <x v="2"/>
    <n v="1"/>
    <s v="SENIOR"/>
    <x v="6"/>
    <n v="2023"/>
  </r>
  <r>
    <s v="P04679"/>
    <x v="731"/>
    <x v="3"/>
    <x v="58"/>
    <s v="Male"/>
    <x v="3"/>
    <x v="8"/>
    <n v="6"/>
    <n v="8"/>
    <x v="1"/>
    <n v="12"/>
    <n v="6"/>
    <n v="2"/>
    <s v="Medicare"/>
    <x v="1"/>
    <x v="2"/>
    <n v="1"/>
    <s v="SENIOR"/>
    <x v="8"/>
    <n v="2023"/>
  </r>
  <r>
    <s v="P04680"/>
    <x v="288"/>
    <x v="1"/>
    <x v="9"/>
    <s v="Female"/>
    <x v="4"/>
    <x v="2"/>
    <n v="5"/>
    <n v="10"/>
    <x v="3"/>
    <n v="8"/>
    <n v="4"/>
    <n v="2"/>
    <s v="Private"/>
    <x v="0"/>
    <x v="2"/>
    <n v="1"/>
    <s v="ADULT"/>
    <x v="1"/>
    <n v="2021"/>
  </r>
  <r>
    <s v="P04681"/>
    <x v="316"/>
    <x v="2"/>
    <x v="4"/>
    <s v="Male"/>
    <x v="2"/>
    <x v="8"/>
    <n v="5"/>
    <n v="8"/>
    <x v="2"/>
    <n v="10"/>
    <n v="4"/>
    <n v="1"/>
    <s v="Private"/>
    <x v="0"/>
    <x v="53"/>
    <n v="1"/>
    <s v="ADULT"/>
    <x v="2"/>
    <n v="2021"/>
  </r>
  <r>
    <s v="P04682"/>
    <x v="1044"/>
    <x v="3"/>
    <x v="12"/>
    <s v="Male"/>
    <x v="1"/>
    <x v="9"/>
    <n v="3"/>
    <n v="9"/>
    <x v="0"/>
    <n v="4"/>
    <n v="2"/>
    <n v="1"/>
    <s v="Medicaid"/>
    <x v="0"/>
    <x v="41"/>
    <n v="0"/>
    <s v="ADULT"/>
    <x v="5"/>
    <n v="2022"/>
  </r>
  <r>
    <s v="P04683"/>
    <x v="31"/>
    <x v="2"/>
    <x v="3"/>
    <s v="Male"/>
    <x v="3"/>
    <x v="4"/>
    <n v="6"/>
    <n v="5"/>
    <x v="1"/>
    <n v="10"/>
    <n v="4"/>
    <n v="2"/>
    <s v="Medicare"/>
    <x v="1"/>
    <x v="2"/>
    <n v="1"/>
    <s v="SENIOR"/>
    <x v="7"/>
    <n v="2021"/>
  </r>
  <r>
    <s v="P04684"/>
    <x v="497"/>
    <x v="3"/>
    <x v="37"/>
    <s v="Male"/>
    <x v="1"/>
    <x v="7"/>
    <n v="3"/>
    <n v="10"/>
    <x v="1"/>
    <n v="6"/>
    <n v="2"/>
    <n v="1"/>
    <s v="Private"/>
    <x v="0"/>
    <x v="21"/>
    <n v="0"/>
    <s v="ADULT"/>
    <x v="5"/>
    <n v="2022"/>
  </r>
  <r>
    <s v="P04685"/>
    <x v="1034"/>
    <x v="2"/>
    <x v="13"/>
    <s v="Male"/>
    <x v="2"/>
    <x v="2"/>
    <n v="3"/>
    <n v="9"/>
    <x v="2"/>
    <n v="6"/>
    <n v="4"/>
    <n v="2"/>
    <s v="Private"/>
    <x v="0"/>
    <x v="50"/>
    <n v="1"/>
    <s v="ADULT"/>
    <x v="9"/>
    <n v="2022"/>
  </r>
  <r>
    <s v="P04686"/>
    <x v="435"/>
    <x v="3"/>
    <x v="2"/>
    <s v="Male"/>
    <x v="4"/>
    <x v="5"/>
    <n v="8"/>
    <n v="12"/>
    <x v="3"/>
    <n v="13"/>
    <n v="6"/>
    <n v="2"/>
    <s v="Medicare"/>
    <x v="1"/>
    <x v="2"/>
    <n v="1"/>
    <s v="SENIOR"/>
    <x v="11"/>
    <n v="2022"/>
  </r>
  <r>
    <s v="P04687"/>
    <x v="631"/>
    <x v="1"/>
    <x v="46"/>
    <s v="Female"/>
    <x v="3"/>
    <x v="6"/>
    <n v="4"/>
    <n v="8"/>
    <x v="3"/>
    <n v="7"/>
    <n v="2"/>
    <n v="1"/>
    <s v="Private"/>
    <x v="0"/>
    <x v="19"/>
    <n v="1"/>
    <s v="ADULT"/>
    <x v="3"/>
    <n v="2021"/>
  </r>
  <r>
    <s v="P04688"/>
    <x v="189"/>
    <x v="1"/>
    <x v="52"/>
    <s v="Female"/>
    <x v="1"/>
    <x v="2"/>
    <n v="5"/>
    <n v="10"/>
    <x v="1"/>
    <n v="8"/>
    <n v="4"/>
    <n v="1"/>
    <s v="Private"/>
    <x v="0"/>
    <x v="1"/>
    <n v="1"/>
    <s v="ADULT"/>
    <x v="3"/>
    <n v="2023"/>
  </r>
  <r>
    <s v="P04689"/>
    <x v="573"/>
    <x v="2"/>
    <x v="16"/>
    <s v="Female"/>
    <x v="0"/>
    <x v="0"/>
    <n v="3"/>
    <n v="5"/>
    <x v="1"/>
    <n v="6"/>
    <n v="2"/>
    <n v="1"/>
    <s v="Private"/>
    <x v="0"/>
    <x v="30"/>
    <n v="0"/>
    <s v="YOUNG ADULT"/>
    <x v="7"/>
    <n v="2022"/>
  </r>
  <r>
    <s v="P04690"/>
    <x v="110"/>
    <x v="1"/>
    <x v="42"/>
    <s v="Female"/>
    <x v="1"/>
    <x v="2"/>
    <n v="3"/>
    <n v="14"/>
    <x v="1"/>
    <n v="4"/>
    <n v="4"/>
    <n v="1"/>
    <s v="Medicaid"/>
    <x v="0"/>
    <x v="40"/>
    <n v="1"/>
    <s v="ADULT"/>
    <x v="1"/>
    <n v="2022"/>
  </r>
  <r>
    <s v="P04691"/>
    <x v="925"/>
    <x v="1"/>
    <x v="31"/>
    <s v="Male"/>
    <x v="1"/>
    <x v="1"/>
    <n v="5"/>
    <n v="5"/>
    <x v="0"/>
    <n v="8"/>
    <n v="4"/>
    <n v="1"/>
    <s v="Private"/>
    <x v="0"/>
    <x v="21"/>
    <n v="1"/>
    <s v="ADULT"/>
    <x v="3"/>
    <n v="2023"/>
  </r>
  <r>
    <s v="P04692"/>
    <x v="908"/>
    <x v="3"/>
    <x v="9"/>
    <s v="Female"/>
    <x v="0"/>
    <x v="9"/>
    <n v="6"/>
    <n v="8"/>
    <x v="0"/>
    <n v="12"/>
    <n v="5"/>
    <n v="2"/>
    <s v="Private"/>
    <x v="1"/>
    <x v="2"/>
    <n v="1"/>
    <s v="ADULT"/>
    <x v="5"/>
    <n v="2022"/>
  </r>
  <r>
    <s v="P04693"/>
    <x v="90"/>
    <x v="1"/>
    <x v="41"/>
    <s v="Female"/>
    <x v="0"/>
    <x v="1"/>
    <n v="5"/>
    <n v="7"/>
    <x v="1"/>
    <n v="10"/>
    <n v="4"/>
    <n v="2"/>
    <s v="Medicare"/>
    <x v="0"/>
    <x v="2"/>
    <n v="1"/>
    <s v="SENIOR"/>
    <x v="3"/>
    <n v="2023"/>
  </r>
  <r>
    <s v="P04694"/>
    <x v="372"/>
    <x v="0"/>
    <x v="0"/>
    <s v="Male"/>
    <x v="1"/>
    <x v="6"/>
    <n v="4"/>
    <n v="10"/>
    <x v="2"/>
    <n v="7"/>
    <n v="4"/>
    <n v="2"/>
    <s v="Medicare"/>
    <x v="0"/>
    <x v="2"/>
    <n v="1"/>
    <s v="SENIOR"/>
    <x v="0"/>
    <n v="2021"/>
  </r>
  <r>
    <s v="P04695"/>
    <x v="790"/>
    <x v="2"/>
    <x v="4"/>
    <s v="Female"/>
    <x v="2"/>
    <x v="2"/>
    <n v="5"/>
    <n v="10"/>
    <x v="2"/>
    <n v="8"/>
    <n v="2"/>
    <n v="1"/>
    <s v="Private"/>
    <x v="0"/>
    <x v="1"/>
    <n v="1"/>
    <s v="ADULT"/>
    <x v="7"/>
    <n v="2023"/>
  </r>
  <r>
    <s v="P04696"/>
    <x v="73"/>
    <x v="3"/>
    <x v="4"/>
    <s v="Male"/>
    <x v="1"/>
    <x v="0"/>
    <n v="5"/>
    <n v="7"/>
    <x v="1"/>
    <n v="8"/>
    <n v="2"/>
    <n v="1"/>
    <s v="Private"/>
    <x v="0"/>
    <x v="24"/>
    <n v="0"/>
    <s v="ADULT"/>
    <x v="8"/>
    <n v="2022"/>
  </r>
  <r>
    <s v="P04697"/>
    <x v="120"/>
    <x v="2"/>
    <x v="0"/>
    <s v="Male"/>
    <x v="2"/>
    <x v="6"/>
    <n v="5"/>
    <n v="7"/>
    <x v="2"/>
    <n v="8"/>
    <n v="4"/>
    <n v="1"/>
    <s v="Medicare"/>
    <x v="0"/>
    <x v="2"/>
    <n v="1"/>
    <s v="SENIOR"/>
    <x v="9"/>
    <n v="2023"/>
  </r>
  <r>
    <s v="P04698"/>
    <x v="578"/>
    <x v="2"/>
    <x v="64"/>
    <s v="Female"/>
    <x v="2"/>
    <x v="1"/>
    <n v="5"/>
    <n v="5"/>
    <x v="1"/>
    <n v="10"/>
    <n v="6"/>
    <n v="3"/>
    <s v="Medicare"/>
    <x v="0"/>
    <x v="2"/>
    <n v="1"/>
    <s v="SENIOR"/>
    <x v="7"/>
    <n v="2023"/>
  </r>
  <r>
    <s v="P04699"/>
    <x v="118"/>
    <x v="1"/>
    <x v="30"/>
    <s v="Male"/>
    <x v="1"/>
    <x v="6"/>
    <n v="4"/>
    <n v="9"/>
    <x v="2"/>
    <n v="6"/>
    <n v="2"/>
    <n v="1"/>
    <s v="Private"/>
    <x v="0"/>
    <x v="8"/>
    <n v="1"/>
    <s v="ADULT"/>
    <x v="4"/>
    <n v="2021"/>
  </r>
  <r>
    <s v="P04700"/>
    <x v="176"/>
    <x v="0"/>
    <x v="7"/>
    <s v="Male"/>
    <x v="2"/>
    <x v="2"/>
    <n v="3"/>
    <n v="8"/>
    <x v="2"/>
    <n v="6"/>
    <n v="4"/>
    <n v="1"/>
    <s v="Private"/>
    <x v="0"/>
    <x v="31"/>
    <n v="1"/>
    <s v="ADULT"/>
    <x v="6"/>
    <n v="2022"/>
  </r>
  <r>
    <s v="P04701"/>
    <x v="770"/>
    <x v="0"/>
    <x v="52"/>
    <s v="Male"/>
    <x v="4"/>
    <x v="1"/>
    <n v="3"/>
    <n v="6"/>
    <x v="1"/>
    <n v="4"/>
    <n v="2"/>
    <n v="1"/>
    <s v="Private"/>
    <x v="0"/>
    <x v="30"/>
    <n v="1"/>
    <s v="ADULT"/>
    <x v="6"/>
    <n v="2023"/>
  </r>
  <r>
    <s v="P04702"/>
    <x v="907"/>
    <x v="0"/>
    <x v="16"/>
    <s v="Male"/>
    <x v="4"/>
    <x v="1"/>
    <n v="3"/>
    <n v="4"/>
    <x v="3"/>
    <n v="6"/>
    <n v="4"/>
    <n v="1"/>
    <s v="Private"/>
    <x v="0"/>
    <x v="18"/>
    <n v="0"/>
    <s v="YOUNG ADULT"/>
    <x v="0"/>
    <n v="2021"/>
  </r>
  <r>
    <s v="P04703"/>
    <x v="456"/>
    <x v="0"/>
    <x v="2"/>
    <s v="Male"/>
    <x v="3"/>
    <x v="6"/>
    <n v="7"/>
    <n v="11"/>
    <x v="1"/>
    <n v="12"/>
    <n v="7"/>
    <n v="2"/>
    <s v="Medicare"/>
    <x v="1"/>
    <x v="2"/>
    <n v="1"/>
    <s v="SENIOR"/>
    <x v="0"/>
    <n v="2023"/>
  </r>
  <r>
    <s v="P04704"/>
    <x v="899"/>
    <x v="0"/>
    <x v="8"/>
    <s v="Female"/>
    <x v="1"/>
    <x v="1"/>
    <n v="4"/>
    <n v="8"/>
    <x v="1"/>
    <n v="6"/>
    <n v="4"/>
    <n v="1"/>
    <s v="Medicare"/>
    <x v="0"/>
    <x v="55"/>
    <n v="1"/>
    <s v="SENIOR"/>
    <x v="10"/>
    <n v="2021"/>
  </r>
  <r>
    <s v="P04705"/>
    <x v="701"/>
    <x v="1"/>
    <x v="8"/>
    <s v="Female"/>
    <x v="4"/>
    <x v="0"/>
    <n v="5"/>
    <n v="8"/>
    <x v="2"/>
    <n v="8"/>
    <n v="4"/>
    <n v="2"/>
    <s v="Medicare"/>
    <x v="0"/>
    <x v="2"/>
    <n v="1"/>
    <s v="SENIOR"/>
    <x v="1"/>
    <n v="2023"/>
  </r>
  <r>
    <s v="P04706"/>
    <x v="833"/>
    <x v="1"/>
    <x v="1"/>
    <s v="Female"/>
    <x v="0"/>
    <x v="0"/>
    <n v="4"/>
    <n v="6"/>
    <x v="1"/>
    <n v="8"/>
    <n v="2"/>
    <n v="1"/>
    <s v="Private"/>
    <x v="0"/>
    <x v="20"/>
    <n v="1"/>
    <s v="ADULT"/>
    <x v="4"/>
    <n v="2021"/>
  </r>
  <r>
    <s v="P04707"/>
    <x v="867"/>
    <x v="1"/>
    <x v="44"/>
    <s v="Male"/>
    <x v="1"/>
    <x v="1"/>
    <n v="5"/>
    <n v="7"/>
    <x v="2"/>
    <n v="8"/>
    <n v="5"/>
    <n v="2"/>
    <s v="Medicare"/>
    <x v="0"/>
    <x v="2"/>
    <n v="1"/>
    <s v="SENIOR"/>
    <x v="1"/>
    <n v="2022"/>
  </r>
  <r>
    <s v="P04708"/>
    <x v="843"/>
    <x v="0"/>
    <x v="42"/>
    <s v="Female"/>
    <x v="2"/>
    <x v="0"/>
    <n v="3"/>
    <n v="6"/>
    <x v="0"/>
    <n v="6"/>
    <n v="4"/>
    <n v="1"/>
    <s v="Medicaid"/>
    <x v="0"/>
    <x v="5"/>
    <n v="0"/>
    <s v="ADULT"/>
    <x v="10"/>
    <n v="2021"/>
  </r>
  <r>
    <s v="P04709"/>
    <x v="154"/>
    <x v="1"/>
    <x v="41"/>
    <s v="Female"/>
    <x v="0"/>
    <x v="2"/>
    <n v="5"/>
    <n v="11"/>
    <x v="3"/>
    <n v="8"/>
    <n v="4"/>
    <n v="2"/>
    <s v="Medicare"/>
    <x v="0"/>
    <x v="2"/>
    <n v="1"/>
    <s v="SENIOR"/>
    <x v="4"/>
    <n v="2021"/>
  </r>
  <r>
    <s v="P04710"/>
    <x v="397"/>
    <x v="0"/>
    <x v="24"/>
    <s v="Male"/>
    <x v="3"/>
    <x v="0"/>
    <n v="4"/>
    <n v="6"/>
    <x v="1"/>
    <n v="9"/>
    <n v="3"/>
    <n v="1"/>
    <s v="Private"/>
    <x v="0"/>
    <x v="20"/>
    <n v="1"/>
    <s v="ADULT"/>
    <x v="6"/>
    <n v="2022"/>
  </r>
  <r>
    <s v="P04711"/>
    <x v="616"/>
    <x v="2"/>
    <x v="21"/>
    <s v="Female"/>
    <x v="1"/>
    <x v="1"/>
    <n v="3"/>
    <n v="6"/>
    <x v="2"/>
    <n v="8"/>
    <n v="2"/>
    <n v="1"/>
    <s v="Private"/>
    <x v="0"/>
    <x v="51"/>
    <n v="0"/>
    <s v="ADULT"/>
    <x v="9"/>
    <n v="2022"/>
  </r>
  <r>
    <s v="P04712"/>
    <x v="538"/>
    <x v="3"/>
    <x v="38"/>
    <s v="Female"/>
    <x v="2"/>
    <x v="8"/>
    <n v="5"/>
    <n v="9"/>
    <x v="0"/>
    <n v="8"/>
    <n v="4"/>
    <n v="1"/>
    <s v="Medicare"/>
    <x v="0"/>
    <x v="2"/>
    <n v="1"/>
    <s v="SENIOR"/>
    <x v="8"/>
    <n v="2021"/>
  </r>
  <r>
    <s v="P04713"/>
    <x v="413"/>
    <x v="1"/>
    <x v="20"/>
    <s v="Female"/>
    <x v="0"/>
    <x v="2"/>
    <n v="4"/>
    <n v="10"/>
    <x v="1"/>
    <n v="7"/>
    <n v="4"/>
    <n v="2"/>
    <s v="Uninsured"/>
    <x v="0"/>
    <x v="2"/>
    <n v="1"/>
    <s v="ADULT"/>
    <x v="1"/>
    <n v="2023"/>
  </r>
  <r>
    <s v="P04714"/>
    <x v="423"/>
    <x v="3"/>
    <x v="20"/>
    <s v="Male"/>
    <x v="3"/>
    <x v="0"/>
    <n v="4"/>
    <n v="6"/>
    <x v="2"/>
    <n v="9"/>
    <n v="5"/>
    <n v="1"/>
    <s v="Private"/>
    <x v="0"/>
    <x v="14"/>
    <n v="1"/>
    <s v="ADULT"/>
    <x v="8"/>
    <n v="2021"/>
  </r>
  <r>
    <s v="P04715"/>
    <x v="137"/>
    <x v="0"/>
    <x v="18"/>
    <s v="Male"/>
    <x v="0"/>
    <x v="2"/>
    <n v="4"/>
    <n v="9"/>
    <x v="1"/>
    <n v="8"/>
    <n v="3"/>
    <n v="1"/>
    <s v="Medicaid"/>
    <x v="0"/>
    <x v="8"/>
    <n v="1"/>
    <s v="ADULT"/>
    <x v="0"/>
    <n v="2023"/>
  </r>
  <r>
    <s v="P04716"/>
    <x v="889"/>
    <x v="0"/>
    <x v="24"/>
    <s v="Female"/>
    <x v="1"/>
    <x v="6"/>
    <n v="4"/>
    <n v="8"/>
    <x v="1"/>
    <n v="8"/>
    <n v="2"/>
    <n v="1"/>
    <s v="Uninsured"/>
    <x v="0"/>
    <x v="23"/>
    <n v="1"/>
    <s v="ADULT"/>
    <x v="10"/>
    <n v="2022"/>
  </r>
  <r>
    <s v="P04717"/>
    <x v="690"/>
    <x v="2"/>
    <x v="49"/>
    <s v="Female"/>
    <x v="1"/>
    <x v="2"/>
    <n v="6"/>
    <n v="9"/>
    <x v="1"/>
    <n v="10"/>
    <n v="4"/>
    <n v="2"/>
    <s v="Medicare"/>
    <x v="1"/>
    <x v="2"/>
    <n v="1"/>
    <s v="SENIOR"/>
    <x v="7"/>
    <n v="2022"/>
  </r>
  <r>
    <s v="P04718"/>
    <x v="593"/>
    <x v="2"/>
    <x v="68"/>
    <s v="Female"/>
    <x v="0"/>
    <x v="0"/>
    <n v="6"/>
    <n v="6"/>
    <x v="1"/>
    <n v="10"/>
    <n v="6"/>
    <n v="2"/>
    <s v="Medicare"/>
    <x v="1"/>
    <x v="2"/>
    <n v="1"/>
    <s v="SENIOR"/>
    <x v="2"/>
    <n v="2021"/>
  </r>
  <r>
    <s v="P04719"/>
    <x v="257"/>
    <x v="1"/>
    <x v="29"/>
    <s v="Female"/>
    <x v="2"/>
    <x v="0"/>
    <n v="6"/>
    <n v="9"/>
    <x v="1"/>
    <n v="10"/>
    <n v="4"/>
    <n v="2"/>
    <s v="Medicare"/>
    <x v="1"/>
    <x v="2"/>
    <n v="1"/>
    <s v="SENIOR"/>
    <x v="4"/>
    <n v="2022"/>
  </r>
  <r>
    <s v="P04720"/>
    <x v="812"/>
    <x v="2"/>
    <x v="18"/>
    <s v="Female"/>
    <x v="3"/>
    <x v="0"/>
    <n v="5"/>
    <n v="8"/>
    <x v="1"/>
    <n v="8"/>
    <n v="4"/>
    <n v="2"/>
    <s v="Private"/>
    <x v="0"/>
    <x v="23"/>
    <n v="1"/>
    <s v="ADULT"/>
    <x v="2"/>
    <n v="2022"/>
  </r>
  <r>
    <s v="P04721"/>
    <x v="1078"/>
    <x v="2"/>
    <x v="35"/>
    <s v="Male"/>
    <x v="3"/>
    <x v="0"/>
    <n v="6"/>
    <n v="8"/>
    <x v="1"/>
    <n v="10"/>
    <n v="4"/>
    <n v="2"/>
    <s v="Medicare"/>
    <x v="1"/>
    <x v="2"/>
    <n v="1"/>
    <s v="SENIOR"/>
    <x v="9"/>
    <n v="2021"/>
  </r>
  <r>
    <s v="P04722"/>
    <x v="588"/>
    <x v="1"/>
    <x v="0"/>
    <s v="Female"/>
    <x v="2"/>
    <x v="1"/>
    <n v="4"/>
    <n v="5"/>
    <x v="1"/>
    <n v="7"/>
    <n v="4"/>
    <n v="1"/>
    <s v="Medicare"/>
    <x v="0"/>
    <x v="55"/>
    <n v="1"/>
    <s v="SENIOR"/>
    <x v="1"/>
    <n v="2021"/>
  </r>
  <r>
    <s v="P04723"/>
    <x v="912"/>
    <x v="0"/>
    <x v="47"/>
    <s v="Male"/>
    <x v="0"/>
    <x v="6"/>
    <n v="4"/>
    <n v="7"/>
    <x v="3"/>
    <n v="6"/>
    <n v="5"/>
    <n v="3"/>
    <s v="Medicaid"/>
    <x v="0"/>
    <x v="2"/>
    <n v="1"/>
    <s v="ADULT"/>
    <x v="6"/>
    <n v="2021"/>
  </r>
  <r>
    <s v="P04724"/>
    <x v="628"/>
    <x v="0"/>
    <x v="32"/>
    <s v="Female"/>
    <x v="0"/>
    <x v="0"/>
    <n v="3"/>
    <n v="8"/>
    <x v="2"/>
    <n v="6"/>
    <n v="2"/>
    <n v="2"/>
    <s v="Private"/>
    <x v="0"/>
    <x v="55"/>
    <n v="0"/>
    <s v="ADULT"/>
    <x v="6"/>
    <n v="2021"/>
  </r>
  <r>
    <s v="P04725"/>
    <x v="474"/>
    <x v="3"/>
    <x v="31"/>
    <s v="Female"/>
    <x v="2"/>
    <x v="2"/>
    <n v="5"/>
    <n v="9"/>
    <x v="3"/>
    <n v="8"/>
    <n v="4"/>
    <n v="1"/>
    <s v="Medicaid"/>
    <x v="0"/>
    <x v="2"/>
    <n v="1"/>
    <s v="ADULT"/>
    <x v="8"/>
    <n v="2021"/>
  </r>
  <r>
    <s v="P04726"/>
    <x v="376"/>
    <x v="2"/>
    <x v="45"/>
    <s v="Male"/>
    <x v="3"/>
    <x v="4"/>
    <n v="1"/>
    <n v="3"/>
    <x v="2"/>
    <n v="2"/>
    <n v="4"/>
    <n v="1"/>
    <s v="Private"/>
    <x v="2"/>
    <x v="82"/>
    <n v="1"/>
    <s v="YOUNG ADULT"/>
    <x v="2"/>
    <n v="2021"/>
  </r>
  <r>
    <s v="P04727"/>
    <x v="429"/>
    <x v="3"/>
    <x v="26"/>
    <s v="Female"/>
    <x v="1"/>
    <x v="1"/>
    <n v="4"/>
    <n v="6"/>
    <x v="0"/>
    <n v="7"/>
    <n v="2"/>
    <n v="1"/>
    <s v="Medicaid"/>
    <x v="0"/>
    <x v="21"/>
    <n v="1"/>
    <s v="ADULT"/>
    <x v="8"/>
    <n v="2023"/>
  </r>
  <r>
    <s v="P04728"/>
    <x v="734"/>
    <x v="3"/>
    <x v="42"/>
    <s v="Male"/>
    <x v="3"/>
    <x v="7"/>
    <n v="3"/>
    <n v="9"/>
    <x v="0"/>
    <n v="6"/>
    <n v="2"/>
    <n v="2"/>
    <s v="Uninsured"/>
    <x v="0"/>
    <x v="2"/>
    <n v="1"/>
    <s v="ADULT"/>
    <x v="5"/>
    <n v="2021"/>
  </r>
  <r>
    <s v="P04729"/>
    <x v="1050"/>
    <x v="3"/>
    <x v="65"/>
    <s v="Male"/>
    <x v="1"/>
    <x v="0"/>
    <n v="6"/>
    <n v="6"/>
    <x v="0"/>
    <n v="9"/>
    <n v="4"/>
    <n v="4"/>
    <s v="Medicare"/>
    <x v="1"/>
    <x v="2"/>
    <n v="1"/>
    <s v="SENIOR"/>
    <x v="8"/>
    <n v="2022"/>
  </r>
  <r>
    <s v="P04730"/>
    <x v="610"/>
    <x v="0"/>
    <x v="47"/>
    <s v="Male"/>
    <x v="2"/>
    <x v="4"/>
    <n v="4"/>
    <n v="5"/>
    <x v="2"/>
    <n v="6"/>
    <n v="4"/>
    <n v="1"/>
    <s v="Medicaid"/>
    <x v="0"/>
    <x v="36"/>
    <n v="1"/>
    <s v="ADULT"/>
    <x v="10"/>
    <n v="2021"/>
  </r>
  <r>
    <s v="P04731"/>
    <x v="867"/>
    <x v="1"/>
    <x v="25"/>
    <s v="Male"/>
    <x v="0"/>
    <x v="3"/>
    <n v="2"/>
    <n v="7"/>
    <x v="1"/>
    <n v="3"/>
    <n v="3"/>
    <n v="2"/>
    <s v="Medicaid"/>
    <x v="2"/>
    <x v="38"/>
    <n v="1"/>
    <s v="YOUNG ADULT"/>
    <x v="1"/>
    <n v="2022"/>
  </r>
  <r>
    <s v="P04732"/>
    <x v="123"/>
    <x v="3"/>
    <x v="24"/>
    <s v="Male"/>
    <x v="3"/>
    <x v="9"/>
    <n v="5"/>
    <n v="8"/>
    <x v="2"/>
    <n v="10"/>
    <n v="6"/>
    <n v="2"/>
    <s v="Medicaid"/>
    <x v="0"/>
    <x v="2"/>
    <n v="1"/>
    <s v="ADULT"/>
    <x v="8"/>
    <n v="2022"/>
  </r>
  <r>
    <s v="P04733"/>
    <x v="797"/>
    <x v="3"/>
    <x v="13"/>
    <s v="Male"/>
    <x v="1"/>
    <x v="10"/>
    <n v="4"/>
    <n v="6"/>
    <x v="1"/>
    <n v="6"/>
    <n v="4"/>
    <n v="1"/>
    <s v="Private"/>
    <x v="0"/>
    <x v="18"/>
    <n v="0"/>
    <s v="ADULT"/>
    <x v="8"/>
    <n v="2023"/>
  </r>
  <r>
    <s v="P04734"/>
    <x v="415"/>
    <x v="0"/>
    <x v="0"/>
    <s v="Female"/>
    <x v="1"/>
    <x v="0"/>
    <n v="4"/>
    <n v="6"/>
    <x v="2"/>
    <n v="7"/>
    <n v="4"/>
    <n v="1"/>
    <s v="Medicare"/>
    <x v="0"/>
    <x v="55"/>
    <n v="1"/>
    <s v="SENIOR"/>
    <x v="6"/>
    <n v="2023"/>
  </r>
  <r>
    <s v="P04735"/>
    <x v="326"/>
    <x v="1"/>
    <x v="9"/>
    <s v="Female"/>
    <x v="1"/>
    <x v="0"/>
    <n v="4"/>
    <n v="6"/>
    <x v="2"/>
    <n v="7"/>
    <n v="2"/>
    <n v="1"/>
    <s v="Medicaid"/>
    <x v="0"/>
    <x v="11"/>
    <n v="1"/>
    <s v="ADULT"/>
    <x v="4"/>
    <n v="2022"/>
  </r>
  <r>
    <s v="P04736"/>
    <x v="833"/>
    <x v="1"/>
    <x v="41"/>
    <s v="Female"/>
    <x v="1"/>
    <x v="0"/>
    <n v="6"/>
    <n v="7"/>
    <x v="0"/>
    <n v="9"/>
    <n v="6"/>
    <n v="2"/>
    <s v="Medicare"/>
    <x v="1"/>
    <x v="2"/>
    <n v="1"/>
    <s v="SENIOR"/>
    <x v="4"/>
    <n v="2021"/>
  </r>
  <r>
    <s v="P04737"/>
    <x v="573"/>
    <x v="2"/>
    <x v="46"/>
    <s v="Male"/>
    <x v="2"/>
    <x v="3"/>
    <n v="3"/>
    <n v="6"/>
    <x v="3"/>
    <n v="6"/>
    <n v="2"/>
    <n v="1"/>
    <s v="Private"/>
    <x v="0"/>
    <x v="51"/>
    <n v="0"/>
    <s v="ADULT"/>
    <x v="7"/>
    <n v="2022"/>
  </r>
  <r>
    <s v="P04738"/>
    <x v="149"/>
    <x v="1"/>
    <x v="47"/>
    <s v="Female"/>
    <x v="1"/>
    <x v="0"/>
    <n v="5"/>
    <n v="7"/>
    <x v="1"/>
    <n v="8"/>
    <n v="2"/>
    <n v="1"/>
    <s v="Private"/>
    <x v="0"/>
    <x v="42"/>
    <n v="0"/>
    <s v="ADULT"/>
    <x v="4"/>
    <n v="2021"/>
  </r>
  <r>
    <s v="P04739"/>
    <x v="178"/>
    <x v="1"/>
    <x v="51"/>
    <s v="Female"/>
    <x v="1"/>
    <x v="0"/>
    <n v="3"/>
    <n v="5"/>
    <x v="2"/>
    <n v="4"/>
    <n v="2"/>
    <n v="1"/>
    <s v="Private"/>
    <x v="0"/>
    <x v="30"/>
    <n v="1"/>
    <s v="YOUNG ADULT"/>
    <x v="1"/>
    <n v="2023"/>
  </r>
  <r>
    <s v="P04740"/>
    <x v="1004"/>
    <x v="0"/>
    <x v="2"/>
    <s v="Male"/>
    <x v="4"/>
    <x v="3"/>
    <n v="7"/>
    <n v="9"/>
    <x v="3"/>
    <n v="12"/>
    <n v="8"/>
    <n v="2"/>
    <s v="Medicare"/>
    <x v="1"/>
    <x v="2"/>
    <n v="1"/>
    <s v="SENIOR"/>
    <x v="0"/>
    <n v="2023"/>
  </r>
  <r>
    <s v="P04741"/>
    <x v="1034"/>
    <x v="2"/>
    <x v="0"/>
    <s v="Female"/>
    <x v="1"/>
    <x v="0"/>
    <n v="5"/>
    <n v="6"/>
    <x v="3"/>
    <n v="8"/>
    <n v="7"/>
    <n v="1"/>
    <s v="Medicare"/>
    <x v="0"/>
    <x v="2"/>
    <n v="0"/>
    <s v="SENIOR"/>
    <x v="9"/>
    <n v="2022"/>
  </r>
  <r>
    <s v="P04742"/>
    <x v="716"/>
    <x v="1"/>
    <x v="0"/>
    <s v="Male"/>
    <x v="1"/>
    <x v="4"/>
    <n v="4"/>
    <n v="5"/>
    <x v="0"/>
    <n v="7"/>
    <n v="4"/>
    <n v="1"/>
    <s v="Medicare"/>
    <x v="0"/>
    <x v="55"/>
    <n v="1"/>
    <s v="SENIOR"/>
    <x v="3"/>
    <n v="2023"/>
  </r>
  <r>
    <s v="P04743"/>
    <x v="859"/>
    <x v="2"/>
    <x v="47"/>
    <s v="Female"/>
    <x v="3"/>
    <x v="8"/>
    <n v="5"/>
    <n v="8"/>
    <x v="1"/>
    <n v="8"/>
    <n v="4"/>
    <n v="1"/>
    <s v="Uninsured"/>
    <x v="0"/>
    <x v="2"/>
    <n v="1"/>
    <s v="ADULT"/>
    <x v="2"/>
    <n v="2022"/>
  </r>
  <r>
    <s v="P04744"/>
    <x v="72"/>
    <x v="3"/>
    <x v="57"/>
    <s v="Male"/>
    <x v="4"/>
    <x v="7"/>
    <n v="5"/>
    <n v="10"/>
    <x v="1"/>
    <n v="8"/>
    <n v="2"/>
    <n v="2"/>
    <s v="Private"/>
    <x v="0"/>
    <x v="2"/>
    <n v="0"/>
    <s v="SENIOR"/>
    <x v="5"/>
    <n v="2021"/>
  </r>
  <r>
    <s v="P04745"/>
    <x v="5"/>
    <x v="0"/>
    <x v="65"/>
    <s v="Male"/>
    <x v="4"/>
    <x v="0"/>
    <n v="6"/>
    <n v="8"/>
    <x v="1"/>
    <n v="10"/>
    <n v="8"/>
    <n v="2"/>
    <s v="Medicare"/>
    <x v="1"/>
    <x v="2"/>
    <n v="1"/>
    <s v="SENIOR"/>
    <x v="0"/>
    <n v="2021"/>
  </r>
  <r>
    <s v="P04746"/>
    <x v="20"/>
    <x v="2"/>
    <x v="22"/>
    <s v="Female"/>
    <x v="1"/>
    <x v="6"/>
    <n v="4"/>
    <n v="8"/>
    <x v="3"/>
    <n v="9"/>
    <n v="3"/>
    <n v="1"/>
    <s v="Uninsured"/>
    <x v="0"/>
    <x v="13"/>
    <n v="1"/>
    <s v="ADULT"/>
    <x v="2"/>
    <n v="2022"/>
  </r>
  <r>
    <s v="P04747"/>
    <x v="164"/>
    <x v="2"/>
    <x v="30"/>
    <s v="Male"/>
    <x v="3"/>
    <x v="5"/>
    <n v="4"/>
    <n v="10"/>
    <x v="0"/>
    <n v="8"/>
    <n v="5"/>
    <n v="1"/>
    <s v="Medicaid"/>
    <x v="0"/>
    <x v="2"/>
    <n v="1"/>
    <s v="ADULT"/>
    <x v="2"/>
    <n v="2023"/>
  </r>
  <r>
    <s v="P04748"/>
    <x v="113"/>
    <x v="2"/>
    <x v="43"/>
    <s v="Male"/>
    <x v="2"/>
    <x v="4"/>
    <n v="4"/>
    <n v="5"/>
    <x v="2"/>
    <n v="6"/>
    <n v="3"/>
    <n v="1"/>
    <s v="Private"/>
    <x v="0"/>
    <x v="49"/>
    <n v="0"/>
    <s v="YOUNG ADULT"/>
    <x v="2"/>
    <n v="2023"/>
  </r>
  <r>
    <s v="P04749"/>
    <x v="626"/>
    <x v="1"/>
    <x v="40"/>
    <s v="Female"/>
    <x v="1"/>
    <x v="1"/>
    <n v="3"/>
    <n v="5"/>
    <x v="3"/>
    <n v="6"/>
    <n v="2"/>
    <n v="1"/>
    <s v="Private"/>
    <x v="0"/>
    <x v="51"/>
    <n v="1"/>
    <s v="ADULT"/>
    <x v="4"/>
    <n v="2022"/>
  </r>
  <r>
    <s v="P04750"/>
    <x v="560"/>
    <x v="0"/>
    <x v="18"/>
    <s v="Female"/>
    <x v="1"/>
    <x v="1"/>
    <n v="4"/>
    <n v="5"/>
    <x v="1"/>
    <n v="7"/>
    <n v="4"/>
    <n v="1"/>
    <s v="Uninsured"/>
    <x v="0"/>
    <x v="42"/>
    <n v="0"/>
    <s v="ADULT"/>
    <x v="6"/>
    <n v="2022"/>
  </r>
  <r>
    <s v="P04751"/>
    <x v="499"/>
    <x v="3"/>
    <x v="59"/>
    <s v="Female"/>
    <x v="1"/>
    <x v="9"/>
    <n v="5"/>
    <n v="9"/>
    <x v="2"/>
    <n v="10"/>
    <n v="4"/>
    <n v="2"/>
    <s v="Medicare"/>
    <x v="0"/>
    <x v="2"/>
    <n v="1"/>
    <s v="SENIOR"/>
    <x v="5"/>
    <n v="2022"/>
  </r>
  <r>
    <s v="P04752"/>
    <x v="16"/>
    <x v="0"/>
    <x v="22"/>
    <s v="Male"/>
    <x v="2"/>
    <x v="8"/>
    <n v="4"/>
    <n v="8"/>
    <x v="2"/>
    <n v="6"/>
    <n v="2"/>
    <n v="1"/>
    <s v="Private"/>
    <x v="0"/>
    <x v="4"/>
    <n v="1"/>
    <s v="ADULT"/>
    <x v="0"/>
    <n v="2023"/>
  </r>
  <r>
    <s v="P04753"/>
    <x v="809"/>
    <x v="0"/>
    <x v="22"/>
    <s v="Male"/>
    <x v="1"/>
    <x v="1"/>
    <n v="4"/>
    <n v="5"/>
    <x v="1"/>
    <n v="7"/>
    <n v="2"/>
    <n v="1"/>
    <s v="Medicaid"/>
    <x v="0"/>
    <x v="18"/>
    <n v="1"/>
    <s v="ADULT"/>
    <x v="6"/>
    <n v="2022"/>
  </r>
  <r>
    <s v="P04754"/>
    <x v="1073"/>
    <x v="2"/>
    <x v="36"/>
    <s v="Female"/>
    <x v="0"/>
    <x v="0"/>
    <n v="4"/>
    <n v="6"/>
    <x v="2"/>
    <n v="8"/>
    <n v="3"/>
    <n v="2"/>
    <s v="Medicaid"/>
    <x v="0"/>
    <x v="34"/>
    <n v="1"/>
    <s v="ADULT"/>
    <x v="9"/>
    <n v="2022"/>
  </r>
  <r>
    <s v="P04755"/>
    <x v="695"/>
    <x v="3"/>
    <x v="12"/>
    <s v="Male"/>
    <x v="1"/>
    <x v="10"/>
    <n v="4"/>
    <n v="6"/>
    <x v="1"/>
    <n v="7"/>
    <n v="3"/>
    <n v="3"/>
    <s v="Private"/>
    <x v="0"/>
    <x v="59"/>
    <n v="0"/>
    <s v="ADULT"/>
    <x v="8"/>
    <n v="2023"/>
  </r>
  <r>
    <s v="P04756"/>
    <x v="399"/>
    <x v="2"/>
    <x v="14"/>
    <s v="Male"/>
    <x v="0"/>
    <x v="6"/>
    <n v="4"/>
    <n v="8"/>
    <x v="2"/>
    <n v="7"/>
    <n v="2"/>
    <n v="1"/>
    <s v="Uninsured"/>
    <x v="0"/>
    <x v="53"/>
    <n v="1"/>
    <s v="ADULT"/>
    <x v="2"/>
    <n v="2023"/>
  </r>
  <r>
    <s v="P04757"/>
    <x v="711"/>
    <x v="0"/>
    <x v="33"/>
    <s v="Female"/>
    <x v="1"/>
    <x v="0"/>
    <n v="3"/>
    <n v="5"/>
    <x v="1"/>
    <n v="4"/>
    <n v="2"/>
    <n v="2"/>
    <s v="Private"/>
    <x v="0"/>
    <x v="29"/>
    <n v="0"/>
    <s v="YOUNG ADULT"/>
    <x v="10"/>
    <n v="2023"/>
  </r>
  <r>
    <s v="P04758"/>
    <x v="710"/>
    <x v="3"/>
    <x v="64"/>
    <s v="Male"/>
    <x v="0"/>
    <x v="10"/>
    <n v="5"/>
    <n v="6"/>
    <x v="1"/>
    <n v="10"/>
    <n v="6"/>
    <n v="2"/>
    <s v="Medicare"/>
    <x v="0"/>
    <x v="2"/>
    <n v="1"/>
    <s v="SENIOR"/>
    <x v="8"/>
    <n v="2021"/>
  </r>
  <r>
    <s v="P04759"/>
    <x v="424"/>
    <x v="0"/>
    <x v="37"/>
    <s v="Male"/>
    <x v="2"/>
    <x v="2"/>
    <n v="3"/>
    <n v="9"/>
    <x v="3"/>
    <n v="4"/>
    <n v="2"/>
    <n v="1"/>
    <s v="Private"/>
    <x v="0"/>
    <x v="64"/>
    <n v="1"/>
    <s v="ADULT"/>
    <x v="10"/>
    <n v="2021"/>
  </r>
  <r>
    <s v="P04760"/>
    <x v="854"/>
    <x v="2"/>
    <x v="29"/>
    <s v="Male"/>
    <x v="3"/>
    <x v="6"/>
    <n v="5"/>
    <n v="7"/>
    <x v="2"/>
    <n v="8"/>
    <n v="4"/>
    <n v="1"/>
    <s v="Medicare"/>
    <x v="0"/>
    <x v="2"/>
    <n v="1"/>
    <s v="SENIOR"/>
    <x v="7"/>
    <n v="2023"/>
  </r>
  <r>
    <s v="P04761"/>
    <x v="663"/>
    <x v="2"/>
    <x v="56"/>
    <s v="Male"/>
    <x v="2"/>
    <x v="2"/>
    <n v="2"/>
    <n v="9"/>
    <x v="0"/>
    <n v="3"/>
    <n v="1"/>
    <n v="2"/>
    <s v="Medicaid"/>
    <x v="0"/>
    <x v="59"/>
    <n v="0"/>
    <s v="YOUNG ADULT"/>
    <x v="7"/>
    <n v="2023"/>
  </r>
  <r>
    <s v="P04762"/>
    <x v="310"/>
    <x v="0"/>
    <x v="2"/>
    <s v="Male"/>
    <x v="1"/>
    <x v="6"/>
    <n v="7"/>
    <n v="10"/>
    <x v="1"/>
    <n v="12"/>
    <n v="6"/>
    <n v="2"/>
    <s v="Medicare"/>
    <x v="1"/>
    <x v="2"/>
    <n v="1"/>
    <s v="SENIOR"/>
    <x v="6"/>
    <n v="2022"/>
  </r>
  <r>
    <s v="P04763"/>
    <x v="468"/>
    <x v="1"/>
    <x v="2"/>
    <s v="Male"/>
    <x v="4"/>
    <x v="2"/>
    <n v="5"/>
    <n v="9"/>
    <x v="1"/>
    <n v="8"/>
    <n v="4"/>
    <n v="1"/>
    <s v="Medicare"/>
    <x v="0"/>
    <x v="2"/>
    <n v="1"/>
    <s v="SENIOR"/>
    <x v="4"/>
    <n v="2022"/>
  </r>
  <r>
    <s v="P04764"/>
    <x v="527"/>
    <x v="1"/>
    <x v="20"/>
    <s v="Male"/>
    <x v="4"/>
    <x v="4"/>
    <n v="4"/>
    <n v="5"/>
    <x v="3"/>
    <n v="7"/>
    <n v="3"/>
    <n v="1"/>
    <s v="Uninsured"/>
    <x v="0"/>
    <x v="31"/>
    <n v="1"/>
    <s v="ADULT"/>
    <x v="1"/>
    <n v="2023"/>
  </r>
  <r>
    <s v="P04765"/>
    <x v="327"/>
    <x v="1"/>
    <x v="52"/>
    <s v="Female"/>
    <x v="0"/>
    <x v="2"/>
    <n v="4"/>
    <n v="9"/>
    <x v="2"/>
    <n v="6"/>
    <n v="2"/>
    <n v="1"/>
    <s v="Private"/>
    <x v="0"/>
    <x v="61"/>
    <n v="1"/>
    <s v="ADULT"/>
    <x v="1"/>
    <n v="2023"/>
  </r>
  <r>
    <s v="P04766"/>
    <x v="355"/>
    <x v="0"/>
    <x v="9"/>
    <s v="Female"/>
    <x v="1"/>
    <x v="2"/>
    <n v="4"/>
    <n v="9"/>
    <x v="2"/>
    <n v="8"/>
    <n v="3"/>
    <n v="1"/>
    <s v="Private"/>
    <x v="0"/>
    <x v="45"/>
    <n v="1"/>
    <s v="ADULT"/>
    <x v="10"/>
    <n v="2023"/>
  </r>
  <r>
    <s v="P04767"/>
    <x v="532"/>
    <x v="2"/>
    <x v="25"/>
    <s v="Male"/>
    <x v="0"/>
    <x v="2"/>
    <n v="2"/>
    <n v="9"/>
    <x v="2"/>
    <n v="3"/>
    <n v="2"/>
    <n v="0"/>
    <s v="Private"/>
    <x v="0"/>
    <x v="48"/>
    <n v="0"/>
    <s v="YOUNG ADULT"/>
    <x v="2"/>
    <n v="2021"/>
  </r>
  <r>
    <s v="P04768"/>
    <x v="410"/>
    <x v="0"/>
    <x v="22"/>
    <s v="Female"/>
    <x v="4"/>
    <x v="6"/>
    <n v="4"/>
    <n v="11"/>
    <x v="1"/>
    <n v="7"/>
    <n v="2"/>
    <n v="1"/>
    <s v="Medicaid"/>
    <x v="0"/>
    <x v="15"/>
    <n v="1"/>
    <s v="ADULT"/>
    <x v="6"/>
    <n v="2023"/>
  </r>
  <r>
    <s v="P04769"/>
    <x v="600"/>
    <x v="0"/>
    <x v="35"/>
    <s v="Male"/>
    <x v="1"/>
    <x v="0"/>
    <n v="6"/>
    <n v="7"/>
    <x v="3"/>
    <n v="9"/>
    <n v="4"/>
    <n v="2"/>
    <s v="Medicare"/>
    <x v="1"/>
    <x v="2"/>
    <n v="1"/>
    <s v="SENIOR"/>
    <x v="0"/>
    <n v="2021"/>
  </r>
  <r>
    <s v="P04770"/>
    <x v="814"/>
    <x v="1"/>
    <x v="6"/>
    <s v="Male"/>
    <x v="2"/>
    <x v="1"/>
    <n v="5"/>
    <n v="7"/>
    <x v="1"/>
    <n v="8"/>
    <n v="4"/>
    <n v="3"/>
    <s v="Medicare"/>
    <x v="0"/>
    <x v="2"/>
    <n v="1"/>
    <s v="SENIOR"/>
    <x v="1"/>
    <n v="2023"/>
  </r>
  <r>
    <s v="P04771"/>
    <x v="850"/>
    <x v="2"/>
    <x v="47"/>
    <s v="Male"/>
    <x v="0"/>
    <x v="8"/>
    <n v="5"/>
    <n v="9"/>
    <x v="1"/>
    <n v="8"/>
    <n v="2"/>
    <n v="1"/>
    <s v="Uninsured"/>
    <x v="0"/>
    <x v="47"/>
    <n v="1"/>
    <s v="ADULT"/>
    <x v="9"/>
    <n v="2021"/>
  </r>
  <r>
    <s v="P04772"/>
    <x v="853"/>
    <x v="3"/>
    <x v="52"/>
    <s v="Female"/>
    <x v="0"/>
    <x v="9"/>
    <n v="4"/>
    <n v="9"/>
    <x v="3"/>
    <n v="8"/>
    <n v="2"/>
    <n v="1"/>
    <s v="Private"/>
    <x v="0"/>
    <x v="46"/>
    <n v="1"/>
    <s v="ADULT"/>
    <x v="5"/>
    <n v="2022"/>
  </r>
  <r>
    <s v="P04773"/>
    <x v="65"/>
    <x v="1"/>
    <x v="38"/>
    <s v="Female"/>
    <x v="1"/>
    <x v="1"/>
    <n v="5"/>
    <n v="5"/>
    <x v="1"/>
    <n v="10"/>
    <n v="5"/>
    <n v="1"/>
    <s v="Medicare"/>
    <x v="0"/>
    <x v="12"/>
    <n v="1"/>
    <s v="SENIOR"/>
    <x v="4"/>
    <n v="2022"/>
  </r>
  <r>
    <s v="P04774"/>
    <x v="735"/>
    <x v="0"/>
    <x v="47"/>
    <s v="Female"/>
    <x v="0"/>
    <x v="8"/>
    <n v="4"/>
    <n v="9"/>
    <x v="0"/>
    <n v="6"/>
    <n v="4"/>
    <n v="1"/>
    <s v="Medicaid"/>
    <x v="0"/>
    <x v="67"/>
    <n v="1"/>
    <s v="ADULT"/>
    <x v="10"/>
    <n v="2023"/>
  </r>
  <r>
    <s v="P04775"/>
    <x v="569"/>
    <x v="2"/>
    <x v="45"/>
    <s v="Male"/>
    <x v="1"/>
    <x v="0"/>
    <n v="3"/>
    <n v="6"/>
    <x v="0"/>
    <n v="6"/>
    <n v="4"/>
    <n v="1"/>
    <s v="Private"/>
    <x v="0"/>
    <x v="10"/>
    <n v="0"/>
    <s v="YOUNG ADULT"/>
    <x v="2"/>
    <n v="2022"/>
  </r>
  <r>
    <s v="P04776"/>
    <x v="346"/>
    <x v="0"/>
    <x v="6"/>
    <s v="Male"/>
    <x v="3"/>
    <x v="2"/>
    <n v="5"/>
    <n v="10"/>
    <x v="1"/>
    <n v="8"/>
    <n v="7"/>
    <n v="2"/>
    <s v="Medicare"/>
    <x v="0"/>
    <x v="2"/>
    <n v="1"/>
    <s v="SENIOR"/>
    <x v="6"/>
    <n v="2021"/>
  </r>
  <r>
    <s v="P04777"/>
    <x v="580"/>
    <x v="3"/>
    <x v="24"/>
    <s v="Female"/>
    <x v="4"/>
    <x v="9"/>
    <n v="5"/>
    <n v="8"/>
    <x v="1"/>
    <n v="8"/>
    <n v="2"/>
    <n v="2"/>
    <s v="Private"/>
    <x v="0"/>
    <x v="1"/>
    <n v="1"/>
    <s v="ADULT"/>
    <x v="11"/>
    <n v="2023"/>
  </r>
  <r>
    <s v="P04778"/>
    <x v="945"/>
    <x v="3"/>
    <x v="68"/>
    <s v="Male"/>
    <x v="4"/>
    <x v="8"/>
    <n v="5"/>
    <n v="9"/>
    <x v="0"/>
    <n v="8"/>
    <n v="4"/>
    <n v="3"/>
    <s v="Medicare"/>
    <x v="0"/>
    <x v="2"/>
    <n v="1"/>
    <s v="SENIOR"/>
    <x v="11"/>
    <n v="2022"/>
  </r>
  <r>
    <s v="P04779"/>
    <x v="335"/>
    <x v="3"/>
    <x v="43"/>
    <s v="Female"/>
    <x v="0"/>
    <x v="8"/>
    <n v="3"/>
    <n v="9"/>
    <x v="2"/>
    <n v="8"/>
    <n v="4"/>
    <n v="1"/>
    <s v="Private"/>
    <x v="0"/>
    <x v="32"/>
    <n v="1"/>
    <s v="YOUNG ADULT"/>
    <x v="5"/>
    <n v="2021"/>
  </r>
  <r>
    <s v="P04780"/>
    <x v="519"/>
    <x v="3"/>
    <x v="45"/>
    <s v="Female"/>
    <x v="1"/>
    <x v="7"/>
    <n v="1"/>
    <n v="8"/>
    <x v="1"/>
    <n v="2"/>
    <n v="0"/>
    <n v="0"/>
    <s v="Private"/>
    <x v="0"/>
    <x v="65"/>
    <n v="0"/>
    <s v="YOUNG ADULT"/>
    <x v="5"/>
    <n v="2023"/>
  </r>
  <r>
    <s v="P04781"/>
    <x v="708"/>
    <x v="1"/>
    <x v="9"/>
    <s v="Female"/>
    <x v="1"/>
    <x v="1"/>
    <n v="4"/>
    <n v="5"/>
    <x v="0"/>
    <n v="7"/>
    <n v="2"/>
    <n v="2"/>
    <s v="Private"/>
    <x v="0"/>
    <x v="34"/>
    <n v="0"/>
    <s v="ADULT"/>
    <x v="4"/>
    <n v="2022"/>
  </r>
  <r>
    <s v="P04782"/>
    <x v="466"/>
    <x v="3"/>
    <x v="9"/>
    <s v="Female"/>
    <x v="4"/>
    <x v="9"/>
    <n v="4"/>
    <n v="10"/>
    <x v="0"/>
    <n v="9"/>
    <n v="2"/>
    <n v="1"/>
    <s v="Medicaid"/>
    <x v="0"/>
    <x v="31"/>
    <n v="1"/>
    <s v="ADULT"/>
    <x v="11"/>
    <n v="2023"/>
  </r>
  <r>
    <s v="P04783"/>
    <x v="780"/>
    <x v="2"/>
    <x v="70"/>
    <s v="Female"/>
    <x v="2"/>
    <x v="6"/>
    <n v="4"/>
    <n v="9"/>
    <x v="3"/>
    <n v="7"/>
    <n v="4"/>
    <n v="1"/>
    <s v="Medicaid"/>
    <x v="0"/>
    <x v="8"/>
    <n v="1"/>
    <s v="YOUNG ADULT"/>
    <x v="7"/>
    <n v="2022"/>
  </r>
  <r>
    <s v="P04784"/>
    <x v="824"/>
    <x v="0"/>
    <x v="52"/>
    <s v="Female"/>
    <x v="0"/>
    <x v="2"/>
    <n v="3"/>
    <n v="8"/>
    <x v="1"/>
    <n v="6"/>
    <n v="2"/>
    <n v="1"/>
    <s v="Private"/>
    <x v="0"/>
    <x v="11"/>
    <n v="1"/>
    <s v="ADULT"/>
    <x v="0"/>
    <n v="2023"/>
  </r>
  <r>
    <s v="P04785"/>
    <x v="802"/>
    <x v="0"/>
    <x v="49"/>
    <s v="Female"/>
    <x v="0"/>
    <x v="6"/>
    <n v="6"/>
    <n v="7"/>
    <x v="1"/>
    <n v="12"/>
    <n v="4"/>
    <n v="4"/>
    <s v="Medicare"/>
    <x v="1"/>
    <x v="2"/>
    <n v="1"/>
    <s v="SENIOR"/>
    <x v="0"/>
    <n v="2023"/>
  </r>
  <r>
    <s v="P04786"/>
    <x v="419"/>
    <x v="3"/>
    <x v="32"/>
    <s v="Male"/>
    <x v="0"/>
    <x v="10"/>
    <n v="3"/>
    <n v="8"/>
    <x v="3"/>
    <n v="8"/>
    <n v="2"/>
    <n v="3"/>
    <s v="Private"/>
    <x v="0"/>
    <x v="0"/>
    <n v="1"/>
    <s v="ADULT"/>
    <x v="5"/>
    <n v="2022"/>
  </r>
  <r>
    <s v="P04787"/>
    <x v="18"/>
    <x v="3"/>
    <x v="29"/>
    <s v="Female"/>
    <x v="2"/>
    <x v="5"/>
    <n v="6"/>
    <n v="11"/>
    <x v="2"/>
    <n v="9"/>
    <n v="6"/>
    <n v="2"/>
    <s v="Medicare"/>
    <x v="1"/>
    <x v="2"/>
    <n v="1"/>
    <s v="SENIOR"/>
    <x v="5"/>
    <n v="2023"/>
  </r>
  <r>
    <s v="P04788"/>
    <x v="382"/>
    <x v="0"/>
    <x v="37"/>
    <s v="Male"/>
    <x v="3"/>
    <x v="0"/>
    <n v="3"/>
    <n v="6"/>
    <x v="2"/>
    <n v="6"/>
    <n v="2"/>
    <n v="3"/>
    <s v="Uninsured"/>
    <x v="0"/>
    <x v="15"/>
    <n v="1"/>
    <s v="ADULT"/>
    <x v="10"/>
    <n v="2022"/>
  </r>
  <r>
    <s v="P04789"/>
    <x v="577"/>
    <x v="3"/>
    <x v="71"/>
    <s v="Male"/>
    <x v="1"/>
    <x v="8"/>
    <n v="2"/>
    <n v="7"/>
    <x v="2"/>
    <n v="5"/>
    <n v="2"/>
    <n v="0"/>
    <s v="Medicaid"/>
    <x v="2"/>
    <x v="56"/>
    <n v="0"/>
    <s v="YOUNG ADULT"/>
    <x v="11"/>
    <n v="2023"/>
  </r>
  <r>
    <s v="P04790"/>
    <x v="136"/>
    <x v="0"/>
    <x v="1"/>
    <s v="Male"/>
    <x v="3"/>
    <x v="0"/>
    <n v="4"/>
    <n v="6"/>
    <x v="2"/>
    <n v="7"/>
    <n v="2"/>
    <n v="1"/>
    <s v="Private"/>
    <x v="0"/>
    <x v="63"/>
    <n v="1"/>
    <s v="ADULT"/>
    <x v="10"/>
    <n v="2023"/>
  </r>
  <r>
    <s v="P04791"/>
    <x v="1079"/>
    <x v="3"/>
    <x v="22"/>
    <s v="Male"/>
    <x v="1"/>
    <x v="2"/>
    <n v="4"/>
    <n v="11"/>
    <x v="1"/>
    <n v="6"/>
    <n v="2"/>
    <n v="1"/>
    <s v="Private"/>
    <x v="0"/>
    <x v="15"/>
    <n v="1"/>
    <s v="ADULT"/>
    <x v="11"/>
    <n v="2022"/>
  </r>
  <r>
    <s v="P04792"/>
    <x v="298"/>
    <x v="0"/>
    <x v="36"/>
    <s v="Female"/>
    <x v="2"/>
    <x v="3"/>
    <n v="3"/>
    <n v="9"/>
    <x v="2"/>
    <n v="6"/>
    <n v="2"/>
    <n v="1"/>
    <s v="Medicaid"/>
    <x v="0"/>
    <x v="5"/>
    <n v="0"/>
    <s v="ADULT"/>
    <x v="10"/>
    <n v="2022"/>
  </r>
  <r>
    <s v="P04793"/>
    <x v="1002"/>
    <x v="1"/>
    <x v="31"/>
    <s v="Female"/>
    <x v="4"/>
    <x v="0"/>
    <n v="4"/>
    <n v="6"/>
    <x v="0"/>
    <n v="6"/>
    <n v="4"/>
    <n v="1"/>
    <s v="Medicaid"/>
    <x v="0"/>
    <x v="36"/>
    <n v="1"/>
    <s v="ADULT"/>
    <x v="3"/>
    <n v="2023"/>
  </r>
  <r>
    <s v="P04794"/>
    <x v="726"/>
    <x v="3"/>
    <x v="9"/>
    <s v="Male"/>
    <x v="4"/>
    <x v="9"/>
    <n v="4"/>
    <n v="9"/>
    <x v="3"/>
    <n v="7"/>
    <n v="5"/>
    <n v="1"/>
    <s v="Medicaid"/>
    <x v="0"/>
    <x v="32"/>
    <n v="1"/>
    <s v="ADULT"/>
    <x v="11"/>
    <n v="2021"/>
  </r>
  <r>
    <s v="P04795"/>
    <x v="73"/>
    <x v="3"/>
    <x v="1"/>
    <s v="Male"/>
    <x v="3"/>
    <x v="1"/>
    <n v="5"/>
    <n v="5"/>
    <x v="1"/>
    <n v="8"/>
    <n v="4"/>
    <n v="1"/>
    <s v="Uninsured"/>
    <x v="0"/>
    <x v="15"/>
    <n v="1"/>
    <s v="ADULT"/>
    <x v="8"/>
    <n v="2022"/>
  </r>
  <r>
    <s v="P04796"/>
    <x v="252"/>
    <x v="2"/>
    <x v="56"/>
    <s v="Female"/>
    <x v="4"/>
    <x v="8"/>
    <n v="3"/>
    <n v="8"/>
    <x v="1"/>
    <n v="6"/>
    <n v="2"/>
    <n v="1"/>
    <s v="Uninsured"/>
    <x v="0"/>
    <x v="17"/>
    <n v="1"/>
    <s v="YOUNG ADULT"/>
    <x v="9"/>
    <n v="2022"/>
  </r>
  <r>
    <s v="P04797"/>
    <x v="864"/>
    <x v="3"/>
    <x v="0"/>
    <s v="Female"/>
    <x v="2"/>
    <x v="9"/>
    <n v="4"/>
    <n v="10"/>
    <x v="0"/>
    <n v="6"/>
    <n v="4"/>
    <n v="2"/>
    <s v="Medicare"/>
    <x v="0"/>
    <x v="50"/>
    <n v="1"/>
    <s v="SENIOR"/>
    <x v="8"/>
    <n v="2021"/>
  </r>
  <r>
    <s v="P04798"/>
    <x v="724"/>
    <x v="1"/>
    <x v="27"/>
    <s v="Female"/>
    <x v="1"/>
    <x v="1"/>
    <n v="2"/>
    <n v="6"/>
    <x v="0"/>
    <n v="3"/>
    <n v="3"/>
    <n v="0"/>
    <s v="Private"/>
    <x v="1"/>
    <x v="60"/>
    <n v="0"/>
    <s v="YOUNG ADULT"/>
    <x v="1"/>
    <n v="2023"/>
  </r>
  <r>
    <s v="P04799"/>
    <x v="882"/>
    <x v="1"/>
    <x v="62"/>
    <s v="Male"/>
    <x v="2"/>
    <x v="1"/>
    <n v="3"/>
    <n v="5"/>
    <x v="1"/>
    <n v="6"/>
    <n v="2"/>
    <n v="1"/>
    <s v="Medicaid"/>
    <x v="0"/>
    <x v="27"/>
    <n v="1"/>
    <s v="YOUNG ADULT"/>
    <x v="3"/>
    <n v="2021"/>
  </r>
  <r>
    <s v="P04800"/>
    <x v="279"/>
    <x v="1"/>
    <x v="29"/>
    <s v="Female"/>
    <x v="0"/>
    <x v="8"/>
    <n v="5"/>
    <n v="8"/>
    <x v="1"/>
    <n v="8"/>
    <n v="5"/>
    <n v="2"/>
    <s v="Medicare"/>
    <x v="0"/>
    <x v="2"/>
    <n v="1"/>
    <s v="SENIOR"/>
    <x v="4"/>
    <n v="2021"/>
  </r>
  <r>
    <s v="P04801"/>
    <x v="370"/>
    <x v="2"/>
    <x v="0"/>
    <s v="Female"/>
    <x v="0"/>
    <x v="8"/>
    <n v="4"/>
    <n v="8"/>
    <x v="1"/>
    <n v="8"/>
    <n v="4"/>
    <n v="2"/>
    <s v="Medicare"/>
    <x v="0"/>
    <x v="2"/>
    <n v="1"/>
    <s v="SENIOR"/>
    <x v="9"/>
    <n v="2023"/>
  </r>
  <r>
    <s v="P04802"/>
    <x v="117"/>
    <x v="1"/>
    <x v="24"/>
    <s v="Male"/>
    <x v="3"/>
    <x v="6"/>
    <n v="5"/>
    <n v="9"/>
    <x v="1"/>
    <n v="8"/>
    <n v="2"/>
    <n v="2"/>
    <s v="Uninsured"/>
    <x v="0"/>
    <x v="2"/>
    <n v="1"/>
    <s v="ADULT"/>
    <x v="3"/>
    <n v="2021"/>
  </r>
  <r>
    <s v="P04803"/>
    <x v="433"/>
    <x v="3"/>
    <x v="51"/>
    <s v="Male"/>
    <x v="0"/>
    <x v="7"/>
    <n v="2"/>
    <n v="8"/>
    <x v="0"/>
    <n v="3"/>
    <n v="4"/>
    <n v="0"/>
    <s v="Uninsured"/>
    <x v="0"/>
    <x v="18"/>
    <n v="0"/>
    <s v="YOUNG ADULT"/>
    <x v="5"/>
    <n v="2022"/>
  </r>
  <r>
    <s v="P04804"/>
    <x v="541"/>
    <x v="2"/>
    <x v="34"/>
    <s v="Male"/>
    <x v="3"/>
    <x v="3"/>
    <n v="5"/>
    <n v="9"/>
    <x v="2"/>
    <n v="8"/>
    <n v="2"/>
    <n v="1"/>
    <s v="Medicaid"/>
    <x v="0"/>
    <x v="57"/>
    <n v="0"/>
    <s v="ADULT"/>
    <x v="9"/>
    <n v="2023"/>
  </r>
  <r>
    <s v="P04805"/>
    <x v="344"/>
    <x v="0"/>
    <x v="22"/>
    <s v="Male"/>
    <x v="0"/>
    <x v="4"/>
    <n v="5"/>
    <n v="6"/>
    <x v="0"/>
    <n v="8"/>
    <n v="2"/>
    <n v="1"/>
    <s v="Uninsured"/>
    <x v="0"/>
    <x v="61"/>
    <n v="0"/>
    <s v="ADULT"/>
    <x v="10"/>
    <n v="2023"/>
  </r>
  <r>
    <s v="P04806"/>
    <x v="35"/>
    <x v="0"/>
    <x v="55"/>
    <s v="Female"/>
    <x v="4"/>
    <x v="0"/>
    <n v="3"/>
    <n v="5"/>
    <x v="1"/>
    <n v="6"/>
    <n v="2"/>
    <n v="1"/>
    <s v="Medicaid"/>
    <x v="0"/>
    <x v="27"/>
    <n v="0"/>
    <s v="YOUNG ADULT"/>
    <x v="10"/>
    <n v="2023"/>
  </r>
  <r>
    <s v="P04807"/>
    <x v="787"/>
    <x v="0"/>
    <x v="34"/>
    <s v="Male"/>
    <x v="3"/>
    <x v="0"/>
    <n v="4"/>
    <n v="7"/>
    <x v="2"/>
    <n v="7"/>
    <n v="2"/>
    <n v="1"/>
    <s v="Private"/>
    <x v="0"/>
    <x v="49"/>
    <n v="0"/>
    <s v="ADULT"/>
    <x v="0"/>
    <n v="2021"/>
  </r>
  <r>
    <s v="P04808"/>
    <x v="740"/>
    <x v="0"/>
    <x v="2"/>
    <s v="Male"/>
    <x v="0"/>
    <x v="6"/>
    <n v="7"/>
    <n v="8"/>
    <x v="3"/>
    <n v="14"/>
    <n v="5"/>
    <n v="2"/>
    <s v="Medicare"/>
    <x v="1"/>
    <x v="2"/>
    <n v="1"/>
    <s v="SENIOR"/>
    <x v="6"/>
    <n v="2021"/>
  </r>
  <r>
    <s v="P04809"/>
    <x v="733"/>
    <x v="3"/>
    <x v="17"/>
    <s v="Male"/>
    <x v="0"/>
    <x v="8"/>
    <n v="7"/>
    <n v="9"/>
    <x v="3"/>
    <n v="10"/>
    <n v="7"/>
    <n v="3"/>
    <s v="Medicare"/>
    <x v="1"/>
    <x v="2"/>
    <n v="1"/>
    <s v="SENIOR"/>
    <x v="5"/>
    <n v="2021"/>
  </r>
  <r>
    <s v="P04810"/>
    <x v="428"/>
    <x v="3"/>
    <x v="7"/>
    <s v="Male"/>
    <x v="1"/>
    <x v="8"/>
    <n v="3"/>
    <n v="7"/>
    <x v="1"/>
    <n v="4"/>
    <n v="2"/>
    <n v="1"/>
    <s v="Uninsured"/>
    <x v="0"/>
    <x v="26"/>
    <n v="1"/>
    <s v="ADULT"/>
    <x v="11"/>
    <n v="2021"/>
  </r>
  <r>
    <s v="P04811"/>
    <x v="751"/>
    <x v="2"/>
    <x v="29"/>
    <s v="Female"/>
    <x v="0"/>
    <x v="0"/>
    <n v="7"/>
    <n v="9"/>
    <x v="1"/>
    <n v="10"/>
    <n v="6"/>
    <n v="2"/>
    <s v="Medicare"/>
    <x v="1"/>
    <x v="2"/>
    <n v="1"/>
    <s v="SENIOR"/>
    <x v="7"/>
    <n v="2022"/>
  </r>
  <r>
    <s v="P04812"/>
    <x v="241"/>
    <x v="0"/>
    <x v="10"/>
    <s v="Male"/>
    <x v="3"/>
    <x v="5"/>
    <n v="2"/>
    <n v="9"/>
    <x v="3"/>
    <n v="3"/>
    <n v="2"/>
    <n v="2"/>
    <s v="Medicaid"/>
    <x v="2"/>
    <x v="67"/>
    <n v="1"/>
    <s v="YOUNG ADULT"/>
    <x v="6"/>
    <n v="2022"/>
  </r>
  <r>
    <s v="P04813"/>
    <x v="682"/>
    <x v="1"/>
    <x v="2"/>
    <s v="Female"/>
    <x v="3"/>
    <x v="4"/>
    <n v="6"/>
    <n v="7"/>
    <x v="2"/>
    <n v="9"/>
    <n v="4"/>
    <n v="4"/>
    <s v="Medicare"/>
    <x v="1"/>
    <x v="2"/>
    <n v="1"/>
    <s v="SENIOR"/>
    <x v="1"/>
    <n v="2022"/>
  </r>
  <r>
    <s v="P04814"/>
    <x v="703"/>
    <x v="1"/>
    <x v="46"/>
    <s v="Male"/>
    <x v="0"/>
    <x v="0"/>
    <n v="3"/>
    <n v="6"/>
    <x v="0"/>
    <n v="6"/>
    <n v="4"/>
    <n v="1"/>
    <s v="Medicaid"/>
    <x v="0"/>
    <x v="5"/>
    <n v="1"/>
    <s v="ADULT"/>
    <x v="3"/>
    <n v="2021"/>
  </r>
  <r>
    <s v="P04815"/>
    <x v="756"/>
    <x v="2"/>
    <x v="14"/>
    <s v="Female"/>
    <x v="0"/>
    <x v="4"/>
    <n v="4"/>
    <n v="5"/>
    <x v="3"/>
    <n v="8"/>
    <n v="4"/>
    <n v="1"/>
    <s v="Uninsured"/>
    <x v="0"/>
    <x v="67"/>
    <n v="1"/>
    <s v="ADULT"/>
    <x v="9"/>
    <n v="2022"/>
  </r>
  <r>
    <s v="P04816"/>
    <x v="789"/>
    <x v="3"/>
    <x v="22"/>
    <s v="Female"/>
    <x v="3"/>
    <x v="10"/>
    <n v="4"/>
    <n v="6"/>
    <x v="1"/>
    <n v="7"/>
    <n v="3"/>
    <n v="2"/>
    <s v="Uninsured"/>
    <x v="0"/>
    <x v="3"/>
    <n v="1"/>
    <s v="ADULT"/>
    <x v="8"/>
    <n v="2022"/>
  </r>
  <r>
    <s v="P04817"/>
    <x v="266"/>
    <x v="2"/>
    <x v="54"/>
    <s v="Female"/>
    <x v="0"/>
    <x v="1"/>
    <n v="6"/>
    <n v="6"/>
    <x v="1"/>
    <n v="10"/>
    <n v="8"/>
    <n v="4"/>
    <s v="Medicare"/>
    <x v="1"/>
    <x v="2"/>
    <n v="1"/>
    <s v="SENIOR"/>
    <x v="2"/>
    <n v="2021"/>
  </r>
  <r>
    <s v="P04818"/>
    <x v="547"/>
    <x v="3"/>
    <x v="40"/>
    <s v="Female"/>
    <x v="0"/>
    <x v="0"/>
    <n v="3"/>
    <n v="8"/>
    <x v="1"/>
    <n v="6"/>
    <n v="4"/>
    <n v="1"/>
    <s v="Private"/>
    <x v="0"/>
    <x v="5"/>
    <n v="1"/>
    <s v="ADULT"/>
    <x v="5"/>
    <n v="2022"/>
  </r>
  <r>
    <s v="P04819"/>
    <x v="104"/>
    <x v="3"/>
    <x v="38"/>
    <s v="Female"/>
    <x v="2"/>
    <x v="5"/>
    <n v="5"/>
    <n v="12"/>
    <x v="3"/>
    <n v="8"/>
    <n v="6"/>
    <n v="1"/>
    <s v="Medicare"/>
    <x v="0"/>
    <x v="2"/>
    <n v="1"/>
    <s v="SENIOR"/>
    <x v="8"/>
    <n v="2023"/>
  </r>
  <r>
    <s v="P04820"/>
    <x v="384"/>
    <x v="2"/>
    <x v="22"/>
    <s v="Male"/>
    <x v="0"/>
    <x v="4"/>
    <n v="4"/>
    <n v="6"/>
    <x v="2"/>
    <n v="6"/>
    <n v="2"/>
    <n v="2"/>
    <s v="Uninsured"/>
    <x v="0"/>
    <x v="15"/>
    <n v="1"/>
    <s v="ADULT"/>
    <x v="9"/>
    <n v="2023"/>
  </r>
  <r>
    <s v="P04821"/>
    <x v="508"/>
    <x v="2"/>
    <x v="1"/>
    <s v="Female"/>
    <x v="0"/>
    <x v="6"/>
    <n v="5"/>
    <n v="7"/>
    <x v="1"/>
    <n v="8"/>
    <n v="4"/>
    <n v="3"/>
    <s v="Uninsured"/>
    <x v="0"/>
    <x v="2"/>
    <n v="1"/>
    <s v="ADULT"/>
    <x v="2"/>
    <n v="2023"/>
  </r>
  <r>
    <s v="P04822"/>
    <x v="400"/>
    <x v="3"/>
    <x v="4"/>
    <s v="Female"/>
    <x v="4"/>
    <x v="9"/>
    <n v="6"/>
    <n v="8"/>
    <x v="2"/>
    <n v="10"/>
    <n v="4"/>
    <n v="2"/>
    <s v="Uninsured"/>
    <x v="1"/>
    <x v="2"/>
    <n v="1"/>
    <s v="ADULT"/>
    <x v="11"/>
    <n v="2023"/>
  </r>
  <r>
    <s v="P04823"/>
    <x v="351"/>
    <x v="3"/>
    <x v="40"/>
    <s v="Female"/>
    <x v="3"/>
    <x v="8"/>
    <n v="4"/>
    <n v="9"/>
    <x v="1"/>
    <n v="6"/>
    <n v="2"/>
    <n v="2"/>
    <s v="Uninsured"/>
    <x v="0"/>
    <x v="2"/>
    <n v="1"/>
    <s v="ADULT"/>
    <x v="8"/>
    <n v="2023"/>
  </r>
  <r>
    <s v="P04824"/>
    <x v="42"/>
    <x v="0"/>
    <x v="24"/>
    <s v="Male"/>
    <x v="1"/>
    <x v="1"/>
    <n v="5"/>
    <n v="5"/>
    <x v="1"/>
    <n v="8"/>
    <n v="4"/>
    <n v="2"/>
    <s v="Private"/>
    <x v="0"/>
    <x v="23"/>
    <n v="0"/>
    <s v="ADULT"/>
    <x v="6"/>
    <n v="2021"/>
  </r>
  <r>
    <s v="P04825"/>
    <x v="899"/>
    <x v="0"/>
    <x v="31"/>
    <s v="Male"/>
    <x v="2"/>
    <x v="6"/>
    <n v="4"/>
    <n v="9"/>
    <x v="1"/>
    <n v="6"/>
    <n v="2"/>
    <n v="2"/>
    <s v="Uninsured"/>
    <x v="0"/>
    <x v="2"/>
    <n v="1"/>
    <s v="ADULT"/>
    <x v="10"/>
    <n v="2021"/>
  </r>
  <r>
    <s v="P04826"/>
    <x v="962"/>
    <x v="2"/>
    <x v="9"/>
    <s v="Female"/>
    <x v="2"/>
    <x v="3"/>
    <n v="5"/>
    <n v="9"/>
    <x v="2"/>
    <n v="8"/>
    <n v="4"/>
    <n v="1"/>
    <s v="Medicaid"/>
    <x v="0"/>
    <x v="34"/>
    <n v="1"/>
    <s v="ADULT"/>
    <x v="9"/>
    <n v="2023"/>
  </r>
  <r>
    <s v="P04827"/>
    <x v="586"/>
    <x v="1"/>
    <x v="18"/>
    <s v="Male"/>
    <x v="1"/>
    <x v="2"/>
    <n v="4"/>
    <n v="10"/>
    <x v="2"/>
    <n v="7"/>
    <n v="2"/>
    <n v="1"/>
    <s v="Medicaid"/>
    <x v="0"/>
    <x v="15"/>
    <n v="1"/>
    <s v="ADULT"/>
    <x v="1"/>
    <n v="2021"/>
  </r>
  <r>
    <s v="P04828"/>
    <x v="953"/>
    <x v="3"/>
    <x v="6"/>
    <s v="Male"/>
    <x v="3"/>
    <x v="7"/>
    <n v="5"/>
    <n v="9"/>
    <x v="0"/>
    <n v="8"/>
    <n v="5"/>
    <n v="3"/>
    <s v="Medicare"/>
    <x v="0"/>
    <x v="2"/>
    <n v="1"/>
    <s v="SENIOR"/>
    <x v="8"/>
    <n v="2022"/>
  </r>
  <r>
    <s v="P04829"/>
    <x v="766"/>
    <x v="2"/>
    <x v="39"/>
    <s v="Male"/>
    <x v="2"/>
    <x v="0"/>
    <n v="5"/>
    <n v="7"/>
    <x v="1"/>
    <n v="10"/>
    <n v="6"/>
    <n v="2"/>
    <s v="Medicare"/>
    <x v="0"/>
    <x v="2"/>
    <n v="1"/>
    <s v="SENIOR"/>
    <x v="9"/>
    <n v="2021"/>
  </r>
  <r>
    <s v="P04830"/>
    <x v="266"/>
    <x v="2"/>
    <x v="13"/>
    <s v="Female"/>
    <x v="0"/>
    <x v="4"/>
    <n v="3"/>
    <n v="7"/>
    <x v="3"/>
    <n v="6"/>
    <n v="2"/>
    <n v="2"/>
    <s v="Private"/>
    <x v="0"/>
    <x v="22"/>
    <n v="1"/>
    <s v="ADULT"/>
    <x v="2"/>
    <n v="2021"/>
  </r>
  <r>
    <s v="P04831"/>
    <x v="1069"/>
    <x v="0"/>
    <x v="58"/>
    <s v="Female"/>
    <x v="3"/>
    <x v="1"/>
    <n v="5"/>
    <n v="5"/>
    <x v="2"/>
    <n v="10"/>
    <n v="4"/>
    <n v="2"/>
    <s v="Medicare"/>
    <x v="0"/>
    <x v="2"/>
    <n v="1"/>
    <s v="SENIOR"/>
    <x v="0"/>
    <n v="2023"/>
  </r>
  <r>
    <s v="P04832"/>
    <x v="462"/>
    <x v="1"/>
    <x v="25"/>
    <s v="Female"/>
    <x v="1"/>
    <x v="1"/>
    <n v="3"/>
    <n v="4"/>
    <x v="1"/>
    <n v="6"/>
    <n v="2"/>
    <n v="1"/>
    <s v="Medicaid"/>
    <x v="0"/>
    <x v="5"/>
    <n v="0"/>
    <s v="YOUNG ADULT"/>
    <x v="4"/>
    <n v="2021"/>
  </r>
  <r>
    <s v="P04833"/>
    <x v="1015"/>
    <x v="0"/>
    <x v="8"/>
    <s v="Male"/>
    <x v="2"/>
    <x v="4"/>
    <n v="4"/>
    <n v="6"/>
    <x v="1"/>
    <n v="7"/>
    <n v="4"/>
    <n v="1"/>
    <s v="Medicare"/>
    <x v="0"/>
    <x v="55"/>
    <n v="0"/>
    <s v="SENIOR"/>
    <x v="10"/>
    <n v="2022"/>
  </r>
  <r>
    <s v="P04834"/>
    <x v="620"/>
    <x v="2"/>
    <x v="38"/>
    <s v="Male"/>
    <x v="3"/>
    <x v="3"/>
    <n v="6"/>
    <n v="9"/>
    <x v="3"/>
    <n v="12"/>
    <n v="8"/>
    <n v="2"/>
    <s v="Medicare"/>
    <x v="1"/>
    <x v="2"/>
    <n v="1"/>
    <s v="SENIOR"/>
    <x v="9"/>
    <n v="2021"/>
  </r>
  <r>
    <s v="P04835"/>
    <x v="347"/>
    <x v="3"/>
    <x v="10"/>
    <s v="Male"/>
    <x v="1"/>
    <x v="10"/>
    <n v="2"/>
    <n v="5"/>
    <x v="2"/>
    <n v="5"/>
    <n v="3"/>
    <n v="0"/>
    <s v="Private"/>
    <x v="2"/>
    <x v="43"/>
    <n v="0"/>
    <s v="YOUNG ADULT"/>
    <x v="8"/>
    <n v="2023"/>
  </r>
  <r>
    <s v="P04836"/>
    <x v="311"/>
    <x v="0"/>
    <x v="18"/>
    <s v="Female"/>
    <x v="4"/>
    <x v="0"/>
    <n v="5"/>
    <n v="6"/>
    <x v="0"/>
    <n v="8"/>
    <n v="2"/>
    <n v="1"/>
    <s v="Uninsured"/>
    <x v="0"/>
    <x v="61"/>
    <n v="1"/>
    <s v="ADULT"/>
    <x v="6"/>
    <n v="2023"/>
  </r>
  <r>
    <s v="P04837"/>
    <x v="794"/>
    <x v="3"/>
    <x v="7"/>
    <s v="Female"/>
    <x v="1"/>
    <x v="9"/>
    <n v="4"/>
    <n v="9"/>
    <x v="1"/>
    <n v="7"/>
    <n v="3"/>
    <n v="1"/>
    <s v="Medicaid"/>
    <x v="0"/>
    <x v="69"/>
    <n v="1"/>
    <s v="ADULT"/>
    <x v="11"/>
    <n v="2022"/>
  </r>
  <r>
    <s v="P04838"/>
    <x v="910"/>
    <x v="0"/>
    <x v="34"/>
    <s v="Male"/>
    <x v="0"/>
    <x v="8"/>
    <n v="3"/>
    <n v="7"/>
    <x v="3"/>
    <n v="6"/>
    <n v="2"/>
    <n v="1"/>
    <s v="Private"/>
    <x v="0"/>
    <x v="64"/>
    <n v="0"/>
    <s v="ADULT"/>
    <x v="10"/>
    <n v="2023"/>
  </r>
  <r>
    <s v="P04839"/>
    <x v="59"/>
    <x v="1"/>
    <x v="54"/>
    <s v="Female"/>
    <x v="1"/>
    <x v="3"/>
    <n v="5"/>
    <n v="8"/>
    <x v="1"/>
    <n v="8"/>
    <n v="4"/>
    <n v="2"/>
    <s v="Medicare"/>
    <x v="0"/>
    <x v="2"/>
    <n v="1"/>
    <s v="SENIOR"/>
    <x v="1"/>
    <n v="2021"/>
  </r>
  <r>
    <s v="P04840"/>
    <x v="473"/>
    <x v="3"/>
    <x v="37"/>
    <s v="Female"/>
    <x v="1"/>
    <x v="1"/>
    <n v="4"/>
    <n v="5"/>
    <x v="3"/>
    <n v="7"/>
    <n v="3"/>
    <n v="3"/>
    <s v="Uninsured"/>
    <x v="0"/>
    <x v="47"/>
    <n v="1"/>
    <s v="ADULT"/>
    <x v="8"/>
    <n v="2023"/>
  </r>
  <r>
    <s v="P04841"/>
    <x v="410"/>
    <x v="0"/>
    <x v="46"/>
    <s v="Male"/>
    <x v="1"/>
    <x v="6"/>
    <n v="6"/>
    <n v="7"/>
    <x v="0"/>
    <n v="9"/>
    <n v="4"/>
    <n v="4"/>
    <s v="Private"/>
    <x v="1"/>
    <x v="2"/>
    <n v="1"/>
    <s v="ADULT"/>
    <x v="6"/>
    <n v="2023"/>
  </r>
  <r>
    <s v="P04842"/>
    <x v="105"/>
    <x v="1"/>
    <x v="18"/>
    <s v="Male"/>
    <x v="1"/>
    <x v="4"/>
    <n v="5"/>
    <n v="7"/>
    <x v="2"/>
    <n v="8"/>
    <n v="4"/>
    <n v="1"/>
    <s v="Medicaid"/>
    <x v="0"/>
    <x v="17"/>
    <n v="1"/>
    <s v="ADULT"/>
    <x v="3"/>
    <n v="2023"/>
  </r>
  <r>
    <s v="P04843"/>
    <x v="201"/>
    <x v="1"/>
    <x v="2"/>
    <s v="Female"/>
    <x v="4"/>
    <x v="0"/>
    <n v="5"/>
    <n v="6"/>
    <x v="2"/>
    <n v="8"/>
    <n v="5"/>
    <n v="1"/>
    <s v="Medicare"/>
    <x v="0"/>
    <x v="12"/>
    <n v="1"/>
    <s v="SENIOR"/>
    <x v="1"/>
    <n v="2021"/>
  </r>
  <r>
    <s v="P04844"/>
    <x v="625"/>
    <x v="0"/>
    <x v="1"/>
    <s v="Male"/>
    <x v="2"/>
    <x v="1"/>
    <n v="4"/>
    <n v="7"/>
    <x v="1"/>
    <n v="9"/>
    <n v="4"/>
    <n v="1"/>
    <s v="Medicaid"/>
    <x v="0"/>
    <x v="55"/>
    <n v="1"/>
    <s v="ADULT"/>
    <x v="0"/>
    <n v="2021"/>
  </r>
  <r>
    <s v="P04845"/>
    <x v="676"/>
    <x v="1"/>
    <x v="50"/>
    <s v="Female"/>
    <x v="2"/>
    <x v="1"/>
    <n v="5"/>
    <n v="8"/>
    <x v="2"/>
    <n v="8"/>
    <n v="6"/>
    <n v="2"/>
    <s v="Medicare"/>
    <x v="0"/>
    <x v="2"/>
    <n v="1"/>
    <s v="SENIOR"/>
    <x v="4"/>
    <n v="2021"/>
  </r>
  <r>
    <s v="P04846"/>
    <x v="325"/>
    <x v="0"/>
    <x v="8"/>
    <s v="Male"/>
    <x v="1"/>
    <x v="5"/>
    <n v="6"/>
    <n v="10"/>
    <x v="2"/>
    <n v="12"/>
    <n v="4"/>
    <n v="2"/>
    <s v="Medicare"/>
    <x v="1"/>
    <x v="2"/>
    <n v="1"/>
    <s v="SENIOR"/>
    <x v="10"/>
    <n v="2021"/>
  </r>
  <r>
    <s v="P04847"/>
    <x v="414"/>
    <x v="2"/>
    <x v="75"/>
    <s v="Female"/>
    <x v="0"/>
    <x v="0"/>
    <n v="1"/>
    <n v="5"/>
    <x v="1"/>
    <n v="2"/>
    <n v="2"/>
    <n v="0"/>
    <s v="Private"/>
    <x v="3"/>
    <x v="74"/>
    <n v="0"/>
    <s v="YOUNG ADULT"/>
    <x v="7"/>
    <n v="2021"/>
  </r>
  <r>
    <s v="P04848"/>
    <x v="623"/>
    <x v="3"/>
    <x v="12"/>
    <s v="Female"/>
    <x v="2"/>
    <x v="8"/>
    <n v="4"/>
    <n v="9"/>
    <x v="2"/>
    <n v="6"/>
    <n v="3"/>
    <n v="1"/>
    <s v="Private"/>
    <x v="0"/>
    <x v="14"/>
    <n v="0"/>
    <s v="ADULT"/>
    <x v="8"/>
    <n v="2022"/>
  </r>
  <r>
    <s v="P04849"/>
    <x v="356"/>
    <x v="0"/>
    <x v="12"/>
    <s v="Female"/>
    <x v="0"/>
    <x v="3"/>
    <n v="5"/>
    <n v="8"/>
    <x v="3"/>
    <n v="8"/>
    <n v="2"/>
    <n v="1"/>
    <s v="Uninsured"/>
    <x v="0"/>
    <x v="17"/>
    <n v="1"/>
    <s v="ADULT"/>
    <x v="6"/>
    <n v="2022"/>
  </r>
  <r>
    <s v="P04850"/>
    <x v="694"/>
    <x v="1"/>
    <x v="0"/>
    <s v="Female"/>
    <x v="1"/>
    <x v="1"/>
    <n v="5"/>
    <n v="7"/>
    <x v="1"/>
    <n v="10"/>
    <n v="5"/>
    <n v="1"/>
    <s v="Medicare"/>
    <x v="0"/>
    <x v="12"/>
    <n v="1"/>
    <s v="SENIOR"/>
    <x v="1"/>
    <n v="2023"/>
  </r>
  <r>
    <s v="P04851"/>
    <x v="181"/>
    <x v="2"/>
    <x v="45"/>
    <s v="Female"/>
    <x v="2"/>
    <x v="1"/>
    <n v="2"/>
    <n v="4"/>
    <x v="1"/>
    <n v="3"/>
    <n v="1"/>
    <n v="0"/>
    <s v="Private"/>
    <x v="1"/>
    <x v="33"/>
    <n v="0"/>
    <s v="YOUNG ADULT"/>
    <x v="2"/>
    <n v="2021"/>
  </r>
  <r>
    <s v="P04852"/>
    <x v="688"/>
    <x v="3"/>
    <x v="49"/>
    <s v="Female"/>
    <x v="1"/>
    <x v="10"/>
    <n v="7"/>
    <n v="7"/>
    <x v="1"/>
    <n v="12"/>
    <n v="6"/>
    <n v="3"/>
    <s v="Medicare"/>
    <x v="1"/>
    <x v="2"/>
    <n v="1"/>
    <s v="SENIOR"/>
    <x v="5"/>
    <n v="2023"/>
  </r>
  <r>
    <s v="P04853"/>
    <x v="120"/>
    <x v="2"/>
    <x v="8"/>
    <s v="Male"/>
    <x v="2"/>
    <x v="8"/>
    <n v="5"/>
    <n v="9"/>
    <x v="3"/>
    <n v="8"/>
    <n v="5"/>
    <n v="3"/>
    <s v="Medicare"/>
    <x v="0"/>
    <x v="2"/>
    <n v="1"/>
    <s v="SENIOR"/>
    <x v="9"/>
    <n v="2023"/>
  </r>
  <r>
    <s v="P04854"/>
    <x v="901"/>
    <x v="2"/>
    <x v="30"/>
    <s v="Male"/>
    <x v="2"/>
    <x v="6"/>
    <n v="4"/>
    <n v="7"/>
    <x v="3"/>
    <n v="7"/>
    <n v="3"/>
    <n v="1"/>
    <s v="Private"/>
    <x v="0"/>
    <x v="45"/>
    <n v="1"/>
    <s v="ADULT"/>
    <x v="2"/>
    <n v="2023"/>
  </r>
  <r>
    <s v="P04855"/>
    <x v="862"/>
    <x v="1"/>
    <x v="68"/>
    <s v="Female"/>
    <x v="0"/>
    <x v="3"/>
    <n v="6"/>
    <n v="7"/>
    <x v="2"/>
    <n v="10"/>
    <n v="4"/>
    <n v="2"/>
    <s v="Medicare"/>
    <x v="1"/>
    <x v="2"/>
    <n v="1"/>
    <s v="SENIOR"/>
    <x v="4"/>
    <n v="2023"/>
  </r>
  <r>
    <s v="P04856"/>
    <x v="333"/>
    <x v="0"/>
    <x v="49"/>
    <s v="Female"/>
    <x v="2"/>
    <x v="0"/>
    <n v="6"/>
    <n v="7"/>
    <x v="2"/>
    <n v="9"/>
    <n v="6"/>
    <n v="2"/>
    <s v="Medicare"/>
    <x v="1"/>
    <x v="2"/>
    <n v="1"/>
    <s v="SENIOR"/>
    <x v="0"/>
    <n v="2023"/>
  </r>
  <r>
    <s v="P04857"/>
    <x v="792"/>
    <x v="0"/>
    <x v="58"/>
    <s v="Male"/>
    <x v="1"/>
    <x v="3"/>
    <n v="5"/>
    <n v="7"/>
    <x v="3"/>
    <n v="8"/>
    <n v="5"/>
    <n v="2"/>
    <s v="Medicare"/>
    <x v="0"/>
    <x v="2"/>
    <n v="1"/>
    <s v="SENIOR"/>
    <x v="10"/>
    <n v="2023"/>
  </r>
  <r>
    <s v="P04858"/>
    <x v="955"/>
    <x v="0"/>
    <x v="41"/>
    <s v="Male"/>
    <x v="4"/>
    <x v="8"/>
    <n v="5"/>
    <n v="10"/>
    <x v="1"/>
    <n v="8"/>
    <n v="5"/>
    <n v="3"/>
    <s v="Medicare"/>
    <x v="0"/>
    <x v="2"/>
    <n v="1"/>
    <s v="SENIOR"/>
    <x v="0"/>
    <n v="2022"/>
  </r>
  <r>
    <s v="P04859"/>
    <x v="917"/>
    <x v="2"/>
    <x v="30"/>
    <s v="Female"/>
    <x v="1"/>
    <x v="1"/>
    <n v="4"/>
    <n v="6"/>
    <x v="2"/>
    <n v="6"/>
    <n v="4"/>
    <n v="1"/>
    <s v="Medicaid"/>
    <x v="0"/>
    <x v="37"/>
    <n v="1"/>
    <s v="ADULT"/>
    <x v="7"/>
    <n v="2022"/>
  </r>
  <r>
    <s v="P04860"/>
    <x v="669"/>
    <x v="1"/>
    <x v="1"/>
    <s v="Male"/>
    <x v="0"/>
    <x v="4"/>
    <n v="4"/>
    <n v="6"/>
    <x v="1"/>
    <n v="10"/>
    <n v="3"/>
    <n v="1"/>
    <s v="Private"/>
    <x v="0"/>
    <x v="20"/>
    <n v="0"/>
    <s v="ADULT"/>
    <x v="4"/>
    <n v="2023"/>
  </r>
  <r>
    <s v="P04861"/>
    <x v="607"/>
    <x v="3"/>
    <x v="42"/>
    <s v="Female"/>
    <x v="3"/>
    <x v="7"/>
    <n v="3"/>
    <n v="9"/>
    <x v="3"/>
    <n v="4"/>
    <n v="2"/>
    <n v="2"/>
    <s v="Uninsured"/>
    <x v="0"/>
    <x v="2"/>
    <n v="1"/>
    <s v="ADULT"/>
    <x v="11"/>
    <n v="2022"/>
  </r>
  <r>
    <s v="P04862"/>
    <x v="103"/>
    <x v="3"/>
    <x v="40"/>
    <s v="Female"/>
    <x v="2"/>
    <x v="7"/>
    <n v="3"/>
    <n v="10"/>
    <x v="1"/>
    <n v="10"/>
    <n v="4"/>
    <n v="1"/>
    <s v="Medicaid"/>
    <x v="0"/>
    <x v="59"/>
    <n v="0"/>
    <s v="ADULT"/>
    <x v="11"/>
    <n v="2021"/>
  </r>
  <r>
    <s v="P04863"/>
    <x v="364"/>
    <x v="0"/>
    <x v="37"/>
    <s v="Female"/>
    <x v="0"/>
    <x v="3"/>
    <n v="3"/>
    <n v="6"/>
    <x v="2"/>
    <n v="6"/>
    <n v="4"/>
    <n v="2"/>
    <s v="Medicaid"/>
    <x v="0"/>
    <x v="37"/>
    <n v="1"/>
    <s v="ADULT"/>
    <x v="0"/>
    <n v="2023"/>
  </r>
  <r>
    <s v="P04864"/>
    <x v="961"/>
    <x v="1"/>
    <x v="28"/>
    <s v="Male"/>
    <x v="3"/>
    <x v="0"/>
    <n v="2"/>
    <n v="8"/>
    <x v="1"/>
    <n v="3"/>
    <n v="2"/>
    <n v="0"/>
    <s v="Medicaid"/>
    <x v="0"/>
    <x v="60"/>
    <n v="0"/>
    <s v="YOUNG ADULT"/>
    <x v="1"/>
    <n v="2022"/>
  </r>
  <r>
    <s v="P04865"/>
    <x v="249"/>
    <x v="2"/>
    <x v="31"/>
    <s v="Male"/>
    <x v="1"/>
    <x v="0"/>
    <n v="4"/>
    <n v="6"/>
    <x v="0"/>
    <n v="7"/>
    <n v="2"/>
    <n v="1"/>
    <s v="Private"/>
    <x v="0"/>
    <x v="63"/>
    <n v="0"/>
    <s v="ADULT"/>
    <x v="9"/>
    <n v="2023"/>
  </r>
  <r>
    <s v="P04866"/>
    <x v="94"/>
    <x v="0"/>
    <x v="70"/>
    <s v="Male"/>
    <x v="2"/>
    <x v="1"/>
    <n v="2"/>
    <n v="6"/>
    <x v="3"/>
    <n v="4"/>
    <n v="1"/>
    <n v="0"/>
    <s v="Private"/>
    <x v="0"/>
    <x v="68"/>
    <n v="1"/>
    <s v="YOUNG ADULT"/>
    <x v="6"/>
    <n v="2021"/>
  </r>
  <r>
    <s v="P04867"/>
    <x v="777"/>
    <x v="1"/>
    <x v="26"/>
    <s v="Male"/>
    <x v="0"/>
    <x v="0"/>
    <n v="5"/>
    <n v="7"/>
    <x v="1"/>
    <n v="8"/>
    <n v="2"/>
    <n v="1"/>
    <s v="Private"/>
    <x v="0"/>
    <x v="40"/>
    <n v="1"/>
    <s v="ADULT"/>
    <x v="3"/>
    <n v="2022"/>
  </r>
  <r>
    <s v="P04868"/>
    <x v="952"/>
    <x v="1"/>
    <x v="24"/>
    <s v="Female"/>
    <x v="4"/>
    <x v="4"/>
    <n v="5"/>
    <n v="5"/>
    <x v="0"/>
    <n v="8"/>
    <n v="2"/>
    <n v="1"/>
    <s v="Private"/>
    <x v="0"/>
    <x v="42"/>
    <n v="1"/>
    <s v="ADULT"/>
    <x v="1"/>
    <n v="2021"/>
  </r>
  <r>
    <s v="P04869"/>
    <x v="694"/>
    <x v="1"/>
    <x v="30"/>
    <s v="Female"/>
    <x v="0"/>
    <x v="3"/>
    <n v="4"/>
    <n v="7"/>
    <x v="1"/>
    <n v="8"/>
    <n v="3"/>
    <n v="2"/>
    <s v="Uninsured"/>
    <x v="0"/>
    <x v="13"/>
    <n v="1"/>
    <s v="ADULT"/>
    <x v="1"/>
    <n v="2023"/>
  </r>
  <r>
    <s v="P04870"/>
    <x v="899"/>
    <x v="0"/>
    <x v="42"/>
    <s v="Male"/>
    <x v="4"/>
    <x v="6"/>
    <n v="3"/>
    <n v="6"/>
    <x v="1"/>
    <n v="6"/>
    <n v="4"/>
    <n v="3"/>
    <s v="Private"/>
    <x v="0"/>
    <x v="2"/>
    <n v="1"/>
    <s v="ADULT"/>
    <x v="10"/>
    <n v="2021"/>
  </r>
  <r>
    <s v="P04871"/>
    <x v="439"/>
    <x v="2"/>
    <x v="49"/>
    <s v="Male"/>
    <x v="4"/>
    <x v="6"/>
    <n v="6"/>
    <n v="8"/>
    <x v="1"/>
    <n v="9"/>
    <n v="4"/>
    <n v="2"/>
    <s v="Medicare"/>
    <x v="1"/>
    <x v="2"/>
    <n v="1"/>
    <s v="SENIOR"/>
    <x v="7"/>
    <n v="2023"/>
  </r>
  <r>
    <s v="P04872"/>
    <x v="271"/>
    <x v="0"/>
    <x v="44"/>
    <s v="Male"/>
    <x v="3"/>
    <x v="6"/>
    <n v="5"/>
    <n v="9"/>
    <x v="3"/>
    <n v="10"/>
    <n v="5"/>
    <n v="2"/>
    <s v="Medicare"/>
    <x v="0"/>
    <x v="2"/>
    <n v="1"/>
    <s v="SENIOR"/>
    <x v="0"/>
    <n v="2021"/>
  </r>
  <r>
    <s v="P04873"/>
    <x v="401"/>
    <x v="3"/>
    <x v="56"/>
    <s v="Female"/>
    <x v="0"/>
    <x v="8"/>
    <n v="2"/>
    <n v="9"/>
    <x v="1"/>
    <n v="4"/>
    <n v="4"/>
    <n v="2"/>
    <s v="Private"/>
    <x v="3"/>
    <x v="3"/>
    <n v="1"/>
    <s v="YOUNG ADULT"/>
    <x v="8"/>
    <n v="2021"/>
  </r>
  <r>
    <s v="P04874"/>
    <x v="174"/>
    <x v="1"/>
    <x v="26"/>
    <s v="Male"/>
    <x v="1"/>
    <x v="1"/>
    <n v="5"/>
    <n v="6"/>
    <x v="1"/>
    <n v="10"/>
    <n v="4"/>
    <n v="1"/>
    <s v="Private"/>
    <x v="0"/>
    <x v="28"/>
    <n v="1"/>
    <s v="ADULT"/>
    <x v="1"/>
    <n v="2021"/>
  </r>
  <r>
    <s v="P04875"/>
    <x v="948"/>
    <x v="3"/>
    <x v="21"/>
    <s v="Female"/>
    <x v="2"/>
    <x v="7"/>
    <n v="3"/>
    <n v="10"/>
    <x v="0"/>
    <n v="4"/>
    <n v="4"/>
    <n v="2"/>
    <s v="Private"/>
    <x v="0"/>
    <x v="6"/>
    <n v="1"/>
    <s v="ADULT"/>
    <x v="5"/>
    <n v="2021"/>
  </r>
  <r>
    <s v="P04876"/>
    <x v="683"/>
    <x v="1"/>
    <x v="13"/>
    <s v="Female"/>
    <x v="0"/>
    <x v="6"/>
    <n v="4"/>
    <n v="8"/>
    <x v="0"/>
    <n v="8"/>
    <n v="3"/>
    <n v="1"/>
    <s v="Private"/>
    <x v="0"/>
    <x v="19"/>
    <n v="1"/>
    <s v="ADULT"/>
    <x v="3"/>
    <n v="2022"/>
  </r>
  <r>
    <s v="P04877"/>
    <x v="610"/>
    <x v="0"/>
    <x v="28"/>
    <s v="Female"/>
    <x v="1"/>
    <x v="2"/>
    <n v="2"/>
    <n v="9"/>
    <x v="1"/>
    <n v="4"/>
    <n v="4"/>
    <n v="2"/>
    <s v="Private"/>
    <x v="2"/>
    <x v="15"/>
    <n v="1"/>
    <s v="YOUNG ADULT"/>
    <x v="10"/>
    <n v="2021"/>
  </r>
  <r>
    <s v="P04878"/>
    <x v="652"/>
    <x v="0"/>
    <x v="57"/>
    <s v="Female"/>
    <x v="0"/>
    <x v="3"/>
    <n v="4"/>
    <n v="9"/>
    <x v="1"/>
    <n v="7"/>
    <n v="5"/>
    <n v="2"/>
    <s v="Private"/>
    <x v="0"/>
    <x v="62"/>
    <n v="1"/>
    <s v="SENIOR"/>
    <x v="0"/>
    <n v="2022"/>
  </r>
  <r>
    <s v="P04879"/>
    <x v="512"/>
    <x v="2"/>
    <x v="37"/>
    <s v="Male"/>
    <x v="0"/>
    <x v="8"/>
    <n v="4"/>
    <n v="9"/>
    <x v="2"/>
    <n v="6"/>
    <n v="4"/>
    <n v="1"/>
    <s v="Uninsured"/>
    <x v="0"/>
    <x v="3"/>
    <n v="1"/>
    <s v="ADULT"/>
    <x v="2"/>
    <n v="2021"/>
  </r>
  <r>
    <s v="P04880"/>
    <x v="578"/>
    <x v="2"/>
    <x v="41"/>
    <s v="Female"/>
    <x v="1"/>
    <x v="8"/>
    <n v="6"/>
    <n v="10"/>
    <x v="1"/>
    <n v="10"/>
    <n v="6"/>
    <n v="2"/>
    <s v="Medicare"/>
    <x v="1"/>
    <x v="2"/>
    <n v="0"/>
    <s v="SENIOR"/>
    <x v="7"/>
    <n v="2023"/>
  </r>
  <r>
    <s v="P04881"/>
    <x v="585"/>
    <x v="3"/>
    <x v="41"/>
    <s v="Male"/>
    <x v="1"/>
    <x v="8"/>
    <n v="5"/>
    <n v="9"/>
    <x v="2"/>
    <n v="8"/>
    <n v="5"/>
    <n v="2"/>
    <s v="Medicare"/>
    <x v="0"/>
    <x v="2"/>
    <n v="1"/>
    <s v="SENIOR"/>
    <x v="11"/>
    <n v="2021"/>
  </r>
  <r>
    <s v="P04882"/>
    <x v="953"/>
    <x v="3"/>
    <x v="44"/>
    <s v="Female"/>
    <x v="2"/>
    <x v="2"/>
    <n v="5"/>
    <n v="12"/>
    <x v="1"/>
    <n v="8"/>
    <n v="4"/>
    <n v="2"/>
    <s v="Medicare"/>
    <x v="0"/>
    <x v="2"/>
    <n v="1"/>
    <s v="SENIOR"/>
    <x v="8"/>
    <n v="2022"/>
  </r>
  <r>
    <s v="P04883"/>
    <x v="188"/>
    <x v="1"/>
    <x v="40"/>
    <s v="Male"/>
    <x v="0"/>
    <x v="3"/>
    <n v="5"/>
    <n v="9"/>
    <x v="1"/>
    <n v="10"/>
    <n v="2"/>
    <n v="1"/>
    <s v="Medicaid"/>
    <x v="0"/>
    <x v="57"/>
    <n v="1"/>
    <s v="ADULT"/>
    <x v="3"/>
    <n v="2022"/>
  </r>
  <r>
    <s v="P04884"/>
    <x v="903"/>
    <x v="1"/>
    <x v="0"/>
    <s v="Female"/>
    <x v="0"/>
    <x v="3"/>
    <n v="4"/>
    <n v="9"/>
    <x v="1"/>
    <n v="7"/>
    <n v="4"/>
    <n v="1"/>
    <s v="Medicare"/>
    <x v="0"/>
    <x v="55"/>
    <n v="1"/>
    <s v="SENIOR"/>
    <x v="1"/>
    <n v="2023"/>
  </r>
  <r>
    <s v="P04885"/>
    <x v="304"/>
    <x v="2"/>
    <x v="38"/>
    <s v="Male"/>
    <x v="0"/>
    <x v="0"/>
    <n v="5"/>
    <n v="6"/>
    <x v="2"/>
    <n v="10"/>
    <n v="4"/>
    <n v="2"/>
    <s v="Medicare"/>
    <x v="0"/>
    <x v="2"/>
    <n v="1"/>
    <s v="SENIOR"/>
    <x v="2"/>
    <n v="2023"/>
  </r>
  <r>
    <s v="P04886"/>
    <x v="51"/>
    <x v="1"/>
    <x v="42"/>
    <s v="Female"/>
    <x v="1"/>
    <x v="2"/>
    <n v="4"/>
    <n v="10"/>
    <x v="1"/>
    <n v="6"/>
    <n v="2"/>
    <n v="2"/>
    <s v="Private"/>
    <x v="0"/>
    <x v="0"/>
    <n v="1"/>
    <s v="ADULT"/>
    <x v="1"/>
    <n v="2023"/>
  </r>
  <r>
    <s v="P04887"/>
    <x v="1080"/>
    <x v="0"/>
    <x v="46"/>
    <s v="Male"/>
    <x v="1"/>
    <x v="2"/>
    <n v="4"/>
    <n v="10"/>
    <x v="0"/>
    <n v="6"/>
    <n v="2"/>
    <n v="1"/>
    <s v="Private"/>
    <x v="0"/>
    <x v="61"/>
    <n v="1"/>
    <s v="ADULT"/>
    <x v="6"/>
    <n v="2021"/>
  </r>
  <r>
    <s v="P04888"/>
    <x v="210"/>
    <x v="2"/>
    <x v="65"/>
    <s v="Female"/>
    <x v="1"/>
    <x v="1"/>
    <n v="6"/>
    <n v="5"/>
    <x v="3"/>
    <n v="10"/>
    <n v="4"/>
    <n v="4"/>
    <s v="Medicare"/>
    <x v="1"/>
    <x v="2"/>
    <n v="1"/>
    <s v="SENIOR"/>
    <x v="7"/>
    <n v="2023"/>
  </r>
  <r>
    <s v="P04889"/>
    <x v="522"/>
    <x v="0"/>
    <x v="26"/>
    <s v="Female"/>
    <x v="2"/>
    <x v="5"/>
    <n v="5"/>
    <n v="11"/>
    <x v="1"/>
    <n v="8"/>
    <n v="4"/>
    <n v="1"/>
    <s v="Private"/>
    <x v="0"/>
    <x v="2"/>
    <n v="1"/>
    <s v="ADULT"/>
    <x v="10"/>
    <n v="2023"/>
  </r>
  <r>
    <s v="P04890"/>
    <x v="178"/>
    <x v="1"/>
    <x v="38"/>
    <s v="Male"/>
    <x v="2"/>
    <x v="1"/>
    <n v="5"/>
    <n v="6"/>
    <x v="1"/>
    <n v="8"/>
    <n v="5"/>
    <n v="1"/>
    <s v="Medicare"/>
    <x v="0"/>
    <x v="12"/>
    <n v="1"/>
    <s v="SENIOR"/>
    <x v="1"/>
    <n v="2023"/>
  </r>
  <r>
    <s v="P04891"/>
    <x v="749"/>
    <x v="3"/>
    <x v="46"/>
    <s v="Female"/>
    <x v="0"/>
    <x v="8"/>
    <n v="4"/>
    <n v="9"/>
    <x v="1"/>
    <n v="6"/>
    <n v="2"/>
    <n v="1"/>
    <s v="Private"/>
    <x v="0"/>
    <x v="14"/>
    <n v="1"/>
    <s v="ADULT"/>
    <x v="5"/>
    <n v="2021"/>
  </r>
  <r>
    <s v="P04892"/>
    <x v="327"/>
    <x v="1"/>
    <x v="25"/>
    <s v="Female"/>
    <x v="0"/>
    <x v="6"/>
    <n v="3"/>
    <n v="6"/>
    <x v="1"/>
    <n v="8"/>
    <n v="2"/>
    <n v="1"/>
    <s v="Medicaid"/>
    <x v="0"/>
    <x v="31"/>
    <n v="0"/>
    <s v="YOUNG ADULT"/>
    <x v="1"/>
    <n v="2023"/>
  </r>
  <r>
    <s v="P04893"/>
    <x v="951"/>
    <x v="0"/>
    <x v="12"/>
    <s v="Male"/>
    <x v="2"/>
    <x v="1"/>
    <n v="3"/>
    <n v="5"/>
    <x v="1"/>
    <n v="6"/>
    <n v="4"/>
    <n v="1"/>
    <s v="Medicaid"/>
    <x v="0"/>
    <x v="5"/>
    <n v="1"/>
    <s v="ADULT"/>
    <x v="6"/>
    <n v="2022"/>
  </r>
  <r>
    <s v="P04894"/>
    <x v="63"/>
    <x v="1"/>
    <x v="1"/>
    <s v="Female"/>
    <x v="0"/>
    <x v="3"/>
    <n v="6"/>
    <n v="8"/>
    <x v="1"/>
    <n v="12"/>
    <n v="3"/>
    <n v="2"/>
    <s v="Medicaid"/>
    <x v="1"/>
    <x v="2"/>
    <n v="0"/>
    <s v="ADULT"/>
    <x v="3"/>
    <n v="2022"/>
  </r>
  <r>
    <s v="P04895"/>
    <x v="725"/>
    <x v="0"/>
    <x v="43"/>
    <s v="Female"/>
    <x v="2"/>
    <x v="6"/>
    <n v="3"/>
    <n v="6"/>
    <x v="1"/>
    <n v="4"/>
    <n v="2"/>
    <n v="2"/>
    <s v="Medicaid"/>
    <x v="0"/>
    <x v="23"/>
    <n v="1"/>
    <s v="YOUNG ADULT"/>
    <x v="0"/>
    <n v="2022"/>
  </r>
  <r>
    <s v="P04896"/>
    <x v="0"/>
    <x v="0"/>
    <x v="24"/>
    <s v="Female"/>
    <x v="1"/>
    <x v="1"/>
    <n v="4"/>
    <n v="6"/>
    <x v="1"/>
    <n v="8"/>
    <n v="2"/>
    <n v="1"/>
    <s v="Medicaid"/>
    <x v="0"/>
    <x v="29"/>
    <n v="1"/>
    <s v="ADULT"/>
    <x v="0"/>
    <n v="2022"/>
  </r>
  <r>
    <s v="P04897"/>
    <x v="859"/>
    <x v="2"/>
    <x v="70"/>
    <s v="Male"/>
    <x v="1"/>
    <x v="2"/>
    <n v="3"/>
    <n v="8"/>
    <x v="0"/>
    <n v="6"/>
    <n v="2"/>
    <n v="1"/>
    <s v="Medicaid"/>
    <x v="0"/>
    <x v="21"/>
    <n v="1"/>
    <s v="YOUNG ADULT"/>
    <x v="2"/>
    <n v="2022"/>
  </r>
  <r>
    <s v="P04898"/>
    <x v="953"/>
    <x v="3"/>
    <x v="19"/>
    <s v="Male"/>
    <x v="3"/>
    <x v="7"/>
    <n v="4"/>
    <n v="11"/>
    <x v="1"/>
    <n v="7"/>
    <n v="3"/>
    <n v="1"/>
    <s v="Uninsured"/>
    <x v="0"/>
    <x v="59"/>
    <n v="1"/>
    <s v="YOUNG ADULT"/>
    <x v="8"/>
    <n v="2022"/>
  </r>
  <r>
    <s v="P04899"/>
    <x v="244"/>
    <x v="0"/>
    <x v="2"/>
    <s v="Female"/>
    <x v="2"/>
    <x v="8"/>
    <n v="5"/>
    <n v="8"/>
    <x v="1"/>
    <n v="8"/>
    <n v="4"/>
    <n v="1"/>
    <s v="Medicare"/>
    <x v="0"/>
    <x v="2"/>
    <n v="1"/>
    <s v="SENIOR"/>
    <x v="10"/>
    <n v="2023"/>
  </r>
  <r>
    <s v="P04900"/>
    <x v="39"/>
    <x v="1"/>
    <x v="38"/>
    <s v="Male"/>
    <x v="4"/>
    <x v="8"/>
    <n v="5"/>
    <n v="9"/>
    <x v="1"/>
    <n v="8"/>
    <n v="6"/>
    <n v="1"/>
    <s v="Medicare"/>
    <x v="0"/>
    <x v="2"/>
    <n v="1"/>
    <s v="SENIOR"/>
    <x v="3"/>
    <n v="2022"/>
  </r>
  <r>
    <s v="P04901"/>
    <x v="22"/>
    <x v="3"/>
    <x v="36"/>
    <s v="Female"/>
    <x v="4"/>
    <x v="9"/>
    <n v="3"/>
    <n v="9"/>
    <x v="1"/>
    <n v="4"/>
    <n v="4"/>
    <n v="1"/>
    <s v="Medicaid"/>
    <x v="0"/>
    <x v="20"/>
    <n v="1"/>
    <s v="ADULT"/>
    <x v="8"/>
    <n v="2023"/>
  </r>
  <r>
    <s v="P04902"/>
    <x v="523"/>
    <x v="1"/>
    <x v="13"/>
    <s v="Male"/>
    <x v="0"/>
    <x v="5"/>
    <n v="5"/>
    <n v="10"/>
    <x v="2"/>
    <n v="8"/>
    <n v="4"/>
    <n v="2"/>
    <s v="Uninsured"/>
    <x v="0"/>
    <x v="2"/>
    <n v="1"/>
    <s v="ADULT"/>
    <x v="1"/>
    <n v="2021"/>
  </r>
  <r>
    <s v="P04903"/>
    <x v="1002"/>
    <x v="1"/>
    <x v="13"/>
    <s v="Male"/>
    <x v="1"/>
    <x v="2"/>
    <n v="3"/>
    <n v="9"/>
    <x v="1"/>
    <n v="4"/>
    <n v="2"/>
    <n v="2"/>
    <s v="Private"/>
    <x v="0"/>
    <x v="8"/>
    <n v="1"/>
    <s v="ADULT"/>
    <x v="3"/>
    <n v="2023"/>
  </r>
  <r>
    <s v="P04904"/>
    <x v="432"/>
    <x v="3"/>
    <x v="36"/>
    <s v="Female"/>
    <x v="1"/>
    <x v="10"/>
    <n v="4"/>
    <n v="7"/>
    <x v="1"/>
    <n v="7"/>
    <n v="4"/>
    <n v="1"/>
    <s v="Uninsured"/>
    <x v="0"/>
    <x v="24"/>
    <n v="0"/>
    <s v="ADULT"/>
    <x v="5"/>
    <n v="2022"/>
  </r>
  <r>
    <s v="P04905"/>
    <x v="374"/>
    <x v="2"/>
    <x v="38"/>
    <s v="Female"/>
    <x v="3"/>
    <x v="3"/>
    <n v="5"/>
    <n v="8"/>
    <x v="3"/>
    <n v="8"/>
    <n v="8"/>
    <n v="1"/>
    <s v="Medicare"/>
    <x v="0"/>
    <x v="2"/>
    <n v="1"/>
    <s v="SENIOR"/>
    <x v="2"/>
    <n v="2021"/>
  </r>
  <r>
    <s v="P04906"/>
    <x v="611"/>
    <x v="0"/>
    <x v="39"/>
    <s v="Female"/>
    <x v="0"/>
    <x v="2"/>
    <n v="5"/>
    <n v="12"/>
    <x v="2"/>
    <n v="10"/>
    <n v="5"/>
    <n v="2"/>
    <s v="Medicare"/>
    <x v="0"/>
    <x v="2"/>
    <n v="1"/>
    <s v="SENIOR"/>
    <x v="0"/>
    <n v="2023"/>
  </r>
  <r>
    <s v="P04907"/>
    <x v="986"/>
    <x v="2"/>
    <x v="42"/>
    <s v="Male"/>
    <x v="3"/>
    <x v="6"/>
    <n v="3"/>
    <n v="6"/>
    <x v="2"/>
    <n v="4"/>
    <n v="2"/>
    <n v="2"/>
    <s v="Private"/>
    <x v="0"/>
    <x v="8"/>
    <n v="1"/>
    <s v="ADULT"/>
    <x v="7"/>
    <n v="2021"/>
  </r>
  <r>
    <s v="P04908"/>
    <x v="641"/>
    <x v="0"/>
    <x v="19"/>
    <s v="Male"/>
    <x v="3"/>
    <x v="0"/>
    <n v="4"/>
    <n v="6"/>
    <x v="1"/>
    <n v="7"/>
    <n v="2"/>
    <n v="1"/>
    <s v="Uninsured"/>
    <x v="0"/>
    <x v="38"/>
    <n v="0"/>
    <s v="YOUNG ADULT"/>
    <x v="6"/>
    <n v="2021"/>
  </r>
  <r>
    <s v="P04909"/>
    <x v="768"/>
    <x v="2"/>
    <x v="9"/>
    <s v="Male"/>
    <x v="0"/>
    <x v="8"/>
    <n v="5"/>
    <n v="9"/>
    <x v="2"/>
    <n v="8"/>
    <n v="4"/>
    <n v="1"/>
    <s v="Private"/>
    <x v="0"/>
    <x v="2"/>
    <n v="1"/>
    <s v="ADULT"/>
    <x v="2"/>
    <n v="2022"/>
  </r>
  <r>
    <s v="P04910"/>
    <x v="741"/>
    <x v="2"/>
    <x v="40"/>
    <s v="Female"/>
    <x v="4"/>
    <x v="5"/>
    <n v="4"/>
    <n v="10"/>
    <x v="3"/>
    <n v="6"/>
    <n v="4"/>
    <n v="1"/>
    <s v="Private"/>
    <x v="0"/>
    <x v="34"/>
    <n v="1"/>
    <s v="ADULT"/>
    <x v="2"/>
    <n v="2022"/>
  </r>
  <r>
    <s v="P04911"/>
    <x v="759"/>
    <x v="2"/>
    <x v="42"/>
    <s v="Female"/>
    <x v="1"/>
    <x v="6"/>
    <n v="3"/>
    <n v="6"/>
    <x v="1"/>
    <n v="4"/>
    <n v="2"/>
    <n v="1"/>
    <s v="Private"/>
    <x v="0"/>
    <x v="11"/>
    <n v="1"/>
    <s v="ADULT"/>
    <x v="7"/>
    <n v="2021"/>
  </r>
  <r>
    <s v="P04912"/>
    <x v="1047"/>
    <x v="3"/>
    <x v="54"/>
    <s v="Female"/>
    <x v="0"/>
    <x v="8"/>
    <n v="5"/>
    <n v="8"/>
    <x v="3"/>
    <n v="8"/>
    <n v="6"/>
    <n v="2"/>
    <s v="Medicare"/>
    <x v="0"/>
    <x v="2"/>
    <n v="1"/>
    <s v="SENIOR"/>
    <x v="8"/>
    <n v="2022"/>
  </r>
  <r>
    <s v="P04913"/>
    <x v="265"/>
    <x v="1"/>
    <x v="58"/>
    <s v="Male"/>
    <x v="3"/>
    <x v="6"/>
    <n v="6"/>
    <n v="9"/>
    <x v="1"/>
    <n v="9"/>
    <n v="6"/>
    <n v="2"/>
    <s v="Medicare"/>
    <x v="1"/>
    <x v="2"/>
    <n v="1"/>
    <s v="SENIOR"/>
    <x v="3"/>
    <n v="2023"/>
  </r>
  <r>
    <s v="P04914"/>
    <x v="888"/>
    <x v="1"/>
    <x v="30"/>
    <s v="Female"/>
    <x v="1"/>
    <x v="8"/>
    <n v="6"/>
    <n v="10"/>
    <x v="1"/>
    <n v="10"/>
    <n v="3"/>
    <n v="2"/>
    <s v="Uninsured"/>
    <x v="1"/>
    <x v="2"/>
    <n v="1"/>
    <s v="ADULT"/>
    <x v="3"/>
    <n v="2021"/>
  </r>
  <r>
    <s v="P04915"/>
    <x v="366"/>
    <x v="2"/>
    <x v="56"/>
    <s v="Male"/>
    <x v="2"/>
    <x v="0"/>
    <n v="3"/>
    <n v="7"/>
    <x v="2"/>
    <n v="4"/>
    <n v="2"/>
    <n v="1"/>
    <s v="Medicaid"/>
    <x v="0"/>
    <x v="27"/>
    <n v="0"/>
    <s v="YOUNG ADULT"/>
    <x v="9"/>
    <n v="2021"/>
  </r>
  <r>
    <s v="P04916"/>
    <x v="434"/>
    <x v="3"/>
    <x v="26"/>
    <s v="Female"/>
    <x v="0"/>
    <x v="2"/>
    <n v="6"/>
    <n v="10"/>
    <x v="1"/>
    <n v="9"/>
    <n v="3"/>
    <n v="2"/>
    <s v="Medicaid"/>
    <x v="1"/>
    <x v="2"/>
    <n v="1"/>
    <s v="ADULT"/>
    <x v="5"/>
    <n v="2023"/>
  </r>
  <r>
    <s v="P04917"/>
    <x v="795"/>
    <x v="1"/>
    <x v="59"/>
    <s v="Male"/>
    <x v="4"/>
    <x v="3"/>
    <n v="5"/>
    <n v="10"/>
    <x v="1"/>
    <n v="8"/>
    <n v="5"/>
    <n v="2"/>
    <s v="Medicare"/>
    <x v="0"/>
    <x v="2"/>
    <n v="1"/>
    <s v="SENIOR"/>
    <x v="3"/>
    <n v="2021"/>
  </r>
  <r>
    <s v="P04918"/>
    <x v="429"/>
    <x v="3"/>
    <x v="36"/>
    <s v="Female"/>
    <x v="3"/>
    <x v="9"/>
    <n v="4"/>
    <n v="9"/>
    <x v="0"/>
    <n v="7"/>
    <n v="3"/>
    <n v="1"/>
    <s v="Uninsured"/>
    <x v="0"/>
    <x v="57"/>
    <n v="1"/>
    <s v="ADULT"/>
    <x v="8"/>
    <n v="2023"/>
  </r>
  <r>
    <s v="P04919"/>
    <x v="1081"/>
    <x v="1"/>
    <x v="54"/>
    <s v="Male"/>
    <x v="0"/>
    <x v="0"/>
    <n v="5"/>
    <n v="8"/>
    <x v="2"/>
    <n v="10"/>
    <n v="6"/>
    <n v="2"/>
    <s v="Medicare"/>
    <x v="0"/>
    <x v="2"/>
    <n v="1"/>
    <s v="SENIOR"/>
    <x v="1"/>
    <n v="2021"/>
  </r>
  <r>
    <s v="P04920"/>
    <x v="975"/>
    <x v="2"/>
    <x v="64"/>
    <s v="Male"/>
    <x v="2"/>
    <x v="2"/>
    <n v="5"/>
    <n v="9"/>
    <x v="1"/>
    <n v="8"/>
    <n v="7"/>
    <n v="2"/>
    <s v="Medicare"/>
    <x v="0"/>
    <x v="2"/>
    <n v="1"/>
    <s v="SENIOR"/>
    <x v="2"/>
    <n v="2022"/>
  </r>
  <r>
    <s v="P04921"/>
    <x v="651"/>
    <x v="3"/>
    <x v="73"/>
    <s v="Male"/>
    <x v="3"/>
    <x v="7"/>
    <n v="7"/>
    <n v="11"/>
    <x v="1"/>
    <n v="12"/>
    <n v="7"/>
    <n v="3"/>
    <s v="Medicare"/>
    <x v="1"/>
    <x v="2"/>
    <n v="1"/>
    <s v="SENIOR"/>
    <x v="11"/>
    <n v="2022"/>
  </r>
  <r>
    <s v="P04922"/>
    <x v="619"/>
    <x v="1"/>
    <x v="14"/>
    <s v="Male"/>
    <x v="3"/>
    <x v="6"/>
    <n v="5"/>
    <n v="8"/>
    <x v="1"/>
    <n v="10"/>
    <n v="4"/>
    <n v="1"/>
    <s v="Uninsured"/>
    <x v="0"/>
    <x v="2"/>
    <n v="1"/>
    <s v="ADULT"/>
    <x v="3"/>
    <n v="2023"/>
  </r>
  <r>
    <s v="P04923"/>
    <x v="721"/>
    <x v="0"/>
    <x v="8"/>
    <s v="Male"/>
    <x v="0"/>
    <x v="0"/>
    <n v="5"/>
    <n v="7"/>
    <x v="3"/>
    <n v="8"/>
    <n v="5"/>
    <n v="2"/>
    <s v="Medicare"/>
    <x v="0"/>
    <x v="2"/>
    <n v="1"/>
    <s v="SENIOR"/>
    <x v="0"/>
    <n v="2022"/>
  </r>
  <r>
    <s v="P04924"/>
    <x v="468"/>
    <x v="1"/>
    <x v="17"/>
    <s v="Male"/>
    <x v="3"/>
    <x v="2"/>
    <n v="6"/>
    <n v="9"/>
    <x v="0"/>
    <n v="10"/>
    <n v="6"/>
    <n v="4"/>
    <s v="Medicare"/>
    <x v="1"/>
    <x v="2"/>
    <n v="1"/>
    <s v="SENIOR"/>
    <x v="4"/>
    <n v="2022"/>
  </r>
  <r>
    <s v="P04925"/>
    <x v="905"/>
    <x v="1"/>
    <x v="57"/>
    <s v="Male"/>
    <x v="2"/>
    <x v="1"/>
    <n v="5"/>
    <n v="6"/>
    <x v="3"/>
    <n v="10"/>
    <n v="4"/>
    <n v="2"/>
    <s v="Private"/>
    <x v="0"/>
    <x v="2"/>
    <n v="1"/>
    <s v="SENIOR"/>
    <x v="3"/>
    <n v="2023"/>
  </r>
  <r>
    <s v="P04926"/>
    <x v="732"/>
    <x v="3"/>
    <x v="42"/>
    <s v="Female"/>
    <x v="2"/>
    <x v="0"/>
    <n v="4"/>
    <n v="6"/>
    <x v="0"/>
    <n v="6"/>
    <n v="5"/>
    <n v="3"/>
    <s v="Private"/>
    <x v="0"/>
    <x v="12"/>
    <n v="1"/>
    <s v="ADULT"/>
    <x v="5"/>
    <n v="2023"/>
  </r>
  <r>
    <s v="P04927"/>
    <x v="440"/>
    <x v="0"/>
    <x v="7"/>
    <s v="Male"/>
    <x v="3"/>
    <x v="4"/>
    <n v="3"/>
    <n v="4"/>
    <x v="2"/>
    <n v="6"/>
    <n v="2"/>
    <n v="1"/>
    <s v="Medicaid"/>
    <x v="0"/>
    <x v="7"/>
    <n v="0"/>
    <s v="ADULT"/>
    <x v="0"/>
    <n v="2021"/>
  </r>
  <r>
    <s v="P04928"/>
    <x v="663"/>
    <x v="2"/>
    <x v="9"/>
    <s v="Female"/>
    <x v="2"/>
    <x v="5"/>
    <n v="4"/>
    <n v="10"/>
    <x v="0"/>
    <n v="7"/>
    <n v="2"/>
    <n v="1"/>
    <s v="Uninsured"/>
    <x v="0"/>
    <x v="53"/>
    <n v="1"/>
    <s v="ADULT"/>
    <x v="7"/>
    <n v="2023"/>
  </r>
  <r>
    <s v="P04929"/>
    <x v="301"/>
    <x v="3"/>
    <x v="56"/>
    <s v="Male"/>
    <x v="4"/>
    <x v="8"/>
    <n v="4"/>
    <n v="10"/>
    <x v="2"/>
    <n v="6"/>
    <n v="3"/>
    <n v="2"/>
    <s v="Private"/>
    <x v="0"/>
    <x v="47"/>
    <n v="1"/>
    <s v="YOUNG ADULT"/>
    <x v="11"/>
    <n v="2022"/>
  </r>
  <r>
    <s v="P04930"/>
    <x v="296"/>
    <x v="1"/>
    <x v="1"/>
    <s v="Female"/>
    <x v="2"/>
    <x v="0"/>
    <n v="6"/>
    <n v="10"/>
    <x v="2"/>
    <n v="9"/>
    <n v="4"/>
    <n v="2"/>
    <s v="Private"/>
    <x v="1"/>
    <x v="2"/>
    <n v="1"/>
    <s v="ADULT"/>
    <x v="4"/>
    <n v="2022"/>
  </r>
  <r>
    <s v="P04931"/>
    <x v="482"/>
    <x v="3"/>
    <x v="59"/>
    <s v="Female"/>
    <x v="1"/>
    <x v="9"/>
    <n v="5"/>
    <n v="9"/>
    <x v="1"/>
    <n v="8"/>
    <n v="4"/>
    <n v="2"/>
    <s v="Medicare"/>
    <x v="0"/>
    <x v="2"/>
    <n v="1"/>
    <s v="SENIOR"/>
    <x v="11"/>
    <n v="2022"/>
  </r>
  <r>
    <s v="P04932"/>
    <x v="1009"/>
    <x v="0"/>
    <x v="75"/>
    <s v="Male"/>
    <x v="0"/>
    <x v="0"/>
    <n v="1"/>
    <n v="4"/>
    <x v="2"/>
    <n v="2"/>
    <n v="0"/>
    <n v="0"/>
    <s v="Medicaid"/>
    <x v="0"/>
    <x v="79"/>
    <n v="0"/>
    <s v="YOUNG ADULT"/>
    <x v="6"/>
    <n v="2022"/>
  </r>
  <r>
    <s v="P04933"/>
    <x v="281"/>
    <x v="2"/>
    <x v="5"/>
    <s v="Female"/>
    <x v="0"/>
    <x v="0"/>
    <n v="6"/>
    <n v="7"/>
    <x v="2"/>
    <n v="10"/>
    <n v="4"/>
    <n v="2"/>
    <s v="Medicare"/>
    <x v="1"/>
    <x v="2"/>
    <n v="1"/>
    <s v="SENIOR"/>
    <x v="9"/>
    <n v="2021"/>
  </r>
  <r>
    <s v="P04934"/>
    <x v="961"/>
    <x v="1"/>
    <x v="50"/>
    <s v="Male"/>
    <x v="1"/>
    <x v="2"/>
    <n v="6"/>
    <n v="9"/>
    <x v="2"/>
    <n v="10"/>
    <n v="6"/>
    <n v="2"/>
    <s v="Medicare"/>
    <x v="1"/>
    <x v="2"/>
    <n v="1"/>
    <s v="SENIOR"/>
    <x v="1"/>
    <n v="2022"/>
  </r>
  <r>
    <s v="P04935"/>
    <x v="859"/>
    <x v="2"/>
    <x v="7"/>
    <s v="Female"/>
    <x v="3"/>
    <x v="2"/>
    <n v="3"/>
    <n v="8"/>
    <x v="1"/>
    <n v="6"/>
    <n v="2"/>
    <n v="1"/>
    <s v="Private"/>
    <x v="0"/>
    <x v="37"/>
    <n v="1"/>
    <s v="ADULT"/>
    <x v="2"/>
    <n v="2022"/>
  </r>
  <r>
    <s v="P04936"/>
    <x v="32"/>
    <x v="2"/>
    <x v="8"/>
    <s v="Female"/>
    <x v="1"/>
    <x v="0"/>
    <n v="6"/>
    <n v="7"/>
    <x v="0"/>
    <n v="11"/>
    <n v="6"/>
    <n v="2"/>
    <s v="Medicare"/>
    <x v="1"/>
    <x v="2"/>
    <n v="1"/>
    <s v="SENIOR"/>
    <x v="7"/>
    <n v="2021"/>
  </r>
  <r>
    <s v="P04937"/>
    <x v="479"/>
    <x v="2"/>
    <x v="47"/>
    <s v="Male"/>
    <x v="3"/>
    <x v="6"/>
    <n v="4"/>
    <n v="7"/>
    <x v="1"/>
    <n v="6"/>
    <n v="4"/>
    <n v="1"/>
    <s v="Uninsured"/>
    <x v="0"/>
    <x v="1"/>
    <n v="0"/>
    <s v="ADULT"/>
    <x v="2"/>
    <n v="2022"/>
  </r>
  <r>
    <s v="P04938"/>
    <x v="1063"/>
    <x v="3"/>
    <x v="68"/>
    <s v="Male"/>
    <x v="3"/>
    <x v="9"/>
    <n v="6"/>
    <n v="9"/>
    <x v="0"/>
    <n v="10"/>
    <n v="4"/>
    <n v="4"/>
    <s v="Medicare"/>
    <x v="1"/>
    <x v="2"/>
    <n v="1"/>
    <s v="SENIOR"/>
    <x v="5"/>
    <n v="2023"/>
  </r>
  <r>
    <s v="P04939"/>
    <x v="602"/>
    <x v="3"/>
    <x v="41"/>
    <s v="Male"/>
    <x v="1"/>
    <x v="8"/>
    <n v="6"/>
    <n v="9"/>
    <x v="0"/>
    <n v="9"/>
    <n v="6"/>
    <n v="2"/>
    <s v="Medicare"/>
    <x v="1"/>
    <x v="2"/>
    <n v="1"/>
    <s v="SENIOR"/>
    <x v="11"/>
    <n v="2023"/>
  </r>
  <r>
    <s v="P04940"/>
    <x v="48"/>
    <x v="2"/>
    <x v="51"/>
    <s v="Male"/>
    <x v="3"/>
    <x v="4"/>
    <n v="3"/>
    <n v="5"/>
    <x v="2"/>
    <n v="6"/>
    <n v="2"/>
    <n v="1"/>
    <s v="Private"/>
    <x v="0"/>
    <x v="30"/>
    <n v="0"/>
    <s v="YOUNG ADULT"/>
    <x v="9"/>
    <n v="2022"/>
  </r>
  <r>
    <s v="P04941"/>
    <x v="754"/>
    <x v="1"/>
    <x v="8"/>
    <s v="Female"/>
    <x v="3"/>
    <x v="0"/>
    <n v="5"/>
    <n v="6"/>
    <x v="1"/>
    <n v="8"/>
    <n v="5"/>
    <n v="2"/>
    <s v="Medicare"/>
    <x v="0"/>
    <x v="2"/>
    <n v="1"/>
    <s v="SENIOR"/>
    <x v="4"/>
    <n v="2023"/>
  </r>
  <r>
    <s v="P04942"/>
    <x v="142"/>
    <x v="1"/>
    <x v="4"/>
    <s v="Male"/>
    <x v="1"/>
    <x v="1"/>
    <n v="5"/>
    <n v="9"/>
    <x v="2"/>
    <n v="10"/>
    <n v="4"/>
    <n v="1"/>
    <s v="Medicaid"/>
    <x v="0"/>
    <x v="17"/>
    <n v="1"/>
    <s v="ADULT"/>
    <x v="1"/>
    <n v="2022"/>
  </r>
  <r>
    <s v="P04943"/>
    <x v="582"/>
    <x v="0"/>
    <x v="18"/>
    <s v="Male"/>
    <x v="4"/>
    <x v="0"/>
    <n v="5"/>
    <n v="7"/>
    <x v="1"/>
    <n v="8"/>
    <n v="2"/>
    <n v="1"/>
    <s v="Medicaid"/>
    <x v="0"/>
    <x v="24"/>
    <n v="1"/>
    <s v="ADULT"/>
    <x v="10"/>
    <n v="2021"/>
  </r>
  <r>
    <s v="P04944"/>
    <x v="645"/>
    <x v="2"/>
    <x v="34"/>
    <s v="Male"/>
    <x v="0"/>
    <x v="0"/>
    <n v="3"/>
    <n v="6"/>
    <x v="1"/>
    <n v="6"/>
    <n v="4"/>
    <n v="1"/>
    <s v="Private"/>
    <x v="0"/>
    <x v="10"/>
    <n v="0"/>
    <s v="ADULT"/>
    <x v="2"/>
    <n v="2022"/>
  </r>
  <r>
    <s v="P04945"/>
    <x v="965"/>
    <x v="2"/>
    <x v="69"/>
    <s v="Male"/>
    <x v="3"/>
    <x v="4"/>
    <n v="7"/>
    <n v="6"/>
    <x v="1"/>
    <n v="12"/>
    <n v="5"/>
    <n v="3"/>
    <s v="Medicare"/>
    <x v="1"/>
    <x v="2"/>
    <n v="1"/>
    <s v="SENIOR"/>
    <x v="7"/>
    <n v="2021"/>
  </r>
  <r>
    <s v="P04946"/>
    <x v="673"/>
    <x v="0"/>
    <x v="35"/>
    <s v="Male"/>
    <x v="2"/>
    <x v="1"/>
    <n v="5"/>
    <n v="6"/>
    <x v="2"/>
    <n v="8"/>
    <n v="5"/>
    <n v="2"/>
    <s v="Medicare"/>
    <x v="0"/>
    <x v="2"/>
    <n v="1"/>
    <s v="SENIOR"/>
    <x v="0"/>
    <n v="2023"/>
  </r>
  <r>
    <s v="P04947"/>
    <x v="653"/>
    <x v="1"/>
    <x v="34"/>
    <s v="Female"/>
    <x v="0"/>
    <x v="8"/>
    <n v="3"/>
    <n v="8"/>
    <x v="1"/>
    <n v="6"/>
    <n v="2"/>
    <n v="2"/>
    <s v="Medicaid"/>
    <x v="0"/>
    <x v="23"/>
    <n v="1"/>
    <s v="ADULT"/>
    <x v="3"/>
    <n v="2023"/>
  </r>
  <r>
    <s v="P04948"/>
    <x v="1003"/>
    <x v="3"/>
    <x v="28"/>
    <s v="Male"/>
    <x v="0"/>
    <x v="9"/>
    <n v="2"/>
    <n v="8"/>
    <x v="1"/>
    <n v="4"/>
    <n v="3"/>
    <n v="2"/>
    <s v="Private"/>
    <x v="0"/>
    <x v="54"/>
    <n v="1"/>
    <s v="YOUNG ADULT"/>
    <x v="8"/>
    <n v="2022"/>
  </r>
  <r>
    <s v="P04949"/>
    <x v="865"/>
    <x v="0"/>
    <x v="36"/>
    <s v="Female"/>
    <x v="1"/>
    <x v="2"/>
    <n v="3"/>
    <n v="8"/>
    <x v="2"/>
    <n v="6"/>
    <n v="2"/>
    <n v="2"/>
    <s v="Private"/>
    <x v="0"/>
    <x v="50"/>
    <n v="1"/>
    <s v="ADULT"/>
    <x v="0"/>
    <n v="2022"/>
  </r>
  <r>
    <s v="P04950"/>
    <x v="132"/>
    <x v="0"/>
    <x v="57"/>
    <s v="Male"/>
    <x v="3"/>
    <x v="3"/>
    <n v="4"/>
    <n v="7"/>
    <x v="2"/>
    <n v="7"/>
    <n v="4"/>
    <n v="1"/>
    <s v="Medicaid"/>
    <x v="0"/>
    <x v="37"/>
    <n v="1"/>
    <s v="SENIOR"/>
    <x v="0"/>
    <n v="2022"/>
  </r>
  <r>
    <s v="P04951"/>
    <x v="888"/>
    <x v="1"/>
    <x v="9"/>
    <s v="Male"/>
    <x v="1"/>
    <x v="4"/>
    <n v="5"/>
    <n v="5"/>
    <x v="1"/>
    <n v="8"/>
    <n v="4"/>
    <n v="1"/>
    <s v="Medicaid"/>
    <x v="0"/>
    <x v="34"/>
    <n v="1"/>
    <s v="ADULT"/>
    <x v="3"/>
    <n v="2021"/>
  </r>
  <r>
    <s v="P04952"/>
    <x v="50"/>
    <x v="0"/>
    <x v="64"/>
    <s v="Female"/>
    <x v="2"/>
    <x v="0"/>
    <n v="5"/>
    <n v="6"/>
    <x v="1"/>
    <n v="10"/>
    <n v="6"/>
    <n v="2"/>
    <s v="Medicare"/>
    <x v="0"/>
    <x v="2"/>
    <n v="1"/>
    <s v="SENIOR"/>
    <x v="10"/>
    <n v="2023"/>
  </r>
  <r>
    <s v="P04953"/>
    <x v="1082"/>
    <x v="1"/>
    <x v="6"/>
    <s v="Male"/>
    <x v="3"/>
    <x v="4"/>
    <n v="5"/>
    <n v="5"/>
    <x v="1"/>
    <n v="8"/>
    <n v="4"/>
    <n v="2"/>
    <s v="Medicare"/>
    <x v="0"/>
    <x v="2"/>
    <n v="1"/>
    <s v="SENIOR"/>
    <x v="3"/>
    <n v="2022"/>
  </r>
  <r>
    <s v="P04954"/>
    <x v="949"/>
    <x v="0"/>
    <x v="41"/>
    <s v="Male"/>
    <x v="4"/>
    <x v="6"/>
    <n v="6"/>
    <n v="7"/>
    <x v="3"/>
    <n v="10"/>
    <n v="6"/>
    <n v="2"/>
    <s v="Medicare"/>
    <x v="1"/>
    <x v="2"/>
    <n v="1"/>
    <s v="SENIOR"/>
    <x v="6"/>
    <n v="2021"/>
  </r>
  <r>
    <s v="P04955"/>
    <x v="47"/>
    <x v="2"/>
    <x v="14"/>
    <s v="Female"/>
    <x v="0"/>
    <x v="1"/>
    <n v="4"/>
    <n v="5"/>
    <x v="2"/>
    <n v="7"/>
    <n v="2"/>
    <n v="1"/>
    <s v="Medicaid"/>
    <x v="0"/>
    <x v="11"/>
    <n v="1"/>
    <s v="ADULT"/>
    <x v="7"/>
    <n v="2023"/>
  </r>
  <r>
    <s v="P04956"/>
    <x v="207"/>
    <x v="2"/>
    <x v="51"/>
    <s v="Female"/>
    <x v="2"/>
    <x v="2"/>
    <n v="2"/>
    <n v="9"/>
    <x v="3"/>
    <n v="3"/>
    <n v="1"/>
    <n v="0"/>
    <s v="Medicaid"/>
    <x v="2"/>
    <x v="10"/>
    <n v="0"/>
    <s v="YOUNG ADULT"/>
    <x v="7"/>
    <n v="2021"/>
  </r>
  <r>
    <s v="P04957"/>
    <x v="211"/>
    <x v="3"/>
    <x v="4"/>
    <s v="Male"/>
    <x v="0"/>
    <x v="1"/>
    <n v="4"/>
    <n v="7"/>
    <x v="2"/>
    <n v="6"/>
    <n v="2"/>
    <n v="2"/>
    <s v="Private"/>
    <x v="0"/>
    <x v="4"/>
    <n v="1"/>
    <s v="ADULT"/>
    <x v="5"/>
    <n v="2023"/>
  </r>
  <r>
    <s v="P04958"/>
    <x v="480"/>
    <x v="3"/>
    <x v="59"/>
    <s v="Female"/>
    <x v="1"/>
    <x v="7"/>
    <n v="5"/>
    <n v="9"/>
    <x v="3"/>
    <n v="8"/>
    <n v="5"/>
    <n v="3"/>
    <s v="Medicare"/>
    <x v="0"/>
    <x v="2"/>
    <n v="1"/>
    <s v="SENIOR"/>
    <x v="11"/>
    <n v="2022"/>
  </r>
  <r>
    <s v="P04959"/>
    <x v="453"/>
    <x v="1"/>
    <x v="24"/>
    <s v="Female"/>
    <x v="3"/>
    <x v="8"/>
    <n v="5"/>
    <n v="8"/>
    <x v="1"/>
    <n v="8"/>
    <n v="4"/>
    <n v="1"/>
    <s v="Private"/>
    <x v="0"/>
    <x v="53"/>
    <n v="1"/>
    <s v="ADULT"/>
    <x v="3"/>
    <n v="2022"/>
  </r>
  <r>
    <s v="P04960"/>
    <x v="441"/>
    <x v="0"/>
    <x v="0"/>
    <s v="Male"/>
    <x v="3"/>
    <x v="0"/>
    <n v="6"/>
    <n v="7"/>
    <x v="2"/>
    <n v="10"/>
    <n v="4"/>
    <n v="2"/>
    <s v="Medicare"/>
    <x v="1"/>
    <x v="2"/>
    <n v="1"/>
    <s v="SENIOR"/>
    <x v="6"/>
    <n v="2021"/>
  </r>
  <r>
    <s v="P04961"/>
    <x v="900"/>
    <x v="3"/>
    <x v="32"/>
    <s v="Male"/>
    <x v="1"/>
    <x v="9"/>
    <n v="3"/>
    <n v="8"/>
    <x v="2"/>
    <n v="6"/>
    <n v="2"/>
    <n v="2"/>
    <s v="Private"/>
    <x v="0"/>
    <x v="37"/>
    <n v="0"/>
    <s v="ADULT"/>
    <x v="8"/>
    <n v="2022"/>
  </r>
  <r>
    <s v="P04962"/>
    <x v="902"/>
    <x v="0"/>
    <x v="13"/>
    <s v="Male"/>
    <x v="0"/>
    <x v="4"/>
    <n v="3"/>
    <n v="5"/>
    <x v="1"/>
    <n v="4"/>
    <n v="4"/>
    <n v="1"/>
    <s v="Medicaid"/>
    <x v="0"/>
    <x v="5"/>
    <n v="1"/>
    <s v="ADULT"/>
    <x v="10"/>
    <n v="2023"/>
  </r>
  <r>
    <s v="P04963"/>
    <x v="275"/>
    <x v="2"/>
    <x v="1"/>
    <s v="Male"/>
    <x v="1"/>
    <x v="6"/>
    <n v="4"/>
    <n v="8"/>
    <x v="1"/>
    <n v="6"/>
    <n v="4"/>
    <n v="1"/>
    <s v="Private"/>
    <x v="0"/>
    <x v="26"/>
    <n v="0"/>
    <s v="ADULT"/>
    <x v="9"/>
    <n v="2022"/>
  </r>
  <r>
    <s v="P04964"/>
    <x v="637"/>
    <x v="1"/>
    <x v="14"/>
    <s v="Female"/>
    <x v="2"/>
    <x v="0"/>
    <n v="4"/>
    <n v="8"/>
    <x v="1"/>
    <n v="6"/>
    <n v="4"/>
    <n v="1"/>
    <s v="Medicaid"/>
    <x v="0"/>
    <x v="37"/>
    <n v="1"/>
    <s v="ADULT"/>
    <x v="1"/>
    <n v="2023"/>
  </r>
  <r>
    <s v="P04965"/>
    <x v="142"/>
    <x v="1"/>
    <x v="37"/>
    <s v="Female"/>
    <x v="0"/>
    <x v="6"/>
    <n v="4"/>
    <n v="9"/>
    <x v="2"/>
    <n v="6"/>
    <n v="4"/>
    <n v="1"/>
    <s v="Medicaid"/>
    <x v="0"/>
    <x v="15"/>
    <n v="0"/>
    <s v="ADULT"/>
    <x v="1"/>
    <n v="2022"/>
  </r>
  <r>
    <s v="P04966"/>
    <x v="851"/>
    <x v="1"/>
    <x v="22"/>
    <s v="Female"/>
    <x v="1"/>
    <x v="8"/>
    <n v="5"/>
    <n v="9"/>
    <x v="1"/>
    <n v="8"/>
    <n v="4"/>
    <n v="1"/>
    <s v="Private"/>
    <x v="0"/>
    <x v="53"/>
    <n v="1"/>
    <s v="ADULT"/>
    <x v="4"/>
    <n v="2023"/>
  </r>
  <r>
    <s v="P04967"/>
    <x v="976"/>
    <x v="3"/>
    <x v="15"/>
    <s v="Male"/>
    <x v="1"/>
    <x v="9"/>
    <n v="4"/>
    <n v="9"/>
    <x v="2"/>
    <n v="8"/>
    <n v="3"/>
    <n v="1"/>
    <s v="Uninsured"/>
    <x v="0"/>
    <x v="42"/>
    <n v="0"/>
    <s v="ADULT"/>
    <x v="5"/>
    <n v="2023"/>
  </r>
  <r>
    <s v="P04968"/>
    <x v="678"/>
    <x v="0"/>
    <x v="50"/>
    <s v="Male"/>
    <x v="1"/>
    <x v="0"/>
    <n v="6"/>
    <n v="7"/>
    <x v="0"/>
    <n v="9"/>
    <n v="6"/>
    <n v="4"/>
    <s v="Medicare"/>
    <x v="1"/>
    <x v="2"/>
    <n v="1"/>
    <s v="SENIOR"/>
    <x v="10"/>
    <n v="2022"/>
  </r>
  <r>
    <s v="P04969"/>
    <x v="915"/>
    <x v="1"/>
    <x v="32"/>
    <s v="Female"/>
    <x v="1"/>
    <x v="6"/>
    <n v="3"/>
    <n v="6"/>
    <x v="0"/>
    <n v="6"/>
    <n v="2"/>
    <n v="1"/>
    <s v="Medicaid"/>
    <x v="0"/>
    <x v="40"/>
    <n v="1"/>
    <s v="ADULT"/>
    <x v="1"/>
    <n v="2022"/>
  </r>
  <r>
    <s v="P04970"/>
    <x v="950"/>
    <x v="2"/>
    <x v="17"/>
    <s v="Male"/>
    <x v="0"/>
    <x v="3"/>
    <n v="5"/>
    <n v="8"/>
    <x v="3"/>
    <n v="10"/>
    <n v="5"/>
    <n v="2"/>
    <s v="Medicare"/>
    <x v="0"/>
    <x v="2"/>
    <n v="1"/>
    <s v="SENIOR"/>
    <x v="7"/>
    <n v="2023"/>
  </r>
  <r>
    <s v="P04971"/>
    <x v="650"/>
    <x v="2"/>
    <x v="3"/>
    <s v="Female"/>
    <x v="2"/>
    <x v="2"/>
    <n v="6"/>
    <n v="9"/>
    <x v="2"/>
    <n v="10"/>
    <n v="4"/>
    <n v="2"/>
    <s v="Medicare"/>
    <x v="1"/>
    <x v="2"/>
    <n v="1"/>
    <s v="SENIOR"/>
    <x v="2"/>
    <n v="2021"/>
  </r>
  <r>
    <s v="P04972"/>
    <x v="603"/>
    <x v="2"/>
    <x v="31"/>
    <s v="Female"/>
    <x v="0"/>
    <x v="8"/>
    <n v="4"/>
    <n v="9"/>
    <x v="1"/>
    <n v="9"/>
    <n v="3"/>
    <n v="1"/>
    <s v="Private"/>
    <x v="0"/>
    <x v="34"/>
    <n v="0"/>
    <s v="ADULT"/>
    <x v="2"/>
    <n v="2023"/>
  </r>
  <r>
    <s v="P04973"/>
    <x v="537"/>
    <x v="1"/>
    <x v="13"/>
    <s v="Female"/>
    <x v="4"/>
    <x v="8"/>
    <n v="3"/>
    <n v="8"/>
    <x v="1"/>
    <n v="6"/>
    <n v="4"/>
    <n v="1"/>
    <s v="Private"/>
    <x v="0"/>
    <x v="37"/>
    <n v="0"/>
    <s v="ADULT"/>
    <x v="4"/>
    <n v="2022"/>
  </r>
  <r>
    <s v="P04974"/>
    <x v="770"/>
    <x v="0"/>
    <x v="71"/>
    <s v="Male"/>
    <x v="4"/>
    <x v="0"/>
    <n v="1"/>
    <n v="4"/>
    <x v="1"/>
    <n v="2"/>
    <n v="0"/>
    <n v="0"/>
    <s v="Private"/>
    <x v="0"/>
    <x v="71"/>
    <n v="0"/>
    <s v="YOUNG ADULT"/>
    <x v="6"/>
    <n v="2023"/>
  </r>
  <r>
    <s v="P04975"/>
    <x v="740"/>
    <x v="0"/>
    <x v="33"/>
    <s v="Male"/>
    <x v="4"/>
    <x v="2"/>
    <n v="2"/>
    <n v="9"/>
    <x v="1"/>
    <n v="3"/>
    <n v="1"/>
    <n v="0"/>
    <s v="Uninsured"/>
    <x v="2"/>
    <x v="56"/>
    <n v="0"/>
    <s v="YOUNG ADULT"/>
    <x v="6"/>
    <n v="2021"/>
  </r>
  <r>
    <s v="P04976"/>
    <x v="536"/>
    <x v="0"/>
    <x v="51"/>
    <s v="Female"/>
    <x v="2"/>
    <x v="1"/>
    <n v="3"/>
    <n v="5"/>
    <x v="1"/>
    <n v="6"/>
    <n v="2"/>
    <n v="1"/>
    <s v="Private"/>
    <x v="0"/>
    <x v="30"/>
    <n v="0"/>
    <s v="YOUNG ADULT"/>
    <x v="0"/>
    <n v="2023"/>
  </r>
  <r>
    <s v="P04977"/>
    <x v="662"/>
    <x v="3"/>
    <x v="44"/>
    <s v="Female"/>
    <x v="3"/>
    <x v="7"/>
    <n v="6"/>
    <n v="9"/>
    <x v="1"/>
    <n v="9"/>
    <n v="6"/>
    <n v="2"/>
    <s v="Medicare"/>
    <x v="1"/>
    <x v="2"/>
    <n v="1"/>
    <s v="SENIOR"/>
    <x v="5"/>
    <n v="2021"/>
  </r>
  <r>
    <s v="P04978"/>
    <x v="437"/>
    <x v="2"/>
    <x v="18"/>
    <s v="Female"/>
    <x v="3"/>
    <x v="0"/>
    <n v="5"/>
    <n v="7"/>
    <x v="2"/>
    <n v="8"/>
    <n v="6"/>
    <n v="1"/>
    <s v="Private"/>
    <x v="0"/>
    <x v="40"/>
    <n v="0"/>
    <s v="ADULT"/>
    <x v="9"/>
    <n v="2023"/>
  </r>
  <r>
    <s v="P04979"/>
    <x v="773"/>
    <x v="2"/>
    <x v="20"/>
    <s v="Male"/>
    <x v="1"/>
    <x v="8"/>
    <n v="5"/>
    <n v="8"/>
    <x v="2"/>
    <n v="8"/>
    <n v="2"/>
    <n v="1"/>
    <s v="Medicaid"/>
    <x v="0"/>
    <x v="2"/>
    <n v="1"/>
    <s v="ADULT"/>
    <x v="7"/>
    <n v="2022"/>
  </r>
  <r>
    <s v="P04980"/>
    <x v="913"/>
    <x v="1"/>
    <x v="75"/>
    <s v="Female"/>
    <x v="3"/>
    <x v="0"/>
    <n v="1"/>
    <n v="4"/>
    <x v="2"/>
    <n v="2"/>
    <n v="2"/>
    <n v="0"/>
    <s v="Medicaid"/>
    <x v="2"/>
    <x v="71"/>
    <n v="0"/>
    <s v="YOUNG ADULT"/>
    <x v="4"/>
    <n v="2021"/>
  </r>
  <r>
    <s v="P04981"/>
    <x v="127"/>
    <x v="1"/>
    <x v="25"/>
    <s v="Female"/>
    <x v="1"/>
    <x v="1"/>
    <n v="4"/>
    <n v="10"/>
    <x v="1"/>
    <n v="6"/>
    <n v="3"/>
    <n v="2"/>
    <s v="Medicaid"/>
    <x v="0"/>
    <x v="61"/>
    <n v="1"/>
    <s v="YOUNG ADULT"/>
    <x v="3"/>
    <n v="2023"/>
  </r>
  <r>
    <s v="P04982"/>
    <x v="985"/>
    <x v="0"/>
    <x v="39"/>
    <s v="Male"/>
    <x v="0"/>
    <x v="1"/>
    <n v="6"/>
    <n v="7"/>
    <x v="1"/>
    <n v="12"/>
    <n v="6"/>
    <n v="2"/>
    <s v="Medicare"/>
    <x v="1"/>
    <x v="2"/>
    <n v="1"/>
    <s v="SENIOR"/>
    <x v="0"/>
    <n v="2023"/>
  </r>
  <r>
    <s v="P04983"/>
    <x v="222"/>
    <x v="3"/>
    <x v="9"/>
    <s v="Female"/>
    <x v="2"/>
    <x v="7"/>
    <n v="4"/>
    <n v="9"/>
    <x v="2"/>
    <n v="7"/>
    <n v="3"/>
    <n v="1"/>
    <s v="Uninsured"/>
    <x v="0"/>
    <x v="2"/>
    <n v="1"/>
    <s v="ADULT"/>
    <x v="5"/>
    <n v="2023"/>
  </r>
  <r>
    <s v="P04984"/>
    <x v="1007"/>
    <x v="3"/>
    <x v="1"/>
    <s v="Female"/>
    <x v="0"/>
    <x v="9"/>
    <n v="5"/>
    <n v="8"/>
    <x v="1"/>
    <n v="10"/>
    <n v="4"/>
    <n v="1"/>
    <s v="Private"/>
    <x v="0"/>
    <x v="17"/>
    <n v="1"/>
    <s v="ADULT"/>
    <x v="11"/>
    <n v="2022"/>
  </r>
  <r>
    <s v="P04985"/>
    <x v="869"/>
    <x v="3"/>
    <x v="8"/>
    <s v="Male"/>
    <x v="2"/>
    <x v="10"/>
    <n v="4"/>
    <n v="7"/>
    <x v="0"/>
    <n v="8"/>
    <n v="4"/>
    <n v="2"/>
    <s v="Medicare"/>
    <x v="0"/>
    <x v="47"/>
    <n v="1"/>
    <s v="SENIOR"/>
    <x v="5"/>
    <n v="2022"/>
  </r>
  <r>
    <s v="P04986"/>
    <x v="808"/>
    <x v="1"/>
    <x v="65"/>
    <s v="Male"/>
    <x v="0"/>
    <x v="0"/>
    <n v="6"/>
    <n v="8"/>
    <x v="3"/>
    <n v="11"/>
    <n v="6"/>
    <n v="2"/>
    <s v="Medicare"/>
    <x v="1"/>
    <x v="2"/>
    <n v="1"/>
    <s v="SENIOR"/>
    <x v="3"/>
    <n v="2022"/>
  </r>
  <r>
    <s v="P04987"/>
    <x v="351"/>
    <x v="3"/>
    <x v="4"/>
    <s v="Female"/>
    <x v="2"/>
    <x v="7"/>
    <n v="4"/>
    <n v="9"/>
    <x v="2"/>
    <n v="6"/>
    <n v="3"/>
    <n v="2"/>
    <s v="Uninsured"/>
    <x v="0"/>
    <x v="2"/>
    <n v="1"/>
    <s v="ADULT"/>
    <x v="8"/>
    <n v="2023"/>
  </r>
  <r>
    <s v="P04988"/>
    <x v="97"/>
    <x v="3"/>
    <x v="18"/>
    <s v="Male"/>
    <x v="0"/>
    <x v="10"/>
    <n v="4"/>
    <n v="6"/>
    <x v="0"/>
    <n v="6"/>
    <n v="2"/>
    <n v="2"/>
    <s v="Uninsured"/>
    <x v="0"/>
    <x v="3"/>
    <n v="1"/>
    <s v="ADULT"/>
    <x v="11"/>
    <n v="2021"/>
  </r>
  <r>
    <s v="P04989"/>
    <x v="157"/>
    <x v="1"/>
    <x v="26"/>
    <s v="Female"/>
    <x v="3"/>
    <x v="2"/>
    <n v="4"/>
    <n v="9"/>
    <x v="1"/>
    <n v="7"/>
    <n v="3"/>
    <n v="1"/>
    <s v="Uninsured"/>
    <x v="0"/>
    <x v="53"/>
    <n v="1"/>
    <s v="ADULT"/>
    <x v="3"/>
    <n v="2021"/>
  </r>
  <r>
    <s v="P04990"/>
    <x v="670"/>
    <x v="1"/>
    <x v="49"/>
    <s v="Male"/>
    <x v="4"/>
    <x v="8"/>
    <n v="7"/>
    <n v="10"/>
    <x v="2"/>
    <n v="10"/>
    <n v="7"/>
    <n v="3"/>
    <s v="Medicare"/>
    <x v="1"/>
    <x v="2"/>
    <n v="1"/>
    <s v="SENIOR"/>
    <x v="1"/>
    <n v="2023"/>
  </r>
  <r>
    <s v="P04991"/>
    <x v="725"/>
    <x v="0"/>
    <x v="71"/>
    <s v="Male"/>
    <x v="1"/>
    <x v="1"/>
    <n v="1"/>
    <n v="4"/>
    <x v="2"/>
    <n v="2"/>
    <n v="2"/>
    <n v="1"/>
    <s v="Private"/>
    <x v="2"/>
    <x v="68"/>
    <n v="0"/>
    <s v="YOUNG ADULT"/>
    <x v="0"/>
    <n v="2022"/>
  </r>
  <r>
    <s v="P04992"/>
    <x v="406"/>
    <x v="1"/>
    <x v="2"/>
    <s v="Female"/>
    <x v="0"/>
    <x v="4"/>
    <n v="6"/>
    <n v="7"/>
    <x v="0"/>
    <n v="9"/>
    <n v="6"/>
    <n v="2"/>
    <s v="Medicare"/>
    <x v="1"/>
    <x v="2"/>
    <n v="0"/>
    <s v="SENIOR"/>
    <x v="3"/>
    <n v="2023"/>
  </r>
  <r>
    <s v="P04993"/>
    <x v="227"/>
    <x v="2"/>
    <x v="31"/>
    <s v="Female"/>
    <x v="2"/>
    <x v="6"/>
    <n v="4"/>
    <n v="7"/>
    <x v="0"/>
    <n v="6"/>
    <n v="4"/>
    <n v="1"/>
    <s v="Medicaid"/>
    <x v="0"/>
    <x v="67"/>
    <n v="0"/>
    <s v="ADULT"/>
    <x v="2"/>
    <n v="2021"/>
  </r>
  <r>
    <s v="P04994"/>
    <x v="18"/>
    <x v="3"/>
    <x v="8"/>
    <s v="Male"/>
    <x v="2"/>
    <x v="5"/>
    <n v="6"/>
    <n v="11"/>
    <x v="0"/>
    <n v="11"/>
    <n v="6"/>
    <n v="2"/>
    <s v="Medicare"/>
    <x v="1"/>
    <x v="2"/>
    <n v="1"/>
    <s v="SENIOR"/>
    <x v="5"/>
    <n v="2023"/>
  </r>
  <r>
    <s v="P04995"/>
    <x v="540"/>
    <x v="3"/>
    <x v="37"/>
    <s v="Female"/>
    <x v="4"/>
    <x v="7"/>
    <n v="5"/>
    <n v="9"/>
    <x v="2"/>
    <n v="10"/>
    <n v="2"/>
    <n v="1"/>
    <s v="Uninsured"/>
    <x v="0"/>
    <x v="13"/>
    <n v="1"/>
    <s v="ADULT"/>
    <x v="11"/>
    <n v="2023"/>
  </r>
  <r>
    <s v="P04996"/>
    <x v="735"/>
    <x v="0"/>
    <x v="24"/>
    <s v="Male"/>
    <x v="3"/>
    <x v="0"/>
    <n v="4"/>
    <n v="7"/>
    <x v="2"/>
    <n v="7"/>
    <n v="2"/>
    <n v="2"/>
    <s v="Uninsured"/>
    <x v="0"/>
    <x v="15"/>
    <n v="0"/>
    <s v="ADULT"/>
    <x v="10"/>
    <n v="2023"/>
  </r>
  <r>
    <s v="P04997"/>
    <x v="639"/>
    <x v="0"/>
    <x v="29"/>
    <s v="Male"/>
    <x v="2"/>
    <x v="8"/>
    <n v="5"/>
    <n v="8"/>
    <x v="2"/>
    <n v="12"/>
    <n v="4"/>
    <n v="1"/>
    <s v="Medicare"/>
    <x v="0"/>
    <x v="2"/>
    <n v="1"/>
    <s v="SENIOR"/>
    <x v="6"/>
    <n v="2022"/>
  </r>
  <r>
    <s v="P04998"/>
    <x v="728"/>
    <x v="1"/>
    <x v="49"/>
    <s v="Male"/>
    <x v="1"/>
    <x v="1"/>
    <n v="6"/>
    <n v="8"/>
    <x v="1"/>
    <n v="10"/>
    <n v="4"/>
    <n v="2"/>
    <s v="Medicare"/>
    <x v="1"/>
    <x v="2"/>
    <n v="1"/>
    <s v="SENIOR"/>
    <x v="1"/>
    <n v="2023"/>
  </r>
  <r>
    <s v="P04999"/>
    <x v="804"/>
    <x v="2"/>
    <x v="6"/>
    <s v="Male"/>
    <x v="0"/>
    <x v="0"/>
    <n v="5"/>
    <n v="7"/>
    <x v="1"/>
    <n v="8"/>
    <n v="5"/>
    <n v="2"/>
    <s v="Medicare"/>
    <x v="0"/>
    <x v="2"/>
    <n v="1"/>
    <s v="SENIOR"/>
    <x v="2"/>
    <n v="2022"/>
  </r>
  <r>
    <s v="P05000"/>
    <x v="695"/>
    <x v="3"/>
    <x v="40"/>
    <s v="Female"/>
    <x v="4"/>
    <x v="5"/>
    <n v="4"/>
    <n v="11"/>
    <x v="1"/>
    <n v="9"/>
    <n v="3"/>
    <n v="1"/>
    <s v="Private"/>
    <x v="0"/>
    <x v="26"/>
    <n v="1"/>
    <s v="ADULT"/>
    <x v="8"/>
    <n v="2023"/>
  </r>
  <r>
    <s v="P05001"/>
    <x v="122"/>
    <x v="0"/>
    <x v="7"/>
    <s v="Female"/>
    <x v="0"/>
    <x v="6"/>
    <n v="3"/>
    <n v="6"/>
    <x v="2"/>
    <n v="4"/>
    <n v="2"/>
    <n v="1"/>
    <s v="Private"/>
    <x v="0"/>
    <x v="37"/>
    <n v="1"/>
    <s v="ADULT"/>
    <x v="0"/>
    <n v="2021"/>
  </r>
  <r>
    <s v="P05002"/>
    <x v="188"/>
    <x v="1"/>
    <x v="7"/>
    <s v="Female"/>
    <x v="0"/>
    <x v="2"/>
    <n v="3"/>
    <n v="8"/>
    <x v="3"/>
    <n v="6"/>
    <n v="6"/>
    <n v="2"/>
    <s v="Medicaid"/>
    <x v="0"/>
    <x v="2"/>
    <n v="1"/>
    <s v="ADULT"/>
    <x v="3"/>
    <n v="2022"/>
  </r>
  <r>
    <s v="P05003"/>
    <x v="486"/>
    <x v="2"/>
    <x v="74"/>
    <s v="Female"/>
    <x v="3"/>
    <x v="2"/>
    <n v="2"/>
    <n v="9"/>
    <x v="3"/>
    <n v="5"/>
    <n v="2"/>
    <n v="0"/>
    <s v="Private"/>
    <x v="1"/>
    <x v="5"/>
    <n v="1"/>
    <s v="YOUNG ADULT"/>
    <x v="2"/>
    <n v="2023"/>
  </r>
  <r>
    <s v="P05004"/>
    <x v="989"/>
    <x v="2"/>
    <x v="32"/>
    <s v="Male"/>
    <x v="4"/>
    <x v="6"/>
    <n v="4"/>
    <n v="7"/>
    <x v="2"/>
    <n v="7"/>
    <n v="3"/>
    <n v="1"/>
    <s v="Private"/>
    <x v="0"/>
    <x v="4"/>
    <n v="1"/>
    <s v="ADULT"/>
    <x v="7"/>
    <n v="2021"/>
  </r>
  <r>
    <s v="P05005"/>
    <x v="383"/>
    <x v="0"/>
    <x v="29"/>
    <s v="Female"/>
    <x v="4"/>
    <x v="6"/>
    <n v="6"/>
    <n v="7"/>
    <x v="1"/>
    <n v="10"/>
    <n v="6"/>
    <n v="2"/>
    <s v="Medicare"/>
    <x v="1"/>
    <x v="2"/>
    <n v="1"/>
    <s v="SENIOR"/>
    <x v="6"/>
    <n v="2023"/>
  </r>
  <r>
    <s v="P05006"/>
    <x v="401"/>
    <x v="3"/>
    <x v="56"/>
    <s v="Female"/>
    <x v="3"/>
    <x v="2"/>
    <n v="2"/>
    <n v="8"/>
    <x v="0"/>
    <n v="4"/>
    <n v="3"/>
    <n v="0"/>
    <s v="Uninsured"/>
    <x v="2"/>
    <x v="49"/>
    <n v="1"/>
    <s v="YOUNG ADULT"/>
    <x v="8"/>
    <n v="2021"/>
  </r>
  <r>
    <s v="P05007"/>
    <x v="618"/>
    <x v="1"/>
    <x v="35"/>
    <s v="Female"/>
    <x v="0"/>
    <x v="6"/>
    <n v="5"/>
    <n v="8"/>
    <x v="0"/>
    <n v="10"/>
    <n v="6"/>
    <n v="2"/>
    <s v="Medicare"/>
    <x v="0"/>
    <x v="2"/>
    <n v="1"/>
    <s v="SENIOR"/>
    <x v="4"/>
    <n v="2023"/>
  </r>
  <r>
    <s v="P05008"/>
    <x v="477"/>
    <x v="3"/>
    <x v="0"/>
    <s v="Female"/>
    <x v="0"/>
    <x v="5"/>
    <n v="4"/>
    <n v="13"/>
    <x v="1"/>
    <n v="6"/>
    <n v="4"/>
    <n v="1"/>
    <s v="Medicare"/>
    <x v="0"/>
    <x v="6"/>
    <n v="1"/>
    <s v="SENIOR"/>
    <x v="5"/>
    <n v="2023"/>
  </r>
  <r>
    <s v="P05009"/>
    <x v="647"/>
    <x v="3"/>
    <x v="34"/>
    <s v="Female"/>
    <x v="4"/>
    <x v="8"/>
    <n v="4"/>
    <n v="8"/>
    <x v="0"/>
    <n v="7"/>
    <n v="2"/>
    <n v="1"/>
    <s v="Uninsured"/>
    <x v="0"/>
    <x v="59"/>
    <n v="1"/>
    <s v="ADULT"/>
    <x v="8"/>
    <n v="2022"/>
  </r>
  <r>
    <s v="P05010"/>
    <x v="221"/>
    <x v="0"/>
    <x v="1"/>
    <s v="Male"/>
    <x v="3"/>
    <x v="4"/>
    <n v="4"/>
    <n v="6"/>
    <x v="2"/>
    <n v="6"/>
    <n v="2"/>
    <n v="1"/>
    <s v="Private"/>
    <x v="0"/>
    <x v="63"/>
    <n v="0"/>
    <s v="ADULT"/>
    <x v="0"/>
    <n v="2021"/>
  </r>
  <r>
    <s v="P05011"/>
    <x v="405"/>
    <x v="3"/>
    <x v="65"/>
    <s v="Female"/>
    <x v="1"/>
    <x v="7"/>
    <n v="7"/>
    <n v="12"/>
    <x v="0"/>
    <n v="12"/>
    <n v="5"/>
    <n v="5"/>
    <s v="Medicare"/>
    <x v="1"/>
    <x v="2"/>
    <n v="1"/>
    <s v="SENIOR"/>
    <x v="5"/>
    <n v="2022"/>
  </r>
  <r>
    <s v="P05012"/>
    <x v="819"/>
    <x v="3"/>
    <x v="29"/>
    <s v="Female"/>
    <x v="0"/>
    <x v="9"/>
    <n v="5"/>
    <n v="9"/>
    <x v="1"/>
    <n v="8"/>
    <n v="4"/>
    <n v="2"/>
    <s v="Medicare"/>
    <x v="0"/>
    <x v="2"/>
    <n v="1"/>
    <s v="SENIOR"/>
    <x v="11"/>
    <n v="2021"/>
  </r>
  <r>
    <s v="P05013"/>
    <x v="995"/>
    <x v="2"/>
    <x v="47"/>
    <s v="Female"/>
    <x v="3"/>
    <x v="1"/>
    <n v="5"/>
    <n v="5"/>
    <x v="0"/>
    <n v="8"/>
    <n v="4"/>
    <n v="2"/>
    <s v="Private"/>
    <x v="0"/>
    <x v="23"/>
    <n v="1"/>
    <s v="ADULT"/>
    <x v="9"/>
    <n v="2022"/>
  </r>
  <r>
    <s v="P05014"/>
    <x v="118"/>
    <x v="1"/>
    <x v="22"/>
    <s v="Male"/>
    <x v="0"/>
    <x v="2"/>
    <n v="4"/>
    <n v="9"/>
    <x v="0"/>
    <n v="6"/>
    <n v="2"/>
    <n v="1"/>
    <s v="Uninsured"/>
    <x v="0"/>
    <x v="3"/>
    <n v="1"/>
    <s v="ADULT"/>
    <x v="4"/>
    <n v="2021"/>
  </r>
  <r>
    <s v="P05015"/>
    <x v="411"/>
    <x v="2"/>
    <x v="18"/>
    <s v="Female"/>
    <x v="1"/>
    <x v="1"/>
    <n v="4"/>
    <n v="7"/>
    <x v="1"/>
    <n v="8"/>
    <n v="3"/>
    <n v="1"/>
    <s v="Medicaid"/>
    <x v="0"/>
    <x v="29"/>
    <n v="0"/>
    <s v="ADULT"/>
    <x v="9"/>
    <n v="2022"/>
  </r>
  <r>
    <s v="P05016"/>
    <x v="448"/>
    <x v="3"/>
    <x v="42"/>
    <s v="Female"/>
    <x v="4"/>
    <x v="10"/>
    <n v="4"/>
    <n v="7"/>
    <x v="2"/>
    <n v="8"/>
    <n v="2"/>
    <n v="1"/>
    <s v="Private"/>
    <x v="0"/>
    <x v="72"/>
    <n v="0"/>
    <s v="ADULT"/>
    <x v="8"/>
    <n v="2021"/>
  </r>
  <r>
    <s v="P05017"/>
    <x v="184"/>
    <x v="3"/>
    <x v="71"/>
    <s v="Male"/>
    <x v="3"/>
    <x v="7"/>
    <n v="1"/>
    <n v="11"/>
    <x v="0"/>
    <n v="2"/>
    <n v="2"/>
    <n v="0"/>
    <s v="Uninsured"/>
    <x v="2"/>
    <x v="30"/>
    <n v="0"/>
    <s v="YOUNG ADULT"/>
    <x v="11"/>
    <n v="2021"/>
  </r>
  <r>
    <s v="P05018"/>
    <x v="892"/>
    <x v="3"/>
    <x v="76"/>
    <s v="Female"/>
    <x v="3"/>
    <x v="9"/>
    <n v="8"/>
    <n v="9"/>
    <x v="1"/>
    <n v="14"/>
    <n v="6"/>
    <n v="3"/>
    <s v="Medicare"/>
    <x v="1"/>
    <x v="2"/>
    <n v="1"/>
    <s v="SENIOR"/>
    <x v="8"/>
    <n v="2021"/>
  </r>
  <r>
    <s v="P05019"/>
    <x v="55"/>
    <x v="1"/>
    <x v="30"/>
    <s v="Male"/>
    <x v="0"/>
    <x v="4"/>
    <n v="4"/>
    <n v="6"/>
    <x v="2"/>
    <n v="7"/>
    <n v="3"/>
    <n v="1"/>
    <s v="Uninsured"/>
    <x v="0"/>
    <x v="21"/>
    <n v="1"/>
    <s v="ADULT"/>
    <x v="3"/>
    <n v="2022"/>
  </r>
  <r>
    <s v="P05020"/>
    <x v="649"/>
    <x v="1"/>
    <x v="20"/>
    <s v="Male"/>
    <x v="2"/>
    <x v="1"/>
    <n v="5"/>
    <n v="6"/>
    <x v="1"/>
    <n v="8"/>
    <n v="4"/>
    <n v="1"/>
    <s v="Medicaid"/>
    <x v="0"/>
    <x v="34"/>
    <n v="1"/>
    <s v="ADULT"/>
    <x v="1"/>
    <n v="2022"/>
  </r>
  <r>
    <s v="P05021"/>
    <x v="586"/>
    <x v="1"/>
    <x v="24"/>
    <s v="Male"/>
    <x v="4"/>
    <x v="0"/>
    <n v="6"/>
    <n v="8"/>
    <x v="2"/>
    <n v="9"/>
    <n v="3"/>
    <n v="2"/>
    <s v="Private"/>
    <x v="1"/>
    <x v="2"/>
    <n v="1"/>
    <s v="ADULT"/>
    <x v="1"/>
    <n v="2021"/>
  </r>
  <r>
    <s v="P05022"/>
    <x v="471"/>
    <x v="3"/>
    <x v="34"/>
    <s v="Female"/>
    <x v="0"/>
    <x v="9"/>
    <n v="3"/>
    <n v="8"/>
    <x v="2"/>
    <n v="4"/>
    <n v="4"/>
    <n v="1"/>
    <s v="Private"/>
    <x v="0"/>
    <x v="5"/>
    <n v="0"/>
    <s v="ADULT"/>
    <x v="5"/>
    <n v="2022"/>
  </r>
  <r>
    <s v="P05023"/>
    <x v="562"/>
    <x v="2"/>
    <x v="4"/>
    <s v="Male"/>
    <x v="1"/>
    <x v="5"/>
    <n v="5"/>
    <n v="10"/>
    <x v="2"/>
    <n v="10"/>
    <n v="4"/>
    <n v="1"/>
    <s v="Private"/>
    <x v="0"/>
    <x v="53"/>
    <n v="1"/>
    <s v="ADULT"/>
    <x v="2"/>
    <n v="2023"/>
  </r>
  <r>
    <s v="P05024"/>
    <x v="700"/>
    <x v="1"/>
    <x v="55"/>
    <s v="Female"/>
    <x v="1"/>
    <x v="0"/>
    <n v="2"/>
    <n v="5"/>
    <x v="1"/>
    <n v="4"/>
    <n v="1"/>
    <n v="2"/>
    <s v="Medicaid"/>
    <x v="1"/>
    <x v="46"/>
    <n v="1"/>
    <s v="YOUNG ADULT"/>
    <x v="4"/>
    <n v="2021"/>
  </r>
  <r>
    <s v="P05025"/>
    <x v="841"/>
    <x v="2"/>
    <x v="49"/>
    <s v="Male"/>
    <x v="1"/>
    <x v="0"/>
    <n v="6"/>
    <n v="6"/>
    <x v="1"/>
    <n v="9"/>
    <n v="6"/>
    <n v="2"/>
    <s v="Medicare"/>
    <x v="1"/>
    <x v="2"/>
    <n v="1"/>
    <s v="SENIOR"/>
    <x v="7"/>
    <n v="2023"/>
  </r>
  <r>
    <s v="P05026"/>
    <x v="853"/>
    <x v="3"/>
    <x v="25"/>
    <s v="Male"/>
    <x v="4"/>
    <x v="5"/>
    <n v="3"/>
    <n v="9"/>
    <x v="2"/>
    <n v="6"/>
    <n v="2"/>
    <n v="2"/>
    <s v="Medicaid"/>
    <x v="0"/>
    <x v="53"/>
    <n v="1"/>
    <s v="YOUNG ADULT"/>
    <x v="5"/>
    <n v="2022"/>
  </r>
  <r>
    <s v="P05027"/>
    <x v="898"/>
    <x v="3"/>
    <x v="13"/>
    <s v="Male"/>
    <x v="3"/>
    <x v="8"/>
    <n v="4"/>
    <n v="11"/>
    <x v="1"/>
    <n v="7"/>
    <n v="2"/>
    <n v="1"/>
    <s v="Uninsured"/>
    <x v="0"/>
    <x v="59"/>
    <n v="1"/>
    <s v="ADULT"/>
    <x v="11"/>
    <n v="2021"/>
  </r>
  <r>
    <s v="P05028"/>
    <x v="482"/>
    <x v="3"/>
    <x v="7"/>
    <s v="Male"/>
    <x v="4"/>
    <x v="9"/>
    <n v="4"/>
    <n v="10"/>
    <x v="2"/>
    <n v="6"/>
    <n v="2"/>
    <n v="1"/>
    <s v="Uninsured"/>
    <x v="0"/>
    <x v="57"/>
    <n v="1"/>
    <s v="ADULT"/>
    <x v="11"/>
    <n v="2022"/>
  </r>
  <r>
    <s v="P05029"/>
    <x v="654"/>
    <x v="2"/>
    <x v="64"/>
    <s v="Female"/>
    <x v="2"/>
    <x v="4"/>
    <n v="5"/>
    <n v="8"/>
    <x v="2"/>
    <n v="8"/>
    <n v="4"/>
    <n v="2"/>
    <s v="Medicare"/>
    <x v="0"/>
    <x v="2"/>
    <n v="1"/>
    <s v="SENIOR"/>
    <x v="7"/>
    <n v="2022"/>
  </r>
  <r>
    <s v="P05030"/>
    <x v="52"/>
    <x v="0"/>
    <x v="47"/>
    <s v="Female"/>
    <x v="3"/>
    <x v="0"/>
    <n v="5"/>
    <n v="7"/>
    <x v="0"/>
    <n v="8"/>
    <n v="4"/>
    <n v="1"/>
    <s v="Private"/>
    <x v="0"/>
    <x v="21"/>
    <n v="1"/>
    <s v="ADULT"/>
    <x v="6"/>
    <n v="2023"/>
  </r>
  <r>
    <s v="P05031"/>
    <x v="837"/>
    <x v="1"/>
    <x v="56"/>
    <s v="Male"/>
    <x v="1"/>
    <x v="8"/>
    <n v="2"/>
    <n v="8"/>
    <x v="1"/>
    <n v="3"/>
    <n v="3"/>
    <n v="0"/>
    <s v="Private"/>
    <x v="2"/>
    <x v="16"/>
    <n v="1"/>
    <s v="YOUNG ADULT"/>
    <x v="3"/>
    <n v="2021"/>
  </r>
  <r>
    <s v="P05032"/>
    <x v="477"/>
    <x v="3"/>
    <x v="64"/>
    <s v="Male"/>
    <x v="0"/>
    <x v="9"/>
    <n v="7"/>
    <n v="10"/>
    <x v="0"/>
    <n v="10"/>
    <n v="5"/>
    <n v="3"/>
    <s v="Medicare"/>
    <x v="1"/>
    <x v="2"/>
    <n v="1"/>
    <s v="SENIOR"/>
    <x v="5"/>
    <n v="2023"/>
  </r>
  <r>
    <s v="P05033"/>
    <x v="947"/>
    <x v="3"/>
    <x v="29"/>
    <s v="Female"/>
    <x v="1"/>
    <x v="2"/>
    <n v="6"/>
    <n v="9"/>
    <x v="1"/>
    <n v="11"/>
    <n v="4"/>
    <n v="2"/>
    <s v="Medicare"/>
    <x v="1"/>
    <x v="2"/>
    <n v="1"/>
    <s v="SENIOR"/>
    <x v="8"/>
    <n v="2023"/>
  </r>
  <r>
    <s v="P05034"/>
    <x v="842"/>
    <x v="3"/>
    <x v="8"/>
    <s v="Male"/>
    <x v="1"/>
    <x v="1"/>
    <n v="4"/>
    <n v="7"/>
    <x v="2"/>
    <n v="8"/>
    <n v="4"/>
    <n v="2"/>
    <s v="Medicare"/>
    <x v="0"/>
    <x v="47"/>
    <n v="0"/>
    <s v="SENIOR"/>
    <x v="11"/>
    <n v="2022"/>
  </r>
  <r>
    <s v="P05035"/>
    <x v="243"/>
    <x v="0"/>
    <x v="29"/>
    <s v="Female"/>
    <x v="1"/>
    <x v="6"/>
    <n v="5"/>
    <n v="12"/>
    <x v="1"/>
    <n v="8"/>
    <n v="5"/>
    <n v="1"/>
    <s v="Medicare"/>
    <x v="0"/>
    <x v="2"/>
    <n v="1"/>
    <s v="SENIOR"/>
    <x v="0"/>
    <n v="2021"/>
  </r>
  <r>
    <s v="P05036"/>
    <x v="965"/>
    <x v="2"/>
    <x v="49"/>
    <s v="Female"/>
    <x v="0"/>
    <x v="2"/>
    <n v="6"/>
    <n v="10"/>
    <x v="2"/>
    <n v="9"/>
    <n v="4"/>
    <n v="2"/>
    <s v="Medicare"/>
    <x v="1"/>
    <x v="2"/>
    <n v="1"/>
    <s v="SENIOR"/>
    <x v="7"/>
    <n v="2021"/>
  </r>
  <r>
    <s v="P05037"/>
    <x v="616"/>
    <x v="2"/>
    <x v="49"/>
    <s v="Male"/>
    <x v="1"/>
    <x v="8"/>
    <n v="6"/>
    <n v="10"/>
    <x v="0"/>
    <n v="9"/>
    <n v="4"/>
    <n v="2"/>
    <s v="Medicare"/>
    <x v="1"/>
    <x v="2"/>
    <n v="1"/>
    <s v="SENIOR"/>
    <x v="9"/>
    <n v="2022"/>
  </r>
  <r>
    <s v="P05038"/>
    <x v="994"/>
    <x v="2"/>
    <x v="37"/>
    <s v="Male"/>
    <x v="0"/>
    <x v="1"/>
    <n v="3"/>
    <n v="7"/>
    <x v="1"/>
    <n v="4"/>
    <n v="2"/>
    <n v="1"/>
    <s v="Private"/>
    <x v="0"/>
    <x v="30"/>
    <n v="0"/>
    <s v="ADULT"/>
    <x v="9"/>
    <n v="2022"/>
  </r>
  <r>
    <s v="P05039"/>
    <x v="673"/>
    <x v="0"/>
    <x v="65"/>
    <s v="Female"/>
    <x v="1"/>
    <x v="1"/>
    <n v="6"/>
    <n v="5"/>
    <x v="0"/>
    <n v="9"/>
    <n v="4"/>
    <n v="2"/>
    <s v="Medicare"/>
    <x v="1"/>
    <x v="2"/>
    <n v="1"/>
    <s v="SENIOR"/>
    <x v="0"/>
    <n v="2023"/>
  </r>
  <r>
    <s v="P05040"/>
    <x v="388"/>
    <x v="0"/>
    <x v="20"/>
    <s v="Male"/>
    <x v="3"/>
    <x v="5"/>
    <n v="4"/>
    <n v="10"/>
    <x v="2"/>
    <n v="8"/>
    <n v="3"/>
    <n v="2"/>
    <s v="Medicaid"/>
    <x v="0"/>
    <x v="2"/>
    <n v="1"/>
    <s v="ADULT"/>
    <x v="6"/>
    <n v="2023"/>
  </r>
  <r>
    <s v="P05041"/>
    <x v="412"/>
    <x v="2"/>
    <x v="0"/>
    <s v="Male"/>
    <x v="3"/>
    <x v="6"/>
    <n v="4"/>
    <n v="8"/>
    <x v="0"/>
    <n v="7"/>
    <n v="4"/>
    <n v="1"/>
    <s v="Medicare"/>
    <x v="0"/>
    <x v="50"/>
    <n v="1"/>
    <s v="SENIOR"/>
    <x v="2"/>
    <n v="2021"/>
  </r>
  <r>
    <s v="P05042"/>
    <x v="296"/>
    <x v="1"/>
    <x v="70"/>
    <s v="Male"/>
    <x v="0"/>
    <x v="0"/>
    <n v="2"/>
    <n v="5"/>
    <x v="3"/>
    <n v="4"/>
    <n v="4"/>
    <n v="0"/>
    <s v="Private"/>
    <x v="2"/>
    <x v="78"/>
    <n v="0"/>
    <s v="YOUNG ADULT"/>
    <x v="4"/>
    <n v="2022"/>
  </r>
  <r>
    <s v="P05043"/>
    <x v="1035"/>
    <x v="3"/>
    <x v="1"/>
    <s v="Female"/>
    <x v="2"/>
    <x v="0"/>
    <n v="4"/>
    <n v="6"/>
    <x v="1"/>
    <n v="8"/>
    <n v="3"/>
    <n v="2"/>
    <s v="Medicaid"/>
    <x v="0"/>
    <x v="8"/>
    <n v="1"/>
    <s v="ADULT"/>
    <x v="8"/>
    <n v="2021"/>
  </r>
  <r>
    <s v="P05044"/>
    <x v="931"/>
    <x v="0"/>
    <x v="46"/>
    <s v="Female"/>
    <x v="2"/>
    <x v="2"/>
    <n v="5"/>
    <n v="10"/>
    <x v="2"/>
    <n v="8"/>
    <n v="2"/>
    <n v="1"/>
    <s v="Uninsured"/>
    <x v="0"/>
    <x v="45"/>
    <n v="1"/>
    <s v="ADULT"/>
    <x v="6"/>
    <n v="2022"/>
  </r>
  <r>
    <s v="P05045"/>
    <x v="426"/>
    <x v="0"/>
    <x v="58"/>
    <s v="Male"/>
    <x v="2"/>
    <x v="0"/>
    <n v="5"/>
    <n v="6"/>
    <x v="1"/>
    <n v="10"/>
    <n v="5"/>
    <n v="2"/>
    <s v="Medicare"/>
    <x v="0"/>
    <x v="2"/>
    <n v="1"/>
    <s v="SENIOR"/>
    <x v="0"/>
    <n v="2023"/>
  </r>
  <r>
    <s v="P05046"/>
    <x v="11"/>
    <x v="0"/>
    <x v="59"/>
    <s v="Female"/>
    <x v="3"/>
    <x v="0"/>
    <n v="7"/>
    <n v="8"/>
    <x v="1"/>
    <n v="12"/>
    <n v="5"/>
    <n v="3"/>
    <s v="Medicare"/>
    <x v="1"/>
    <x v="2"/>
    <n v="1"/>
    <s v="SENIOR"/>
    <x v="6"/>
    <n v="2022"/>
  </r>
  <r>
    <s v="P05047"/>
    <x v="950"/>
    <x v="2"/>
    <x v="71"/>
    <s v="Male"/>
    <x v="1"/>
    <x v="1"/>
    <n v="1"/>
    <n v="3"/>
    <x v="2"/>
    <n v="2"/>
    <n v="2"/>
    <n v="0"/>
    <s v="Private"/>
    <x v="2"/>
    <x v="77"/>
    <n v="0"/>
    <s v="YOUNG ADULT"/>
    <x v="7"/>
    <n v="2023"/>
  </r>
  <r>
    <s v="P05048"/>
    <x v="277"/>
    <x v="3"/>
    <x v="24"/>
    <s v="Female"/>
    <x v="2"/>
    <x v="2"/>
    <n v="4"/>
    <n v="9"/>
    <x v="1"/>
    <n v="10"/>
    <n v="2"/>
    <n v="2"/>
    <s v="Medicaid"/>
    <x v="0"/>
    <x v="2"/>
    <n v="1"/>
    <s v="ADULT"/>
    <x v="5"/>
    <n v="2023"/>
  </r>
  <r>
    <s v="P05049"/>
    <x v="617"/>
    <x v="1"/>
    <x v="50"/>
    <s v="Male"/>
    <x v="2"/>
    <x v="3"/>
    <n v="7"/>
    <n v="9"/>
    <x v="2"/>
    <n v="10"/>
    <n v="8"/>
    <n v="3"/>
    <s v="Medicare"/>
    <x v="1"/>
    <x v="2"/>
    <n v="1"/>
    <s v="SENIOR"/>
    <x v="4"/>
    <n v="2022"/>
  </r>
  <r>
    <s v="P05050"/>
    <x v="946"/>
    <x v="2"/>
    <x v="4"/>
    <s v="Female"/>
    <x v="3"/>
    <x v="1"/>
    <n v="4"/>
    <n v="6"/>
    <x v="2"/>
    <n v="7"/>
    <n v="3"/>
    <n v="1"/>
    <s v="Medicaid"/>
    <x v="0"/>
    <x v="18"/>
    <n v="1"/>
    <s v="ADULT"/>
    <x v="9"/>
    <n v="2021"/>
  </r>
  <r>
    <s v="P05051"/>
    <x v="250"/>
    <x v="3"/>
    <x v="29"/>
    <s v="Female"/>
    <x v="1"/>
    <x v="0"/>
    <n v="6"/>
    <n v="9"/>
    <x v="2"/>
    <n v="9"/>
    <n v="6"/>
    <n v="2"/>
    <s v="Medicare"/>
    <x v="1"/>
    <x v="2"/>
    <n v="1"/>
    <s v="SENIOR"/>
    <x v="11"/>
    <n v="2022"/>
  </r>
  <r>
    <s v="P05052"/>
    <x v="402"/>
    <x v="3"/>
    <x v="14"/>
    <s v="Male"/>
    <x v="2"/>
    <x v="9"/>
    <n v="5"/>
    <n v="10"/>
    <x v="2"/>
    <n v="8"/>
    <n v="4"/>
    <n v="1"/>
    <s v="Private"/>
    <x v="0"/>
    <x v="34"/>
    <n v="1"/>
    <s v="ADULT"/>
    <x v="8"/>
    <n v="2021"/>
  </r>
  <r>
    <s v="P05053"/>
    <x v="155"/>
    <x v="1"/>
    <x v="14"/>
    <s v="Male"/>
    <x v="0"/>
    <x v="2"/>
    <n v="4"/>
    <n v="10"/>
    <x v="0"/>
    <n v="7"/>
    <n v="2"/>
    <n v="1"/>
    <s v="Medicaid"/>
    <x v="0"/>
    <x v="23"/>
    <n v="0"/>
    <s v="ADULT"/>
    <x v="4"/>
    <n v="2022"/>
  </r>
  <r>
    <s v="P05054"/>
    <x v="541"/>
    <x v="2"/>
    <x v="22"/>
    <s v="Male"/>
    <x v="0"/>
    <x v="1"/>
    <n v="4"/>
    <n v="6"/>
    <x v="0"/>
    <n v="7"/>
    <n v="3"/>
    <n v="1"/>
    <s v="Medicaid"/>
    <x v="0"/>
    <x v="18"/>
    <n v="1"/>
    <s v="ADULT"/>
    <x v="9"/>
    <n v="2023"/>
  </r>
  <r>
    <s v="P05055"/>
    <x v="556"/>
    <x v="1"/>
    <x v="25"/>
    <s v="Male"/>
    <x v="0"/>
    <x v="6"/>
    <n v="3"/>
    <n v="8"/>
    <x v="2"/>
    <n v="6"/>
    <n v="2"/>
    <n v="1"/>
    <s v="Private"/>
    <x v="0"/>
    <x v="11"/>
    <n v="0"/>
    <s v="YOUNG ADULT"/>
    <x v="3"/>
    <n v="2022"/>
  </r>
  <r>
    <s v="P05056"/>
    <x v="568"/>
    <x v="0"/>
    <x v="19"/>
    <s v="Male"/>
    <x v="0"/>
    <x v="1"/>
    <n v="3"/>
    <n v="5"/>
    <x v="1"/>
    <n v="8"/>
    <n v="2"/>
    <n v="2"/>
    <s v="Private"/>
    <x v="0"/>
    <x v="22"/>
    <n v="0"/>
    <s v="YOUNG ADULT"/>
    <x v="10"/>
    <n v="2023"/>
  </r>
  <r>
    <s v="P05057"/>
    <x v="806"/>
    <x v="0"/>
    <x v="29"/>
    <s v="Female"/>
    <x v="0"/>
    <x v="0"/>
    <n v="5"/>
    <n v="6"/>
    <x v="2"/>
    <n v="8"/>
    <n v="5"/>
    <n v="1"/>
    <s v="Medicare"/>
    <x v="0"/>
    <x v="2"/>
    <n v="1"/>
    <s v="SENIOR"/>
    <x v="10"/>
    <n v="2023"/>
  </r>
  <r>
    <s v="P05058"/>
    <x v="872"/>
    <x v="2"/>
    <x v="47"/>
    <s v="Female"/>
    <x v="1"/>
    <x v="0"/>
    <n v="4"/>
    <n v="7"/>
    <x v="1"/>
    <n v="7"/>
    <n v="2"/>
    <n v="3"/>
    <s v="Medicaid"/>
    <x v="0"/>
    <x v="12"/>
    <n v="1"/>
    <s v="ADULT"/>
    <x v="7"/>
    <n v="2023"/>
  </r>
  <r>
    <s v="P05059"/>
    <x v="408"/>
    <x v="1"/>
    <x v="1"/>
    <s v="Male"/>
    <x v="3"/>
    <x v="1"/>
    <n v="4"/>
    <n v="6"/>
    <x v="1"/>
    <n v="6"/>
    <n v="2"/>
    <n v="2"/>
    <s v="Private"/>
    <x v="0"/>
    <x v="17"/>
    <n v="1"/>
    <s v="ADULT"/>
    <x v="4"/>
    <n v="2021"/>
  </r>
  <r>
    <s v="P05060"/>
    <x v="283"/>
    <x v="2"/>
    <x v="7"/>
    <s v="Female"/>
    <x v="2"/>
    <x v="5"/>
    <n v="3"/>
    <n v="9"/>
    <x v="2"/>
    <n v="6"/>
    <n v="2"/>
    <n v="1"/>
    <s v="Private"/>
    <x v="0"/>
    <x v="37"/>
    <n v="1"/>
    <s v="ADULT"/>
    <x v="2"/>
    <n v="2023"/>
  </r>
  <r>
    <s v="P05061"/>
    <x v="596"/>
    <x v="3"/>
    <x v="32"/>
    <s v="Female"/>
    <x v="3"/>
    <x v="1"/>
    <n v="3"/>
    <n v="5"/>
    <x v="1"/>
    <n v="6"/>
    <n v="2"/>
    <n v="1"/>
    <s v="Private"/>
    <x v="0"/>
    <x v="5"/>
    <n v="0"/>
    <s v="ADULT"/>
    <x v="5"/>
    <n v="2022"/>
  </r>
  <r>
    <s v="P05062"/>
    <x v="1012"/>
    <x v="1"/>
    <x v="35"/>
    <s v="Female"/>
    <x v="3"/>
    <x v="4"/>
    <n v="5"/>
    <n v="5"/>
    <x v="2"/>
    <n v="8"/>
    <n v="9"/>
    <n v="3"/>
    <s v="Medicare"/>
    <x v="0"/>
    <x v="2"/>
    <n v="1"/>
    <s v="SENIOR"/>
    <x v="3"/>
    <n v="2021"/>
  </r>
  <r>
    <s v="P05063"/>
    <x v="883"/>
    <x v="3"/>
    <x v="32"/>
    <s v="Male"/>
    <x v="4"/>
    <x v="8"/>
    <n v="4"/>
    <n v="10"/>
    <x v="0"/>
    <n v="6"/>
    <n v="5"/>
    <n v="1"/>
    <s v="Private"/>
    <x v="0"/>
    <x v="67"/>
    <n v="1"/>
    <s v="ADULT"/>
    <x v="5"/>
    <n v="2023"/>
  </r>
  <r>
    <s v="P05064"/>
    <x v="696"/>
    <x v="1"/>
    <x v="28"/>
    <s v="Male"/>
    <x v="0"/>
    <x v="6"/>
    <n v="2"/>
    <n v="6"/>
    <x v="3"/>
    <n v="5"/>
    <n v="3"/>
    <n v="0"/>
    <s v="Private"/>
    <x v="2"/>
    <x v="83"/>
    <n v="0"/>
    <s v="YOUNG ADULT"/>
    <x v="3"/>
    <n v="2023"/>
  </r>
  <r>
    <s v="P05065"/>
    <x v="142"/>
    <x v="1"/>
    <x v="29"/>
    <s v="Female"/>
    <x v="1"/>
    <x v="6"/>
    <n v="5"/>
    <n v="10"/>
    <x v="3"/>
    <n v="8"/>
    <n v="5"/>
    <n v="1"/>
    <s v="Medicare"/>
    <x v="0"/>
    <x v="2"/>
    <n v="1"/>
    <s v="SENIOR"/>
    <x v="1"/>
    <n v="2022"/>
  </r>
  <r>
    <s v="P05066"/>
    <x v="439"/>
    <x v="2"/>
    <x v="4"/>
    <s v="Male"/>
    <x v="1"/>
    <x v="1"/>
    <n v="4"/>
    <n v="6"/>
    <x v="1"/>
    <n v="6"/>
    <n v="4"/>
    <n v="2"/>
    <s v="Medicaid"/>
    <x v="0"/>
    <x v="26"/>
    <n v="0"/>
    <s v="ADULT"/>
    <x v="7"/>
    <n v="2023"/>
  </r>
  <r>
    <s v="P05067"/>
    <x v="462"/>
    <x v="1"/>
    <x v="47"/>
    <s v="Female"/>
    <x v="0"/>
    <x v="0"/>
    <n v="4"/>
    <n v="9"/>
    <x v="1"/>
    <n v="6"/>
    <n v="4"/>
    <n v="1"/>
    <s v="Private"/>
    <x v="0"/>
    <x v="72"/>
    <n v="1"/>
    <s v="ADULT"/>
    <x v="4"/>
    <n v="2021"/>
  </r>
  <r>
    <s v="P05068"/>
    <x v="987"/>
    <x v="0"/>
    <x v="65"/>
    <s v="Female"/>
    <x v="4"/>
    <x v="6"/>
    <n v="7"/>
    <n v="8"/>
    <x v="1"/>
    <n v="12"/>
    <n v="7"/>
    <n v="3"/>
    <s v="Medicare"/>
    <x v="1"/>
    <x v="2"/>
    <n v="1"/>
    <s v="SENIOR"/>
    <x v="0"/>
    <n v="2022"/>
  </r>
  <r>
    <s v="P05069"/>
    <x v="1027"/>
    <x v="2"/>
    <x v="24"/>
    <s v="Male"/>
    <x v="3"/>
    <x v="0"/>
    <n v="4"/>
    <n v="6"/>
    <x v="2"/>
    <n v="10"/>
    <n v="3"/>
    <n v="1"/>
    <s v="Medicaid"/>
    <x v="0"/>
    <x v="29"/>
    <n v="1"/>
    <s v="ADULT"/>
    <x v="7"/>
    <n v="2021"/>
  </r>
  <r>
    <s v="P05070"/>
    <x v="168"/>
    <x v="2"/>
    <x v="9"/>
    <s v="Male"/>
    <x v="1"/>
    <x v="4"/>
    <n v="5"/>
    <n v="6"/>
    <x v="1"/>
    <n v="10"/>
    <n v="4"/>
    <n v="2"/>
    <s v="Private"/>
    <x v="0"/>
    <x v="2"/>
    <n v="1"/>
    <s v="ADULT"/>
    <x v="7"/>
    <n v="2022"/>
  </r>
  <r>
    <s v="P05071"/>
    <x v="290"/>
    <x v="2"/>
    <x v="25"/>
    <s v="Female"/>
    <x v="2"/>
    <x v="8"/>
    <n v="2"/>
    <n v="9"/>
    <x v="3"/>
    <n v="3"/>
    <n v="3"/>
    <n v="0"/>
    <s v="Private"/>
    <x v="1"/>
    <x v="5"/>
    <n v="0"/>
    <s v="YOUNG ADULT"/>
    <x v="9"/>
    <n v="2022"/>
  </r>
  <r>
    <s v="P05072"/>
    <x v="227"/>
    <x v="2"/>
    <x v="4"/>
    <s v="Female"/>
    <x v="0"/>
    <x v="1"/>
    <n v="5"/>
    <n v="6"/>
    <x v="1"/>
    <n v="8"/>
    <n v="2"/>
    <n v="1"/>
    <s v="Uninsured"/>
    <x v="0"/>
    <x v="61"/>
    <n v="1"/>
    <s v="ADULT"/>
    <x v="2"/>
    <n v="2021"/>
  </r>
  <r>
    <s v="P05073"/>
    <x v="764"/>
    <x v="3"/>
    <x v="38"/>
    <s v="Female"/>
    <x v="3"/>
    <x v="5"/>
    <n v="5"/>
    <n v="11"/>
    <x v="1"/>
    <n v="10"/>
    <n v="5"/>
    <n v="1"/>
    <s v="Medicare"/>
    <x v="0"/>
    <x v="2"/>
    <n v="1"/>
    <s v="SENIOR"/>
    <x v="8"/>
    <n v="2023"/>
  </r>
  <r>
    <s v="P05074"/>
    <x v="843"/>
    <x v="0"/>
    <x v="53"/>
    <s v="Male"/>
    <x v="0"/>
    <x v="1"/>
    <n v="3"/>
    <n v="6"/>
    <x v="0"/>
    <n v="4"/>
    <n v="2"/>
    <n v="1"/>
    <s v="Private"/>
    <x v="0"/>
    <x v="30"/>
    <n v="1"/>
    <s v="YOUNG ADULT"/>
    <x v="10"/>
    <n v="2021"/>
  </r>
  <r>
    <s v="P05075"/>
    <x v="720"/>
    <x v="0"/>
    <x v="26"/>
    <s v="Female"/>
    <x v="3"/>
    <x v="1"/>
    <n v="4"/>
    <n v="5"/>
    <x v="3"/>
    <n v="6"/>
    <n v="4"/>
    <n v="1"/>
    <s v="Medicaid"/>
    <x v="0"/>
    <x v="14"/>
    <n v="1"/>
    <s v="ADULT"/>
    <x v="6"/>
    <n v="2021"/>
  </r>
  <r>
    <s v="P05076"/>
    <x v="330"/>
    <x v="3"/>
    <x v="18"/>
    <s v="Female"/>
    <x v="0"/>
    <x v="8"/>
    <n v="4"/>
    <n v="9"/>
    <x v="2"/>
    <n v="6"/>
    <n v="3"/>
    <n v="1"/>
    <s v="Medicaid"/>
    <x v="0"/>
    <x v="3"/>
    <n v="1"/>
    <s v="ADULT"/>
    <x v="11"/>
    <n v="2022"/>
  </r>
  <r>
    <s v="P05077"/>
    <x v="169"/>
    <x v="0"/>
    <x v="47"/>
    <s v="Female"/>
    <x v="3"/>
    <x v="4"/>
    <n v="5"/>
    <n v="7"/>
    <x v="2"/>
    <n v="8"/>
    <n v="2"/>
    <n v="1"/>
    <s v="Private"/>
    <x v="0"/>
    <x v="42"/>
    <n v="0"/>
    <s v="ADULT"/>
    <x v="6"/>
    <n v="2022"/>
  </r>
  <r>
    <s v="P05078"/>
    <x v="335"/>
    <x v="3"/>
    <x v="35"/>
    <s v="Male"/>
    <x v="3"/>
    <x v="8"/>
    <n v="6"/>
    <n v="9"/>
    <x v="2"/>
    <n v="9"/>
    <n v="8"/>
    <n v="2"/>
    <s v="Medicare"/>
    <x v="1"/>
    <x v="2"/>
    <n v="1"/>
    <s v="SENIOR"/>
    <x v="5"/>
    <n v="2021"/>
  </r>
  <r>
    <s v="P05079"/>
    <x v="279"/>
    <x v="1"/>
    <x v="14"/>
    <s v="Male"/>
    <x v="2"/>
    <x v="6"/>
    <n v="4"/>
    <n v="10"/>
    <x v="1"/>
    <n v="6"/>
    <n v="2"/>
    <n v="1"/>
    <s v="Medicaid"/>
    <x v="0"/>
    <x v="23"/>
    <n v="1"/>
    <s v="ADULT"/>
    <x v="4"/>
    <n v="2021"/>
  </r>
  <r>
    <s v="P05080"/>
    <x v="272"/>
    <x v="3"/>
    <x v="3"/>
    <s v="Male"/>
    <x v="3"/>
    <x v="8"/>
    <n v="6"/>
    <n v="11"/>
    <x v="1"/>
    <n v="12"/>
    <n v="4"/>
    <n v="4"/>
    <s v="Medicare"/>
    <x v="1"/>
    <x v="2"/>
    <n v="1"/>
    <s v="SENIOR"/>
    <x v="8"/>
    <n v="2022"/>
  </r>
  <r>
    <s v="P05081"/>
    <x v="857"/>
    <x v="2"/>
    <x v="52"/>
    <s v="Female"/>
    <x v="0"/>
    <x v="1"/>
    <n v="4"/>
    <n v="6"/>
    <x v="0"/>
    <n v="8"/>
    <n v="4"/>
    <n v="1"/>
    <s v="Medicaid"/>
    <x v="0"/>
    <x v="29"/>
    <n v="0"/>
    <s v="ADULT"/>
    <x v="9"/>
    <n v="2021"/>
  </r>
  <r>
    <s v="P05082"/>
    <x v="102"/>
    <x v="0"/>
    <x v="30"/>
    <s v="Female"/>
    <x v="0"/>
    <x v="1"/>
    <n v="4"/>
    <n v="5"/>
    <x v="2"/>
    <n v="8"/>
    <n v="3"/>
    <n v="2"/>
    <s v="Medicaid"/>
    <x v="0"/>
    <x v="45"/>
    <n v="1"/>
    <s v="ADULT"/>
    <x v="6"/>
    <n v="2022"/>
  </r>
  <r>
    <s v="P05083"/>
    <x v="637"/>
    <x v="1"/>
    <x v="18"/>
    <s v="Female"/>
    <x v="2"/>
    <x v="2"/>
    <n v="4"/>
    <n v="10"/>
    <x v="2"/>
    <n v="6"/>
    <n v="2"/>
    <n v="1"/>
    <s v="Private"/>
    <x v="0"/>
    <x v="4"/>
    <n v="0"/>
    <s v="ADULT"/>
    <x v="1"/>
    <n v="2023"/>
  </r>
  <r>
    <s v="P05084"/>
    <x v="107"/>
    <x v="1"/>
    <x v="43"/>
    <s v="Female"/>
    <x v="0"/>
    <x v="6"/>
    <n v="3"/>
    <n v="7"/>
    <x v="1"/>
    <n v="6"/>
    <n v="4"/>
    <n v="1"/>
    <s v="Private"/>
    <x v="0"/>
    <x v="37"/>
    <n v="0"/>
    <s v="YOUNG ADULT"/>
    <x v="1"/>
    <n v="2021"/>
  </r>
  <r>
    <s v="P05085"/>
    <x v="947"/>
    <x v="3"/>
    <x v="41"/>
    <s v="Male"/>
    <x v="0"/>
    <x v="10"/>
    <n v="5"/>
    <n v="6"/>
    <x v="1"/>
    <n v="8"/>
    <n v="4"/>
    <n v="2"/>
    <s v="Medicare"/>
    <x v="0"/>
    <x v="2"/>
    <n v="1"/>
    <s v="SENIOR"/>
    <x v="8"/>
    <n v="2023"/>
  </r>
  <r>
    <s v="P05086"/>
    <x v="320"/>
    <x v="2"/>
    <x v="49"/>
    <s v="Male"/>
    <x v="4"/>
    <x v="0"/>
    <n v="6"/>
    <n v="6"/>
    <x v="2"/>
    <n v="9"/>
    <n v="4"/>
    <n v="4"/>
    <s v="Medicare"/>
    <x v="1"/>
    <x v="2"/>
    <n v="1"/>
    <s v="SENIOR"/>
    <x v="9"/>
    <n v="2021"/>
  </r>
  <r>
    <s v="P05087"/>
    <x v="647"/>
    <x v="3"/>
    <x v="24"/>
    <s v="Male"/>
    <x v="0"/>
    <x v="7"/>
    <n v="4"/>
    <n v="9"/>
    <x v="2"/>
    <n v="9"/>
    <n v="2"/>
    <n v="1"/>
    <s v="Private"/>
    <x v="0"/>
    <x v="8"/>
    <n v="1"/>
    <s v="ADULT"/>
    <x v="8"/>
    <n v="2022"/>
  </r>
  <r>
    <s v="P05088"/>
    <x v="785"/>
    <x v="3"/>
    <x v="0"/>
    <s v="Male"/>
    <x v="2"/>
    <x v="10"/>
    <n v="4"/>
    <n v="8"/>
    <x v="2"/>
    <n v="7"/>
    <n v="4"/>
    <n v="1"/>
    <s v="Medicare"/>
    <x v="0"/>
    <x v="37"/>
    <n v="0"/>
    <s v="SENIOR"/>
    <x v="5"/>
    <n v="2021"/>
  </r>
  <r>
    <s v="P05089"/>
    <x v="454"/>
    <x v="1"/>
    <x v="18"/>
    <s v="Female"/>
    <x v="2"/>
    <x v="0"/>
    <n v="5"/>
    <n v="7"/>
    <x v="0"/>
    <n v="8"/>
    <n v="4"/>
    <n v="1"/>
    <s v="Medicaid"/>
    <x v="0"/>
    <x v="17"/>
    <n v="1"/>
    <s v="ADULT"/>
    <x v="4"/>
    <n v="2023"/>
  </r>
  <r>
    <s v="P05090"/>
    <x v="0"/>
    <x v="0"/>
    <x v="34"/>
    <s v="Female"/>
    <x v="2"/>
    <x v="1"/>
    <n v="3"/>
    <n v="4"/>
    <x v="0"/>
    <n v="6"/>
    <n v="2"/>
    <n v="1"/>
    <s v="Private"/>
    <x v="0"/>
    <x v="10"/>
    <n v="0"/>
    <s v="ADULT"/>
    <x v="0"/>
    <n v="2022"/>
  </r>
  <r>
    <s v="P05091"/>
    <x v="293"/>
    <x v="3"/>
    <x v="74"/>
    <s v="Male"/>
    <x v="3"/>
    <x v="8"/>
    <n v="2"/>
    <n v="7"/>
    <x v="1"/>
    <n v="4"/>
    <n v="4"/>
    <n v="2"/>
    <s v="Medicaid"/>
    <x v="1"/>
    <x v="13"/>
    <n v="1"/>
    <s v="YOUNG ADULT"/>
    <x v="8"/>
    <n v="2023"/>
  </r>
  <r>
    <s v="P05092"/>
    <x v="155"/>
    <x v="1"/>
    <x v="37"/>
    <s v="Female"/>
    <x v="2"/>
    <x v="8"/>
    <n v="3"/>
    <n v="10"/>
    <x v="0"/>
    <n v="6"/>
    <n v="2"/>
    <n v="1"/>
    <s v="Uninsured"/>
    <x v="0"/>
    <x v="17"/>
    <n v="1"/>
    <s v="ADULT"/>
    <x v="4"/>
    <n v="2022"/>
  </r>
  <r>
    <s v="P05093"/>
    <x v="457"/>
    <x v="2"/>
    <x v="51"/>
    <s v="Female"/>
    <x v="3"/>
    <x v="2"/>
    <n v="4"/>
    <n v="10"/>
    <x v="2"/>
    <n v="8"/>
    <n v="2"/>
    <n v="1"/>
    <s v="Private"/>
    <x v="0"/>
    <x v="19"/>
    <n v="1"/>
    <s v="YOUNG ADULT"/>
    <x v="9"/>
    <n v="2021"/>
  </r>
  <r>
    <s v="P05094"/>
    <x v="1057"/>
    <x v="1"/>
    <x v="73"/>
    <s v="Male"/>
    <x v="0"/>
    <x v="0"/>
    <n v="7"/>
    <n v="8"/>
    <x v="0"/>
    <n v="12"/>
    <n v="7"/>
    <n v="3"/>
    <s v="Medicare"/>
    <x v="1"/>
    <x v="2"/>
    <n v="1"/>
    <s v="SENIOR"/>
    <x v="4"/>
    <n v="2023"/>
  </r>
  <r>
    <s v="P05095"/>
    <x v="821"/>
    <x v="3"/>
    <x v="31"/>
    <s v="Male"/>
    <x v="1"/>
    <x v="5"/>
    <n v="6"/>
    <n v="10"/>
    <x v="0"/>
    <n v="9"/>
    <n v="3"/>
    <n v="2"/>
    <s v="Uninsured"/>
    <x v="1"/>
    <x v="2"/>
    <n v="1"/>
    <s v="ADULT"/>
    <x v="8"/>
    <n v="2022"/>
  </r>
  <r>
    <s v="P05096"/>
    <x v="585"/>
    <x v="3"/>
    <x v="32"/>
    <s v="Male"/>
    <x v="0"/>
    <x v="10"/>
    <n v="5"/>
    <n v="6"/>
    <x v="1"/>
    <n v="10"/>
    <n v="4"/>
    <n v="1"/>
    <s v="Medicaid"/>
    <x v="0"/>
    <x v="4"/>
    <n v="1"/>
    <s v="ADULT"/>
    <x v="11"/>
    <n v="2021"/>
  </r>
  <r>
    <s v="P05097"/>
    <x v="631"/>
    <x v="1"/>
    <x v="39"/>
    <s v="Male"/>
    <x v="3"/>
    <x v="1"/>
    <n v="5"/>
    <n v="6"/>
    <x v="1"/>
    <n v="8"/>
    <n v="5"/>
    <n v="2"/>
    <s v="Medicare"/>
    <x v="0"/>
    <x v="2"/>
    <n v="1"/>
    <s v="SENIOR"/>
    <x v="3"/>
    <n v="2021"/>
  </r>
  <r>
    <s v="P05098"/>
    <x v="73"/>
    <x v="3"/>
    <x v="19"/>
    <s v="Female"/>
    <x v="1"/>
    <x v="8"/>
    <n v="4"/>
    <n v="15"/>
    <x v="2"/>
    <n v="6"/>
    <n v="5"/>
    <n v="2"/>
    <s v="Private"/>
    <x v="0"/>
    <x v="2"/>
    <n v="0"/>
    <s v="YOUNG ADULT"/>
    <x v="8"/>
    <n v="2022"/>
  </r>
  <r>
    <s v="P05099"/>
    <x v="868"/>
    <x v="0"/>
    <x v="46"/>
    <s v="Male"/>
    <x v="0"/>
    <x v="2"/>
    <n v="4"/>
    <n v="9"/>
    <x v="1"/>
    <n v="6"/>
    <n v="3"/>
    <n v="1"/>
    <s v="Private"/>
    <x v="0"/>
    <x v="61"/>
    <n v="1"/>
    <s v="ADULT"/>
    <x v="0"/>
    <n v="2021"/>
  </r>
  <r>
    <s v="P05100"/>
    <x v="1000"/>
    <x v="1"/>
    <x v="18"/>
    <s v="Male"/>
    <x v="1"/>
    <x v="2"/>
    <n v="4"/>
    <n v="9"/>
    <x v="1"/>
    <n v="6"/>
    <n v="3"/>
    <n v="1"/>
    <s v="Private"/>
    <x v="0"/>
    <x v="4"/>
    <n v="1"/>
    <s v="ADULT"/>
    <x v="3"/>
    <n v="2022"/>
  </r>
  <r>
    <s v="P05101"/>
    <x v="598"/>
    <x v="3"/>
    <x v="35"/>
    <s v="Female"/>
    <x v="1"/>
    <x v="7"/>
    <n v="7"/>
    <n v="11"/>
    <x v="1"/>
    <n v="12"/>
    <n v="6"/>
    <n v="3"/>
    <s v="Medicare"/>
    <x v="1"/>
    <x v="2"/>
    <n v="1"/>
    <s v="SENIOR"/>
    <x v="8"/>
    <n v="2022"/>
  </r>
  <r>
    <s v="P05102"/>
    <x v="993"/>
    <x v="1"/>
    <x v="0"/>
    <s v="Female"/>
    <x v="0"/>
    <x v="2"/>
    <n v="5"/>
    <n v="9"/>
    <x v="3"/>
    <n v="8"/>
    <n v="4"/>
    <n v="1"/>
    <s v="Medicare"/>
    <x v="0"/>
    <x v="2"/>
    <n v="1"/>
    <s v="SENIOR"/>
    <x v="3"/>
    <n v="2022"/>
  </r>
  <r>
    <s v="P05103"/>
    <x v="916"/>
    <x v="3"/>
    <x v="9"/>
    <s v="Male"/>
    <x v="3"/>
    <x v="9"/>
    <n v="4"/>
    <n v="10"/>
    <x v="1"/>
    <n v="6"/>
    <n v="4"/>
    <n v="1"/>
    <s v="Uninsured"/>
    <x v="0"/>
    <x v="19"/>
    <n v="0"/>
    <s v="ADULT"/>
    <x v="8"/>
    <n v="2021"/>
  </r>
  <r>
    <s v="P05104"/>
    <x v="976"/>
    <x v="3"/>
    <x v="18"/>
    <s v="Female"/>
    <x v="4"/>
    <x v="10"/>
    <n v="4"/>
    <n v="8"/>
    <x v="0"/>
    <n v="7"/>
    <n v="3"/>
    <n v="2"/>
    <s v="Private"/>
    <x v="0"/>
    <x v="4"/>
    <n v="0"/>
    <s v="ADULT"/>
    <x v="5"/>
    <n v="2023"/>
  </r>
  <r>
    <s v="P05105"/>
    <x v="190"/>
    <x v="2"/>
    <x v="20"/>
    <s v="Male"/>
    <x v="1"/>
    <x v="0"/>
    <n v="4"/>
    <n v="6"/>
    <x v="3"/>
    <n v="7"/>
    <n v="2"/>
    <n v="1"/>
    <s v="Private"/>
    <x v="0"/>
    <x v="22"/>
    <n v="1"/>
    <s v="ADULT"/>
    <x v="7"/>
    <n v="2021"/>
  </r>
  <r>
    <s v="P05106"/>
    <x v="405"/>
    <x v="3"/>
    <x v="26"/>
    <s v="Male"/>
    <x v="4"/>
    <x v="8"/>
    <n v="4"/>
    <n v="8"/>
    <x v="3"/>
    <n v="8"/>
    <n v="2"/>
    <n v="1"/>
    <s v="Private"/>
    <x v="0"/>
    <x v="2"/>
    <n v="1"/>
    <s v="ADULT"/>
    <x v="5"/>
    <n v="2022"/>
  </r>
  <r>
    <s v="P05107"/>
    <x v="796"/>
    <x v="3"/>
    <x v="13"/>
    <s v="Female"/>
    <x v="2"/>
    <x v="9"/>
    <n v="4"/>
    <n v="8"/>
    <x v="2"/>
    <n v="6"/>
    <n v="2"/>
    <n v="1"/>
    <s v="Private"/>
    <x v="0"/>
    <x v="9"/>
    <n v="0"/>
    <s v="ADULT"/>
    <x v="11"/>
    <n v="2023"/>
  </r>
  <r>
    <s v="P05108"/>
    <x v="161"/>
    <x v="2"/>
    <x v="47"/>
    <s v="Male"/>
    <x v="3"/>
    <x v="6"/>
    <n v="4"/>
    <n v="7"/>
    <x v="2"/>
    <n v="8"/>
    <n v="4"/>
    <n v="1"/>
    <s v="Private"/>
    <x v="0"/>
    <x v="62"/>
    <n v="1"/>
    <s v="ADULT"/>
    <x v="7"/>
    <n v="2021"/>
  </r>
  <r>
    <s v="P05109"/>
    <x v="99"/>
    <x v="0"/>
    <x v="43"/>
    <s v="Female"/>
    <x v="4"/>
    <x v="1"/>
    <n v="5"/>
    <n v="5"/>
    <x v="1"/>
    <n v="8"/>
    <n v="4"/>
    <n v="2"/>
    <s v="Uninsured"/>
    <x v="0"/>
    <x v="0"/>
    <n v="1"/>
    <s v="YOUNG ADULT"/>
    <x v="10"/>
    <n v="2021"/>
  </r>
  <r>
    <s v="P05110"/>
    <x v="418"/>
    <x v="2"/>
    <x v="18"/>
    <s v="Male"/>
    <x v="0"/>
    <x v="8"/>
    <n v="4"/>
    <n v="11"/>
    <x v="0"/>
    <n v="7"/>
    <n v="3"/>
    <n v="1"/>
    <s v="Uninsured"/>
    <x v="0"/>
    <x v="3"/>
    <n v="1"/>
    <s v="ADULT"/>
    <x v="9"/>
    <n v="2021"/>
  </r>
  <r>
    <s v="P05111"/>
    <x v="906"/>
    <x v="1"/>
    <x v="42"/>
    <s v="Male"/>
    <x v="4"/>
    <x v="6"/>
    <n v="5"/>
    <n v="7"/>
    <x v="1"/>
    <n v="8"/>
    <n v="4"/>
    <n v="1"/>
    <s v="Private"/>
    <x v="0"/>
    <x v="1"/>
    <n v="1"/>
    <s v="ADULT"/>
    <x v="1"/>
    <n v="2021"/>
  </r>
  <r>
    <s v="P05112"/>
    <x v="1054"/>
    <x v="2"/>
    <x v="49"/>
    <s v="Female"/>
    <x v="2"/>
    <x v="8"/>
    <n v="6"/>
    <n v="9"/>
    <x v="1"/>
    <n v="10"/>
    <n v="4"/>
    <n v="2"/>
    <s v="Medicare"/>
    <x v="1"/>
    <x v="2"/>
    <n v="1"/>
    <s v="SENIOR"/>
    <x v="7"/>
    <n v="2021"/>
  </r>
  <r>
    <s v="P05113"/>
    <x v="1032"/>
    <x v="3"/>
    <x v="24"/>
    <s v="Male"/>
    <x v="4"/>
    <x v="7"/>
    <n v="6"/>
    <n v="11"/>
    <x v="1"/>
    <n v="10"/>
    <n v="3"/>
    <n v="2"/>
    <s v="Medicaid"/>
    <x v="1"/>
    <x v="2"/>
    <n v="1"/>
    <s v="ADULT"/>
    <x v="8"/>
    <n v="2023"/>
  </r>
  <r>
    <s v="P05114"/>
    <x v="621"/>
    <x v="0"/>
    <x v="51"/>
    <s v="Female"/>
    <x v="0"/>
    <x v="8"/>
    <n v="2"/>
    <n v="7"/>
    <x v="1"/>
    <n v="4"/>
    <n v="1"/>
    <n v="2"/>
    <s v="Private"/>
    <x v="0"/>
    <x v="32"/>
    <n v="1"/>
    <s v="YOUNG ADULT"/>
    <x v="0"/>
    <n v="2022"/>
  </r>
  <r>
    <s v="P05115"/>
    <x v="812"/>
    <x v="2"/>
    <x v="1"/>
    <s v="Female"/>
    <x v="2"/>
    <x v="6"/>
    <n v="4"/>
    <n v="8"/>
    <x v="0"/>
    <n v="7"/>
    <n v="4"/>
    <n v="1"/>
    <s v="Private"/>
    <x v="0"/>
    <x v="26"/>
    <n v="1"/>
    <s v="ADULT"/>
    <x v="2"/>
    <n v="2022"/>
  </r>
  <r>
    <s v="P05116"/>
    <x v="840"/>
    <x v="3"/>
    <x v="0"/>
    <s v="Female"/>
    <x v="4"/>
    <x v="7"/>
    <n v="4"/>
    <n v="10"/>
    <x v="1"/>
    <n v="6"/>
    <n v="4"/>
    <n v="1"/>
    <s v="Medicare"/>
    <x v="0"/>
    <x v="6"/>
    <n v="1"/>
    <s v="SENIOR"/>
    <x v="11"/>
    <n v="2021"/>
  </r>
  <r>
    <s v="P05117"/>
    <x v="603"/>
    <x v="2"/>
    <x v="73"/>
    <s v="Female"/>
    <x v="0"/>
    <x v="1"/>
    <n v="6"/>
    <n v="5"/>
    <x v="1"/>
    <n v="11"/>
    <n v="4"/>
    <n v="4"/>
    <s v="Medicare"/>
    <x v="1"/>
    <x v="2"/>
    <n v="1"/>
    <s v="SENIOR"/>
    <x v="2"/>
    <n v="2023"/>
  </r>
  <r>
    <s v="P05118"/>
    <x v="190"/>
    <x v="2"/>
    <x v="21"/>
    <s v="Male"/>
    <x v="2"/>
    <x v="0"/>
    <n v="3"/>
    <n v="5"/>
    <x v="1"/>
    <n v="4"/>
    <n v="4"/>
    <n v="1"/>
    <s v="Private"/>
    <x v="0"/>
    <x v="10"/>
    <n v="1"/>
    <s v="ADULT"/>
    <x v="7"/>
    <n v="2021"/>
  </r>
  <r>
    <s v="P05119"/>
    <x v="863"/>
    <x v="3"/>
    <x v="53"/>
    <s v="Female"/>
    <x v="2"/>
    <x v="9"/>
    <n v="3"/>
    <n v="8"/>
    <x v="0"/>
    <n v="8"/>
    <n v="2"/>
    <n v="1"/>
    <s v="Medicaid"/>
    <x v="0"/>
    <x v="7"/>
    <n v="0"/>
    <s v="YOUNG ADULT"/>
    <x v="8"/>
    <n v="2022"/>
  </r>
  <r>
    <s v="P05120"/>
    <x v="844"/>
    <x v="0"/>
    <x v="6"/>
    <s v="Female"/>
    <x v="1"/>
    <x v="1"/>
    <n v="5"/>
    <n v="6"/>
    <x v="0"/>
    <n v="8"/>
    <n v="6"/>
    <n v="3"/>
    <s v="Medicare"/>
    <x v="0"/>
    <x v="2"/>
    <n v="1"/>
    <s v="SENIOR"/>
    <x v="6"/>
    <n v="2021"/>
  </r>
  <r>
    <s v="P05121"/>
    <x v="788"/>
    <x v="0"/>
    <x v="51"/>
    <s v="Female"/>
    <x v="4"/>
    <x v="5"/>
    <n v="2"/>
    <n v="10"/>
    <x v="1"/>
    <n v="6"/>
    <n v="2"/>
    <n v="0"/>
    <s v="Medicaid"/>
    <x v="2"/>
    <x v="48"/>
    <n v="0"/>
    <s v="YOUNG ADULT"/>
    <x v="10"/>
    <n v="2021"/>
  </r>
  <r>
    <s v="P05122"/>
    <x v="1044"/>
    <x v="3"/>
    <x v="7"/>
    <s v="Female"/>
    <x v="2"/>
    <x v="0"/>
    <n v="3"/>
    <n v="6"/>
    <x v="1"/>
    <n v="4"/>
    <n v="2"/>
    <n v="2"/>
    <s v="Private"/>
    <x v="0"/>
    <x v="37"/>
    <n v="0"/>
    <s v="ADULT"/>
    <x v="5"/>
    <n v="2022"/>
  </r>
  <r>
    <s v="P05123"/>
    <x v="1083"/>
    <x v="3"/>
    <x v="22"/>
    <s v="Female"/>
    <x v="3"/>
    <x v="0"/>
    <n v="4"/>
    <n v="7"/>
    <x v="1"/>
    <n v="7"/>
    <n v="3"/>
    <n v="2"/>
    <s v="Private"/>
    <x v="0"/>
    <x v="4"/>
    <n v="0"/>
    <s v="ADULT"/>
    <x v="8"/>
    <n v="2023"/>
  </r>
  <r>
    <s v="P05124"/>
    <x v="83"/>
    <x v="3"/>
    <x v="31"/>
    <s v="Male"/>
    <x v="2"/>
    <x v="9"/>
    <n v="4"/>
    <n v="10"/>
    <x v="1"/>
    <n v="8"/>
    <n v="2"/>
    <n v="1"/>
    <s v="Private"/>
    <x v="0"/>
    <x v="29"/>
    <n v="1"/>
    <s v="ADULT"/>
    <x v="8"/>
    <n v="2023"/>
  </r>
  <r>
    <s v="P05125"/>
    <x v="786"/>
    <x v="2"/>
    <x v="2"/>
    <s v="Female"/>
    <x v="1"/>
    <x v="4"/>
    <n v="7"/>
    <n v="8"/>
    <x v="3"/>
    <n v="12"/>
    <n v="5"/>
    <n v="2"/>
    <s v="Medicare"/>
    <x v="1"/>
    <x v="2"/>
    <n v="1"/>
    <s v="SENIOR"/>
    <x v="2"/>
    <n v="2022"/>
  </r>
  <r>
    <s v="P05126"/>
    <x v="127"/>
    <x v="1"/>
    <x v="37"/>
    <s v="Male"/>
    <x v="2"/>
    <x v="1"/>
    <n v="4"/>
    <n v="7"/>
    <x v="1"/>
    <n v="9"/>
    <n v="4"/>
    <n v="1"/>
    <s v="Private"/>
    <x v="0"/>
    <x v="20"/>
    <n v="0"/>
    <s v="ADULT"/>
    <x v="3"/>
    <n v="2023"/>
  </r>
  <r>
    <s v="P05127"/>
    <x v="654"/>
    <x v="2"/>
    <x v="22"/>
    <s v="Male"/>
    <x v="0"/>
    <x v="6"/>
    <n v="6"/>
    <n v="8"/>
    <x v="0"/>
    <n v="10"/>
    <n v="3"/>
    <n v="2"/>
    <s v="Medicaid"/>
    <x v="1"/>
    <x v="2"/>
    <n v="1"/>
    <s v="ADULT"/>
    <x v="7"/>
    <n v="2022"/>
  </r>
  <r>
    <s v="P05128"/>
    <x v="484"/>
    <x v="0"/>
    <x v="24"/>
    <s v="Female"/>
    <x v="2"/>
    <x v="1"/>
    <n v="4"/>
    <n v="5"/>
    <x v="1"/>
    <n v="7"/>
    <n v="4"/>
    <n v="1"/>
    <s v="Private"/>
    <x v="0"/>
    <x v="72"/>
    <n v="1"/>
    <s v="ADULT"/>
    <x v="10"/>
    <n v="2022"/>
  </r>
  <r>
    <s v="P05129"/>
    <x v="952"/>
    <x v="1"/>
    <x v="30"/>
    <s v="Male"/>
    <x v="3"/>
    <x v="0"/>
    <n v="4"/>
    <n v="9"/>
    <x v="1"/>
    <n v="7"/>
    <n v="3"/>
    <n v="3"/>
    <s v="Medicaid"/>
    <x v="0"/>
    <x v="2"/>
    <n v="1"/>
    <s v="ADULT"/>
    <x v="1"/>
    <n v="2021"/>
  </r>
  <r>
    <s v="P05130"/>
    <x v="907"/>
    <x v="0"/>
    <x v="18"/>
    <s v="Male"/>
    <x v="4"/>
    <x v="0"/>
    <n v="4"/>
    <n v="8"/>
    <x v="0"/>
    <n v="6"/>
    <n v="3"/>
    <n v="1"/>
    <s v="Private"/>
    <x v="0"/>
    <x v="63"/>
    <n v="0"/>
    <s v="ADULT"/>
    <x v="0"/>
    <n v="2021"/>
  </r>
  <r>
    <s v="P05131"/>
    <x v="1008"/>
    <x v="2"/>
    <x v="57"/>
    <s v="Male"/>
    <x v="3"/>
    <x v="6"/>
    <n v="5"/>
    <n v="8"/>
    <x v="1"/>
    <n v="8"/>
    <n v="4"/>
    <n v="1"/>
    <s v="Medicaid"/>
    <x v="0"/>
    <x v="2"/>
    <n v="1"/>
    <s v="SENIOR"/>
    <x v="2"/>
    <n v="2022"/>
  </r>
  <r>
    <s v="P05132"/>
    <x v="202"/>
    <x v="3"/>
    <x v="58"/>
    <s v="Female"/>
    <x v="2"/>
    <x v="7"/>
    <n v="5"/>
    <n v="10"/>
    <x v="0"/>
    <n v="10"/>
    <n v="5"/>
    <n v="2"/>
    <s v="Medicare"/>
    <x v="0"/>
    <x v="2"/>
    <n v="0"/>
    <s v="SENIOR"/>
    <x v="5"/>
    <n v="2021"/>
  </r>
  <r>
    <s v="P05133"/>
    <x v="690"/>
    <x v="2"/>
    <x v="20"/>
    <s v="Male"/>
    <x v="3"/>
    <x v="8"/>
    <n v="4"/>
    <n v="9"/>
    <x v="1"/>
    <n v="6"/>
    <n v="3"/>
    <n v="1"/>
    <s v="Medicaid"/>
    <x v="0"/>
    <x v="23"/>
    <n v="1"/>
    <s v="ADULT"/>
    <x v="7"/>
    <n v="2022"/>
  </r>
  <r>
    <s v="P05134"/>
    <x v="217"/>
    <x v="2"/>
    <x v="57"/>
    <s v="Female"/>
    <x v="1"/>
    <x v="3"/>
    <n v="4"/>
    <n v="9"/>
    <x v="2"/>
    <n v="6"/>
    <n v="4"/>
    <n v="2"/>
    <s v="Private"/>
    <x v="0"/>
    <x v="62"/>
    <n v="1"/>
    <s v="SENIOR"/>
    <x v="2"/>
    <n v="2021"/>
  </r>
  <r>
    <s v="P05135"/>
    <x v="526"/>
    <x v="2"/>
    <x v="53"/>
    <s v="Male"/>
    <x v="2"/>
    <x v="0"/>
    <n v="2"/>
    <n v="5"/>
    <x v="0"/>
    <n v="4"/>
    <n v="1"/>
    <n v="2"/>
    <s v="Private"/>
    <x v="2"/>
    <x v="9"/>
    <n v="0"/>
    <s v="YOUNG ADULT"/>
    <x v="7"/>
    <n v="2023"/>
  </r>
  <r>
    <s v="P05136"/>
    <x v="240"/>
    <x v="3"/>
    <x v="47"/>
    <s v="Female"/>
    <x v="2"/>
    <x v="9"/>
    <n v="4"/>
    <n v="8"/>
    <x v="0"/>
    <n v="6"/>
    <n v="3"/>
    <n v="1"/>
    <s v="Private"/>
    <x v="0"/>
    <x v="18"/>
    <n v="1"/>
    <s v="ADULT"/>
    <x v="5"/>
    <n v="2023"/>
  </r>
  <r>
    <s v="P05137"/>
    <x v="8"/>
    <x v="3"/>
    <x v="0"/>
    <s v="Male"/>
    <x v="2"/>
    <x v="10"/>
    <n v="5"/>
    <n v="7"/>
    <x v="1"/>
    <n v="8"/>
    <n v="5"/>
    <n v="2"/>
    <s v="Medicare"/>
    <x v="0"/>
    <x v="2"/>
    <n v="1"/>
    <s v="SENIOR"/>
    <x v="5"/>
    <n v="2021"/>
  </r>
  <r>
    <s v="P05138"/>
    <x v="799"/>
    <x v="2"/>
    <x v="29"/>
    <s v="Female"/>
    <x v="1"/>
    <x v="1"/>
    <n v="6"/>
    <n v="5"/>
    <x v="3"/>
    <n v="10"/>
    <n v="4"/>
    <n v="2"/>
    <s v="Medicare"/>
    <x v="1"/>
    <x v="2"/>
    <n v="1"/>
    <s v="SENIOR"/>
    <x v="7"/>
    <n v="2023"/>
  </r>
  <r>
    <s v="P05139"/>
    <x v="3"/>
    <x v="2"/>
    <x v="37"/>
    <s v="Male"/>
    <x v="3"/>
    <x v="3"/>
    <n v="3"/>
    <n v="7"/>
    <x v="2"/>
    <n v="6"/>
    <n v="2"/>
    <n v="3"/>
    <s v="Medicaid"/>
    <x v="0"/>
    <x v="4"/>
    <n v="1"/>
    <s v="ADULT"/>
    <x v="2"/>
    <n v="2023"/>
  </r>
  <r>
    <s v="P05140"/>
    <x v="1077"/>
    <x v="3"/>
    <x v="37"/>
    <s v="Female"/>
    <x v="3"/>
    <x v="2"/>
    <n v="3"/>
    <n v="8"/>
    <x v="0"/>
    <n v="6"/>
    <n v="2"/>
    <n v="2"/>
    <s v="Private"/>
    <x v="0"/>
    <x v="23"/>
    <n v="1"/>
    <s v="ADULT"/>
    <x v="5"/>
    <n v="2023"/>
  </r>
  <r>
    <s v="P05141"/>
    <x v="1050"/>
    <x v="3"/>
    <x v="12"/>
    <s v="Female"/>
    <x v="0"/>
    <x v="7"/>
    <n v="3"/>
    <n v="9"/>
    <x v="1"/>
    <n v="6"/>
    <n v="2"/>
    <n v="3"/>
    <s v="Medicaid"/>
    <x v="0"/>
    <x v="2"/>
    <n v="1"/>
    <s v="ADULT"/>
    <x v="8"/>
    <n v="2022"/>
  </r>
  <r>
    <s v="P05142"/>
    <x v="456"/>
    <x v="0"/>
    <x v="8"/>
    <s v="Female"/>
    <x v="0"/>
    <x v="0"/>
    <n v="5"/>
    <n v="6"/>
    <x v="1"/>
    <n v="8"/>
    <n v="6"/>
    <n v="1"/>
    <s v="Medicare"/>
    <x v="0"/>
    <x v="0"/>
    <n v="1"/>
    <s v="SENIOR"/>
    <x v="0"/>
    <n v="2023"/>
  </r>
  <r>
    <s v="P05143"/>
    <x v="583"/>
    <x v="1"/>
    <x v="35"/>
    <s v="Female"/>
    <x v="4"/>
    <x v="5"/>
    <n v="5"/>
    <n v="11"/>
    <x v="0"/>
    <n v="8"/>
    <n v="6"/>
    <n v="2"/>
    <s v="Medicare"/>
    <x v="0"/>
    <x v="2"/>
    <n v="1"/>
    <s v="SENIOR"/>
    <x v="1"/>
    <n v="2021"/>
  </r>
  <r>
    <s v="P05144"/>
    <x v="270"/>
    <x v="1"/>
    <x v="36"/>
    <s v="Male"/>
    <x v="0"/>
    <x v="5"/>
    <n v="4"/>
    <n v="10"/>
    <x v="2"/>
    <n v="7"/>
    <n v="4"/>
    <n v="1"/>
    <s v="Private"/>
    <x v="0"/>
    <x v="26"/>
    <n v="1"/>
    <s v="ADULT"/>
    <x v="3"/>
    <n v="2022"/>
  </r>
  <r>
    <s v="P05145"/>
    <x v="400"/>
    <x v="3"/>
    <x v="39"/>
    <s v="Female"/>
    <x v="4"/>
    <x v="9"/>
    <n v="6"/>
    <n v="10"/>
    <x v="2"/>
    <n v="9"/>
    <n v="6"/>
    <n v="4"/>
    <s v="Medicare"/>
    <x v="1"/>
    <x v="2"/>
    <n v="1"/>
    <s v="SENIOR"/>
    <x v="11"/>
    <n v="2023"/>
  </r>
  <r>
    <s v="P05146"/>
    <x v="415"/>
    <x v="0"/>
    <x v="30"/>
    <s v="Female"/>
    <x v="3"/>
    <x v="0"/>
    <n v="4"/>
    <n v="9"/>
    <x v="1"/>
    <n v="7"/>
    <n v="4"/>
    <n v="1"/>
    <s v="Uninsured"/>
    <x v="0"/>
    <x v="40"/>
    <n v="1"/>
    <s v="ADULT"/>
    <x v="6"/>
    <n v="2023"/>
  </r>
  <r>
    <s v="P05147"/>
    <x v="849"/>
    <x v="2"/>
    <x v="1"/>
    <s v="Female"/>
    <x v="2"/>
    <x v="2"/>
    <n v="5"/>
    <n v="9"/>
    <x v="1"/>
    <n v="8"/>
    <n v="4"/>
    <n v="1"/>
    <s v="Private"/>
    <x v="0"/>
    <x v="53"/>
    <n v="1"/>
    <s v="ADULT"/>
    <x v="2"/>
    <n v="2021"/>
  </r>
  <r>
    <s v="P05148"/>
    <x v="1043"/>
    <x v="2"/>
    <x v="4"/>
    <s v="Female"/>
    <x v="3"/>
    <x v="1"/>
    <n v="4"/>
    <n v="6"/>
    <x v="1"/>
    <n v="7"/>
    <n v="2"/>
    <n v="1"/>
    <s v="Private"/>
    <x v="0"/>
    <x v="63"/>
    <n v="1"/>
    <s v="ADULT"/>
    <x v="7"/>
    <n v="2023"/>
  </r>
  <r>
    <s v="P05149"/>
    <x v="621"/>
    <x v="0"/>
    <x v="29"/>
    <s v="Female"/>
    <x v="4"/>
    <x v="3"/>
    <n v="6"/>
    <n v="9"/>
    <x v="1"/>
    <n v="10"/>
    <n v="6"/>
    <n v="2"/>
    <s v="Medicare"/>
    <x v="1"/>
    <x v="2"/>
    <n v="1"/>
    <s v="SENIOR"/>
    <x v="0"/>
    <n v="2022"/>
  </r>
  <r>
    <s v="P05150"/>
    <x v="630"/>
    <x v="2"/>
    <x v="14"/>
    <s v="Female"/>
    <x v="0"/>
    <x v="4"/>
    <n v="5"/>
    <n v="6"/>
    <x v="1"/>
    <n v="8"/>
    <n v="4"/>
    <n v="2"/>
    <s v="Private"/>
    <x v="0"/>
    <x v="2"/>
    <n v="0"/>
    <s v="ADULT"/>
    <x v="2"/>
    <n v="2021"/>
  </r>
  <r>
    <s v="P05151"/>
    <x v="229"/>
    <x v="2"/>
    <x v="49"/>
    <s v="Male"/>
    <x v="4"/>
    <x v="2"/>
    <n v="7"/>
    <n v="10"/>
    <x v="3"/>
    <n v="12"/>
    <n v="5"/>
    <n v="3"/>
    <s v="Medicare"/>
    <x v="1"/>
    <x v="2"/>
    <n v="1"/>
    <s v="SENIOR"/>
    <x v="2"/>
    <n v="2022"/>
  </r>
  <r>
    <s v="P05152"/>
    <x v="1033"/>
    <x v="2"/>
    <x v="40"/>
    <s v="Female"/>
    <x v="0"/>
    <x v="1"/>
    <n v="3"/>
    <n v="5"/>
    <x v="1"/>
    <n v="6"/>
    <n v="2"/>
    <n v="1"/>
    <s v="Private"/>
    <x v="0"/>
    <x v="30"/>
    <n v="1"/>
    <s v="ADULT"/>
    <x v="2"/>
    <n v="2023"/>
  </r>
  <r>
    <s v="P05153"/>
    <x v="427"/>
    <x v="1"/>
    <x v="0"/>
    <s v="Female"/>
    <x v="3"/>
    <x v="8"/>
    <n v="5"/>
    <n v="8"/>
    <x v="1"/>
    <n v="8"/>
    <n v="4"/>
    <n v="1"/>
    <s v="Medicare"/>
    <x v="0"/>
    <x v="2"/>
    <n v="1"/>
    <s v="SENIOR"/>
    <x v="3"/>
    <n v="2023"/>
  </r>
  <r>
    <s v="P05154"/>
    <x v="640"/>
    <x v="0"/>
    <x v="42"/>
    <s v="Female"/>
    <x v="1"/>
    <x v="1"/>
    <n v="3"/>
    <n v="6"/>
    <x v="2"/>
    <n v="4"/>
    <n v="2"/>
    <n v="2"/>
    <s v="Private"/>
    <x v="0"/>
    <x v="29"/>
    <n v="0"/>
    <s v="ADULT"/>
    <x v="6"/>
    <n v="2023"/>
  </r>
  <r>
    <s v="P05155"/>
    <x v="101"/>
    <x v="3"/>
    <x v="40"/>
    <s v="Male"/>
    <x v="4"/>
    <x v="7"/>
    <n v="3"/>
    <n v="9"/>
    <x v="2"/>
    <n v="4"/>
    <n v="2"/>
    <n v="1"/>
    <s v="Private"/>
    <x v="0"/>
    <x v="21"/>
    <n v="1"/>
    <s v="ADULT"/>
    <x v="8"/>
    <n v="2021"/>
  </r>
  <r>
    <s v="P05156"/>
    <x v="582"/>
    <x v="0"/>
    <x v="24"/>
    <s v="Female"/>
    <x v="3"/>
    <x v="6"/>
    <n v="4"/>
    <n v="8"/>
    <x v="0"/>
    <n v="9"/>
    <n v="3"/>
    <n v="2"/>
    <s v="Private"/>
    <x v="0"/>
    <x v="2"/>
    <n v="1"/>
    <s v="ADULT"/>
    <x v="10"/>
    <n v="2021"/>
  </r>
  <r>
    <s v="P05157"/>
    <x v="302"/>
    <x v="0"/>
    <x v="30"/>
    <s v="Female"/>
    <x v="3"/>
    <x v="6"/>
    <n v="4"/>
    <n v="8"/>
    <x v="2"/>
    <n v="6"/>
    <n v="5"/>
    <n v="1"/>
    <s v="Uninsured"/>
    <x v="0"/>
    <x v="2"/>
    <n v="1"/>
    <s v="ADULT"/>
    <x v="6"/>
    <n v="2021"/>
  </r>
  <r>
    <s v="P05158"/>
    <x v="600"/>
    <x v="0"/>
    <x v="49"/>
    <s v="Male"/>
    <x v="2"/>
    <x v="8"/>
    <n v="7"/>
    <n v="12"/>
    <x v="1"/>
    <n v="12"/>
    <n v="7"/>
    <n v="4"/>
    <s v="Medicare"/>
    <x v="1"/>
    <x v="2"/>
    <n v="0"/>
    <s v="SENIOR"/>
    <x v="0"/>
    <n v="2021"/>
  </r>
  <r>
    <s v="P05159"/>
    <x v="945"/>
    <x v="3"/>
    <x v="4"/>
    <s v="Female"/>
    <x v="0"/>
    <x v="0"/>
    <n v="5"/>
    <n v="6"/>
    <x v="2"/>
    <n v="8"/>
    <n v="4"/>
    <n v="1"/>
    <s v="Private"/>
    <x v="0"/>
    <x v="17"/>
    <n v="0"/>
    <s v="ADULT"/>
    <x v="11"/>
    <n v="2022"/>
  </r>
  <r>
    <s v="P05160"/>
    <x v="272"/>
    <x v="3"/>
    <x v="19"/>
    <s v="Male"/>
    <x v="0"/>
    <x v="8"/>
    <n v="3"/>
    <n v="8"/>
    <x v="1"/>
    <n v="6"/>
    <n v="2"/>
    <n v="2"/>
    <s v="Medicaid"/>
    <x v="0"/>
    <x v="53"/>
    <n v="1"/>
    <s v="YOUNG ADULT"/>
    <x v="8"/>
    <n v="2022"/>
  </r>
  <r>
    <s v="P05161"/>
    <x v="943"/>
    <x v="0"/>
    <x v="9"/>
    <s v="Female"/>
    <x v="2"/>
    <x v="6"/>
    <n v="4"/>
    <n v="8"/>
    <x v="1"/>
    <n v="9"/>
    <n v="3"/>
    <n v="1"/>
    <s v="Medicaid"/>
    <x v="0"/>
    <x v="13"/>
    <n v="1"/>
    <s v="ADULT"/>
    <x v="10"/>
    <n v="2021"/>
  </r>
  <r>
    <s v="P05162"/>
    <x v="687"/>
    <x v="2"/>
    <x v="71"/>
    <s v="Male"/>
    <x v="0"/>
    <x v="6"/>
    <n v="1"/>
    <n v="5"/>
    <x v="3"/>
    <n v="4"/>
    <n v="2"/>
    <n v="0"/>
    <s v="Private"/>
    <x v="2"/>
    <x v="81"/>
    <n v="0"/>
    <s v="YOUNG ADULT"/>
    <x v="2"/>
    <n v="2023"/>
  </r>
  <r>
    <s v="P05163"/>
    <x v="997"/>
    <x v="1"/>
    <x v="31"/>
    <s v="Male"/>
    <x v="0"/>
    <x v="1"/>
    <n v="4"/>
    <n v="7"/>
    <x v="0"/>
    <n v="7"/>
    <n v="4"/>
    <n v="1"/>
    <s v="Private"/>
    <x v="0"/>
    <x v="72"/>
    <n v="1"/>
    <s v="ADULT"/>
    <x v="3"/>
    <n v="2022"/>
  </r>
  <r>
    <s v="P05164"/>
    <x v="71"/>
    <x v="0"/>
    <x v="47"/>
    <s v="Male"/>
    <x v="4"/>
    <x v="8"/>
    <n v="4"/>
    <n v="9"/>
    <x v="0"/>
    <n v="8"/>
    <n v="4"/>
    <n v="1"/>
    <s v="Private"/>
    <x v="0"/>
    <x v="62"/>
    <n v="1"/>
    <s v="ADULT"/>
    <x v="10"/>
    <n v="2023"/>
  </r>
  <r>
    <s v="P05165"/>
    <x v="969"/>
    <x v="3"/>
    <x v="6"/>
    <s v="Female"/>
    <x v="1"/>
    <x v="9"/>
    <n v="5"/>
    <n v="8"/>
    <x v="1"/>
    <n v="8"/>
    <n v="5"/>
    <n v="2"/>
    <s v="Medicare"/>
    <x v="0"/>
    <x v="2"/>
    <n v="1"/>
    <s v="SENIOR"/>
    <x v="11"/>
    <n v="2022"/>
  </r>
  <r>
    <s v="P05166"/>
    <x v="100"/>
    <x v="0"/>
    <x v="41"/>
    <s v="Male"/>
    <x v="0"/>
    <x v="3"/>
    <n v="6"/>
    <n v="8"/>
    <x v="1"/>
    <n v="9"/>
    <n v="6"/>
    <n v="2"/>
    <s v="Medicare"/>
    <x v="1"/>
    <x v="2"/>
    <n v="1"/>
    <s v="SENIOR"/>
    <x v="6"/>
    <n v="2022"/>
  </r>
  <r>
    <s v="P05167"/>
    <x v="974"/>
    <x v="3"/>
    <x v="42"/>
    <s v="Female"/>
    <x v="4"/>
    <x v="5"/>
    <n v="3"/>
    <n v="10"/>
    <x v="2"/>
    <n v="8"/>
    <n v="4"/>
    <n v="1"/>
    <s v="Medicaid"/>
    <x v="0"/>
    <x v="59"/>
    <n v="1"/>
    <s v="ADULT"/>
    <x v="5"/>
    <n v="2021"/>
  </r>
  <r>
    <s v="P05168"/>
    <x v="146"/>
    <x v="0"/>
    <x v="1"/>
    <s v="Female"/>
    <x v="2"/>
    <x v="0"/>
    <n v="4"/>
    <n v="6"/>
    <x v="1"/>
    <n v="7"/>
    <n v="5"/>
    <n v="1"/>
    <s v="Uninsured"/>
    <x v="0"/>
    <x v="42"/>
    <n v="0"/>
    <s v="ADULT"/>
    <x v="0"/>
    <n v="2022"/>
  </r>
  <r>
    <s v="P05169"/>
    <x v="65"/>
    <x v="1"/>
    <x v="46"/>
    <s v="Female"/>
    <x v="3"/>
    <x v="0"/>
    <n v="3"/>
    <n v="5"/>
    <x v="0"/>
    <n v="6"/>
    <n v="2"/>
    <n v="1"/>
    <s v="Medicaid"/>
    <x v="0"/>
    <x v="27"/>
    <n v="0"/>
    <s v="ADULT"/>
    <x v="4"/>
    <n v="2022"/>
  </r>
  <r>
    <s v="P05170"/>
    <x v="1034"/>
    <x v="2"/>
    <x v="19"/>
    <s v="Male"/>
    <x v="3"/>
    <x v="1"/>
    <n v="4"/>
    <n v="5"/>
    <x v="1"/>
    <n v="7"/>
    <n v="3"/>
    <n v="1"/>
    <s v="Uninsured"/>
    <x v="0"/>
    <x v="38"/>
    <n v="1"/>
    <s v="YOUNG ADULT"/>
    <x v="9"/>
    <n v="2022"/>
  </r>
  <r>
    <s v="P05171"/>
    <x v="526"/>
    <x v="2"/>
    <x v="14"/>
    <s v="Female"/>
    <x v="2"/>
    <x v="1"/>
    <n v="4"/>
    <n v="8"/>
    <x v="2"/>
    <n v="6"/>
    <n v="2"/>
    <n v="1"/>
    <s v="Private"/>
    <x v="0"/>
    <x v="29"/>
    <n v="0"/>
    <s v="ADULT"/>
    <x v="7"/>
    <n v="2023"/>
  </r>
  <r>
    <s v="P05172"/>
    <x v="1084"/>
    <x v="1"/>
    <x v="56"/>
    <s v="Female"/>
    <x v="1"/>
    <x v="1"/>
    <n v="2"/>
    <n v="4"/>
    <x v="2"/>
    <n v="4"/>
    <n v="2"/>
    <n v="0"/>
    <s v="Medicaid"/>
    <x v="2"/>
    <x v="75"/>
    <n v="1"/>
    <s v="YOUNG ADULT"/>
    <x v="1"/>
    <n v="2023"/>
  </r>
  <r>
    <s v="P05173"/>
    <x v="145"/>
    <x v="0"/>
    <x v="7"/>
    <s v="Male"/>
    <x v="2"/>
    <x v="0"/>
    <n v="3"/>
    <n v="6"/>
    <x v="0"/>
    <n v="4"/>
    <n v="2"/>
    <n v="1"/>
    <s v="Private"/>
    <x v="0"/>
    <x v="10"/>
    <n v="0"/>
    <s v="ADULT"/>
    <x v="10"/>
    <n v="2022"/>
  </r>
  <r>
    <s v="P05174"/>
    <x v="59"/>
    <x v="1"/>
    <x v="52"/>
    <s v="Male"/>
    <x v="2"/>
    <x v="5"/>
    <n v="3"/>
    <n v="10"/>
    <x v="1"/>
    <n v="4"/>
    <n v="4"/>
    <n v="1"/>
    <s v="Medicaid"/>
    <x v="0"/>
    <x v="40"/>
    <n v="1"/>
    <s v="ADULT"/>
    <x v="1"/>
    <n v="2021"/>
  </r>
  <r>
    <s v="P05175"/>
    <x v="905"/>
    <x v="1"/>
    <x v="8"/>
    <s v="Male"/>
    <x v="2"/>
    <x v="0"/>
    <n v="4"/>
    <n v="8"/>
    <x v="1"/>
    <n v="7"/>
    <n v="4"/>
    <n v="2"/>
    <s v="Medicare"/>
    <x v="0"/>
    <x v="62"/>
    <n v="1"/>
    <s v="SENIOR"/>
    <x v="3"/>
    <n v="2023"/>
  </r>
  <r>
    <s v="P05176"/>
    <x v="349"/>
    <x v="0"/>
    <x v="63"/>
    <s v="Female"/>
    <x v="4"/>
    <x v="2"/>
    <n v="6"/>
    <n v="11"/>
    <x v="0"/>
    <n v="9"/>
    <n v="4"/>
    <n v="4"/>
    <s v="Medicare"/>
    <x v="1"/>
    <x v="2"/>
    <n v="1"/>
    <s v="SENIOR"/>
    <x v="6"/>
    <n v="2023"/>
  </r>
  <r>
    <s v="P05177"/>
    <x v="942"/>
    <x v="3"/>
    <x v="28"/>
    <s v="Male"/>
    <x v="1"/>
    <x v="7"/>
    <n v="3"/>
    <n v="9"/>
    <x v="1"/>
    <n v="6"/>
    <n v="2"/>
    <n v="1"/>
    <s v="Private"/>
    <x v="0"/>
    <x v="21"/>
    <n v="0"/>
    <s v="YOUNG ADULT"/>
    <x v="5"/>
    <n v="2022"/>
  </r>
  <r>
    <s v="P05178"/>
    <x v="884"/>
    <x v="0"/>
    <x v="60"/>
    <s v="Male"/>
    <x v="1"/>
    <x v="1"/>
    <n v="3"/>
    <n v="5"/>
    <x v="0"/>
    <n v="4"/>
    <n v="2"/>
    <n v="2"/>
    <s v="Medicaid"/>
    <x v="0"/>
    <x v="11"/>
    <n v="1"/>
    <s v="YOUNG ADULT"/>
    <x v="6"/>
    <n v="2023"/>
  </r>
  <r>
    <s v="P05179"/>
    <x v="302"/>
    <x v="0"/>
    <x v="1"/>
    <s v="Female"/>
    <x v="3"/>
    <x v="1"/>
    <n v="5"/>
    <n v="5"/>
    <x v="1"/>
    <n v="10"/>
    <n v="4"/>
    <n v="1"/>
    <s v="Medicaid"/>
    <x v="0"/>
    <x v="17"/>
    <n v="1"/>
    <s v="ADULT"/>
    <x v="6"/>
    <n v="2021"/>
  </r>
  <r>
    <s v="P05180"/>
    <x v="856"/>
    <x v="0"/>
    <x v="47"/>
    <s v="Female"/>
    <x v="0"/>
    <x v="1"/>
    <n v="4"/>
    <n v="6"/>
    <x v="0"/>
    <n v="7"/>
    <n v="4"/>
    <n v="1"/>
    <s v="Medicaid"/>
    <x v="0"/>
    <x v="36"/>
    <n v="1"/>
    <s v="ADULT"/>
    <x v="6"/>
    <n v="2021"/>
  </r>
  <r>
    <s v="P05181"/>
    <x v="418"/>
    <x v="2"/>
    <x v="26"/>
    <s v="Female"/>
    <x v="3"/>
    <x v="6"/>
    <n v="4"/>
    <n v="8"/>
    <x v="0"/>
    <n v="6"/>
    <n v="5"/>
    <n v="1"/>
    <s v="Private"/>
    <x v="0"/>
    <x v="50"/>
    <n v="1"/>
    <s v="ADULT"/>
    <x v="9"/>
    <n v="2021"/>
  </r>
  <r>
    <s v="P05182"/>
    <x v="502"/>
    <x v="2"/>
    <x v="7"/>
    <s v="Female"/>
    <x v="0"/>
    <x v="2"/>
    <n v="3"/>
    <n v="9"/>
    <x v="0"/>
    <n v="8"/>
    <n v="2"/>
    <n v="1"/>
    <s v="Medicaid"/>
    <x v="0"/>
    <x v="32"/>
    <n v="1"/>
    <s v="ADULT"/>
    <x v="9"/>
    <n v="2021"/>
  </r>
  <r>
    <s v="P05183"/>
    <x v="621"/>
    <x v="0"/>
    <x v="4"/>
    <s v="Male"/>
    <x v="2"/>
    <x v="2"/>
    <n v="4"/>
    <n v="10"/>
    <x v="2"/>
    <n v="6"/>
    <n v="5"/>
    <n v="1"/>
    <s v="Medicaid"/>
    <x v="0"/>
    <x v="67"/>
    <n v="1"/>
    <s v="ADULT"/>
    <x v="0"/>
    <n v="2022"/>
  </r>
  <r>
    <s v="P05184"/>
    <x v="498"/>
    <x v="2"/>
    <x v="20"/>
    <s v="Female"/>
    <x v="1"/>
    <x v="2"/>
    <n v="4"/>
    <n v="10"/>
    <x v="1"/>
    <n v="7"/>
    <n v="3"/>
    <n v="1"/>
    <s v="Medicaid"/>
    <x v="0"/>
    <x v="23"/>
    <n v="1"/>
    <s v="ADULT"/>
    <x v="9"/>
    <n v="2021"/>
  </r>
  <r>
    <s v="P05185"/>
    <x v="54"/>
    <x v="2"/>
    <x v="35"/>
    <s v="Male"/>
    <x v="2"/>
    <x v="4"/>
    <n v="5"/>
    <n v="6"/>
    <x v="1"/>
    <n v="8"/>
    <n v="5"/>
    <n v="4"/>
    <s v="Medicare"/>
    <x v="0"/>
    <x v="2"/>
    <n v="1"/>
    <s v="SENIOR"/>
    <x v="7"/>
    <n v="2023"/>
  </r>
  <r>
    <s v="P05186"/>
    <x v="135"/>
    <x v="1"/>
    <x v="27"/>
    <s v="Female"/>
    <x v="2"/>
    <x v="3"/>
    <n v="2"/>
    <n v="8"/>
    <x v="2"/>
    <n v="4"/>
    <n v="2"/>
    <n v="2"/>
    <s v="Private"/>
    <x v="1"/>
    <x v="54"/>
    <n v="0"/>
    <s v="YOUNG ADULT"/>
    <x v="1"/>
    <n v="2022"/>
  </r>
  <r>
    <s v="P05187"/>
    <x v="285"/>
    <x v="3"/>
    <x v="36"/>
    <s v="Female"/>
    <x v="1"/>
    <x v="10"/>
    <n v="3"/>
    <n v="8"/>
    <x v="1"/>
    <n v="6"/>
    <n v="2"/>
    <n v="1"/>
    <s v="Uninsured"/>
    <x v="0"/>
    <x v="72"/>
    <n v="0"/>
    <s v="ADULT"/>
    <x v="11"/>
    <n v="2022"/>
  </r>
  <r>
    <s v="P05188"/>
    <x v="684"/>
    <x v="0"/>
    <x v="26"/>
    <s v="Male"/>
    <x v="1"/>
    <x v="0"/>
    <n v="4"/>
    <n v="7"/>
    <x v="1"/>
    <n v="10"/>
    <n v="2"/>
    <n v="1"/>
    <s v="Private"/>
    <x v="0"/>
    <x v="22"/>
    <n v="1"/>
    <s v="ADULT"/>
    <x v="6"/>
    <n v="2021"/>
  </r>
  <r>
    <s v="P05189"/>
    <x v="594"/>
    <x v="1"/>
    <x v="15"/>
    <s v="Female"/>
    <x v="3"/>
    <x v="5"/>
    <n v="4"/>
    <n v="12"/>
    <x v="1"/>
    <n v="6"/>
    <n v="3"/>
    <n v="1"/>
    <s v="Private"/>
    <x v="0"/>
    <x v="61"/>
    <n v="0"/>
    <s v="ADULT"/>
    <x v="4"/>
    <n v="2022"/>
  </r>
  <r>
    <s v="P05190"/>
    <x v="251"/>
    <x v="0"/>
    <x v="69"/>
    <s v="Female"/>
    <x v="0"/>
    <x v="3"/>
    <n v="7"/>
    <n v="11"/>
    <x v="1"/>
    <n v="12"/>
    <n v="5"/>
    <n v="3"/>
    <s v="Medicare"/>
    <x v="1"/>
    <x v="2"/>
    <n v="1"/>
    <s v="SENIOR"/>
    <x v="10"/>
    <n v="2021"/>
  </r>
  <r>
    <s v="P05191"/>
    <x v="38"/>
    <x v="0"/>
    <x v="21"/>
    <s v="Male"/>
    <x v="0"/>
    <x v="8"/>
    <n v="4"/>
    <n v="10"/>
    <x v="0"/>
    <n v="8"/>
    <n v="3"/>
    <n v="1"/>
    <s v="Uninsured"/>
    <x v="0"/>
    <x v="67"/>
    <n v="1"/>
    <s v="ADULT"/>
    <x v="6"/>
    <n v="2023"/>
  </r>
  <r>
    <s v="P05192"/>
    <x v="539"/>
    <x v="0"/>
    <x v="24"/>
    <s v="Female"/>
    <x v="1"/>
    <x v="6"/>
    <n v="4"/>
    <n v="9"/>
    <x v="1"/>
    <n v="7"/>
    <n v="2"/>
    <n v="2"/>
    <s v="Uninsured"/>
    <x v="0"/>
    <x v="2"/>
    <n v="1"/>
    <s v="ADULT"/>
    <x v="10"/>
    <n v="2023"/>
  </r>
  <r>
    <s v="P05193"/>
    <x v="20"/>
    <x v="2"/>
    <x v="8"/>
    <s v="Female"/>
    <x v="1"/>
    <x v="1"/>
    <n v="4"/>
    <n v="6"/>
    <x v="3"/>
    <n v="7"/>
    <n v="4"/>
    <n v="1"/>
    <s v="Medicare"/>
    <x v="0"/>
    <x v="61"/>
    <n v="0"/>
    <s v="SENIOR"/>
    <x v="2"/>
    <n v="2022"/>
  </r>
  <r>
    <s v="P05194"/>
    <x v="850"/>
    <x v="2"/>
    <x v="21"/>
    <s v="Female"/>
    <x v="3"/>
    <x v="8"/>
    <n v="5"/>
    <n v="11"/>
    <x v="1"/>
    <n v="8"/>
    <n v="4"/>
    <n v="2"/>
    <s v="Private"/>
    <x v="0"/>
    <x v="2"/>
    <n v="1"/>
    <s v="ADULT"/>
    <x v="9"/>
    <n v="2021"/>
  </r>
  <r>
    <s v="P05195"/>
    <x v="1059"/>
    <x v="0"/>
    <x v="60"/>
    <s v="Female"/>
    <x v="4"/>
    <x v="4"/>
    <n v="3"/>
    <n v="4"/>
    <x v="1"/>
    <n v="4"/>
    <n v="2"/>
    <n v="1"/>
    <s v="Private"/>
    <x v="0"/>
    <x v="10"/>
    <n v="1"/>
    <s v="YOUNG ADULT"/>
    <x v="10"/>
    <n v="2023"/>
  </r>
  <r>
    <s v="P05196"/>
    <x v="615"/>
    <x v="3"/>
    <x v="7"/>
    <s v="Female"/>
    <x v="4"/>
    <x v="5"/>
    <n v="3"/>
    <n v="11"/>
    <x v="1"/>
    <n v="4"/>
    <n v="4"/>
    <n v="2"/>
    <s v="Medicaid"/>
    <x v="0"/>
    <x v="2"/>
    <n v="1"/>
    <s v="ADULT"/>
    <x v="5"/>
    <n v="2021"/>
  </r>
  <r>
    <s v="P05197"/>
    <x v="280"/>
    <x v="1"/>
    <x v="35"/>
    <s v="Male"/>
    <x v="0"/>
    <x v="2"/>
    <n v="6"/>
    <n v="9"/>
    <x v="2"/>
    <n v="10"/>
    <n v="6"/>
    <n v="4"/>
    <s v="Medicare"/>
    <x v="1"/>
    <x v="2"/>
    <n v="0"/>
    <s v="SENIOR"/>
    <x v="1"/>
    <n v="2021"/>
  </r>
  <r>
    <s v="P05198"/>
    <x v="889"/>
    <x v="0"/>
    <x v="32"/>
    <s v="Male"/>
    <x v="1"/>
    <x v="0"/>
    <n v="4"/>
    <n v="8"/>
    <x v="1"/>
    <n v="7"/>
    <n v="6"/>
    <n v="1"/>
    <s v="Medicaid"/>
    <x v="0"/>
    <x v="11"/>
    <n v="1"/>
    <s v="ADULT"/>
    <x v="10"/>
    <n v="2022"/>
  </r>
  <r>
    <s v="P05199"/>
    <x v="289"/>
    <x v="1"/>
    <x v="40"/>
    <s v="Male"/>
    <x v="3"/>
    <x v="1"/>
    <n v="3"/>
    <n v="4"/>
    <x v="1"/>
    <n v="4"/>
    <n v="2"/>
    <n v="3"/>
    <s v="Private"/>
    <x v="0"/>
    <x v="19"/>
    <n v="1"/>
    <s v="ADULT"/>
    <x v="4"/>
    <n v="2023"/>
  </r>
  <r>
    <s v="P05200"/>
    <x v="80"/>
    <x v="1"/>
    <x v="39"/>
    <s v="Male"/>
    <x v="3"/>
    <x v="8"/>
    <n v="5"/>
    <n v="10"/>
    <x v="1"/>
    <n v="8"/>
    <n v="6"/>
    <n v="3"/>
    <s v="Medicare"/>
    <x v="0"/>
    <x v="2"/>
    <n v="1"/>
    <s v="SENIOR"/>
    <x v="3"/>
    <n v="2021"/>
  </r>
  <r>
    <s v="P05201"/>
    <x v="527"/>
    <x v="1"/>
    <x v="32"/>
    <s v="Female"/>
    <x v="2"/>
    <x v="0"/>
    <n v="3"/>
    <n v="5"/>
    <x v="2"/>
    <n v="4"/>
    <n v="4"/>
    <n v="2"/>
    <s v="Private"/>
    <x v="0"/>
    <x v="64"/>
    <n v="1"/>
    <s v="ADULT"/>
    <x v="1"/>
    <n v="2023"/>
  </r>
  <r>
    <s v="P05202"/>
    <x v="392"/>
    <x v="3"/>
    <x v="42"/>
    <s v="Male"/>
    <x v="3"/>
    <x v="5"/>
    <n v="4"/>
    <n v="10"/>
    <x v="1"/>
    <n v="6"/>
    <n v="2"/>
    <n v="1"/>
    <s v="Medicaid"/>
    <x v="0"/>
    <x v="32"/>
    <n v="1"/>
    <s v="ADULT"/>
    <x v="11"/>
    <n v="2021"/>
  </r>
  <r>
    <s v="P05203"/>
    <x v="314"/>
    <x v="0"/>
    <x v="30"/>
    <s v="Male"/>
    <x v="4"/>
    <x v="8"/>
    <n v="5"/>
    <n v="9"/>
    <x v="1"/>
    <n v="8"/>
    <n v="2"/>
    <n v="2"/>
    <s v="Private"/>
    <x v="0"/>
    <x v="2"/>
    <n v="1"/>
    <s v="ADULT"/>
    <x v="0"/>
    <n v="2021"/>
  </r>
  <r>
    <s v="P05204"/>
    <x v="587"/>
    <x v="3"/>
    <x v="6"/>
    <s v="Male"/>
    <x v="1"/>
    <x v="8"/>
    <n v="6"/>
    <n v="8"/>
    <x v="3"/>
    <n v="9"/>
    <n v="6"/>
    <n v="2"/>
    <s v="Medicare"/>
    <x v="1"/>
    <x v="2"/>
    <n v="1"/>
    <s v="SENIOR"/>
    <x v="11"/>
    <n v="2023"/>
  </r>
  <r>
    <s v="P05205"/>
    <x v="572"/>
    <x v="2"/>
    <x v="49"/>
    <s v="Female"/>
    <x v="1"/>
    <x v="0"/>
    <n v="6"/>
    <n v="7"/>
    <x v="1"/>
    <n v="10"/>
    <n v="6"/>
    <n v="4"/>
    <s v="Medicare"/>
    <x v="1"/>
    <x v="2"/>
    <n v="1"/>
    <s v="SENIOR"/>
    <x v="7"/>
    <n v="2021"/>
  </r>
  <r>
    <s v="P05206"/>
    <x v="734"/>
    <x v="3"/>
    <x v="58"/>
    <s v="Female"/>
    <x v="2"/>
    <x v="0"/>
    <n v="6"/>
    <n v="6"/>
    <x v="1"/>
    <n v="9"/>
    <n v="6"/>
    <n v="4"/>
    <s v="Medicare"/>
    <x v="1"/>
    <x v="2"/>
    <n v="1"/>
    <s v="SENIOR"/>
    <x v="5"/>
    <n v="2021"/>
  </r>
  <r>
    <s v="P05207"/>
    <x v="788"/>
    <x v="0"/>
    <x v="50"/>
    <s v="Male"/>
    <x v="0"/>
    <x v="0"/>
    <n v="5"/>
    <n v="6"/>
    <x v="1"/>
    <n v="8"/>
    <n v="6"/>
    <n v="2"/>
    <s v="Medicare"/>
    <x v="0"/>
    <x v="2"/>
    <n v="1"/>
    <s v="SENIOR"/>
    <x v="10"/>
    <n v="2021"/>
  </r>
  <r>
    <s v="P05208"/>
    <x v="134"/>
    <x v="3"/>
    <x v="42"/>
    <s v="Female"/>
    <x v="0"/>
    <x v="8"/>
    <n v="3"/>
    <n v="9"/>
    <x v="1"/>
    <n v="4"/>
    <n v="2"/>
    <n v="1"/>
    <s v="Medicaid"/>
    <x v="0"/>
    <x v="17"/>
    <n v="1"/>
    <s v="ADULT"/>
    <x v="5"/>
    <n v="2021"/>
  </r>
  <r>
    <s v="P05209"/>
    <x v="133"/>
    <x v="1"/>
    <x v="13"/>
    <s v="Male"/>
    <x v="0"/>
    <x v="8"/>
    <n v="4"/>
    <n v="10"/>
    <x v="1"/>
    <n v="6"/>
    <n v="5"/>
    <n v="1"/>
    <s v="Private"/>
    <x v="0"/>
    <x v="4"/>
    <n v="0"/>
    <s v="ADULT"/>
    <x v="3"/>
    <n v="2021"/>
  </r>
  <r>
    <s v="P05210"/>
    <x v="365"/>
    <x v="0"/>
    <x v="18"/>
    <s v="Female"/>
    <x v="3"/>
    <x v="4"/>
    <n v="4"/>
    <n v="9"/>
    <x v="1"/>
    <n v="7"/>
    <n v="3"/>
    <n v="1"/>
    <s v="Medicaid"/>
    <x v="0"/>
    <x v="18"/>
    <n v="1"/>
    <s v="ADULT"/>
    <x v="6"/>
    <n v="2023"/>
  </r>
  <r>
    <s v="P05211"/>
    <x v="299"/>
    <x v="3"/>
    <x v="18"/>
    <s v="Male"/>
    <x v="0"/>
    <x v="0"/>
    <n v="4"/>
    <n v="6"/>
    <x v="2"/>
    <n v="6"/>
    <n v="3"/>
    <n v="1"/>
    <s v="Private"/>
    <x v="0"/>
    <x v="18"/>
    <n v="1"/>
    <s v="ADULT"/>
    <x v="11"/>
    <n v="2023"/>
  </r>
  <r>
    <s v="P05212"/>
    <x v="816"/>
    <x v="1"/>
    <x v="43"/>
    <s v="Female"/>
    <x v="3"/>
    <x v="6"/>
    <n v="3"/>
    <n v="10"/>
    <x v="1"/>
    <n v="4"/>
    <n v="2"/>
    <n v="1"/>
    <s v="Private"/>
    <x v="0"/>
    <x v="11"/>
    <n v="0"/>
    <s v="YOUNG ADULT"/>
    <x v="3"/>
    <n v="2023"/>
  </r>
  <r>
    <s v="P05213"/>
    <x v="635"/>
    <x v="0"/>
    <x v="1"/>
    <s v="Female"/>
    <x v="0"/>
    <x v="6"/>
    <n v="5"/>
    <n v="8"/>
    <x v="0"/>
    <n v="8"/>
    <n v="2"/>
    <n v="1"/>
    <s v="Private"/>
    <x v="0"/>
    <x v="1"/>
    <n v="1"/>
    <s v="ADULT"/>
    <x v="6"/>
    <n v="2023"/>
  </r>
  <r>
    <s v="P05214"/>
    <x v="369"/>
    <x v="3"/>
    <x v="20"/>
    <s v="Female"/>
    <x v="0"/>
    <x v="0"/>
    <n v="4"/>
    <n v="8"/>
    <x v="1"/>
    <n v="7"/>
    <n v="3"/>
    <n v="1"/>
    <s v="Private"/>
    <x v="0"/>
    <x v="11"/>
    <n v="0"/>
    <s v="ADULT"/>
    <x v="8"/>
    <n v="2023"/>
  </r>
  <r>
    <s v="P05215"/>
    <x v="369"/>
    <x v="3"/>
    <x v="20"/>
    <s v="Male"/>
    <x v="2"/>
    <x v="9"/>
    <n v="4"/>
    <n v="9"/>
    <x v="3"/>
    <n v="8"/>
    <n v="3"/>
    <n v="2"/>
    <s v="Medicaid"/>
    <x v="0"/>
    <x v="2"/>
    <n v="1"/>
    <s v="ADULT"/>
    <x v="8"/>
    <n v="2023"/>
  </r>
  <r>
    <s v="P05216"/>
    <x v="687"/>
    <x v="2"/>
    <x v="0"/>
    <s v="Female"/>
    <x v="4"/>
    <x v="2"/>
    <n v="4"/>
    <n v="9"/>
    <x v="2"/>
    <n v="6"/>
    <n v="4"/>
    <n v="1"/>
    <s v="Medicare"/>
    <x v="0"/>
    <x v="50"/>
    <n v="1"/>
    <s v="SENIOR"/>
    <x v="2"/>
    <n v="2023"/>
  </r>
  <r>
    <s v="P05217"/>
    <x v="138"/>
    <x v="1"/>
    <x v="9"/>
    <s v="Female"/>
    <x v="2"/>
    <x v="6"/>
    <n v="5"/>
    <n v="7"/>
    <x v="0"/>
    <n v="10"/>
    <n v="2"/>
    <n v="1"/>
    <s v="Private"/>
    <x v="0"/>
    <x v="2"/>
    <n v="1"/>
    <s v="ADULT"/>
    <x v="3"/>
    <n v="2021"/>
  </r>
  <r>
    <s v="P05218"/>
    <x v="631"/>
    <x v="1"/>
    <x v="42"/>
    <s v="Female"/>
    <x v="2"/>
    <x v="1"/>
    <n v="4"/>
    <n v="5"/>
    <x v="0"/>
    <n v="7"/>
    <n v="2"/>
    <n v="1"/>
    <s v="Medicaid"/>
    <x v="0"/>
    <x v="9"/>
    <n v="0"/>
    <s v="ADULT"/>
    <x v="3"/>
    <n v="2021"/>
  </r>
  <r>
    <s v="P05219"/>
    <x v="415"/>
    <x v="0"/>
    <x v="42"/>
    <s v="Male"/>
    <x v="1"/>
    <x v="6"/>
    <n v="3"/>
    <n v="8"/>
    <x v="2"/>
    <n v="6"/>
    <n v="2"/>
    <n v="2"/>
    <s v="Uninsured"/>
    <x v="0"/>
    <x v="53"/>
    <n v="1"/>
    <s v="ADULT"/>
    <x v="6"/>
    <n v="2023"/>
  </r>
  <r>
    <s v="P05220"/>
    <x v="583"/>
    <x v="1"/>
    <x v="25"/>
    <s v="Male"/>
    <x v="4"/>
    <x v="1"/>
    <n v="3"/>
    <n v="6"/>
    <x v="0"/>
    <n v="4"/>
    <n v="4"/>
    <n v="1"/>
    <s v="Private"/>
    <x v="0"/>
    <x v="10"/>
    <n v="1"/>
    <s v="YOUNG ADULT"/>
    <x v="1"/>
    <n v="2021"/>
  </r>
  <r>
    <s v="P05221"/>
    <x v="327"/>
    <x v="1"/>
    <x v="63"/>
    <s v="Female"/>
    <x v="1"/>
    <x v="1"/>
    <n v="7"/>
    <n v="6"/>
    <x v="1"/>
    <n v="12"/>
    <n v="6"/>
    <n v="3"/>
    <s v="Medicare"/>
    <x v="1"/>
    <x v="2"/>
    <n v="1"/>
    <s v="SENIOR"/>
    <x v="1"/>
    <n v="2023"/>
  </r>
  <r>
    <s v="P05222"/>
    <x v="830"/>
    <x v="2"/>
    <x v="47"/>
    <s v="Male"/>
    <x v="2"/>
    <x v="5"/>
    <n v="4"/>
    <n v="10"/>
    <x v="1"/>
    <n v="7"/>
    <n v="2"/>
    <n v="2"/>
    <s v="Private"/>
    <x v="0"/>
    <x v="2"/>
    <n v="1"/>
    <s v="ADULT"/>
    <x v="2"/>
    <n v="2022"/>
  </r>
  <r>
    <s v="P05223"/>
    <x v="631"/>
    <x v="1"/>
    <x v="4"/>
    <s v="Male"/>
    <x v="0"/>
    <x v="1"/>
    <n v="5"/>
    <n v="5"/>
    <x v="0"/>
    <n v="10"/>
    <n v="4"/>
    <n v="1"/>
    <s v="Medicaid"/>
    <x v="0"/>
    <x v="17"/>
    <n v="1"/>
    <s v="ADULT"/>
    <x v="3"/>
    <n v="2021"/>
  </r>
  <r>
    <s v="P05224"/>
    <x v="1069"/>
    <x v="0"/>
    <x v="15"/>
    <s v="Male"/>
    <x v="4"/>
    <x v="1"/>
    <n v="3"/>
    <n v="6"/>
    <x v="1"/>
    <n v="6"/>
    <n v="2"/>
    <n v="1"/>
    <s v="Private"/>
    <x v="0"/>
    <x v="30"/>
    <n v="1"/>
    <s v="ADULT"/>
    <x v="0"/>
    <n v="2023"/>
  </r>
  <r>
    <s v="P05225"/>
    <x v="749"/>
    <x v="3"/>
    <x v="49"/>
    <s v="Female"/>
    <x v="1"/>
    <x v="8"/>
    <n v="6"/>
    <n v="8"/>
    <x v="0"/>
    <n v="12"/>
    <n v="4"/>
    <n v="4"/>
    <s v="Medicare"/>
    <x v="1"/>
    <x v="2"/>
    <n v="1"/>
    <s v="SENIOR"/>
    <x v="5"/>
    <n v="2021"/>
  </r>
  <r>
    <s v="P05226"/>
    <x v="922"/>
    <x v="1"/>
    <x v="43"/>
    <s v="Male"/>
    <x v="3"/>
    <x v="2"/>
    <n v="3"/>
    <n v="10"/>
    <x v="1"/>
    <n v="6"/>
    <n v="2"/>
    <n v="1"/>
    <s v="Private"/>
    <x v="0"/>
    <x v="11"/>
    <n v="0"/>
    <s v="YOUNG ADULT"/>
    <x v="3"/>
    <n v="2023"/>
  </r>
  <r>
    <s v="P05227"/>
    <x v="477"/>
    <x v="3"/>
    <x v="7"/>
    <s v="Female"/>
    <x v="0"/>
    <x v="2"/>
    <n v="3"/>
    <n v="10"/>
    <x v="2"/>
    <n v="4"/>
    <n v="2"/>
    <n v="1"/>
    <s v="Medicaid"/>
    <x v="0"/>
    <x v="19"/>
    <n v="1"/>
    <s v="ADULT"/>
    <x v="5"/>
    <n v="2023"/>
  </r>
  <r>
    <s v="P05228"/>
    <x v="489"/>
    <x v="3"/>
    <x v="57"/>
    <s v="Male"/>
    <x v="2"/>
    <x v="10"/>
    <n v="5"/>
    <n v="6"/>
    <x v="3"/>
    <n v="8"/>
    <n v="4"/>
    <n v="2"/>
    <s v="Uninsured"/>
    <x v="0"/>
    <x v="2"/>
    <n v="1"/>
    <s v="SENIOR"/>
    <x v="8"/>
    <n v="2023"/>
  </r>
  <r>
    <s v="P05229"/>
    <x v="943"/>
    <x v="0"/>
    <x v="38"/>
    <s v="Male"/>
    <x v="2"/>
    <x v="4"/>
    <n v="6"/>
    <n v="9"/>
    <x v="2"/>
    <n v="10"/>
    <n v="6"/>
    <n v="2"/>
    <s v="Medicare"/>
    <x v="1"/>
    <x v="2"/>
    <n v="1"/>
    <s v="SENIOR"/>
    <x v="10"/>
    <n v="2021"/>
  </r>
  <r>
    <s v="P05230"/>
    <x v="676"/>
    <x v="1"/>
    <x v="41"/>
    <s v="Male"/>
    <x v="3"/>
    <x v="4"/>
    <n v="5"/>
    <n v="7"/>
    <x v="1"/>
    <n v="8"/>
    <n v="5"/>
    <n v="2"/>
    <s v="Medicare"/>
    <x v="0"/>
    <x v="2"/>
    <n v="1"/>
    <s v="SENIOR"/>
    <x v="4"/>
    <n v="2021"/>
  </r>
  <r>
    <s v="P05231"/>
    <x v="715"/>
    <x v="2"/>
    <x v="63"/>
    <s v="Male"/>
    <x v="2"/>
    <x v="3"/>
    <n v="6"/>
    <n v="7"/>
    <x v="2"/>
    <n v="9"/>
    <n v="8"/>
    <n v="2"/>
    <s v="Medicare"/>
    <x v="1"/>
    <x v="2"/>
    <n v="1"/>
    <s v="SENIOR"/>
    <x v="7"/>
    <n v="2022"/>
  </r>
  <r>
    <s v="P05232"/>
    <x v="95"/>
    <x v="2"/>
    <x v="0"/>
    <s v="Female"/>
    <x v="4"/>
    <x v="1"/>
    <n v="4"/>
    <n v="6"/>
    <x v="0"/>
    <n v="7"/>
    <n v="6"/>
    <n v="1"/>
    <s v="Medicare"/>
    <x v="0"/>
    <x v="64"/>
    <n v="1"/>
    <s v="SENIOR"/>
    <x v="7"/>
    <n v="2023"/>
  </r>
  <r>
    <s v="P05233"/>
    <x v="614"/>
    <x v="2"/>
    <x v="13"/>
    <s v="Female"/>
    <x v="2"/>
    <x v="6"/>
    <n v="3"/>
    <n v="7"/>
    <x v="1"/>
    <n v="4"/>
    <n v="2"/>
    <n v="1"/>
    <s v="Medicaid"/>
    <x v="0"/>
    <x v="21"/>
    <n v="1"/>
    <s v="ADULT"/>
    <x v="7"/>
    <n v="2021"/>
  </r>
  <r>
    <s v="P05234"/>
    <x v="268"/>
    <x v="0"/>
    <x v="22"/>
    <s v="Female"/>
    <x v="1"/>
    <x v="1"/>
    <n v="5"/>
    <n v="6"/>
    <x v="1"/>
    <n v="8"/>
    <n v="4"/>
    <n v="1"/>
    <s v="Private"/>
    <x v="0"/>
    <x v="21"/>
    <n v="0"/>
    <s v="ADULT"/>
    <x v="0"/>
    <n v="2021"/>
  </r>
  <r>
    <s v="P05235"/>
    <x v="212"/>
    <x v="0"/>
    <x v="14"/>
    <s v="Male"/>
    <x v="2"/>
    <x v="1"/>
    <n v="4"/>
    <n v="6"/>
    <x v="2"/>
    <n v="6"/>
    <n v="3"/>
    <n v="1"/>
    <s v="Private"/>
    <x v="0"/>
    <x v="29"/>
    <n v="1"/>
    <s v="ADULT"/>
    <x v="6"/>
    <n v="2021"/>
  </r>
  <r>
    <s v="P05236"/>
    <x v="654"/>
    <x v="2"/>
    <x v="66"/>
    <s v="Female"/>
    <x v="3"/>
    <x v="2"/>
    <n v="6"/>
    <n v="10"/>
    <x v="1"/>
    <n v="9"/>
    <n v="6"/>
    <n v="4"/>
    <s v="Medicare"/>
    <x v="1"/>
    <x v="2"/>
    <n v="1"/>
    <s v="SENIOR"/>
    <x v="7"/>
    <n v="2022"/>
  </r>
  <r>
    <s v="P05237"/>
    <x v="562"/>
    <x v="2"/>
    <x v="51"/>
    <s v="Female"/>
    <x v="2"/>
    <x v="1"/>
    <n v="2"/>
    <n v="5"/>
    <x v="2"/>
    <n v="3"/>
    <n v="1"/>
    <n v="0"/>
    <s v="Uninsured"/>
    <x v="2"/>
    <x v="60"/>
    <n v="0"/>
    <s v="YOUNG ADULT"/>
    <x v="2"/>
    <n v="2023"/>
  </r>
  <r>
    <s v="P05238"/>
    <x v="783"/>
    <x v="3"/>
    <x v="68"/>
    <s v="Female"/>
    <x v="1"/>
    <x v="5"/>
    <n v="5"/>
    <n v="13"/>
    <x v="0"/>
    <n v="8"/>
    <n v="6"/>
    <n v="2"/>
    <s v="Medicare"/>
    <x v="0"/>
    <x v="2"/>
    <n v="1"/>
    <s v="SENIOR"/>
    <x v="11"/>
    <n v="2021"/>
  </r>
  <r>
    <s v="P05239"/>
    <x v="815"/>
    <x v="2"/>
    <x v="26"/>
    <s v="Female"/>
    <x v="3"/>
    <x v="1"/>
    <n v="5"/>
    <n v="5"/>
    <x v="1"/>
    <n v="8"/>
    <n v="4"/>
    <n v="1"/>
    <s v="Medicaid"/>
    <x v="0"/>
    <x v="34"/>
    <n v="1"/>
    <s v="ADULT"/>
    <x v="2"/>
    <n v="2021"/>
  </r>
  <r>
    <s v="P05240"/>
    <x v="33"/>
    <x v="3"/>
    <x v="58"/>
    <s v="Male"/>
    <x v="2"/>
    <x v="8"/>
    <n v="5"/>
    <n v="12"/>
    <x v="2"/>
    <n v="10"/>
    <n v="4"/>
    <n v="2"/>
    <s v="Medicare"/>
    <x v="0"/>
    <x v="2"/>
    <n v="1"/>
    <s v="SENIOR"/>
    <x v="8"/>
    <n v="2023"/>
  </r>
  <r>
    <s v="P05241"/>
    <x v="545"/>
    <x v="2"/>
    <x v="31"/>
    <s v="Female"/>
    <x v="1"/>
    <x v="1"/>
    <n v="5"/>
    <n v="8"/>
    <x v="1"/>
    <n v="8"/>
    <n v="2"/>
    <n v="1"/>
    <s v="Private"/>
    <x v="0"/>
    <x v="42"/>
    <n v="0"/>
    <s v="ADULT"/>
    <x v="9"/>
    <n v="2023"/>
  </r>
  <r>
    <s v="P05242"/>
    <x v="874"/>
    <x v="2"/>
    <x v="40"/>
    <s v="Male"/>
    <x v="3"/>
    <x v="4"/>
    <n v="3"/>
    <n v="5"/>
    <x v="2"/>
    <n v="6"/>
    <n v="2"/>
    <n v="2"/>
    <s v="Medicaid"/>
    <x v="0"/>
    <x v="11"/>
    <n v="0"/>
    <s v="ADULT"/>
    <x v="9"/>
    <n v="2023"/>
  </r>
  <r>
    <s v="P05243"/>
    <x v="910"/>
    <x v="0"/>
    <x v="29"/>
    <s v="Male"/>
    <x v="4"/>
    <x v="2"/>
    <n v="5"/>
    <n v="12"/>
    <x v="1"/>
    <n v="8"/>
    <n v="5"/>
    <n v="1"/>
    <s v="Medicare"/>
    <x v="0"/>
    <x v="2"/>
    <n v="1"/>
    <s v="SENIOR"/>
    <x v="10"/>
    <n v="2023"/>
  </r>
  <r>
    <s v="P05244"/>
    <x v="548"/>
    <x v="0"/>
    <x v="2"/>
    <s v="Female"/>
    <x v="4"/>
    <x v="5"/>
    <n v="5"/>
    <n v="10"/>
    <x v="1"/>
    <n v="10"/>
    <n v="4"/>
    <n v="1"/>
    <s v="Medicare"/>
    <x v="0"/>
    <x v="2"/>
    <n v="1"/>
    <s v="SENIOR"/>
    <x v="10"/>
    <n v="2021"/>
  </r>
  <r>
    <s v="P05245"/>
    <x v="639"/>
    <x v="0"/>
    <x v="41"/>
    <s v="Female"/>
    <x v="4"/>
    <x v="4"/>
    <n v="6"/>
    <n v="7"/>
    <x v="2"/>
    <n v="10"/>
    <n v="6"/>
    <n v="2"/>
    <s v="Medicare"/>
    <x v="1"/>
    <x v="2"/>
    <n v="1"/>
    <s v="SENIOR"/>
    <x v="6"/>
    <n v="2022"/>
  </r>
  <r>
    <s v="P05246"/>
    <x v="156"/>
    <x v="3"/>
    <x v="24"/>
    <s v="Female"/>
    <x v="2"/>
    <x v="9"/>
    <n v="4"/>
    <n v="10"/>
    <x v="2"/>
    <n v="9"/>
    <n v="2"/>
    <n v="2"/>
    <s v="Medicaid"/>
    <x v="0"/>
    <x v="8"/>
    <n v="0"/>
    <s v="ADULT"/>
    <x v="5"/>
    <n v="2023"/>
  </r>
  <r>
    <s v="P05247"/>
    <x v="153"/>
    <x v="3"/>
    <x v="21"/>
    <s v="Male"/>
    <x v="2"/>
    <x v="8"/>
    <n v="3"/>
    <n v="7"/>
    <x v="1"/>
    <n v="6"/>
    <n v="4"/>
    <n v="1"/>
    <s v="Private"/>
    <x v="0"/>
    <x v="40"/>
    <n v="1"/>
    <s v="ADULT"/>
    <x v="5"/>
    <n v="2023"/>
  </r>
  <r>
    <s v="P05248"/>
    <x v="155"/>
    <x v="1"/>
    <x v="53"/>
    <s v="Male"/>
    <x v="4"/>
    <x v="2"/>
    <n v="2"/>
    <n v="8"/>
    <x v="0"/>
    <n v="3"/>
    <n v="3"/>
    <n v="0"/>
    <s v="Medicaid"/>
    <x v="3"/>
    <x v="48"/>
    <n v="0"/>
    <s v="YOUNG ADULT"/>
    <x v="4"/>
    <n v="2022"/>
  </r>
  <r>
    <s v="P05249"/>
    <x v="36"/>
    <x v="3"/>
    <x v="6"/>
    <s v="Male"/>
    <x v="3"/>
    <x v="10"/>
    <n v="5"/>
    <n v="7"/>
    <x v="1"/>
    <n v="8"/>
    <n v="5"/>
    <n v="2"/>
    <s v="Medicare"/>
    <x v="0"/>
    <x v="2"/>
    <n v="1"/>
    <s v="SENIOR"/>
    <x v="11"/>
    <n v="2023"/>
  </r>
  <r>
    <s v="P05250"/>
    <x v="1062"/>
    <x v="1"/>
    <x v="57"/>
    <s v="Female"/>
    <x v="0"/>
    <x v="6"/>
    <n v="5"/>
    <n v="7"/>
    <x v="2"/>
    <n v="8"/>
    <n v="4"/>
    <n v="1"/>
    <s v="Private"/>
    <x v="0"/>
    <x v="2"/>
    <n v="1"/>
    <s v="SENIOR"/>
    <x v="3"/>
    <n v="2023"/>
  </r>
  <r>
    <s v="P05251"/>
    <x v="484"/>
    <x v="0"/>
    <x v="52"/>
    <s v="Male"/>
    <x v="1"/>
    <x v="1"/>
    <n v="4"/>
    <n v="8"/>
    <x v="1"/>
    <n v="7"/>
    <n v="3"/>
    <n v="2"/>
    <s v="Private"/>
    <x v="0"/>
    <x v="24"/>
    <n v="1"/>
    <s v="ADULT"/>
    <x v="10"/>
    <n v="2022"/>
  </r>
  <r>
    <s v="P05252"/>
    <x v="788"/>
    <x v="0"/>
    <x v="12"/>
    <s v="Female"/>
    <x v="0"/>
    <x v="6"/>
    <n v="3"/>
    <n v="6"/>
    <x v="2"/>
    <n v="4"/>
    <n v="6"/>
    <n v="1"/>
    <s v="Medicaid"/>
    <x v="0"/>
    <x v="28"/>
    <n v="0"/>
    <s v="ADULT"/>
    <x v="10"/>
    <n v="2021"/>
  </r>
  <r>
    <s v="P05253"/>
    <x v="452"/>
    <x v="3"/>
    <x v="7"/>
    <s v="Male"/>
    <x v="1"/>
    <x v="8"/>
    <n v="3"/>
    <n v="10"/>
    <x v="2"/>
    <n v="6"/>
    <n v="2"/>
    <n v="2"/>
    <s v="Private"/>
    <x v="0"/>
    <x v="6"/>
    <n v="1"/>
    <s v="ADULT"/>
    <x v="8"/>
    <n v="2023"/>
  </r>
  <r>
    <s v="P05254"/>
    <x v="406"/>
    <x v="1"/>
    <x v="33"/>
    <s v="Female"/>
    <x v="1"/>
    <x v="3"/>
    <n v="3"/>
    <n v="6"/>
    <x v="1"/>
    <n v="4"/>
    <n v="2"/>
    <n v="1"/>
    <s v="Private"/>
    <x v="0"/>
    <x v="30"/>
    <n v="0"/>
    <s v="YOUNG ADULT"/>
    <x v="3"/>
    <n v="2023"/>
  </r>
  <r>
    <s v="P05255"/>
    <x v="540"/>
    <x v="3"/>
    <x v="46"/>
    <s v="Female"/>
    <x v="1"/>
    <x v="5"/>
    <n v="3"/>
    <n v="10"/>
    <x v="3"/>
    <n v="4"/>
    <n v="2"/>
    <n v="1"/>
    <s v="Uninsured"/>
    <x v="0"/>
    <x v="34"/>
    <n v="1"/>
    <s v="ADULT"/>
    <x v="11"/>
    <n v="2023"/>
  </r>
  <r>
    <s v="P05256"/>
    <x v="539"/>
    <x v="0"/>
    <x v="19"/>
    <s v="Male"/>
    <x v="0"/>
    <x v="1"/>
    <n v="3"/>
    <n v="5"/>
    <x v="0"/>
    <n v="4"/>
    <n v="4"/>
    <n v="1"/>
    <s v="Private"/>
    <x v="0"/>
    <x v="10"/>
    <n v="0"/>
    <s v="YOUNG ADULT"/>
    <x v="10"/>
    <n v="2023"/>
  </r>
  <r>
    <s v="P05257"/>
    <x v="352"/>
    <x v="0"/>
    <x v="7"/>
    <s v="Male"/>
    <x v="0"/>
    <x v="0"/>
    <n v="3"/>
    <n v="6"/>
    <x v="2"/>
    <n v="4"/>
    <n v="2"/>
    <n v="1"/>
    <s v="Private"/>
    <x v="0"/>
    <x v="10"/>
    <n v="0"/>
    <s v="ADULT"/>
    <x v="0"/>
    <n v="2022"/>
  </r>
  <r>
    <s v="P05258"/>
    <x v="81"/>
    <x v="0"/>
    <x v="34"/>
    <s v="Female"/>
    <x v="0"/>
    <x v="8"/>
    <n v="3"/>
    <n v="8"/>
    <x v="1"/>
    <n v="6"/>
    <n v="2"/>
    <n v="1"/>
    <s v="Private"/>
    <x v="0"/>
    <x v="11"/>
    <n v="0"/>
    <s v="ADULT"/>
    <x v="0"/>
    <n v="2021"/>
  </r>
  <r>
    <s v="P05259"/>
    <x v="1054"/>
    <x v="2"/>
    <x v="55"/>
    <s v="Female"/>
    <x v="3"/>
    <x v="8"/>
    <n v="3"/>
    <n v="7"/>
    <x v="0"/>
    <n v="4"/>
    <n v="2"/>
    <n v="1"/>
    <s v="Uninsured"/>
    <x v="0"/>
    <x v="17"/>
    <n v="0"/>
    <s v="YOUNG ADULT"/>
    <x v="7"/>
    <n v="2021"/>
  </r>
  <r>
    <s v="P05260"/>
    <x v="477"/>
    <x v="3"/>
    <x v="76"/>
    <s v="Female"/>
    <x v="2"/>
    <x v="5"/>
    <n v="6"/>
    <n v="11"/>
    <x v="1"/>
    <n v="10"/>
    <n v="6"/>
    <n v="4"/>
    <s v="Medicare"/>
    <x v="1"/>
    <x v="2"/>
    <n v="1"/>
    <s v="SENIOR"/>
    <x v="5"/>
    <n v="2023"/>
  </r>
  <r>
    <s v="P05261"/>
    <x v="1031"/>
    <x v="2"/>
    <x v="64"/>
    <s v="Female"/>
    <x v="3"/>
    <x v="2"/>
    <n v="5"/>
    <n v="9"/>
    <x v="1"/>
    <n v="8"/>
    <n v="4"/>
    <n v="2"/>
    <s v="Medicare"/>
    <x v="0"/>
    <x v="2"/>
    <n v="1"/>
    <s v="SENIOR"/>
    <x v="9"/>
    <n v="2022"/>
  </r>
  <r>
    <s v="P05262"/>
    <x v="765"/>
    <x v="3"/>
    <x v="46"/>
    <s v="Male"/>
    <x v="3"/>
    <x v="5"/>
    <n v="3"/>
    <n v="9"/>
    <x v="2"/>
    <n v="6"/>
    <n v="4"/>
    <n v="1"/>
    <s v="Medicaid"/>
    <x v="0"/>
    <x v="19"/>
    <n v="1"/>
    <s v="ADULT"/>
    <x v="8"/>
    <n v="2021"/>
  </r>
  <r>
    <s v="P05263"/>
    <x v="1074"/>
    <x v="1"/>
    <x v="9"/>
    <s v="Female"/>
    <x v="3"/>
    <x v="1"/>
    <n v="4"/>
    <n v="5"/>
    <x v="1"/>
    <n v="6"/>
    <n v="5"/>
    <n v="1"/>
    <s v="Private"/>
    <x v="0"/>
    <x v="55"/>
    <n v="1"/>
    <s v="ADULT"/>
    <x v="3"/>
    <n v="2023"/>
  </r>
  <r>
    <s v="P05264"/>
    <x v="232"/>
    <x v="2"/>
    <x v="57"/>
    <s v="Male"/>
    <x v="1"/>
    <x v="3"/>
    <n v="5"/>
    <n v="10"/>
    <x v="2"/>
    <n v="10"/>
    <n v="4"/>
    <n v="1"/>
    <s v="Medicaid"/>
    <x v="0"/>
    <x v="45"/>
    <n v="1"/>
    <s v="SENIOR"/>
    <x v="9"/>
    <n v="2022"/>
  </r>
  <r>
    <s v="P05265"/>
    <x v="313"/>
    <x v="2"/>
    <x v="68"/>
    <s v="Female"/>
    <x v="3"/>
    <x v="6"/>
    <n v="6"/>
    <n v="7"/>
    <x v="2"/>
    <n v="13"/>
    <n v="6"/>
    <n v="2"/>
    <s v="Medicare"/>
    <x v="1"/>
    <x v="2"/>
    <n v="1"/>
    <s v="SENIOR"/>
    <x v="7"/>
    <n v="2023"/>
  </r>
  <r>
    <s v="P05266"/>
    <x v="1008"/>
    <x v="2"/>
    <x v="46"/>
    <s v="Male"/>
    <x v="0"/>
    <x v="0"/>
    <n v="5"/>
    <n v="7"/>
    <x v="2"/>
    <n v="12"/>
    <n v="4"/>
    <n v="1"/>
    <s v="Private"/>
    <x v="0"/>
    <x v="37"/>
    <n v="0"/>
    <s v="ADULT"/>
    <x v="2"/>
    <n v="2022"/>
  </r>
  <r>
    <s v="P05267"/>
    <x v="440"/>
    <x v="0"/>
    <x v="59"/>
    <s v="Female"/>
    <x v="1"/>
    <x v="1"/>
    <n v="5"/>
    <n v="6"/>
    <x v="1"/>
    <n v="8"/>
    <n v="5"/>
    <n v="2"/>
    <s v="Medicare"/>
    <x v="0"/>
    <x v="2"/>
    <n v="1"/>
    <s v="SENIOR"/>
    <x v="0"/>
    <n v="2021"/>
  </r>
  <r>
    <s v="P05268"/>
    <x v="248"/>
    <x v="1"/>
    <x v="12"/>
    <s v="Male"/>
    <x v="1"/>
    <x v="0"/>
    <n v="4"/>
    <n v="9"/>
    <x v="0"/>
    <n v="8"/>
    <n v="2"/>
    <n v="1"/>
    <s v="Private"/>
    <x v="0"/>
    <x v="52"/>
    <n v="0"/>
    <s v="ADULT"/>
    <x v="3"/>
    <n v="2022"/>
  </r>
  <r>
    <s v="P05269"/>
    <x v="18"/>
    <x v="3"/>
    <x v="28"/>
    <s v="Male"/>
    <x v="0"/>
    <x v="8"/>
    <n v="2"/>
    <n v="8"/>
    <x v="1"/>
    <n v="3"/>
    <n v="1"/>
    <n v="2"/>
    <s v="Uninsured"/>
    <x v="2"/>
    <x v="62"/>
    <n v="0"/>
    <s v="YOUNG ADULT"/>
    <x v="5"/>
    <n v="2023"/>
  </r>
  <r>
    <s v="P05270"/>
    <x v="151"/>
    <x v="3"/>
    <x v="29"/>
    <s v="Male"/>
    <x v="3"/>
    <x v="5"/>
    <n v="5"/>
    <n v="12"/>
    <x v="0"/>
    <n v="8"/>
    <n v="6"/>
    <n v="1"/>
    <s v="Medicare"/>
    <x v="0"/>
    <x v="2"/>
    <n v="1"/>
    <s v="SENIOR"/>
    <x v="11"/>
    <n v="2021"/>
  </r>
  <r>
    <s v="P05271"/>
    <x v="223"/>
    <x v="2"/>
    <x v="64"/>
    <s v="Female"/>
    <x v="2"/>
    <x v="0"/>
    <n v="6"/>
    <n v="10"/>
    <x v="0"/>
    <n v="11"/>
    <n v="4"/>
    <n v="2"/>
    <s v="Medicare"/>
    <x v="1"/>
    <x v="2"/>
    <n v="1"/>
    <s v="SENIOR"/>
    <x v="7"/>
    <n v="2023"/>
  </r>
  <r>
    <s v="P05272"/>
    <x v="174"/>
    <x v="1"/>
    <x v="49"/>
    <s v="Female"/>
    <x v="0"/>
    <x v="4"/>
    <n v="6"/>
    <n v="6"/>
    <x v="2"/>
    <n v="11"/>
    <n v="6"/>
    <n v="2"/>
    <s v="Medicare"/>
    <x v="1"/>
    <x v="2"/>
    <n v="1"/>
    <s v="SENIOR"/>
    <x v="1"/>
    <n v="2021"/>
  </r>
  <r>
    <s v="P05273"/>
    <x v="636"/>
    <x v="0"/>
    <x v="25"/>
    <s v="Female"/>
    <x v="4"/>
    <x v="2"/>
    <n v="3"/>
    <n v="9"/>
    <x v="0"/>
    <n v="8"/>
    <n v="2"/>
    <n v="1"/>
    <s v="Private"/>
    <x v="0"/>
    <x v="64"/>
    <n v="1"/>
    <s v="YOUNG ADULT"/>
    <x v="6"/>
    <n v="2022"/>
  </r>
  <r>
    <s v="P05274"/>
    <x v="842"/>
    <x v="3"/>
    <x v="2"/>
    <s v="Male"/>
    <x v="4"/>
    <x v="8"/>
    <n v="6"/>
    <n v="11"/>
    <x v="1"/>
    <n v="9"/>
    <n v="4"/>
    <n v="2"/>
    <s v="Medicare"/>
    <x v="1"/>
    <x v="2"/>
    <n v="1"/>
    <s v="SENIOR"/>
    <x v="11"/>
    <n v="2022"/>
  </r>
  <r>
    <s v="P05275"/>
    <x v="724"/>
    <x v="1"/>
    <x v="36"/>
    <s v="Female"/>
    <x v="3"/>
    <x v="1"/>
    <n v="3"/>
    <n v="8"/>
    <x v="1"/>
    <n v="6"/>
    <n v="2"/>
    <n v="1"/>
    <s v="Private"/>
    <x v="0"/>
    <x v="10"/>
    <n v="0"/>
    <s v="ADULT"/>
    <x v="1"/>
    <n v="2023"/>
  </r>
  <r>
    <s v="P05276"/>
    <x v="793"/>
    <x v="2"/>
    <x v="6"/>
    <s v="Female"/>
    <x v="1"/>
    <x v="6"/>
    <n v="6"/>
    <n v="9"/>
    <x v="1"/>
    <n v="9"/>
    <n v="6"/>
    <n v="4"/>
    <s v="Medicare"/>
    <x v="1"/>
    <x v="2"/>
    <n v="1"/>
    <s v="SENIOR"/>
    <x v="7"/>
    <n v="2022"/>
  </r>
  <r>
    <s v="P05277"/>
    <x v="62"/>
    <x v="0"/>
    <x v="16"/>
    <s v="Male"/>
    <x v="4"/>
    <x v="1"/>
    <n v="3"/>
    <n v="6"/>
    <x v="1"/>
    <n v="8"/>
    <n v="2"/>
    <n v="2"/>
    <s v="Private"/>
    <x v="0"/>
    <x v="22"/>
    <n v="1"/>
    <s v="YOUNG ADULT"/>
    <x v="10"/>
    <n v="2022"/>
  </r>
  <r>
    <s v="P05278"/>
    <x v="86"/>
    <x v="2"/>
    <x v="56"/>
    <s v="Male"/>
    <x v="4"/>
    <x v="0"/>
    <n v="2"/>
    <n v="6"/>
    <x v="1"/>
    <n v="4"/>
    <n v="2"/>
    <n v="0"/>
    <s v="Private"/>
    <x v="2"/>
    <x v="58"/>
    <n v="0"/>
    <s v="YOUNG ADULT"/>
    <x v="9"/>
    <n v="2023"/>
  </r>
  <r>
    <s v="P05279"/>
    <x v="546"/>
    <x v="3"/>
    <x v="46"/>
    <s v="Female"/>
    <x v="3"/>
    <x v="7"/>
    <n v="3"/>
    <n v="10"/>
    <x v="2"/>
    <n v="6"/>
    <n v="2"/>
    <n v="1"/>
    <s v="Private"/>
    <x v="0"/>
    <x v="21"/>
    <n v="0"/>
    <s v="ADULT"/>
    <x v="11"/>
    <n v="2021"/>
  </r>
  <r>
    <s v="P05280"/>
    <x v="30"/>
    <x v="0"/>
    <x v="18"/>
    <s v="Male"/>
    <x v="3"/>
    <x v="1"/>
    <n v="5"/>
    <n v="6"/>
    <x v="1"/>
    <n v="8"/>
    <n v="4"/>
    <n v="1"/>
    <s v="Medicaid"/>
    <x v="0"/>
    <x v="17"/>
    <n v="1"/>
    <s v="ADULT"/>
    <x v="0"/>
    <n v="2021"/>
  </r>
  <r>
    <s v="P05281"/>
    <x v="350"/>
    <x v="3"/>
    <x v="21"/>
    <s v="Male"/>
    <x v="0"/>
    <x v="7"/>
    <n v="4"/>
    <n v="10"/>
    <x v="0"/>
    <n v="7"/>
    <n v="4"/>
    <n v="1"/>
    <s v="Private"/>
    <x v="0"/>
    <x v="15"/>
    <n v="1"/>
    <s v="ADULT"/>
    <x v="8"/>
    <n v="2021"/>
  </r>
  <r>
    <s v="P05282"/>
    <x v="886"/>
    <x v="3"/>
    <x v="2"/>
    <s v="Female"/>
    <x v="2"/>
    <x v="7"/>
    <n v="6"/>
    <n v="9"/>
    <x v="2"/>
    <n v="9"/>
    <n v="6"/>
    <n v="2"/>
    <s v="Medicare"/>
    <x v="1"/>
    <x v="2"/>
    <n v="1"/>
    <s v="SENIOR"/>
    <x v="8"/>
    <n v="2023"/>
  </r>
  <r>
    <s v="P05283"/>
    <x v="1048"/>
    <x v="2"/>
    <x v="35"/>
    <s v="Male"/>
    <x v="0"/>
    <x v="4"/>
    <n v="6"/>
    <n v="5"/>
    <x v="1"/>
    <n v="10"/>
    <n v="4"/>
    <n v="2"/>
    <s v="Medicare"/>
    <x v="1"/>
    <x v="2"/>
    <n v="1"/>
    <s v="SENIOR"/>
    <x v="7"/>
    <n v="2022"/>
  </r>
  <r>
    <s v="P05284"/>
    <x v="399"/>
    <x v="2"/>
    <x v="38"/>
    <s v="Female"/>
    <x v="1"/>
    <x v="1"/>
    <n v="5"/>
    <n v="6"/>
    <x v="0"/>
    <n v="10"/>
    <n v="6"/>
    <n v="2"/>
    <s v="Medicare"/>
    <x v="0"/>
    <x v="2"/>
    <n v="1"/>
    <s v="SENIOR"/>
    <x v="2"/>
    <n v="2023"/>
  </r>
  <r>
    <s v="P05285"/>
    <x v="232"/>
    <x v="2"/>
    <x v="65"/>
    <s v="Female"/>
    <x v="1"/>
    <x v="6"/>
    <n v="7"/>
    <n v="8"/>
    <x v="0"/>
    <n v="12"/>
    <n v="7"/>
    <n v="3"/>
    <s v="Medicare"/>
    <x v="1"/>
    <x v="2"/>
    <n v="1"/>
    <s v="SENIOR"/>
    <x v="9"/>
    <n v="2022"/>
  </r>
  <r>
    <s v="P05286"/>
    <x v="650"/>
    <x v="2"/>
    <x v="57"/>
    <s v="Female"/>
    <x v="4"/>
    <x v="0"/>
    <n v="5"/>
    <n v="6"/>
    <x v="0"/>
    <n v="10"/>
    <n v="2"/>
    <n v="1"/>
    <s v="Uninsured"/>
    <x v="0"/>
    <x v="50"/>
    <n v="1"/>
    <s v="SENIOR"/>
    <x v="2"/>
    <n v="2021"/>
  </r>
  <r>
    <s v="P05287"/>
    <x v="437"/>
    <x v="2"/>
    <x v="25"/>
    <s v="Female"/>
    <x v="2"/>
    <x v="0"/>
    <n v="3"/>
    <n v="5"/>
    <x v="0"/>
    <n v="4"/>
    <n v="2"/>
    <n v="1"/>
    <s v="Medicaid"/>
    <x v="0"/>
    <x v="27"/>
    <n v="1"/>
    <s v="YOUNG ADULT"/>
    <x v="9"/>
    <n v="2023"/>
  </r>
  <r>
    <s v="P05288"/>
    <x v="956"/>
    <x v="1"/>
    <x v="44"/>
    <s v="Male"/>
    <x v="3"/>
    <x v="8"/>
    <n v="5"/>
    <n v="8"/>
    <x v="2"/>
    <n v="8"/>
    <n v="4"/>
    <n v="3"/>
    <s v="Medicare"/>
    <x v="0"/>
    <x v="2"/>
    <n v="1"/>
    <s v="SENIOR"/>
    <x v="3"/>
    <n v="2021"/>
  </r>
  <r>
    <s v="P05289"/>
    <x v="130"/>
    <x v="1"/>
    <x v="21"/>
    <s v="Female"/>
    <x v="2"/>
    <x v="0"/>
    <n v="3"/>
    <n v="5"/>
    <x v="1"/>
    <n v="6"/>
    <n v="2"/>
    <n v="1"/>
    <s v="Uninsured"/>
    <x v="0"/>
    <x v="41"/>
    <n v="0"/>
    <s v="ADULT"/>
    <x v="4"/>
    <n v="2023"/>
  </r>
  <r>
    <s v="P05290"/>
    <x v="1014"/>
    <x v="1"/>
    <x v="39"/>
    <s v="Male"/>
    <x v="0"/>
    <x v="0"/>
    <n v="5"/>
    <n v="6"/>
    <x v="1"/>
    <n v="8"/>
    <n v="4"/>
    <n v="2"/>
    <s v="Medicare"/>
    <x v="0"/>
    <x v="2"/>
    <n v="1"/>
    <s v="SENIOR"/>
    <x v="4"/>
    <n v="2021"/>
  </r>
  <r>
    <s v="P05291"/>
    <x v="461"/>
    <x v="2"/>
    <x v="5"/>
    <s v="Female"/>
    <x v="4"/>
    <x v="2"/>
    <n v="6"/>
    <n v="9"/>
    <x v="2"/>
    <n v="11"/>
    <n v="6"/>
    <n v="2"/>
    <s v="Medicare"/>
    <x v="1"/>
    <x v="2"/>
    <n v="1"/>
    <s v="SENIOR"/>
    <x v="7"/>
    <n v="2021"/>
  </r>
  <r>
    <s v="P05292"/>
    <x v="1031"/>
    <x v="2"/>
    <x v="57"/>
    <s v="Female"/>
    <x v="3"/>
    <x v="0"/>
    <n v="5"/>
    <n v="6"/>
    <x v="1"/>
    <n v="8"/>
    <n v="4"/>
    <n v="1"/>
    <s v="Uninsured"/>
    <x v="0"/>
    <x v="13"/>
    <n v="1"/>
    <s v="SENIOR"/>
    <x v="9"/>
    <n v="2022"/>
  </r>
  <r>
    <s v="P05293"/>
    <x v="1039"/>
    <x v="3"/>
    <x v="33"/>
    <s v="Female"/>
    <x v="1"/>
    <x v="9"/>
    <n v="2"/>
    <n v="7"/>
    <x v="0"/>
    <n v="4"/>
    <n v="1"/>
    <n v="0"/>
    <s v="Private"/>
    <x v="2"/>
    <x v="43"/>
    <n v="0"/>
    <s v="YOUNG ADULT"/>
    <x v="11"/>
    <n v="2021"/>
  </r>
  <r>
    <s v="P05294"/>
    <x v="428"/>
    <x v="3"/>
    <x v="15"/>
    <s v="Female"/>
    <x v="2"/>
    <x v="8"/>
    <n v="4"/>
    <n v="10"/>
    <x v="3"/>
    <n v="7"/>
    <n v="3"/>
    <n v="1"/>
    <s v="Private"/>
    <x v="0"/>
    <x v="26"/>
    <n v="1"/>
    <s v="ADULT"/>
    <x v="11"/>
    <n v="2021"/>
  </r>
  <r>
    <s v="P05295"/>
    <x v="290"/>
    <x v="2"/>
    <x v="54"/>
    <s v="Male"/>
    <x v="0"/>
    <x v="1"/>
    <n v="5"/>
    <n v="6"/>
    <x v="1"/>
    <n v="8"/>
    <n v="4"/>
    <n v="2"/>
    <s v="Medicare"/>
    <x v="0"/>
    <x v="2"/>
    <n v="1"/>
    <s v="SENIOR"/>
    <x v="9"/>
    <n v="2022"/>
  </r>
  <r>
    <s v="P05296"/>
    <x v="316"/>
    <x v="2"/>
    <x v="1"/>
    <s v="Male"/>
    <x v="1"/>
    <x v="0"/>
    <n v="4"/>
    <n v="8"/>
    <x v="1"/>
    <n v="7"/>
    <n v="2"/>
    <n v="2"/>
    <s v="Medicaid"/>
    <x v="0"/>
    <x v="4"/>
    <n v="0"/>
    <s v="ADULT"/>
    <x v="2"/>
    <n v="2021"/>
  </r>
  <r>
    <s v="P05297"/>
    <x v="402"/>
    <x v="3"/>
    <x v="18"/>
    <s v="Female"/>
    <x v="2"/>
    <x v="1"/>
    <n v="4"/>
    <n v="5"/>
    <x v="1"/>
    <n v="6"/>
    <n v="2"/>
    <n v="1"/>
    <s v="Medicaid"/>
    <x v="0"/>
    <x v="69"/>
    <n v="1"/>
    <s v="ADULT"/>
    <x v="8"/>
    <n v="2021"/>
  </r>
  <r>
    <s v="P05298"/>
    <x v="138"/>
    <x v="1"/>
    <x v="29"/>
    <s v="Male"/>
    <x v="0"/>
    <x v="6"/>
    <n v="6"/>
    <n v="8"/>
    <x v="0"/>
    <n v="10"/>
    <n v="6"/>
    <n v="2"/>
    <s v="Medicare"/>
    <x v="1"/>
    <x v="2"/>
    <n v="1"/>
    <s v="SENIOR"/>
    <x v="3"/>
    <n v="2021"/>
  </r>
  <r>
    <s v="P05299"/>
    <x v="275"/>
    <x v="2"/>
    <x v="2"/>
    <s v="Female"/>
    <x v="2"/>
    <x v="2"/>
    <n v="5"/>
    <n v="10"/>
    <x v="1"/>
    <n v="8"/>
    <n v="5"/>
    <n v="3"/>
    <s v="Medicare"/>
    <x v="0"/>
    <x v="2"/>
    <n v="1"/>
    <s v="SENIOR"/>
    <x v="9"/>
    <n v="2022"/>
  </r>
  <r>
    <s v="P05300"/>
    <x v="636"/>
    <x v="0"/>
    <x v="9"/>
    <s v="Male"/>
    <x v="1"/>
    <x v="2"/>
    <n v="5"/>
    <n v="10"/>
    <x v="1"/>
    <n v="10"/>
    <n v="2"/>
    <n v="1"/>
    <s v="Private"/>
    <x v="0"/>
    <x v="2"/>
    <n v="1"/>
    <s v="ADULT"/>
    <x v="6"/>
    <n v="2022"/>
  </r>
  <r>
    <s v="P05301"/>
    <x v="861"/>
    <x v="0"/>
    <x v="4"/>
    <s v="Female"/>
    <x v="4"/>
    <x v="4"/>
    <n v="5"/>
    <n v="7"/>
    <x v="1"/>
    <n v="10"/>
    <n v="6"/>
    <n v="1"/>
    <s v="Private"/>
    <x v="0"/>
    <x v="40"/>
    <n v="1"/>
    <s v="ADULT"/>
    <x v="10"/>
    <n v="2021"/>
  </r>
  <r>
    <s v="P05302"/>
    <x v="491"/>
    <x v="1"/>
    <x v="32"/>
    <s v="Male"/>
    <x v="1"/>
    <x v="2"/>
    <n v="4"/>
    <n v="9"/>
    <x v="1"/>
    <n v="7"/>
    <n v="2"/>
    <n v="1"/>
    <s v="Uninsured"/>
    <x v="0"/>
    <x v="3"/>
    <n v="1"/>
    <s v="ADULT"/>
    <x v="1"/>
    <n v="2022"/>
  </r>
  <r>
    <s v="P05303"/>
    <x v="822"/>
    <x v="3"/>
    <x v="58"/>
    <s v="Female"/>
    <x v="4"/>
    <x v="10"/>
    <n v="5"/>
    <n v="9"/>
    <x v="2"/>
    <n v="8"/>
    <n v="5"/>
    <n v="3"/>
    <s v="Medicare"/>
    <x v="0"/>
    <x v="2"/>
    <n v="1"/>
    <s v="SENIOR"/>
    <x v="11"/>
    <n v="2023"/>
  </r>
  <r>
    <s v="P05304"/>
    <x v="858"/>
    <x v="3"/>
    <x v="8"/>
    <s v="Female"/>
    <x v="1"/>
    <x v="9"/>
    <n v="4"/>
    <n v="9"/>
    <x v="2"/>
    <n v="6"/>
    <n v="4"/>
    <n v="1"/>
    <s v="Medicare"/>
    <x v="0"/>
    <x v="37"/>
    <n v="1"/>
    <s v="SENIOR"/>
    <x v="8"/>
    <n v="2023"/>
  </r>
  <r>
    <s v="P05305"/>
    <x v="636"/>
    <x v="0"/>
    <x v="22"/>
    <s v="Male"/>
    <x v="4"/>
    <x v="1"/>
    <n v="4"/>
    <n v="7"/>
    <x v="2"/>
    <n v="6"/>
    <n v="3"/>
    <n v="1"/>
    <s v="Medicaid"/>
    <x v="0"/>
    <x v="18"/>
    <n v="0"/>
    <s v="ADULT"/>
    <x v="6"/>
    <n v="2022"/>
  </r>
  <r>
    <s v="P05306"/>
    <x v="923"/>
    <x v="0"/>
    <x v="59"/>
    <s v="Male"/>
    <x v="3"/>
    <x v="4"/>
    <n v="5"/>
    <n v="7"/>
    <x v="3"/>
    <n v="8"/>
    <n v="5"/>
    <n v="2"/>
    <s v="Medicare"/>
    <x v="0"/>
    <x v="2"/>
    <n v="1"/>
    <s v="SENIOR"/>
    <x v="10"/>
    <n v="2021"/>
  </r>
  <r>
    <s v="P05307"/>
    <x v="74"/>
    <x v="2"/>
    <x v="1"/>
    <s v="Male"/>
    <x v="3"/>
    <x v="4"/>
    <n v="4"/>
    <n v="5"/>
    <x v="2"/>
    <n v="6"/>
    <n v="3"/>
    <n v="1"/>
    <s v="Uninsured"/>
    <x v="0"/>
    <x v="69"/>
    <n v="1"/>
    <s v="ADULT"/>
    <x v="7"/>
    <n v="2022"/>
  </r>
  <r>
    <s v="P05308"/>
    <x v="359"/>
    <x v="1"/>
    <x v="40"/>
    <s v="Male"/>
    <x v="0"/>
    <x v="0"/>
    <n v="4"/>
    <n v="7"/>
    <x v="0"/>
    <n v="6"/>
    <n v="4"/>
    <n v="2"/>
    <s v="Uninsured"/>
    <x v="0"/>
    <x v="15"/>
    <n v="1"/>
    <s v="ADULT"/>
    <x v="1"/>
    <n v="2023"/>
  </r>
  <r>
    <s v="P05309"/>
    <x v="332"/>
    <x v="0"/>
    <x v="34"/>
    <s v="Male"/>
    <x v="1"/>
    <x v="6"/>
    <n v="4"/>
    <n v="8"/>
    <x v="3"/>
    <n v="6"/>
    <n v="3"/>
    <n v="1"/>
    <s v="Uninsured"/>
    <x v="0"/>
    <x v="67"/>
    <n v="0"/>
    <s v="ADULT"/>
    <x v="10"/>
    <n v="2022"/>
  </r>
  <r>
    <s v="P05310"/>
    <x v="181"/>
    <x v="2"/>
    <x v="52"/>
    <s v="Male"/>
    <x v="2"/>
    <x v="2"/>
    <n v="5"/>
    <n v="9"/>
    <x v="1"/>
    <n v="8"/>
    <n v="2"/>
    <n v="1"/>
    <s v="Private"/>
    <x v="0"/>
    <x v="3"/>
    <n v="1"/>
    <s v="ADULT"/>
    <x v="2"/>
    <n v="2021"/>
  </r>
  <r>
    <s v="P05311"/>
    <x v="868"/>
    <x v="0"/>
    <x v="22"/>
    <s v="Female"/>
    <x v="2"/>
    <x v="0"/>
    <n v="6"/>
    <n v="8"/>
    <x v="1"/>
    <n v="11"/>
    <n v="4"/>
    <n v="2"/>
    <s v="Medicaid"/>
    <x v="1"/>
    <x v="2"/>
    <n v="1"/>
    <s v="ADULT"/>
    <x v="0"/>
    <n v="2021"/>
  </r>
  <r>
    <s v="P05312"/>
    <x v="659"/>
    <x v="1"/>
    <x v="68"/>
    <s v="Male"/>
    <x v="4"/>
    <x v="3"/>
    <n v="6"/>
    <n v="9"/>
    <x v="2"/>
    <n v="10"/>
    <n v="6"/>
    <n v="2"/>
    <s v="Medicare"/>
    <x v="1"/>
    <x v="2"/>
    <n v="1"/>
    <s v="SENIOR"/>
    <x v="4"/>
    <n v="2023"/>
  </r>
  <r>
    <s v="P05313"/>
    <x v="38"/>
    <x v="0"/>
    <x v="46"/>
    <s v="Female"/>
    <x v="2"/>
    <x v="6"/>
    <n v="3"/>
    <n v="7"/>
    <x v="1"/>
    <n v="4"/>
    <n v="2"/>
    <n v="1"/>
    <s v="Medicaid"/>
    <x v="0"/>
    <x v="21"/>
    <n v="0"/>
    <s v="ADULT"/>
    <x v="6"/>
    <n v="2023"/>
  </r>
  <r>
    <s v="P05314"/>
    <x v="730"/>
    <x v="3"/>
    <x v="26"/>
    <s v="Female"/>
    <x v="4"/>
    <x v="5"/>
    <n v="4"/>
    <n v="11"/>
    <x v="2"/>
    <n v="8"/>
    <n v="2"/>
    <n v="1"/>
    <s v="Private"/>
    <x v="0"/>
    <x v="13"/>
    <n v="1"/>
    <s v="ADULT"/>
    <x v="5"/>
    <n v="2021"/>
  </r>
  <r>
    <s v="P05315"/>
    <x v="170"/>
    <x v="1"/>
    <x v="37"/>
    <s v="Male"/>
    <x v="1"/>
    <x v="0"/>
    <n v="3"/>
    <n v="6"/>
    <x v="2"/>
    <n v="6"/>
    <n v="2"/>
    <n v="1"/>
    <s v="Private"/>
    <x v="0"/>
    <x v="30"/>
    <n v="0"/>
    <s v="ADULT"/>
    <x v="3"/>
    <n v="2021"/>
  </r>
  <r>
    <s v="P05316"/>
    <x v="51"/>
    <x v="1"/>
    <x v="22"/>
    <s v="Male"/>
    <x v="0"/>
    <x v="1"/>
    <n v="4"/>
    <n v="7"/>
    <x v="1"/>
    <n v="8"/>
    <n v="5"/>
    <n v="2"/>
    <s v="Uninsured"/>
    <x v="0"/>
    <x v="50"/>
    <n v="1"/>
    <s v="ADULT"/>
    <x v="1"/>
    <n v="2023"/>
  </r>
  <r>
    <s v="P05317"/>
    <x v="1018"/>
    <x v="2"/>
    <x v="33"/>
    <s v="Female"/>
    <x v="1"/>
    <x v="0"/>
    <n v="5"/>
    <n v="7"/>
    <x v="2"/>
    <n v="8"/>
    <n v="2"/>
    <n v="1"/>
    <s v="Private"/>
    <x v="0"/>
    <x v="69"/>
    <n v="1"/>
    <s v="YOUNG ADULT"/>
    <x v="7"/>
    <n v="2021"/>
  </r>
  <r>
    <s v="P05318"/>
    <x v="830"/>
    <x v="2"/>
    <x v="4"/>
    <s v="Male"/>
    <x v="1"/>
    <x v="1"/>
    <n v="5"/>
    <n v="6"/>
    <x v="1"/>
    <n v="8"/>
    <n v="2"/>
    <n v="1"/>
    <s v="Private"/>
    <x v="0"/>
    <x v="42"/>
    <n v="1"/>
    <s v="ADULT"/>
    <x v="2"/>
    <n v="2022"/>
  </r>
  <r>
    <s v="P05319"/>
    <x v="391"/>
    <x v="3"/>
    <x v="4"/>
    <s v="Female"/>
    <x v="0"/>
    <x v="9"/>
    <n v="5"/>
    <n v="10"/>
    <x v="1"/>
    <n v="8"/>
    <n v="4"/>
    <n v="1"/>
    <s v="Private"/>
    <x v="0"/>
    <x v="17"/>
    <n v="1"/>
    <s v="ADULT"/>
    <x v="11"/>
    <n v="2023"/>
  </r>
  <r>
    <s v="P05320"/>
    <x v="639"/>
    <x v="0"/>
    <x v="8"/>
    <s v="Female"/>
    <x v="1"/>
    <x v="4"/>
    <n v="5"/>
    <n v="7"/>
    <x v="0"/>
    <n v="8"/>
    <n v="5"/>
    <n v="1"/>
    <s v="Medicare"/>
    <x v="0"/>
    <x v="12"/>
    <n v="1"/>
    <s v="SENIOR"/>
    <x v="6"/>
    <n v="2022"/>
  </r>
  <r>
    <s v="P05321"/>
    <x v="737"/>
    <x v="3"/>
    <x v="26"/>
    <s v="Male"/>
    <x v="1"/>
    <x v="9"/>
    <n v="7"/>
    <n v="9"/>
    <x v="1"/>
    <n v="12"/>
    <n v="4"/>
    <n v="2"/>
    <s v="Private"/>
    <x v="1"/>
    <x v="2"/>
    <n v="1"/>
    <s v="ADULT"/>
    <x v="11"/>
    <n v="2021"/>
  </r>
  <r>
    <s v="P05322"/>
    <x v="288"/>
    <x v="1"/>
    <x v="25"/>
    <s v="Female"/>
    <x v="0"/>
    <x v="1"/>
    <n v="4"/>
    <n v="5"/>
    <x v="2"/>
    <n v="6"/>
    <n v="2"/>
    <n v="2"/>
    <s v="Medicaid"/>
    <x v="0"/>
    <x v="61"/>
    <n v="0"/>
    <s v="YOUNG ADULT"/>
    <x v="1"/>
    <n v="2021"/>
  </r>
  <r>
    <s v="P05323"/>
    <x v="371"/>
    <x v="1"/>
    <x v="59"/>
    <s v="Male"/>
    <x v="2"/>
    <x v="0"/>
    <n v="6"/>
    <n v="7"/>
    <x v="2"/>
    <n v="10"/>
    <n v="6"/>
    <n v="2"/>
    <s v="Medicare"/>
    <x v="1"/>
    <x v="2"/>
    <n v="1"/>
    <s v="SENIOR"/>
    <x v="1"/>
    <n v="2023"/>
  </r>
  <r>
    <s v="P05324"/>
    <x v="19"/>
    <x v="2"/>
    <x v="26"/>
    <s v="Male"/>
    <x v="0"/>
    <x v="2"/>
    <n v="5"/>
    <n v="9"/>
    <x v="1"/>
    <n v="8"/>
    <n v="4"/>
    <n v="1"/>
    <s v="Private"/>
    <x v="0"/>
    <x v="2"/>
    <n v="1"/>
    <s v="ADULT"/>
    <x v="7"/>
    <n v="2022"/>
  </r>
  <r>
    <s v="P05325"/>
    <x v="249"/>
    <x v="2"/>
    <x v="26"/>
    <s v="Female"/>
    <x v="0"/>
    <x v="6"/>
    <n v="5"/>
    <n v="8"/>
    <x v="1"/>
    <n v="8"/>
    <n v="4"/>
    <n v="2"/>
    <s v="Private"/>
    <x v="0"/>
    <x v="2"/>
    <n v="1"/>
    <s v="ADULT"/>
    <x v="9"/>
    <n v="2023"/>
  </r>
  <r>
    <s v="P05326"/>
    <x v="677"/>
    <x v="1"/>
    <x v="24"/>
    <s v="Female"/>
    <x v="2"/>
    <x v="5"/>
    <n v="4"/>
    <n v="13"/>
    <x v="2"/>
    <n v="7"/>
    <n v="3"/>
    <n v="1"/>
    <s v="Private"/>
    <x v="0"/>
    <x v="4"/>
    <n v="0"/>
    <s v="ADULT"/>
    <x v="1"/>
    <n v="2022"/>
  </r>
  <r>
    <s v="P05327"/>
    <x v="659"/>
    <x v="1"/>
    <x v="42"/>
    <s v="Female"/>
    <x v="1"/>
    <x v="8"/>
    <n v="4"/>
    <n v="9"/>
    <x v="2"/>
    <n v="7"/>
    <n v="4"/>
    <n v="1"/>
    <s v="Medicaid"/>
    <x v="0"/>
    <x v="15"/>
    <n v="1"/>
    <s v="ADULT"/>
    <x v="4"/>
    <n v="2023"/>
  </r>
  <r>
    <s v="P05328"/>
    <x v="670"/>
    <x v="1"/>
    <x v="26"/>
    <s v="Female"/>
    <x v="0"/>
    <x v="4"/>
    <n v="4"/>
    <n v="5"/>
    <x v="2"/>
    <n v="9"/>
    <n v="4"/>
    <n v="1"/>
    <s v="Medicaid"/>
    <x v="0"/>
    <x v="14"/>
    <n v="1"/>
    <s v="ADULT"/>
    <x v="1"/>
    <n v="2023"/>
  </r>
  <r>
    <s v="P05329"/>
    <x v="995"/>
    <x v="2"/>
    <x v="0"/>
    <s v="Female"/>
    <x v="4"/>
    <x v="0"/>
    <n v="5"/>
    <n v="8"/>
    <x v="0"/>
    <n v="10"/>
    <n v="6"/>
    <n v="1"/>
    <s v="Medicare"/>
    <x v="0"/>
    <x v="0"/>
    <n v="1"/>
    <s v="SENIOR"/>
    <x v="9"/>
    <n v="2022"/>
  </r>
  <r>
    <s v="P05330"/>
    <x v="450"/>
    <x v="3"/>
    <x v="11"/>
    <s v="Female"/>
    <x v="0"/>
    <x v="10"/>
    <n v="2"/>
    <n v="5"/>
    <x v="1"/>
    <n v="5"/>
    <n v="1"/>
    <n v="2"/>
    <s v="Uninsured"/>
    <x v="2"/>
    <x v="46"/>
    <n v="1"/>
    <s v="YOUNG ADULT"/>
    <x v="5"/>
    <n v="2021"/>
  </r>
  <r>
    <s v="P05331"/>
    <x v="729"/>
    <x v="1"/>
    <x v="12"/>
    <s v="Male"/>
    <x v="3"/>
    <x v="0"/>
    <n v="5"/>
    <n v="7"/>
    <x v="1"/>
    <n v="8"/>
    <n v="2"/>
    <n v="1"/>
    <s v="Private"/>
    <x v="0"/>
    <x v="69"/>
    <n v="0"/>
    <s v="ADULT"/>
    <x v="4"/>
    <n v="2022"/>
  </r>
  <r>
    <s v="P05332"/>
    <x v="858"/>
    <x v="3"/>
    <x v="22"/>
    <s v="Female"/>
    <x v="3"/>
    <x v="5"/>
    <n v="4"/>
    <n v="11"/>
    <x v="2"/>
    <n v="6"/>
    <n v="3"/>
    <n v="2"/>
    <s v="Private"/>
    <x v="0"/>
    <x v="2"/>
    <n v="1"/>
    <s v="ADULT"/>
    <x v="8"/>
    <n v="2023"/>
  </r>
  <r>
    <s v="P05333"/>
    <x v="232"/>
    <x v="2"/>
    <x v="9"/>
    <s v="Female"/>
    <x v="4"/>
    <x v="6"/>
    <n v="4"/>
    <n v="7"/>
    <x v="0"/>
    <n v="6"/>
    <n v="2"/>
    <n v="1"/>
    <s v="Medicaid"/>
    <x v="0"/>
    <x v="23"/>
    <n v="1"/>
    <s v="ADULT"/>
    <x v="9"/>
    <n v="2022"/>
  </r>
  <r>
    <s v="P05334"/>
    <x v="66"/>
    <x v="2"/>
    <x v="68"/>
    <s v="Male"/>
    <x v="3"/>
    <x v="2"/>
    <n v="5"/>
    <n v="9"/>
    <x v="1"/>
    <n v="8"/>
    <n v="4"/>
    <n v="2"/>
    <s v="Medicare"/>
    <x v="0"/>
    <x v="2"/>
    <n v="1"/>
    <s v="SENIOR"/>
    <x v="9"/>
    <n v="2023"/>
  </r>
  <r>
    <s v="P05335"/>
    <x v="893"/>
    <x v="2"/>
    <x v="46"/>
    <s v="Female"/>
    <x v="0"/>
    <x v="0"/>
    <n v="3"/>
    <n v="5"/>
    <x v="1"/>
    <n v="4"/>
    <n v="2"/>
    <n v="2"/>
    <s v="Medicaid"/>
    <x v="0"/>
    <x v="11"/>
    <n v="0"/>
    <s v="ADULT"/>
    <x v="7"/>
    <n v="2021"/>
  </r>
  <r>
    <s v="P05336"/>
    <x v="789"/>
    <x v="3"/>
    <x v="42"/>
    <s v="Male"/>
    <x v="4"/>
    <x v="9"/>
    <n v="3"/>
    <n v="7"/>
    <x v="2"/>
    <n v="4"/>
    <n v="4"/>
    <n v="1"/>
    <s v="Uninsured"/>
    <x v="0"/>
    <x v="72"/>
    <n v="1"/>
    <s v="ADULT"/>
    <x v="8"/>
    <n v="2022"/>
  </r>
  <r>
    <s v="P05337"/>
    <x v="1085"/>
    <x v="3"/>
    <x v="42"/>
    <s v="Female"/>
    <x v="0"/>
    <x v="7"/>
    <n v="3"/>
    <n v="8"/>
    <x v="2"/>
    <n v="6"/>
    <n v="4"/>
    <n v="1"/>
    <s v="Private"/>
    <x v="0"/>
    <x v="40"/>
    <n v="0"/>
    <s v="ADULT"/>
    <x v="8"/>
    <n v="2023"/>
  </r>
  <r>
    <s v="P05338"/>
    <x v="906"/>
    <x v="1"/>
    <x v="46"/>
    <s v="Female"/>
    <x v="2"/>
    <x v="0"/>
    <n v="4"/>
    <n v="7"/>
    <x v="2"/>
    <n v="6"/>
    <n v="2"/>
    <n v="1"/>
    <s v="Private"/>
    <x v="0"/>
    <x v="49"/>
    <n v="0"/>
    <s v="ADULT"/>
    <x v="1"/>
    <n v="2021"/>
  </r>
  <r>
    <s v="P05339"/>
    <x v="845"/>
    <x v="0"/>
    <x v="32"/>
    <s v="Female"/>
    <x v="0"/>
    <x v="2"/>
    <n v="3"/>
    <n v="9"/>
    <x v="0"/>
    <n v="4"/>
    <n v="2"/>
    <n v="1"/>
    <s v="Private"/>
    <x v="0"/>
    <x v="37"/>
    <n v="1"/>
    <s v="ADULT"/>
    <x v="0"/>
    <n v="2022"/>
  </r>
  <r>
    <s v="P05340"/>
    <x v="220"/>
    <x v="1"/>
    <x v="6"/>
    <s v="Male"/>
    <x v="1"/>
    <x v="5"/>
    <n v="6"/>
    <n v="11"/>
    <x v="1"/>
    <n v="9"/>
    <n v="6"/>
    <n v="4"/>
    <s v="Medicare"/>
    <x v="1"/>
    <x v="2"/>
    <n v="1"/>
    <s v="SENIOR"/>
    <x v="3"/>
    <n v="2023"/>
  </r>
  <r>
    <s v="P05341"/>
    <x v="803"/>
    <x v="1"/>
    <x v="13"/>
    <s v="Female"/>
    <x v="2"/>
    <x v="8"/>
    <n v="4"/>
    <n v="8"/>
    <x v="2"/>
    <n v="6"/>
    <n v="4"/>
    <n v="1"/>
    <s v="Private"/>
    <x v="0"/>
    <x v="4"/>
    <n v="0"/>
    <s v="ADULT"/>
    <x v="3"/>
    <n v="2022"/>
  </r>
  <r>
    <s v="P05342"/>
    <x v="925"/>
    <x v="1"/>
    <x v="57"/>
    <s v="Male"/>
    <x v="3"/>
    <x v="6"/>
    <n v="4"/>
    <n v="8"/>
    <x v="0"/>
    <n v="6"/>
    <n v="2"/>
    <n v="1"/>
    <s v="Medicaid"/>
    <x v="0"/>
    <x v="23"/>
    <n v="1"/>
    <s v="SENIOR"/>
    <x v="3"/>
    <n v="2023"/>
  </r>
  <r>
    <s v="P05343"/>
    <x v="237"/>
    <x v="0"/>
    <x v="70"/>
    <s v="Female"/>
    <x v="3"/>
    <x v="0"/>
    <n v="2"/>
    <n v="6"/>
    <x v="3"/>
    <n v="3"/>
    <n v="2"/>
    <n v="0"/>
    <s v="Medicaid"/>
    <x v="2"/>
    <x v="68"/>
    <n v="0"/>
    <s v="YOUNG ADULT"/>
    <x v="6"/>
    <n v="2023"/>
  </r>
  <r>
    <s v="P05344"/>
    <x v="635"/>
    <x v="0"/>
    <x v="12"/>
    <s v="Female"/>
    <x v="4"/>
    <x v="0"/>
    <n v="3"/>
    <n v="6"/>
    <x v="3"/>
    <n v="6"/>
    <n v="2"/>
    <n v="2"/>
    <s v="Private"/>
    <x v="0"/>
    <x v="22"/>
    <n v="0"/>
    <s v="ADULT"/>
    <x v="6"/>
    <n v="2023"/>
  </r>
  <r>
    <s v="P05345"/>
    <x v="537"/>
    <x v="1"/>
    <x v="32"/>
    <s v="Female"/>
    <x v="0"/>
    <x v="0"/>
    <n v="5"/>
    <n v="7"/>
    <x v="2"/>
    <n v="8"/>
    <n v="4"/>
    <n v="1"/>
    <s v="Uninsured"/>
    <x v="0"/>
    <x v="4"/>
    <n v="1"/>
    <s v="ADULT"/>
    <x v="4"/>
    <n v="2022"/>
  </r>
  <r>
    <s v="P05346"/>
    <x v="320"/>
    <x v="2"/>
    <x v="73"/>
    <s v="Female"/>
    <x v="0"/>
    <x v="5"/>
    <n v="6"/>
    <n v="11"/>
    <x v="1"/>
    <n v="9"/>
    <n v="6"/>
    <n v="2"/>
    <s v="Medicare"/>
    <x v="1"/>
    <x v="2"/>
    <n v="1"/>
    <s v="SENIOR"/>
    <x v="9"/>
    <n v="2021"/>
  </r>
  <r>
    <s v="P05347"/>
    <x v="168"/>
    <x v="2"/>
    <x v="22"/>
    <s v="Female"/>
    <x v="0"/>
    <x v="1"/>
    <n v="4"/>
    <n v="6"/>
    <x v="2"/>
    <n v="7"/>
    <n v="3"/>
    <n v="1"/>
    <s v="Medicaid"/>
    <x v="0"/>
    <x v="18"/>
    <n v="1"/>
    <s v="ADULT"/>
    <x v="7"/>
    <n v="2022"/>
  </r>
  <r>
    <s v="P05348"/>
    <x v="445"/>
    <x v="1"/>
    <x v="75"/>
    <s v="Male"/>
    <x v="0"/>
    <x v="4"/>
    <n v="2"/>
    <n v="6"/>
    <x v="0"/>
    <n v="5"/>
    <n v="1"/>
    <n v="2"/>
    <s v="Private"/>
    <x v="0"/>
    <x v="38"/>
    <n v="1"/>
    <s v="YOUNG ADULT"/>
    <x v="4"/>
    <n v="2021"/>
  </r>
  <r>
    <s v="P05349"/>
    <x v="699"/>
    <x v="3"/>
    <x v="27"/>
    <s v="Male"/>
    <x v="1"/>
    <x v="10"/>
    <n v="2"/>
    <n v="5"/>
    <x v="1"/>
    <n v="3"/>
    <n v="1"/>
    <n v="0"/>
    <s v="Uninsured"/>
    <x v="2"/>
    <x v="25"/>
    <n v="0"/>
    <s v="YOUNG ADULT"/>
    <x v="5"/>
    <n v="2023"/>
  </r>
  <r>
    <s v="P05350"/>
    <x v="689"/>
    <x v="1"/>
    <x v="47"/>
    <s v="Female"/>
    <x v="3"/>
    <x v="2"/>
    <n v="4"/>
    <n v="12"/>
    <x v="1"/>
    <n v="8"/>
    <n v="2"/>
    <n v="1"/>
    <s v="Private"/>
    <x v="0"/>
    <x v="34"/>
    <n v="1"/>
    <s v="ADULT"/>
    <x v="4"/>
    <n v="2021"/>
  </r>
  <r>
    <s v="P05351"/>
    <x v="523"/>
    <x v="1"/>
    <x v="38"/>
    <s v="Female"/>
    <x v="1"/>
    <x v="3"/>
    <n v="5"/>
    <n v="8"/>
    <x v="3"/>
    <n v="8"/>
    <n v="7"/>
    <n v="1"/>
    <s v="Medicare"/>
    <x v="0"/>
    <x v="2"/>
    <n v="1"/>
    <s v="SENIOR"/>
    <x v="1"/>
    <n v="2021"/>
  </r>
  <r>
    <s v="P05352"/>
    <x v="717"/>
    <x v="1"/>
    <x v="20"/>
    <s v="Male"/>
    <x v="1"/>
    <x v="1"/>
    <n v="4"/>
    <n v="6"/>
    <x v="1"/>
    <n v="6"/>
    <n v="2"/>
    <n v="2"/>
    <s v="Private"/>
    <x v="0"/>
    <x v="34"/>
    <n v="1"/>
    <s v="ADULT"/>
    <x v="3"/>
    <n v="2022"/>
  </r>
  <r>
    <s v="P05353"/>
    <x v="514"/>
    <x v="2"/>
    <x v="30"/>
    <s v="Female"/>
    <x v="4"/>
    <x v="6"/>
    <n v="6"/>
    <n v="7"/>
    <x v="1"/>
    <n v="10"/>
    <n v="4"/>
    <n v="4"/>
    <s v="Private"/>
    <x v="1"/>
    <x v="2"/>
    <n v="1"/>
    <s v="ADULT"/>
    <x v="7"/>
    <n v="2022"/>
  </r>
  <r>
    <s v="P05354"/>
    <x v="350"/>
    <x v="3"/>
    <x v="50"/>
    <s v="Male"/>
    <x v="0"/>
    <x v="0"/>
    <n v="5"/>
    <n v="8"/>
    <x v="3"/>
    <n v="8"/>
    <n v="6"/>
    <n v="2"/>
    <s v="Medicare"/>
    <x v="0"/>
    <x v="2"/>
    <n v="1"/>
    <s v="SENIOR"/>
    <x v="8"/>
    <n v="2021"/>
  </r>
  <r>
    <s v="P05355"/>
    <x v="704"/>
    <x v="0"/>
    <x v="12"/>
    <s v="Male"/>
    <x v="4"/>
    <x v="6"/>
    <n v="3"/>
    <n v="8"/>
    <x v="1"/>
    <n v="6"/>
    <n v="2"/>
    <n v="1"/>
    <s v="Private"/>
    <x v="0"/>
    <x v="11"/>
    <n v="1"/>
    <s v="ADULT"/>
    <x v="10"/>
    <n v="2021"/>
  </r>
  <r>
    <s v="P05356"/>
    <x v="463"/>
    <x v="2"/>
    <x v="39"/>
    <s v="Female"/>
    <x v="0"/>
    <x v="1"/>
    <n v="5"/>
    <n v="6"/>
    <x v="1"/>
    <n v="8"/>
    <n v="5"/>
    <n v="2"/>
    <s v="Medicare"/>
    <x v="0"/>
    <x v="2"/>
    <n v="1"/>
    <s v="SENIOR"/>
    <x v="9"/>
    <n v="2023"/>
  </r>
  <r>
    <s v="P05357"/>
    <x v="973"/>
    <x v="2"/>
    <x v="55"/>
    <s v="Male"/>
    <x v="1"/>
    <x v="0"/>
    <n v="2"/>
    <n v="7"/>
    <x v="3"/>
    <n v="4"/>
    <n v="3"/>
    <n v="0"/>
    <s v="Private"/>
    <x v="2"/>
    <x v="79"/>
    <n v="1"/>
    <s v="YOUNG ADULT"/>
    <x v="9"/>
    <n v="2022"/>
  </r>
  <r>
    <s v="P05358"/>
    <x v="766"/>
    <x v="2"/>
    <x v="15"/>
    <s v="Male"/>
    <x v="3"/>
    <x v="8"/>
    <n v="3"/>
    <n v="7"/>
    <x v="1"/>
    <n v="6"/>
    <n v="2"/>
    <n v="2"/>
    <s v="Private"/>
    <x v="0"/>
    <x v="8"/>
    <n v="0"/>
    <s v="ADULT"/>
    <x v="9"/>
    <n v="2021"/>
  </r>
  <r>
    <s v="P05359"/>
    <x v="436"/>
    <x v="0"/>
    <x v="74"/>
    <s v="Male"/>
    <x v="1"/>
    <x v="0"/>
    <n v="2"/>
    <n v="6"/>
    <x v="2"/>
    <n v="4"/>
    <n v="3"/>
    <n v="0"/>
    <s v="Uninsured"/>
    <x v="2"/>
    <x v="60"/>
    <n v="0"/>
    <s v="YOUNG ADULT"/>
    <x v="10"/>
    <n v="2022"/>
  </r>
  <r>
    <s v="P05360"/>
    <x v="6"/>
    <x v="1"/>
    <x v="22"/>
    <s v="Female"/>
    <x v="3"/>
    <x v="3"/>
    <n v="4"/>
    <n v="8"/>
    <x v="2"/>
    <n v="6"/>
    <n v="2"/>
    <n v="1"/>
    <s v="Medicaid"/>
    <x v="0"/>
    <x v="18"/>
    <n v="1"/>
    <s v="ADULT"/>
    <x v="4"/>
    <n v="2021"/>
  </r>
  <r>
    <s v="P05361"/>
    <x v="417"/>
    <x v="1"/>
    <x v="24"/>
    <s v="Female"/>
    <x v="1"/>
    <x v="0"/>
    <n v="4"/>
    <n v="6"/>
    <x v="0"/>
    <n v="7"/>
    <n v="2"/>
    <n v="1"/>
    <s v="Private"/>
    <x v="0"/>
    <x v="63"/>
    <n v="1"/>
    <s v="ADULT"/>
    <x v="1"/>
    <n v="2021"/>
  </r>
  <r>
    <s v="P05362"/>
    <x v="90"/>
    <x v="1"/>
    <x v="18"/>
    <s v="Female"/>
    <x v="4"/>
    <x v="2"/>
    <n v="4"/>
    <n v="10"/>
    <x v="1"/>
    <n v="8"/>
    <n v="4"/>
    <n v="1"/>
    <s v="Private"/>
    <x v="0"/>
    <x v="62"/>
    <n v="1"/>
    <s v="ADULT"/>
    <x v="3"/>
    <n v="2023"/>
  </r>
  <r>
    <s v="P05363"/>
    <x v="794"/>
    <x v="3"/>
    <x v="18"/>
    <s v="Male"/>
    <x v="1"/>
    <x v="5"/>
    <n v="4"/>
    <n v="10"/>
    <x v="1"/>
    <n v="6"/>
    <n v="5"/>
    <n v="1"/>
    <s v="Uninsured"/>
    <x v="0"/>
    <x v="0"/>
    <n v="0"/>
    <s v="ADULT"/>
    <x v="11"/>
    <n v="2022"/>
  </r>
  <r>
    <s v="P05364"/>
    <x v="525"/>
    <x v="3"/>
    <x v="15"/>
    <s v="Female"/>
    <x v="1"/>
    <x v="9"/>
    <n v="3"/>
    <n v="8"/>
    <x v="2"/>
    <n v="6"/>
    <n v="2"/>
    <n v="1"/>
    <s v="Private"/>
    <x v="0"/>
    <x v="27"/>
    <n v="1"/>
    <s v="ADULT"/>
    <x v="11"/>
    <n v="2021"/>
  </r>
  <r>
    <s v="P05365"/>
    <x v="467"/>
    <x v="1"/>
    <x v="4"/>
    <s v="Female"/>
    <x v="2"/>
    <x v="6"/>
    <n v="4"/>
    <n v="8"/>
    <x v="1"/>
    <n v="7"/>
    <n v="3"/>
    <n v="2"/>
    <s v="Private"/>
    <x v="0"/>
    <x v="2"/>
    <n v="1"/>
    <s v="ADULT"/>
    <x v="3"/>
    <n v="2023"/>
  </r>
  <r>
    <s v="P05366"/>
    <x v="877"/>
    <x v="0"/>
    <x v="33"/>
    <s v="Female"/>
    <x v="0"/>
    <x v="4"/>
    <n v="2"/>
    <n v="6"/>
    <x v="1"/>
    <n v="4"/>
    <n v="1"/>
    <n v="0"/>
    <s v="Private"/>
    <x v="2"/>
    <x v="58"/>
    <n v="0"/>
    <s v="YOUNG ADULT"/>
    <x v="10"/>
    <n v="2023"/>
  </r>
  <r>
    <s v="P05367"/>
    <x v="1086"/>
    <x v="1"/>
    <x v="44"/>
    <s v="Female"/>
    <x v="4"/>
    <x v="2"/>
    <n v="5"/>
    <n v="10"/>
    <x v="1"/>
    <n v="8"/>
    <n v="4"/>
    <n v="2"/>
    <s v="Medicare"/>
    <x v="0"/>
    <x v="2"/>
    <n v="1"/>
    <s v="SENIOR"/>
    <x v="4"/>
    <n v="2021"/>
  </r>
  <r>
    <s v="P05368"/>
    <x v="176"/>
    <x v="0"/>
    <x v="32"/>
    <s v="Male"/>
    <x v="1"/>
    <x v="8"/>
    <n v="3"/>
    <n v="7"/>
    <x v="3"/>
    <n v="6"/>
    <n v="2"/>
    <n v="2"/>
    <s v="Medicaid"/>
    <x v="0"/>
    <x v="2"/>
    <n v="1"/>
    <s v="ADULT"/>
    <x v="6"/>
    <n v="2022"/>
  </r>
  <r>
    <s v="P05369"/>
    <x v="561"/>
    <x v="2"/>
    <x v="42"/>
    <s v="Male"/>
    <x v="3"/>
    <x v="0"/>
    <n v="3"/>
    <n v="7"/>
    <x v="1"/>
    <n v="4"/>
    <n v="2"/>
    <n v="1"/>
    <s v="Medicaid"/>
    <x v="0"/>
    <x v="27"/>
    <n v="1"/>
    <s v="ADULT"/>
    <x v="2"/>
    <n v="2023"/>
  </r>
  <r>
    <s v="P05370"/>
    <x v="21"/>
    <x v="3"/>
    <x v="65"/>
    <s v="Male"/>
    <x v="0"/>
    <x v="7"/>
    <n v="7"/>
    <n v="10"/>
    <x v="1"/>
    <n v="14"/>
    <n v="7"/>
    <n v="4"/>
    <s v="Medicare"/>
    <x v="1"/>
    <x v="2"/>
    <n v="1"/>
    <s v="SENIOR"/>
    <x v="8"/>
    <n v="2022"/>
  </r>
  <r>
    <s v="P05371"/>
    <x v="483"/>
    <x v="1"/>
    <x v="56"/>
    <s v="Male"/>
    <x v="2"/>
    <x v="0"/>
    <n v="2"/>
    <n v="6"/>
    <x v="1"/>
    <n v="3"/>
    <n v="2"/>
    <n v="2"/>
    <s v="Uninsured"/>
    <x v="0"/>
    <x v="46"/>
    <n v="1"/>
    <s v="YOUNG ADULT"/>
    <x v="1"/>
    <n v="2022"/>
  </r>
  <r>
    <s v="P05372"/>
    <x v="830"/>
    <x v="2"/>
    <x v="19"/>
    <s v="Female"/>
    <x v="0"/>
    <x v="0"/>
    <n v="4"/>
    <n v="7"/>
    <x v="2"/>
    <n v="6"/>
    <n v="3"/>
    <n v="1"/>
    <s v="Private"/>
    <x v="0"/>
    <x v="49"/>
    <n v="0"/>
    <s v="YOUNG ADULT"/>
    <x v="2"/>
    <n v="2022"/>
  </r>
  <r>
    <s v="P05373"/>
    <x v="1009"/>
    <x v="0"/>
    <x v="43"/>
    <s v="Female"/>
    <x v="3"/>
    <x v="2"/>
    <n v="3"/>
    <n v="8"/>
    <x v="1"/>
    <n v="6"/>
    <n v="6"/>
    <n v="1"/>
    <s v="Medicaid"/>
    <x v="0"/>
    <x v="28"/>
    <n v="1"/>
    <s v="YOUNG ADULT"/>
    <x v="6"/>
    <n v="2022"/>
  </r>
  <r>
    <s v="P05374"/>
    <x v="942"/>
    <x v="3"/>
    <x v="31"/>
    <s v="Female"/>
    <x v="0"/>
    <x v="9"/>
    <n v="4"/>
    <n v="9"/>
    <x v="2"/>
    <n v="6"/>
    <n v="5"/>
    <n v="2"/>
    <s v="Medicaid"/>
    <x v="0"/>
    <x v="67"/>
    <n v="1"/>
    <s v="ADULT"/>
    <x v="5"/>
    <n v="2022"/>
  </r>
  <r>
    <s v="P05375"/>
    <x v="411"/>
    <x v="2"/>
    <x v="57"/>
    <s v="Male"/>
    <x v="2"/>
    <x v="8"/>
    <n v="7"/>
    <n v="10"/>
    <x v="0"/>
    <n v="12"/>
    <n v="4"/>
    <n v="3"/>
    <s v="Private"/>
    <x v="1"/>
    <x v="2"/>
    <n v="1"/>
    <s v="SENIOR"/>
    <x v="9"/>
    <n v="2022"/>
  </r>
  <r>
    <s v="P05376"/>
    <x v="350"/>
    <x v="3"/>
    <x v="29"/>
    <s v="Male"/>
    <x v="3"/>
    <x v="7"/>
    <n v="5"/>
    <n v="10"/>
    <x v="1"/>
    <n v="8"/>
    <n v="5"/>
    <n v="1"/>
    <s v="Medicare"/>
    <x v="0"/>
    <x v="2"/>
    <n v="1"/>
    <s v="SENIOR"/>
    <x v="8"/>
    <n v="2021"/>
  </r>
  <r>
    <s v="P05377"/>
    <x v="581"/>
    <x v="2"/>
    <x v="49"/>
    <s v="Male"/>
    <x v="3"/>
    <x v="1"/>
    <n v="7"/>
    <n v="6"/>
    <x v="1"/>
    <n v="12"/>
    <n v="5"/>
    <n v="3"/>
    <s v="Medicare"/>
    <x v="1"/>
    <x v="2"/>
    <n v="1"/>
    <s v="SENIOR"/>
    <x v="9"/>
    <n v="2023"/>
  </r>
  <r>
    <s v="P05378"/>
    <x v="1029"/>
    <x v="0"/>
    <x v="77"/>
    <s v="Male"/>
    <x v="0"/>
    <x v="3"/>
    <n v="1"/>
    <n v="6"/>
    <x v="1"/>
    <n v="4"/>
    <n v="0"/>
    <n v="0"/>
    <s v="Medicaid"/>
    <x v="0"/>
    <x v="76"/>
    <n v="0"/>
    <s v="YOUNG ADULT"/>
    <x v="10"/>
    <n v="2021"/>
  </r>
  <r>
    <s v="P05379"/>
    <x v="664"/>
    <x v="0"/>
    <x v="38"/>
    <s v="Male"/>
    <x v="3"/>
    <x v="3"/>
    <n v="5"/>
    <n v="7"/>
    <x v="1"/>
    <n v="8"/>
    <n v="7"/>
    <n v="1"/>
    <s v="Medicare"/>
    <x v="0"/>
    <x v="0"/>
    <n v="1"/>
    <s v="SENIOR"/>
    <x v="10"/>
    <n v="2022"/>
  </r>
  <r>
    <s v="P05380"/>
    <x v="491"/>
    <x v="1"/>
    <x v="12"/>
    <s v="Female"/>
    <x v="4"/>
    <x v="3"/>
    <n v="3"/>
    <n v="6"/>
    <x v="0"/>
    <n v="6"/>
    <n v="2"/>
    <n v="1"/>
    <s v="Medicaid"/>
    <x v="0"/>
    <x v="27"/>
    <n v="0"/>
    <s v="ADULT"/>
    <x v="1"/>
    <n v="2022"/>
  </r>
  <r>
    <s v="P05381"/>
    <x v="580"/>
    <x v="3"/>
    <x v="12"/>
    <s v="Male"/>
    <x v="3"/>
    <x v="0"/>
    <n v="3"/>
    <n v="9"/>
    <x v="1"/>
    <n v="4"/>
    <n v="6"/>
    <n v="1"/>
    <s v="Private"/>
    <x v="0"/>
    <x v="7"/>
    <n v="0"/>
    <s v="ADULT"/>
    <x v="11"/>
    <n v="2023"/>
  </r>
  <r>
    <s v="P05382"/>
    <x v="100"/>
    <x v="0"/>
    <x v="21"/>
    <s v="Female"/>
    <x v="4"/>
    <x v="2"/>
    <n v="3"/>
    <n v="9"/>
    <x v="0"/>
    <n v="6"/>
    <n v="2"/>
    <n v="1"/>
    <s v="Medicaid"/>
    <x v="0"/>
    <x v="21"/>
    <n v="1"/>
    <s v="ADULT"/>
    <x v="6"/>
    <n v="2022"/>
  </r>
  <r>
    <s v="P05383"/>
    <x v="321"/>
    <x v="0"/>
    <x v="15"/>
    <s v="Male"/>
    <x v="4"/>
    <x v="3"/>
    <n v="4"/>
    <n v="7"/>
    <x v="0"/>
    <n v="8"/>
    <n v="3"/>
    <n v="1"/>
    <s v="Private"/>
    <x v="0"/>
    <x v="52"/>
    <n v="0"/>
    <s v="ADULT"/>
    <x v="6"/>
    <n v="2023"/>
  </r>
  <r>
    <s v="P05384"/>
    <x v="589"/>
    <x v="0"/>
    <x v="73"/>
    <s v="Female"/>
    <x v="2"/>
    <x v="8"/>
    <n v="7"/>
    <n v="13"/>
    <x v="1"/>
    <n v="12"/>
    <n v="9"/>
    <n v="3"/>
    <s v="Medicare"/>
    <x v="1"/>
    <x v="2"/>
    <n v="1"/>
    <s v="SENIOR"/>
    <x v="10"/>
    <n v="2021"/>
  </r>
  <r>
    <s v="P05385"/>
    <x v="908"/>
    <x v="3"/>
    <x v="58"/>
    <s v="Female"/>
    <x v="2"/>
    <x v="1"/>
    <n v="6"/>
    <n v="8"/>
    <x v="0"/>
    <n v="9"/>
    <n v="6"/>
    <n v="2"/>
    <s v="Medicare"/>
    <x v="1"/>
    <x v="2"/>
    <n v="1"/>
    <s v="SENIOR"/>
    <x v="5"/>
    <n v="2022"/>
  </r>
  <r>
    <s v="P05386"/>
    <x v="545"/>
    <x v="2"/>
    <x v="47"/>
    <s v="Male"/>
    <x v="3"/>
    <x v="0"/>
    <n v="5"/>
    <n v="6"/>
    <x v="1"/>
    <n v="8"/>
    <n v="2"/>
    <n v="1"/>
    <s v="Private"/>
    <x v="0"/>
    <x v="42"/>
    <n v="1"/>
    <s v="ADULT"/>
    <x v="9"/>
    <n v="2023"/>
  </r>
  <r>
    <s v="P05387"/>
    <x v="413"/>
    <x v="1"/>
    <x v="54"/>
    <s v="Female"/>
    <x v="3"/>
    <x v="3"/>
    <n v="5"/>
    <n v="8"/>
    <x v="2"/>
    <n v="8"/>
    <n v="6"/>
    <n v="2"/>
    <s v="Medicare"/>
    <x v="0"/>
    <x v="2"/>
    <n v="1"/>
    <s v="SENIOR"/>
    <x v="1"/>
    <n v="2023"/>
  </r>
  <r>
    <s v="P05388"/>
    <x v="491"/>
    <x v="1"/>
    <x v="33"/>
    <s v="Female"/>
    <x v="0"/>
    <x v="6"/>
    <n v="3"/>
    <n v="6"/>
    <x v="1"/>
    <n v="6"/>
    <n v="2"/>
    <n v="1"/>
    <s v="Private"/>
    <x v="0"/>
    <x v="11"/>
    <n v="1"/>
    <s v="YOUNG ADULT"/>
    <x v="1"/>
    <n v="2022"/>
  </r>
  <r>
    <s v="P05389"/>
    <x v="730"/>
    <x v="3"/>
    <x v="28"/>
    <s v="Female"/>
    <x v="0"/>
    <x v="7"/>
    <n v="2"/>
    <n v="8"/>
    <x v="1"/>
    <n v="6"/>
    <n v="1"/>
    <n v="0"/>
    <s v="Medicaid"/>
    <x v="0"/>
    <x v="49"/>
    <n v="0"/>
    <s v="YOUNG ADULT"/>
    <x v="5"/>
    <n v="2021"/>
  </r>
  <r>
    <s v="P05390"/>
    <x v="857"/>
    <x v="2"/>
    <x v="75"/>
    <s v="Female"/>
    <x v="3"/>
    <x v="0"/>
    <n v="1"/>
    <n v="6"/>
    <x v="1"/>
    <n v="2"/>
    <n v="2"/>
    <n v="0"/>
    <s v="Private"/>
    <x v="1"/>
    <x v="76"/>
    <n v="0"/>
    <s v="YOUNG ADULT"/>
    <x v="9"/>
    <n v="2021"/>
  </r>
  <r>
    <s v="P05391"/>
    <x v="821"/>
    <x v="3"/>
    <x v="37"/>
    <s v="Male"/>
    <x v="2"/>
    <x v="0"/>
    <n v="3"/>
    <n v="7"/>
    <x v="1"/>
    <n v="4"/>
    <n v="4"/>
    <n v="1"/>
    <s v="Uninsured"/>
    <x v="0"/>
    <x v="72"/>
    <n v="0"/>
    <s v="ADULT"/>
    <x v="8"/>
    <n v="2022"/>
  </r>
  <r>
    <s v="P05392"/>
    <x v="215"/>
    <x v="2"/>
    <x v="30"/>
    <s v="Female"/>
    <x v="4"/>
    <x v="6"/>
    <n v="4"/>
    <n v="10"/>
    <x v="3"/>
    <n v="6"/>
    <n v="3"/>
    <n v="1"/>
    <s v="Private"/>
    <x v="0"/>
    <x v="45"/>
    <n v="1"/>
    <s v="ADULT"/>
    <x v="2"/>
    <n v="2022"/>
  </r>
  <r>
    <s v="P05393"/>
    <x v="181"/>
    <x v="2"/>
    <x v="18"/>
    <s v="Female"/>
    <x v="0"/>
    <x v="5"/>
    <n v="5"/>
    <n v="10"/>
    <x v="1"/>
    <n v="8"/>
    <n v="4"/>
    <n v="3"/>
    <s v="Private"/>
    <x v="0"/>
    <x v="2"/>
    <n v="1"/>
    <s v="ADULT"/>
    <x v="2"/>
    <n v="2021"/>
  </r>
  <r>
    <s v="P05394"/>
    <x v="127"/>
    <x v="1"/>
    <x v="30"/>
    <s v="Male"/>
    <x v="4"/>
    <x v="0"/>
    <n v="5"/>
    <n v="8"/>
    <x v="0"/>
    <n v="8"/>
    <n v="4"/>
    <n v="2"/>
    <s v="Medicaid"/>
    <x v="0"/>
    <x v="2"/>
    <n v="1"/>
    <s v="ADULT"/>
    <x v="3"/>
    <n v="2023"/>
  </r>
  <r>
    <s v="P05395"/>
    <x v="981"/>
    <x v="1"/>
    <x v="51"/>
    <s v="Male"/>
    <x v="2"/>
    <x v="1"/>
    <n v="2"/>
    <n v="4"/>
    <x v="3"/>
    <n v="3"/>
    <n v="2"/>
    <n v="0"/>
    <s v="Medicaid"/>
    <x v="2"/>
    <x v="82"/>
    <n v="0"/>
    <s v="YOUNG ADULT"/>
    <x v="1"/>
    <n v="2023"/>
  </r>
  <r>
    <s v="P05396"/>
    <x v="192"/>
    <x v="3"/>
    <x v="6"/>
    <s v="Female"/>
    <x v="0"/>
    <x v="8"/>
    <n v="5"/>
    <n v="9"/>
    <x v="1"/>
    <n v="8"/>
    <n v="5"/>
    <n v="2"/>
    <s v="Medicare"/>
    <x v="0"/>
    <x v="2"/>
    <n v="1"/>
    <s v="SENIOR"/>
    <x v="11"/>
    <n v="2021"/>
  </r>
  <r>
    <s v="P05397"/>
    <x v="141"/>
    <x v="1"/>
    <x v="9"/>
    <s v="Male"/>
    <x v="0"/>
    <x v="6"/>
    <n v="4"/>
    <n v="9"/>
    <x v="2"/>
    <n v="8"/>
    <n v="4"/>
    <n v="1"/>
    <s v="Medicaid"/>
    <x v="0"/>
    <x v="2"/>
    <n v="1"/>
    <s v="ADULT"/>
    <x v="1"/>
    <n v="2022"/>
  </r>
  <r>
    <s v="P05398"/>
    <x v="927"/>
    <x v="0"/>
    <x v="29"/>
    <s v="Female"/>
    <x v="4"/>
    <x v="2"/>
    <n v="6"/>
    <n v="11"/>
    <x v="2"/>
    <n v="10"/>
    <n v="6"/>
    <n v="2"/>
    <s v="Medicare"/>
    <x v="1"/>
    <x v="2"/>
    <n v="1"/>
    <s v="SENIOR"/>
    <x v="10"/>
    <n v="2023"/>
  </r>
  <r>
    <s v="P05399"/>
    <x v="723"/>
    <x v="1"/>
    <x v="10"/>
    <s v="Female"/>
    <x v="2"/>
    <x v="2"/>
    <n v="2"/>
    <n v="10"/>
    <x v="0"/>
    <n v="5"/>
    <n v="5"/>
    <n v="2"/>
    <s v="Private"/>
    <x v="1"/>
    <x v="12"/>
    <n v="1"/>
    <s v="YOUNG ADULT"/>
    <x v="1"/>
    <n v="2021"/>
  </r>
  <r>
    <s v="P05400"/>
    <x v="690"/>
    <x v="2"/>
    <x v="14"/>
    <s v="Female"/>
    <x v="3"/>
    <x v="0"/>
    <n v="4"/>
    <n v="8"/>
    <x v="1"/>
    <n v="7"/>
    <n v="4"/>
    <n v="1"/>
    <s v="Private"/>
    <x v="0"/>
    <x v="55"/>
    <n v="1"/>
    <s v="ADULT"/>
    <x v="7"/>
    <n v="2022"/>
  </r>
  <r>
    <s v="P05401"/>
    <x v="282"/>
    <x v="0"/>
    <x v="25"/>
    <s v="Male"/>
    <x v="4"/>
    <x v="0"/>
    <n v="2"/>
    <n v="5"/>
    <x v="1"/>
    <n v="4"/>
    <n v="1"/>
    <n v="0"/>
    <s v="Private"/>
    <x v="0"/>
    <x v="43"/>
    <n v="1"/>
    <s v="YOUNG ADULT"/>
    <x v="6"/>
    <n v="2022"/>
  </r>
  <r>
    <s v="P05402"/>
    <x v="374"/>
    <x v="2"/>
    <x v="36"/>
    <s v="Male"/>
    <x v="1"/>
    <x v="0"/>
    <n v="3"/>
    <n v="6"/>
    <x v="1"/>
    <n v="6"/>
    <n v="4"/>
    <n v="1"/>
    <s v="Private"/>
    <x v="0"/>
    <x v="39"/>
    <n v="0"/>
    <s v="ADULT"/>
    <x v="2"/>
    <n v="2021"/>
  </r>
  <r>
    <s v="P05403"/>
    <x v="997"/>
    <x v="1"/>
    <x v="8"/>
    <s v="Male"/>
    <x v="0"/>
    <x v="4"/>
    <n v="4"/>
    <n v="6"/>
    <x v="0"/>
    <n v="6"/>
    <n v="6"/>
    <n v="2"/>
    <s v="Medicare"/>
    <x v="0"/>
    <x v="45"/>
    <n v="0"/>
    <s v="SENIOR"/>
    <x v="3"/>
    <n v="2022"/>
  </r>
  <r>
    <s v="P05404"/>
    <x v="504"/>
    <x v="3"/>
    <x v="18"/>
    <s v="Female"/>
    <x v="4"/>
    <x v="8"/>
    <n v="4"/>
    <n v="8"/>
    <x v="1"/>
    <n v="6"/>
    <n v="2"/>
    <n v="1"/>
    <s v="Private"/>
    <x v="0"/>
    <x v="15"/>
    <n v="0"/>
    <s v="ADULT"/>
    <x v="5"/>
    <n v="2023"/>
  </r>
  <r>
    <s v="P05405"/>
    <x v="1007"/>
    <x v="3"/>
    <x v="40"/>
    <s v="Female"/>
    <x v="4"/>
    <x v="8"/>
    <n v="4"/>
    <n v="10"/>
    <x v="0"/>
    <n v="7"/>
    <n v="2"/>
    <n v="4"/>
    <s v="Private"/>
    <x v="0"/>
    <x v="2"/>
    <n v="1"/>
    <s v="ADULT"/>
    <x v="11"/>
    <n v="2022"/>
  </r>
  <r>
    <s v="P05406"/>
    <x v="786"/>
    <x v="2"/>
    <x v="47"/>
    <s v="Female"/>
    <x v="0"/>
    <x v="6"/>
    <n v="5"/>
    <n v="8"/>
    <x v="1"/>
    <n v="10"/>
    <n v="4"/>
    <n v="2"/>
    <s v="Medicaid"/>
    <x v="0"/>
    <x v="2"/>
    <n v="1"/>
    <s v="ADULT"/>
    <x v="2"/>
    <n v="2022"/>
  </r>
  <r>
    <s v="P05407"/>
    <x v="72"/>
    <x v="3"/>
    <x v="53"/>
    <s v="Female"/>
    <x v="3"/>
    <x v="0"/>
    <n v="3"/>
    <n v="6"/>
    <x v="0"/>
    <n v="4"/>
    <n v="2"/>
    <n v="1"/>
    <s v="Private"/>
    <x v="0"/>
    <x v="27"/>
    <n v="1"/>
    <s v="YOUNG ADULT"/>
    <x v="5"/>
    <n v="2021"/>
  </r>
  <r>
    <s v="P05408"/>
    <x v="256"/>
    <x v="2"/>
    <x v="50"/>
    <s v="Male"/>
    <x v="4"/>
    <x v="0"/>
    <n v="5"/>
    <n v="6"/>
    <x v="0"/>
    <n v="10"/>
    <n v="5"/>
    <n v="2"/>
    <s v="Medicare"/>
    <x v="0"/>
    <x v="2"/>
    <n v="0"/>
    <s v="SENIOR"/>
    <x v="2"/>
    <n v="2023"/>
  </r>
  <r>
    <s v="P05409"/>
    <x v="564"/>
    <x v="2"/>
    <x v="4"/>
    <s v="Male"/>
    <x v="4"/>
    <x v="0"/>
    <n v="6"/>
    <n v="6"/>
    <x v="1"/>
    <n v="10"/>
    <n v="4"/>
    <n v="2"/>
    <s v="Private"/>
    <x v="1"/>
    <x v="2"/>
    <n v="1"/>
    <s v="ADULT"/>
    <x v="2"/>
    <n v="2023"/>
  </r>
  <r>
    <s v="P05410"/>
    <x v="989"/>
    <x v="2"/>
    <x v="50"/>
    <s v="Female"/>
    <x v="0"/>
    <x v="2"/>
    <n v="5"/>
    <n v="10"/>
    <x v="1"/>
    <n v="10"/>
    <n v="4"/>
    <n v="3"/>
    <s v="Medicare"/>
    <x v="0"/>
    <x v="2"/>
    <n v="1"/>
    <s v="SENIOR"/>
    <x v="7"/>
    <n v="2021"/>
  </r>
  <r>
    <s v="P05411"/>
    <x v="1084"/>
    <x v="1"/>
    <x v="42"/>
    <s v="Female"/>
    <x v="1"/>
    <x v="5"/>
    <n v="4"/>
    <n v="10"/>
    <x v="2"/>
    <n v="9"/>
    <n v="4"/>
    <n v="2"/>
    <s v="Private"/>
    <x v="0"/>
    <x v="2"/>
    <n v="1"/>
    <s v="ADULT"/>
    <x v="1"/>
    <n v="2023"/>
  </r>
  <r>
    <s v="P05412"/>
    <x v="329"/>
    <x v="2"/>
    <x v="42"/>
    <s v="Male"/>
    <x v="0"/>
    <x v="2"/>
    <n v="5"/>
    <n v="9"/>
    <x v="3"/>
    <n v="10"/>
    <n v="4"/>
    <n v="1"/>
    <s v="Private"/>
    <x v="0"/>
    <x v="6"/>
    <n v="0"/>
    <s v="ADULT"/>
    <x v="9"/>
    <n v="2021"/>
  </r>
  <r>
    <s v="P05413"/>
    <x v="5"/>
    <x v="0"/>
    <x v="34"/>
    <s v="Male"/>
    <x v="0"/>
    <x v="1"/>
    <n v="4"/>
    <n v="5"/>
    <x v="0"/>
    <n v="7"/>
    <n v="3"/>
    <n v="2"/>
    <s v="Private"/>
    <x v="0"/>
    <x v="24"/>
    <n v="0"/>
    <s v="ADULT"/>
    <x v="0"/>
    <n v="2021"/>
  </r>
  <r>
    <s v="P05414"/>
    <x v="680"/>
    <x v="3"/>
    <x v="58"/>
    <s v="Male"/>
    <x v="2"/>
    <x v="9"/>
    <n v="6"/>
    <n v="8"/>
    <x v="0"/>
    <n v="9"/>
    <n v="8"/>
    <n v="2"/>
    <s v="Medicare"/>
    <x v="1"/>
    <x v="2"/>
    <n v="1"/>
    <s v="SENIOR"/>
    <x v="5"/>
    <n v="2022"/>
  </r>
  <r>
    <s v="P05415"/>
    <x v="651"/>
    <x v="3"/>
    <x v="34"/>
    <s v="Male"/>
    <x v="0"/>
    <x v="1"/>
    <n v="3"/>
    <n v="5"/>
    <x v="2"/>
    <n v="6"/>
    <n v="2"/>
    <n v="1"/>
    <s v="Private"/>
    <x v="0"/>
    <x v="27"/>
    <n v="0"/>
    <s v="ADULT"/>
    <x v="11"/>
    <n v="2022"/>
  </r>
  <r>
    <s v="P05416"/>
    <x v="390"/>
    <x v="2"/>
    <x v="38"/>
    <s v="Female"/>
    <x v="1"/>
    <x v="6"/>
    <n v="6"/>
    <n v="7"/>
    <x v="1"/>
    <n v="10"/>
    <n v="6"/>
    <n v="4"/>
    <s v="Medicare"/>
    <x v="1"/>
    <x v="2"/>
    <n v="1"/>
    <s v="SENIOR"/>
    <x v="2"/>
    <n v="2022"/>
  </r>
  <r>
    <s v="P05417"/>
    <x v="680"/>
    <x v="3"/>
    <x v="36"/>
    <s v="Female"/>
    <x v="3"/>
    <x v="8"/>
    <n v="4"/>
    <n v="9"/>
    <x v="2"/>
    <n v="6"/>
    <n v="4"/>
    <n v="2"/>
    <s v="Medicaid"/>
    <x v="0"/>
    <x v="2"/>
    <n v="1"/>
    <s v="ADULT"/>
    <x v="5"/>
    <n v="2022"/>
  </r>
  <r>
    <s v="P05418"/>
    <x v="638"/>
    <x v="3"/>
    <x v="27"/>
    <s v="Female"/>
    <x v="0"/>
    <x v="9"/>
    <n v="2"/>
    <n v="7"/>
    <x v="1"/>
    <n v="3"/>
    <n v="2"/>
    <n v="2"/>
    <s v="Private"/>
    <x v="0"/>
    <x v="54"/>
    <n v="1"/>
    <s v="YOUNG ADULT"/>
    <x v="11"/>
    <n v="2021"/>
  </r>
  <r>
    <s v="P05419"/>
    <x v="478"/>
    <x v="1"/>
    <x v="12"/>
    <s v="Female"/>
    <x v="0"/>
    <x v="5"/>
    <n v="3"/>
    <n v="12"/>
    <x v="2"/>
    <n v="4"/>
    <n v="2"/>
    <n v="2"/>
    <s v="Private"/>
    <x v="0"/>
    <x v="8"/>
    <n v="1"/>
    <s v="ADULT"/>
    <x v="3"/>
    <n v="2021"/>
  </r>
  <r>
    <s v="P05420"/>
    <x v="932"/>
    <x v="0"/>
    <x v="25"/>
    <s v="Female"/>
    <x v="0"/>
    <x v="8"/>
    <n v="3"/>
    <n v="8"/>
    <x v="2"/>
    <n v="6"/>
    <n v="2"/>
    <n v="1"/>
    <s v="Private"/>
    <x v="0"/>
    <x v="11"/>
    <n v="0"/>
    <s v="YOUNG ADULT"/>
    <x v="10"/>
    <n v="2022"/>
  </r>
  <r>
    <s v="P05421"/>
    <x v="408"/>
    <x v="1"/>
    <x v="47"/>
    <s v="Female"/>
    <x v="4"/>
    <x v="2"/>
    <n v="5"/>
    <n v="10"/>
    <x v="3"/>
    <n v="8"/>
    <n v="2"/>
    <n v="1"/>
    <s v="Private"/>
    <x v="0"/>
    <x v="6"/>
    <n v="1"/>
    <s v="ADULT"/>
    <x v="4"/>
    <n v="2021"/>
  </r>
  <r>
    <s v="P05422"/>
    <x v="546"/>
    <x v="3"/>
    <x v="25"/>
    <s v="Male"/>
    <x v="4"/>
    <x v="8"/>
    <n v="2"/>
    <n v="9"/>
    <x v="3"/>
    <n v="4"/>
    <n v="2"/>
    <n v="0"/>
    <s v="Uninsured"/>
    <x v="1"/>
    <x v="36"/>
    <n v="0"/>
    <s v="YOUNG ADULT"/>
    <x v="11"/>
    <n v="2021"/>
  </r>
  <r>
    <s v="P05423"/>
    <x v="30"/>
    <x v="0"/>
    <x v="39"/>
    <s v="Female"/>
    <x v="0"/>
    <x v="6"/>
    <n v="6"/>
    <n v="7"/>
    <x v="1"/>
    <n v="9"/>
    <n v="4"/>
    <n v="2"/>
    <s v="Medicare"/>
    <x v="1"/>
    <x v="2"/>
    <n v="1"/>
    <s v="SENIOR"/>
    <x v="0"/>
    <n v="2021"/>
  </r>
  <r>
    <s v="P05424"/>
    <x v="246"/>
    <x v="0"/>
    <x v="31"/>
    <s v="Male"/>
    <x v="4"/>
    <x v="1"/>
    <n v="4"/>
    <n v="7"/>
    <x v="2"/>
    <n v="8"/>
    <n v="3"/>
    <n v="1"/>
    <s v="Uninsured"/>
    <x v="0"/>
    <x v="11"/>
    <n v="1"/>
    <s v="ADULT"/>
    <x v="10"/>
    <n v="2023"/>
  </r>
  <r>
    <s v="P05425"/>
    <x v="323"/>
    <x v="1"/>
    <x v="4"/>
    <s v="Male"/>
    <x v="0"/>
    <x v="1"/>
    <n v="5"/>
    <n v="6"/>
    <x v="0"/>
    <n v="10"/>
    <n v="2"/>
    <n v="2"/>
    <s v="Uninsured"/>
    <x v="0"/>
    <x v="0"/>
    <n v="1"/>
    <s v="ADULT"/>
    <x v="1"/>
    <n v="2023"/>
  </r>
  <r>
    <s v="P05426"/>
    <x v="620"/>
    <x v="2"/>
    <x v="2"/>
    <s v="Male"/>
    <x v="1"/>
    <x v="3"/>
    <n v="6"/>
    <n v="7"/>
    <x v="2"/>
    <n v="11"/>
    <n v="6"/>
    <n v="4"/>
    <s v="Medicare"/>
    <x v="1"/>
    <x v="2"/>
    <n v="1"/>
    <s v="SENIOR"/>
    <x v="9"/>
    <n v="2021"/>
  </r>
  <r>
    <s v="P05427"/>
    <x v="58"/>
    <x v="1"/>
    <x v="41"/>
    <s v="Female"/>
    <x v="4"/>
    <x v="1"/>
    <n v="5"/>
    <n v="6"/>
    <x v="1"/>
    <n v="8"/>
    <n v="5"/>
    <n v="3"/>
    <s v="Medicare"/>
    <x v="0"/>
    <x v="2"/>
    <n v="0"/>
    <s v="SENIOR"/>
    <x v="1"/>
    <n v="2021"/>
  </r>
  <r>
    <s v="P05428"/>
    <x v="680"/>
    <x v="3"/>
    <x v="24"/>
    <s v="Male"/>
    <x v="0"/>
    <x v="8"/>
    <n v="5"/>
    <n v="9"/>
    <x v="1"/>
    <n v="8"/>
    <n v="4"/>
    <n v="2"/>
    <s v="Private"/>
    <x v="0"/>
    <x v="2"/>
    <n v="1"/>
    <s v="ADULT"/>
    <x v="5"/>
    <n v="2022"/>
  </r>
  <r>
    <s v="P05429"/>
    <x v="746"/>
    <x v="1"/>
    <x v="46"/>
    <s v="Male"/>
    <x v="1"/>
    <x v="3"/>
    <n v="4"/>
    <n v="8"/>
    <x v="1"/>
    <n v="6"/>
    <n v="4"/>
    <n v="1"/>
    <s v="Medicaid"/>
    <x v="0"/>
    <x v="18"/>
    <n v="0"/>
    <s v="ADULT"/>
    <x v="3"/>
    <n v="2023"/>
  </r>
  <r>
    <s v="P05430"/>
    <x v="631"/>
    <x v="1"/>
    <x v="74"/>
    <s v="Male"/>
    <x v="0"/>
    <x v="0"/>
    <n v="4"/>
    <n v="6"/>
    <x v="2"/>
    <n v="6"/>
    <n v="3"/>
    <n v="1"/>
    <s v="Uninsured"/>
    <x v="0"/>
    <x v="38"/>
    <n v="1"/>
    <s v="YOUNG ADULT"/>
    <x v="3"/>
    <n v="2021"/>
  </r>
  <r>
    <s v="P05431"/>
    <x v="578"/>
    <x v="2"/>
    <x v="37"/>
    <s v="Female"/>
    <x v="0"/>
    <x v="8"/>
    <n v="3"/>
    <n v="7"/>
    <x v="1"/>
    <n v="6"/>
    <n v="4"/>
    <n v="1"/>
    <s v="Private"/>
    <x v="0"/>
    <x v="37"/>
    <n v="1"/>
    <s v="ADULT"/>
    <x v="7"/>
    <n v="2023"/>
  </r>
  <r>
    <s v="P05432"/>
    <x v="665"/>
    <x v="2"/>
    <x v="21"/>
    <s v="Female"/>
    <x v="3"/>
    <x v="2"/>
    <n v="3"/>
    <n v="11"/>
    <x v="2"/>
    <n v="6"/>
    <n v="4"/>
    <n v="1"/>
    <s v="Medicaid"/>
    <x v="0"/>
    <x v="40"/>
    <n v="1"/>
    <s v="ADULT"/>
    <x v="7"/>
    <n v="2022"/>
  </r>
  <r>
    <s v="P05433"/>
    <x v="425"/>
    <x v="1"/>
    <x v="18"/>
    <s v="Female"/>
    <x v="4"/>
    <x v="3"/>
    <n v="6"/>
    <n v="8"/>
    <x v="1"/>
    <n v="12"/>
    <n v="3"/>
    <n v="2"/>
    <s v="Private"/>
    <x v="1"/>
    <x v="2"/>
    <n v="1"/>
    <s v="ADULT"/>
    <x v="3"/>
    <n v="2023"/>
  </r>
  <r>
    <s v="P05434"/>
    <x v="788"/>
    <x v="0"/>
    <x v="32"/>
    <s v="Male"/>
    <x v="3"/>
    <x v="4"/>
    <n v="4"/>
    <n v="7"/>
    <x v="1"/>
    <n v="9"/>
    <n v="2"/>
    <n v="1"/>
    <s v="Private"/>
    <x v="0"/>
    <x v="20"/>
    <n v="0"/>
    <s v="ADULT"/>
    <x v="10"/>
    <n v="2021"/>
  </r>
  <r>
    <s v="P05435"/>
    <x v="10"/>
    <x v="3"/>
    <x v="2"/>
    <s v="Male"/>
    <x v="4"/>
    <x v="10"/>
    <n v="5"/>
    <n v="9"/>
    <x v="1"/>
    <n v="8"/>
    <n v="6"/>
    <n v="1"/>
    <s v="Medicare"/>
    <x v="0"/>
    <x v="47"/>
    <n v="1"/>
    <s v="SENIOR"/>
    <x v="5"/>
    <n v="2023"/>
  </r>
  <r>
    <s v="P05436"/>
    <x v="778"/>
    <x v="0"/>
    <x v="21"/>
    <s v="Female"/>
    <x v="4"/>
    <x v="1"/>
    <n v="3"/>
    <n v="4"/>
    <x v="2"/>
    <n v="8"/>
    <n v="2"/>
    <n v="2"/>
    <s v="Medicaid"/>
    <x v="0"/>
    <x v="14"/>
    <n v="1"/>
    <s v="ADULT"/>
    <x v="0"/>
    <n v="2022"/>
  </r>
  <r>
    <s v="P05437"/>
    <x v="127"/>
    <x v="1"/>
    <x v="24"/>
    <s v="Male"/>
    <x v="0"/>
    <x v="6"/>
    <n v="4"/>
    <n v="9"/>
    <x v="0"/>
    <n v="8"/>
    <n v="3"/>
    <n v="1"/>
    <s v="Private"/>
    <x v="0"/>
    <x v="34"/>
    <n v="1"/>
    <s v="ADULT"/>
    <x v="3"/>
    <n v="2023"/>
  </r>
  <r>
    <s v="P05438"/>
    <x v="503"/>
    <x v="0"/>
    <x v="68"/>
    <s v="Female"/>
    <x v="0"/>
    <x v="3"/>
    <n v="5"/>
    <n v="8"/>
    <x v="1"/>
    <n v="8"/>
    <n v="5"/>
    <n v="2"/>
    <s v="Medicare"/>
    <x v="0"/>
    <x v="2"/>
    <n v="1"/>
    <s v="SENIOR"/>
    <x v="10"/>
    <n v="2022"/>
  </r>
  <r>
    <s v="P05439"/>
    <x v="315"/>
    <x v="2"/>
    <x v="14"/>
    <s v="Female"/>
    <x v="3"/>
    <x v="0"/>
    <n v="5"/>
    <n v="7"/>
    <x v="1"/>
    <n v="8"/>
    <n v="4"/>
    <n v="1"/>
    <s v="Private"/>
    <x v="0"/>
    <x v="28"/>
    <n v="1"/>
    <s v="ADULT"/>
    <x v="2"/>
    <n v="2022"/>
  </r>
  <r>
    <s v="P05440"/>
    <x v="437"/>
    <x v="2"/>
    <x v="31"/>
    <s v="Female"/>
    <x v="3"/>
    <x v="4"/>
    <n v="4"/>
    <n v="6"/>
    <x v="2"/>
    <n v="7"/>
    <n v="2"/>
    <n v="1"/>
    <s v="Medicaid"/>
    <x v="0"/>
    <x v="18"/>
    <n v="1"/>
    <s v="ADULT"/>
    <x v="9"/>
    <n v="2023"/>
  </r>
  <r>
    <s v="P05441"/>
    <x v="237"/>
    <x v="0"/>
    <x v="21"/>
    <s v="Female"/>
    <x v="2"/>
    <x v="1"/>
    <n v="4"/>
    <n v="6"/>
    <x v="3"/>
    <n v="7"/>
    <n v="5"/>
    <n v="1"/>
    <s v="Private"/>
    <x v="0"/>
    <x v="20"/>
    <n v="1"/>
    <s v="ADULT"/>
    <x v="6"/>
    <n v="2023"/>
  </r>
  <r>
    <s v="P05442"/>
    <x v="1000"/>
    <x v="1"/>
    <x v="21"/>
    <s v="Male"/>
    <x v="4"/>
    <x v="0"/>
    <n v="4"/>
    <n v="6"/>
    <x v="2"/>
    <n v="6"/>
    <n v="2"/>
    <n v="1"/>
    <s v="Private"/>
    <x v="0"/>
    <x v="49"/>
    <n v="1"/>
    <s v="ADULT"/>
    <x v="3"/>
    <n v="2022"/>
  </r>
  <r>
    <s v="P05443"/>
    <x v="530"/>
    <x v="0"/>
    <x v="40"/>
    <s v="Male"/>
    <x v="1"/>
    <x v="1"/>
    <n v="4"/>
    <n v="6"/>
    <x v="0"/>
    <n v="8"/>
    <n v="3"/>
    <n v="1"/>
    <s v="Medicaid"/>
    <x v="0"/>
    <x v="72"/>
    <n v="1"/>
    <s v="ADULT"/>
    <x v="0"/>
    <n v="2022"/>
  </r>
  <r>
    <s v="P05444"/>
    <x v="344"/>
    <x v="0"/>
    <x v="12"/>
    <s v="Female"/>
    <x v="0"/>
    <x v="0"/>
    <n v="3"/>
    <n v="6"/>
    <x v="3"/>
    <n v="4"/>
    <n v="2"/>
    <n v="1"/>
    <s v="Private"/>
    <x v="0"/>
    <x v="51"/>
    <n v="1"/>
    <s v="ADULT"/>
    <x v="10"/>
    <n v="2023"/>
  </r>
  <r>
    <s v="P05445"/>
    <x v="1072"/>
    <x v="1"/>
    <x v="29"/>
    <s v="Male"/>
    <x v="3"/>
    <x v="5"/>
    <n v="6"/>
    <n v="10"/>
    <x v="0"/>
    <n v="10"/>
    <n v="6"/>
    <n v="2"/>
    <s v="Medicare"/>
    <x v="1"/>
    <x v="2"/>
    <n v="1"/>
    <s v="SENIOR"/>
    <x v="3"/>
    <n v="2023"/>
  </r>
  <r>
    <s v="P05446"/>
    <x v="402"/>
    <x v="3"/>
    <x v="4"/>
    <s v="Male"/>
    <x v="2"/>
    <x v="0"/>
    <n v="5"/>
    <n v="7"/>
    <x v="3"/>
    <n v="8"/>
    <n v="4"/>
    <n v="1"/>
    <s v="Private"/>
    <x v="0"/>
    <x v="28"/>
    <n v="1"/>
    <s v="ADULT"/>
    <x v="8"/>
    <n v="2021"/>
  </r>
  <r>
    <s v="P05447"/>
    <x v="544"/>
    <x v="1"/>
    <x v="28"/>
    <s v="Male"/>
    <x v="3"/>
    <x v="6"/>
    <n v="2"/>
    <n v="7"/>
    <x v="0"/>
    <n v="4"/>
    <n v="1"/>
    <n v="0"/>
    <s v="Medicaid"/>
    <x v="0"/>
    <x v="56"/>
    <n v="0"/>
    <s v="YOUNG ADULT"/>
    <x v="4"/>
    <n v="2022"/>
  </r>
  <r>
    <s v="P05448"/>
    <x v="1053"/>
    <x v="2"/>
    <x v="63"/>
    <s v="Male"/>
    <x v="4"/>
    <x v="8"/>
    <n v="7"/>
    <n v="11"/>
    <x v="0"/>
    <n v="12"/>
    <n v="5"/>
    <n v="3"/>
    <s v="Medicare"/>
    <x v="1"/>
    <x v="2"/>
    <n v="1"/>
    <s v="SENIOR"/>
    <x v="2"/>
    <n v="2023"/>
  </r>
  <r>
    <s v="P05449"/>
    <x v="908"/>
    <x v="3"/>
    <x v="14"/>
    <s v="Male"/>
    <x v="4"/>
    <x v="9"/>
    <n v="4"/>
    <n v="8"/>
    <x v="2"/>
    <n v="9"/>
    <n v="2"/>
    <n v="1"/>
    <s v="Medicaid"/>
    <x v="0"/>
    <x v="31"/>
    <n v="1"/>
    <s v="ADULT"/>
    <x v="5"/>
    <n v="2022"/>
  </r>
  <r>
    <s v="P05450"/>
    <x v="999"/>
    <x v="0"/>
    <x v="51"/>
    <s v="Male"/>
    <x v="0"/>
    <x v="4"/>
    <n v="4"/>
    <n v="5"/>
    <x v="1"/>
    <n v="9"/>
    <n v="3"/>
    <n v="1"/>
    <s v="Private"/>
    <x v="0"/>
    <x v="52"/>
    <n v="1"/>
    <s v="YOUNG ADULT"/>
    <x v="10"/>
    <n v="2023"/>
  </r>
  <r>
    <s v="P05451"/>
    <x v="51"/>
    <x v="1"/>
    <x v="7"/>
    <s v="Female"/>
    <x v="3"/>
    <x v="4"/>
    <n v="4"/>
    <n v="5"/>
    <x v="3"/>
    <n v="7"/>
    <n v="5"/>
    <n v="1"/>
    <s v="Uninsured"/>
    <x v="0"/>
    <x v="37"/>
    <n v="0"/>
    <s v="ADULT"/>
    <x v="1"/>
    <n v="2023"/>
  </r>
  <r>
    <s v="P05452"/>
    <x v="61"/>
    <x v="0"/>
    <x v="18"/>
    <s v="Female"/>
    <x v="1"/>
    <x v="1"/>
    <n v="4"/>
    <n v="5"/>
    <x v="1"/>
    <n v="9"/>
    <n v="2"/>
    <n v="1"/>
    <s v="Medicaid"/>
    <x v="0"/>
    <x v="29"/>
    <n v="1"/>
    <s v="ADULT"/>
    <x v="0"/>
    <n v="2023"/>
  </r>
  <r>
    <s v="P05453"/>
    <x v="823"/>
    <x v="3"/>
    <x v="73"/>
    <s v="Female"/>
    <x v="0"/>
    <x v="9"/>
    <n v="7"/>
    <n v="11"/>
    <x v="3"/>
    <n v="10"/>
    <n v="7"/>
    <n v="3"/>
    <s v="Medicare"/>
    <x v="1"/>
    <x v="2"/>
    <n v="1"/>
    <s v="SENIOR"/>
    <x v="11"/>
    <n v="2023"/>
  </r>
  <r>
    <s v="P05454"/>
    <x v="597"/>
    <x v="1"/>
    <x v="43"/>
    <s v="Female"/>
    <x v="2"/>
    <x v="2"/>
    <n v="6"/>
    <n v="10"/>
    <x v="1"/>
    <n v="9"/>
    <n v="3"/>
    <n v="2"/>
    <s v="Private"/>
    <x v="1"/>
    <x v="2"/>
    <n v="1"/>
    <s v="YOUNG ADULT"/>
    <x v="3"/>
    <n v="2023"/>
  </r>
  <r>
    <s v="P05455"/>
    <x v="1033"/>
    <x v="2"/>
    <x v="41"/>
    <s v="Male"/>
    <x v="3"/>
    <x v="5"/>
    <n v="6"/>
    <n v="10"/>
    <x v="1"/>
    <n v="10"/>
    <n v="4"/>
    <n v="2"/>
    <s v="Medicare"/>
    <x v="1"/>
    <x v="2"/>
    <n v="1"/>
    <s v="SENIOR"/>
    <x v="2"/>
    <n v="2023"/>
  </r>
  <r>
    <s v="P05456"/>
    <x v="249"/>
    <x v="2"/>
    <x v="44"/>
    <s v="Male"/>
    <x v="3"/>
    <x v="2"/>
    <n v="5"/>
    <n v="9"/>
    <x v="0"/>
    <n v="8"/>
    <n v="5"/>
    <n v="2"/>
    <s v="Medicare"/>
    <x v="0"/>
    <x v="2"/>
    <n v="1"/>
    <s v="SENIOR"/>
    <x v="9"/>
    <n v="2023"/>
  </r>
  <r>
    <s v="P05457"/>
    <x v="30"/>
    <x v="0"/>
    <x v="21"/>
    <s v="Male"/>
    <x v="2"/>
    <x v="3"/>
    <n v="4"/>
    <n v="8"/>
    <x v="1"/>
    <n v="6"/>
    <n v="2"/>
    <n v="4"/>
    <s v="Private"/>
    <x v="0"/>
    <x v="50"/>
    <n v="0"/>
    <s v="ADULT"/>
    <x v="0"/>
    <n v="2021"/>
  </r>
  <r>
    <s v="P05458"/>
    <x v="1"/>
    <x v="1"/>
    <x v="22"/>
    <s v="Female"/>
    <x v="2"/>
    <x v="4"/>
    <n v="4"/>
    <n v="5"/>
    <x v="0"/>
    <n v="8"/>
    <n v="2"/>
    <n v="1"/>
    <s v="Medicaid"/>
    <x v="0"/>
    <x v="29"/>
    <n v="0"/>
    <s v="ADULT"/>
    <x v="1"/>
    <n v="2021"/>
  </r>
  <r>
    <s v="P05459"/>
    <x v="682"/>
    <x v="1"/>
    <x v="13"/>
    <s v="Female"/>
    <x v="0"/>
    <x v="2"/>
    <n v="3"/>
    <n v="9"/>
    <x v="1"/>
    <n v="6"/>
    <n v="4"/>
    <n v="1"/>
    <s v="Uninsured"/>
    <x v="0"/>
    <x v="19"/>
    <n v="0"/>
    <s v="ADULT"/>
    <x v="1"/>
    <n v="2022"/>
  </r>
  <r>
    <s v="P05460"/>
    <x v="36"/>
    <x v="3"/>
    <x v="4"/>
    <s v="Male"/>
    <x v="0"/>
    <x v="2"/>
    <n v="5"/>
    <n v="10"/>
    <x v="3"/>
    <n v="8"/>
    <n v="4"/>
    <n v="1"/>
    <s v="Medicaid"/>
    <x v="0"/>
    <x v="2"/>
    <n v="1"/>
    <s v="ADULT"/>
    <x v="11"/>
    <n v="2023"/>
  </r>
  <r>
    <s v="P05461"/>
    <x v="646"/>
    <x v="1"/>
    <x v="24"/>
    <s v="Male"/>
    <x v="3"/>
    <x v="1"/>
    <n v="4"/>
    <n v="5"/>
    <x v="2"/>
    <n v="7"/>
    <n v="2"/>
    <n v="1"/>
    <s v="Private"/>
    <x v="0"/>
    <x v="63"/>
    <n v="0"/>
    <s v="ADULT"/>
    <x v="3"/>
    <n v="2021"/>
  </r>
  <r>
    <s v="P05462"/>
    <x v="625"/>
    <x v="0"/>
    <x v="2"/>
    <s v="Female"/>
    <x v="0"/>
    <x v="1"/>
    <n v="5"/>
    <n v="7"/>
    <x v="1"/>
    <n v="8"/>
    <n v="5"/>
    <n v="1"/>
    <s v="Medicare"/>
    <x v="0"/>
    <x v="12"/>
    <n v="1"/>
    <s v="SENIOR"/>
    <x v="0"/>
    <n v="2021"/>
  </r>
  <r>
    <s v="P05463"/>
    <x v="662"/>
    <x v="3"/>
    <x v="59"/>
    <s v="Female"/>
    <x v="0"/>
    <x v="10"/>
    <n v="5"/>
    <n v="6"/>
    <x v="1"/>
    <n v="10"/>
    <n v="6"/>
    <n v="2"/>
    <s v="Medicare"/>
    <x v="0"/>
    <x v="2"/>
    <n v="1"/>
    <s v="SENIOR"/>
    <x v="5"/>
    <n v="2021"/>
  </r>
  <r>
    <s v="P05464"/>
    <x v="98"/>
    <x v="0"/>
    <x v="34"/>
    <s v="Female"/>
    <x v="4"/>
    <x v="0"/>
    <n v="3"/>
    <n v="6"/>
    <x v="2"/>
    <n v="4"/>
    <n v="2"/>
    <n v="2"/>
    <s v="Private"/>
    <x v="0"/>
    <x v="29"/>
    <n v="0"/>
    <s v="ADULT"/>
    <x v="0"/>
    <n v="2023"/>
  </r>
  <r>
    <s v="P05465"/>
    <x v="256"/>
    <x v="2"/>
    <x v="27"/>
    <s v="Male"/>
    <x v="2"/>
    <x v="1"/>
    <n v="3"/>
    <n v="5"/>
    <x v="3"/>
    <n v="6"/>
    <n v="4"/>
    <n v="1"/>
    <s v="Private"/>
    <x v="0"/>
    <x v="9"/>
    <n v="1"/>
    <s v="YOUNG ADULT"/>
    <x v="2"/>
    <n v="2023"/>
  </r>
  <r>
    <s v="P05466"/>
    <x v="903"/>
    <x v="1"/>
    <x v="24"/>
    <s v="Male"/>
    <x v="3"/>
    <x v="2"/>
    <n v="5"/>
    <n v="9"/>
    <x v="2"/>
    <n v="10"/>
    <n v="2"/>
    <n v="1"/>
    <s v="Uninsured"/>
    <x v="0"/>
    <x v="47"/>
    <n v="1"/>
    <s v="ADULT"/>
    <x v="1"/>
    <n v="2023"/>
  </r>
  <r>
    <s v="P05467"/>
    <x v="607"/>
    <x v="3"/>
    <x v="9"/>
    <s v="Female"/>
    <x v="4"/>
    <x v="9"/>
    <n v="4"/>
    <n v="9"/>
    <x v="1"/>
    <n v="7"/>
    <n v="4"/>
    <n v="1"/>
    <s v="Medicaid"/>
    <x v="0"/>
    <x v="40"/>
    <n v="1"/>
    <s v="ADULT"/>
    <x v="11"/>
    <n v="2022"/>
  </r>
  <r>
    <s v="P05468"/>
    <x v="348"/>
    <x v="3"/>
    <x v="9"/>
    <s v="Female"/>
    <x v="3"/>
    <x v="2"/>
    <n v="5"/>
    <n v="10"/>
    <x v="3"/>
    <n v="10"/>
    <n v="4"/>
    <n v="1"/>
    <s v="Uninsured"/>
    <x v="0"/>
    <x v="2"/>
    <n v="1"/>
    <s v="ADULT"/>
    <x v="11"/>
    <n v="2022"/>
  </r>
  <r>
    <s v="P05469"/>
    <x v="34"/>
    <x v="0"/>
    <x v="32"/>
    <s v="Female"/>
    <x v="1"/>
    <x v="5"/>
    <n v="3"/>
    <n v="10"/>
    <x v="3"/>
    <n v="6"/>
    <n v="4"/>
    <n v="1"/>
    <s v="Private"/>
    <x v="0"/>
    <x v="15"/>
    <n v="1"/>
    <s v="ADULT"/>
    <x v="6"/>
    <n v="2022"/>
  </r>
  <r>
    <s v="P05470"/>
    <x v="1079"/>
    <x v="3"/>
    <x v="30"/>
    <s v="Female"/>
    <x v="0"/>
    <x v="9"/>
    <n v="5"/>
    <n v="8"/>
    <x v="0"/>
    <n v="10"/>
    <n v="4"/>
    <n v="1"/>
    <s v="Medicaid"/>
    <x v="0"/>
    <x v="8"/>
    <n v="1"/>
    <s v="ADULT"/>
    <x v="11"/>
    <n v="2022"/>
  </r>
  <r>
    <s v="P05471"/>
    <x v="1044"/>
    <x v="3"/>
    <x v="3"/>
    <s v="Female"/>
    <x v="2"/>
    <x v="9"/>
    <n v="6"/>
    <n v="10"/>
    <x v="0"/>
    <n v="9"/>
    <n v="6"/>
    <n v="2"/>
    <s v="Medicare"/>
    <x v="1"/>
    <x v="2"/>
    <n v="1"/>
    <s v="SENIOR"/>
    <x v="5"/>
    <n v="2022"/>
  </r>
  <r>
    <s v="P05472"/>
    <x v="836"/>
    <x v="3"/>
    <x v="20"/>
    <s v="Female"/>
    <x v="3"/>
    <x v="10"/>
    <n v="4"/>
    <n v="6"/>
    <x v="1"/>
    <n v="8"/>
    <n v="2"/>
    <n v="3"/>
    <s v="Private"/>
    <x v="0"/>
    <x v="2"/>
    <n v="1"/>
    <s v="ADULT"/>
    <x v="8"/>
    <n v="2022"/>
  </r>
  <r>
    <s v="P05473"/>
    <x v="1035"/>
    <x v="3"/>
    <x v="36"/>
    <s v="Male"/>
    <x v="3"/>
    <x v="9"/>
    <n v="3"/>
    <n v="7"/>
    <x v="1"/>
    <n v="6"/>
    <n v="2"/>
    <n v="1"/>
    <s v="Private"/>
    <x v="0"/>
    <x v="5"/>
    <n v="0"/>
    <s v="ADULT"/>
    <x v="8"/>
    <n v="2021"/>
  </r>
  <r>
    <s v="P05474"/>
    <x v="146"/>
    <x v="0"/>
    <x v="42"/>
    <s v="Male"/>
    <x v="2"/>
    <x v="0"/>
    <n v="3"/>
    <n v="5"/>
    <x v="3"/>
    <n v="4"/>
    <n v="4"/>
    <n v="1"/>
    <s v="Private"/>
    <x v="0"/>
    <x v="9"/>
    <n v="0"/>
    <s v="ADULT"/>
    <x v="0"/>
    <n v="2022"/>
  </r>
  <r>
    <s v="P05475"/>
    <x v="107"/>
    <x v="1"/>
    <x v="1"/>
    <s v="Female"/>
    <x v="3"/>
    <x v="8"/>
    <n v="5"/>
    <n v="8"/>
    <x v="1"/>
    <n v="8"/>
    <n v="2"/>
    <n v="1"/>
    <s v="Private"/>
    <x v="0"/>
    <x v="1"/>
    <n v="1"/>
    <s v="ADULT"/>
    <x v="1"/>
    <n v="2021"/>
  </r>
  <r>
    <s v="P05476"/>
    <x v="255"/>
    <x v="3"/>
    <x v="65"/>
    <s v="Male"/>
    <x v="4"/>
    <x v="10"/>
    <n v="6"/>
    <n v="9"/>
    <x v="1"/>
    <n v="10"/>
    <n v="6"/>
    <n v="2"/>
    <s v="Medicare"/>
    <x v="1"/>
    <x v="2"/>
    <n v="1"/>
    <s v="SENIOR"/>
    <x v="11"/>
    <n v="2021"/>
  </r>
  <r>
    <s v="P05477"/>
    <x v="889"/>
    <x v="0"/>
    <x v="4"/>
    <s v="Female"/>
    <x v="0"/>
    <x v="1"/>
    <n v="5"/>
    <n v="7"/>
    <x v="2"/>
    <n v="8"/>
    <n v="4"/>
    <n v="2"/>
    <s v="Medicaid"/>
    <x v="0"/>
    <x v="53"/>
    <n v="1"/>
    <s v="ADULT"/>
    <x v="10"/>
    <n v="2022"/>
  </r>
  <r>
    <s v="P05478"/>
    <x v="217"/>
    <x v="2"/>
    <x v="24"/>
    <s v="Female"/>
    <x v="3"/>
    <x v="4"/>
    <n v="4"/>
    <n v="6"/>
    <x v="1"/>
    <n v="7"/>
    <n v="5"/>
    <n v="1"/>
    <s v="Private"/>
    <x v="0"/>
    <x v="72"/>
    <n v="1"/>
    <s v="ADULT"/>
    <x v="2"/>
    <n v="2021"/>
  </r>
  <r>
    <s v="P05479"/>
    <x v="64"/>
    <x v="0"/>
    <x v="42"/>
    <s v="Female"/>
    <x v="3"/>
    <x v="2"/>
    <n v="3"/>
    <n v="8"/>
    <x v="0"/>
    <n v="8"/>
    <n v="4"/>
    <n v="2"/>
    <s v="Private"/>
    <x v="0"/>
    <x v="47"/>
    <n v="1"/>
    <s v="ADULT"/>
    <x v="10"/>
    <n v="2022"/>
  </r>
  <r>
    <s v="P05480"/>
    <x v="117"/>
    <x v="1"/>
    <x v="59"/>
    <s v="Male"/>
    <x v="1"/>
    <x v="1"/>
    <n v="5"/>
    <n v="5"/>
    <x v="1"/>
    <n v="8"/>
    <n v="6"/>
    <n v="2"/>
    <s v="Medicare"/>
    <x v="0"/>
    <x v="2"/>
    <n v="0"/>
    <s v="SENIOR"/>
    <x v="3"/>
    <n v="2021"/>
  </r>
  <r>
    <s v="P05481"/>
    <x v="274"/>
    <x v="1"/>
    <x v="72"/>
    <s v="Male"/>
    <x v="1"/>
    <x v="2"/>
    <n v="6"/>
    <n v="10"/>
    <x v="2"/>
    <n v="13"/>
    <n v="6"/>
    <n v="2"/>
    <s v="Medicare"/>
    <x v="1"/>
    <x v="2"/>
    <n v="1"/>
    <s v="SENIOR"/>
    <x v="4"/>
    <n v="2022"/>
  </r>
  <r>
    <s v="P05482"/>
    <x v="519"/>
    <x v="3"/>
    <x v="57"/>
    <s v="Female"/>
    <x v="1"/>
    <x v="8"/>
    <n v="4"/>
    <n v="8"/>
    <x v="2"/>
    <n v="6"/>
    <n v="3"/>
    <n v="1"/>
    <s v="Medicaid"/>
    <x v="0"/>
    <x v="53"/>
    <n v="1"/>
    <s v="SENIOR"/>
    <x v="5"/>
    <n v="2023"/>
  </r>
  <r>
    <s v="P05483"/>
    <x v="645"/>
    <x v="2"/>
    <x v="18"/>
    <s v="Female"/>
    <x v="0"/>
    <x v="1"/>
    <n v="5"/>
    <n v="5"/>
    <x v="0"/>
    <n v="10"/>
    <n v="4"/>
    <n v="1"/>
    <s v="Private"/>
    <x v="0"/>
    <x v="21"/>
    <n v="1"/>
    <s v="ADULT"/>
    <x v="2"/>
    <n v="2022"/>
  </r>
  <r>
    <s v="P05484"/>
    <x v="471"/>
    <x v="3"/>
    <x v="47"/>
    <s v="Female"/>
    <x v="2"/>
    <x v="0"/>
    <n v="5"/>
    <n v="8"/>
    <x v="1"/>
    <n v="8"/>
    <n v="4"/>
    <n v="1"/>
    <s v="Medicaid"/>
    <x v="0"/>
    <x v="4"/>
    <n v="1"/>
    <s v="ADULT"/>
    <x v="5"/>
    <n v="2022"/>
  </r>
  <r>
    <s v="P05485"/>
    <x v="870"/>
    <x v="1"/>
    <x v="45"/>
    <s v="Male"/>
    <x v="0"/>
    <x v="3"/>
    <n v="1"/>
    <n v="6"/>
    <x v="1"/>
    <n v="4"/>
    <n v="2"/>
    <n v="0"/>
    <s v="Medicaid"/>
    <x v="2"/>
    <x v="84"/>
    <n v="0"/>
    <s v="YOUNG ADULT"/>
    <x v="4"/>
    <n v="2023"/>
  </r>
  <r>
    <s v="P05486"/>
    <x v="1001"/>
    <x v="3"/>
    <x v="29"/>
    <s v="Male"/>
    <x v="1"/>
    <x v="8"/>
    <n v="5"/>
    <n v="9"/>
    <x v="2"/>
    <n v="8"/>
    <n v="4"/>
    <n v="4"/>
    <s v="Medicare"/>
    <x v="0"/>
    <x v="2"/>
    <n v="1"/>
    <s v="SENIOR"/>
    <x v="11"/>
    <n v="2022"/>
  </r>
  <r>
    <s v="P05487"/>
    <x v="13"/>
    <x v="2"/>
    <x v="30"/>
    <s v="Female"/>
    <x v="1"/>
    <x v="3"/>
    <n v="4"/>
    <n v="8"/>
    <x v="0"/>
    <n v="7"/>
    <n v="2"/>
    <n v="2"/>
    <s v="Private"/>
    <x v="0"/>
    <x v="34"/>
    <n v="1"/>
    <s v="ADULT"/>
    <x v="7"/>
    <n v="2021"/>
  </r>
  <r>
    <s v="P05488"/>
    <x v="771"/>
    <x v="1"/>
    <x v="57"/>
    <s v="Female"/>
    <x v="4"/>
    <x v="1"/>
    <n v="4"/>
    <n v="7"/>
    <x v="1"/>
    <n v="6"/>
    <n v="2"/>
    <n v="2"/>
    <s v="Medicaid"/>
    <x v="0"/>
    <x v="8"/>
    <n v="1"/>
    <s v="SENIOR"/>
    <x v="3"/>
    <n v="2021"/>
  </r>
  <r>
    <s v="P05489"/>
    <x v="102"/>
    <x v="0"/>
    <x v="34"/>
    <s v="Female"/>
    <x v="3"/>
    <x v="0"/>
    <n v="5"/>
    <n v="7"/>
    <x v="1"/>
    <n v="8"/>
    <n v="2"/>
    <n v="1"/>
    <s v="Medicaid"/>
    <x v="0"/>
    <x v="57"/>
    <n v="0"/>
    <s v="ADULT"/>
    <x v="6"/>
    <n v="2022"/>
  </r>
  <r>
    <s v="P05490"/>
    <x v="322"/>
    <x v="3"/>
    <x v="36"/>
    <s v="Male"/>
    <x v="3"/>
    <x v="7"/>
    <n v="3"/>
    <n v="12"/>
    <x v="1"/>
    <n v="4"/>
    <n v="4"/>
    <n v="1"/>
    <s v="Uninsured"/>
    <x v="0"/>
    <x v="8"/>
    <n v="1"/>
    <s v="ADULT"/>
    <x v="5"/>
    <n v="2022"/>
  </r>
  <r>
    <s v="P05491"/>
    <x v="801"/>
    <x v="3"/>
    <x v="36"/>
    <s v="Male"/>
    <x v="3"/>
    <x v="8"/>
    <n v="3"/>
    <n v="9"/>
    <x v="1"/>
    <n v="4"/>
    <n v="2"/>
    <n v="2"/>
    <s v="Private"/>
    <x v="0"/>
    <x v="6"/>
    <n v="1"/>
    <s v="ADULT"/>
    <x v="8"/>
    <n v="2021"/>
  </r>
  <r>
    <s v="P05492"/>
    <x v="627"/>
    <x v="2"/>
    <x v="35"/>
    <s v="Male"/>
    <x v="2"/>
    <x v="1"/>
    <n v="6"/>
    <n v="6"/>
    <x v="0"/>
    <n v="12"/>
    <n v="6"/>
    <n v="4"/>
    <s v="Medicare"/>
    <x v="1"/>
    <x v="2"/>
    <n v="1"/>
    <s v="SENIOR"/>
    <x v="7"/>
    <n v="2023"/>
  </r>
  <r>
    <s v="P05493"/>
    <x v="302"/>
    <x v="0"/>
    <x v="36"/>
    <s v="Female"/>
    <x v="3"/>
    <x v="3"/>
    <n v="3"/>
    <n v="7"/>
    <x v="2"/>
    <n v="4"/>
    <n v="2"/>
    <n v="2"/>
    <s v="Private"/>
    <x v="0"/>
    <x v="55"/>
    <n v="0"/>
    <s v="ADULT"/>
    <x v="6"/>
    <n v="2021"/>
  </r>
  <r>
    <s v="P05494"/>
    <x v="1021"/>
    <x v="1"/>
    <x v="66"/>
    <s v="Female"/>
    <x v="3"/>
    <x v="1"/>
    <n v="6"/>
    <n v="6"/>
    <x v="2"/>
    <n v="9"/>
    <n v="4"/>
    <n v="4"/>
    <s v="Medicare"/>
    <x v="1"/>
    <x v="2"/>
    <n v="1"/>
    <s v="SENIOR"/>
    <x v="1"/>
    <n v="2023"/>
  </r>
  <r>
    <s v="P05495"/>
    <x v="925"/>
    <x v="1"/>
    <x v="57"/>
    <s v="Male"/>
    <x v="4"/>
    <x v="1"/>
    <n v="4"/>
    <n v="7"/>
    <x v="1"/>
    <n v="6"/>
    <n v="3"/>
    <n v="1"/>
    <s v="Private"/>
    <x v="0"/>
    <x v="29"/>
    <n v="0"/>
    <s v="SENIOR"/>
    <x v="3"/>
    <n v="2023"/>
  </r>
  <r>
    <s v="P05496"/>
    <x v="880"/>
    <x v="3"/>
    <x v="56"/>
    <s v="Male"/>
    <x v="0"/>
    <x v="10"/>
    <n v="2"/>
    <n v="5"/>
    <x v="3"/>
    <n v="4"/>
    <n v="1"/>
    <n v="2"/>
    <s v="Medicaid"/>
    <x v="2"/>
    <x v="42"/>
    <n v="1"/>
    <s v="YOUNG ADULT"/>
    <x v="5"/>
    <n v="2023"/>
  </r>
  <r>
    <s v="P05497"/>
    <x v="571"/>
    <x v="2"/>
    <x v="1"/>
    <s v="Female"/>
    <x v="4"/>
    <x v="1"/>
    <n v="5"/>
    <n v="5"/>
    <x v="0"/>
    <n v="8"/>
    <n v="4"/>
    <n v="2"/>
    <s v="Private"/>
    <x v="0"/>
    <x v="23"/>
    <n v="1"/>
    <s v="ADULT"/>
    <x v="9"/>
    <n v="2023"/>
  </r>
  <r>
    <s v="P05498"/>
    <x v="320"/>
    <x v="2"/>
    <x v="37"/>
    <s v="Male"/>
    <x v="3"/>
    <x v="2"/>
    <n v="3"/>
    <n v="9"/>
    <x v="1"/>
    <n v="6"/>
    <n v="4"/>
    <n v="2"/>
    <s v="Private"/>
    <x v="0"/>
    <x v="50"/>
    <n v="1"/>
    <s v="ADULT"/>
    <x v="9"/>
    <n v="2021"/>
  </r>
  <r>
    <s v="P05499"/>
    <x v="577"/>
    <x v="3"/>
    <x v="75"/>
    <s v="Female"/>
    <x v="0"/>
    <x v="9"/>
    <n v="2"/>
    <n v="9"/>
    <x v="1"/>
    <n v="4"/>
    <n v="1"/>
    <n v="0"/>
    <s v="Private"/>
    <x v="0"/>
    <x v="60"/>
    <n v="0"/>
    <s v="YOUNG ADULT"/>
    <x v="11"/>
    <n v="2023"/>
  </r>
  <r>
    <s v="P05500"/>
    <x v="693"/>
    <x v="2"/>
    <x v="65"/>
    <s v="Female"/>
    <x v="2"/>
    <x v="0"/>
    <n v="7"/>
    <n v="8"/>
    <x v="2"/>
    <n v="12"/>
    <n v="5"/>
    <n v="3"/>
    <s v="Medicare"/>
    <x v="1"/>
    <x v="2"/>
    <n v="1"/>
    <s v="SENIOR"/>
    <x v="2"/>
    <n v="2021"/>
  </r>
  <r>
    <s v="P05501"/>
    <x v="981"/>
    <x v="1"/>
    <x v="2"/>
    <s v="Male"/>
    <x v="2"/>
    <x v="8"/>
    <n v="5"/>
    <n v="9"/>
    <x v="2"/>
    <n v="8"/>
    <n v="4"/>
    <n v="1"/>
    <s v="Medicare"/>
    <x v="0"/>
    <x v="2"/>
    <n v="1"/>
    <s v="SENIOR"/>
    <x v="1"/>
    <n v="2023"/>
  </r>
  <r>
    <s v="P05502"/>
    <x v="734"/>
    <x v="3"/>
    <x v="8"/>
    <s v="Male"/>
    <x v="3"/>
    <x v="7"/>
    <n v="4"/>
    <n v="9"/>
    <x v="2"/>
    <n v="8"/>
    <n v="4"/>
    <n v="1"/>
    <s v="Medicare"/>
    <x v="0"/>
    <x v="2"/>
    <n v="1"/>
    <s v="SENIOR"/>
    <x v="5"/>
    <n v="2021"/>
  </r>
  <r>
    <s v="P05503"/>
    <x v="534"/>
    <x v="3"/>
    <x v="30"/>
    <s v="Female"/>
    <x v="2"/>
    <x v="8"/>
    <n v="4"/>
    <n v="12"/>
    <x v="2"/>
    <n v="6"/>
    <n v="2"/>
    <n v="1"/>
    <s v="Medicaid"/>
    <x v="0"/>
    <x v="53"/>
    <n v="1"/>
    <s v="ADULT"/>
    <x v="5"/>
    <n v="2021"/>
  </r>
  <r>
    <s v="P05504"/>
    <x v="459"/>
    <x v="1"/>
    <x v="51"/>
    <s v="Male"/>
    <x v="0"/>
    <x v="1"/>
    <n v="2"/>
    <n v="7"/>
    <x v="1"/>
    <n v="5"/>
    <n v="1"/>
    <n v="2"/>
    <s v="Uninsured"/>
    <x v="1"/>
    <x v="55"/>
    <n v="1"/>
    <s v="YOUNG ADULT"/>
    <x v="4"/>
    <n v="2023"/>
  </r>
  <r>
    <s v="P05505"/>
    <x v="70"/>
    <x v="3"/>
    <x v="42"/>
    <s v="Male"/>
    <x v="4"/>
    <x v="9"/>
    <n v="3"/>
    <n v="7"/>
    <x v="1"/>
    <n v="6"/>
    <n v="4"/>
    <n v="1"/>
    <s v="Medicaid"/>
    <x v="0"/>
    <x v="52"/>
    <n v="0"/>
    <s v="ADULT"/>
    <x v="8"/>
    <n v="2021"/>
  </r>
  <r>
    <s v="P05506"/>
    <x v="1087"/>
    <x v="2"/>
    <x v="58"/>
    <s v="Female"/>
    <x v="1"/>
    <x v="2"/>
    <n v="5"/>
    <n v="9"/>
    <x v="1"/>
    <n v="8"/>
    <n v="7"/>
    <n v="5"/>
    <s v="Medicare"/>
    <x v="0"/>
    <x v="2"/>
    <n v="1"/>
    <s v="SENIOR"/>
    <x v="2"/>
    <n v="2021"/>
  </r>
  <r>
    <s v="P05507"/>
    <x v="352"/>
    <x v="0"/>
    <x v="13"/>
    <s v="Female"/>
    <x v="1"/>
    <x v="6"/>
    <n v="4"/>
    <n v="7"/>
    <x v="3"/>
    <n v="6"/>
    <n v="2"/>
    <n v="1"/>
    <s v="Private"/>
    <x v="0"/>
    <x v="19"/>
    <n v="1"/>
    <s v="ADULT"/>
    <x v="0"/>
    <n v="2022"/>
  </r>
  <r>
    <s v="P05508"/>
    <x v="259"/>
    <x v="3"/>
    <x v="45"/>
    <s v="Female"/>
    <x v="2"/>
    <x v="5"/>
    <n v="2"/>
    <n v="10"/>
    <x v="0"/>
    <n v="5"/>
    <n v="1"/>
    <n v="0"/>
    <s v="Private"/>
    <x v="0"/>
    <x v="56"/>
    <n v="0"/>
    <s v="YOUNG ADULT"/>
    <x v="11"/>
    <n v="2023"/>
  </r>
  <r>
    <s v="P05509"/>
    <x v="84"/>
    <x v="3"/>
    <x v="4"/>
    <s v="Male"/>
    <x v="3"/>
    <x v="5"/>
    <n v="5"/>
    <n v="10"/>
    <x v="3"/>
    <n v="8"/>
    <n v="6"/>
    <n v="1"/>
    <s v="Medicaid"/>
    <x v="0"/>
    <x v="2"/>
    <n v="1"/>
    <s v="ADULT"/>
    <x v="5"/>
    <n v="2022"/>
  </r>
  <r>
    <s v="P05510"/>
    <x v="144"/>
    <x v="3"/>
    <x v="1"/>
    <s v="Male"/>
    <x v="0"/>
    <x v="8"/>
    <n v="4"/>
    <n v="8"/>
    <x v="1"/>
    <n v="8"/>
    <n v="3"/>
    <n v="1"/>
    <s v="Private"/>
    <x v="0"/>
    <x v="8"/>
    <n v="1"/>
    <s v="ADULT"/>
    <x v="8"/>
    <n v="2023"/>
  </r>
  <r>
    <s v="P05511"/>
    <x v="860"/>
    <x v="2"/>
    <x v="30"/>
    <s v="Male"/>
    <x v="4"/>
    <x v="3"/>
    <n v="4"/>
    <n v="8"/>
    <x v="2"/>
    <n v="7"/>
    <n v="2"/>
    <n v="1"/>
    <s v="Medicaid"/>
    <x v="0"/>
    <x v="11"/>
    <n v="0"/>
    <s v="ADULT"/>
    <x v="2"/>
    <n v="2023"/>
  </r>
  <r>
    <s v="P05512"/>
    <x v="150"/>
    <x v="0"/>
    <x v="29"/>
    <s v="Male"/>
    <x v="2"/>
    <x v="5"/>
    <n v="7"/>
    <n v="12"/>
    <x v="0"/>
    <n v="12"/>
    <n v="5"/>
    <n v="2"/>
    <s v="Medicare"/>
    <x v="1"/>
    <x v="2"/>
    <n v="1"/>
    <s v="SENIOR"/>
    <x v="10"/>
    <n v="2021"/>
  </r>
  <r>
    <s v="P05513"/>
    <x v="258"/>
    <x v="2"/>
    <x v="38"/>
    <s v="Female"/>
    <x v="3"/>
    <x v="2"/>
    <n v="6"/>
    <n v="10"/>
    <x v="1"/>
    <n v="10"/>
    <n v="6"/>
    <n v="2"/>
    <s v="Medicare"/>
    <x v="1"/>
    <x v="2"/>
    <n v="1"/>
    <s v="SENIOR"/>
    <x v="7"/>
    <n v="2022"/>
  </r>
  <r>
    <s v="P05514"/>
    <x v="770"/>
    <x v="0"/>
    <x v="9"/>
    <s v="Male"/>
    <x v="3"/>
    <x v="0"/>
    <n v="4"/>
    <n v="6"/>
    <x v="0"/>
    <n v="7"/>
    <n v="2"/>
    <n v="1"/>
    <s v="Medicaid"/>
    <x v="0"/>
    <x v="11"/>
    <n v="1"/>
    <s v="ADULT"/>
    <x v="6"/>
    <n v="2023"/>
  </r>
  <r>
    <s v="P05515"/>
    <x v="829"/>
    <x v="1"/>
    <x v="68"/>
    <s v="Female"/>
    <x v="3"/>
    <x v="6"/>
    <n v="6"/>
    <n v="7"/>
    <x v="2"/>
    <n v="10"/>
    <n v="8"/>
    <n v="2"/>
    <s v="Medicare"/>
    <x v="1"/>
    <x v="2"/>
    <n v="1"/>
    <s v="SENIOR"/>
    <x v="3"/>
    <n v="2022"/>
  </r>
  <r>
    <s v="P05516"/>
    <x v="206"/>
    <x v="0"/>
    <x v="33"/>
    <s v="Male"/>
    <x v="1"/>
    <x v="0"/>
    <n v="2"/>
    <n v="8"/>
    <x v="3"/>
    <n v="3"/>
    <n v="1"/>
    <n v="0"/>
    <s v="Uninsured"/>
    <x v="2"/>
    <x v="66"/>
    <n v="1"/>
    <s v="YOUNG ADULT"/>
    <x v="10"/>
    <n v="2022"/>
  </r>
  <r>
    <s v="P05517"/>
    <x v="1068"/>
    <x v="3"/>
    <x v="0"/>
    <s v="Male"/>
    <x v="0"/>
    <x v="9"/>
    <n v="5"/>
    <n v="8"/>
    <x v="1"/>
    <n v="8"/>
    <n v="5"/>
    <n v="1"/>
    <s v="Medicare"/>
    <x v="0"/>
    <x v="45"/>
    <n v="1"/>
    <s v="SENIOR"/>
    <x v="8"/>
    <n v="2021"/>
  </r>
  <r>
    <s v="P05518"/>
    <x v="17"/>
    <x v="0"/>
    <x v="38"/>
    <s v="Female"/>
    <x v="0"/>
    <x v="0"/>
    <n v="5"/>
    <n v="8"/>
    <x v="2"/>
    <n v="8"/>
    <n v="6"/>
    <n v="1"/>
    <s v="Medicare"/>
    <x v="0"/>
    <x v="0"/>
    <n v="1"/>
    <s v="SENIOR"/>
    <x v="6"/>
    <n v="2021"/>
  </r>
  <r>
    <s v="P05519"/>
    <x v="264"/>
    <x v="0"/>
    <x v="56"/>
    <s v="Male"/>
    <x v="1"/>
    <x v="8"/>
    <n v="2"/>
    <n v="8"/>
    <x v="3"/>
    <n v="5"/>
    <n v="1"/>
    <n v="2"/>
    <s v="Private"/>
    <x v="0"/>
    <x v="67"/>
    <n v="1"/>
    <s v="YOUNG ADULT"/>
    <x v="10"/>
    <n v="2021"/>
  </r>
  <r>
    <s v="P05520"/>
    <x v="1050"/>
    <x v="3"/>
    <x v="33"/>
    <s v="Male"/>
    <x v="3"/>
    <x v="7"/>
    <n v="2"/>
    <n v="9"/>
    <x v="0"/>
    <n v="4"/>
    <n v="1"/>
    <n v="2"/>
    <s v="Private"/>
    <x v="2"/>
    <x v="32"/>
    <n v="1"/>
    <s v="YOUNG ADULT"/>
    <x v="8"/>
    <n v="2022"/>
  </r>
  <r>
    <s v="P05521"/>
    <x v="843"/>
    <x v="0"/>
    <x v="34"/>
    <s v="Male"/>
    <x v="0"/>
    <x v="5"/>
    <n v="3"/>
    <n v="9"/>
    <x v="1"/>
    <n v="6"/>
    <n v="4"/>
    <n v="1"/>
    <s v="Private"/>
    <x v="0"/>
    <x v="37"/>
    <n v="1"/>
    <s v="ADULT"/>
    <x v="10"/>
    <n v="2021"/>
  </r>
  <r>
    <s v="P05522"/>
    <x v="245"/>
    <x v="0"/>
    <x v="37"/>
    <s v="Male"/>
    <x v="2"/>
    <x v="0"/>
    <n v="3"/>
    <n v="6"/>
    <x v="1"/>
    <n v="4"/>
    <n v="2"/>
    <n v="1"/>
    <s v="Uninsured"/>
    <x v="0"/>
    <x v="41"/>
    <n v="0"/>
    <s v="ADULT"/>
    <x v="0"/>
    <n v="2022"/>
  </r>
  <r>
    <s v="P05523"/>
    <x v="989"/>
    <x v="2"/>
    <x v="29"/>
    <s v="Female"/>
    <x v="1"/>
    <x v="2"/>
    <n v="6"/>
    <n v="11"/>
    <x v="3"/>
    <n v="9"/>
    <n v="6"/>
    <n v="2"/>
    <s v="Medicare"/>
    <x v="1"/>
    <x v="2"/>
    <n v="1"/>
    <s v="SENIOR"/>
    <x v="7"/>
    <n v="2021"/>
  </r>
  <r>
    <s v="P05524"/>
    <x v="475"/>
    <x v="0"/>
    <x v="21"/>
    <s v="Male"/>
    <x v="4"/>
    <x v="3"/>
    <n v="3"/>
    <n v="8"/>
    <x v="1"/>
    <n v="8"/>
    <n v="2"/>
    <n v="2"/>
    <s v="Private"/>
    <x v="0"/>
    <x v="22"/>
    <n v="1"/>
    <s v="ADULT"/>
    <x v="10"/>
    <n v="2023"/>
  </r>
  <r>
    <s v="P05525"/>
    <x v="283"/>
    <x v="2"/>
    <x v="40"/>
    <s v="Female"/>
    <x v="3"/>
    <x v="1"/>
    <n v="4"/>
    <n v="6"/>
    <x v="3"/>
    <n v="6"/>
    <n v="3"/>
    <n v="1"/>
    <s v="Private"/>
    <x v="0"/>
    <x v="52"/>
    <n v="0"/>
    <s v="ADULT"/>
    <x v="2"/>
    <n v="2023"/>
  </r>
  <r>
    <s v="P05526"/>
    <x v="542"/>
    <x v="0"/>
    <x v="21"/>
    <s v="Female"/>
    <x v="4"/>
    <x v="3"/>
    <n v="3"/>
    <n v="7"/>
    <x v="1"/>
    <n v="4"/>
    <n v="2"/>
    <n v="2"/>
    <s v="Private"/>
    <x v="0"/>
    <x v="29"/>
    <n v="0"/>
    <s v="ADULT"/>
    <x v="6"/>
    <n v="2022"/>
  </r>
  <r>
    <s v="P05527"/>
    <x v="514"/>
    <x v="2"/>
    <x v="50"/>
    <s v="Female"/>
    <x v="3"/>
    <x v="1"/>
    <n v="5"/>
    <n v="8"/>
    <x v="0"/>
    <n v="8"/>
    <n v="6"/>
    <n v="2"/>
    <s v="Medicare"/>
    <x v="0"/>
    <x v="2"/>
    <n v="1"/>
    <s v="SENIOR"/>
    <x v="7"/>
    <n v="2022"/>
  </r>
  <r>
    <s v="P05528"/>
    <x v="746"/>
    <x v="1"/>
    <x v="47"/>
    <s v="Male"/>
    <x v="0"/>
    <x v="5"/>
    <n v="5"/>
    <n v="11"/>
    <x v="2"/>
    <n v="8"/>
    <n v="2"/>
    <n v="2"/>
    <s v="Medicaid"/>
    <x v="0"/>
    <x v="2"/>
    <n v="1"/>
    <s v="ADULT"/>
    <x v="3"/>
    <n v="2023"/>
  </r>
  <r>
    <s v="P05529"/>
    <x v="936"/>
    <x v="2"/>
    <x v="4"/>
    <s v="Female"/>
    <x v="2"/>
    <x v="5"/>
    <n v="4"/>
    <n v="12"/>
    <x v="3"/>
    <n v="6"/>
    <n v="3"/>
    <n v="1"/>
    <s v="Private"/>
    <x v="0"/>
    <x v="34"/>
    <n v="1"/>
    <s v="ADULT"/>
    <x v="2"/>
    <n v="2022"/>
  </r>
  <r>
    <s v="P05530"/>
    <x v="668"/>
    <x v="3"/>
    <x v="31"/>
    <s v="Male"/>
    <x v="1"/>
    <x v="7"/>
    <n v="4"/>
    <n v="11"/>
    <x v="1"/>
    <n v="6"/>
    <n v="3"/>
    <n v="3"/>
    <s v="Private"/>
    <x v="0"/>
    <x v="2"/>
    <n v="1"/>
    <s v="ADULT"/>
    <x v="5"/>
    <n v="2023"/>
  </r>
  <r>
    <s v="P05531"/>
    <x v="320"/>
    <x v="2"/>
    <x v="64"/>
    <s v="Female"/>
    <x v="3"/>
    <x v="4"/>
    <n v="5"/>
    <n v="7"/>
    <x v="0"/>
    <n v="8"/>
    <n v="4"/>
    <n v="2"/>
    <s v="Medicare"/>
    <x v="0"/>
    <x v="2"/>
    <n v="1"/>
    <s v="SENIOR"/>
    <x v="9"/>
    <n v="2021"/>
  </r>
  <r>
    <s v="P05532"/>
    <x v="561"/>
    <x v="2"/>
    <x v="34"/>
    <s v="Female"/>
    <x v="1"/>
    <x v="0"/>
    <n v="3"/>
    <n v="7"/>
    <x v="1"/>
    <n v="6"/>
    <n v="2"/>
    <n v="1"/>
    <s v="Private"/>
    <x v="0"/>
    <x v="30"/>
    <n v="0"/>
    <s v="ADULT"/>
    <x v="2"/>
    <n v="2023"/>
  </r>
  <r>
    <s v="P05533"/>
    <x v="421"/>
    <x v="2"/>
    <x v="54"/>
    <s v="Male"/>
    <x v="1"/>
    <x v="1"/>
    <n v="6"/>
    <n v="5"/>
    <x v="2"/>
    <n v="10"/>
    <n v="6"/>
    <n v="2"/>
    <s v="Medicare"/>
    <x v="1"/>
    <x v="2"/>
    <n v="1"/>
    <s v="SENIOR"/>
    <x v="9"/>
    <n v="2022"/>
  </r>
  <r>
    <s v="P05534"/>
    <x v="710"/>
    <x v="3"/>
    <x v="26"/>
    <s v="Female"/>
    <x v="4"/>
    <x v="7"/>
    <n v="4"/>
    <n v="11"/>
    <x v="0"/>
    <n v="8"/>
    <n v="2"/>
    <n v="1"/>
    <s v="Medicaid"/>
    <x v="0"/>
    <x v="2"/>
    <n v="1"/>
    <s v="ADULT"/>
    <x v="8"/>
    <n v="2021"/>
  </r>
  <r>
    <s v="P05535"/>
    <x v="688"/>
    <x v="3"/>
    <x v="1"/>
    <s v="Female"/>
    <x v="3"/>
    <x v="7"/>
    <n v="5"/>
    <n v="10"/>
    <x v="1"/>
    <n v="8"/>
    <n v="4"/>
    <n v="1"/>
    <s v="Private"/>
    <x v="0"/>
    <x v="2"/>
    <n v="1"/>
    <s v="ADULT"/>
    <x v="5"/>
    <n v="2023"/>
  </r>
  <r>
    <s v="P05536"/>
    <x v="597"/>
    <x v="1"/>
    <x v="49"/>
    <s v="Female"/>
    <x v="0"/>
    <x v="2"/>
    <n v="7"/>
    <n v="12"/>
    <x v="0"/>
    <n v="12"/>
    <n v="5"/>
    <n v="4"/>
    <s v="Medicare"/>
    <x v="1"/>
    <x v="2"/>
    <n v="1"/>
    <s v="SENIOR"/>
    <x v="3"/>
    <n v="2023"/>
  </r>
  <r>
    <s v="P05537"/>
    <x v="945"/>
    <x v="3"/>
    <x v="13"/>
    <s v="Male"/>
    <x v="0"/>
    <x v="9"/>
    <n v="4"/>
    <n v="9"/>
    <x v="1"/>
    <n v="7"/>
    <n v="3"/>
    <n v="1"/>
    <s v="Medicaid"/>
    <x v="0"/>
    <x v="38"/>
    <n v="1"/>
    <s v="ADULT"/>
    <x v="11"/>
    <n v="2022"/>
  </r>
  <r>
    <s v="P05538"/>
    <x v="746"/>
    <x v="1"/>
    <x v="36"/>
    <s v="Female"/>
    <x v="3"/>
    <x v="4"/>
    <n v="4"/>
    <n v="5"/>
    <x v="2"/>
    <n v="7"/>
    <n v="4"/>
    <n v="4"/>
    <s v="Uninsured"/>
    <x v="0"/>
    <x v="2"/>
    <n v="1"/>
    <s v="ADULT"/>
    <x v="3"/>
    <n v="2023"/>
  </r>
  <r>
    <s v="P05539"/>
    <x v="457"/>
    <x v="2"/>
    <x v="25"/>
    <s v="Female"/>
    <x v="4"/>
    <x v="1"/>
    <n v="2"/>
    <n v="6"/>
    <x v="2"/>
    <n v="3"/>
    <n v="2"/>
    <n v="0"/>
    <s v="Private"/>
    <x v="2"/>
    <x v="58"/>
    <n v="0"/>
    <s v="YOUNG ADULT"/>
    <x v="9"/>
    <n v="2021"/>
  </r>
  <r>
    <s v="P05540"/>
    <x v="429"/>
    <x v="3"/>
    <x v="41"/>
    <s v="Male"/>
    <x v="2"/>
    <x v="1"/>
    <n v="5"/>
    <n v="7"/>
    <x v="1"/>
    <n v="8"/>
    <n v="4"/>
    <n v="2"/>
    <s v="Medicare"/>
    <x v="0"/>
    <x v="2"/>
    <n v="1"/>
    <s v="SENIOR"/>
    <x v="8"/>
    <n v="2023"/>
  </r>
  <r>
    <s v="P05541"/>
    <x v="15"/>
    <x v="2"/>
    <x v="73"/>
    <s v="Female"/>
    <x v="4"/>
    <x v="0"/>
    <n v="6"/>
    <n v="6"/>
    <x v="1"/>
    <n v="9"/>
    <n v="6"/>
    <n v="2"/>
    <s v="Medicare"/>
    <x v="1"/>
    <x v="2"/>
    <n v="1"/>
    <s v="SENIOR"/>
    <x v="7"/>
    <n v="2021"/>
  </r>
  <r>
    <s v="P05542"/>
    <x v="906"/>
    <x v="1"/>
    <x v="73"/>
    <s v="Male"/>
    <x v="4"/>
    <x v="0"/>
    <n v="6"/>
    <n v="6"/>
    <x v="1"/>
    <n v="9"/>
    <n v="4"/>
    <n v="2"/>
    <s v="Medicare"/>
    <x v="1"/>
    <x v="2"/>
    <n v="1"/>
    <s v="SENIOR"/>
    <x v="1"/>
    <n v="2021"/>
  </r>
  <r>
    <s v="P05543"/>
    <x v="475"/>
    <x v="0"/>
    <x v="68"/>
    <s v="Male"/>
    <x v="3"/>
    <x v="8"/>
    <n v="5"/>
    <n v="8"/>
    <x v="1"/>
    <n v="8"/>
    <n v="5"/>
    <n v="2"/>
    <s v="Medicare"/>
    <x v="0"/>
    <x v="2"/>
    <n v="1"/>
    <s v="SENIOR"/>
    <x v="10"/>
    <n v="2023"/>
  </r>
  <r>
    <s v="P05544"/>
    <x v="772"/>
    <x v="3"/>
    <x v="4"/>
    <s v="Female"/>
    <x v="0"/>
    <x v="2"/>
    <n v="4"/>
    <n v="9"/>
    <x v="1"/>
    <n v="7"/>
    <n v="3"/>
    <n v="1"/>
    <s v="Medicaid"/>
    <x v="0"/>
    <x v="3"/>
    <n v="0"/>
    <s v="ADULT"/>
    <x v="11"/>
    <n v="2022"/>
  </r>
  <r>
    <s v="P05545"/>
    <x v="916"/>
    <x v="3"/>
    <x v="36"/>
    <s v="Female"/>
    <x v="0"/>
    <x v="10"/>
    <n v="4"/>
    <n v="6"/>
    <x v="2"/>
    <n v="6"/>
    <n v="4"/>
    <n v="1"/>
    <s v="Private"/>
    <x v="0"/>
    <x v="36"/>
    <n v="0"/>
    <s v="ADULT"/>
    <x v="8"/>
    <n v="2021"/>
  </r>
  <r>
    <s v="P05546"/>
    <x v="356"/>
    <x v="0"/>
    <x v="70"/>
    <s v="Female"/>
    <x v="0"/>
    <x v="6"/>
    <n v="2"/>
    <n v="9"/>
    <x v="0"/>
    <n v="3"/>
    <n v="4"/>
    <n v="0"/>
    <s v="Private"/>
    <x v="2"/>
    <x v="30"/>
    <n v="0"/>
    <s v="YOUNG ADULT"/>
    <x v="6"/>
    <n v="2022"/>
  </r>
  <r>
    <s v="P05547"/>
    <x v="288"/>
    <x v="1"/>
    <x v="76"/>
    <s v="Female"/>
    <x v="2"/>
    <x v="1"/>
    <n v="6"/>
    <n v="5"/>
    <x v="2"/>
    <n v="9"/>
    <n v="4"/>
    <n v="2"/>
    <s v="Medicare"/>
    <x v="1"/>
    <x v="2"/>
    <n v="1"/>
    <s v="SENIOR"/>
    <x v="1"/>
    <n v="2021"/>
  </r>
  <r>
    <s v="P05548"/>
    <x v="613"/>
    <x v="3"/>
    <x v="57"/>
    <s v="Male"/>
    <x v="3"/>
    <x v="7"/>
    <n v="4"/>
    <n v="10"/>
    <x v="2"/>
    <n v="7"/>
    <n v="3"/>
    <n v="1"/>
    <s v="Private"/>
    <x v="0"/>
    <x v="23"/>
    <n v="0"/>
    <s v="SENIOR"/>
    <x v="8"/>
    <n v="2023"/>
  </r>
  <r>
    <s v="P05549"/>
    <x v="1087"/>
    <x v="2"/>
    <x v="42"/>
    <s v="Male"/>
    <x v="2"/>
    <x v="6"/>
    <n v="3"/>
    <n v="9"/>
    <x v="2"/>
    <n v="6"/>
    <n v="2"/>
    <n v="1"/>
    <s v="Uninsured"/>
    <x v="0"/>
    <x v="17"/>
    <n v="0"/>
    <s v="ADULT"/>
    <x v="2"/>
    <n v="2021"/>
  </r>
  <r>
    <s v="P05550"/>
    <x v="799"/>
    <x v="2"/>
    <x v="54"/>
    <s v="Female"/>
    <x v="1"/>
    <x v="6"/>
    <n v="7"/>
    <n v="8"/>
    <x v="1"/>
    <n v="10"/>
    <n v="5"/>
    <n v="3"/>
    <s v="Medicare"/>
    <x v="1"/>
    <x v="2"/>
    <n v="1"/>
    <s v="SENIOR"/>
    <x v="7"/>
    <n v="2023"/>
  </r>
  <r>
    <s v="P05551"/>
    <x v="689"/>
    <x v="1"/>
    <x v="52"/>
    <s v="Male"/>
    <x v="0"/>
    <x v="1"/>
    <n v="3"/>
    <n v="5"/>
    <x v="0"/>
    <n v="6"/>
    <n v="4"/>
    <n v="3"/>
    <s v="Private"/>
    <x v="0"/>
    <x v="19"/>
    <n v="0"/>
    <s v="ADULT"/>
    <x v="4"/>
    <n v="2021"/>
  </r>
  <r>
    <s v="P05552"/>
    <x v="560"/>
    <x v="0"/>
    <x v="20"/>
    <s v="Female"/>
    <x v="2"/>
    <x v="2"/>
    <n v="4"/>
    <n v="10"/>
    <x v="1"/>
    <n v="8"/>
    <n v="3"/>
    <n v="3"/>
    <s v="Private"/>
    <x v="0"/>
    <x v="2"/>
    <n v="1"/>
    <s v="ADULT"/>
    <x v="6"/>
    <n v="2022"/>
  </r>
  <r>
    <s v="P05553"/>
    <x v="529"/>
    <x v="1"/>
    <x v="1"/>
    <s v="Female"/>
    <x v="3"/>
    <x v="8"/>
    <n v="4"/>
    <n v="9"/>
    <x v="1"/>
    <n v="7"/>
    <n v="5"/>
    <n v="1"/>
    <s v="Medicaid"/>
    <x v="0"/>
    <x v="67"/>
    <n v="1"/>
    <s v="ADULT"/>
    <x v="3"/>
    <n v="2021"/>
  </r>
  <r>
    <s v="P05554"/>
    <x v="318"/>
    <x v="3"/>
    <x v="38"/>
    <s v="Male"/>
    <x v="4"/>
    <x v="10"/>
    <n v="6"/>
    <n v="7"/>
    <x v="1"/>
    <n v="10"/>
    <n v="4"/>
    <n v="2"/>
    <s v="Medicare"/>
    <x v="1"/>
    <x v="2"/>
    <n v="1"/>
    <s v="SENIOR"/>
    <x v="5"/>
    <n v="2022"/>
  </r>
  <r>
    <s v="P05555"/>
    <x v="600"/>
    <x v="0"/>
    <x v="31"/>
    <s v="Male"/>
    <x v="1"/>
    <x v="1"/>
    <n v="6"/>
    <n v="6"/>
    <x v="2"/>
    <n v="11"/>
    <n v="5"/>
    <n v="2"/>
    <s v="Medicaid"/>
    <x v="1"/>
    <x v="2"/>
    <n v="1"/>
    <s v="ADULT"/>
    <x v="0"/>
    <n v="2021"/>
  </r>
  <r>
    <s v="P05556"/>
    <x v="674"/>
    <x v="2"/>
    <x v="16"/>
    <s v="Female"/>
    <x v="3"/>
    <x v="2"/>
    <n v="2"/>
    <n v="8"/>
    <x v="1"/>
    <n v="5"/>
    <n v="2"/>
    <n v="0"/>
    <s v="Private"/>
    <x v="2"/>
    <x v="16"/>
    <n v="1"/>
    <s v="YOUNG ADULT"/>
    <x v="9"/>
    <n v="2022"/>
  </r>
  <r>
    <s v="P05557"/>
    <x v="789"/>
    <x v="3"/>
    <x v="18"/>
    <s v="Female"/>
    <x v="1"/>
    <x v="7"/>
    <n v="4"/>
    <n v="12"/>
    <x v="1"/>
    <n v="6"/>
    <n v="2"/>
    <n v="1"/>
    <s v="Medicaid"/>
    <x v="0"/>
    <x v="3"/>
    <n v="1"/>
    <s v="ADULT"/>
    <x v="8"/>
    <n v="2022"/>
  </r>
  <r>
    <s v="P05558"/>
    <x v="562"/>
    <x v="2"/>
    <x v="35"/>
    <s v="Female"/>
    <x v="1"/>
    <x v="0"/>
    <n v="5"/>
    <n v="7"/>
    <x v="1"/>
    <n v="8"/>
    <n v="4"/>
    <n v="2"/>
    <s v="Medicare"/>
    <x v="0"/>
    <x v="2"/>
    <n v="1"/>
    <s v="SENIOR"/>
    <x v="2"/>
    <n v="2023"/>
  </r>
  <r>
    <s v="P05559"/>
    <x v="528"/>
    <x v="0"/>
    <x v="24"/>
    <s v="Female"/>
    <x v="4"/>
    <x v="8"/>
    <n v="4"/>
    <n v="8"/>
    <x v="1"/>
    <n v="10"/>
    <n v="3"/>
    <n v="2"/>
    <s v="Private"/>
    <x v="0"/>
    <x v="2"/>
    <n v="1"/>
    <s v="ADULT"/>
    <x v="6"/>
    <n v="2021"/>
  </r>
  <r>
    <s v="P05560"/>
    <x v="384"/>
    <x v="2"/>
    <x v="6"/>
    <s v="Female"/>
    <x v="0"/>
    <x v="8"/>
    <n v="8"/>
    <n v="12"/>
    <x v="2"/>
    <n v="12"/>
    <n v="6"/>
    <n v="3"/>
    <s v="Medicare"/>
    <x v="1"/>
    <x v="2"/>
    <n v="1"/>
    <s v="SENIOR"/>
    <x v="9"/>
    <n v="2023"/>
  </r>
  <r>
    <s v="P05561"/>
    <x v="461"/>
    <x v="2"/>
    <x v="13"/>
    <s v="Male"/>
    <x v="4"/>
    <x v="8"/>
    <n v="3"/>
    <n v="7"/>
    <x v="0"/>
    <n v="4"/>
    <n v="2"/>
    <n v="1"/>
    <s v="Private"/>
    <x v="0"/>
    <x v="11"/>
    <n v="1"/>
    <s v="ADULT"/>
    <x v="7"/>
    <n v="2021"/>
  </r>
  <r>
    <s v="P05562"/>
    <x v="271"/>
    <x v="0"/>
    <x v="24"/>
    <s v="Male"/>
    <x v="0"/>
    <x v="0"/>
    <n v="4"/>
    <n v="8"/>
    <x v="1"/>
    <n v="8"/>
    <n v="3"/>
    <n v="1"/>
    <s v="Private"/>
    <x v="0"/>
    <x v="20"/>
    <n v="1"/>
    <s v="ADULT"/>
    <x v="0"/>
    <n v="2021"/>
  </r>
  <r>
    <s v="P05563"/>
    <x v="967"/>
    <x v="2"/>
    <x v="21"/>
    <s v="Male"/>
    <x v="4"/>
    <x v="3"/>
    <n v="3"/>
    <n v="7"/>
    <x v="1"/>
    <n v="6"/>
    <n v="2"/>
    <n v="1"/>
    <s v="Private"/>
    <x v="0"/>
    <x v="30"/>
    <n v="0"/>
    <s v="ADULT"/>
    <x v="2"/>
    <n v="2021"/>
  </r>
  <r>
    <s v="P05564"/>
    <x v="294"/>
    <x v="0"/>
    <x v="29"/>
    <s v="Male"/>
    <x v="0"/>
    <x v="0"/>
    <n v="5"/>
    <n v="9"/>
    <x v="2"/>
    <n v="8"/>
    <n v="6"/>
    <n v="1"/>
    <s v="Medicare"/>
    <x v="0"/>
    <x v="2"/>
    <n v="1"/>
    <s v="SENIOR"/>
    <x v="0"/>
    <n v="2021"/>
  </r>
  <r>
    <s v="P05565"/>
    <x v="172"/>
    <x v="2"/>
    <x v="47"/>
    <s v="Male"/>
    <x v="4"/>
    <x v="4"/>
    <n v="4"/>
    <n v="6"/>
    <x v="3"/>
    <n v="6"/>
    <n v="2"/>
    <n v="1"/>
    <s v="Private"/>
    <x v="0"/>
    <x v="20"/>
    <n v="1"/>
    <s v="ADULT"/>
    <x v="7"/>
    <n v="2022"/>
  </r>
  <r>
    <s v="P05566"/>
    <x v="153"/>
    <x v="3"/>
    <x v="2"/>
    <s v="Male"/>
    <x v="4"/>
    <x v="8"/>
    <n v="6"/>
    <n v="9"/>
    <x v="2"/>
    <n v="9"/>
    <n v="6"/>
    <n v="2"/>
    <s v="Medicare"/>
    <x v="1"/>
    <x v="2"/>
    <n v="1"/>
    <s v="SENIOR"/>
    <x v="5"/>
    <n v="2023"/>
  </r>
  <r>
    <s v="P05567"/>
    <x v="898"/>
    <x v="3"/>
    <x v="59"/>
    <s v="Male"/>
    <x v="2"/>
    <x v="7"/>
    <n v="5"/>
    <n v="10"/>
    <x v="0"/>
    <n v="10"/>
    <n v="5"/>
    <n v="2"/>
    <s v="Medicare"/>
    <x v="0"/>
    <x v="2"/>
    <n v="1"/>
    <s v="SENIOR"/>
    <x v="11"/>
    <n v="2021"/>
  </r>
  <r>
    <s v="P05568"/>
    <x v="932"/>
    <x v="0"/>
    <x v="2"/>
    <s v="Male"/>
    <x v="4"/>
    <x v="1"/>
    <n v="6"/>
    <n v="6"/>
    <x v="2"/>
    <n v="10"/>
    <n v="6"/>
    <n v="2"/>
    <s v="Medicare"/>
    <x v="1"/>
    <x v="2"/>
    <n v="1"/>
    <s v="SENIOR"/>
    <x v="10"/>
    <n v="2022"/>
  </r>
  <r>
    <s v="P05569"/>
    <x v="651"/>
    <x v="3"/>
    <x v="9"/>
    <s v="Female"/>
    <x v="2"/>
    <x v="7"/>
    <n v="4"/>
    <n v="9"/>
    <x v="1"/>
    <n v="7"/>
    <n v="2"/>
    <n v="2"/>
    <s v="Medicaid"/>
    <x v="0"/>
    <x v="2"/>
    <n v="1"/>
    <s v="ADULT"/>
    <x v="11"/>
    <n v="2022"/>
  </r>
  <r>
    <s v="P05570"/>
    <x v="165"/>
    <x v="3"/>
    <x v="52"/>
    <s v="Female"/>
    <x v="0"/>
    <x v="9"/>
    <n v="3"/>
    <n v="7"/>
    <x v="3"/>
    <n v="4"/>
    <n v="2"/>
    <n v="1"/>
    <s v="Private"/>
    <x v="0"/>
    <x v="39"/>
    <n v="1"/>
    <s v="ADULT"/>
    <x v="8"/>
    <n v="2022"/>
  </r>
  <r>
    <s v="P05571"/>
    <x v="134"/>
    <x v="3"/>
    <x v="24"/>
    <s v="Male"/>
    <x v="0"/>
    <x v="2"/>
    <n v="5"/>
    <n v="11"/>
    <x v="1"/>
    <n v="10"/>
    <n v="4"/>
    <n v="1"/>
    <s v="Uninsured"/>
    <x v="0"/>
    <x v="2"/>
    <n v="1"/>
    <s v="ADULT"/>
    <x v="5"/>
    <n v="2021"/>
  </r>
  <r>
    <s v="P05572"/>
    <x v="51"/>
    <x v="1"/>
    <x v="12"/>
    <s v="Female"/>
    <x v="4"/>
    <x v="1"/>
    <n v="4"/>
    <n v="5"/>
    <x v="0"/>
    <n v="7"/>
    <n v="2"/>
    <n v="1"/>
    <s v="Private"/>
    <x v="0"/>
    <x v="49"/>
    <n v="1"/>
    <s v="ADULT"/>
    <x v="1"/>
    <n v="2023"/>
  </r>
  <r>
    <s v="P05573"/>
    <x v="448"/>
    <x v="3"/>
    <x v="32"/>
    <s v="Male"/>
    <x v="3"/>
    <x v="5"/>
    <n v="4"/>
    <n v="11"/>
    <x v="3"/>
    <n v="8"/>
    <n v="5"/>
    <n v="1"/>
    <s v="Private"/>
    <x v="0"/>
    <x v="47"/>
    <n v="1"/>
    <s v="ADULT"/>
    <x v="8"/>
    <n v="2021"/>
  </r>
  <r>
    <s v="P05574"/>
    <x v="657"/>
    <x v="0"/>
    <x v="36"/>
    <s v="Female"/>
    <x v="3"/>
    <x v="3"/>
    <n v="4"/>
    <n v="9"/>
    <x v="1"/>
    <n v="6"/>
    <n v="3"/>
    <n v="2"/>
    <s v="Private"/>
    <x v="0"/>
    <x v="17"/>
    <n v="1"/>
    <s v="ADULT"/>
    <x v="0"/>
    <n v="2023"/>
  </r>
  <r>
    <s v="P05575"/>
    <x v="445"/>
    <x v="1"/>
    <x v="52"/>
    <s v="Male"/>
    <x v="1"/>
    <x v="2"/>
    <n v="3"/>
    <n v="8"/>
    <x v="1"/>
    <n v="6"/>
    <n v="2"/>
    <n v="1"/>
    <s v="Private"/>
    <x v="0"/>
    <x v="11"/>
    <n v="0"/>
    <s v="ADULT"/>
    <x v="4"/>
    <n v="2021"/>
  </r>
  <r>
    <s v="P05576"/>
    <x v="945"/>
    <x v="3"/>
    <x v="27"/>
    <s v="Female"/>
    <x v="4"/>
    <x v="8"/>
    <n v="3"/>
    <n v="7"/>
    <x v="2"/>
    <n v="6"/>
    <n v="4"/>
    <n v="1"/>
    <s v="Private"/>
    <x v="0"/>
    <x v="40"/>
    <n v="1"/>
    <s v="YOUNG ADULT"/>
    <x v="11"/>
    <n v="2022"/>
  </r>
  <r>
    <s v="P05577"/>
    <x v="621"/>
    <x v="0"/>
    <x v="37"/>
    <s v="Male"/>
    <x v="1"/>
    <x v="5"/>
    <n v="5"/>
    <n v="13"/>
    <x v="0"/>
    <n v="8"/>
    <n v="2"/>
    <n v="1"/>
    <s v="Medicaid"/>
    <x v="0"/>
    <x v="12"/>
    <n v="1"/>
    <s v="ADULT"/>
    <x v="0"/>
    <n v="2022"/>
  </r>
  <r>
    <s v="P05578"/>
    <x v="820"/>
    <x v="1"/>
    <x v="26"/>
    <s v="Female"/>
    <x v="0"/>
    <x v="0"/>
    <n v="5"/>
    <n v="6"/>
    <x v="3"/>
    <n v="8"/>
    <n v="4"/>
    <n v="1"/>
    <s v="Private"/>
    <x v="0"/>
    <x v="3"/>
    <n v="1"/>
    <s v="ADULT"/>
    <x v="3"/>
    <n v="2021"/>
  </r>
  <r>
    <s v="P05579"/>
    <x v="625"/>
    <x v="0"/>
    <x v="28"/>
    <s v="Male"/>
    <x v="0"/>
    <x v="6"/>
    <n v="3"/>
    <n v="7"/>
    <x v="2"/>
    <n v="6"/>
    <n v="6"/>
    <n v="1"/>
    <s v="Private"/>
    <x v="0"/>
    <x v="31"/>
    <n v="1"/>
    <s v="YOUNG ADULT"/>
    <x v="0"/>
    <n v="2021"/>
  </r>
  <r>
    <s v="P05580"/>
    <x v="1045"/>
    <x v="0"/>
    <x v="47"/>
    <s v="Female"/>
    <x v="2"/>
    <x v="4"/>
    <n v="4"/>
    <n v="6"/>
    <x v="1"/>
    <n v="8"/>
    <n v="2"/>
    <n v="2"/>
    <s v="Uninsured"/>
    <x v="0"/>
    <x v="8"/>
    <n v="1"/>
    <s v="ADULT"/>
    <x v="10"/>
    <n v="2021"/>
  </r>
  <r>
    <s v="P05581"/>
    <x v="529"/>
    <x v="1"/>
    <x v="48"/>
    <s v="Male"/>
    <x v="3"/>
    <x v="0"/>
    <n v="6"/>
    <n v="6"/>
    <x v="2"/>
    <n v="11"/>
    <n v="6"/>
    <n v="2"/>
    <s v="Medicare"/>
    <x v="1"/>
    <x v="2"/>
    <n v="1"/>
    <s v="SENIOR"/>
    <x v="3"/>
    <n v="2021"/>
  </r>
  <r>
    <s v="P05582"/>
    <x v="541"/>
    <x v="2"/>
    <x v="35"/>
    <s v="Male"/>
    <x v="2"/>
    <x v="8"/>
    <n v="6"/>
    <n v="9"/>
    <x v="0"/>
    <n v="10"/>
    <n v="4"/>
    <n v="2"/>
    <s v="Medicare"/>
    <x v="1"/>
    <x v="2"/>
    <n v="1"/>
    <s v="SENIOR"/>
    <x v="9"/>
    <n v="2023"/>
  </r>
  <r>
    <s v="P05583"/>
    <x v="582"/>
    <x v="0"/>
    <x v="65"/>
    <s v="Female"/>
    <x v="0"/>
    <x v="1"/>
    <n v="6"/>
    <n v="6"/>
    <x v="0"/>
    <n v="9"/>
    <n v="6"/>
    <n v="2"/>
    <s v="Medicare"/>
    <x v="1"/>
    <x v="2"/>
    <n v="1"/>
    <s v="SENIOR"/>
    <x v="10"/>
    <n v="2021"/>
  </r>
  <r>
    <s v="P05584"/>
    <x v="38"/>
    <x v="0"/>
    <x v="20"/>
    <s v="Male"/>
    <x v="4"/>
    <x v="0"/>
    <n v="5"/>
    <n v="8"/>
    <x v="1"/>
    <n v="10"/>
    <n v="4"/>
    <n v="1"/>
    <s v="Private"/>
    <x v="0"/>
    <x v="28"/>
    <n v="1"/>
    <s v="ADULT"/>
    <x v="6"/>
    <n v="2023"/>
  </r>
  <r>
    <s v="P05585"/>
    <x v="632"/>
    <x v="1"/>
    <x v="50"/>
    <s v="Female"/>
    <x v="0"/>
    <x v="1"/>
    <n v="5"/>
    <n v="5"/>
    <x v="2"/>
    <n v="8"/>
    <n v="4"/>
    <n v="2"/>
    <s v="Medicare"/>
    <x v="0"/>
    <x v="2"/>
    <n v="1"/>
    <s v="SENIOR"/>
    <x v="3"/>
    <n v="2021"/>
  </r>
  <r>
    <s v="P05586"/>
    <x v="681"/>
    <x v="2"/>
    <x v="34"/>
    <s v="Male"/>
    <x v="3"/>
    <x v="5"/>
    <n v="3"/>
    <n v="11"/>
    <x v="3"/>
    <n v="6"/>
    <n v="2"/>
    <n v="1"/>
    <s v="Medicaid"/>
    <x v="0"/>
    <x v="31"/>
    <n v="1"/>
    <s v="ADULT"/>
    <x v="2"/>
    <n v="2023"/>
  </r>
  <r>
    <s v="P05587"/>
    <x v="507"/>
    <x v="0"/>
    <x v="21"/>
    <s v="Male"/>
    <x v="0"/>
    <x v="3"/>
    <n v="3"/>
    <n v="8"/>
    <x v="0"/>
    <n v="6"/>
    <n v="6"/>
    <n v="2"/>
    <s v="Private"/>
    <x v="0"/>
    <x v="64"/>
    <n v="1"/>
    <s v="ADULT"/>
    <x v="0"/>
    <n v="2022"/>
  </r>
  <r>
    <s v="P05588"/>
    <x v="1075"/>
    <x v="2"/>
    <x v="45"/>
    <s v="Female"/>
    <x v="2"/>
    <x v="0"/>
    <n v="2"/>
    <n v="7"/>
    <x v="1"/>
    <n v="4"/>
    <n v="1"/>
    <n v="2"/>
    <s v="Private"/>
    <x v="2"/>
    <x v="9"/>
    <n v="0"/>
    <s v="YOUNG ADULT"/>
    <x v="7"/>
    <n v="2021"/>
  </r>
  <r>
    <s v="P05589"/>
    <x v="222"/>
    <x v="3"/>
    <x v="68"/>
    <s v="Male"/>
    <x v="0"/>
    <x v="7"/>
    <n v="6"/>
    <n v="10"/>
    <x v="1"/>
    <n v="11"/>
    <n v="6"/>
    <n v="2"/>
    <s v="Medicare"/>
    <x v="1"/>
    <x v="2"/>
    <n v="1"/>
    <s v="SENIOR"/>
    <x v="5"/>
    <n v="2023"/>
  </r>
  <r>
    <s v="P05590"/>
    <x v="219"/>
    <x v="2"/>
    <x v="5"/>
    <s v="Male"/>
    <x v="0"/>
    <x v="1"/>
    <n v="7"/>
    <n v="7"/>
    <x v="1"/>
    <n v="12"/>
    <n v="9"/>
    <n v="3"/>
    <s v="Medicare"/>
    <x v="1"/>
    <x v="2"/>
    <n v="1"/>
    <s v="SENIOR"/>
    <x v="7"/>
    <n v="2021"/>
  </r>
  <r>
    <s v="P05591"/>
    <x v="483"/>
    <x v="1"/>
    <x v="12"/>
    <s v="Female"/>
    <x v="4"/>
    <x v="2"/>
    <n v="3"/>
    <n v="8"/>
    <x v="0"/>
    <n v="4"/>
    <n v="2"/>
    <n v="1"/>
    <s v="Uninsured"/>
    <x v="0"/>
    <x v="17"/>
    <n v="1"/>
    <s v="ADULT"/>
    <x v="1"/>
    <n v="2022"/>
  </r>
  <r>
    <s v="P05592"/>
    <x v="565"/>
    <x v="1"/>
    <x v="22"/>
    <s v="Female"/>
    <x v="0"/>
    <x v="4"/>
    <n v="5"/>
    <n v="6"/>
    <x v="2"/>
    <n v="8"/>
    <n v="4"/>
    <n v="1"/>
    <s v="Private"/>
    <x v="0"/>
    <x v="21"/>
    <n v="1"/>
    <s v="ADULT"/>
    <x v="1"/>
    <n v="2022"/>
  </r>
  <r>
    <s v="P05593"/>
    <x v="842"/>
    <x v="3"/>
    <x v="34"/>
    <s v="Female"/>
    <x v="0"/>
    <x v="1"/>
    <n v="3"/>
    <n v="5"/>
    <x v="1"/>
    <n v="4"/>
    <n v="2"/>
    <n v="1"/>
    <s v="Uninsured"/>
    <x v="0"/>
    <x v="63"/>
    <n v="0"/>
    <s v="ADULT"/>
    <x v="11"/>
    <n v="2022"/>
  </r>
  <r>
    <s v="P05594"/>
    <x v="1062"/>
    <x v="1"/>
    <x v="20"/>
    <s v="Male"/>
    <x v="1"/>
    <x v="8"/>
    <n v="4"/>
    <n v="8"/>
    <x v="0"/>
    <n v="7"/>
    <n v="3"/>
    <n v="1"/>
    <s v="Medicaid"/>
    <x v="0"/>
    <x v="23"/>
    <n v="1"/>
    <s v="ADULT"/>
    <x v="3"/>
    <n v="2023"/>
  </r>
  <r>
    <s v="P05595"/>
    <x v="941"/>
    <x v="2"/>
    <x v="50"/>
    <s v="Female"/>
    <x v="1"/>
    <x v="2"/>
    <n v="6"/>
    <n v="9"/>
    <x v="0"/>
    <n v="11"/>
    <n v="6"/>
    <n v="2"/>
    <s v="Medicare"/>
    <x v="1"/>
    <x v="2"/>
    <n v="1"/>
    <s v="SENIOR"/>
    <x v="7"/>
    <n v="2023"/>
  </r>
  <r>
    <s v="P05596"/>
    <x v="384"/>
    <x v="2"/>
    <x v="11"/>
    <s v="Male"/>
    <x v="1"/>
    <x v="0"/>
    <n v="2"/>
    <n v="7"/>
    <x v="1"/>
    <n v="4"/>
    <n v="2"/>
    <n v="0"/>
    <s v="Private"/>
    <x v="0"/>
    <x v="43"/>
    <n v="0"/>
    <s v="YOUNG ADULT"/>
    <x v="9"/>
    <n v="2023"/>
  </r>
  <r>
    <s v="P05597"/>
    <x v="10"/>
    <x v="3"/>
    <x v="20"/>
    <s v="Male"/>
    <x v="4"/>
    <x v="7"/>
    <n v="4"/>
    <n v="9"/>
    <x v="1"/>
    <n v="8"/>
    <n v="2"/>
    <n v="2"/>
    <s v="Medicaid"/>
    <x v="0"/>
    <x v="2"/>
    <n v="1"/>
    <s v="ADULT"/>
    <x v="5"/>
    <n v="2023"/>
  </r>
  <r>
    <s v="P05598"/>
    <x v="298"/>
    <x v="0"/>
    <x v="22"/>
    <s v="Female"/>
    <x v="1"/>
    <x v="2"/>
    <n v="4"/>
    <n v="11"/>
    <x v="0"/>
    <n v="9"/>
    <n v="3"/>
    <n v="2"/>
    <s v="Private"/>
    <x v="0"/>
    <x v="2"/>
    <n v="1"/>
    <s v="ADULT"/>
    <x v="10"/>
    <n v="2022"/>
  </r>
  <r>
    <s v="P05599"/>
    <x v="243"/>
    <x v="0"/>
    <x v="18"/>
    <s v="Male"/>
    <x v="0"/>
    <x v="6"/>
    <n v="4"/>
    <n v="8"/>
    <x v="2"/>
    <n v="7"/>
    <n v="3"/>
    <n v="1"/>
    <s v="Private"/>
    <x v="0"/>
    <x v="4"/>
    <n v="0"/>
    <s v="ADULT"/>
    <x v="0"/>
    <n v="2021"/>
  </r>
  <r>
    <s v="P05600"/>
    <x v="536"/>
    <x v="0"/>
    <x v="57"/>
    <s v="Male"/>
    <x v="1"/>
    <x v="4"/>
    <n v="8"/>
    <n v="9"/>
    <x v="0"/>
    <n v="13"/>
    <n v="4"/>
    <n v="4"/>
    <s v="Private"/>
    <x v="1"/>
    <x v="2"/>
    <n v="0"/>
    <s v="SENIOR"/>
    <x v="0"/>
    <n v="2023"/>
  </r>
  <r>
    <s v="P05601"/>
    <x v="472"/>
    <x v="3"/>
    <x v="4"/>
    <s v="Male"/>
    <x v="3"/>
    <x v="8"/>
    <n v="7"/>
    <n v="9"/>
    <x v="2"/>
    <n v="12"/>
    <n v="4"/>
    <n v="2"/>
    <s v="Private"/>
    <x v="1"/>
    <x v="2"/>
    <n v="1"/>
    <s v="ADULT"/>
    <x v="11"/>
    <n v="2022"/>
  </r>
  <r>
    <s v="P05602"/>
    <x v="572"/>
    <x v="2"/>
    <x v="31"/>
    <s v="Female"/>
    <x v="0"/>
    <x v="0"/>
    <n v="4"/>
    <n v="6"/>
    <x v="1"/>
    <n v="8"/>
    <n v="4"/>
    <n v="1"/>
    <s v="Private"/>
    <x v="0"/>
    <x v="46"/>
    <n v="1"/>
    <s v="ADULT"/>
    <x v="7"/>
    <n v="2021"/>
  </r>
  <r>
    <s v="P05603"/>
    <x v="973"/>
    <x v="2"/>
    <x v="4"/>
    <s v="Female"/>
    <x v="0"/>
    <x v="6"/>
    <n v="4"/>
    <n v="8"/>
    <x v="3"/>
    <n v="6"/>
    <n v="2"/>
    <n v="1"/>
    <s v="Private"/>
    <x v="0"/>
    <x v="34"/>
    <n v="1"/>
    <s v="ADULT"/>
    <x v="9"/>
    <n v="2022"/>
  </r>
  <r>
    <s v="P05604"/>
    <x v="26"/>
    <x v="1"/>
    <x v="41"/>
    <s v="Female"/>
    <x v="0"/>
    <x v="5"/>
    <n v="6"/>
    <n v="11"/>
    <x v="0"/>
    <n v="10"/>
    <n v="6"/>
    <n v="2"/>
    <s v="Medicare"/>
    <x v="1"/>
    <x v="2"/>
    <n v="1"/>
    <s v="SENIOR"/>
    <x v="4"/>
    <n v="2023"/>
  </r>
  <r>
    <s v="P05605"/>
    <x v="161"/>
    <x v="2"/>
    <x v="57"/>
    <s v="Male"/>
    <x v="2"/>
    <x v="4"/>
    <n v="5"/>
    <n v="5"/>
    <x v="1"/>
    <n v="8"/>
    <n v="4"/>
    <n v="2"/>
    <s v="Private"/>
    <x v="0"/>
    <x v="2"/>
    <n v="1"/>
    <s v="SENIOR"/>
    <x v="7"/>
    <n v="2021"/>
  </r>
  <r>
    <s v="P05606"/>
    <x v="1043"/>
    <x v="2"/>
    <x v="26"/>
    <s v="Female"/>
    <x v="2"/>
    <x v="0"/>
    <n v="4"/>
    <n v="6"/>
    <x v="3"/>
    <n v="7"/>
    <n v="3"/>
    <n v="1"/>
    <s v="Private"/>
    <x v="0"/>
    <x v="22"/>
    <n v="1"/>
    <s v="ADULT"/>
    <x v="7"/>
    <n v="2023"/>
  </r>
  <r>
    <s v="P05607"/>
    <x v="838"/>
    <x v="0"/>
    <x v="56"/>
    <s v="Female"/>
    <x v="2"/>
    <x v="4"/>
    <n v="2"/>
    <n v="5"/>
    <x v="3"/>
    <n v="4"/>
    <n v="1"/>
    <n v="0"/>
    <s v="Private"/>
    <x v="0"/>
    <x v="68"/>
    <n v="1"/>
    <s v="YOUNG ADULT"/>
    <x v="0"/>
    <n v="2022"/>
  </r>
  <r>
    <s v="P05608"/>
    <x v="788"/>
    <x v="0"/>
    <x v="36"/>
    <s v="Male"/>
    <x v="4"/>
    <x v="6"/>
    <n v="4"/>
    <n v="7"/>
    <x v="1"/>
    <n v="8"/>
    <n v="3"/>
    <n v="1"/>
    <s v="Medicaid"/>
    <x v="0"/>
    <x v="8"/>
    <n v="1"/>
    <s v="ADULT"/>
    <x v="10"/>
    <n v="2021"/>
  </r>
  <r>
    <s v="P05609"/>
    <x v="88"/>
    <x v="2"/>
    <x v="39"/>
    <s v="Male"/>
    <x v="4"/>
    <x v="1"/>
    <n v="5"/>
    <n v="6"/>
    <x v="0"/>
    <n v="8"/>
    <n v="4"/>
    <n v="3"/>
    <s v="Medicare"/>
    <x v="0"/>
    <x v="2"/>
    <n v="1"/>
    <s v="SENIOR"/>
    <x v="7"/>
    <n v="2023"/>
  </r>
  <r>
    <s v="P05610"/>
    <x v="1002"/>
    <x v="1"/>
    <x v="47"/>
    <s v="Male"/>
    <x v="3"/>
    <x v="1"/>
    <n v="5"/>
    <n v="6"/>
    <x v="1"/>
    <n v="10"/>
    <n v="4"/>
    <n v="2"/>
    <s v="Private"/>
    <x v="0"/>
    <x v="23"/>
    <n v="0"/>
    <s v="ADULT"/>
    <x v="3"/>
    <n v="2023"/>
  </r>
  <r>
    <s v="P05611"/>
    <x v="27"/>
    <x v="1"/>
    <x v="2"/>
    <s v="Male"/>
    <x v="1"/>
    <x v="2"/>
    <n v="5"/>
    <n v="9"/>
    <x v="1"/>
    <n v="8"/>
    <n v="6"/>
    <n v="1"/>
    <s v="Medicare"/>
    <x v="0"/>
    <x v="2"/>
    <n v="1"/>
    <s v="SENIOR"/>
    <x v="3"/>
    <n v="2021"/>
  </r>
  <r>
    <s v="P05612"/>
    <x v="646"/>
    <x v="1"/>
    <x v="63"/>
    <s v="Female"/>
    <x v="2"/>
    <x v="6"/>
    <n v="6"/>
    <n v="7"/>
    <x v="1"/>
    <n v="10"/>
    <n v="6"/>
    <n v="2"/>
    <s v="Medicare"/>
    <x v="1"/>
    <x v="2"/>
    <n v="1"/>
    <s v="SENIOR"/>
    <x v="3"/>
    <n v="2021"/>
  </r>
  <r>
    <s v="P05613"/>
    <x v="187"/>
    <x v="0"/>
    <x v="35"/>
    <s v="Male"/>
    <x v="4"/>
    <x v="2"/>
    <n v="7"/>
    <n v="11"/>
    <x v="1"/>
    <n v="10"/>
    <n v="5"/>
    <n v="3"/>
    <s v="Medicare"/>
    <x v="1"/>
    <x v="2"/>
    <n v="1"/>
    <s v="SENIOR"/>
    <x v="6"/>
    <n v="2022"/>
  </r>
  <r>
    <s v="P05614"/>
    <x v="581"/>
    <x v="2"/>
    <x v="18"/>
    <s v="Male"/>
    <x v="3"/>
    <x v="2"/>
    <n v="7"/>
    <n v="11"/>
    <x v="2"/>
    <n v="12"/>
    <n v="4"/>
    <n v="2"/>
    <s v="Medicaid"/>
    <x v="1"/>
    <x v="2"/>
    <n v="1"/>
    <s v="ADULT"/>
    <x v="9"/>
    <n v="2023"/>
  </r>
  <r>
    <s v="P05615"/>
    <x v="92"/>
    <x v="3"/>
    <x v="42"/>
    <s v="Female"/>
    <x v="2"/>
    <x v="7"/>
    <n v="4"/>
    <n v="12"/>
    <x v="0"/>
    <n v="6"/>
    <n v="3"/>
    <n v="1"/>
    <s v="Uninsured"/>
    <x v="0"/>
    <x v="59"/>
    <n v="1"/>
    <s v="ADULT"/>
    <x v="8"/>
    <n v="2021"/>
  </r>
  <r>
    <s v="P05616"/>
    <x v="107"/>
    <x v="1"/>
    <x v="45"/>
    <s v="Female"/>
    <x v="2"/>
    <x v="1"/>
    <n v="1"/>
    <n v="3"/>
    <x v="3"/>
    <n v="4"/>
    <n v="0"/>
    <n v="0"/>
    <s v="Uninsured"/>
    <x v="2"/>
    <x v="25"/>
    <n v="0"/>
    <s v="YOUNG ADULT"/>
    <x v="1"/>
    <n v="2021"/>
  </r>
  <r>
    <s v="P05617"/>
    <x v="580"/>
    <x v="3"/>
    <x v="1"/>
    <s v="Female"/>
    <x v="0"/>
    <x v="0"/>
    <n v="4"/>
    <n v="8"/>
    <x v="1"/>
    <n v="6"/>
    <n v="4"/>
    <n v="1"/>
    <s v="Private"/>
    <x v="0"/>
    <x v="36"/>
    <n v="1"/>
    <s v="ADULT"/>
    <x v="11"/>
    <n v="2023"/>
  </r>
  <r>
    <s v="P05618"/>
    <x v="282"/>
    <x v="0"/>
    <x v="32"/>
    <s v="Male"/>
    <x v="2"/>
    <x v="2"/>
    <n v="3"/>
    <n v="11"/>
    <x v="2"/>
    <n v="4"/>
    <n v="4"/>
    <n v="1"/>
    <s v="Medicaid"/>
    <x v="0"/>
    <x v="28"/>
    <n v="1"/>
    <s v="ADULT"/>
    <x v="6"/>
    <n v="2022"/>
  </r>
  <r>
    <s v="P05619"/>
    <x v="933"/>
    <x v="3"/>
    <x v="20"/>
    <s v="Male"/>
    <x v="0"/>
    <x v="9"/>
    <n v="5"/>
    <n v="8"/>
    <x v="2"/>
    <n v="8"/>
    <n v="4"/>
    <n v="2"/>
    <s v="Medicaid"/>
    <x v="0"/>
    <x v="2"/>
    <n v="1"/>
    <s v="ADULT"/>
    <x v="5"/>
    <n v="2021"/>
  </r>
  <r>
    <s v="P05620"/>
    <x v="3"/>
    <x v="2"/>
    <x v="1"/>
    <s v="Male"/>
    <x v="2"/>
    <x v="0"/>
    <n v="4"/>
    <n v="7"/>
    <x v="2"/>
    <n v="9"/>
    <n v="3"/>
    <n v="2"/>
    <s v="Private"/>
    <x v="0"/>
    <x v="28"/>
    <n v="1"/>
    <s v="ADULT"/>
    <x v="2"/>
    <n v="2023"/>
  </r>
  <r>
    <s v="P05621"/>
    <x v="459"/>
    <x v="1"/>
    <x v="32"/>
    <s v="Male"/>
    <x v="0"/>
    <x v="0"/>
    <n v="3"/>
    <n v="5"/>
    <x v="2"/>
    <n v="4"/>
    <n v="4"/>
    <n v="1"/>
    <s v="Uninsured"/>
    <x v="0"/>
    <x v="20"/>
    <n v="1"/>
    <s v="ADULT"/>
    <x v="4"/>
    <n v="2023"/>
  </r>
  <r>
    <s v="P05622"/>
    <x v="1072"/>
    <x v="1"/>
    <x v="74"/>
    <s v="Male"/>
    <x v="0"/>
    <x v="1"/>
    <n v="2"/>
    <n v="4"/>
    <x v="2"/>
    <n v="5"/>
    <n v="1"/>
    <n v="0"/>
    <s v="Private"/>
    <x v="2"/>
    <x v="73"/>
    <n v="0"/>
    <s v="YOUNG ADULT"/>
    <x v="3"/>
    <n v="2023"/>
  </r>
  <r>
    <s v="P05623"/>
    <x v="44"/>
    <x v="1"/>
    <x v="15"/>
    <s v="Female"/>
    <x v="4"/>
    <x v="0"/>
    <n v="3"/>
    <n v="7"/>
    <x v="2"/>
    <n v="8"/>
    <n v="2"/>
    <n v="1"/>
    <s v="Private"/>
    <x v="0"/>
    <x v="51"/>
    <n v="0"/>
    <s v="ADULT"/>
    <x v="4"/>
    <n v="2021"/>
  </r>
  <r>
    <s v="P05624"/>
    <x v="903"/>
    <x v="1"/>
    <x v="0"/>
    <s v="Male"/>
    <x v="0"/>
    <x v="6"/>
    <n v="7"/>
    <n v="8"/>
    <x v="3"/>
    <n v="12"/>
    <n v="6"/>
    <n v="3"/>
    <s v="Medicare"/>
    <x v="1"/>
    <x v="2"/>
    <n v="1"/>
    <s v="SENIOR"/>
    <x v="1"/>
    <n v="2023"/>
  </r>
  <r>
    <s v="P05625"/>
    <x v="365"/>
    <x v="0"/>
    <x v="69"/>
    <s v="Male"/>
    <x v="0"/>
    <x v="4"/>
    <n v="7"/>
    <n v="9"/>
    <x v="0"/>
    <n v="10"/>
    <n v="6"/>
    <n v="3"/>
    <s v="Medicare"/>
    <x v="1"/>
    <x v="2"/>
    <n v="0"/>
    <s v="SENIOR"/>
    <x v="6"/>
    <n v="2023"/>
  </r>
  <r>
    <s v="P05626"/>
    <x v="119"/>
    <x v="2"/>
    <x v="31"/>
    <s v="Male"/>
    <x v="1"/>
    <x v="1"/>
    <n v="4"/>
    <n v="6"/>
    <x v="2"/>
    <n v="6"/>
    <n v="4"/>
    <n v="1"/>
    <s v="Private"/>
    <x v="0"/>
    <x v="72"/>
    <n v="0"/>
    <s v="ADULT"/>
    <x v="9"/>
    <n v="2021"/>
  </r>
  <r>
    <s v="P05627"/>
    <x v="65"/>
    <x v="1"/>
    <x v="14"/>
    <s v="Female"/>
    <x v="4"/>
    <x v="4"/>
    <n v="4"/>
    <n v="6"/>
    <x v="1"/>
    <n v="7"/>
    <n v="4"/>
    <n v="1"/>
    <s v="Private"/>
    <x v="0"/>
    <x v="55"/>
    <n v="1"/>
    <s v="ADULT"/>
    <x v="4"/>
    <n v="2022"/>
  </r>
  <r>
    <s v="P05628"/>
    <x v="442"/>
    <x v="3"/>
    <x v="41"/>
    <s v="Female"/>
    <x v="0"/>
    <x v="10"/>
    <n v="6"/>
    <n v="7"/>
    <x v="3"/>
    <n v="10"/>
    <n v="6"/>
    <n v="2"/>
    <s v="Medicare"/>
    <x v="1"/>
    <x v="2"/>
    <n v="1"/>
    <s v="SENIOR"/>
    <x v="8"/>
    <n v="2021"/>
  </r>
  <r>
    <s v="P05629"/>
    <x v="762"/>
    <x v="3"/>
    <x v="46"/>
    <s v="Female"/>
    <x v="4"/>
    <x v="7"/>
    <n v="4"/>
    <n v="10"/>
    <x v="2"/>
    <n v="6"/>
    <n v="2"/>
    <n v="1"/>
    <s v="Private"/>
    <x v="0"/>
    <x v="14"/>
    <n v="1"/>
    <s v="ADULT"/>
    <x v="11"/>
    <n v="2023"/>
  </r>
  <r>
    <s v="P05630"/>
    <x v="291"/>
    <x v="0"/>
    <x v="20"/>
    <s v="Male"/>
    <x v="0"/>
    <x v="2"/>
    <n v="4"/>
    <n v="11"/>
    <x v="0"/>
    <n v="7"/>
    <n v="4"/>
    <n v="2"/>
    <s v="Private"/>
    <x v="0"/>
    <x v="2"/>
    <n v="1"/>
    <s v="ADULT"/>
    <x v="6"/>
    <n v="2023"/>
  </r>
  <r>
    <s v="P05631"/>
    <x v="927"/>
    <x v="0"/>
    <x v="34"/>
    <s v="Male"/>
    <x v="2"/>
    <x v="0"/>
    <n v="3"/>
    <n v="7"/>
    <x v="1"/>
    <n v="4"/>
    <n v="4"/>
    <n v="1"/>
    <s v="Uninsured"/>
    <x v="0"/>
    <x v="52"/>
    <n v="1"/>
    <s v="ADULT"/>
    <x v="10"/>
    <n v="2023"/>
  </r>
  <r>
    <s v="P05632"/>
    <x v="1075"/>
    <x v="2"/>
    <x v="58"/>
    <s v="Male"/>
    <x v="0"/>
    <x v="2"/>
    <n v="6"/>
    <n v="9"/>
    <x v="0"/>
    <n v="10"/>
    <n v="4"/>
    <n v="4"/>
    <s v="Medicare"/>
    <x v="1"/>
    <x v="2"/>
    <n v="1"/>
    <s v="SENIOR"/>
    <x v="7"/>
    <n v="2021"/>
  </r>
  <r>
    <s v="P05633"/>
    <x v="896"/>
    <x v="1"/>
    <x v="30"/>
    <s v="Male"/>
    <x v="3"/>
    <x v="0"/>
    <n v="4"/>
    <n v="7"/>
    <x v="2"/>
    <n v="7"/>
    <n v="4"/>
    <n v="1"/>
    <s v="Private"/>
    <x v="0"/>
    <x v="55"/>
    <n v="1"/>
    <s v="ADULT"/>
    <x v="3"/>
    <n v="2022"/>
  </r>
  <r>
    <s v="P05634"/>
    <x v="989"/>
    <x v="2"/>
    <x v="14"/>
    <s v="Female"/>
    <x v="0"/>
    <x v="1"/>
    <n v="7"/>
    <n v="6"/>
    <x v="2"/>
    <n v="10"/>
    <n v="6"/>
    <n v="2"/>
    <s v="Private"/>
    <x v="1"/>
    <x v="2"/>
    <n v="0"/>
    <s v="ADULT"/>
    <x v="7"/>
    <n v="2021"/>
  </r>
  <r>
    <s v="P05635"/>
    <x v="460"/>
    <x v="1"/>
    <x v="46"/>
    <s v="Female"/>
    <x v="1"/>
    <x v="6"/>
    <n v="3"/>
    <n v="6"/>
    <x v="1"/>
    <n v="6"/>
    <n v="4"/>
    <n v="1"/>
    <s v="Private"/>
    <x v="0"/>
    <x v="37"/>
    <n v="1"/>
    <s v="ADULT"/>
    <x v="3"/>
    <n v="2023"/>
  </r>
  <r>
    <s v="P05636"/>
    <x v="858"/>
    <x v="3"/>
    <x v="29"/>
    <s v="Female"/>
    <x v="0"/>
    <x v="7"/>
    <n v="5"/>
    <n v="10"/>
    <x v="0"/>
    <n v="8"/>
    <n v="4"/>
    <n v="1"/>
    <s v="Medicare"/>
    <x v="0"/>
    <x v="2"/>
    <n v="1"/>
    <s v="SENIOR"/>
    <x v="8"/>
    <n v="2023"/>
  </r>
  <r>
    <s v="P05637"/>
    <x v="5"/>
    <x v="0"/>
    <x v="66"/>
    <s v="Female"/>
    <x v="1"/>
    <x v="0"/>
    <n v="7"/>
    <n v="8"/>
    <x v="1"/>
    <n v="10"/>
    <n v="5"/>
    <n v="3"/>
    <s v="Medicare"/>
    <x v="1"/>
    <x v="2"/>
    <n v="1"/>
    <s v="SENIOR"/>
    <x v="0"/>
    <n v="2021"/>
  </r>
  <r>
    <s v="P05638"/>
    <x v="207"/>
    <x v="2"/>
    <x v="13"/>
    <s v="Female"/>
    <x v="0"/>
    <x v="1"/>
    <n v="5"/>
    <n v="7"/>
    <x v="1"/>
    <n v="10"/>
    <n v="4"/>
    <n v="1"/>
    <s v="Medicaid"/>
    <x v="0"/>
    <x v="24"/>
    <n v="1"/>
    <s v="ADULT"/>
    <x v="7"/>
    <n v="2021"/>
  </r>
  <r>
    <s v="P05639"/>
    <x v="78"/>
    <x v="3"/>
    <x v="32"/>
    <s v="Male"/>
    <x v="3"/>
    <x v="9"/>
    <n v="4"/>
    <n v="8"/>
    <x v="1"/>
    <n v="7"/>
    <n v="2"/>
    <n v="1"/>
    <s v="Private"/>
    <x v="0"/>
    <x v="18"/>
    <n v="1"/>
    <s v="ADULT"/>
    <x v="5"/>
    <n v="2022"/>
  </r>
  <r>
    <s v="P05640"/>
    <x v="1073"/>
    <x v="2"/>
    <x v="26"/>
    <s v="Female"/>
    <x v="3"/>
    <x v="4"/>
    <n v="4"/>
    <n v="7"/>
    <x v="1"/>
    <n v="7"/>
    <n v="2"/>
    <n v="2"/>
    <s v="Private"/>
    <x v="0"/>
    <x v="34"/>
    <n v="0"/>
    <s v="ADULT"/>
    <x v="9"/>
    <n v="2022"/>
  </r>
  <r>
    <s v="P05641"/>
    <x v="365"/>
    <x v="0"/>
    <x v="6"/>
    <s v="Male"/>
    <x v="1"/>
    <x v="0"/>
    <n v="7"/>
    <n v="7"/>
    <x v="1"/>
    <n v="10"/>
    <n v="6"/>
    <n v="4"/>
    <s v="Medicare"/>
    <x v="1"/>
    <x v="2"/>
    <n v="1"/>
    <s v="SENIOR"/>
    <x v="6"/>
    <n v="2023"/>
  </r>
  <r>
    <s v="P05642"/>
    <x v="133"/>
    <x v="1"/>
    <x v="12"/>
    <s v="Female"/>
    <x v="0"/>
    <x v="1"/>
    <n v="3"/>
    <n v="4"/>
    <x v="0"/>
    <n v="4"/>
    <n v="2"/>
    <n v="1"/>
    <s v="Medicaid"/>
    <x v="0"/>
    <x v="5"/>
    <n v="1"/>
    <s v="ADULT"/>
    <x v="3"/>
    <n v="2021"/>
  </r>
  <r>
    <s v="P05643"/>
    <x v="433"/>
    <x v="3"/>
    <x v="45"/>
    <s v="Male"/>
    <x v="1"/>
    <x v="9"/>
    <n v="1"/>
    <n v="9"/>
    <x v="0"/>
    <n v="2"/>
    <n v="0"/>
    <n v="0"/>
    <s v="Medicaid"/>
    <x v="2"/>
    <x v="76"/>
    <n v="0"/>
    <s v="YOUNG ADULT"/>
    <x v="5"/>
    <n v="2022"/>
  </r>
  <r>
    <s v="P05644"/>
    <x v="219"/>
    <x v="2"/>
    <x v="44"/>
    <s v="Male"/>
    <x v="1"/>
    <x v="1"/>
    <n v="5"/>
    <n v="9"/>
    <x v="1"/>
    <n v="8"/>
    <n v="6"/>
    <n v="2"/>
    <s v="Medicare"/>
    <x v="0"/>
    <x v="2"/>
    <n v="1"/>
    <s v="SENIOR"/>
    <x v="7"/>
    <n v="2021"/>
  </r>
  <r>
    <s v="P05645"/>
    <x v="20"/>
    <x v="2"/>
    <x v="29"/>
    <s v="Female"/>
    <x v="0"/>
    <x v="2"/>
    <n v="6"/>
    <n v="11"/>
    <x v="0"/>
    <n v="11"/>
    <n v="6"/>
    <n v="2"/>
    <s v="Medicare"/>
    <x v="1"/>
    <x v="2"/>
    <n v="1"/>
    <s v="SENIOR"/>
    <x v="2"/>
    <n v="2022"/>
  </r>
  <r>
    <s v="P05646"/>
    <x v="90"/>
    <x v="1"/>
    <x v="11"/>
    <s v="Male"/>
    <x v="4"/>
    <x v="1"/>
    <n v="2"/>
    <n v="4"/>
    <x v="2"/>
    <n v="3"/>
    <n v="1"/>
    <n v="0"/>
    <s v="Private"/>
    <x v="2"/>
    <x v="73"/>
    <n v="0"/>
    <s v="YOUNG ADULT"/>
    <x v="3"/>
    <n v="2023"/>
  </r>
  <r>
    <s v="P05647"/>
    <x v="896"/>
    <x v="1"/>
    <x v="21"/>
    <s v="Male"/>
    <x v="1"/>
    <x v="8"/>
    <n v="4"/>
    <n v="12"/>
    <x v="3"/>
    <n v="9"/>
    <n v="2"/>
    <n v="1"/>
    <s v="Private"/>
    <x v="0"/>
    <x v="59"/>
    <n v="1"/>
    <s v="ADULT"/>
    <x v="3"/>
    <n v="2022"/>
  </r>
  <r>
    <s v="P05648"/>
    <x v="516"/>
    <x v="3"/>
    <x v="5"/>
    <s v="Male"/>
    <x v="3"/>
    <x v="9"/>
    <n v="6"/>
    <n v="10"/>
    <x v="1"/>
    <n v="12"/>
    <n v="4"/>
    <n v="2"/>
    <s v="Medicare"/>
    <x v="1"/>
    <x v="2"/>
    <n v="1"/>
    <s v="SENIOR"/>
    <x v="11"/>
    <n v="2021"/>
  </r>
  <r>
    <s v="P05649"/>
    <x v="153"/>
    <x v="3"/>
    <x v="17"/>
    <s v="Male"/>
    <x v="2"/>
    <x v="7"/>
    <n v="5"/>
    <n v="9"/>
    <x v="1"/>
    <n v="8"/>
    <n v="6"/>
    <n v="2"/>
    <s v="Medicare"/>
    <x v="0"/>
    <x v="2"/>
    <n v="1"/>
    <s v="SENIOR"/>
    <x v="5"/>
    <n v="2023"/>
  </r>
  <r>
    <s v="P05650"/>
    <x v="752"/>
    <x v="2"/>
    <x v="39"/>
    <s v="Female"/>
    <x v="3"/>
    <x v="2"/>
    <n v="5"/>
    <n v="10"/>
    <x v="0"/>
    <n v="8"/>
    <n v="6"/>
    <n v="2"/>
    <s v="Medicare"/>
    <x v="0"/>
    <x v="2"/>
    <n v="1"/>
    <s v="SENIOR"/>
    <x v="9"/>
    <n v="2021"/>
  </r>
  <r>
    <s v="P05651"/>
    <x v="817"/>
    <x v="3"/>
    <x v="1"/>
    <s v="Female"/>
    <x v="2"/>
    <x v="9"/>
    <n v="4"/>
    <n v="9"/>
    <x v="1"/>
    <n v="6"/>
    <n v="3"/>
    <n v="1"/>
    <s v="Private"/>
    <x v="0"/>
    <x v="18"/>
    <n v="0"/>
    <s v="ADULT"/>
    <x v="11"/>
    <n v="2023"/>
  </r>
  <r>
    <s v="P05652"/>
    <x v="761"/>
    <x v="2"/>
    <x v="18"/>
    <s v="Male"/>
    <x v="0"/>
    <x v="1"/>
    <n v="5"/>
    <n v="7"/>
    <x v="2"/>
    <n v="8"/>
    <n v="2"/>
    <n v="1"/>
    <s v="Private"/>
    <x v="0"/>
    <x v="42"/>
    <n v="1"/>
    <s v="ADULT"/>
    <x v="2"/>
    <n v="2022"/>
  </r>
  <r>
    <s v="P05653"/>
    <x v="956"/>
    <x v="1"/>
    <x v="1"/>
    <s v="Male"/>
    <x v="0"/>
    <x v="0"/>
    <n v="5"/>
    <n v="8"/>
    <x v="2"/>
    <n v="10"/>
    <n v="4"/>
    <n v="2"/>
    <s v="Private"/>
    <x v="0"/>
    <x v="23"/>
    <n v="1"/>
    <s v="ADULT"/>
    <x v="3"/>
    <n v="2021"/>
  </r>
  <r>
    <s v="P05654"/>
    <x v="1018"/>
    <x v="2"/>
    <x v="50"/>
    <s v="Female"/>
    <x v="1"/>
    <x v="0"/>
    <n v="6"/>
    <n v="6"/>
    <x v="0"/>
    <n v="10"/>
    <n v="4"/>
    <n v="4"/>
    <s v="Medicare"/>
    <x v="1"/>
    <x v="2"/>
    <n v="1"/>
    <s v="SENIOR"/>
    <x v="7"/>
    <n v="2021"/>
  </r>
  <r>
    <s v="P05655"/>
    <x v="1018"/>
    <x v="2"/>
    <x v="40"/>
    <s v="Male"/>
    <x v="2"/>
    <x v="1"/>
    <n v="3"/>
    <n v="4"/>
    <x v="1"/>
    <n v="4"/>
    <n v="2"/>
    <n v="1"/>
    <s v="Private"/>
    <x v="0"/>
    <x v="10"/>
    <n v="1"/>
    <s v="ADULT"/>
    <x v="7"/>
    <n v="2021"/>
  </r>
  <r>
    <s v="P05656"/>
    <x v="605"/>
    <x v="2"/>
    <x v="46"/>
    <s v="Male"/>
    <x v="1"/>
    <x v="0"/>
    <n v="4"/>
    <n v="8"/>
    <x v="2"/>
    <n v="7"/>
    <n v="2"/>
    <n v="2"/>
    <s v="Medicaid"/>
    <x v="0"/>
    <x v="61"/>
    <n v="1"/>
    <s v="ADULT"/>
    <x v="7"/>
    <n v="2023"/>
  </r>
  <r>
    <s v="P05657"/>
    <x v="3"/>
    <x v="2"/>
    <x v="35"/>
    <s v="Male"/>
    <x v="0"/>
    <x v="2"/>
    <n v="5"/>
    <n v="10"/>
    <x v="1"/>
    <n v="8"/>
    <n v="5"/>
    <n v="2"/>
    <s v="Medicare"/>
    <x v="0"/>
    <x v="2"/>
    <n v="1"/>
    <s v="SENIOR"/>
    <x v="2"/>
    <n v="2023"/>
  </r>
  <r>
    <s v="P05658"/>
    <x v="436"/>
    <x v="0"/>
    <x v="24"/>
    <s v="Female"/>
    <x v="0"/>
    <x v="8"/>
    <n v="5"/>
    <n v="8"/>
    <x v="1"/>
    <n v="8"/>
    <n v="4"/>
    <n v="1"/>
    <s v="Private"/>
    <x v="0"/>
    <x v="53"/>
    <n v="1"/>
    <s v="ADULT"/>
    <x v="10"/>
    <n v="2022"/>
  </r>
  <r>
    <s v="P05659"/>
    <x v="7"/>
    <x v="0"/>
    <x v="44"/>
    <s v="Male"/>
    <x v="1"/>
    <x v="4"/>
    <n v="9"/>
    <n v="7"/>
    <x v="1"/>
    <n v="14"/>
    <n v="6"/>
    <n v="3"/>
    <s v="Medicare"/>
    <x v="1"/>
    <x v="2"/>
    <n v="1"/>
    <s v="SENIOR"/>
    <x v="0"/>
    <n v="2021"/>
  </r>
  <r>
    <s v="P05660"/>
    <x v="562"/>
    <x v="2"/>
    <x v="37"/>
    <s v="Male"/>
    <x v="3"/>
    <x v="2"/>
    <n v="3"/>
    <n v="8"/>
    <x v="3"/>
    <n v="6"/>
    <n v="4"/>
    <n v="1"/>
    <s v="Private"/>
    <x v="0"/>
    <x v="14"/>
    <n v="1"/>
    <s v="ADULT"/>
    <x v="2"/>
    <n v="2023"/>
  </r>
  <r>
    <s v="P05661"/>
    <x v="616"/>
    <x v="2"/>
    <x v="24"/>
    <s v="Female"/>
    <x v="0"/>
    <x v="2"/>
    <n v="4"/>
    <n v="9"/>
    <x v="1"/>
    <n v="6"/>
    <n v="3"/>
    <n v="1"/>
    <s v="Medicaid"/>
    <x v="0"/>
    <x v="15"/>
    <n v="1"/>
    <s v="ADULT"/>
    <x v="9"/>
    <n v="2022"/>
  </r>
  <r>
    <s v="P05662"/>
    <x v="146"/>
    <x v="0"/>
    <x v="15"/>
    <s v="Male"/>
    <x v="0"/>
    <x v="2"/>
    <n v="3"/>
    <n v="10"/>
    <x v="2"/>
    <n v="6"/>
    <n v="2"/>
    <n v="1"/>
    <s v="Medicaid"/>
    <x v="0"/>
    <x v="21"/>
    <n v="1"/>
    <s v="ADULT"/>
    <x v="0"/>
    <n v="2022"/>
  </r>
  <r>
    <s v="P05663"/>
    <x v="894"/>
    <x v="0"/>
    <x v="47"/>
    <s v="Female"/>
    <x v="0"/>
    <x v="5"/>
    <n v="4"/>
    <n v="11"/>
    <x v="2"/>
    <n v="10"/>
    <n v="2"/>
    <n v="1"/>
    <s v="Medicaid"/>
    <x v="0"/>
    <x v="8"/>
    <n v="1"/>
    <s v="ADULT"/>
    <x v="6"/>
    <n v="2022"/>
  </r>
  <r>
    <s v="P05664"/>
    <x v="1007"/>
    <x v="3"/>
    <x v="33"/>
    <s v="Male"/>
    <x v="3"/>
    <x v="8"/>
    <n v="3"/>
    <n v="10"/>
    <x v="0"/>
    <n v="4"/>
    <n v="2"/>
    <n v="1"/>
    <s v="Medicaid"/>
    <x v="0"/>
    <x v="17"/>
    <n v="1"/>
    <s v="YOUNG ADULT"/>
    <x v="11"/>
    <n v="2022"/>
  </r>
  <r>
    <s v="P05665"/>
    <x v="1048"/>
    <x v="2"/>
    <x v="42"/>
    <s v="Male"/>
    <x v="0"/>
    <x v="1"/>
    <n v="4"/>
    <n v="6"/>
    <x v="2"/>
    <n v="6"/>
    <n v="3"/>
    <n v="1"/>
    <s v="Uninsured"/>
    <x v="0"/>
    <x v="38"/>
    <n v="0"/>
    <s v="ADULT"/>
    <x v="7"/>
    <n v="2022"/>
  </r>
  <r>
    <s v="P05666"/>
    <x v="274"/>
    <x v="1"/>
    <x v="16"/>
    <s v="Male"/>
    <x v="1"/>
    <x v="0"/>
    <n v="2"/>
    <n v="6"/>
    <x v="2"/>
    <n v="4"/>
    <n v="1"/>
    <n v="0"/>
    <s v="Private"/>
    <x v="1"/>
    <x v="60"/>
    <n v="0"/>
    <s v="YOUNG ADULT"/>
    <x v="4"/>
    <n v="2022"/>
  </r>
  <r>
    <s v="P05667"/>
    <x v="469"/>
    <x v="0"/>
    <x v="2"/>
    <s v="Male"/>
    <x v="3"/>
    <x v="6"/>
    <n v="6"/>
    <n v="7"/>
    <x v="1"/>
    <n v="11"/>
    <n v="4"/>
    <n v="2"/>
    <s v="Medicare"/>
    <x v="1"/>
    <x v="2"/>
    <n v="1"/>
    <s v="SENIOR"/>
    <x v="10"/>
    <n v="2022"/>
  </r>
  <r>
    <s v="P05668"/>
    <x v="518"/>
    <x v="1"/>
    <x v="29"/>
    <s v="Female"/>
    <x v="2"/>
    <x v="0"/>
    <n v="6"/>
    <n v="9"/>
    <x v="0"/>
    <n v="11"/>
    <n v="4"/>
    <n v="2"/>
    <s v="Medicare"/>
    <x v="1"/>
    <x v="2"/>
    <n v="1"/>
    <s v="SENIOR"/>
    <x v="1"/>
    <n v="2023"/>
  </r>
  <r>
    <s v="P05669"/>
    <x v="974"/>
    <x v="3"/>
    <x v="11"/>
    <s v="Female"/>
    <x v="0"/>
    <x v="8"/>
    <n v="3"/>
    <n v="7"/>
    <x v="2"/>
    <n v="8"/>
    <n v="2"/>
    <n v="1"/>
    <s v="Medicaid"/>
    <x v="0"/>
    <x v="28"/>
    <n v="0"/>
    <s v="YOUNG ADULT"/>
    <x v="5"/>
    <n v="2021"/>
  </r>
  <r>
    <s v="P05670"/>
    <x v="135"/>
    <x v="1"/>
    <x v="54"/>
    <s v="Male"/>
    <x v="0"/>
    <x v="6"/>
    <n v="5"/>
    <n v="8"/>
    <x v="1"/>
    <n v="8"/>
    <n v="5"/>
    <n v="2"/>
    <s v="Medicare"/>
    <x v="0"/>
    <x v="2"/>
    <n v="1"/>
    <s v="SENIOR"/>
    <x v="1"/>
    <n v="2022"/>
  </r>
  <r>
    <s v="P05671"/>
    <x v="631"/>
    <x v="1"/>
    <x v="49"/>
    <s v="Male"/>
    <x v="0"/>
    <x v="5"/>
    <n v="7"/>
    <n v="12"/>
    <x v="0"/>
    <n v="12"/>
    <n v="5"/>
    <n v="3"/>
    <s v="Medicare"/>
    <x v="1"/>
    <x v="2"/>
    <n v="1"/>
    <s v="SENIOR"/>
    <x v="3"/>
    <n v="2021"/>
  </r>
  <r>
    <s v="P05672"/>
    <x v="333"/>
    <x v="0"/>
    <x v="47"/>
    <s v="Male"/>
    <x v="3"/>
    <x v="5"/>
    <n v="4"/>
    <n v="10"/>
    <x v="0"/>
    <n v="7"/>
    <n v="2"/>
    <n v="1"/>
    <s v="Private"/>
    <x v="0"/>
    <x v="4"/>
    <n v="1"/>
    <s v="ADULT"/>
    <x v="0"/>
    <n v="2023"/>
  </r>
  <r>
    <s v="P05673"/>
    <x v="440"/>
    <x v="0"/>
    <x v="21"/>
    <s v="Female"/>
    <x v="3"/>
    <x v="8"/>
    <n v="4"/>
    <n v="9"/>
    <x v="2"/>
    <n v="7"/>
    <n v="2"/>
    <n v="2"/>
    <s v="Private"/>
    <x v="0"/>
    <x v="0"/>
    <n v="1"/>
    <s v="ADULT"/>
    <x v="0"/>
    <n v="2021"/>
  </r>
  <r>
    <s v="P05674"/>
    <x v="759"/>
    <x v="2"/>
    <x v="49"/>
    <s v="Female"/>
    <x v="1"/>
    <x v="1"/>
    <n v="6"/>
    <n v="6"/>
    <x v="2"/>
    <n v="9"/>
    <n v="6"/>
    <n v="4"/>
    <s v="Medicare"/>
    <x v="1"/>
    <x v="2"/>
    <n v="1"/>
    <s v="SENIOR"/>
    <x v="7"/>
    <n v="2021"/>
  </r>
  <r>
    <s v="P05675"/>
    <x v="246"/>
    <x v="0"/>
    <x v="28"/>
    <s v="Male"/>
    <x v="2"/>
    <x v="4"/>
    <n v="2"/>
    <n v="5"/>
    <x v="1"/>
    <n v="3"/>
    <n v="1"/>
    <n v="0"/>
    <s v="Medicaid"/>
    <x v="3"/>
    <x v="43"/>
    <n v="0"/>
    <s v="YOUNG ADULT"/>
    <x v="10"/>
    <n v="2023"/>
  </r>
  <r>
    <s v="P05676"/>
    <x v="893"/>
    <x v="2"/>
    <x v="47"/>
    <s v="Female"/>
    <x v="4"/>
    <x v="4"/>
    <n v="4"/>
    <n v="8"/>
    <x v="0"/>
    <n v="6"/>
    <n v="4"/>
    <n v="1"/>
    <s v="Medicaid"/>
    <x v="0"/>
    <x v="36"/>
    <n v="1"/>
    <s v="ADULT"/>
    <x v="7"/>
    <n v="2021"/>
  </r>
  <r>
    <s v="P05677"/>
    <x v="803"/>
    <x v="1"/>
    <x v="26"/>
    <s v="Female"/>
    <x v="0"/>
    <x v="3"/>
    <n v="6"/>
    <n v="9"/>
    <x v="1"/>
    <n v="10"/>
    <n v="4"/>
    <n v="2"/>
    <s v="Uninsured"/>
    <x v="1"/>
    <x v="2"/>
    <n v="1"/>
    <s v="ADULT"/>
    <x v="3"/>
    <n v="2022"/>
  </r>
  <r>
    <s v="P05678"/>
    <x v="467"/>
    <x v="1"/>
    <x v="54"/>
    <s v="Female"/>
    <x v="0"/>
    <x v="2"/>
    <n v="6"/>
    <n v="11"/>
    <x v="1"/>
    <n v="10"/>
    <n v="6"/>
    <n v="4"/>
    <s v="Medicare"/>
    <x v="1"/>
    <x v="2"/>
    <n v="1"/>
    <s v="SENIOR"/>
    <x v="3"/>
    <n v="2023"/>
  </r>
  <r>
    <s v="P05679"/>
    <x v="19"/>
    <x v="2"/>
    <x v="20"/>
    <s v="Male"/>
    <x v="1"/>
    <x v="0"/>
    <n v="4"/>
    <n v="6"/>
    <x v="0"/>
    <n v="8"/>
    <n v="3"/>
    <n v="3"/>
    <s v="Private"/>
    <x v="0"/>
    <x v="2"/>
    <n v="1"/>
    <s v="ADULT"/>
    <x v="7"/>
    <n v="2022"/>
  </r>
  <r>
    <s v="P05680"/>
    <x v="757"/>
    <x v="2"/>
    <x v="42"/>
    <s v="Male"/>
    <x v="1"/>
    <x v="0"/>
    <n v="4"/>
    <n v="7"/>
    <x v="2"/>
    <n v="7"/>
    <n v="3"/>
    <n v="2"/>
    <s v="Private"/>
    <x v="0"/>
    <x v="24"/>
    <n v="1"/>
    <s v="ADULT"/>
    <x v="7"/>
    <n v="2021"/>
  </r>
  <r>
    <s v="P05681"/>
    <x v="785"/>
    <x v="3"/>
    <x v="52"/>
    <s v="Male"/>
    <x v="0"/>
    <x v="2"/>
    <n v="3"/>
    <n v="11"/>
    <x v="1"/>
    <n v="6"/>
    <n v="4"/>
    <n v="1"/>
    <s v="Uninsured"/>
    <x v="0"/>
    <x v="26"/>
    <n v="1"/>
    <s v="ADULT"/>
    <x v="5"/>
    <n v="2021"/>
  </r>
  <r>
    <s v="P05682"/>
    <x v="871"/>
    <x v="2"/>
    <x v="32"/>
    <s v="Female"/>
    <x v="1"/>
    <x v="0"/>
    <n v="5"/>
    <n v="9"/>
    <x v="0"/>
    <n v="8"/>
    <n v="4"/>
    <n v="1"/>
    <s v="Private"/>
    <x v="0"/>
    <x v="21"/>
    <n v="1"/>
    <s v="ADULT"/>
    <x v="9"/>
    <n v="2023"/>
  </r>
  <r>
    <s v="P05683"/>
    <x v="592"/>
    <x v="3"/>
    <x v="13"/>
    <s v="Female"/>
    <x v="4"/>
    <x v="8"/>
    <n v="3"/>
    <n v="7"/>
    <x v="3"/>
    <n v="6"/>
    <n v="2"/>
    <n v="1"/>
    <s v="Uninsured"/>
    <x v="0"/>
    <x v="34"/>
    <n v="1"/>
    <s v="ADULT"/>
    <x v="8"/>
    <n v="2022"/>
  </r>
  <r>
    <s v="P05684"/>
    <x v="852"/>
    <x v="0"/>
    <x v="47"/>
    <s v="Female"/>
    <x v="1"/>
    <x v="6"/>
    <n v="4"/>
    <n v="7"/>
    <x v="1"/>
    <n v="7"/>
    <n v="2"/>
    <n v="1"/>
    <s v="Private"/>
    <x v="0"/>
    <x v="4"/>
    <n v="0"/>
    <s v="ADULT"/>
    <x v="6"/>
    <n v="2023"/>
  </r>
  <r>
    <s v="P05685"/>
    <x v="970"/>
    <x v="0"/>
    <x v="12"/>
    <s v="Male"/>
    <x v="2"/>
    <x v="0"/>
    <n v="4"/>
    <n v="6"/>
    <x v="1"/>
    <n v="7"/>
    <n v="3"/>
    <n v="1"/>
    <s v="Uninsured"/>
    <x v="0"/>
    <x v="38"/>
    <n v="0"/>
    <s v="ADULT"/>
    <x v="10"/>
    <n v="2023"/>
  </r>
  <r>
    <s v="P05686"/>
    <x v="357"/>
    <x v="2"/>
    <x v="33"/>
    <s v="Male"/>
    <x v="1"/>
    <x v="3"/>
    <n v="5"/>
    <n v="8"/>
    <x v="2"/>
    <n v="8"/>
    <n v="4"/>
    <n v="1"/>
    <s v="Private"/>
    <x v="0"/>
    <x v="42"/>
    <n v="0"/>
    <s v="YOUNG ADULT"/>
    <x v="7"/>
    <n v="2022"/>
  </r>
  <r>
    <s v="P05687"/>
    <x v="355"/>
    <x v="0"/>
    <x v="64"/>
    <s v="Male"/>
    <x v="1"/>
    <x v="1"/>
    <n v="5"/>
    <n v="6"/>
    <x v="1"/>
    <n v="8"/>
    <n v="6"/>
    <n v="2"/>
    <s v="Medicare"/>
    <x v="0"/>
    <x v="2"/>
    <n v="1"/>
    <s v="SENIOR"/>
    <x v="10"/>
    <n v="2023"/>
  </r>
  <r>
    <s v="P05688"/>
    <x v="974"/>
    <x v="3"/>
    <x v="42"/>
    <s v="Female"/>
    <x v="1"/>
    <x v="7"/>
    <n v="4"/>
    <n v="10"/>
    <x v="2"/>
    <n v="9"/>
    <n v="3"/>
    <n v="1"/>
    <s v="Uninsured"/>
    <x v="0"/>
    <x v="1"/>
    <n v="0"/>
    <s v="ADULT"/>
    <x v="5"/>
    <n v="2021"/>
  </r>
  <r>
    <s v="P05689"/>
    <x v="660"/>
    <x v="2"/>
    <x v="56"/>
    <s v="Male"/>
    <x v="1"/>
    <x v="5"/>
    <n v="2"/>
    <n v="11"/>
    <x v="2"/>
    <n v="5"/>
    <n v="1"/>
    <n v="0"/>
    <s v="Medicaid"/>
    <x v="0"/>
    <x v="56"/>
    <n v="0"/>
    <s v="YOUNG ADULT"/>
    <x v="7"/>
    <n v="2022"/>
  </r>
  <r>
    <s v="P05690"/>
    <x v="1085"/>
    <x v="3"/>
    <x v="1"/>
    <s v="Male"/>
    <x v="4"/>
    <x v="8"/>
    <n v="4"/>
    <n v="8"/>
    <x v="2"/>
    <n v="8"/>
    <n v="3"/>
    <n v="1"/>
    <s v="Medicaid"/>
    <x v="0"/>
    <x v="23"/>
    <n v="1"/>
    <s v="ADULT"/>
    <x v="8"/>
    <n v="2023"/>
  </r>
  <r>
    <s v="P05691"/>
    <x v="1054"/>
    <x v="2"/>
    <x v="18"/>
    <s v="Female"/>
    <x v="0"/>
    <x v="4"/>
    <n v="4"/>
    <n v="7"/>
    <x v="1"/>
    <n v="6"/>
    <n v="2"/>
    <n v="1"/>
    <s v="Private"/>
    <x v="0"/>
    <x v="63"/>
    <n v="0"/>
    <s v="ADULT"/>
    <x v="7"/>
    <n v="2021"/>
  </r>
  <r>
    <s v="P05692"/>
    <x v="881"/>
    <x v="1"/>
    <x v="11"/>
    <s v="Male"/>
    <x v="2"/>
    <x v="6"/>
    <n v="3"/>
    <n v="6"/>
    <x v="1"/>
    <n v="6"/>
    <n v="2"/>
    <n v="1"/>
    <s v="Medicaid"/>
    <x v="0"/>
    <x v="21"/>
    <n v="1"/>
    <s v="YOUNG ADULT"/>
    <x v="4"/>
    <n v="2021"/>
  </r>
  <r>
    <s v="P05693"/>
    <x v="490"/>
    <x v="3"/>
    <x v="14"/>
    <s v="Male"/>
    <x v="3"/>
    <x v="5"/>
    <n v="5"/>
    <n v="11"/>
    <x v="1"/>
    <n v="8"/>
    <n v="4"/>
    <n v="1"/>
    <s v="Private"/>
    <x v="0"/>
    <x v="2"/>
    <n v="1"/>
    <s v="ADULT"/>
    <x v="5"/>
    <n v="2022"/>
  </r>
  <r>
    <s v="P05694"/>
    <x v="106"/>
    <x v="3"/>
    <x v="13"/>
    <s v="Male"/>
    <x v="2"/>
    <x v="8"/>
    <n v="4"/>
    <n v="8"/>
    <x v="1"/>
    <n v="7"/>
    <n v="3"/>
    <n v="1"/>
    <s v="Private"/>
    <x v="0"/>
    <x v="14"/>
    <n v="1"/>
    <s v="ADULT"/>
    <x v="5"/>
    <n v="2022"/>
  </r>
  <r>
    <s v="P05695"/>
    <x v="1031"/>
    <x v="2"/>
    <x v="69"/>
    <s v="Female"/>
    <x v="0"/>
    <x v="6"/>
    <n v="7"/>
    <n v="9"/>
    <x v="2"/>
    <n v="12"/>
    <n v="8"/>
    <n v="3"/>
    <s v="Medicare"/>
    <x v="1"/>
    <x v="2"/>
    <n v="1"/>
    <s v="SENIOR"/>
    <x v="9"/>
    <n v="2022"/>
  </r>
  <r>
    <s v="P05696"/>
    <x v="996"/>
    <x v="0"/>
    <x v="0"/>
    <s v="Female"/>
    <x v="3"/>
    <x v="1"/>
    <n v="4"/>
    <n v="5"/>
    <x v="1"/>
    <n v="8"/>
    <n v="4"/>
    <n v="1"/>
    <s v="Medicare"/>
    <x v="0"/>
    <x v="61"/>
    <n v="1"/>
    <s v="SENIOR"/>
    <x v="10"/>
    <n v="2023"/>
  </r>
  <r>
    <s v="P05697"/>
    <x v="1067"/>
    <x v="2"/>
    <x v="36"/>
    <s v="Female"/>
    <x v="0"/>
    <x v="5"/>
    <n v="3"/>
    <n v="11"/>
    <x v="1"/>
    <n v="6"/>
    <n v="2"/>
    <n v="1"/>
    <s v="Uninsured"/>
    <x v="0"/>
    <x v="19"/>
    <n v="1"/>
    <s v="ADULT"/>
    <x v="9"/>
    <n v="2022"/>
  </r>
  <r>
    <s v="P05698"/>
    <x v="901"/>
    <x v="2"/>
    <x v="34"/>
    <s v="Female"/>
    <x v="1"/>
    <x v="0"/>
    <n v="3"/>
    <n v="7"/>
    <x v="1"/>
    <n v="6"/>
    <n v="2"/>
    <n v="1"/>
    <s v="Medicaid"/>
    <x v="0"/>
    <x v="27"/>
    <n v="1"/>
    <s v="ADULT"/>
    <x v="2"/>
    <n v="2023"/>
  </r>
  <r>
    <s v="P05699"/>
    <x v="321"/>
    <x v="0"/>
    <x v="31"/>
    <s v="Female"/>
    <x v="1"/>
    <x v="1"/>
    <n v="6"/>
    <n v="6"/>
    <x v="3"/>
    <n v="9"/>
    <n v="5"/>
    <n v="2"/>
    <s v="Private"/>
    <x v="1"/>
    <x v="2"/>
    <n v="1"/>
    <s v="ADULT"/>
    <x v="6"/>
    <n v="2023"/>
  </r>
  <r>
    <s v="P05700"/>
    <x v="202"/>
    <x v="3"/>
    <x v="38"/>
    <s v="Female"/>
    <x v="0"/>
    <x v="2"/>
    <n v="5"/>
    <n v="11"/>
    <x v="1"/>
    <n v="8"/>
    <n v="8"/>
    <n v="1"/>
    <s v="Medicare"/>
    <x v="0"/>
    <x v="2"/>
    <n v="1"/>
    <s v="SENIOR"/>
    <x v="5"/>
    <n v="2021"/>
  </r>
  <r>
    <s v="P05701"/>
    <x v="241"/>
    <x v="0"/>
    <x v="24"/>
    <s v="Female"/>
    <x v="4"/>
    <x v="6"/>
    <n v="5"/>
    <n v="8"/>
    <x v="1"/>
    <n v="10"/>
    <n v="2"/>
    <n v="1"/>
    <s v="Uninsured"/>
    <x v="0"/>
    <x v="47"/>
    <n v="0"/>
    <s v="ADULT"/>
    <x v="6"/>
    <n v="2022"/>
  </r>
  <r>
    <s v="P05702"/>
    <x v="1024"/>
    <x v="3"/>
    <x v="4"/>
    <s v="Female"/>
    <x v="2"/>
    <x v="5"/>
    <n v="4"/>
    <n v="12"/>
    <x v="1"/>
    <n v="6"/>
    <n v="3"/>
    <n v="1"/>
    <s v="Medicaid"/>
    <x v="0"/>
    <x v="3"/>
    <n v="1"/>
    <s v="ADULT"/>
    <x v="8"/>
    <n v="2023"/>
  </r>
  <r>
    <s v="P05703"/>
    <x v="82"/>
    <x v="1"/>
    <x v="47"/>
    <s v="Male"/>
    <x v="1"/>
    <x v="2"/>
    <n v="4"/>
    <n v="9"/>
    <x v="3"/>
    <n v="7"/>
    <n v="2"/>
    <n v="3"/>
    <s v="Private"/>
    <x v="0"/>
    <x v="2"/>
    <n v="1"/>
    <s v="ADULT"/>
    <x v="1"/>
    <n v="2023"/>
  </r>
  <r>
    <s v="P05704"/>
    <x v="989"/>
    <x v="2"/>
    <x v="21"/>
    <s v="Male"/>
    <x v="1"/>
    <x v="0"/>
    <n v="3"/>
    <n v="6"/>
    <x v="1"/>
    <n v="4"/>
    <n v="2"/>
    <n v="1"/>
    <s v="Uninsured"/>
    <x v="0"/>
    <x v="41"/>
    <n v="0"/>
    <s v="ADULT"/>
    <x v="7"/>
    <n v="2021"/>
  </r>
  <r>
    <s v="P05705"/>
    <x v="338"/>
    <x v="2"/>
    <x v="32"/>
    <s v="Male"/>
    <x v="0"/>
    <x v="0"/>
    <n v="3"/>
    <n v="8"/>
    <x v="2"/>
    <n v="6"/>
    <n v="2"/>
    <n v="1"/>
    <s v="Uninsured"/>
    <x v="0"/>
    <x v="52"/>
    <n v="0"/>
    <s v="ADULT"/>
    <x v="7"/>
    <n v="2022"/>
  </r>
  <r>
    <s v="P05706"/>
    <x v="264"/>
    <x v="0"/>
    <x v="71"/>
    <s v="Female"/>
    <x v="0"/>
    <x v="3"/>
    <n v="2"/>
    <n v="7"/>
    <x v="1"/>
    <n v="5"/>
    <n v="1"/>
    <n v="2"/>
    <s v="Medicaid"/>
    <x v="0"/>
    <x v="54"/>
    <n v="1"/>
    <s v="YOUNG ADULT"/>
    <x v="10"/>
    <n v="2021"/>
  </r>
  <r>
    <s v="P05707"/>
    <x v="96"/>
    <x v="1"/>
    <x v="41"/>
    <s v="Female"/>
    <x v="0"/>
    <x v="1"/>
    <n v="5"/>
    <n v="6"/>
    <x v="1"/>
    <n v="8"/>
    <n v="4"/>
    <n v="3"/>
    <s v="Medicare"/>
    <x v="0"/>
    <x v="2"/>
    <n v="1"/>
    <s v="SENIOR"/>
    <x v="3"/>
    <n v="2021"/>
  </r>
  <r>
    <s v="P05708"/>
    <x v="1085"/>
    <x v="3"/>
    <x v="14"/>
    <s v="Female"/>
    <x v="1"/>
    <x v="9"/>
    <n v="4"/>
    <n v="9"/>
    <x v="1"/>
    <n v="7"/>
    <n v="3"/>
    <n v="1"/>
    <s v="Medicaid"/>
    <x v="0"/>
    <x v="21"/>
    <n v="1"/>
    <s v="ADULT"/>
    <x v="8"/>
    <n v="2023"/>
  </r>
  <r>
    <s v="P05709"/>
    <x v="441"/>
    <x v="0"/>
    <x v="46"/>
    <s v="Male"/>
    <x v="1"/>
    <x v="2"/>
    <n v="4"/>
    <n v="9"/>
    <x v="2"/>
    <n v="8"/>
    <n v="3"/>
    <n v="2"/>
    <s v="Uninsured"/>
    <x v="0"/>
    <x v="2"/>
    <n v="1"/>
    <s v="ADULT"/>
    <x v="6"/>
    <n v="2021"/>
  </r>
  <r>
    <s v="P05710"/>
    <x v="853"/>
    <x v="3"/>
    <x v="48"/>
    <s v="Male"/>
    <x v="0"/>
    <x v="8"/>
    <n v="6"/>
    <n v="9"/>
    <x v="2"/>
    <n v="10"/>
    <n v="6"/>
    <n v="4"/>
    <s v="Medicare"/>
    <x v="1"/>
    <x v="2"/>
    <n v="1"/>
    <s v="SENIOR"/>
    <x v="5"/>
    <n v="2022"/>
  </r>
  <r>
    <s v="P05711"/>
    <x v="1021"/>
    <x v="1"/>
    <x v="18"/>
    <s v="Male"/>
    <x v="3"/>
    <x v="8"/>
    <n v="5"/>
    <n v="8"/>
    <x v="0"/>
    <n v="8"/>
    <n v="2"/>
    <n v="2"/>
    <s v="Private"/>
    <x v="0"/>
    <x v="2"/>
    <n v="1"/>
    <s v="ADULT"/>
    <x v="1"/>
    <n v="2023"/>
  </r>
  <r>
    <s v="P05712"/>
    <x v="1002"/>
    <x v="1"/>
    <x v="13"/>
    <s v="Female"/>
    <x v="2"/>
    <x v="6"/>
    <n v="6"/>
    <n v="7"/>
    <x v="0"/>
    <n v="12"/>
    <n v="3"/>
    <n v="2"/>
    <s v="Private"/>
    <x v="1"/>
    <x v="2"/>
    <n v="1"/>
    <s v="ADULT"/>
    <x v="3"/>
    <n v="2023"/>
  </r>
  <r>
    <s v="P05713"/>
    <x v="213"/>
    <x v="2"/>
    <x v="58"/>
    <s v="Male"/>
    <x v="3"/>
    <x v="4"/>
    <n v="6"/>
    <n v="6"/>
    <x v="1"/>
    <n v="9"/>
    <n v="8"/>
    <n v="2"/>
    <s v="Medicare"/>
    <x v="1"/>
    <x v="2"/>
    <n v="0"/>
    <s v="SENIOR"/>
    <x v="2"/>
    <n v="2021"/>
  </r>
  <r>
    <s v="P05714"/>
    <x v="287"/>
    <x v="0"/>
    <x v="20"/>
    <s v="Female"/>
    <x v="4"/>
    <x v="1"/>
    <n v="4"/>
    <n v="7"/>
    <x v="1"/>
    <n v="7"/>
    <n v="7"/>
    <n v="1"/>
    <s v="Private"/>
    <x v="0"/>
    <x v="64"/>
    <n v="1"/>
    <s v="ADULT"/>
    <x v="0"/>
    <n v="2023"/>
  </r>
  <r>
    <s v="P05715"/>
    <x v="618"/>
    <x v="1"/>
    <x v="20"/>
    <s v="Male"/>
    <x v="2"/>
    <x v="0"/>
    <n v="4"/>
    <n v="7"/>
    <x v="0"/>
    <n v="7"/>
    <n v="4"/>
    <n v="1"/>
    <s v="Medicaid"/>
    <x v="0"/>
    <x v="37"/>
    <n v="1"/>
    <s v="ADULT"/>
    <x v="4"/>
    <n v="2023"/>
  </r>
  <r>
    <s v="P05716"/>
    <x v="260"/>
    <x v="0"/>
    <x v="7"/>
    <s v="Male"/>
    <x v="4"/>
    <x v="4"/>
    <n v="3"/>
    <n v="5"/>
    <x v="1"/>
    <n v="6"/>
    <n v="2"/>
    <n v="1"/>
    <s v="Medicaid"/>
    <x v="0"/>
    <x v="5"/>
    <n v="0"/>
    <s v="ADULT"/>
    <x v="0"/>
    <n v="2021"/>
  </r>
  <r>
    <s v="P05717"/>
    <x v="356"/>
    <x v="0"/>
    <x v="57"/>
    <s v="Female"/>
    <x v="1"/>
    <x v="1"/>
    <n v="5"/>
    <n v="5"/>
    <x v="3"/>
    <n v="8"/>
    <n v="4"/>
    <n v="1"/>
    <s v="Private"/>
    <x v="0"/>
    <x v="53"/>
    <n v="1"/>
    <s v="SENIOR"/>
    <x v="6"/>
    <n v="2022"/>
  </r>
  <r>
    <s v="P05718"/>
    <x v="870"/>
    <x v="1"/>
    <x v="22"/>
    <s v="Male"/>
    <x v="4"/>
    <x v="1"/>
    <n v="4"/>
    <n v="6"/>
    <x v="3"/>
    <n v="7"/>
    <n v="2"/>
    <n v="1"/>
    <s v="Private"/>
    <x v="0"/>
    <x v="20"/>
    <n v="1"/>
    <s v="ADULT"/>
    <x v="4"/>
    <n v="2023"/>
  </r>
  <r>
    <s v="P05719"/>
    <x v="693"/>
    <x v="2"/>
    <x v="8"/>
    <s v="Male"/>
    <x v="2"/>
    <x v="4"/>
    <n v="5"/>
    <n v="8"/>
    <x v="1"/>
    <n v="8"/>
    <n v="4"/>
    <n v="2"/>
    <s v="Medicare"/>
    <x v="0"/>
    <x v="2"/>
    <n v="1"/>
    <s v="SENIOR"/>
    <x v="2"/>
    <n v="2021"/>
  </r>
  <r>
    <s v="P05720"/>
    <x v="267"/>
    <x v="1"/>
    <x v="10"/>
    <s v="Female"/>
    <x v="0"/>
    <x v="2"/>
    <n v="2"/>
    <n v="9"/>
    <x v="2"/>
    <n v="6"/>
    <n v="1"/>
    <n v="0"/>
    <s v="Private"/>
    <x v="2"/>
    <x v="16"/>
    <n v="0"/>
    <s v="YOUNG ADULT"/>
    <x v="4"/>
    <n v="2023"/>
  </r>
  <r>
    <s v="P05721"/>
    <x v="768"/>
    <x v="2"/>
    <x v="7"/>
    <s v="Male"/>
    <x v="2"/>
    <x v="6"/>
    <n v="3"/>
    <n v="7"/>
    <x v="1"/>
    <n v="6"/>
    <n v="2"/>
    <n v="1"/>
    <s v="Medicaid"/>
    <x v="0"/>
    <x v="40"/>
    <n v="1"/>
    <s v="ADULT"/>
    <x v="2"/>
    <n v="2022"/>
  </r>
  <r>
    <s v="P05722"/>
    <x v="367"/>
    <x v="0"/>
    <x v="69"/>
    <s v="Female"/>
    <x v="1"/>
    <x v="1"/>
    <n v="7"/>
    <n v="6"/>
    <x v="1"/>
    <n v="10"/>
    <n v="5"/>
    <n v="3"/>
    <s v="Medicare"/>
    <x v="1"/>
    <x v="2"/>
    <n v="1"/>
    <s v="SENIOR"/>
    <x v="0"/>
    <n v="2021"/>
  </r>
  <r>
    <s v="P05723"/>
    <x v="484"/>
    <x v="0"/>
    <x v="46"/>
    <s v="Female"/>
    <x v="3"/>
    <x v="8"/>
    <n v="4"/>
    <n v="9"/>
    <x v="0"/>
    <n v="7"/>
    <n v="3"/>
    <n v="3"/>
    <s v="Uninsured"/>
    <x v="0"/>
    <x v="2"/>
    <n v="1"/>
    <s v="ADULT"/>
    <x v="10"/>
    <n v="2022"/>
  </r>
  <r>
    <s v="P05724"/>
    <x v="534"/>
    <x v="3"/>
    <x v="21"/>
    <s v="Male"/>
    <x v="2"/>
    <x v="7"/>
    <n v="4"/>
    <n v="10"/>
    <x v="2"/>
    <n v="6"/>
    <n v="2"/>
    <n v="1"/>
    <s v="Private"/>
    <x v="0"/>
    <x v="14"/>
    <n v="0"/>
    <s v="ADULT"/>
    <x v="5"/>
    <n v="2021"/>
  </r>
  <r>
    <s v="P05725"/>
    <x v="771"/>
    <x v="1"/>
    <x v="7"/>
    <s v="Female"/>
    <x v="1"/>
    <x v="3"/>
    <n v="3"/>
    <n v="6"/>
    <x v="1"/>
    <n v="6"/>
    <n v="2"/>
    <n v="1"/>
    <s v="Private"/>
    <x v="0"/>
    <x v="10"/>
    <n v="0"/>
    <s v="ADULT"/>
    <x v="3"/>
    <n v="2021"/>
  </r>
  <r>
    <s v="P05726"/>
    <x v="234"/>
    <x v="2"/>
    <x v="25"/>
    <s v="Male"/>
    <x v="0"/>
    <x v="0"/>
    <n v="4"/>
    <n v="7"/>
    <x v="1"/>
    <n v="6"/>
    <n v="3"/>
    <n v="2"/>
    <s v="Medicaid"/>
    <x v="0"/>
    <x v="61"/>
    <n v="1"/>
    <s v="YOUNG ADULT"/>
    <x v="2"/>
    <n v="2022"/>
  </r>
  <r>
    <s v="P05727"/>
    <x v="973"/>
    <x v="2"/>
    <x v="75"/>
    <s v="Female"/>
    <x v="2"/>
    <x v="4"/>
    <n v="1"/>
    <n v="4"/>
    <x v="1"/>
    <n v="2"/>
    <n v="2"/>
    <n v="1"/>
    <s v="Medicaid"/>
    <x v="0"/>
    <x v="16"/>
    <n v="0"/>
    <s v="YOUNG ADULT"/>
    <x v="9"/>
    <n v="2022"/>
  </r>
  <r>
    <s v="P05728"/>
    <x v="1067"/>
    <x v="2"/>
    <x v="4"/>
    <s v="Female"/>
    <x v="0"/>
    <x v="6"/>
    <n v="4"/>
    <n v="7"/>
    <x v="1"/>
    <n v="6"/>
    <n v="2"/>
    <n v="2"/>
    <s v="Uninsured"/>
    <x v="0"/>
    <x v="2"/>
    <n v="1"/>
    <s v="ADULT"/>
    <x v="9"/>
    <n v="2022"/>
  </r>
  <r>
    <s v="P05729"/>
    <x v="271"/>
    <x v="0"/>
    <x v="30"/>
    <s v="Female"/>
    <x v="2"/>
    <x v="0"/>
    <n v="4"/>
    <n v="6"/>
    <x v="2"/>
    <n v="8"/>
    <n v="5"/>
    <n v="1"/>
    <s v="Medicaid"/>
    <x v="0"/>
    <x v="14"/>
    <n v="0"/>
    <s v="ADULT"/>
    <x v="0"/>
    <n v="2021"/>
  </r>
  <r>
    <s v="P05730"/>
    <x v="902"/>
    <x v="0"/>
    <x v="24"/>
    <s v="Male"/>
    <x v="0"/>
    <x v="1"/>
    <n v="4"/>
    <n v="7"/>
    <x v="2"/>
    <n v="7"/>
    <n v="2"/>
    <n v="1"/>
    <s v="Private"/>
    <x v="0"/>
    <x v="63"/>
    <n v="0"/>
    <s v="ADULT"/>
    <x v="10"/>
    <n v="2023"/>
  </r>
  <r>
    <s v="P05731"/>
    <x v="1067"/>
    <x v="2"/>
    <x v="1"/>
    <s v="Male"/>
    <x v="0"/>
    <x v="1"/>
    <n v="4"/>
    <n v="6"/>
    <x v="0"/>
    <n v="6"/>
    <n v="2"/>
    <n v="1"/>
    <s v="Private"/>
    <x v="0"/>
    <x v="63"/>
    <n v="0"/>
    <s v="ADULT"/>
    <x v="9"/>
    <n v="2022"/>
  </r>
  <r>
    <s v="P05732"/>
    <x v="370"/>
    <x v="2"/>
    <x v="47"/>
    <s v="Male"/>
    <x v="4"/>
    <x v="0"/>
    <n v="5"/>
    <n v="7"/>
    <x v="1"/>
    <n v="8"/>
    <n v="4"/>
    <n v="2"/>
    <s v="Private"/>
    <x v="0"/>
    <x v="23"/>
    <n v="1"/>
    <s v="ADULT"/>
    <x v="9"/>
    <n v="2023"/>
  </r>
  <r>
    <s v="P05733"/>
    <x v="409"/>
    <x v="2"/>
    <x v="35"/>
    <s v="Female"/>
    <x v="1"/>
    <x v="1"/>
    <n v="5"/>
    <n v="6"/>
    <x v="1"/>
    <n v="10"/>
    <n v="5"/>
    <n v="2"/>
    <s v="Medicare"/>
    <x v="0"/>
    <x v="2"/>
    <n v="1"/>
    <s v="SENIOR"/>
    <x v="9"/>
    <n v="2023"/>
  </r>
  <r>
    <s v="P05734"/>
    <x v="974"/>
    <x v="3"/>
    <x v="4"/>
    <s v="Female"/>
    <x v="0"/>
    <x v="0"/>
    <n v="4"/>
    <n v="8"/>
    <x v="1"/>
    <n v="6"/>
    <n v="3"/>
    <n v="1"/>
    <s v="Medicaid"/>
    <x v="0"/>
    <x v="69"/>
    <n v="1"/>
    <s v="ADULT"/>
    <x v="5"/>
    <n v="2021"/>
  </r>
  <r>
    <s v="P05735"/>
    <x v="276"/>
    <x v="3"/>
    <x v="12"/>
    <s v="Male"/>
    <x v="1"/>
    <x v="7"/>
    <n v="3"/>
    <n v="9"/>
    <x v="3"/>
    <n v="6"/>
    <n v="2"/>
    <n v="2"/>
    <s v="Medicaid"/>
    <x v="0"/>
    <x v="2"/>
    <n v="1"/>
    <s v="ADULT"/>
    <x v="8"/>
    <n v="2021"/>
  </r>
  <r>
    <s v="P05736"/>
    <x v="323"/>
    <x v="1"/>
    <x v="22"/>
    <s v="Female"/>
    <x v="3"/>
    <x v="5"/>
    <n v="6"/>
    <n v="12"/>
    <x v="1"/>
    <n v="12"/>
    <n v="5"/>
    <n v="2"/>
    <s v="Medicaid"/>
    <x v="1"/>
    <x v="2"/>
    <n v="1"/>
    <s v="ADULT"/>
    <x v="1"/>
    <n v="2023"/>
  </r>
  <r>
    <s v="P05737"/>
    <x v="393"/>
    <x v="0"/>
    <x v="8"/>
    <s v="Male"/>
    <x v="0"/>
    <x v="0"/>
    <n v="5"/>
    <n v="7"/>
    <x v="1"/>
    <n v="12"/>
    <n v="5"/>
    <n v="1"/>
    <s v="Medicare"/>
    <x v="0"/>
    <x v="53"/>
    <n v="1"/>
    <s v="SENIOR"/>
    <x v="0"/>
    <n v="2023"/>
  </r>
  <r>
    <s v="P05738"/>
    <x v="221"/>
    <x v="0"/>
    <x v="17"/>
    <s v="Male"/>
    <x v="1"/>
    <x v="2"/>
    <n v="6"/>
    <n v="10"/>
    <x v="1"/>
    <n v="10"/>
    <n v="4"/>
    <n v="2"/>
    <s v="Medicare"/>
    <x v="1"/>
    <x v="2"/>
    <n v="1"/>
    <s v="SENIOR"/>
    <x v="0"/>
    <n v="2021"/>
  </r>
  <r>
    <s v="P05739"/>
    <x v="299"/>
    <x v="3"/>
    <x v="21"/>
    <s v="Male"/>
    <x v="1"/>
    <x v="0"/>
    <n v="3"/>
    <n v="8"/>
    <x v="1"/>
    <n v="6"/>
    <n v="8"/>
    <n v="2"/>
    <s v="Private"/>
    <x v="0"/>
    <x v="31"/>
    <n v="1"/>
    <s v="ADULT"/>
    <x v="11"/>
    <n v="2023"/>
  </r>
  <r>
    <s v="P05740"/>
    <x v="825"/>
    <x v="3"/>
    <x v="18"/>
    <s v="Male"/>
    <x v="3"/>
    <x v="2"/>
    <n v="4"/>
    <n v="9"/>
    <x v="0"/>
    <n v="6"/>
    <n v="6"/>
    <n v="1"/>
    <s v="Medicaid"/>
    <x v="0"/>
    <x v="53"/>
    <n v="1"/>
    <s v="ADULT"/>
    <x v="8"/>
    <n v="2021"/>
  </r>
  <r>
    <s v="P05741"/>
    <x v="324"/>
    <x v="3"/>
    <x v="14"/>
    <s v="Male"/>
    <x v="3"/>
    <x v="7"/>
    <n v="4"/>
    <n v="12"/>
    <x v="1"/>
    <n v="7"/>
    <n v="4"/>
    <n v="1"/>
    <s v="Medicaid"/>
    <x v="0"/>
    <x v="2"/>
    <n v="1"/>
    <s v="ADULT"/>
    <x v="8"/>
    <n v="2021"/>
  </r>
  <r>
    <s v="P05742"/>
    <x v="1048"/>
    <x v="2"/>
    <x v="52"/>
    <s v="Female"/>
    <x v="1"/>
    <x v="8"/>
    <n v="3"/>
    <n v="8"/>
    <x v="2"/>
    <n v="4"/>
    <n v="6"/>
    <n v="1"/>
    <s v="Private"/>
    <x v="0"/>
    <x v="31"/>
    <n v="1"/>
    <s v="ADULT"/>
    <x v="7"/>
    <n v="2022"/>
  </r>
  <r>
    <s v="P05743"/>
    <x v="81"/>
    <x v="0"/>
    <x v="47"/>
    <s v="Male"/>
    <x v="0"/>
    <x v="0"/>
    <n v="5"/>
    <n v="7"/>
    <x v="3"/>
    <n v="8"/>
    <n v="4"/>
    <n v="1"/>
    <s v="Private"/>
    <x v="0"/>
    <x v="31"/>
    <n v="1"/>
    <s v="ADULT"/>
    <x v="0"/>
    <n v="2021"/>
  </r>
  <r>
    <s v="P05744"/>
    <x v="220"/>
    <x v="1"/>
    <x v="16"/>
    <s v="Male"/>
    <x v="4"/>
    <x v="1"/>
    <n v="6"/>
    <n v="5"/>
    <x v="0"/>
    <n v="10"/>
    <n v="5"/>
    <n v="2"/>
    <s v="Private"/>
    <x v="1"/>
    <x v="2"/>
    <n v="1"/>
    <s v="YOUNG ADULT"/>
    <x v="3"/>
    <n v="2023"/>
  </r>
  <r>
    <s v="P05745"/>
    <x v="814"/>
    <x v="1"/>
    <x v="74"/>
    <s v="Female"/>
    <x v="2"/>
    <x v="8"/>
    <n v="2"/>
    <n v="8"/>
    <x v="1"/>
    <n v="6"/>
    <n v="1"/>
    <n v="0"/>
    <s v="Private"/>
    <x v="0"/>
    <x v="48"/>
    <n v="0"/>
    <s v="YOUNG ADULT"/>
    <x v="1"/>
    <n v="2023"/>
  </r>
  <r>
    <s v="P05746"/>
    <x v="547"/>
    <x v="3"/>
    <x v="20"/>
    <s v="Male"/>
    <x v="4"/>
    <x v="8"/>
    <n v="4"/>
    <n v="8"/>
    <x v="1"/>
    <n v="8"/>
    <n v="3"/>
    <n v="1"/>
    <s v="Uninsured"/>
    <x v="0"/>
    <x v="2"/>
    <n v="1"/>
    <s v="ADULT"/>
    <x v="5"/>
    <n v="2022"/>
  </r>
  <r>
    <s v="P05747"/>
    <x v="641"/>
    <x v="0"/>
    <x v="36"/>
    <s v="Female"/>
    <x v="0"/>
    <x v="1"/>
    <n v="6"/>
    <n v="6"/>
    <x v="0"/>
    <n v="11"/>
    <n v="3"/>
    <n v="2"/>
    <s v="Uninsured"/>
    <x v="1"/>
    <x v="2"/>
    <n v="1"/>
    <s v="ADULT"/>
    <x v="6"/>
    <n v="2021"/>
  </r>
  <r>
    <s v="P05748"/>
    <x v="363"/>
    <x v="3"/>
    <x v="26"/>
    <s v="Male"/>
    <x v="2"/>
    <x v="7"/>
    <n v="4"/>
    <n v="9"/>
    <x v="3"/>
    <n v="7"/>
    <n v="3"/>
    <n v="1"/>
    <s v="Medicaid"/>
    <x v="0"/>
    <x v="2"/>
    <n v="1"/>
    <s v="ADULT"/>
    <x v="5"/>
    <n v="2021"/>
  </r>
  <r>
    <s v="P05749"/>
    <x v="348"/>
    <x v="3"/>
    <x v="24"/>
    <s v="Female"/>
    <x v="3"/>
    <x v="7"/>
    <n v="6"/>
    <n v="9"/>
    <x v="0"/>
    <n v="11"/>
    <n v="4"/>
    <n v="2"/>
    <s v="Private"/>
    <x v="1"/>
    <x v="2"/>
    <n v="1"/>
    <s v="ADULT"/>
    <x v="11"/>
    <n v="2022"/>
  </r>
  <r>
    <s v="P05750"/>
    <x v="48"/>
    <x v="2"/>
    <x v="52"/>
    <s v="Female"/>
    <x v="0"/>
    <x v="0"/>
    <n v="4"/>
    <n v="6"/>
    <x v="1"/>
    <n v="7"/>
    <n v="2"/>
    <n v="1"/>
    <s v="Medicaid"/>
    <x v="0"/>
    <x v="9"/>
    <n v="1"/>
    <s v="ADULT"/>
    <x v="9"/>
    <n v="2022"/>
  </r>
  <r>
    <s v="P05751"/>
    <x v="1054"/>
    <x v="2"/>
    <x v="24"/>
    <s v="Male"/>
    <x v="1"/>
    <x v="4"/>
    <n v="4"/>
    <n v="5"/>
    <x v="1"/>
    <n v="6"/>
    <n v="5"/>
    <n v="1"/>
    <s v="Medicaid"/>
    <x v="0"/>
    <x v="36"/>
    <n v="1"/>
    <s v="ADULT"/>
    <x v="7"/>
    <n v="2021"/>
  </r>
  <r>
    <s v="P05752"/>
    <x v="501"/>
    <x v="1"/>
    <x v="25"/>
    <s v="Female"/>
    <x v="0"/>
    <x v="0"/>
    <n v="3"/>
    <n v="6"/>
    <x v="2"/>
    <n v="4"/>
    <n v="2"/>
    <n v="1"/>
    <s v="Private"/>
    <x v="0"/>
    <x v="30"/>
    <n v="0"/>
    <s v="YOUNG ADULT"/>
    <x v="1"/>
    <n v="2022"/>
  </r>
  <r>
    <s v="P05753"/>
    <x v="28"/>
    <x v="0"/>
    <x v="44"/>
    <s v="Female"/>
    <x v="1"/>
    <x v="8"/>
    <n v="5"/>
    <n v="8"/>
    <x v="1"/>
    <n v="8"/>
    <n v="7"/>
    <n v="2"/>
    <s v="Medicare"/>
    <x v="0"/>
    <x v="2"/>
    <n v="1"/>
    <s v="SENIOR"/>
    <x v="0"/>
    <n v="2022"/>
  </r>
  <r>
    <s v="P05754"/>
    <x v="189"/>
    <x v="1"/>
    <x v="51"/>
    <s v="Female"/>
    <x v="0"/>
    <x v="8"/>
    <n v="2"/>
    <n v="8"/>
    <x v="1"/>
    <n v="3"/>
    <n v="2"/>
    <n v="0"/>
    <s v="Medicaid"/>
    <x v="2"/>
    <x v="48"/>
    <n v="0"/>
    <s v="YOUNG ADULT"/>
    <x v="3"/>
    <n v="2023"/>
  </r>
  <r>
    <s v="P05755"/>
    <x v="381"/>
    <x v="1"/>
    <x v="4"/>
    <s v="Male"/>
    <x v="0"/>
    <x v="6"/>
    <n v="5"/>
    <n v="9"/>
    <x v="2"/>
    <n v="8"/>
    <n v="2"/>
    <n v="1"/>
    <s v="Private"/>
    <x v="0"/>
    <x v="1"/>
    <n v="1"/>
    <s v="ADULT"/>
    <x v="4"/>
    <n v="2023"/>
  </r>
  <r>
    <s v="P05756"/>
    <x v="87"/>
    <x v="1"/>
    <x v="13"/>
    <s v="Male"/>
    <x v="0"/>
    <x v="8"/>
    <n v="3"/>
    <n v="7"/>
    <x v="2"/>
    <n v="6"/>
    <n v="2"/>
    <n v="2"/>
    <s v="Medicaid"/>
    <x v="0"/>
    <x v="23"/>
    <n v="0"/>
    <s v="ADULT"/>
    <x v="1"/>
    <n v="2022"/>
  </r>
  <r>
    <s v="P05757"/>
    <x v="318"/>
    <x v="3"/>
    <x v="8"/>
    <s v="Female"/>
    <x v="3"/>
    <x v="5"/>
    <n v="5"/>
    <n v="12"/>
    <x v="1"/>
    <n v="8"/>
    <n v="7"/>
    <n v="2"/>
    <s v="Medicare"/>
    <x v="0"/>
    <x v="2"/>
    <n v="1"/>
    <s v="SENIOR"/>
    <x v="5"/>
    <n v="2022"/>
  </r>
  <r>
    <s v="P05758"/>
    <x v="923"/>
    <x v="0"/>
    <x v="32"/>
    <s v="Female"/>
    <x v="1"/>
    <x v="6"/>
    <n v="3"/>
    <n v="7"/>
    <x v="1"/>
    <n v="6"/>
    <n v="2"/>
    <n v="1"/>
    <s v="Medicaid"/>
    <x v="0"/>
    <x v="40"/>
    <n v="1"/>
    <s v="ADULT"/>
    <x v="10"/>
    <n v="2021"/>
  </r>
  <r>
    <s v="P05759"/>
    <x v="417"/>
    <x v="1"/>
    <x v="42"/>
    <s v="Male"/>
    <x v="3"/>
    <x v="1"/>
    <n v="4"/>
    <n v="5"/>
    <x v="1"/>
    <n v="6"/>
    <n v="2"/>
    <n v="2"/>
    <s v="Private"/>
    <x v="0"/>
    <x v="24"/>
    <n v="0"/>
    <s v="ADULT"/>
    <x v="1"/>
    <n v="2021"/>
  </r>
  <r>
    <s v="P05760"/>
    <x v="1021"/>
    <x v="1"/>
    <x v="58"/>
    <s v="Male"/>
    <x v="4"/>
    <x v="3"/>
    <n v="6"/>
    <n v="7"/>
    <x v="1"/>
    <n v="9"/>
    <n v="4"/>
    <n v="2"/>
    <s v="Medicare"/>
    <x v="1"/>
    <x v="2"/>
    <n v="1"/>
    <s v="SENIOR"/>
    <x v="1"/>
    <n v="2023"/>
  </r>
  <r>
    <s v="P05761"/>
    <x v="705"/>
    <x v="3"/>
    <x v="47"/>
    <s v="Male"/>
    <x v="1"/>
    <x v="1"/>
    <n v="5"/>
    <n v="7"/>
    <x v="0"/>
    <n v="8"/>
    <n v="2"/>
    <n v="1"/>
    <s v="Private"/>
    <x v="0"/>
    <x v="24"/>
    <n v="1"/>
    <s v="ADULT"/>
    <x v="11"/>
    <n v="2023"/>
  </r>
  <r>
    <s v="P05762"/>
    <x v="32"/>
    <x v="2"/>
    <x v="0"/>
    <s v="Male"/>
    <x v="4"/>
    <x v="2"/>
    <n v="5"/>
    <n v="11"/>
    <x v="0"/>
    <n v="8"/>
    <n v="5"/>
    <n v="1"/>
    <s v="Medicare"/>
    <x v="0"/>
    <x v="2"/>
    <n v="1"/>
    <s v="SENIOR"/>
    <x v="7"/>
    <n v="2021"/>
  </r>
  <r>
    <s v="P05763"/>
    <x v="834"/>
    <x v="1"/>
    <x v="52"/>
    <s v="Male"/>
    <x v="2"/>
    <x v="0"/>
    <n v="3"/>
    <n v="6"/>
    <x v="1"/>
    <n v="8"/>
    <n v="4"/>
    <n v="1"/>
    <s v="Private"/>
    <x v="0"/>
    <x v="9"/>
    <n v="1"/>
    <s v="ADULT"/>
    <x v="1"/>
    <n v="2022"/>
  </r>
  <r>
    <s v="P05764"/>
    <x v="847"/>
    <x v="1"/>
    <x v="51"/>
    <s v="Male"/>
    <x v="2"/>
    <x v="6"/>
    <n v="4"/>
    <n v="7"/>
    <x v="0"/>
    <n v="6"/>
    <n v="3"/>
    <n v="1"/>
    <s v="Private"/>
    <x v="0"/>
    <x v="61"/>
    <n v="1"/>
    <s v="YOUNG ADULT"/>
    <x v="4"/>
    <n v="2023"/>
  </r>
  <r>
    <s v="P05765"/>
    <x v="900"/>
    <x v="3"/>
    <x v="18"/>
    <s v="Male"/>
    <x v="0"/>
    <x v="9"/>
    <n v="4"/>
    <n v="9"/>
    <x v="1"/>
    <n v="8"/>
    <n v="4"/>
    <n v="2"/>
    <s v="Private"/>
    <x v="0"/>
    <x v="62"/>
    <n v="1"/>
    <s v="ADULT"/>
    <x v="8"/>
    <n v="2022"/>
  </r>
  <r>
    <s v="P05766"/>
    <x v="31"/>
    <x v="2"/>
    <x v="32"/>
    <s v="Male"/>
    <x v="2"/>
    <x v="8"/>
    <n v="3"/>
    <n v="7"/>
    <x v="0"/>
    <n v="6"/>
    <n v="2"/>
    <n v="1"/>
    <s v="Medicaid"/>
    <x v="0"/>
    <x v="40"/>
    <n v="1"/>
    <s v="ADULT"/>
    <x v="7"/>
    <n v="2021"/>
  </r>
  <r>
    <s v="P05767"/>
    <x v="309"/>
    <x v="1"/>
    <x v="38"/>
    <s v="Female"/>
    <x v="3"/>
    <x v="2"/>
    <n v="5"/>
    <n v="14"/>
    <x v="1"/>
    <n v="8"/>
    <n v="5"/>
    <n v="1"/>
    <s v="Medicare"/>
    <x v="0"/>
    <x v="2"/>
    <n v="1"/>
    <s v="SENIOR"/>
    <x v="4"/>
    <n v="2023"/>
  </r>
  <r>
    <s v="P05768"/>
    <x v="1010"/>
    <x v="0"/>
    <x v="31"/>
    <s v="Male"/>
    <x v="3"/>
    <x v="6"/>
    <n v="4"/>
    <n v="7"/>
    <x v="1"/>
    <n v="6"/>
    <n v="5"/>
    <n v="1"/>
    <s v="Private"/>
    <x v="0"/>
    <x v="26"/>
    <n v="1"/>
    <s v="ADULT"/>
    <x v="10"/>
    <n v="2022"/>
  </r>
  <r>
    <s v="P05769"/>
    <x v="530"/>
    <x v="0"/>
    <x v="26"/>
    <s v="Male"/>
    <x v="3"/>
    <x v="2"/>
    <n v="4"/>
    <n v="9"/>
    <x v="1"/>
    <n v="7"/>
    <n v="2"/>
    <n v="1"/>
    <s v="Medicaid"/>
    <x v="0"/>
    <x v="23"/>
    <n v="1"/>
    <s v="ADULT"/>
    <x v="0"/>
    <n v="2022"/>
  </r>
  <r>
    <s v="P05770"/>
    <x v="689"/>
    <x v="1"/>
    <x v="55"/>
    <s v="Male"/>
    <x v="1"/>
    <x v="0"/>
    <n v="3"/>
    <n v="5"/>
    <x v="1"/>
    <n v="4"/>
    <n v="2"/>
    <n v="1"/>
    <s v="Medicaid"/>
    <x v="0"/>
    <x v="27"/>
    <n v="1"/>
    <s v="YOUNG ADULT"/>
    <x v="4"/>
    <n v="2021"/>
  </r>
  <r>
    <s v="P05771"/>
    <x v="1076"/>
    <x v="1"/>
    <x v="48"/>
    <s v="Female"/>
    <x v="4"/>
    <x v="8"/>
    <n v="6"/>
    <n v="8"/>
    <x v="1"/>
    <n v="11"/>
    <n v="6"/>
    <n v="2"/>
    <s v="Medicare"/>
    <x v="1"/>
    <x v="2"/>
    <n v="1"/>
    <s v="SENIOR"/>
    <x v="1"/>
    <n v="2023"/>
  </r>
  <r>
    <s v="P05772"/>
    <x v="160"/>
    <x v="2"/>
    <x v="1"/>
    <s v="Female"/>
    <x v="4"/>
    <x v="0"/>
    <n v="4"/>
    <n v="8"/>
    <x v="0"/>
    <n v="10"/>
    <n v="3"/>
    <n v="1"/>
    <s v="Private"/>
    <x v="0"/>
    <x v="20"/>
    <n v="1"/>
    <s v="ADULT"/>
    <x v="7"/>
    <n v="2023"/>
  </r>
  <r>
    <s v="P05773"/>
    <x v="102"/>
    <x v="0"/>
    <x v="2"/>
    <s v="Female"/>
    <x v="2"/>
    <x v="2"/>
    <n v="6"/>
    <n v="10"/>
    <x v="1"/>
    <n v="9"/>
    <n v="6"/>
    <n v="2"/>
    <s v="Medicare"/>
    <x v="1"/>
    <x v="2"/>
    <n v="1"/>
    <s v="SENIOR"/>
    <x v="6"/>
    <n v="2022"/>
  </r>
  <r>
    <s v="P05774"/>
    <x v="604"/>
    <x v="3"/>
    <x v="40"/>
    <s v="Male"/>
    <x v="0"/>
    <x v="7"/>
    <n v="3"/>
    <n v="9"/>
    <x v="2"/>
    <n v="4"/>
    <n v="2"/>
    <n v="2"/>
    <s v="Medicaid"/>
    <x v="0"/>
    <x v="53"/>
    <n v="1"/>
    <s v="ADULT"/>
    <x v="11"/>
    <n v="2021"/>
  </r>
  <r>
    <s v="P05775"/>
    <x v="62"/>
    <x v="0"/>
    <x v="14"/>
    <s v="Female"/>
    <x v="0"/>
    <x v="0"/>
    <n v="5"/>
    <n v="8"/>
    <x v="0"/>
    <n v="10"/>
    <n v="4"/>
    <n v="2"/>
    <s v="Private"/>
    <x v="0"/>
    <x v="2"/>
    <n v="1"/>
    <s v="ADULT"/>
    <x v="10"/>
    <n v="2022"/>
  </r>
  <r>
    <s v="P05776"/>
    <x v="965"/>
    <x v="2"/>
    <x v="28"/>
    <s v="Male"/>
    <x v="2"/>
    <x v="0"/>
    <n v="2"/>
    <n v="7"/>
    <x v="2"/>
    <n v="4"/>
    <n v="1"/>
    <n v="2"/>
    <s v="Private"/>
    <x v="0"/>
    <x v="38"/>
    <n v="0"/>
    <s v="YOUNG ADULT"/>
    <x v="7"/>
    <n v="2021"/>
  </r>
  <r>
    <s v="P05777"/>
    <x v="386"/>
    <x v="2"/>
    <x v="57"/>
    <s v="Male"/>
    <x v="3"/>
    <x v="3"/>
    <n v="4"/>
    <n v="9"/>
    <x v="1"/>
    <n v="7"/>
    <n v="4"/>
    <n v="1"/>
    <s v="Medicaid"/>
    <x v="0"/>
    <x v="37"/>
    <n v="0"/>
    <s v="SENIOR"/>
    <x v="9"/>
    <n v="2021"/>
  </r>
  <r>
    <s v="P05778"/>
    <x v="560"/>
    <x v="0"/>
    <x v="36"/>
    <s v="Female"/>
    <x v="3"/>
    <x v="2"/>
    <n v="3"/>
    <n v="8"/>
    <x v="1"/>
    <n v="8"/>
    <n v="2"/>
    <n v="1"/>
    <s v="Uninsured"/>
    <x v="0"/>
    <x v="59"/>
    <n v="1"/>
    <s v="ADULT"/>
    <x v="6"/>
    <n v="2022"/>
  </r>
  <r>
    <s v="P05779"/>
    <x v="907"/>
    <x v="0"/>
    <x v="47"/>
    <s v="Female"/>
    <x v="0"/>
    <x v="1"/>
    <n v="4"/>
    <n v="6"/>
    <x v="3"/>
    <n v="6"/>
    <n v="2"/>
    <n v="1"/>
    <s v="Private"/>
    <x v="0"/>
    <x v="20"/>
    <n v="1"/>
    <s v="ADULT"/>
    <x v="0"/>
    <n v="2021"/>
  </r>
  <r>
    <s v="P05780"/>
    <x v="90"/>
    <x v="1"/>
    <x v="2"/>
    <s v="Female"/>
    <x v="1"/>
    <x v="8"/>
    <n v="5"/>
    <n v="10"/>
    <x v="2"/>
    <n v="8"/>
    <n v="5"/>
    <n v="2"/>
    <s v="Medicare"/>
    <x v="0"/>
    <x v="2"/>
    <n v="1"/>
    <s v="SENIOR"/>
    <x v="3"/>
    <n v="2023"/>
  </r>
  <r>
    <s v="P05781"/>
    <x v="1055"/>
    <x v="3"/>
    <x v="25"/>
    <s v="Female"/>
    <x v="1"/>
    <x v="5"/>
    <n v="2"/>
    <n v="11"/>
    <x v="0"/>
    <n v="5"/>
    <n v="1"/>
    <n v="0"/>
    <s v="Private"/>
    <x v="0"/>
    <x v="56"/>
    <n v="1"/>
    <s v="YOUNG ADULT"/>
    <x v="11"/>
    <n v="2021"/>
  </r>
  <r>
    <s v="P05782"/>
    <x v="1009"/>
    <x v="0"/>
    <x v="37"/>
    <s v="Female"/>
    <x v="2"/>
    <x v="2"/>
    <n v="3"/>
    <n v="8"/>
    <x v="1"/>
    <n v="6"/>
    <n v="2"/>
    <n v="2"/>
    <s v="Private"/>
    <x v="0"/>
    <x v="8"/>
    <n v="1"/>
    <s v="ADULT"/>
    <x v="6"/>
    <n v="2022"/>
  </r>
  <r>
    <s v="P05783"/>
    <x v="857"/>
    <x v="2"/>
    <x v="57"/>
    <s v="Male"/>
    <x v="0"/>
    <x v="6"/>
    <n v="4"/>
    <n v="8"/>
    <x v="1"/>
    <n v="6"/>
    <n v="3"/>
    <n v="2"/>
    <s v="Private"/>
    <x v="0"/>
    <x v="2"/>
    <n v="1"/>
    <s v="SENIOR"/>
    <x v="9"/>
    <n v="2021"/>
  </r>
  <r>
    <s v="P05784"/>
    <x v="776"/>
    <x v="3"/>
    <x v="66"/>
    <s v="Male"/>
    <x v="4"/>
    <x v="7"/>
    <n v="6"/>
    <n v="10"/>
    <x v="2"/>
    <n v="12"/>
    <n v="4"/>
    <n v="2"/>
    <s v="Medicare"/>
    <x v="1"/>
    <x v="2"/>
    <n v="1"/>
    <s v="SENIOR"/>
    <x v="8"/>
    <n v="2023"/>
  </r>
  <r>
    <s v="P05785"/>
    <x v="204"/>
    <x v="0"/>
    <x v="1"/>
    <s v="Male"/>
    <x v="3"/>
    <x v="1"/>
    <n v="4"/>
    <n v="6"/>
    <x v="1"/>
    <n v="6"/>
    <n v="3"/>
    <n v="1"/>
    <s v="Medicaid"/>
    <x v="0"/>
    <x v="18"/>
    <n v="0"/>
    <s v="ADULT"/>
    <x v="6"/>
    <n v="2021"/>
  </r>
  <r>
    <s v="P05786"/>
    <x v="859"/>
    <x v="2"/>
    <x v="38"/>
    <s v="Female"/>
    <x v="0"/>
    <x v="0"/>
    <n v="5"/>
    <n v="7"/>
    <x v="0"/>
    <n v="8"/>
    <n v="6"/>
    <n v="1"/>
    <s v="Medicare"/>
    <x v="0"/>
    <x v="0"/>
    <n v="1"/>
    <s v="SENIOR"/>
    <x v="2"/>
    <n v="2022"/>
  </r>
  <r>
    <s v="P05787"/>
    <x v="934"/>
    <x v="0"/>
    <x v="31"/>
    <s v="Male"/>
    <x v="0"/>
    <x v="2"/>
    <n v="4"/>
    <n v="11"/>
    <x v="2"/>
    <n v="6"/>
    <n v="3"/>
    <n v="1"/>
    <s v="Private"/>
    <x v="0"/>
    <x v="4"/>
    <n v="1"/>
    <s v="ADULT"/>
    <x v="0"/>
    <n v="2023"/>
  </r>
  <r>
    <s v="P05788"/>
    <x v="696"/>
    <x v="1"/>
    <x v="72"/>
    <s v="Female"/>
    <x v="0"/>
    <x v="1"/>
    <n v="7"/>
    <n v="6"/>
    <x v="0"/>
    <n v="10"/>
    <n v="6"/>
    <n v="3"/>
    <s v="Medicare"/>
    <x v="1"/>
    <x v="2"/>
    <n v="1"/>
    <s v="SENIOR"/>
    <x v="3"/>
    <n v="2023"/>
  </r>
  <r>
    <s v="P05789"/>
    <x v="587"/>
    <x v="3"/>
    <x v="11"/>
    <s v="Male"/>
    <x v="2"/>
    <x v="9"/>
    <n v="4"/>
    <n v="9"/>
    <x v="2"/>
    <n v="6"/>
    <n v="6"/>
    <n v="1"/>
    <s v="Private"/>
    <x v="0"/>
    <x v="36"/>
    <n v="0"/>
    <s v="YOUNG ADULT"/>
    <x v="11"/>
    <n v="2023"/>
  </r>
  <r>
    <s v="P05790"/>
    <x v="907"/>
    <x v="0"/>
    <x v="18"/>
    <s v="Male"/>
    <x v="1"/>
    <x v="1"/>
    <n v="5"/>
    <n v="6"/>
    <x v="2"/>
    <n v="10"/>
    <n v="4"/>
    <n v="1"/>
    <s v="Private"/>
    <x v="0"/>
    <x v="21"/>
    <n v="1"/>
    <s v="ADULT"/>
    <x v="0"/>
    <n v="2021"/>
  </r>
  <r>
    <s v="P05791"/>
    <x v="271"/>
    <x v="0"/>
    <x v="55"/>
    <s v="Male"/>
    <x v="2"/>
    <x v="0"/>
    <n v="3"/>
    <n v="6"/>
    <x v="2"/>
    <n v="6"/>
    <n v="4"/>
    <n v="1"/>
    <s v="Medicaid"/>
    <x v="0"/>
    <x v="5"/>
    <n v="0"/>
    <s v="YOUNG ADULT"/>
    <x v="0"/>
    <n v="2021"/>
  </r>
  <r>
    <s v="P05792"/>
    <x v="52"/>
    <x v="0"/>
    <x v="45"/>
    <s v="Male"/>
    <x v="0"/>
    <x v="5"/>
    <n v="1"/>
    <n v="12"/>
    <x v="0"/>
    <n v="4"/>
    <n v="4"/>
    <n v="0"/>
    <s v="Private"/>
    <x v="2"/>
    <x v="80"/>
    <n v="1"/>
    <s v="YOUNG ADULT"/>
    <x v="6"/>
    <n v="2023"/>
  </r>
  <r>
    <s v="P05793"/>
    <x v="316"/>
    <x v="2"/>
    <x v="14"/>
    <s v="Female"/>
    <x v="2"/>
    <x v="3"/>
    <n v="4"/>
    <n v="8"/>
    <x v="1"/>
    <n v="6"/>
    <n v="4"/>
    <n v="1"/>
    <s v="Private"/>
    <x v="0"/>
    <x v="55"/>
    <n v="0"/>
    <s v="ADULT"/>
    <x v="2"/>
    <n v="2021"/>
  </r>
  <r>
    <s v="P05794"/>
    <x v="62"/>
    <x v="0"/>
    <x v="30"/>
    <s v="Male"/>
    <x v="1"/>
    <x v="0"/>
    <n v="4"/>
    <n v="6"/>
    <x v="2"/>
    <n v="7"/>
    <n v="2"/>
    <n v="2"/>
    <s v="Private"/>
    <x v="0"/>
    <x v="34"/>
    <n v="0"/>
    <s v="ADULT"/>
    <x v="10"/>
    <n v="2022"/>
  </r>
  <r>
    <s v="P05795"/>
    <x v="109"/>
    <x v="3"/>
    <x v="22"/>
    <s v="Male"/>
    <x v="2"/>
    <x v="0"/>
    <n v="5"/>
    <n v="6"/>
    <x v="2"/>
    <n v="8"/>
    <n v="4"/>
    <n v="1"/>
    <s v="Private"/>
    <x v="0"/>
    <x v="17"/>
    <n v="1"/>
    <s v="ADULT"/>
    <x v="5"/>
    <n v="2023"/>
  </r>
  <r>
    <s v="P05796"/>
    <x v="747"/>
    <x v="2"/>
    <x v="31"/>
    <s v="Male"/>
    <x v="0"/>
    <x v="6"/>
    <n v="5"/>
    <n v="8"/>
    <x v="2"/>
    <n v="8"/>
    <n v="4"/>
    <n v="2"/>
    <s v="Uninsured"/>
    <x v="0"/>
    <x v="2"/>
    <n v="1"/>
    <s v="ADULT"/>
    <x v="9"/>
    <n v="2023"/>
  </r>
  <r>
    <s v="P05797"/>
    <x v="790"/>
    <x v="2"/>
    <x v="49"/>
    <s v="Male"/>
    <x v="3"/>
    <x v="8"/>
    <n v="6"/>
    <n v="8"/>
    <x v="2"/>
    <n v="10"/>
    <n v="4"/>
    <n v="4"/>
    <s v="Medicare"/>
    <x v="1"/>
    <x v="2"/>
    <n v="1"/>
    <s v="SENIOR"/>
    <x v="7"/>
    <n v="2023"/>
  </r>
  <r>
    <s v="P05798"/>
    <x v="164"/>
    <x v="2"/>
    <x v="22"/>
    <s v="Male"/>
    <x v="0"/>
    <x v="0"/>
    <n v="4"/>
    <n v="8"/>
    <x v="1"/>
    <n v="6"/>
    <n v="3"/>
    <n v="1"/>
    <s v="Private"/>
    <x v="0"/>
    <x v="63"/>
    <n v="0"/>
    <s v="ADULT"/>
    <x v="2"/>
    <n v="2023"/>
  </r>
  <r>
    <s v="P05799"/>
    <x v="1000"/>
    <x v="1"/>
    <x v="0"/>
    <s v="Male"/>
    <x v="0"/>
    <x v="0"/>
    <n v="5"/>
    <n v="6"/>
    <x v="1"/>
    <n v="8"/>
    <n v="6"/>
    <n v="1"/>
    <s v="Medicare"/>
    <x v="0"/>
    <x v="0"/>
    <n v="1"/>
    <s v="SENIOR"/>
    <x v="3"/>
    <n v="2022"/>
  </r>
  <r>
    <s v="P05800"/>
    <x v="1020"/>
    <x v="0"/>
    <x v="37"/>
    <s v="Female"/>
    <x v="0"/>
    <x v="3"/>
    <n v="3"/>
    <n v="7"/>
    <x v="0"/>
    <n v="8"/>
    <n v="2"/>
    <n v="2"/>
    <s v="Medicaid"/>
    <x v="0"/>
    <x v="64"/>
    <n v="1"/>
    <s v="ADULT"/>
    <x v="6"/>
    <n v="2023"/>
  </r>
  <r>
    <s v="P05801"/>
    <x v="380"/>
    <x v="3"/>
    <x v="14"/>
    <s v="Male"/>
    <x v="1"/>
    <x v="2"/>
    <n v="5"/>
    <n v="11"/>
    <x v="3"/>
    <n v="10"/>
    <n v="4"/>
    <n v="1"/>
    <s v="Medicaid"/>
    <x v="0"/>
    <x v="2"/>
    <n v="1"/>
    <s v="ADULT"/>
    <x v="8"/>
    <n v="2022"/>
  </r>
  <r>
    <s v="P05802"/>
    <x v="699"/>
    <x v="3"/>
    <x v="22"/>
    <s v="Male"/>
    <x v="4"/>
    <x v="9"/>
    <n v="4"/>
    <n v="10"/>
    <x v="2"/>
    <n v="8"/>
    <n v="4"/>
    <n v="1"/>
    <s v="Private"/>
    <x v="0"/>
    <x v="55"/>
    <n v="1"/>
    <s v="ADULT"/>
    <x v="5"/>
    <n v="2023"/>
  </r>
  <r>
    <s v="P05803"/>
    <x v="96"/>
    <x v="1"/>
    <x v="36"/>
    <s v="Female"/>
    <x v="0"/>
    <x v="4"/>
    <n v="3"/>
    <n v="5"/>
    <x v="0"/>
    <n v="4"/>
    <n v="2"/>
    <n v="1"/>
    <s v="Medicaid"/>
    <x v="0"/>
    <x v="5"/>
    <n v="1"/>
    <s v="ADULT"/>
    <x v="3"/>
    <n v="2021"/>
  </r>
  <r>
    <s v="P05804"/>
    <x v="708"/>
    <x v="1"/>
    <x v="63"/>
    <s v="Male"/>
    <x v="2"/>
    <x v="2"/>
    <n v="8"/>
    <n v="10"/>
    <x v="2"/>
    <n v="12"/>
    <n v="6"/>
    <n v="3"/>
    <s v="Medicare"/>
    <x v="1"/>
    <x v="2"/>
    <n v="1"/>
    <s v="SENIOR"/>
    <x v="4"/>
    <n v="2022"/>
  </r>
  <r>
    <s v="P05805"/>
    <x v="4"/>
    <x v="1"/>
    <x v="68"/>
    <s v="Male"/>
    <x v="2"/>
    <x v="0"/>
    <n v="5"/>
    <n v="9"/>
    <x v="3"/>
    <n v="10"/>
    <n v="6"/>
    <n v="2"/>
    <s v="Medicare"/>
    <x v="0"/>
    <x v="2"/>
    <n v="1"/>
    <s v="SENIOR"/>
    <x v="3"/>
    <n v="2021"/>
  </r>
  <r>
    <s v="P05806"/>
    <x v="99"/>
    <x v="0"/>
    <x v="30"/>
    <s v="Female"/>
    <x v="1"/>
    <x v="1"/>
    <n v="5"/>
    <n v="5"/>
    <x v="2"/>
    <n v="8"/>
    <n v="2"/>
    <n v="1"/>
    <s v="Private"/>
    <x v="0"/>
    <x v="40"/>
    <n v="1"/>
    <s v="ADULT"/>
    <x v="10"/>
    <n v="2021"/>
  </r>
  <r>
    <s v="P05807"/>
    <x v="483"/>
    <x v="1"/>
    <x v="45"/>
    <s v="Male"/>
    <x v="3"/>
    <x v="0"/>
    <n v="1"/>
    <n v="5"/>
    <x v="1"/>
    <n v="2"/>
    <n v="2"/>
    <n v="0"/>
    <s v="Private"/>
    <x v="3"/>
    <x v="74"/>
    <n v="0"/>
    <s v="YOUNG ADULT"/>
    <x v="1"/>
    <n v="2022"/>
  </r>
  <r>
    <s v="P05808"/>
    <x v="813"/>
    <x v="3"/>
    <x v="36"/>
    <s v="Female"/>
    <x v="1"/>
    <x v="10"/>
    <n v="3"/>
    <n v="5"/>
    <x v="0"/>
    <n v="6"/>
    <n v="6"/>
    <n v="1"/>
    <s v="Private"/>
    <x v="0"/>
    <x v="54"/>
    <n v="1"/>
    <s v="ADULT"/>
    <x v="8"/>
    <n v="2022"/>
  </r>
  <r>
    <s v="P05809"/>
    <x v="1051"/>
    <x v="1"/>
    <x v="49"/>
    <s v="Female"/>
    <x v="1"/>
    <x v="5"/>
    <n v="6"/>
    <n v="10"/>
    <x v="0"/>
    <n v="10"/>
    <n v="4"/>
    <n v="2"/>
    <s v="Medicare"/>
    <x v="1"/>
    <x v="2"/>
    <n v="1"/>
    <s v="SENIOR"/>
    <x v="4"/>
    <n v="2022"/>
  </r>
  <r>
    <s v="P05810"/>
    <x v="782"/>
    <x v="1"/>
    <x v="4"/>
    <s v="Female"/>
    <x v="4"/>
    <x v="6"/>
    <n v="5"/>
    <n v="7"/>
    <x v="1"/>
    <n v="8"/>
    <n v="6"/>
    <n v="1"/>
    <s v="Medicaid"/>
    <x v="0"/>
    <x v="2"/>
    <n v="1"/>
    <s v="ADULT"/>
    <x v="1"/>
    <n v="2022"/>
  </r>
  <r>
    <s v="P05811"/>
    <x v="479"/>
    <x v="2"/>
    <x v="59"/>
    <s v="Female"/>
    <x v="4"/>
    <x v="2"/>
    <n v="6"/>
    <n v="9"/>
    <x v="0"/>
    <n v="10"/>
    <n v="6"/>
    <n v="2"/>
    <s v="Medicare"/>
    <x v="1"/>
    <x v="2"/>
    <n v="1"/>
    <s v="SENIOR"/>
    <x v="2"/>
    <n v="2022"/>
  </r>
  <r>
    <s v="P05812"/>
    <x v="658"/>
    <x v="0"/>
    <x v="17"/>
    <s v="Male"/>
    <x v="1"/>
    <x v="8"/>
    <n v="6"/>
    <n v="8"/>
    <x v="1"/>
    <n v="9"/>
    <n v="4"/>
    <n v="2"/>
    <s v="Medicare"/>
    <x v="1"/>
    <x v="2"/>
    <n v="1"/>
    <s v="SENIOR"/>
    <x v="10"/>
    <n v="2021"/>
  </r>
  <r>
    <s v="P05813"/>
    <x v="845"/>
    <x v="0"/>
    <x v="26"/>
    <s v="Male"/>
    <x v="3"/>
    <x v="1"/>
    <n v="4"/>
    <n v="6"/>
    <x v="0"/>
    <n v="7"/>
    <n v="3"/>
    <n v="1"/>
    <s v="Private"/>
    <x v="0"/>
    <x v="29"/>
    <n v="1"/>
    <s v="ADULT"/>
    <x v="0"/>
    <n v="2022"/>
  </r>
  <r>
    <s v="P05814"/>
    <x v="962"/>
    <x v="2"/>
    <x v="40"/>
    <s v="Male"/>
    <x v="0"/>
    <x v="1"/>
    <n v="4"/>
    <n v="6"/>
    <x v="2"/>
    <n v="6"/>
    <n v="2"/>
    <n v="1"/>
    <s v="Uninsured"/>
    <x v="0"/>
    <x v="38"/>
    <n v="0"/>
    <s v="ADULT"/>
    <x v="9"/>
    <n v="2023"/>
  </r>
  <r>
    <s v="P05815"/>
    <x v="496"/>
    <x v="3"/>
    <x v="45"/>
    <s v="Male"/>
    <x v="3"/>
    <x v="9"/>
    <n v="1"/>
    <n v="7"/>
    <x v="1"/>
    <n v="2"/>
    <n v="0"/>
    <n v="0"/>
    <s v="Private"/>
    <x v="2"/>
    <x v="84"/>
    <n v="0"/>
    <s v="YOUNG ADULT"/>
    <x v="5"/>
    <n v="2021"/>
  </r>
  <r>
    <s v="P05816"/>
    <x v="231"/>
    <x v="0"/>
    <x v="2"/>
    <s v="Female"/>
    <x v="3"/>
    <x v="2"/>
    <n v="5"/>
    <n v="11"/>
    <x v="0"/>
    <n v="8"/>
    <n v="7"/>
    <n v="2"/>
    <s v="Medicare"/>
    <x v="0"/>
    <x v="2"/>
    <n v="1"/>
    <s v="SENIOR"/>
    <x v="10"/>
    <n v="2022"/>
  </r>
  <r>
    <s v="P05817"/>
    <x v="1031"/>
    <x v="2"/>
    <x v="46"/>
    <s v="Female"/>
    <x v="3"/>
    <x v="4"/>
    <n v="3"/>
    <n v="5"/>
    <x v="1"/>
    <n v="4"/>
    <n v="2"/>
    <n v="1"/>
    <s v="Medicaid"/>
    <x v="0"/>
    <x v="27"/>
    <n v="0"/>
    <s v="ADULT"/>
    <x v="9"/>
    <n v="2022"/>
  </r>
  <r>
    <s v="P05818"/>
    <x v="561"/>
    <x v="2"/>
    <x v="30"/>
    <s v="Female"/>
    <x v="2"/>
    <x v="1"/>
    <n v="5"/>
    <n v="6"/>
    <x v="1"/>
    <n v="8"/>
    <n v="4"/>
    <n v="2"/>
    <s v="Private"/>
    <x v="0"/>
    <x v="2"/>
    <n v="1"/>
    <s v="ADULT"/>
    <x v="2"/>
    <n v="2023"/>
  </r>
  <r>
    <s v="P05819"/>
    <x v="106"/>
    <x v="3"/>
    <x v="56"/>
    <s v="Female"/>
    <x v="1"/>
    <x v="9"/>
    <n v="3"/>
    <n v="7"/>
    <x v="2"/>
    <n v="6"/>
    <n v="2"/>
    <n v="2"/>
    <s v="Medicaid"/>
    <x v="0"/>
    <x v="21"/>
    <n v="1"/>
    <s v="YOUNG ADULT"/>
    <x v="5"/>
    <n v="2022"/>
  </r>
  <r>
    <s v="P05820"/>
    <x v="367"/>
    <x v="0"/>
    <x v="22"/>
    <s v="Male"/>
    <x v="3"/>
    <x v="8"/>
    <n v="5"/>
    <n v="9"/>
    <x v="0"/>
    <n v="10"/>
    <n v="4"/>
    <n v="1"/>
    <s v="Private"/>
    <x v="0"/>
    <x v="53"/>
    <n v="1"/>
    <s v="ADULT"/>
    <x v="0"/>
    <n v="2021"/>
  </r>
  <r>
    <s v="P05821"/>
    <x v="368"/>
    <x v="2"/>
    <x v="47"/>
    <s v="Female"/>
    <x v="3"/>
    <x v="0"/>
    <n v="5"/>
    <n v="7"/>
    <x v="1"/>
    <n v="8"/>
    <n v="4"/>
    <n v="1"/>
    <s v="Private"/>
    <x v="0"/>
    <x v="21"/>
    <n v="1"/>
    <s v="ADULT"/>
    <x v="2"/>
    <n v="2023"/>
  </r>
  <r>
    <s v="P05822"/>
    <x v="841"/>
    <x v="2"/>
    <x v="9"/>
    <s v="Female"/>
    <x v="0"/>
    <x v="6"/>
    <n v="4"/>
    <n v="8"/>
    <x v="2"/>
    <n v="6"/>
    <n v="2"/>
    <n v="1"/>
    <s v="Private"/>
    <x v="0"/>
    <x v="8"/>
    <n v="1"/>
    <s v="ADULT"/>
    <x v="7"/>
    <n v="2023"/>
  </r>
  <r>
    <s v="P05823"/>
    <x v="128"/>
    <x v="0"/>
    <x v="43"/>
    <s v="Female"/>
    <x v="0"/>
    <x v="0"/>
    <n v="3"/>
    <n v="6"/>
    <x v="0"/>
    <n v="6"/>
    <n v="2"/>
    <n v="1"/>
    <s v="Private"/>
    <x v="0"/>
    <x v="30"/>
    <n v="0"/>
    <s v="YOUNG ADULT"/>
    <x v="0"/>
    <n v="2023"/>
  </r>
  <r>
    <s v="P05824"/>
    <x v="469"/>
    <x v="0"/>
    <x v="68"/>
    <s v="Male"/>
    <x v="0"/>
    <x v="6"/>
    <n v="6"/>
    <n v="10"/>
    <x v="0"/>
    <n v="10"/>
    <n v="4"/>
    <n v="2"/>
    <s v="Medicare"/>
    <x v="1"/>
    <x v="2"/>
    <n v="1"/>
    <s v="SENIOR"/>
    <x v="10"/>
    <n v="2022"/>
  </r>
  <r>
    <s v="P05825"/>
    <x v="197"/>
    <x v="0"/>
    <x v="21"/>
    <s v="Female"/>
    <x v="4"/>
    <x v="8"/>
    <n v="5"/>
    <n v="9"/>
    <x v="2"/>
    <n v="8"/>
    <n v="2"/>
    <n v="1"/>
    <s v="Private"/>
    <x v="0"/>
    <x v="3"/>
    <n v="1"/>
    <s v="ADULT"/>
    <x v="0"/>
    <n v="2023"/>
  </r>
  <r>
    <s v="P05826"/>
    <x v="509"/>
    <x v="2"/>
    <x v="70"/>
    <s v="Male"/>
    <x v="3"/>
    <x v="1"/>
    <n v="3"/>
    <n v="5"/>
    <x v="3"/>
    <n v="6"/>
    <n v="2"/>
    <n v="1"/>
    <s v="Medicaid"/>
    <x v="0"/>
    <x v="39"/>
    <n v="1"/>
    <s v="YOUNG ADULT"/>
    <x v="9"/>
    <n v="2022"/>
  </r>
  <r>
    <s v="P05827"/>
    <x v="365"/>
    <x v="0"/>
    <x v="31"/>
    <s v="Female"/>
    <x v="0"/>
    <x v="4"/>
    <n v="4"/>
    <n v="6"/>
    <x v="2"/>
    <n v="8"/>
    <n v="4"/>
    <n v="2"/>
    <s v="Uninsured"/>
    <x v="0"/>
    <x v="50"/>
    <n v="1"/>
    <s v="ADULT"/>
    <x v="6"/>
    <n v="2023"/>
  </r>
  <r>
    <s v="P05828"/>
    <x v="860"/>
    <x v="2"/>
    <x v="47"/>
    <s v="Female"/>
    <x v="2"/>
    <x v="1"/>
    <n v="4"/>
    <n v="9"/>
    <x v="0"/>
    <n v="6"/>
    <n v="4"/>
    <n v="1"/>
    <s v="Medicaid"/>
    <x v="0"/>
    <x v="36"/>
    <n v="0"/>
    <s v="ADULT"/>
    <x v="2"/>
    <n v="2023"/>
  </r>
  <r>
    <s v="P05829"/>
    <x v="359"/>
    <x v="1"/>
    <x v="30"/>
    <s v="Male"/>
    <x v="1"/>
    <x v="0"/>
    <n v="4"/>
    <n v="7"/>
    <x v="2"/>
    <n v="7"/>
    <n v="4"/>
    <n v="1"/>
    <s v="Private"/>
    <x v="0"/>
    <x v="55"/>
    <n v="1"/>
    <s v="ADULT"/>
    <x v="1"/>
    <n v="2023"/>
  </r>
  <r>
    <s v="P05830"/>
    <x v="678"/>
    <x v="0"/>
    <x v="44"/>
    <s v="Female"/>
    <x v="0"/>
    <x v="6"/>
    <n v="5"/>
    <n v="7"/>
    <x v="0"/>
    <n v="8"/>
    <n v="5"/>
    <n v="2"/>
    <s v="Medicare"/>
    <x v="0"/>
    <x v="2"/>
    <n v="1"/>
    <s v="SENIOR"/>
    <x v="10"/>
    <n v="2022"/>
  </r>
  <r>
    <s v="P05831"/>
    <x v="1088"/>
    <x v="2"/>
    <x v="22"/>
    <s v="Female"/>
    <x v="4"/>
    <x v="4"/>
    <n v="5"/>
    <n v="6"/>
    <x v="2"/>
    <n v="8"/>
    <n v="4"/>
    <n v="1"/>
    <s v="Medicaid"/>
    <x v="0"/>
    <x v="17"/>
    <n v="1"/>
    <s v="ADULT"/>
    <x v="7"/>
    <n v="2023"/>
  </r>
  <r>
    <s v="P05832"/>
    <x v="440"/>
    <x v="0"/>
    <x v="1"/>
    <s v="Male"/>
    <x v="3"/>
    <x v="0"/>
    <n v="4"/>
    <n v="6"/>
    <x v="1"/>
    <n v="6"/>
    <n v="2"/>
    <n v="1"/>
    <s v="Private"/>
    <x v="0"/>
    <x v="63"/>
    <n v="0"/>
    <s v="ADULT"/>
    <x v="0"/>
    <n v="2021"/>
  </r>
  <r>
    <s v="P05833"/>
    <x v="440"/>
    <x v="0"/>
    <x v="43"/>
    <s v="Female"/>
    <x v="0"/>
    <x v="1"/>
    <n v="3"/>
    <n v="6"/>
    <x v="1"/>
    <n v="4"/>
    <n v="2"/>
    <n v="2"/>
    <s v="Medicaid"/>
    <x v="0"/>
    <x v="11"/>
    <n v="0"/>
    <s v="YOUNG ADULT"/>
    <x v="0"/>
    <n v="2021"/>
  </r>
  <r>
    <s v="P05834"/>
    <x v="1008"/>
    <x v="2"/>
    <x v="6"/>
    <s v="Female"/>
    <x v="1"/>
    <x v="2"/>
    <n v="6"/>
    <n v="10"/>
    <x v="2"/>
    <n v="10"/>
    <n v="4"/>
    <n v="2"/>
    <s v="Medicare"/>
    <x v="1"/>
    <x v="2"/>
    <n v="1"/>
    <s v="SENIOR"/>
    <x v="2"/>
    <n v="2022"/>
  </r>
  <r>
    <s v="P05835"/>
    <x v="490"/>
    <x v="3"/>
    <x v="26"/>
    <s v="Female"/>
    <x v="0"/>
    <x v="8"/>
    <n v="4"/>
    <n v="8"/>
    <x v="1"/>
    <n v="7"/>
    <n v="2"/>
    <n v="1"/>
    <s v="Private"/>
    <x v="0"/>
    <x v="23"/>
    <n v="1"/>
    <s v="ADULT"/>
    <x v="5"/>
    <n v="2022"/>
  </r>
  <r>
    <s v="P05836"/>
    <x v="418"/>
    <x v="2"/>
    <x v="7"/>
    <s v="Female"/>
    <x v="1"/>
    <x v="0"/>
    <n v="3"/>
    <n v="5"/>
    <x v="2"/>
    <n v="6"/>
    <n v="6"/>
    <n v="2"/>
    <s v="Private"/>
    <x v="0"/>
    <x v="14"/>
    <n v="0"/>
    <s v="ADULT"/>
    <x v="9"/>
    <n v="2021"/>
  </r>
  <r>
    <s v="P05837"/>
    <x v="230"/>
    <x v="2"/>
    <x v="10"/>
    <s v="Male"/>
    <x v="0"/>
    <x v="1"/>
    <n v="2"/>
    <n v="6"/>
    <x v="0"/>
    <n v="3"/>
    <n v="3"/>
    <n v="0"/>
    <s v="Uninsured"/>
    <x v="2"/>
    <x v="60"/>
    <n v="1"/>
    <s v="YOUNG ADULT"/>
    <x v="9"/>
    <n v="2022"/>
  </r>
  <r>
    <s v="P05838"/>
    <x v="122"/>
    <x v="0"/>
    <x v="17"/>
    <s v="Female"/>
    <x v="4"/>
    <x v="4"/>
    <n v="5"/>
    <n v="5"/>
    <x v="0"/>
    <n v="8"/>
    <n v="5"/>
    <n v="3"/>
    <s v="Medicare"/>
    <x v="0"/>
    <x v="2"/>
    <n v="1"/>
    <s v="SENIOR"/>
    <x v="0"/>
    <n v="2021"/>
  </r>
  <r>
    <s v="P05839"/>
    <x v="155"/>
    <x v="1"/>
    <x v="25"/>
    <s v="Male"/>
    <x v="3"/>
    <x v="5"/>
    <n v="3"/>
    <n v="11"/>
    <x v="2"/>
    <n v="6"/>
    <n v="2"/>
    <n v="1"/>
    <s v="Private"/>
    <x v="0"/>
    <x v="11"/>
    <n v="1"/>
    <s v="YOUNG ADULT"/>
    <x v="4"/>
    <n v="2022"/>
  </r>
  <r>
    <s v="P05840"/>
    <x v="578"/>
    <x v="2"/>
    <x v="21"/>
    <s v="Male"/>
    <x v="1"/>
    <x v="0"/>
    <n v="3"/>
    <n v="5"/>
    <x v="1"/>
    <n v="8"/>
    <n v="2"/>
    <n v="1"/>
    <s v="Private"/>
    <x v="0"/>
    <x v="51"/>
    <n v="1"/>
    <s v="ADULT"/>
    <x v="7"/>
    <n v="2023"/>
  </r>
  <r>
    <s v="P05841"/>
    <x v="383"/>
    <x v="0"/>
    <x v="20"/>
    <s v="Female"/>
    <x v="2"/>
    <x v="6"/>
    <n v="4"/>
    <n v="9"/>
    <x v="0"/>
    <n v="9"/>
    <n v="3"/>
    <n v="3"/>
    <s v="Uninsured"/>
    <x v="0"/>
    <x v="2"/>
    <n v="1"/>
    <s v="ADULT"/>
    <x v="6"/>
    <n v="2023"/>
  </r>
  <r>
    <s v="P05842"/>
    <x v="607"/>
    <x v="3"/>
    <x v="25"/>
    <s v="Female"/>
    <x v="0"/>
    <x v="7"/>
    <n v="3"/>
    <n v="9"/>
    <x v="1"/>
    <n v="6"/>
    <n v="2"/>
    <n v="1"/>
    <s v="Private"/>
    <x v="0"/>
    <x v="21"/>
    <n v="1"/>
    <s v="YOUNG ADULT"/>
    <x v="11"/>
    <n v="2022"/>
  </r>
  <r>
    <s v="P05843"/>
    <x v="504"/>
    <x v="3"/>
    <x v="33"/>
    <s v="Female"/>
    <x v="1"/>
    <x v="10"/>
    <n v="4"/>
    <n v="8"/>
    <x v="3"/>
    <n v="6"/>
    <n v="3"/>
    <n v="1"/>
    <s v="Uninsured"/>
    <x v="0"/>
    <x v="42"/>
    <n v="1"/>
    <s v="YOUNG ADULT"/>
    <x v="5"/>
    <n v="2023"/>
  </r>
  <r>
    <s v="P05844"/>
    <x v="853"/>
    <x v="3"/>
    <x v="67"/>
    <s v="Female"/>
    <x v="1"/>
    <x v="7"/>
    <n v="2"/>
    <n v="11"/>
    <x v="0"/>
    <n v="4"/>
    <n v="2"/>
    <n v="0"/>
    <s v="Private"/>
    <x v="1"/>
    <x v="49"/>
    <n v="0"/>
    <s v="YOUNG ADULT"/>
    <x v="5"/>
    <n v="2022"/>
  </r>
  <r>
    <s v="P05845"/>
    <x v="249"/>
    <x v="2"/>
    <x v="29"/>
    <s v="Female"/>
    <x v="2"/>
    <x v="0"/>
    <n v="5"/>
    <n v="6"/>
    <x v="0"/>
    <n v="8"/>
    <n v="5"/>
    <n v="1"/>
    <s v="Medicare"/>
    <x v="0"/>
    <x v="2"/>
    <n v="1"/>
    <s v="SENIOR"/>
    <x v="9"/>
    <n v="2023"/>
  </r>
  <r>
    <s v="P05846"/>
    <x v="144"/>
    <x v="3"/>
    <x v="12"/>
    <s v="Male"/>
    <x v="0"/>
    <x v="10"/>
    <n v="3"/>
    <n v="5"/>
    <x v="1"/>
    <n v="4"/>
    <n v="2"/>
    <n v="1"/>
    <s v="Private"/>
    <x v="0"/>
    <x v="27"/>
    <n v="0"/>
    <s v="ADULT"/>
    <x v="8"/>
    <n v="2023"/>
  </r>
  <r>
    <s v="P05847"/>
    <x v="732"/>
    <x v="3"/>
    <x v="49"/>
    <s v="Female"/>
    <x v="0"/>
    <x v="7"/>
    <n v="7"/>
    <n v="11"/>
    <x v="1"/>
    <n v="12"/>
    <n v="7"/>
    <n v="3"/>
    <s v="Medicare"/>
    <x v="1"/>
    <x v="2"/>
    <n v="1"/>
    <s v="SENIOR"/>
    <x v="5"/>
    <n v="2023"/>
  </r>
  <r>
    <s v="P05848"/>
    <x v="541"/>
    <x v="2"/>
    <x v="52"/>
    <s v="Male"/>
    <x v="3"/>
    <x v="1"/>
    <n v="4"/>
    <n v="5"/>
    <x v="0"/>
    <n v="6"/>
    <n v="3"/>
    <n v="2"/>
    <s v="Private"/>
    <x v="0"/>
    <x v="24"/>
    <n v="1"/>
    <s v="ADULT"/>
    <x v="9"/>
    <n v="2023"/>
  </r>
  <r>
    <s v="P05849"/>
    <x v="791"/>
    <x v="2"/>
    <x v="15"/>
    <s v="Female"/>
    <x v="0"/>
    <x v="5"/>
    <n v="3"/>
    <n v="13"/>
    <x v="1"/>
    <n v="6"/>
    <n v="2"/>
    <n v="1"/>
    <s v="Private"/>
    <x v="0"/>
    <x v="11"/>
    <n v="0"/>
    <s v="ADULT"/>
    <x v="7"/>
    <n v="2022"/>
  </r>
  <r>
    <s v="P05850"/>
    <x v="488"/>
    <x v="3"/>
    <x v="12"/>
    <s v="Female"/>
    <x v="0"/>
    <x v="1"/>
    <n v="4"/>
    <n v="5"/>
    <x v="0"/>
    <n v="10"/>
    <n v="2"/>
    <n v="1"/>
    <s v="Private"/>
    <x v="0"/>
    <x v="72"/>
    <n v="0"/>
    <s v="ADULT"/>
    <x v="11"/>
    <n v="2022"/>
  </r>
  <r>
    <s v="P05851"/>
    <x v="139"/>
    <x v="3"/>
    <x v="9"/>
    <s v="Female"/>
    <x v="0"/>
    <x v="7"/>
    <n v="6"/>
    <n v="10"/>
    <x v="1"/>
    <n v="9"/>
    <n v="5"/>
    <n v="2"/>
    <s v="Private"/>
    <x v="1"/>
    <x v="2"/>
    <n v="1"/>
    <s v="ADULT"/>
    <x v="8"/>
    <n v="2023"/>
  </r>
  <r>
    <s v="P05852"/>
    <x v="708"/>
    <x v="1"/>
    <x v="7"/>
    <s v="Male"/>
    <x v="0"/>
    <x v="6"/>
    <n v="5"/>
    <n v="7"/>
    <x v="0"/>
    <n v="8"/>
    <n v="4"/>
    <n v="1"/>
    <s v="Private"/>
    <x v="0"/>
    <x v="53"/>
    <n v="1"/>
    <s v="ADULT"/>
    <x v="4"/>
    <n v="2022"/>
  </r>
  <r>
    <s v="P05853"/>
    <x v="556"/>
    <x v="1"/>
    <x v="38"/>
    <s v="Female"/>
    <x v="2"/>
    <x v="6"/>
    <n v="6"/>
    <n v="8"/>
    <x v="2"/>
    <n v="9"/>
    <n v="8"/>
    <n v="2"/>
    <s v="Medicare"/>
    <x v="1"/>
    <x v="2"/>
    <n v="1"/>
    <s v="SENIOR"/>
    <x v="3"/>
    <n v="2022"/>
  </r>
  <r>
    <s v="P05854"/>
    <x v="1050"/>
    <x v="3"/>
    <x v="52"/>
    <s v="Female"/>
    <x v="4"/>
    <x v="9"/>
    <n v="3"/>
    <n v="8"/>
    <x v="2"/>
    <n v="4"/>
    <n v="2"/>
    <n v="1"/>
    <s v="Medicaid"/>
    <x v="0"/>
    <x v="41"/>
    <n v="0"/>
    <s v="ADULT"/>
    <x v="8"/>
    <n v="2022"/>
  </r>
  <r>
    <s v="P05855"/>
    <x v="507"/>
    <x v="0"/>
    <x v="51"/>
    <s v="Female"/>
    <x v="2"/>
    <x v="3"/>
    <n v="3"/>
    <n v="6"/>
    <x v="0"/>
    <n v="4"/>
    <n v="4"/>
    <n v="1"/>
    <s v="Private"/>
    <x v="0"/>
    <x v="10"/>
    <n v="1"/>
    <s v="YOUNG ADULT"/>
    <x v="0"/>
    <n v="2022"/>
  </r>
  <r>
    <s v="P05856"/>
    <x v="782"/>
    <x v="1"/>
    <x v="74"/>
    <s v="Male"/>
    <x v="4"/>
    <x v="8"/>
    <n v="2"/>
    <n v="9"/>
    <x v="0"/>
    <n v="3"/>
    <n v="3"/>
    <n v="0"/>
    <s v="Private"/>
    <x v="0"/>
    <x v="48"/>
    <n v="1"/>
    <s v="YOUNG ADULT"/>
    <x v="1"/>
    <n v="2022"/>
  </r>
  <r>
    <s v="P05857"/>
    <x v="984"/>
    <x v="2"/>
    <x v="75"/>
    <s v="Female"/>
    <x v="0"/>
    <x v="8"/>
    <n v="1"/>
    <n v="7"/>
    <x v="2"/>
    <n v="2"/>
    <n v="0"/>
    <n v="1"/>
    <s v="Private"/>
    <x v="2"/>
    <x v="41"/>
    <n v="0"/>
    <s v="YOUNG ADULT"/>
    <x v="7"/>
    <n v="2023"/>
  </r>
  <r>
    <s v="P05858"/>
    <x v="364"/>
    <x v="0"/>
    <x v="42"/>
    <s v="Female"/>
    <x v="0"/>
    <x v="1"/>
    <n v="3"/>
    <n v="5"/>
    <x v="2"/>
    <n v="6"/>
    <n v="4"/>
    <n v="2"/>
    <s v="Private"/>
    <x v="0"/>
    <x v="55"/>
    <n v="0"/>
    <s v="ADULT"/>
    <x v="0"/>
    <n v="2023"/>
  </r>
  <r>
    <s v="P05859"/>
    <x v="124"/>
    <x v="0"/>
    <x v="32"/>
    <s v="Female"/>
    <x v="0"/>
    <x v="6"/>
    <n v="3"/>
    <n v="6"/>
    <x v="1"/>
    <n v="6"/>
    <n v="2"/>
    <n v="1"/>
    <s v="Private"/>
    <x v="0"/>
    <x v="37"/>
    <n v="0"/>
    <s v="ADULT"/>
    <x v="10"/>
    <n v="2021"/>
  </r>
  <r>
    <s v="P05860"/>
    <x v="723"/>
    <x v="1"/>
    <x v="21"/>
    <s v="Female"/>
    <x v="3"/>
    <x v="6"/>
    <n v="3"/>
    <n v="7"/>
    <x v="0"/>
    <n v="6"/>
    <n v="4"/>
    <n v="1"/>
    <s v="Uninsured"/>
    <x v="0"/>
    <x v="19"/>
    <n v="0"/>
    <s v="ADULT"/>
    <x v="1"/>
    <n v="2021"/>
  </r>
  <r>
    <s v="P05861"/>
    <x v="239"/>
    <x v="3"/>
    <x v="64"/>
    <s v="Male"/>
    <x v="1"/>
    <x v="8"/>
    <n v="6"/>
    <n v="12"/>
    <x v="2"/>
    <n v="9"/>
    <n v="8"/>
    <n v="2"/>
    <s v="Medicare"/>
    <x v="1"/>
    <x v="2"/>
    <n v="1"/>
    <s v="SENIOR"/>
    <x v="8"/>
    <n v="2021"/>
  </r>
  <r>
    <s v="P05862"/>
    <x v="423"/>
    <x v="3"/>
    <x v="68"/>
    <s v="Male"/>
    <x v="3"/>
    <x v="7"/>
    <n v="5"/>
    <n v="10"/>
    <x v="0"/>
    <n v="8"/>
    <n v="6"/>
    <n v="2"/>
    <s v="Medicare"/>
    <x v="0"/>
    <x v="2"/>
    <n v="1"/>
    <s v="SENIOR"/>
    <x v="8"/>
    <n v="2021"/>
  </r>
  <r>
    <s v="P05863"/>
    <x v="107"/>
    <x v="1"/>
    <x v="32"/>
    <s v="Male"/>
    <x v="2"/>
    <x v="0"/>
    <n v="6"/>
    <n v="6"/>
    <x v="3"/>
    <n v="10"/>
    <n v="4"/>
    <n v="2"/>
    <s v="Private"/>
    <x v="1"/>
    <x v="2"/>
    <n v="1"/>
    <s v="ADULT"/>
    <x v="1"/>
    <n v="2021"/>
  </r>
  <r>
    <s v="P05864"/>
    <x v="806"/>
    <x v="0"/>
    <x v="74"/>
    <s v="Male"/>
    <x v="4"/>
    <x v="0"/>
    <n v="2"/>
    <n v="5"/>
    <x v="2"/>
    <n v="6"/>
    <n v="1"/>
    <n v="0"/>
    <s v="Medicaid"/>
    <x v="3"/>
    <x v="43"/>
    <n v="0"/>
    <s v="YOUNG ADULT"/>
    <x v="10"/>
    <n v="2023"/>
  </r>
  <r>
    <s v="P05865"/>
    <x v="637"/>
    <x v="1"/>
    <x v="12"/>
    <s v="Female"/>
    <x v="4"/>
    <x v="0"/>
    <n v="4"/>
    <n v="8"/>
    <x v="1"/>
    <n v="9"/>
    <n v="2"/>
    <n v="1"/>
    <s v="Medicaid"/>
    <x v="0"/>
    <x v="72"/>
    <n v="0"/>
    <s v="ADULT"/>
    <x v="1"/>
    <n v="2023"/>
  </r>
  <r>
    <s v="P05866"/>
    <x v="811"/>
    <x v="0"/>
    <x v="21"/>
    <s v="Male"/>
    <x v="0"/>
    <x v="1"/>
    <n v="4"/>
    <n v="7"/>
    <x v="0"/>
    <n v="6"/>
    <n v="2"/>
    <n v="1"/>
    <s v="Medicaid"/>
    <x v="0"/>
    <x v="9"/>
    <n v="0"/>
    <s v="ADULT"/>
    <x v="6"/>
    <n v="2022"/>
  </r>
  <r>
    <s v="P05867"/>
    <x v="37"/>
    <x v="1"/>
    <x v="37"/>
    <s v="Male"/>
    <x v="3"/>
    <x v="1"/>
    <n v="4"/>
    <n v="5"/>
    <x v="1"/>
    <n v="7"/>
    <n v="3"/>
    <n v="1"/>
    <s v="Private"/>
    <x v="0"/>
    <x v="49"/>
    <n v="0"/>
    <s v="ADULT"/>
    <x v="1"/>
    <n v="2022"/>
  </r>
  <r>
    <s v="P05868"/>
    <x v="577"/>
    <x v="3"/>
    <x v="37"/>
    <s v="Male"/>
    <x v="3"/>
    <x v="9"/>
    <n v="3"/>
    <n v="7"/>
    <x v="1"/>
    <n v="4"/>
    <n v="4"/>
    <n v="1"/>
    <s v="Private"/>
    <x v="0"/>
    <x v="5"/>
    <n v="1"/>
    <s v="ADULT"/>
    <x v="11"/>
    <n v="2023"/>
  </r>
  <r>
    <s v="P05869"/>
    <x v="127"/>
    <x v="1"/>
    <x v="37"/>
    <s v="Female"/>
    <x v="0"/>
    <x v="6"/>
    <n v="4"/>
    <n v="7"/>
    <x v="1"/>
    <n v="7"/>
    <n v="4"/>
    <n v="1"/>
    <s v="Medicaid"/>
    <x v="0"/>
    <x v="15"/>
    <n v="0"/>
    <s v="ADULT"/>
    <x v="3"/>
    <n v="2023"/>
  </r>
  <r>
    <s v="P05870"/>
    <x v="903"/>
    <x v="1"/>
    <x v="36"/>
    <s v="Male"/>
    <x v="2"/>
    <x v="1"/>
    <n v="4"/>
    <n v="7"/>
    <x v="1"/>
    <n v="7"/>
    <n v="3"/>
    <n v="1"/>
    <s v="Private"/>
    <x v="0"/>
    <x v="63"/>
    <n v="0"/>
    <s v="ADULT"/>
    <x v="1"/>
    <n v="2023"/>
  </r>
  <r>
    <s v="P05871"/>
    <x v="42"/>
    <x v="0"/>
    <x v="21"/>
    <s v="Male"/>
    <x v="3"/>
    <x v="3"/>
    <n v="4"/>
    <n v="7"/>
    <x v="0"/>
    <n v="7"/>
    <n v="6"/>
    <n v="1"/>
    <s v="Medicaid"/>
    <x v="0"/>
    <x v="36"/>
    <n v="0"/>
    <s v="ADULT"/>
    <x v="6"/>
    <n v="2021"/>
  </r>
  <r>
    <s v="P05872"/>
    <x v="952"/>
    <x v="1"/>
    <x v="26"/>
    <s v="Male"/>
    <x v="1"/>
    <x v="6"/>
    <n v="4"/>
    <n v="9"/>
    <x v="1"/>
    <n v="7"/>
    <n v="2"/>
    <n v="1"/>
    <s v="Private"/>
    <x v="0"/>
    <x v="8"/>
    <n v="1"/>
    <s v="ADULT"/>
    <x v="1"/>
    <n v="2021"/>
  </r>
  <r>
    <s v="P05873"/>
    <x v="546"/>
    <x v="3"/>
    <x v="20"/>
    <s v="Male"/>
    <x v="2"/>
    <x v="10"/>
    <n v="4"/>
    <n v="8"/>
    <x v="1"/>
    <n v="6"/>
    <n v="3"/>
    <n v="1"/>
    <s v="Private"/>
    <x v="0"/>
    <x v="11"/>
    <n v="1"/>
    <s v="ADULT"/>
    <x v="11"/>
    <n v="2021"/>
  </r>
  <r>
    <s v="P05874"/>
    <x v="453"/>
    <x v="1"/>
    <x v="15"/>
    <s v="Female"/>
    <x v="3"/>
    <x v="3"/>
    <n v="4"/>
    <n v="8"/>
    <x v="1"/>
    <n v="8"/>
    <n v="3"/>
    <n v="1"/>
    <s v="Private"/>
    <x v="0"/>
    <x v="52"/>
    <n v="0"/>
    <s v="ADULT"/>
    <x v="3"/>
    <n v="2022"/>
  </r>
  <r>
    <s v="P05875"/>
    <x v="822"/>
    <x v="3"/>
    <x v="64"/>
    <s v="Male"/>
    <x v="4"/>
    <x v="7"/>
    <n v="6"/>
    <n v="10"/>
    <x v="0"/>
    <n v="11"/>
    <n v="6"/>
    <n v="4"/>
    <s v="Medicare"/>
    <x v="1"/>
    <x v="2"/>
    <n v="1"/>
    <s v="SENIOR"/>
    <x v="11"/>
    <n v="2023"/>
  </r>
  <r>
    <s v="P05876"/>
    <x v="615"/>
    <x v="3"/>
    <x v="52"/>
    <s v="Female"/>
    <x v="0"/>
    <x v="9"/>
    <n v="3"/>
    <n v="8"/>
    <x v="1"/>
    <n v="6"/>
    <n v="2"/>
    <n v="1"/>
    <s v="Private"/>
    <x v="0"/>
    <x v="27"/>
    <n v="1"/>
    <s v="ADULT"/>
    <x v="5"/>
    <n v="2021"/>
  </r>
  <r>
    <s v="P05877"/>
    <x v="627"/>
    <x v="2"/>
    <x v="55"/>
    <s v="Female"/>
    <x v="2"/>
    <x v="6"/>
    <n v="2"/>
    <n v="7"/>
    <x v="1"/>
    <n v="4"/>
    <n v="2"/>
    <n v="2"/>
    <s v="Medicaid"/>
    <x v="1"/>
    <x v="62"/>
    <n v="1"/>
    <s v="YOUNG ADULT"/>
    <x v="7"/>
    <n v="2023"/>
  </r>
  <r>
    <s v="P05878"/>
    <x v="64"/>
    <x v="0"/>
    <x v="20"/>
    <s v="Female"/>
    <x v="1"/>
    <x v="1"/>
    <n v="4"/>
    <n v="8"/>
    <x v="2"/>
    <n v="7"/>
    <n v="3"/>
    <n v="1"/>
    <s v="Uninsured"/>
    <x v="0"/>
    <x v="21"/>
    <n v="1"/>
    <s v="ADULT"/>
    <x v="10"/>
    <n v="2022"/>
  </r>
  <r>
    <s v="P05879"/>
    <x v="699"/>
    <x v="3"/>
    <x v="46"/>
    <s v="Female"/>
    <x v="0"/>
    <x v="7"/>
    <n v="3"/>
    <n v="10"/>
    <x v="1"/>
    <n v="8"/>
    <n v="4"/>
    <n v="1"/>
    <s v="Medicaid"/>
    <x v="0"/>
    <x v="59"/>
    <n v="1"/>
    <s v="ADULT"/>
    <x v="5"/>
    <n v="2023"/>
  </r>
  <r>
    <s v="P05880"/>
    <x v="538"/>
    <x v="3"/>
    <x v="14"/>
    <s v="Female"/>
    <x v="2"/>
    <x v="0"/>
    <n v="4"/>
    <n v="8"/>
    <x v="2"/>
    <n v="7"/>
    <n v="2"/>
    <n v="1"/>
    <s v="Medicaid"/>
    <x v="0"/>
    <x v="21"/>
    <n v="1"/>
    <s v="ADULT"/>
    <x v="8"/>
    <n v="2021"/>
  </r>
  <r>
    <s v="P05881"/>
    <x v="407"/>
    <x v="0"/>
    <x v="45"/>
    <s v="Female"/>
    <x v="0"/>
    <x v="0"/>
    <n v="1"/>
    <n v="5"/>
    <x v="3"/>
    <n v="2"/>
    <n v="2"/>
    <n v="0"/>
    <s v="Medicaid"/>
    <x v="0"/>
    <x v="70"/>
    <n v="0"/>
    <s v="YOUNG ADULT"/>
    <x v="0"/>
    <n v="2021"/>
  </r>
  <r>
    <s v="P05882"/>
    <x v="835"/>
    <x v="1"/>
    <x v="44"/>
    <s v="Female"/>
    <x v="0"/>
    <x v="5"/>
    <n v="5"/>
    <n v="10"/>
    <x v="0"/>
    <n v="8"/>
    <n v="4"/>
    <n v="3"/>
    <s v="Medicare"/>
    <x v="0"/>
    <x v="2"/>
    <n v="1"/>
    <s v="SENIOR"/>
    <x v="3"/>
    <n v="2021"/>
  </r>
  <r>
    <s v="P05883"/>
    <x v="401"/>
    <x v="3"/>
    <x v="2"/>
    <s v="Male"/>
    <x v="4"/>
    <x v="10"/>
    <n v="5"/>
    <n v="6"/>
    <x v="1"/>
    <n v="8"/>
    <n v="5"/>
    <n v="1"/>
    <s v="Medicare"/>
    <x v="0"/>
    <x v="45"/>
    <n v="1"/>
    <s v="SENIOR"/>
    <x v="8"/>
    <n v="2021"/>
  </r>
  <r>
    <s v="P05884"/>
    <x v="35"/>
    <x v="0"/>
    <x v="33"/>
    <s v="Male"/>
    <x v="3"/>
    <x v="2"/>
    <n v="2"/>
    <n v="8"/>
    <x v="2"/>
    <n v="4"/>
    <n v="1"/>
    <n v="0"/>
    <s v="Private"/>
    <x v="2"/>
    <x v="16"/>
    <n v="0"/>
    <s v="YOUNG ADULT"/>
    <x v="10"/>
    <n v="2023"/>
  </r>
  <r>
    <s v="P05885"/>
    <x v="638"/>
    <x v="3"/>
    <x v="33"/>
    <s v="Female"/>
    <x v="0"/>
    <x v="7"/>
    <n v="2"/>
    <n v="8"/>
    <x v="2"/>
    <n v="5"/>
    <n v="1"/>
    <n v="0"/>
    <s v="Private"/>
    <x v="2"/>
    <x v="48"/>
    <n v="0"/>
    <s v="YOUNG ADULT"/>
    <x v="11"/>
    <n v="2021"/>
  </r>
  <r>
    <s v="P05886"/>
    <x v="287"/>
    <x v="0"/>
    <x v="73"/>
    <s v="Female"/>
    <x v="3"/>
    <x v="6"/>
    <n v="6"/>
    <n v="7"/>
    <x v="0"/>
    <n v="11"/>
    <n v="4"/>
    <n v="2"/>
    <s v="Medicare"/>
    <x v="1"/>
    <x v="2"/>
    <n v="1"/>
    <s v="SENIOR"/>
    <x v="0"/>
    <n v="2023"/>
  </r>
  <r>
    <s v="P05887"/>
    <x v="638"/>
    <x v="3"/>
    <x v="34"/>
    <s v="Female"/>
    <x v="4"/>
    <x v="8"/>
    <n v="4"/>
    <n v="9"/>
    <x v="1"/>
    <n v="6"/>
    <n v="7"/>
    <n v="1"/>
    <s v="Private"/>
    <x v="0"/>
    <x v="67"/>
    <n v="1"/>
    <s v="ADULT"/>
    <x v="11"/>
    <n v="2021"/>
  </r>
  <r>
    <s v="P05888"/>
    <x v="445"/>
    <x v="1"/>
    <x v="40"/>
    <s v="Female"/>
    <x v="2"/>
    <x v="1"/>
    <n v="3"/>
    <n v="4"/>
    <x v="1"/>
    <n v="6"/>
    <n v="2"/>
    <n v="1"/>
    <s v="Private"/>
    <x v="0"/>
    <x v="10"/>
    <n v="0"/>
    <s v="ADULT"/>
    <x v="4"/>
    <n v="2021"/>
  </r>
  <r>
    <s v="P05889"/>
    <x v="223"/>
    <x v="2"/>
    <x v="77"/>
    <s v="Male"/>
    <x v="0"/>
    <x v="4"/>
    <n v="1"/>
    <n v="4"/>
    <x v="0"/>
    <n v="2"/>
    <n v="2"/>
    <n v="1"/>
    <s v="Private"/>
    <x v="2"/>
    <x v="68"/>
    <n v="1"/>
    <s v="YOUNG ADULT"/>
    <x v="7"/>
    <n v="2023"/>
  </r>
  <r>
    <s v="P05890"/>
    <x v="1062"/>
    <x v="1"/>
    <x v="32"/>
    <s v="Female"/>
    <x v="4"/>
    <x v="1"/>
    <n v="3"/>
    <n v="7"/>
    <x v="0"/>
    <n v="6"/>
    <n v="2"/>
    <n v="1"/>
    <s v="Private"/>
    <x v="0"/>
    <x v="10"/>
    <n v="1"/>
    <s v="ADULT"/>
    <x v="3"/>
    <n v="2023"/>
  </r>
  <r>
    <s v="P05891"/>
    <x v="356"/>
    <x v="0"/>
    <x v="4"/>
    <s v="Male"/>
    <x v="4"/>
    <x v="6"/>
    <n v="4"/>
    <n v="8"/>
    <x v="2"/>
    <n v="6"/>
    <n v="5"/>
    <n v="1"/>
    <s v="Private"/>
    <x v="0"/>
    <x v="26"/>
    <n v="0"/>
    <s v="ADULT"/>
    <x v="6"/>
    <n v="2022"/>
  </r>
  <r>
    <s v="P05892"/>
    <x v="467"/>
    <x v="1"/>
    <x v="29"/>
    <s v="Male"/>
    <x v="2"/>
    <x v="4"/>
    <n v="5"/>
    <n v="5"/>
    <x v="1"/>
    <n v="10"/>
    <n v="4"/>
    <n v="1"/>
    <s v="Medicare"/>
    <x v="0"/>
    <x v="2"/>
    <n v="1"/>
    <s v="SENIOR"/>
    <x v="3"/>
    <n v="2023"/>
  </r>
  <r>
    <s v="P05893"/>
    <x v="683"/>
    <x v="1"/>
    <x v="51"/>
    <s v="Female"/>
    <x v="2"/>
    <x v="0"/>
    <n v="2"/>
    <n v="6"/>
    <x v="0"/>
    <n v="3"/>
    <n v="3"/>
    <n v="2"/>
    <s v="Medicaid"/>
    <x v="0"/>
    <x v="54"/>
    <n v="0"/>
    <s v="YOUNG ADULT"/>
    <x v="3"/>
    <n v="2022"/>
  </r>
  <r>
    <s v="P05894"/>
    <x v="987"/>
    <x v="0"/>
    <x v="33"/>
    <s v="Male"/>
    <x v="0"/>
    <x v="2"/>
    <n v="4"/>
    <n v="11"/>
    <x v="1"/>
    <n v="6"/>
    <n v="2"/>
    <n v="1"/>
    <s v="Private"/>
    <x v="0"/>
    <x v="61"/>
    <n v="1"/>
    <s v="YOUNG ADULT"/>
    <x v="0"/>
    <n v="2022"/>
  </r>
  <r>
    <s v="P05895"/>
    <x v="539"/>
    <x v="0"/>
    <x v="57"/>
    <s v="Female"/>
    <x v="2"/>
    <x v="2"/>
    <n v="4"/>
    <n v="10"/>
    <x v="1"/>
    <n v="9"/>
    <n v="5"/>
    <n v="1"/>
    <s v="Medicaid"/>
    <x v="0"/>
    <x v="2"/>
    <n v="1"/>
    <s v="SENIOR"/>
    <x v="10"/>
    <n v="2023"/>
  </r>
  <r>
    <s v="P05896"/>
    <x v="170"/>
    <x v="1"/>
    <x v="35"/>
    <s v="Female"/>
    <x v="1"/>
    <x v="6"/>
    <n v="6"/>
    <n v="9"/>
    <x v="0"/>
    <n v="9"/>
    <n v="4"/>
    <n v="2"/>
    <s v="Medicare"/>
    <x v="1"/>
    <x v="2"/>
    <n v="1"/>
    <s v="SENIOR"/>
    <x v="3"/>
    <n v="2021"/>
  </r>
  <r>
    <s v="P05897"/>
    <x v="408"/>
    <x v="1"/>
    <x v="53"/>
    <s v="Male"/>
    <x v="2"/>
    <x v="4"/>
    <n v="3"/>
    <n v="5"/>
    <x v="1"/>
    <n v="4"/>
    <n v="2"/>
    <n v="1"/>
    <s v="Private"/>
    <x v="0"/>
    <x v="30"/>
    <n v="1"/>
    <s v="YOUNG ADULT"/>
    <x v="4"/>
    <n v="2021"/>
  </r>
  <r>
    <s v="P05898"/>
    <x v="714"/>
    <x v="3"/>
    <x v="59"/>
    <s v="Female"/>
    <x v="2"/>
    <x v="2"/>
    <n v="5"/>
    <n v="10"/>
    <x v="1"/>
    <n v="8"/>
    <n v="4"/>
    <n v="2"/>
    <s v="Medicare"/>
    <x v="0"/>
    <x v="2"/>
    <n v="1"/>
    <s v="SENIOR"/>
    <x v="5"/>
    <n v="2022"/>
  </r>
  <r>
    <s v="P05899"/>
    <x v="187"/>
    <x v="0"/>
    <x v="47"/>
    <s v="Female"/>
    <x v="3"/>
    <x v="6"/>
    <n v="4"/>
    <n v="7"/>
    <x v="0"/>
    <n v="7"/>
    <n v="3"/>
    <n v="1"/>
    <s v="Private"/>
    <x v="0"/>
    <x v="4"/>
    <n v="0"/>
    <s v="ADULT"/>
    <x v="6"/>
    <n v="2022"/>
  </r>
  <r>
    <s v="P05900"/>
    <x v="861"/>
    <x v="0"/>
    <x v="59"/>
    <s v="Male"/>
    <x v="4"/>
    <x v="6"/>
    <n v="6"/>
    <n v="8"/>
    <x v="2"/>
    <n v="10"/>
    <n v="4"/>
    <n v="2"/>
    <s v="Medicare"/>
    <x v="1"/>
    <x v="2"/>
    <n v="1"/>
    <s v="SENIOR"/>
    <x v="10"/>
    <n v="2021"/>
  </r>
  <r>
    <s v="P05901"/>
    <x v="912"/>
    <x v="0"/>
    <x v="31"/>
    <s v="Male"/>
    <x v="0"/>
    <x v="6"/>
    <n v="4"/>
    <n v="8"/>
    <x v="2"/>
    <n v="6"/>
    <n v="4"/>
    <n v="1"/>
    <s v="Uninsured"/>
    <x v="0"/>
    <x v="1"/>
    <n v="1"/>
    <s v="ADULT"/>
    <x v="6"/>
    <n v="2021"/>
  </r>
  <r>
    <s v="P05902"/>
    <x v="69"/>
    <x v="0"/>
    <x v="45"/>
    <s v="Female"/>
    <x v="0"/>
    <x v="8"/>
    <n v="3"/>
    <n v="8"/>
    <x v="0"/>
    <n v="6"/>
    <n v="2"/>
    <n v="1"/>
    <s v="Medicaid"/>
    <x v="0"/>
    <x v="21"/>
    <n v="1"/>
    <s v="YOUNG ADULT"/>
    <x v="10"/>
    <n v="2023"/>
  </r>
  <r>
    <s v="P05903"/>
    <x v="797"/>
    <x v="3"/>
    <x v="1"/>
    <s v="Male"/>
    <x v="4"/>
    <x v="5"/>
    <n v="4"/>
    <n v="10"/>
    <x v="2"/>
    <n v="8"/>
    <n v="3"/>
    <n v="1"/>
    <s v="Private"/>
    <x v="0"/>
    <x v="8"/>
    <n v="1"/>
    <s v="ADULT"/>
    <x v="8"/>
    <n v="2023"/>
  </r>
  <r>
    <s v="P05904"/>
    <x v="809"/>
    <x v="0"/>
    <x v="59"/>
    <s v="Female"/>
    <x v="3"/>
    <x v="1"/>
    <n v="6"/>
    <n v="7"/>
    <x v="1"/>
    <n v="9"/>
    <n v="4"/>
    <n v="2"/>
    <s v="Medicare"/>
    <x v="1"/>
    <x v="2"/>
    <n v="1"/>
    <s v="SENIOR"/>
    <x v="6"/>
    <n v="2022"/>
  </r>
  <r>
    <s v="P05905"/>
    <x v="518"/>
    <x v="1"/>
    <x v="15"/>
    <s v="Male"/>
    <x v="0"/>
    <x v="0"/>
    <n v="4"/>
    <n v="6"/>
    <x v="3"/>
    <n v="6"/>
    <n v="2"/>
    <n v="2"/>
    <s v="Medicaid"/>
    <x v="0"/>
    <x v="19"/>
    <n v="0"/>
    <s v="ADULT"/>
    <x v="1"/>
    <n v="2023"/>
  </r>
  <r>
    <s v="P05906"/>
    <x v="100"/>
    <x v="0"/>
    <x v="36"/>
    <s v="Female"/>
    <x v="0"/>
    <x v="3"/>
    <n v="5"/>
    <n v="9"/>
    <x v="1"/>
    <n v="8"/>
    <n v="4"/>
    <n v="2"/>
    <s v="Private"/>
    <x v="0"/>
    <x v="23"/>
    <n v="1"/>
    <s v="ADULT"/>
    <x v="6"/>
    <n v="2022"/>
  </r>
  <r>
    <s v="P05907"/>
    <x v="822"/>
    <x v="3"/>
    <x v="1"/>
    <s v="Female"/>
    <x v="2"/>
    <x v="8"/>
    <n v="4"/>
    <n v="10"/>
    <x v="3"/>
    <n v="7"/>
    <n v="2"/>
    <n v="2"/>
    <s v="Private"/>
    <x v="0"/>
    <x v="2"/>
    <n v="1"/>
    <s v="ADULT"/>
    <x v="11"/>
    <n v="2023"/>
  </r>
  <r>
    <s v="P05908"/>
    <x v="670"/>
    <x v="1"/>
    <x v="45"/>
    <s v="Male"/>
    <x v="3"/>
    <x v="2"/>
    <n v="1"/>
    <n v="8"/>
    <x v="1"/>
    <n v="2"/>
    <n v="2"/>
    <n v="0"/>
    <s v="Medicaid"/>
    <x v="0"/>
    <x v="65"/>
    <n v="0"/>
    <s v="YOUNG ADULT"/>
    <x v="1"/>
    <n v="2023"/>
  </r>
  <r>
    <s v="P05909"/>
    <x v="210"/>
    <x v="2"/>
    <x v="73"/>
    <s v="Female"/>
    <x v="0"/>
    <x v="4"/>
    <n v="6"/>
    <n v="6"/>
    <x v="2"/>
    <n v="9"/>
    <n v="6"/>
    <n v="2"/>
    <s v="Medicare"/>
    <x v="1"/>
    <x v="2"/>
    <n v="1"/>
    <s v="SENIOR"/>
    <x v="7"/>
    <n v="2023"/>
  </r>
  <r>
    <s v="P05910"/>
    <x v="514"/>
    <x v="2"/>
    <x v="15"/>
    <s v="Female"/>
    <x v="0"/>
    <x v="1"/>
    <n v="3"/>
    <n v="6"/>
    <x v="0"/>
    <n v="6"/>
    <n v="4"/>
    <n v="1"/>
    <s v="Medicaid"/>
    <x v="0"/>
    <x v="5"/>
    <n v="1"/>
    <s v="ADULT"/>
    <x v="7"/>
    <n v="2022"/>
  </r>
  <r>
    <s v="P05911"/>
    <x v="695"/>
    <x v="3"/>
    <x v="0"/>
    <s v="Female"/>
    <x v="2"/>
    <x v="5"/>
    <n v="6"/>
    <n v="12"/>
    <x v="3"/>
    <n v="9"/>
    <n v="6"/>
    <n v="2"/>
    <s v="Medicare"/>
    <x v="1"/>
    <x v="2"/>
    <n v="1"/>
    <s v="SENIOR"/>
    <x v="8"/>
    <n v="2023"/>
  </r>
  <r>
    <s v="P05912"/>
    <x v="977"/>
    <x v="0"/>
    <x v="31"/>
    <s v="Female"/>
    <x v="0"/>
    <x v="0"/>
    <n v="4"/>
    <n v="7"/>
    <x v="0"/>
    <n v="8"/>
    <n v="3"/>
    <n v="2"/>
    <s v="Private"/>
    <x v="0"/>
    <x v="28"/>
    <n v="1"/>
    <s v="ADULT"/>
    <x v="6"/>
    <n v="2022"/>
  </r>
  <r>
    <s v="P05913"/>
    <x v="471"/>
    <x v="3"/>
    <x v="64"/>
    <s v="Female"/>
    <x v="3"/>
    <x v="1"/>
    <n v="6"/>
    <n v="5"/>
    <x v="1"/>
    <n v="9"/>
    <n v="6"/>
    <n v="4"/>
    <s v="Medicare"/>
    <x v="1"/>
    <x v="2"/>
    <n v="1"/>
    <s v="SENIOR"/>
    <x v="5"/>
    <n v="2022"/>
  </r>
  <r>
    <s v="P05914"/>
    <x v="279"/>
    <x v="1"/>
    <x v="20"/>
    <s v="Female"/>
    <x v="2"/>
    <x v="0"/>
    <n v="4"/>
    <n v="6"/>
    <x v="1"/>
    <n v="7"/>
    <n v="2"/>
    <n v="1"/>
    <s v="Private"/>
    <x v="0"/>
    <x v="29"/>
    <n v="0"/>
    <s v="ADULT"/>
    <x v="4"/>
    <n v="2021"/>
  </r>
  <r>
    <s v="P05915"/>
    <x v="865"/>
    <x v="0"/>
    <x v="4"/>
    <s v="Female"/>
    <x v="2"/>
    <x v="6"/>
    <n v="4"/>
    <n v="10"/>
    <x v="1"/>
    <n v="6"/>
    <n v="3"/>
    <n v="2"/>
    <s v="Uninsured"/>
    <x v="0"/>
    <x v="2"/>
    <n v="1"/>
    <s v="ADULT"/>
    <x v="0"/>
    <n v="2022"/>
  </r>
  <r>
    <s v="P05916"/>
    <x v="532"/>
    <x v="2"/>
    <x v="15"/>
    <s v="Female"/>
    <x v="4"/>
    <x v="6"/>
    <n v="4"/>
    <n v="9"/>
    <x v="1"/>
    <n v="6"/>
    <n v="4"/>
    <n v="1"/>
    <s v="Private"/>
    <x v="0"/>
    <x v="4"/>
    <n v="0"/>
    <s v="ADULT"/>
    <x v="2"/>
    <n v="2021"/>
  </r>
  <r>
    <s v="P05917"/>
    <x v="97"/>
    <x v="3"/>
    <x v="6"/>
    <s v="Male"/>
    <x v="3"/>
    <x v="10"/>
    <n v="7"/>
    <n v="7"/>
    <x v="2"/>
    <n v="10"/>
    <n v="5"/>
    <n v="4"/>
    <s v="Medicare"/>
    <x v="1"/>
    <x v="2"/>
    <n v="1"/>
    <s v="SENIOR"/>
    <x v="11"/>
    <n v="2021"/>
  </r>
  <r>
    <s v="P05918"/>
    <x v="158"/>
    <x v="1"/>
    <x v="60"/>
    <s v="Female"/>
    <x v="2"/>
    <x v="0"/>
    <n v="2"/>
    <n v="7"/>
    <x v="3"/>
    <n v="3"/>
    <n v="2"/>
    <n v="0"/>
    <s v="Private"/>
    <x v="0"/>
    <x v="68"/>
    <n v="0"/>
    <s v="YOUNG ADULT"/>
    <x v="4"/>
    <n v="2022"/>
  </r>
  <r>
    <s v="P05919"/>
    <x v="564"/>
    <x v="2"/>
    <x v="38"/>
    <s v="Male"/>
    <x v="1"/>
    <x v="6"/>
    <n v="5"/>
    <n v="8"/>
    <x v="2"/>
    <n v="8"/>
    <n v="4"/>
    <n v="1"/>
    <s v="Medicare"/>
    <x v="0"/>
    <x v="2"/>
    <n v="1"/>
    <s v="SENIOR"/>
    <x v="2"/>
    <n v="2023"/>
  </r>
  <r>
    <s v="P05920"/>
    <x v="442"/>
    <x v="3"/>
    <x v="43"/>
    <s v="Male"/>
    <x v="2"/>
    <x v="8"/>
    <n v="4"/>
    <n v="8"/>
    <x v="2"/>
    <n v="6"/>
    <n v="4"/>
    <n v="2"/>
    <s v="Medicaid"/>
    <x v="0"/>
    <x v="2"/>
    <n v="1"/>
    <s v="YOUNG ADULT"/>
    <x v="8"/>
    <n v="2021"/>
  </r>
  <r>
    <s v="P05921"/>
    <x v="181"/>
    <x v="2"/>
    <x v="64"/>
    <s v="Male"/>
    <x v="1"/>
    <x v="1"/>
    <n v="5"/>
    <n v="5"/>
    <x v="2"/>
    <n v="8"/>
    <n v="5"/>
    <n v="3"/>
    <s v="Medicare"/>
    <x v="0"/>
    <x v="2"/>
    <n v="1"/>
    <s v="SENIOR"/>
    <x v="2"/>
    <n v="2021"/>
  </r>
  <r>
    <s v="P05922"/>
    <x v="382"/>
    <x v="0"/>
    <x v="30"/>
    <s v="Male"/>
    <x v="1"/>
    <x v="8"/>
    <n v="4"/>
    <n v="8"/>
    <x v="2"/>
    <n v="7"/>
    <n v="2"/>
    <n v="1"/>
    <s v="Medicaid"/>
    <x v="0"/>
    <x v="23"/>
    <n v="1"/>
    <s v="ADULT"/>
    <x v="10"/>
    <n v="2022"/>
  </r>
  <r>
    <s v="P05923"/>
    <x v="1044"/>
    <x v="3"/>
    <x v="38"/>
    <s v="Male"/>
    <x v="1"/>
    <x v="7"/>
    <n v="6"/>
    <n v="9"/>
    <x v="0"/>
    <n v="10"/>
    <n v="4"/>
    <n v="2"/>
    <s v="Medicare"/>
    <x v="1"/>
    <x v="2"/>
    <n v="1"/>
    <s v="SENIOR"/>
    <x v="5"/>
    <n v="2022"/>
  </r>
  <r>
    <s v="P05924"/>
    <x v="161"/>
    <x v="2"/>
    <x v="18"/>
    <s v="Male"/>
    <x v="1"/>
    <x v="8"/>
    <n v="4"/>
    <n v="9"/>
    <x v="0"/>
    <n v="7"/>
    <n v="3"/>
    <n v="2"/>
    <s v="Medicaid"/>
    <x v="0"/>
    <x v="2"/>
    <n v="1"/>
    <s v="ADULT"/>
    <x v="7"/>
    <n v="2021"/>
  </r>
  <r>
    <s v="P05925"/>
    <x v="42"/>
    <x v="0"/>
    <x v="11"/>
    <s v="Male"/>
    <x v="2"/>
    <x v="4"/>
    <n v="3"/>
    <n v="6"/>
    <x v="2"/>
    <n v="6"/>
    <n v="2"/>
    <n v="1"/>
    <s v="Medicaid"/>
    <x v="0"/>
    <x v="27"/>
    <n v="1"/>
    <s v="YOUNG ADULT"/>
    <x v="6"/>
    <n v="2021"/>
  </r>
  <r>
    <s v="P05926"/>
    <x v="791"/>
    <x v="2"/>
    <x v="40"/>
    <s v="Female"/>
    <x v="1"/>
    <x v="3"/>
    <n v="5"/>
    <n v="7"/>
    <x v="0"/>
    <n v="8"/>
    <n v="2"/>
    <n v="1"/>
    <s v="Medicaid"/>
    <x v="0"/>
    <x v="57"/>
    <n v="0"/>
    <s v="ADULT"/>
    <x v="7"/>
    <n v="2022"/>
  </r>
  <r>
    <s v="P05927"/>
    <x v="828"/>
    <x v="2"/>
    <x v="2"/>
    <s v="Male"/>
    <x v="2"/>
    <x v="2"/>
    <n v="8"/>
    <n v="10"/>
    <x v="3"/>
    <n v="13"/>
    <n v="6"/>
    <n v="2"/>
    <s v="Medicare"/>
    <x v="1"/>
    <x v="2"/>
    <n v="1"/>
    <s v="SENIOR"/>
    <x v="9"/>
    <n v="2023"/>
  </r>
  <r>
    <s v="P05928"/>
    <x v="151"/>
    <x v="3"/>
    <x v="30"/>
    <s v="Male"/>
    <x v="0"/>
    <x v="8"/>
    <n v="5"/>
    <n v="9"/>
    <x v="0"/>
    <n v="10"/>
    <n v="4"/>
    <n v="1"/>
    <s v="Private"/>
    <x v="0"/>
    <x v="2"/>
    <n v="1"/>
    <s v="ADULT"/>
    <x v="11"/>
    <n v="2021"/>
  </r>
  <r>
    <s v="P05929"/>
    <x v="278"/>
    <x v="3"/>
    <x v="68"/>
    <s v="Male"/>
    <x v="4"/>
    <x v="9"/>
    <n v="5"/>
    <n v="9"/>
    <x v="0"/>
    <n v="10"/>
    <n v="6"/>
    <n v="2"/>
    <s v="Medicare"/>
    <x v="0"/>
    <x v="2"/>
    <n v="1"/>
    <s v="SENIOR"/>
    <x v="8"/>
    <n v="2022"/>
  </r>
  <r>
    <s v="P05930"/>
    <x v="78"/>
    <x v="3"/>
    <x v="20"/>
    <s v="Male"/>
    <x v="3"/>
    <x v="1"/>
    <n v="4"/>
    <n v="5"/>
    <x v="1"/>
    <n v="6"/>
    <n v="2"/>
    <n v="2"/>
    <s v="Private"/>
    <x v="0"/>
    <x v="8"/>
    <n v="1"/>
    <s v="ADULT"/>
    <x v="5"/>
    <n v="2022"/>
  </r>
  <r>
    <s v="P05931"/>
    <x v="589"/>
    <x v="0"/>
    <x v="52"/>
    <s v="Male"/>
    <x v="4"/>
    <x v="3"/>
    <n v="3"/>
    <n v="7"/>
    <x v="2"/>
    <n v="6"/>
    <n v="2"/>
    <n v="1"/>
    <s v="Private"/>
    <x v="0"/>
    <x v="30"/>
    <n v="1"/>
    <s v="ADULT"/>
    <x v="10"/>
    <n v="2021"/>
  </r>
  <r>
    <s v="P05932"/>
    <x v="727"/>
    <x v="1"/>
    <x v="46"/>
    <s v="Female"/>
    <x v="2"/>
    <x v="6"/>
    <n v="5"/>
    <n v="8"/>
    <x v="2"/>
    <n v="8"/>
    <n v="2"/>
    <n v="2"/>
    <s v="Medicaid"/>
    <x v="0"/>
    <x v="2"/>
    <n v="1"/>
    <s v="ADULT"/>
    <x v="1"/>
    <n v="2021"/>
  </r>
  <r>
    <s v="P05933"/>
    <x v="936"/>
    <x v="2"/>
    <x v="18"/>
    <s v="Female"/>
    <x v="3"/>
    <x v="3"/>
    <n v="4"/>
    <n v="8"/>
    <x v="2"/>
    <n v="6"/>
    <n v="2"/>
    <n v="1"/>
    <s v="Private"/>
    <x v="0"/>
    <x v="63"/>
    <n v="0"/>
    <s v="ADULT"/>
    <x v="2"/>
    <n v="2022"/>
  </r>
  <r>
    <s v="P05934"/>
    <x v="127"/>
    <x v="1"/>
    <x v="45"/>
    <s v="Female"/>
    <x v="2"/>
    <x v="4"/>
    <n v="2"/>
    <n v="6"/>
    <x v="2"/>
    <n v="5"/>
    <n v="1"/>
    <n v="0"/>
    <s v="Medicaid"/>
    <x v="0"/>
    <x v="60"/>
    <n v="1"/>
    <s v="YOUNG ADULT"/>
    <x v="3"/>
    <n v="2023"/>
  </r>
  <r>
    <s v="P05935"/>
    <x v="837"/>
    <x v="1"/>
    <x v="73"/>
    <s v="Female"/>
    <x v="3"/>
    <x v="3"/>
    <n v="6"/>
    <n v="8"/>
    <x v="0"/>
    <n v="9"/>
    <n v="6"/>
    <n v="2"/>
    <s v="Medicare"/>
    <x v="1"/>
    <x v="2"/>
    <n v="1"/>
    <s v="SENIOR"/>
    <x v="3"/>
    <n v="2021"/>
  </r>
  <r>
    <s v="P05936"/>
    <x v="616"/>
    <x v="2"/>
    <x v="57"/>
    <s v="Male"/>
    <x v="2"/>
    <x v="2"/>
    <n v="5"/>
    <n v="9"/>
    <x v="0"/>
    <n v="8"/>
    <n v="2"/>
    <n v="2"/>
    <s v="Medicaid"/>
    <x v="0"/>
    <x v="2"/>
    <n v="1"/>
    <s v="SENIOR"/>
    <x v="9"/>
    <n v="2022"/>
  </r>
  <r>
    <s v="P05937"/>
    <x v="11"/>
    <x v="0"/>
    <x v="68"/>
    <s v="Male"/>
    <x v="2"/>
    <x v="4"/>
    <n v="5"/>
    <n v="7"/>
    <x v="3"/>
    <n v="8"/>
    <n v="6"/>
    <n v="2"/>
    <s v="Medicare"/>
    <x v="0"/>
    <x v="2"/>
    <n v="1"/>
    <s v="SENIOR"/>
    <x v="6"/>
    <n v="2022"/>
  </r>
  <r>
    <s v="P05938"/>
    <x v="981"/>
    <x v="1"/>
    <x v="53"/>
    <s v="Male"/>
    <x v="0"/>
    <x v="3"/>
    <n v="3"/>
    <n v="7"/>
    <x v="2"/>
    <n v="4"/>
    <n v="4"/>
    <n v="2"/>
    <s v="Private"/>
    <x v="0"/>
    <x v="55"/>
    <n v="0"/>
    <s v="YOUNG ADULT"/>
    <x v="1"/>
    <n v="2023"/>
  </r>
  <r>
    <s v="P05939"/>
    <x v="844"/>
    <x v="0"/>
    <x v="64"/>
    <s v="Female"/>
    <x v="1"/>
    <x v="0"/>
    <n v="6"/>
    <n v="7"/>
    <x v="0"/>
    <n v="10"/>
    <n v="6"/>
    <n v="2"/>
    <s v="Medicare"/>
    <x v="1"/>
    <x v="2"/>
    <n v="1"/>
    <s v="SENIOR"/>
    <x v="6"/>
    <n v="2021"/>
  </r>
  <r>
    <s v="P05940"/>
    <x v="87"/>
    <x v="1"/>
    <x v="49"/>
    <s v="Male"/>
    <x v="2"/>
    <x v="5"/>
    <n v="6"/>
    <n v="11"/>
    <x v="0"/>
    <n v="10"/>
    <n v="4"/>
    <n v="2"/>
    <s v="Medicare"/>
    <x v="1"/>
    <x v="2"/>
    <n v="1"/>
    <s v="SENIOR"/>
    <x v="1"/>
    <n v="2022"/>
  </r>
  <r>
    <s v="P05941"/>
    <x v="601"/>
    <x v="2"/>
    <x v="28"/>
    <s v="Female"/>
    <x v="1"/>
    <x v="1"/>
    <n v="2"/>
    <n v="4"/>
    <x v="1"/>
    <n v="6"/>
    <n v="2"/>
    <n v="0"/>
    <s v="Private"/>
    <x v="2"/>
    <x v="73"/>
    <n v="1"/>
    <s v="YOUNG ADULT"/>
    <x v="7"/>
    <n v="2023"/>
  </r>
  <r>
    <s v="P05942"/>
    <x v="883"/>
    <x v="3"/>
    <x v="6"/>
    <s v="Male"/>
    <x v="2"/>
    <x v="9"/>
    <n v="6"/>
    <n v="9"/>
    <x v="1"/>
    <n v="10"/>
    <n v="4"/>
    <n v="4"/>
    <s v="Medicare"/>
    <x v="1"/>
    <x v="2"/>
    <n v="1"/>
    <s v="SENIOR"/>
    <x v="5"/>
    <n v="2023"/>
  </r>
  <r>
    <s v="P05943"/>
    <x v="705"/>
    <x v="3"/>
    <x v="47"/>
    <s v="Male"/>
    <x v="2"/>
    <x v="10"/>
    <n v="5"/>
    <n v="6"/>
    <x v="1"/>
    <n v="8"/>
    <n v="4"/>
    <n v="1"/>
    <s v="Private"/>
    <x v="0"/>
    <x v="17"/>
    <n v="1"/>
    <s v="ADULT"/>
    <x v="11"/>
    <n v="2023"/>
  </r>
  <r>
    <s v="P05944"/>
    <x v="472"/>
    <x v="3"/>
    <x v="53"/>
    <s v="Female"/>
    <x v="0"/>
    <x v="5"/>
    <n v="3"/>
    <n v="9"/>
    <x v="2"/>
    <n v="8"/>
    <n v="2"/>
    <n v="1"/>
    <s v="Uninsured"/>
    <x v="0"/>
    <x v="34"/>
    <n v="1"/>
    <s v="YOUNG ADULT"/>
    <x v="11"/>
    <n v="2022"/>
  </r>
  <r>
    <s v="P05945"/>
    <x v="809"/>
    <x v="0"/>
    <x v="0"/>
    <s v="Female"/>
    <x v="4"/>
    <x v="3"/>
    <n v="4"/>
    <n v="9"/>
    <x v="2"/>
    <n v="6"/>
    <n v="4"/>
    <n v="2"/>
    <s v="Medicare"/>
    <x v="0"/>
    <x v="62"/>
    <n v="1"/>
    <s v="SENIOR"/>
    <x v="6"/>
    <n v="2022"/>
  </r>
  <r>
    <s v="P05946"/>
    <x v="592"/>
    <x v="3"/>
    <x v="58"/>
    <s v="Female"/>
    <x v="2"/>
    <x v="9"/>
    <n v="6"/>
    <n v="8"/>
    <x v="2"/>
    <n v="9"/>
    <n v="4"/>
    <n v="4"/>
    <s v="Medicare"/>
    <x v="1"/>
    <x v="2"/>
    <n v="1"/>
    <s v="SENIOR"/>
    <x v="8"/>
    <n v="2022"/>
  </r>
  <r>
    <s v="P05947"/>
    <x v="166"/>
    <x v="1"/>
    <x v="21"/>
    <s v="Female"/>
    <x v="2"/>
    <x v="1"/>
    <n v="3"/>
    <n v="4"/>
    <x v="0"/>
    <n v="6"/>
    <n v="4"/>
    <n v="1"/>
    <s v="Private"/>
    <x v="0"/>
    <x v="39"/>
    <n v="1"/>
    <s v="ADULT"/>
    <x v="4"/>
    <n v="2022"/>
  </r>
  <r>
    <s v="P05948"/>
    <x v="41"/>
    <x v="0"/>
    <x v="50"/>
    <s v="Female"/>
    <x v="1"/>
    <x v="0"/>
    <n v="6"/>
    <n v="7"/>
    <x v="1"/>
    <n v="10"/>
    <n v="6"/>
    <n v="4"/>
    <s v="Medicare"/>
    <x v="1"/>
    <x v="2"/>
    <n v="1"/>
    <s v="SENIOR"/>
    <x v="6"/>
    <n v="2023"/>
  </r>
  <r>
    <s v="P05949"/>
    <x v="747"/>
    <x v="2"/>
    <x v="70"/>
    <s v="Female"/>
    <x v="0"/>
    <x v="6"/>
    <n v="2"/>
    <n v="7"/>
    <x v="0"/>
    <n v="3"/>
    <n v="2"/>
    <n v="2"/>
    <s v="Medicaid"/>
    <x v="0"/>
    <x v="59"/>
    <n v="1"/>
    <s v="YOUNG ADULT"/>
    <x v="9"/>
    <n v="2023"/>
  </r>
  <r>
    <s v="P05950"/>
    <x v="530"/>
    <x v="0"/>
    <x v="33"/>
    <s v="Female"/>
    <x v="1"/>
    <x v="8"/>
    <n v="4"/>
    <n v="10"/>
    <x v="1"/>
    <n v="6"/>
    <n v="2"/>
    <n v="2"/>
    <s v="Private"/>
    <x v="0"/>
    <x v="0"/>
    <n v="1"/>
    <s v="YOUNG ADULT"/>
    <x v="0"/>
    <n v="2022"/>
  </r>
  <r>
    <s v="P05951"/>
    <x v="826"/>
    <x v="3"/>
    <x v="30"/>
    <s v="Male"/>
    <x v="0"/>
    <x v="8"/>
    <n v="6"/>
    <n v="9"/>
    <x v="0"/>
    <n v="11"/>
    <n v="6"/>
    <n v="2"/>
    <s v="Private"/>
    <x v="1"/>
    <x v="2"/>
    <n v="1"/>
    <s v="ADULT"/>
    <x v="11"/>
    <n v="2023"/>
  </r>
  <r>
    <s v="P05952"/>
    <x v="754"/>
    <x v="1"/>
    <x v="47"/>
    <s v="Female"/>
    <x v="3"/>
    <x v="6"/>
    <n v="4"/>
    <n v="7"/>
    <x v="0"/>
    <n v="6"/>
    <n v="3"/>
    <n v="1"/>
    <s v="Medicaid"/>
    <x v="0"/>
    <x v="15"/>
    <n v="1"/>
    <s v="ADULT"/>
    <x v="4"/>
    <n v="2023"/>
  </r>
  <r>
    <s v="P05953"/>
    <x v="57"/>
    <x v="1"/>
    <x v="34"/>
    <s v="Female"/>
    <x v="0"/>
    <x v="0"/>
    <n v="4"/>
    <n v="6"/>
    <x v="2"/>
    <n v="7"/>
    <n v="2"/>
    <n v="1"/>
    <s v="Private"/>
    <x v="0"/>
    <x v="49"/>
    <n v="0"/>
    <s v="ADULT"/>
    <x v="4"/>
    <n v="2023"/>
  </r>
  <r>
    <s v="P05954"/>
    <x v="140"/>
    <x v="3"/>
    <x v="6"/>
    <s v="Male"/>
    <x v="3"/>
    <x v="10"/>
    <n v="6"/>
    <n v="8"/>
    <x v="1"/>
    <n v="11"/>
    <n v="4"/>
    <n v="2"/>
    <s v="Medicare"/>
    <x v="1"/>
    <x v="2"/>
    <n v="0"/>
    <s v="SENIOR"/>
    <x v="11"/>
    <n v="2023"/>
  </r>
  <r>
    <s v="P05955"/>
    <x v="1071"/>
    <x v="1"/>
    <x v="8"/>
    <s v="Female"/>
    <x v="1"/>
    <x v="0"/>
    <n v="4"/>
    <n v="6"/>
    <x v="1"/>
    <n v="6"/>
    <n v="4"/>
    <n v="2"/>
    <s v="Medicare"/>
    <x v="0"/>
    <x v="62"/>
    <n v="1"/>
    <s v="SENIOR"/>
    <x v="3"/>
    <n v="2022"/>
  </r>
  <r>
    <s v="P05956"/>
    <x v="1017"/>
    <x v="2"/>
    <x v="58"/>
    <s v="Female"/>
    <x v="1"/>
    <x v="8"/>
    <n v="6"/>
    <n v="9"/>
    <x v="0"/>
    <n v="9"/>
    <n v="4"/>
    <n v="4"/>
    <s v="Medicare"/>
    <x v="1"/>
    <x v="2"/>
    <n v="1"/>
    <s v="SENIOR"/>
    <x v="2"/>
    <n v="2022"/>
  </r>
  <r>
    <s v="P05957"/>
    <x v="893"/>
    <x v="2"/>
    <x v="1"/>
    <s v="Female"/>
    <x v="3"/>
    <x v="1"/>
    <n v="4"/>
    <n v="8"/>
    <x v="1"/>
    <n v="8"/>
    <n v="3"/>
    <n v="1"/>
    <s v="Private"/>
    <x v="0"/>
    <x v="20"/>
    <n v="0"/>
    <s v="ADULT"/>
    <x v="7"/>
    <n v="2021"/>
  </r>
  <r>
    <s v="P05958"/>
    <x v="658"/>
    <x v="0"/>
    <x v="38"/>
    <s v="Male"/>
    <x v="4"/>
    <x v="0"/>
    <n v="6"/>
    <n v="8"/>
    <x v="1"/>
    <n v="9"/>
    <n v="6"/>
    <n v="2"/>
    <s v="Medicare"/>
    <x v="1"/>
    <x v="2"/>
    <n v="1"/>
    <s v="SENIOR"/>
    <x v="10"/>
    <n v="2021"/>
  </r>
  <r>
    <s v="P05959"/>
    <x v="756"/>
    <x v="2"/>
    <x v="7"/>
    <s v="Male"/>
    <x v="0"/>
    <x v="4"/>
    <n v="3"/>
    <n v="5"/>
    <x v="2"/>
    <n v="4"/>
    <n v="2"/>
    <n v="1"/>
    <s v="Private"/>
    <x v="0"/>
    <x v="10"/>
    <n v="1"/>
    <s v="ADULT"/>
    <x v="9"/>
    <n v="2022"/>
  </r>
  <r>
    <s v="P05960"/>
    <x v="672"/>
    <x v="2"/>
    <x v="76"/>
    <s v="Female"/>
    <x v="0"/>
    <x v="6"/>
    <n v="6"/>
    <n v="8"/>
    <x v="2"/>
    <n v="10"/>
    <n v="6"/>
    <n v="2"/>
    <s v="Medicare"/>
    <x v="1"/>
    <x v="2"/>
    <n v="1"/>
    <s v="SENIOR"/>
    <x v="9"/>
    <n v="2021"/>
  </r>
  <r>
    <s v="P05961"/>
    <x v="394"/>
    <x v="1"/>
    <x v="46"/>
    <s v="Female"/>
    <x v="3"/>
    <x v="2"/>
    <n v="3"/>
    <n v="9"/>
    <x v="2"/>
    <n v="4"/>
    <n v="2"/>
    <n v="2"/>
    <s v="Private"/>
    <x v="0"/>
    <x v="8"/>
    <n v="1"/>
    <s v="ADULT"/>
    <x v="1"/>
    <n v="2022"/>
  </r>
  <r>
    <s v="P05962"/>
    <x v="566"/>
    <x v="3"/>
    <x v="66"/>
    <s v="Male"/>
    <x v="3"/>
    <x v="10"/>
    <n v="6"/>
    <n v="6"/>
    <x v="2"/>
    <n v="9"/>
    <n v="6"/>
    <n v="2"/>
    <s v="Medicare"/>
    <x v="1"/>
    <x v="2"/>
    <n v="1"/>
    <s v="SENIOR"/>
    <x v="5"/>
    <n v="2022"/>
  </r>
  <r>
    <s v="P05963"/>
    <x v="1048"/>
    <x v="2"/>
    <x v="47"/>
    <s v="Female"/>
    <x v="2"/>
    <x v="2"/>
    <n v="4"/>
    <n v="10"/>
    <x v="0"/>
    <n v="7"/>
    <n v="2"/>
    <n v="1"/>
    <s v="Private"/>
    <x v="0"/>
    <x v="4"/>
    <n v="1"/>
    <s v="ADULT"/>
    <x v="7"/>
    <n v="2022"/>
  </r>
  <r>
    <s v="P05964"/>
    <x v="428"/>
    <x v="3"/>
    <x v="51"/>
    <s v="Male"/>
    <x v="3"/>
    <x v="10"/>
    <n v="2"/>
    <n v="6"/>
    <x v="0"/>
    <n v="5"/>
    <n v="2"/>
    <n v="0"/>
    <s v="Medicaid"/>
    <x v="2"/>
    <x v="60"/>
    <n v="0"/>
    <s v="YOUNG ADULT"/>
    <x v="11"/>
    <n v="2021"/>
  </r>
  <r>
    <s v="P05965"/>
    <x v="846"/>
    <x v="0"/>
    <x v="44"/>
    <s v="Female"/>
    <x v="0"/>
    <x v="8"/>
    <n v="5"/>
    <n v="9"/>
    <x v="1"/>
    <n v="8"/>
    <n v="5"/>
    <n v="2"/>
    <s v="Medicare"/>
    <x v="0"/>
    <x v="2"/>
    <n v="1"/>
    <s v="SENIOR"/>
    <x v="6"/>
    <n v="2021"/>
  </r>
  <r>
    <s v="P05966"/>
    <x v="943"/>
    <x v="0"/>
    <x v="30"/>
    <s v="Male"/>
    <x v="1"/>
    <x v="2"/>
    <n v="6"/>
    <n v="9"/>
    <x v="0"/>
    <n v="10"/>
    <n v="5"/>
    <n v="4"/>
    <s v="Private"/>
    <x v="1"/>
    <x v="2"/>
    <n v="1"/>
    <s v="ADULT"/>
    <x v="10"/>
    <n v="2021"/>
  </r>
  <r>
    <s v="P05967"/>
    <x v="119"/>
    <x v="2"/>
    <x v="58"/>
    <s v="Male"/>
    <x v="1"/>
    <x v="1"/>
    <n v="5"/>
    <n v="7"/>
    <x v="2"/>
    <n v="10"/>
    <n v="4"/>
    <n v="4"/>
    <s v="Medicare"/>
    <x v="0"/>
    <x v="2"/>
    <n v="1"/>
    <s v="SENIOR"/>
    <x v="9"/>
    <n v="2021"/>
  </r>
  <r>
    <s v="P05968"/>
    <x v="732"/>
    <x v="3"/>
    <x v="68"/>
    <s v="Female"/>
    <x v="3"/>
    <x v="8"/>
    <n v="7"/>
    <n v="11"/>
    <x v="2"/>
    <n v="10"/>
    <n v="6"/>
    <n v="4"/>
    <s v="Medicare"/>
    <x v="1"/>
    <x v="2"/>
    <n v="1"/>
    <s v="SENIOR"/>
    <x v="5"/>
    <n v="2023"/>
  </r>
  <r>
    <s v="P05969"/>
    <x v="900"/>
    <x v="3"/>
    <x v="14"/>
    <s v="Male"/>
    <x v="2"/>
    <x v="2"/>
    <n v="4"/>
    <n v="10"/>
    <x v="2"/>
    <n v="6"/>
    <n v="3"/>
    <n v="1"/>
    <s v="Uninsured"/>
    <x v="0"/>
    <x v="2"/>
    <n v="1"/>
    <s v="ADULT"/>
    <x v="8"/>
    <n v="2022"/>
  </r>
  <r>
    <s v="P05970"/>
    <x v="157"/>
    <x v="1"/>
    <x v="21"/>
    <s v="Male"/>
    <x v="3"/>
    <x v="5"/>
    <n v="5"/>
    <n v="12"/>
    <x v="2"/>
    <n v="8"/>
    <n v="4"/>
    <n v="3"/>
    <s v="Private"/>
    <x v="0"/>
    <x v="2"/>
    <n v="1"/>
    <s v="ADULT"/>
    <x v="3"/>
    <n v="2021"/>
  </r>
  <r>
    <s v="P05971"/>
    <x v="638"/>
    <x v="3"/>
    <x v="41"/>
    <s v="Male"/>
    <x v="1"/>
    <x v="8"/>
    <n v="6"/>
    <n v="9"/>
    <x v="0"/>
    <n v="9"/>
    <n v="8"/>
    <n v="2"/>
    <s v="Medicare"/>
    <x v="1"/>
    <x v="2"/>
    <n v="1"/>
    <s v="SENIOR"/>
    <x v="11"/>
    <n v="2021"/>
  </r>
  <r>
    <s v="P05972"/>
    <x v="550"/>
    <x v="1"/>
    <x v="47"/>
    <s v="Male"/>
    <x v="0"/>
    <x v="0"/>
    <n v="4"/>
    <n v="7"/>
    <x v="1"/>
    <n v="8"/>
    <n v="2"/>
    <n v="1"/>
    <s v="Uninsured"/>
    <x v="0"/>
    <x v="11"/>
    <n v="1"/>
    <s v="ADULT"/>
    <x v="3"/>
    <n v="2022"/>
  </r>
  <r>
    <s v="P05973"/>
    <x v="680"/>
    <x v="3"/>
    <x v="2"/>
    <s v="Male"/>
    <x v="3"/>
    <x v="8"/>
    <n v="6"/>
    <n v="9"/>
    <x v="0"/>
    <n v="9"/>
    <n v="4"/>
    <n v="2"/>
    <s v="Medicare"/>
    <x v="1"/>
    <x v="2"/>
    <n v="1"/>
    <s v="SENIOR"/>
    <x v="5"/>
    <n v="2022"/>
  </r>
  <r>
    <s v="P05974"/>
    <x v="781"/>
    <x v="2"/>
    <x v="67"/>
    <s v="Female"/>
    <x v="4"/>
    <x v="2"/>
    <n v="1"/>
    <n v="7"/>
    <x v="0"/>
    <n v="2"/>
    <n v="0"/>
    <n v="0"/>
    <s v="Medicaid"/>
    <x v="2"/>
    <x v="82"/>
    <n v="0"/>
    <s v="YOUNG ADULT"/>
    <x v="7"/>
    <n v="2021"/>
  </r>
  <r>
    <s v="P05975"/>
    <x v="870"/>
    <x v="1"/>
    <x v="57"/>
    <s v="Female"/>
    <x v="0"/>
    <x v="0"/>
    <n v="4"/>
    <n v="8"/>
    <x v="1"/>
    <n v="8"/>
    <n v="5"/>
    <n v="1"/>
    <s v="Medicaid"/>
    <x v="0"/>
    <x v="14"/>
    <n v="1"/>
    <s v="SENIOR"/>
    <x v="4"/>
    <n v="2023"/>
  </r>
  <r>
    <s v="P05976"/>
    <x v="999"/>
    <x v="0"/>
    <x v="21"/>
    <s v="Female"/>
    <x v="0"/>
    <x v="8"/>
    <n v="5"/>
    <n v="8"/>
    <x v="1"/>
    <n v="8"/>
    <n v="4"/>
    <n v="2"/>
    <s v="Uninsured"/>
    <x v="0"/>
    <x v="2"/>
    <n v="1"/>
    <s v="ADULT"/>
    <x v="10"/>
    <n v="2023"/>
  </r>
  <r>
    <s v="P05977"/>
    <x v="523"/>
    <x v="1"/>
    <x v="73"/>
    <s v="Female"/>
    <x v="0"/>
    <x v="3"/>
    <n v="7"/>
    <n v="10"/>
    <x v="0"/>
    <n v="12"/>
    <n v="6"/>
    <n v="4"/>
    <s v="Medicare"/>
    <x v="1"/>
    <x v="2"/>
    <n v="1"/>
    <s v="SENIOR"/>
    <x v="1"/>
    <n v="2021"/>
  </r>
  <r>
    <s v="P05978"/>
    <x v="252"/>
    <x v="2"/>
    <x v="38"/>
    <s v="Male"/>
    <x v="3"/>
    <x v="5"/>
    <n v="5"/>
    <n v="10"/>
    <x v="1"/>
    <n v="8"/>
    <n v="6"/>
    <n v="2"/>
    <s v="Medicare"/>
    <x v="0"/>
    <x v="2"/>
    <n v="1"/>
    <s v="SENIOR"/>
    <x v="9"/>
    <n v="2022"/>
  </r>
  <r>
    <s v="P05979"/>
    <x v="963"/>
    <x v="0"/>
    <x v="9"/>
    <s v="Male"/>
    <x v="4"/>
    <x v="0"/>
    <n v="4"/>
    <n v="7"/>
    <x v="1"/>
    <n v="6"/>
    <n v="4"/>
    <n v="1"/>
    <s v="Private"/>
    <x v="0"/>
    <x v="55"/>
    <n v="1"/>
    <s v="ADULT"/>
    <x v="10"/>
    <n v="2022"/>
  </r>
  <r>
    <s v="P05980"/>
    <x v="1047"/>
    <x v="3"/>
    <x v="0"/>
    <s v="Male"/>
    <x v="3"/>
    <x v="1"/>
    <n v="5"/>
    <n v="5"/>
    <x v="1"/>
    <n v="8"/>
    <n v="7"/>
    <n v="1"/>
    <s v="Medicare"/>
    <x v="0"/>
    <x v="47"/>
    <n v="1"/>
    <s v="SENIOR"/>
    <x v="8"/>
    <n v="2022"/>
  </r>
  <r>
    <s v="P05981"/>
    <x v="86"/>
    <x v="2"/>
    <x v="52"/>
    <s v="Female"/>
    <x v="0"/>
    <x v="8"/>
    <n v="3"/>
    <n v="10"/>
    <x v="1"/>
    <n v="8"/>
    <n v="2"/>
    <n v="2"/>
    <s v="Medicaid"/>
    <x v="0"/>
    <x v="13"/>
    <n v="1"/>
    <s v="ADULT"/>
    <x v="9"/>
    <n v="2023"/>
  </r>
  <r>
    <s v="P05982"/>
    <x v="407"/>
    <x v="0"/>
    <x v="65"/>
    <s v="Female"/>
    <x v="3"/>
    <x v="0"/>
    <n v="6"/>
    <n v="7"/>
    <x v="1"/>
    <n v="9"/>
    <n v="4"/>
    <n v="4"/>
    <s v="Medicare"/>
    <x v="1"/>
    <x v="2"/>
    <n v="1"/>
    <s v="SENIOR"/>
    <x v="0"/>
    <n v="2021"/>
  </r>
  <r>
    <s v="P05983"/>
    <x v="1066"/>
    <x v="0"/>
    <x v="72"/>
    <s v="Male"/>
    <x v="3"/>
    <x v="1"/>
    <n v="6"/>
    <n v="6"/>
    <x v="1"/>
    <n v="11"/>
    <n v="6"/>
    <n v="2"/>
    <s v="Medicare"/>
    <x v="1"/>
    <x v="2"/>
    <n v="1"/>
    <s v="SENIOR"/>
    <x v="6"/>
    <n v="2022"/>
  </r>
  <r>
    <s v="P05984"/>
    <x v="0"/>
    <x v="0"/>
    <x v="20"/>
    <s v="Male"/>
    <x v="3"/>
    <x v="8"/>
    <n v="5"/>
    <n v="8"/>
    <x v="0"/>
    <n v="10"/>
    <n v="2"/>
    <n v="2"/>
    <s v="Private"/>
    <x v="0"/>
    <x v="2"/>
    <n v="1"/>
    <s v="ADULT"/>
    <x v="0"/>
    <n v="2022"/>
  </r>
  <r>
    <s v="P05985"/>
    <x v="332"/>
    <x v="0"/>
    <x v="65"/>
    <s v="Female"/>
    <x v="2"/>
    <x v="5"/>
    <n v="6"/>
    <n v="11"/>
    <x v="0"/>
    <n v="9"/>
    <n v="6"/>
    <n v="2"/>
    <s v="Medicare"/>
    <x v="1"/>
    <x v="2"/>
    <n v="1"/>
    <s v="SENIOR"/>
    <x v="10"/>
    <n v="2022"/>
  </r>
  <r>
    <s v="P05986"/>
    <x v="603"/>
    <x v="2"/>
    <x v="12"/>
    <s v="Female"/>
    <x v="3"/>
    <x v="0"/>
    <n v="3"/>
    <n v="6"/>
    <x v="1"/>
    <n v="6"/>
    <n v="4"/>
    <n v="1"/>
    <s v="Private"/>
    <x v="0"/>
    <x v="10"/>
    <n v="0"/>
    <s v="ADULT"/>
    <x v="2"/>
    <n v="2023"/>
  </r>
  <r>
    <s v="P05987"/>
    <x v="396"/>
    <x v="2"/>
    <x v="46"/>
    <s v="Female"/>
    <x v="0"/>
    <x v="0"/>
    <n v="3"/>
    <n v="6"/>
    <x v="2"/>
    <n v="6"/>
    <n v="2"/>
    <n v="2"/>
    <s v="Private"/>
    <x v="0"/>
    <x v="29"/>
    <n v="0"/>
    <s v="ADULT"/>
    <x v="2"/>
    <n v="2021"/>
  </r>
  <r>
    <s v="P05988"/>
    <x v="294"/>
    <x v="0"/>
    <x v="47"/>
    <s v="Male"/>
    <x v="2"/>
    <x v="6"/>
    <n v="4"/>
    <n v="8"/>
    <x v="1"/>
    <n v="7"/>
    <n v="2"/>
    <n v="2"/>
    <s v="Private"/>
    <x v="0"/>
    <x v="2"/>
    <n v="1"/>
    <s v="ADULT"/>
    <x v="0"/>
    <n v="2021"/>
  </r>
  <r>
    <s v="P05989"/>
    <x v="1082"/>
    <x v="1"/>
    <x v="57"/>
    <s v="Female"/>
    <x v="3"/>
    <x v="5"/>
    <n v="4"/>
    <n v="11"/>
    <x v="2"/>
    <n v="6"/>
    <n v="3"/>
    <n v="1"/>
    <s v="Medicaid"/>
    <x v="0"/>
    <x v="23"/>
    <n v="1"/>
    <s v="SENIOR"/>
    <x v="3"/>
    <n v="2022"/>
  </r>
  <r>
    <s v="P05990"/>
    <x v="986"/>
    <x v="2"/>
    <x v="36"/>
    <s v="Male"/>
    <x v="4"/>
    <x v="5"/>
    <n v="3"/>
    <n v="9"/>
    <x v="1"/>
    <n v="4"/>
    <n v="2"/>
    <n v="1"/>
    <s v="Medicaid"/>
    <x v="0"/>
    <x v="40"/>
    <n v="0"/>
    <s v="ADULT"/>
    <x v="7"/>
    <n v="2021"/>
  </r>
  <r>
    <s v="P05991"/>
    <x v="94"/>
    <x v="0"/>
    <x v="8"/>
    <s v="Female"/>
    <x v="0"/>
    <x v="1"/>
    <n v="4"/>
    <n v="6"/>
    <x v="1"/>
    <n v="8"/>
    <n v="6"/>
    <n v="1"/>
    <s v="Medicare"/>
    <x v="0"/>
    <x v="4"/>
    <n v="0"/>
    <s v="SENIOR"/>
    <x v="6"/>
    <n v="2021"/>
  </r>
  <r>
    <s v="P05992"/>
    <x v="555"/>
    <x v="0"/>
    <x v="14"/>
    <s v="Female"/>
    <x v="4"/>
    <x v="1"/>
    <n v="4"/>
    <n v="7"/>
    <x v="3"/>
    <n v="6"/>
    <n v="3"/>
    <n v="1"/>
    <s v="Private"/>
    <x v="0"/>
    <x v="22"/>
    <n v="1"/>
    <s v="ADULT"/>
    <x v="0"/>
    <n v="2022"/>
  </r>
  <r>
    <s v="P05993"/>
    <x v="12"/>
    <x v="2"/>
    <x v="52"/>
    <s v="Female"/>
    <x v="2"/>
    <x v="3"/>
    <n v="3"/>
    <n v="8"/>
    <x v="3"/>
    <n v="6"/>
    <n v="2"/>
    <n v="1"/>
    <s v="Medicaid"/>
    <x v="0"/>
    <x v="39"/>
    <n v="1"/>
    <s v="ADULT"/>
    <x v="2"/>
    <n v="2021"/>
  </r>
  <r>
    <s v="P05994"/>
    <x v="1003"/>
    <x v="3"/>
    <x v="0"/>
    <s v="Male"/>
    <x v="1"/>
    <x v="10"/>
    <n v="5"/>
    <n v="10"/>
    <x v="2"/>
    <n v="8"/>
    <n v="5"/>
    <n v="1"/>
    <s v="Medicare"/>
    <x v="0"/>
    <x v="45"/>
    <n v="1"/>
    <s v="SENIOR"/>
    <x v="8"/>
    <n v="2022"/>
  </r>
  <r>
    <s v="P05995"/>
    <x v="928"/>
    <x v="1"/>
    <x v="58"/>
    <s v="Male"/>
    <x v="2"/>
    <x v="5"/>
    <n v="6"/>
    <n v="10"/>
    <x v="1"/>
    <n v="10"/>
    <n v="6"/>
    <n v="2"/>
    <s v="Medicare"/>
    <x v="1"/>
    <x v="2"/>
    <n v="1"/>
    <s v="SENIOR"/>
    <x v="4"/>
    <n v="2021"/>
  </r>
  <r>
    <s v="P05996"/>
    <x v="868"/>
    <x v="0"/>
    <x v="30"/>
    <s v="Male"/>
    <x v="0"/>
    <x v="3"/>
    <n v="4"/>
    <n v="7"/>
    <x v="2"/>
    <n v="7"/>
    <n v="2"/>
    <n v="1"/>
    <s v="Private"/>
    <x v="0"/>
    <x v="29"/>
    <n v="1"/>
    <s v="ADULT"/>
    <x v="0"/>
    <n v="2021"/>
  </r>
  <r>
    <s v="P05997"/>
    <x v="649"/>
    <x v="1"/>
    <x v="50"/>
    <s v="Male"/>
    <x v="3"/>
    <x v="0"/>
    <n v="6"/>
    <n v="6"/>
    <x v="3"/>
    <n v="9"/>
    <n v="6"/>
    <n v="2"/>
    <s v="Medicare"/>
    <x v="1"/>
    <x v="2"/>
    <n v="1"/>
    <s v="SENIOR"/>
    <x v="1"/>
    <n v="2022"/>
  </r>
  <r>
    <s v="P05998"/>
    <x v="239"/>
    <x v="3"/>
    <x v="25"/>
    <s v="Female"/>
    <x v="3"/>
    <x v="10"/>
    <n v="4"/>
    <n v="9"/>
    <x v="1"/>
    <n v="6"/>
    <n v="3"/>
    <n v="1"/>
    <s v="Private"/>
    <x v="0"/>
    <x v="9"/>
    <n v="1"/>
    <s v="YOUNG ADULT"/>
    <x v="8"/>
    <n v="2021"/>
  </r>
  <r>
    <s v="P05999"/>
    <x v="427"/>
    <x v="1"/>
    <x v="57"/>
    <s v="Female"/>
    <x v="1"/>
    <x v="0"/>
    <n v="4"/>
    <n v="6"/>
    <x v="1"/>
    <n v="6"/>
    <n v="2"/>
    <n v="1"/>
    <s v="Private"/>
    <x v="0"/>
    <x v="29"/>
    <n v="1"/>
    <s v="SENIOR"/>
    <x v="3"/>
    <n v="2023"/>
  </r>
  <r>
    <s v="P06000"/>
    <x v="114"/>
    <x v="3"/>
    <x v="19"/>
    <s v="Male"/>
    <x v="3"/>
    <x v="0"/>
    <n v="3"/>
    <n v="6"/>
    <x v="2"/>
    <n v="6"/>
    <n v="2"/>
    <n v="1"/>
    <s v="Uninsured"/>
    <x v="0"/>
    <x v="63"/>
    <n v="1"/>
    <s v="YOUNG ADULT"/>
    <x v="8"/>
    <n v="2022"/>
  </r>
  <r>
    <s v="P06001"/>
    <x v="68"/>
    <x v="3"/>
    <x v="43"/>
    <s v="Male"/>
    <x v="3"/>
    <x v="5"/>
    <n v="3"/>
    <n v="10"/>
    <x v="2"/>
    <n v="4"/>
    <n v="4"/>
    <n v="1"/>
    <s v="Private"/>
    <x v="0"/>
    <x v="40"/>
    <n v="1"/>
    <s v="YOUNG ADULT"/>
    <x v="11"/>
    <n v="2023"/>
  </r>
  <r>
    <s v="P06002"/>
    <x v="120"/>
    <x v="2"/>
    <x v="21"/>
    <s v="Male"/>
    <x v="4"/>
    <x v="5"/>
    <n v="3"/>
    <n v="9"/>
    <x v="1"/>
    <n v="6"/>
    <n v="2"/>
    <n v="1"/>
    <s v="Medicaid"/>
    <x v="0"/>
    <x v="21"/>
    <n v="1"/>
    <s v="ADULT"/>
    <x v="9"/>
    <n v="2023"/>
  </r>
  <r>
    <s v="P06003"/>
    <x v="924"/>
    <x v="1"/>
    <x v="52"/>
    <s v="Female"/>
    <x v="3"/>
    <x v="5"/>
    <n v="4"/>
    <n v="11"/>
    <x v="0"/>
    <n v="6"/>
    <n v="2"/>
    <n v="1"/>
    <s v="Uninsured"/>
    <x v="0"/>
    <x v="32"/>
    <n v="1"/>
    <s v="ADULT"/>
    <x v="3"/>
    <n v="2021"/>
  </r>
  <r>
    <s v="P06004"/>
    <x v="640"/>
    <x v="0"/>
    <x v="12"/>
    <s v="Female"/>
    <x v="0"/>
    <x v="0"/>
    <n v="3"/>
    <n v="7"/>
    <x v="2"/>
    <n v="4"/>
    <n v="2"/>
    <n v="1"/>
    <s v="Uninsured"/>
    <x v="0"/>
    <x v="41"/>
    <n v="1"/>
    <s v="ADULT"/>
    <x v="6"/>
    <n v="2023"/>
  </r>
  <r>
    <s v="P06005"/>
    <x v="841"/>
    <x v="2"/>
    <x v="4"/>
    <s v="Male"/>
    <x v="2"/>
    <x v="0"/>
    <n v="4"/>
    <n v="9"/>
    <x v="1"/>
    <n v="8"/>
    <n v="2"/>
    <n v="1"/>
    <s v="Uninsured"/>
    <x v="0"/>
    <x v="11"/>
    <n v="0"/>
    <s v="ADULT"/>
    <x v="7"/>
    <n v="2023"/>
  </r>
  <r>
    <s v="P06006"/>
    <x v="980"/>
    <x v="1"/>
    <x v="58"/>
    <s v="Male"/>
    <x v="0"/>
    <x v="6"/>
    <n v="5"/>
    <n v="9"/>
    <x v="1"/>
    <n v="10"/>
    <n v="4"/>
    <n v="2"/>
    <s v="Medicare"/>
    <x v="0"/>
    <x v="2"/>
    <n v="1"/>
    <s v="SENIOR"/>
    <x v="1"/>
    <n v="2021"/>
  </r>
  <r>
    <s v="P06007"/>
    <x v="434"/>
    <x v="3"/>
    <x v="32"/>
    <s v="Female"/>
    <x v="1"/>
    <x v="0"/>
    <n v="3"/>
    <n v="5"/>
    <x v="3"/>
    <n v="6"/>
    <n v="4"/>
    <n v="1"/>
    <s v="Private"/>
    <x v="0"/>
    <x v="69"/>
    <n v="0"/>
    <s v="ADULT"/>
    <x v="5"/>
    <n v="2023"/>
  </r>
  <r>
    <s v="P06008"/>
    <x v="1035"/>
    <x v="3"/>
    <x v="53"/>
    <s v="Female"/>
    <x v="2"/>
    <x v="0"/>
    <n v="4"/>
    <n v="6"/>
    <x v="0"/>
    <n v="8"/>
    <n v="2"/>
    <n v="1"/>
    <s v="Uninsured"/>
    <x v="0"/>
    <x v="42"/>
    <n v="1"/>
    <s v="YOUNG ADULT"/>
    <x v="8"/>
    <n v="2021"/>
  </r>
  <r>
    <s v="P06009"/>
    <x v="213"/>
    <x v="2"/>
    <x v="50"/>
    <s v="Male"/>
    <x v="2"/>
    <x v="5"/>
    <n v="5"/>
    <n v="12"/>
    <x v="1"/>
    <n v="8"/>
    <n v="5"/>
    <n v="2"/>
    <s v="Medicare"/>
    <x v="0"/>
    <x v="2"/>
    <n v="1"/>
    <s v="SENIOR"/>
    <x v="2"/>
    <n v="2021"/>
  </r>
  <r>
    <s v="P06010"/>
    <x v="522"/>
    <x v="0"/>
    <x v="40"/>
    <s v="Female"/>
    <x v="2"/>
    <x v="2"/>
    <n v="6"/>
    <n v="9"/>
    <x v="1"/>
    <n v="10"/>
    <n v="3"/>
    <n v="2"/>
    <s v="Private"/>
    <x v="1"/>
    <x v="2"/>
    <n v="1"/>
    <s v="ADULT"/>
    <x v="10"/>
    <n v="2023"/>
  </r>
  <r>
    <s v="P06011"/>
    <x v="1087"/>
    <x v="2"/>
    <x v="24"/>
    <s v="Female"/>
    <x v="3"/>
    <x v="1"/>
    <n v="4"/>
    <n v="6"/>
    <x v="2"/>
    <n v="6"/>
    <n v="4"/>
    <n v="1"/>
    <s v="Uninsured"/>
    <x v="0"/>
    <x v="42"/>
    <n v="1"/>
    <s v="ADULT"/>
    <x v="2"/>
    <n v="2021"/>
  </r>
  <r>
    <s v="P06012"/>
    <x v="587"/>
    <x v="3"/>
    <x v="57"/>
    <s v="Female"/>
    <x v="0"/>
    <x v="7"/>
    <n v="5"/>
    <n v="12"/>
    <x v="0"/>
    <n v="8"/>
    <n v="2"/>
    <n v="1"/>
    <s v="Uninsured"/>
    <x v="0"/>
    <x v="2"/>
    <n v="1"/>
    <s v="SENIOR"/>
    <x v="11"/>
    <n v="2023"/>
  </r>
  <r>
    <s v="P06013"/>
    <x v="578"/>
    <x v="2"/>
    <x v="26"/>
    <s v="Female"/>
    <x v="2"/>
    <x v="1"/>
    <n v="5"/>
    <n v="7"/>
    <x v="1"/>
    <n v="8"/>
    <n v="4"/>
    <n v="1"/>
    <s v="Private"/>
    <x v="0"/>
    <x v="28"/>
    <n v="1"/>
    <s v="ADULT"/>
    <x v="7"/>
    <n v="2023"/>
  </r>
  <r>
    <s v="P06014"/>
    <x v="839"/>
    <x v="1"/>
    <x v="59"/>
    <s v="Male"/>
    <x v="3"/>
    <x v="2"/>
    <n v="6"/>
    <n v="10"/>
    <x v="1"/>
    <n v="11"/>
    <n v="4"/>
    <n v="2"/>
    <s v="Medicare"/>
    <x v="1"/>
    <x v="2"/>
    <n v="1"/>
    <s v="SENIOR"/>
    <x v="3"/>
    <n v="2023"/>
  </r>
  <r>
    <s v="P06015"/>
    <x v="131"/>
    <x v="2"/>
    <x v="0"/>
    <s v="Female"/>
    <x v="1"/>
    <x v="3"/>
    <n v="5"/>
    <n v="7"/>
    <x v="1"/>
    <n v="8"/>
    <n v="6"/>
    <n v="1"/>
    <s v="Medicare"/>
    <x v="0"/>
    <x v="0"/>
    <n v="1"/>
    <s v="SENIOR"/>
    <x v="9"/>
    <n v="2022"/>
  </r>
  <r>
    <s v="P06016"/>
    <x v="292"/>
    <x v="1"/>
    <x v="40"/>
    <s v="Male"/>
    <x v="0"/>
    <x v="1"/>
    <n v="3"/>
    <n v="5"/>
    <x v="3"/>
    <n v="6"/>
    <n v="4"/>
    <n v="1"/>
    <s v="Private"/>
    <x v="0"/>
    <x v="9"/>
    <n v="0"/>
    <s v="ADULT"/>
    <x v="3"/>
    <n v="2023"/>
  </r>
  <r>
    <s v="P06017"/>
    <x v="809"/>
    <x v="0"/>
    <x v="49"/>
    <s v="Male"/>
    <x v="3"/>
    <x v="4"/>
    <n v="7"/>
    <n v="7"/>
    <x v="0"/>
    <n v="12"/>
    <n v="6"/>
    <n v="4"/>
    <s v="Medicare"/>
    <x v="1"/>
    <x v="2"/>
    <n v="1"/>
    <s v="SENIOR"/>
    <x v="6"/>
    <n v="2022"/>
  </r>
  <r>
    <s v="P06018"/>
    <x v="396"/>
    <x v="2"/>
    <x v="26"/>
    <s v="Male"/>
    <x v="2"/>
    <x v="1"/>
    <n v="5"/>
    <n v="6"/>
    <x v="2"/>
    <n v="8"/>
    <n v="4"/>
    <n v="2"/>
    <s v="Private"/>
    <x v="0"/>
    <x v="2"/>
    <n v="1"/>
    <s v="ADULT"/>
    <x v="2"/>
    <n v="2021"/>
  </r>
  <r>
    <s v="P06019"/>
    <x v="736"/>
    <x v="2"/>
    <x v="1"/>
    <s v="Male"/>
    <x v="4"/>
    <x v="1"/>
    <n v="5"/>
    <n v="5"/>
    <x v="1"/>
    <n v="10"/>
    <n v="4"/>
    <n v="1"/>
    <s v="Private"/>
    <x v="0"/>
    <x v="21"/>
    <n v="1"/>
    <s v="ADULT"/>
    <x v="7"/>
    <n v="2022"/>
  </r>
  <r>
    <s v="P06020"/>
    <x v="547"/>
    <x v="3"/>
    <x v="41"/>
    <s v="Male"/>
    <x v="0"/>
    <x v="9"/>
    <n v="7"/>
    <n v="9"/>
    <x v="1"/>
    <n v="10"/>
    <n v="5"/>
    <n v="3"/>
    <s v="Medicare"/>
    <x v="1"/>
    <x v="2"/>
    <n v="1"/>
    <s v="SENIOR"/>
    <x v="5"/>
    <n v="2022"/>
  </r>
  <r>
    <s v="P06021"/>
    <x v="963"/>
    <x v="0"/>
    <x v="9"/>
    <s v="Female"/>
    <x v="4"/>
    <x v="6"/>
    <n v="5"/>
    <n v="7"/>
    <x v="2"/>
    <n v="10"/>
    <n v="2"/>
    <n v="1"/>
    <s v="Private"/>
    <x v="0"/>
    <x v="2"/>
    <n v="1"/>
    <s v="ADULT"/>
    <x v="10"/>
    <n v="2022"/>
  </r>
  <r>
    <s v="P06022"/>
    <x v="897"/>
    <x v="1"/>
    <x v="20"/>
    <s v="Female"/>
    <x v="4"/>
    <x v="3"/>
    <n v="6"/>
    <n v="8"/>
    <x v="2"/>
    <n v="10"/>
    <n v="6"/>
    <n v="2"/>
    <s v="Uninsured"/>
    <x v="1"/>
    <x v="2"/>
    <n v="1"/>
    <s v="ADULT"/>
    <x v="1"/>
    <n v="2022"/>
  </r>
  <r>
    <s v="P06023"/>
    <x v="987"/>
    <x v="0"/>
    <x v="49"/>
    <s v="Female"/>
    <x v="1"/>
    <x v="6"/>
    <n v="6"/>
    <n v="7"/>
    <x v="2"/>
    <n v="9"/>
    <n v="10"/>
    <n v="2"/>
    <s v="Medicare"/>
    <x v="1"/>
    <x v="2"/>
    <n v="1"/>
    <s v="SENIOR"/>
    <x v="0"/>
    <n v="2022"/>
  </r>
  <r>
    <s v="P06024"/>
    <x v="300"/>
    <x v="2"/>
    <x v="22"/>
    <s v="Male"/>
    <x v="2"/>
    <x v="1"/>
    <n v="4"/>
    <n v="7"/>
    <x v="1"/>
    <n v="7"/>
    <n v="3"/>
    <n v="1"/>
    <s v="Medicaid"/>
    <x v="0"/>
    <x v="18"/>
    <n v="0"/>
    <s v="ADULT"/>
    <x v="7"/>
    <n v="2022"/>
  </r>
  <r>
    <s v="P06025"/>
    <x v="127"/>
    <x v="1"/>
    <x v="32"/>
    <s v="Male"/>
    <x v="3"/>
    <x v="4"/>
    <n v="3"/>
    <n v="6"/>
    <x v="0"/>
    <n v="6"/>
    <n v="2"/>
    <n v="2"/>
    <s v="Private"/>
    <x v="0"/>
    <x v="55"/>
    <n v="0"/>
    <s v="ADULT"/>
    <x v="3"/>
    <n v="2023"/>
  </r>
  <r>
    <s v="P06026"/>
    <x v="751"/>
    <x v="2"/>
    <x v="18"/>
    <s v="Female"/>
    <x v="2"/>
    <x v="5"/>
    <n v="4"/>
    <n v="11"/>
    <x v="0"/>
    <n v="6"/>
    <n v="4"/>
    <n v="1"/>
    <s v="Private"/>
    <x v="0"/>
    <x v="26"/>
    <n v="1"/>
    <s v="ADULT"/>
    <x v="7"/>
    <n v="2022"/>
  </r>
  <r>
    <s v="P06027"/>
    <x v="6"/>
    <x v="1"/>
    <x v="59"/>
    <s v="Male"/>
    <x v="4"/>
    <x v="2"/>
    <n v="5"/>
    <n v="10"/>
    <x v="1"/>
    <n v="8"/>
    <n v="7"/>
    <n v="2"/>
    <s v="Medicare"/>
    <x v="0"/>
    <x v="2"/>
    <n v="1"/>
    <s v="SENIOR"/>
    <x v="4"/>
    <n v="2021"/>
  </r>
  <r>
    <s v="P06028"/>
    <x v="972"/>
    <x v="0"/>
    <x v="33"/>
    <s v="Female"/>
    <x v="1"/>
    <x v="1"/>
    <n v="3"/>
    <n v="5"/>
    <x v="0"/>
    <n v="6"/>
    <n v="2"/>
    <n v="1"/>
    <s v="Private"/>
    <x v="0"/>
    <x v="30"/>
    <n v="0"/>
    <s v="YOUNG ADULT"/>
    <x v="0"/>
    <n v="2023"/>
  </r>
  <r>
    <s v="P06029"/>
    <x v="194"/>
    <x v="3"/>
    <x v="27"/>
    <s v="Male"/>
    <x v="4"/>
    <x v="8"/>
    <n v="5"/>
    <n v="10"/>
    <x v="0"/>
    <n v="8"/>
    <n v="4"/>
    <n v="1"/>
    <s v="Private"/>
    <x v="0"/>
    <x v="0"/>
    <n v="1"/>
    <s v="YOUNG ADULT"/>
    <x v="8"/>
    <n v="2022"/>
  </r>
  <r>
    <s v="P06030"/>
    <x v="308"/>
    <x v="2"/>
    <x v="12"/>
    <s v="Female"/>
    <x v="3"/>
    <x v="0"/>
    <n v="3"/>
    <n v="6"/>
    <x v="1"/>
    <n v="6"/>
    <n v="4"/>
    <n v="1"/>
    <s v="Private"/>
    <x v="0"/>
    <x v="10"/>
    <n v="0"/>
    <s v="ADULT"/>
    <x v="9"/>
    <n v="2023"/>
  </r>
  <r>
    <s v="P06031"/>
    <x v="42"/>
    <x v="0"/>
    <x v="55"/>
    <s v="Male"/>
    <x v="3"/>
    <x v="0"/>
    <n v="2"/>
    <n v="7"/>
    <x v="0"/>
    <n v="5"/>
    <n v="1"/>
    <n v="0"/>
    <s v="Uninsured"/>
    <x v="2"/>
    <x v="60"/>
    <n v="0"/>
    <s v="YOUNG ADULT"/>
    <x v="6"/>
    <n v="2021"/>
  </r>
  <r>
    <s v="P06032"/>
    <x v="134"/>
    <x v="3"/>
    <x v="7"/>
    <s v="Female"/>
    <x v="3"/>
    <x v="2"/>
    <n v="4"/>
    <n v="9"/>
    <x v="1"/>
    <n v="6"/>
    <n v="2"/>
    <n v="1"/>
    <s v="Private"/>
    <x v="0"/>
    <x v="15"/>
    <n v="1"/>
    <s v="ADULT"/>
    <x v="5"/>
    <n v="2021"/>
  </r>
  <r>
    <s v="P06033"/>
    <x v="122"/>
    <x v="0"/>
    <x v="0"/>
    <s v="Female"/>
    <x v="0"/>
    <x v="0"/>
    <n v="4"/>
    <n v="8"/>
    <x v="2"/>
    <n v="7"/>
    <n v="4"/>
    <n v="2"/>
    <s v="Medicare"/>
    <x v="0"/>
    <x v="62"/>
    <n v="0"/>
    <s v="SENIOR"/>
    <x v="0"/>
    <n v="2021"/>
  </r>
  <r>
    <s v="P06034"/>
    <x v="579"/>
    <x v="0"/>
    <x v="15"/>
    <s v="Female"/>
    <x v="3"/>
    <x v="6"/>
    <n v="3"/>
    <n v="8"/>
    <x v="2"/>
    <n v="6"/>
    <n v="2"/>
    <n v="1"/>
    <s v="Medicaid"/>
    <x v="0"/>
    <x v="21"/>
    <n v="1"/>
    <s v="ADULT"/>
    <x v="0"/>
    <n v="2021"/>
  </r>
  <r>
    <s v="P06035"/>
    <x v="433"/>
    <x v="3"/>
    <x v="16"/>
    <s v="Female"/>
    <x v="3"/>
    <x v="10"/>
    <n v="2"/>
    <n v="6"/>
    <x v="0"/>
    <n v="4"/>
    <n v="1"/>
    <n v="0"/>
    <s v="Private"/>
    <x v="1"/>
    <x v="25"/>
    <n v="0"/>
    <s v="YOUNG ADULT"/>
    <x v="5"/>
    <n v="2022"/>
  </r>
  <r>
    <s v="P06036"/>
    <x v="330"/>
    <x v="3"/>
    <x v="18"/>
    <s v="Male"/>
    <x v="4"/>
    <x v="0"/>
    <n v="5"/>
    <n v="8"/>
    <x v="2"/>
    <n v="8"/>
    <n v="2"/>
    <n v="1"/>
    <s v="Uninsured"/>
    <x v="0"/>
    <x v="14"/>
    <n v="1"/>
    <s v="ADULT"/>
    <x v="11"/>
    <n v="2022"/>
  </r>
  <r>
    <s v="P06037"/>
    <x v="283"/>
    <x v="2"/>
    <x v="58"/>
    <s v="Female"/>
    <x v="3"/>
    <x v="0"/>
    <n v="6"/>
    <n v="7"/>
    <x v="1"/>
    <n v="10"/>
    <n v="6"/>
    <n v="4"/>
    <s v="Medicare"/>
    <x v="1"/>
    <x v="2"/>
    <n v="1"/>
    <s v="SENIOR"/>
    <x v="2"/>
    <n v="2023"/>
  </r>
  <r>
    <s v="P06038"/>
    <x v="660"/>
    <x v="2"/>
    <x v="70"/>
    <s v="Male"/>
    <x v="4"/>
    <x v="6"/>
    <n v="3"/>
    <n v="6"/>
    <x v="3"/>
    <n v="4"/>
    <n v="4"/>
    <n v="1"/>
    <s v="Medicaid"/>
    <x v="0"/>
    <x v="32"/>
    <n v="1"/>
    <s v="YOUNG ADULT"/>
    <x v="7"/>
    <n v="2022"/>
  </r>
  <r>
    <s v="P06039"/>
    <x v="170"/>
    <x v="1"/>
    <x v="6"/>
    <s v="Female"/>
    <x v="4"/>
    <x v="1"/>
    <n v="6"/>
    <n v="6"/>
    <x v="3"/>
    <n v="10"/>
    <n v="4"/>
    <n v="4"/>
    <s v="Medicare"/>
    <x v="1"/>
    <x v="2"/>
    <n v="1"/>
    <s v="SENIOR"/>
    <x v="3"/>
    <n v="2021"/>
  </r>
  <r>
    <s v="P06040"/>
    <x v="79"/>
    <x v="0"/>
    <x v="6"/>
    <s v="Male"/>
    <x v="3"/>
    <x v="1"/>
    <n v="6"/>
    <n v="6"/>
    <x v="1"/>
    <n v="9"/>
    <n v="4"/>
    <n v="2"/>
    <s v="Medicare"/>
    <x v="1"/>
    <x v="2"/>
    <n v="1"/>
    <s v="SENIOR"/>
    <x v="6"/>
    <n v="2023"/>
  </r>
  <r>
    <s v="P06041"/>
    <x v="717"/>
    <x v="1"/>
    <x v="41"/>
    <s v="Female"/>
    <x v="0"/>
    <x v="1"/>
    <n v="5"/>
    <n v="5"/>
    <x v="2"/>
    <n v="8"/>
    <n v="5"/>
    <n v="2"/>
    <s v="Medicare"/>
    <x v="0"/>
    <x v="2"/>
    <n v="1"/>
    <s v="SENIOR"/>
    <x v="3"/>
    <n v="2022"/>
  </r>
  <r>
    <s v="P06042"/>
    <x v="806"/>
    <x v="0"/>
    <x v="68"/>
    <s v="Female"/>
    <x v="3"/>
    <x v="2"/>
    <n v="5"/>
    <n v="10"/>
    <x v="1"/>
    <n v="8"/>
    <n v="7"/>
    <n v="3"/>
    <s v="Medicare"/>
    <x v="0"/>
    <x v="2"/>
    <n v="1"/>
    <s v="SENIOR"/>
    <x v="10"/>
    <n v="2023"/>
  </r>
  <r>
    <s v="P06043"/>
    <x v="49"/>
    <x v="3"/>
    <x v="49"/>
    <s v="Male"/>
    <x v="0"/>
    <x v="7"/>
    <n v="6"/>
    <n v="9"/>
    <x v="1"/>
    <n v="9"/>
    <n v="4"/>
    <n v="2"/>
    <s v="Medicare"/>
    <x v="1"/>
    <x v="2"/>
    <n v="1"/>
    <s v="SENIOR"/>
    <x v="5"/>
    <n v="2022"/>
  </r>
  <r>
    <s v="P06044"/>
    <x v="13"/>
    <x v="2"/>
    <x v="36"/>
    <s v="Male"/>
    <x v="2"/>
    <x v="1"/>
    <n v="3"/>
    <n v="4"/>
    <x v="2"/>
    <n v="4"/>
    <n v="2"/>
    <n v="2"/>
    <s v="Private"/>
    <x v="0"/>
    <x v="64"/>
    <n v="0"/>
    <s v="ADULT"/>
    <x v="7"/>
    <n v="2021"/>
  </r>
  <r>
    <s v="P06045"/>
    <x v="144"/>
    <x v="3"/>
    <x v="18"/>
    <s v="Male"/>
    <x v="0"/>
    <x v="7"/>
    <n v="5"/>
    <n v="10"/>
    <x v="1"/>
    <n v="8"/>
    <n v="4"/>
    <n v="2"/>
    <s v="Private"/>
    <x v="0"/>
    <x v="2"/>
    <n v="1"/>
    <s v="ADULT"/>
    <x v="8"/>
    <n v="2023"/>
  </r>
  <r>
    <s v="P06046"/>
    <x v="811"/>
    <x v="0"/>
    <x v="7"/>
    <s v="Female"/>
    <x v="4"/>
    <x v="5"/>
    <n v="3"/>
    <n v="9"/>
    <x v="1"/>
    <n v="6"/>
    <n v="2"/>
    <n v="1"/>
    <s v="Private"/>
    <x v="0"/>
    <x v="37"/>
    <n v="1"/>
    <s v="ADULT"/>
    <x v="6"/>
    <n v="2022"/>
  </r>
  <r>
    <s v="P06047"/>
    <x v="642"/>
    <x v="0"/>
    <x v="47"/>
    <s v="Male"/>
    <x v="2"/>
    <x v="2"/>
    <n v="4"/>
    <n v="10"/>
    <x v="0"/>
    <n v="6"/>
    <n v="5"/>
    <n v="1"/>
    <s v="Private"/>
    <x v="0"/>
    <x v="26"/>
    <n v="1"/>
    <s v="ADULT"/>
    <x v="10"/>
    <n v="2022"/>
  </r>
  <r>
    <s v="P06048"/>
    <x v="775"/>
    <x v="1"/>
    <x v="5"/>
    <s v="Female"/>
    <x v="1"/>
    <x v="4"/>
    <n v="6"/>
    <n v="6"/>
    <x v="2"/>
    <n v="9"/>
    <n v="4"/>
    <n v="2"/>
    <s v="Medicare"/>
    <x v="1"/>
    <x v="2"/>
    <n v="1"/>
    <s v="SENIOR"/>
    <x v="4"/>
    <n v="2023"/>
  </r>
  <r>
    <s v="P06049"/>
    <x v="863"/>
    <x v="3"/>
    <x v="28"/>
    <s v="Female"/>
    <x v="1"/>
    <x v="7"/>
    <n v="2"/>
    <n v="10"/>
    <x v="3"/>
    <n v="4"/>
    <n v="2"/>
    <n v="0"/>
    <s v="Private"/>
    <x v="1"/>
    <x v="52"/>
    <n v="0"/>
    <s v="YOUNG ADULT"/>
    <x v="8"/>
    <n v="2022"/>
  </r>
  <r>
    <s v="P06050"/>
    <x v="470"/>
    <x v="1"/>
    <x v="40"/>
    <s v="Female"/>
    <x v="3"/>
    <x v="4"/>
    <n v="3"/>
    <n v="8"/>
    <x v="2"/>
    <n v="4"/>
    <n v="4"/>
    <n v="1"/>
    <s v="Private"/>
    <x v="0"/>
    <x v="10"/>
    <n v="0"/>
    <s v="ADULT"/>
    <x v="3"/>
    <n v="2022"/>
  </r>
  <r>
    <s v="P06051"/>
    <x v="193"/>
    <x v="3"/>
    <x v="44"/>
    <s v="Female"/>
    <x v="3"/>
    <x v="9"/>
    <n v="5"/>
    <n v="9"/>
    <x v="3"/>
    <n v="8"/>
    <n v="4"/>
    <n v="3"/>
    <s v="Medicare"/>
    <x v="0"/>
    <x v="2"/>
    <n v="1"/>
    <s v="SENIOR"/>
    <x v="11"/>
    <n v="2022"/>
  </r>
  <r>
    <s v="P06052"/>
    <x v="122"/>
    <x v="0"/>
    <x v="35"/>
    <s v="Male"/>
    <x v="1"/>
    <x v="0"/>
    <n v="5"/>
    <n v="8"/>
    <x v="2"/>
    <n v="8"/>
    <n v="5"/>
    <n v="2"/>
    <s v="Medicare"/>
    <x v="0"/>
    <x v="2"/>
    <n v="1"/>
    <s v="SENIOR"/>
    <x v="0"/>
    <n v="2021"/>
  </r>
  <r>
    <s v="P06053"/>
    <x v="465"/>
    <x v="0"/>
    <x v="36"/>
    <s v="Female"/>
    <x v="0"/>
    <x v="8"/>
    <n v="3"/>
    <n v="7"/>
    <x v="1"/>
    <n v="4"/>
    <n v="4"/>
    <n v="1"/>
    <s v="Private"/>
    <x v="0"/>
    <x v="31"/>
    <n v="1"/>
    <s v="ADULT"/>
    <x v="10"/>
    <n v="2022"/>
  </r>
  <r>
    <s v="P06054"/>
    <x v="303"/>
    <x v="1"/>
    <x v="58"/>
    <s v="Female"/>
    <x v="2"/>
    <x v="8"/>
    <n v="5"/>
    <n v="9"/>
    <x v="2"/>
    <n v="8"/>
    <n v="4"/>
    <n v="2"/>
    <s v="Medicare"/>
    <x v="0"/>
    <x v="2"/>
    <n v="1"/>
    <s v="SENIOR"/>
    <x v="4"/>
    <n v="2022"/>
  </r>
  <r>
    <s v="P06055"/>
    <x v="894"/>
    <x v="0"/>
    <x v="14"/>
    <s v="Female"/>
    <x v="4"/>
    <x v="5"/>
    <n v="6"/>
    <n v="11"/>
    <x v="0"/>
    <n v="11"/>
    <n v="3"/>
    <n v="2"/>
    <s v="Private"/>
    <x v="1"/>
    <x v="2"/>
    <n v="1"/>
    <s v="ADULT"/>
    <x v="6"/>
    <n v="2022"/>
  </r>
  <r>
    <s v="P06056"/>
    <x v="187"/>
    <x v="0"/>
    <x v="3"/>
    <s v="Female"/>
    <x v="0"/>
    <x v="8"/>
    <n v="6"/>
    <n v="9"/>
    <x v="1"/>
    <n v="10"/>
    <n v="8"/>
    <n v="2"/>
    <s v="Medicare"/>
    <x v="1"/>
    <x v="2"/>
    <n v="1"/>
    <s v="SENIOR"/>
    <x v="6"/>
    <n v="2022"/>
  </r>
  <r>
    <s v="P06057"/>
    <x v="370"/>
    <x v="2"/>
    <x v="18"/>
    <s v="Female"/>
    <x v="1"/>
    <x v="0"/>
    <n v="5"/>
    <n v="6"/>
    <x v="1"/>
    <n v="10"/>
    <n v="4"/>
    <n v="1"/>
    <s v="Private"/>
    <x v="0"/>
    <x v="21"/>
    <n v="1"/>
    <s v="ADULT"/>
    <x v="9"/>
    <n v="2023"/>
  </r>
  <r>
    <s v="P06058"/>
    <x v="819"/>
    <x v="3"/>
    <x v="35"/>
    <s v="Male"/>
    <x v="3"/>
    <x v="8"/>
    <n v="5"/>
    <n v="8"/>
    <x v="2"/>
    <n v="8"/>
    <n v="4"/>
    <n v="5"/>
    <s v="Medicare"/>
    <x v="0"/>
    <x v="2"/>
    <n v="1"/>
    <s v="SENIOR"/>
    <x v="11"/>
    <n v="2021"/>
  </r>
  <r>
    <s v="P06059"/>
    <x v="170"/>
    <x v="1"/>
    <x v="49"/>
    <s v="Female"/>
    <x v="2"/>
    <x v="6"/>
    <n v="6"/>
    <n v="9"/>
    <x v="2"/>
    <n v="10"/>
    <n v="4"/>
    <n v="4"/>
    <s v="Medicare"/>
    <x v="1"/>
    <x v="2"/>
    <n v="1"/>
    <s v="SENIOR"/>
    <x v="3"/>
    <n v="2021"/>
  </r>
  <r>
    <s v="P06060"/>
    <x v="463"/>
    <x v="2"/>
    <x v="38"/>
    <s v="Female"/>
    <x v="4"/>
    <x v="0"/>
    <n v="5"/>
    <n v="7"/>
    <x v="2"/>
    <n v="8"/>
    <n v="5"/>
    <n v="1"/>
    <s v="Medicare"/>
    <x v="0"/>
    <x v="12"/>
    <n v="1"/>
    <s v="SENIOR"/>
    <x v="9"/>
    <n v="2023"/>
  </r>
  <r>
    <s v="P06061"/>
    <x v="707"/>
    <x v="1"/>
    <x v="47"/>
    <s v="Female"/>
    <x v="1"/>
    <x v="8"/>
    <n v="4"/>
    <n v="10"/>
    <x v="3"/>
    <n v="7"/>
    <n v="5"/>
    <n v="1"/>
    <s v="Private"/>
    <x v="0"/>
    <x v="62"/>
    <n v="1"/>
    <s v="ADULT"/>
    <x v="4"/>
    <n v="2023"/>
  </r>
  <r>
    <s v="P06062"/>
    <x v="926"/>
    <x v="0"/>
    <x v="29"/>
    <s v="Female"/>
    <x v="2"/>
    <x v="6"/>
    <n v="6"/>
    <n v="8"/>
    <x v="1"/>
    <n v="10"/>
    <n v="6"/>
    <n v="2"/>
    <s v="Medicare"/>
    <x v="1"/>
    <x v="2"/>
    <n v="1"/>
    <s v="SENIOR"/>
    <x v="6"/>
    <n v="2022"/>
  </r>
  <r>
    <s v="P06063"/>
    <x v="413"/>
    <x v="1"/>
    <x v="36"/>
    <s v="Male"/>
    <x v="4"/>
    <x v="3"/>
    <n v="3"/>
    <n v="9"/>
    <x v="2"/>
    <n v="8"/>
    <n v="2"/>
    <n v="1"/>
    <s v="Private"/>
    <x v="0"/>
    <x v="9"/>
    <n v="0"/>
    <s v="ADULT"/>
    <x v="1"/>
    <n v="2023"/>
  </r>
  <r>
    <s v="P06064"/>
    <x v="939"/>
    <x v="2"/>
    <x v="49"/>
    <s v="Female"/>
    <x v="1"/>
    <x v="2"/>
    <n v="6"/>
    <n v="10"/>
    <x v="3"/>
    <n v="12"/>
    <n v="6"/>
    <n v="2"/>
    <s v="Medicare"/>
    <x v="1"/>
    <x v="2"/>
    <n v="1"/>
    <s v="SENIOR"/>
    <x v="2"/>
    <n v="2021"/>
  </r>
  <r>
    <s v="P06065"/>
    <x v="650"/>
    <x v="2"/>
    <x v="26"/>
    <s v="Female"/>
    <x v="3"/>
    <x v="6"/>
    <n v="4"/>
    <n v="7"/>
    <x v="1"/>
    <n v="7"/>
    <n v="2"/>
    <n v="1"/>
    <s v="Medicaid"/>
    <x v="0"/>
    <x v="23"/>
    <n v="1"/>
    <s v="ADULT"/>
    <x v="2"/>
    <n v="2021"/>
  </r>
  <r>
    <s v="P06066"/>
    <x v="601"/>
    <x v="2"/>
    <x v="22"/>
    <s v="Male"/>
    <x v="3"/>
    <x v="0"/>
    <n v="4"/>
    <n v="8"/>
    <x v="1"/>
    <n v="8"/>
    <n v="3"/>
    <n v="1"/>
    <s v="Medicaid"/>
    <x v="0"/>
    <x v="29"/>
    <n v="1"/>
    <s v="ADULT"/>
    <x v="7"/>
    <n v="2023"/>
  </r>
  <r>
    <s v="P06067"/>
    <x v="694"/>
    <x v="1"/>
    <x v="40"/>
    <s v="Female"/>
    <x v="2"/>
    <x v="0"/>
    <n v="3"/>
    <n v="8"/>
    <x v="1"/>
    <n v="6"/>
    <n v="2"/>
    <n v="1"/>
    <s v="Uninsured"/>
    <x v="0"/>
    <x v="41"/>
    <n v="1"/>
    <s v="ADULT"/>
    <x v="1"/>
    <n v="2023"/>
  </r>
  <r>
    <s v="P06068"/>
    <x v="280"/>
    <x v="1"/>
    <x v="59"/>
    <s v="Male"/>
    <x v="3"/>
    <x v="4"/>
    <n v="5"/>
    <n v="5"/>
    <x v="1"/>
    <n v="10"/>
    <n v="5"/>
    <n v="3"/>
    <s v="Medicare"/>
    <x v="0"/>
    <x v="2"/>
    <n v="1"/>
    <s v="SENIOR"/>
    <x v="1"/>
    <n v="2021"/>
  </r>
  <r>
    <s v="P06069"/>
    <x v="85"/>
    <x v="0"/>
    <x v="58"/>
    <s v="Female"/>
    <x v="2"/>
    <x v="5"/>
    <n v="5"/>
    <n v="13"/>
    <x v="2"/>
    <n v="8"/>
    <n v="4"/>
    <n v="3"/>
    <s v="Medicare"/>
    <x v="0"/>
    <x v="2"/>
    <n v="1"/>
    <s v="SENIOR"/>
    <x v="6"/>
    <n v="2021"/>
  </r>
  <r>
    <s v="P06070"/>
    <x v="1022"/>
    <x v="0"/>
    <x v="42"/>
    <s v="Male"/>
    <x v="3"/>
    <x v="1"/>
    <n v="4"/>
    <n v="6"/>
    <x v="2"/>
    <n v="8"/>
    <n v="3"/>
    <n v="3"/>
    <s v="Private"/>
    <x v="0"/>
    <x v="67"/>
    <n v="1"/>
    <s v="ADULT"/>
    <x v="0"/>
    <n v="2021"/>
  </r>
  <r>
    <s v="P06071"/>
    <x v="462"/>
    <x v="1"/>
    <x v="8"/>
    <s v="Female"/>
    <x v="3"/>
    <x v="4"/>
    <n v="6"/>
    <n v="5"/>
    <x v="0"/>
    <n v="9"/>
    <n v="8"/>
    <n v="2"/>
    <s v="Medicare"/>
    <x v="1"/>
    <x v="2"/>
    <n v="1"/>
    <s v="SENIOR"/>
    <x v="4"/>
    <n v="2021"/>
  </r>
  <r>
    <s v="P06072"/>
    <x v="481"/>
    <x v="0"/>
    <x v="33"/>
    <s v="Male"/>
    <x v="4"/>
    <x v="2"/>
    <n v="3"/>
    <n v="9"/>
    <x v="1"/>
    <n v="6"/>
    <n v="2"/>
    <n v="1"/>
    <s v="Private"/>
    <x v="0"/>
    <x v="11"/>
    <n v="1"/>
    <s v="YOUNG ADULT"/>
    <x v="0"/>
    <n v="2023"/>
  </r>
  <r>
    <s v="P06073"/>
    <x v="917"/>
    <x v="2"/>
    <x v="26"/>
    <s v="Female"/>
    <x v="1"/>
    <x v="5"/>
    <n v="4"/>
    <n v="11"/>
    <x v="1"/>
    <n v="7"/>
    <n v="4"/>
    <n v="1"/>
    <s v="Private"/>
    <x v="0"/>
    <x v="50"/>
    <n v="1"/>
    <s v="ADULT"/>
    <x v="7"/>
    <n v="2022"/>
  </r>
  <r>
    <s v="P06074"/>
    <x v="679"/>
    <x v="0"/>
    <x v="57"/>
    <s v="Male"/>
    <x v="0"/>
    <x v="1"/>
    <n v="4"/>
    <n v="7"/>
    <x v="0"/>
    <n v="6"/>
    <n v="4"/>
    <n v="1"/>
    <s v="Medicaid"/>
    <x v="0"/>
    <x v="37"/>
    <n v="0"/>
    <s v="SENIOR"/>
    <x v="10"/>
    <n v="2022"/>
  </r>
  <r>
    <s v="P06075"/>
    <x v="468"/>
    <x v="1"/>
    <x v="69"/>
    <s v="Male"/>
    <x v="4"/>
    <x v="6"/>
    <n v="6"/>
    <n v="8"/>
    <x v="0"/>
    <n v="10"/>
    <n v="10"/>
    <n v="2"/>
    <s v="Medicare"/>
    <x v="1"/>
    <x v="2"/>
    <n v="1"/>
    <s v="SENIOR"/>
    <x v="4"/>
    <n v="2022"/>
  </r>
  <r>
    <s v="P06076"/>
    <x v="938"/>
    <x v="1"/>
    <x v="46"/>
    <s v="Female"/>
    <x v="3"/>
    <x v="1"/>
    <n v="3"/>
    <n v="6"/>
    <x v="1"/>
    <n v="4"/>
    <n v="2"/>
    <n v="2"/>
    <s v="Private"/>
    <x v="0"/>
    <x v="29"/>
    <n v="1"/>
    <s v="ADULT"/>
    <x v="1"/>
    <n v="2023"/>
  </r>
  <r>
    <s v="P06077"/>
    <x v="500"/>
    <x v="0"/>
    <x v="56"/>
    <s v="Male"/>
    <x v="3"/>
    <x v="6"/>
    <n v="2"/>
    <n v="6"/>
    <x v="1"/>
    <n v="10"/>
    <n v="2"/>
    <n v="0"/>
    <s v="Medicaid"/>
    <x v="1"/>
    <x v="52"/>
    <n v="1"/>
    <s v="YOUNG ADULT"/>
    <x v="0"/>
    <n v="2021"/>
  </r>
  <r>
    <s v="P06078"/>
    <x v="369"/>
    <x v="3"/>
    <x v="15"/>
    <s v="Female"/>
    <x v="2"/>
    <x v="8"/>
    <n v="3"/>
    <n v="7"/>
    <x v="0"/>
    <n v="6"/>
    <n v="4"/>
    <n v="2"/>
    <s v="Uninsured"/>
    <x v="0"/>
    <x v="2"/>
    <n v="1"/>
    <s v="ADULT"/>
    <x v="8"/>
    <n v="2023"/>
  </r>
  <r>
    <s v="P06079"/>
    <x v="618"/>
    <x v="1"/>
    <x v="28"/>
    <s v="Female"/>
    <x v="4"/>
    <x v="6"/>
    <n v="2"/>
    <n v="6"/>
    <x v="1"/>
    <n v="4"/>
    <n v="3"/>
    <n v="0"/>
    <s v="Medicaid"/>
    <x v="2"/>
    <x v="48"/>
    <n v="1"/>
    <s v="YOUNG ADULT"/>
    <x v="4"/>
    <n v="2023"/>
  </r>
  <r>
    <s v="P06080"/>
    <x v="227"/>
    <x v="2"/>
    <x v="54"/>
    <s v="Female"/>
    <x v="4"/>
    <x v="2"/>
    <n v="6"/>
    <n v="11"/>
    <x v="2"/>
    <n v="9"/>
    <n v="6"/>
    <n v="2"/>
    <s v="Medicare"/>
    <x v="1"/>
    <x v="2"/>
    <n v="1"/>
    <s v="SENIOR"/>
    <x v="2"/>
    <n v="2021"/>
  </r>
  <r>
    <s v="P06081"/>
    <x v="526"/>
    <x v="2"/>
    <x v="5"/>
    <s v="Female"/>
    <x v="1"/>
    <x v="0"/>
    <n v="6"/>
    <n v="8"/>
    <x v="1"/>
    <n v="11"/>
    <n v="4"/>
    <n v="2"/>
    <s v="Medicare"/>
    <x v="1"/>
    <x v="2"/>
    <n v="1"/>
    <s v="SENIOR"/>
    <x v="7"/>
    <n v="2023"/>
  </r>
  <r>
    <s v="P06082"/>
    <x v="587"/>
    <x v="3"/>
    <x v="14"/>
    <s v="Male"/>
    <x v="4"/>
    <x v="10"/>
    <n v="5"/>
    <n v="10"/>
    <x v="1"/>
    <n v="10"/>
    <n v="4"/>
    <n v="1"/>
    <s v="Private"/>
    <x v="0"/>
    <x v="34"/>
    <n v="1"/>
    <s v="ADULT"/>
    <x v="11"/>
    <n v="2023"/>
  </r>
  <r>
    <s v="P06083"/>
    <x v="474"/>
    <x v="3"/>
    <x v="68"/>
    <s v="Male"/>
    <x v="0"/>
    <x v="10"/>
    <n v="8"/>
    <n v="8"/>
    <x v="1"/>
    <n v="14"/>
    <n v="6"/>
    <n v="3"/>
    <s v="Medicare"/>
    <x v="1"/>
    <x v="2"/>
    <n v="1"/>
    <s v="SENIOR"/>
    <x v="8"/>
    <n v="2021"/>
  </r>
  <r>
    <s v="P06084"/>
    <x v="1081"/>
    <x v="1"/>
    <x v="30"/>
    <s v="Female"/>
    <x v="4"/>
    <x v="3"/>
    <n v="4"/>
    <n v="7"/>
    <x v="0"/>
    <n v="7"/>
    <n v="2"/>
    <n v="2"/>
    <s v="Private"/>
    <x v="0"/>
    <x v="34"/>
    <n v="1"/>
    <s v="ADULT"/>
    <x v="1"/>
    <n v="2021"/>
  </r>
  <r>
    <s v="P06085"/>
    <x v="1011"/>
    <x v="1"/>
    <x v="31"/>
    <s v="Male"/>
    <x v="3"/>
    <x v="6"/>
    <n v="5"/>
    <n v="7"/>
    <x v="2"/>
    <n v="8"/>
    <n v="4"/>
    <n v="1"/>
    <s v="Private"/>
    <x v="0"/>
    <x v="53"/>
    <n v="1"/>
    <s v="ADULT"/>
    <x v="4"/>
    <n v="2022"/>
  </r>
  <r>
    <s v="P06086"/>
    <x v="692"/>
    <x v="2"/>
    <x v="32"/>
    <s v="Female"/>
    <x v="2"/>
    <x v="0"/>
    <n v="3"/>
    <n v="5"/>
    <x v="1"/>
    <n v="6"/>
    <n v="4"/>
    <n v="1"/>
    <s v="Private"/>
    <x v="0"/>
    <x v="39"/>
    <n v="1"/>
    <s v="ADULT"/>
    <x v="7"/>
    <n v="2022"/>
  </r>
  <r>
    <s v="P06087"/>
    <x v="855"/>
    <x v="2"/>
    <x v="32"/>
    <s v="Male"/>
    <x v="1"/>
    <x v="6"/>
    <n v="3"/>
    <n v="10"/>
    <x v="1"/>
    <n v="4"/>
    <n v="2"/>
    <n v="2"/>
    <s v="Private"/>
    <x v="0"/>
    <x v="50"/>
    <n v="1"/>
    <s v="ADULT"/>
    <x v="2"/>
    <n v="2022"/>
  </r>
  <r>
    <s v="P06088"/>
    <x v="1081"/>
    <x v="1"/>
    <x v="53"/>
    <s v="Female"/>
    <x v="1"/>
    <x v="0"/>
    <n v="3"/>
    <n v="6"/>
    <x v="2"/>
    <n v="6"/>
    <n v="2"/>
    <n v="1"/>
    <s v="Private"/>
    <x v="0"/>
    <x v="30"/>
    <n v="0"/>
    <s v="YOUNG ADULT"/>
    <x v="1"/>
    <n v="2021"/>
  </r>
  <r>
    <s v="P06089"/>
    <x v="858"/>
    <x v="3"/>
    <x v="9"/>
    <s v="Male"/>
    <x v="0"/>
    <x v="5"/>
    <n v="5"/>
    <n v="14"/>
    <x v="1"/>
    <n v="10"/>
    <n v="2"/>
    <n v="2"/>
    <s v="Private"/>
    <x v="0"/>
    <x v="2"/>
    <n v="1"/>
    <s v="ADULT"/>
    <x v="8"/>
    <n v="2023"/>
  </r>
  <r>
    <s v="P06090"/>
    <x v="408"/>
    <x v="1"/>
    <x v="24"/>
    <s v="Female"/>
    <x v="2"/>
    <x v="0"/>
    <n v="5"/>
    <n v="6"/>
    <x v="1"/>
    <n v="8"/>
    <n v="2"/>
    <n v="1"/>
    <s v="Private"/>
    <x v="0"/>
    <x v="42"/>
    <n v="1"/>
    <s v="ADULT"/>
    <x v="4"/>
    <n v="2021"/>
  </r>
  <r>
    <s v="P06091"/>
    <x v="542"/>
    <x v="0"/>
    <x v="29"/>
    <s v="Male"/>
    <x v="2"/>
    <x v="1"/>
    <n v="5"/>
    <n v="8"/>
    <x v="1"/>
    <n v="10"/>
    <n v="5"/>
    <n v="1"/>
    <s v="Medicare"/>
    <x v="0"/>
    <x v="2"/>
    <n v="1"/>
    <s v="SENIOR"/>
    <x v="6"/>
    <n v="2022"/>
  </r>
  <r>
    <s v="P06092"/>
    <x v="285"/>
    <x v="3"/>
    <x v="18"/>
    <s v="Male"/>
    <x v="0"/>
    <x v="7"/>
    <n v="4"/>
    <n v="9"/>
    <x v="1"/>
    <n v="8"/>
    <n v="2"/>
    <n v="2"/>
    <s v="Medicaid"/>
    <x v="0"/>
    <x v="2"/>
    <n v="1"/>
    <s v="ADULT"/>
    <x v="11"/>
    <n v="2022"/>
  </r>
  <r>
    <s v="P06093"/>
    <x v="226"/>
    <x v="3"/>
    <x v="1"/>
    <s v="Female"/>
    <x v="2"/>
    <x v="7"/>
    <n v="4"/>
    <n v="9"/>
    <x v="2"/>
    <n v="7"/>
    <n v="2"/>
    <n v="2"/>
    <s v="Private"/>
    <x v="0"/>
    <x v="2"/>
    <n v="1"/>
    <s v="ADULT"/>
    <x v="8"/>
    <n v="2023"/>
  </r>
  <r>
    <s v="P06094"/>
    <x v="1022"/>
    <x v="0"/>
    <x v="40"/>
    <s v="Male"/>
    <x v="2"/>
    <x v="5"/>
    <n v="3"/>
    <n v="10"/>
    <x v="0"/>
    <n v="4"/>
    <n v="2"/>
    <n v="1"/>
    <s v="Private"/>
    <x v="0"/>
    <x v="11"/>
    <n v="1"/>
    <s v="ADULT"/>
    <x v="0"/>
    <n v="2021"/>
  </r>
  <r>
    <s v="P06095"/>
    <x v="217"/>
    <x v="2"/>
    <x v="18"/>
    <s v="Female"/>
    <x v="0"/>
    <x v="5"/>
    <n v="4"/>
    <n v="11"/>
    <x v="1"/>
    <n v="7"/>
    <n v="3"/>
    <n v="1"/>
    <s v="Medicaid"/>
    <x v="0"/>
    <x v="15"/>
    <n v="1"/>
    <s v="ADULT"/>
    <x v="2"/>
    <n v="2021"/>
  </r>
  <r>
    <s v="P06096"/>
    <x v="885"/>
    <x v="2"/>
    <x v="29"/>
    <s v="Female"/>
    <x v="4"/>
    <x v="6"/>
    <n v="7"/>
    <n v="10"/>
    <x v="1"/>
    <n v="14"/>
    <n v="7"/>
    <n v="2"/>
    <s v="Medicare"/>
    <x v="1"/>
    <x v="2"/>
    <n v="1"/>
    <s v="SENIOR"/>
    <x v="2"/>
    <n v="2021"/>
  </r>
  <r>
    <s v="P06097"/>
    <x v="744"/>
    <x v="0"/>
    <x v="19"/>
    <s v="Male"/>
    <x v="1"/>
    <x v="1"/>
    <n v="4"/>
    <n v="6"/>
    <x v="1"/>
    <n v="6"/>
    <n v="2"/>
    <n v="3"/>
    <s v="Uninsured"/>
    <x v="0"/>
    <x v="62"/>
    <n v="1"/>
    <s v="YOUNG ADULT"/>
    <x v="0"/>
    <n v="2021"/>
  </r>
  <r>
    <s v="P06098"/>
    <x v="179"/>
    <x v="2"/>
    <x v="18"/>
    <s v="Female"/>
    <x v="0"/>
    <x v="3"/>
    <n v="4"/>
    <n v="8"/>
    <x v="1"/>
    <n v="6"/>
    <n v="5"/>
    <n v="1"/>
    <s v="Medicaid"/>
    <x v="0"/>
    <x v="36"/>
    <n v="1"/>
    <s v="ADULT"/>
    <x v="2"/>
    <n v="2021"/>
  </r>
  <r>
    <s v="P06099"/>
    <x v="617"/>
    <x v="1"/>
    <x v="26"/>
    <s v="Male"/>
    <x v="4"/>
    <x v="3"/>
    <n v="7"/>
    <n v="11"/>
    <x v="3"/>
    <n v="10"/>
    <n v="4"/>
    <n v="2"/>
    <s v="Medicaid"/>
    <x v="1"/>
    <x v="2"/>
    <n v="0"/>
    <s v="ADULT"/>
    <x v="4"/>
    <n v="2022"/>
  </r>
  <r>
    <s v="P06100"/>
    <x v="52"/>
    <x v="0"/>
    <x v="34"/>
    <s v="Female"/>
    <x v="3"/>
    <x v="4"/>
    <n v="5"/>
    <n v="8"/>
    <x v="1"/>
    <n v="8"/>
    <n v="4"/>
    <n v="1"/>
    <s v="Uninsured"/>
    <x v="0"/>
    <x v="61"/>
    <n v="1"/>
    <s v="ADULT"/>
    <x v="6"/>
    <n v="2023"/>
  </r>
  <r>
    <s v="P06101"/>
    <x v="115"/>
    <x v="3"/>
    <x v="12"/>
    <s v="Female"/>
    <x v="3"/>
    <x v="9"/>
    <n v="3"/>
    <n v="7"/>
    <x v="1"/>
    <n v="4"/>
    <n v="4"/>
    <n v="1"/>
    <s v="Private"/>
    <x v="0"/>
    <x v="5"/>
    <n v="1"/>
    <s v="ADULT"/>
    <x v="5"/>
    <n v="2022"/>
  </r>
  <r>
    <s v="P06102"/>
    <x v="125"/>
    <x v="2"/>
    <x v="26"/>
    <s v="Female"/>
    <x v="3"/>
    <x v="0"/>
    <n v="4"/>
    <n v="6"/>
    <x v="2"/>
    <n v="6"/>
    <n v="3"/>
    <n v="2"/>
    <s v="Medicaid"/>
    <x v="0"/>
    <x v="8"/>
    <n v="1"/>
    <s v="ADULT"/>
    <x v="9"/>
    <n v="2022"/>
  </r>
  <r>
    <s v="P06103"/>
    <x v="638"/>
    <x v="3"/>
    <x v="19"/>
    <s v="Male"/>
    <x v="0"/>
    <x v="7"/>
    <n v="5"/>
    <n v="9"/>
    <x v="2"/>
    <n v="8"/>
    <n v="4"/>
    <n v="1"/>
    <s v="Uninsured"/>
    <x v="0"/>
    <x v="2"/>
    <n v="1"/>
    <s v="YOUNG ADULT"/>
    <x v="11"/>
    <n v="2021"/>
  </r>
  <r>
    <s v="P06104"/>
    <x v="839"/>
    <x v="1"/>
    <x v="14"/>
    <s v="Male"/>
    <x v="0"/>
    <x v="3"/>
    <n v="4"/>
    <n v="7"/>
    <x v="2"/>
    <n v="7"/>
    <n v="5"/>
    <n v="2"/>
    <s v="Private"/>
    <x v="0"/>
    <x v="62"/>
    <n v="1"/>
    <s v="ADULT"/>
    <x v="3"/>
    <n v="2023"/>
  </r>
  <r>
    <s v="P06105"/>
    <x v="1054"/>
    <x v="2"/>
    <x v="15"/>
    <s v="Female"/>
    <x v="0"/>
    <x v="4"/>
    <n v="4"/>
    <n v="5"/>
    <x v="3"/>
    <n v="6"/>
    <n v="3"/>
    <n v="1"/>
    <s v="Uninsured"/>
    <x v="0"/>
    <x v="36"/>
    <n v="0"/>
    <s v="ADULT"/>
    <x v="7"/>
    <n v="2021"/>
  </r>
  <r>
    <s v="P06106"/>
    <x v="1024"/>
    <x v="3"/>
    <x v="59"/>
    <s v="Male"/>
    <x v="3"/>
    <x v="9"/>
    <n v="5"/>
    <n v="8"/>
    <x v="1"/>
    <n v="8"/>
    <n v="6"/>
    <n v="2"/>
    <s v="Medicare"/>
    <x v="0"/>
    <x v="2"/>
    <n v="1"/>
    <s v="SENIOR"/>
    <x v="8"/>
    <n v="2023"/>
  </r>
  <r>
    <s v="P06107"/>
    <x v="903"/>
    <x v="1"/>
    <x v="49"/>
    <s v="Male"/>
    <x v="3"/>
    <x v="1"/>
    <n v="6"/>
    <n v="5"/>
    <x v="1"/>
    <n v="10"/>
    <n v="6"/>
    <n v="2"/>
    <s v="Medicare"/>
    <x v="1"/>
    <x v="2"/>
    <n v="1"/>
    <s v="SENIOR"/>
    <x v="1"/>
    <n v="2023"/>
  </r>
  <r>
    <s v="P06108"/>
    <x v="587"/>
    <x v="3"/>
    <x v="40"/>
    <s v="Female"/>
    <x v="1"/>
    <x v="5"/>
    <n v="4"/>
    <n v="10"/>
    <x v="1"/>
    <n v="7"/>
    <n v="3"/>
    <n v="1"/>
    <s v="Uninsured"/>
    <x v="0"/>
    <x v="59"/>
    <n v="1"/>
    <s v="ADULT"/>
    <x v="11"/>
    <n v="2023"/>
  </r>
  <r>
    <s v="P06109"/>
    <x v="396"/>
    <x v="2"/>
    <x v="8"/>
    <s v="Female"/>
    <x v="0"/>
    <x v="4"/>
    <n v="4"/>
    <n v="5"/>
    <x v="2"/>
    <n v="8"/>
    <n v="4"/>
    <n v="3"/>
    <s v="Medicare"/>
    <x v="0"/>
    <x v="2"/>
    <n v="1"/>
    <s v="SENIOR"/>
    <x v="2"/>
    <n v="2021"/>
  </r>
  <r>
    <s v="P06110"/>
    <x v="496"/>
    <x v="3"/>
    <x v="34"/>
    <s v="Male"/>
    <x v="1"/>
    <x v="10"/>
    <n v="4"/>
    <n v="7"/>
    <x v="2"/>
    <n v="7"/>
    <n v="4"/>
    <n v="1"/>
    <s v="Private"/>
    <x v="0"/>
    <x v="18"/>
    <n v="0"/>
    <s v="ADULT"/>
    <x v="5"/>
    <n v="2021"/>
  </r>
  <r>
    <s v="P06111"/>
    <x v="604"/>
    <x v="3"/>
    <x v="35"/>
    <s v="Male"/>
    <x v="3"/>
    <x v="5"/>
    <n v="5"/>
    <n v="13"/>
    <x v="2"/>
    <n v="10"/>
    <n v="4"/>
    <n v="2"/>
    <s v="Medicare"/>
    <x v="0"/>
    <x v="2"/>
    <n v="1"/>
    <s v="SENIOR"/>
    <x v="11"/>
    <n v="2021"/>
  </r>
  <r>
    <s v="P06112"/>
    <x v="470"/>
    <x v="1"/>
    <x v="56"/>
    <s v="Male"/>
    <x v="4"/>
    <x v="1"/>
    <n v="4"/>
    <n v="7"/>
    <x v="1"/>
    <n v="6"/>
    <n v="3"/>
    <n v="1"/>
    <s v="Private"/>
    <x v="0"/>
    <x v="49"/>
    <n v="1"/>
    <s v="YOUNG ADULT"/>
    <x v="3"/>
    <n v="2022"/>
  </r>
  <r>
    <s v="P06113"/>
    <x v="919"/>
    <x v="1"/>
    <x v="0"/>
    <s v="Male"/>
    <x v="0"/>
    <x v="1"/>
    <n v="6"/>
    <n v="6"/>
    <x v="1"/>
    <n v="12"/>
    <n v="6"/>
    <n v="2"/>
    <s v="Medicare"/>
    <x v="1"/>
    <x v="2"/>
    <n v="1"/>
    <s v="SENIOR"/>
    <x v="3"/>
    <n v="2022"/>
  </r>
  <r>
    <s v="P06114"/>
    <x v="770"/>
    <x v="0"/>
    <x v="40"/>
    <s v="Male"/>
    <x v="4"/>
    <x v="8"/>
    <n v="3"/>
    <n v="8"/>
    <x v="0"/>
    <n v="6"/>
    <n v="2"/>
    <n v="2"/>
    <s v="Private"/>
    <x v="0"/>
    <x v="8"/>
    <n v="1"/>
    <s v="ADULT"/>
    <x v="6"/>
    <n v="2023"/>
  </r>
  <r>
    <s v="P06115"/>
    <x v="706"/>
    <x v="3"/>
    <x v="4"/>
    <s v="Male"/>
    <x v="1"/>
    <x v="0"/>
    <n v="4"/>
    <n v="7"/>
    <x v="2"/>
    <n v="6"/>
    <n v="2"/>
    <n v="2"/>
    <s v="Medicaid"/>
    <x v="0"/>
    <x v="15"/>
    <n v="1"/>
    <s v="ADULT"/>
    <x v="8"/>
    <n v="2021"/>
  </r>
  <r>
    <s v="P06116"/>
    <x v="86"/>
    <x v="2"/>
    <x v="13"/>
    <s v="Female"/>
    <x v="3"/>
    <x v="0"/>
    <n v="4"/>
    <n v="6"/>
    <x v="0"/>
    <n v="7"/>
    <n v="2"/>
    <n v="4"/>
    <s v="Uninsured"/>
    <x v="0"/>
    <x v="2"/>
    <n v="1"/>
    <s v="ADULT"/>
    <x v="9"/>
    <n v="2023"/>
  </r>
  <r>
    <s v="P06117"/>
    <x v="1037"/>
    <x v="0"/>
    <x v="6"/>
    <s v="Female"/>
    <x v="1"/>
    <x v="0"/>
    <n v="5"/>
    <n v="8"/>
    <x v="1"/>
    <n v="8"/>
    <n v="6"/>
    <n v="3"/>
    <s v="Medicare"/>
    <x v="0"/>
    <x v="2"/>
    <n v="1"/>
    <s v="SENIOR"/>
    <x v="6"/>
    <n v="2023"/>
  </r>
  <r>
    <s v="P06118"/>
    <x v="457"/>
    <x v="2"/>
    <x v="40"/>
    <s v="Male"/>
    <x v="2"/>
    <x v="2"/>
    <n v="3"/>
    <n v="9"/>
    <x v="3"/>
    <n v="4"/>
    <n v="2"/>
    <n v="1"/>
    <s v="Private"/>
    <x v="0"/>
    <x v="64"/>
    <n v="0"/>
    <s v="ADULT"/>
    <x v="9"/>
    <n v="2021"/>
  </r>
  <r>
    <s v="P06119"/>
    <x v="810"/>
    <x v="3"/>
    <x v="8"/>
    <s v="Male"/>
    <x v="4"/>
    <x v="9"/>
    <n v="4"/>
    <n v="8"/>
    <x v="1"/>
    <n v="6"/>
    <n v="4"/>
    <n v="1"/>
    <s v="Medicare"/>
    <x v="0"/>
    <x v="37"/>
    <n v="1"/>
    <s v="SENIOR"/>
    <x v="8"/>
    <n v="2022"/>
  </r>
  <r>
    <s v="P06120"/>
    <x v="1005"/>
    <x v="3"/>
    <x v="32"/>
    <s v="Female"/>
    <x v="2"/>
    <x v="9"/>
    <n v="3"/>
    <n v="8"/>
    <x v="2"/>
    <n v="6"/>
    <n v="6"/>
    <n v="1"/>
    <s v="Uninsured"/>
    <x v="0"/>
    <x v="55"/>
    <n v="0"/>
    <s v="ADULT"/>
    <x v="5"/>
    <n v="2022"/>
  </r>
  <r>
    <s v="P06121"/>
    <x v="968"/>
    <x v="2"/>
    <x v="31"/>
    <s v="Male"/>
    <x v="3"/>
    <x v="2"/>
    <n v="4"/>
    <n v="11"/>
    <x v="0"/>
    <n v="7"/>
    <n v="2"/>
    <n v="1"/>
    <s v="Private"/>
    <x v="0"/>
    <x v="4"/>
    <n v="1"/>
    <s v="ADULT"/>
    <x v="9"/>
    <n v="2022"/>
  </r>
  <r>
    <s v="P06122"/>
    <x v="971"/>
    <x v="0"/>
    <x v="30"/>
    <s v="Female"/>
    <x v="0"/>
    <x v="8"/>
    <n v="5"/>
    <n v="8"/>
    <x v="0"/>
    <n v="8"/>
    <n v="2"/>
    <n v="1"/>
    <s v="Uninsured"/>
    <x v="0"/>
    <x v="2"/>
    <n v="1"/>
    <s v="ADULT"/>
    <x v="10"/>
    <n v="2021"/>
  </r>
  <r>
    <s v="P06123"/>
    <x v="743"/>
    <x v="0"/>
    <x v="34"/>
    <s v="Female"/>
    <x v="0"/>
    <x v="4"/>
    <n v="3"/>
    <n v="4"/>
    <x v="1"/>
    <n v="6"/>
    <n v="2"/>
    <n v="1"/>
    <s v="Uninsured"/>
    <x v="0"/>
    <x v="52"/>
    <n v="0"/>
    <s v="ADULT"/>
    <x v="0"/>
    <n v="2021"/>
  </r>
  <r>
    <s v="P06124"/>
    <x v="506"/>
    <x v="0"/>
    <x v="26"/>
    <s v="Female"/>
    <x v="3"/>
    <x v="1"/>
    <n v="5"/>
    <n v="6"/>
    <x v="2"/>
    <n v="8"/>
    <n v="2"/>
    <n v="1"/>
    <s v="Private"/>
    <x v="0"/>
    <x v="40"/>
    <n v="1"/>
    <s v="ADULT"/>
    <x v="10"/>
    <n v="2023"/>
  </r>
  <r>
    <s v="P06125"/>
    <x v="366"/>
    <x v="2"/>
    <x v="5"/>
    <s v="Male"/>
    <x v="4"/>
    <x v="6"/>
    <n v="7"/>
    <n v="8"/>
    <x v="1"/>
    <n v="12"/>
    <n v="5"/>
    <n v="4"/>
    <s v="Medicare"/>
    <x v="1"/>
    <x v="2"/>
    <n v="1"/>
    <s v="SENIOR"/>
    <x v="9"/>
    <n v="2021"/>
  </r>
  <r>
    <s v="P06126"/>
    <x v="1075"/>
    <x v="2"/>
    <x v="46"/>
    <s v="Female"/>
    <x v="3"/>
    <x v="0"/>
    <n v="3"/>
    <n v="7"/>
    <x v="0"/>
    <n v="4"/>
    <n v="2"/>
    <n v="2"/>
    <s v="Private"/>
    <x v="0"/>
    <x v="29"/>
    <n v="1"/>
    <s v="ADULT"/>
    <x v="7"/>
    <n v="2021"/>
  </r>
  <r>
    <s v="P06127"/>
    <x v="671"/>
    <x v="2"/>
    <x v="50"/>
    <s v="Female"/>
    <x v="4"/>
    <x v="4"/>
    <n v="5"/>
    <n v="6"/>
    <x v="1"/>
    <n v="10"/>
    <n v="4"/>
    <n v="2"/>
    <s v="Medicare"/>
    <x v="0"/>
    <x v="2"/>
    <n v="1"/>
    <s v="SENIOR"/>
    <x v="9"/>
    <n v="2023"/>
  </r>
  <r>
    <s v="P06128"/>
    <x v="470"/>
    <x v="1"/>
    <x v="3"/>
    <s v="Female"/>
    <x v="3"/>
    <x v="4"/>
    <n v="7"/>
    <n v="6"/>
    <x v="1"/>
    <n v="10"/>
    <n v="5"/>
    <n v="4"/>
    <s v="Medicare"/>
    <x v="1"/>
    <x v="2"/>
    <n v="1"/>
    <s v="SENIOR"/>
    <x v="3"/>
    <n v="2022"/>
  </r>
  <r>
    <s v="P06129"/>
    <x v="626"/>
    <x v="1"/>
    <x v="46"/>
    <s v="Female"/>
    <x v="2"/>
    <x v="1"/>
    <n v="4"/>
    <n v="7"/>
    <x v="3"/>
    <n v="7"/>
    <n v="3"/>
    <n v="1"/>
    <s v="Private"/>
    <x v="0"/>
    <x v="52"/>
    <n v="1"/>
    <s v="ADULT"/>
    <x v="4"/>
    <n v="2022"/>
  </r>
  <r>
    <s v="P06130"/>
    <x v="509"/>
    <x v="2"/>
    <x v="16"/>
    <s v="Male"/>
    <x v="2"/>
    <x v="0"/>
    <n v="2"/>
    <n v="7"/>
    <x v="3"/>
    <n v="5"/>
    <n v="1"/>
    <n v="0"/>
    <s v="Uninsured"/>
    <x v="2"/>
    <x v="66"/>
    <n v="0"/>
    <s v="YOUNG ADULT"/>
    <x v="9"/>
    <n v="2022"/>
  </r>
  <r>
    <s v="P06131"/>
    <x v="565"/>
    <x v="1"/>
    <x v="14"/>
    <s v="Male"/>
    <x v="1"/>
    <x v="0"/>
    <n v="4"/>
    <n v="7"/>
    <x v="1"/>
    <n v="7"/>
    <n v="3"/>
    <n v="1"/>
    <s v="Medicaid"/>
    <x v="0"/>
    <x v="11"/>
    <n v="1"/>
    <s v="ADULT"/>
    <x v="1"/>
    <n v="2022"/>
  </r>
  <r>
    <s v="P06132"/>
    <x v="729"/>
    <x v="1"/>
    <x v="12"/>
    <s v="Female"/>
    <x v="2"/>
    <x v="2"/>
    <n v="4"/>
    <n v="10"/>
    <x v="1"/>
    <n v="8"/>
    <n v="5"/>
    <n v="2"/>
    <s v="Private"/>
    <x v="0"/>
    <x v="2"/>
    <n v="1"/>
    <s v="ADULT"/>
    <x v="4"/>
    <n v="2022"/>
  </r>
  <r>
    <s v="P06133"/>
    <x v="653"/>
    <x v="1"/>
    <x v="23"/>
    <s v="Female"/>
    <x v="3"/>
    <x v="0"/>
    <n v="6"/>
    <n v="6"/>
    <x v="1"/>
    <n v="9"/>
    <n v="6"/>
    <n v="2"/>
    <s v="Medicare"/>
    <x v="1"/>
    <x v="2"/>
    <n v="1"/>
    <s v="SENIOR"/>
    <x v="3"/>
    <n v="2023"/>
  </r>
  <r>
    <s v="P06134"/>
    <x v="417"/>
    <x v="1"/>
    <x v="47"/>
    <s v="Female"/>
    <x v="2"/>
    <x v="2"/>
    <n v="5"/>
    <n v="10"/>
    <x v="2"/>
    <n v="8"/>
    <n v="4"/>
    <n v="2"/>
    <s v="Medicaid"/>
    <x v="0"/>
    <x v="2"/>
    <n v="1"/>
    <s v="ADULT"/>
    <x v="1"/>
    <n v="2021"/>
  </r>
  <r>
    <s v="P06135"/>
    <x v="590"/>
    <x v="2"/>
    <x v="46"/>
    <s v="Female"/>
    <x v="0"/>
    <x v="2"/>
    <n v="3"/>
    <n v="9"/>
    <x v="0"/>
    <n v="6"/>
    <n v="2"/>
    <n v="2"/>
    <s v="Private"/>
    <x v="0"/>
    <x v="8"/>
    <n v="1"/>
    <s v="ADULT"/>
    <x v="2"/>
    <n v="2021"/>
  </r>
  <r>
    <s v="P06136"/>
    <x v="42"/>
    <x v="0"/>
    <x v="19"/>
    <s v="Male"/>
    <x v="1"/>
    <x v="2"/>
    <n v="3"/>
    <n v="13"/>
    <x v="1"/>
    <n v="6"/>
    <n v="4"/>
    <n v="1"/>
    <s v="Private"/>
    <x v="0"/>
    <x v="37"/>
    <n v="1"/>
    <s v="YOUNG ADULT"/>
    <x v="6"/>
    <n v="2021"/>
  </r>
  <r>
    <s v="P06137"/>
    <x v="433"/>
    <x v="3"/>
    <x v="59"/>
    <s v="Male"/>
    <x v="3"/>
    <x v="0"/>
    <n v="6"/>
    <n v="7"/>
    <x v="1"/>
    <n v="10"/>
    <n v="4"/>
    <n v="4"/>
    <s v="Medicare"/>
    <x v="1"/>
    <x v="2"/>
    <n v="1"/>
    <s v="SENIOR"/>
    <x v="5"/>
    <n v="2022"/>
  </r>
  <r>
    <s v="P06138"/>
    <x v="116"/>
    <x v="2"/>
    <x v="12"/>
    <s v="Female"/>
    <x v="2"/>
    <x v="1"/>
    <n v="4"/>
    <n v="6"/>
    <x v="1"/>
    <n v="6"/>
    <n v="2"/>
    <n v="2"/>
    <s v="Medicaid"/>
    <x v="0"/>
    <x v="61"/>
    <n v="1"/>
    <s v="ADULT"/>
    <x v="2"/>
    <n v="2022"/>
  </r>
  <r>
    <s v="P06139"/>
    <x v="570"/>
    <x v="0"/>
    <x v="47"/>
    <s v="Male"/>
    <x v="0"/>
    <x v="3"/>
    <n v="4"/>
    <n v="8"/>
    <x v="1"/>
    <n v="6"/>
    <n v="3"/>
    <n v="1"/>
    <s v="Uninsured"/>
    <x v="0"/>
    <x v="69"/>
    <n v="1"/>
    <s v="ADULT"/>
    <x v="10"/>
    <n v="2021"/>
  </r>
  <r>
    <s v="P06140"/>
    <x v="1007"/>
    <x v="3"/>
    <x v="41"/>
    <s v="Female"/>
    <x v="0"/>
    <x v="7"/>
    <n v="6"/>
    <n v="11"/>
    <x v="3"/>
    <n v="10"/>
    <n v="4"/>
    <n v="4"/>
    <s v="Medicare"/>
    <x v="1"/>
    <x v="2"/>
    <n v="1"/>
    <s v="SENIOR"/>
    <x v="11"/>
    <n v="2022"/>
  </r>
  <r>
    <s v="P06141"/>
    <x v="989"/>
    <x v="2"/>
    <x v="42"/>
    <s v="Male"/>
    <x v="2"/>
    <x v="0"/>
    <n v="3"/>
    <n v="6"/>
    <x v="1"/>
    <n v="6"/>
    <n v="2"/>
    <n v="2"/>
    <s v="Private"/>
    <x v="0"/>
    <x v="29"/>
    <n v="0"/>
    <s v="ADULT"/>
    <x v="7"/>
    <n v="2021"/>
  </r>
  <r>
    <s v="P06142"/>
    <x v="198"/>
    <x v="3"/>
    <x v="24"/>
    <s v="Female"/>
    <x v="3"/>
    <x v="9"/>
    <n v="4"/>
    <n v="8"/>
    <x v="2"/>
    <n v="8"/>
    <n v="3"/>
    <n v="2"/>
    <s v="Medicaid"/>
    <x v="0"/>
    <x v="8"/>
    <n v="1"/>
    <s v="ADULT"/>
    <x v="5"/>
    <n v="2021"/>
  </r>
  <r>
    <s v="P06143"/>
    <x v="1062"/>
    <x v="1"/>
    <x v="24"/>
    <s v="Female"/>
    <x v="3"/>
    <x v="2"/>
    <n v="4"/>
    <n v="11"/>
    <x v="0"/>
    <n v="9"/>
    <n v="4"/>
    <n v="2"/>
    <s v="Private"/>
    <x v="0"/>
    <x v="2"/>
    <n v="1"/>
    <s v="ADULT"/>
    <x v="3"/>
    <n v="2023"/>
  </r>
  <r>
    <s v="P06144"/>
    <x v="613"/>
    <x v="3"/>
    <x v="2"/>
    <s v="Male"/>
    <x v="2"/>
    <x v="7"/>
    <n v="6"/>
    <n v="10"/>
    <x v="0"/>
    <n v="10"/>
    <n v="4"/>
    <n v="2"/>
    <s v="Medicare"/>
    <x v="1"/>
    <x v="2"/>
    <n v="1"/>
    <s v="SENIOR"/>
    <x v="8"/>
    <n v="2023"/>
  </r>
  <r>
    <s v="P06145"/>
    <x v="423"/>
    <x v="3"/>
    <x v="38"/>
    <s v="Male"/>
    <x v="0"/>
    <x v="9"/>
    <n v="5"/>
    <n v="9"/>
    <x v="1"/>
    <n v="10"/>
    <n v="6"/>
    <n v="1"/>
    <s v="Medicare"/>
    <x v="0"/>
    <x v="47"/>
    <n v="1"/>
    <s v="SENIOR"/>
    <x v="8"/>
    <n v="2021"/>
  </r>
  <r>
    <s v="P06146"/>
    <x v="445"/>
    <x v="1"/>
    <x v="4"/>
    <s v="Female"/>
    <x v="0"/>
    <x v="1"/>
    <n v="5"/>
    <n v="6"/>
    <x v="2"/>
    <n v="8"/>
    <n v="4"/>
    <n v="1"/>
    <s v="Uninsured"/>
    <x v="0"/>
    <x v="4"/>
    <n v="1"/>
    <s v="ADULT"/>
    <x v="4"/>
    <n v="2021"/>
  </r>
  <r>
    <s v="P06147"/>
    <x v="92"/>
    <x v="3"/>
    <x v="18"/>
    <s v="Female"/>
    <x v="0"/>
    <x v="2"/>
    <n v="4"/>
    <n v="12"/>
    <x v="3"/>
    <n v="7"/>
    <n v="4"/>
    <n v="2"/>
    <s v="Uninsured"/>
    <x v="0"/>
    <x v="2"/>
    <n v="1"/>
    <s v="ADULT"/>
    <x v="8"/>
    <n v="2021"/>
  </r>
  <r>
    <s v="P06148"/>
    <x v="602"/>
    <x v="3"/>
    <x v="36"/>
    <s v="Female"/>
    <x v="3"/>
    <x v="9"/>
    <n v="3"/>
    <n v="8"/>
    <x v="1"/>
    <n v="8"/>
    <n v="4"/>
    <n v="1"/>
    <s v="Uninsured"/>
    <x v="0"/>
    <x v="22"/>
    <n v="1"/>
    <s v="ADULT"/>
    <x v="11"/>
    <n v="2023"/>
  </r>
  <r>
    <s v="P06149"/>
    <x v="145"/>
    <x v="0"/>
    <x v="33"/>
    <s v="Male"/>
    <x v="0"/>
    <x v="2"/>
    <n v="3"/>
    <n v="9"/>
    <x v="3"/>
    <n v="4"/>
    <n v="2"/>
    <n v="1"/>
    <s v="Private"/>
    <x v="0"/>
    <x v="64"/>
    <n v="1"/>
    <s v="YOUNG ADULT"/>
    <x v="10"/>
    <n v="2022"/>
  </r>
  <r>
    <s v="P06150"/>
    <x v="504"/>
    <x v="3"/>
    <x v="9"/>
    <s v="Male"/>
    <x v="0"/>
    <x v="2"/>
    <n v="4"/>
    <n v="13"/>
    <x v="1"/>
    <n v="6"/>
    <n v="3"/>
    <n v="1"/>
    <s v="Private"/>
    <x v="0"/>
    <x v="23"/>
    <n v="1"/>
    <s v="ADULT"/>
    <x v="5"/>
    <n v="2023"/>
  </r>
  <r>
    <s v="P06151"/>
    <x v="291"/>
    <x v="0"/>
    <x v="48"/>
    <s v="Male"/>
    <x v="1"/>
    <x v="8"/>
    <n v="8"/>
    <n v="9"/>
    <x v="1"/>
    <n v="12"/>
    <n v="6"/>
    <n v="3"/>
    <s v="Medicare"/>
    <x v="1"/>
    <x v="2"/>
    <n v="1"/>
    <s v="SENIOR"/>
    <x v="6"/>
    <n v="2023"/>
  </r>
  <r>
    <s v="P06152"/>
    <x v="464"/>
    <x v="2"/>
    <x v="15"/>
    <s v="Male"/>
    <x v="2"/>
    <x v="6"/>
    <n v="3"/>
    <n v="7"/>
    <x v="0"/>
    <n v="6"/>
    <n v="4"/>
    <n v="1"/>
    <s v="Medicaid"/>
    <x v="0"/>
    <x v="40"/>
    <n v="1"/>
    <s v="ADULT"/>
    <x v="7"/>
    <n v="2022"/>
  </r>
  <r>
    <s v="P06153"/>
    <x v="437"/>
    <x v="2"/>
    <x v="46"/>
    <s v="Female"/>
    <x v="3"/>
    <x v="6"/>
    <n v="4"/>
    <n v="7"/>
    <x v="0"/>
    <n v="6"/>
    <n v="3"/>
    <n v="2"/>
    <s v="Medicaid"/>
    <x v="0"/>
    <x v="47"/>
    <n v="1"/>
    <s v="ADULT"/>
    <x v="9"/>
    <n v="2023"/>
  </r>
  <r>
    <s v="P06154"/>
    <x v="400"/>
    <x v="3"/>
    <x v="40"/>
    <s v="Female"/>
    <x v="3"/>
    <x v="5"/>
    <n v="4"/>
    <n v="10"/>
    <x v="1"/>
    <n v="6"/>
    <n v="2"/>
    <n v="1"/>
    <s v="Private"/>
    <x v="0"/>
    <x v="14"/>
    <n v="1"/>
    <s v="ADULT"/>
    <x v="11"/>
    <n v="2023"/>
  </r>
  <r>
    <s v="P06155"/>
    <x v="875"/>
    <x v="1"/>
    <x v="29"/>
    <s v="Male"/>
    <x v="0"/>
    <x v="0"/>
    <n v="5"/>
    <n v="6"/>
    <x v="1"/>
    <n v="8"/>
    <n v="4"/>
    <n v="3"/>
    <s v="Medicare"/>
    <x v="0"/>
    <x v="2"/>
    <n v="0"/>
    <s v="SENIOR"/>
    <x v="1"/>
    <n v="2021"/>
  </r>
  <r>
    <s v="P06156"/>
    <x v="315"/>
    <x v="2"/>
    <x v="57"/>
    <s v="Male"/>
    <x v="1"/>
    <x v="0"/>
    <n v="4"/>
    <n v="6"/>
    <x v="3"/>
    <n v="6"/>
    <n v="3"/>
    <n v="1"/>
    <s v="Medicaid"/>
    <x v="0"/>
    <x v="64"/>
    <n v="1"/>
    <s v="SENIOR"/>
    <x v="2"/>
    <n v="2022"/>
  </r>
  <r>
    <s v="P06157"/>
    <x v="677"/>
    <x v="1"/>
    <x v="1"/>
    <s v="Male"/>
    <x v="3"/>
    <x v="1"/>
    <n v="4"/>
    <n v="7"/>
    <x v="1"/>
    <n v="8"/>
    <n v="2"/>
    <n v="1"/>
    <s v="Private"/>
    <x v="0"/>
    <x v="20"/>
    <n v="1"/>
    <s v="ADULT"/>
    <x v="1"/>
    <n v="2022"/>
  </r>
  <r>
    <s v="P06158"/>
    <x v="702"/>
    <x v="0"/>
    <x v="15"/>
    <s v="Female"/>
    <x v="3"/>
    <x v="8"/>
    <n v="3"/>
    <n v="8"/>
    <x v="1"/>
    <n v="6"/>
    <n v="2"/>
    <n v="1"/>
    <s v="Medicaid"/>
    <x v="0"/>
    <x v="21"/>
    <n v="1"/>
    <s v="ADULT"/>
    <x v="10"/>
    <n v="2022"/>
  </r>
  <r>
    <s v="P06159"/>
    <x v="129"/>
    <x v="2"/>
    <x v="18"/>
    <s v="Female"/>
    <x v="1"/>
    <x v="1"/>
    <n v="6"/>
    <n v="6"/>
    <x v="1"/>
    <n v="9"/>
    <n v="4"/>
    <n v="2"/>
    <s v="Uninsured"/>
    <x v="1"/>
    <x v="2"/>
    <n v="1"/>
    <s v="ADULT"/>
    <x v="7"/>
    <n v="2021"/>
  </r>
  <r>
    <s v="P06160"/>
    <x v="417"/>
    <x v="1"/>
    <x v="53"/>
    <s v="Female"/>
    <x v="1"/>
    <x v="0"/>
    <n v="2"/>
    <n v="5"/>
    <x v="0"/>
    <n v="5"/>
    <n v="1"/>
    <n v="0"/>
    <s v="Private"/>
    <x v="1"/>
    <x v="60"/>
    <n v="1"/>
    <s v="YOUNG ADULT"/>
    <x v="1"/>
    <n v="2021"/>
  </r>
  <r>
    <s v="P06161"/>
    <x v="133"/>
    <x v="1"/>
    <x v="30"/>
    <s v="Male"/>
    <x v="4"/>
    <x v="0"/>
    <n v="4"/>
    <n v="6"/>
    <x v="3"/>
    <n v="11"/>
    <n v="4"/>
    <n v="1"/>
    <s v="Medicaid"/>
    <x v="0"/>
    <x v="26"/>
    <n v="0"/>
    <s v="ADULT"/>
    <x v="3"/>
    <n v="2021"/>
  </r>
  <r>
    <s v="P06162"/>
    <x v="92"/>
    <x v="3"/>
    <x v="58"/>
    <s v="Female"/>
    <x v="3"/>
    <x v="5"/>
    <n v="6"/>
    <n v="11"/>
    <x v="1"/>
    <n v="11"/>
    <n v="4"/>
    <n v="2"/>
    <s v="Medicare"/>
    <x v="1"/>
    <x v="2"/>
    <n v="1"/>
    <s v="SENIOR"/>
    <x v="8"/>
    <n v="2021"/>
  </r>
  <r>
    <s v="P06163"/>
    <x v="459"/>
    <x v="1"/>
    <x v="56"/>
    <s v="Male"/>
    <x v="4"/>
    <x v="2"/>
    <n v="2"/>
    <n v="11"/>
    <x v="1"/>
    <n v="4"/>
    <n v="2"/>
    <n v="2"/>
    <s v="Medicaid"/>
    <x v="0"/>
    <x v="59"/>
    <n v="1"/>
    <s v="YOUNG ADULT"/>
    <x v="4"/>
    <n v="2023"/>
  </r>
  <r>
    <s v="P06164"/>
    <x v="1085"/>
    <x v="3"/>
    <x v="53"/>
    <s v="Male"/>
    <x v="2"/>
    <x v="10"/>
    <n v="2"/>
    <n v="5"/>
    <x v="1"/>
    <n v="4"/>
    <n v="2"/>
    <n v="0"/>
    <s v="Medicaid"/>
    <x v="1"/>
    <x v="80"/>
    <n v="0"/>
    <s v="YOUNG ADULT"/>
    <x v="8"/>
    <n v="2023"/>
  </r>
  <r>
    <s v="P06165"/>
    <x v="22"/>
    <x v="3"/>
    <x v="5"/>
    <s v="Female"/>
    <x v="3"/>
    <x v="8"/>
    <n v="7"/>
    <n v="9"/>
    <x v="0"/>
    <n v="12"/>
    <n v="6"/>
    <n v="3"/>
    <s v="Medicare"/>
    <x v="1"/>
    <x v="2"/>
    <n v="1"/>
    <s v="SENIOR"/>
    <x v="8"/>
    <n v="2023"/>
  </r>
  <r>
    <s v="P06166"/>
    <x v="45"/>
    <x v="1"/>
    <x v="21"/>
    <s v="Female"/>
    <x v="0"/>
    <x v="3"/>
    <n v="3"/>
    <n v="6"/>
    <x v="2"/>
    <n v="4"/>
    <n v="2"/>
    <n v="1"/>
    <s v="Medicaid"/>
    <x v="0"/>
    <x v="27"/>
    <n v="0"/>
    <s v="ADULT"/>
    <x v="1"/>
    <n v="2022"/>
  </r>
  <r>
    <s v="P06167"/>
    <x v="776"/>
    <x v="3"/>
    <x v="50"/>
    <s v="Male"/>
    <x v="2"/>
    <x v="9"/>
    <n v="6"/>
    <n v="9"/>
    <x v="1"/>
    <n v="10"/>
    <n v="6"/>
    <n v="2"/>
    <s v="Medicare"/>
    <x v="1"/>
    <x v="2"/>
    <n v="1"/>
    <s v="SENIOR"/>
    <x v="8"/>
    <n v="2023"/>
  </r>
  <r>
    <s v="P06168"/>
    <x v="976"/>
    <x v="3"/>
    <x v="1"/>
    <s v="Male"/>
    <x v="3"/>
    <x v="9"/>
    <n v="5"/>
    <n v="8"/>
    <x v="1"/>
    <n v="8"/>
    <n v="2"/>
    <n v="1"/>
    <s v="Private"/>
    <x v="0"/>
    <x v="24"/>
    <n v="1"/>
    <s v="ADULT"/>
    <x v="5"/>
    <n v="2023"/>
  </r>
  <r>
    <s v="P06169"/>
    <x v="330"/>
    <x v="3"/>
    <x v="1"/>
    <s v="Male"/>
    <x v="1"/>
    <x v="2"/>
    <n v="4"/>
    <n v="10"/>
    <x v="1"/>
    <n v="6"/>
    <n v="2"/>
    <n v="1"/>
    <s v="Private"/>
    <x v="0"/>
    <x v="15"/>
    <n v="1"/>
    <s v="ADULT"/>
    <x v="11"/>
    <n v="2022"/>
  </r>
  <r>
    <s v="P06170"/>
    <x v="643"/>
    <x v="3"/>
    <x v="57"/>
    <s v="Male"/>
    <x v="0"/>
    <x v="1"/>
    <n v="4"/>
    <n v="7"/>
    <x v="1"/>
    <n v="7"/>
    <n v="2"/>
    <n v="1"/>
    <s v="Private"/>
    <x v="0"/>
    <x v="11"/>
    <n v="0"/>
    <s v="SENIOR"/>
    <x v="11"/>
    <n v="2023"/>
  </r>
  <r>
    <s v="P06171"/>
    <x v="380"/>
    <x v="3"/>
    <x v="15"/>
    <s v="Female"/>
    <x v="1"/>
    <x v="5"/>
    <n v="3"/>
    <n v="10"/>
    <x v="1"/>
    <n v="6"/>
    <n v="2"/>
    <n v="2"/>
    <s v="Private"/>
    <x v="0"/>
    <x v="23"/>
    <n v="1"/>
    <s v="ADULT"/>
    <x v="8"/>
    <n v="2022"/>
  </r>
  <r>
    <s v="P06172"/>
    <x v="54"/>
    <x v="2"/>
    <x v="30"/>
    <s v="Female"/>
    <x v="3"/>
    <x v="3"/>
    <n v="7"/>
    <n v="9"/>
    <x v="3"/>
    <n v="12"/>
    <n v="4"/>
    <n v="2"/>
    <s v="Private"/>
    <x v="1"/>
    <x v="2"/>
    <n v="1"/>
    <s v="ADULT"/>
    <x v="7"/>
    <n v="2023"/>
  </r>
  <r>
    <s v="P06173"/>
    <x v="605"/>
    <x v="2"/>
    <x v="36"/>
    <s v="Male"/>
    <x v="0"/>
    <x v="6"/>
    <n v="3"/>
    <n v="7"/>
    <x v="1"/>
    <n v="6"/>
    <n v="2"/>
    <n v="1"/>
    <s v="Medicaid"/>
    <x v="0"/>
    <x v="40"/>
    <n v="0"/>
    <s v="ADULT"/>
    <x v="7"/>
    <n v="2023"/>
  </r>
  <r>
    <s v="P06174"/>
    <x v="371"/>
    <x v="1"/>
    <x v="28"/>
    <s v="Male"/>
    <x v="0"/>
    <x v="1"/>
    <n v="2"/>
    <n v="4"/>
    <x v="0"/>
    <n v="5"/>
    <n v="2"/>
    <n v="0"/>
    <s v="Private"/>
    <x v="0"/>
    <x v="75"/>
    <n v="1"/>
    <s v="YOUNG ADULT"/>
    <x v="1"/>
    <n v="2023"/>
  </r>
  <r>
    <s v="P06175"/>
    <x v="801"/>
    <x v="3"/>
    <x v="14"/>
    <s v="Male"/>
    <x v="0"/>
    <x v="8"/>
    <n v="5"/>
    <n v="9"/>
    <x v="2"/>
    <n v="8"/>
    <n v="2"/>
    <n v="1"/>
    <s v="Private"/>
    <x v="0"/>
    <x v="2"/>
    <n v="1"/>
    <s v="ADULT"/>
    <x v="8"/>
    <n v="2021"/>
  </r>
  <r>
    <s v="P06176"/>
    <x v="529"/>
    <x v="1"/>
    <x v="22"/>
    <s v="Female"/>
    <x v="0"/>
    <x v="6"/>
    <n v="4"/>
    <n v="9"/>
    <x v="3"/>
    <n v="8"/>
    <n v="3"/>
    <n v="2"/>
    <s v="Private"/>
    <x v="0"/>
    <x v="2"/>
    <n v="1"/>
    <s v="ADULT"/>
    <x v="3"/>
    <n v="2021"/>
  </r>
  <r>
    <s v="P06177"/>
    <x v="574"/>
    <x v="0"/>
    <x v="1"/>
    <s v="Male"/>
    <x v="3"/>
    <x v="2"/>
    <n v="5"/>
    <n v="9"/>
    <x v="1"/>
    <n v="10"/>
    <n v="4"/>
    <n v="2"/>
    <s v="Medicaid"/>
    <x v="0"/>
    <x v="2"/>
    <n v="1"/>
    <s v="ADULT"/>
    <x v="10"/>
    <n v="2021"/>
  </r>
  <r>
    <s v="P06178"/>
    <x v="678"/>
    <x v="0"/>
    <x v="25"/>
    <s v="Female"/>
    <x v="2"/>
    <x v="6"/>
    <n v="2"/>
    <n v="8"/>
    <x v="1"/>
    <n v="4"/>
    <n v="1"/>
    <n v="2"/>
    <s v="Uninsured"/>
    <x v="0"/>
    <x v="62"/>
    <n v="1"/>
    <s v="YOUNG ADULT"/>
    <x v="10"/>
    <n v="2022"/>
  </r>
  <r>
    <s v="P06179"/>
    <x v="968"/>
    <x v="2"/>
    <x v="65"/>
    <s v="Male"/>
    <x v="2"/>
    <x v="3"/>
    <n v="8"/>
    <n v="10"/>
    <x v="1"/>
    <n v="15"/>
    <n v="8"/>
    <n v="3"/>
    <s v="Medicare"/>
    <x v="1"/>
    <x v="2"/>
    <n v="1"/>
    <s v="SENIOR"/>
    <x v="9"/>
    <n v="2022"/>
  </r>
  <r>
    <s v="P06180"/>
    <x v="247"/>
    <x v="1"/>
    <x v="58"/>
    <s v="Female"/>
    <x v="1"/>
    <x v="6"/>
    <n v="6"/>
    <n v="7"/>
    <x v="0"/>
    <n v="9"/>
    <n v="4"/>
    <n v="5"/>
    <s v="Medicare"/>
    <x v="1"/>
    <x v="2"/>
    <n v="1"/>
    <s v="SENIOR"/>
    <x v="4"/>
    <n v="2021"/>
  </r>
  <r>
    <s v="P06181"/>
    <x v="852"/>
    <x v="0"/>
    <x v="41"/>
    <s v="Female"/>
    <x v="3"/>
    <x v="1"/>
    <n v="6"/>
    <n v="6"/>
    <x v="1"/>
    <n v="9"/>
    <n v="6"/>
    <n v="2"/>
    <s v="Medicare"/>
    <x v="1"/>
    <x v="2"/>
    <n v="1"/>
    <s v="SENIOR"/>
    <x v="6"/>
    <n v="2023"/>
  </r>
  <r>
    <s v="P06182"/>
    <x v="154"/>
    <x v="1"/>
    <x v="32"/>
    <s v="Female"/>
    <x v="0"/>
    <x v="0"/>
    <n v="5"/>
    <n v="7"/>
    <x v="0"/>
    <n v="12"/>
    <n v="2"/>
    <n v="1"/>
    <s v="Private"/>
    <x v="0"/>
    <x v="37"/>
    <n v="1"/>
    <s v="ADULT"/>
    <x v="4"/>
    <n v="2021"/>
  </r>
  <r>
    <s v="P06183"/>
    <x v="54"/>
    <x v="2"/>
    <x v="11"/>
    <s v="Female"/>
    <x v="2"/>
    <x v="5"/>
    <n v="3"/>
    <n v="10"/>
    <x v="2"/>
    <n v="6"/>
    <n v="2"/>
    <n v="1"/>
    <s v="Medicaid"/>
    <x v="0"/>
    <x v="21"/>
    <n v="1"/>
    <s v="YOUNG ADULT"/>
    <x v="7"/>
    <n v="2023"/>
  </r>
  <r>
    <s v="P06184"/>
    <x v="1018"/>
    <x v="2"/>
    <x v="72"/>
    <s v="Female"/>
    <x v="0"/>
    <x v="4"/>
    <n v="8"/>
    <n v="6"/>
    <x v="2"/>
    <n v="14"/>
    <n v="6"/>
    <n v="3"/>
    <s v="Medicare"/>
    <x v="1"/>
    <x v="2"/>
    <n v="1"/>
    <s v="SENIOR"/>
    <x v="7"/>
    <n v="2021"/>
  </r>
  <r>
    <s v="P06185"/>
    <x v="879"/>
    <x v="3"/>
    <x v="31"/>
    <s v="Female"/>
    <x v="1"/>
    <x v="5"/>
    <n v="4"/>
    <n v="13"/>
    <x v="2"/>
    <n v="7"/>
    <n v="2"/>
    <n v="1"/>
    <s v="Private"/>
    <x v="0"/>
    <x v="15"/>
    <n v="1"/>
    <s v="ADULT"/>
    <x v="11"/>
    <n v="2022"/>
  </r>
  <r>
    <s v="P06186"/>
    <x v="827"/>
    <x v="1"/>
    <x v="34"/>
    <s v="Male"/>
    <x v="4"/>
    <x v="4"/>
    <n v="3"/>
    <n v="4"/>
    <x v="1"/>
    <n v="6"/>
    <n v="2"/>
    <n v="1"/>
    <s v="Uninsured"/>
    <x v="0"/>
    <x v="52"/>
    <n v="0"/>
    <s v="ADULT"/>
    <x v="3"/>
    <n v="2022"/>
  </r>
  <r>
    <s v="P06187"/>
    <x v="626"/>
    <x v="1"/>
    <x v="57"/>
    <s v="Male"/>
    <x v="1"/>
    <x v="4"/>
    <n v="6"/>
    <n v="5"/>
    <x v="1"/>
    <n v="9"/>
    <n v="4"/>
    <n v="2"/>
    <s v="Private"/>
    <x v="1"/>
    <x v="2"/>
    <n v="1"/>
    <s v="SENIOR"/>
    <x v="4"/>
    <n v="2022"/>
  </r>
  <r>
    <s v="P06188"/>
    <x v="441"/>
    <x v="0"/>
    <x v="50"/>
    <s v="Male"/>
    <x v="2"/>
    <x v="3"/>
    <n v="5"/>
    <n v="9"/>
    <x v="1"/>
    <n v="8"/>
    <n v="6"/>
    <n v="3"/>
    <s v="Medicare"/>
    <x v="0"/>
    <x v="2"/>
    <n v="1"/>
    <s v="SENIOR"/>
    <x v="6"/>
    <n v="2021"/>
  </r>
  <r>
    <s v="P06189"/>
    <x v="601"/>
    <x v="2"/>
    <x v="24"/>
    <s v="Female"/>
    <x v="1"/>
    <x v="1"/>
    <n v="4"/>
    <n v="6"/>
    <x v="1"/>
    <n v="6"/>
    <n v="2"/>
    <n v="1"/>
    <s v="Private"/>
    <x v="0"/>
    <x v="63"/>
    <n v="0"/>
    <s v="ADULT"/>
    <x v="7"/>
    <n v="2023"/>
  </r>
  <r>
    <s v="P06190"/>
    <x v="238"/>
    <x v="1"/>
    <x v="64"/>
    <s v="Female"/>
    <x v="0"/>
    <x v="6"/>
    <n v="6"/>
    <n v="8"/>
    <x v="3"/>
    <n v="10"/>
    <n v="4"/>
    <n v="2"/>
    <s v="Medicare"/>
    <x v="1"/>
    <x v="2"/>
    <n v="1"/>
    <s v="SENIOR"/>
    <x v="4"/>
    <n v="2022"/>
  </r>
  <r>
    <s v="P06191"/>
    <x v="1064"/>
    <x v="2"/>
    <x v="59"/>
    <s v="Male"/>
    <x v="0"/>
    <x v="0"/>
    <n v="5"/>
    <n v="7"/>
    <x v="0"/>
    <n v="8"/>
    <n v="5"/>
    <n v="3"/>
    <s v="Medicare"/>
    <x v="0"/>
    <x v="2"/>
    <n v="1"/>
    <s v="SENIOR"/>
    <x v="2"/>
    <n v="2023"/>
  </r>
  <r>
    <s v="P06192"/>
    <x v="304"/>
    <x v="2"/>
    <x v="43"/>
    <s v="Female"/>
    <x v="2"/>
    <x v="5"/>
    <n v="4"/>
    <n v="11"/>
    <x v="2"/>
    <n v="7"/>
    <n v="2"/>
    <n v="1"/>
    <s v="Medicaid"/>
    <x v="0"/>
    <x v="14"/>
    <n v="1"/>
    <s v="YOUNG ADULT"/>
    <x v="2"/>
    <n v="2023"/>
  </r>
  <r>
    <s v="P06193"/>
    <x v="804"/>
    <x v="2"/>
    <x v="37"/>
    <s v="Female"/>
    <x v="1"/>
    <x v="5"/>
    <n v="3"/>
    <n v="9"/>
    <x v="2"/>
    <n v="6"/>
    <n v="4"/>
    <n v="2"/>
    <s v="Private"/>
    <x v="0"/>
    <x v="50"/>
    <n v="1"/>
    <s v="ADULT"/>
    <x v="2"/>
    <n v="2022"/>
  </r>
  <r>
    <s v="P06194"/>
    <x v="323"/>
    <x v="1"/>
    <x v="41"/>
    <s v="Female"/>
    <x v="3"/>
    <x v="8"/>
    <n v="6"/>
    <n v="8"/>
    <x v="2"/>
    <n v="10"/>
    <n v="6"/>
    <n v="2"/>
    <s v="Medicare"/>
    <x v="1"/>
    <x v="2"/>
    <n v="1"/>
    <s v="SENIOR"/>
    <x v="1"/>
    <n v="2023"/>
  </r>
  <r>
    <s v="P06195"/>
    <x v="1043"/>
    <x v="2"/>
    <x v="45"/>
    <s v="Female"/>
    <x v="3"/>
    <x v="6"/>
    <n v="1"/>
    <n v="5"/>
    <x v="2"/>
    <n v="6"/>
    <n v="0"/>
    <n v="0"/>
    <s v="Private"/>
    <x v="2"/>
    <x v="78"/>
    <n v="0"/>
    <s v="YOUNG ADULT"/>
    <x v="7"/>
    <n v="2023"/>
  </r>
  <r>
    <s v="P06196"/>
    <x v="261"/>
    <x v="1"/>
    <x v="1"/>
    <s v="Female"/>
    <x v="1"/>
    <x v="6"/>
    <n v="5"/>
    <n v="9"/>
    <x v="0"/>
    <n v="8"/>
    <n v="4"/>
    <n v="1"/>
    <s v="Private"/>
    <x v="0"/>
    <x v="53"/>
    <n v="1"/>
    <s v="ADULT"/>
    <x v="3"/>
    <n v="2023"/>
  </r>
  <r>
    <s v="P06197"/>
    <x v="872"/>
    <x v="2"/>
    <x v="16"/>
    <s v="Male"/>
    <x v="0"/>
    <x v="6"/>
    <n v="3"/>
    <n v="7"/>
    <x v="1"/>
    <n v="6"/>
    <n v="2"/>
    <n v="1"/>
    <s v="Private"/>
    <x v="0"/>
    <x v="11"/>
    <n v="1"/>
    <s v="YOUNG ADULT"/>
    <x v="7"/>
    <n v="2023"/>
  </r>
  <r>
    <s v="P06198"/>
    <x v="541"/>
    <x v="2"/>
    <x v="42"/>
    <s v="Male"/>
    <x v="0"/>
    <x v="1"/>
    <n v="4"/>
    <n v="7"/>
    <x v="2"/>
    <n v="7"/>
    <n v="2"/>
    <n v="2"/>
    <s v="Private"/>
    <x v="0"/>
    <x v="24"/>
    <n v="0"/>
    <s v="ADULT"/>
    <x v="9"/>
    <n v="2023"/>
  </r>
  <r>
    <s v="P06199"/>
    <x v="332"/>
    <x v="0"/>
    <x v="32"/>
    <s v="Female"/>
    <x v="3"/>
    <x v="6"/>
    <n v="3"/>
    <n v="7"/>
    <x v="0"/>
    <n v="6"/>
    <n v="2"/>
    <n v="1"/>
    <s v="Private"/>
    <x v="0"/>
    <x v="37"/>
    <n v="1"/>
    <s v="ADULT"/>
    <x v="10"/>
    <n v="2022"/>
  </r>
  <r>
    <s v="P06200"/>
    <x v="815"/>
    <x v="2"/>
    <x v="36"/>
    <s v="Male"/>
    <x v="3"/>
    <x v="0"/>
    <n v="4"/>
    <n v="9"/>
    <x v="2"/>
    <n v="7"/>
    <n v="2"/>
    <n v="1"/>
    <s v="Private"/>
    <x v="0"/>
    <x v="63"/>
    <n v="0"/>
    <s v="ADULT"/>
    <x v="2"/>
    <n v="2021"/>
  </r>
  <r>
    <s v="P06201"/>
    <x v="323"/>
    <x v="1"/>
    <x v="12"/>
    <s v="Male"/>
    <x v="1"/>
    <x v="5"/>
    <n v="3"/>
    <n v="9"/>
    <x v="1"/>
    <n v="6"/>
    <n v="6"/>
    <n v="2"/>
    <s v="Private"/>
    <x v="0"/>
    <x v="13"/>
    <n v="1"/>
    <s v="ADULT"/>
    <x v="1"/>
    <n v="2023"/>
  </r>
  <r>
    <s v="P06202"/>
    <x v="237"/>
    <x v="0"/>
    <x v="43"/>
    <s v="Female"/>
    <x v="0"/>
    <x v="6"/>
    <n v="5"/>
    <n v="10"/>
    <x v="1"/>
    <n v="8"/>
    <n v="2"/>
    <n v="1"/>
    <s v="Private"/>
    <x v="0"/>
    <x v="3"/>
    <n v="1"/>
    <s v="YOUNG ADULT"/>
    <x v="6"/>
    <n v="2023"/>
  </r>
  <r>
    <s v="P06203"/>
    <x v="4"/>
    <x v="1"/>
    <x v="49"/>
    <s v="Female"/>
    <x v="1"/>
    <x v="3"/>
    <n v="8"/>
    <n v="8"/>
    <x v="2"/>
    <n v="13"/>
    <n v="8"/>
    <n v="3"/>
    <s v="Medicare"/>
    <x v="1"/>
    <x v="2"/>
    <n v="1"/>
    <s v="SENIOR"/>
    <x v="3"/>
    <n v="2021"/>
  </r>
  <r>
    <s v="P06204"/>
    <x v="114"/>
    <x v="3"/>
    <x v="23"/>
    <s v="Female"/>
    <x v="0"/>
    <x v="10"/>
    <n v="7"/>
    <n v="7"/>
    <x v="3"/>
    <n v="12"/>
    <n v="6"/>
    <n v="3"/>
    <s v="Medicare"/>
    <x v="1"/>
    <x v="2"/>
    <n v="1"/>
    <s v="SENIOR"/>
    <x v="8"/>
    <n v="2022"/>
  </r>
  <r>
    <s v="P06205"/>
    <x v="1085"/>
    <x v="3"/>
    <x v="19"/>
    <s v="Male"/>
    <x v="1"/>
    <x v="8"/>
    <n v="3"/>
    <n v="10"/>
    <x v="0"/>
    <n v="6"/>
    <n v="2"/>
    <n v="1"/>
    <s v="Uninsured"/>
    <x v="0"/>
    <x v="4"/>
    <n v="1"/>
    <s v="YOUNG ADULT"/>
    <x v="8"/>
    <n v="2023"/>
  </r>
  <r>
    <s v="P06206"/>
    <x v="674"/>
    <x v="2"/>
    <x v="5"/>
    <s v="Female"/>
    <x v="3"/>
    <x v="1"/>
    <n v="8"/>
    <n v="7"/>
    <x v="0"/>
    <n v="12"/>
    <n v="6"/>
    <n v="4"/>
    <s v="Medicare"/>
    <x v="1"/>
    <x v="2"/>
    <n v="1"/>
    <s v="SENIOR"/>
    <x v="9"/>
    <n v="2022"/>
  </r>
  <r>
    <s v="P06207"/>
    <x v="143"/>
    <x v="0"/>
    <x v="36"/>
    <s v="Male"/>
    <x v="4"/>
    <x v="5"/>
    <n v="5"/>
    <n v="11"/>
    <x v="3"/>
    <n v="8"/>
    <n v="2"/>
    <n v="1"/>
    <s v="Private"/>
    <x v="0"/>
    <x v="6"/>
    <n v="1"/>
    <s v="ADULT"/>
    <x v="6"/>
    <n v="2021"/>
  </r>
  <r>
    <s v="P06208"/>
    <x v="457"/>
    <x v="2"/>
    <x v="30"/>
    <s v="Male"/>
    <x v="2"/>
    <x v="8"/>
    <n v="5"/>
    <n v="8"/>
    <x v="1"/>
    <n v="8"/>
    <n v="4"/>
    <n v="2"/>
    <s v="Medicaid"/>
    <x v="0"/>
    <x v="2"/>
    <n v="1"/>
    <s v="ADULT"/>
    <x v="9"/>
    <n v="2021"/>
  </r>
  <r>
    <s v="P06209"/>
    <x v="884"/>
    <x v="0"/>
    <x v="31"/>
    <s v="Female"/>
    <x v="1"/>
    <x v="1"/>
    <n v="4"/>
    <n v="6"/>
    <x v="1"/>
    <n v="7"/>
    <n v="2"/>
    <n v="1"/>
    <s v="Private"/>
    <x v="0"/>
    <x v="63"/>
    <n v="0"/>
    <s v="ADULT"/>
    <x v="6"/>
    <n v="2023"/>
  </r>
  <r>
    <s v="P06210"/>
    <x v="72"/>
    <x v="3"/>
    <x v="37"/>
    <s v="Male"/>
    <x v="3"/>
    <x v="7"/>
    <n v="5"/>
    <n v="9"/>
    <x v="1"/>
    <n v="8"/>
    <n v="4"/>
    <n v="1"/>
    <s v="Uninsured"/>
    <x v="0"/>
    <x v="2"/>
    <n v="1"/>
    <s v="ADULT"/>
    <x v="5"/>
    <n v="2021"/>
  </r>
  <r>
    <s v="P06211"/>
    <x v="654"/>
    <x v="2"/>
    <x v="41"/>
    <s v="Male"/>
    <x v="2"/>
    <x v="8"/>
    <n v="6"/>
    <n v="10"/>
    <x v="2"/>
    <n v="9"/>
    <n v="6"/>
    <n v="2"/>
    <s v="Medicare"/>
    <x v="1"/>
    <x v="2"/>
    <n v="1"/>
    <s v="SENIOR"/>
    <x v="7"/>
    <n v="2022"/>
  </r>
  <r>
    <s v="P06212"/>
    <x v="1004"/>
    <x v="0"/>
    <x v="30"/>
    <s v="Female"/>
    <x v="2"/>
    <x v="1"/>
    <n v="4"/>
    <n v="5"/>
    <x v="1"/>
    <n v="10"/>
    <n v="2"/>
    <n v="1"/>
    <s v="Private"/>
    <x v="0"/>
    <x v="22"/>
    <n v="1"/>
    <s v="ADULT"/>
    <x v="0"/>
    <n v="2023"/>
  </r>
  <r>
    <s v="P06213"/>
    <x v="61"/>
    <x v="0"/>
    <x v="42"/>
    <s v="Male"/>
    <x v="1"/>
    <x v="1"/>
    <n v="5"/>
    <n v="7"/>
    <x v="1"/>
    <n v="8"/>
    <n v="4"/>
    <n v="1"/>
    <s v="Uninsured"/>
    <x v="0"/>
    <x v="61"/>
    <n v="0"/>
    <s v="ADULT"/>
    <x v="0"/>
    <n v="2023"/>
  </r>
  <r>
    <s v="P06214"/>
    <x v="13"/>
    <x v="2"/>
    <x v="28"/>
    <s v="Female"/>
    <x v="2"/>
    <x v="8"/>
    <n v="2"/>
    <n v="7"/>
    <x v="2"/>
    <n v="5"/>
    <n v="4"/>
    <n v="0"/>
    <s v="Private"/>
    <x v="2"/>
    <x v="30"/>
    <n v="0"/>
    <s v="YOUNG ADULT"/>
    <x v="7"/>
    <n v="2021"/>
  </r>
  <r>
    <s v="P06215"/>
    <x v="253"/>
    <x v="0"/>
    <x v="15"/>
    <s v="Female"/>
    <x v="2"/>
    <x v="2"/>
    <n v="3"/>
    <n v="9"/>
    <x v="1"/>
    <n v="4"/>
    <n v="2"/>
    <n v="1"/>
    <s v="Private"/>
    <x v="0"/>
    <x v="11"/>
    <n v="1"/>
    <s v="ADULT"/>
    <x v="0"/>
    <n v="2021"/>
  </r>
  <r>
    <s v="P06216"/>
    <x v="594"/>
    <x v="1"/>
    <x v="55"/>
    <s v="Female"/>
    <x v="4"/>
    <x v="6"/>
    <n v="3"/>
    <n v="9"/>
    <x v="0"/>
    <n v="4"/>
    <n v="4"/>
    <n v="1"/>
    <s v="Private"/>
    <x v="0"/>
    <x v="37"/>
    <n v="1"/>
    <s v="YOUNG ADULT"/>
    <x v="4"/>
    <n v="2022"/>
  </r>
  <r>
    <s v="P06217"/>
    <x v="1056"/>
    <x v="0"/>
    <x v="47"/>
    <s v="Male"/>
    <x v="1"/>
    <x v="3"/>
    <n v="4"/>
    <n v="10"/>
    <x v="1"/>
    <n v="6"/>
    <n v="4"/>
    <n v="1"/>
    <s v="Private"/>
    <x v="0"/>
    <x v="72"/>
    <n v="1"/>
    <s v="ADULT"/>
    <x v="6"/>
    <n v="2023"/>
  </r>
  <r>
    <s v="P06218"/>
    <x v="850"/>
    <x v="2"/>
    <x v="25"/>
    <s v="Female"/>
    <x v="0"/>
    <x v="2"/>
    <n v="4"/>
    <n v="10"/>
    <x v="3"/>
    <n v="7"/>
    <n v="2"/>
    <n v="4"/>
    <s v="Medicaid"/>
    <x v="0"/>
    <x v="2"/>
    <n v="1"/>
    <s v="YOUNG ADULT"/>
    <x v="9"/>
    <n v="2021"/>
  </r>
  <r>
    <s v="P06219"/>
    <x v="348"/>
    <x v="3"/>
    <x v="22"/>
    <s v="Male"/>
    <x v="3"/>
    <x v="2"/>
    <n v="4"/>
    <n v="9"/>
    <x v="0"/>
    <n v="6"/>
    <n v="3"/>
    <n v="1"/>
    <s v="Uninsured"/>
    <x v="0"/>
    <x v="12"/>
    <n v="1"/>
    <s v="ADULT"/>
    <x v="11"/>
    <n v="2022"/>
  </r>
  <r>
    <s v="P06220"/>
    <x v="1064"/>
    <x v="2"/>
    <x v="44"/>
    <s v="Female"/>
    <x v="3"/>
    <x v="0"/>
    <n v="5"/>
    <n v="8"/>
    <x v="0"/>
    <n v="8"/>
    <n v="6"/>
    <n v="2"/>
    <s v="Medicare"/>
    <x v="0"/>
    <x v="2"/>
    <n v="0"/>
    <s v="SENIOR"/>
    <x v="2"/>
    <n v="2023"/>
  </r>
  <r>
    <s v="P06221"/>
    <x v="659"/>
    <x v="1"/>
    <x v="68"/>
    <s v="Male"/>
    <x v="1"/>
    <x v="1"/>
    <n v="5"/>
    <n v="6"/>
    <x v="0"/>
    <n v="8"/>
    <n v="7"/>
    <n v="2"/>
    <s v="Medicare"/>
    <x v="0"/>
    <x v="2"/>
    <n v="0"/>
    <s v="SENIOR"/>
    <x v="4"/>
    <n v="2023"/>
  </r>
  <r>
    <s v="P06222"/>
    <x v="678"/>
    <x v="0"/>
    <x v="24"/>
    <s v="Male"/>
    <x v="1"/>
    <x v="0"/>
    <n v="5"/>
    <n v="8"/>
    <x v="2"/>
    <n v="8"/>
    <n v="4"/>
    <n v="2"/>
    <s v="Uninsured"/>
    <x v="0"/>
    <x v="2"/>
    <n v="1"/>
    <s v="ADULT"/>
    <x v="10"/>
    <n v="2022"/>
  </r>
  <r>
    <s v="P06223"/>
    <x v="740"/>
    <x v="0"/>
    <x v="31"/>
    <s v="Female"/>
    <x v="1"/>
    <x v="1"/>
    <n v="5"/>
    <n v="5"/>
    <x v="1"/>
    <n v="8"/>
    <n v="4"/>
    <n v="2"/>
    <s v="Medicaid"/>
    <x v="0"/>
    <x v="53"/>
    <n v="1"/>
    <s v="ADULT"/>
    <x v="6"/>
    <n v="2021"/>
  </r>
  <r>
    <s v="P06224"/>
    <x v="279"/>
    <x v="1"/>
    <x v="23"/>
    <s v="Male"/>
    <x v="0"/>
    <x v="5"/>
    <n v="7"/>
    <n v="12"/>
    <x v="2"/>
    <n v="12"/>
    <n v="5"/>
    <n v="3"/>
    <s v="Medicare"/>
    <x v="1"/>
    <x v="2"/>
    <n v="1"/>
    <s v="SENIOR"/>
    <x v="4"/>
    <n v="2021"/>
  </r>
  <r>
    <s v="P06225"/>
    <x v="586"/>
    <x v="1"/>
    <x v="0"/>
    <s v="Male"/>
    <x v="3"/>
    <x v="5"/>
    <n v="6"/>
    <n v="12"/>
    <x v="0"/>
    <n v="11"/>
    <n v="6"/>
    <n v="2"/>
    <s v="Medicare"/>
    <x v="1"/>
    <x v="2"/>
    <n v="1"/>
    <s v="SENIOR"/>
    <x v="1"/>
    <n v="2021"/>
  </r>
  <r>
    <s v="P06226"/>
    <x v="1"/>
    <x v="1"/>
    <x v="32"/>
    <s v="Male"/>
    <x v="2"/>
    <x v="8"/>
    <n v="3"/>
    <n v="7"/>
    <x v="1"/>
    <n v="4"/>
    <n v="2"/>
    <n v="1"/>
    <s v="Private"/>
    <x v="0"/>
    <x v="37"/>
    <n v="1"/>
    <s v="ADULT"/>
    <x v="1"/>
    <n v="2021"/>
  </r>
  <r>
    <s v="P06227"/>
    <x v="1031"/>
    <x v="2"/>
    <x v="16"/>
    <s v="Female"/>
    <x v="2"/>
    <x v="6"/>
    <n v="3"/>
    <n v="8"/>
    <x v="2"/>
    <n v="6"/>
    <n v="2"/>
    <n v="1"/>
    <s v="Private"/>
    <x v="0"/>
    <x v="11"/>
    <n v="0"/>
    <s v="YOUNG ADULT"/>
    <x v="9"/>
    <n v="2022"/>
  </r>
  <r>
    <s v="P06228"/>
    <x v="1051"/>
    <x v="1"/>
    <x v="20"/>
    <s v="Male"/>
    <x v="1"/>
    <x v="8"/>
    <n v="6"/>
    <n v="9"/>
    <x v="2"/>
    <n v="11"/>
    <n v="3"/>
    <n v="2"/>
    <s v="Private"/>
    <x v="1"/>
    <x v="2"/>
    <n v="1"/>
    <s v="ADULT"/>
    <x v="4"/>
    <n v="2022"/>
  </r>
  <r>
    <s v="P06229"/>
    <x v="325"/>
    <x v="0"/>
    <x v="58"/>
    <s v="Male"/>
    <x v="2"/>
    <x v="6"/>
    <n v="5"/>
    <n v="11"/>
    <x v="2"/>
    <n v="10"/>
    <n v="6"/>
    <n v="2"/>
    <s v="Medicare"/>
    <x v="0"/>
    <x v="2"/>
    <n v="1"/>
    <s v="SENIOR"/>
    <x v="10"/>
    <n v="2021"/>
  </r>
  <r>
    <s v="P06230"/>
    <x v="413"/>
    <x v="1"/>
    <x v="21"/>
    <s v="Male"/>
    <x v="3"/>
    <x v="0"/>
    <n v="3"/>
    <n v="8"/>
    <x v="1"/>
    <n v="4"/>
    <n v="2"/>
    <n v="2"/>
    <s v="Private"/>
    <x v="0"/>
    <x v="29"/>
    <n v="0"/>
    <s v="ADULT"/>
    <x v="1"/>
    <n v="2023"/>
  </r>
  <r>
    <s v="P06231"/>
    <x v="1000"/>
    <x v="1"/>
    <x v="9"/>
    <s v="Female"/>
    <x v="1"/>
    <x v="6"/>
    <n v="4"/>
    <n v="8"/>
    <x v="0"/>
    <n v="7"/>
    <n v="2"/>
    <n v="2"/>
    <s v="Uninsured"/>
    <x v="0"/>
    <x v="2"/>
    <n v="1"/>
    <s v="ADULT"/>
    <x v="3"/>
    <n v="2022"/>
  </r>
  <r>
    <s v="P06232"/>
    <x v="303"/>
    <x v="1"/>
    <x v="36"/>
    <s v="Female"/>
    <x v="0"/>
    <x v="2"/>
    <n v="4"/>
    <n v="9"/>
    <x v="3"/>
    <n v="8"/>
    <n v="4"/>
    <n v="1"/>
    <s v="Private"/>
    <x v="0"/>
    <x v="0"/>
    <n v="1"/>
    <s v="ADULT"/>
    <x v="4"/>
    <n v="2022"/>
  </r>
  <r>
    <s v="P06233"/>
    <x v="883"/>
    <x v="3"/>
    <x v="4"/>
    <s v="Male"/>
    <x v="2"/>
    <x v="8"/>
    <n v="4"/>
    <n v="9"/>
    <x v="0"/>
    <n v="7"/>
    <n v="5"/>
    <n v="1"/>
    <s v="Private"/>
    <x v="0"/>
    <x v="67"/>
    <n v="1"/>
    <s v="ADULT"/>
    <x v="5"/>
    <n v="2023"/>
  </r>
  <r>
    <s v="P06234"/>
    <x v="896"/>
    <x v="1"/>
    <x v="45"/>
    <s v="Male"/>
    <x v="1"/>
    <x v="0"/>
    <n v="2"/>
    <n v="5"/>
    <x v="1"/>
    <n v="3"/>
    <n v="2"/>
    <n v="2"/>
    <s v="Private"/>
    <x v="2"/>
    <x v="9"/>
    <n v="1"/>
    <s v="YOUNG ADULT"/>
    <x v="3"/>
    <n v="2022"/>
  </r>
  <r>
    <s v="P06235"/>
    <x v="862"/>
    <x v="1"/>
    <x v="4"/>
    <s v="Male"/>
    <x v="4"/>
    <x v="1"/>
    <n v="5"/>
    <n v="7"/>
    <x v="3"/>
    <n v="10"/>
    <n v="4"/>
    <n v="1"/>
    <s v="Uninsured"/>
    <x v="0"/>
    <x v="34"/>
    <n v="1"/>
    <s v="ADULT"/>
    <x v="4"/>
    <n v="2023"/>
  </r>
  <r>
    <s v="P06236"/>
    <x v="882"/>
    <x v="1"/>
    <x v="41"/>
    <s v="Male"/>
    <x v="1"/>
    <x v="2"/>
    <n v="5"/>
    <n v="11"/>
    <x v="1"/>
    <n v="10"/>
    <n v="5"/>
    <n v="2"/>
    <s v="Medicare"/>
    <x v="0"/>
    <x v="2"/>
    <n v="1"/>
    <s v="SENIOR"/>
    <x v="3"/>
    <n v="2021"/>
  </r>
  <r>
    <s v="P06237"/>
    <x v="59"/>
    <x v="1"/>
    <x v="21"/>
    <s v="Male"/>
    <x v="3"/>
    <x v="0"/>
    <n v="4"/>
    <n v="6"/>
    <x v="1"/>
    <n v="7"/>
    <n v="4"/>
    <n v="1"/>
    <s v="Private"/>
    <x v="0"/>
    <x v="63"/>
    <n v="0"/>
    <s v="ADULT"/>
    <x v="1"/>
    <n v="2021"/>
  </r>
  <r>
    <s v="P06238"/>
    <x v="660"/>
    <x v="2"/>
    <x v="47"/>
    <s v="Female"/>
    <x v="0"/>
    <x v="8"/>
    <n v="4"/>
    <n v="8"/>
    <x v="3"/>
    <n v="6"/>
    <n v="4"/>
    <n v="1"/>
    <s v="Private"/>
    <x v="0"/>
    <x v="62"/>
    <n v="1"/>
    <s v="ADULT"/>
    <x v="7"/>
    <n v="2022"/>
  </r>
  <r>
    <s v="P06239"/>
    <x v="573"/>
    <x v="2"/>
    <x v="34"/>
    <s v="Female"/>
    <x v="2"/>
    <x v="6"/>
    <n v="3"/>
    <n v="6"/>
    <x v="0"/>
    <n v="6"/>
    <n v="2"/>
    <n v="1"/>
    <s v="Private"/>
    <x v="0"/>
    <x v="11"/>
    <n v="1"/>
    <s v="ADULT"/>
    <x v="7"/>
    <n v="2022"/>
  </r>
  <r>
    <s v="P06240"/>
    <x v="447"/>
    <x v="1"/>
    <x v="20"/>
    <s v="Female"/>
    <x v="1"/>
    <x v="1"/>
    <n v="5"/>
    <n v="6"/>
    <x v="0"/>
    <n v="10"/>
    <n v="2"/>
    <n v="1"/>
    <s v="Medicaid"/>
    <x v="0"/>
    <x v="19"/>
    <n v="1"/>
    <s v="ADULT"/>
    <x v="1"/>
    <n v="2021"/>
  </r>
  <r>
    <s v="P06241"/>
    <x v="595"/>
    <x v="3"/>
    <x v="4"/>
    <s v="Male"/>
    <x v="0"/>
    <x v="0"/>
    <n v="4"/>
    <n v="8"/>
    <x v="1"/>
    <n v="6"/>
    <n v="3"/>
    <n v="1"/>
    <s v="Private"/>
    <x v="0"/>
    <x v="18"/>
    <n v="1"/>
    <s v="ADULT"/>
    <x v="11"/>
    <n v="2023"/>
  </r>
  <r>
    <s v="P06242"/>
    <x v="819"/>
    <x v="3"/>
    <x v="15"/>
    <s v="Female"/>
    <x v="4"/>
    <x v="9"/>
    <n v="5"/>
    <n v="8"/>
    <x v="1"/>
    <n v="8"/>
    <n v="4"/>
    <n v="2"/>
    <s v="Private"/>
    <x v="0"/>
    <x v="1"/>
    <n v="1"/>
    <s v="ADULT"/>
    <x v="11"/>
    <n v="2021"/>
  </r>
  <r>
    <s v="P06243"/>
    <x v="293"/>
    <x v="3"/>
    <x v="54"/>
    <s v="Female"/>
    <x v="3"/>
    <x v="8"/>
    <n v="5"/>
    <n v="8"/>
    <x v="1"/>
    <n v="8"/>
    <n v="5"/>
    <n v="2"/>
    <s v="Medicare"/>
    <x v="0"/>
    <x v="2"/>
    <n v="1"/>
    <s v="SENIOR"/>
    <x v="8"/>
    <n v="2023"/>
  </r>
  <r>
    <s v="P06244"/>
    <x v="298"/>
    <x v="0"/>
    <x v="39"/>
    <s v="Female"/>
    <x v="3"/>
    <x v="4"/>
    <n v="5"/>
    <n v="7"/>
    <x v="0"/>
    <n v="8"/>
    <n v="4"/>
    <n v="3"/>
    <s v="Medicare"/>
    <x v="0"/>
    <x v="2"/>
    <n v="1"/>
    <s v="SENIOR"/>
    <x v="10"/>
    <n v="2022"/>
  </r>
  <r>
    <s v="P06245"/>
    <x v="776"/>
    <x v="3"/>
    <x v="21"/>
    <s v="Female"/>
    <x v="1"/>
    <x v="8"/>
    <n v="4"/>
    <n v="8"/>
    <x v="1"/>
    <n v="8"/>
    <n v="4"/>
    <n v="1"/>
    <s v="Uninsured"/>
    <x v="0"/>
    <x v="53"/>
    <n v="1"/>
    <s v="ADULT"/>
    <x v="8"/>
    <n v="2023"/>
  </r>
  <r>
    <s v="P06246"/>
    <x v="275"/>
    <x v="2"/>
    <x v="0"/>
    <s v="Male"/>
    <x v="1"/>
    <x v="4"/>
    <n v="4"/>
    <n v="6"/>
    <x v="1"/>
    <n v="8"/>
    <n v="4"/>
    <n v="1"/>
    <s v="Medicare"/>
    <x v="0"/>
    <x v="61"/>
    <n v="1"/>
    <s v="SENIOR"/>
    <x v="9"/>
    <n v="2022"/>
  </r>
  <r>
    <s v="P06247"/>
    <x v="753"/>
    <x v="3"/>
    <x v="8"/>
    <s v="Male"/>
    <x v="3"/>
    <x v="9"/>
    <n v="6"/>
    <n v="9"/>
    <x v="1"/>
    <n v="10"/>
    <n v="4"/>
    <n v="2"/>
    <s v="Medicare"/>
    <x v="1"/>
    <x v="2"/>
    <n v="1"/>
    <s v="SENIOR"/>
    <x v="5"/>
    <n v="2023"/>
  </r>
  <r>
    <s v="P06248"/>
    <x v="789"/>
    <x v="3"/>
    <x v="38"/>
    <s v="Female"/>
    <x v="4"/>
    <x v="8"/>
    <n v="5"/>
    <n v="9"/>
    <x v="2"/>
    <n v="8"/>
    <n v="7"/>
    <n v="1"/>
    <s v="Medicare"/>
    <x v="0"/>
    <x v="2"/>
    <n v="1"/>
    <s v="SENIOR"/>
    <x v="8"/>
    <n v="2022"/>
  </r>
  <r>
    <s v="P06249"/>
    <x v="976"/>
    <x v="3"/>
    <x v="70"/>
    <s v="Male"/>
    <x v="4"/>
    <x v="5"/>
    <n v="2"/>
    <n v="10"/>
    <x v="1"/>
    <n v="4"/>
    <n v="5"/>
    <n v="0"/>
    <s v="Medicaid"/>
    <x v="2"/>
    <x v="41"/>
    <n v="1"/>
    <s v="YOUNG ADULT"/>
    <x v="5"/>
    <n v="2023"/>
  </r>
  <r>
    <s v="P06250"/>
    <x v="517"/>
    <x v="0"/>
    <x v="35"/>
    <s v="Male"/>
    <x v="4"/>
    <x v="1"/>
    <n v="6"/>
    <n v="5"/>
    <x v="3"/>
    <n v="10"/>
    <n v="6"/>
    <n v="2"/>
    <s v="Medicare"/>
    <x v="1"/>
    <x v="2"/>
    <n v="1"/>
    <s v="SENIOR"/>
    <x v="6"/>
    <n v="2021"/>
  </r>
  <r>
    <s v="P06251"/>
    <x v="613"/>
    <x v="3"/>
    <x v="12"/>
    <s v="Male"/>
    <x v="1"/>
    <x v="7"/>
    <n v="3"/>
    <n v="8"/>
    <x v="1"/>
    <n v="6"/>
    <n v="2"/>
    <n v="1"/>
    <s v="Private"/>
    <x v="0"/>
    <x v="21"/>
    <n v="0"/>
    <s v="ADULT"/>
    <x v="8"/>
    <n v="2023"/>
  </r>
  <r>
    <s v="P06252"/>
    <x v="678"/>
    <x v="0"/>
    <x v="36"/>
    <s v="Male"/>
    <x v="1"/>
    <x v="0"/>
    <n v="3"/>
    <n v="6"/>
    <x v="0"/>
    <n v="6"/>
    <n v="2"/>
    <n v="1"/>
    <s v="Private"/>
    <x v="0"/>
    <x v="10"/>
    <n v="0"/>
    <s v="ADULT"/>
    <x v="10"/>
    <n v="2022"/>
  </r>
  <r>
    <s v="P06253"/>
    <x v="66"/>
    <x v="2"/>
    <x v="49"/>
    <s v="Female"/>
    <x v="1"/>
    <x v="1"/>
    <n v="8"/>
    <n v="7"/>
    <x v="2"/>
    <n v="12"/>
    <n v="6"/>
    <n v="3"/>
    <s v="Medicare"/>
    <x v="1"/>
    <x v="2"/>
    <n v="1"/>
    <s v="SENIOR"/>
    <x v="9"/>
    <n v="2023"/>
  </r>
  <r>
    <s v="P06254"/>
    <x v="927"/>
    <x v="0"/>
    <x v="14"/>
    <s v="Male"/>
    <x v="2"/>
    <x v="8"/>
    <n v="6"/>
    <n v="8"/>
    <x v="0"/>
    <n v="10"/>
    <n v="3"/>
    <n v="2"/>
    <s v="Medicaid"/>
    <x v="1"/>
    <x v="2"/>
    <n v="1"/>
    <s v="ADULT"/>
    <x v="10"/>
    <n v="2023"/>
  </r>
  <r>
    <s v="P06255"/>
    <x v="999"/>
    <x v="0"/>
    <x v="36"/>
    <s v="Male"/>
    <x v="0"/>
    <x v="4"/>
    <n v="3"/>
    <n v="7"/>
    <x v="1"/>
    <n v="10"/>
    <n v="2"/>
    <n v="1"/>
    <s v="Medicaid"/>
    <x v="0"/>
    <x v="38"/>
    <n v="1"/>
    <s v="ADULT"/>
    <x v="10"/>
    <n v="2023"/>
  </r>
  <r>
    <s v="P06256"/>
    <x v="122"/>
    <x v="0"/>
    <x v="75"/>
    <s v="Female"/>
    <x v="2"/>
    <x v="4"/>
    <n v="1"/>
    <n v="4"/>
    <x v="0"/>
    <n v="2"/>
    <n v="2"/>
    <n v="1"/>
    <s v="Private"/>
    <x v="2"/>
    <x v="68"/>
    <n v="0"/>
    <s v="YOUNG ADULT"/>
    <x v="0"/>
    <n v="2021"/>
  </r>
  <r>
    <s v="P06257"/>
    <x v="66"/>
    <x v="2"/>
    <x v="44"/>
    <s v="Male"/>
    <x v="2"/>
    <x v="1"/>
    <n v="6"/>
    <n v="5"/>
    <x v="1"/>
    <n v="9"/>
    <n v="4"/>
    <n v="2"/>
    <s v="Medicare"/>
    <x v="1"/>
    <x v="2"/>
    <n v="0"/>
    <s v="SENIOR"/>
    <x v="9"/>
    <n v="2023"/>
  </r>
  <r>
    <s v="P06258"/>
    <x v="590"/>
    <x v="2"/>
    <x v="28"/>
    <s v="Female"/>
    <x v="0"/>
    <x v="2"/>
    <n v="2"/>
    <n v="9"/>
    <x v="2"/>
    <n v="3"/>
    <n v="1"/>
    <n v="0"/>
    <s v="Private"/>
    <x v="2"/>
    <x v="16"/>
    <n v="0"/>
    <s v="YOUNG ADULT"/>
    <x v="2"/>
    <n v="2021"/>
  </r>
  <r>
    <s v="P06259"/>
    <x v="442"/>
    <x v="3"/>
    <x v="13"/>
    <s v="Male"/>
    <x v="2"/>
    <x v="8"/>
    <n v="3"/>
    <n v="8"/>
    <x v="2"/>
    <n v="6"/>
    <n v="2"/>
    <n v="1"/>
    <s v="Private"/>
    <x v="0"/>
    <x v="21"/>
    <n v="1"/>
    <s v="ADULT"/>
    <x v="8"/>
    <n v="2021"/>
  </r>
  <r>
    <s v="P06260"/>
    <x v="396"/>
    <x v="2"/>
    <x v="32"/>
    <s v="Female"/>
    <x v="4"/>
    <x v="2"/>
    <n v="3"/>
    <n v="10"/>
    <x v="1"/>
    <n v="4"/>
    <n v="2"/>
    <n v="1"/>
    <s v="Private"/>
    <x v="0"/>
    <x v="37"/>
    <n v="1"/>
    <s v="ADULT"/>
    <x v="2"/>
    <n v="2021"/>
  </r>
  <r>
    <s v="P06261"/>
    <x v="509"/>
    <x v="2"/>
    <x v="17"/>
    <s v="Female"/>
    <x v="1"/>
    <x v="3"/>
    <n v="5"/>
    <n v="8"/>
    <x v="2"/>
    <n v="8"/>
    <n v="7"/>
    <n v="2"/>
    <s v="Medicare"/>
    <x v="0"/>
    <x v="2"/>
    <n v="1"/>
    <s v="SENIOR"/>
    <x v="9"/>
    <n v="2022"/>
  </r>
  <r>
    <s v="P06262"/>
    <x v="1056"/>
    <x v="0"/>
    <x v="6"/>
    <s v="Female"/>
    <x v="2"/>
    <x v="0"/>
    <n v="5"/>
    <n v="7"/>
    <x v="0"/>
    <n v="8"/>
    <n v="4"/>
    <n v="2"/>
    <s v="Medicare"/>
    <x v="0"/>
    <x v="2"/>
    <n v="1"/>
    <s v="SENIOR"/>
    <x v="6"/>
    <n v="2023"/>
  </r>
  <r>
    <s v="P06263"/>
    <x v="1061"/>
    <x v="2"/>
    <x v="1"/>
    <s v="Male"/>
    <x v="0"/>
    <x v="5"/>
    <n v="5"/>
    <n v="10"/>
    <x v="1"/>
    <n v="10"/>
    <n v="4"/>
    <n v="2"/>
    <s v="Uninsured"/>
    <x v="0"/>
    <x v="2"/>
    <n v="1"/>
    <s v="ADULT"/>
    <x v="2"/>
    <n v="2021"/>
  </r>
  <r>
    <s v="P06264"/>
    <x v="1029"/>
    <x v="0"/>
    <x v="14"/>
    <s v="Male"/>
    <x v="1"/>
    <x v="4"/>
    <n v="4"/>
    <n v="7"/>
    <x v="1"/>
    <n v="7"/>
    <n v="2"/>
    <n v="1"/>
    <s v="Private"/>
    <x v="0"/>
    <x v="29"/>
    <n v="0"/>
    <s v="ADULT"/>
    <x v="10"/>
    <n v="2021"/>
  </r>
  <r>
    <s v="P06265"/>
    <x v="566"/>
    <x v="3"/>
    <x v="21"/>
    <s v="Female"/>
    <x v="1"/>
    <x v="10"/>
    <n v="3"/>
    <n v="7"/>
    <x v="2"/>
    <n v="4"/>
    <n v="4"/>
    <n v="1"/>
    <s v="Medicaid"/>
    <x v="0"/>
    <x v="52"/>
    <n v="0"/>
    <s v="ADULT"/>
    <x v="5"/>
    <n v="2022"/>
  </r>
  <r>
    <s v="P06266"/>
    <x v="1065"/>
    <x v="3"/>
    <x v="30"/>
    <s v="Female"/>
    <x v="4"/>
    <x v="10"/>
    <n v="5"/>
    <n v="7"/>
    <x v="2"/>
    <n v="8"/>
    <n v="2"/>
    <n v="1"/>
    <s v="Medicaid"/>
    <x v="0"/>
    <x v="26"/>
    <n v="1"/>
    <s v="ADULT"/>
    <x v="5"/>
    <n v="2023"/>
  </r>
  <r>
    <s v="P06267"/>
    <x v="40"/>
    <x v="1"/>
    <x v="18"/>
    <s v="Male"/>
    <x v="4"/>
    <x v="8"/>
    <n v="4"/>
    <n v="10"/>
    <x v="1"/>
    <n v="6"/>
    <n v="4"/>
    <n v="3"/>
    <s v="Private"/>
    <x v="0"/>
    <x v="2"/>
    <n v="1"/>
    <s v="ADULT"/>
    <x v="4"/>
    <n v="2022"/>
  </r>
  <r>
    <s v="P06268"/>
    <x v="293"/>
    <x v="3"/>
    <x v="41"/>
    <s v="Male"/>
    <x v="4"/>
    <x v="1"/>
    <n v="8"/>
    <n v="6"/>
    <x v="1"/>
    <n v="12"/>
    <n v="6"/>
    <n v="3"/>
    <s v="Medicare"/>
    <x v="1"/>
    <x v="2"/>
    <n v="1"/>
    <s v="SENIOR"/>
    <x v="8"/>
    <n v="2023"/>
  </r>
  <r>
    <s v="P06269"/>
    <x v="110"/>
    <x v="1"/>
    <x v="41"/>
    <s v="Female"/>
    <x v="0"/>
    <x v="8"/>
    <n v="5"/>
    <n v="10"/>
    <x v="1"/>
    <n v="8"/>
    <n v="5"/>
    <n v="2"/>
    <s v="Medicare"/>
    <x v="0"/>
    <x v="2"/>
    <n v="1"/>
    <s v="SENIOR"/>
    <x v="1"/>
    <n v="2022"/>
  </r>
  <r>
    <s v="P06270"/>
    <x v="35"/>
    <x v="0"/>
    <x v="0"/>
    <s v="Female"/>
    <x v="0"/>
    <x v="1"/>
    <n v="7"/>
    <n v="6"/>
    <x v="1"/>
    <n v="12"/>
    <n v="5"/>
    <n v="2"/>
    <s v="Medicare"/>
    <x v="1"/>
    <x v="2"/>
    <n v="1"/>
    <s v="SENIOR"/>
    <x v="10"/>
    <n v="2023"/>
  </r>
  <r>
    <s v="P06271"/>
    <x v="277"/>
    <x v="3"/>
    <x v="36"/>
    <s v="Male"/>
    <x v="1"/>
    <x v="5"/>
    <n v="4"/>
    <n v="11"/>
    <x v="1"/>
    <n v="6"/>
    <n v="4"/>
    <n v="1"/>
    <s v="Private"/>
    <x v="0"/>
    <x v="67"/>
    <n v="1"/>
    <s v="ADULT"/>
    <x v="5"/>
    <n v="2023"/>
  </r>
  <r>
    <s v="P06272"/>
    <x v="20"/>
    <x v="2"/>
    <x v="29"/>
    <s v="Female"/>
    <x v="0"/>
    <x v="1"/>
    <n v="5"/>
    <n v="5"/>
    <x v="3"/>
    <n v="10"/>
    <n v="5"/>
    <n v="1"/>
    <s v="Medicare"/>
    <x v="0"/>
    <x v="2"/>
    <n v="1"/>
    <s v="SENIOR"/>
    <x v="2"/>
    <n v="2022"/>
  </r>
  <r>
    <s v="P06273"/>
    <x v="530"/>
    <x v="0"/>
    <x v="31"/>
    <s v="Female"/>
    <x v="1"/>
    <x v="5"/>
    <n v="5"/>
    <n v="10"/>
    <x v="1"/>
    <n v="10"/>
    <n v="4"/>
    <n v="1"/>
    <s v="Private"/>
    <x v="0"/>
    <x v="53"/>
    <n v="0"/>
    <s v="ADULT"/>
    <x v="0"/>
    <n v="2022"/>
  </r>
  <r>
    <s v="P06274"/>
    <x v="164"/>
    <x v="2"/>
    <x v="43"/>
    <s v="Female"/>
    <x v="3"/>
    <x v="3"/>
    <n v="3"/>
    <n v="6"/>
    <x v="1"/>
    <n v="6"/>
    <n v="2"/>
    <n v="2"/>
    <s v="Uninsured"/>
    <x v="0"/>
    <x v="21"/>
    <n v="1"/>
    <s v="YOUNG ADULT"/>
    <x v="2"/>
    <n v="2023"/>
  </r>
  <r>
    <s v="P06275"/>
    <x v="1002"/>
    <x v="1"/>
    <x v="36"/>
    <s v="Female"/>
    <x v="1"/>
    <x v="6"/>
    <n v="3"/>
    <n v="7"/>
    <x v="3"/>
    <n v="4"/>
    <n v="2"/>
    <n v="1"/>
    <s v="Medicaid"/>
    <x v="0"/>
    <x v="32"/>
    <n v="1"/>
    <s v="ADULT"/>
    <x v="3"/>
    <n v="2023"/>
  </r>
  <r>
    <s v="P06276"/>
    <x v="704"/>
    <x v="0"/>
    <x v="18"/>
    <s v="Male"/>
    <x v="0"/>
    <x v="8"/>
    <n v="4"/>
    <n v="8"/>
    <x v="3"/>
    <n v="6"/>
    <n v="4"/>
    <n v="2"/>
    <s v="Private"/>
    <x v="0"/>
    <x v="2"/>
    <n v="1"/>
    <s v="ADULT"/>
    <x v="10"/>
    <n v="2021"/>
  </r>
  <r>
    <s v="P06277"/>
    <x v="135"/>
    <x v="1"/>
    <x v="39"/>
    <s v="Female"/>
    <x v="3"/>
    <x v="3"/>
    <n v="7"/>
    <n v="9"/>
    <x v="1"/>
    <n v="12"/>
    <n v="7"/>
    <n v="3"/>
    <s v="Medicare"/>
    <x v="1"/>
    <x v="2"/>
    <n v="1"/>
    <s v="SENIOR"/>
    <x v="1"/>
    <n v="2022"/>
  </r>
  <r>
    <s v="P06278"/>
    <x v="344"/>
    <x v="0"/>
    <x v="4"/>
    <s v="Female"/>
    <x v="3"/>
    <x v="1"/>
    <n v="5"/>
    <n v="8"/>
    <x v="2"/>
    <n v="8"/>
    <n v="4"/>
    <n v="1"/>
    <s v="Private"/>
    <x v="0"/>
    <x v="21"/>
    <n v="1"/>
    <s v="ADULT"/>
    <x v="10"/>
    <n v="2023"/>
  </r>
  <r>
    <s v="P06279"/>
    <x v="551"/>
    <x v="2"/>
    <x v="25"/>
    <s v="Female"/>
    <x v="4"/>
    <x v="2"/>
    <n v="3"/>
    <n v="8"/>
    <x v="2"/>
    <n v="8"/>
    <n v="4"/>
    <n v="1"/>
    <s v="Uninsured"/>
    <x v="0"/>
    <x v="59"/>
    <n v="1"/>
    <s v="YOUNG ADULT"/>
    <x v="2"/>
    <n v="2022"/>
  </r>
  <r>
    <s v="P06280"/>
    <x v="169"/>
    <x v="0"/>
    <x v="47"/>
    <s v="Male"/>
    <x v="0"/>
    <x v="6"/>
    <n v="5"/>
    <n v="8"/>
    <x v="1"/>
    <n v="8"/>
    <n v="2"/>
    <n v="1"/>
    <s v="Uninsured"/>
    <x v="0"/>
    <x v="47"/>
    <n v="1"/>
    <s v="ADULT"/>
    <x v="6"/>
    <n v="2022"/>
  </r>
  <r>
    <s v="P06281"/>
    <x v="106"/>
    <x v="3"/>
    <x v="18"/>
    <s v="Female"/>
    <x v="4"/>
    <x v="10"/>
    <n v="4"/>
    <n v="6"/>
    <x v="0"/>
    <n v="7"/>
    <n v="3"/>
    <n v="1"/>
    <s v="Medicaid"/>
    <x v="0"/>
    <x v="69"/>
    <n v="0"/>
    <s v="ADULT"/>
    <x v="5"/>
    <n v="2022"/>
  </r>
  <r>
    <s v="P06282"/>
    <x v="154"/>
    <x v="1"/>
    <x v="26"/>
    <s v="Male"/>
    <x v="1"/>
    <x v="1"/>
    <n v="4"/>
    <n v="6"/>
    <x v="3"/>
    <n v="6"/>
    <n v="3"/>
    <n v="1"/>
    <s v="Private"/>
    <x v="0"/>
    <x v="22"/>
    <n v="1"/>
    <s v="ADULT"/>
    <x v="4"/>
    <n v="2021"/>
  </r>
  <r>
    <s v="P06283"/>
    <x v="278"/>
    <x v="3"/>
    <x v="39"/>
    <s v="Male"/>
    <x v="1"/>
    <x v="10"/>
    <n v="5"/>
    <n v="6"/>
    <x v="1"/>
    <n v="8"/>
    <n v="4"/>
    <n v="2"/>
    <s v="Medicare"/>
    <x v="0"/>
    <x v="2"/>
    <n v="1"/>
    <s v="SENIOR"/>
    <x v="8"/>
    <n v="2022"/>
  </r>
  <r>
    <s v="P06284"/>
    <x v="434"/>
    <x v="3"/>
    <x v="35"/>
    <s v="Female"/>
    <x v="1"/>
    <x v="9"/>
    <n v="6"/>
    <n v="9"/>
    <x v="1"/>
    <n v="9"/>
    <n v="4"/>
    <n v="2"/>
    <s v="Medicare"/>
    <x v="1"/>
    <x v="2"/>
    <n v="1"/>
    <s v="SENIOR"/>
    <x v="5"/>
    <n v="2023"/>
  </r>
  <r>
    <s v="P06285"/>
    <x v="829"/>
    <x v="1"/>
    <x v="21"/>
    <s v="Female"/>
    <x v="3"/>
    <x v="0"/>
    <n v="3"/>
    <n v="6"/>
    <x v="2"/>
    <n v="6"/>
    <n v="6"/>
    <n v="1"/>
    <s v="Medicaid"/>
    <x v="0"/>
    <x v="7"/>
    <n v="0"/>
    <s v="ADULT"/>
    <x v="3"/>
    <n v="2022"/>
  </r>
  <r>
    <s v="P06286"/>
    <x v="3"/>
    <x v="2"/>
    <x v="21"/>
    <s v="Female"/>
    <x v="0"/>
    <x v="0"/>
    <n v="4"/>
    <n v="6"/>
    <x v="0"/>
    <n v="7"/>
    <n v="3"/>
    <n v="1"/>
    <s v="Private"/>
    <x v="0"/>
    <x v="49"/>
    <n v="0"/>
    <s v="ADULT"/>
    <x v="2"/>
    <n v="2023"/>
  </r>
  <r>
    <s v="P06287"/>
    <x v="874"/>
    <x v="2"/>
    <x v="13"/>
    <s v="Male"/>
    <x v="2"/>
    <x v="0"/>
    <n v="5"/>
    <n v="9"/>
    <x v="0"/>
    <n v="8"/>
    <n v="2"/>
    <n v="1"/>
    <s v="Private"/>
    <x v="0"/>
    <x v="69"/>
    <n v="1"/>
    <s v="ADULT"/>
    <x v="9"/>
    <n v="2023"/>
  </r>
  <r>
    <s v="P06288"/>
    <x v="680"/>
    <x v="3"/>
    <x v="2"/>
    <s v="Female"/>
    <x v="4"/>
    <x v="7"/>
    <n v="5"/>
    <n v="10"/>
    <x v="1"/>
    <n v="8"/>
    <n v="5"/>
    <n v="1"/>
    <s v="Medicare"/>
    <x v="0"/>
    <x v="2"/>
    <n v="1"/>
    <s v="SENIOR"/>
    <x v="5"/>
    <n v="2022"/>
  </r>
  <r>
    <s v="P06289"/>
    <x v="210"/>
    <x v="2"/>
    <x v="17"/>
    <s v="Male"/>
    <x v="1"/>
    <x v="6"/>
    <n v="6"/>
    <n v="8"/>
    <x v="0"/>
    <n v="10"/>
    <n v="6"/>
    <n v="2"/>
    <s v="Medicare"/>
    <x v="1"/>
    <x v="2"/>
    <n v="1"/>
    <s v="SENIOR"/>
    <x v="7"/>
    <n v="2023"/>
  </r>
  <r>
    <s v="P06290"/>
    <x v="837"/>
    <x v="1"/>
    <x v="32"/>
    <s v="Female"/>
    <x v="0"/>
    <x v="2"/>
    <n v="3"/>
    <n v="8"/>
    <x v="0"/>
    <n v="4"/>
    <n v="2"/>
    <n v="1"/>
    <s v="Private"/>
    <x v="0"/>
    <x v="37"/>
    <n v="1"/>
    <s v="ADULT"/>
    <x v="3"/>
    <n v="2021"/>
  </r>
  <r>
    <s v="P06291"/>
    <x v="1071"/>
    <x v="1"/>
    <x v="22"/>
    <s v="Male"/>
    <x v="3"/>
    <x v="0"/>
    <n v="4"/>
    <n v="7"/>
    <x v="1"/>
    <n v="6"/>
    <n v="3"/>
    <n v="1"/>
    <s v="Private"/>
    <x v="0"/>
    <x v="63"/>
    <n v="0"/>
    <s v="ADULT"/>
    <x v="3"/>
    <n v="2022"/>
  </r>
  <r>
    <s v="P06292"/>
    <x v="708"/>
    <x v="1"/>
    <x v="17"/>
    <s v="Female"/>
    <x v="0"/>
    <x v="2"/>
    <n v="6"/>
    <n v="11"/>
    <x v="1"/>
    <n v="10"/>
    <n v="8"/>
    <n v="2"/>
    <s v="Medicare"/>
    <x v="1"/>
    <x v="2"/>
    <n v="1"/>
    <s v="SENIOR"/>
    <x v="4"/>
    <n v="2022"/>
  </r>
  <r>
    <s v="P06293"/>
    <x v="827"/>
    <x v="1"/>
    <x v="0"/>
    <s v="Female"/>
    <x v="2"/>
    <x v="2"/>
    <n v="4"/>
    <n v="9"/>
    <x v="2"/>
    <n v="6"/>
    <n v="4"/>
    <n v="1"/>
    <s v="Medicare"/>
    <x v="0"/>
    <x v="50"/>
    <n v="1"/>
    <s v="SENIOR"/>
    <x v="3"/>
    <n v="2022"/>
  </r>
  <r>
    <s v="P06294"/>
    <x v="1054"/>
    <x v="2"/>
    <x v="57"/>
    <s v="Male"/>
    <x v="3"/>
    <x v="0"/>
    <n v="6"/>
    <n v="8"/>
    <x v="2"/>
    <n v="11"/>
    <n v="4"/>
    <n v="2"/>
    <s v="Private"/>
    <x v="1"/>
    <x v="2"/>
    <n v="1"/>
    <s v="SENIOR"/>
    <x v="7"/>
    <n v="2021"/>
  </r>
  <r>
    <s v="P06295"/>
    <x v="700"/>
    <x v="1"/>
    <x v="25"/>
    <s v="Male"/>
    <x v="0"/>
    <x v="1"/>
    <n v="2"/>
    <n v="4"/>
    <x v="3"/>
    <n v="4"/>
    <n v="2"/>
    <n v="0"/>
    <s v="Medicaid"/>
    <x v="2"/>
    <x v="82"/>
    <n v="0"/>
    <s v="YOUNG ADULT"/>
    <x v="4"/>
    <n v="2021"/>
  </r>
  <r>
    <s v="P06296"/>
    <x v="882"/>
    <x v="1"/>
    <x v="2"/>
    <s v="Female"/>
    <x v="2"/>
    <x v="8"/>
    <n v="6"/>
    <n v="9"/>
    <x v="1"/>
    <n v="9"/>
    <n v="6"/>
    <n v="4"/>
    <s v="Medicare"/>
    <x v="1"/>
    <x v="2"/>
    <n v="1"/>
    <s v="SENIOR"/>
    <x v="3"/>
    <n v="2021"/>
  </r>
  <r>
    <s v="P06297"/>
    <x v="155"/>
    <x v="1"/>
    <x v="15"/>
    <s v="Female"/>
    <x v="3"/>
    <x v="0"/>
    <n v="3"/>
    <n v="6"/>
    <x v="2"/>
    <n v="6"/>
    <n v="2"/>
    <n v="1"/>
    <s v="Private"/>
    <x v="0"/>
    <x v="30"/>
    <n v="1"/>
    <s v="ADULT"/>
    <x v="4"/>
    <n v="2022"/>
  </r>
  <r>
    <s v="P06298"/>
    <x v="688"/>
    <x v="3"/>
    <x v="19"/>
    <s v="Female"/>
    <x v="3"/>
    <x v="7"/>
    <n v="5"/>
    <n v="10"/>
    <x v="2"/>
    <n v="10"/>
    <n v="2"/>
    <n v="1"/>
    <s v="Private"/>
    <x v="0"/>
    <x v="12"/>
    <n v="0"/>
    <s v="YOUNG ADULT"/>
    <x v="5"/>
    <n v="2023"/>
  </r>
  <r>
    <s v="P06299"/>
    <x v="746"/>
    <x v="1"/>
    <x v="32"/>
    <s v="Female"/>
    <x v="2"/>
    <x v="5"/>
    <n v="4"/>
    <n v="11"/>
    <x v="2"/>
    <n v="12"/>
    <n v="4"/>
    <n v="1"/>
    <s v="Private"/>
    <x v="0"/>
    <x v="0"/>
    <n v="1"/>
    <s v="ADULT"/>
    <x v="3"/>
    <n v="2023"/>
  </r>
  <r>
    <s v="P06300"/>
    <x v="998"/>
    <x v="1"/>
    <x v="12"/>
    <s v="Male"/>
    <x v="0"/>
    <x v="8"/>
    <n v="3"/>
    <n v="8"/>
    <x v="2"/>
    <n v="6"/>
    <n v="4"/>
    <n v="1"/>
    <s v="Medicaid"/>
    <x v="0"/>
    <x v="40"/>
    <n v="1"/>
    <s v="ADULT"/>
    <x v="1"/>
    <n v="2021"/>
  </r>
  <r>
    <s v="P06301"/>
    <x v="820"/>
    <x v="1"/>
    <x v="4"/>
    <s v="Male"/>
    <x v="0"/>
    <x v="6"/>
    <n v="4"/>
    <n v="7"/>
    <x v="2"/>
    <n v="7"/>
    <n v="3"/>
    <n v="1"/>
    <s v="Medicaid"/>
    <x v="0"/>
    <x v="15"/>
    <n v="1"/>
    <s v="ADULT"/>
    <x v="3"/>
    <n v="2021"/>
  </r>
  <r>
    <s v="P06302"/>
    <x v="428"/>
    <x v="3"/>
    <x v="16"/>
    <s v="Male"/>
    <x v="2"/>
    <x v="5"/>
    <n v="2"/>
    <n v="9"/>
    <x v="1"/>
    <n v="3"/>
    <n v="2"/>
    <n v="0"/>
    <s v="Uninsured"/>
    <x v="2"/>
    <x v="49"/>
    <n v="0"/>
    <s v="YOUNG ADULT"/>
    <x v="11"/>
    <n v="2021"/>
  </r>
  <r>
    <s v="P06303"/>
    <x v="931"/>
    <x v="0"/>
    <x v="41"/>
    <s v="Male"/>
    <x v="2"/>
    <x v="4"/>
    <n v="5"/>
    <n v="5"/>
    <x v="0"/>
    <n v="8"/>
    <n v="4"/>
    <n v="2"/>
    <s v="Medicare"/>
    <x v="0"/>
    <x v="2"/>
    <n v="1"/>
    <s v="SENIOR"/>
    <x v="6"/>
    <n v="2022"/>
  </r>
  <r>
    <s v="P06304"/>
    <x v="663"/>
    <x v="2"/>
    <x v="50"/>
    <s v="Female"/>
    <x v="2"/>
    <x v="4"/>
    <n v="6"/>
    <n v="8"/>
    <x v="1"/>
    <n v="10"/>
    <n v="6"/>
    <n v="2"/>
    <s v="Medicare"/>
    <x v="1"/>
    <x v="2"/>
    <n v="1"/>
    <s v="SENIOR"/>
    <x v="7"/>
    <n v="2023"/>
  </r>
  <r>
    <s v="P06305"/>
    <x v="515"/>
    <x v="1"/>
    <x v="27"/>
    <s v="Male"/>
    <x v="2"/>
    <x v="1"/>
    <n v="2"/>
    <n v="5"/>
    <x v="1"/>
    <n v="3"/>
    <n v="2"/>
    <n v="2"/>
    <s v="Medicaid"/>
    <x v="2"/>
    <x v="38"/>
    <n v="1"/>
    <s v="YOUNG ADULT"/>
    <x v="1"/>
    <n v="2023"/>
  </r>
  <r>
    <s v="P06306"/>
    <x v="727"/>
    <x v="1"/>
    <x v="41"/>
    <s v="Female"/>
    <x v="1"/>
    <x v="6"/>
    <n v="5"/>
    <n v="7"/>
    <x v="2"/>
    <n v="10"/>
    <n v="5"/>
    <n v="3"/>
    <s v="Medicare"/>
    <x v="0"/>
    <x v="2"/>
    <n v="1"/>
    <s v="SENIOR"/>
    <x v="1"/>
    <n v="2021"/>
  </r>
  <r>
    <s v="P06307"/>
    <x v="408"/>
    <x v="1"/>
    <x v="46"/>
    <s v="Female"/>
    <x v="0"/>
    <x v="2"/>
    <n v="4"/>
    <n v="10"/>
    <x v="2"/>
    <n v="7"/>
    <n v="4"/>
    <n v="1"/>
    <s v="Uninsured"/>
    <x v="0"/>
    <x v="3"/>
    <n v="1"/>
    <s v="ADULT"/>
    <x v="4"/>
    <n v="2021"/>
  </r>
  <r>
    <s v="P06308"/>
    <x v="376"/>
    <x v="2"/>
    <x v="58"/>
    <s v="Female"/>
    <x v="2"/>
    <x v="0"/>
    <n v="5"/>
    <n v="6"/>
    <x v="2"/>
    <n v="10"/>
    <n v="5"/>
    <n v="3"/>
    <s v="Medicare"/>
    <x v="0"/>
    <x v="2"/>
    <n v="1"/>
    <s v="SENIOR"/>
    <x v="2"/>
    <n v="2021"/>
  </r>
  <r>
    <s v="P06309"/>
    <x v="29"/>
    <x v="3"/>
    <x v="31"/>
    <s v="Female"/>
    <x v="2"/>
    <x v="2"/>
    <n v="4"/>
    <n v="9"/>
    <x v="2"/>
    <n v="6"/>
    <n v="3"/>
    <n v="1"/>
    <s v="Private"/>
    <x v="0"/>
    <x v="15"/>
    <n v="1"/>
    <s v="ADULT"/>
    <x v="8"/>
    <n v="2022"/>
  </r>
  <r>
    <s v="P06310"/>
    <x v="437"/>
    <x v="2"/>
    <x v="47"/>
    <s v="Male"/>
    <x v="0"/>
    <x v="6"/>
    <n v="4"/>
    <n v="7"/>
    <x v="1"/>
    <n v="6"/>
    <n v="4"/>
    <n v="1"/>
    <s v="Private"/>
    <x v="0"/>
    <x v="26"/>
    <n v="0"/>
    <s v="ADULT"/>
    <x v="9"/>
    <n v="2023"/>
  </r>
  <r>
    <s v="P06311"/>
    <x v="471"/>
    <x v="3"/>
    <x v="4"/>
    <s v="Female"/>
    <x v="1"/>
    <x v="8"/>
    <n v="4"/>
    <n v="8"/>
    <x v="2"/>
    <n v="6"/>
    <n v="3"/>
    <n v="2"/>
    <s v="Private"/>
    <x v="0"/>
    <x v="2"/>
    <n v="1"/>
    <s v="ADULT"/>
    <x v="5"/>
    <n v="2022"/>
  </r>
  <r>
    <s v="P06312"/>
    <x v="568"/>
    <x v="0"/>
    <x v="68"/>
    <s v="Male"/>
    <x v="0"/>
    <x v="3"/>
    <n v="5"/>
    <n v="8"/>
    <x v="1"/>
    <n v="8"/>
    <n v="4"/>
    <n v="3"/>
    <s v="Medicare"/>
    <x v="0"/>
    <x v="2"/>
    <n v="1"/>
    <s v="SENIOR"/>
    <x v="10"/>
    <n v="2023"/>
  </r>
  <r>
    <s v="P06313"/>
    <x v="1051"/>
    <x v="1"/>
    <x v="56"/>
    <s v="Male"/>
    <x v="2"/>
    <x v="0"/>
    <n v="4"/>
    <n v="7"/>
    <x v="3"/>
    <n v="6"/>
    <n v="3"/>
    <n v="1"/>
    <s v="Private"/>
    <x v="0"/>
    <x v="52"/>
    <n v="1"/>
    <s v="YOUNG ADULT"/>
    <x v="4"/>
    <n v="2022"/>
  </r>
  <r>
    <s v="P06314"/>
    <x v="279"/>
    <x v="1"/>
    <x v="38"/>
    <s v="Female"/>
    <x v="0"/>
    <x v="0"/>
    <n v="5"/>
    <n v="6"/>
    <x v="2"/>
    <n v="8"/>
    <n v="5"/>
    <n v="1"/>
    <s v="Medicare"/>
    <x v="0"/>
    <x v="12"/>
    <n v="1"/>
    <s v="SENIOR"/>
    <x v="4"/>
    <n v="2021"/>
  </r>
  <r>
    <s v="P06315"/>
    <x v="288"/>
    <x v="1"/>
    <x v="59"/>
    <s v="Male"/>
    <x v="3"/>
    <x v="2"/>
    <n v="5"/>
    <n v="10"/>
    <x v="1"/>
    <n v="10"/>
    <n v="4"/>
    <n v="2"/>
    <s v="Medicare"/>
    <x v="0"/>
    <x v="2"/>
    <n v="1"/>
    <s v="SENIOR"/>
    <x v="1"/>
    <n v="2021"/>
  </r>
  <r>
    <s v="P06316"/>
    <x v="375"/>
    <x v="3"/>
    <x v="29"/>
    <s v="Female"/>
    <x v="2"/>
    <x v="9"/>
    <n v="6"/>
    <n v="9"/>
    <x v="0"/>
    <n v="10"/>
    <n v="4"/>
    <n v="2"/>
    <s v="Medicare"/>
    <x v="1"/>
    <x v="2"/>
    <n v="1"/>
    <s v="SENIOR"/>
    <x v="8"/>
    <n v="2021"/>
  </r>
  <r>
    <s v="P06317"/>
    <x v="506"/>
    <x v="0"/>
    <x v="49"/>
    <s v="Female"/>
    <x v="3"/>
    <x v="8"/>
    <n v="7"/>
    <n v="9"/>
    <x v="0"/>
    <n v="10"/>
    <n v="6"/>
    <n v="4"/>
    <s v="Medicare"/>
    <x v="1"/>
    <x v="2"/>
    <n v="1"/>
    <s v="SENIOR"/>
    <x v="10"/>
    <n v="2023"/>
  </r>
  <r>
    <s v="P06318"/>
    <x v="790"/>
    <x v="2"/>
    <x v="42"/>
    <s v="Female"/>
    <x v="0"/>
    <x v="0"/>
    <n v="3"/>
    <n v="6"/>
    <x v="1"/>
    <n v="4"/>
    <n v="2"/>
    <n v="2"/>
    <s v="Private"/>
    <x v="0"/>
    <x v="29"/>
    <n v="1"/>
    <s v="ADULT"/>
    <x v="7"/>
    <n v="2023"/>
  </r>
  <r>
    <s v="P06319"/>
    <x v="112"/>
    <x v="0"/>
    <x v="41"/>
    <s v="Male"/>
    <x v="2"/>
    <x v="1"/>
    <n v="5"/>
    <n v="8"/>
    <x v="1"/>
    <n v="8"/>
    <n v="4"/>
    <n v="2"/>
    <s v="Medicare"/>
    <x v="0"/>
    <x v="2"/>
    <n v="1"/>
    <s v="SENIOR"/>
    <x v="0"/>
    <n v="2023"/>
  </r>
  <r>
    <s v="P06320"/>
    <x v="212"/>
    <x v="0"/>
    <x v="31"/>
    <s v="Female"/>
    <x v="1"/>
    <x v="1"/>
    <n v="4"/>
    <n v="5"/>
    <x v="1"/>
    <n v="7"/>
    <n v="3"/>
    <n v="1"/>
    <s v="Private"/>
    <x v="0"/>
    <x v="63"/>
    <n v="0"/>
    <s v="ADULT"/>
    <x v="6"/>
    <n v="2021"/>
  </r>
  <r>
    <s v="P06321"/>
    <x v="16"/>
    <x v="0"/>
    <x v="68"/>
    <s v="Male"/>
    <x v="1"/>
    <x v="8"/>
    <n v="5"/>
    <n v="9"/>
    <x v="1"/>
    <n v="8"/>
    <n v="5"/>
    <n v="2"/>
    <s v="Medicare"/>
    <x v="0"/>
    <x v="2"/>
    <n v="1"/>
    <s v="SENIOR"/>
    <x v="0"/>
    <n v="2023"/>
  </r>
  <r>
    <s v="P06322"/>
    <x v="525"/>
    <x v="3"/>
    <x v="24"/>
    <s v="Female"/>
    <x v="3"/>
    <x v="8"/>
    <n v="4"/>
    <n v="11"/>
    <x v="0"/>
    <n v="6"/>
    <n v="3"/>
    <n v="1"/>
    <s v="Private"/>
    <x v="0"/>
    <x v="15"/>
    <n v="1"/>
    <s v="ADULT"/>
    <x v="11"/>
    <n v="2021"/>
  </r>
  <r>
    <s v="P06323"/>
    <x v="242"/>
    <x v="0"/>
    <x v="36"/>
    <s v="Male"/>
    <x v="0"/>
    <x v="6"/>
    <n v="3"/>
    <n v="7"/>
    <x v="2"/>
    <n v="6"/>
    <n v="4"/>
    <n v="1"/>
    <s v="Uninsured"/>
    <x v="0"/>
    <x v="34"/>
    <n v="0"/>
    <s v="ADULT"/>
    <x v="0"/>
    <n v="2021"/>
  </r>
  <r>
    <s v="P06324"/>
    <x v="778"/>
    <x v="0"/>
    <x v="54"/>
    <s v="Female"/>
    <x v="3"/>
    <x v="4"/>
    <n v="6"/>
    <n v="6"/>
    <x v="1"/>
    <n v="10"/>
    <n v="6"/>
    <n v="2"/>
    <s v="Medicare"/>
    <x v="1"/>
    <x v="2"/>
    <n v="1"/>
    <s v="SENIOR"/>
    <x v="0"/>
    <n v="2022"/>
  </r>
  <r>
    <s v="P06325"/>
    <x v="1073"/>
    <x v="2"/>
    <x v="42"/>
    <s v="Male"/>
    <x v="0"/>
    <x v="3"/>
    <n v="3"/>
    <n v="8"/>
    <x v="3"/>
    <n v="10"/>
    <n v="4"/>
    <n v="1"/>
    <s v="Private"/>
    <x v="0"/>
    <x v="72"/>
    <n v="1"/>
    <s v="ADULT"/>
    <x v="9"/>
    <n v="2022"/>
  </r>
  <r>
    <s v="P06326"/>
    <x v="308"/>
    <x v="2"/>
    <x v="16"/>
    <s v="Male"/>
    <x v="1"/>
    <x v="8"/>
    <n v="2"/>
    <n v="8"/>
    <x v="2"/>
    <n v="7"/>
    <n v="3"/>
    <n v="2"/>
    <s v="Private"/>
    <x v="2"/>
    <x v="14"/>
    <n v="0"/>
    <s v="YOUNG ADULT"/>
    <x v="9"/>
    <n v="2023"/>
  </r>
  <r>
    <s v="P06327"/>
    <x v="429"/>
    <x v="3"/>
    <x v="42"/>
    <s v="Female"/>
    <x v="3"/>
    <x v="9"/>
    <n v="3"/>
    <n v="8"/>
    <x v="0"/>
    <n v="8"/>
    <n v="2"/>
    <n v="1"/>
    <s v="Private"/>
    <x v="0"/>
    <x v="39"/>
    <n v="0"/>
    <s v="ADULT"/>
    <x v="8"/>
    <n v="2023"/>
  </r>
  <r>
    <s v="P06328"/>
    <x v="418"/>
    <x v="2"/>
    <x v="38"/>
    <s v="Male"/>
    <x v="2"/>
    <x v="2"/>
    <n v="6"/>
    <n v="9"/>
    <x v="2"/>
    <n v="9"/>
    <n v="4"/>
    <n v="2"/>
    <s v="Medicare"/>
    <x v="1"/>
    <x v="2"/>
    <n v="1"/>
    <s v="SENIOR"/>
    <x v="9"/>
    <n v="2021"/>
  </r>
  <r>
    <s v="P06329"/>
    <x v="447"/>
    <x v="1"/>
    <x v="44"/>
    <s v="Female"/>
    <x v="3"/>
    <x v="2"/>
    <n v="7"/>
    <n v="13"/>
    <x v="2"/>
    <n v="10"/>
    <n v="9"/>
    <n v="3"/>
    <s v="Medicare"/>
    <x v="1"/>
    <x v="2"/>
    <n v="1"/>
    <s v="SENIOR"/>
    <x v="1"/>
    <n v="2021"/>
  </r>
  <r>
    <s v="P06330"/>
    <x v="888"/>
    <x v="1"/>
    <x v="18"/>
    <s v="Male"/>
    <x v="1"/>
    <x v="4"/>
    <n v="5"/>
    <n v="6"/>
    <x v="2"/>
    <n v="8"/>
    <n v="2"/>
    <n v="1"/>
    <s v="Uninsured"/>
    <x v="0"/>
    <x v="61"/>
    <n v="1"/>
    <s v="ADULT"/>
    <x v="3"/>
    <n v="2021"/>
  </r>
  <r>
    <s v="P06331"/>
    <x v="658"/>
    <x v="0"/>
    <x v="54"/>
    <s v="Male"/>
    <x v="0"/>
    <x v="3"/>
    <n v="6"/>
    <n v="10"/>
    <x v="1"/>
    <n v="10"/>
    <n v="4"/>
    <n v="4"/>
    <s v="Medicare"/>
    <x v="1"/>
    <x v="2"/>
    <n v="1"/>
    <s v="SENIOR"/>
    <x v="10"/>
    <n v="2021"/>
  </r>
  <r>
    <s v="P06332"/>
    <x v="837"/>
    <x v="1"/>
    <x v="51"/>
    <s v="Female"/>
    <x v="4"/>
    <x v="3"/>
    <n v="2"/>
    <n v="9"/>
    <x v="1"/>
    <n v="3"/>
    <n v="2"/>
    <n v="0"/>
    <s v="Medicaid"/>
    <x v="3"/>
    <x v="43"/>
    <n v="1"/>
    <s v="YOUNG ADULT"/>
    <x v="3"/>
    <n v="2021"/>
  </r>
  <r>
    <s v="P06333"/>
    <x v="311"/>
    <x v="0"/>
    <x v="7"/>
    <s v="Male"/>
    <x v="1"/>
    <x v="4"/>
    <n v="4"/>
    <n v="7"/>
    <x v="3"/>
    <n v="7"/>
    <n v="2"/>
    <n v="1"/>
    <s v="Private"/>
    <x v="0"/>
    <x v="20"/>
    <n v="1"/>
    <s v="ADULT"/>
    <x v="6"/>
    <n v="2023"/>
  </r>
  <r>
    <s v="P06334"/>
    <x v="980"/>
    <x v="1"/>
    <x v="22"/>
    <s v="Male"/>
    <x v="2"/>
    <x v="0"/>
    <n v="5"/>
    <n v="8"/>
    <x v="1"/>
    <n v="8"/>
    <n v="4"/>
    <n v="1"/>
    <s v="Medicaid"/>
    <x v="0"/>
    <x v="17"/>
    <n v="0"/>
    <s v="ADULT"/>
    <x v="1"/>
    <n v="2021"/>
  </r>
  <r>
    <s v="P06335"/>
    <x v="950"/>
    <x v="2"/>
    <x v="31"/>
    <s v="Female"/>
    <x v="4"/>
    <x v="8"/>
    <n v="4"/>
    <n v="10"/>
    <x v="2"/>
    <n v="7"/>
    <n v="2"/>
    <n v="1"/>
    <s v="Uninsured"/>
    <x v="0"/>
    <x v="3"/>
    <n v="1"/>
    <s v="ADULT"/>
    <x v="7"/>
    <n v="2023"/>
  </r>
  <r>
    <s v="P06336"/>
    <x v="145"/>
    <x v="0"/>
    <x v="18"/>
    <s v="Male"/>
    <x v="0"/>
    <x v="4"/>
    <n v="4"/>
    <n v="6"/>
    <x v="1"/>
    <n v="6"/>
    <n v="4"/>
    <n v="1"/>
    <s v="Private"/>
    <x v="0"/>
    <x v="72"/>
    <n v="0"/>
    <s v="ADULT"/>
    <x v="10"/>
    <n v="2022"/>
  </r>
  <r>
    <s v="P06337"/>
    <x v="8"/>
    <x v="3"/>
    <x v="2"/>
    <s v="Male"/>
    <x v="1"/>
    <x v="0"/>
    <n v="6"/>
    <n v="7"/>
    <x v="3"/>
    <n v="10"/>
    <n v="6"/>
    <n v="2"/>
    <s v="Medicare"/>
    <x v="1"/>
    <x v="2"/>
    <n v="1"/>
    <s v="SENIOR"/>
    <x v="5"/>
    <n v="2021"/>
  </r>
  <r>
    <s v="P06338"/>
    <x v="926"/>
    <x v="0"/>
    <x v="7"/>
    <s v="Male"/>
    <x v="1"/>
    <x v="3"/>
    <n v="3"/>
    <n v="7"/>
    <x v="2"/>
    <n v="4"/>
    <n v="2"/>
    <n v="1"/>
    <s v="Private"/>
    <x v="0"/>
    <x v="10"/>
    <n v="0"/>
    <s v="ADULT"/>
    <x v="6"/>
    <n v="2022"/>
  </r>
  <r>
    <s v="P06339"/>
    <x v="36"/>
    <x v="3"/>
    <x v="30"/>
    <s v="Male"/>
    <x v="3"/>
    <x v="9"/>
    <n v="4"/>
    <n v="9"/>
    <x v="0"/>
    <n v="7"/>
    <n v="4"/>
    <n v="1"/>
    <s v="Private"/>
    <x v="0"/>
    <x v="37"/>
    <n v="1"/>
    <s v="ADULT"/>
    <x v="11"/>
    <n v="2023"/>
  </r>
  <r>
    <s v="P06340"/>
    <x v="660"/>
    <x v="2"/>
    <x v="24"/>
    <s v="Female"/>
    <x v="0"/>
    <x v="2"/>
    <n v="4"/>
    <n v="10"/>
    <x v="2"/>
    <n v="6"/>
    <n v="4"/>
    <n v="1"/>
    <s v="Uninsured"/>
    <x v="0"/>
    <x v="1"/>
    <n v="1"/>
    <s v="ADULT"/>
    <x v="7"/>
    <n v="2022"/>
  </r>
  <r>
    <s v="P06341"/>
    <x v="916"/>
    <x v="3"/>
    <x v="15"/>
    <s v="Male"/>
    <x v="4"/>
    <x v="7"/>
    <n v="3"/>
    <n v="9"/>
    <x v="0"/>
    <n v="4"/>
    <n v="2"/>
    <n v="3"/>
    <s v="Private"/>
    <x v="0"/>
    <x v="2"/>
    <n v="1"/>
    <s v="ADULT"/>
    <x v="8"/>
    <n v="2021"/>
  </r>
  <r>
    <s v="P06342"/>
    <x v="775"/>
    <x v="1"/>
    <x v="31"/>
    <s v="Female"/>
    <x v="0"/>
    <x v="2"/>
    <n v="4"/>
    <n v="9"/>
    <x v="2"/>
    <n v="7"/>
    <n v="2"/>
    <n v="2"/>
    <s v="Private"/>
    <x v="0"/>
    <x v="2"/>
    <n v="1"/>
    <s v="ADULT"/>
    <x v="4"/>
    <n v="2023"/>
  </r>
  <r>
    <s v="P06343"/>
    <x v="628"/>
    <x v="0"/>
    <x v="1"/>
    <s v="Male"/>
    <x v="0"/>
    <x v="6"/>
    <n v="4"/>
    <n v="8"/>
    <x v="1"/>
    <n v="7"/>
    <n v="3"/>
    <n v="1"/>
    <s v="Private"/>
    <x v="0"/>
    <x v="4"/>
    <n v="1"/>
    <s v="ADULT"/>
    <x v="6"/>
    <n v="2021"/>
  </r>
  <r>
    <s v="P06344"/>
    <x v="667"/>
    <x v="1"/>
    <x v="1"/>
    <s v="Male"/>
    <x v="0"/>
    <x v="5"/>
    <n v="5"/>
    <n v="12"/>
    <x v="2"/>
    <n v="8"/>
    <n v="4"/>
    <n v="1"/>
    <s v="Medicaid"/>
    <x v="0"/>
    <x v="2"/>
    <n v="1"/>
    <s v="ADULT"/>
    <x v="4"/>
    <n v="2023"/>
  </r>
  <r>
    <s v="P06345"/>
    <x v="324"/>
    <x v="3"/>
    <x v="47"/>
    <s v="Male"/>
    <x v="4"/>
    <x v="2"/>
    <n v="5"/>
    <n v="9"/>
    <x v="1"/>
    <n v="8"/>
    <n v="2"/>
    <n v="1"/>
    <s v="Private"/>
    <x v="0"/>
    <x v="0"/>
    <n v="1"/>
    <s v="ADULT"/>
    <x v="8"/>
    <n v="2021"/>
  </r>
  <r>
    <s v="P06346"/>
    <x v="98"/>
    <x v="0"/>
    <x v="18"/>
    <s v="Female"/>
    <x v="4"/>
    <x v="4"/>
    <n v="5"/>
    <n v="5"/>
    <x v="1"/>
    <n v="8"/>
    <n v="2"/>
    <n v="1"/>
    <s v="Private"/>
    <x v="0"/>
    <x v="42"/>
    <n v="0"/>
    <s v="ADULT"/>
    <x v="0"/>
    <n v="2023"/>
  </r>
  <r>
    <s v="P06347"/>
    <x v="830"/>
    <x v="2"/>
    <x v="7"/>
    <s v="Female"/>
    <x v="0"/>
    <x v="0"/>
    <n v="3"/>
    <n v="7"/>
    <x v="3"/>
    <n v="6"/>
    <n v="4"/>
    <n v="1"/>
    <s v="Private"/>
    <x v="0"/>
    <x v="18"/>
    <n v="1"/>
    <s v="ADULT"/>
    <x v="2"/>
    <n v="2022"/>
  </r>
  <r>
    <s v="P06348"/>
    <x v="990"/>
    <x v="2"/>
    <x v="64"/>
    <s v="Female"/>
    <x v="4"/>
    <x v="1"/>
    <n v="5"/>
    <n v="5"/>
    <x v="2"/>
    <n v="8"/>
    <n v="6"/>
    <n v="2"/>
    <s v="Medicare"/>
    <x v="0"/>
    <x v="2"/>
    <n v="1"/>
    <s v="SENIOR"/>
    <x v="7"/>
    <n v="2022"/>
  </r>
  <r>
    <s v="P06349"/>
    <x v="891"/>
    <x v="0"/>
    <x v="19"/>
    <s v="Female"/>
    <x v="0"/>
    <x v="8"/>
    <n v="5"/>
    <n v="9"/>
    <x v="3"/>
    <n v="8"/>
    <n v="4"/>
    <n v="1"/>
    <s v="Private"/>
    <x v="0"/>
    <x v="6"/>
    <n v="0"/>
    <s v="YOUNG ADULT"/>
    <x v="6"/>
    <n v="2021"/>
  </r>
  <r>
    <s v="P06350"/>
    <x v="1"/>
    <x v="1"/>
    <x v="34"/>
    <s v="Male"/>
    <x v="4"/>
    <x v="0"/>
    <n v="3"/>
    <n v="5"/>
    <x v="1"/>
    <n v="4"/>
    <n v="2"/>
    <n v="1"/>
    <s v="Private"/>
    <x v="0"/>
    <x v="30"/>
    <n v="1"/>
    <s v="ADULT"/>
    <x v="1"/>
    <n v="2021"/>
  </r>
  <r>
    <s v="P06351"/>
    <x v="970"/>
    <x v="0"/>
    <x v="49"/>
    <s v="Male"/>
    <x v="3"/>
    <x v="1"/>
    <n v="7"/>
    <n v="6"/>
    <x v="2"/>
    <n v="10"/>
    <n v="8"/>
    <n v="4"/>
    <s v="Medicare"/>
    <x v="1"/>
    <x v="2"/>
    <n v="1"/>
    <s v="SENIOR"/>
    <x v="10"/>
    <n v="2023"/>
  </r>
  <r>
    <s v="P06352"/>
    <x v="359"/>
    <x v="1"/>
    <x v="13"/>
    <s v="Male"/>
    <x v="2"/>
    <x v="3"/>
    <n v="3"/>
    <n v="8"/>
    <x v="1"/>
    <n v="8"/>
    <n v="4"/>
    <n v="1"/>
    <s v="Medicaid"/>
    <x v="0"/>
    <x v="38"/>
    <n v="0"/>
    <s v="ADULT"/>
    <x v="1"/>
    <n v="2023"/>
  </r>
  <r>
    <s v="P06353"/>
    <x v="807"/>
    <x v="2"/>
    <x v="51"/>
    <s v="Male"/>
    <x v="2"/>
    <x v="0"/>
    <n v="2"/>
    <n v="5"/>
    <x v="2"/>
    <n v="3"/>
    <n v="2"/>
    <n v="0"/>
    <s v="Private"/>
    <x v="2"/>
    <x v="58"/>
    <n v="0"/>
    <s v="YOUNG ADULT"/>
    <x v="2"/>
    <n v="2022"/>
  </r>
  <r>
    <s v="P06354"/>
    <x v="813"/>
    <x v="3"/>
    <x v="29"/>
    <s v="Male"/>
    <x v="2"/>
    <x v="7"/>
    <n v="5"/>
    <n v="9"/>
    <x v="0"/>
    <n v="8"/>
    <n v="4"/>
    <n v="1"/>
    <s v="Medicare"/>
    <x v="0"/>
    <x v="2"/>
    <n v="1"/>
    <s v="SENIOR"/>
    <x v="8"/>
    <n v="2022"/>
  </r>
  <r>
    <s v="P06355"/>
    <x v="346"/>
    <x v="0"/>
    <x v="71"/>
    <s v="Male"/>
    <x v="2"/>
    <x v="2"/>
    <n v="3"/>
    <n v="9"/>
    <x v="0"/>
    <n v="8"/>
    <n v="2"/>
    <n v="1"/>
    <s v="Medicaid"/>
    <x v="0"/>
    <x v="31"/>
    <n v="1"/>
    <s v="YOUNG ADULT"/>
    <x v="6"/>
    <n v="2021"/>
  </r>
  <r>
    <s v="P06356"/>
    <x v="139"/>
    <x v="3"/>
    <x v="4"/>
    <s v="Male"/>
    <x v="1"/>
    <x v="2"/>
    <n v="5"/>
    <n v="9"/>
    <x v="1"/>
    <n v="8"/>
    <n v="2"/>
    <n v="1"/>
    <s v="Private"/>
    <x v="0"/>
    <x v="0"/>
    <n v="1"/>
    <s v="ADULT"/>
    <x v="8"/>
    <n v="2023"/>
  </r>
  <r>
    <s v="P06357"/>
    <x v="117"/>
    <x v="1"/>
    <x v="61"/>
    <s v="Male"/>
    <x v="0"/>
    <x v="4"/>
    <n v="7"/>
    <n v="7"/>
    <x v="1"/>
    <n v="12"/>
    <n v="5"/>
    <n v="4"/>
    <s v="Medicare"/>
    <x v="1"/>
    <x v="2"/>
    <n v="1"/>
    <s v="SENIOR"/>
    <x v="3"/>
    <n v="2021"/>
  </r>
  <r>
    <s v="P06358"/>
    <x v="443"/>
    <x v="0"/>
    <x v="53"/>
    <s v="Male"/>
    <x v="4"/>
    <x v="5"/>
    <n v="4"/>
    <n v="10"/>
    <x v="2"/>
    <n v="7"/>
    <n v="3"/>
    <n v="1"/>
    <s v="Private"/>
    <x v="0"/>
    <x v="61"/>
    <n v="1"/>
    <s v="YOUNG ADULT"/>
    <x v="6"/>
    <n v="2021"/>
  </r>
  <r>
    <s v="P06359"/>
    <x v="1044"/>
    <x v="3"/>
    <x v="27"/>
    <s v="Male"/>
    <x v="3"/>
    <x v="10"/>
    <n v="2"/>
    <n v="7"/>
    <x v="0"/>
    <n v="5"/>
    <n v="1"/>
    <n v="0"/>
    <s v="Medicaid"/>
    <x v="2"/>
    <x v="60"/>
    <n v="0"/>
    <s v="YOUNG ADULT"/>
    <x v="5"/>
    <n v="2022"/>
  </r>
  <r>
    <s v="P06360"/>
    <x v="756"/>
    <x v="2"/>
    <x v="33"/>
    <s v="Female"/>
    <x v="1"/>
    <x v="6"/>
    <n v="2"/>
    <n v="6"/>
    <x v="1"/>
    <n v="4"/>
    <n v="1"/>
    <n v="0"/>
    <s v="Medicaid"/>
    <x v="1"/>
    <x v="49"/>
    <n v="0"/>
    <s v="YOUNG ADULT"/>
    <x v="9"/>
    <n v="2022"/>
  </r>
  <r>
    <s v="P06361"/>
    <x v="765"/>
    <x v="3"/>
    <x v="39"/>
    <s v="Male"/>
    <x v="0"/>
    <x v="2"/>
    <n v="7"/>
    <n v="10"/>
    <x v="1"/>
    <n v="10"/>
    <n v="8"/>
    <n v="3"/>
    <s v="Medicare"/>
    <x v="1"/>
    <x v="2"/>
    <n v="1"/>
    <s v="SENIOR"/>
    <x v="8"/>
    <n v="2021"/>
  </r>
  <r>
    <s v="P06362"/>
    <x v="570"/>
    <x v="0"/>
    <x v="50"/>
    <s v="Female"/>
    <x v="4"/>
    <x v="6"/>
    <n v="5"/>
    <n v="7"/>
    <x v="1"/>
    <n v="8"/>
    <n v="5"/>
    <n v="3"/>
    <s v="Medicare"/>
    <x v="0"/>
    <x v="2"/>
    <n v="1"/>
    <s v="SENIOR"/>
    <x v="10"/>
    <n v="2021"/>
  </r>
  <r>
    <s v="P06363"/>
    <x v="705"/>
    <x v="3"/>
    <x v="42"/>
    <s v="Female"/>
    <x v="1"/>
    <x v="8"/>
    <n v="3"/>
    <n v="8"/>
    <x v="1"/>
    <n v="6"/>
    <n v="4"/>
    <n v="1"/>
    <s v="Private"/>
    <x v="0"/>
    <x v="40"/>
    <n v="1"/>
    <s v="ADULT"/>
    <x v="11"/>
    <n v="2023"/>
  </r>
  <r>
    <s v="P06364"/>
    <x v="641"/>
    <x v="0"/>
    <x v="2"/>
    <s v="Male"/>
    <x v="4"/>
    <x v="6"/>
    <n v="6"/>
    <n v="7"/>
    <x v="2"/>
    <n v="12"/>
    <n v="6"/>
    <n v="2"/>
    <s v="Medicare"/>
    <x v="1"/>
    <x v="2"/>
    <n v="1"/>
    <s v="SENIOR"/>
    <x v="6"/>
    <n v="2021"/>
  </r>
  <r>
    <s v="P06365"/>
    <x v="1053"/>
    <x v="2"/>
    <x v="44"/>
    <s v="Male"/>
    <x v="4"/>
    <x v="4"/>
    <n v="6"/>
    <n v="5"/>
    <x v="2"/>
    <n v="10"/>
    <n v="6"/>
    <n v="4"/>
    <s v="Medicare"/>
    <x v="1"/>
    <x v="2"/>
    <n v="1"/>
    <s v="SENIOR"/>
    <x v="2"/>
    <n v="2023"/>
  </r>
  <r>
    <s v="P06366"/>
    <x v="662"/>
    <x v="3"/>
    <x v="63"/>
    <s v="Male"/>
    <x v="2"/>
    <x v="2"/>
    <n v="7"/>
    <n v="13"/>
    <x v="1"/>
    <n v="10"/>
    <n v="6"/>
    <n v="5"/>
    <s v="Medicare"/>
    <x v="1"/>
    <x v="2"/>
    <n v="1"/>
    <s v="SENIOR"/>
    <x v="5"/>
    <n v="2021"/>
  </r>
  <r>
    <s v="P06367"/>
    <x v="787"/>
    <x v="0"/>
    <x v="22"/>
    <s v="Female"/>
    <x v="2"/>
    <x v="1"/>
    <n v="4"/>
    <n v="7"/>
    <x v="2"/>
    <n v="6"/>
    <n v="2"/>
    <n v="2"/>
    <s v="Medicaid"/>
    <x v="0"/>
    <x v="4"/>
    <n v="1"/>
    <s v="ADULT"/>
    <x v="0"/>
    <n v="2021"/>
  </r>
  <r>
    <s v="P06368"/>
    <x v="2"/>
    <x v="0"/>
    <x v="45"/>
    <s v="Male"/>
    <x v="1"/>
    <x v="6"/>
    <n v="2"/>
    <n v="7"/>
    <x v="1"/>
    <n v="4"/>
    <n v="2"/>
    <n v="0"/>
    <s v="Private"/>
    <x v="2"/>
    <x v="16"/>
    <n v="0"/>
    <s v="YOUNG ADULT"/>
    <x v="0"/>
    <n v="2023"/>
  </r>
  <r>
    <s v="P06369"/>
    <x v="300"/>
    <x v="2"/>
    <x v="46"/>
    <s v="Male"/>
    <x v="4"/>
    <x v="3"/>
    <n v="4"/>
    <n v="10"/>
    <x v="0"/>
    <n v="6"/>
    <n v="3"/>
    <n v="1"/>
    <s v="Medicaid"/>
    <x v="0"/>
    <x v="9"/>
    <n v="1"/>
    <s v="ADULT"/>
    <x v="7"/>
    <n v="2022"/>
  </r>
  <r>
    <s v="P06370"/>
    <x v="733"/>
    <x v="3"/>
    <x v="7"/>
    <s v="Male"/>
    <x v="3"/>
    <x v="7"/>
    <n v="6"/>
    <n v="10"/>
    <x v="2"/>
    <n v="10"/>
    <n v="5"/>
    <n v="2"/>
    <s v="Private"/>
    <x v="1"/>
    <x v="2"/>
    <n v="1"/>
    <s v="ADULT"/>
    <x v="5"/>
    <n v="2021"/>
  </r>
  <r>
    <s v="P06371"/>
    <x v="282"/>
    <x v="0"/>
    <x v="22"/>
    <s v="Female"/>
    <x v="0"/>
    <x v="8"/>
    <n v="4"/>
    <n v="9"/>
    <x v="0"/>
    <n v="7"/>
    <n v="3"/>
    <n v="1"/>
    <s v="Private"/>
    <x v="0"/>
    <x v="4"/>
    <n v="1"/>
    <s v="ADULT"/>
    <x v="6"/>
    <n v="2022"/>
  </r>
  <r>
    <s v="P06372"/>
    <x v="350"/>
    <x v="3"/>
    <x v="4"/>
    <s v="Male"/>
    <x v="1"/>
    <x v="9"/>
    <n v="4"/>
    <n v="8"/>
    <x v="2"/>
    <n v="6"/>
    <n v="3"/>
    <n v="1"/>
    <s v="Private"/>
    <x v="0"/>
    <x v="18"/>
    <n v="0"/>
    <s v="ADULT"/>
    <x v="8"/>
    <n v="2021"/>
  </r>
  <r>
    <s v="P06373"/>
    <x v="853"/>
    <x v="3"/>
    <x v="50"/>
    <s v="Female"/>
    <x v="0"/>
    <x v="8"/>
    <n v="5"/>
    <n v="10"/>
    <x v="1"/>
    <n v="10"/>
    <n v="5"/>
    <n v="2"/>
    <s v="Medicare"/>
    <x v="0"/>
    <x v="2"/>
    <n v="1"/>
    <s v="SENIOR"/>
    <x v="5"/>
    <n v="2022"/>
  </r>
  <r>
    <s v="P06374"/>
    <x v="798"/>
    <x v="3"/>
    <x v="64"/>
    <s v="Female"/>
    <x v="0"/>
    <x v="9"/>
    <n v="5"/>
    <n v="9"/>
    <x v="0"/>
    <n v="8"/>
    <n v="5"/>
    <n v="2"/>
    <s v="Medicare"/>
    <x v="0"/>
    <x v="2"/>
    <n v="1"/>
    <s v="SENIOR"/>
    <x v="11"/>
    <n v="2022"/>
  </r>
  <r>
    <s v="P06375"/>
    <x v="391"/>
    <x v="3"/>
    <x v="1"/>
    <s v="Female"/>
    <x v="3"/>
    <x v="9"/>
    <n v="5"/>
    <n v="8"/>
    <x v="0"/>
    <n v="8"/>
    <n v="2"/>
    <n v="1"/>
    <s v="Uninsured"/>
    <x v="0"/>
    <x v="14"/>
    <n v="1"/>
    <s v="ADULT"/>
    <x v="11"/>
    <n v="2023"/>
  </r>
  <r>
    <s v="P06376"/>
    <x v="896"/>
    <x v="1"/>
    <x v="59"/>
    <s v="Female"/>
    <x v="0"/>
    <x v="8"/>
    <n v="5"/>
    <n v="13"/>
    <x v="1"/>
    <n v="8"/>
    <n v="4"/>
    <n v="2"/>
    <s v="Medicare"/>
    <x v="0"/>
    <x v="2"/>
    <n v="1"/>
    <s v="SENIOR"/>
    <x v="3"/>
    <n v="2022"/>
  </r>
  <r>
    <s v="P06377"/>
    <x v="490"/>
    <x v="3"/>
    <x v="20"/>
    <s v="Female"/>
    <x v="3"/>
    <x v="2"/>
    <n v="4"/>
    <n v="10"/>
    <x v="1"/>
    <n v="6"/>
    <n v="2"/>
    <n v="1"/>
    <s v="Medicaid"/>
    <x v="0"/>
    <x v="53"/>
    <n v="0"/>
    <s v="ADULT"/>
    <x v="5"/>
    <n v="2022"/>
  </r>
  <r>
    <s v="P06378"/>
    <x v="244"/>
    <x v="0"/>
    <x v="18"/>
    <s v="Female"/>
    <x v="4"/>
    <x v="6"/>
    <n v="4"/>
    <n v="9"/>
    <x v="1"/>
    <n v="6"/>
    <n v="3"/>
    <n v="1"/>
    <s v="Uninsured"/>
    <x v="0"/>
    <x v="3"/>
    <n v="1"/>
    <s v="ADULT"/>
    <x v="10"/>
    <n v="2023"/>
  </r>
  <r>
    <s v="P06379"/>
    <x v="188"/>
    <x v="1"/>
    <x v="39"/>
    <s v="Female"/>
    <x v="1"/>
    <x v="4"/>
    <n v="5"/>
    <n v="5"/>
    <x v="0"/>
    <n v="8"/>
    <n v="6"/>
    <n v="2"/>
    <s v="Medicare"/>
    <x v="0"/>
    <x v="2"/>
    <n v="1"/>
    <s v="SENIOR"/>
    <x v="3"/>
    <n v="2022"/>
  </r>
  <r>
    <s v="P06380"/>
    <x v="420"/>
    <x v="0"/>
    <x v="18"/>
    <s v="Male"/>
    <x v="4"/>
    <x v="8"/>
    <n v="4"/>
    <n v="8"/>
    <x v="1"/>
    <n v="6"/>
    <n v="2"/>
    <n v="1"/>
    <s v="Uninsured"/>
    <x v="0"/>
    <x v="3"/>
    <n v="1"/>
    <s v="ADULT"/>
    <x v="0"/>
    <n v="2022"/>
  </r>
  <r>
    <s v="P06381"/>
    <x v="542"/>
    <x v="0"/>
    <x v="76"/>
    <s v="Male"/>
    <x v="1"/>
    <x v="1"/>
    <n v="7"/>
    <n v="7"/>
    <x v="2"/>
    <n v="12"/>
    <n v="8"/>
    <n v="3"/>
    <s v="Medicare"/>
    <x v="1"/>
    <x v="2"/>
    <n v="1"/>
    <s v="SENIOR"/>
    <x v="6"/>
    <n v="2022"/>
  </r>
  <r>
    <s v="P06382"/>
    <x v="264"/>
    <x v="0"/>
    <x v="16"/>
    <s v="Female"/>
    <x v="0"/>
    <x v="2"/>
    <n v="2"/>
    <n v="8"/>
    <x v="2"/>
    <n v="4"/>
    <n v="3"/>
    <n v="0"/>
    <s v="Private"/>
    <x v="1"/>
    <x v="56"/>
    <n v="1"/>
    <s v="YOUNG ADULT"/>
    <x v="10"/>
    <n v="2021"/>
  </r>
  <r>
    <s v="P06383"/>
    <x v="475"/>
    <x v="0"/>
    <x v="42"/>
    <s v="Female"/>
    <x v="1"/>
    <x v="2"/>
    <n v="3"/>
    <n v="9"/>
    <x v="0"/>
    <n v="6"/>
    <n v="4"/>
    <n v="1"/>
    <s v="Private"/>
    <x v="0"/>
    <x v="37"/>
    <n v="1"/>
    <s v="ADULT"/>
    <x v="10"/>
    <n v="2023"/>
  </r>
  <r>
    <s v="P06384"/>
    <x v="481"/>
    <x v="0"/>
    <x v="1"/>
    <s v="Female"/>
    <x v="4"/>
    <x v="0"/>
    <n v="4"/>
    <n v="6"/>
    <x v="0"/>
    <n v="6"/>
    <n v="3"/>
    <n v="1"/>
    <s v="Private"/>
    <x v="0"/>
    <x v="63"/>
    <n v="1"/>
    <s v="ADULT"/>
    <x v="0"/>
    <n v="2023"/>
  </r>
  <r>
    <s v="P06385"/>
    <x v="559"/>
    <x v="1"/>
    <x v="57"/>
    <s v="Female"/>
    <x v="4"/>
    <x v="1"/>
    <n v="4"/>
    <n v="5"/>
    <x v="2"/>
    <n v="7"/>
    <n v="3"/>
    <n v="1"/>
    <s v="Private"/>
    <x v="0"/>
    <x v="29"/>
    <n v="0"/>
    <s v="SENIOR"/>
    <x v="1"/>
    <n v="2021"/>
  </r>
  <r>
    <s v="P06386"/>
    <x v="561"/>
    <x v="2"/>
    <x v="64"/>
    <s v="Female"/>
    <x v="1"/>
    <x v="5"/>
    <n v="5"/>
    <n v="11"/>
    <x v="1"/>
    <n v="8"/>
    <n v="7"/>
    <n v="3"/>
    <s v="Medicare"/>
    <x v="0"/>
    <x v="2"/>
    <n v="1"/>
    <s v="SENIOR"/>
    <x v="2"/>
    <n v="2023"/>
  </r>
  <r>
    <s v="P06387"/>
    <x v="158"/>
    <x v="1"/>
    <x v="24"/>
    <s v="Male"/>
    <x v="0"/>
    <x v="2"/>
    <n v="5"/>
    <n v="10"/>
    <x v="1"/>
    <n v="10"/>
    <n v="4"/>
    <n v="1"/>
    <s v="Uninsured"/>
    <x v="0"/>
    <x v="2"/>
    <n v="1"/>
    <s v="ADULT"/>
    <x v="4"/>
    <n v="2022"/>
  </r>
  <r>
    <s v="P06388"/>
    <x v="509"/>
    <x v="2"/>
    <x v="16"/>
    <s v="Female"/>
    <x v="2"/>
    <x v="1"/>
    <n v="2"/>
    <n v="5"/>
    <x v="2"/>
    <n v="3"/>
    <n v="2"/>
    <n v="0"/>
    <s v="Private"/>
    <x v="1"/>
    <x v="60"/>
    <n v="0"/>
    <s v="YOUNG ADULT"/>
    <x v="9"/>
    <n v="2022"/>
  </r>
  <r>
    <s v="P06389"/>
    <x v="549"/>
    <x v="3"/>
    <x v="58"/>
    <s v="Male"/>
    <x v="2"/>
    <x v="8"/>
    <n v="5"/>
    <n v="8"/>
    <x v="2"/>
    <n v="8"/>
    <n v="6"/>
    <n v="2"/>
    <s v="Medicare"/>
    <x v="0"/>
    <x v="2"/>
    <n v="1"/>
    <s v="SENIOR"/>
    <x v="8"/>
    <n v="2021"/>
  </r>
  <r>
    <s v="P06390"/>
    <x v="945"/>
    <x v="3"/>
    <x v="29"/>
    <s v="Female"/>
    <x v="4"/>
    <x v="8"/>
    <n v="5"/>
    <n v="8"/>
    <x v="1"/>
    <n v="8"/>
    <n v="5"/>
    <n v="1"/>
    <s v="Medicare"/>
    <x v="0"/>
    <x v="2"/>
    <n v="1"/>
    <s v="SENIOR"/>
    <x v="11"/>
    <n v="2022"/>
  </r>
  <r>
    <s v="P06391"/>
    <x v="745"/>
    <x v="3"/>
    <x v="27"/>
    <s v="Female"/>
    <x v="3"/>
    <x v="9"/>
    <n v="2"/>
    <n v="7"/>
    <x v="1"/>
    <n v="4"/>
    <n v="1"/>
    <n v="0"/>
    <s v="Private"/>
    <x v="0"/>
    <x v="60"/>
    <n v="1"/>
    <s v="YOUNG ADULT"/>
    <x v="5"/>
    <n v="2022"/>
  </r>
  <r>
    <s v="P06392"/>
    <x v="1022"/>
    <x v="0"/>
    <x v="24"/>
    <s v="Female"/>
    <x v="4"/>
    <x v="0"/>
    <n v="4"/>
    <n v="7"/>
    <x v="0"/>
    <n v="6"/>
    <n v="2"/>
    <n v="1"/>
    <s v="Uninsured"/>
    <x v="0"/>
    <x v="69"/>
    <n v="1"/>
    <s v="ADULT"/>
    <x v="0"/>
    <n v="2021"/>
  </r>
  <r>
    <s v="P06393"/>
    <x v="382"/>
    <x v="0"/>
    <x v="55"/>
    <s v="Male"/>
    <x v="3"/>
    <x v="0"/>
    <n v="2"/>
    <n v="6"/>
    <x v="2"/>
    <n v="4"/>
    <n v="1"/>
    <n v="0"/>
    <s v="Medicaid"/>
    <x v="2"/>
    <x v="43"/>
    <n v="1"/>
    <s v="YOUNG ADULT"/>
    <x v="10"/>
    <n v="2022"/>
  </r>
  <r>
    <s v="P06394"/>
    <x v="935"/>
    <x v="3"/>
    <x v="37"/>
    <s v="Male"/>
    <x v="1"/>
    <x v="8"/>
    <n v="6"/>
    <n v="10"/>
    <x v="2"/>
    <n v="10"/>
    <n v="5"/>
    <n v="2"/>
    <s v="Uninsured"/>
    <x v="1"/>
    <x v="2"/>
    <n v="1"/>
    <s v="ADULT"/>
    <x v="5"/>
    <n v="2023"/>
  </r>
  <r>
    <s v="P06395"/>
    <x v="826"/>
    <x v="3"/>
    <x v="15"/>
    <s v="Male"/>
    <x v="2"/>
    <x v="5"/>
    <n v="3"/>
    <n v="9"/>
    <x v="1"/>
    <n v="6"/>
    <n v="2"/>
    <n v="1"/>
    <s v="Uninsured"/>
    <x v="0"/>
    <x v="4"/>
    <n v="0"/>
    <s v="ADULT"/>
    <x v="11"/>
    <n v="2023"/>
  </r>
  <r>
    <s v="P06396"/>
    <x v="859"/>
    <x v="2"/>
    <x v="6"/>
    <s v="Female"/>
    <x v="0"/>
    <x v="0"/>
    <n v="6"/>
    <n v="6"/>
    <x v="2"/>
    <n v="10"/>
    <n v="6"/>
    <n v="2"/>
    <s v="Medicare"/>
    <x v="1"/>
    <x v="2"/>
    <n v="1"/>
    <s v="SENIOR"/>
    <x v="2"/>
    <n v="2022"/>
  </r>
  <r>
    <s v="P06397"/>
    <x v="761"/>
    <x v="2"/>
    <x v="18"/>
    <s v="Female"/>
    <x v="0"/>
    <x v="0"/>
    <n v="4"/>
    <n v="6"/>
    <x v="2"/>
    <n v="6"/>
    <n v="3"/>
    <n v="1"/>
    <s v="Private"/>
    <x v="0"/>
    <x v="63"/>
    <n v="1"/>
    <s v="ADULT"/>
    <x v="2"/>
    <n v="2022"/>
  </r>
  <r>
    <s v="P06398"/>
    <x v="331"/>
    <x v="3"/>
    <x v="56"/>
    <s v="Male"/>
    <x v="3"/>
    <x v="7"/>
    <n v="3"/>
    <n v="8"/>
    <x v="2"/>
    <n v="4"/>
    <n v="4"/>
    <n v="1"/>
    <s v="Private"/>
    <x v="0"/>
    <x v="40"/>
    <n v="0"/>
    <s v="YOUNG ADULT"/>
    <x v="11"/>
    <n v="2021"/>
  </r>
  <r>
    <s v="P06399"/>
    <x v="90"/>
    <x v="1"/>
    <x v="58"/>
    <s v="Female"/>
    <x v="2"/>
    <x v="1"/>
    <n v="5"/>
    <n v="5"/>
    <x v="1"/>
    <n v="8"/>
    <n v="6"/>
    <n v="2"/>
    <s v="Medicare"/>
    <x v="0"/>
    <x v="2"/>
    <n v="1"/>
    <s v="SENIOR"/>
    <x v="3"/>
    <n v="2023"/>
  </r>
  <r>
    <s v="P06400"/>
    <x v="851"/>
    <x v="1"/>
    <x v="16"/>
    <s v="Female"/>
    <x v="1"/>
    <x v="0"/>
    <n v="2"/>
    <n v="8"/>
    <x v="1"/>
    <n v="3"/>
    <n v="2"/>
    <n v="0"/>
    <s v="Medicaid"/>
    <x v="0"/>
    <x v="60"/>
    <n v="1"/>
    <s v="YOUNG ADULT"/>
    <x v="4"/>
    <n v="2023"/>
  </r>
  <r>
    <s v="P06401"/>
    <x v="731"/>
    <x v="3"/>
    <x v="14"/>
    <s v="Male"/>
    <x v="0"/>
    <x v="9"/>
    <n v="5"/>
    <n v="11"/>
    <x v="1"/>
    <n v="8"/>
    <n v="2"/>
    <n v="1"/>
    <s v="Uninsured"/>
    <x v="0"/>
    <x v="67"/>
    <n v="1"/>
    <s v="ADULT"/>
    <x v="8"/>
    <n v="2023"/>
  </r>
  <r>
    <s v="P06402"/>
    <x v="907"/>
    <x v="0"/>
    <x v="46"/>
    <s v="Male"/>
    <x v="1"/>
    <x v="6"/>
    <n v="4"/>
    <n v="9"/>
    <x v="3"/>
    <n v="7"/>
    <n v="3"/>
    <n v="1"/>
    <s v="Private"/>
    <x v="0"/>
    <x v="19"/>
    <n v="0"/>
    <s v="ADULT"/>
    <x v="0"/>
    <n v="2021"/>
  </r>
  <r>
    <s v="P06403"/>
    <x v="179"/>
    <x v="2"/>
    <x v="36"/>
    <s v="Female"/>
    <x v="2"/>
    <x v="1"/>
    <n v="5"/>
    <n v="8"/>
    <x v="0"/>
    <n v="8"/>
    <n v="4"/>
    <n v="2"/>
    <s v="Private"/>
    <x v="0"/>
    <x v="23"/>
    <n v="0"/>
    <s v="ADULT"/>
    <x v="2"/>
    <n v="2021"/>
  </r>
  <r>
    <s v="P06404"/>
    <x v="1027"/>
    <x v="2"/>
    <x v="0"/>
    <s v="Female"/>
    <x v="1"/>
    <x v="4"/>
    <n v="4"/>
    <n v="7"/>
    <x v="0"/>
    <n v="7"/>
    <n v="4"/>
    <n v="1"/>
    <s v="Medicare"/>
    <x v="0"/>
    <x v="55"/>
    <n v="1"/>
    <s v="SENIOR"/>
    <x v="7"/>
    <n v="2021"/>
  </r>
  <r>
    <s v="P06405"/>
    <x v="791"/>
    <x v="2"/>
    <x v="0"/>
    <s v="Female"/>
    <x v="0"/>
    <x v="6"/>
    <n v="5"/>
    <n v="8"/>
    <x v="0"/>
    <n v="8"/>
    <n v="7"/>
    <n v="1"/>
    <s v="Medicare"/>
    <x v="0"/>
    <x v="2"/>
    <n v="1"/>
    <s v="SENIOR"/>
    <x v="7"/>
    <n v="2022"/>
  </r>
  <r>
    <s v="P06406"/>
    <x v="179"/>
    <x v="2"/>
    <x v="54"/>
    <s v="Female"/>
    <x v="1"/>
    <x v="0"/>
    <n v="7"/>
    <n v="11"/>
    <x v="2"/>
    <n v="12"/>
    <n v="7"/>
    <n v="3"/>
    <s v="Medicare"/>
    <x v="1"/>
    <x v="2"/>
    <n v="1"/>
    <s v="SENIOR"/>
    <x v="2"/>
    <n v="2021"/>
  </r>
  <r>
    <s v="P06407"/>
    <x v="68"/>
    <x v="3"/>
    <x v="31"/>
    <s v="Female"/>
    <x v="0"/>
    <x v="8"/>
    <n v="5"/>
    <n v="9"/>
    <x v="2"/>
    <n v="10"/>
    <n v="2"/>
    <n v="1"/>
    <s v="Private"/>
    <x v="0"/>
    <x v="0"/>
    <n v="1"/>
    <s v="ADULT"/>
    <x v="11"/>
    <n v="2023"/>
  </r>
  <r>
    <s v="P06408"/>
    <x v="804"/>
    <x v="2"/>
    <x v="14"/>
    <s v="Male"/>
    <x v="1"/>
    <x v="5"/>
    <n v="4"/>
    <n v="11"/>
    <x v="1"/>
    <n v="6"/>
    <n v="2"/>
    <n v="1"/>
    <s v="Medicaid"/>
    <x v="0"/>
    <x v="23"/>
    <n v="1"/>
    <s v="ADULT"/>
    <x v="2"/>
    <n v="2022"/>
  </r>
  <r>
    <s v="P06409"/>
    <x v="549"/>
    <x v="3"/>
    <x v="7"/>
    <s v="Female"/>
    <x v="4"/>
    <x v="1"/>
    <n v="3"/>
    <n v="4"/>
    <x v="0"/>
    <n v="8"/>
    <n v="4"/>
    <n v="2"/>
    <s v="Uninsured"/>
    <x v="0"/>
    <x v="0"/>
    <n v="1"/>
    <s v="ADULT"/>
    <x v="8"/>
    <n v="2021"/>
  </r>
  <r>
    <s v="P06410"/>
    <x v="1020"/>
    <x v="0"/>
    <x v="26"/>
    <s v="Male"/>
    <x v="2"/>
    <x v="1"/>
    <n v="4"/>
    <n v="6"/>
    <x v="1"/>
    <n v="6"/>
    <n v="3"/>
    <n v="1"/>
    <s v="Private"/>
    <x v="0"/>
    <x v="29"/>
    <n v="1"/>
    <s v="ADULT"/>
    <x v="6"/>
    <n v="2023"/>
  </r>
  <r>
    <s v="P06411"/>
    <x v="759"/>
    <x v="2"/>
    <x v="57"/>
    <s v="Male"/>
    <x v="2"/>
    <x v="0"/>
    <n v="5"/>
    <n v="6"/>
    <x v="1"/>
    <n v="10"/>
    <n v="4"/>
    <n v="2"/>
    <s v="Private"/>
    <x v="0"/>
    <x v="2"/>
    <n v="1"/>
    <s v="SENIOR"/>
    <x v="7"/>
    <n v="2021"/>
  </r>
  <r>
    <s v="P06412"/>
    <x v="203"/>
    <x v="2"/>
    <x v="31"/>
    <s v="Male"/>
    <x v="1"/>
    <x v="6"/>
    <n v="4"/>
    <n v="9"/>
    <x v="1"/>
    <n v="7"/>
    <n v="3"/>
    <n v="1"/>
    <s v="Private"/>
    <x v="0"/>
    <x v="4"/>
    <n v="1"/>
    <s v="ADULT"/>
    <x v="9"/>
    <n v="2023"/>
  </r>
  <r>
    <s v="P06413"/>
    <x v="108"/>
    <x v="3"/>
    <x v="74"/>
    <s v="Male"/>
    <x v="3"/>
    <x v="9"/>
    <n v="2"/>
    <n v="8"/>
    <x v="2"/>
    <n v="4"/>
    <n v="2"/>
    <n v="0"/>
    <s v="Private"/>
    <x v="1"/>
    <x v="25"/>
    <n v="0"/>
    <s v="YOUNG ADULT"/>
    <x v="8"/>
    <n v="2022"/>
  </r>
  <r>
    <s v="P06414"/>
    <x v="272"/>
    <x v="3"/>
    <x v="14"/>
    <s v="Female"/>
    <x v="0"/>
    <x v="9"/>
    <n v="4"/>
    <n v="9"/>
    <x v="2"/>
    <n v="6"/>
    <n v="3"/>
    <n v="1"/>
    <s v="Uninsured"/>
    <x v="0"/>
    <x v="17"/>
    <n v="1"/>
    <s v="ADULT"/>
    <x v="8"/>
    <n v="2022"/>
  </r>
  <r>
    <s v="P06415"/>
    <x v="706"/>
    <x v="3"/>
    <x v="20"/>
    <s v="Female"/>
    <x v="3"/>
    <x v="9"/>
    <n v="6"/>
    <n v="10"/>
    <x v="1"/>
    <n v="9"/>
    <n v="3"/>
    <n v="2"/>
    <s v="Medicaid"/>
    <x v="1"/>
    <x v="2"/>
    <n v="1"/>
    <s v="ADULT"/>
    <x v="8"/>
    <n v="2021"/>
  </r>
  <r>
    <s v="P06416"/>
    <x v="883"/>
    <x v="3"/>
    <x v="37"/>
    <s v="Male"/>
    <x v="2"/>
    <x v="8"/>
    <n v="3"/>
    <n v="10"/>
    <x v="0"/>
    <n v="6"/>
    <n v="2"/>
    <n v="1"/>
    <s v="Uninsured"/>
    <x v="0"/>
    <x v="4"/>
    <n v="1"/>
    <s v="ADULT"/>
    <x v="5"/>
    <n v="2023"/>
  </r>
  <r>
    <s v="P06417"/>
    <x v="470"/>
    <x v="1"/>
    <x v="56"/>
    <s v="Female"/>
    <x v="2"/>
    <x v="0"/>
    <n v="2"/>
    <n v="6"/>
    <x v="2"/>
    <n v="5"/>
    <n v="1"/>
    <n v="2"/>
    <s v="Medicaid"/>
    <x v="2"/>
    <x v="38"/>
    <n v="1"/>
    <s v="YOUNG ADULT"/>
    <x v="3"/>
    <n v="2022"/>
  </r>
  <r>
    <s v="P06418"/>
    <x v="352"/>
    <x v="0"/>
    <x v="3"/>
    <s v="Female"/>
    <x v="0"/>
    <x v="2"/>
    <n v="7"/>
    <n v="12"/>
    <x v="1"/>
    <n v="12"/>
    <n v="5"/>
    <n v="3"/>
    <s v="Medicare"/>
    <x v="1"/>
    <x v="2"/>
    <n v="1"/>
    <s v="SENIOR"/>
    <x v="0"/>
    <n v="2022"/>
  </r>
  <r>
    <s v="P06419"/>
    <x v="81"/>
    <x v="0"/>
    <x v="0"/>
    <s v="Female"/>
    <x v="1"/>
    <x v="3"/>
    <n v="5"/>
    <n v="8"/>
    <x v="1"/>
    <n v="8"/>
    <n v="5"/>
    <n v="2"/>
    <s v="Medicare"/>
    <x v="0"/>
    <x v="2"/>
    <n v="1"/>
    <s v="SENIOR"/>
    <x v="0"/>
    <n v="2021"/>
  </r>
  <r>
    <s v="P06420"/>
    <x v="705"/>
    <x v="3"/>
    <x v="4"/>
    <s v="Female"/>
    <x v="3"/>
    <x v="7"/>
    <n v="4"/>
    <n v="10"/>
    <x v="0"/>
    <n v="6"/>
    <n v="2"/>
    <n v="1"/>
    <s v="Medicaid"/>
    <x v="0"/>
    <x v="3"/>
    <n v="1"/>
    <s v="ADULT"/>
    <x v="11"/>
    <n v="2023"/>
  </r>
  <r>
    <s v="P06421"/>
    <x v="771"/>
    <x v="1"/>
    <x v="19"/>
    <s v="Male"/>
    <x v="3"/>
    <x v="8"/>
    <n v="3"/>
    <n v="7"/>
    <x v="1"/>
    <n v="4"/>
    <n v="2"/>
    <n v="1"/>
    <s v="Uninsured"/>
    <x v="0"/>
    <x v="17"/>
    <n v="1"/>
    <s v="YOUNG ADULT"/>
    <x v="3"/>
    <n v="2021"/>
  </r>
  <r>
    <s v="P06422"/>
    <x v="153"/>
    <x v="3"/>
    <x v="46"/>
    <s v="Female"/>
    <x v="4"/>
    <x v="9"/>
    <n v="3"/>
    <n v="7"/>
    <x v="0"/>
    <n v="4"/>
    <n v="4"/>
    <n v="1"/>
    <s v="Private"/>
    <x v="0"/>
    <x v="5"/>
    <n v="0"/>
    <s v="ADULT"/>
    <x v="5"/>
    <n v="2023"/>
  </r>
  <r>
    <s v="P06423"/>
    <x v="696"/>
    <x v="1"/>
    <x v="54"/>
    <s v="Female"/>
    <x v="0"/>
    <x v="1"/>
    <n v="6"/>
    <n v="6"/>
    <x v="2"/>
    <n v="10"/>
    <n v="6"/>
    <n v="2"/>
    <s v="Medicare"/>
    <x v="1"/>
    <x v="2"/>
    <n v="1"/>
    <s v="SENIOR"/>
    <x v="3"/>
    <n v="2023"/>
  </r>
  <r>
    <s v="P06424"/>
    <x v="321"/>
    <x v="0"/>
    <x v="30"/>
    <s v="Female"/>
    <x v="1"/>
    <x v="4"/>
    <n v="4"/>
    <n v="6"/>
    <x v="0"/>
    <n v="6"/>
    <n v="2"/>
    <n v="1"/>
    <s v="Private"/>
    <x v="0"/>
    <x v="29"/>
    <n v="0"/>
    <s v="ADULT"/>
    <x v="6"/>
    <n v="2023"/>
  </r>
  <r>
    <s v="P06425"/>
    <x v="292"/>
    <x v="1"/>
    <x v="12"/>
    <s v="Female"/>
    <x v="4"/>
    <x v="6"/>
    <n v="3"/>
    <n v="7"/>
    <x v="0"/>
    <n v="6"/>
    <n v="4"/>
    <n v="2"/>
    <s v="Medicaid"/>
    <x v="0"/>
    <x v="6"/>
    <n v="1"/>
    <s v="ADULT"/>
    <x v="3"/>
    <n v="2023"/>
  </r>
  <r>
    <s v="P06426"/>
    <x v="242"/>
    <x v="0"/>
    <x v="0"/>
    <s v="Female"/>
    <x v="0"/>
    <x v="2"/>
    <n v="4"/>
    <n v="9"/>
    <x v="0"/>
    <n v="7"/>
    <n v="6"/>
    <n v="2"/>
    <s v="Medicare"/>
    <x v="0"/>
    <x v="2"/>
    <n v="1"/>
    <s v="SENIOR"/>
    <x v="0"/>
    <n v="2021"/>
  </r>
  <r>
    <s v="P06427"/>
    <x v="96"/>
    <x v="1"/>
    <x v="46"/>
    <s v="Female"/>
    <x v="0"/>
    <x v="6"/>
    <n v="4"/>
    <n v="8"/>
    <x v="1"/>
    <n v="6"/>
    <n v="2"/>
    <n v="1"/>
    <s v="Private"/>
    <x v="0"/>
    <x v="61"/>
    <n v="0"/>
    <s v="ADULT"/>
    <x v="3"/>
    <n v="2021"/>
  </r>
  <r>
    <s v="P06428"/>
    <x v="6"/>
    <x v="1"/>
    <x v="3"/>
    <s v="Female"/>
    <x v="4"/>
    <x v="0"/>
    <n v="6"/>
    <n v="8"/>
    <x v="2"/>
    <n v="10"/>
    <n v="8"/>
    <n v="2"/>
    <s v="Medicare"/>
    <x v="1"/>
    <x v="2"/>
    <n v="1"/>
    <s v="SENIOR"/>
    <x v="4"/>
    <n v="2021"/>
  </r>
  <r>
    <s v="P06429"/>
    <x v="844"/>
    <x v="0"/>
    <x v="54"/>
    <s v="Female"/>
    <x v="4"/>
    <x v="2"/>
    <n v="5"/>
    <n v="9"/>
    <x v="1"/>
    <n v="8"/>
    <n v="7"/>
    <n v="3"/>
    <s v="Medicare"/>
    <x v="0"/>
    <x v="2"/>
    <n v="1"/>
    <s v="SENIOR"/>
    <x v="6"/>
    <n v="2021"/>
  </r>
  <r>
    <s v="P06430"/>
    <x v="688"/>
    <x v="3"/>
    <x v="7"/>
    <s v="Male"/>
    <x v="0"/>
    <x v="9"/>
    <n v="3"/>
    <n v="7"/>
    <x v="2"/>
    <n v="6"/>
    <n v="2"/>
    <n v="1"/>
    <s v="Medicaid"/>
    <x v="0"/>
    <x v="52"/>
    <n v="0"/>
    <s v="ADULT"/>
    <x v="5"/>
    <n v="2023"/>
  </r>
  <r>
    <s v="P06431"/>
    <x v="346"/>
    <x v="0"/>
    <x v="21"/>
    <s v="Male"/>
    <x v="2"/>
    <x v="0"/>
    <n v="3"/>
    <n v="6"/>
    <x v="3"/>
    <n v="4"/>
    <n v="2"/>
    <n v="2"/>
    <s v="Uninsured"/>
    <x v="0"/>
    <x v="31"/>
    <n v="0"/>
    <s v="ADULT"/>
    <x v="6"/>
    <n v="2021"/>
  </r>
  <r>
    <s v="P06432"/>
    <x v="890"/>
    <x v="2"/>
    <x v="45"/>
    <s v="Male"/>
    <x v="0"/>
    <x v="2"/>
    <n v="1"/>
    <n v="8"/>
    <x v="1"/>
    <n v="4"/>
    <n v="0"/>
    <n v="0"/>
    <s v="Uninsured"/>
    <x v="2"/>
    <x v="65"/>
    <n v="0"/>
    <s v="YOUNG ADULT"/>
    <x v="7"/>
    <n v="2023"/>
  </r>
  <r>
    <s v="P06433"/>
    <x v="112"/>
    <x v="0"/>
    <x v="33"/>
    <s v="Female"/>
    <x v="0"/>
    <x v="0"/>
    <n v="3"/>
    <n v="5"/>
    <x v="0"/>
    <n v="6"/>
    <n v="4"/>
    <n v="1"/>
    <s v="Private"/>
    <x v="0"/>
    <x v="10"/>
    <n v="1"/>
    <s v="YOUNG ADULT"/>
    <x v="0"/>
    <n v="2023"/>
  </r>
  <r>
    <s v="P06434"/>
    <x v="1079"/>
    <x v="3"/>
    <x v="28"/>
    <s v="Female"/>
    <x v="0"/>
    <x v="8"/>
    <n v="2"/>
    <n v="7"/>
    <x v="3"/>
    <n v="4"/>
    <n v="3"/>
    <n v="0"/>
    <s v="Medicaid"/>
    <x v="2"/>
    <x v="5"/>
    <n v="0"/>
    <s v="YOUNG ADULT"/>
    <x v="11"/>
    <n v="2022"/>
  </r>
  <r>
    <s v="P06435"/>
    <x v="448"/>
    <x v="3"/>
    <x v="30"/>
    <s v="Male"/>
    <x v="3"/>
    <x v="10"/>
    <n v="4"/>
    <n v="9"/>
    <x v="3"/>
    <n v="6"/>
    <n v="3"/>
    <n v="1"/>
    <s v="Medicaid"/>
    <x v="0"/>
    <x v="31"/>
    <n v="0"/>
    <s v="ADULT"/>
    <x v="8"/>
    <n v="2021"/>
  </r>
  <r>
    <s v="P06436"/>
    <x v="101"/>
    <x v="3"/>
    <x v="32"/>
    <s v="Female"/>
    <x v="4"/>
    <x v="7"/>
    <n v="3"/>
    <n v="8"/>
    <x v="0"/>
    <n v="4"/>
    <n v="4"/>
    <n v="1"/>
    <s v="Private"/>
    <x v="0"/>
    <x v="28"/>
    <n v="1"/>
    <s v="ADULT"/>
    <x v="8"/>
    <n v="2021"/>
  </r>
  <r>
    <s v="P06437"/>
    <x v="512"/>
    <x v="2"/>
    <x v="28"/>
    <s v="Female"/>
    <x v="0"/>
    <x v="2"/>
    <n v="4"/>
    <n v="11"/>
    <x v="2"/>
    <n v="7"/>
    <n v="3"/>
    <n v="1"/>
    <s v="Medicaid"/>
    <x v="0"/>
    <x v="14"/>
    <n v="1"/>
    <s v="YOUNG ADULT"/>
    <x v="2"/>
    <n v="2021"/>
  </r>
  <r>
    <s v="P06438"/>
    <x v="1031"/>
    <x v="2"/>
    <x v="22"/>
    <s v="Female"/>
    <x v="1"/>
    <x v="3"/>
    <n v="4"/>
    <n v="8"/>
    <x v="1"/>
    <n v="6"/>
    <n v="5"/>
    <n v="3"/>
    <s v="Private"/>
    <x v="0"/>
    <x v="1"/>
    <n v="1"/>
    <s v="ADULT"/>
    <x v="9"/>
    <n v="2022"/>
  </r>
  <r>
    <s v="P06439"/>
    <x v="963"/>
    <x v="0"/>
    <x v="0"/>
    <s v="Male"/>
    <x v="2"/>
    <x v="0"/>
    <n v="4"/>
    <n v="8"/>
    <x v="2"/>
    <n v="6"/>
    <n v="4"/>
    <n v="2"/>
    <s v="Medicare"/>
    <x v="0"/>
    <x v="62"/>
    <n v="1"/>
    <s v="SENIOR"/>
    <x v="10"/>
    <n v="2022"/>
  </r>
  <r>
    <s v="P06440"/>
    <x v="326"/>
    <x v="1"/>
    <x v="0"/>
    <s v="Female"/>
    <x v="2"/>
    <x v="1"/>
    <n v="4"/>
    <n v="6"/>
    <x v="2"/>
    <n v="7"/>
    <n v="4"/>
    <n v="1"/>
    <s v="Medicare"/>
    <x v="0"/>
    <x v="55"/>
    <n v="0"/>
    <s v="SENIOR"/>
    <x v="4"/>
    <n v="2022"/>
  </r>
  <r>
    <s v="P06441"/>
    <x v="76"/>
    <x v="0"/>
    <x v="10"/>
    <s v="Female"/>
    <x v="3"/>
    <x v="2"/>
    <n v="3"/>
    <n v="9"/>
    <x v="1"/>
    <n v="4"/>
    <n v="4"/>
    <n v="1"/>
    <s v="Private"/>
    <x v="0"/>
    <x v="37"/>
    <n v="1"/>
    <s v="YOUNG ADULT"/>
    <x v="0"/>
    <n v="2023"/>
  </r>
  <r>
    <s v="P06442"/>
    <x v="772"/>
    <x v="3"/>
    <x v="1"/>
    <s v="Female"/>
    <x v="2"/>
    <x v="9"/>
    <n v="4"/>
    <n v="8"/>
    <x v="2"/>
    <n v="8"/>
    <n v="3"/>
    <n v="1"/>
    <s v="Medicaid"/>
    <x v="0"/>
    <x v="11"/>
    <n v="1"/>
    <s v="ADULT"/>
    <x v="11"/>
    <n v="2022"/>
  </r>
  <r>
    <s v="P06443"/>
    <x v="712"/>
    <x v="2"/>
    <x v="51"/>
    <s v="Female"/>
    <x v="0"/>
    <x v="2"/>
    <n v="5"/>
    <n v="9"/>
    <x v="1"/>
    <n v="8"/>
    <n v="4"/>
    <n v="2"/>
    <s v="Uninsured"/>
    <x v="0"/>
    <x v="2"/>
    <n v="1"/>
    <s v="YOUNG ADULT"/>
    <x v="9"/>
    <n v="2021"/>
  </r>
  <r>
    <s v="P06444"/>
    <x v="999"/>
    <x v="0"/>
    <x v="39"/>
    <s v="Female"/>
    <x v="4"/>
    <x v="1"/>
    <n v="5"/>
    <n v="6"/>
    <x v="2"/>
    <n v="8"/>
    <n v="5"/>
    <n v="2"/>
    <s v="Medicare"/>
    <x v="0"/>
    <x v="2"/>
    <n v="1"/>
    <s v="SENIOR"/>
    <x v="10"/>
    <n v="2023"/>
  </r>
  <r>
    <s v="P06445"/>
    <x v="948"/>
    <x v="3"/>
    <x v="6"/>
    <s v="Male"/>
    <x v="0"/>
    <x v="7"/>
    <n v="5"/>
    <n v="10"/>
    <x v="0"/>
    <n v="8"/>
    <n v="6"/>
    <n v="2"/>
    <s v="Medicare"/>
    <x v="0"/>
    <x v="2"/>
    <n v="1"/>
    <s v="SENIOR"/>
    <x v="5"/>
    <n v="2021"/>
  </r>
  <r>
    <s v="P06446"/>
    <x v="837"/>
    <x v="1"/>
    <x v="15"/>
    <s v="Female"/>
    <x v="1"/>
    <x v="0"/>
    <n v="3"/>
    <n v="5"/>
    <x v="2"/>
    <n v="6"/>
    <n v="2"/>
    <n v="1"/>
    <s v="Private"/>
    <x v="0"/>
    <x v="30"/>
    <n v="0"/>
    <s v="ADULT"/>
    <x v="3"/>
    <n v="2021"/>
  </r>
  <r>
    <s v="P06447"/>
    <x v="426"/>
    <x v="0"/>
    <x v="46"/>
    <s v="Male"/>
    <x v="0"/>
    <x v="8"/>
    <n v="3"/>
    <n v="9"/>
    <x v="0"/>
    <n v="6"/>
    <n v="4"/>
    <n v="1"/>
    <s v="Uninsured"/>
    <x v="0"/>
    <x v="19"/>
    <n v="1"/>
    <s v="ADULT"/>
    <x v="0"/>
    <n v="2023"/>
  </r>
  <r>
    <s v="P06448"/>
    <x v="267"/>
    <x v="1"/>
    <x v="7"/>
    <s v="Male"/>
    <x v="2"/>
    <x v="1"/>
    <n v="4"/>
    <n v="5"/>
    <x v="2"/>
    <n v="7"/>
    <n v="2"/>
    <n v="2"/>
    <s v="Private"/>
    <x v="0"/>
    <x v="17"/>
    <n v="1"/>
    <s v="ADULT"/>
    <x v="4"/>
    <n v="2023"/>
  </r>
  <r>
    <s v="P06449"/>
    <x v="701"/>
    <x v="1"/>
    <x v="77"/>
    <s v="Male"/>
    <x v="3"/>
    <x v="4"/>
    <n v="2"/>
    <n v="5"/>
    <x v="1"/>
    <n v="4"/>
    <n v="2"/>
    <n v="0"/>
    <s v="Private"/>
    <x v="2"/>
    <x v="58"/>
    <n v="0"/>
    <s v="YOUNG ADULT"/>
    <x v="1"/>
    <n v="2023"/>
  </r>
  <r>
    <s v="P06450"/>
    <x v="923"/>
    <x v="0"/>
    <x v="14"/>
    <s v="Male"/>
    <x v="1"/>
    <x v="8"/>
    <n v="4"/>
    <n v="8"/>
    <x v="1"/>
    <n v="6"/>
    <n v="3"/>
    <n v="1"/>
    <s v="Private"/>
    <x v="0"/>
    <x v="8"/>
    <n v="1"/>
    <s v="ADULT"/>
    <x v="10"/>
    <n v="2021"/>
  </r>
  <r>
    <s v="P06451"/>
    <x v="692"/>
    <x v="2"/>
    <x v="22"/>
    <s v="Male"/>
    <x v="0"/>
    <x v="0"/>
    <n v="4"/>
    <n v="7"/>
    <x v="0"/>
    <n v="7"/>
    <n v="6"/>
    <n v="1"/>
    <s v="Medicaid"/>
    <x v="0"/>
    <x v="11"/>
    <n v="1"/>
    <s v="ADULT"/>
    <x v="7"/>
    <n v="2022"/>
  </r>
  <r>
    <s v="P06452"/>
    <x v="868"/>
    <x v="0"/>
    <x v="41"/>
    <s v="Female"/>
    <x v="3"/>
    <x v="0"/>
    <n v="6"/>
    <n v="7"/>
    <x v="1"/>
    <n v="9"/>
    <n v="4"/>
    <n v="2"/>
    <s v="Medicare"/>
    <x v="1"/>
    <x v="2"/>
    <n v="1"/>
    <s v="SENIOR"/>
    <x v="0"/>
    <n v="2021"/>
  </r>
  <r>
    <s v="P06453"/>
    <x v="619"/>
    <x v="1"/>
    <x v="43"/>
    <s v="Female"/>
    <x v="4"/>
    <x v="1"/>
    <n v="6"/>
    <n v="6"/>
    <x v="3"/>
    <n v="9"/>
    <n v="3"/>
    <n v="2"/>
    <s v="Private"/>
    <x v="1"/>
    <x v="2"/>
    <n v="1"/>
    <s v="YOUNG ADULT"/>
    <x v="3"/>
    <n v="2023"/>
  </r>
  <r>
    <s v="P06454"/>
    <x v="316"/>
    <x v="2"/>
    <x v="21"/>
    <s v="Male"/>
    <x v="1"/>
    <x v="2"/>
    <n v="3"/>
    <n v="9"/>
    <x v="0"/>
    <n v="4"/>
    <n v="2"/>
    <n v="1"/>
    <s v="Uninsured"/>
    <x v="0"/>
    <x v="17"/>
    <n v="1"/>
    <s v="ADULT"/>
    <x v="2"/>
    <n v="2021"/>
  </r>
  <r>
    <s v="P06455"/>
    <x v="543"/>
    <x v="2"/>
    <x v="33"/>
    <s v="Female"/>
    <x v="2"/>
    <x v="4"/>
    <n v="4"/>
    <n v="5"/>
    <x v="1"/>
    <n v="7"/>
    <n v="3"/>
    <n v="1"/>
    <s v="Medicaid"/>
    <x v="0"/>
    <x v="9"/>
    <n v="1"/>
    <s v="YOUNG ADULT"/>
    <x v="2"/>
    <n v="2021"/>
  </r>
  <r>
    <s v="P06456"/>
    <x v="413"/>
    <x v="1"/>
    <x v="13"/>
    <s v="Male"/>
    <x v="1"/>
    <x v="0"/>
    <n v="3"/>
    <n v="8"/>
    <x v="1"/>
    <n v="4"/>
    <n v="4"/>
    <n v="1"/>
    <s v="Medicaid"/>
    <x v="0"/>
    <x v="5"/>
    <n v="1"/>
    <s v="ADULT"/>
    <x v="1"/>
    <n v="2023"/>
  </r>
  <r>
    <s v="P06457"/>
    <x v="653"/>
    <x v="1"/>
    <x v="25"/>
    <s v="Male"/>
    <x v="3"/>
    <x v="1"/>
    <n v="2"/>
    <n v="6"/>
    <x v="2"/>
    <n v="3"/>
    <n v="2"/>
    <n v="0"/>
    <s v="Medicaid"/>
    <x v="0"/>
    <x v="60"/>
    <n v="0"/>
    <s v="YOUNG ADULT"/>
    <x v="3"/>
    <n v="2023"/>
  </r>
  <r>
    <s v="P06458"/>
    <x v="540"/>
    <x v="3"/>
    <x v="41"/>
    <s v="Female"/>
    <x v="1"/>
    <x v="8"/>
    <n v="6"/>
    <n v="9"/>
    <x v="2"/>
    <n v="13"/>
    <n v="4"/>
    <n v="2"/>
    <s v="Medicare"/>
    <x v="1"/>
    <x v="2"/>
    <n v="1"/>
    <s v="SENIOR"/>
    <x v="11"/>
    <n v="2023"/>
  </r>
  <r>
    <s v="P06459"/>
    <x v="150"/>
    <x v="0"/>
    <x v="37"/>
    <s v="Female"/>
    <x v="3"/>
    <x v="0"/>
    <n v="4"/>
    <n v="8"/>
    <x v="1"/>
    <n v="7"/>
    <n v="3"/>
    <n v="2"/>
    <s v="Medicaid"/>
    <x v="0"/>
    <x v="61"/>
    <n v="0"/>
    <s v="ADULT"/>
    <x v="10"/>
    <n v="2021"/>
  </r>
  <r>
    <s v="P06460"/>
    <x v="252"/>
    <x v="2"/>
    <x v="30"/>
    <s v="Female"/>
    <x v="2"/>
    <x v="6"/>
    <n v="5"/>
    <n v="7"/>
    <x v="1"/>
    <n v="8"/>
    <n v="2"/>
    <n v="1"/>
    <s v="Medicaid"/>
    <x v="0"/>
    <x v="2"/>
    <n v="1"/>
    <s v="ADULT"/>
    <x v="9"/>
    <n v="2022"/>
  </r>
  <r>
    <s v="P06461"/>
    <x v="173"/>
    <x v="2"/>
    <x v="36"/>
    <s v="Male"/>
    <x v="3"/>
    <x v="6"/>
    <n v="4"/>
    <n v="7"/>
    <x v="2"/>
    <n v="6"/>
    <n v="5"/>
    <n v="1"/>
    <s v="Private"/>
    <x v="0"/>
    <x v="26"/>
    <n v="1"/>
    <s v="ADULT"/>
    <x v="9"/>
    <n v="2023"/>
  </r>
  <r>
    <s v="P06462"/>
    <x v="45"/>
    <x v="1"/>
    <x v="56"/>
    <s v="Female"/>
    <x v="3"/>
    <x v="1"/>
    <n v="2"/>
    <n v="5"/>
    <x v="0"/>
    <n v="3"/>
    <n v="2"/>
    <n v="0"/>
    <s v="Medicaid"/>
    <x v="2"/>
    <x v="43"/>
    <n v="0"/>
    <s v="YOUNG ADULT"/>
    <x v="1"/>
    <n v="2022"/>
  </r>
  <r>
    <s v="P06463"/>
    <x v="343"/>
    <x v="0"/>
    <x v="1"/>
    <s v="Female"/>
    <x v="3"/>
    <x v="6"/>
    <n v="4"/>
    <n v="7"/>
    <x v="1"/>
    <n v="6"/>
    <n v="3"/>
    <n v="2"/>
    <s v="Uninsured"/>
    <x v="0"/>
    <x v="2"/>
    <n v="1"/>
    <s v="ADULT"/>
    <x v="10"/>
    <n v="2021"/>
  </r>
  <r>
    <s v="P06464"/>
    <x v="1075"/>
    <x v="2"/>
    <x v="38"/>
    <s v="Female"/>
    <x v="4"/>
    <x v="1"/>
    <n v="5"/>
    <n v="7"/>
    <x v="0"/>
    <n v="10"/>
    <n v="4"/>
    <n v="1"/>
    <s v="Medicare"/>
    <x v="0"/>
    <x v="12"/>
    <n v="1"/>
    <s v="SENIOR"/>
    <x v="7"/>
    <n v="2021"/>
  </r>
  <r>
    <s v="P06465"/>
    <x v="564"/>
    <x v="2"/>
    <x v="25"/>
    <s v="Male"/>
    <x v="4"/>
    <x v="1"/>
    <n v="2"/>
    <n v="8"/>
    <x v="0"/>
    <n v="3"/>
    <n v="3"/>
    <n v="0"/>
    <s v="Private"/>
    <x v="1"/>
    <x v="60"/>
    <n v="0"/>
    <s v="YOUNG ADULT"/>
    <x v="2"/>
    <n v="2023"/>
  </r>
  <r>
    <s v="P06466"/>
    <x v="768"/>
    <x v="2"/>
    <x v="6"/>
    <s v="Female"/>
    <x v="3"/>
    <x v="1"/>
    <n v="5"/>
    <n v="7"/>
    <x v="1"/>
    <n v="8"/>
    <n v="4"/>
    <n v="3"/>
    <s v="Medicare"/>
    <x v="0"/>
    <x v="2"/>
    <n v="1"/>
    <s v="SENIOR"/>
    <x v="2"/>
    <n v="2022"/>
  </r>
  <r>
    <s v="P06467"/>
    <x v="580"/>
    <x v="3"/>
    <x v="40"/>
    <s v="Female"/>
    <x v="3"/>
    <x v="9"/>
    <n v="4"/>
    <n v="9"/>
    <x v="1"/>
    <n v="7"/>
    <n v="2"/>
    <n v="1"/>
    <s v="Private"/>
    <x v="0"/>
    <x v="9"/>
    <n v="0"/>
    <s v="ADULT"/>
    <x v="11"/>
    <n v="2023"/>
  </r>
  <r>
    <s v="P06468"/>
    <x v="842"/>
    <x v="3"/>
    <x v="42"/>
    <s v="Female"/>
    <x v="3"/>
    <x v="9"/>
    <n v="4"/>
    <n v="9"/>
    <x v="0"/>
    <n v="8"/>
    <n v="2"/>
    <n v="1"/>
    <s v="Private"/>
    <x v="0"/>
    <x v="72"/>
    <n v="1"/>
    <s v="ADULT"/>
    <x v="11"/>
    <n v="2022"/>
  </r>
  <r>
    <s v="P06469"/>
    <x v="761"/>
    <x v="2"/>
    <x v="8"/>
    <s v="Male"/>
    <x v="3"/>
    <x v="0"/>
    <n v="4"/>
    <n v="8"/>
    <x v="1"/>
    <n v="7"/>
    <n v="4"/>
    <n v="2"/>
    <s v="Medicare"/>
    <x v="0"/>
    <x v="62"/>
    <n v="0"/>
    <s v="SENIOR"/>
    <x v="2"/>
    <n v="2022"/>
  </r>
  <r>
    <s v="P06470"/>
    <x v="109"/>
    <x v="3"/>
    <x v="37"/>
    <s v="Female"/>
    <x v="4"/>
    <x v="7"/>
    <n v="3"/>
    <n v="9"/>
    <x v="1"/>
    <n v="4"/>
    <n v="2"/>
    <n v="1"/>
    <s v="Medicaid"/>
    <x v="0"/>
    <x v="17"/>
    <n v="0"/>
    <s v="ADULT"/>
    <x v="5"/>
    <n v="2023"/>
  </r>
  <r>
    <s v="P06471"/>
    <x v="933"/>
    <x v="3"/>
    <x v="47"/>
    <s v="Male"/>
    <x v="3"/>
    <x v="7"/>
    <n v="4"/>
    <n v="11"/>
    <x v="0"/>
    <n v="9"/>
    <n v="3"/>
    <n v="1"/>
    <s v="Uninsured"/>
    <x v="0"/>
    <x v="53"/>
    <n v="1"/>
    <s v="ADULT"/>
    <x v="5"/>
    <n v="2021"/>
  </r>
  <r>
    <s v="P06472"/>
    <x v="1032"/>
    <x v="3"/>
    <x v="32"/>
    <s v="Female"/>
    <x v="0"/>
    <x v="7"/>
    <n v="3"/>
    <n v="9"/>
    <x v="1"/>
    <n v="4"/>
    <n v="2"/>
    <n v="1"/>
    <s v="Private"/>
    <x v="0"/>
    <x v="40"/>
    <n v="1"/>
    <s v="ADULT"/>
    <x v="8"/>
    <n v="2023"/>
  </r>
  <r>
    <s v="P06473"/>
    <x v="1075"/>
    <x v="2"/>
    <x v="30"/>
    <s v="Male"/>
    <x v="3"/>
    <x v="6"/>
    <n v="4"/>
    <n v="8"/>
    <x v="0"/>
    <n v="9"/>
    <n v="3"/>
    <n v="1"/>
    <s v="Private"/>
    <x v="0"/>
    <x v="45"/>
    <n v="0"/>
    <s v="ADULT"/>
    <x v="7"/>
    <n v="2021"/>
  </r>
  <r>
    <s v="P06474"/>
    <x v="495"/>
    <x v="0"/>
    <x v="45"/>
    <s v="Male"/>
    <x v="3"/>
    <x v="1"/>
    <n v="1"/>
    <n v="3"/>
    <x v="1"/>
    <n v="6"/>
    <n v="2"/>
    <n v="0"/>
    <s v="Private"/>
    <x v="2"/>
    <x v="77"/>
    <n v="0"/>
    <s v="YOUNG ADULT"/>
    <x v="10"/>
    <n v="2021"/>
  </r>
  <r>
    <s v="P06475"/>
    <x v="921"/>
    <x v="0"/>
    <x v="60"/>
    <s v="Female"/>
    <x v="3"/>
    <x v="6"/>
    <n v="2"/>
    <n v="8"/>
    <x v="2"/>
    <n v="3"/>
    <n v="2"/>
    <n v="2"/>
    <s v="Medicaid"/>
    <x v="2"/>
    <x v="32"/>
    <n v="0"/>
    <s v="YOUNG ADULT"/>
    <x v="10"/>
    <n v="2023"/>
  </r>
  <r>
    <s v="P06476"/>
    <x v="941"/>
    <x v="2"/>
    <x v="38"/>
    <s v="Male"/>
    <x v="3"/>
    <x v="1"/>
    <n v="5"/>
    <n v="5"/>
    <x v="1"/>
    <n v="8"/>
    <n v="4"/>
    <n v="2"/>
    <s v="Medicare"/>
    <x v="0"/>
    <x v="2"/>
    <n v="1"/>
    <s v="SENIOR"/>
    <x v="7"/>
    <n v="2023"/>
  </r>
  <r>
    <s v="P06477"/>
    <x v="1024"/>
    <x v="3"/>
    <x v="35"/>
    <s v="Male"/>
    <x v="2"/>
    <x v="9"/>
    <n v="5"/>
    <n v="9"/>
    <x v="3"/>
    <n v="8"/>
    <n v="6"/>
    <n v="2"/>
    <s v="Medicare"/>
    <x v="0"/>
    <x v="2"/>
    <n v="1"/>
    <s v="SENIOR"/>
    <x v="8"/>
    <n v="2023"/>
  </r>
  <r>
    <s v="P06478"/>
    <x v="281"/>
    <x v="2"/>
    <x v="15"/>
    <s v="Male"/>
    <x v="2"/>
    <x v="8"/>
    <n v="4"/>
    <n v="9"/>
    <x v="2"/>
    <n v="6"/>
    <n v="2"/>
    <n v="1"/>
    <s v="Medicaid"/>
    <x v="0"/>
    <x v="14"/>
    <n v="1"/>
    <s v="ADULT"/>
    <x v="9"/>
    <n v="2021"/>
  </r>
  <r>
    <s v="P06479"/>
    <x v="656"/>
    <x v="1"/>
    <x v="22"/>
    <s v="Male"/>
    <x v="0"/>
    <x v="6"/>
    <n v="4"/>
    <n v="10"/>
    <x v="2"/>
    <n v="6"/>
    <n v="4"/>
    <n v="1"/>
    <s v="Uninsured"/>
    <x v="0"/>
    <x v="1"/>
    <n v="1"/>
    <s v="ADULT"/>
    <x v="1"/>
    <n v="2021"/>
  </r>
  <r>
    <s v="P06480"/>
    <x v="323"/>
    <x v="1"/>
    <x v="14"/>
    <s v="Female"/>
    <x v="0"/>
    <x v="0"/>
    <n v="4"/>
    <n v="7"/>
    <x v="1"/>
    <n v="8"/>
    <n v="4"/>
    <n v="1"/>
    <s v="Private"/>
    <x v="0"/>
    <x v="61"/>
    <n v="0"/>
    <s v="ADULT"/>
    <x v="1"/>
    <n v="2023"/>
  </r>
  <r>
    <s v="P06481"/>
    <x v="632"/>
    <x v="1"/>
    <x v="2"/>
    <s v="Female"/>
    <x v="2"/>
    <x v="0"/>
    <n v="6"/>
    <n v="7"/>
    <x v="3"/>
    <n v="9"/>
    <n v="6"/>
    <n v="2"/>
    <s v="Medicare"/>
    <x v="1"/>
    <x v="2"/>
    <n v="1"/>
    <s v="SENIOR"/>
    <x v="3"/>
    <n v="2021"/>
  </r>
  <r>
    <s v="P06482"/>
    <x v="828"/>
    <x v="2"/>
    <x v="62"/>
    <s v="Female"/>
    <x v="1"/>
    <x v="0"/>
    <n v="2"/>
    <n v="6"/>
    <x v="1"/>
    <n v="4"/>
    <n v="1"/>
    <n v="0"/>
    <s v="Uninsured"/>
    <x v="3"/>
    <x v="60"/>
    <n v="1"/>
    <s v="YOUNG ADULT"/>
    <x v="9"/>
    <n v="2023"/>
  </r>
  <r>
    <s v="P06483"/>
    <x v="882"/>
    <x v="1"/>
    <x v="15"/>
    <s v="Male"/>
    <x v="0"/>
    <x v="6"/>
    <n v="4"/>
    <n v="9"/>
    <x v="1"/>
    <n v="7"/>
    <n v="2"/>
    <n v="1"/>
    <s v="Medicaid"/>
    <x v="0"/>
    <x v="14"/>
    <n v="1"/>
    <s v="ADULT"/>
    <x v="3"/>
    <n v="2021"/>
  </r>
  <r>
    <s v="P06484"/>
    <x v="1057"/>
    <x v="1"/>
    <x v="32"/>
    <s v="Female"/>
    <x v="4"/>
    <x v="0"/>
    <n v="3"/>
    <n v="5"/>
    <x v="1"/>
    <n v="4"/>
    <n v="2"/>
    <n v="1"/>
    <s v="Private"/>
    <x v="0"/>
    <x v="10"/>
    <n v="1"/>
    <s v="ADULT"/>
    <x v="4"/>
    <n v="2023"/>
  </r>
  <r>
    <s v="P06485"/>
    <x v="701"/>
    <x v="1"/>
    <x v="2"/>
    <s v="Female"/>
    <x v="2"/>
    <x v="1"/>
    <n v="5"/>
    <n v="6"/>
    <x v="0"/>
    <n v="8"/>
    <n v="4"/>
    <n v="1"/>
    <s v="Medicare"/>
    <x v="0"/>
    <x v="12"/>
    <n v="1"/>
    <s v="SENIOR"/>
    <x v="1"/>
    <n v="2023"/>
  </r>
  <r>
    <s v="P06486"/>
    <x v="331"/>
    <x v="3"/>
    <x v="49"/>
    <s v="Female"/>
    <x v="2"/>
    <x v="2"/>
    <n v="7"/>
    <n v="10"/>
    <x v="0"/>
    <n v="12"/>
    <n v="6"/>
    <n v="5"/>
    <s v="Medicare"/>
    <x v="1"/>
    <x v="2"/>
    <n v="1"/>
    <s v="SENIOR"/>
    <x v="11"/>
    <n v="2021"/>
  </r>
  <r>
    <s v="P06487"/>
    <x v="824"/>
    <x v="0"/>
    <x v="4"/>
    <s v="Female"/>
    <x v="3"/>
    <x v="0"/>
    <n v="4"/>
    <n v="6"/>
    <x v="3"/>
    <n v="6"/>
    <n v="2"/>
    <n v="1"/>
    <s v="Medicaid"/>
    <x v="0"/>
    <x v="29"/>
    <n v="1"/>
    <s v="ADULT"/>
    <x v="0"/>
    <n v="2023"/>
  </r>
  <r>
    <s v="P06488"/>
    <x v="414"/>
    <x v="2"/>
    <x v="51"/>
    <s v="Female"/>
    <x v="2"/>
    <x v="3"/>
    <n v="2"/>
    <n v="7"/>
    <x v="1"/>
    <n v="4"/>
    <n v="1"/>
    <n v="0"/>
    <s v="Medicaid"/>
    <x v="3"/>
    <x v="43"/>
    <n v="0"/>
    <s v="YOUNG ADULT"/>
    <x v="7"/>
    <n v="2021"/>
  </r>
  <r>
    <s v="P06489"/>
    <x v="316"/>
    <x v="2"/>
    <x v="20"/>
    <s v="Female"/>
    <x v="4"/>
    <x v="4"/>
    <n v="5"/>
    <n v="7"/>
    <x v="2"/>
    <n v="8"/>
    <n v="4"/>
    <n v="2"/>
    <s v="Private"/>
    <x v="0"/>
    <x v="2"/>
    <n v="1"/>
    <s v="ADULT"/>
    <x v="2"/>
    <n v="2021"/>
  </r>
  <r>
    <s v="P06490"/>
    <x v="382"/>
    <x v="0"/>
    <x v="54"/>
    <s v="Male"/>
    <x v="2"/>
    <x v="4"/>
    <n v="5"/>
    <n v="6"/>
    <x v="2"/>
    <n v="8"/>
    <n v="6"/>
    <n v="2"/>
    <s v="Medicare"/>
    <x v="0"/>
    <x v="2"/>
    <n v="1"/>
    <s v="SENIOR"/>
    <x v="10"/>
    <n v="2022"/>
  </r>
  <r>
    <s v="P06491"/>
    <x v="394"/>
    <x v="1"/>
    <x v="18"/>
    <s v="Male"/>
    <x v="0"/>
    <x v="4"/>
    <n v="4"/>
    <n v="7"/>
    <x v="2"/>
    <n v="7"/>
    <n v="2"/>
    <n v="1"/>
    <s v="Private"/>
    <x v="0"/>
    <x v="63"/>
    <n v="0"/>
    <s v="ADULT"/>
    <x v="1"/>
    <n v="2022"/>
  </r>
  <r>
    <s v="P06492"/>
    <x v="205"/>
    <x v="3"/>
    <x v="15"/>
    <s v="Female"/>
    <x v="4"/>
    <x v="7"/>
    <n v="3"/>
    <n v="8"/>
    <x v="2"/>
    <n v="4"/>
    <n v="2"/>
    <n v="1"/>
    <s v="Medicaid"/>
    <x v="0"/>
    <x v="17"/>
    <n v="1"/>
    <s v="ADULT"/>
    <x v="5"/>
    <n v="2021"/>
  </r>
  <r>
    <s v="P06493"/>
    <x v="867"/>
    <x v="1"/>
    <x v="41"/>
    <s v="Female"/>
    <x v="0"/>
    <x v="0"/>
    <n v="6"/>
    <n v="6"/>
    <x v="2"/>
    <n v="12"/>
    <n v="4"/>
    <n v="2"/>
    <s v="Medicare"/>
    <x v="1"/>
    <x v="2"/>
    <n v="1"/>
    <s v="SENIOR"/>
    <x v="1"/>
    <n v="2022"/>
  </r>
  <r>
    <s v="P06494"/>
    <x v="190"/>
    <x v="2"/>
    <x v="2"/>
    <s v="Male"/>
    <x v="2"/>
    <x v="0"/>
    <n v="5"/>
    <n v="6"/>
    <x v="3"/>
    <n v="8"/>
    <n v="5"/>
    <n v="1"/>
    <s v="Medicare"/>
    <x v="0"/>
    <x v="53"/>
    <n v="1"/>
    <s v="SENIOR"/>
    <x v="7"/>
    <n v="2021"/>
  </r>
  <r>
    <s v="P06495"/>
    <x v="710"/>
    <x v="3"/>
    <x v="13"/>
    <s v="Male"/>
    <x v="0"/>
    <x v="7"/>
    <n v="3"/>
    <n v="9"/>
    <x v="2"/>
    <n v="6"/>
    <n v="2"/>
    <n v="1"/>
    <s v="Medicaid"/>
    <x v="0"/>
    <x v="17"/>
    <n v="0"/>
    <s v="ADULT"/>
    <x v="8"/>
    <n v="2021"/>
  </r>
  <r>
    <s v="P06496"/>
    <x v="1013"/>
    <x v="1"/>
    <x v="20"/>
    <s v="Female"/>
    <x v="3"/>
    <x v="1"/>
    <n v="5"/>
    <n v="7"/>
    <x v="0"/>
    <n v="8"/>
    <n v="4"/>
    <n v="1"/>
    <s v="Private"/>
    <x v="0"/>
    <x v="28"/>
    <n v="1"/>
    <s v="ADULT"/>
    <x v="1"/>
    <n v="2022"/>
  </r>
  <r>
    <s v="P06497"/>
    <x v="455"/>
    <x v="2"/>
    <x v="41"/>
    <s v="Female"/>
    <x v="2"/>
    <x v="4"/>
    <n v="6"/>
    <n v="6"/>
    <x v="0"/>
    <n v="10"/>
    <n v="4"/>
    <n v="4"/>
    <s v="Medicare"/>
    <x v="1"/>
    <x v="2"/>
    <n v="1"/>
    <s v="SENIOR"/>
    <x v="7"/>
    <n v="2022"/>
  </r>
  <r>
    <s v="P06498"/>
    <x v="22"/>
    <x v="3"/>
    <x v="68"/>
    <s v="Male"/>
    <x v="3"/>
    <x v="8"/>
    <n v="5"/>
    <n v="9"/>
    <x v="0"/>
    <n v="8"/>
    <n v="7"/>
    <n v="2"/>
    <s v="Medicare"/>
    <x v="0"/>
    <x v="2"/>
    <n v="1"/>
    <s v="SENIOR"/>
    <x v="8"/>
    <n v="2023"/>
  </r>
  <r>
    <s v="P06499"/>
    <x v="547"/>
    <x v="3"/>
    <x v="31"/>
    <s v="Male"/>
    <x v="1"/>
    <x v="8"/>
    <n v="4"/>
    <n v="9"/>
    <x v="2"/>
    <n v="6"/>
    <n v="2"/>
    <n v="1"/>
    <s v="Uninsured"/>
    <x v="0"/>
    <x v="12"/>
    <n v="1"/>
    <s v="ADULT"/>
    <x v="5"/>
    <n v="2022"/>
  </r>
  <r>
    <s v="P06500"/>
    <x v="981"/>
    <x v="1"/>
    <x v="36"/>
    <s v="Female"/>
    <x v="4"/>
    <x v="2"/>
    <n v="3"/>
    <n v="8"/>
    <x v="2"/>
    <n v="8"/>
    <n v="2"/>
    <n v="2"/>
    <s v="Medicaid"/>
    <x v="0"/>
    <x v="2"/>
    <n v="1"/>
    <s v="ADULT"/>
    <x v="1"/>
    <n v="2023"/>
  </r>
  <r>
    <s v="P06501"/>
    <x v="382"/>
    <x v="0"/>
    <x v="68"/>
    <s v="Female"/>
    <x v="2"/>
    <x v="0"/>
    <n v="5"/>
    <n v="6"/>
    <x v="1"/>
    <n v="10"/>
    <n v="5"/>
    <n v="2"/>
    <s v="Medicare"/>
    <x v="0"/>
    <x v="2"/>
    <n v="1"/>
    <s v="SENIOR"/>
    <x v="10"/>
    <n v="2022"/>
  </r>
  <r>
    <s v="P06502"/>
    <x v="375"/>
    <x v="3"/>
    <x v="25"/>
    <s v="Male"/>
    <x v="2"/>
    <x v="8"/>
    <n v="2"/>
    <n v="7"/>
    <x v="0"/>
    <n v="4"/>
    <n v="1"/>
    <n v="0"/>
    <s v="Private"/>
    <x v="3"/>
    <x v="48"/>
    <n v="0"/>
    <s v="YOUNG ADULT"/>
    <x v="8"/>
    <n v="2021"/>
  </r>
  <r>
    <s v="P06503"/>
    <x v="403"/>
    <x v="1"/>
    <x v="57"/>
    <s v="Female"/>
    <x v="0"/>
    <x v="1"/>
    <n v="5"/>
    <n v="6"/>
    <x v="1"/>
    <n v="10"/>
    <n v="2"/>
    <n v="1"/>
    <s v="Medicaid"/>
    <x v="0"/>
    <x v="62"/>
    <n v="1"/>
    <s v="SENIOR"/>
    <x v="3"/>
    <n v="2022"/>
  </r>
  <r>
    <s v="P06504"/>
    <x v="858"/>
    <x v="3"/>
    <x v="51"/>
    <s v="Female"/>
    <x v="3"/>
    <x v="0"/>
    <n v="3"/>
    <n v="7"/>
    <x v="1"/>
    <n v="6"/>
    <n v="2"/>
    <n v="1"/>
    <s v="Private"/>
    <x v="0"/>
    <x v="27"/>
    <n v="0"/>
    <s v="YOUNG ADULT"/>
    <x v="8"/>
    <n v="2023"/>
  </r>
  <r>
    <s v="P06505"/>
    <x v="258"/>
    <x v="2"/>
    <x v="59"/>
    <s v="Female"/>
    <x v="0"/>
    <x v="6"/>
    <n v="5"/>
    <n v="9"/>
    <x v="2"/>
    <n v="8"/>
    <n v="5"/>
    <n v="2"/>
    <s v="Medicare"/>
    <x v="0"/>
    <x v="2"/>
    <n v="1"/>
    <s v="SENIOR"/>
    <x v="7"/>
    <n v="2022"/>
  </r>
  <r>
    <s v="P06506"/>
    <x v="776"/>
    <x v="3"/>
    <x v="22"/>
    <s v="Female"/>
    <x v="1"/>
    <x v="5"/>
    <n v="4"/>
    <n v="10"/>
    <x v="2"/>
    <n v="7"/>
    <n v="3"/>
    <n v="1"/>
    <s v="Private"/>
    <x v="0"/>
    <x v="15"/>
    <n v="1"/>
    <s v="ADULT"/>
    <x v="8"/>
    <n v="2023"/>
  </r>
  <r>
    <s v="P06507"/>
    <x v="1023"/>
    <x v="3"/>
    <x v="64"/>
    <s v="Female"/>
    <x v="1"/>
    <x v="7"/>
    <n v="5"/>
    <n v="12"/>
    <x v="2"/>
    <n v="8"/>
    <n v="4"/>
    <n v="3"/>
    <s v="Medicare"/>
    <x v="0"/>
    <x v="2"/>
    <n v="1"/>
    <s v="SENIOR"/>
    <x v="5"/>
    <n v="2021"/>
  </r>
  <r>
    <s v="P06508"/>
    <x v="53"/>
    <x v="2"/>
    <x v="0"/>
    <s v="Male"/>
    <x v="2"/>
    <x v="3"/>
    <n v="4"/>
    <n v="9"/>
    <x v="2"/>
    <n v="7"/>
    <n v="4"/>
    <n v="1"/>
    <s v="Medicare"/>
    <x v="0"/>
    <x v="55"/>
    <n v="0"/>
    <s v="SENIOR"/>
    <x v="9"/>
    <n v="2021"/>
  </r>
  <r>
    <s v="P06509"/>
    <x v="535"/>
    <x v="3"/>
    <x v="25"/>
    <s v="Male"/>
    <x v="3"/>
    <x v="8"/>
    <n v="2"/>
    <n v="8"/>
    <x v="2"/>
    <n v="3"/>
    <n v="2"/>
    <n v="2"/>
    <s v="Private"/>
    <x v="2"/>
    <x v="32"/>
    <n v="1"/>
    <s v="YOUNG ADULT"/>
    <x v="5"/>
    <n v="2022"/>
  </r>
  <r>
    <s v="P06510"/>
    <x v="723"/>
    <x v="1"/>
    <x v="17"/>
    <s v="Male"/>
    <x v="2"/>
    <x v="8"/>
    <n v="6"/>
    <n v="10"/>
    <x v="0"/>
    <n v="11"/>
    <n v="6"/>
    <n v="2"/>
    <s v="Medicare"/>
    <x v="1"/>
    <x v="2"/>
    <n v="1"/>
    <s v="SENIOR"/>
    <x v="1"/>
    <n v="2021"/>
  </r>
  <r>
    <s v="P06511"/>
    <x v="353"/>
    <x v="0"/>
    <x v="5"/>
    <s v="Male"/>
    <x v="0"/>
    <x v="5"/>
    <n v="6"/>
    <n v="11"/>
    <x v="0"/>
    <n v="10"/>
    <n v="6"/>
    <n v="4"/>
    <s v="Medicare"/>
    <x v="1"/>
    <x v="2"/>
    <n v="1"/>
    <s v="SENIOR"/>
    <x v="10"/>
    <n v="2022"/>
  </r>
  <r>
    <s v="P06512"/>
    <x v="377"/>
    <x v="2"/>
    <x v="58"/>
    <s v="Male"/>
    <x v="2"/>
    <x v="6"/>
    <n v="6"/>
    <n v="8"/>
    <x v="0"/>
    <n v="11"/>
    <n v="6"/>
    <n v="2"/>
    <s v="Medicare"/>
    <x v="1"/>
    <x v="2"/>
    <n v="1"/>
    <s v="SENIOR"/>
    <x v="9"/>
    <n v="2022"/>
  </r>
  <r>
    <s v="P06513"/>
    <x v="275"/>
    <x v="2"/>
    <x v="34"/>
    <s v="Male"/>
    <x v="2"/>
    <x v="6"/>
    <n v="4"/>
    <n v="7"/>
    <x v="2"/>
    <n v="7"/>
    <n v="4"/>
    <n v="2"/>
    <s v="Medicaid"/>
    <x v="0"/>
    <x v="2"/>
    <n v="1"/>
    <s v="ADULT"/>
    <x v="9"/>
    <n v="2022"/>
  </r>
  <r>
    <s v="P06514"/>
    <x v="492"/>
    <x v="1"/>
    <x v="32"/>
    <s v="Female"/>
    <x v="3"/>
    <x v="0"/>
    <n v="3"/>
    <n v="7"/>
    <x v="1"/>
    <n v="6"/>
    <n v="2"/>
    <n v="1"/>
    <s v="Private"/>
    <x v="0"/>
    <x v="10"/>
    <n v="1"/>
    <s v="ADULT"/>
    <x v="4"/>
    <n v="2022"/>
  </r>
  <r>
    <s v="P06515"/>
    <x v="819"/>
    <x v="3"/>
    <x v="30"/>
    <s v="Female"/>
    <x v="3"/>
    <x v="9"/>
    <n v="5"/>
    <n v="9"/>
    <x v="2"/>
    <n v="8"/>
    <n v="4"/>
    <n v="1"/>
    <s v="Private"/>
    <x v="0"/>
    <x v="34"/>
    <n v="1"/>
    <s v="ADULT"/>
    <x v="11"/>
    <n v="2021"/>
  </r>
  <r>
    <s v="P06516"/>
    <x v="732"/>
    <x v="3"/>
    <x v="37"/>
    <s v="Female"/>
    <x v="2"/>
    <x v="0"/>
    <n v="3"/>
    <n v="6"/>
    <x v="1"/>
    <n v="6"/>
    <n v="2"/>
    <n v="1"/>
    <s v="Private"/>
    <x v="0"/>
    <x v="27"/>
    <n v="0"/>
    <s v="ADULT"/>
    <x v="5"/>
    <n v="2023"/>
  </r>
  <r>
    <s v="P06517"/>
    <x v="826"/>
    <x v="3"/>
    <x v="73"/>
    <s v="Female"/>
    <x v="4"/>
    <x v="7"/>
    <n v="9"/>
    <n v="12"/>
    <x v="0"/>
    <n v="16"/>
    <n v="8"/>
    <n v="5"/>
    <s v="Medicare"/>
    <x v="1"/>
    <x v="2"/>
    <n v="1"/>
    <s v="SENIOR"/>
    <x v="11"/>
    <n v="2023"/>
  </r>
  <r>
    <s v="P06518"/>
    <x v="208"/>
    <x v="0"/>
    <x v="30"/>
    <s v="Male"/>
    <x v="0"/>
    <x v="3"/>
    <n v="5"/>
    <n v="8"/>
    <x v="0"/>
    <n v="8"/>
    <n v="2"/>
    <n v="2"/>
    <s v="Medicaid"/>
    <x v="0"/>
    <x v="2"/>
    <n v="1"/>
    <s v="ADULT"/>
    <x v="0"/>
    <n v="2022"/>
  </r>
  <r>
    <s v="P06519"/>
    <x v="1089"/>
    <x v="2"/>
    <x v="45"/>
    <s v="Male"/>
    <x v="2"/>
    <x v="2"/>
    <n v="2"/>
    <n v="9"/>
    <x v="0"/>
    <n v="4"/>
    <n v="2"/>
    <n v="0"/>
    <s v="Uninsured"/>
    <x v="2"/>
    <x v="56"/>
    <n v="1"/>
    <s v="YOUNG ADULT"/>
    <x v="7"/>
    <n v="2021"/>
  </r>
  <r>
    <s v="P06520"/>
    <x v="740"/>
    <x v="0"/>
    <x v="14"/>
    <s v="Male"/>
    <x v="2"/>
    <x v="6"/>
    <n v="4"/>
    <n v="7"/>
    <x v="1"/>
    <n v="6"/>
    <n v="2"/>
    <n v="1"/>
    <s v="Private"/>
    <x v="0"/>
    <x v="8"/>
    <n v="1"/>
    <s v="ADULT"/>
    <x v="6"/>
    <n v="2021"/>
  </r>
  <r>
    <s v="P06521"/>
    <x v="764"/>
    <x v="3"/>
    <x v="32"/>
    <s v="Female"/>
    <x v="3"/>
    <x v="9"/>
    <n v="6"/>
    <n v="9"/>
    <x v="2"/>
    <n v="9"/>
    <n v="3"/>
    <n v="2"/>
    <s v="Private"/>
    <x v="1"/>
    <x v="2"/>
    <n v="1"/>
    <s v="ADULT"/>
    <x v="8"/>
    <n v="2023"/>
  </r>
  <r>
    <s v="P06522"/>
    <x v="974"/>
    <x v="3"/>
    <x v="31"/>
    <s v="Male"/>
    <x v="4"/>
    <x v="7"/>
    <n v="4"/>
    <n v="10"/>
    <x v="2"/>
    <n v="7"/>
    <n v="3"/>
    <n v="1"/>
    <s v="Private"/>
    <x v="0"/>
    <x v="15"/>
    <n v="1"/>
    <s v="ADULT"/>
    <x v="5"/>
    <n v="2021"/>
  </r>
  <r>
    <s v="P06523"/>
    <x v="167"/>
    <x v="1"/>
    <x v="36"/>
    <s v="Female"/>
    <x v="3"/>
    <x v="0"/>
    <n v="4"/>
    <n v="6"/>
    <x v="1"/>
    <n v="9"/>
    <n v="2"/>
    <n v="2"/>
    <s v="Private"/>
    <x v="0"/>
    <x v="28"/>
    <n v="1"/>
    <s v="ADULT"/>
    <x v="1"/>
    <n v="2021"/>
  </r>
  <r>
    <s v="P06524"/>
    <x v="472"/>
    <x v="3"/>
    <x v="6"/>
    <s v="Female"/>
    <x v="4"/>
    <x v="8"/>
    <n v="7"/>
    <n v="9"/>
    <x v="0"/>
    <n v="12"/>
    <n v="5"/>
    <n v="3"/>
    <s v="Medicare"/>
    <x v="1"/>
    <x v="2"/>
    <n v="1"/>
    <s v="SENIOR"/>
    <x v="11"/>
    <n v="2022"/>
  </r>
  <r>
    <s v="P06525"/>
    <x v="185"/>
    <x v="1"/>
    <x v="50"/>
    <s v="Male"/>
    <x v="0"/>
    <x v="1"/>
    <n v="6"/>
    <n v="6"/>
    <x v="2"/>
    <n v="10"/>
    <n v="6"/>
    <n v="4"/>
    <s v="Medicare"/>
    <x v="1"/>
    <x v="2"/>
    <n v="1"/>
    <s v="SENIOR"/>
    <x v="4"/>
    <n v="2022"/>
  </r>
  <r>
    <s v="P06526"/>
    <x v="226"/>
    <x v="3"/>
    <x v="9"/>
    <s v="Male"/>
    <x v="0"/>
    <x v="2"/>
    <n v="4"/>
    <n v="11"/>
    <x v="1"/>
    <n v="7"/>
    <n v="2"/>
    <n v="1"/>
    <s v="Private"/>
    <x v="0"/>
    <x v="23"/>
    <n v="1"/>
    <s v="ADULT"/>
    <x v="8"/>
    <n v="2023"/>
  </r>
  <r>
    <s v="P06527"/>
    <x v="322"/>
    <x v="3"/>
    <x v="32"/>
    <s v="Female"/>
    <x v="3"/>
    <x v="8"/>
    <n v="4"/>
    <n v="8"/>
    <x v="1"/>
    <n v="7"/>
    <n v="2"/>
    <n v="1"/>
    <s v="Private"/>
    <x v="0"/>
    <x v="15"/>
    <n v="1"/>
    <s v="ADULT"/>
    <x v="5"/>
    <n v="2022"/>
  </r>
  <r>
    <s v="P06528"/>
    <x v="1033"/>
    <x v="2"/>
    <x v="24"/>
    <s v="Female"/>
    <x v="1"/>
    <x v="6"/>
    <n v="4"/>
    <n v="7"/>
    <x v="1"/>
    <n v="6"/>
    <n v="2"/>
    <n v="1"/>
    <s v="Private"/>
    <x v="0"/>
    <x v="4"/>
    <n v="1"/>
    <s v="ADULT"/>
    <x v="2"/>
    <n v="2023"/>
  </r>
  <r>
    <s v="P06529"/>
    <x v="1061"/>
    <x v="2"/>
    <x v="47"/>
    <s v="Female"/>
    <x v="0"/>
    <x v="0"/>
    <n v="4"/>
    <n v="6"/>
    <x v="1"/>
    <n v="8"/>
    <n v="2"/>
    <n v="1"/>
    <s v="Private"/>
    <x v="0"/>
    <x v="20"/>
    <n v="0"/>
    <s v="ADULT"/>
    <x v="2"/>
    <n v="2021"/>
  </r>
  <r>
    <s v="P06530"/>
    <x v="1071"/>
    <x v="1"/>
    <x v="46"/>
    <s v="Male"/>
    <x v="4"/>
    <x v="8"/>
    <n v="4"/>
    <n v="8"/>
    <x v="1"/>
    <n v="7"/>
    <n v="2"/>
    <n v="1"/>
    <s v="Medicaid"/>
    <x v="0"/>
    <x v="14"/>
    <n v="0"/>
    <s v="ADULT"/>
    <x v="3"/>
    <n v="2022"/>
  </r>
  <r>
    <s v="P06531"/>
    <x v="600"/>
    <x v="0"/>
    <x v="8"/>
    <s v="Female"/>
    <x v="2"/>
    <x v="6"/>
    <n v="4"/>
    <n v="8"/>
    <x v="1"/>
    <n v="7"/>
    <n v="4"/>
    <n v="1"/>
    <s v="Medicare"/>
    <x v="0"/>
    <x v="50"/>
    <n v="1"/>
    <s v="SENIOR"/>
    <x v="0"/>
    <n v="2021"/>
  </r>
  <r>
    <s v="P06532"/>
    <x v="645"/>
    <x v="2"/>
    <x v="57"/>
    <s v="Male"/>
    <x v="0"/>
    <x v="6"/>
    <n v="6"/>
    <n v="8"/>
    <x v="2"/>
    <n v="10"/>
    <n v="3"/>
    <n v="2"/>
    <s v="Private"/>
    <x v="1"/>
    <x v="2"/>
    <n v="1"/>
    <s v="SENIOR"/>
    <x v="2"/>
    <n v="2022"/>
  </r>
  <r>
    <s v="P06533"/>
    <x v="468"/>
    <x v="1"/>
    <x v="5"/>
    <s v="Female"/>
    <x v="3"/>
    <x v="3"/>
    <n v="6"/>
    <n v="8"/>
    <x v="3"/>
    <n v="10"/>
    <n v="6"/>
    <n v="2"/>
    <s v="Medicare"/>
    <x v="1"/>
    <x v="2"/>
    <n v="1"/>
    <s v="SENIOR"/>
    <x v="4"/>
    <n v="2022"/>
  </r>
  <r>
    <s v="P06534"/>
    <x v="630"/>
    <x v="2"/>
    <x v="64"/>
    <s v="Female"/>
    <x v="3"/>
    <x v="3"/>
    <n v="6"/>
    <n v="10"/>
    <x v="1"/>
    <n v="9"/>
    <n v="6"/>
    <n v="2"/>
    <s v="Medicare"/>
    <x v="1"/>
    <x v="2"/>
    <n v="1"/>
    <s v="SENIOR"/>
    <x v="2"/>
    <n v="2021"/>
  </r>
  <r>
    <s v="P06535"/>
    <x v="811"/>
    <x v="0"/>
    <x v="37"/>
    <s v="Female"/>
    <x v="0"/>
    <x v="2"/>
    <n v="4"/>
    <n v="10"/>
    <x v="1"/>
    <n v="7"/>
    <n v="4"/>
    <n v="3"/>
    <s v="Private"/>
    <x v="0"/>
    <x v="2"/>
    <n v="0"/>
    <s v="ADULT"/>
    <x v="6"/>
    <n v="2022"/>
  </r>
  <r>
    <s v="P06536"/>
    <x v="199"/>
    <x v="2"/>
    <x v="6"/>
    <s v="Male"/>
    <x v="0"/>
    <x v="3"/>
    <n v="5"/>
    <n v="7"/>
    <x v="1"/>
    <n v="8"/>
    <n v="4"/>
    <n v="2"/>
    <s v="Medicare"/>
    <x v="0"/>
    <x v="2"/>
    <n v="1"/>
    <s v="SENIOR"/>
    <x v="9"/>
    <n v="2023"/>
  </r>
  <r>
    <s v="P06537"/>
    <x v="53"/>
    <x v="2"/>
    <x v="52"/>
    <s v="Female"/>
    <x v="3"/>
    <x v="6"/>
    <n v="3"/>
    <n v="6"/>
    <x v="1"/>
    <n v="6"/>
    <n v="2"/>
    <n v="1"/>
    <s v="Private"/>
    <x v="0"/>
    <x v="11"/>
    <n v="0"/>
    <s v="ADULT"/>
    <x v="9"/>
    <n v="2021"/>
  </r>
  <r>
    <s v="P06538"/>
    <x v="233"/>
    <x v="0"/>
    <x v="2"/>
    <s v="Male"/>
    <x v="1"/>
    <x v="4"/>
    <n v="5"/>
    <n v="5"/>
    <x v="1"/>
    <n v="10"/>
    <n v="4"/>
    <n v="2"/>
    <s v="Medicare"/>
    <x v="0"/>
    <x v="2"/>
    <n v="1"/>
    <s v="SENIOR"/>
    <x v="0"/>
    <n v="2022"/>
  </r>
  <r>
    <s v="P06539"/>
    <x v="669"/>
    <x v="1"/>
    <x v="42"/>
    <s v="Male"/>
    <x v="1"/>
    <x v="1"/>
    <n v="3"/>
    <n v="4"/>
    <x v="2"/>
    <n v="4"/>
    <n v="2"/>
    <n v="1"/>
    <s v="Private"/>
    <x v="0"/>
    <x v="10"/>
    <n v="1"/>
    <s v="ADULT"/>
    <x v="4"/>
    <n v="2023"/>
  </r>
  <r>
    <s v="P06540"/>
    <x v="196"/>
    <x v="2"/>
    <x v="13"/>
    <s v="Male"/>
    <x v="1"/>
    <x v="0"/>
    <n v="3"/>
    <n v="6"/>
    <x v="1"/>
    <n v="6"/>
    <n v="4"/>
    <n v="1"/>
    <s v="Private"/>
    <x v="0"/>
    <x v="10"/>
    <n v="0"/>
    <s v="ADULT"/>
    <x v="7"/>
    <n v="2022"/>
  </r>
  <r>
    <s v="P06541"/>
    <x v="770"/>
    <x v="0"/>
    <x v="9"/>
    <s v="Female"/>
    <x v="0"/>
    <x v="5"/>
    <n v="5"/>
    <n v="10"/>
    <x v="1"/>
    <n v="10"/>
    <n v="4"/>
    <n v="2"/>
    <s v="Private"/>
    <x v="0"/>
    <x v="2"/>
    <n v="1"/>
    <s v="ADULT"/>
    <x v="6"/>
    <n v="2023"/>
  </r>
  <r>
    <s v="P06542"/>
    <x v="199"/>
    <x v="2"/>
    <x v="45"/>
    <s v="Female"/>
    <x v="4"/>
    <x v="0"/>
    <n v="1"/>
    <n v="4"/>
    <x v="2"/>
    <n v="4"/>
    <n v="0"/>
    <n v="0"/>
    <s v="Private"/>
    <x v="3"/>
    <x v="77"/>
    <n v="0"/>
    <s v="YOUNG ADULT"/>
    <x v="9"/>
    <n v="2023"/>
  </r>
  <r>
    <s v="P06543"/>
    <x v="512"/>
    <x v="2"/>
    <x v="11"/>
    <s v="Male"/>
    <x v="1"/>
    <x v="1"/>
    <n v="2"/>
    <n v="5"/>
    <x v="1"/>
    <n v="4"/>
    <n v="2"/>
    <n v="0"/>
    <s v="Medicaid"/>
    <x v="1"/>
    <x v="25"/>
    <n v="1"/>
    <s v="YOUNG ADULT"/>
    <x v="2"/>
    <n v="2021"/>
  </r>
  <r>
    <s v="P06544"/>
    <x v="396"/>
    <x v="2"/>
    <x v="4"/>
    <s v="Female"/>
    <x v="0"/>
    <x v="0"/>
    <n v="4"/>
    <n v="8"/>
    <x v="1"/>
    <n v="7"/>
    <n v="3"/>
    <n v="3"/>
    <s v="Medicaid"/>
    <x v="0"/>
    <x v="12"/>
    <n v="1"/>
    <s v="ADULT"/>
    <x v="2"/>
    <n v="2021"/>
  </r>
  <r>
    <s v="P06545"/>
    <x v="972"/>
    <x v="0"/>
    <x v="18"/>
    <s v="Male"/>
    <x v="2"/>
    <x v="1"/>
    <n v="5"/>
    <n v="5"/>
    <x v="0"/>
    <n v="10"/>
    <n v="4"/>
    <n v="1"/>
    <s v="Medicaid"/>
    <x v="0"/>
    <x v="17"/>
    <n v="1"/>
    <s v="ADULT"/>
    <x v="0"/>
    <n v="2023"/>
  </r>
  <r>
    <s v="P06546"/>
    <x v="333"/>
    <x v="0"/>
    <x v="36"/>
    <s v="Male"/>
    <x v="0"/>
    <x v="1"/>
    <n v="4"/>
    <n v="5"/>
    <x v="2"/>
    <n v="6"/>
    <n v="5"/>
    <n v="1"/>
    <s v="Medicaid"/>
    <x v="0"/>
    <x v="36"/>
    <n v="0"/>
    <s v="ADULT"/>
    <x v="0"/>
    <n v="2023"/>
  </r>
  <r>
    <s v="P06547"/>
    <x v="346"/>
    <x v="0"/>
    <x v="53"/>
    <s v="Male"/>
    <x v="3"/>
    <x v="2"/>
    <n v="3"/>
    <n v="8"/>
    <x v="1"/>
    <n v="4"/>
    <n v="2"/>
    <n v="2"/>
    <s v="Private"/>
    <x v="0"/>
    <x v="8"/>
    <n v="1"/>
    <s v="YOUNG ADULT"/>
    <x v="6"/>
    <n v="2021"/>
  </r>
  <r>
    <s v="P06548"/>
    <x v="8"/>
    <x v="3"/>
    <x v="46"/>
    <s v="Female"/>
    <x v="4"/>
    <x v="1"/>
    <n v="3"/>
    <n v="5"/>
    <x v="1"/>
    <n v="6"/>
    <n v="4"/>
    <n v="1"/>
    <s v="Private"/>
    <x v="0"/>
    <x v="5"/>
    <n v="1"/>
    <s v="ADULT"/>
    <x v="5"/>
    <n v="2021"/>
  </r>
  <r>
    <s v="P06549"/>
    <x v="931"/>
    <x v="0"/>
    <x v="20"/>
    <s v="Female"/>
    <x v="1"/>
    <x v="0"/>
    <n v="5"/>
    <n v="6"/>
    <x v="1"/>
    <n v="8"/>
    <n v="4"/>
    <n v="1"/>
    <s v="Private"/>
    <x v="0"/>
    <x v="28"/>
    <n v="0"/>
    <s v="ADULT"/>
    <x v="6"/>
    <n v="2022"/>
  </r>
  <r>
    <s v="P06550"/>
    <x v="983"/>
    <x v="2"/>
    <x v="8"/>
    <s v="Female"/>
    <x v="4"/>
    <x v="8"/>
    <n v="4"/>
    <n v="9"/>
    <x v="0"/>
    <n v="9"/>
    <n v="4"/>
    <n v="1"/>
    <s v="Medicare"/>
    <x v="0"/>
    <x v="47"/>
    <n v="1"/>
    <s v="SENIOR"/>
    <x v="9"/>
    <n v="2023"/>
  </r>
  <r>
    <s v="P06551"/>
    <x v="132"/>
    <x v="0"/>
    <x v="24"/>
    <s v="Female"/>
    <x v="0"/>
    <x v="0"/>
    <n v="5"/>
    <n v="9"/>
    <x v="3"/>
    <n v="12"/>
    <n v="4"/>
    <n v="2"/>
    <s v="Uninsured"/>
    <x v="0"/>
    <x v="2"/>
    <n v="1"/>
    <s v="ADULT"/>
    <x v="0"/>
    <n v="2022"/>
  </r>
  <r>
    <s v="P06552"/>
    <x v="26"/>
    <x v="1"/>
    <x v="50"/>
    <s v="Male"/>
    <x v="3"/>
    <x v="0"/>
    <n v="6"/>
    <n v="6"/>
    <x v="1"/>
    <n v="9"/>
    <n v="6"/>
    <n v="2"/>
    <s v="Medicare"/>
    <x v="1"/>
    <x v="2"/>
    <n v="1"/>
    <s v="SENIOR"/>
    <x v="4"/>
    <n v="2023"/>
  </r>
  <r>
    <s v="P06553"/>
    <x v="918"/>
    <x v="3"/>
    <x v="20"/>
    <s v="Female"/>
    <x v="0"/>
    <x v="5"/>
    <n v="4"/>
    <n v="10"/>
    <x v="1"/>
    <n v="6"/>
    <n v="2"/>
    <n v="1"/>
    <s v="Private"/>
    <x v="0"/>
    <x v="23"/>
    <n v="1"/>
    <s v="ADULT"/>
    <x v="5"/>
    <n v="2023"/>
  </r>
  <r>
    <s v="P06554"/>
    <x v="522"/>
    <x v="0"/>
    <x v="34"/>
    <s v="Male"/>
    <x v="2"/>
    <x v="4"/>
    <n v="3"/>
    <n v="5"/>
    <x v="3"/>
    <n v="6"/>
    <n v="2"/>
    <n v="1"/>
    <s v="Uninsured"/>
    <x v="0"/>
    <x v="7"/>
    <n v="1"/>
    <s v="ADULT"/>
    <x v="10"/>
    <n v="2023"/>
  </r>
  <r>
    <s v="P06555"/>
    <x v="1044"/>
    <x v="3"/>
    <x v="22"/>
    <s v="Female"/>
    <x v="1"/>
    <x v="7"/>
    <n v="4"/>
    <n v="9"/>
    <x v="1"/>
    <n v="6"/>
    <n v="3"/>
    <n v="1"/>
    <s v="Private"/>
    <x v="0"/>
    <x v="15"/>
    <n v="1"/>
    <s v="ADULT"/>
    <x v="5"/>
    <n v="2022"/>
  </r>
  <r>
    <s v="P06556"/>
    <x v="77"/>
    <x v="0"/>
    <x v="51"/>
    <s v="Female"/>
    <x v="2"/>
    <x v="1"/>
    <n v="2"/>
    <n v="5"/>
    <x v="1"/>
    <n v="3"/>
    <n v="1"/>
    <n v="2"/>
    <s v="Private"/>
    <x v="0"/>
    <x v="38"/>
    <n v="1"/>
    <s v="YOUNG ADULT"/>
    <x v="6"/>
    <n v="2022"/>
  </r>
  <r>
    <s v="P06557"/>
    <x v="912"/>
    <x v="0"/>
    <x v="31"/>
    <s v="Female"/>
    <x v="1"/>
    <x v="0"/>
    <n v="4"/>
    <n v="8"/>
    <x v="1"/>
    <n v="7"/>
    <n v="4"/>
    <n v="1"/>
    <s v="Private"/>
    <x v="0"/>
    <x v="72"/>
    <n v="1"/>
    <s v="ADULT"/>
    <x v="6"/>
    <n v="2021"/>
  </r>
  <r>
    <s v="P06558"/>
    <x v="961"/>
    <x v="1"/>
    <x v="59"/>
    <s v="Female"/>
    <x v="3"/>
    <x v="3"/>
    <n v="7"/>
    <n v="9"/>
    <x v="2"/>
    <n v="12"/>
    <n v="6"/>
    <n v="3"/>
    <s v="Medicare"/>
    <x v="1"/>
    <x v="2"/>
    <n v="1"/>
    <s v="SENIOR"/>
    <x v="1"/>
    <n v="2022"/>
  </r>
  <r>
    <s v="P06559"/>
    <x v="794"/>
    <x v="3"/>
    <x v="2"/>
    <s v="Female"/>
    <x v="1"/>
    <x v="8"/>
    <n v="5"/>
    <n v="10"/>
    <x v="1"/>
    <n v="8"/>
    <n v="5"/>
    <n v="1"/>
    <s v="Medicare"/>
    <x v="0"/>
    <x v="2"/>
    <n v="1"/>
    <s v="SENIOR"/>
    <x v="11"/>
    <n v="2022"/>
  </r>
  <r>
    <s v="P06560"/>
    <x v="1028"/>
    <x v="3"/>
    <x v="44"/>
    <s v="Male"/>
    <x v="2"/>
    <x v="9"/>
    <n v="5"/>
    <n v="9"/>
    <x v="1"/>
    <n v="8"/>
    <n v="6"/>
    <n v="2"/>
    <s v="Medicare"/>
    <x v="0"/>
    <x v="2"/>
    <n v="1"/>
    <s v="SENIOR"/>
    <x v="8"/>
    <n v="2022"/>
  </r>
  <r>
    <s v="P06561"/>
    <x v="886"/>
    <x v="3"/>
    <x v="32"/>
    <s v="Female"/>
    <x v="1"/>
    <x v="2"/>
    <n v="3"/>
    <n v="8"/>
    <x v="0"/>
    <n v="4"/>
    <n v="4"/>
    <n v="3"/>
    <s v="Medicaid"/>
    <x v="0"/>
    <x v="2"/>
    <n v="1"/>
    <s v="ADULT"/>
    <x v="8"/>
    <n v="2023"/>
  </r>
  <r>
    <s v="P06562"/>
    <x v="642"/>
    <x v="0"/>
    <x v="54"/>
    <s v="Male"/>
    <x v="4"/>
    <x v="6"/>
    <n v="5"/>
    <n v="10"/>
    <x v="2"/>
    <n v="8"/>
    <n v="4"/>
    <n v="3"/>
    <s v="Medicare"/>
    <x v="0"/>
    <x v="2"/>
    <n v="1"/>
    <s v="SENIOR"/>
    <x v="10"/>
    <n v="2022"/>
  </r>
  <r>
    <s v="P06563"/>
    <x v="802"/>
    <x v="0"/>
    <x v="4"/>
    <s v="Male"/>
    <x v="4"/>
    <x v="3"/>
    <n v="5"/>
    <n v="9"/>
    <x v="3"/>
    <n v="12"/>
    <n v="2"/>
    <n v="3"/>
    <s v="Medicaid"/>
    <x v="0"/>
    <x v="2"/>
    <n v="1"/>
    <s v="ADULT"/>
    <x v="0"/>
    <n v="2023"/>
  </r>
  <r>
    <s v="P06564"/>
    <x v="1006"/>
    <x v="0"/>
    <x v="3"/>
    <s v="Female"/>
    <x v="1"/>
    <x v="3"/>
    <n v="6"/>
    <n v="7"/>
    <x v="1"/>
    <n v="13"/>
    <n v="4"/>
    <n v="2"/>
    <s v="Medicare"/>
    <x v="1"/>
    <x v="2"/>
    <n v="1"/>
    <s v="SENIOR"/>
    <x v="6"/>
    <n v="2022"/>
  </r>
  <r>
    <s v="P06565"/>
    <x v="329"/>
    <x v="2"/>
    <x v="24"/>
    <s v="Female"/>
    <x v="1"/>
    <x v="6"/>
    <n v="4"/>
    <n v="9"/>
    <x v="0"/>
    <n v="6"/>
    <n v="4"/>
    <n v="1"/>
    <s v="Private"/>
    <x v="0"/>
    <x v="26"/>
    <n v="1"/>
    <s v="ADULT"/>
    <x v="9"/>
    <n v="2021"/>
  </r>
  <r>
    <s v="P06566"/>
    <x v="1010"/>
    <x v="0"/>
    <x v="29"/>
    <s v="Male"/>
    <x v="0"/>
    <x v="2"/>
    <n v="6"/>
    <n v="10"/>
    <x v="1"/>
    <n v="9"/>
    <n v="6"/>
    <n v="2"/>
    <s v="Medicare"/>
    <x v="1"/>
    <x v="2"/>
    <n v="0"/>
    <s v="SENIOR"/>
    <x v="10"/>
    <n v="2022"/>
  </r>
  <r>
    <s v="P06567"/>
    <x v="1062"/>
    <x v="1"/>
    <x v="3"/>
    <s v="Female"/>
    <x v="1"/>
    <x v="1"/>
    <n v="8"/>
    <n v="7"/>
    <x v="1"/>
    <n v="14"/>
    <n v="8"/>
    <n v="3"/>
    <s v="Medicare"/>
    <x v="1"/>
    <x v="2"/>
    <n v="1"/>
    <s v="SENIOR"/>
    <x v="3"/>
    <n v="2023"/>
  </r>
  <r>
    <s v="P06568"/>
    <x v="246"/>
    <x v="0"/>
    <x v="4"/>
    <s v="Female"/>
    <x v="1"/>
    <x v="5"/>
    <n v="4"/>
    <n v="10"/>
    <x v="1"/>
    <n v="9"/>
    <n v="3"/>
    <n v="2"/>
    <s v="Medicaid"/>
    <x v="0"/>
    <x v="2"/>
    <n v="1"/>
    <s v="ADULT"/>
    <x v="10"/>
    <n v="2023"/>
  </r>
  <r>
    <s v="P06569"/>
    <x v="217"/>
    <x v="2"/>
    <x v="26"/>
    <s v="Female"/>
    <x v="3"/>
    <x v="1"/>
    <n v="6"/>
    <n v="5"/>
    <x v="2"/>
    <n v="11"/>
    <n v="3"/>
    <n v="2"/>
    <s v="Uninsured"/>
    <x v="1"/>
    <x v="2"/>
    <n v="1"/>
    <s v="ADULT"/>
    <x v="2"/>
    <n v="2021"/>
  </r>
  <r>
    <s v="P06570"/>
    <x v="811"/>
    <x v="0"/>
    <x v="64"/>
    <s v="Female"/>
    <x v="1"/>
    <x v="8"/>
    <n v="5"/>
    <n v="10"/>
    <x v="0"/>
    <n v="8"/>
    <n v="5"/>
    <n v="2"/>
    <s v="Medicare"/>
    <x v="0"/>
    <x v="2"/>
    <n v="1"/>
    <s v="SENIOR"/>
    <x v="6"/>
    <n v="2022"/>
  </r>
  <r>
    <s v="P06571"/>
    <x v="340"/>
    <x v="1"/>
    <x v="1"/>
    <s v="Female"/>
    <x v="0"/>
    <x v="1"/>
    <n v="5"/>
    <n v="5"/>
    <x v="1"/>
    <n v="10"/>
    <n v="4"/>
    <n v="2"/>
    <s v="Medicaid"/>
    <x v="0"/>
    <x v="53"/>
    <n v="1"/>
    <s v="ADULT"/>
    <x v="4"/>
    <n v="2023"/>
  </r>
  <r>
    <s v="P06572"/>
    <x v="658"/>
    <x v="0"/>
    <x v="28"/>
    <s v="Male"/>
    <x v="2"/>
    <x v="1"/>
    <n v="2"/>
    <n v="4"/>
    <x v="0"/>
    <n v="3"/>
    <n v="2"/>
    <n v="2"/>
    <s v="Private"/>
    <x v="2"/>
    <x v="18"/>
    <n v="0"/>
    <s v="YOUNG ADULT"/>
    <x v="10"/>
    <n v="2021"/>
  </r>
  <r>
    <s v="P06573"/>
    <x v="1086"/>
    <x v="1"/>
    <x v="61"/>
    <s v="Female"/>
    <x v="3"/>
    <x v="0"/>
    <n v="6"/>
    <n v="7"/>
    <x v="0"/>
    <n v="9"/>
    <n v="10"/>
    <n v="2"/>
    <s v="Medicare"/>
    <x v="1"/>
    <x v="2"/>
    <n v="1"/>
    <s v="SENIOR"/>
    <x v="4"/>
    <n v="2021"/>
  </r>
  <r>
    <s v="P06574"/>
    <x v="1058"/>
    <x v="1"/>
    <x v="7"/>
    <s v="Female"/>
    <x v="0"/>
    <x v="6"/>
    <n v="3"/>
    <n v="6"/>
    <x v="1"/>
    <n v="4"/>
    <n v="4"/>
    <n v="1"/>
    <s v="Private"/>
    <x v="0"/>
    <x v="31"/>
    <n v="0"/>
    <s v="ADULT"/>
    <x v="4"/>
    <n v="2021"/>
  </r>
  <r>
    <s v="P06575"/>
    <x v="1013"/>
    <x v="1"/>
    <x v="30"/>
    <s v="Female"/>
    <x v="0"/>
    <x v="1"/>
    <n v="4"/>
    <n v="6"/>
    <x v="1"/>
    <n v="7"/>
    <n v="3"/>
    <n v="1"/>
    <s v="Private"/>
    <x v="0"/>
    <x v="29"/>
    <n v="1"/>
    <s v="ADULT"/>
    <x v="1"/>
    <n v="2022"/>
  </r>
  <r>
    <s v="P06576"/>
    <x v="100"/>
    <x v="0"/>
    <x v="50"/>
    <s v="Female"/>
    <x v="2"/>
    <x v="0"/>
    <n v="5"/>
    <n v="7"/>
    <x v="1"/>
    <n v="8"/>
    <n v="6"/>
    <n v="2"/>
    <s v="Medicare"/>
    <x v="0"/>
    <x v="2"/>
    <n v="1"/>
    <s v="SENIOR"/>
    <x v="6"/>
    <n v="2022"/>
  </r>
  <r>
    <s v="P06577"/>
    <x v="740"/>
    <x v="0"/>
    <x v="21"/>
    <s v="Male"/>
    <x v="0"/>
    <x v="1"/>
    <n v="3"/>
    <n v="6"/>
    <x v="2"/>
    <n v="8"/>
    <n v="2"/>
    <n v="1"/>
    <s v="Medicaid"/>
    <x v="0"/>
    <x v="39"/>
    <n v="0"/>
    <s v="ADULT"/>
    <x v="6"/>
    <n v="2021"/>
  </r>
  <r>
    <s v="P06578"/>
    <x v="993"/>
    <x v="1"/>
    <x v="13"/>
    <s v="Male"/>
    <x v="1"/>
    <x v="1"/>
    <n v="3"/>
    <n v="5"/>
    <x v="2"/>
    <n v="4"/>
    <n v="2"/>
    <n v="2"/>
    <s v="Private"/>
    <x v="0"/>
    <x v="29"/>
    <n v="1"/>
    <s v="ADULT"/>
    <x v="3"/>
    <n v="2022"/>
  </r>
  <r>
    <s v="P06579"/>
    <x v="907"/>
    <x v="0"/>
    <x v="9"/>
    <s v="Male"/>
    <x v="3"/>
    <x v="6"/>
    <n v="5"/>
    <n v="8"/>
    <x v="1"/>
    <n v="8"/>
    <n v="4"/>
    <n v="1"/>
    <s v="Private"/>
    <x v="0"/>
    <x v="2"/>
    <n v="1"/>
    <s v="ADULT"/>
    <x v="0"/>
    <n v="2021"/>
  </r>
  <r>
    <s v="P06580"/>
    <x v="617"/>
    <x v="1"/>
    <x v="74"/>
    <s v="Male"/>
    <x v="2"/>
    <x v="1"/>
    <n v="2"/>
    <n v="5"/>
    <x v="1"/>
    <n v="3"/>
    <n v="2"/>
    <n v="2"/>
    <s v="Private"/>
    <x v="2"/>
    <x v="9"/>
    <n v="0"/>
    <s v="YOUNG ADULT"/>
    <x v="4"/>
    <n v="2022"/>
  </r>
  <r>
    <s v="P06581"/>
    <x v="654"/>
    <x v="2"/>
    <x v="22"/>
    <s v="Male"/>
    <x v="3"/>
    <x v="0"/>
    <n v="4"/>
    <n v="6"/>
    <x v="1"/>
    <n v="7"/>
    <n v="2"/>
    <n v="1"/>
    <s v="Private"/>
    <x v="0"/>
    <x v="63"/>
    <n v="1"/>
    <s v="ADULT"/>
    <x v="7"/>
    <n v="2022"/>
  </r>
  <r>
    <s v="P06582"/>
    <x v="1031"/>
    <x v="2"/>
    <x v="9"/>
    <s v="Male"/>
    <x v="0"/>
    <x v="6"/>
    <n v="4"/>
    <n v="9"/>
    <x v="2"/>
    <n v="6"/>
    <n v="5"/>
    <n v="1"/>
    <s v="Medicaid"/>
    <x v="0"/>
    <x v="6"/>
    <n v="1"/>
    <s v="ADULT"/>
    <x v="9"/>
    <n v="2022"/>
  </r>
  <r>
    <s v="P06583"/>
    <x v="912"/>
    <x v="0"/>
    <x v="22"/>
    <s v="Female"/>
    <x v="3"/>
    <x v="8"/>
    <n v="5"/>
    <n v="8"/>
    <x v="1"/>
    <n v="10"/>
    <n v="4"/>
    <n v="1"/>
    <s v="Uninsured"/>
    <x v="0"/>
    <x v="2"/>
    <n v="1"/>
    <s v="ADULT"/>
    <x v="6"/>
    <n v="2021"/>
  </r>
  <r>
    <s v="P06584"/>
    <x v="1005"/>
    <x v="3"/>
    <x v="53"/>
    <s v="Female"/>
    <x v="0"/>
    <x v="9"/>
    <n v="2"/>
    <n v="8"/>
    <x v="0"/>
    <n v="4"/>
    <n v="2"/>
    <n v="2"/>
    <s v="Private"/>
    <x v="2"/>
    <x v="38"/>
    <n v="0"/>
    <s v="YOUNG ADULT"/>
    <x v="5"/>
    <n v="2022"/>
  </r>
  <r>
    <s v="P06585"/>
    <x v="920"/>
    <x v="0"/>
    <x v="65"/>
    <s v="Female"/>
    <x v="4"/>
    <x v="5"/>
    <n v="8"/>
    <n v="12"/>
    <x v="1"/>
    <n v="13"/>
    <n v="8"/>
    <n v="3"/>
    <s v="Medicare"/>
    <x v="1"/>
    <x v="2"/>
    <n v="1"/>
    <s v="SENIOR"/>
    <x v="0"/>
    <n v="2022"/>
  </r>
  <r>
    <s v="P06586"/>
    <x v="809"/>
    <x v="0"/>
    <x v="18"/>
    <s v="Female"/>
    <x v="2"/>
    <x v="0"/>
    <n v="7"/>
    <n v="7"/>
    <x v="2"/>
    <n v="12"/>
    <n v="4"/>
    <n v="3"/>
    <s v="Private"/>
    <x v="1"/>
    <x v="2"/>
    <n v="1"/>
    <s v="ADULT"/>
    <x v="6"/>
    <n v="2022"/>
  </r>
  <r>
    <s v="P06587"/>
    <x v="303"/>
    <x v="1"/>
    <x v="17"/>
    <s v="Male"/>
    <x v="1"/>
    <x v="4"/>
    <n v="6"/>
    <n v="7"/>
    <x v="1"/>
    <n v="10"/>
    <n v="6"/>
    <n v="2"/>
    <s v="Medicare"/>
    <x v="1"/>
    <x v="2"/>
    <n v="1"/>
    <s v="SENIOR"/>
    <x v="4"/>
    <n v="2022"/>
  </r>
  <r>
    <s v="P06588"/>
    <x v="1011"/>
    <x v="1"/>
    <x v="22"/>
    <s v="Male"/>
    <x v="4"/>
    <x v="6"/>
    <n v="5"/>
    <n v="8"/>
    <x v="1"/>
    <n v="10"/>
    <n v="4"/>
    <n v="2"/>
    <s v="Private"/>
    <x v="0"/>
    <x v="2"/>
    <n v="1"/>
    <s v="ADULT"/>
    <x v="4"/>
    <n v="2022"/>
  </r>
  <r>
    <s v="P06589"/>
    <x v="1042"/>
    <x v="3"/>
    <x v="40"/>
    <s v="Female"/>
    <x v="4"/>
    <x v="9"/>
    <n v="3"/>
    <n v="8"/>
    <x v="1"/>
    <n v="6"/>
    <n v="2"/>
    <n v="1"/>
    <s v="Medicaid"/>
    <x v="0"/>
    <x v="41"/>
    <n v="0"/>
    <s v="ADULT"/>
    <x v="8"/>
    <n v="2021"/>
  </r>
  <r>
    <s v="P06590"/>
    <x v="937"/>
    <x v="0"/>
    <x v="9"/>
    <s v="Female"/>
    <x v="2"/>
    <x v="6"/>
    <n v="4"/>
    <n v="9"/>
    <x v="2"/>
    <n v="6"/>
    <n v="2"/>
    <n v="2"/>
    <s v="Medicaid"/>
    <x v="0"/>
    <x v="2"/>
    <n v="1"/>
    <s v="ADULT"/>
    <x v="10"/>
    <n v="2021"/>
  </r>
  <r>
    <s v="P06591"/>
    <x v="727"/>
    <x v="1"/>
    <x v="4"/>
    <s v="Female"/>
    <x v="3"/>
    <x v="1"/>
    <n v="4"/>
    <n v="8"/>
    <x v="1"/>
    <n v="6"/>
    <n v="2"/>
    <n v="1"/>
    <s v="Private"/>
    <x v="0"/>
    <x v="63"/>
    <n v="1"/>
    <s v="ADULT"/>
    <x v="1"/>
    <n v="2021"/>
  </r>
  <r>
    <s v="P06592"/>
    <x v="347"/>
    <x v="3"/>
    <x v="25"/>
    <s v="Male"/>
    <x v="2"/>
    <x v="8"/>
    <n v="2"/>
    <n v="7"/>
    <x v="2"/>
    <n v="5"/>
    <n v="1"/>
    <n v="0"/>
    <s v="Private"/>
    <x v="0"/>
    <x v="56"/>
    <n v="0"/>
    <s v="YOUNG ADULT"/>
    <x v="8"/>
    <n v="2023"/>
  </r>
  <r>
    <s v="P06593"/>
    <x v="394"/>
    <x v="1"/>
    <x v="17"/>
    <s v="Male"/>
    <x v="3"/>
    <x v="2"/>
    <n v="5"/>
    <n v="10"/>
    <x v="1"/>
    <n v="8"/>
    <n v="5"/>
    <n v="3"/>
    <s v="Medicare"/>
    <x v="0"/>
    <x v="2"/>
    <n v="1"/>
    <s v="SENIOR"/>
    <x v="1"/>
    <n v="2022"/>
  </r>
  <r>
    <s v="P06594"/>
    <x v="197"/>
    <x v="0"/>
    <x v="21"/>
    <s v="Female"/>
    <x v="2"/>
    <x v="0"/>
    <n v="5"/>
    <n v="10"/>
    <x v="1"/>
    <n v="10"/>
    <n v="6"/>
    <n v="1"/>
    <s v="Private"/>
    <x v="0"/>
    <x v="21"/>
    <n v="0"/>
    <s v="ADULT"/>
    <x v="0"/>
    <n v="2023"/>
  </r>
  <r>
    <s v="P06595"/>
    <x v="225"/>
    <x v="0"/>
    <x v="60"/>
    <s v="Female"/>
    <x v="1"/>
    <x v="2"/>
    <n v="3"/>
    <n v="9"/>
    <x v="3"/>
    <n v="6"/>
    <n v="2"/>
    <n v="1"/>
    <s v="Private"/>
    <x v="0"/>
    <x v="64"/>
    <n v="0"/>
    <s v="YOUNG ADULT"/>
    <x v="6"/>
    <n v="2023"/>
  </r>
  <r>
    <s v="P06596"/>
    <x v="627"/>
    <x v="2"/>
    <x v="54"/>
    <s v="Female"/>
    <x v="2"/>
    <x v="8"/>
    <n v="5"/>
    <n v="8"/>
    <x v="1"/>
    <n v="8"/>
    <n v="6"/>
    <n v="2"/>
    <s v="Medicare"/>
    <x v="0"/>
    <x v="2"/>
    <n v="1"/>
    <s v="SENIOR"/>
    <x v="7"/>
    <n v="2023"/>
  </r>
  <r>
    <s v="P06597"/>
    <x v="480"/>
    <x v="3"/>
    <x v="42"/>
    <s v="Female"/>
    <x v="3"/>
    <x v="8"/>
    <n v="4"/>
    <n v="8"/>
    <x v="3"/>
    <n v="7"/>
    <n v="3"/>
    <n v="1"/>
    <s v="Uninsured"/>
    <x v="0"/>
    <x v="1"/>
    <n v="1"/>
    <s v="ADULT"/>
    <x v="11"/>
    <n v="2022"/>
  </r>
  <r>
    <s v="P06598"/>
    <x v="900"/>
    <x v="3"/>
    <x v="21"/>
    <s v="Female"/>
    <x v="3"/>
    <x v="8"/>
    <n v="3"/>
    <n v="8"/>
    <x v="2"/>
    <n v="8"/>
    <n v="2"/>
    <n v="1"/>
    <s v="Private"/>
    <x v="0"/>
    <x v="31"/>
    <n v="0"/>
    <s v="ADULT"/>
    <x v="8"/>
    <n v="2022"/>
  </r>
  <r>
    <s v="P06599"/>
    <x v="671"/>
    <x v="2"/>
    <x v="74"/>
    <s v="Female"/>
    <x v="4"/>
    <x v="0"/>
    <n v="2"/>
    <n v="5"/>
    <x v="0"/>
    <n v="3"/>
    <n v="4"/>
    <n v="0"/>
    <s v="Private"/>
    <x v="2"/>
    <x v="73"/>
    <n v="1"/>
    <s v="YOUNG ADULT"/>
    <x v="9"/>
    <n v="2023"/>
  </r>
  <r>
    <s v="P06600"/>
    <x v="588"/>
    <x v="1"/>
    <x v="69"/>
    <s v="Female"/>
    <x v="1"/>
    <x v="0"/>
    <n v="6"/>
    <n v="8"/>
    <x v="1"/>
    <n v="11"/>
    <n v="6"/>
    <n v="2"/>
    <s v="Medicare"/>
    <x v="1"/>
    <x v="2"/>
    <n v="1"/>
    <s v="SENIOR"/>
    <x v="1"/>
    <n v="2021"/>
  </r>
  <r>
    <s v="P06601"/>
    <x v="932"/>
    <x v="0"/>
    <x v="56"/>
    <s v="Female"/>
    <x v="0"/>
    <x v="0"/>
    <n v="2"/>
    <n v="5"/>
    <x v="1"/>
    <n v="3"/>
    <n v="3"/>
    <n v="0"/>
    <s v="Uninsured"/>
    <x v="3"/>
    <x v="60"/>
    <n v="0"/>
    <s v="YOUNG ADULT"/>
    <x v="10"/>
    <n v="2022"/>
  </r>
  <r>
    <s v="P06602"/>
    <x v="1087"/>
    <x v="2"/>
    <x v="47"/>
    <s v="Female"/>
    <x v="0"/>
    <x v="0"/>
    <n v="4"/>
    <n v="7"/>
    <x v="1"/>
    <n v="8"/>
    <n v="4"/>
    <n v="1"/>
    <s v="Private"/>
    <x v="0"/>
    <x v="46"/>
    <n v="1"/>
    <s v="ADULT"/>
    <x v="2"/>
    <n v="2021"/>
  </r>
  <r>
    <s v="P06603"/>
    <x v="362"/>
    <x v="1"/>
    <x v="39"/>
    <s v="Female"/>
    <x v="2"/>
    <x v="0"/>
    <n v="6"/>
    <n v="8"/>
    <x v="2"/>
    <n v="9"/>
    <n v="8"/>
    <n v="4"/>
    <s v="Medicare"/>
    <x v="1"/>
    <x v="2"/>
    <n v="1"/>
    <s v="SENIOR"/>
    <x v="1"/>
    <n v="2023"/>
  </r>
  <r>
    <s v="P06604"/>
    <x v="894"/>
    <x v="0"/>
    <x v="57"/>
    <s v="Female"/>
    <x v="1"/>
    <x v="1"/>
    <n v="6"/>
    <n v="6"/>
    <x v="3"/>
    <n v="9"/>
    <n v="5"/>
    <n v="2"/>
    <s v="Medicaid"/>
    <x v="1"/>
    <x v="2"/>
    <n v="1"/>
    <s v="SENIOR"/>
    <x v="6"/>
    <n v="2022"/>
  </r>
  <r>
    <s v="P06605"/>
    <x v="815"/>
    <x v="2"/>
    <x v="31"/>
    <s v="Male"/>
    <x v="1"/>
    <x v="1"/>
    <n v="5"/>
    <n v="8"/>
    <x v="1"/>
    <n v="8"/>
    <n v="2"/>
    <n v="1"/>
    <s v="Private"/>
    <x v="0"/>
    <x v="42"/>
    <n v="0"/>
    <s v="ADULT"/>
    <x v="2"/>
    <n v="2021"/>
  </r>
  <r>
    <s v="P06606"/>
    <x v="473"/>
    <x v="3"/>
    <x v="70"/>
    <s v="Female"/>
    <x v="3"/>
    <x v="1"/>
    <n v="3"/>
    <n v="4"/>
    <x v="2"/>
    <n v="6"/>
    <n v="2"/>
    <n v="1"/>
    <s v="Private"/>
    <x v="0"/>
    <x v="5"/>
    <n v="0"/>
    <s v="YOUNG ADULT"/>
    <x v="8"/>
    <n v="2023"/>
  </r>
  <r>
    <s v="P06607"/>
    <x v="295"/>
    <x v="1"/>
    <x v="46"/>
    <s v="Female"/>
    <x v="2"/>
    <x v="5"/>
    <n v="5"/>
    <n v="11"/>
    <x v="2"/>
    <n v="8"/>
    <n v="2"/>
    <n v="1"/>
    <s v="Medicaid"/>
    <x v="0"/>
    <x v="12"/>
    <n v="1"/>
    <s v="ADULT"/>
    <x v="1"/>
    <n v="2021"/>
  </r>
  <r>
    <s v="P06608"/>
    <x v="659"/>
    <x v="1"/>
    <x v="26"/>
    <s v="Male"/>
    <x v="1"/>
    <x v="0"/>
    <n v="5"/>
    <n v="8"/>
    <x v="2"/>
    <n v="8"/>
    <n v="4"/>
    <n v="2"/>
    <s v="Private"/>
    <x v="0"/>
    <x v="2"/>
    <n v="1"/>
    <s v="ADULT"/>
    <x v="4"/>
    <n v="2023"/>
  </r>
  <r>
    <s v="P06609"/>
    <x v="879"/>
    <x v="3"/>
    <x v="46"/>
    <s v="Female"/>
    <x v="3"/>
    <x v="8"/>
    <n v="3"/>
    <n v="7"/>
    <x v="1"/>
    <n v="4"/>
    <n v="4"/>
    <n v="2"/>
    <s v="Medicaid"/>
    <x v="0"/>
    <x v="2"/>
    <n v="1"/>
    <s v="ADULT"/>
    <x v="11"/>
    <n v="2022"/>
  </r>
  <r>
    <s v="P06610"/>
    <x v="535"/>
    <x v="3"/>
    <x v="26"/>
    <s v="Male"/>
    <x v="4"/>
    <x v="9"/>
    <n v="4"/>
    <n v="8"/>
    <x v="1"/>
    <n v="7"/>
    <n v="2"/>
    <n v="1"/>
    <s v="Medicaid"/>
    <x v="0"/>
    <x v="21"/>
    <n v="1"/>
    <s v="ADULT"/>
    <x v="5"/>
    <n v="2022"/>
  </r>
  <r>
    <s v="P06611"/>
    <x v="821"/>
    <x v="3"/>
    <x v="2"/>
    <s v="Female"/>
    <x v="3"/>
    <x v="7"/>
    <n v="5"/>
    <n v="11"/>
    <x v="1"/>
    <n v="10"/>
    <n v="5"/>
    <n v="1"/>
    <s v="Medicare"/>
    <x v="0"/>
    <x v="2"/>
    <n v="1"/>
    <s v="SENIOR"/>
    <x v="8"/>
    <n v="2022"/>
  </r>
  <r>
    <s v="P06612"/>
    <x v="982"/>
    <x v="2"/>
    <x v="41"/>
    <s v="Female"/>
    <x v="0"/>
    <x v="6"/>
    <n v="5"/>
    <n v="7"/>
    <x v="1"/>
    <n v="8"/>
    <n v="5"/>
    <n v="2"/>
    <s v="Medicare"/>
    <x v="0"/>
    <x v="2"/>
    <n v="1"/>
    <s v="SENIOR"/>
    <x v="9"/>
    <n v="2023"/>
  </r>
  <r>
    <s v="P06613"/>
    <x v="981"/>
    <x v="1"/>
    <x v="25"/>
    <s v="Male"/>
    <x v="0"/>
    <x v="1"/>
    <n v="3"/>
    <n v="5"/>
    <x v="1"/>
    <n v="6"/>
    <n v="2"/>
    <n v="1"/>
    <s v="Private"/>
    <x v="0"/>
    <x v="30"/>
    <n v="0"/>
    <s v="YOUNG ADULT"/>
    <x v="1"/>
    <n v="2023"/>
  </r>
  <r>
    <s v="P06614"/>
    <x v="69"/>
    <x v="0"/>
    <x v="49"/>
    <s v="Male"/>
    <x v="2"/>
    <x v="1"/>
    <n v="9"/>
    <n v="8"/>
    <x v="1"/>
    <n v="16"/>
    <n v="6"/>
    <n v="3"/>
    <s v="Medicare"/>
    <x v="1"/>
    <x v="2"/>
    <n v="1"/>
    <s v="SENIOR"/>
    <x v="10"/>
    <n v="2023"/>
  </r>
  <r>
    <s v="P06615"/>
    <x v="1043"/>
    <x v="2"/>
    <x v="6"/>
    <s v="Female"/>
    <x v="1"/>
    <x v="4"/>
    <n v="5"/>
    <n v="7"/>
    <x v="1"/>
    <n v="8"/>
    <n v="4"/>
    <n v="2"/>
    <s v="Medicare"/>
    <x v="0"/>
    <x v="2"/>
    <n v="1"/>
    <s v="SENIOR"/>
    <x v="7"/>
    <n v="2023"/>
  </r>
  <r>
    <s v="P06616"/>
    <x v="440"/>
    <x v="0"/>
    <x v="24"/>
    <s v="Female"/>
    <x v="1"/>
    <x v="4"/>
    <n v="4"/>
    <n v="5"/>
    <x v="2"/>
    <n v="6"/>
    <n v="2"/>
    <n v="1"/>
    <s v="Private"/>
    <x v="0"/>
    <x v="63"/>
    <n v="0"/>
    <s v="ADULT"/>
    <x v="0"/>
    <n v="2021"/>
  </r>
  <r>
    <s v="P06617"/>
    <x v="612"/>
    <x v="1"/>
    <x v="59"/>
    <s v="Male"/>
    <x v="0"/>
    <x v="5"/>
    <n v="6"/>
    <n v="10"/>
    <x v="3"/>
    <n v="9"/>
    <n v="4"/>
    <n v="2"/>
    <s v="Medicare"/>
    <x v="1"/>
    <x v="2"/>
    <n v="1"/>
    <s v="SENIOR"/>
    <x v="4"/>
    <n v="2023"/>
  </r>
  <r>
    <s v="P06618"/>
    <x v="717"/>
    <x v="1"/>
    <x v="49"/>
    <s v="Female"/>
    <x v="2"/>
    <x v="1"/>
    <n v="7"/>
    <n v="6"/>
    <x v="3"/>
    <n v="10"/>
    <n v="9"/>
    <n v="3"/>
    <s v="Medicare"/>
    <x v="1"/>
    <x v="2"/>
    <n v="1"/>
    <s v="SENIOR"/>
    <x v="3"/>
    <n v="2022"/>
  </r>
  <r>
    <s v="P06619"/>
    <x v="1030"/>
    <x v="2"/>
    <x v="16"/>
    <s v="Female"/>
    <x v="2"/>
    <x v="3"/>
    <n v="3"/>
    <n v="7"/>
    <x v="1"/>
    <n v="6"/>
    <n v="4"/>
    <n v="2"/>
    <s v="Medicaid"/>
    <x v="0"/>
    <x v="37"/>
    <n v="0"/>
    <s v="YOUNG ADULT"/>
    <x v="2"/>
    <n v="2023"/>
  </r>
  <r>
    <s v="P06620"/>
    <x v="947"/>
    <x v="3"/>
    <x v="4"/>
    <s v="Female"/>
    <x v="4"/>
    <x v="9"/>
    <n v="4"/>
    <n v="10"/>
    <x v="1"/>
    <n v="8"/>
    <n v="3"/>
    <n v="1"/>
    <s v="Medicaid"/>
    <x v="0"/>
    <x v="11"/>
    <n v="0"/>
    <s v="ADULT"/>
    <x v="8"/>
    <n v="2023"/>
  </r>
  <r>
    <s v="P06621"/>
    <x v="967"/>
    <x v="2"/>
    <x v="45"/>
    <s v="Male"/>
    <x v="0"/>
    <x v="2"/>
    <n v="1"/>
    <n v="9"/>
    <x v="3"/>
    <n v="2"/>
    <n v="0"/>
    <n v="0"/>
    <s v="Medicaid"/>
    <x v="0"/>
    <x v="44"/>
    <n v="0"/>
    <s v="YOUNG ADULT"/>
    <x v="2"/>
    <n v="2021"/>
  </r>
  <r>
    <s v="P06622"/>
    <x v="56"/>
    <x v="1"/>
    <x v="26"/>
    <s v="Female"/>
    <x v="0"/>
    <x v="3"/>
    <n v="4"/>
    <n v="7"/>
    <x v="2"/>
    <n v="7"/>
    <n v="2"/>
    <n v="1"/>
    <s v="Medicaid"/>
    <x v="0"/>
    <x v="11"/>
    <n v="1"/>
    <s v="ADULT"/>
    <x v="4"/>
    <n v="2022"/>
  </r>
  <r>
    <s v="P06623"/>
    <x v="500"/>
    <x v="0"/>
    <x v="20"/>
    <s v="Male"/>
    <x v="0"/>
    <x v="3"/>
    <n v="6"/>
    <n v="7"/>
    <x v="3"/>
    <n v="10"/>
    <n v="4"/>
    <n v="2"/>
    <s v="Uninsured"/>
    <x v="1"/>
    <x v="2"/>
    <n v="1"/>
    <s v="ADULT"/>
    <x v="0"/>
    <n v="2021"/>
  </r>
  <r>
    <s v="P06624"/>
    <x v="68"/>
    <x v="3"/>
    <x v="24"/>
    <s v="Female"/>
    <x v="0"/>
    <x v="10"/>
    <n v="4"/>
    <n v="7"/>
    <x v="2"/>
    <n v="8"/>
    <n v="3"/>
    <n v="1"/>
    <s v="Uninsured"/>
    <x v="0"/>
    <x v="21"/>
    <n v="0"/>
    <s v="ADULT"/>
    <x v="11"/>
    <n v="2023"/>
  </r>
  <r>
    <s v="P06625"/>
    <x v="176"/>
    <x v="0"/>
    <x v="37"/>
    <s v="Female"/>
    <x v="1"/>
    <x v="1"/>
    <n v="4"/>
    <n v="7"/>
    <x v="0"/>
    <n v="6"/>
    <n v="4"/>
    <n v="2"/>
    <s v="Medicaid"/>
    <x v="0"/>
    <x v="4"/>
    <n v="0"/>
    <s v="ADULT"/>
    <x v="6"/>
    <n v="2022"/>
  </r>
  <r>
    <s v="P06626"/>
    <x v="620"/>
    <x v="2"/>
    <x v="62"/>
    <s v="Male"/>
    <x v="4"/>
    <x v="6"/>
    <n v="2"/>
    <n v="8"/>
    <x v="1"/>
    <n v="5"/>
    <n v="1"/>
    <n v="0"/>
    <s v="Medicaid"/>
    <x v="2"/>
    <x v="48"/>
    <n v="0"/>
    <s v="YOUNG ADULT"/>
    <x v="9"/>
    <n v="2021"/>
  </r>
  <r>
    <s v="P06627"/>
    <x v="211"/>
    <x v="3"/>
    <x v="20"/>
    <s v="Female"/>
    <x v="2"/>
    <x v="5"/>
    <n v="4"/>
    <n v="11"/>
    <x v="2"/>
    <n v="7"/>
    <n v="3"/>
    <n v="1"/>
    <s v="Private"/>
    <x v="0"/>
    <x v="23"/>
    <n v="1"/>
    <s v="ADULT"/>
    <x v="5"/>
    <n v="2023"/>
  </r>
  <r>
    <s v="P06628"/>
    <x v="1021"/>
    <x v="1"/>
    <x v="17"/>
    <s v="Male"/>
    <x v="1"/>
    <x v="4"/>
    <n v="7"/>
    <n v="9"/>
    <x v="2"/>
    <n v="12"/>
    <n v="5"/>
    <n v="5"/>
    <s v="Medicare"/>
    <x v="1"/>
    <x v="2"/>
    <n v="1"/>
    <s v="SENIOR"/>
    <x v="1"/>
    <n v="2023"/>
  </r>
  <r>
    <s v="P06629"/>
    <x v="814"/>
    <x v="1"/>
    <x v="21"/>
    <s v="Female"/>
    <x v="0"/>
    <x v="2"/>
    <n v="5"/>
    <n v="9"/>
    <x v="1"/>
    <n v="8"/>
    <n v="2"/>
    <n v="3"/>
    <s v="Private"/>
    <x v="0"/>
    <x v="2"/>
    <n v="1"/>
    <s v="ADULT"/>
    <x v="1"/>
    <n v="2023"/>
  </r>
  <r>
    <s v="P06630"/>
    <x v="792"/>
    <x v="0"/>
    <x v="57"/>
    <s v="Female"/>
    <x v="4"/>
    <x v="1"/>
    <n v="4"/>
    <n v="5"/>
    <x v="0"/>
    <n v="6"/>
    <n v="3"/>
    <n v="1"/>
    <s v="Medicaid"/>
    <x v="0"/>
    <x v="11"/>
    <n v="1"/>
    <s v="SENIOR"/>
    <x v="10"/>
    <n v="2023"/>
  </r>
  <r>
    <s v="P06631"/>
    <x v="473"/>
    <x v="3"/>
    <x v="53"/>
    <s v="Female"/>
    <x v="0"/>
    <x v="9"/>
    <n v="3"/>
    <n v="7"/>
    <x v="1"/>
    <n v="6"/>
    <n v="2"/>
    <n v="1"/>
    <s v="Medicaid"/>
    <x v="0"/>
    <x v="41"/>
    <n v="0"/>
    <s v="YOUNG ADULT"/>
    <x v="8"/>
    <n v="2023"/>
  </r>
  <r>
    <s v="P06632"/>
    <x v="106"/>
    <x v="3"/>
    <x v="57"/>
    <s v="Female"/>
    <x v="2"/>
    <x v="7"/>
    <n v="4"/>
    <n v="10"/>
    <x v="1"/>
    <n v="6"/>
    <n v="2"/>
    <n v="1"/>
    <s v="Private"/>
    <x v="0"/>
    <x v="23"/>
    <n v="0"/>
    <s v="SENIOR"/>
    <x v="5"/>
    <n v="2022"/>
  </r>
  <r>
    <s v="P06633"/>
    <x v="372"/>
    <x v="0"/>
    <x v="36"/>
    <s v="Female"/>
    <x v="3"/>
    <x v="3"/>
    <n v="3"/>
    <n v="8"/>
    <x v="0"/>
    <n v="4"/>
    <n v="4"/>
    <n v="1"/>
    <s v="Private"/>
    <x v="0"/>
    <x v="39"/>
    <n v="1"/>
    <s v="ADULT"/>
    <x v="0"/>
    <n v="2021"/>
  </r>
  <r>
    <s v="P06634"/>
    <x v="1021"/>
    <x v="1"/>
    <x v="34"/>
    <s v="Female"/>
    <x v="2"/>
    <x v="0"/>
    <n v="3"/>
    <n v="6"/>
    <x v="2"/>
    <n v="6"/>
    <n v="2"/>
    <n v="1"/>
    <s v="Private"/>
    <x v="0"/>
    <x v="30"/>
    <n v="1"/>
    <s v="ADULT"/>
    <x v="1"/>
    <n v="2023"/>
  </r>
  <r>
    <s v="P06635"/>
    <x v="591"/>
    <x v="2"/>
    <x v="34"/>
    <s v="Female"/>
    <x v="2"/>
    <x v="2"/>
    <n v="3"/>
    <n v="8"/>
    <x v="1"/>
    <n v="4"/>
    <n v="2"/>
    <n v="1"/>
    <s v="Private"/>
    <x v="0"/>
    <x v="11"/>
    <n v="0"/>
    <s v="ADULT"/>
    <x v="2"/>
    <n v="2023"/>
  </r>
  <r>
    <s v="P06636"/>
    <x v="558"/>
    <x v="0"/>
    <x v="36"/>
    <s v="Male"/>
    <x v="1"/>
    <x v="4"/>
    <n v="4"/>
    <n v="5"/>
    <x v="1"/>
    <n v="9"/>
    <n v="2"/>
    <n v="1"/>
    <s v="Medicaid"/>
    <x v="0"/>
    <x v="29"/>
    <n v="0"/>
    <s v="ADULT"/>
    <x v="6"/>
    <n v="2023"/>
  </r>
  <r>
    <s v="P06637"/>
    <x v="340"/>
    <x v="1"/>
    <x v="20"/>
    <s v="Female"/>
    <x v="1"/>
    <x v="6"/>
    <n v="5"/>
    <n v="7"/>
    <x v="1"/>
    <n v="8"/>
    <n v="4"/>
    <n v="2"/>
    <s v="Private"/>
    <x v="0"/>
    <x v="2"/>
    <n v="1"/>
    <s v="ADULT"/>
    <x v="4"/>
    <n v="2023"/>
  </r>
  <r>
    <s v="P06638"/>
    <x v="832"/>
    <x v="2"/>
    <x v="28"/>
    <s v="Female"/>
    <x v="3"/>
    <x v="4"/>
    <n v="2"/>
    <n v="5"/>
    <x v="1"/>
    <n v="3"/>
    <n v="2"/>
    <n v="0"/>
    <s v="Private"/>
    <x v="0"/>
    <x v="43"/>
    <n v="0"/>
    <s v="YOUNG ADULT"/>
    <x v="2"/>
    <n v="2022"/>
  </r>
  <r>
    <s v="P06639"/>
    <x v="206"/>
    <x v="0"/>
    <x v="36"/>
    <s v="Male"/>
    <x v="1"/>
    <x v="4"/>
    <n v="4"/>
    <n v="5"/>
    <x v="1"/>
    <n v="8"/>
    <n v="2"/>
    <n v="1"/>
    <s v="Medicaid"/>
    <x v="0"/>
    <x v="29"/>
    <n v="1"/>
    <s v="ADULT"/>
    <x v="10"/>
    <n v="2022"/>
  </r>
  <r>
    <s v="P06640"/>
    <x v="653"/>
    <x v="1"/>
    <x v="24"/>
    <s v="Male"/>
    <x v="3"/>
    <x v="0"/>
    <n v="5"/>
    <n v="8"/>
    <x v="0"/>
    <n v="8"/>
    <n v="2"/>
    <n v="1"/>
    <s v="Private"/>
    <x v="0"/>
    <x v="42"/>
    <n v="1"/>
    <s v="ADULT"/>
    <x v="3"/>
    <n v="2023"/>
  </r>
  <r>
    <s v="P06641"/>
    <x v="664"/>
    <x v="0"/>
    <x v="43"/>
    <s v="Male"/>
    <x v="3"/>
    <x v="1"/>
    <n v="3"/>
    <n v="7"/>
    <x v="2"/>
    <n v="6"/>
    <n v="2"/>
    <n v="1"/>
    <s v="Private"/>
    <x v="0"/>
    <x v="30"/>
    <n v="1"/>
    <s v="YOUNG ADULT"/>
    <x v="10"/>
    <n v="2022"/>
  </r>
  <r>
    <s v="P06642"/>
    <x v="284"/>
    <x v="3"/>
    <x v="63"/>
    <s v="Male"/>
    <x v="3"/>
    <x v="10"/>
    <n v="6"/>
    <n v="7"/>
    <x v="1"/>
    <n v="9"/>
    <n v="6"/>
    <n v="2"/>
    <s v="Medicare"/>
    <x v="1"/>
    <x v="2"/>
    <n v="1"/>
    <s v="SENIOR"/>
    <x v="5"/>
    <n v="2022"/>
  </r>
  <r>
    <s v="P06643"/>
    <x v="842"/>
    <x v="3"/>
    <x v="40"/>
    <s v="Male"/>
    <x v="1"/>
    <x v="9"/>
    <n v="3"/>
    <n v="7"/>
    <x v="1"/>
    <n v="4"/>
    <n v="4"/>
    <n v="3"/>
    <s v="Private"/>
    <x v="0"/>
    <x v="26"/>
    <n v="1"/>
    <s v="ADULT"/>
    <x v="11"/>
    <n v="2022"/>
  </r>
  <r>
    <s v="P06644"/>
    <x v="829"/>
    <x v="1"/>
    <x v="37"/>
    <s v="Female"/>
    <x v="2"/>
    <x v="6"/>
    <n v="3"/>
    <n v="8"/>
    <x v="1"/>
    <n v="4"/>
    <n v="2"/>
    <n v="1"/>
    <s v="Private"/>
    <x v="0"/>
    <x v="11"/>
    <n v="1"/>
    <s v="ADULT"/>
    <x v="3"/>
    <n v="2022"/>
  </r>
  <r>
    <s v="P06645"/>
    <x v="818"/>
    <x v="3"/>
    <x v="52"/>
    <s v="Female"/>
    <x v="0"/>
    <x v="5"/>
    <n v="4"/>
    <n v="11"/>
    <x v="1"/>
    <n v="6"/>
    <n v="2"/>
    <n v="2"/>
    <s v="Uninsured"/>
    <x v="0"/>
    <x v="2"/>
    <n v="1"/>
    <s v="ADULT"/>
    <x v="11"/>
    <n v="2023"/>
  </r>
  <r>
    <s v="P06646"/>
    <x v="717"/>
    <x v="1"/>
    <x v="63"/>
    <s v="Female"/>
    <x v="0"/>
    <x v="0"/>
    <n v="9"/>
    <n v="10"/>
    <x v="2"/>
    <n v="14"/>
    <n v="9"/>
    <n v="3"/>
    <s v="Medicare"/>
    <x v="1"/>
    <x v="2"/>
    <n v="1"/>
    <s v="SENIOR"/>
    <x v="3"/>
    <n v="2022"/>
  </r>
  <r>
    <s v="P06647"/>
    <x v="338"/>
    <x v="2"/>
    <x v="8"/>
    <s v="Male"/>
    <x v="0"/>
    <x v="1"/>
    <n v="4"/>
    <n v="5"/>
    <x v="0"/>
    <n v="7"/>
    <n v="8"/>
    <n v="2"/>
    <s v="Medicare"/>
    <x v="0"/>
    <x v="45"/>
    <n v="1"/>
    <s v="SENIOR"/>
    <x v="7"/>
    <n v="2022"/>
  </r>
  <r>
    <s v="P06648"/>
    <x v="631"/>
    <x v="1"/>
    <x v="15"/>
    <s v="Female"/>
    <x v="1"/>
    <x v="0"/>
    <n v="4"/>
    <n v="6"/>
    <x v="0"/>
    <n v="7"/>
    <n v="3"/>
    <n v="2"/>
    <s v="Medicaid"/>
    <x v="0"/>
    <x v="61"/>
    <n v="1"/>
    <s v="ADULT"/>
    <x v="3"/>
    <n v="2021"/>
  </r>
  <r>
    <s v="P06649"/>
    <x v="318"/>
    <x v="3"/>
    <x v="59"/>
    <s v="Female"/>
    <x v="0"/>
    <x v="7"/>
    <n v="5"/>
    <n v="11"/>
    <x v="1"/>
    <n v="8"/>
    <n v="5"/>
    <n v="2"/>
    <s v="Medicare"/>
    <x v="0"/>
    <x v="2"/>
    <n v="1"/>
    <s v="SENIOR"/>
    <x v="5"/>
    <n v="2022"/>
  </r>
  <r>
    <s v="P06650"/>
    <x v="182"/>
    <x v="1"/>
    <x v="26"/>
    <s v="Female"/>
    <x v="2"/>
    <x v="6"/>
    <n v="5"/>
    <n v="10"/>
    <x v="1"/>
    <n v="8"/>
    <n v="2"/>
    <n v="2"/>
    <s v="Medicaid"/>
    <x v="0"/>
    <x v="2"/>
    <n v="1"/>
    <s v="ADULT"/>
    <x v="1"/>
    <n v="2023"/>
  </r>
  <r>
    <s v="P06651"/>
    <x v="916"/>
    <x v="3"/>
    <x v="9"/>
    <s v="Female"/>
    <x v="0"/>
    <x v="9"/>
    <n v="4"/>
    <n v="8"/>
    <x v="2"/>
    <n v="8"/>
    <n v="2"/>
    <n v="3"/>
    <s v="Private"/>
    <x v="0"/>
    <x v="2"/>
    <n v="1"/>
    <s v="ADULT"/>
    <x v="8"/>
    <n v="2021"/>
  </r>
  <r>
    <s v="P06652"/>
    <x v="574"/>
    <x v="0"/>
    <x v="32"/>
    <s v="Male"/>
    <x v="0"/>
    <x v="0"/>
    <n v="3"/>
    <n v="6"/>
    <x v="2"/>
    <n v="4"/>
    <n v="2"/>
    <n v="2"/>
    <s v="Private"/>
    <x v="0"/>
    <x v="55"/>
    <n v="0"/>
    <s v="ADULT"/>
    <x v="10"/>
    <n v="2021"/>
  </r>
  <r>
    <s v="P06653"/>
    <x v="191"/>
    <x v="0"/>
    <x v="34"/>
    <s v="Female"/>
    <x v="1"/>
    <x v="8"/>
    <n v="7"/>
    <n v="11"/>
    <x v="1"/>
    <n v="10"/>
    <n v="4"/>
    <n v="2"/>
    <s v="Medicaid"/>
    <x v="1"/>
    <x v="2"/>
    <n v="1"/>
    <s v="ADULT"/>
    <x v="10"/>
    <n v="2021"/>
  </r>
  <r>
    <s v="P06654"/>
    <x v="289"/>
    <x v="1"/>
    <x v="14"/>
    <s v="Female"/>
    <x v="3"/>
    <x v="1"/>
    <n v="4"/>
    <n v="8"/>
    <x v="2"/>
    <n v="7"/>
    <n v="5"/>
    <n v="2"/>
    <s v="Private"/>
    <x v="0"/>
    <x v="62"/>
    <n v="0"/>
    <s v="ADULT"/>
    <x v="4"/>
    <n v="2023"/>
  </r>
  <r>
    <s v="P06655"/>
    <x v="853"/>
    <x v="3"/>
    <x v="12"/>
    <s v="Male"/>
    <x v="1"/>
    <x v="2"/>
    <n v="3"/>
    <n v="8"/>
    <x v="2"/>
    <n v="8"/>
    <n v="2"/>
    <n v="1"/>
    <s v="Private"/>
    <x v="0"/>
    <x v="31"/>
    <n v="1"/>
    <s v="ADULT"/>
    <x v="5"/>
    <n v="2022"/>
  </r>
  <r>
    <s v="P06656"/>
    <x v="404"/>
    <x v="1"/>
    <x v="63"/>
    <s v="Male"/>
    <x v="0"/>
    <x v="1"/>
    <n v="6"/>
    <n v="5"/>
    <x v="2"/>
    <n v="9"/>
    <n v="6"/>
    <n v="2"/>
    <s v="Medicare"/>
    <x v="1"/>
    <x v="2"/>
    <n v="1"/>
    <s v="SENIOR"/>
    <x v="3"/>
    <n v="2023"/>
  </r>
  <r>
    <s v="P06657"/>
    <x v="1051"/>
    <x v="1"/>
    <x v="56"/>
    <s v="Male"/>
    <x v="4"/>
    <x v="0"/>
    <n v="2"/>
    <n v="6"/>
    <x v="1"/>
    <n v="3"/>
    <n v="2"/>
    <n v="0"/>
    <s v="Uninsured"/>
    <x v="0"/>
    <x v="25"/>
    <n v="0"/>
    <s v="YOUNG ADULT"/>
    <x v="4"/>
    <n v="2022"/>
  </r>
  <r>
    <s v="P06658"/>
    <x v="1010"/>
    <x v="0"/>
    <x v="5"/>
    <s v="Male"/>
    <x v="4"/>
    <x v="8"/>
    <n v="6"/>
    <n v="8"/>
    <x v="3"/>
    <n v="9"/>
    <n v="6"/>
    <n v="4"/>
    <s v="Medicare"/>
    <x v="1"/>
    <x v="2"/>
    <n v="1"/>
    <s v="SENIOR"/>
    <x v="10"/>
    <n v="2022"/>
  </r>
  <r>
    <s v="P06659"/>
    <x v="344"/>
    <x v="0"/>
    <x v="31"/>
    <s v="Male"/>
    <x v="1"/>
    <x v="6"/>
    <n v="4"/>
    <n v="8"/>
    <x v="2"/>
    <n v="7"/>
    <n v="2"/>
    <n v="2"/>
    <s v="Private"/>
    <x v="0"/>
    <x v="2"/>
    <n v="1"/>
    <s v="ADULT"/>
    <x v="10"/>
    <n v="2023"/>
  </r>
  <r>
    <s v="P06660"/>
    <x v="866"/>
    <x v="2"/>
    <x v="14"/>
    <s v="Female"/>
    <x v="4"/>
    <x v="1"/>
    <n v="4"/>
    <n v="6"/>
    <x v="0"/>
    <n v="6"/>
    <n v="3"/>
    <n v="1"/>
    <s v="Private"/>
    <x v="0"/>
    <x v="29"/>
    <n v="0"/>
    <s v="ADULT"/>
    <x v="9"/>
    <n v="2021"/>
  </r>
  <r>
    <s v="P06661"/>
    <x v="306"/>
    <x v="3"/>
    <x v="58"/>
    <s v="Female"/>
    <x v="3"/>
    <x v="8"/>
    <n v="5"/>
    <n v="9"/>
    <x v="3"/>
    <n v="8"/>
    <n v="5"/>
    <n v="2"/>
    <s v="Medicare"/>
    <x v="0"/>
    <x v="2"/>
    <n v="1"/>
    <s v="SENIOR"/>
    <x v="11"/>
    <n v="2022"/>
  </r>
  <r>
    <s v="P06662"/>
    <x v="469"/>
    <x v="0"/>
    <x v="21"/>
    <s v="Female"/>
    <x v="4"/>
    <x v="0"/>
    <n v="4"/>
    <n v="8"/>
    <x v="0"/>
    <n v="11"/>
    <n v="3"/>
    <n v="1"/>
    <s v="Private"/>
    <x v="0"/>
    <x v="52"/>
    <n v="0"/>
    <s v="ADULT"/>
    <x v="10"/>
    <n v="2022"/>
  </r>
  <r>
    <s v="P06663"/>
    <x v="529"/>
    <x v="1"/>
    <x v="58"/>
    <s v="Female"/>
    <x v="1"/>
    <x v="1"/>
    <n v="5"/>
    <n v="6"/>
    <x v="3"/>
    <n v="8"/>
    <n v="5"/>
    <n v="2"/>
    <s v="Medicare"/>
    <x v="0"/>
    <x v="2"/>
    <n v="1"/>
    <s v="SENIOR"/>
    <x v="3"/>
    <n v="2021"/>
  </r>
  <r>
    <s v="P06664"/>
    <x v="969"/>
    <x v="3"/>
    <x v="45"/>
    <s v="Female"/>
    <x v="4"/>
    <x v="7"/>
    <n v="1"/>
    <n v="7"/>
    <x v="0"/>
    <n v="2"/>
    <n v="0"/>
    <n v="0"/>
    <s v="Medicaid"/>
    <x v="2"/>
    <x v="65"/>
    <n v="0"/>
    <s v="YOUNG ADULT"/>
    <x v="11"/>
    <n v="2022"/>
  </r>
  <r>
    <s v="P06665"/>
    <x v="441"/>
    <x v="0"/>
    <x v="34"/>
    <s v="Female"/>
    <x v="3"/>
    <x v="6"/>
    <n v="4"/>
    <n v="7"/>
    <x v="1"/>
    <n v="8"/>
    <n v="2"/>
    <n v="1"/>
    <s v="Private"/>
    <x v="0"/>
    <x v="19"/>
    <n v="1"/>
    <s v="ADULT"/>
    <x v="6"/>
    <n v="2021"/>
  </r>
  <r>
    <s v="P06666"/>
    <x v="543"/>
    <x v="2"/>
    <x v="15"/>
    <s v="Female"/>
    <x v="1"/>
    <x v="3"/>
    <n v="3"/>
    <n v="6"/>
    <x v="1"/>
    <n v="4"/>
    <n v="2"/>
    <n v="1"/>
    <s v="Private"/>
    <x v="0"/>
    <x v="30"/>
    <n v="0"/>
    <s v="ADULT"/>
    <x v="2"/>
    <n v="2021"/>
  </r>
  <r>
    <s v="P06667"/>
    <x v="73"/>
    <x v="3"/>
    <x v="56"/>
    <s v="Male"/>
    <x v="3"/>
    <x v="10"/>
    <n v="2"/>
    <n v="6"/>
    <x v="1"/>
    <n v="3"/>
    <n v="2"/>
    <n v="0"/>
    <s v="Uninsured"/>
    <x v="0"/>
    <x v="80"/>
    <n v="1"/>
    <s v="YOUNG ADULT"/>
    <x v="8"/>
    <n v="2022"/>
  </r>
  <r>
    <s v="P06668"/>
    <x v="996"/>
    <x v="0"/>
    <x v="4"/>
    <s v="Female"/>
    <x v="0"/>
    <x v="0"/>
    <n v="4"/>
    <n v="8"/>
    <x v="1"/>
    <n v="6"/>
    <n v="3"/>
    <n v="3"/>
    <s v="Private"/>
    <x v="0"/>
    <x v="3"/>
    <n v="1"/>
    <s v="ADULT"/>
    <x v="10"/>
    <n v="2023"/>
  </r>
  <r>
    <s v="P06669"/>
    <x v="575"/>
    <x v="2"/>
    <x v="20"/>
    <s v="Female"/>
    <x v="0"/>
    <x v="3"/>
    <n v="4"/>
    <n v="7"/>
    <x v="1"/>
    <n v="6"/>
    <n v="3"/>
    <n v="1"/>
    <s v="Private"/>
    <x v="0"/>
    <x v="29"/>
    <n v="1"/>
    <s v="ADULT"/>
    <x v="7"/>
    <n v="2021"/>
  </r>
  <r>
    <s v="P06670"/>
    <x v="598"/>
    <x v="3"/>
    <x v="2"/>
    <s v="Male"/>
    <x v="4"/>
    <x v="9"/>
    <n v="5"/>
    <n v="8"/>
    <x v="0"/>
    <n v="8"/>
    <n v="8"/>
    <n v="1"/>
    <s v="Medicare"/>
    <x v="0"/>
    <x v="47"/>
    <n v="0"/>
    <s v="SENIOR"/>
    <x v="8"/>
    <n v="2022"/>
  </r>
  <r>
    <s v="P06671"/>
    <x v="517"/>
    <x v="0"/>
    <x v="9"/>
    <s v="Female"/>
    <x v="2"/>
    <x v="0"/>
    <n v="4"/>
    <n v="6"/>
    <x v="1"/>
    <n v="8"/>
    <n v="2"/>
    <n v="1"/>
    <s v="Private"/>
    <x v="0"/>
    <x v="22"/>
    <n v="1"/>
    <s v="ADULT"/>
    <x v="6"/>
    <n v="2021"/>
  </r>
  <r>
    <s v="P06672"/>
    <x v="567"/>
    <x v="1"/>
    <x v="37"/>
    <s v="Female"/>
    <x v="3"/>
    <x v="8"/>
    <n v="4"/>
    <n v="10"/>
    <x v="0"/>
    <n v="8"/>
    <n v="3"/>
    <n v="1"/>
    <s v="Private"/>
    <x v="0"/>
    <x v="19"/>
    <n v="0"/>
    <s v="ADULT"/>
    <x v="1"/>
    <n v="2022"/>
  </r>
  <r>
    <s v="P06673"/>
    <x v="808"/>
    <x v="1"/>
    <x v="20"/>
    <s v="Female"/>
    <x v="0"/>
    <x v="1"/>
    <n v="5"/>
    <n v="5"/>
    <x v="3"/>
    <n v="8"/>
    <n v="4"/>
    <n v="1"/>
    <s v="Private"/>
    <x v="0"/>
    <x v="3"/>
    <n v="1"/>
    <s v="ADULT"/>
    <x v="3"/>
    <n v="2022"/>
  </r>
  <r>
    <s v="P06674"/>
    <x v="368"/>
    <x v="2"/>
    <x v="30"/>
    <s v="Male"/>
    <x v="0"/>
    <x v="1"/>
    <n v="4"/>
    <n v="6"/>
    <x v="1"/>
    <n v="6"/>
    <n v="4"/>
    <n v="2"/>
    <s v="Medicaid"/>
    <x v="0"/>
    <x v="50"/>
    <n v="1"/>
    <s v="ADULT"/>
    <x v="2"/>
    <n v="2023"/>
  </r>
  <r>
    <s v="P06675"/>
    <x v="828"/>
    <x v="2"/>
    <x v="39"/>
    <s v="Female"/>
    <x v="4"/>
    <x v="0"/>
    <n v="5"/>
    <n v="9"/>
    <x v="1"/>
    <n v="8"/>
    <n v="5"/>
    <n v="2"/>
    <s v="Medicare"/>
    <x v="0"/>
    <x v="2"/>
    <n v="1"/>
    <s v="SENIOR"/>
    <x v="9"/>
    <n v="2023"/>
  </r>
  <r>
    <s v="P06676"/>
    <x v="888"/>
    <x v="1"/>
    <x v="6"/>
    <s v="Male"/>
    <x v="4"/>
    <x v="6"/>
    <n v="6"/>
    <n v="7"/>
    <x v="0"/>
    <n v="9"/>
    <n v="6"/>
    <n v="2"/>
    <s v="Medicare"/>
    <x v="1"/>
    <x v="2"/>
    <n v="1"/>
    <s v="SENIOR"/>
    <x v="3"/>
    <n v="2021"/>
  </r>
  <r>
    <s v="P06677"/>
    <x v="788"/>
    <x v="0"/>
    <x v="47"/>
    <s v="Male"/>
    <x v="3"/>
    <x v="0"/>
    <n v="4"/>
    <n v="6"/>
    <x v="1"/>
    <n v="6"/>
    <n v="3"/>
    <n v="1"/>
    <s v="Private"/>
    <x v="0"/>
    <x v="63"/>
    <n v="0"/>
    <s v="ADULT"/>
    <x v="10"/>
    <n v="2021"/>
  </r>
  <r>
    <s v="P06678"/>
    <x v="366"/>
    <x v="2"/>
    <x v="15"/>
    <s v="Male"/>
    <x v="0"/>
    <x v="8"/>
    <n v="3"/>
    <n v="8"/>
    <x v="1"/>
    <n v="6"/>
    <n v="2"/>
    <n v="1"/>
    <s v="Medicaid"/>
    <x v="0"/>
    <x v="21"/>
    <n v="1"/>
    <s v="ADULT"/>
    <x v="9"/>
    <n v="2021"/>
  </r>
  <r>
    <s v="P06679"/>
    <x v="1002"/>
    <x v="1"/>
    <x v="37"/>
    <s v="Female"/>
    <x v="3"/>
    <x v="6"/>
    <n v="3"/>
    <n v="7"/>
    <x v="1"/>
    <n v="8"/>
    <n v="4"/>
    <n v="1"/>
    <s v="Medicaid"/>
    <x v="0"/>
    <x v="32"/>
    <n v="1"/>
    <s v="ADULT"/>
    <x v="3"/>
    <n v="2023"/>
  </r>
  <r>
    <s v="P06680"/>
    <x v="104"/>
    <x v="3"/>
    <x v="12"/>
    <s v="Female"/>
    <x v="0"/>
    <x v="9"/>
    <n v="3"/>
    <n v="7"/>
    <x v="1"/>
    <n v="8"/>
    <n v="2"/>
    <n v="1"/>
    <s v="Private"/>
    <x v="0"/>
    <x v="39"/>
    <n v="1"/>
    <s v="ADULT"/>
    <x v="8"/>
    <n v="2023"/>
  </r>
  <r>
    <s v="P06681"/>
    <x v="783"/>
    <x v="3"/>
    <x v="32"/>
    <s v="Male"/>
    <x v="0"/>
    <x v="7"/>
    <n v="3"/>
    <n v="8"/>
    <x v="0"/>
    <n v="6"/>
    <n v="2"/>
    <n v="1"/>
    <s v="Uninsured"/>
    <x v="0"/>
    <x v="26"/>
    <n v="1"/>
    <s v="ADULT"/>
    <x v="11"/>
    <n v="2021"/>
  </r>
  <r>
    <s v="P06682"/>
    <x v="788"/>
    <x v="0"/>
    <x v="9"/>
    <s v="Female"/>
    <x v="2"/>
    <x v="4"/>
    <n v="6"/>
    <n v="5"/>
    <x v="2"/>
    <n v="13"/>
    <n v="3"/>
    <n v="2"/>
    <s v="Private"/>
    <x v="1"/>
    <x v="2"/>
    <n v="1"/>
    <s v="ADULT"/>
    <x v="10"/>
    <n v="2021"/>
  </r>
  <r>
    <s v="P06683"/>
    <x v="756"/>
    <x v="2"/>
    <x v="29"/>
    <s v="Male"/>
    <x v="3"/>
    <x v="6"/>
    <n v="6"/>
    <n v="8"/>
    <x v="1"/>
    <n v="10"/>
    <n v="6"/>
    <n v="2"/>
    <s v="Medicare"/>
    <x v="1"/>
    <x v="2"/>
    <n v="1"/>
    <s v="SENIOR"/>
    <x v="9"/>
    <n v="2022"/>
  </r>
  <r>
    <s v="P06684"/>
    <x v="179"/>
    <x v="2"/>
    <x v="24"/>
    <s v="Male"/>
    <x v="0"/>
    <x v="6"/>
    <n v="5"/>
    <n v="10"/>
    <x v="2"/>
    <n v="10"/>
    <n v="4"/>
    <n v="1"/>
    <s v="Medicaid"/>
    <x v="0"/>
    <x v="2"/>
    <n v="1"/>
    <s v="ADULT"/>
    <x v="2"/>
    <n v="2021"/>
  </r>
  <r>
    <s v="P06685"/>
    <x v="719"/>
    <x v="0"/>
    <x v="47"/>
    <s v="Female"/>
    <x v="1"/>
    <x v="8"/>
    <n v="4"/>
    <n v="8"/>
    <x v="1"/>
    <n v="7"/>
    <n v="5"/>
    <n v="2"/>
    <s v="Private"/>
    <x v="0"/>
    <x v="2"/>
    <n v="1"/>
    <s v="ADULT"/>
    <x v="10"/>
    <n v="2023"/>
  </r>
  <r>
    <s v="P06686"/>
    <x v="961"/>
    <x v="1"/>
    <x v="30"/>
    <s v="Male"/>
    <x v="0"/>
    <x v="0"/>
    <n v="5"/>
    <n v="6"/>
    <x v="1"/>
    <n v="8"/>
    <n v="6"/>
    <n v="2"/>
    <s v="Private"/>
    <x v="0"/>
    <x v="2"/>
    <n v="1"/>
    <s v="ADULT"/>
    <x v="1"/>
    <n v="2022"/>
  </r>
  <r>
    <s v="P06687"/>
    <x v="470"/>
    <x v="1"/>
    <x v="42"/>
    <s v="Female"/>
    <x v="0"/>
    <x v="1"/>
    <n v="3"/>
    <n v="6"/>
    <x v="2"/>
    <n v="8"/>
    <n v="2"/>
    <n v="3"/>
    <s v="Uninsured"/>
    <x v="0"/>
    <x v="8"/>
    <n v="1"/>
    <s v="ADULT"/>
    <x v="3"/>
    <n v="2022"/>
  </r>
  <r>
    <s v="P06688"/>
    <x v="553"/>
    <x v="0"/>
    <x v="15"/>
    <s v="Male"/>
    <x v="2"/>
    <x v="2"/>
    <n v="4"/>
    <n v="10"/>
    <x v="2"/>
    <n v="8"/>
    <n v="4"/>
    <n v="1"/>
    <s v="Medicaid"/>
    <x v="0"/>
    <x v="8"/>
    <n v="1"/>
    <s v="ADULT"/>
    <x v="10"/>
    <n v="2022"/>
  </r>
  <r>
    <s v="P06689"/>
    <x v="247"/>
    <x v="1"/>
    <x v="11"/>
    <s v="Male"/>
    <x v="4"/>
    <x v="6"/>
    <n v="2"/>
    <n v="6"/>
    <x v="1"/>
    <n v="6"/>
    <n v="2"/>
    <n v="0"/>
    <s v="Private"/>
    <x v="0"/>
    <x v="48"/>
    <n v="0"/>
    <s v="YOUNG ADULT"/>
    <x v="4"/>
    <n v="2021"/>
  </r>
  <r>
    <s v="P06690"/>
    <x v="966"/>
    <x v="1"/>
    <x v="37"/>
    <s v="Female"/>
    <x v="3"/>
    <x v="0"/>
    <n v="3"/>
    <n v="6"/>
    <x v="0"/>
    <n v="6"/>
    <n v="2"/>
    <n v="1"/>
    <s v="Uninsured"/>
    <x v="0"/>
    <x v="41"/>
    <n v="1"/>
    <s v="ADULT"/>
    <x v="4"/>
    <n v="2022"/>
  </r>
  <r>
    <s v="P06691"/>
    <x v="823"/>
    <x v="3"/>
    <x v="0"/>
    <s v="Female"/>
    <x v="2"/>
    <x v="8"/>
    <n v="5"/>
    <n v="9"/>
    <x v="0"/>
    <n v="8"/>
    <n v="7"/>
    <n v="1"/>
    <s v="Medicare"/>
    <x v="0"/>
    <x v="2"/>
    <n v="1"/>
    <s v="SENIOR"/>
    <x v="11"/>
    <n v="2023"/>
  </r>
  <r>
    <s v="P06692"/>
    <x v="969"/>
    <x v="3"/>
    <x v="37"/>
    <s v="Male"/>
    <x v="3"/>
    <x v="8"/>
    <n v="3"/>
    <n v="7"/>
    <x v="3"/>
    <n v="6"/>
    <n v="2"/>
    <n v="1"/>
    <s v="Private"/>
    <x v="0"/>
    <x v="31"/>
    <n v="1"/>
    <s v="ADULT"/>
    <x v="11"/>
    <n v="2022"/>
  </r>
  <r>
    <s v="P06693"/>
    <x v="793"/>
    <x v="2"/>
    <x v="22"/>
    <s v="Female"/>
    <x v="4"/>
    <x v="5"/>
    <n v="4"/>
    <n v="11"/>
    <x v="2"/>
    <n v="6"/>
    <n v="2"/>
    <n v="1"/>
    <s v="Private"/>
    <x v="0"/>
    <x v="4"/>
    <n v="0"/>
    <s v="ADULT"/>
    <x v="7"/>
    <n v="2022"/>
  </r>
  <r>
    <s v="P06694"/>
    <x v="984"/>
    <x v="2"/>
    <x v="57"/>
    <s v="Female"/>
    <x v="1"/>
    <x v="1"/>
    <n v="4"/>
    <n v="7"/>
    <x v="1"/>
    <n v="7"/>
    <n v="3"/>
    <n v="1"/>
    <s v="Private"/>
    <x v="0"/>
    <x v="29"/>
    <n v="0"/>
    <s v="SENIOR"/>
    <x v="7"/>
    <n v="2023"/>
  </r>
  <r>
    <s v="P06695"/>
    <x v="53"/>
    <x v="2"/>
    <x v="0"/>
    <s v="Female"/>
    <x v="1"/>
    <x v="0"/>
    <n v="5"/>
    <n v="6"/>
    <x v="0"/>
    <n v="8"/>
    <n v="6"/>
    <n v="1"/>
    <s v="Medicare"/>
    <x v="0"/>
    <x v="0"/>
    <n v="1"/>
    <s v="SENIOR"/>
    <x v="9"/>
    <n v="2021"/>
  </r>
  <r>
    <s v="P06696"/>
    <x v="804"/>
    <x v="2"/>
    <x v="43"/>
    <s v="Male"/>
    <x v="2"/>
    <x v="4"/>
    <n v="4"/>
    <n v="6"/>
    <x v="1"/>
    <n v="7"/>
    <n v="2"/>
    <n v="1"/>
    <s v="Private"/>
    <x v="0"/>
    <x v="49"/>
    <n v="1"/>
    <s v="YOUNG ADULT"/>
    <x v="2"/>
    <n v="2022"/>
  </r>
  <r>
    <s v="P06697"/>
    <x v="1047"/>
    <x v="3"/>
    <x v="41"/>
    <s v="Female"/>
    <x v="1"/>
    <x v="9"/>
    <n v="5"/>
    <n v="9"/>
    <x v="1"/>
    <n v="10"/>
    <n v="5"/>
    <n v="2"/>
    <s v="Medicare"/>
    <x v="0"/>
    <x v="2"/>
    <n v="1"/>
    <s v="SENIOR"/>
    <x v="8"/>
    <n v="2022"/>
  </r>
  <r>
    <s v="P06698"/>
    <x v="75"/>
    <x v="3"/>
    <x v="50"/>
    <s v="Female"/>
    <x v="1"/>
    <x v="9"/>
    <n v="5"/>
    <n v="8"/>
    <x v="0"/>
    <n v="10"/>
    <n v="4"/>
    <n v="2"/>
    <s v="Medicare"/>
    <x v="0"/>
    <x v="2"/>
    <n v="1"/>
    <s v="SENIOR"/>
    <x v="11"/>
    <n v="2023"/>
  </r>
  <r>
    <s v="P06699"/>
    <x v="448"/>
    <x v="3"/>
    <x v="19"/>
    <s v="Male"/>
    <x v="3"/>
    <x v="9"/>
    <n v="4"/>
    <n v="9"/>
    <x v="3"/>
    <n v="8"/>
    <n v="2"/>
    <n v="1"/>
    <s v="Private"/>
    <x v="0"/>
    <x v="46"/>
    <n v="1"/>
    <s v="YOUNG ADULT"/>
    <x v="8"/>
    <n v="2021"/>
  </r>
  <r>
    <s v="P06700"/>
    <x v="634"/>
    <x v="3"/>
    <x v="40"/>
    <s v="Female"/>
    <x v="4"/>
    <x v="5"/>
    <n v="5"/>
    <n v="12"/>
    <x v="1"/>
    <n v="8"/>
    <n v="2"/>
    <n v="1"/>
    <s v="Private"/>
    <x v="0"/>
    <x v="12"/>
    <n v="1"/>
    <s v="ADULT"/>
    <x v="8"/>
    <n v="2023"/>
  </r>
  <r>
    <s v="P06701"/>
    <x v="294"/>
    <x v="0"/>
    <x v="68"/>
    <s v="Female"/>
    <x v="0"/>
    <x v="2"/>
    <n v="6"/>
    <n v="10"/>
    <x v="1"/>
    <n v="10"/>
    <n v="4"/>
    <n v="4"/>
    <s v="Medicare"/>
    <x v="1"/>
    <x v="2"/>
    <n v="1"/>
    <s v="SENIOR"/>
    <x v="0"/>
    <n v="2021"/>
  </r>
  <r>
    <s v="P06702"/>
    <x v="949"/>
    <x v="0"/>
    <x v="1"/>
    <s v="Female"/>
    <x v="0"/>
    <x v="0"/>
    <n v="4"/>
    <n v="8"/>
    <x v="2"/>
    <n v="8"/>
    <n v="3"/>
    <n v="1"/>
    <s v="Medicaid"/>
    <x v="0"/>
    <x v="29"/>
    <n v="0"/>
    <s v="ADULT"/>
    <x v="6"/>
    <n v="2021"/>
  </r>
  <r>
    <s v="P06703"/>
    <x v="635"/>
    <x v="0"/>
    <x v="75"/>
    <s v="Female"/>
    <x v="4"/>
    <x v="4"/>
    <n v="1"/>
    <n v="4"/>
    <x v="3"/>
    <n v="4"/>
    <n v="4"/>
    <n v="0"/>
    <s v="Uninsured"/>
    <x v="1"/>
    <x v="44"/>
    <n v="0"/>
    <s v="YOUNG ADULT"/>
    <x v="6"/>
    <n v="2023"/>
  </r>
  <r>
    <s v="P06704"/>
    <x v="745"/>
    <x v="3"/>
    <x v="51"/>
    <s v="Female"/>
    <x v="3"/>
    <x v="7"/>
    <n v="2"/>
    <n v="9"/>
    <x v="2"/>
    <n v="4"/>
    <n v="1"/>
    <n v="0"/>
    <s v="Private"/>
    <x v="2"/>
    <x v="48"/>
    <n v="1"/>
    <s v="YOUNG ADULT"/>
    <x v="5"/>
    <n v="2022"/>
  </r>
  <r>
    <s v="P06705"/>
    <x v="82"/>
    <x v="1"/>
    <x v="22"/>
    <s v="Female"/>
    <x v="2"/>
    <x v="1"/>
    <n v="4"/>
    <n v="6"/>
    <x v="0"/>
    <n v="8"/>
    <n v="3"/>
    <n v="1"/>
    <s v="Uninsured"/>
    <x v="0"/>
    <x v="11"/>
    <n v="1"/>
    <s v="ADULT"/>
    <x v="1"/>
    <n v="2023"/>
  </r>
  <r>
    <s v="P06706"/>
    <x v="168"/>
    <x v="2"/>
    <x v="19"/>
    <s v="Female"/>
    <x v="0"/>
    <x v="0"/>
    <n v="3"/>
    <n v="5"/>
    <x v="3"/>
    <n v="4"/>
    <n v="2"/>
    <n v="2"/>
    <s v="Private"/>
    <x v="0"/>
    <x v="22"/>
    <n v="0"/>
    <s v="YOUNG ADULT"/>
    <x v="7"/>
    <n v="2022"/>
  </r>
  <r>
    <s v="P06707"/>
    <x v="315"/>
    <x v="2"/>
    <x v="7"/>
    <s v="Female"/>
    <x v="4"/>
    <x v="8"/>
    <n v="3"/>
    <n v="8"/>
    <x v="2"/>
    <n v="6"/>
    <n v="4"/>
    <n v="1"/>
    <s v="Uninsured"/>
    <x v="0"/>
    <x v="34"/>
    <n v="1"/>
    <s v="ADULT"/>
    <x v="2"/>
    <n v="2022"/>
  </r>
  <r>
    <s v="P06708"/>
    <x v="1070"/>
    <x v="3"/>
    <x v="47"/>
    <s v="Female"/>
    <x v="2"/>
    <x v="5"/>
    <n v="4"/>
    <n v="10"/>
    <x v="0"/>
    <n v="7"/>
    <n v="3"/>
    <n v="1"/>
    <s v="Medicaid"/>
    <x v="0"/>
    <x v="3"/>
    <n v="0"/>
    <s v="ADULT"/>
    <x v="11"/>
    <n v="2023"/>
  </r>
  <r>
    <s v="P06709"/>
    <x v="1023"/>
    <x v="3"/>
    <x v="17"/>
    <s v="Male"/>
    <x v="2"/>
    <x v="10"/>
    <n v="5"/>
    <n v="6"/>
    <x v="2"/>
    <n v="10"/>
    <n v="6"/>
    <n v="2"/>
    <s v="Medicare"/>
    <x v="0"/>
    <x v="2"/>
    <n v="1"/>
    <s v="SENIOR"/>
    <x v="5"/>
    <n v="2021"/>
  </r>
  <r>
    <s v="P06710"/>
    <x v="438"/>
    <x v="3"/>
    <x v="22"/>
    <s v="Male"/>
    <x v="0"/>
    <x v="5"/>
    <n v="4"/>
    <n v="10"/>
    <x v="2"/>
    <n v="9"/>
    <n v="4"/>
    <n v="2"/>
    <s v="Private"/>
    <x v="0"/>
    <x v="2"/>
    <n v="1"/>
    <s v="ADULT"/>
    <x v="11"/>
    <n v="2021"/>
  </r>
  <r>
    <s v="P06711"/>
    <x v="167"/>
    <x v="1"/>
    <x v="59"/>
    <s v="Female"/>
    <x v="4"/>
    <x v="0"/>
    <n v="5"/>
    <n v="7"/>
    <x v="2"/>
    <n v="10"/>
    <n v="5"/>
    <n v="2"/>
    <s v="Medicare"/>
    <x v="0"/>
    <x v="2"/>
    <n v="1"/>
    <s v="SENIOR"/>
    <x v="1"/>
    <n v="2021"/>
  </r>
  <r>
    <s v="P06712"/>
    <x v="588"/>
    <x v="1"/>
    <x v="17"/>
    <s v="Male"/>
    <x v="4"/>
    <x v="1"/>
    <n v="6"/>
    <n v="6"/>
    <x v="2"/>
    <n v="10"/>
    <n v="6"/>
    <n v="4"/>
    <s v="Medicare"/>
    <x v="1"/>
    <x v="2"/>
    <n v="1"/>
    <s v="SENIOR"/>
    <x v="1"/>
    <n v="2021"/>
  </r>
  <r>
    <s v="P06713"/>
    <x v="73"/>
    <x v="3"/>
    <x v="17"/>
    <s v="Female"/>
    <x v="3"/>
    <x v="9"/>
    <n v="7"/>
    <n v="10"/>
    <x v="2"/>
    <n v="12"/>
    <n v="5"/>
    <n v="3"/>
    <s v="Medicare"/>
    <x v="1"/>
    <x v="2"/>
    <n v="1"/>
    <s v="SENIOR"/>
    <x v="8"/>
    <n v="2022"/>
  </r>
  <r>
    <s v="P06714"/>
    <x v="659"/>
    <x v="1"/>
    <x v="9"/>
    <s v="Female"/>
    <x v="3"/>
    <x v="1"/>
    <n v="4"/>
    <n v="7"/>
    <x v="2"/>
    <n v="8"/>
    <n v="2"/>
    <n v="3"/>
    <s v="Private"/>
    <x v="0"/>
    <x v="2"/>
    <n v="1"/>
    <s v="ADULT"/>
    <x v="4"/>
    <n v="2023"/>
  </r>
  <r>
    <s v="P06715"/>
    <x v="437"/>
    <x v="2"/>
    <x v="27"/>
    <s v="Female"/>
    <x v="0"/>
    <x v="0"/>
    <n v="3"/>
    <n v="6"/>
    <x v="2"/>
    <n v="4"/>
    <n v="4"/>
    <n v="1"/>
    <s v="Private"/>
    <x v="0"/>
    <x v="10"/>
    <n v="0"/>
    <s v="YOUNG ADULT"/>
    <x v="9"/>
    <n v="2023"/>
  </r>
  <r>
    <s v="P06716"/>
    <x v="130"/>
    <x v="1"/>
    <x v="57"/>
    <s v="Female"/>
    <x v="0"/>
    <x v="4"/>
    <n v="5"/>
    <n v="6"/>
    <x v="1"/>
    <n v="10"/>
    <n v="2"/>
    <n v="1"/>
    <s v="Private"/>
    <x v="0"/>
    <x v="59"/>
    <n v="1"/>
    <s v="SENIOR"/>
    <x v="4"/>
    <n v="2023"/>
  </r>
  <r>
    <s v="P06717"/>
    <x v="699"/>
    <x v="3"/>
    <x v="35"/>
    <s v="Female"/>
    <x v="1"/>
    <x v="10"/>
    <n v="6"/>
    <n v="6"/>
    <x v="2"/>
    <n v="9"/>
    <n v="4"/>
    <n v="2"/>
    <s v="Medicare"/>
    <x v="1"/>
    <x v="2"/>
    <n v="1"/>
    <s v="SENIOR"/>
    <x v="5"/>
    <n v="2023"/>
  </r>
  <r>
    <s v="P06718"/>
    <x v="345"/>
    <x v="0"/>
    <x v="31"/>
    <s v="Male"/>
    <x v="2"/>
    <x v="1"/>
    <n v="4"/>
    <n v="5"/>
    <x v="1"/>
    <n v="7"/>
    <n v="2"/>
    <n v="1"/>
    <s v="Uninsured"/>
    <x v="0"/>
    <x v="69"/>
    <n v="1"/>
    <s v="ADULT"/>
    <x v="0"/>
    <n v="2022"/>
  </r>
  <r>
    <s v="P06719"/>
    <x v="998"/>
    <x v="1"/>
    <x v="69"/>
    <s v="Female"/>
    <x v="3"/>
    <x v="8"/>
    <n v="7"/>
    <n v="10"/>
    <x v="1"/>
    <n v="14"/>
    <n v="6"/>
    <n v="3"/>
    <s v="Medicare"/>
    <x v="1"/>
    <x v="2"/>
    <n v="1"/>
    <s v="SENIOR"/>
    <x v="1"/>
    <n v="2021"/>
  </r>
  <r>
    <s v="P06720"/>
    <x v="649"/>
    <x v="1"/>
    <x v="58"/>
    <s v="Male"/>
    <x v="3"/>
    <x v="2"/>
    <n v="5"/>
    <n v="9"/>
    <x v="0"/>
    <n v="8"/>
    <n v="4"/>
    <n v="3"/>
    <s v="Medicare"/>
    <x v="0"/>
    <x v="2"/>
    <n v="1"/>
    <s v="SENIOR"/>
    <x v="1"/>
    <n v="2022"/>
  </r>
  <r>
    <s v="P06721"/>
    <x v="591"/>
    <x v="2"/>
    <x v="8"/>
    <s v="Male"/>
    <x v="2"/>
    <x v="0"/>
    <n v="4"/>
    <n v="6"/>
    <x v="1"/>
    <n v="6"/>
    <n v="4"/>
    <n v="1"/>
    <s v="Medicare"/>
    <x v="0"/>
    <x v="55"/>
    <n v="0"/>
    <s v="SENIOR"/>
    <x v="2"/>
    <n v="2023"/>
  </r>
  <r>
    <s v="P06722"/>
    <x v="436"/>
    <x v="0"/>
    <x v="59"/>
    <s v="Male"/>
    <x v="3"/>
    <x v="1"/>
    <n v="5"/>
    <n v="6"/>
    <x v="2"/>
    <n v="8"/>
    <n v="4"/>
    <n v="2"/>
    <s v="Medicare"/>
    <x v="0"/>
    <x v="2"/>
    <n v="1"/>
    <s v="SENIOR"/>
    <x v="10"/>
    <n v="2022"/>
  </r>
  <r>
    <s v="P06723"/>
    <x v="990"/>
    <x v="2"/>
    <x v="14"/>
    <s v="Male"/>
    <x v="3"/>
    <x v="1"/>
    <n v="4"/>
    <n v="6"/>
    <x v="0"/>
    <n v="6"/>
    <n v="3"/>
    <n v="2"/>
    <s v="Uninsured"/>
    <x v="0"/>
    <x v="23"/>
    <n v="1"/>
    <s v="ADULT"/>
    <x v="7"/>
    <n v="2022"/>
  </r>
  <r>
    <s v="P06724"/>
    <x v="582"/>
    <x v="0"/>
    <x v="45"/>
    <s v="Male"/>
    <x v="1"/>
    <x v="0"/>
    <n v="1"/>
    <n v="4"/>
    <x v="2"/>
    <n v="2"/>
    <n v="2"/>
    <n v="2"/>
    <s v="Medicaid"/>
    <x v="0"/>
    <x v="72"/>
    <n v="1"/>
    <s v="YOUNG ADULT"/>
    <x v="10"/>
    <n v="2021"/>
  </r>
  <r>
    <s v="P06725"/>
    <x v="621"/>
    <x v="0"/>
    <x v="42"/>
    <s v="Male"/>
    <x v="0"/>
    <x v="1"/>
    <n v="3"/>
    <n v="7"/>
    <x v="1"/>
    <n v="6"/>
    <n v="2"/>
    <n v="1"/>
    <s v="Private"/>
    <x v="0"/>
    <x v="30"/>
    <n v="1"/>
    <s v="ADULT"/>
    <x v="0"/>
    <n v="2022"/>
  </r>
  <r>
    <s v="P06726"/>
    <x v="435"/>
    <x v="3"/>
    <x v="68"/>
    <s v="Female"/>
    <x v="0"/>
    <x v="2"/>
    <n v="6"/>
    <n v="11"/>
    <x v="1"/>
    <n v="9"/>
    <n v="6"/>
    <n v="2"/>
    <s v="Medicare"/>
    <x v="1"/>
    <x v="2"/>
    <n v="1"/>
    <s v="SENIOR"/>
    <x v="11"/>
    <n v="2022"/>
  </r>
  <r>
    <s v="P06727"/>
    <x v="592"/>
    <x v="3"/>
    <x v="46"/>
    <s v="Female"/>
    <x v="3"/>
    <x v="9"/>
    <n v="3"/>
    <n v="9"/>
    <x v="1"/>
    <n v="6"/>
    <n v="2"/>
    <n v="1"/>
    <s v="Uninsured"/>
    <x v="0"/>
    <x v="63"/>
    <n v="0"/>
    <s v="ADULT"/>
    <x v="8"/>
    <n v="2022"/>
  </r>
  <r>
    <s v="P06728"/>
    <x v="416"/>
    <x v="2"/>
    <x v="4"/>
    <s v="Male"/>
    <x v="4"/>
    <x v="4"/>
    <n v="4"/>
    <n v="5"/>
    <x v="1"/>
    <n v="8"/>
    <n v="3"/>
    <n v="1"/>
    <s v="Private"/>
    <x v="0"/>
    <x v="20"/>
    <n v="1"/>
    <s v="ADULT"/>
    <x v="2"/>
    <n v="2023"/>
  </r>
  <r>
    <s v="P06729"/>
    <x v="85"/>
    <x v="0"/>
    <x v="13"/>
    <s v="Male"/>
    <x v="0"/>
    <x v="0"/>
    <n v="3"/>
    <n v="5"/>
    <x v="1"/>
    <n v="4"/>
    <n v="2"/>
    <n v="3"/>
    <s v="Private"/>
    <x v="0"/>
    <x v="17"/>
    <n v="1"/>
    <s v="ADULT"/>
    <x v="6"/>
    <n v="2021"/>
  </r>
  <r>
    <s v="P06730"/>
    <x v="688"/>
    <x v="3"/>
    <x v="63"/>
    <s v="Female"/>
    <x v="4"/>
    <x v="7"/>
    <n v="7"/>
    <n v="12"/>
    <x v="2"/>
    <n v="10"/>
    <n v="5"/>
    <n v="3"/>
    <s v="Medicare"/>
    <x v="1"/>
    <x v="2"/>
    <n v="1"/>
    <s v="SENIOR"/>
    <x v="5"/>
    <n v="2023"/>
  </r>
  <r>
    <s v="P06731"/>
    <x v="375"/>
    <x v="3"/>
    <x v="73"/>
    <s v="Female"/>
    <x v="1"/>
    <x v="2"/>
    <n v="6"/>
    <n v="10"/>
    <x v="1"/>
    <n v="12"/>
    <n v="6"/>
    <n v="4"/>
    <s v="Medicare"/>
    <x v="1"/>
    <x v="2"/>
    <n v="1"/>
    <s v="SENIOR"/>
    <x v="8"/>
    <n v="2021"/>
  </r>
  <r>
    <s v="P06732"/>
    <x v="265"/>
    <x v="1"/>
    <x v="15"/>
    <s v="Female"/>
    <x v="1"/>
    <x v="6"/>
    <n v="4"/>
    <n v="8"/>
    <x v="3"/>
    <n v="7"/>
    <n v="4"/>
    <n v="1"/>
    <s v="Private"/>
    <x v="0"/>
    <x v="34"/>
    <n v="1"/>
    <s v="ADULT"/>
    <x v="3"/>
    <n v="2023"/>
  </r>
  <r>
    <s v="P06733"/>
    <x v="1008"/>
    <x v="2"/>
    <x v="30"/>
    <s v="Male"/>
    <x v="2"/>
    <x v="3"/>
    <n v="4"/>
    <n v="8"/>
    <x v="2"/>
    <n v="8"/>
    <n v="2"/>
    <n v="1"/>
    <s v="Medicaid"/>
    <x v="0"/>
    <x v="64"/>
    <n v="1"/>
    <s v="ADULT"/>
    <x v="2"/>
    <n v="2022"/>
  </r>
  <r>
    <s v="P06734"/>
    <x v="75"/>
    <x v="3"/>
    <x v="37"/>
    <s v="Female"/>
    <x v="0"/>
    <x v="7"/>
    <n v="4"/>
    <n v="10"/>
    <x v="2"/>
    <n v="7"/>
    <n v="2"/>
    <n v="1"/>
    <s v="Private"/>
    <x v="0"/>
    <x v="14"/>
    <n v="0"/>
    <s v="ADULT"/>
    <x v="11"/>
    <n v="2023"/>
  </r>
  <r>
    <s v="P06735"/>
    <x v="207"/>
    <x v="2"/>
    <x v="38"/>
    <s v="Female"/>
    <x v="2"/>
    <x v="3"/>
    <n v="6"/>
    <n v="7"/>
    <x v="2"/>
    <n v="12"/>
    <n v="8"/>
    <n v="2"/>
    <s v="Medicare"/>
    <x v="1"/>
    <x v="2"/>
    <n v="1"/>
    <s v="SENIOR"/>
    <x v="7"/>
    <n v="2021"/>
  </r>
  <r>
    <s v="P06736"/>
    <x v="596"/>
    <x v="3"/>
    <x v="0"/>
    <s v="Female"/>
    <x v="0"/>
    <x v="9"/>
    <n v="4"/>
    <n v="9"/>
    <x v="1"/>
    <n v="8"/>
    <n v="4"/>
    <n v="2"/>
    <s v="Medicare"/>
    <x v="0"/>
    <x v="47"/>
    <n v="1"/>
    <s v="SENIOR"/>
    <x v="5"/>
    <n v="2022"/>
  </r>
  <r>
    <s v="P06737"/>
    <x v="901"/>
    <x v="2"/>
    <x v="6"/>
    <s v="Male"/>
    <x v="4"/>
    <x v="0"/>
    <n v="5"/>
    <n v="6"/>
    <x v="2"/>
    <n v="10"/>
    <n v="5"/>
    <n v="2"/>
    <s v="Medicare"/>
    <x v="0"/>
    <x v="2"/>
    <n v="1"/>
    <s v="SENIOR"/>
    <x v="2"/>
    <n v="2023"/>
  </r>
  <r>
    <s v="P06738"/>
    <x v="1052"/>
    <x v="2"/>
    <x v="14"/>
    <s v="Male"/>
    <x v="2"/>
    <x v="2"/>
    <n v="4"/>
    <n v="9"/>
    <x v="0"/>
    <n v="9"/>
    <n v="3"/>
    <n v="1"/>
    <s v="Private"/>
    <x v="0"/>
    <x v="45"/>
    <n v="1"/>
    <s v="ADULT"/>
    <x v="9"/>
    <n v="2021"/>
  </r>
  <r>
    <s v="P06739"/>
    <x v="307"/>
    <x v="0"/>
    <x v="49"/>
    <s v="Male"/>
    <x v="3"/>
    <x v="4"/>
    <n v="7"/>
    <n v="8"/>
    <x v="0"/>
    <n v="12"/>
    <n v="6"/>
    <n v="3"/>
    <s v="Medicare"/>
    <x v="1"/>
    <x v="2"/>
    <n v="1"/>
    <s v="SENIOR"/>
    <x v="10"/>
    <n v="2021"/>
  </r>
  <r>
    <s v="P06740"/>
    <x v="646"/>
    <x v="1"/>
    <x v="13"/>
    <s v="Male"/>
    <x v="2"/>
    <x v="0"/>
    <n v="4"/>
    <n v="7"/>
    <x v="2"/>
    <n v="6"/>
    <n v="4"/>
    <n v="1"/>
    <s v="Medicaid"/>
    <x v="0"/>
    <x v="18"/>
    <n v="1"/>
    <s v="ADULT"/>
    <x v="3"/>
    <n v="2021"/>
  </r>
  <r>
    <s v="P06741"/>
    <x v="521"/>
    <x v="2"/>
    <x v="11"/>
    <s v="Female"/>
    <x v="1"/>
    <x v="5"/>
    <n v="2"/>
    <n v="10"/>
    <x v="3"/>
    <n v="7"/>
    <n v="1"/>
    <n v="0"/>
    <s v="Medicaid"/>
    <x v="3"/>
    <x v="10"/>
    <n v="0"/>
    <s v="YOUNG ADULT"/>
    <x v="9"/>
    <n v="2021"/>
  </r>
  <r>
    <s v="P06742"/>
    <x v="570"/>
    <x v="0"/>
    <x v="36"/>
    <s v="Female"/>
    <x v="2"/>
    <x v="8"/>
    <n v="4"/>
    <n v="8"/>
    <x v="2"/>
    <n v="7"/>
    <n v="3"/>
    <n v="1"/>
    <s v="Medicaid"/>
    <x v="0"/>
    <x v="15"/>
    <n v="1"/>
    <s v="ADULT"/>
    <x v="10"/>
    <n v="2021"/>
  </r>
  <r>
    <s v="P06743"/>
    <x v="347"/>
    <x v="3"/>
    <x v="53"/>
    <s v="Female"/>
    <x v="2"/>
    <x v="8"/>
    <n v="2"/>
    <n v="8"/>
    <x v="1"/>
    <n v="5"/>
    <n v="2"/>
    <n v="0"/>
    <s v="Private"/>
    <x v="2"/>
    <x v="48"/>
    <n v="0"/>
    <s v="YOUNG ADULT"/>
    <x v="8"/>
    <n v="2023"/>
  </r>
  <r>
    <s v="P06744"/>
    <x v="590"/>
    <x v="2"/>
    <x v="33"/>
    <s v="Female"/>
    <x v="0"/>
    <x v="0"/>
    <n v="2"/>
    <n v="7"/>
    <x v="1"/>
    <n v="5"/>
    <n v="2"/>
    <n v="0"/>
    <s v="Private"/>
    <x v="2"/>
    <x v="58"/>
    <n v="0"/>
    <s v="YOUNG ADULT"/>
    <x v="2"/>
    <n v="2021"/>
  </r>
  <r>
    <s v="P06745"/>
    <x v="489"/>
    <x v="3"/>
    <x v="13"/>
    <s v="Female"/>
    <x v="1"/>
    <x v="9"/>
    <n v="3"/>
    <n v="8"/>
    <x v="1"/>
    <n v="6"/>
    <n v="2"/>
    <n v="1"/>
    <s v="Private"/>
    <x v="0"/>
    <x v="27"/>
    <n v="0"/>
    <s v="ADULT"/>
    <x v="8"/>
    <n v="2023"/>
  </r>
  <r>
    <s v="P06746"/>
    <x v="603"/>
    <x v="2"/>
    <x v="15"/>
    <s v="Male"/>
    <x v="2"/>
    <x v="1"/>
    <n v="3"/>
    <n v="7"/>
    <x v="3"/>
    <n v="6"/>
    <n v="2"/>
    <n v="1"/>
    <s v="Medicaid"/>
    <x v="0"/>
    <x v="39"/>
    <n v="0"/>
    <s v="ADULT"/>
    <x v="2"/>
    <n v="2023"/>
  </r>
  <r>
    <s v="P06747"/>
    <x v="490"/>
    <x v="3"/>
    <x v="52"/>
    <s v="Female"/>
    <x v="0"/>
    <x v="9"/>
    <n v="4"/>
    <n v="10"/>
    <x v="1"/>
    <n v="7"/>
    <n v="2"/>
    <n v="2"/>
    <s v="Uninsured"/>
    <x v="0"/>
    <x v="32"/>
    <n v="1"/>
    <s v="ADULT"/>
    <x v="5"/>
    <n v="2022"/>
  </r>
  <r>
    <s v="P06748"/>
    <x v="264"/>
    <x v="0"/>
    <x v="0"/>
    <s v="Female"/>
    <x v="2"/>
    <x v="8"/>
    <n v="5"/>
    <n v="9"/>
    <x v="1"/>
    <n v="8"/>
    <n v="4"/>
    <n v="1"/>
    <s v="Medicare"/>
    <x v="0"/>
    <x v="2"/>
    <n v="1"/>
    <s v="SENIOR"/>
    <x v="10"/>
    <n v="2021"/>
  </r>
  <r>
    <s v="P06749"/>
    <x v="878"/>
    <x v="1"/>
    <x v="42"/>
    <s v="Male"/>
    <x v="4"/>
    <x v="2"/>
    <n v="4"/>
    <n v="10"/>
    <x v="0"/>
    <n v="8"/>
    <n v="2"/>
    <n v="1"/>
    <s v="Private"/>
    <x v="0"/>
    <x v="19"/>
    <n v="0"/>
    <s v="ADULT"/>
    <x v="1"/>
    <n v="2022"/>
  </r>
  <r>
    <s v="P06750"/>
    <x v="636"/>
    <x v="0"/>
    <x v="4"/>
    <s v="Male"/>
    <x v="3"/>
    <x v="6"/>
    <n v="4"/>
    <n v="7"/>
    <x v="1"/>
    <n v="6"/>
    <n v="3"/>
    <n v="1"/>
    <s v="Medicaid"/>
    <x v="0"/>
    <x v="15"/>
    <n v="1"/>
    <s v="ADULT"/>
    <x v="6"/>
    <n v="2022"/>
  </r>
  <r>
    <s v="P06751"/>
    <x v="1050"/>
    <x v="3"/>
    <x v="39"/>
    <s v="Female"/>
    <x v="1"/>
    <x v="7"/>
    <n v="6"/>
    <n v="9"/>
    <x v="1"/>
    <n v="9"/>
    <n v="6"/>
    <n v="2"/>
    <s v="Medicare"/>
    <x v="1"/>
    <x v="2"/>
    <n v="1"/>
    <s v="SENIOR"/>
    <x v="8"/>
    <n v="2022"/>
  </r>
  <r>
    <s v="P06752"/>
    <x v="450"/>
    <x v="3"/>
    <x v="46"/>
    <s v="Female"/>
    <x v="1"/>
    <x v="1"/>
    <n v="3"/>
    <n v="5"/>
    <x v="0"/>
    <n v="6"/>
    <n v="4"/>
    <n v="4"/>
    <s v="Uninsured"/>
    <x v="0"/>
    <x v="2"/>
    <n v="1"/>
    <s v="ADULT"/>
    <x v="5"/>
    <n v="2021"/>
  </r>
  <r>
    <s v="P06753"/>
    <x v="862"/>
    <x v="1"/>
    <x v="22"/>
    <s v="Male"/>
    <x v="2"/>
    <x v="1"/>
    <n v="4"/>
    <n v="5"/>
    <x v="2"/>
    <n v="7"/>
    <n v="4"/>
    <n v="1"/>
    <s v="Medicaid"/>
    <x v="0"/>
    <x v="36"/>
    <n v="1"/>
    <s v="ADULT"/>
    <x v="4"/>
    <n v="2023"/>
  </r>
  <r>
    <s v="P06754"/>
    <x v="38"/>
    <x v="0"/>
    <x v="20"/>
    <s v="Female"/>
    <x v="3"/>
    <x v="1"/>
    <n v="7"/>
    <n v="8"/>
    <x v="2"/>
    <n v="10"/>
    <n v="4"/>
    <n v="2"/>
    <s v="Uninsured"/>
    <x v="1"/>
    <x v="2"/>
    <n v="1"/>
    <s v="ADULT"/>
    <x v="6"/>
    <n v="2023"/>
  </r>
  <r>
    <s v="P06755"/>
    <x v="574"/>
    <x v="0"/>
    <x v="27"/>
    <s v="Female"/>
    <x v="2"/>
    <x v="2"/>
    <n v="2"/>
    <n v="9"/>
    <x v="1"/>
    <n v="5"/>
    <n v="3"/>
    <n v="2"/>
    <s v="Medicaid"/>
    <x v="1"/>
    <x v="62"/>
    <n v="0"/>
    <s v="YOUNG ADULT"/>
    <x v="10"/>
    <n v="2021"/>
  </r>
  <r>
    <s v="P06756"/>
    <x v="1073"/>
    <x v="2"/>
    <x v="45"/>
    <s v="Female"/>
    <x v="0"/>
    <x v="8"/>
    <n v="1"/>
    <n v="8"/>
    <x v="2"/>
    <n v="4"/>
    <n v="2"/>
    <n v="0"/>
    <s v="Private"/>
    <x v="0"/>
    <x v="82"/>
    <n v="0"/>
    <s v="YOUNG ADULT"/>
    <x v="9"/>
    <n v="2022"/>
  </r>
  <r>
    <s v="P06757"/>
    <x v="450"/>
    <x v="3"/>
    <x v="14"/>
    <s v="Male"/>
    <x v="3"/>
    <x v="1"/>
    <n v="6"/>
    <n v="9"/>
    <x v="0"/>
    <n v="10"/>
    <n v="4"/>
    <n v="2"/>
    <s v="Private"/>
    <x v="1"/>
    <x v="2"/>
    <n v="1"/>
    <s v="ADULT"/>
    <x v="5"/>
    <n v="2021"/>
  </r>
  <r>
    <s v="P06758"/>
    <x v="753"/>
    <x v="3"/>
    <x v="0"/>
    <s v="Male"/>
    <x v="3"/>
    <x v="1"/>
    <n v="4"/>
    <n v="6"/>
    <x v="0"/>
    <n v="8"/>
    <n v="4"/>
    <n v="1"/>
    <s v="Medicare"/>
    <x v="0"/>
    <x v="14"/>
    <n v="1"/>
    <s v="SENIOR"/>
    <x v="5"/>
    <n v="2023"/>
  </r>
  <r>
    <s v="P06759"/>
    <x v="753"/>
    <x v="3"/>
    <x v="66"/>
    <s v="Female"/>
    <x v="2"/>
    <x v="2"/>
    <n v="6"/>
    <n v="10"/>
    <x v="2"/>
    <n v="11"/>
    <n v="6"/>
    <n v="2"/>
    <s v="Medicare"/>
    <x v="1"/>
    <x v="2"/>
    <n v="1"/>
    <s v="SENIOR"/>
    <x v="5"/>
    <n v="2023"/>
  </r>
  <r>
    <s v="P06760"/>
    <x v="162"/>
    <x v="3"/>
    <x v="30"/>
    <s v="Female"/>
    <x v="2"/>
    <x v="9"/>
    <n v="4"/>
    <n v="9"/>
    <x v="1"/>
    <n v="7"/>
    <n v="3"/>
    <n v="1"/>
    <s v="Private"/>
    <x v="0"/>
    <x v="11"/>
    <n v="1"/>
    <s v="ADULT"/>
    <x v="5"/>
    <n v="2021"/>
  </r>
  <r>
    <s v="P06761"/>
    <x v="592"/>
    <x v="3"/>
    <x v="6"/>
    <s v="Male"/>
    <x v="1"/>
    <x v="7"/>
    <n v="5"/>
    <n v="11"/>
    <x v="0"/>
    <n v="8"/>
    <n v="6"/>
    <n v="3"/>
    <s v="Medicare"/>
    <x v="0"/>
    <x v="2"/>
    <n v="1"/>
    <s v="SENIOR"/>
    <x v="8"/>
    <n v="2022"/>
  </r>
  <r>
    <s v="P06762"/>
    <x v="175"/>
    <x v="1"/>
    <x v="4"/>
    <s v="Male"/>
    <x v="1"/>
    <x v="2"/>
    <n v="4"/>
    <n v="11"/>
    <x v="2"/>
    <n v="7"/>
    <n v="3"/>
    <n v="1"/>
    <s v="Private"/>
    <x v="0"/>
    <x v="4"/>
    <n v="1"/>
    <s v="ADULT"/>
    <x v="4"/>
    <n v="2022"/>
  </r>
  <r>
    <s v="P06763"/>
    <x v="509"/>
    <x v="2"/>
    <x v="14"/>
    <s v="Male"/>
    <x v="2"/>
    <x v="0"/>
    <n v="4"/>
    <n v="6"/>
    <x v="0"/>
    <n v="6"/>
    <n v="4"/>
    <n v="1"/>
    <s v="Private"/>
    <x v="0"/>
    <x v="55"/>
    <n v="1"/>
    <s v="ADULT"/>
    <x v="9"/>
    <n v="2022"/>
  </r>
  <r>
    <s v="P06764"/>
    <x v="227"/>
    <x v="2"/>
    <x v="73"/>
    <s v="Male"/>
    <x v="2"/>
    <x v="0"/>
    <n v="8"/>
    <n v="9"/>
    <x v="1"/>
    <n v="13"/>
    <n v="8"/>
    <n v="3"/>
    <s v="Medicare"/>
    <x v="1"/>
    <x v="2"/>
    <n v="1"/>
    <s v="SENIOR"/>
    <x v="2"/>
    <n v="2021"/>
  </r>
  <r>
    <s v="P06765"/>
    <x v="115"/>
    <x v="3"/>
    <x v="67"/>
    <s v="Female"/>
    <x v="4"/>
    <x v="7"/>
    <n v="1"/>
    <n v="9"/>
    <x v="2"/>
    <n v="4"/>
    <n v="0"/>
    <n v="0"/>
    <s v="Private"/>
    <x v="0"/>
    <x v="65"/>
    <n v="0"/>
    <s v="YOUNG ADULT"/>
    <x v="5"/>
    <n v="2022"/>
  </r>
  <r>
    <s v="P06766"/>
    <x v="623"/>
    <x v="3"/>
    <x v="57"/>
    <s v="Female"/>
    <x v="1"/>
    <x v="7"/>
    <n v="4"/>
    <n v="11"/>
    <x v="3"/>
    <n v="9"/>
    <n v="3"/>
    <n v="2"/>
    <s v="Medicaid"/>
    <x v="0"/>
    <x v="2"/>
    <n v="1"/>
    <s v="SENIOR"/>
    <x v="8"/>
    <n v="2022"/>
  </r>
  <r>
    <s v="P06767"/>
    <x v="908"/>
    <x v="3"/>
    <x v="61"/>
    <s v="Male"/>
    <x v="4"/>
    <x v="9"/>
    <n v="6"/>
    <n v="9"/>
    <x v="1"/>
    <n v="9"/>
    <n v="6"/>
    <n v="2"/>
    <s v="Medicare"/>
    <x v="1"/>
    <x v="2"/>
    <n v="0"/>
    <s v="SENIOR"/>
    <x v="5"/>
    <n v="2022"/>
  </r>
  <r>
    <s v="P06768"/>
    <x v="520"/>
    <x v="3"/>
    <x v="9"/>
    <s v="Male"/>
    <x v="0"/>
    <x v="9"/>
    <n v="4"/>
    <n v="9"/>
    <x v="3"/>
    <n v="6"/>
    <n v="4"/>
    <n v="1"/>
    <s v="Uninsured"/>
    <x v="0"/>
    <x v="59"/>
    <n v="1"/>
    <s v="ADULT"/>
    <x v="11"/>
    <n v="2022"/>
  </r>
  <r>
    <s v="P06769"/>
    <x v="595"/>
    <x v="3"/>
    <x v="73"/>
    <s v="Female"/>
    <x v="3"/>
    <x v="8"/>
    <n v="7"/>
    <n v="9"/>
    <x v="1"/>
    <n v="12"/>
    <n v="5"/>
    <n v="5"/>
    <s v="Medicare"/>
    <x v="1"/>
    <x v="2"/>
    <n v="1"/>
    <s v="SENIOR"/>
    <x v="11"/>
    <n v="2023"/>
  </r>
  <r>
    <s v="P06770"/>
    <x v="1024"/>
    <x v="3"/>
    <x v="21"/>
    <s v="Male"/>
    <x v="0"/>
    <x v="0"/>
    <n v="3"/>
    <n v="5"/>
    <x v="1"/>
    <n v="4"/>
    <n v="2"/>
    <n v="1"/>
    <s v="Private"/>
    <x v="0"/>
    <x v="27"/>
    <n v="0"/>
    <s v="ADULT"/>
    <x v="8"/>
    <n v="2023"/>
  </r>
  <r>
    <s v="P06771"/>
    <x v="773"/>
    <x v="2"/>
    <x v="24"/>
    <s v="Female"/>
    <x v="3"/>
    <x v="2"/>
    <n v="4"/>
    <n v="9"/>
    <x v="0"/>
    <n v="8"/>
    <n v="3"/>
    <n v="2"/>
    <s v="Private"/>
    <x v="0"/>
    <x v="2"/>
    <n v="1"/>
    <s v="ADULT"/>
    <x v="7"/>
    <n v="2022"/>
  </r>
  <r>
    <s v="P06772"/>
    <x v="400"/>
    <x v="3"/>
    <x v="47"/>
    <s v="Female"/>
    <x v="2"/>
    <x v="2"/>
    <n v="6"/>
    <n v="10"/>
    <x v="1"/>
    <n v="10"/>
    <n v="4"/>
    <n v="2"/>
    <s v="Private"/>
    <x v="1"/>
    <x v="2"/>
    <n v="1"/>
    <s v="ADULT"/>
    <x v="11"/>
    <n v="2023"/>
  </r>
  <r>
    <s v="P06773"/>
    <x v="932"/>
    <x v="0"/>
    <x v="75"/>
    <s v="Female"/>
    <x v="2"/>
    <x v="6"/>
    <n v="1"/>
    <n v="7"/>
    <x v="0"/>
    <n v="4"/>
    <n v="0"/>
    <n v="0"/>
    <s v="Uninsured"/>
    <x v="0"/>
    <x v="30"/>
    <n v="0"/>
    <s v="YOUNG ADULT"/>
    <x v="10"/>
    <n v="2022"/>
  </r>
  <r>
    <s v="P06774"/>
    <x v="251"/>
    <x v="0"/>
    <x v="19"/>
    <s v="Male"/>
    <x v="2"/>
    <x v="1"/>
    <n v="3"/>
    <n v="5"/>
    <x v="1"/>
    <n v="6"/>
    <n v="2"/>
    <n v="1"/>
    <s v="Private"/>
    <x v="0"/>
    <x v="30"/>
    <n v="0"/>
    <s v="YOUNG ADULT"/>
    <x v="10"/>
    <n v="2021"/>
  </r>
  <r>
    <s v="P06775"/>
    <x v="575"/>
    <x v="2"/>
    <x v="43"/>
    <s v="Male"/>
    <x v="1"/>
    <x v="0"/>
    <n v="4"/>
    <n v="6"/>
    <x v="2"/>
    <n v="6"/>
    <n v="6"/>
    <n v="1"/>
    <s v="Private"/>
    <x v="0"/>
    <x v="72"/>
    <n v="1"/>
    <s v="YOUNG ADULT"/>
    <x v="7"/>
    <n v="2021"/>
  </r>
  <r>
    <s v="P06776"/>
    <x v="559"/>
    <x v="1"/>
    <x v="6"/>
    <s v="Female"/>
    <x v="3"/>
    <x v="2"/>
    <n v="5"/>
    <n v="11"/>
    <x v="0"/>
    <n v="8"/>
    <n v="6"/>
    <n v="2"/>
    <s v="Medicare"/>
    <x v="0"/>
    <x v="2"/>
    <n v="1"/>
    <s v="SENIOR"/>
    <x v="1"/>
    <n v="2021"/>
  </r>
  <r>
    <s v="P06777"/>
    <x v="641"/>
    <x v="0"/>
    <x v="58"/>
    <s v="Male"/>
    <x v="3"/>
    <x v="4"/>
    <n v="5"/>
    <n v="6"/>
    <x v="1"/>
    <n v="8"/>
    <n v="4"/>
    <n v="4"/>
    <s v="Medicare"/>
    <x v="0"/>
    <x v="2"/>
    <n v="1"/>
    <s v="SENIOR"/>
    <x v="6"/>
    <n v="2021"/>
  </r>
  <r>
    <s v="P06778"/>
    <x v="466"/>
    <x v="3"/>
    <x v="14"/>
    <s v="Male"/>
    <x v="4"/>
    <x v="7"/>
    <n v="4"/>
    <n v="11"/>
    <x v="1"/>
    <n v="7"/>
    <n v="4"/>
    <n v="2"/>
    <s v="Uninsured"/>
    <x v="0"/>
    <x v="2"/>
    <n v="1"/>
    <s v="ADULT"/>
    <x v="11"/>
    <n v="2023"/>
  </r>
  <r>
    <s v="P06779"/>
    <x v="879"/>
    <x v="3"/>
    <x v="58"/>
    <s v="Female"/>
    <x v="1"/>
    <x v="0"/>
    <n v="5"/>
    <n v="8"/>
    <x v="3"/>
    <n v="8"/>
    <n v="5"/>
    <n v="2"/>
    <s v="Medicare"/>
    <x v="0"/>
    <x v="2"/>
    <n v="1"/>
    <s v="SENIOR"/>
    <x v="11"/>
    <n v="2022"/>
  </r>
  <r>
    <s v="P06780"/>
    <x v="625"/>
    <x v="0"/>
    <x v="1"/>
    <s v="Female"/>
    <x v="3"/>
    <x v="6"/>
    <n v="5"/>
    <n v="8"/>
    <x v="0"/>
    <n v="8"/>
    <n v="4"/>
    <n v="2"/>
    <s v="Medicaid"/>
    <x v="0"/>
    <x v="2"/>
    <n v="0"/>
    <s v="ADULT"/>
    <x v="0"/>
    <n v="2021"/>
  </r>
  <r>
    <s v="P06781"/>
    <x v="747"/>
    <x v="2"/>
    <x v="68"/>
    <s v="Female"/>
    <x v="4"/>
    <x v="0"/>
    <n v="7"/>
    <n v="8"/>
    <x v="0"/>
    <n v="12"/>
    <n v="6"/>
    <n v="4"/>
    <s v="Medicare"/>
    <x v="1"/>
    <x v="2"/>
    <n v="1"/>
    <s v="SENIOR"/>
    <x v="9"/>
    <n v="2023"/>
  </r>
  <r>
    <s v="P06782"/>
    <x v="613"/>
    <x v="3"/>
    <x v="47"/>
    <s v="Male"/>
    <x v="3"/>
    <x v="5"/>
    <n v="4"/>
    <n v="10"/>
    <x v="1"/>
    <n v="7"/>
    <n v="4"/>
    <n v="1"/>
    <s v="Uninsured"/>
    <x v="0"/>
    <x v="0"/>
    <n v="1"/>
    <s v="ADULT"/>
    <x v="8"/>
    <n v="2023"/>
  </r>
  <r>
    <s v="P06783"/>
    <x v="64"/>
    <x v="0"/>
    <x v="47"/>
    <s v="Female"/>
    <x v="2"/>
    <x v="6"/>
    <n v="4"/>
    <n v="8"/>
    <x v="0"/>
    <n v="7"/>
    <n v="2"/>
    <n v="2"/>
    <s v="Private"/>
    <x v="0"/>
    <x v="2"/>
    <n v="1"/>
    <s v="ADULT"/>
    <x v="10"/>
    <n v="2022"/>
  </r>
  <r>
    <s v="P06784"/>
    <x v="906"/>
    <x v="1"/>
    <x v="22"/>
    <s v="Female"/>
    <x v="4"/>
    <x v="0"/>
    <n v="5"/>
    <n v="7"/>
    <x v="3"/>
    <n v="8"/>
    <n v="6"/>
    <n v="1"/>
    <s v="Uninsured"/>
    <x v="0"/>
    <x v="62"/>
    <n v="0"/>
    <s v="ADULT"/>
    <x v="1"/>
    <n v="2021"/>
  </r>
  <r>
    <s v="P06785"/>
    <x v="620"/>
    <x v="2"/>
    <x v="2"/>
    <s v="Male"/>
    <x v="2"/>
    <x v="1"/>
    <n v="6"/>
    <n v="6"/>
    <x v="1"/>
    <n v="11"/>
    <n v="6"/>
    <n v="2"/>
    <s v="Medicare"/>
    <x v="1"/>
    <x v="2"/>
    <n v="1"/>
    <s v="SENIOR"/>
    <x v="9"/>
    <n v="2021"/>
  </r>
  <r>
    <s v="P06786"/>
    <x v="963"/>
    <x v="0"/>
    <x v="7"/>
    <s v="Female"/>
    <x v="3"/>
    <x v="8"/>
    <n v="5"/>
    <n v="9"/>
    <x v="0"/>
    <n v="8"/>
    <n v="4"/>
    <n v="1"/>
    <s v="Private"/>
    <x v="0"/>
    <x v="53"/>
    <n v="1"/>
    <s v="ADULT"/>
    <x v="10"/>
    <n v="2022"/>
  </r>
  <r>
    <s v="P06787"/>
    <x v="93"/>
    <x v="2"/>
    <x v="41"/>
    <s v="Male"/>
    <x v="0"/>
    <x v="6"/>
    <n v="5"/>
    <n v="8"/>
    <x v="1"/>
    <n v="8"/>
    <n v="5"/>
    <n v="2"/>
    <s v="Medicare"/>
    <x v="0"/>
    <x v="2"/>
    <n v="1"/>
    <s v="SENIOR"/>
    <x v="2"/>
    <n v="2023"/>
  </r>
  <r>
    <s v="P06788"/>
    <x v="759"/>
    <x v="2"/>
    <x v="19"/>
    <s v="Male"/>
    <x v="3"/>
    <x v="1"/>
    <n v="3"/>
    <n v="4"/>
    <x v="2"/>
    <n v="4"/>
    <n v="4"/>
    <n v="3"/>
    <s v="Medicaid"/>
    <x v="0"/>
    <x v="8"/>
    <n v="1"/>
    <s v="YOUNG ADULT"/>
    <x v="7"/>
    <n v="2021"/>
  </r>
  <r>
    <s v="P06789"/>
    <x v="431"/>
    <x v="1"/>
    <x v="43"/>
    <s v="Male"/>
    <x v="3"/>
    <x v="3"/>
    <n v="3"/>
    <n v="7"/>
    <x v="1"/>
    <n v="6"/>
    <n v="2"/>
    <n v="1"/>
    <s v="Private"/>
    <x v="0"/>
    <x v="30"/>
    <n v="1"/>
    <s v="YOUNG ADULT"/>
    <x v="1"/>
    <n v="2022"/>
  </r>
  <r>
    <s v="P06790"/>
    <x v="979"/>
    <x v="1"/>
    <x v="2"/>
    <s v="Female"/>
    <x v="0"/>
    <x v="1"/>
    <n v="8"/>
    <n v="8"/>
    <x v="2"/>
    <n v="12"/>
    <n v="8"/>
    <n v="2"/>
    <s v="Medicare"/>
    <x v="1"/>
    <x v="2"/>
    <n v="1"/>
    <s v="SENIOR"/>
    <x v="3"/>
    <n v="2023"/>
  </r>
  <r>
    <s v="P06791"/>
    <x v="1071"/>
    <x v="1"/>
    <x v="31"/>
    <s v="Female"/>
    <x v="3"/>
    <x v="1"/>
    <n v="4"/>
    <n v="5"/>
    <x v="1"/>
    <n v="6"/>
    <n v="2"/>
    <n v="3"/>
    <s v="Private"/>
    <x v="0"/>
    <x v="3"/>
    <n v="1"/>
    <s v="ADULT"/>
    <x v="3"/>
    <n v="2022"/>
  </r>
  <r>
    <s v="P06792"/>
    <x v="845"/>
    <x v="0"/>
    <x v="7"/>
    <s v="Male"/>
    <x v="1"/>
    <x v="1"/>
    <n v="3"/>
    <n v="5"/>
    <x v="1"/>
    <n v="6"/>
    <n v="4"/>
    <n v="1"/>
    <s v="Private"/>
    <x v="0"/>
    <x v="39"/>
    <n v="1"/>
    <s v="ADULT"/>
    <x v="0"/>
    <n v="2022"/>
  </r>
  <r>
    <s v="P06793"/>
    <x v="826"/>
    <x v="3"/>
    <x v="39"/>
    <s v="Male"/>
    <x v="0"/>
    <x v="2"/>
    <n v="5"/>
    <n v="10"/>
    <x v="1"/>
    <n v="8"/>
    <n v="4"/>
    <n v="2"/>
    <s v="Medicare"/>
    <x v="0"/>
    <x v="2"/>
    <n v="1"/>
    <s v="SENIOR"/>
    <x v="11"/>
    <n v="2023"/>
  </r>
  <r>
    <s v="P06794"/>
    <x v="409"/>
    <x v="2"/>
    <x v="21"/>
    <s v="Male"/>
    <x v="0"/>
    <x v="6"/>
    <n v="3"/>
    <n v="6"/>
    <x v="2"/>
    <n v="6"/>
    <n v="2"/>
    <n v="1"/>
    <s v="Private"/>
    <x v="0"/>
    <x v="11"/>
    <n v="0"/>
    <s v="ADULT"/>
    <x v="9"/>
    <n v="2023"/>
  </r>
  <r>
    <s v="P06795"/>
    <x v="708"/>
    <x v="1"/>
    <x v="4"/>
    <s v="Male"/>
    <x v="0"/>
    <x v="2"/>
    <n v="7"/>
    <n v="10"/>
    <x v="1"/>
    <n v="12"/>
    <n v="4"/>
    <n v="2"/>
    <s v="Private"/>
    <x v="1"/>
    <x v="2"/>
    <n v="1"/>
    <s v="ADULT"/>
    <x v="4"/>
    <n v="2022"/>
  </r>
  <r>
    <s v="P06796"/>
    <x v="283"/>
    <x v="2"/>
    <x v="44"/>
    <s v="Male"/>
    <x v="1"/>
    <x v="5"/>
    <n v="5"/>
    <n v="12"/>
    <x v="1"/>
    <n v="10"/>
    <n v="5"/>
    <n v="2"/>
    <s v="Medicare"/>
    <x v="0"/>
    <x v="2"/>
    <n v="1"/>
    <s v="SENIOR"/>
    <x v="2"/>
    <n v="2023"/>
  </r>
  <r>
    <s v="P06797"/>
    <x v="338"/>
    <x v="2"/>
    <x v="5"/>
    <s v="Male"/>
    <x v="1"/>
    <x v="8"/>
    <n v="7"/>
    <n v="11"/>
    <x v="3"/>
    <n v="12"/>
    <n v="6"/>
    <n v="4"/>
    <s v="Medicare"/>
    <x v="1"/>
    <x v="2"/>
    <n v="1"/>
    <s v="SENIOR"/>
    <x v="7"/>
    <n v="2022"/>
  </r>
  <r>
    <s v="P06798"/>
    <x v="384"/>
    <x v="2"/>
    <x v="5"/>
    <s v="Male"/>
    <x v="4"/>
    <x v="0"/>
    <n v="7"/>
    <n v="10"/>
    <x v="1"/>
    <n v="10"/>
    <n v="6"/>
    <n v="3"/>
    <s v="Medicare"/>
    <x v="1"/>
    <x v="2"/>
    <n v="0"/>
    <s v="SENIOR"/>
    <x v="9"/>
    <n v="2023"/>
  </r>
  <r>
    <s v="P06799"/>
    <x v="404"/>
    <x v="1"/>
    <x v="22"/>
    <s v="Female"/>
    <x v="2"/>
    <x v="8"/>
    <n v="6"/>
    <n v="8"/>
    <x v="0"/>
    <n v="9"/>
    <n v="5"/>
    <n v="2"/>
    <s v="Medicaid"/>
    <x v="1"/>
    <x v="2"/>
    <n v="1"/>
    <s v="ADULT"/>
    <x v="3"/>
    <n v="2023"/>
  </r>
  <r>
    <s v="P06800"/>
    <x v="357"/>
    <x v="2"/>
    <x v="68"/>
    <s v="Female"/>
    <x v="2"/>
    <x v="8"/>
    <n v="6"/>
    <n v="9"/>
    <x v="1"/>
    <n v="10"/>
    <n v="4"/>
    <n v="2"/>
    <s v="Medicare"/>
    <x v="1"/>
    <x v="2"/>
    <n v="1"/>
    <s v="SENIOR"/>
    <x v="7"/>
    <n v="2022"/>
  </r>
  <r>
    <s v="P06801"/>
    <x v="626"/>
    <x v="1"/>
    <x v="52"/>
    <s v="Female"/>
    <x v="2"/>
    <x v="1"/>
    <n v="3"/>
    <n v="7"/>
    <x v="1"/>
    <n v="6"/>
    <n v="2"/>
    <n v="1"/>
    <s v="Medicaid"/>
    <x v="0"/>
    <x v="27"/>
    <n v="1"/>
    <s v="ADULT"/>
    <x v="4"/>
    <n v="2022"/>
  </r>
  <r>
    <s v="P06802"/>
    <x v="56"/>
    <x v="1"/>
    <x v="15"/>
    <s v="Male"/>
    <x v="2"/>
    <x v="1"/>
    <n v="4"/>
    <n v="6"/>
    <x v="1"/>
    <n v="7"/>
    <n v="3"/>
    <n v="1"/>
    <s v="Private"/>
    <x v="0"/>
    <x v="49"/>
    <n v="0"/>
    <s v="ADULT"/>
    <x v="4"/>
    <n v="2022"/>
  </r>
  <r>
    <s v="P06803"/>
    <x v="506"/>
    <x v="0"/>
    <x v="45"/>
    <s v="Male"/>
    <x v="3"/>
    <x v="8"/>
    <n v="2"/>
    <n v="7"/>
    <x v="3"/>
    <n v="5"/>
    <n v="1"/>
    <n v="2"/>
    <s v="Uninsured"/>
    <x v="2"/>
    <x v="1"/>
    <n v="1"/>
    <s v="YOUNG ADULT"/>
    <x v="10"/>
    <n v="2023"/>
  </r>
  <r>
    <s v="P06804"/>
    <x v="871"/>
    <x v="2"/>
    <x v="73"/>
    <s v="Male"/>
    <x v="4"/>
    <x v="1"/>
    <n v="6"/>
    <n v="5"/>
    <x v="0"/>
    <n v="9"/>
    <n v="4"/>
    <n v="2"/>
    <s v="Medicare"/>
    <x v="1"/>
    <x v="2"/>
    <n v="1"/>
    <s v="SENIOR"/>
    <x v="9"/>
    <n v="2023"/>
  </r>
  <r>
    <s v="P06805"/>
    <x v="239"/>
    <x v="3"/>
    <x v="40"/>
    <s v="Male"/>
    <x v="0"/>
    <x v="8"/>
    <n v="4"/>
    <n v="8"/>
    <x v="1"/>
    <n v="6"/>
    <n v="3"/>
    <n v="1"/>
    <s v="Medicaid"/>
    <x v="0"/>
    <x v="32"/>
    <n v="0"/>
    <s v="ADULT"/>
    <x v="8"/>
    <n v="2021"/>
  </r>
  <r>
    <s v="P06806"/>
    <x v="291"/>
    <x v="0"/>
    <x v="1"/>
    <s v="Male"/>
    <x v="4"/>
    <x v="8"/>
    <n v="5"/>
    <n v="9"/>
    <x v="1"/>
    <n v="8"/>
    <n v="4"/>
    <n v="1"/>
    <s v="Private"/>
    <x v="0"/>
    <x v="53"/>
    <n v="1"/>
    <s v="ADULT"/>
    <x v="6"/>
    <n v="2023"/>
  </r>
  <r>
    <s v="P06807"/>
    <x v="921"/>
    <x v="0"/>
    <x v="15"/>
    <s v="Female"/>
    <x v="2"/>
    <x v="3"/>
    <n v="5"/>
    <n v="8"/>
    <x v="2"/>
    <n v="8"/>
    <n v="2"/>
    <n v="1"/>
    <s v="Private"/>
    <x v="0"/>
    <x v="69"/>
    <n v="0"/>
    <s v="ADULT"/>
    <x v="10"/>
    <n v="2023"/>
  </r>
  <r>
    <s v="P06808"/>
    <x v="595"/>
    <x v="3"/>
    <x v="2"/>
    <s v="Female"/>
    <x v="4"/>
    <x v="7"/>
    <n v="6"/>
    <n v="9"/>
    <x v="1"/>
    <n v="9"/>
    <n v="6"/>
    <n v="2"/>
    <s v="Medicare"/>
    <x v="1"/>
    <x v="2"/>
    <n v="1"/>
    <s v="SENIOR"/>
    <x v="11"/>
    <n v="2023"/>
  </r>
  <r>
    <s v="P06809"/>
    <x v="391"/>
    <x v="3"/>
    <x v="36"/>
    <s v="Male"/>
    <x v="2"/>
    <x v="9"/>
    <n v="3"/>
    <n v="9"/>
    <x v="3"/>
    <n v="8"/>
    <n v="4"/>
    <n v="1"/>
    <s v="Private"/>
    <x v="0"/>
    <x v="11"/>
    <n v="0"/>
    <s v="ADULT"/>
    <x v="11"/>
    <n v="2023"/>
  </r>
  <r>
    <s v="P06810"/>
    <x v="103"/>
    <x v="3"/>
    <x v="28"/>
    <s v="Male"/>
    <x v="4"/>
    <x v="5"/>
    <n v="2"/>
    <n v="11"/>
    <x v="0"/>
    <n v="6"/>
    <n v="2"/>
    <n v="2"/>
    <s v="Uninsured"/>
    <x v="2"/>
    <x v="62"/>
    <n v="0"/>
    <s v="YOUNG ADULT"/>
    <x v="11"/>
    <n v="2021"/>
  </r>
  <r>
    <s v="P06811"/>
    <x v="444"/>
    <x v="0"/>
    <x v="57"/>
    <s v="Female"/>
    <x v="2"/>
    <x v="2"/>
    <n v="4"/>
    <n v="9"/>
    <x v="0"/>
    <n v="6"/>
    <n v="5"/>
    <n v="2"/>
    <s v="Private"/>
    <x v="0"/>
    <x v="2"/>
    <n v="1"/>
    <s v="SENIOR"/>
    <x v="0"/>
    <n v="2022"/>
  </r>
  <r>
    <s v="P06812"/>
    <x v="86"/>
    <x v="2"/>
    <x v="16"/>
    <s v="Male"/>
    <x v="4"/>
    <x v="5"/>
    <n v="2"/>
    <n v="10"/>
    <x v="1"/>
    <n v="5"/>
    <n v="1"/>
    <n v="2"/>
    <s v="Private"/>
    <x v="0"/>
    <x v="32"/>
    <n v="1"/>
    <s v="YOUNG ADULT"/>
    <x v="9"/>
    <n v="2023"/>
  </r>
  <r>
    <s v="P06813"/>
    <x v="267"/>
    <x v="1"/>
    <x v="40"/>
    <s v="Female"/>
    <x v="0"/>
    <x v="2"/>
    <n v="4"/>
    <n v="10"/>
    <x v="1"/>
    <n v="6"/>
    <n v="3"/>
    <n v="1"/>
    <s v="Private"/>
    <x v="0"/>
    <x v="61"/>
    <n v="1"/>
    <s v="ADULT"/>
    <x v="4"/>
    <n v="2023"/>
  </r>
  <r>
    <s v="P06814"/>
    <x v="167"/>
    <x v="1"/>
    <x v="71"/>
    <s v="Female"/>
    <x v="0"/>
    <x v="2"/>
    <n v="3"/>
    <n v="9"/>
    <x v="3"/>
    <n v="6"/>
    <n v="2"/>
    <n v="2"/>
    <s v="Medicaid"/>
    <x v="0"/>
    <x v="13"/>
    <n v="1"/>
    <s v="YOUNG ADULT"/>
    <x v="1"/>
    <n v="2021"/>
  </r>
  <r>
    <s v="P06815"/>
    <x v="491"/>
    <x v="1"/>
    <x v="16"/>
    <s v="Female"/>
    <x v="3"/>
    <x v="5"/>
    <n v="2"/>
    <n v="10"/>
    <x v="1"/>
    <n v="4"/>
    <n v="3"/>
    <n v="0"/>
    <s v="Private"/>
    <x v="2"/>
    <x v="16"/>
    <n v="0"/>
    <s v="YOUNG ADULT"/>
    <x v="1"/>
    <n v="2022"/>
  </r>
  <r>
    <s v="P06816"/>
    <x v="719"/>
    <x v="0"/>
    <x v="26"/>
    <s v="Male"/>
    <x v="0"/>
    <x v="0"/>
    <n v="4"/>
    <n v="7"/>
    <x v="1"/>
    <n v="6"/>
    <n v="2"/>
    <n v="1"/>
    <s v="Private"/>
    <x v="0"/>
    <x v="29"/>
    <n v="0"/>
    <s v="ADULT"/>
    <x v="10"/>
    <n v="2023"/>
  </r>
  <r>
    <s v="P06817"/>
    <x v="802"/>
    <x v="0"/>
    <x v="27"/>
    <s v="Male"/>
    <x v="1"/>
    <x v="0"/>
    <n v="3"/>
    <n v="7"/>
    <x v="2"/>
    <n v="4"/>
    <n v="4"/>
    <n v="1"/>
    <s v="Private"/>
    <x v="0"/>
    <x v="10"/>
    <n v="1"/>
    <s v="YOUNG ADULT"/>
    <x v="0"/>
    <n v="2023"/>
  </r>
  <r>
    <s v="P06818"/>
    <x v="55"/>
    <x v="1"/>
    <x v="33"/>
    <s v="Male"/>
    <x v="4"/>
    <x v="6"/>
    <n v="3"/>
    <n v="8"/>
    <x v="1"/>
    <n v="4"/>
    <n v="2"/>
    <n v="1"/>
    <s v="Private"/>
    <x v="0"/>
    <x v="11"/>
    <n v="1"/>
    <s v="YOUNG ADULT"/>
    <x v="3"/>
    <n v="2022"/>
  </r>
  <r>
    <s v="P06819"/>
    <x v="448"/>
    <x v="3"/>
    <x v="24"/>
    <s v="Female"/>
    <x v="3"/>
    <x v="8"/>
    <n v="4"/>
    <n v="9"/>
    <x v="0"/>
    <n v="6"/>
    <n v="4"/>
    <n v="2"/>
    <s v="Private"/>
    <x v="0"/>
    <x v="2"/>
    <n v="1"/>
    <s v="ADULT"/>
    <x v="8"/>
    <n v="2021"/>
  </r>
  <r>
    <s v="P06820"/>
    <x v="852"/>
    <x v="0"/>
    <x v="12"/>
    <s v="Female"/>
    <x v="1"/>
    <x v="0"/>
    <n v="3"/>
    <n v="6"/>
    <x v="3"/>
    <n v="6"/>
    <n v="2"/>
    <n v="1"/>
    <s v="Medicaid"/>
    <x v="0"/>
    <x v="39"/>
    <n v="1"/>
    <s v="ADULT"/>
    <x v="6"/>
    <n v="2023"/>
  </r>
  <r>
    <s v="P06821"/>
    <x v="934"/>
    <x v="0"/>
    <x v="72"/>
    <s v="Female"/>
    <x v="2"/>
    <x v="1"/>
    <n v="6"/>
    <n v="7"/>
    <x v="1"/>
    <n v="10"/>
    <n v="4"/>
    <n v="2"/>
    <s v="Medicare"/>
    <x v="1"/>
    <x v="2"/>
    <n v="1"/>
    <s v="SENIOR"/>
    <x v="0"/>
    <n v="2023"/>
  </r>
  <r>
    <s v="P06822"/>
    <x v="237"/>
    <x v="0"/>
    <x v="23"/>
    <s v="Female"/>
    <x v="3"/>
    <x v="2"/>
    <n v="9"/>
    <n v="12"/>
    <x v="1"/>
    <n v="14"/>
    <n v="6"/>
    <n v="3"/>
    <s v="Medicare"/>
    <x v="1"/>
    <x v="2"/>
    <n v="1"/>
    <s v="SENIOR"/>
    <x v="6"/>
    <n v="2023"/>
  </r>
  <r>
    <s v="P06823"/>
    <x v="536"/>
    <x v="0"/>
    <x v="40"/>
    <s v="Female"/>
    <x v="3"/>
    <x v="3"/>
    <n v="4"/>
    <n v="8"/>
    <x v="1"/>
    <n v="7"/>
    <n v="3"/>
    <n v="2"/>
    <s v="Medicaid"/>
    <x v="0"/>
    <x v="61"/>
    <n v="0"/>
    <s v="ADULT"/>
    <x v="0"/>
    <n v="2023"/>
  </r>
  <r>
    <s v="P06824"/>
    <x v="195"/>
    <x v="0"/>
    <x v="8"/>
    <s v="Female"/>
    <x v="4"/>
    <x v="0"/>
    <n v="4"/>
    <n v="6"/>
    <x v="1"/>
    <n v="8"/>
    <n v="4"/>
    <n v="2"/>
    <s v="Medicare"/>
    <x v="0"/>
    <x v="0"/>
    <n v="1"/>
    <s v="SENIOR"/>
    <x v="0"/>
    <n v="2022"/>
  </r>
  <r>
    <s v="P06825"/>
    <x v="504"/>
    <x v="3"/>
    <x v="29"/>
    <s v="Female"/>
    <x v="0"/>
    <x v="9"/>
    <n v="5"/>
    <n v="8"/>
    <x v="1"/>
    <n v="8"/>
    <n v="6"/>
    <n v="1"/>
    <s v="Medicare"/>
    <x v="0"/>
    <x v="2"/>
    <n v="1"/>
    <s v="SENIOR"/>
    <x v="5"/>
    <n v="2023"/>
  </r>
  <r>
    <s v="P06826"/>
    <x v="98"/>
    <x v="0"/>
    <x v="21"/>
    <s v="Female"/>
    <x v="1"/>
    <x v="1"/>
    <n v="3"/>
    <n v="4"/>
    <x v="1"/>
    <n v="4"/>
    <n v="2"/>
    <n v="1"/>
    <s v="Private"/>
    <x v="0"/>
    <x v="10"/>
    <n v="1"/>
    <s v="ADULT"/>
    <x v="0"/>
    <n v="2023"/>
  </r>
  <r>
    <s v="P06827"/>
    <x v="135"/>
    <x v="1"/>
    <x v="33"/>
    <s v="Female"/>
    <x v="0"/>
    <x v="2"/>
    <n v="2"/>
    <n v="8"/>
    <x v="1"/>
    <n v="5"/>
    <n v="1"/>
    <n v="2"/>
    <s v="Private"/>
    <x v="0"/>
    <x v="32"/>
    <n v="0"/>
    <s v="YOUNG ADULT"/>
    <x v="1"/>
    <n v="2022"/>
  </r>
  <r>
    <s v="P06828"/>
    <x v="267"/>
    <x v="1"/>
    <x v="24"/>
    <s v="Male"/>
    <x v="0"/>
    <x v="6"/>
    <n v="4"/>
    <n v="7"/>
    <x v="2"/>
    <n v="8"/>
    <n v="3"/>
    <n v="1"/>
    <s v="Uninsured"/>
    <x v="0"/>
    <x v="23"/>
    <n v="1"/>
    <s v="ADULT"/>
    <x v="4"/>
    <n v="2023"/>
  </r>
  <r>
    <s v="P06829"/>
    <x v="182"/>
    <x v="1"/>
    <x v="1"/>
    <s v="Female"/>
    <x v="0"/>
    <x v="3"/>
    <n v="6"/>
    <n v="8"/>
    <x v="0"/>
    <n v="11"/>
    <n v="6"/>
    <n v="2"/>
    <s v="Private"/>
    <x v="1"/>
    <x v="2"/>
    <n v="1"/>
    <s v="ADULT"/>
    <x v="1"/>
    <n v="2023"/>
  </r>
  <r>
    <s v="P06830"/>
    <x v="581"/>
    <x v="2"/>
    <x v="7"/>
    <s v="Male"/>
    <x v="0"/>
    <x v="0"/>
    <n v="6"/>
    <n v="7"/>
    <x v="3"/>
    <n v="11"/>
    <n v="4"/>
    <n v="2"/>
    <s v="Private"/>
    <x v="1"/>
    <x v="2"/>
    <n v="0"/>
    <s v="ADULT"/>
    <x v="9"/>
    <n v="2023"/>
  </r>
  <r>
    <s v="P06831"/>
    <x v="186"/>
    <x v="1"/>
    <x v="57"/>
    <s v="Male"/>
    <x v="0"/>
    <x v="6"/>
    <n v="4"/>
    <n v="8"/>
    <x v="1"/>
    <n v="7"/>
    <n v="2"/>
    <n v="2"/>
    <s v="Medicaid"/>
    <x v="0"/>
    <x v="2"/>
    <n v="1"/>
    <s v="SENIOR"/>
    <x v="1"/>
    <n v="2022"/>
  </r>
  <r>
    <s v="P06832"/>
    <x v="768"/>
    <x v="2"/>
    <x v="34"/>
    <s v="Female"/>
    <x v="2"/>
    <x v="0"/>
    <n v="3"/>
    <n v="6"/>
    <x v="2"/>
    <n v="6"/>
    <n v="2"/>
    <n v="1"/>
    <s v="Private"/>
    <x v="0"/>
    <x v="30"/>
    <n v="0"/>
    <s v="ADULT"/>
    <x v="2"/>
    <n v="2022"/>
  </r>
  <r>
    <s v="P06833"/>
    <x v="72"/>
    <x v="3"/>
    <x v="19"/>
    <s v="Female"/>
    <x v="1"/>
    <x v="9"/>
    <n v="3"/>
    <n v="7"/>
    <x v="2"/>
    <n v="6"/>
    <n v="2"/>
    <n v="1"/>
    <s v="Private"/>
    <x v="0"/>
    <x v="27"/>
    <n v="0"/>
    <s v="YOUNG ADULT"/>
    <x v="5"/>
    <n v="2021"/>
  </r>
  <r>
    <s v="P06834"/>
    <x v="1014"/>
    <x v="1"/>
    <x v="18"/>
    <s v="Female"/>
    <x v="2"/>
    <x v="4"/>
    <n v="6"/>
    <n v="7"/>
    <x v="2"/>
    <n v="9"/>
    <n v="6"/>
    <n v="2"/>
    <s v="Medicaid"/>
    <x v="1"/>
    <x v="2"/>
    <n v="1"/>
    <s v="ADULT"/>
    <x v="4"/>
    <n v="2021"/>
  </r>
  <r>
    <s v="P06835"/>
    <x v="60"/>
    <x v="2"/>
    <x v="20"/>
    <s v="Male"/>
    <x v="4"/>
    <x v="3"/>
    <n v="5"/>
    <n v="8"/>
    <x v="0"/>
    <n v="8"/>
    <n v="2"/>
    <n v="1"/>
    <s v="Private"/>
    <x v="0"/>
    <x v="40"/>
    <n v="0"/>
    <s v="ADULT"/>
    <x v="7"/>
    <n v="2022"/>
  </r>
  <r>
    <s v="P06836"/>
    <x v="501"/>
    <x v="1"/>
    <x v="25"/>
    <s v="Female"/>
    <x v="2"/>
    <x v="1"/>
    <n v="3"/>
    <n v="6"/>
    <x v="1"/>
    <n v="6"/>
    <n v="2"/>
    <n v="1"/>
    <s v="Medicaid"/>
    <x v="0"/>
    <x v="27"/>
    <n v="0"/>
    <s v="YOUNG ADULT"/>
    <x v="1"/>
    <n v="2022"/>
  </r>
  <r>
    <s v="P06837"/>
    <x v="295"/>
    <x v="1"/>
    <x v="39"/>
    <s v="Male"/>
    <x v="2"/>
    <x v="4"/>
    <n v="6"/>
    <n v="6"/>
    <x v="1"/>
    <n v="10"/>
    <n v="4"/>
    <n v="2"/>
    <s v="Medicare"/>
    <x v="1"/>
    <x v="2"/>
    <n v="1"/>
    <s v="SENIOR"/>
    <x v="1"/>
    <n v="2021"/>
  </r>
  <r>
    <s v="P06838"/>
    <x v="289"/>
    <x v="1"/>
    <x v="74"/>
    <s v="Female"/>
    <x v="3"/>
    <x v="1"/>
    <n v="2"/>
    <n v="4"/>
    <x v="1"/>
    <n v="4"/>
    <n v="1"/>
    <n v="2"/>
    <s v="Medicaid"/>
    <x v="0"/>
    <x v="57"/>
    <n v="1"/>
    <s v="YOUNG ADULT"/>
    <x v="4"/>
    <n v="2023"/>
  </r>
  <r>
    <s v="P06839"/>
    <x v="567"/>
    <x v="1"/>
    <x v="12"/>
    <s v="Male"/>
    <x v="3"/>
    <x v="0"/>
    <n v="4"/>
    <n v="7"/>
    <x v="1"/>
    <n v="8"/>
    <n v="2"/>
    <n v="1"/>
    <s v="Medicaid"/>
    <x v="0"/>
    <x v="72"/>
    <n v="0"/>
    <s v="ADULT"/>
    <x v="1"/>
    <n v="2022"/>
  </r>
  <r>
    <s v="P06840"/>
    <x v="780"/>
    <x v="2"/>
    <x v="22"/>
    <s v="Female"/>
    <x v="3"/>
    <x v="4"/>
    <n v="5"/>
    <n v="7"/>
    <x v="2"/>
    <n v="10"/>
    <n v="4"/>
    <n v="2"/>
    <s v="Uninsured"/>
    <x v="0"/>
    <x v="2"/>
    <n v="1"/>
    <s v="ADULT"/>
    <x v="7"/>
    <n v="2022"/>
  </r>
  <r>
    <s v="P06841"/>
    <x v="28"/>
    <x v="0"/>
    <x v="21"/>
    <s v="Female"/>
    <x v="3"/>
    <x v="0"/>
    <n v="5"/>
    <n v="6"/>
    <x v="1"/>
    <n v="8"/>
    <n v="4"/>
    <n v="1"/>
    <s v="Private"/>
    <x v="0"/>
    <x v="42"/>
    <n v="1"/>
    <s v="ADULT"/>
    <x v="0"/>
    <n v="2022"/>
  </r>
  <r>
    <s v="P06842"/>
    <x v="846"/>
    <x v="0"/>
    <x v="12"/>
    <s v="Male"/>
    <x v="0"/>
    <x v="0"/>
    <n v="4"/>
    <n v="7"/>
    <x v="1"/>
    <n v="10"/>
    <n v="3"/>
    <n v="1"/>
    <s v="Uninsured"/>
    <x v="0"/>
    <x v="36"/>
    <n v="1"/>
    <s v="ADULT"/>
    <x v="6"/>
    <n v="2021"/>
  </r>
  <r>
    <s v="P06843"/>
    <x v="687"/>
    <x v="2"/>
    <x v="23"/>
    <s v="Female"/>
    <x v="1"/>
    <x v="1"/>
    <n v="7"/>
    <n v="6"/>
    <x v="1"/>
    <n v="12"/>
    <n v="5"/>
    <n v="3"/>
    <s v="Medicare"/>
    <x v="1"/>
    <x v="2"/>
    <n v="1"/>
    <s v="SENIOR"/>
    <x v="2"/>
    <n v="2023"/>
  </r>
  <r>
    <s v="P06844"/>
    <x v="974"/>
    <x v="3"/>
    <x v="40"/>
    <s v="Female"/>
    <x v="3"/>
    <x v="8"/>
    <n v="3"/>
    <n v="8"/>
    <x v="1"/>
    <n v="4"/>
    <n v="2"/>
    <n v="1"/>
    <s v="Uninsured"/>
    <x v="0"/>
    <x v="4"/>
    <n v="0"/>
    <s v="ADULT"/>
    <x v="5"/>
    <n v="2021"/>
  </r>
  <r>
    <s v="P06845"/>
    <x v="848"/>
    <x v="3"/>
    <x v="49"/>
    <s v="Male"/>
    <x v="0"/>
    <x v="7"/>
    <n v="7"/>
    <n v="10"/>
    <x v="1"/>
    <n v="12"/>
    <n v="6"/>
    <n v="4"/>
    <s v="Medicare"/>
    <x v="1"/>
    <x v="2"/>
    <n v="1"/>
    <s v="SENIOR"/>
    <x v="5"/>
    <n v="2022"/>
  </r>
  <r>
    <s v="P06846"/>
    <x v="257"/>
    <x v="1"/>
    <x v="57"/>
    <s v="Male"/>
    <x v="1"/>
    <x v="4"/>
    <n v="4"/>
    <n v="6"/>
    <x v="2"/>
    <n v="8"/>
    <n v="2"/>
    <n v="1"/>
    <s v="Private"/>
    <x v="0"/>
    <x v="22"/>
    <n v="1"/>
    <s v="SENIOR"/>
    <x v="4"/>
    <n v="2022"/>
  </r>
  <r>
    <s v="P06847"/>
    <x v="326"/>
    <x v="1"/>
    <x v="18"/>
    <s v="Male"/>
    <x v="1"/>
    <x v="1"/>
    <n v="4"/>
    <n v="5"/>
    <x v="1"/>
    <n v="7"/>
    <n v="3"/>
    <n v="1"/>
    <s v="Private"/>
    <x v="0"/>
    <x v="63"/>
    <n v="1"/>
    <s v="ADULT"/>
    <x v="4"/>
    <n v="2022"/>
  </r>
  <r>
    <s v="P06848"/>
    <x v="1048"/>
    <x v="2"/>
    <x v="0"/>
    <s v="Male"/>
    <x v="0"/>
    <x v="6"/>
    <n v="5"/>
    <n v="10"/>
    <x v="3"/>
    <n v="8"/>
    <n v="5"/>
    <n v="2"/>
    <s v="Medicare"/>
    <x v="0"/>
    <x v="2"/>
    <n v="1"/>
    <s v="SENIOR"/>
    <x v="7"/>
    <n v="2022"/>
  </r>
  <r>
    <s v="P06849"/>
    <x v="965"/>
    <x v="2"/>
    <x v="49"/>
    <s v="Female"/>
    <x v="1"/>
    <x v="1"/>
    <n v="6"/>
    <n v="7"/>
    <x v="1"/>
    <n v="11"/>
    <n v="4"/>
    <n v="2"/>
    <s v="Medicare"/>
    <x v="1"/>
    <x v="2"/>
    <n v="1"/>
    <s v="SENIOR"/>
    <x v="7"/>
    <n v="2021"/>
  </r>
  <r>
    <s v="P06850"/>
    <x v="133"/>
    <x v="1"/>
    <x v="52"/>
    <s v="Female"/>
    <x v="4"/>
    <x v="6"/>
    <n v="3"/>
    <n v="8"/>
    <x v="1"/>
    <n v="6"/>
    <n v="2"/>
    <n v="2"/>
    <s v="Medicaid"/>
    <x v="0"/>
    <x v="23"/>
    <n v="1"/>
    <s v="ADULT"/>
    <x v="3"/>
    <n v="2021"/>
  </r>
  <r>
    <s v="P06851"/>
    <x v="690"/>
    <x v="2"/>
    <x v="19"/>
    <s v="Male"/>
    <x v="3"/>
    <x v="8"/>
    <n v="3"/>
    <n v="11"/>
    <x v="1"/>
    <n v="4"/>
    <n v="2"/>
    <n v="1"/>
    <s v="Private"/>
    <x v="0"/>
    <x v="11"/>
    <n v="1"/>
    <s v="YOUNG ADULT"/>
    <x v="7"/>
    <n v="2022"/>
  </r>
  <r>
    <s v="P06852"/>
    <x v="927"/>
    <x v="0"/>
    <x v="34"/>
    <s v="Male"/>
    <x v="0"/>
    <x v="3"/>
    <n v="6"/>
    <n v="8"/>
    <x v="2"/>
    <n v="9"/>
    <n v="3"/>
    <n v="2"/>
    <s v="Private"/>
    <x v="1"/>
    <x v="2"/>
    <n v="1"/>
    <s v="ADULT"/>
    <x v="10"/>
    <n v="2023"/>
  </r>
  <r>
    <s v="P06853"/>
    <x v="721"/>
    <x v="0"/>
    <x v="47"/>
    <s v="Female"/>
    <x v="4"/>
    <x v="5"/>
    <n v="4"/>
    <n v="11"/>
    <x v="2"/>
    <n v="7"/>
    <n v="3"/>
    <n v="1"/>
    <s v="Medicaid"/>
    <x v="0"/>
    <x v="15"/>
    <n v="1"/>
    <s v="ADULT"/>
    <x v="0"/>
    <n v="2022"/>
  </r>
  <r>
    <s v="P06854"/>
    <x v="512"/>
    <x v="2"/>
    <x v="11"/>
    <s v="Male"/>
    <x v="2"/>
    <x v="6"/>
    <n v="3"/>
    <n v="7"/>
    <x v="3"/>
    <n v="4"/>
    <n v="4"/>
    <n v="1"/>
    <s v="Uninsured"/>
    <x v="0"/>
    <x v="59"/>
    <n v="1"/>
    <s v="YOUNG ADULT"/>
    <x v="2"/>
    <n v="2021"/>
  </r>
  <r>
    <s v="P06855"/>
    <x v="271"/>
    <x v="0"/>
    <x v="47"/>
    <s v="Male"/>
    <x v="2"/>
    <x v="5"/>
    <n v="4"/>
    <n v="11"/>
    <x v="1"/>
    <n v="7"/>
    <n v="2"/>
    <n v="1"/>
    <s v="Private"/>
    <x v="0"/>
    <x v="4"/>
    <n v="1"/>
    <s v="ADULT"/>
    <x v="0"/>
    <n v="2021"/>
  </r>
  <r>
    <s v="P06856"/>
    <x v="853"/>
    <x v="3"/>
    <x v="73"/>
    <s v="Male"/>
    <x v="0"/>
    <x v="8"/>
    <n v="6"/>
    <n v="10"/>
    <x v="1"/>
    <n v="9"/>
    <n v="4"/>
    <n v="2"/>
    <s v="Medicare"/>
    <x v="1"/>
    <x v="2"/>
    <n v="1"/>
    <s v="SENIOR"/>
    <x v="5"/>
    <n v="2022"/>
  </r>
  <r>
    <s v="P06857"/>
    <x v="224"/>
    <x v="0"/>
    <x v="30"/>
    <s v="Female"/>
    <x v="1"/>
    <x v="0"/>
    <n v="5"/>
    <n v="8"/>
    <x v="0"/>
    <n v="8"/>
    <n v="4"/>
    <n v="1"/>
    <s v="Private"/>
    <x v="0"/>
    <x v="28"/>
    <n v="0"/>
    <s v="ADULT"/>
    <x v="0"/>
    <n v="2022"/>
  </r>
  <r>
    <s v="P06858"/>
    <x v="937"/>
    <x v="0"/>
    <x v="22"/>
    <s v="Female"/>
    <x v="4"/>
    <x v="8"/>
    <n v="7"/>
    <n v="9"/>
    <x v="0"/>
    <n v="10"/>
    <n v="4"/>
    <n v="3"/>
    <s v="Uninsured"/>
    <x v="1"/>
    <x v="2"/>
    <n v="1"/>
    <s v="ADULT"/>
    <x v="10"/>
    <n v="2021"/>
  </r>
  <r>
    <s v="P06859"/>
    <x v="1032"/>
    <x v="3"/>
    <x v="21"/>
    <s v="Female"/>
    <x v="3"/>
    <x v="7"/>
    <n v="3"/>
    <n v="9"/>
    <x v="1"/>
    <n v="4"/>
    <n v="2"/>
    <n v="2"/>
    <s v="Private"/>
    <x v="0"/>
    <x v="23"/>
    <n v="1"/>
    <s v="ADULT"/>
    <x v="8"/>
    <n v="2023"/>
  </r>
  <r>
    <s v="P06860"/>
    <x v="179"/>
    <x v="2"/>
    <x v="39"/>
    <s v="Male"/>
    <x v="4"/>
    <x v="0"/>
    <n v="5"/>
    <n v="7"/>
    <x v="0"/>
    <n v="10"/>
    <n v="7"/>
    <n v="2"/>
    <s v="Medicare"/>
    <x v="0"/>
    <x v="2"/>
    <n v="1"/>
    <s v="SENIOR"/>
    <x v="2"/>
    <n v="2021"/>
  </r>
  <r>
    <s v="P06861"/>
    <x v="773"/>
    <x v="2"/>
    <x v="40"/>
    <s v="Female"/>
    <x v="2"/>
    <x v="3"/>
    <n v="3"/>
    <n v="6"/>
    <x v="2"/>
    <n v="6"/>
    <n v="2"/>
    <n v="1"/>
    <s v="Uninsured"/>
    <x v="0"/>
    <x v="41"/>
    <n v="0"/>
    <s v="ADULT"/>
    <x v="7"/>
    <n v="2022"/>
  </r>
  <r>
    <s v="P06862"/>
    <x v="733"/>
    <x v="3"/>
    <x v="23"/>
    <s v="Female"/>
    <x v="2"/>
    <x v="10"/>
    <n v="6"/>
    <n v="8"/>
    <x v="1"/>
    <n v="10"/>
    <n v="6"/>
    <n v="2"/>
    <s v="Medicare"/>
    <x v="1"/>
    <x v="2"/>
    <n v="1"/>
    <s v="SENIOR"/>
    <x v="5"/>
    <n v="2021"/>
  </r>
  <r>
    <s v="P06863"/>
    <x v="177"/>
    <x v="1"/>
    <x v="48"/>
    <s v="Female"/>
    <x v="3"/>
    <x v="0"/>
    <n v="7"/>
    <n v="9"/>
    <x v="1"/>
    <n v="10"/>
    <n v="6"/>
    <n v="3"/>
    <s v="Medicare"/>
    <x v="1"/>
    <x v="2"/>
    <n v="1"/>
    <s v="SENIOR"/>
    <x v="4"/>
    <n v="2023"/>
  </r>
  <r>
    <s v="P06864"/>
    <x v="288"/>
    <x v="1"/>
    <x v="9"/>
    <s v="Male"/>
    <x v="4"/>
    <x v="8"/>
    <n v="4"/>
    <n v="8"/>
    <x v="2"/>
    <n v="8"/>
    <n v="4"/>
    <n v="1"/>
    <s v="Private"/>
    <x v="0"/>
    <x v="47"/>
    <n v="1"/>
    <s v="ADULT"/>
    <x v="1"/>
    <n v="2021"/>
  </r>
  <r>
    <s v="P06865"/>
    <x v="378"/>
    <x v="0"/>
    <x v="24"/>
    <s v="Female"/>
    <x v="3"/>
    <x v="4"/>
    <n v="4"/>
    <n v="6"/>
    <x v="0"/>
    <n v="7"/>
    <n v="2"/>
    <n v="1"/>
    <s v="Private"/>
    <x v="0"/>
    <x v="63"/>
    <n v="1"/>
    <s v="ADULT"/>
    <x v="0"/>
    <n v="2022"/>
  </r>
  <r>
    <s v="P06866"/>
    <x v="839"/>
    <x v="1"/>
    <x v="35"/>
    <s v="Female"/>
    <x v="2"/>
    <x v="3"/>
    <n v="7"/>
    <n v="9"/>
    <x v="1"/>
    <n v="10"/>
    <n v="7"/>
    <n v="3"/>
    <s v="Medicare"/>
    <x v="1"/>
    <x v="2"/>
    <n v="1"/>
    <s v="SENIOR"/>
    <x v="3"/>
    <n v="2023"/>
  </r>
  <r>
    <s v="P06867"/>
    <x v="162"/>
    <x v="3"/>
    <x v="59"/>
    <s v="Male"/>
    <x v="0"/>
    <x v="9"/>
    <n v="5"/>
    <n v="11"/>
    <x v="1"/>
    <n v="8"/>
    <n v="4"/>
    <n v="2"/>
    <s v="Medicare"/>
    <x v="0"/>
    <x v="2"/>
    <n v="1"/>
    <s v="SENIOR"/>
    <x v="5"/>
    <n v="2021"/>
  </r>
  <r>
    <s v="P06868"/>
    <x v="318"/>
    <x v="3"/>
    <x v="46"/>
    <s v="Male"/>
    <x v="0"/>
    <x v="10"/>
    <n v="4"/>
    <n v="7"/>
    <x v="1"/>
    <n v="8"/>
    <n v="5"/>
    <n v="1"/>
    <s v="Private"/>
    <x v="0"/>
    <x v="29"/>
    <n v="0"/>
    <s v="ADULT"/>
    <x v="5"/>
    <n v="2022"/>
  </r>
  <r>
    <s v="P06869"/>
    <x v="734"/>
    <x v="3"/>
    <x v="42"/>
    <s v="Female"/>
    <x v="0"/>
    <x v="10"/>
    <n v="4"/>
    <n v="7"/>
    <x v="0"/>
    <n v="9"/>
    <n v="3"/>
    <n v="1"/>
    <s v="Private"/>
    <x v="0"/>
    <x v="72"/>
    <n v="1"/>
    <s v="ADULT"/>
    <x v="5"/>
    <n v="2021"/>
  </r>
  <r>
    <s v="P06870"/>
    <x v="570"/>
    <x v="0"/>
    <x v="28"/>
    <s v="Female"/>
    <x v="2"/>
    <x v="2"/>
    <n v="3"/>
    <n v="8"/>
    <x v="1"/>
    <n v="6"/>
    <n v="2"/>
    <n v="2"/>
    <s v="Private"/>
    <x v="0"/>
    <x v="8"/>
    <n v="1"/>
    <s v="YOUNG ADULT"/>
    <x v="10"/>
    <n v="2021"/>
  </r>
  <r>
    <s v="P06871"/>
    <x v="896"/>
    <x v="1"/>
    <x v="20"/>
    <s v="Female"/>
    <x v="4"/>
    <x v="2"/>
    <n v="4"/>
    <n v="10"/>
    <x v="2"/>
    <n v="6"/>
    <n v="3"/>
    <n v="2"/>
    <s v="Medicaid"/>
    <x v="0"/>
    <x v="2"/>
    <n v="1"/>
    <s v="ADULT"/>
    <x v="3"/>
    <n v="2022"/>
  </r>
  <r>
    <s v="P06872"/>
    <x v="754"/>
    <x v="1"/>
    <x v="2"/>
    <s v="Female"/>
    <x v="3"/>
    <x v="6"/>
    <n v="7"/>
    <n v="9"/>
    <x v="0"/>
    <n v="10"/>
    <n v="6"/>
    <n v="3"/>
    <s v="Medicare"/>
    <x v="1"/>
    <x v="2"/>
    <n v="1"/>
    <s v="SENIOR"/>
    <x v="4"/>
    <n v="2023"/>
  </r>
  <r>
    <s v="P06873"/>
    <x v="64"/>
    <x v="0"/>
    <x v="28"/>
    <s v="Female"/>
    <x v="1"/>
    <x v="6"/>
    <n v="2"/>
    <n v="7"/>
    <x v="0"/>
    <n v="4"/>
    <n v="3"/>
    <n v="0"/>
    <s v="Private"/>
    <x v="0"/>
    <x v="48"/>
    <n v="0"/>
    <s v="YOUNG ADULT"/>
    <x v="10"/>
    <n v="2022"/>
  </r>
  <r>
    <s v="P06874"/>
    <x v="803"/>
    <x v="1"/>
    <x v="7"/>
    <s v="Male"/>
    <x v="2"/>
    <x v="5"/>
    <n v="3"/>
    <n v="10"/>
    <x v="2"/>
    <n v="4"/>
    <n v="2"/>
    <n v="1"/>
    <s v="Private"/>
    <x v="0"/>
    <x v="37"/>
    <n v="0"/>
    <s v="ADULT"/>
    <x v="3"/>
    <n v="2022"/>
  </r>
  <r>
    <s v="P06875"/>
    <x v="954"/>
    <x v="1"/>
    <x v="28"/>
    <s v="Male"/>
    <x v="2"/>
    <x v="1"/>
    <n v="2"/>
    <n v="4"/>
    <x v="2"/>
    <n v="5"/>
    <n v="2"/>
    <n v="0"/>
    <s v="Private"/>
    <x v="0"/>
    <x v="75"/>
    <n v="1"/>
    <s v="YOUNG ADULT"/>
    <x v="4"/>
    <n v="2022"/>
  </r>
  <r>
    <s v="P06876"/>
    <x v="1066"/>
    <x v="0"/>
    <x v="15"/>
    <s v="Female"/>
    <x v="3"/>
    <x v="0"/>
    <n v="4"/>
    <n v="8"/>
    <x v="2"/>
    <n v="8"/>
    <n v="4"/>
    <n v="1"/>
    <s v="Private"/>
    <x v="0"/>
    <x v="20"/>
    <n v="1"/>
    <s v="ADULT"/>
    <x v="6"/>
    <n v="2022"/>
  </r>
  <r>
    <s v="P06877"/>
    <x v="997"/>
    <x v="1"/>
    <x v="8"/>
    <s v="Male"/>
    <x v="4"/>
    <x v="8"/>
    <n v="4"/>
    <n v="9"/>
    <x v="1"/>
    <n v="7"/>
    <n v="4"/>
    <n v="1"/>
    <s v="Medicare"/>
    <x v="0"/>
    <x v="50"/>
    <n v="1"/>
    <s v="SENIOR"/>
    <x v="3"/>
    <n v="2022"/>
  </r>
  <r>
    <s v="P06878"/>
    <x v="180"/>
    <x v="1"/>
    <x v="34"/>
    <s v="Male"/>
    <x v="3"/>
    <x v="0"/>
    <n v="4"/>
    <n v="9"/>
    <x v="1"/>
    <n v="7"/>
    <n v="4"/>
    <n v="1"/>
    <s v="Private"/>
    <x v="0"/>
    <x v="63"/>
    <n v="0"/>
    <s v="ADULT"/>
    <x v="4"/>
    <n v="2021"/>
  </r>
  <r>
    <s v="P06879"/>
    <x v="772"/>
    <x v="3"/>
    <x v="32"/>
    <s v="Female"/>
    <x v="4"/>
    <x v="9"/>
    <n v="3"/>
    <n v="7"/>
    <x v="2"/>
    <n v="4"/>
    <n v="2"/>
    <n v="2"/>
    <s v="Medicaid"/>
    <x v="0"/>
    <x v="40"/>
    <n v="1"/>
    <s v="ADULT"/>
    <x v="11"/>
    <n v="2022"/>
  </r>
  <r>
    <s v="P06880"/>
    <x v="444"/>
    <x v="0"/>
    <x v="55"/>
    <s v="Female"/>
    <x v="1"/>
    <x v="0"/>
    <n v="2"/>
    <n v="5"/>
    <x v="1"/>
    <n v="5"/>
    <n v="2"/>
    <n v="2"/>
    <s v="Medicaid"/>
    <x v="3"/>
    <x v="38"/>
    <n v="1"/>
    <s v="YOUNG ADULT"/>
    <x v="0"/>
    <n v="2022"/>
  </r>
  <r>
    <s v="P06881"/>
    <x v="564"/>
    <x v="2"/>
    <x v="26"/>
    <s v="Male"/>
    <x v="2"/>
    <x v="2"/>
    <n v="4"/>
    <n v="10"/>
    <x v="2"/>
    <n v="6"/>
    <n v="2"/>
    <n v="1"/>
    <s v="Uninsured"/>
    <x v="0"/>
    <x v="53"/>
    <n v="1"/>
    <s v="ADULT"/>
    <x v="2"/>
    <n v="2023"/>
  </r>
  <r>
    <s v="P06882"/>
    <x v="1047"/>
    <x v="3"/>
    <x v="24"/>
    <s v="Male"/>
    <x v="0"/>
    <x v="2"/>
    <n v="5"/>
    <n v="11"/>
    <x v="0"/>
    <n v="10"/>
    <n v="2"/>
    <n v="1"/>
    <s v="Uninsured"/>
    <x v="0"/>
    <x v="2"/>
    <n v="1"/>
    <s v="ADULT"/>
    <x v="8"/>
    <n v="2022"/>
  </r>
  <r>
    <s v="P06883"/>
    <x v="550"/>
    <x v="1"/>
    <x v="34"/>
    <s v="Male"/>
    <x v="1"/>
    <x v="8"/>
    <n v="3"/>
    <n v="8"/>
    <x v="1"/>
    <n v="4"/>
    <n v="2"/>
    <n v="2"/>
    <s v="Private"/>
    <x v="0"/>
    <x v="8"/>
    <n v="1"/>
    <s v="ADULT"/>
    <x v="3"/>
    <n v="2022"/>
  </r>
  <r>
    <s v="P06884"/>
    <x v="227"/>
    <x v="2"/>
    <x v="4"/>
    <s v="Male"/>
    <x v="0"/>
    <x v="0"/>
    <n v="4"/>
    <n v="7"/>
    <x v="2"/>
    <n v="7"/>
    <n v="2"/>
    <n v="1"/>
    <s v="Private"/>
    <x v="0"/>
    <x v="63"/>
    <n v="1"/>
    <s v="ADULT"/>
    <x v="2"/>
    <n v="2021"/>
  </r>
  <r>
    <s v="P06885"/>
    <x v="445"/>
    <x v="1"/>
    <x v="26"/>
    <s v="Female"/>
    <x v="0"/>
    <x v="5"/>
    <n v="7"/>
    <n v="13"/>
    <x v="0"/>
    <n v="10"/>
    <n v="4"/>
    <n v="2"/>
    <s v="Private"/>
    <x v="1"/>
    <x v="2"/>
    <n v="1"/>
    <s v="ADULT"/>
    <x v="4"/>
    <n v="2021"/>
  </r>
  <r>
    <s v="P06886"/>
    <x v="869"/>
    <x v="3"/>
    <x v="46"/>
    <s v="Male"/>
    <x v="0"/>
    <x v="8"/>
    <n v="3"/>
    <n v="8"/>
    <x v="2"/>
    <n v="6"/>
    <n v="2"/>
    <n v="1"/>
    <s v="Uninsured"/>
    <x v="0"/>
    <x v="4"/>
    <n v="1"/>
    <s v="ADULT"/>
    <x v="5"/>
    <n v="2022"/>
  </r>
  <r>
    <s v="P06887"/>
    <x v="16"/>
    <x v="0"/>
    <x v="33"/>
    <s v="Female"/>
    <x v="0"/>
    <x v="6"/>
    <n v="2"/>
    <n v="6"/>
    <x v="1"/>
    <n v="5"/>
    <n v="2"/>
    <n v="0"/>
    <s v="Medicaid"/>
    <x v="3"/>
    <x v="48"/>
    <n v="0"/>
    <s v="YOUNG ADULT"/>
    <x v="0"/>
    <n v="2023"/>
  </r>
  <r>
    <s v="P06888"/>
    <x v="553"/>
    <x v="0"/>
    <x v="63"/>
    <s v="Female"/>
    <x v="4"/>
    <x v="6"/>
    <n v="6"/>
    <n v="10"/>
    <x v="2"/>
    <n v="12"/>
    <n v="4"/>
    <n v="4"/>
    <s v="Medicare"/>
    <x v="1"/>
    <x v="2"/>
    <n v="1"/>
    <s v="SENIOR"/>
    <x v="10"/>
    <n v="2022"/>
  </r>
  <r>
    <s v="P06889"/>
    <x v="789"/>
    <x v="3"/>
    <x v="21"/>
    <s v="Female"/>
    <x v="2"/>
    <x v="1"/>
    <n v="3"/>
    <n v="7"/>
    <x v="1"/>
    <n v="4"/>
    <n v="2"/>
    <n v="1"/>
    <s v="Medicaid"/>
    <x v="0"/>
    <x v="41"/>
    <n v="0"/>
    <s v="ADULT"/>
    <x v="8"/>
    <n v="2022"/>
  </r>
  <r>
    <s v="P06890"/>
    <x v="554"/>
    <x v="1"/>
    <x v="31"/>
    <s v="Male"/>
    <x v="0"/>
    <x v="0"/>
    <n v="4"/>
    <n v="6"/>
    <x v="1"/>
    <n v="7"/>
    <n v="2"/>
    <n v="1"/>
    <s v="Private"/>
    <x v="0"/>
    <x v="63"/>
    <n v="0"/>
    <s v="ADULT"/>
    <x v="1"/>
    <n v="2023"/>
  </r>
  <r>
    <s v="P06891"/>
    <x v="861"/>
    <x v="0"/>
    <x v="35"/>
    <s v="Female"/>
    <x v="3"/>
    <x v="8"/>
    <n v="5"/>
    <n v="8"/>
    <x v="2"/>
    <n v="8"/>
    <n v="6"/>
    <n v="2"/>
    <s v="Medicare"/>
    <x v="0"/>
    <x v="2"/>
    <n v="1"/>
    <s v="SENIOR"/>
    <x v="10"/>
    <n v="2021"/>
  </r>
  <r>
    <s v="P06892"/>
    <x v="79"/>
    <x v="0"/>
    <x v="49"/>
    <s v="Male"/>
    <x v="1"/>
    <x v="1"/>
    <n v="7"/>
    <n v="9"/>
    <x v="1"/>
    <n v="12"/>
    <n v="5"/>
    <n v="4"/>
    <s v="Medicare"/>
    <x v="1"/>
    <x v="2"/>
    <n v="1"/>
    <s v="SENIOR"/>
    <x v="6"/>
    <n v="2023"/>
  </r>
  <r>
    <s v="P06893"/>
    <x v="22"/>
    <x v="3"/>
    <x v="56"/>
    <s v="Male"/>
    <x v="3"/>
    <x v="7"/>
    <n v="3"/>
    <n v="8"/>
    <x v="0"/>
    <n v="4"/>
    <n v="4"/>
    <n v="1"/>
    <s v="Uninsured"/>
    <x v="0"/>
    <x v="26"/>
    <n v="1"/>
    <s v="YOUNG ADULT"/>
    <x v="8"/>
    <n v="2023"/>
  </r>
  <r>
    <s v="P06894"/>
    <x v="22"/>
    <x v="3"/>
    <x v="57"/>
    <s v="Female"/>
    <x v="4"/>
    <x v="2"/>
    <n v="4"/>
    <n v="9"/>
    <x v="2"/>
    <n v="6"/>
    <n v="5"/>
    <n v="3"/>
    <s v="Private"/>
    <x v="0"/>
    <x v="2"/>
    <n v="1"/>
    <s v="SENIOR"/>
    <x v="8"/>
    <n v="2023"/>
  </r>
  <r>
    <s v="P06895"/>
    <x v="130"/>
    <x v="1"/>
    <x v="34"/>
    <s v="Female"/>
    <x v="1"/>
    <x v="2"/>
    <n v="3"/>
    <n v="8"/>
    <x v="1"/>
    <n v="4"/>
    <n v="2"/>
    <n v="1"/>
    <s v="Private"/>
    <x v="0"/>
    <x v="11"/>
    <n v="0"/>
    <s v="ADULT"/>
    <x v="4"/>
    <n v="2023"/>
  </r>
  <r>
    <s v="P06896"/>
    <x v="311"/>
    <x v="0"/>
    <x v="12"/>
    <s v="Female"/>
    <x v="3"/>
    <x v="8"/>
    <n v="4"/>
    <n v="9"/>
    <x v="1"/>
    <n v="7"/>
    <n v="4"/>
    <n v="1"/>
    <s v="Uninsured"/>
    <x v="0"/>
    <x v="3"/>
    <n v="0"/>
    <s v="ADULT"/>
    <x v="6"/>
    <n v="2023"/>
  </r>
  <r>
    <s v="P06897"/>
    <x v="835"/>
    <x v="1"/>
    <x v="34"/>
    <s v="Male"/>
    <x v="0"/>
    <x v="1"/>
    <n v="3"/>
    <n v="4"/>
    <x v="1"/>
    <n v="6"/>
    <n v="2"/>
    <n v="1"/>
    <s v="Uninsured"/>
    <x v="0"/>
    <x v="52"/>
    <n v="1"/>
    <s v="ADULT"/>
    <x v="3"/>
    <n v="2021"/>
  </r>
  <r>
    <s v="P06898"/>
    <x v="813"/>
    <x v="3"/>
    <x v="19"/>
    <s v="Male"/>
    <x v="3"/>
    <x v="10"/>
    <n v="3"/>
    <n v="5"/>
    <x v="1"/>
    <n v="6"/>
    <n v="2"/>
    <n v="1"/>
    <s v="Medicaid"/>
    <x v="0"/>
    <x v="41"/>
    <n v="1"/>
    <s v="YOUNG ADULT"/>
    <x v="8"/>
    <n v="2022"/>
  </r>
  <r>
    <s v="P06899"/>
    <x v="811"/>
    <x v="0"/>
    <x v="24"/>
    <s v="Female"/>
    <x v="1"/>
    <x v="4"/>
    <n v="4"/>
    <n v="5"/>
    <x v="0"/>
    <n v="7"/>
    <n v="3"/>
    <n v="2"/>
    <s v="Uninsured"/>
    <x v="0"/>
    <x v="15"/>
    <n v="1"/>
    <s v="ADULT"/>
    <x v="6"/>
    <n v="2022"/>
  </r>
  <r>
    <s v="P06900"/>
    <x v="604"/>
    <x v="3"/>
    <x v="33"/>
    <s v="Female"/>
    <x v="1"/>
    <x v="9"/>
    <n v="2"/>
    <n v="7"/>
    <x v="1"/>
    <n v="5"/>
    <n v="3"/>
    <n v="2"/>
    <s v="Private"/>
    <x v="0"/>
    <x v="54"/>
    <n v="0"/>
    <s v="YOUNG ADULT"/>
    <x v="11"/>
    <n v="2021"/>
  </r>
  <r>
    <s v="P06901"/>
    <x v="362"/>
    <x v="1"/>
    <x v="41"/>
    <s v="Female"/>
    <x v="4"/>
    <x v="2"/>
    <n v="6"/>
    <n v="10"/>
    <x v="2"/>
    <n v="10"/>
    <n v="4"/>
    <n v="2"/>
    <s v="Medicare"/>
    <x v="1"/>
    <x v="2"/>
    <n v="1"/>
    <s v="SENIOR"/>
    <x v="1"/>
    <n v="2023"/>
  </r>
  <r>
    <s v="P06902"/>
    <x v="528"/>
    <x v="0"/>
    <x v="47"/>
    <s v="Female"/>
    <x v="3"/>
    <x v="5"/>
    <n v="4"/>
    <n v="12"/>
    <x v="0"/>
    <n v="7"/>
    <n v="3"/>
    <n v="1"/>
    <s v="Private"/>
    <x v="0"/>
    <x v="4"/>
    <n v="1"/>
    <s v="ADULT"/>
    <x v="6"/>
    <n v="2021"/>
  </r>
  <r>
    <s v="P06903"/>
    <x v="595"/>
    <x v="3"/>
    <x v="57"/>
    <s v="Male"/>
    <x v="3"/>
    <x v="0"/>
    <n v="4"/>
    <n v="7"/>
    <x v="2"/>
    <n v="6"/>
    <n v="3"/>
    <n v="1"/>
    <s v="Private"/>
    <x v="0"/>
    <x v="11"/>
    <n v="1"/>
    <s v="SENIOR"/>
    <x v="11"/>
    <n v="2023"/>
  </r>
  <r>
    <s v="P06904"/>
    <x v="410"/>
    <x v="0"/>
    <x v="7"/>
    <s v="Female"/>
    <x v="2"/>
    <x v="6"/>
    <n v="3"/>
    <n v="9"/>
    <x v="1"/>
    <n v="6"/>
    <n v="2"/>
    <n v="1"/>
    <s v="Private"/>
    <x v="0"/>
    <x v="37"/>
    <n v="1"/>
    <s v="ADULT"/>
    <x v="6"/>
    <n v="2023"/>
  </r>
  <r>
    <s v="P06905"/>
    <x v="439"/>
    <x v="2"/>
    <x v="36"/>
    <s v="Male"/>
    <x v="2"/>
    <x v="2"/>
    <n v="3"/>
    <n v="11"/>
    <x v="0"/>
    <n v="8"/>
    <n v="2"/>
    <n v="1"/>
    <s v="Uninsured"/>
    <x v="0"/>
    <x v="59"/>
    <n v="1"/>
    <s v="ADULT"/>
    <x v="7"/>
    <n v="2023"/>
  </r>
  <r>
    <s v="P06906"/>
    <x v="832"/>
    <x v="2"/>
    <x v="9"/>
    <s v="Female"/>
    <x v="2"/>
    <x v="8"/>
    <n v="4"/>
    <n v="8"/>
    <x v="1"/>
    <n v="7"/>
    <n v="4"/>
    <n v="3"/>
    <s v="Private"/>
    <x v="0"/>
    <x v="2"/>
    <n v="1"/>
    <s v="ADULT"/>
    <x v="2"/>
    <n v="2022"/>
  </r>
  <r>
    <s v="P06907"/>
    <x v="770"/>
    <x v="0"/>
    <x v="19"/>
    <s v="Female"/>
    <x v="2"/>
    <x v="0"/>
    <n v="4"/>
    <n v="6"/>
    <x v="2"/>
    <n v="6"/>
    <n v="2"/>
    <n v="1"/>
    <s v="Private"/>
    <x v="0"/>
    <x v="49"/>
    <n v="1"/>
    <s v="YOUNG ADULT"/>
    <x v="6"/>
    <n v="2023"/>
  </r>
  <r>
    <s v="P06908"/>
    <x v="795"/>
    <x v="1"/>
    <x v="36"/>
    <s v="Female"/>
    <x v="0"/>
    <x v="2"/>
    <n v="3"/>
    <n v="9"/>
    <x v="3"/>
    <n v="6"/>
    <n v="2"/>
    <n v="1"/>
    <s v="Medicaid"/>
    <x v="0"/>
    <x v="32"/>
    <n v="1"/>
    <s v="ADULT"/>
    <x v="3"/>
    <n v="2021"/>
  </r>
  <r>
    <s v="P06909"/>
    <x v="884"/>
    <x v="0"/>
    <x v="40"/>
    <s v="Female"/>
    <x v="0"/>
    <x v="5"/>
    <n v="3"/>
    <n v="11"/>
    <x v="2"/>
    <n v="4"/>
    <n v="2"/>
    <n v="1"/>
    <s v="Medicaid"/>
    <x v="0"/>
    <x v="21"/>
    <n v="0"/>
    <s v="ADULT"/>
    <x v="6"/>
    <n v="2023"/>
  </r>
  <r>
    <s v="P06910"/>
    <x v="487"/>
    <x v="3"/>
    <x v="15"/>
    <s v="Male"/>
    <x v="3"/>
    <x v="2"/>
    <n v="4"/>
    <n v="11"/>
    <x v="1"/>
    <n v="6"/>
    <n v="2"/>
    <n v="1"/>
    <s v="Private"/>
    <x v="0"/>
    <x v="14"/>
    <n v="1"/>
    <s v="ADULT"/>
    <x v="8"/>
    <n v="2022"/>
  </r>
  <r>
    <s v="P06911"/>
    <x v="178"/>
    <x v="1"/>
    <x v="71"/>
    <s v="Female"/>
    <x v="3"/>
    <x v="4"/>
    <n v="2"/>
    <n v="4"/>
    <x v="0"/>
    <n v="3"/>
    <n v="2"/>
    <n v="2"/>
    <s v="Medicaid"/>
    <x v="0"/>
    <x v="57"/>
    <n v="0"/>
    <s v="YOUNG ADULT"/>
    <x v="1"/>
    <n v="2023"/>
  </r>
  <r>
    <s v="P06912"/>
    <x v="857"/>
    <x v="2"/>
    <x v="54"/>
    <s v="Male"/>
    <x v="3"/>
    <x v="0"/>
    <n v="5"/>
    <n v="7"/>
    <x v="1"/>
    <n v="8"/>
    <n v="5"/>
    <n v="3"/>
    <s v="Medicare"/>
    <x v="0"/>
    <x v="2"/>
    <n v="1"/>
    <s v="SENIOR"/>
    <x v="9"/>
    <n v="2021"/>
  </r>
  <r>
    <s v="P06913"/>
    <x v="496"/>
    <x v="3"/>
    <x v="37"/>
    <s v="Male"/>
    <x v="3"/>
    <x v="1"/>
    <n v="4"/>
    <n v="6"/>
    <x v="3"/>
    <n v="7"/>
    <n v="4"/>
    <n v="1"/>
    <s v="Private"/>
    <x v="0"/>
    <x v="29"/>
    <n v="0"/>
    <s v="ADULT"/>
    <x v="5"/>
    <n v="2021"/>
  </r>
  <r>
    <s v="P06914"/>
    <x v="74"/>
    <x v="2"/>
    <x v="50"/>
    <s v="Male"/>
    <x v="0"/>
    <x v="2"/>
    <n v="5"/>
    <n v="9"/>
    <x v="3"/>
    <n v="8"/>
    <n v="6"/>
    <n v="2"/>
    <s v="Medicare"/>
    <x v="0"/>
    <x v="2"/>
    <n v="1"/>
    <s v="SENIOR"/>
    <x v="7"/>
    <n v="2022"/>
  </r>
  <r>
    <s v="P06915"/>
    <x v="1069"/>
    <x v="0"/>
    <x v="59"/>
    <s v="Female"/>
    <x v="4"/>
    <x v="1"/>
    <n v="6"/>
    <n v="6"/>
    <x v="2"/>
    <n v="9"/>
    <n v="6"/>
    <n v="4"/>
    <s v="Medicare"/>
    <x v="1"/>
    <x v="2"/>
    <n v="1"/>
    <s v="SENIOR"/>
    <x v="0"/>
    <n v="2023"/>
  </r>
  <r>
    <s v="P06916"/>
    <x v="640"/>
    <x v="0"/>
    <x v="56"/>
    <s v="Male"/>
    <x v="2"/>
    <x v="2"/>
    <n v="2"/>
    <n v="10"/>
    <x v="1"/>
    <n v="5"/>
    <n v="4"/>
    <n v="2"/>
    <s v="Private"/>
    <x v="2"/>
    <x v="15"/>
    <n v="1"/>
    <s v="YOUNG ADULT"/>
    <x v="6"/>
    <n v="2023"/>
  </r>
  <r>
    <s v="P06917"/>
    <x v="909"/>
    <x v="2"/>
    <x v="43"/>
    <s v="Male"/>
    <x v="4"/>
    <x v="4"/>
    <n v="4"/>
    <n v="5"/>
    <x v="2"/>
    <n v="6"/>
    <n v="2"/>
    <n v="1"/>
    <s v="Private"/>
    <x v="0"/>
    <x v="49"/>
    <n v="0"/>
    <s v="YOUNG ADULT"/>
    <x v="2"/>
    <n v="2021"/>
  </r>
  <r>
    <s v="P06918"/>
    <x v="755"/>
    <x v="2"/>
    <x v="49"/>
    <s v="Female"/>
    <x v="0"/>
    <x v="0"/>
    <n v="6"/>
    <n v="6"/>
    <x v="1"/>
    <n v="11"/>
    <n v="4"/>
    <n v="2"/>
    <s v="Medicare"/>
    <x v="1"/>
    <x v="2"/>
    <n v="1"/>
    <s v="SENIOR"/>
    <x v="9"/>
    <n v="2021"/>
  </r>
  <r>
    <s v="P06919"/>
    <x v="646"/>
    <x v="1"/>
    <x v="69"/>
    <s v="Female"/>
    <x v="3"/>
    <x v="3"/>
    <n v="6"/>
    <n v="8"/>
    <x v="1"/>
    <n v="10"/>
    <n v="6"/>
    <n v="2"/>
    <s v="Medicare"/>
    <x v="1"/>
    <x v="2"/>
    <n v="1"/>
    <s v="SENIOR"/>
    <x v="3"/>
    <n v="2021"/>
  </r>
  <r>
    <s v="P06920"/>
    <x v="973"/>
    <x v="2"/>
    <x v="24"/>
    <s v="Male"/>
    <x v="2"/>
    <x v="3"/>
    <n v="4"/>
    <n v="7"/>
    <x v="1"/>
    <n v="7"/>
    <n v="4"/>
    <n v="2"/>
    <s v="Medicaid"/>
    <x v="0"/>
    <x v="26"/>
    <n v="0"/>
    <s v="ADULT"/>
    <x v="9"/>
    <n v="2022"/>
  </r>
  <r>
    <s v="P06921"/>
    <x v="691"/>
    <x v="2"/>
    <x v="9"/>
    <s v="Male"/>
    <x v="2"/>
    <x v="0"/>
    <n v="6"/>
    <n v="6"/>
    <x v="1"/>
    <n v="11"/>
    <n v="3"/>
    <n v="2"/>
    <s v="Medicaid"/>
    <x v="1"/>
    <x v="2"/>
    <n v="1"/>
    <s v="ADULT"/>
    <x v="2"/>
    <n v="2022"/>
  </r>
  <r>
    <s v="P06922"/>
    <x v="507"/>
    <x v="0"/>
    <x v="21"/>
    <s v="Female"/>
    <x v="0"/>
    <x v="3"/>
    <n v="4"/>
    <n v="7"/>
    <x v="2"/>
    <n v="9"/>
    <n v="2"/>
    <n v="1"/>
    <s v="Private"/>
    <x v="0"/>
    <x v="52"/>
    <n v="0"/>
    <s v="ADULT"/>
    <x v="0"/>
    <n v="2022"/>
  </r>
  <r>
    <s v="P06923"/>
    <x v="78"/>
    <x v="3"/>
    <x v="57"/>
    <s v="Female"/>
    <x v="1"/>
    <x v="2"/>
    <n v="5"/>
    <n v="11"/>
    <x v="2"/>
    <n v="12"/>
    <n v="2"/>
    <n v="2"/>
    <s v="Private"/>
    <x v="0"/>
    <x v="2"/>
    <n v="1"/>
    <s v="SENIOR"/>
    <x v="5"/>
    <n v="2022"/>
  </r>
  <r>
    <s v="P06924"/>
    <x v="0"/>
    <x v="0"/>
    <x v="34"/>
    <s v="Male"/>
    <x v="0"/>
    <x v="0"/>
    <n v="4"/>
    <n v="7"/>
    <x v="3"/>
    <n v="6"/>
    <n v="3"/>
    <n v="1"/>
    <s v="Medicaid"/>
    <x v="0"/>
    <x v="72"/>
    <n v="1"/>
    <s v="ADULT"/>
    <x v="0"/>
    <n v="2022"/>
  </r>
  <r>
    <s v="P06925"/>
    <x v="460"/>
    <x v="1"/>
    <x v="62"/>
    <s v="Female"/>
    <x v="3"/>
    <x v="1"/>
    <n v="4"/>
    <n v="6"/>
    <x v="1"/>
    <n v="7"/>
    <n v="3"/>
    <n v="2"/>
    <s v="Private"/>
    <x v="0"/>
    <x v="24"/>
    <n v="1"/>
    <s v="YOUNG ADULT"/>
    <x v="3"/>
    <n v="2023"/>
  </r>
  <r>
    <s v="P06926"/>
    <x v="552"/>
    <x v="1"/>
    <x v="28"/>
    <s v="Female"/>
    <x v="0"/>
    <x v="1"/>
    <n v="2"/>
    <n v="8"/>
    <x v="1"/>
    <n v="5"/>
    <n v="2"/>
    <n v="0"/>
    <s v="Private"/>
    <x v="0"/>
    <x v="43"/>
    <n v="0"/>
    <s v="YOUNG ADULT"/>
    <x v="4"/>
    <n v="2021"/>
  </r>
  <r>
    <s v="P06927"/>
    <x v="683"/>
    <x v="1"/>
    <x v="47"/>
    <s v="Female"/>
    <x v="0"/>
    <x v="1"/>
    <n v="4"/>
    <n v="7"/>
    <x v="1"/>
    <n v="7"/>
    <n v="3"/>
    <n v="1"/>
    <s v="Private"/>
    <x v="0"/>
    <x v="63"/>
    <n v="0"/>
    <s v="ADULT"/>
    <x v="3"/>
    <n v="2022"/>
  </r>
  <r>
    <s v="P06928"/>
    <x v="808"/>
    <x v="1"/>
    <x v="19"/>
    <s v="Female"/>
    <x v="4"/>
    <x v="8"/>
    <n v="4"/>
    <n v="10"/>
    <x v="3"/>
    <n v="7"/>
    <n v="4"/>
    <n v="1"/>
    <s v="Private"/>
    <x v="0"/>
    <x v="34"/>
    <n v="0"/>
    <s v="YOUNG ADULT"/>
    <x v="3"/>
    <n v="2022"/>
  </r>
  <r>
    <s v="P06929"/>
    <x v="4"/>
    <x v="1"/>
    <x v="31"/>
    <s v="Female"/>
    <x v="4"/>
    <x v="1"/>
    <n v="5"/>
    <n v="6"/>
    <x v="1"/>
    <n v="10"/>
    <n v="2"/>
    <n v="1"/>
    <s v="Private"/>
    <x v="0"/>
    <x v="42"/>
    <n v="1"/>
    <s v="ADULT"/>
    <x v="3"/>
    <n v="2021"/>
  </r>
  <r>
    <s v="P06930"/>
    <x v="809"/>
    <x v="0"/>
    <x v="43"/>
    <s v="Female"/>
    <x v="3"/>
    <x v="5"/>
    <n v="3"/>
    <n v="11"/>
    <x v="3"/>
    <n v="6"/>
    <n v="2"/>
    <n v="1"/>
    <s v="Private"/>
    <x v="0"/>
    <x v="64"/>
    <n v="1"/>
    <s v="YOUNG ADULT"/>
    <x v="6"/>
    <n v="2022"/>
  </r>
  <r>
    <s v="P06931"/>
    <x v="798"/>
    <x v="3"/>
    <x v="46"/>
    <s v="Male"/>
    <x v="0"/>
    <x v="1"/>
    <n v="4"/>
    <n v="7"/>
    <x v="0"/>
    <n v="6"/>
    <n v="2"/>
    <n v="1"/>
    <s v="Private"/>
    <x v="0"/>
    <x v="9"/>
    <n v="0"/>
    <s v="ADULT"/>
    <x v="11"/>
    <n v="2022"/>
  </r>
  <r>
    <s v="P06932"/>
    <x v="1075"/>
    <x v="2"/>
    <x v="58"/>
    <s v="Female"/>
    <x v="2"/>
    <x v="1"/>
    <n v="5"/>
    <n v="6"/>
    <x v="1"/>
    <n v="8"/>
    <n v="6"/>
    <n v="2"/>
    <s v="Medicare"/>
    <x v="0"/>
    <x v="2"/>
    <n v="1"/>
    <s v="SENIOR"/>
    <x v="7"/>
    <n v="2021"/>
  </r>
  <r>
    <s v="P06933"/>
    <x v="275"/>
    <x v="2"/>
    <x v="9"/>
    <s v="Female"/>
    <x v="4"/>
    <x v="6"/>
    <n v="4"/>
    <n v="8"/>
    <x v="1"/>
    <n v="6"/>
    <n v="2"/>
    <n v="1"/>
    <s v="Private"/>
    <x v="0"/>
    <x v="8"/>
    <n v="1"/>
    <s v="ADULT"/>
    <x v="9"/>
    <n v="2022"/>
  </r>
  <r>
    <s v="P06934"/>
    <x v="435"/>
    <x v="3"/>
    <x v="24"/>
    <s v="Male"/>
    <x v="0"/>
    <x v="9"/>
    <n v="6"/>
    <n v="9"/>
    <x v="1"/>
    <n v="9"/>
    <n v="3"/>
    <n v="2"/>
    <s v="Medicaid"/>
    <x v="1"/>
    <x v="2"/>
    <n v="1"/>
    <s v="ADULT"/>
    <x v="11"/>
    <n v="2022"/>
  </r>
  <r>
    <s v="P06935"/>
    <x v="989"/>
    <x v="2"/>
    <x v="58"/>
    <s v="Female"/>
    <x v="1"/>
    <x v="2"/>
    <n v="5"/>
    <n v="11"/>
    <x v="1"/>
    <n v="8"/>
    <n v="4"/>
    <n v="2"/>
    <s v="Medicare"/>
    <x v="0"/>
    <x v="2"/>
    <n v="1"/>
    <s v="SENIOR"/>
    <x v="7"/>
    <n v="2021"/>
  </r>
  <r>
    <s v="P06936"/>
    <x v="484"/>
    <x v="0"/>
    <x v="0"/>
    <s v="Male"/>
    <x v="0"/>
    <x v="1"/>
    <n v="4"/>
    <n v="6"/>
    <x v="1"/>
    <n v="7"/>
    <n v="8"/>
    <n v="1"/>
    <s v="Medicare"/>
    <x v="0"/>
    <x v="64"/>
    <n v="0"/>
    <s v="SENIOR"/>
    <x v="10"/>
    <n v="2022"/>
  </r>
  <r>
    <s v="P06937"/>
    <x v="132"/>
    <x v="0"/>
    <x v="17"/>
    <s v="Male"/>
    <x v="4"/>
    <x v="0"/>
    <n v="6"/>
    <n v="7"/>
    <x v="2"/>
    <n v="10"/>
    <n v="6"/>
    <n v="2"/>
    <s v="Medicare"/>
    <x v="1"/>
    <x v="2"/>
    <n v="1"/>
    <s v="SENIOR"/>
    <x v="0"/>
    <n v="2022"/>
  </r>
  <r>
    <s v="P06938"/>
    <x v="589"/>
    <x v="0"/>
    <x v="7"/>
    <s v="Male"/>
    <x v="0"/>
    <x v="0"/>
    <n v="4"/>
    <n v="6"/>
    <x v="0"/>
    <n v="6"/>
    <n v="2"/>
    <n v="1"/>
    <s v="Private"/>
    <x v="0"/>
    <x v="63"/>
    <n v="0"/>
    <s v="ADULT"/>
    <x v="10"/>
    <n v="2021"/>
  </r>
  <r>
    <s v="P06939"/>
    <x v="589"/>
    <x v="0"/>
    <x v="7"/>
    <s v="Female"/>
    <x v="0"/>
    <x v="0"/>
    <n v="3"/>
    <n v="5"/>
    <x v="1"/>
    <n v="4"/>
    <n v="4"/>
    <n v="1"/>
    <s v="Medicaid"/>
    <x v="0"/>
    <x v="7"/>
    <n v="1"/>
    <s v="ADULT"/>
    <x v="10"/>
    <n v="2021"/>
  </r>
  <r>
    <s v="P06940"/>
    <x v="84"/>
    <x v="3"/>
    <x v="28"/>
    <s v="Female"/>
    <x v="3"/>
    <x v="2"/>
    <n v="2"/>
    <n v="10"/>
    <x v="1"/>
    <n v="3"/>
    <n v="2"/>
    <n v="0"/>
    <s v="Private"/>
    <x v="2"/>
    <x v="48"/>
    <n v="1"/>
    <s v="YOUNG ADULT"/>
    <x v="5"/>
    <n v="2022"/>
  </r>
  <r>
    <s v="P06941"/>
    <x v="577"/>
    <x v="3"/>
    <x v="7"/>
    <s v="Male"/>
    <x v="4"/>
    <x v="8"/>
    <n v="4"/>
    <n v="12"/>
    <x v="2"/>
    <n v="6"/>
    <n v="3"/>
    <n v="2"/>
    <s v="Private"/>
    <x v="0"/>
    <x v="2"/>
    <n v="1"/>
    <s v="ADULT"/>
    <x v="11"/>
    <n v="2023"/>
  </r>
  <r>
    <s v="P06942"/>
    <x v="769"/>
    <x v="1"/>
    <x v="41"/>
    <s v="Female"/>
    <x v="4"/>
    <x v="0"/>
    <n v="5"/>
    <n v="7"/>
    <x v="1"/>
    <n v="8"/>
    <n v="4"/>
    <n v="2"/>
    <s v="Medicare"/>
    <x v="0"/>
    <x v="2"/>
    <n v="1"/>
    <s v="SENIOR"/>
    <x v="4"/>
    <n v="2023"/>
  </r>
  <r>
    <s v="P06943"/>
    <x v="743"/>
    <x v="0"/>
    <x v="54"/>
    <s v="Male"/>
    <x v="1"/>
    <x v="2"/>
    <n v="5"/>
    <n v="10"/>
    <x v="2"/>
    <n v="10"/>
    <n v="4"/>
    <n v="3"/>
    <s v="Medicare"/>
    <x v="0"/>
    <x v="2"/>
    <n v="1"/>
    <s v="SENIOR"/>
    <x v="0"/>
    <n v="2021"/>
  </r>
  <r>
    <s v="P06944"/>
    <x v="124"/>
    <x v="0"/>
    <x v="41"/>
    <s v="Female"/>
    <x v="1"/>
    <x v="0"/>
    <n v="5"/>
    <n v="7"/>
    <x v="1"/>
    <n v="8"/>
    <n v="9"/>
    <n v="2"/>
    <s v="Medicare"/>
    <x v="0"/>
    <x v="2"/>
    <n v="1"/>
    <s v="SENIOR"/>
    <x v="10"/>
    <n v="2021"/>
  </r>
  <r>
    <s v="P06945"/>
    <x v="184"/>
    <x v="3"/>
    <x v="74"/>
    <s v="Female"/>
    <x v="3"/>
    <x v="7"/>
    <n v="3"/>
    <n v="8"/>
    <x v="1"/>
    <n v="6"/>
    <n v="4"/>
    <n v="1"/>
    <s v="Private"/>
    <x v="0"/>
    <x v="40"/>
    <n v="1"/>
    <s v="YOUNG ADULT"/>
    <x v="11"/>
    <n v="2021"/>
  </r>
  <r>
    <s v="P06946"/>
    <x v="1017"/>
    <x v="2"/>
    <x v="59"/>
    <s v="Female"/>
    <x v="1"/>
    <x v="2"/>
    <n v="5"/>
    <n v="9"/>
    <x v="0"/>
    <n v="8"/>
    <n v="5"/>
    <n v="2"/>
    <s v="Medicare"/>
    <x v="0"/>
    <x v="2"/>
    <n v="1"/>
    <s v="SENIOR"/>
    <x v="2"/>
    <n v="2022"/>
  </r>
  <r>
    <s v="P06947"/>
    <x v="827"/>
    <x v="1"/>
    <x v="60"/>
    <s v="Female"/>
    <x v="4"/>
    <x v="2"/>
    <n v="2"/>
    <n v="8"/>
    <x v="0"/>
    <n v="3"/>
    <n v="3"/>
    <n v="0"/>
    <s v="Private"/>
    <x v="0"/>
    <x v="48"/>
    <n v="1"/>
    <s v="YOUNG ADULT"/>
    <x v="3"/>
    <n v="2022"/>
  </r>
  <r>
    <s v="P06948"/>
    <x v="102"/>
    <x v="0"/>
    <x v="39"/>
    <s v="Male"/>
    <x v="3"/>
    <x v="0"/>
    <n v="5"/>
    <n v="6"/>
    <x v="1"/>
    <n v="10"/>
    <n v="5"/>
    <n v="2"/>
    <s v="Medicare"/>
    <x v="0"/>
    <x v="2"/>
    <n v="1"/>
    <s v="SENIOR"/>
    <x v="6"/>
    <n v="2022"/>
  </r>
  <r>
    <s v="P06949"/>
    <x v="136"/>
    <x v="0"/>
    <x v="36"/>
    <s v="Female"/>
    <x v="3"/>
    <x v="6"/>
    <n v="3"/>
    <n v="7"/>
    <x v="1"/>
    <n v="6"/>
    <n v="4"/>
    <n v="1"/>
    <s v="Medicaid"/>
    <x v="0"/>
    <x v="28"/>
    <n v="0"/>
    <s v="ADULT"/>
    <x v="10"/>
    <n v="2023"/>
  </r>
  <r>
    <s v="P06950"/>
    <x v="1085"/>
    <x v="3"/>
    <x v="2"/>
    <s v="Female"/>
    <x v="3"/>
    <x v="9"/>
    <n v="5"/>
    <n v="8"/>
    <x v="1"/>
    <n v="8"/>
    <n v="5"/>
    <n v="1"/>
    <s v="Medicare"/>
    <x v="0"/>
    <x v="45"/>
    <n v="1"/>
    <s v="SENIOR"/>
    <x v="8"/>
    <n v="2023"/>
  </r>
  <r>
    <s v="P06951"/>
    <x v="222"/>
    <x v="3"/>
    <x v="28"/>
    <s v="Male"/>
    <x v="3"/>
    <x v="9"/>
    <n v="3"/>
    <n v="9"/>
    <x v="1"/>
    <n v="6"/>
    <n v="4"/>
    <n v="3"/>
    <s v="Medicaid"/>
    <x v="0"/>
    <x v="67"/>
    <n v="1"/>
    <s v="YOUNG ADULT"/>
    <x v="5"/>
    <n v="2023"/>
  </r>
  <r>
    <s v="P06952"/>
    <x v="923"/>
    <x v="0"/>
    <x v="50"/>
    <s v="Female"/>
    <x v="4"/>
    <x v="8"/>
    <n v="8"/>
    <n v="11"/>
    <x v="2"/>
    <n v="13"/>
    <n v="6"/>
    <n v="3"/>
    <s v="Medicare"/>
    <x v="1"/>
    <x v="2"/>
    <n v="1"/>
    <s v="SENIOR"/>
    <x v="10"/>
    <n v="2021"/>
  </r>
  <r>
    <s v="P06953"/>
    <x v="846"/>
    <x v="0"/>
    <x v="16"/>
    <s v="Female"/>
    <x v="0"/>
    <x v="1"/>
    <n v="4"/>
    <n v="5"/>
    <x v="1"/>
    <n v="7"/>
    <n v="3"/>
    <n v="2"/>
    <s v="Private"/>
    <x v="0"/>
    <x v="24"/>
    <n v="0"/>
    <s v="YOUNG ADULT"/>
    <x v="6"/>
    <n v="2021"/>
  </r>
  <r>
    <s v="P06954"/>
    <x v="913"/>
    <x v="1"/>
    <x v="37"/>
    <s v="Male"/>
    <x v="0"/>
    <x v="6"/>
    <n v="4"/>
    <n v="8"/>
    <x v="1"/>
    <n v="8"/>
    <n v="4"/>
    <n v="1"/>
    <s v="Medicaid"/>
    <x v="0"/>
    <x v="8"/>
    <n v="1"/>
    <s v="ADULT"/>
    <x v="4"/>
    <n v="2021"/>
  </r>
  <r>
    <s v="P06955"/>
    <x v="448"/>
    <x v="3"/>
    <x v="52"/>
    <s v="Female"/>
    <x v="3"/>
    <x v="10"/>
    <n v="3"/>
    <n v="5"/>
    <x v="1"/>
    <n v="6"/>
    <n v="6"/>
    <n v="2"/>
    <s v="Medicaid"/>
    <x v="0"/>
    <x v="28"/>
    <n v="1"/>
    <s v="ADULT"/>
    <x v="8"/>
    <n v="2021"/>
  </r>
  <r>
    <s v="P06956"/>
    <x v="669"/>
    <x v="1"/>
    <x v="11"/>
    <s v="Female"/>
    <x v="0"/>
    <x v="3"/>
    <n v="3"/>
    <n v="7"/>
    <x v="2"/>
    <n v="4"/>
    <n v="2"/>
    <n v="1"/>
    <s v="Medicaid"/>
    <x v="0"/>
    <x v="27"/>
    <n v="1"/>
    <s v="YOUNG ADULT"/>
    <x v="4"/>
    <n v="2023"/>
  </r>
  <r>
    <s v="P06957"/>
    <x v="646"/>
    <x v="1"/>
    <x v="18"/>
    <s v="Female"/>
    <x v="3"/>
    <x v="3"/>
    <n v="6"/>
    <n v="7"/>
    <x v="1"/>
    <n v="9"/>
    <n v="3"/>
    <n v="2"/>
    <s v="Medicaid"/>
    <x v="1"/>
    <x v="2"/>
    <n v="1"/>
    <s v="ADULT"/>
    <x v="3"/>
    <n v="2021"/>
  </r>
  <r>
    <s v="P06958"/>
    <x v="786"/>
    <x v="2"/>
    <x v="63"/>
    <s v="Male"/>
    <x v="4"/>
    <x v="6"/>
    <n v="6"/>
    <n v="7"/>
    <x v="3"/>
    <n v="9"/>
    <n v="8"/>
    <n v="4"/>
    <s v="Medicare"/>
    <x v="1"/>
    <x v="2"/>
    <n v="1"/>
    <s v="SENIOR"/>
    <x v="2"/>
    <n v="2022"/>
  </r>
  <r>
    <s v="P06959"/>
    <x v="450"/>
    <x v="3"/>
    <x v="49"/>
    <s v="Male"/>
    <x v="3"/>
    <x v="9"/>
    <n v="7"/>
    <n v="10"/>
    <x v="1"/>
    <n v="10"/>
    <n v="6"/>
    <n v="4"/>
    <s v="Medicare"/>
    <x v="1"/>
    <x v="2"/>
    <n v="1"/>
    <s v="SENIOR"/>
    <x v="5"/>
    <n v="2021"/>
  </r>
  <r>
    <s v="P06960"/>
    <x v="559"/>
    <x v="1"/>
    <x v="18"/>
    <s v="Male"/>
    <x v="4"/>
    <x v="6"/>
    <n v="4"/>
    <n v="9"/>
    <x v="1"/>
    <n v="6"/>
    <n v="2"/>
    <n v="1"/>
    <s v="Private"/>
    <x v="0"/>
    <x v="4"/>
    <n v="0"/>
    <s v="ADULT"/>
    <x v="1"/>
    <n v="2021"/>
  </r>
  <r>
    <s v="P06961"/>
    <x v="620"/>
    <x v="2"/>
    <x v="59"/>
    <s v="Female"/>
    <x v="2"/>
    <x v="4"/>
    <n v="5"/>
    <n v="5"/>
    <x v="0"/>
    <n v="8"/>
    <n v="6"/>
    <n v="2"/>
    <s v="Medicare"/>
    <x v="0"/>
    <x v="2"/>
    <n v="1"/>
    <s v="SENIOR"/>
    <x v="9"/>
    <n v="2021"/>
  </r>
  <r>
    <s v="P06962"/>
    <x v="335"/>
    <x v="3"/>
    <x v="26"/>
    <s v="Female"/>
    <x v="4"/>
    <x v="0"/>
    <n v="4"/>
    <n v="7"/>
    <x v="2"/>
    <n v="7"/>
    <n v="5"/>
    <n v="1"/>
    <s v="Uninsured"/>
    <x v="0"/>
    <x v="19"/>
    <n v="1"/>
    <s v="ADULT"/>
    <x v="5"/>
    <n v="2021"/>
  </r>
  <r>
    <s v="P06963"/>
    <x v="997"/>
    <x v="1"/>
    <x v="0"/>
    <s v="Female"/>
    <x v="3"/>
    <x v="1"/>
    <n v="4"/>
    <n v="5"/>
    <x v="1"/>
    <n v="7"/>
    <n v="4"/>
    <n v="1"/>
    <s v="Medicare"/>
    <x v="0"/>
    <x v="55"/>
    <n v="0"/>
    <s v="SENIOR"/>
    <x v="3"/>
    <n v="2022"/>
  </r>
  <r>
    <s v="P06964"/>
    <x v="292"/>
    <x v="1"/>
    <x v="32"/>
    <s v="Male"/>
    <x v="2"/>
    <x v="0"/>
    <n v="3"/>
    <n v="5"/>
    <x v="2"/>
    <n v="6"/>
    <n v="4"/>
    <n v="1"/>
    <s v="Private"/>
    <x v="0"/>
    <x v="39"/>
    <n v="0"/>
    <s v="ADULT"/>
    <x v="3"/>
    <n v="2023"/>
  </r>
  <r>
    <s v="P06965"/>
    <x v="782"/>
    <x v="1"/>
    <x v="26"/>
    <s v="Male"/>
    <x v="3"/>
    <x v="1"/>
    <n v="4"/>
    <n v="5"/>
    <x v="1"/>
    <n v="8"/>
    <n v="3"/>
    <n v="1"/>
    <s v="Private"/>
    <x v="0"/>
    <x v="22"/>
    <n v="1"/>
    <s v="ADULT"/>
    <x v="1"/>
    <n v="2022"/>
  </r>
  <r>
    <s v="P06966"/>
    <x v="761"/>
    <x v="2"/>
    <x v="8"/>
    <s v="Female"/>
    <x v="4"/>
    <x v="1"/>
    <n v="4"/>
    <n v="7"/>
    <x v="0"/>
    <n v="6"/>
    <n v="4"/>
    <n v="1"/>
    <s v="Medicare"/>
    <x v="0"/>
    <x v="55"/>
    <n v="0"/>
    <s v="SENIOR"/>
    <x v="2"/>
    <n v="2022"/>
  </r>
  <r>
    <s v="P06967"/>
    <x v="151"/>
    <x v="3"/>
    <x v="12"/>
    <s v="Female"/>
    <x v="2"/>
    <x v="1"/>
    <n v="3"/>
    <n v="6"/>
    <x v="1"/>
    <n v="4"/>
    <n v="2"/>
    <n v="1"/>
    <s v="Private"/>
    <x v="0"/>
    <x v="27"/>
    <n v="0"/>
    <s v="ADULT"/>
    <x v="11"/>
    <n v="2021"/>
  </r>
  <r>
    <s v="P06968"/>
    <x v="984"/>
    <x v="2"/>
    <x v="31"/>
    <s v="Female"/>
    <x v="3"/>
    <x v="1"/>
    <n v="4"/>
    <n v="7"/>
    <x v="3"/>
    <n v="6"/>
    <n v="4"/>
    <n v="2"/>
    <s v="Uninsured"/>
    <x v="0"/>
    <x v="50"/>
    <n v="1"/>
    <s v="ADULT"/>
    <x v="7"/>
    <n v="2023"/>
  </r>
  <r>
    <s v="P06969"/>
    <x v="585"/>
    <x v="3"/>
    <x v="24"/>
    <s v="Female"/>
    <x v="4"/>
    <x v="7"/>
    <n v="6"/>
    <n v="11"/>
    <x v="2"/>
    <n v="10"/>
    <n v="4"/>
    <n v="2"/>
    <s v="Private"/>
    <x v="1"/>
    <x v="2"/>
    <n v="1"/>
    <s v="ADULT"/>
    <x v="11"/>
    <n v="2021"/>
  </r>
  <r>
    <s v="P06970"/>
    <x v="328"/>
    <x v="1"/>
    <x v="58"/>
    <s v="Female"/>
    <x v="2"/>
    <x v="3"/>
    <n v="6"/>
    <n v="9"/>
    <x v="0"/>
    <n v="12"/>
    <n v="6"/>
    <n v="2"/>
    <s v="Medicare"/>
    <x v="1"/>
    <x v="2"/>
    <n v="1"/>
    <s v="SENIOR"/>
    <x v="1"/>
    <n v="2023"/>
  </r>
  <r>
    <s v="P06971"/>
    <x v="9"/>
    <x v="2"/>
    <x v="43"/>
    <s v="Female"/>
    <x v="3"/>
    <x v="0"/>
    <n v="3"/>
    <n v="6"/>
    <x v="0"/>
    <n v="6"/>
    <n v="2"/>
    <n v="2"/>
    <s v="Private"/>
    <x v="0"/>
    <x v="29"/>
    <n v="1"/>
    <s v="YOUNG ADULT"/>
    <x v="2"/>
    <n v="2022"/>
  </r>
  <r>
    <s v="P06972"/>
    <x v="1054"/>
    <x v="2"/>
    <x v="24"/>
    <s v="Female"/>
    <x v="3"/>
    <x v="1"/>
    <n v="4"/>
    <n v="7"/>
    <x v="1"/>
    <n v="8"/>
    <n v="5"/>
    <n v="3"/>
    <s v="Private"/>
    <x v="0"/>
    <x v="6"/>
    <n v="1"/>
    <s v="ADULT"/>
    <x v="7"/>
    <n v="2021"/>
  </r>
  <r>
    <s v="P06973"/>
    <x v="702"/>
    <x v="0"/>
    <x v="48"/>
    <s v="Male"/>
    <x v="0"/>
    <x v="6"/>
    <n v="7"/>
    <n v="13"/>
    <x v="0"/>
    <n v="12"/>
    <n v="7"/>
    <n v="3"/>
    <s v="Medicare"/>
    <x v="1"/>
    <x v="2"/>
    <n v="1"/>
    <s v="SENIOR"/>
    <x v="10"/>
    <n v="2022"/>
  </r>
  <r>
    <s v="P06974"/>
    <x v="668"/>
    <x v="3"/>
    <x v="50"/>
    <s v="Female"/>
    <x v="3"/>
    <x v="5"/>
    <n v="5"/>
    <n v="10"/>
    <x v="1"/>
    <n v="8"/>
    <n v="5"/>
    <n v="2"/>
    <s v="Medicare"/>
    <x v="0"/>
    <x v="2"/>
    <n v="1"/>
    <s v="SENIOR"/>
    <x v="5"/>
    <n v="2023"/>
  </r>
  <r>
    <s v="P06975"/>
    <x v="609"/>
    <x v="3"/>
    <x v="54"/>
    <s v="Female"/>
    <x v="2"/>
    <x v="8"/>
    <n v="6"/>
    <n v="8"/>
    <x v="1"/>
    <n v="10"/>
    <n v="8"/>
    <n v="2"/>
    <s v="Medicare"/>
    <x v="1"/>
    <x v="2"/>
    <n v="1"/>
    <s v="SENIOR"/>
    <x v="5"/>
    <n v="2021"/>
  </r>
  <r>
    <s v="P06976"/>
    <x v="154"/>
    <x v="1"/>
    <x v="47"/>
    <s v="Male"/>
    <x v="1"/>
    <x v="6"/>
    <n v="4"/>
    <n v="9"/>
    <x v="2"/>
    <n v="8"/>
    <n v="2"/>
    <n v="1"/>
    <s v="Private"/>
    <x v="0"/>
    <x v="34"/>
    <n v="1"/>
    <s v="ADULT"/>
    <x v="4"/>
    <n v="2021"/>
  </r>
  <r>
    <s v="P06977"/>
    <x v="124"/>
    <x v="0"/>
    <x v="14"/>
    <s v="Male"/>
    <x v="2"/>
    <x v="0"/>
    <n v="5"/>
    <n v="7"/>
    <x v="3"/>
    <n v="8"/>
    <n v="2"/>
    <n v="2"/>
    <s v="Medicaid"/>
    <x v="0"/>
    <x v="2"/>
    <n v="1"/>
    <s v="ADULT"/>
    <x v="10"/>
    <n v="2021"/>
  </r>
  <r>
    <s v="P06978"/>
    <x v="303"/>
    <x v="1"/>
    <x v="35"/>
    <s v="Male"/>
    <x v="0"/>
    <x v="2"/>
    <n v="6"/>
    <n v="10"/>
    <x v="1"/>
    <n v="10"/>
    <n v="6"/>
    <n v="4"/>
    <s v="Medicare"/>
    <x v="1"/>
    <x v="2"/>
    <n v="1"/>
    <s v="SENIOR"/>
    <x v="4"/>
    <n v="2022"/>
  </r>
  <r>
    <s v="P06979"/>
    <x v="787"/>
    <x v="0"/>
    <x v="5"/>
    <s v="Female"/>
    <x v="3"/>
    <x v="1"/>
    <n v="6"/>
    <n v="6"/>
    <x v="3"/>
    <n v="10"/>
    <n v="6"/>
    <n v="2"/>
    <s v="Medicare"/>
    <x v="1"/>
    <x v="2"/>
    <n v="1"/>
    <s v="SENIOR"/>
    <x v="0"/>
    <n v="2021"/>
  </r>
  <r>
    <s v="P06980"/>
    <x v="536"/>
    <x v="0"/>
    <x v="27"/>
    <s v="Male"/>
    <x v="0"/>
    <x v="4"/>
    <n v="5"/>
    <n v="5"/>
    <x v="1"/>
    <n v="8"/>
    <n v="4"/>
    <n v="1"/>
    <s v="Uninsured"/>
    <x v="0"/>
    <x v="61"/>
    <n v="0"/>
    <s v="YOUNG ADULT"/>
    <x v="0"/>
    <n v="2023"/>
  </r>
  <r>
    <s v="P06981"/>
    <x v="870"/>
    <x v="1"/>
    <x v="28"/>
    <s v="Male"/>
    <x v="0"/>
    <x v="1"/>
    <n v="3"/>
    <n v="5"/>
    <x v="0"/>
    <n v="6"/>
    <n v="2"/>
    <n v="1"/>
    <s v="Uninsured"/>
    <x v="0"/>
    <x v="41"/>
    <n v="1"/>
    <s v="YOUNG ADULT"/>
    <x v="4"/>
    <n v="2023"/>
  </r>
  <r>
    <s v="P06982"/>
    <x v="177"/>
    <x v="1"/>
    <x v="54"/>
    <s v="Female"/>
    <x v="1"/>
    <x v="6"/>
    <n v="5"/>
    <n v="7"/>
    <x v="2"/>
    <n v="10"/>
    <n v="5"/>
    <n v="2"/>
    <s v="Medicare"/>
    <x v="0"/>
    <x v="2"/>
    <n v="1"/>
    <s v="SENIOR"/>
    <x v="4"/>
    <n v="2023"/>
  </r>
  <r>
    <s v="P06983"/>
    <x v="744"/>
    <x v="0"/>
    <x v="22"/>
    <s v="Male"/>
    <x v="4"/>
    <x v="2"/>
    <n v="5"/>
    <n v="10"/>
    <x v="1"/>
    <n v="8"/>
    <n v="6"/>
    <n v="1"/>
    <s v="Medicaid"/>
    <x v="0"/>
    <x v="2"/>
    <n v="1"/>
    <s v="ADULT"/>
    <x v="0"/>
    <n v="2021"/>
  </r>
  <r>
    <s v="P06984"/>
    <x v="782"/>
    <x v="1"/>
    <x v="37"/>
    <s v="Female"/>
    <x v="4"/>
    <x v="0"/>
    <n v="3"/>
    <n v="5"/>
    <x v="0"/>
    <n v="4"/>
    <n v="4"/>
    <n v="2"/>
    <s v="Private"/>
    <x v="0"/>
    <x v="55"/>
    <n v="1"/>
    <s v="ADULT"/>
    <x v="1"/>
    <n v="2022"/>
  </r>
  <r>
    <s v="P06985"/>
    <x v="243"/>
    <x v="0"/>
    <x v="56"/>
    <s v="Female"/>
    <x v="3"/>
    <x v="0"/>
    <n v="2"/>
    <n v="6"/>
    <x v="1"/>
    <n v="3"/>
    <n v="2"/>
    <n v="2"/>
    <s v="Private"/>
    <x v="0"/>
    <x v="38"/>
    <n v="1"/>
    <s v="YOUNG ADULT"/>
    <x v="0"/>
    <n v="2021"/>
  </r>
  <r>
    <s v="P06986"/>
    <x v="45"/>
    <x v="1"/>
    <x v="12"/>
    <s v="Female"/>
    <x v="4"/>
    <x v="4"/>
    <n v="3"/>
    <n v="5"/>
    <x v="2"/>
    <n v="4"/>
    <n v="4"/>
    <n v="1"/>
    <s v="Medicaid"/>
    <x v="0"/>
    <x v="5"/>
    <n v="0"/>
    <s v="ADULT"/>
    <x v="1"/>
    <n v="2022"/>
  </r>
  <r>
    <s v="P06987"/>
    <x v="249"/>
    <x v="2"/>
    <x v="51"/>
    <s v="Male"/>
    <x v="4"/>
    <x v="1"/>
    <n v="2"/>
    <n v="5"/>
    <x v="0"/>
    <n v="4"/>
    <n v="3"/>
    <n v="0"/>
    <s v="Private"/>
    <x v="0"/>
    <x v="43"/>
    <n v="0"/>
    <s v="YOUNG ADULT"/>
    <x v="9"/>
    <n v="2023"/>
  </r>
  <r>
    <s v="P06988"/>
    <x v="812"/>
    <x v="2"/>
    <x v="66"/>
    <s v="Male"/>
    <x v="0"/>
    <x v="2"/>
    <n v="6"/>
    <n v="11"/>
    <x v="0"/>
    <n v="11"/>
    <n v="6"/>
    <n v="4"/>
    <s v="Medicare"/>
    <x v="1"/>
    <x v="2"/>
    <n v="1"/>
    <s v="SENIOR"/>
    <x v="2"/>
    <n v="2022"/>
  </r>
  <r>
    <s v="P06989"/>
    <x v="283"/>
    <x v="2"/>
    <x v="24"/>
    <s v="Male"/>
    <x v="0"/>
    <x v="0"/>
    <n v="5"/>
    <n v="10"/>
    <x v="2"/>
    <n v="8"/>
    <n v="4"/>
    <n v="1"/>
    <s v="Private"/>
    <x v="0"/>
    <x v="21"/>
    <n v="1"/>
    <s v="ADULT"/>
    <x v="2"/>
    <n v="2023"/>
  </r>
  <r>
    <s v="P06990"/>
    <x v="246"/>
    <x v="0"/>
    <x v="24"/>
    <s v="Female"/>
    <x v="2"/>
    <x v="4"/>
    <n v="5"/>
    <n v="6"/>
    <x v="1"/>
    <n v="8"/>
    <n v="2"/>
    <n v="1"/>
    <s v="Medicaid"/>
    <x v="0"/>
    <x v="24"/>
    <n v="1"/>
    <s v="ADULT"/>
    <x v="10"/>
    <n v="2023"/>
  </r>
  <r>
    <s v="P06991"/>
    <x v="833"/>
    <x v="1"/>
    <x v="8"/>
    <s v="Female"/>
    <x v="3"/>
    <x v="5"/>
    <n v="4"/>
    <n v="10"/>
    <x v="2"/>
    <n v="8"/>
    <n v="4"/>
    <n v="2"/>
    <s v="Medicare"/>
    <x v="0"/>
    <x v="2"/>
    <n v="1"/>
    <s v="SENIOR"/>
    <x v="4"/>
    <n v="2021"/>
  </r>
  <r>
    <s v="P06992"/>
    <x v="556"/>
    <x v="1"/>
    <x v="41"/>
    <s v="Male"/>
    <x v="4"/>
    <x v="1"/>
    <n v="5"/>
    <n v="5"/>
    <x v="2"/>
    <n v="8"/>
    <n v="6"/>
    <n v="2"/>
    <s v="Medicare"/>
    <x v="0"/>
    <x v="2"/>
    <n v="1"/>
    <s v="SENIOR"/>
    <x v="3"/>
    <n v="2022"/>
  </r>
  <r>
    <s v="P06993"/>
    <x v="423"/>
    <x v="3"/>
    <x v="41"/>
    <s v="Female"/>
    <x v="3"/>
    <x v="9"/>
    <n v="5"/>
    <n v="10"/>
    <x v="0"/>
    <n v="8"/>
    <n v="5"/>
    <n v="2"/>
    <s v="Medicare"/>
    <x v="0"/>
    <x v="2"/>
    <n v="1"/>
    <s v="SENIOR"/>
    <x v="8"/>
    <n v="2021"/>
  </r>
  <r>
    <s v="P06994"/>
    <x v="685"/>
    <x v="0"/>
    <x v="59"/>
    <s v="Male"/>
    <x v="1"/>
    <x v="6"/>
    <n v="5"/>
    <n v="7"/>
    <x v="1"/>
    <n v="10"/>
    <n v="5"/>
    <n v="2"/>
    <s v="Medicare"/>
    <x v="0"/>
    <x v="2"/>
    <n v="1"/>
    <s v="SENIOR"/>
    <x v="6"/>
    <n v="2022"/>
  </r>
  <r>
    <s v="P06995"/>
    <x v="588"/>
    <x v="1"/>
    <x v="21"/>
    <s v="Female"/>
    <x v="2"/>
    <x v="3"/>
    <n v="3"/>
    <n v="7"/>
    <x v="2"/>
    <n v="6"/>
    <n v="2"/>
    <n v="2"/>
    <s v="Private"/>
    <x v="0"/>
    <x v="29"/>
    <n v="0"/>
    <s v="ADULT"/>
    <x v="1"/>
    <n v="2021"/>
  </r>
  <r>
    <s v="P06996"/>
    <x v="454"/>
    <x v="1"/>
    <x v="32"/>
    <s v="Female"/>
    <x v="2"/>
    <x v="0"/>
    <n v="3"/>
    <n v="6"/>
    <x v="1"/>
    <n v="6"/>
    <n v="2"/>
    <n v="1"/>
    <s v="Private"/>
    <x v="0"/>
    <x v="10"/>
    <n v="0"/>
    <s v="ADULT"/>
    <x v="4"/>
    <n v="2023"/>
  </r>
  <r>
    <s v="P06997"/>
    <x v="297"/>
    <x v="0"/>
    <x v="6"/>
    <s v="Female"/>
    <x v="3"/>
    <x v="2"/>
    <n v="6"/>
    <n v="11"/>
    <x v="1"/>
    <n v="9"/>
    <n v="6"/>
    <n v="2"/>
    <s v="Medicare"/>
    <x v="1"/>
    <x v="2"/>
    <n v="1"/>
    <s v="SENIOR"/>
    <x v="6"/>
    <n v="2022"/>
  </r>
  <r>
    <s v="P06998"/>
    <x v="596"/>
    <x v="3"/>
    <x v="42"/>
    <s v="Female"/>
    <x v="4"/>
    <x v="5"/>
    <n v="3"/>
    <n v="10"/>
    <x v="1"/>
    <n v="6"/>
    <n v="4"/>
    <n v="1"/>
    <s v="Private"/>
    <x v="0"/>
    <x v="40"/>
    <n v="1"/>
    <s v="ADULT"/>
    <x v="5"/>
    <n v="2022"/>
  </r>
  <r>
    <s v="P06999"/>
    <x v="52"/>
    <x v="0"/>
    <x v="24"/>
    <s v="Female"/>
    <x v="0"/>
    <x v="1"/>
    <n v="4"/>
    <n v="5"/>
    <x v="1"/>
    <n v="6"/>
    <n v="2"/>
    <n v="1"/>
    <s v="Uninsured"/>
    <x v="0"/>
    <x v="69"/>
    <n v="0"/>
    <s v="ADULT"/>
    <x v="6"/>
    <n v="2023"/>
  </r>
  <r>
    <s v="P07000"/>
    <x v="934"/>
    <x v="0"/>
    <x v="20"/>
    <s v="Female"/>
    <x v="4"/>
    <x v="0"/>
    <n v="4"/>
    <n v="6"/>
    <x v="0"/>
    <n v="6"/>
    <n v="2"/>
    <n v="1"/>
    <s v="Private"/>
    <x v="0"/>
    <x v="29"/>
    <n v="0"/>
    <s v="ADULT"/>
    <x v="0"/>
    <n v="2023"/>
  </r>
  <r>
    <s v="P07001"/>
    <x v="321"/>
    <x v="0"/>
    <x v="6"/>
    <s v="Female"/>
    <x v="2"/>
    <x v="1"/>
    <n v="5"/>
    <n v="5"/>
    <x v="2"/>
    <n v="8"/>
    <n v="5"/>
    <n v="2"/>
    <s v="Medicare"/>
    <x v="0"/>
    <x v="2"/>
    <n v="1"/>
    <s v="SENIOR"/>
    <x v="6"/>
    <n v="2023"/>
  </r>
  <r>
    <s v="P07002"/>
    <x v="632"/>
    <x v="1"/>
    <x v="74"/>
    <s v="Female"/>
    <x v="3"/>
    <x v="4"/>
    <n v="2"/>
    <n v="6"/>
    <x v="2"/>
    <n v="3"/>
    <n v="1"/>
    <n v="0"/>
    <s v="Private"/>
    <x v="3"/>
    <x v="58"/>
    <n v="1"/>
    <s v="YOUNG ADULT"/>
    <x v="3"/>
    <n v="2021"/>
  </r>
  <r>
    <s v="P07003"/>
    <x v="1085"/>
    <x v="3"/>
    <x v="29"/>
    <s v="Female"/>
    <x v="3"/>
    <x v="7"/>
    <n v="5"/>
    <n v="10"/>
    <x v="0"/>
    <n v="10"/>
    <n v="4"/>
    <n v="2"/>
    <s v="Medicare"/>
    <x v="0"/>
    <x v="2"/>
    <n v="1"/>
    <s v="SENIOR"/>
    <x v="8"/>
    <n v="2023"/>
  </r>
  <r>
    <s v="P07004"/>
    <x v="116"/>
    <x v="2"/>
    <x v="4"/>
    <s v="Female"/>
    <x v="4"/>
    <x v="6"/>
    <n v="6"/>
    <n v="7"/>
    <x v="1"/>
    <n v="10"/>
    <n v="4"/>
    <n v="2"/>
    <s v="Medicaid"/>
    <x v="1"/>
    <x v="2"/>
    <n v="1"/>
    <s v="ADULT"/>
    <x v="2"/>
    <n v="2022"/>
  </r>
  <r>
    <s v="P07005"/>
    <x v="238"/>
    <x v="1"/>
    <x v="29"/>
    <s v="Female"/>
    <x v="2"/>
    <x v="1"/>
    <n v="5"/>
    <n v="6"/>
    <x v="1"/>
    <n v="10"/>
    <n v="6"/>
    <n v="1"/>
    <s v="Medicare"/>
    <x v="0"/>
    <x v="2"/>
    <n v="1"/>
    <s v="SENIOR"/>
    <x v="4"/>
    <n v="2022"/>
  </r>
  <r>
    <s v="P07006"/>
    <x v="538"/>
    <x v="3"/>
    <x v="6"/>
    <s v="Female"/>
    <x v="2"/>
    <x v="8"/>
    <n v="7"/>
    <n v="12"/>
    <x v="1"/>
    <n v="12"/>
    <n v="5"/>
    <n v="5"/>
    <s v="Medicare"/>
    <x v="1"/>
    <x v="2"/>
    <n v="1"/>
    <s v="SENIOR"/>
    <x v="8"/>
    <n v="2021"/>
  </r>
  <r>
    <s v="P07007"/>
    <x v="279"/>
    <x v="1"/>
    <x v="65"/>
    <s v="Female"/>
    <x v="0"/>
    <x v="6"/>
    <n v="6"/>
    <n v="7"/>
    <x v="2"/>
    <n v="9"/>
    <n v="6"/>
    <n v="2"/>
    <s v="Medicare"/>
    <x v="1"/>
    <x v="2"/>
    <n v="1"/>
    <s v="SENIOR"/>
    <x v="4"/>
    <n v="2021"/>
  </r>
  <r>
    <s v="P07008"/>
    <x v="183"/>
    <x v="1"/>
    <x v="44"/>
    <s v="Male"/>
    <x v="4"/>
    <x v="3"/>
    <n v="7"/>
    <n v="9"/>
    <x v="2"/>
    <n v="12"/>
    <n v="8"/>
    <n v="3"/>
    <s v="Medicare"/>
    <x v="1"/>
    <x v="2"/>
    <n v="1"/>
    <s v="SENIOR"/>
    <x v="4"/>
    <n v="2023"/>
  </r>
  <r>
    <s v="P07009"/>
    <x v="1012"/>
    <x v="1"/>
    <x v="54"/>
    <s v="Male"/>
    <x v="2"/>
    <x v="2"/>
    <n v="6"/>
    <n v="10"/>
    <x v="2"/>
    <n v="10"/>
    <n v="6"/>
    <n v="2"/>
    <s v="Medicare"/>
    <x v="1"/>
    <x v="2"/>
    <n v="1"/>
    <s v="SENIOR"/>
    <x v="3"/>
    <n v="2021"/>
  </r>
  <r>
    <s v="P07010"/>
    <x v="955"/>
    <x v="0"/>
    <x v="17"/>
    <s v="Male"/>
    <x v="2"/>
    <x v="8"/>
    <n v="5"/>
    <n v="8"/>
    <x v="2"/>
    <n v="8"/>
    <n v="6"/>
    <n v="3"/>
    <s v="Medicare"/>
    <x v="0"/>
    <x v="2"/>
    <n v="1"/>
    <s v="SENIOR"/>
    <x v="0"/>
    <n v="2022"/>
  </r>
  <r>
    <s v="P07011"/>
    <x v="207"/>
    <x v="2"/>
    <x v="9"/>
    <s v="Female"/>
    <x v="3"/>
    <x v="2"/>
    <n v="6"/>
    <n v="9"/>
    <x v="2"/>
    <n v="10"/>
    <n v="3"/>
    <n v="2"/>
    <s v="Private"/>
    <x v="1"/>
    <x v="2"/>
    <n v="1"/>
    <s v="ADULT"/>
    <x v="7"/>
    <n v="2021"/>
  </r>
  <r>
    <s v="P07012"/>
    <x v="718"/>
    <x v="2"/>
    <x v="47"/>
    <s v="Male"/>
    <x v="3"/>
    <x v="8"/>
    <n v="5"/>
    <n v="10"/>
    <x v="0"/>
    <n v="8"/>
    <n v="2"/>
    <n v="1"/>
    <s v="Private"/>
    <x v="0"/>
    <x v="1"/>
    <n v="1"/>
    <s v="ADULT"/>
    <x v="9"/>
    <n v="2021"/>
  </r>
  <r>
    <s v="P07013"/>
    <x v="593"/>
    <x v="2"/>
    <x v="58"/>
    <s v="Female"/>
    <x v="1"/>
    <x v="6"/>
    <n v="5"/>
    <n v="9"/>
    <x v="1"/>
    <n v="8"/>
    <n v="6"/>
    <n v="2"/>
    <s v="Medicare"/>
    <x v="0"/>
    <x v="2"/>
    <n v="1"/>
    <s v="SENIOR"/>
    <x v="2"/>
    <n v="2021"/>
  </r>
  <r>
    <s v="P07014"/>
    <x v="741"/>
    <x v="2"/>
    <x v="29"/>
    <s v="Female"/>
    <x v="4"/>
    <x v="3"/>
    <n v="5"/>
    <n v="7"/>
    <x v="0"/>
    <n v="8"/>
    <n v="5"/>
    <n v="1"/>
    <s v="Medicare"/>
    <x v="0"/>
    <x v="2"/>
    <n v="1"/>
    <s v="SENIOR"/>
    <x v="2"/>
    <n v="2022"/>
  </r>
  <r>
    <s v="P07015"/>
    <x v="870"/>
    <x v="1"/>
    <x v="32"/>
    <s v="Female"/>
    <x v="3"/>
    <x v="6"/>
    <n v="4"/>
    <n v="8"/>
    <x v="1"/>
    <n v="7"/>
    <n v="2"/>
    <n v="1"/>
    <s v="Medicaid"/>
    <x v="0"/>
    <x v="15"/>
    <n v="1"/>
    <s v="ADULT"/>
    <x v="4"/>
    <n v="2023"/>
  </r>
  <r>
    <s v="P07016"/>
    <x v="534"/>
    <x v="3"/>
    <x v="20"/>
    <s v="Male"/>
    <x v="4"/>
    <x v="9"/>
    <n v="4"/>
    <n v="8"/>
    <x v="1"/>
    <n v="6"/>
    <n v="2"/>
    <n v="1"/>
    <s v="Private"/>
    <x v="0"/>
    <x v="11"/>
    <n v="1"/>
    <s v="ADULT"/>
    <x v="5"/>
    <n v="2021"/>
  </r>
  <r>
    <s v="P07017"/>
    <x v="1023"/>
    <x v="3"/>
    <x v="24"/>
    <s v="Female"/>
    <x v="1"/>
    <x v="9"/>
    <n v="4"/>
    <n v="8"/>
    <x v="2"/>
    <n v="7"/>
    <n v="3"/>
    <n v="1"/>
    <s v="Private"/>
    <x v="0"/>
    <x v="18"/>
    <n v="1"/>
    <s v="ADULT"/>
    <x v="5"/>
    <n v="2021"/>
  </r>
  <r>
    <s v="P07018"/>
    <x v="186"/>
    <x v="1"/>
    <x v="40"/>
    <s v="Female"/>
    <x v="0"/>
    <x v="1"/>
    <n v="3"/>
    <n v="4"/>
    <x v="1"/>
    <n v="6"/>
    <n v="4"/>
    <n v="2"/>
    <s v="Uninsured"/>
    <x v="0"/>
    <x v="28"/>
    <n v="0"/>
    <s v="ADULT"/>
    <x v="1"/>
    <n v="2022"/>
  </r>
  <r>
    <s v="P07019"/>
    <x v="533"/>
    <x v="3"/>
    <x v="64"/>
    <s v="Female"/>
    <x v="4"/>
    <x v="8"/>
    <n v="5"/>
    <n v="9"/>
    <x v="2"/>
    <n v="8"/>
    <n v="4"/>
    <n v="2"/>
    <s v="Medicare"/>
    <x v="0"/>
    <x v="2"/>
    <n v="1"/>
    <s v="SENIOR"/>
    <x v="8"/>
    <n v="2022"/>
  </r>
  <r>
    <s v="P07020"/>
    <x v="554"/>
    <x v="1"/>
    <x v="47"/>
    <s v="Male"/>
    <x v="1"/>
    <x v="0"/>
    <n v="5"/>
    <n v="7"/>
    <x v="2"/>
    <n v="8"/>
    <n v="2"/>
    <n v="1"/>
    <s v="Private"/>
    <x v="0"/>
    <x v="42"/>
    <n v="1"/>
    <s v="ADULT"/>
    <x v="1"/>
    <n v="2023"/>
  </r>
  <r>
    <s v="P07021"/>
    <x v="772"/>
    <x v="3"/>
    <x v="76"/>
    <s v="Female"/>
    <x v="0"/>
    <x v="10"/>
    <n v="7"/>
    <n v="8"/>
    <x v="1"/>
    <n v="12"/>
    <n v="5"/>
    <n v="4"/>
    <s v="Medicare"/>
    <x v="1"/>
    <x v="2"/>
    <n v="1"/>
    <s v="SENIOR"/>
    <x v="11"/>
    <n v="2022"/>
  </r>
  <r>
    <s v="P07022"/>
    <x v="458"/>
    <x v="2"/>
    <x v="55"/>
    <s v="Female"/>
    <x v="1"/>
    <x v="1"/>
    <n v="2"/>
    <n v="6"/>
    <x v="1"/>
    <n v="3"/>
    <n v="4"/>
    <n v="2"/>
    <s v="Private"/>
    <x v="2"/>
    <x v="18"/>
    <n v="1"/>
    <s v="YOUNG ADULT"/>
    <x v="9"/>
    <n v="2022"/>
  </r>
  <r>
    <s v="P07023"/>
    <x v="551"/>
    <x v="2"/>
    <x v="12"/>
    <s v="Female"/>
    <x v="0"/>
    <x v="1"/>
    <n v="3"/>
    <n v="5"/>
    <x v="1"/>
    <n v="4"/>
    <n v="2"/>
    <n v="1"/>
    <s v="Medicaid"/>
    <x v="0"/>
    <x v="27"/>
    <n v="1"/>
    <s v="ADULT"/>
    <x v="2"/>
    <n v="2022"/>
  </r>
  <r>
    <s v="P07024"/>
    <x v="35"/>
    <x v="0"/>
    <x v="47"/>
    <s v="Female"/>
    <x v="2"/>
    <x v="3"/>
    <n v="5"/>
    <n v="9"/>
    <x v="0"/>
    <n v="8"/>
    <n v="4"/>
    <n v="1"/>
    <s v="Uninsured"/>
    <x v="0"/>
    <x v="4"/>
    <n v="0"/>
    <s v="ADULT"/>
    <x v="10"/>
    <n v="2023"/>
  </r>
  <r>
    <s v="P07025"/>
    <x v="186"/>
    <x v="1"/>
    <x v="50"/>
    <s v="Female"/>
    <x v="1"/>
    <x v="6"/>
    <n v="5"/>
    <n v="8"/>
    <x v="2"/>
    <n v="8"/>
    <n v="7"/>
    <n v="2"/>
    <s v="Medicare"/>
    <x v="0"/>
    <x v="2"/>
    <n v="1"/>
    <s v="SENIOR"/>
    <x v="1"/>
    <n v="2022"/>
  </r>
  <r>
    <s v="P07026"/>
    <x v="1"/>
    <x v="1"/>
    <x v="20"/>
    <s v="Female"/>
    <x v="1"/>
    <x v="0"/>
    <n v="5"/>
    <n v="7"/>
    <x v="2"/>
    <n v="8"/>
    <n v="4"/>
    <n v="1"/>
    <s v="Medicaid"/>
    <x v="0"/>
    <x v="34"/>
    <n v="1"/>
    <s v="ADULT"/>
    <x v="1"/>
    <n v="2021"/>
  </r>
  <r>
    <s v="P07027"/>
    <x v="658"/>
    <x v="0"/>
    <x v="14"/>
    <s v="Female"/>
    <x v="1"/>
    <x v="4"/>
    <n v="4"/>
    <n v="7"/>
    <x v="1"/>
    <n v="8"/>
    <n v="3"/>
    <n v="1"/>
    <s v="Private"/>
    <x v="0"/>
    <x v="22"/>
    <n v="1"/>
    <s v="ADULT"/>
    <x v="10"/>
    <n v="2021"/>
  </r>
  <r>
    <s v="P07028"/>
    <x v="454"/>
    <x v="1"/>
    <x v="19"/>
    <s v="Female"/>
    <x v="0"/>
    <x v="1"/>
    <n v="4"/>
    <n v="5"/>
    <x v="2"/>
    <n v="7"/>
    <n v="4"/>
    <n v="1"/>
    <s v="Private"/>
    <x v="0"/>
    <x v="63"/>
    <n v="0"/>
    <s v="YOUNG ADULT"/>
    <x v="4"/>
    <n v="2023"/>
  </r>
  <r>
    <s v="P07029"/>
    <x v="246"/>
    <x v="0"/>
    <x v="19"/>
    <s v="Female"/>
    <x v="4"/>
    <x v="6"/>
    <n v="3"/>
    <n v="7"/>
    <x v="2"/>
    <n v="6"/>
    <n v="4"/>
    <n v="1"/>
    <s v="Private"/>
    <x v="0"/>
    <x v="37"/>
    <n v="1"/>
    <s v="YOUNG ADULT"/>
    <x v="10"/>
    <n v="2023"/>
  </r>
  <r>
    <s v="P07030"/>
    <x v="148"/>
    <x v="3"/>
    <x v="14"/>
    <s v="Male"/>
    <x v="2"/>
    <x v="9"/>
    <n v="4"/>
    <n v="10"/>
    <x v="1"/>
    <n v="7"/>
    <n v="2"/>
    <n v="1"/>
    <s v="Medicaid"/>
    <x v="0"/>
    <x v="21"/>
    <n v="0"/>
    <s v="ADULT"/>
    <x v="8"/>
    <n v="2021"/>
  </r>
  <r>
    <s v="P07031"/>
    <x v="541"/>
    <x v="2"/>
    <x v="51"/>
    <s v="Male"/>
    <x v="0"/>
    <x v="1"/>
    <n v="2"/>
    <n v="4"/>
    <x v="1"/>
    <n v="3"/>
    <n v="2"/>
    <n v="0"/>
    <s v="Medicaid"/>
    <x v="2"/>
    <x v="75"/>
    <n v="0"/>
    <s v="YOUNG ADULT"/>
    <x v="9"/>
    <n v="2023"/>
  </r>
  <r>
    <s v="P07032"/>
    <x v="708"/>
    <x v="1"/>
    <x v="12"/>
    <s v="Male"/>
    <x v="0"/>
    <x v="0"/>
    <n v="3"/>
    <n v="7"/>
    <x v="1"/>
    <n v="4"/>
    <n v="2"/>
    <n v="2"/>
    <s v="Private"/>
    <x v="0"/>
    <x v="29"/>
    <n v="1"/>
    <s v="ADULT"/>
    <x v="4"/>
    <n v="2022"/>
  </r>
  <r>
    <s v="P07033"/>
    <x v="791"/>
    <x v="2"/>
    <x v="0"/>
    <s v="Male"/>
    <x v="2"/>
    <x v="0"/>
    <n v="4"/>
    <n v="6"/>
    <x v="1"/>
    <n v="6"/>
    <n v="4"/>
    <n v="2"/>
    <s v="Medicare"/>
    <x v="0"/>
    <x v="62"/>
    <n v="1"/>
    <s v="SENIOR"/>
    <x v="7"/>
    <n v="2022"/>
  </r>
  <r>
    <s v="P07034"/>
    <x v="765"/>
    <x v="3"/>
    <x v="52"/>
    <s v="Male"/>
    <x v="0"/>
    <x v="7"/>
    <n v="3"/>
    <n v="8"/>
    <x v="1"/>
    <n v="6"/>
    <n v="2"/>
    <n v="1"/>
    <s v="Private"/>
    <x v="0"/>
    <x v="21"/>
    <n v="1"/>
    <s v="ADULT"/>
    <x v="8"/>
    <n v="2021"/>
  </r>
  <r>
    <s v="P07035"/>
    <x v="506"/>
    <x v="0"/>
    <x v="65"/>
    <s v="Male"/>
    <x v="3"/>
    <x v="1"/>
    <n v="8"/>
    <n v="6"/>
    <x v="0"/>
    <n v="12"/>
    <n v="6"/>
    <n v="5"/>
    <s v="Medicare"/>
    <x v="1"/>
    <x v="2"/>
    <n v="1"/>
    <s v="SENIOR"/>
    <x v="10"/>
    <n v="2023"/>
  </r>
  <r>
    <s v="P07036"/>
    <x v="543"/>
    <x v="2"/>
    <x v="68"/>
    <s v="Female"/>
    <x v="4"/>
    <x v="5"/>
    <n v="5"/>
    <n v="12"/>
    <x v="2"/>
    <n v="8"/>
    <n v="4"/>
    <n v="2"/>
    <s v="Medicare"/>
    <x v="0"/>
    <x v="2"/>
    <n v="1"/>
    <s v="SENIOR"/>
    <x v="2"/>
    <n v="2021"/>
  </r>
  <r>
    <s v="P07037"/>
    <x v="311"/>
    <x v="0"/>
    <x v="53"/>
    <s v="Male"/>
    <x v="4"/>
    <x v="1"/>
    <n v="2"/>
    <n v="4"/>
    <x v="1"/>
    <n v="3"/>
    <n v="2"/>
    <n v="0"/>
    <s v="Uninsured"/>
    <x v="2"/>
    <x v="33"/>
    <n v="0"/>
    <s v="YOUNG ADULT"/>
    <x v="6"/>
    <n v="2023"/>
  </r>
  <r>
    <s v="P07038"/>
    <x v="892"/>
    <x v="3"/>
    <x v="15"/>
    <s v="Male"/>
    <x v="1"/>
    <x v="0"/>
    <n v="4"/>
    <n v="6"/>
    <x v="2"/>
    <n v="6"/>
    <n v="4"/>
    <n v="1"/>
    <s v="Private"/>
    <x v="0"/>
    <x v="18"/>
    <n v="1"/>
    <s v="ADULT"/>
    <x v="8"/>
    <n v="2021"/>
  </r>
  <r>
    <s v="P07039"/>
    <x v="71"/>
    <x v="0"/>
    <x v="77"/>
    <s v="Female"/>
    <x v="3"/>
    <x v="6"/>
    <n v="1"/>
    <n v="7"/>
    <x v="0"/>
    <n v="2"/>
    <n v="2"/>
    <n v="0"/>
    <s v="Private"/>
    <x v="2"/>
    <x v="78"/>
    <n v="0"/>
    <s v="YOUNG ADULT"/>
    <x v="10"/>
    <n v="2023"/>
  </r>
  <r>
    <s v="P07040"/>
    <x v="148"/>
    <x v="3"/>
    <x v="46"/>
    <s v="Female"/>
    <x v="1"/>
    <x v="5"/>
    <n v="3"/>
    <n v="9"/>
    <x v="0"/>
    <n v="6"/>
    <n v="4"/>
    <n v="1"/>
    <s v="Medicaid"/>
    <x v="0"/>
    <x v="19"/>
    <n v="1"/>
    <s v="ADULT"/>
    <x v="8"/>
    <n v="2021"/>
  </r>
  <r>
    <s v="P07041"/>
    <x v="727"/>
    <x v="1"/>
    <x v="6"/>
    <s v="Female"/>
    <x v="1"/>
    <x v="0"/>
    <n v="6"/>
    <n v="8"/>
    <x v="2"/>
    <n v="10"/>
    <n v="6"/>
    <n v="2"/>
    <s v="Medicare"/>
    <x v="1"/>
    <x v="2"/>
    <n v="1"/>
    <s v="SENIOR"/>
    <x v="1"/>
    <n v="2021"/>
  </r>
  <r>
    <s v="P07042"/>
    <x v="254"/>
    <x v="1"/>
    <x v="7"/>
    <s v="Female"/>
    <x v="3"/>
    <x v="1"/>
    <n v="5"/>
    <n v="5"/>
    <x v="1"/>
    <n v="8"/>
    <n v="6"/>
    <n v="1"/>
    <s v="Private"/>
    <x v="0"/>
    <x v="40"/>
    <n v="1"/>
    <s v="ADULT"/>
    <x v="4"/>
    <n v="2021"/>
  </r>
  <r>
    <s v="P07043"/>
    <x v="498"/>
    <x v="2"/>
    <x v="57"/>
    <s v="Male"/>
    <x v="1"/>
    <x v="6"/>
    <n v="4"/>
    <n v="7"/>
    <x v="1"/>
    <n v="7"/>
    <n v="2"/>
    <n v="1"/>
    <s v="Medicaid"/>
    <x v="0"/>
    <x v="23"/>
    <n v="1"/>
    <s v="SENIOR"/>
    <x v="9"/>
    <n v="2021"/>
  </r>
  <r>
    <s v="P07044"/>
    <x v="48"/>
    <x v="2"/>
    <x v="33"/>
    <s v="Male"/>
    <x v="3"/>
    <x v="3"/>
    <n v="3"/>
    <n v="6"/>
    <x v="1"/>
    <n v="4"/>
    <n v="2"/>
    <n v="1"/>
    <s v="Private"/>
    <x v="0"/>
    <x v="30"/>
    <n v="0"/>
    <s v="YOUNG ADULT"/>
    <x v="9"/>
    <n v="2022"/>
  </r>
  <r>
    <s v="P07045"/>
    <x v="163"/>
    <x v="1"/>
    <x v="6"/>
    <s v="Male"/>
    <x v="0"/>
    <x v="0"/>
    <n v="7"/>
    <n v="9"/>
    <x v="2"/>
    <n v="12"/>
    <n v="5"/>
    <n v="5"/>
    <s v="Medicare"/>
    <x v="1"/>
    <x v="2"/>
    <n v="1"/>
    <s v="SENIOR"/>
    <x v="3"/>
    <n v="2021"/>
  </r>
  <r>
    <s v="P07046"/>
    <x v="935"/>
    <x v="3"/>
    <x v="12"/>
    <s v="Male"/>
    <x v="3"/>
    <x v="9"/>
    <n v="3"/>
    <n v="7"/>
    <x v="1"/>
    <n v="6"/>
    <n v="2"/>
    <n v="1"/>
    <s v="Private"/>
    <x v="0"/>
    <x v="27"/>
    <n v="1"/>
    <s v="ADULT"/>
    <x v="5"/>
    <n v="2023"/>
  </r>
  <r>
    <s v="P07047"/>
    <x v="805"/>
    <x v="1"/>
    <x v="47"/>
    <s v="Male"/>
    <x v="1"/>
    <x v="0"/>
    <n v="4"/>
    <n v="7"/>
    <x v="2"/>
    <n v="7"/>
    <n v="3"/>
    <n v="1"/>
    <s v="Private"/>
    <x v="0"/>
    <x v="63"/>
    <n v="1"/>
    <s v="ADULT"/>
    <x v="1"/>
    <n v="2022"/>
  </r>
  <r>
    <s v="P07048"/>
    <x v="897"/>
    <x v="1"/>
    <x v="31"/>
    <s v="Female"/>
    <x v="1"/>
    <x v="6"/>
    <n v="4"/>
    <n v="9"/>
    <x v="0"/>
    <n v="7"/>
    <n v="2"/>
    <n v="2"/>
    <s v="Medicaid"/>
    <x v="0"/>
    <x v="2"/>
    <n v="0"/>
    <s v="ADULT"/>
    <x v="1"/>
    <n v="2022"/>
  </r>
  <r>
    <s v="P07049"/>
    <x v="376"/>
    <x v="2"/>
    <x v="56"/>
    <s v="Male"/>
    <x v="0"/>
    <x v="2"/>
    <n v="3"/>
    <n v="8"/>
    <x v="0"/>
    <n v="4"/>
    <n v="2"/>
    <n v="1"/>
    <s v="Private"/>
    <x v="0"/>
    <x v="11"/>
    <n v="0"/>
    <s v="YOUNG ADULT"/>
    <x v="2"/>
    <n v="2021"/>
  </r>
  <r>
    <s v="P07050"/>
    <x v="176"/>
    <x v="0"/>
    <x v="19"/>
    <s v="Male"/>
    <x v="3"/>
    <x v="8"/>
    <n v="3"/>
    <n v="9"/>
    <x v="0"/>
    <n v="8"/>
    <n v="2"/>
    <n v="1"/>
    <s v="Private"/>
    <x v="0"/>
    <x v="64"/>
    <n v="1"/>
    <s v="YOUNG ADULT"/>
    <x v="6"/>
    <n v="2022"/>
  </r>
  <r>
    <s v="P07051"/>
    <x v="658"/>
    <x v="0"/>
    <x v="41"/>
    <s v="Male"/>
    <x v="4"/>
    <x v="0"/>
    <n v="5"/>
    <n v="6"/>
    <x v="1"/>
    <n v="8"/>
    <n v="4"/>
    <n v="2"/>
    <s v="Medicare"/>
    <x v="0"/>
    <x v="2"/>
    <n v="1"/>
    <s v="SENIOR"/>
    <x v="10"/>
    <n v="2021"/>
  </r>
  <r>
    <s v="P07052"/>
    <x v="16"/>
    <x v="0"/>
    <x v="20"/>
    <s v="Female"/>
    <x v="4"/>
    <x v="0"/>
    <n v="4"/>
    <n v="6"/>
    <x v="3"/>
    <n v="7"/>
    <n v="3"/>
    <n v="1"/>
    <s v="Medicaid"/>
    <x v="0"/>
    <x v="64"/>
    <n v="0"/>
    <s v="ADULT"/>
    <x v="0"/>
    <n v="2023"/>
  </r>
  <r>
    <s v="P07053"/>
    <x v="198"/>
    <x v="3"/>
    <x v="35"/>
    <s v="Male"/>
    <x v="0"/>
    <x v="9"/>
    <n v="5"/>
    <n v="9"/>
    <x v="2"/>
    <n v="8"/>
    <n v="6"/>
    <n v="2"/>
    <s v="Medicare"/>
    <x v="0"/>
    <x v="2"/>
    <n v="1"/>
    <s v="SENIOR"/>
    <x v="5"/>
    <n v="2021"/>
  </r>
  <r>
    <s v="P07054"/>
    <x v="802"/>
    <x v="0"/>
    <x v="14"/>
    <s v="Male"/>
    <x v="2"/>
    <x v="5"/>
    <n v="5"/>
    <n v="10"/>
    <x v="2"/>
    <n v="10"/>
    <n v="4"/>
    <n v="1"/>
    <s v="Private"/>
    <x v="0"/>
    <x v="2"/>
    <n v="1"/>
    <s v="ADULT"/>
    <x v="0"/>
    <n v="2023"/>
  </r>
  <r>
    <s v="P07055"/>
    <x v="348"/>
    <x v="3"/>
    <x v="30"/>
    <s v="Male"/>
    <x v="1"/>
    <x v="8"/>
    <n v="5"/>
    <n v="8"/>
    <x v="1"/>
    <n v="8"/>
    <n v="4"/>
    <n v="1"/>
    <s v="Private"/>
    <x v="0"/>
    <x v="2"/>
    <n v="1"/>
    <s v="ADULT"/>
    <x v="11"/>
    <n v="2022"/>
  </r>
  <r>
    <s v="P07056"/>
    <x v="153"/>
    <x v="3"/>
    <x v="11"/>
    <s v="Male"/>
    <x v="0"/>
    <x v="9"/>
    <n v="3"/>
    <n v="7"/>
    <x v="3"/>
    <n v="4"/>
    <n v="2"/>
    <n v="1"/>
    <s v="Uninsured"/>
    <x v="0"/>
    <x v="20"/>
    <n v="1"/>
    <s v="YOUNG ADULT"/>
    <x v="5"/>
    <n v="2023"/>
  </r>
  <r>
    <s v="P07057"/>
    <x v="161"/>
    <x v="2"/>
    <x v="22"/>
    <s v="Male"/>
    <x v="2"/>
    <x v="6"/>
    <n v="5"/>
    <n v="8"/>
    <x v="1"/>
    <n v="8"/>
    <n v="6"/>
    <n v="3"/>
    <s v="Uninsured"/>
    <x v="0"/>
    <x v="2"/>
    <n v="1"/>
    <s v="ADULT"/>
    <x v="7"/>
    <n v="2021"/>
  </r>
  <r>
    <s v="P07058"/>
    <x v="864"/>
    <x v="3"/>
    <x v="24"/>
    <s v="Female"/>
    <x v="0"/>
    <x v="7"/>
    <n v="5"/>
    <n v="10"/>
    <x v="1"/>
    <n v="8"/>
    <n v="2"/>
    <n v="1"/>
    <s v="Private"/>
    <x v="0"/>
    <x v="0"/>
    <n v="1"/>
    <s v="ADULT"/>
    <x v="8"/>
    <n v="2021"/>
  </r>
  <r>
    <s v="P07059"/>
    <x v="296"/>
    <x v="1"/>
    <x v="72"/>
    <s v="Male"/>
    <x v="1"/>
    <x v="8"/>
    <n v="6"/>
    <n v="9"/>
    <x v="1"/>
    <n v="10"/>
    <n v="6"/>
    <n v="2"/>
    <s v="Medicare"/>
    <x v="1"/>
    <x v="2"/>
    <n v="1"/>
    <s v="SENIOR"/>
    <x v="4"/>
    <n v="2022"/>
  </r>
  <r>
    <s v="P07060"/>
    <x v="127"/>
    <x v="1"/>
    <x v="2"/>
    <s v="Female"/>
    <x v="1"/>
    <x v="1"/>
    <n v="6"/>
    <n v="5"/>
    <x v="2"/>
    <n v="10"/>
    <n v="6"/>
    <n v="2"/>
    <s v="Medicare"/>
    <x v="1"/>
    <x v="2"/>
    <n v="1"/>
    <s v="SENIOR"/>
    <x v="3"/>
    <n v="2023"/>
  </r>
  <r>
    <s v="P07061"/>
    <x v="471"/>
    <x v="3"/>
    <x v="5"/>
    <s v="Female"/>
    <x v="3"/>
    <x v="10"/>
    <n v="6"/>
    <n v="7"/>
    <x v="2"/>
    <n v="11"/>
    <n v="6"/>
    <n v="2"/>
    <s v="Medicare"/>
    <x v="1"/>
    <x v="2"/>
    <n v="1"/>
    <s v="SENIOR"/>
    <x v="5"/>
    <n v="2022"/>
  </r>
  <r>
    <s v="P07062"/>
    <x v="579"/>
    <x v="0"/>
    <x v="38"/>
    <s v="Female"/>
    <x v="3"/>
    <x v="6"/>
    <n v="5"/>
    <n v="8"/>
    <x v="3"/>
    <n v="8"/>
    <n v="6"/>
    <n v="1"/>
    <s v="Medicare"/>
    <x v="0"/>
    <x v="2"/>
    <n v="1"/>
    <s v="SENIOR"/>
    <x v="0"/>
    <n v="2021"/>
  </r>
  <r>
    <s v="P07063"/>
    <x v="215"/>
    <x v="2"/>
    <x v="34"/>
    <s v="Male"/>
    <x v="3"/>
    <x v="2"/>
    <n v="3"/>
    <n v="10"/>
    <x v="1"/>
    <n v="6"/>
    <n v="2"/>
    <n v="3"/>
    <s v="Private"/>
    <x v="0"/>
    <x v="2"/>
    <n v="1"/>
    <s v="ADULT"/>
    <x v="2"/>
    <n v="2022"/>
  </r>
  <r>
    <s v="P07064"/>
    <x v="670"/>
    <x v="1"/>
    <x v="18"/>
    <s v="Male"/>
    <x v="0"/>
    <x v="0"/>
    <n v="4"/>
    <n v="8"/>
    <x v="1"/>
    <n v="6"/>
    <n v="2"/>
    <n v="1"/>
    <s v="Private"/>
    <x v="0"/>
    <x v="63"/>
    <n v="0"/>
    <s v="ADULT"/>
    <x v="1"/>
    <n v="2023"/>
  </r>
  <r>
    <s v="P07065"/>
    <x v="916"/>
    <x v="3"/>
    <x v="9"/>
    <s v="Male"/>
    <x v="3"/>
    <x v="2"/>
    <n v="4"/>
    <n v="11"/>
    <x v="2"/>
    <n v="6"/>
    <n v="2"/>
    <n v="2"/>
    <s v="Private"/>
    <x v="0"/>
    <x v="2"/>
    <n v="1"/>
    <s v="ADULT"/>
    <x v="8"/>
    <n v="2021"/>
  </r>
  <r>
    <s v="P07066"/>
    <x v="13"/>
    <x v="2"/>
    <x v="15"/>
    <s v="Female"/>
    <x v="2"/>
    <x v="1"/>
    <n v="3"/>
    <n v="4"/>
    <x v="1"/>
    <n v="4"/>
    <n v="4"/>
    <n v="1"/>
    <s v="Private"/>
    <x v="0"/>
    <x v="39"/>
    <n v="1"/>
    <s v="ADULT"/>
    <x v="7"/>
    <n v="2021"/>
  </r>
  <r>
    <s v="P07067"/>
    <x v="581"/>
    <x v="2"/>
    <x v="36"/>
    <s v="Female"/>
    <x v="3"/>
    <x v="2"/>
    <n v="3"/>
    <n v="10"/>
    <x v="2"/>
    <n v="6"/>
    <n v="2"/>
    <n v="1"/>
    <s v="Private"/>
    <x v="0"/>
    <x v="37"/>
    <n v="1"/>
    <s v="ADULT"/>
    <x v="9"/>
    <n v="2023"/>
  </r>
  <r>
    <s v="P07068"/>
    <x v="814"/>
    <x v="1"/>
    <x v="4"/>
    <s v="Male"/>
    <x v="0"/>
    <x v="4"/>
    <n v="5"/>
    <n v="5"/>
    <x v="1"/>
    <n v="8"/>
    <n v="4"/>
    <n v="1"/>
    <s v="Private"/>
    <x v="0"/>
    <x v="21"/>
    <n v="1"/>
    <s v="ADULT"/>
    <x v="1"/>
    <n v="2023"/>
  </r>
  <r>
    <s v="P07069"/>
    <x v="1070"/>
    <x v="3"/>
    <x v="65"/>
    <s v="Female"/>
    <x v="1"/>
    <x v="9"/>
    <n v="7"/>
    <n v="11"/>
    <x v="2"/>
    <n v="10"/>
    <n v="6"/>
    <n v="4"/>
    <s v="Medicare"/>
    <x v="1"/>
    <x v="2"/>
    <n v="1"/>
    <s v="SENIOR"/>
    <x v="11"/>
    <n v="2023"/>
  </r>
  <r>
    <s v="P07070"/>
    <x v="519"/>
    <x v="3"/>
    <x v="71"/>
    <s v="Female"/>
    <x v="3"/>
    <x v="8"/>
    <n v="2"/>
    <n v="7"/>
    <x v="0"/>
    <n v="3"/>
    <n v="2"/>
    <n v="0"/>
    <s v="Private"/>
    <x v="2"/>
    <x v="48"/>
    <n v="0"/>
    <s v="YOUNG ADULT"/>
    <x v="5"/>
    <n v="2023"/>
  </r>
  <r>
    <s v="P07071"/>
    <x v="1022"/>
    <x v="0"/>
    <x v="68"/>
    <s v="Female"/>
    <x v="0"/>
    <x v="5"/>
    <n v="5"/>
    <n v="12"/>
    <x v="1"/>
    <n v="8"/>
    <n v="6"/>
    <n v="2"/>
    <s v="Medicare"/>
    <x v="0"/>
    <x v="2"/>
    <n v="1"/>
    <s v="SENIOR"/>
    <x v="0"/>
    <n v="2021"/>
  </r>
  <r>
    <s v="P07072"/>
    <x v="804"/>
    <x v="2"/>
    <x v="15"/>
    <s v="Male"/>
    <x v="2"/>
    <x v="1"/>
    <n v="4"/>
    <n v="6"/>
    <x v="1"/>
    <n v="6"/>
    <n v="4"/>
    <n v="1"/>
    <s v="Private"/>
    <x v="0"/>
    <x v="63"/>
    <n v="0"/>
    <s v="ADULT"/>
    <x v="2"/>
    <n v="2022"/>
  </r>
  <r>
    <s v="P07073"/>
    <x v="305"/>
    <x v="3"/>
    <x v="51"/>
    <s v="Female"/>
    <x v="0"/>
    <x v="2"/>
    <n v="2"/>
    <n v="9"/>
    <x v="1"/>
    <n v="3"/>
    <n v="1"/>
    <n v="0"/>
    <s v="Private"/>
    <x v="2"/>
    <x v="48"/>
    <n v="0"/>
    <s v="YOUNG ADULT"/>
    <x v="8"/>
    <n v="2023"/>
  </r>
  <r>
    <s v="P07074"/>
    <x v="75"/>
    <x v="3"/>
    <x v="68"/>
    <s v="Male"/>
    <x v="3"/>
    <x v="7"/>
    <n v="5"/>
    <n v="9"/>
    <x v="2"/>
    <n v="8"/>
    <n v="4"/>
    <n v="2"/>
    <s v="Medicare"/>
    <x v="0"/>
    <x v="2"/>
    <n v="1"/>
    <s v="SENIOR"/>
    <x v="11"/>
    <n v="2023"/>
  </r>
  <r>
    <s v="P07075"/>
    <x v="244"/>
    <x v="0"/>
    <x v="29"/>
    <s v="Female"/>
    <x v="2"/>
    <x v="1"/>
    <n v="5"/>
    <n v="6"/>
    <x v="2"/>
    <n v="8"/>
    <n v="4"/>
    <n v="1"/>
    <s v="Medicare"/>
    <x v="0"/>
    <x v="2"/>
    <n v="1"/>
    <s v="SENIOR"/>
    <x v="10"/>
    <n v="2023"/>
  </r>
  <r>
    <s v="P07076"/>
    <x v="459"/>
    <x v="1"/>
    <x v="64"/>
    <s v="Male"/>
    <x v="2"/>
    <x v="0"/>
    <n v="7"/>
    <n v="8"/>
    <x v="0"/>
    <n v="12"/>
    <n v="7"/>
    <n v="3"/>
    <s v="Medicare"/>
    <x v="1"/>
    <x v="2"/>
    <n v="1"/>
    <s v="SENIOR"/>
    <x v="4"/>
    <n v="2023"/>
  </r>
  <r>
    <s v="P07077"/>
    <x v="1003"/>
    <x v="3"/>
    <x v="6"/>
    <s v="Male"/>
    <x v="3"/>
    <x v="7"/>
    <n v="5"/>
    <n v="10"/>
    <x v="3"/>
    <n v="10"/>
    <n v="5"/>
    <n v="3"/>
    <s v="Medicare"/>
    <x v="0"/>
    <x v="2"/>
    <n v="1"/>
    <s v="SENIOR"/>
    <x v="8"/>
    <n v="2022"/>
  </r>
  <r>
    <s v="P07078"/>
    <x v="331"/>
    <x v="3"/>
    <x v="66"/>
    <s v="Female"/>
    <x v="1"/>
    <x v="8"/>
    <n v="6"/>
    <n v="9"/>
    <x v="3"/>
    <n v="11"/>
    <n v="6"/>
    <n v="2"/>
    <s v="Medicare"/>
    <x v="1"/>
    <x v="2"/>
    <n v="1"/>
    <s v="SENIOR"/>
    <x v="11"/>
    <n v="2021"/>
  </r>
  <r>
    <s v="P07079"/>
    <x v="794"/>
    <x v="3"/>
    <x v="8"/>
    <s v="Female"/>
    <x v="0"/>
    <x v="7"/>
    <n v="4"/>
    <n v="11"/>
    <x v="1"/>
    <n v="7"/>
    <n v="4"/>
    <n v="1"/>
    <s v="Medicare"/>
    <x v="0"/>
    <x v="6"/>
    <n v="1"/>
    <s v="SENIOR"/>
    <x v="11"/>
    <n v="2022"/>
  </r>
  <r>
    <s v="P07080"/>
    <x v="226"/>
    <x v="3"/>
    <x v="1"/>
    <s v="Male"/>
    <x v="3"/>
    <x v="1"/>
    <n v="4"/>
    <n v="5"/>
    <x v="2"/>
    <n v="6"/>
    <n v="5"/>
    <n v="1"/>
    <s v="Private"/>
    <x v="0"/>
    <x v="36"/>
    <n v="1"/>
    <s v="ADULT"/>
    <x v="8"/>
    <n v="2023"/>
  </r>
  <r>
    <s v="P07081"/>
    <x v="227"/>
    <x v="2"/>
    <x v="14"/>
    <s v="Male"/>
    <x v="4"/>
    <x v="8"/>
    <n v="5"/>
    <n v="9"/>
    <x v="0"/>
    <n v="8"/>
    <n v="4"/>
    <n v="1"/>
    <s v="Private"/>
    <x v="0"/>
    <x v="2"/>
    <n v="1"/>
    <s v="ADULT"/>
    <x v="2"/>
    <n v="2021"/>
  </r>
  <r>
    <s v="P07082"/>
    <x v="571"/>
    <x v="2"/>
    <x v="64"/>
    <s v="Female"/>
    <x v="4"/>
    <x v="0"/>
    <n v="6"/>
    <n v="7"/>
    <x v="2"/>
    <n v="9"/>
    <n v="4"/>
    <n v="2"/>
    <s v="Medicare"/>
    <x v="1"/>
    <x v="2"/>
    <n v="1"/>
    <s v="SENIOR"/>
    <x v="9"/>
    <n v="2023"/>
  </r>
  <r>
    <s v="P07083"/>
    <x v="12"/>
    <x v="2"/>
    <x v="46"/>
    <s v="Female"/>
    <x v="0"/>
    <x v="1"/>
    <n v="4"/>
    <n v="9"/>
    <x v="0"/>
    <n v="6"/>
    <n v="3"/>
    <n v="2"/>
    <s v="Medicaid"/>
    <x v="0"/>
    <x v="61"/>
    <n v="1"/>
    <s v="ADULT"/>
    <x v="2"/>
    <n v="2021"/>
  </r>
  <r>
    <s v="P07084"/>
    <x v="92"/>
    <x v="3"/>
    <x v="37"/>
    <s v="Female"/>
    <x v="1"/>
    <x v="5"/>
    <n v="3"/>
    <n v="9"/>
    <x v="1"/>
    <n v="4"/>
    <n v="2"/>
    <n v="1"/>
    <s v="Uninsured"/>
    <x v="0"/>
    <x v="4"/>
    <n v="1"/>
    <s v="ADULT"/>
    <x v="8"/>
    <n v="2021"/>
  </r>
  <r>
    <s v="P07085"/>
    <x v="573"/>
    <x v="2"/>
    <x v="32"/>
    <s v="Female"/>
    <x v="3"/>
    <x v="1"/>
    <n v="4"/>
    <n v="5"/>
    <x v="1"/>
    <n v="8"/>
    <n v="2"/>
    <n v="2"/>
    <s v="Uninsured"/>
    <x v="0"/>
    <x v="8"/>
    <n v="1"/>
    <s v="ADULT"/>
    <x v="7"/>
    <n v="2022"/>
  </r>
  <r>
    <s v="P07086"/>
    <x v="388"/>
    <x v="0"/>
    <x v="71"/>
    <s v="Male"/>
    <x v="4"/>
    <x v="4"/>
    <n v="1"/>
    <n v="3"/>
    <x v="1"/>
    <n v="4"/>
    <n v="2"/>
    <n v="0"/>
    <s v="Medicaid"/>
    <x v="2"/>
    <x v="71"/>
    <n v="1"/>
    <s v="YOUNG ADULT"/>
    <x v="6"/>
    <n v="2023"/>
  </r>
  <r>
    <s v="P07087"/>
    <x v="278"/>
    <x v="3"/>
    <x v="30"/>
    <s v="Female"/>
    <x v="3"/>
    <x v="9"/>
    <n v="4"/>
    <n v="8"/>
    <x v="1"/>
    <n v="7"/>
    <n v="4"/>
    <n v="1"/>
    <s v="Medicaid"/>
    <x v="0"/>
    <x v="40"/>
    <n v="0"/>
    <s v="ADULT"/>
    <x v="8"/>
    <n v="2022"/>
  </r>
  <r>
    <s v="P07088"/>
    <x v="287"/>
    <x v="0"/>
    <x v="10"/>
    <s v="Female"/>
    <x v="1"/>
    <x v="2"/>
    <n v="2"/>
    <n v="10"/>
    <x v="2"/>
    <n v="4"/>
    <n v="1"/>
    <n v="0"/>
    <s v="Private"/>
    <x v="0"/>
    <x v="48"/>
    <n v="1"/>
    <s v="YOUNG ADULT"/>
    <x v="0"/>
    <n v="2023"/>
  </r>
  <r>
    <s v="P07089"/>
    <x v="146"/>
    <x v="0"/>
    <x v="47"/>
    <s v="Female"/>
    <x v="1"/>
    <x v="2"/>
    <n v="4"/>
    <n v="9"/>
    <x v="2"/>
    <n v="6"/>
    <n v="2"/>
    <n v="1"/>
    <s v="Private"/>
    <x v="0"/>
    <x v="4"/>
    <n v="1"/>
    <s v="ADULT"/>
    <x v="0"/>
    <n v="2022"/>
  </r>
  <r>
    <s v="P07090"/>
    <x v="1075"/>
    <x v="2"/>
    <x v="58"/>
    <s v="Male"/>
    <x v="3"/>
    <x v="2"/>
    <n v="5"/>
    <n v="11"/>
    <x v="2"/>
    <n v="10"/>
    <n v="6"/>
    <n v="2"/>
    <s v="Medicare"/>
    <x v="0"/>
    <x v="2"/>
    <n v="1"/>
    <s v="SENIOR"/>
    <x v="7"/>
    <n v="2021"/>
  </r>
  <r>
    <s v="P07091"/>
    <x v="500"/>
    <x v="0"/>
    <x v="42"/>
    <s v="Female"/>
    <x v="1"/>
    <x v="1"/>
    <n v="3"/>
    <n v="5"/>
    <x v="1"/>
    <n v="8"/>
    <n v="2"/>
    <n v="1"/>
    <s v="Private"/>
    <x v="0"/>
    <x v="51"/>
    <n v="1"/>
    <s v="ADULT"/>
    <x v="0"/>
    <n v="2021"/>
  </r>
  <r>
    <s v="P07092"/>
    <x v="466"/>
    <x v="3"/>
    <x v="73"/>
    <s v="Female"/>
    <x v="0"/>
    <x v="8"/>
    <n v="6"/>
    <n v="8"/>
    <x v="0"/>
    <n v="10"/>
    <n v="6"/>
    <n v="2"/>
    <s v="Medicare"/>
    <x v="1"/>
    <x v="2"/>
    <n v="1"/>
    <s v="SENIOR"/>
    <x v="11"/>
    <n v="2023"/>
  </r>
  <r>
    <s v="P07093"/>
    <x v="651"/>
    <x v="3"/>
    <x v="16"/>
    <s v="Female"/>
    <x v="2"/>
    <x v="7"/>
    <n v="4"/>
    <n v="12"/>
    <x v="3"/>
    <n v="10"/>
    <n v="3"/>
    <n v="2"/>
    <s v="Medicaid"/>
    <x v="0"/>
    <x v="2"/>
    <n v="1"/>
    <s v="YOUNG ADULT"/>
    <x v="11"/>
    <n v="2022"/>
  </r>
  <r>
    <s v="P07094"/>
    <x v="903"/>
    <x v="1"/>
    <x v="68"/>
    <s v="Female"/>
    <x v="0"/>
    <x v="2"/>
    <n v="6"/>
    <n v="11"/>
    <x v="2"/>
    <n v="10"/>
    <n v="4"/>
    <n v="4"/>
    <s v="Medicare"/>
    <x v="1"/>
    <x v="2"/>
    <n v="1"/>
    <s v="SENIOR"/>
    <x v="1"/>
    <n v="2023"/>
  </r>
  <r>
    <s v="P07095"/>
    <x v="215"/>
    <x v="2"/>
    <x v="2"/>
    <s v="Female"/>
    <x v="4"/>
    <x v="6"/>
    <n v="5"/>
    <n v="7"/>
    <x v="1"/>
    <n v="8"/>
    <n v="4"/>
    <n v="1"/>
    <s v="Medicare"/>
    <x v="0"/>
    <x v="2"/>
    <n v="1"/>
    <s v="SENIOR"/>
    <x v="2"/>
    <n v="2022"/>
  </r>
  <r>
    <s v="P07096"/>
    <x v="1047"/>
    <x v="3"/>
    <x v="11"/>
    <s v="Female"/>
    <x v="3"/>
    <x v="10"/>
    <n v="2"/>
    <n v="7"/>
    <x v="1"/>
    <n v="4"/>
    <n v="2"/>
    <n v="2"/>
    <s v="Private"/>
    <x v="1"/>
    <x v="46"/>
    <n v="0"/>
    <s v="YOUNG ADULT"/>
    <x v="8"/>
    <n v="2022"/>
  </r>
  <r>
    <s v="P07097"/>
    <x v="278"/>
    <x v="3"/>
    <x v="49"/>
    <s v="Male"/>
    <x v="3"/>
    <x v="8"/>
    <n v="8"/>
    <n v="10"/>
    <x v="2"/>
    <n v="14"/>
    <n v="6"/>
    <n v="4"/>
    <s v="Medicare"/>
    <x v="1"/>
    <x v="2"/>
    <n v="0"/>
    <s v="SENIOR"/>
    <x v="8"/>
    <n v="2022"/>
  </r>
  <r>
    <s v="P07098"/>
    <x v="589"/>
    <x v="0"/>
    <x v="31"/>
    <s v="Male"/>
    <x v="3"/>
    <x v="6"/>
    <n v="4"/>
    <n v="7"/>
    <x v="3"/>
    <n v="7"/>
    <n v="3"/>
    <n v="1"/>
    <s v="Medicaid"/>
    <x v="0"/>
    <x v="8"/>
    <n v="1"/>
    <s v="ADULT"/>
    <x v="10"/>
    <n v="2021"/>
  </r>
  <r>
    <s v="P07099"/>
    <x v="319"/>
    <x v="1"/>
    <x v="40"/>
    <s v="Female"/>
    <x v="2"/>
    <x v="0"/>
    <n v="4"/>
    <n v="8"/>
    <x v="2"/>
    <n v="7"/>
    <n v="5"/>
    <n v="2"/>
    <s v="Medicaid"/>
    <x v="0"/>
    <x v="4"/>
    <n v="1"/>
    <s v="ADULT"/>
    <x v="4"/>
    <n v="2022"/>
  </r>
  <r>
    <s v="P07100"/>
    <x v="675"/>
    <x v="1"/>
    <x v="51"/>
    <s v="Female"/>
    <x v="0"/>
    <x v="2"/>
    <n v="3"/>
    <n v="8"/>
    <x v="0"/>
    <n v="4"/>
    <n v="2"/>
    <n v="1"/>
    <s v="Private"/>
    <x v="0"/>
    <x v="11"/>
    <n v="1"/>
    <s v="YOUNG ADULT"/>
    <x v="1"/>
    <n v="2022"/>
  </r>
  <r>
    <s v="P07101"/>
    <x v="806"/>
    <x v="0"/>
    <x v="4"/>
    <s v="Male"/>
    <x v="1"/>
    <x v="4"/>
    <n v="4"/>
    <n v="5"/>
    <x v="2"/>
    <n v="6"/>
    <n v="3"/>
    <n v="1"/>
    <s v="Uninsured"/>
    <x v="0"/>
    <x v="69"/>
    <n v="1"/>
    <s v="ADULT"/>
    <x v="10"/>
    <n v="2023"/>
  </r>
  <r>
    <s v="P07102"/>
    <x v="412"/>
    <x v="2"/>
    <x v="1"/>
    <s v="Female"/>
    <x v="4"/>
    <x v="8"/>
    <n v="5"/>
    <n v="8"/>
    <x v="2"/>
    <n v="10"/>
    <n v="2"/>
    <n v="1"/>
    <s v="Private"/>
    <x v="0"/>
    <x v="1"/>
    <n v="1"/>
    <s v="ADULT"/>
    <x v="2"/>
    <n v="2021"/>
  </r>
  <r>
    <s v="P07103"/>
    <x v="27"/>
    <x v="1"/>
    <x v="18"/>
    <s v="Male"/>
    <x v="2"/>
    <x v="3"/>
    <n v="4"/>
    <n v="8"/>
    <x v="2"/>
    <n v="6"/>
    <n v="3"/>
    <n v="2"/>
    <s v="Private"/>
    <x v="0"/>
    <x v="17"/>
    <n v="1"/>
    <s v="ADULT"/>
    <x v="3"/>
    <n v="2021"/>
  </r>
  <r>
    <s v="P07104"/>
    <x v="243"/>
    <x v="0"/>
    <x v="32"/>
    <s v="Male"/>
    <x v="0"/>
    <x v="5"/>
    <n v="3"/>
    <n v="10"/>
    <x v="2"/>
    <n v="6"/>
    <n v="2"/>
    <n v="2"/>
    <s v="Private"/>
    <x v="0"/>
    <x v="50"/>
    <n v="1"/>
    <s v="ADULT"/>
    <x v="0"/>
    <n v="2021"/>
  </r>
  <r>
    <s v="P07105"/>
    <x v="170"/>
    <x v="1"/>
    <x v="38"/>
    <s v="Female"/>
    <x v="2"/>
    <x v="8"/>
    <n v="8"/>
    <n v="10"/>
    <x v="0"/>
    <n v="14"/>
    <n v="8"/>
    <n v="2"/>
    <s v="Medicare"/>
    <x v="1"/>
    <x v="2"/>
    <n v="1"/>
    <s v="SENIOR"/>
    <x v="3"/>
    <n v="2021"/>
  </r>
  <r>
    <s v="P07106"/>
    <x v="0"/>
    <x v="0"/>
    <x v="36"/>
    <s v="Female"/>
    <x v="0"/>
    <x v="1"/>
    <n v="3"/>
    <n v="5"/>
    <x v="1"/>
    <n v="8"/>
    <n v="2"/>
    <n v="1"/>
    <s v="Medicaid"/>
    <x v="0"/>
    <x v="38"/>
    <n v="1"/>
    <s v="ADULT"/>
    <x v="0"/>
    <n v="2022"/>
  </r>
  <r>
    <s v="P07107"/>
    <x v="220"/>
    <x v="1"/>
    <x v="10"/>
    <s v="Male"/>
    <x v="0"/>
    <x v="0"/>
    <n v="2"/>
    <n v="5"/>
    <x v="3"/>
    <n v="4"/>
    <n v="4"/>
    <n v="2"/>
    <s v="Medicaid"/>
    <x v="2"/>
    <x v="11"/>
    <n v="1"/>
    <s v="YOUNG ADULT"/>
    <x v="3"/>
    <n v="2023"/>
  </r>
  <r>
    <s v="P07108"/>
    <x v="908"/>
    <x v="3"/>
    <x v="1"/>
    <s v="Female"/>
    <x v="3"/>
    <x v="9"/>
    <n v="5"/>
    <n v="9"/>
    <x v="0"/>
    <n v="8"/>
    <n v="4"/>
    <n v="1"/>
    <s v="Private"/>
    <x v="0"/>
    <x v="17"/>
    <n v="1"/>
    <s v="ADULT"/>
    <x v="5"/>
    <n v="2022"/>
  </r>
  <r>
    <s v="P07109"/>
    <x v="355"/>
    <x v="0"/>
    <x v="45"/>
    <s v="Female"/>
    <x v="0"/>
    <x v="5"/>
    <n v="3"/>
    <n v="9"/>
    <x v="0"/>
    <n v="4"/>
    <n v="2"/>
    <n v="2"/>
    <s v="Uninsured"/>
    <x v="0"/>
    <x v="53"/>
    <n v="0"/>
    <s v="YOUNG ADULT"/>
    <x v="10"/>
    <n v="2023"/>
  </r>
  <r>
    <s v="P07110"/>
    <x v="205"/>
    <x v="3"/>
    <x v="20"/>
    <s v="Female"/>
    <x v="0"/>
    <x v="9"/>
    <n v="4"/>
    <n v="8"/>
    <x v="0"/>
    <n v="6"/>
    <n v="3"/>
    <n v="1"/>
    <s v="Private"/>
    <x v="0"/>
    <x v="11"/>
    <n v="0"/>
    <s v="ADULT"/>
    <x v="5"/>
    <n v="2021"/>
  </r>
  <r>
    <s v="P07111"/>
    <x v="946"/>
    <x v="2"/>
    <x v="52"/>
    <s v="Male"/>
    <x v="1"/>
    <x v="0"/>
    <n v="5"/>
    <n v="6"/>
    <x v="1"/>
    <n v="8"/>
    <n v="2"/>
    <n v="1"/>
    <s v="Private"/>
    <x v="0"/>
    <x v="69"/>
    <n v="1"/>
    <s v="ADULT"/>
    <x v="9"/>
    <n v="2021"/>
  </r>
  <r>
    <s v="P07112"/>
    <x v="960"/>
    <x v="1"/>
    <x v="30"/>
    <s v="Female"/>
    <x v="4"/>
    <x v="3"/>
    <n v="4"/>
    <n v="13"/>
    <x v="0"/>
    <n v="8"/>
    <n v="3"/>
    <n v="1"/>
    <s v="Medicaid"/>
    <x v="0"/>
    <x v="64"/>
    <n v="1"/>
    <s v="ADULT"/>
    <x v="4"/>
    <n v="2021"/>
  </r>
  <r>
    <s v="P07113"/>
    <x v="247"/>
    <x v="1"/>
    <x v="54"/>
    <s v="Male"/>
    <x v="0"/>
    <x v="1"/>
    <n v="5"/>
    <n v="6"/>
    <x v="3"/>
    <n v="10"/>
    <n v="10"/>
    <n v="2"/>
    <s v="Medicare"/>
    <x v="0"/>
    <x v="2"/>
    <n v="1"/>
    <s v="SENIOR"/>
    <x v="4"/>
    <n v="2021"/>
  </r>
  <r>
    <s v="P07114"/>
    <x v="1051"/>
    <x v="1"/>
    <x v="52"/>
    <s v="Male"/>
    <x v="1"/>
    <x v="8"/>
    <n v="3"/>
    <n v="7"/>
    <x v="0"/>
    <n v="4"/>
    <n v="2"/>
    <n v="1"/>
    <s v="Private"/>
    <x v="0"/>
    <x v="11"/>
    <n v="0"/>
    <s v="ADULT"/>
    <x v="4"/>
    <n v="2022"/>
  </r>
  <r>
    <s v="P07115"/>
    <x v="114"/>
    <x v="3"/>
    <x v="59"/>
    <s v="Female"/>
    <x v="0"/>
    <x v="10"/>
    <n v="5"/>
    <n v="6"/>
    <x v="1"/>
    <n v="8"/>
    <n v="4"/>
    <n v="2"/>
    <s v="Medicare"/>
    <x v="0"/>
    <x v="2"/>
    <n v="1"/>
    <s v="SENIOR"/>
    <x v="8"/>
    <n v="2022"/>
  </r>
  <r>
    <s v="P07116"/>
    <x v="890"/>
    <x v="2"/>
    <x v="7"/>
    <s v="Female"/>
    <x v="4"/>
    <x v="4"/>
    <n v="3"/>
    <n v="4"/>
    <x v="0"/>
    <n v="6"/>
    <n v="4"/>
    <n v="1"/>
    <s v="Private"/>
    <x v="0"/>
    <x v="38"/>
    <n v="0"/>
    <s v="ADULT"/>
    <x v="7"/>
    <n v="2023"/>
  </r>
  <r>
    <s v="P07117"/>
    <x v="153"/>
    <x v="3"/>
    <x v="69"/>
    <s v="Male"/>
    <x v="1"/>
    <x v="0"/>
    <n v="7"/>
    <n v="8"/>
    <x v="2"/>
    <n v="12"/>
    <n v="6"/>
    <n v="3"/>
    <s v="Medicare"/>
    <x v="1"/>
    <x v="2"/>
    <n v="1"/>
    <s v="SENIOR"/>
    <x v="5"/>
    <n v="2023"/>
  </r>
  <r>
    <s v="P07118"/>
    <x v="1050"/>
    <x v="3"/>
    <x v="36"/>
    <s v="Female"/>
    <x v="1"/>
    <x v="0"/>
    <n v="4"/>
    <n v="8"/>
    <x v="2"/>
    <n v="9"/>
    <n v="2"/>
    <n v="1"/>
    <s v="Medicaid"/>
    <x v="0"/>
    <x v="11"/>
    <n v="0"/>
    <s v="ADULT"/>
    <x v="8"/>
    <n v="2022"/>
  </r>
  <r>
    <s v="P07119"/>
    <x v="580"/>
    <x v="3"/>
    <x v="40"/>
    <s v="Female"/>
    <x v="2"/>
    <x v="5"/>
    <n v="3"/>
    <n v="11"/>
    <x v="3"/>
    <n v="6"/>
    <n v="4"/>
    <n v="2"/>
    <s v="Medicaid"/>
    <x v="0"/>
    <x v="2"/>
    <n v="1"/>
    <s v="ADULT"/>
    <x v="11"/>
    <n v="2023"/>
  </r>
  <r>
    <s v="P07120"/>
    <x v="419"/>
    <x v="3"/>
    <x v="2"/>
    <s v="Female"/>
    <x v="3"/>
    <x v="9"/>
    <n v="5"/>
    <n v="9"/>
    <x v="1"/>
    <n v="8"/>
    <n v="4"/>
    <n v="2"/>
    <s v="Medicare"/>
    <x v="0"/>
    <x v="2"/>
    <n v="1"/>
    <s v="SENIOR"/>
    <x v="5"/>
    <n v="2022"/>
  </r>
  <r>
    <s v="P07121"/>
    <x v="1087"/>
    <x v="2"/>
    <x v="7"/>
    <s v="Female"/>
    <x v="3"/>
    <x v="2"/>
    <n v="3"/>
    <n v="8"/>
    <x v="1"/>
    <n v="6"/>
    <n v="2"/>
    <n v="1"/>
    <s v="Medicaid"/>
    <x v="0"/>
    <x v="40"/>
    <n v="1"/>
    <s v="ADULT"/>
    <x v="2"/>
    <n v="2021"/>
  </r>
  <r>
    <s v="P07122"/>
    <x v="379"/>
    <x v="1"/>
    <x v="40"/>
    <s v="Male"/>
    <x v="0"/>
    <x v="4"/>
    <n v="3"/>
    <n v="5"/>
    <x v="1"/>
    <n v="6"/>
    <n v="4"/>
    <n v="1"/>
    <s v="Medicaid"/>
    <x v="0"/>
    <x v="5"/>
    <n v="1"/>
    <s v="ADULT"/>
    <x v="4"/>
    <n v="2023"/>
  </r>
  <r>
    <s v="P07123"/>
    <x v="398"/>
    <x v="2"/>
    <x v="42"/>
    <s v="Female"/>
    <x v="0"/>
    <x v="1"/>
    <n v="3"/>
    <n v="4"/>
    <x v="1"/>
    <n v="6"/>
    <n v="2"/>
    <n v="1"/>
    <s v="Private"/>
    <x v="0"/>
    <x v="10"/>
    <n v="0"/>
    <s v="ADULT"/>
    <x v="2"/>
    <n v="2021"/>
  </r>
  <r>
    <s v="P07124"/>
    <x v="365"/>
    <x v="0"/>
    <x v="24"/>
    <s v="Male"/>
    <x v="3"/>
    <x v="1"/>
    <n v="4"/>
    <n v="7"/>
    <x v="1"/>
    <n v="6"/>
    <n v="2"/>
    <n v="1"/>
    <s v="Medicaid"/>
    <x v="0"/>
    <x v="18"/>
    <n v="1"/>
    <s v="ADULT"/>
    <x v="6"/>
    <n v="2023"/>
  </r>
  <r>
    <s v="P07125"/>
    <x v="810"/>
    <x v="3"/>
    <x v="54"/>
    <s v="Female"/>
    <x v="1"/>
    <x v="8"/>
    <n v="5"/>
    <n v="9"/>
    <x v="2"/>
    <n v="8"/>
    <n v="5"/>
    <n v="2"/>
    <s v="Medicare"/>
    <x v="0"/>
    <x v="2"/>
    <n v="1"/>
    <s v="SENIOR"/>
    <x v="8"/>
    <n v="2022"/>
  </r>
  <r>
    <s v="P07126"/>
    <x v="488"/>
    <x v="3"/>
    <x v="10"/>
    <s v="Male"/>
    <x v="2"/>
    <x v="9"/>
    <n v="2"/>
    <n v="9"/>
    <x v="3"/>
    <n v="3"/>
    <n v="2"/>
    <n v="0"/>
    <s v="Private"/>
    <x v="1"/>
    <x v="16"/>
    <n v="1"/>
    <s v="YOUNG ADULT"/>
    <x v="11"/>
    <n v="2022"/>
  </r>
  <r>
    <s v="P07127"/>
    <x v="679"/>
    <x v="0"/>
    <x v="47"/>
    <s v="Male"/>
    <x v="3"/>
    <x v="0"/>
    <n v="4"/>
    <n v="8"/>
    <x v="0"/>
    <n v="8"/>
    <n v="2"/>
    <n v="1"/>
    <s v="Medicaid"/>
    <x v="0"/>
    <x v="29"/>
    <n v="0"/>
    <s v="ADULT"/>
    <x v="10"/>
    <n v="2022"/>
  </r>
  <r>
    <s v="P07128"/>
    <x v="564"/>
    <x v="2"/>
    <x v="38"/>
    <s v="Female"/>
    <x v="2"/>
    <x v="8"/>
    <n v="7"/>
    <n v="9"/>
    <x v="1"/>
    <n v="10"/>
    <n v="5"/>
    <n v="2"/>
    <s v="Medicare"/>
    <x v="1"/>
    <x v="2"/>
    <n v="1"/>
    <s v="SENIOR"/>
    <x v="2"/>
    <n v="2023"/>
  </r>
  <r>
    <s v="P07129"/>
    <x v="914"/>
    <x v="2"/>
    <x v="26"/>
    <s v="Male"/>
    <x v="2"/>
    <x v="0"/>
    <n v="5"/>
    <n v="10"/>
    <x v="2"/>
    <n v="10"/>
    <n v="6"/>
    <n v="1"/>
    <s v="Uninsured"/>
    <x v="0"/>
    <x v="50"/>
    <n v="1"/>
    <s v="ADULT"/>
    <x v="9"/>
    <n v="2021"/>
  </r>
  <r>
    <s v="P07130"/>
    <x v="171"/>
    <x v="0"/>
    <x v="54"/>
    <s v="Male"/>
    <x v="3"/>
    <x v="0"/>
    <n v="5"/>
    <n v="6"/>
    <x v="0"/>
    <n v="8"/>
    <n v="5"/>
    <n v="2"/>
    <s v="Medicare"/>
    <x v="0"/>
    <x v="2"/>
    <n v="1"/>
    <s v="SENIOR"/>
    <x v="6"/>
    <n v="2021"/>
  </r>
  <r>
    <s v="P07131"/>
    <x v="951"/>
    <x v="0"/>
    <x v="31"/>
    <s v="Female"/>
    <x v="0"/>
    <x v="0"/>
    <n v="4"/>
    <n v="6"/>
    <x v="2"/>
    <n v="6"/>
    <n v="2"/>
    <n v="1"/>
    <s v="Private"/>
    <x v="0"/>
    <x v="63"/>
    <n v="0"/>
    <s v="ADULT"/>
    <x v="6"/>
    <n v="2022"/>
  </r>
  <r>
    <s v="P07132"/>
    <x v="443"/>
    <x v="0"/>
    <x v="4"/>
    <s v="Female"/>
    <x v="0"/>
    <x v="2"/>
    <n v="5"/>
    <n v="12"/>
    <x v="3"/>
    <n v="8"/>
    <n v="4"/>
    <n v="1"/>
    <s v="Private"/>
    <x v="0"/>
    <x v="2"/>
    <n v="1"/>
    <s v="ADULT"/>
    <x v="6"/>
    <n v="2021"/>
  </r>
  <r>
    <s v="P07133"/>
    <x v="351"/>
    <x v="3"/>
    <x v="38"/>
    <s v="Female"/>
    <x v="0"/>
    <x v="8"/>
    <n v="5"/>
    <n v="10"/>
    <x v="3"/>
    <n v="12"/>
    <n v="4"/>
    <n v="3"/>
    <s v="Medicare"/>
    <x v="0"/>
    <x v="2"/>
    <n v="1"/>
    <s v="SENIOR"/>
    <x v="8"/>
    <n v="2023"/>
  </r>
  <r>
    <s v="P07134"/>
    <x v="393"/>
    <x v="0"/>
    <x v="18"/>
    <s v="Male"/>
    <x v="3"/>
    <x v="1"/>
    <n v="4"/>
    <n v="8"/>
    <x v="1"/>
    <n v="6"/>
    <n v="3"/>
    <n v="2"/>
    <s v="Medicaid"/>
    <x v="0"/>
    <x v="4"/>
    <n v="1"/>
    <s v="ADULT"/>
    <x v="0"/>
    <n v="2023"/>
  </r>
  <r>
    <s v="P07135"/>
    <x v="54"/>
    <x v="2"/>
    <x v="36"/>
    <s v="Male"/>
    <x v="3"/>
    <x v="3"/>
    <n v="3"/>
    <n v="6"/>
    <x v="0"/>
    <n v="4"/>
    <n v="2"/>
    <n v="1"/>
    <s v="Medicaid"/>
    <x v="0"/>
    <x v="5"/>
    <n v="1"/>
    <s v="ADULT"/>
    <x v="7"/>
    <n v="2023"/>
  </r>
  <r>
    <s v="P07136"/>
    <x v="1020"/>
    <x v="0"/>
    <x v="0"/>
    <s v="Male"/>
    <x v="4"/>
    <x v="4"/>
    <n v="5"/>
    <n v="7"/>
    <x v="2"/>
    <n v="10"/>
    <n v="5"/>
    <n v="1"/>
    <s v="Medicare"/>
    <x v="0"/>
    <x v="12"/>
    <n v="1"/>
    <s v="SENIOR"/>
    <x v="6"/>
    <n v="2023"/>
  </r>
  <r>
    <s v="P07137"/>
    <x v="754"/>
    <x v="1"/>
    <x v="37"/>
    <s v="Female"/>
    <x v="0"/>
    <x v="4"/>
    <n v="3"/>
    <n v="6"/>
    <x v="2"/>
    <n v="4"/>
    <n v="4"/>
    <n v="1"/>
    <s v="Private"/>
    <x v="0"/>
    <x v="10"/>
    <n v="0"/>
    <s v="ADULT"/>
    <x v="4"/>
    <n v="2023"/>
  </r>
  <r>
    <s v="P07138"/>
    <x v="640"/>
    <x v="0"/>
    <x v="21"/>
    <s v="Female"/>
    <x v="1"/>
    <x v="2"/>
    <n v="4"/>
    <n v="10"/>
    <x v="0"/>
    <n v="7"/>
    <n v="4"/>
    <n v="1"/>
    <s v="Private"/>
    <x v="0"/>
    <x v="4"/>
    <n v="1"/>
    <s v="ADULT"/>
    <x v="6"/>
    <n v="2023"/>
  </r>
  <r>
    <s v="P07139"/>
    <x v="381"/>
    <x v="1"/>
    <x v="42"/>
    <s v="Male"/>
    <x v="0"/>
    <x v="4"/>
    <n v="4"/>
    <n v="6"/>
    <x v="0"/>
    <n v="7"/>
    <n v="2"/>
    <n v="1"/>
    <s v="Private"/>
    <x v="0"/>
    <x v="49"/>
    <n v="0"/>
    <s v="ADULT"/>
    <x v="4"/>
    <n v="2023"/>
  </r>
  <r>
    <s v="P07140"/>
    <x v="263"/>
    <x v="2"/>
    <x v="44"/>
    <s v="Male"/>
    <x v="3"/>
    <x v="8"/>
    <n v="5"/>
    <n v="8"/>
    <x v="2"/>
    <n v="8"/>
    <n v="4"/>
    <n v="2"/>
    <s v="Medicare"/>
    <x v="0"/>
    <x v="2"/>
    <n v="1"/>
    <s v="SENIOR"/>
    <x v="7"/>
    <n v="2021"/>
  </r>
  <r>
    <s v="P07141"/>
    <x v="751"/>
    <x v="2"/>
    <x v="45"/>
    <s v="Male"/>
    <x v="3"/>
    <x v="5"/>
    <n v="2"/>
    <n v="10"/>
    <x v="0"/>
    <n v="5"/>
    <n v="3"/>
    <n v="0"/>
    <s v="Medicaid"/>
    <x v="1"/>
    <x v="49"/>
    <n v="1"/>
    <s v="YOUNG ADULT"/>
    <x v="7"/>
    <n v="2022"/>
  </r>
  <r>
    <s v="P07142"/>
    <x v="504"/>
    <x v="3"/>
    <x v="20"/>
    <s v="Male"/>
    <x v="0"/>
    <x v="7"/>
    <n v="4"/>
    <n v="9"/>
    <x v="3"/>
    <n v="6"/>
    <n v="2"/>
    <n v="2"/>
    <s v="Medicaid"/>
    <x v="0"/>
    <x v="2"/>
    <n v="1"/>
    <s v="ADULT"/>
    <x v="5"/>
    <n v="2023"/>
  </r>
  <r>
    <s v="P07143"/>
    <x v="139"/>
    <x v="3"/>
    <x v="47"/>
    <s v="Male"/>
    <x v="3"/>
    <x v="7"/>
    <n v="4"/>
    <n v="10"/>
    <x v="0"/>
    <n v="7"/>
    <n v="4"/>
    <n v="2"/>
    <s v="Medicaid"/>
    <x v="0"/>
    <x v="2"/>
    <n v="1"/>
    <s v="ADULT"/>
    <x v="8"/>
    <n v="2023"/>
  </r>
  <r>
    <s v="P07144"/>
    <x v="486"/>
    <x v="2"/>
    <x v="70"/>
    <s v="Female"/>
    <x v="0"/>
    <x v="0"/>
    <n v="2"/>
    <n v="6"/>
    <x v="1"/>
    <n v="5"/>
    <n v="2"/>
    <n v="0"/>
    <s v="Private"/>
    <x v="2"/>
    <x v="58"/>
    <n v="0"/>
    <s v="YOUNG ADULT"/>
    <x v="2"/>
    <n v="2023"/>
  </r>
  <r>
    <s v="P07145"/>
    <x v="604"/>
    <x v="3"/>
    <x v="14"/>
    <s v="Male"/>
    <x v="2"/>
    <x v="2"/>
    <n v="4"/>
    <n v="9"/>
    <x v="0"/>
    <n v="8"/>
    <n v="3"/>
    <n v="1"/>
    <s v="Medicaid"/>
    <x v="0"/>
    <x v="2"/>
    <n v="1"/>
    <s v="ADULT"/>
    <x v="11"/>
    <n v="2021"/>
  </r>
  <r>
    <s v="P07146"/>
    <x v="283"/>
    <x v="2"/>
    <x v="0"/>
    <s v="Female"/>
    <x v="0"/>
    <x v="2"/>
    <n v="4"/>
    <n v="9"/>
    <x v="0"/>
    <n v="7"/>
    <n v="4"/>
    <n v="1"/>
    <s v="Medicare"/>
    <x v="0"/>
    <x v="50"/>
    <n v="1"/>
    <s v="SENIOR"/>
    <x v="2"/>
    <n v="2023"/>
  </r>
  <r>
    <s v="P07147"/>
    <x v="540"/>
    <x v="3"/>
    <x v="38"/>
    <s v="Female"/>
    <x v="1"/>
    <x v="9"/>
    <n v="5"/>
    <n v="8"/>
    <x v="3"/>
    <n v="8"/>
    <n v="7"/>
    <n v="2"/>
    <s v="Medicare"/>
    <x v="0"/>
    <x v="2"/>
    <n v="1"/>
    <s v="SENIOR"/>
    <x v="11"/>
    <n v="2023"/>
  </r>
  <r>
    <s v="P07148"/>
    <x v="190"/>
    <x v="2"/>
    <x v="45"/>
    <s v="Male"/>
    <x v="1"/>
    <x v="6"/>
    <n v="1"/>
    <n v="7"/>
    <x v="0"/>
    <n v="2"/>
    <n v="2"/>
    <n v="1"/>
    <s v="Private"/>
    <x v="2"/>
    <x v="41"/>
    <n v="1"/>
    <s v="YOUNG ADULT"/>
    <x v="7"/>
    <n v="2021"/>
  </r>
  <r>
    <s v="P07149"/>
    <x v="442"/>
    <x v="3"/>
    <x v="44"/>
    <s v="Female"/>
    <x v="0"/>
    <x v="0"/>
    <n v="5"/>
    <n v="7"/>
    <x v="0"/>
    <n v="8"/>
    <n v="5"/>
    <n v="2"/>
    <s v="Medicare"/>
    <x v="0"/>
    <x v="2"/>
    <n v="1"/>
    <s v="SENIOR"/>
    <x v="8"/>
    <n v="2021"/>
  </r>
  <r>
    <s v="P07150"/>
    <x v="928"/>
    <x v="1"/>
    <x v="34"/>
    <s v="Female"/>
    <x v="0"/>
    <x v="3"/>
    <n v="3"/>
    <n v="7"/>
    <x v="1"/>
    <n v="6"/>
    <n v="4"/>
    <n v="1"/>
    <s v="Private"/>
    <x v="0"/>
    <x v="10"/>
    <n v="0"/>
    <s v="ADULT"/>
    <x v="4"/>
    <n v="2021"/>
  </r>
  <r>
    <s v="P07151"/>
    <x v="515"/>
    <x v="1"/>
    <x v="2"/>
    <s v="Male"/>
    <x v="2"/>
    <x v="8"/>
    <n v="5"/>
    <n v="8"/>
    <x v="3"/>
    <n v="10"/>
    <n v="4"/>
    <n v="1"/>
    <s v="Medicare"/>
    <x v="0"/>
    <x v="2"/>
    <n v="1"/>
    <s v="SENIOR"/>
    <x v="1"/>
    <n v="2023"/>
  </r>
  <r>
    <s v="P07152"/>
    <x v="1024"/>
    <x v="3"/>
    <x v="29"/>
    <s v="Female"/>
    <x v="0"/>
    <x v="10"/>
    <n v="5"/>
    <n v="6"/>
    <x v="1"/>
    <n v="8"/>
    <n v="4"/>
    <n v="2"/>
    <s v="Medicare"/>
    <x v="0"/>
    <x v="2"/>
    <n v="1"/>
    <s v="SENIOR"/>
    <x v="8"/>
    <n v="2023"/>
  </r>
  <r>
    <s v="P07153"/>
    <x v="870"/>
    <x v="1"/>
    <x v="40"/>
    <s v="Male"/>
    <x v="1"/>
    <x v="1"/>
    <n v="3"/>
    <n v="5"/>
    <x v="0"/>
    <n v="4"/>
    <n v="4"/>
    <n v="2"/>
    <s v="Private"/>
    <x v="0"/>
    <x v="55"/>
    <n v="1"/>
    <s v="ADULT"/>
    <x v="4"/>
    <n v="2023"/>
  </r>
  <r>
    <s v="P07154"/>
    <x v="944"/>
    <x v="0"/>
    <x v="2"/>
    <s v="Female"/>
    <x v="3"/>
    <x v="6"/>
    <n v="5"/>
    <n v="8"/>
    <x v="3"/>
    <n v="10"/>
    <n v="4"/>
    <n v="1"/>
    <s v="Medicare"/>
    <x v="0"/>
    <x v="2"/>
    <n v="1"/>
    <s v="SENIOR"/>
    <x v="10"/>
    <n v="2022"/>
  </r>
  <r>
    <s v="P07155"/>
    <x v="381"/>
    <x v="1"/>
    <x v="36"/>
    <s v="Female"/>
    <x v="0"/>
    <x v="3"/>
    <n v="3"/>
    <n v="7"/>
    <x v="1"/>
    <n v="4"/>
    <n v="2"/>
    <n v="2"/>
    <s v="Medicaid"/>
    <x v="0"/>
    <x v="37"/>
    <n v="1"/>
    <s v="ADULT"/>
    <x v="4"/>
    <n v="2023"/>
  </r>
  <r>
    <s v="P07156"/>
    <x v="553"/>
    <x v="0"/>
    <x v="71"/>
    <s v="Female"/>
    <x v="0"/>
    <x v="8"/>
    <n v="2"/>
    <n v="7"/>
    <x v="3"/>
    <n v="4"/>
    <n v="1"/>
    <n v="2"/>
    <s v="Private"/>
    <x v="2"/>
    <x v="26"/>
    <n v="1"/>
    <s v="YOUNG ADULT"/>
    <x v="10"/>
    <n v="2022"/>
  </r>
  <r>
    <s v="P07157"/>
    <x v="512"/>
    <x v="2"/>
    <x v="50"/>
    <s v="Female"/>
    <x v="1"/>
    <x v="2"/>
    <n v="5"/>
    <n v="9"/>
    <x v="0"/>
    <n v="10"/>
    <n v="5"/>
    <n v="2"/>
    <s v="Medicare"/>
    <x v="0"/>
    <x v="2"/>
    <n v="1"/>
    <s v="SENIOR"/>
    <x v="2"/>
    <n v="2021"/>
  </r>
  <r>
    <s v="P07158"/>
    <x v="329"/>
    <x v="2"/>
    <x v="46"/>
    <s v="Female"/>
    <x v="0"/>
    <x v="0"/>
    <n v="3"/>
    <n v="7"/>
    <x v="3"/>
    <n v="8"/>
    <n v="2"/>
    <n v="1"/>
    <s v="Uninsured"/>
    <x v="0"/>
    <x v="69"/>
    <n v="0"/>
    <s v="ADULT"/>
    <x v="9"/>
    <n v="2021"/>
  </r>
  <r>
    <s v="P07159"/>
    <x v="504"/>
    <x v="3"/>
    <x v="40"/>
    <s v="Female"/>
    <x v="0"/>
    <x v="7"/>
    <n v="3"/>
    <n v="8"/>
    <x v="1"/>
    <n v="4"/>
    <n v="2"/>
    <n v="1"/>
    <s v="Medicaid"/>
    <x v="0"/>
    <x v="17"/>
    <n v="1"/>
    <s v="ADULT"/>
    <x v="5"/>
    <n v="2023"/>
  </r>
  <r>
    <s v="P07160"/>
    <x v="623"/>
    <x v="3"/>
    <x v="36"/>
    <s v="Female"/>
    <x v="1"/>
    <x v="7"/>
    <n v="4"/>
    <n v="10"/>
    <x v="0"/>
    <n v="8"/>
    <n v="4"/>
    <n v="2"/>
    <s v="Medicaid"/>
    <x v="0"/>
    <x v="2"/>
    <n v="1"/>
    <s v="ADULT"/>
    <x v="8"/>
    <n v="2022"/>
  </r>
  <r>
    <s v="P07161"/>
    <x v="712"/>
    <x v="2"/>
    <x v="9"/>
    <s v="Male"/>
    <x v="3"/>
    <x v="2"/>
    <n v="5"/>
    <n v="12"/>
    <x v="2"/>
    <n v="8"/>
    <n v="2"/>
    <n v="2"/>
    <s v="Medicaid"/>
    <x v="0"/>
    <x v="2"/>
    <n v="1"/>
    <s v="ADULT"/>
    <x v="9"/>
    <n v="2021"/>
  </r>
  <r>
    <s v="P07162"/>
    <x v="375"/>
    <x v="3"/>
    <x v="24"/>
    <s v="Female"/>
    <x v="3"/>
    <x v="9"/>
    <n v="7"/>
    <n v="9"/>
    <x v="1"/>
    <n v="14"/>
    <n v="6"/>
    <n v="2"/>
    <s v="Medicaid"/>
    <x v="1"/>
    <x v="2"/>
    <n v="1"/>
    <s v="ADULT"/>
    <x v="8"/>
    <n v="2021"/>
  </r>
  <r>
    <s v="P07163"/>
    <x v="888"/>
    <x v="1"/>
    <x v="8"/>
    <s v="Male"/>
    <x v="4"/>
    <x v="3"/>
    <n v="5"/>
    <n v="10"/>
    <x v="0"/>
    <n v="10"/>
    <n v="5"/>
    <n v="1"/>
    <s v="Medicare"/>
    <x v="0"/>
    <x v="12"/>
    <n v="1"/>
    <s v="SENIOR"/>
    <x v="3"/>
    <n v="2021"/>
  </r>
  <r>
    <s v="P07164"/>
    <x v="413"/>
    <x v="1"/>
    <x v="28"/>
    <s v="Male"/>
    <x v="0"/>
    <x v="8"/>
    <n v="2"/>
    <n v="8"/>
    <x v="2"/>
    <n v="3"/>
    <n v="1"/>
    <n v="2"/>
    <s v="Private"/>
    <x v="1"/>
    <x v="59"/>
    <n v="0"/>
    <s v="YOUNG ADULT"/>
    <x v="1"/>
    <n v="2023"/>
  </r>
  <r>
    <s v="P07165"/>
    <x v="551"/>
    <x v="2"/>
    <x v="34"/>
    <s v="Female"/>
    <x v="1"/>
    <x v="1"/>
    <n v="3"/>
    <n v="4"/>
    <x v="0"/>
    <n v="4"/>
    <n v="4"/>
    <n v="1"/>
    <s v="Private"/>
    <x v="0"/>
    <x v="39"/>
    <n v="0"/>
    <s v="ADULT"/>
    <x v="2"/>
    <n v="2022"/>
  </r>
  <r>
    <s v="P07166"/>
    <x v="236"/>
    <x v="1"/>
    <x v="31"/>
    <s v="Male"/>
    <x v="2"/>
    <x v="0"/>
    <n v="6"/>
    <n v="6"/>
    <x v="0"/>
    <n v="9"/>
    <n v="3"/>
    <n v="2"/>
    <s v="Medicaid"/>
    <x v="1"/>
    <x v="2"/>
    <n v="1"/>
    <s v="ADULT"/>
    <x v="3"/>
    <n v="2022"/>
  </r>
  <r>
    <s v="P07167"/>
    <x v="289"/>
    <x v="1"/>
    <x v="48"/>
    <s v="Male"/>
    <x v="3"/>
    <x v="4"/>
    <n v="7"/>
    <n v="7"/>
    <x v="1"/>
    <n v="12"/>
    <n v="7"/>
    <n v="3"/>
    <s v="Medicare"/>
    <x v="1"/>
    <x v="2"/>
    <n v="1"/>
    <s v="SENIOR"/>
    <x v="4"/>
    <n v="2023"/>
  </r>
  <r>
    <s v="P07168"/>
    <x v="60"/>
    <x v="2"/>
    <x v="31"/>
    <s v="Female"/>
    <x v="4"/>
    <x v="6"/>
    <n v="4"/>
    <n v="7"/>
    <x v="1"/>
    <n v="7"/>
    <n v="2"/>
    <n v="2"/>
    <s v="Private"/>
    <x v="0"/>
    <x v="2"/>
    <n v="1"/>
    <s v="ADULT"/>
    <x v="7"/>
    <n v="2022"/>
  </r>
  <r>
    <s v="P07169"/>
    <x v="526"/>
    <x v="2"/>
    <x v="59"/>
    <s v="Male"/>
    <x v="3"/>
    <x v="2"/>
    <n v="5"/>
    <n v="10"/>
    <x v="1"/>
    <n v="8"/>
    <n v="5"/>
    <n v="3"/>
    <s v="Medicare"/>
    <x v="0"/>
    <x v="2"/>
    <n v="1"/>
    <s v="SENIOR"/>
    <x v="7"/>
    <n v="2023"/>
  </r>
  <r>
    <s v="P07170"/>
    <x v="1023"/>
    <x v="3"/>
    <x v="47"/>
    <s v="Male"/>
    <x v="1"/>
    <x v="9"/>
    <n v="4"/>
    <n v="8"/>
    <x v="1"/>
    <n v="8"/>
    <n v="6"/>
    <n v="1"/>
    <s v="Uninsured"/>
    <x v="0"/>
    <x v="28"/>
    <n v="1"/>
    <s v="ADULT"/>
    <x v="5"/>
    <n v="2021"/>
  </r>
  <r>
    <s v="P07171"/>
    <x v="109"/>
    <x v="3"/>
    <x v="42"/>
    <s v="Female"/>
    <x v="1"/>
    <x v="7"/>
    <n v="3"/>
    <n v="9"/>
    <x v="2"/>
    <n v="6"/>
    <n v="4"/>
    <n v="2"/>
    <s v="Private"/>
    <x v="0"/>
    <x v="6"/>
    <n v="1"/>
    <s v="ADULT"/>
    <x v="5"/>
    <n v="2023"/>
  </r>
  <r>
    <s v="P07172"/>
    <x v="204"/>
    <x v="0"/>
    <x v="22"/>
    <s v="Female"/>
    <x v="2"/>
    <x v="0"/>
    <n v="5"/>
    <n v="12"/>
    <x v="0"/>
    <n v="8"/>
    <n v="6"/>
    <n v="1"/>
    <s v="Private"/>
    <x v="0"/>
    <x v="40"/>
    <n v="1"/>
    <s v="ADULT"/>
    <x v="6"/>
    <n v="2021"/>
  </r>
  <r>
    <s v="P07173"/>
    <x v="635"/>
    <x v="0"/>
    <x v="1"/>
    <s v="Female"/>
    <x v="1"/>
    <x v="1"/>
    <n v="4"/>
    <n v="5"/>
    <x v="2"/>
    <n v="6"/>
    <n v="2"/>
    <n v="1"/>
    <s v="Medicaid"/>
    <x v="0"/>
    <x v="18"/>
    <n v="0"/>
    <s v="ADULT"/>
    <x v="6"/>
    <n v="2023"/>
  </r>
  <r>
    <s v="P07174"/>
    <x v="115"/>
    <x v="3"/>
    <x v="38"/>
    <s v="Female"/>
    <x v="4"/>
    <x v="8"/>
    <n v="5"/>
    <n v="11"/>
    <x v="0"/>
    <n v="8"/>
    <n v="9"/>
    <n v="1"/>
    <s v="Medicare"/>
    <x v="0"/>
    <x v="2"/>
    <n v="1"/>
    <s v="SENIOR"/>
    <x v="5"/>
    <n v="2022"/>
  </r>
  <r>
    <s v="P07175"/>
    <x v="1089"/>
    <x v="2"/>
    <x v="44"/>
    <s v="Female"/>
    <x v="3"/>
    <x v="2"/>
    <n v="8"/>
    <n v="14"/>
    <x v="1"/>
    <n v="13"/>
    <n v="6"/>
    <n v="3"/>
    <s v="Medicare"/>
    <x v="1"/>
    <x v="2"/>
    <n v="1"/>
    <s v="SENIOR"/>
    <x v="7"/>
    <n v="2021"/>
  </r>
  <r>
    <s v="P07176"/>
    <x v="310"/>
    <x v="0"/>
    <x v="20"/>
    <s v="Female"/>
    <x v="2"/>
    <x v="2"/>
    <n v="4"/>
    <n v="9"/>
    <x v="2"/>
    <n v="7"/>
    <n v="2"/>
    <n v="2"/>
    <s v="Uninsured"/>
    <x v="0"/>
    <x v="2"/>
    <n v="1"/>
    <s v="ADULT"/>
    <x v="6"/>
    <n v="2022"/>
  </r>
  <r>
    <s v="P07177"/>
    <x v="730"/>
    <x v="3"/>
    <x v="68"/>
    <s v="Female"/>
    <x v="2"/>
    <x v="1"/>
    <n v="5"/>
    <n v="5"/>
    <x v="2"/>
    <n v="12"/>
    <n v="4"/>
    <n v="2"/>
    <s v="Medicare"/>
    <x v="0"/>
    <x v="2"/>
    <n v="1"/>
    <s v="SENIOR"/>
    <x v="5"/>
    <n v="2021"/>
  </r>
  <r>
    <s v="P07178"/>
    <x v="122"/>
    <x v="0"/>
    <x v="52"/>
    <s v="Female"/>
    <x v="0"/>
    <x v="4"/>
    <n v="3"/>
    <n v="5"/>
    <x v="0"/>
    <n v="4"/>
    <n v="2"/>
    <n v="1"/>
    <s v="Medicaid"/>
    <x v="0"/>
    <x v="27"/>
    <n v="1"/>
    <s v="ADULT"/>
    <x v="0"/>
    <n v="2021"/>
  </r>
  <r>
    <s v="P07179"/>
    <x v="326"/>
    <x v="1"/>
    <x v="7"/>
    <s v="Female"/>
    <x v="2"/>
    <x v="6"/>
    <n v="4"/>
    <n v="8"/>
    <x v="2"/>
    <n v="10"/>
    <n v="3"/>
    <n v="2"/>
    <s v="Uninsured"/>
    <x v="0"/>
    <x v="2"/>
    <n v="0"/>
    <s v="ADULT"/>
    <x v="4"/>
    <n v="2022"/>
  </r>
  <r>
    <s v="P07180"/>
    <x v="504"/>
    <x v="3"/>
    <x v="34"/>
    <s v="Male"/>
    <x v="3"/>
    <x v="9"/>
    <n v="5"/>
    <n v="10"/>
    <x v="1"/>
    <n v="8"/>
    <n v="4"/>
    <n v="1"/>
    <s v="Private"/>
    <x v="0"/>
    <x v="24"/>
    <n v="1"/>
    <s v="ADULT"/>
    <x v="5"/>
    <n v="2023"/>
  </r>
  <r>
    <s v="P07181"/>
    <x v="991"/>
    <x v="1"/>
    <x v="14"/>
    <s v="Male"/>
    <x v="2"/>
    <x v="2"/>
    <n v="4"/>
    <n v="9"/>
    <x v="1"/>
    <n v="6"/>
    <n v="2"/>
    <n v="2"/>
    <s v="Private"/>
    <x v="0"/>
    <x v="2"/>
    <n v="1"/>
    <s v="ADULT"/>
    <x v="1"/>
    <n v="2022"/>
  </r>
  <r>
    <s v="P07182"/>
    <x v="804"/>
    <x v="2"/>
    <x v="36"/>
    <s v="Male"/>
    <x v="0"/>
    <x v="0"/>
    <n v="3"/>
    <n v="5"/>
    <x v="1"/>
    <n v="6"/>
    <n v="4"/>
    <n v="2"/>
    <s v="Medicaid"/>
    <x v="0"/>
    <x v="31"/>
    <n v="1"/>
    <s v="ADULT"/>
    <x v="2"/>
    <n v="2022"/>
  </r>
  <r>
    <s v="P07183"/>
    <x v="494"/>
    <x v="3"/>
    <x v="29"/>
    <s v="Female"/>
    <x v="0"/>
    <x v="1"/>
    <n v="5"/>
    <n v="6"/>
    <x v="3"/>
    <n v="8"/>
    <n v="4"/>
    <n v="2"/>
    <s v="Medicare"/>
    <x v="0"/>
    <x v="2"/>
    <n v="1"/>
    <s v="SENIOR"/>
    <x v="11"/>
    <n v="2021"/>
  </r>
  <r>
    <s v="P07184"/>
    <x v="1052"/>
    <x v="2"/>
    <x v="15"/>
    <s v="Male"/>
    <x v="3"/>
    <x v="6"/>
    <n v="4"/>
    <n v="9"/>
    <x v="1"/>
    <n v="8"/>
    <n v="3"/>
    <n v="2"/>
    <s v="Private"/>
    <x v="0"/>
    <x v="2"/>
    <n v="1"/>
    <s v="ADULT"/>
    <x v="9"/>
    <n v="2021"/>
  </r>
  <r>
    <s v="P07185"/>
    <x v="60"/>
    <x v="2"/>
    <x v="47"/>
    <s v="Female"/>
    <x v="3"/>
    <x v="3"/>
    <n v="5"/>
    <n v="7"/>
    <x v="0"/>
    <n v="8"/>
    <n v="4"/>
    <n v="1"/>
    <s v="Private"/>
    <x v="0"/>
    <x v="21"/>
    <n v="1"/>
    <s v="ADULT"/>
    <x v="7"/>
    <n v="2022"/>
  </r>
  <r>
    <s v="P07186"/>
    <x v="156"/>
    <x v="3"/>
    <x v="2"/>
    <s v="Female"/>
    <x v="1"/>
    <x v="1"/>
    <n v="5"/>
    <n v="6"/>
    <x v="1"/>
    <n v="8"/>
    <n v="6"/>
    <n v="1"/>
    <s v="Medicare"/>
    <x v="0"/>
    <x v="47"/>
    <n v="1"/>
    <s v="SENIOR"/>
    <x v="5"/>
    <n v="2023"/>
  </r>
  <r>
    <s v="P07187"/>
    <x v="399"/>
    <x v="2"/>
    <x v="71"/>
    <s v="Female"/>
    <x v="2"/>
    <x v="2"/>
    <n v="2"/>
    <n v="8"/>
    <x v="1"/>
    <n v="5"/>
    <n v="3"/>
    <n v="0"/>
    <s v="Private"/>
    <x v="2"/>
    <x v="16"/>
    <n v="0"/>
    <s v="YOUNG ADULT"/>
    <x v="2"/>
    <n v="2023"/>
  </r>
  <r>
    <s v="P07188"/>
    <x v="317"/>
    <x v="3"/>
    <x v="61"/>
    <s v="Male"/>
    <x v="2"/>
    <x v="7"/>
    <n v="6"/>
    <n v="10"/>
    <x v="2"/>
    <n v="11"/>
    <n v="4"/>
    <n v="2"/>
    <s v="Medicare"/>
    <x v="1"/>
    <x v="2"/>
    <n v="1"/>
    <s v="SENIOR"/>
    <x v="8"/>
    <n v="2022"/>
  </r>
  <r>
    <s v="P07189"/>
    <x v="229"/>
    <x v="2"/>
    <x v="22"/>
    <s v="Female"/>
    <x v="2"/>
    <x v="2"/>
    <n v="4"/>
    <n v="9"/>
    <x v="2"/>
    <n v="8"/>
    <n v="2"/>
    <n v="1"/>
    <s v="Medicaid"/>
    <x v="0"/>
    <x v="8"/>
    <n v="1"/>
    <s v="ADULT"/>
    <x v="2"/>
    <n v="2022"/>
  </r>
  <r>
    <s v="P07190"/>
    <x v="832"/>
    <x v="2"/>
    <x v="62"/>
    <s v="Male"/>
    <x v="0"/>
    <x v="2"/>
    <n v="2"/>
    <n v="9"/>
    <x v="0"/>
    <n v="3"/>
    <n v="1"/>
    <n v="0"/>
    <s v="Private"/>
    <x v="2"/>
    <x v="16"/>
    <n v="0"/>
    <s v="YOUNG ADULT"/>
    <x v="2"/>
    <n v="2022"/>
  </r>
  <r>
    <s v="P07191"/>
    <x v="305"/>
    <x v="3"/>
    <x v="30"/>
    <s v="Female"/>
    <x v="2"/>
    <x v="10"/>
    <n v="6"/>
    <n v="8"/>
    <x v="0"/>
    <n v="9"/>
    <n v="6"/>
    <n v="2"/>
    <s v="Medicaid"/>
    <x v="1"/>
    <x v="2"/>
    <n v="1"/>
    <s v="ADULT"/>
    <x v="8"/>
    <n v="2023"/>
  </r>
  <r>
    <s v="P07192"/>
    <x v="886"/>
    <x v="3"/>
    <x v="47"/>
    <s v="Female"/>
    <x v="1"/>
    <x v="7"/>
    <n v="4"/>
    <n v="9"/>
    <x v="0"/>
    <n v="7"/>
    <n v="5"/>
    <n v="1"/>
    <s v="Private"/>
    <x v="0"/>
    <x v="67"/>
    <n v="0"/>
    <s v="ADULT"/>
    <x v="8"/>
    <n v="2023"/>
  </r>
  <r>
    <s v="P07193"/>
    <x v="927"/>
    <x v="0"/>
    <x v="31"/>
    <s v="Male"/>
    <x v="0"/>
    <x v="6"/>
    <n v="4"/>
    <n v="9"/>
    <x v="0"/>
    <n v="6"/>
    <n v="3"/>
    <n v="1"/>
    <s v="Medicaid"/>
    <x v="0"/>
    <x v="15"/>
    <n v="0"/>
    <s v="ADULT"/>
    <x v="10"/>
    <n v="2023"/>
  </r>
  <r>
    <s v="P07194"/>
    <x v="401"/>
    <x v="3"/>
    <x v="41"/>
    <s v="Female"/>
    <x v="4"/>
    <x v="2"/>
    <n v="5"/>
    <n v="9"/>
    <x v="0"/>
    <n v="8"/>
    <n v="4"/>
    <n v="2"/>
    <s v="Medicare"/>
    <x v="0"/>
    <x v="2"/>
    <n v="1"/>
    <s v="SENIOR"/>
    <x v="8"/>
    <n v="2021"/>
  </r>
  <r>
    <s v="P07195"/>
    <x v="659"/>
    <x v="1"/>
    <x v="29"/>
    <s v="Male"/>
    <x v="3"/>
    <x v="5"/>
    <n v="5"/>
    <n v="11"/>
    <x v="0"/>
    <n v="10"/>
    <n v="7"/>
    <n v="3"/>
    <s v="Medicare"/>
    <x v="0"/>
    <x v="2"/>
    <n v="1"/>
    <s v="SENIOR"/>
    <x v="4"/>
    <n v="2023"/>
  </r>
  <r>
    <s v="P07196"/>
    <x v="684"/>
    <x v="0"/>
    <x v="14"/>
    <s v="Female"/>
    <x v="0"/>
    <x v="0"/>
    <n v="4"/>
    <n v="6"/>
    <x v="2"/>
    <n v="6"/>
    <n v="5"/>
    <n v="1"/>
    <s v="Private"/>
    <x v="0"/>
    <x v="55"/>
    <n v="0"/>
    <s v="ADULT"/>
    <x v="6"/>
    <n v="2021"/>
  </r>
  <r>
    <s v="P07197"/>
    <x v="1073"/>
    <x v="2"/>
    <x v="57"/>
    <s v="Male"/>
    <x v="1"/>
    <x v="4"/>
    <n v="6"/>
    <n v="5"/>
    <x v="1"/>
    <n v="11"/>
    <n v="3"/>
    <n v="2"/>
    <s v="Medicaid"/>
    <x v="1"/>
    <x v="2"/>
    <n v="1"/>
    <s v="SENIOR"/>
    <x v="9"/>
    <n v="2022"/>
  </r>
  <r>
    <s v="P07198"/>
    <x v="870"/>
    <x v="1"/>
    <x v="31"/>
    <s v="Male"/>
    <x v="1"/>
    <x v="0"/>
    <n v="4"/>
    <n v="7"/>
    <x v="0"/>
    <n v="7"/>
    <n v="3"/>
    <n v="1"/>
    <s v="Private"/>
    <x v="0"/>
    <x v="63"/>
    <n v="0"/>
    <s v="ADULT"/>
    <x v="4"/>
    <n v="2023"/>
  </r>
  <r>
    <s v="P07199"/>
    <x v="616"/>
    <x v="2"/>
    <x v="63"/>
    <s v="Male"/>
    <x v="3"/>
    <x v="4"/>
    <n v="6"/>
    <n v="6"/>
    <x v="1"/>
    <n v="9"/>
    <n v="8"/>
    <n v="4"/>
    <s v="Medicare"/>
    <x v="1"/>
    <x v="2"/>
    <n v="1"/>
    <s v="SENIOR"/>
    <x v="9"/>
    <n v="2022"/>
  </r>
  <r>
    <s v="P07200"/>
    <x v="641"/>
    <x v="0"/>
    <x v="33"/>
    <s v="Male"/>
    <x v="4"/>
    <x v="1"/>
    <n v="2"/>
    <n v="5"/>
    <x v="1"/>
    <n v="3"/>
    <n v="2"/>
    <n v="0"/>
    <s v="Private"/>
    <x v="2"/>
    <x v="58"/>
    <n v="1"/>
    <s v="YOUNG ADULT"/>
    <x v="6"/>
    <n v="2021"/>
  </r>
  <r>
    <s v="P07201"/>
    <x v="167"/>
    <x v="1"/>
    <x v="30"/>
    <s v="Female"/>
    <x v="0"/>
    <x v="5"/>
    <n v="5"/>
    <n v="11"/>
    <x v="1"/>
    <n v="10"/>
    <n v="2"/>
    <n v="1"/>
    <s v="Private"/>
    <x v="0"/>
    <x v="2"/>
    <n v="0"/>
    <s v="ADULT"/>
    <x v="1"/>
    <n v="2021"/>
  </r>
  <r>
    <s v="P07202"/>
    <x v="135"/>
    <x v="1"/>
    <x v="18"/>
    <s v="Female"/>
    <x v="1"/>
    <x v="8"/>
    <n v="4"/>
    <n v="10"/>
    <x v="2"/>
    <n v="7"/>
    <n v="3"/>
    <n v="5"/>
    <s v="Medicaid"/>
    <x v="0"/>
    <x v="2"/>
    <n v="1"/>
    <s v="ADULT"/>
    <x v="1"/>
    <n v="2022"/>
  </r>
  <r>
    <s v="P07203"/>
    <x v="271"/>
    <x v="0"/>
    <x v="6"/>
    <s v="Female"/>
    <x v="0"/>
    <x v="1"/>
    <n v="5"/>
    <n v="6"/>
    <x v="1"/>
    <n v="8"/>
    <n v="4"/>
    <n v="2"/>
    <s v="Medicare"/>
    <x v="0"/>
    <x v="2"/>
    <n v="1"/>
    <s v="SENIOR"/>
    <x v="0"/>
    <n v="2021"/>
  </r>
  <r>
    <s v="P07204"/>
    <x v="224"/>
    <x v="0"/>
    <x v="40"/>
    <s v="Male"/>
    <x v="1"/>
    <x v="1"/>
    <n v="4"/>
    <n v="6"/>
    <x v="1"/>
    <n v="6"/>
    <n v="2"/>
    <n v="1"/>
    <s v="Private"/>
    <x v="0"/>
    <x v="49"/>
    <n v="1"/>
    <s v="ADULT"/>
    <x v="0"/>
    <n v="2022"/>
  </r>
  <r>
    <s v="P07205"/>
    <x v="24"/>
    <x v="3"/>
    <x v="11"/>
    <s v="Male"/>
    <x v="0"/>
    <x v="8"/>
    <n v="3"/>
    <n v="8"/>
    <x v="0"/>
    <n v="4"/>
    <n v="2"/>
    <n v="2"/>
    <s v="Medicaid"/>
    <x v="0"/>
    <x v="53"/>
    <n v="0"/>
    <s v="YOUNG ADULT"/>
    <x v="5"/>
    <n v="2021"/>
  </r>
  <r>
    <s v="P07206"/>
    <x v="249"/>
    <x v="2"/>
    <x v="30"/>
    <s v="Female"/>
    <x v="0"/>
    <x v="2"/>
    <n v="5"/>
    <n v="9"/>
    <x v="0"/>
    <n v="8"/>
    <n v="4"/>
    <n v="1"/>
    <s v="Uninsured"/>
    <x v="0"/>
    <x v="2"/>
    <n v="1"/>
    <s v="ADULT"/>
    <x v="9"/>
    <n v="2023"/>
  </r>
  <r>
    <s v="P07207"/>
    <x v="899"/>
    <x v="0"/>
    <x v="9"/>
    <s v="Male"/>
    <x v="1"/>
    <x v="3"/>
    <n v="5"/>
    <n v="8"/>
    <x v="1"/>
    <n v="8"/>
    <n v="2"/>
    <n v="1"/>
    <s v="Private"/>
    <x v="0"/>
    <x v="40"/>
    <n v="0"/>
    <s v="ADULT"/>
    <x v="10"/>
    <n v="2021"/>
  </r>
  <r>
    <s v="P07208"/>
    <x v="731"/>
    <x v="3"/>
    <x v="3"/>
    <s v="Female"/>
    <x v="0"/>
    <x v="10"/>
    <n v="6"/>
    <n v="8"/>
    <x v="0"/>
    <n v="10"/>
    <n v="6"/>
    <n v="2"/>
    <s v="Medicare"/>
    <x v="1"/>
    <x v="2"/>
    <n v="1"/>
    <s v="SENIOR"/>
    <x v="8"/>
    <n v="2023"/>
  </r>
  <r>
    <s v="P07209"/>
    <x v="34"/>
    <x v="0"/>
    <x v="56"/>
    <s v="Female"/>
    <x v="0"/>
    <x v="4"/>
    <n v="2"/>
    <n v="5"/>
    <x v="1"/>
    <n v="4"/>
    <n v="2"/>
    <n v="0"/>
    <s v="Private"/>
    <x v="2"/>
    <x v="58"/>
    <n v="0"/>
    <s v="YOUNG ADULT"/>
    <x v="6"/>
    <n v="2022"/>
  </r>
  <r>
    <s v="P07210"/>
    <x v="544"/>
    <x v="1"/>
    <x v="50"/>
    <s v="Male"/>
    <x v="0"/>
    <x v="8"/>
    <n v="5"/>
    <n v="8"/>
    <x v="3"/>
    <n v="8"/>
    <n v="4"/>
    <n v="2"/>
    <s v="Medicare"/>
    <x v="0"/>
    <x v="2"/>
    <n v="1"/>
    <s v="SENIOR"/>
    <x v="4"/>
    <n v="2022"/>
  </r>
  <r>
    <s v="P07211"/>
    <x v="217"/>
    <x v="2"/>
    <x v="49"/>
    <s v="Female"/>
    <x v="1"/>
    <x v="5"/>
    <n v="7"/>
    <n v="11"/>
    <x v="1"/>
    <n v="10"/>
    <n v="6"/>
    <n v="3"/>
    <s v="Medicare"/>
    <x v="1"/>
    <x v="2"/>
    <n v="1"/>
    <s v="SENIOR"/>
    <x v="2"/>
    <n v="2021"/>
  </r>
  <r>
    <s v="P07212"/>
    <x v="56"/>
    <x v="1"/>
    <x v="36"/>
    <s v="Female"/>
    <x v="4"/>
    <x v="8"/>
    <n v="4"/>
    <n v="9"/>
    <x v="1"/>
    <n v="7"/>
    <n v="2"/>
    <n v="2"/>
    <s v="Private"/>
    <x v="0"/>
    <x v="2"/>
    <n v="1"/>
    <s v="ADULT"/>
    <x v="4"/>
    <n v="2022"/>
  </r>
  <r>
    <s v="P07213"/>
    <x v="1032"/>
    <x v="3"/>
    <x v="56"/>
    <s v="Female"/>
    <x v="1"/>
    <x v="8"/>
    <n v="2"/>
    <n v="7"/>
    <x v="3"/>
    <n v="3"/>
    <n v="1"/>
    <n v="0"/>
    <s v="Uninsured"/>
    <x v="2"/>
    <x v="52"/>
    <n v="1"/>
    <s v="YOUNG ADULT"/>
    <x v="8"/>
    <n v="2023"/>
  </r>
  <r>
    <s v="P07214"/>
    <x v="684"/>
    <x v="0"/>
    <x v="36"/>
    <s v="Male"/>
    <x v="1"/>
    <x v="4"/>
    <n v="3"/>
    <n v="5"/>
    <x v="1"/>
    <n v="4"/>
    <n v="2"/>
    <n v="1"/>
    <s v="Private"/>
    <x v="0"/>
    <x v="10"/>
    <n v="0"/>
    <s v="ADULT"/>
    <x v="6"/>
    <n v="2021"/>
  </r>
  <r>
    <s v="P07215"/>
    <x v="409"/>
    <x v="2"/>
    <x v="47"/>
    <s v="Male"/>
    <x v="3"/>
    <x v="1"/>
    <n v="4"/>
    <n v="6"/>
    <x v="1"/>
    <n v="9"/>
    <n v="3"/>
    <n v="2"/>
    <s v="Private"/>
    <x v="0"/>
    <x v="28"/>
    <n v="1"/>
    <s v="ADULT"/>
    <x v="9"/>
    <n v="2023"/>
  </r>
  <r>
    <s v="P07216"/>
    <x v="603"/>
    <x v="2"/>
    <x v="8"/>
    <s v="Male"/>
    <x v="2"/>
    <x v="5"/>
    <n v="4"/>
    <n v="12"/>
    <x v="1"/>
    <n v="8"/>
    <n v="4"/>
    <n v="1"/>
    <s v="Medicare"/>
    <x v="0"/>
    <x v="47"/>
    <n v="1"/>
    <s v="SENIOR"/>
    <x v="2"/>
    <n v="2023"/>
  </r>
  <r>
    <s v="P07217"/>
    <x v="641"/>
    <x v="0"/>
    <x v="21"/>
    <s v="Male"/>
    <x v="2"/>
    <x v="1"/>
    <n v="3"/>
    <n v="6"/>
    <x v="1"/>
    <n v="8"/>
    <n v="2"/>
    <n v="1"/>
    <s v="Private"/>
    <x v="0"/>
    <x v="51"/>
    <n v="1"/>
    <s v="ADULT"/>
    <x v="6"/>
    <n v="2021"/>
  </r>
  <r>
    <s v="P07218"/>
    <x v="166"/>
    <x v="1"/>
    <x v="5"/>
    <s v="Male"/>
    <x v="3"/>
    <x v="1"/>
    <n v="7"/>
    <n v="6"/>
    <x v="0"/>
    <n v="12"/>
    <n v="6"/>
    <n v="3"/>
    <s v="Medicare"/>
    <x v="1"/>
    <x v="2"/>
    <n v="1"/>
    <s v="SENIOR"/>
    <x v="4"/>
    <n v="2022"/>
  </r>
  <r>
    <s v="P07219"/>
    <x v="319"/>
    <x v="1"/>
    <x v="43"/>
    <s v="Female"/>
    <x v="0"/>
    <x v="1"/>
    <n v="4"/>
    <n v="7"/>
    <x v="0"/>
    <n v="7"/>
    <n v="5"/>
    <n v="1"/>
    <s v="Private"/>
    <x v="0"/>
    <x v="63"/>
    <n v="0"/>
    <s v="YOUNG ADULT"/>
    <x v="4"/>
    <n v="2022"/>
  </r>
  <r>
    <s v="P07220"/>
    <x v="765"/>
    <x v="3"/>
    <x v="11"/>
    <s v="Female"/>
    <x v="0"/>
    <x v="5"/>
    <n v="2"/>
    <n v="9"/>
    <x v="2"/>
    <n v="6"/>
    <n v="1"/>
    <n v="2"/>
    <s v="Medicaid"/>
    <x v="2"/>
    <x v="59"/>
    <n v="1"/>
    <s v="YOUNG ADULT"/>
    <x v="8"/>
    <n v="2021"/>
  </r>
  <r>
    <s v="P07221"/>
    <x v="123"/>
    <x v="3"/>
    <x v="59"/>
    <s v="Female"/>
    <x v="3"/>
    <x v="7"/>
    <n v="5"/>
    <n v="12"/>
    <x v="3"/>
    <n v="8"/>
    <n v="5"/>
    <n v="2"/>
    <s v="Medicare"/>
    <x v="0"/>
    <x v="2"/>
    <n v="1"/>
    <s v="SENIOR"/>
    <x v="8"/>
    <n v="2022"/>
  </r>
  <r>
    <s v="P07222"/>
    <x v="105"/>
    <x v="1"/>
    <x v="77"/>
    <s v="Male"/>
    <x v="1"/>
    <x v="5"/>
    <n v="1"/>
    <n v="10"/>
    <x v="0"/>
    <n v="2"/>
    <n v="2"/>
    <n v="0"/>
    <s v="Medicaid"/>
    <x v="0"/>
    <x v="65"/>
    <n v="0"/>
    <s v="YOUNG ADULT"/>
    <x v="3"/>
    <n v="2023"/>
  </r>
  <r>
    <s v="P07223"/>
    <x v="677"/>
    <x v="1"/>
    <x v="4"/>
    <s v="Female"/>
    <x v="0"/>
    <x v="1"/>
    <n v="4"/>
    <n v="5"/>
    <x v="2"/>
    <n v="7"/>
    <n v="3"/>
    <n v="1"/>
    <s v="Private"/>
    <x v="0"/>
    <x v="63"/>
    <n v="1"/>
    <s v="ADULT"/>
    <x v="1"/>
    <n v="2022"/>
  </r>
  <r>
    <s v="P07224"/>
    <x v="669"/>
    <x v="1"/>
    <x v="49"/>
    <s v="Male"/>
    <x v="1"/>
    <x v="1"/>
    <n v="6"/>
    <n v="5"/>
    <x v="1"/>
    <n v="9"/>
    <n v="6"/>
    <n v="2"/>
    <s v="Medicare"/>
    <x v="1"/>
    <x v="2"/>
    <n v="0"/>
    <s v="SENIOR"/>
    <x v="4"/>
    <n v="2023"/>
  </r>
  <r>
    <s v="P07225"/>
    <x v="858"/>
    <x v="3"/>
    <x v="24"/>
    <s v="Female"/>
    <x v="1"/>
    <x v="7"/>
    <n v="4"/>
    <n v="11"/>
    <x v="2"/>
    <n v="6"/>
    <n v="2"/>
    <n v="1"/>
    <s v="Private"/>
    <x v="0"/>
    <x v="15"/>
    <n v="1"/>
    <s v="ADULT"/>
    <x v="8"/>
    <n v="2023"/>
  </r>
  <r>
    <s v="P07226"/>
    <x v="255"/>
    <x v="3"/>
    <x v="19"/>
    <s v="Female"/>
    <x v="1"/>
    <x v="8"/>
    <n v="4"/>
    <n v="10"/>
    <x v="1"/>
    <n v="6"/>
    <n v="5"/>
    <n v="2"/>
    <s v="Private"/>
    <x v="0"/>
    <x v="2"/>
    <n v="1"/>
    <s v="YOUNG ADULT"/>
    <x v="11"/>
    <n v="2021"/>
  </r>
  <r>
    <s v="P07227"/>
    <x v="441"/>
    <x v="0"/>
    <x v="24"/>
    <s v="Female"/>
    <x v="4"/>
    <x v="1"/>
    <n v="4"/>
    <n v="7"/>
    <x v="1"/>
    <n v="6"/>
    <n v="5"/>
    <n v="1"/>
    <s v="Private"/>
    <x v="0"/>
    <x v="72"/>
    <n v="0"/>
    <s v="ADULT"/>
    <x v="6"/>
    <n v="2021"/>
  </r>
  <r>
    <s v="P07228"/>
    <x v="126"/>
    <x v="0"/>
    <x v="24"/>
    <s v="Female"/>
    <x v="0"/>
    <x v="1"/>
    <n v="5"/>
    <n v="7"/>
    <x v="2"/>
    <n v="8"/>
    <n v="2"/>
    <n v="2"/>
    <s v="Private"/>
    <x v="0"/>
    <x v="67"/>
    <n v="1"/>
    <s v="ADULT"/>
    <x v="6"/>
    <n v="2023"/>
  </r>
  <r>
    <s v="P07229"/>
    <x v="666"/>
    <x v="2"/>
    <x v="30"/>
    <s v="Female"/>
    <x v="3"/>
    <x v="1"/>
    <n v="4"/>
    <n v="8"/>
    <x v="1"/>
    <n v="7"/>
    <n v="2"/>
    <n v="1"/>
    <s v="Private"/>
    <x v="0"/>
    <x v="29"/>
    <n v="0"/>
    <s v="ADULT"/>
    <x v="2"/>
    <n v="2022"/>
  </r>
  <r>
    <s v="P07230"/>
    <x v="307"/>
    <x v="0"/>
    <x v="2"/>
    <s v="Male"/>
    <x v="4"/>
    <x v="0"/>
    <n v="5"/>
    <n v="6"/>
    <x v="1"/>
    <n v="8"/>
    <n v="4"/>
    <n v="1"/>
    <s v="Medicare"/>
    <x v="0"/>
    <x v="12"/>
    <n v="1"/>
    <s v="SENIOR"/>
    <x v="10"/>
    <n v="2021"/>
  </r>
  <r>
    <s v="P07231"/>
    <x v="648"/>
    <x v="1"/>
    <x v="13"/>
    <s v="Male"/>
    <x v="3"/>
    <x v="1"/>
    <n v="4"/>
    <n v="5"/>
    <x v="2"/>
    <n v="6"/>
    <n v="4"/>
    <n v="1"/>
    <s v="Medicaid"/>
    <x v="0"/>
    <x v="18"/>
    <n v="1"/>
    <s v="ADULT"/>
    <x v="3"/>
    <n v="2022"/>
  </r>
  <r>
    <s v="P07232"/>
    <x v="120"/>
    <x v="2"/>
    <x v="73"/>
    <s v="Male"/>
    <x v="1"/>
    <x v="8"/>
    <n v="7"/>
    <n v="9"/>
    <x v="1"/>
    <n v="14"/>
    <n v="9"/>
    <n v="4"/>
    <s v="Medicare"/>
    <x v="1"/>
    <x v="2"/>
    <n v="1"/>
    <s v="SENIOR"/>
    <x v="9"/>
    <n v="2023"/>
  </r>
  <r>
    <s v="P07233"/>
    <x v="333"/>
    <x v="0"/>
    <x v="9"/>
    <s v="Male"/>
    <x v="0"/>
    <x v="6"/>
    <n v="4"/>
    <n v="9"/>
    <x v="2"/>
    <n v="7"/>
    <n v="3"/>
    <n v="2"/>
    <s v="Medicaid"/>
    <x v="0"/>
    <x v="2"/>
    <n v="1"/>
    <s v="ADULT"/>
    <x v="0"/>
    <n v="2023"/>
  </r>
  <r>
    <s v="P07234"/>
    <x v="559"/>
    <x v="1"/>
    <x v="29"/>
    <s v="Female"/>
    <x v="3"/>
    <x v="1"/>
    <n v="5"/>
    <n v="6"/>
    <x v="3"/>
    <n v="8"/>
    <n v="8"/>
    <n v="3"/>
    <s v="Medicare"/>
    <x v="0"/>
    <x v="2"/>
    <n v="1"/>
    <s v="SENIOR"/>
    <x v="1"/>
    <n v="2021"/>
  </r>
  <r>
    <s v="P07235"/>
    <x v="279"/>
    <x v="1"/>
    <x v="21"/>
    <s v="Male"/>
    <x v="2"/>
    <x v="1"/>
    <n v="3"/>
    <n v="4"/>
    <x v="1"/>
    <n v="6"/>
    <n v="2"/>
    <n v="1"/>
    <s v="Private"/>
    <x v="0"/>
    <x v="10"/>
    <n v="0"/>
    <s v="ADULT"/>
    <x v="4"/>
    <n v="2021"/>
  </r>
  <r>
    <s v="P07236"/>
    <x v="653"/>
    <x v="1"/>
    <x v="64"/>
    <s v="Female"/>
    <x v="4"/>
    <x v="6"/>
    <n v="6"/>
    <n v="7"/>
    <x v="1"/>
    <n v="9"/>
    <n v="6"/>
    <n v="4"/>
    <s v="Medicare"/>
    <x v="1"/>
    <x v="2"/>
    <n v="1"/>
    <s v="SENIOR"/>
    <x v="3"/>
    <n v="2023"/>
  </r>
  <r>
    <s v="P07237"/>
    <x v="416"/>
    <x v="2"/>
    <x v="22"/>
    <s v="Male"/>
    <x v="1"/>
    <x v="1"/>
    <n v="5"/>
    <n v="6"/>
    <x v="3"/>
    <n v="8"/>
    <n v="2"/>
    <n v="2"/>
    <s v="Private"/>
    <x v="0"/>
    <x v="50"/>
    <n v="1"/>
    <s v="ADULT"/>
    <x v="2"/>
    <n v="2023"/>
  </r>
  <r>
    <s v="P07238"/>
    <x v="450"/>
    <x v="3"/>
    <x v="9"/>
    <s v="Male"/>
    <x v="4"/>
    <x v="5"/>
    <n v="5"/>
    <n v="10"/>
    <x v="0"/>
    <n v="8"/>
    <n v="4"/>
    <n v="1"/>
    <s v="Private"/>
    <x v="0"/>
    <x v="2"/>
    <n v="1"/>
    <s v="ADULT"/>
    <x v="5"/>
    <n v="2021"/>
  </r>
  <r>
    <s v="P07239"/>
    <x v="409"/>
    <x v="2"/>
    <x v="15"/>
    <s v="Female"/>
    <x v="1"/>
    <x v="5"/>
    <n v="3"/>
    <n v="10"/>
    <x v="1"/>
    <n v="8"/>
    <n v="2"/>
    <n v="2"/>
    <s v="Private"/>
    <x v="0"/>
    <x v="45"/>
    <n v="1"/>
    <s v="ADULT"/>
    <x v="9"/>
    <n v="2023"/>
  </r>
  <r>
    <s v="P07240"/>
    <x v="521"/>
    <x v="2"/>
    <x v="52"/>
    <s v="Male"/>
    <x v="2"/>
    <x v="0"/>
    <n v="3"/>
    <n v="7"/>
    <x v="1"/>
    <n v="6"/>
    <n v="2"/>
    <n v="1"/>
    <s v="Private"/>
    <x v="0"/>
    <x v="30"/>
    <n v="0"/>
    <s v="ADULT"/>
    <x v="9"/>
    <n v="2021"/>
  </r>
  <r>
    <s v="P07241"/>
    <x v="374"/>
    <x v="2"/>
    <x v="2"/>
    <s v="Female"/>
    <x v="2"/>
    <x v="0"/>
    <n v="5"/>
    <n v="7"/>
    <x v="0"/>
    <n v="8"/>
    <n v="5"/>
    <n v="1"/>
    <s v="Medicare"/>
    <x v="0"/>
    <x v="12"/>
    <n v="0"/>
    <s v="SENIOR"/>
    <x v="2"/>
    <n v="2021"/>
  </r>
  <r>
    <s v="P07242"/>
    <x v="965"/>
    <x v="2"/>
    <x v="7"/>
    <s v="Female"/>
    <x v="4"/>
    <x v="0"/>
    <n v="3"/>
    <n v="6"/>
    <x v="2"/>
    <n v="6"/>
    <n v="4"/>
    <n v="1"/>
    <s v="Private"/>
    <x v="0"/>
    <x v="39"/>
    <n v="1"/>
    <s v="ADULT"/>
    <x v="7"/>
    <n v="2021"/>
  </r>
  <r>
    <s v="P07243"/>
    <x v="271"/>
    <x v="0"/>
    <x v="40"/>
    <s v="Male"/>
    <x v="0"/>
    <x v="6"/>
    <n v="4"/>
    <n v="9"/>
    <x v="1"/>
    <n v="6"/>
    <n v="4"/>
    <n v="2"/>
    <s v="Uninsured"/>
    <x v="0"/>
    <x v="2"/>
    <n v="1"/>
    <s v="ADULT"/>
    <x v="0"/>
    <n v="2021"/>
  </r>
  <r>
    <s v="P07244"/>
    <x v="54"/>
    <x v="2"/>
    <x v="21"/>
    <s v="Female"/>
    <x v="0"/>
    <x v="0"/>
    <n v="3"/>
    <n v="5"/>
    <x v="1"/>
    <n v="6"/>
    <n v="4"/>
    <n v="1"/>
    <s v="Private"/>
    <x v="0"/>
    <x v="10"/>
    <n v="0"/>
    <s v="ADULT"/>
    <x v="7"/>
    <n v="2023"/>
  </r>
  <r>
    <s v="P07245"/>
    <x v="135"/>
    <x v="1"/>
    <x v="2"/>
    <s v="Male"/>
    <x v="3"/>
    <x v="6"/>
    <n v="5"/>
    <n v="8"/>
    <x v="2"/>
    <n v="10"/>
    <n v="4"/>
    <n v="1"/>
    <s v="Medicare"/>
    <x v="0"/>
    <x v="2"/>
    <n v="1"/>
    <s v="SENIOR"/>
    <x v="1"/>
    <n v="2022"/>
  </r>
  <r>
    <s v="P07246"/>
    <x v="180"/>
    <x v="1"/>
    <x v="21"/>
    <s v="Female"/>
    <x v="0"/>
    <x v="3"/>
    <n v="3"/>
    <n v="6"/>
    <x v="2"/>
    <n v="4"/>
    <n v="2"/>
    <n v="1"/>
    <s v="Medicaid"/>
    <x v="0"/>
    <x v="27"/>
    <n v="0"/>
    <s v="ADULT"/>
    <x v="4"/>
    <n v="2021"/>
  </r>
  <r>
    <s v="P07247"/>
    <x v="1043"/>
    <x v="2"/>
    <x v="1"/>
    <s v="Female"/>
    <x v="1"/>
    <x v="0"/>
    <n v="4"/>
    <n v="7"/>
    <x v="1"/>
    <n v="7"/>
    <n v="4"/>
    <n v="1"/>
    <s v="Medicaid"/>
    <x v="0"/>
    <x v="36"/>
    <n v="0"/>
    <s v="ADULT"/>
    <x v="7"/>
    <n v="2023"/>
  </r>
  <r>
    <s v="P07248"/>
    <x v="902"/>
    <x v="0"/>
    <x v="47"/>
    <s v="Male"/>
    <x v="3"/>
    <x v="1"/>
    <n v="4"/>
    <n v="5"/>
    <x v="3"/>
    <n v="9"/>
    <n v="3"/>
    <n v="1"/>
    <s v="Medicaid"/>
    <x v="0"/>
    <x v="22"/>
    <n v="0"/>
    <s v="ADULT"/>
    <x v="10"/>
    <n v="2023"/>
  </r>
  <r>
    <s v="P07249"/>
    <x v="600"/>
    <x v="0"/>
    <x v="10"/>
    <s v="Female"/>
    <x v="1"/>
    <x v="8"/>
    <n v="2"/>
    <n v="8"/>
    <x v="1"/>
    <n v="4"/>
    <n v="2"/>
    <n v="0"/>
    <s v="Medicaid"/>
    <x v="2"/>
    <x v="48"/>
    <n v="1"/>
    <s v="YOUNG ADULT"/>
    <x v="0"/>
    <n v="2021"/>
  </r>
  <r>
    <s v="P07250"/>
    <x v="318"/>
    <x v="3"/>
    <x v="33"/>
    <s v="Male"/>
    <x v="4"/>
    <x v="7"/>
    <n v="2"/>
    <n v="11"/>
    <x v="1"/>
    <n v="3"/>
    <n v="3"/>
    <n v="0"/>
    <s v="Private"/>
    <x v="2"/>
    <x v="48"/>
    <n v="0"/>
    <s v="YOUNG ADULT"/>
    <x v="5"/>
    <n v="2022"/>
  </r>
  <r>
    <s v="P07251"/>
    <x v="126"/>
    <x v="0"/>
    <x v="14"/>
    <s v="Female"/>
    <x v="2"/>
    <x v="0"/>
    <n v="4"/>
    <n v="7"/>
    <x v="1"/>
    <n v="7"/>
    <n v="2"/>
    <n v="1"/>
    <s v="Medicaid"/>
    <x v="0"/>
    <x v="11"/>
    <n v="1"/>
    <s v="ADULT"/>
    <x v="6"/>
    <n v="2023"/>
  </r>
  <r>
    <s v="P07252"/>
    <x v="796"/>
    <x v="3"/>
    <x v="34"/>
    <s v="Female"/>
    <x v="0"/>
    <x v="5"/>
    <n v="4"/>
    <n v="13"/>
    <x v="0"/>
    <n v="7"/>
    <n v="5"/>
    <n v="1"/>
    <s v="Uninsured"/>
    <x v="0"/>
    <x v="12"/>
    <n v="1"/>
    <s v="ADULT"/>
    <x v="11"/>
    <n v="2023"/>
  </r>
  <r>
    <s v="P07253"/>
    <x v="237"/>
    <x v="0"/>
    <x v="35"/>
    <s v="Female"/>
    <x v="0"/>
    <x v="0"/>
    <n v="5"/>
    <n v="6"/>
    <x v="3"/>
    <n v="8"/>
    <n v="4"/>
    <n v="2"/>
    <s v="Medicare"/>
    <x v="0"/>
    <x v="2"/>
    <n v="1"/>
    <s v="SENIOR"/>
    <x v="6"/>
    <n v="2023"/>
  </r>
  <r>
    <s v="P07254"/>
    <x v="414"/>
    <x v="2"/>
    <x v="41"/>
    <s v="Female"/>
    <x v="4"/>
    <x v="4"/>
    <n v="6"/>
    <n v="5"/>
    <x v="1"/>
    <n v="12"/>
    <n v="6"/>
    <n v="2"/>
    <s v="Medicare"/>
    <x v="1"/>
    <x v="2"/>
    <n v="1"/>
    <s v="SENIOR"/>
    <x v="7"/>
    <n v="2021"/>
  </r>
  <r>
    <s v="P07255"/>
    <x v="496"/>
    <x v="3"/>
    <x v="29"/>
    <s v="Male"/>
    <x v="0"/>
    <x v="7"/>
    <n v="5"/>
    <n v="10"/>
    <x v="1"/>
    <n v="8"/>
    <n v="5"/>
    <n v="1"/>
    <s v="Medicare"/>
    <x v="0"/>
    <x v="2"/>
    <n v="1"/>
    <s v="SENIOR"/>
    <x v="5"/>
    <n v="2021"/>
  </r>
  <r>
    <s v="P07256"/>
    <x v="941"/>
    <x v="2"/>
    <x v="63"/>
    <s v="Female"/>
    <x v="0"/>
    <x v="6"/>
    <n v="6"/>
    <n v="7"/>
    <x v="0"/>
    <n v="11"/>
    <n v="6"/>
    <n v="4"/>
    <s v="Medicare"/>
    <x v="1"/>
    <x v="2"/>
    <n v="1"/>
    <s v="SENIOR"/>
    <x v="7"/>
    <n v="2023"/>
  </r>
  <r>
    <s v="P07257"/>
    <x v="286"/>
    <x v="1"/>
    <x v="31"/>
    <s v="Male"/>
    <x v="1"/>
    <x v="8"/>
    <n v="5"/>
    <n v="10"/>
    <x v="2"/>
    <n v="10"/>
    <n v="2"/>
    <n v="1"/>
    <s v="Private"/>
    <x v="0"/>
    <x v="1"/>
    <n v="1"/>
    <s v="ADULT"/>
    <x v="1"/>
    <n v="2023"/>
  </r>
  <r>
    <s v="P07258"/>
    <x v="924"/>
    <x v="1"/>
    <x v="2"/>
    <s v="Female"/>
    <x v="0"/>
    <x v="1"/>
    <n v="5"/>
    <n v="8"/>
    <x v="1"/>
    <n v="8"/>
    <n v="5"/>
    <n v="1"/>
    <s v="Medicare"/>
    <x v="0"/>
    <x v="12"/>
    <n v="1"/>
    <s v="SENIOR"/>
    <x v="3"/>
    <n v="2021"/>
  </r>
  <r>
    <s v="P07259"/>
    <x v="148"/>
    <x v="3"/>
    <x v="12"/>
    <s v="Male"/>
    <x v="4"/>
    <x v="7"/>
    <n v="3"/>
    <n v="9"/>
    <x v="3"/>
    <n v="6"/>
    <n v="2"/>
    <n v="1"/>
    <s v="Private"/>
    <x v="0"/>
    <x v="31"/>
    <n v="1"/>
    <s v="ADULT"/>
    <x v="8"/>
    <n v="2021"/>
  </r>
  <r>
    <s v="P07260"/>
    <x v="147"/>
    <x v="2"/>
    <x v="49"/>
    <s v="Female"/>
    <x v="4"/>
    <x v="0"/>
    <n v="6"/>
    <n v="7"/>
    <x v="2"/>
    <n v="10"/>
    <n v="8"/>
    <n v="4"/>
    <s v="Medicare"/>
    <x v="1"/>
    <x v="2"/>
    <n v="1"/>
    <s v="SENIOR"/>
    <x v="7"/>
    <n v="2023"/>
  </r>
  <r>
    <s v="P07261"/>
    <x v="480"/>
    <x v="3"/>
    <x v="72"/>
    <s v="Female"/>
    <x v="3"/>
    <x v="0"/>
    <n v="7"/>
    <n v="8"/>
    <x v="1"/>
    <n v="10"/>
    <n v="5"/>
    <n v="3"/>
    <s v="Medicare"/>
    <x v="1"/>
    <x v="2"/>
    <n v="1"/>
    <s v="SENIOR"/>
    <x v="11"/>
    <n v="2022"/>
  </r>
  <r>
    <s v="P07262"/>
    <x v="24"/>
    <x v="3"/>
    <x v="47"/>
    <s v="Female"/>
    <x v="3"/>
    <x v="10"/>
    <n v="4"/>
    <n v="8"/>
    <x v="2"/>
    <n v="9"/>
    <n v="2"/>
    <n v="1"/>
    <s v="Private"/>
    <x v="0"/>
    <x v="29"/>
    <n v="0"/>
    <s v="ADULT"/>
    <x v="5"/>
    <n v="2021"/>
  </r>
  <r>
    <s v="P07263"/>
    <x v="598"/>
    <x v="3"/>
    <x v="20"/>
    <s v="Male"/>
    <x v="2"/>
    <x v="7"/>
    <n v="4"/>
    <n v="13"/>
    <x v="2"/>
    <n v="6"/>
    <n v="3"/>
    <n v="1"/>
    <s v="Medicaid"/>
    <x v="0"/>
    <x v="53"/>
    <n v="1"/>
    <s v="ADULT"/>
    <x v="8"/>
    <n v="2022"/>
  </r>
  <r>
    <s v="P07264"/>
    <x v="987"/>
    <x v="0"/>
    <x v="44"/>
    <s v="Female"/>
    <x v="1"/>
    <x v="8"/>
    <n v="7"/>
    <n v="10"/>
    <x v="2"/>
    <n v="14"/>
    <n v="6"/>
    <n v="3"/>
    <s v="Medicare"/>
    <x v="1"/>
    <x v="2"/>
    <n v="1"/>
    <s v="SENIOR"/>
    <x v="0"/>
    <n v="2022"/>
  </r>
  <r>
    <s v="P07265"/>
    <x v="607"/>
    <x v="3"/>
    <x v="1"/>
    <s v="Female"/>
    <x v="1"/>
    <x v="10"/>
    <n v="5"/>
    <n v="7"/>
    <x v="2"/>
    <n v="8"/>
    <n v="6"/>
    <n v="2"/>
    <s v="Private"/>
    <x v="0"/>
    <x v="2"/>
    <n v="1"/>
    <s v="ADULT"/>
    <x v="11"/>
    <n v="2022"/>
  </r>
  <r>
    <s v="P07266"/>
    <x v="897"/>
    <x v="1"/>
    <x v="37"/>
    <s v="Female"/>
    <x v="0"/>
    <x v="5"/>
    <n v="4"/>
    <n v="10"/>
    <x v="2"/>
    <n v="7"/>
    <n v="3"/>
    <n v="1"/>
    <s v="Private"/>
    <x v="0"/>
    <x v="61"/>
    <n v="1"/>
    <s v="ADULT"/>
    <x v="1"/>
    <n v="2022"/>
  </r>
  <r>
    <s v="P07267"/>
    <x v="204"/>
    <x v="0"/>
    <x v="58"/>
    <s v="Male"/>
    <x v="0"/>
    <x v="1"/>
    <n v="6"/>
    <n v="5"/>
    <x v="1"/>
    <n v="9"/>
    <n v="6"/>
    <n v="4"/>
    <s v="Medicare"/>
    <x v="1"/>
    <x v="2"/>
    <n v="1"/>
    <s v="SENIOR"/>
    <x v="6"/>
    <n v="2021"/>
  </r>
  <r>
    <s v="P07268"/>
    <x v="292"/>
    <x v="1"/>
    <x v="18"/>
    <s v="Female"/>
    <x v="4"/>
    <x v="4"/>
    <n v="5"/>
    <n v="6"/>
    <x v="1"/>
    <n v="10"/>
    <n v="4"/>
    <n v="1"/>
    <s v="Private"/>
    <x v="0"/>
    <x v="21"/>
    <n v="0"/>
    <s v="ADULT"/>
    <x v="3"/>
    <n v="2023"/>
  </r>
  <r>
    <s v="P07269"/>
    <x v="381"/>
    <x v="1"/>
    <x v="26"/>
    <s v="Male"/>
    <x v="0"/>
    <x v="6"/>
    <n v="5"/>
    <n v="7"/>
    <x v="2"/>
    <n v="8"/>
    <n v="6"/>
    <n v="1"/>
    <s v="Private"/>
    <x v="0"/>
    <x v="2"/>
    <n v="1"/>
    <s v="ADULT"/>
    <x v="4"/>
    <n v="2023"/>
  </r>
  <r>
    <s v="P07270"/>
    <x v="847"/>
    <x v="1"/>
    <x v="40"/>
    <s v="Male"/>
    <x v="1"/>
    <x v="3"/>
    <n v="3"/>
    <n v="6"/>
    <x v="0"/>
    <n v="6"/>
    <n v="2"/>
    <n v="1"/>
    <s v="Medicaid"/>
    <x v="0"/>
    <x v="27"/>
    <n v="0"/>
    <s v="ADULT"/>
    <x v="4"/>
    <n v="2023"/>
  </r>
  <r>
    <s v="P07271"/>
    <x v="486"/>
    <x v="2"/>
    <x v="11"/>
    <s v="Male"/>
    <x v="2"/>
    <x v="0"/>
    <n v="2"/>
    <n v="5"/>
    <x v="0"/>
    <n v="3"/>
    <n v="2"/>
    <n v="0"/>
    <s v="Private"/>
    <x v="0"/>
    <x v="43"/>
    <n v="0"/>
    <s v="YOUNG ADULT"/>
    <x v="2"/>
    <n v="2023"/>
  </r>
  <r>
    <s v="P07272"/>
    <x v="115"/>
    <x v="3"/>
    <x v="9"/>
    <s v="Male"/>
    <x v="0"/>
    <x v="7"/>
    <n v="4"/>
    <n v="11"/>
    <x v="1"/>
    <n v="7"/>
    <n v="4"/>
    <n v="1"/>
    <s v="Private"/>
    <x v="0"/>
    <x v="6"/>
    <n v="0"/>
    <s v="ADULT"/>
    <x v="5"/>
    <n v="2022"/>
  </r>
  <r>
    <s v="P07273"/>
    <x v="650"/>
    <x v="2"/>
    <x v="39"/>
    <s v="Male"/>
    <x v="1"/>
    <x v="4"/>
    <n v="6"/>
    <n v="5"/>
    <x v="1"/>
    <n v="10"/>
    <n v="4"/>
    <n v="4"/>
    <s v="Medicare"/>
    <x v="1"/>
    <x v="2"/>
    <n v="0"/>
    <s v="SENIOR"/>
    <x v="2"/>
    <n v="2021"/>
  </r>
  <r>
    <s v="P07274"/>
    <x v="516"/>
    <x v="3"/>
    <x v="4"/>
    <s v="Male"/>
    <x v="0"/>
    <x v="0"/>
    <n v="4"/>
    <n v="7"/>
    <x v="3"/>
    <n v="8"/>
    <n v="3"/>
    <n v="1"/>
    <s v="Private"/>
    <x v="0"/>
    <x v="22"/>
    <n v="0"/>
    <s v="ADULT"/>
    <x v="11"/>
    <n v="2021"/>
  </r>
  <r>
    <s v="P07275"/>
    <x v="907"/>
    <x v="0"/>
    <x v="17"/>
    <s v="Male"/>
    <x v="3"/>
    <x v="1"/>
    <n v="5"/>
    <n v="5"/>
    <x v="1"/>
    <n v="8"/>
    <n v="7"/>
    <n v="2"/>
    <s v="Medicare"/>
    <x v="0"/>
    <x v="2"/>
    <n v="1"/>
    <s v="SENIOR"/>
    <x v="0"/>
    <n v="2021"/>
  </r>
  <r>
    <s v="P07276"/>
    <x v="1023"/>
    <x v="3"/>
    <x v="37"/>
    <s v="Female"/>
    <x v="0"/>
    <x v="5"/>
    <n v="3"/>
    <n v="12"/>
    <x v="0"/>
    <n v="6"/>
    <n v="2"/>
    <n v="2"/>
    <s v="Private"/>
    <x v="0"/>
    <x v="23"/>
    <n v="1"/>
    <s v="ADULT"/>
    <x v="5"/>
    <n v="2021"/>
  </r>
  <r>
    <s v="P07277"/>
    <x v="196"/>
    <x v="2"/>
    <x v="13"/>
    <s v="Female"/>
    <x v="0"/>
    <x v="1"/>
    <n v="5"/>
    <n v="6"/>
    <x v="1"/>
    <n v="8"/>
    <n v="4"/>
    <n v="1"/>
    <s v="Medicaid"/>
    <x v="0"/>
    <x v="24"/>
    <n v="1"/>
    <s v="ADULT"/>
    <x v="7"/>
    <n v="2022"/>
  </r>
  <r>
    <s v="P07278"/>
    <x v="935"/>
    <x v="3"/>
    <x v="31"/>
    <s v="Male"/>
    <x v="4"/>
    <x v="7"/>
    <n v="6"/>
    <n v="11"/>
    <x v="0"/>
    <n v="9"/>
    <n v="5"/>
    <n v="2"/>
    <s v="Private"/>
    <x v="1"/>
    <x v="2"/>
    <n v="1"/>
    <s v="ADULT"/>
    <x v="5"/>
    <n v="2023"/>
  </r>
  <r>
    <s v="P07279"/>
    <x v="865"/>
    <x v="0"/>
    <x v="31"/>
    <s v="Female"/>
    <x v="3"/>
    <x v="0"/>
    <n v="4"/>
    <n v="6"/>
    <x v="2"/>
    <n v="6"/>
    <n v="4"/>
    <n v="2"/>
    <s v="Private"/>
    <x v="0"/>
    <x v="19"/>
    <n v="1"/>
    <s v="ADULT"/>
    <x v="0"/>
    <n v="2022"/>
  </r>
  <r>
    <s v="P07280"/>
    <x v="300"/>
    <x v="2"/>
    <x v="6"/>
    <s v="Female"/>
    <x v="4"/>
    <x v="0"/>
    <n v="5"/>
    <n v="6"/>
    <x v="0"/>
    <n v="8"/>
    <n v="4"/>
    <n v="2"/>
    <s v="Medicare"/>
    <x v="0"/>
    <x v="2"/>
    <n v="1"/>
    <s v="SENIOR"/>
    <x v="7"/>
    <n v="2022"/>
  </r>
  <r>
    <s v="P07281"/>
    <x v="68"/>
    <x v="3"/>
    <x v="46"/>
    <s v="Female"/>
    <x v="4"/>
    <x v="5"/>
    <n v="3"/>
    <n v="11"/>
    <x v="3"/>
    <n v="4"/>
    <n v="2"/>
    <n v="2"/>
    <s v="Private"/>
    <x v="0"/>
    <x v="13"/>
    <n v="1"/>
    <s v="ADULT"/>
    <x v="11"/>
    <n v="2023"/>
  </r>
  <r>
    <s v="P07282"/>
    <x v="67"/>
    <x v="2"/>
    <x v="44"/>
    <s v="Male"/>
    <x v="4"/>
    <x v="1"/>
    <n v="6"/>
    <n v="8"/>
    <x v="3"/>
    <n v="10"/>
    <n v="4"/>
    <n v="2"/>
    <s v="Medicare"/>
    <x v="1"/>
    <x v="2"/>
    <n v="1"/>
    <s v="SENIOR"/>
    <x v="7"/>
    <n v="2021"/>
  </r>
  <r>
    <s v="P07283"/>
    <x v="669"/>
    <x v="1"/>
    <x v="72"/>
    <s v="Male"/>
    <x v="4"/>
    <x v="0"/>
    <n v="6"/>
    <n v="8"/>
    <x v="1"/>
    <n v="9"/>
    <n v="6"/>
    <n v="2"/>
    <s v="Medicare"/>
    <x v="1"/>
    <x v="2"/>
    <n v="1"/>
    <s v="SENIOR"/>
    <x v="4"/>
    <n v="2023"/>
  </r>
  <r>
    <s v="P07284"/>
    <x v="807"/>
    <x v="2"/>
    <x v="24"/>
    <s v="Female"/>
    <x v="2"/>
    <x v="3"/>
    <n v="4"/>
    <n v="9"/>
    <x v="1"/>
    <n v="7"/>
    <n v="3"/>
    <n v="1"/>
    <s v="Medicaid"/>
    <x v="0"/>
    <x v="18"/>
    <n v="1"/>
    <s v="ADULT"/>
    <x v="2"/>
    <n v="2022"/>
  </r>
  <r>
    <s v="P07285"/>
    <x v="833"/>
    <x v="1"/>
    <x v="64"/>
    <s v="Male"/>
    <x v="4"/>
    <x v="0"/>
    <n v="5"/>
    <n v="7"/>
    <x v="1"/>
    <n v="8"/>
    <n v="5"/>
    <n v="2"/>
    <s v="Medicare"/>
    <x v="0"/>
    <x v="2"/>
    <n v="1"/>
    <s v="SENIOR"/>
    <x v="4"/>
    <n v="2021"/>
  </r>
  <r>
    <s v="P07286"/>
    <x v="847"/>
    <x v="1"/>
    <x v="13"/>
    <s v="Male"/>
    <x v="2"/>
    <x v="2"/>
    <n v="4"/>
    <n v="10"/>
    <x v="1"/>
    <n v="7"/>
    <n v="2"/>
    <n v="1"/>
    <s v="Uninsured"/>
    <x v="0"/>
    <x v="32"/>
    <n v="1"/>
    <s v="ADULT"/>
    <x v="4"/>
    <n v="2023"/>
  </r>
  <r>
    <s v="P07287"/>
    <x v="270"/>
    <x v="1"/>
    <x v="59"/>
    <s v="Male"/>
    <x v="2"/>
    <x v="3"/>
    <n v="6"/>
    <n v="7"/>
    <x v="1"/>
    <n v="10"/>
    <n v="6"/>
    <n v="2"/>
    <s v="Medicare"/>
    <x v="1"/>
    <x v="2"/>
    <n v="1"/>
    <s v="SENIOR"/>
    <x v="3"/>
    <n v="2022"/>
  </r>
  <r>
    <s v="P07288"/>
    <x v="973"/>
    <x v="2"/>
    <x v="35"/>
    <s v="Male"/>
    <x v="2"/>
    <x v="0"/>
    <n v="5"/>
    <n v="8"/>
    <x v="3"/>
    <n v="10"/>
    <n v="5"/>
    <n v="4"/>
    <s v="Medicare"/>
    <x v="0"/>
    <x v="2"/>
    <n v="1"/>
    <s v="SENIOR"/>
    <x v="9"/>
    <n v="2022"/>
  </r>
  <r>
    <s v="P07289"/>
    <x v="805"/>
    <x v="1"/>
    <x v="58"/>
    <s v="Female"/>
    <x v="0"/>
    <x v="0"/>
    <n v="6"/>
    <n v="7"/>
    <x v="2"/>
    <n v="9"/>
    <n v="4"/>
    <n v="4"/>
    <s v="Medicare"/>
    <x v="1"/>
    <x v="2"/>
    <n v="1"/>
    <s v="SENIOR"/>
    <x v="1"/>
    <n v="2022"/>
  </r>
  <r>
    <s v="P07290"/>
    <x v="640"/>
    <x v="0"/>
    <x v="24"/>
    <s v="Male"/>
    <x v="3"/>
    <x v="2"/>
    <n v="4"/>
    <n v="11"/>
    <x v="3"/>
    <n v="7"/>
    <n v="3"/>
    <n v="1"/>
    <s v="Private"/>
    <x v="0"/>
    <x v="34"/>
    <n v="1"/>
    <s v="ADULT"/>
    <x v="6"/>
    <n v="2023"/>
  </r>
  <r>
    <s v="P07291"/>
    <x v="929"/>
    <x v="2"/>
    <x v="45"/>
    <s v="Female"/>
    <x v="0"/>
    <x v="6"/>
    <n v="2"/>
    <n v="7"/>
    <x v="1"/>
    <n v="3"/>
    <n v="3"/>
    <n v="2"/>
    <s v="Medicaid"/>
    <x v="2"/>
    <x v="32"/>
    <n v="0"/>
    <s v="YOUNG ADULT"/>
    <x v="9"/>
    <n v="2021"/>
  </r>
  <r>
    <s v="P07292"/>
    <x v="564"/>
    <x v="2"/>
    <x v="21"/>
    <s v="Female"/>
    <x v="2"/>
    <x v="6"/>
    <n v="3"/>
    <n v="8"/>
    <x v="1"/>
    <n v="6"/>
    <n v="2"/>
    <n v="1"/>
    <s v="Medicaid"/>
    <x v="0"/>
    <x v="21"/>
    <n v="1"/>
    <s v="ADULT"/>
    <x v="2"/>
    <n v="2023"/>
  </r>
  <r>
    <s v="P07293"/>
    <x v="839"/>
    <x v="1"/>
    <x v="21"/>
    <s v="Female"/>
    <x v="3"/>
    <x v="6"/>
    <n v="3"/>
    <n v="7"/>
    <x v="2"/>
    <n v="6"/>
    <n v="6"/>
    <n v="2"/>
    <s v="Medicaid"/>
    <x v="0"/>
    <x v="2"/>
    <n v="1"/>
    <s v="ADULT"/>
    <x v="3"/>
    <n v="2023"/>
  </r>
  <r>
    <s v="P07294"/>
    <x v="897"/>
    <x v="1"/>
    <x v="52"/>
    <s v="Male"/>
    <x v="0"/>
    <x v="3"/>
    <n v="4"/>
    <n v="8"/>
    <x v="0"/>
    <n v="9"/>
    <n v="2"/>
    <n v="1"/>
    <s v="Private"/>
    <x v="0"/>
    <x v="52"/>
    <n v="0"/>
    <s v="ADULT"/>
    <x v="1"/>
    <n v="2022"/>
  </r>
  <r>
    <s v="P07295"/>
    <x v="731"/>
    <x v="3"/>
    <x v="30"/>
    <s v="Male"/>
    <x v="1"/>
    <x v="7"/>
    <n v="4"/>
    <n v="10"/>
    <x v="1"/>
    <n v="8"/>
    <n v="2"/>
    <n v="2"/>
    <s v="Private"/>
    <x v="0"/>
    <x v="2"/>
    <n v="1"/>
    <s v="ADULT"/>
    <x v="8"/>
    <n v="2023"/>
  </r>
  <r>
    <s v="P07296"/>
    <x v="147"/>
    <x v="2"/>
    <x v="7"/>
    <s v="Female"/>
    <x v="0"/>
    <x v="8"/>
    <n v="4"/>
    <n v="9"/>
    <x v="2"/>
    <n v="7"/>
    <n v="2"/>
    <n v="1"/>
    <s v="Private"/>
    <x v="0"/>
    <x v="4"/>
    <n v="0"/>
    <s v="ADULT"/>
    <x v="7"/>
    <n v="2023"/>
  </r>
  <r>
    <s v="P07297"/>
    <x v="482"/>
    <x v="3"/>
    <x v="40"/>
    <s v="Male"/>
    <x v="0"/>
    <x v="8"/>
    <n v="4"/>
    <n v="10"/>
    <x v="0"/>
    <n v="7"/>
    <n v="3"/>
    <n v="2"/>
    <s v="Private"/>
    <x v="0"/>
    <x v="47"/>
    <n v="1"/>
    <s v="ADULT"/>
    <x v="11"/>
    <n v="2022"/>
  </r>
  <r>
    <s v="P07298"/>
    <x v="935"/>
    <x v="3"/>
    <x v="13"/>
    <s v="Female"/>
    <x v="0"/>
    <x v="8"/>
    <n v="3"/>
    <n v="8"/>
    <x v="0"/>
    <n v="6"/>
    <n v="2"/>
    <n v="1"/>
    <s v="Medicaid"/>
    <x v="0"/>
    <x v="17"/>
    <n v="0"/>
    <s v="ADULT"/>
    <x v="5"/>
    <n v="2023"/>
  </r>
  <r>
    <s v="P07299"/>
    <x v="695"/>
    <x v="3"/>
    <x v="34"/>
    <s v="Male"/>
    <x v="0"/>
    <x v="7"/>
    <n v="3"/>
    <n v="10"/>
    <x v="1"/>
    <n v="4"/>
    <n v="2"/>
    <n v="1"/>
    <s v="Private"/>
    <x v="0"/>
    <x v="21"/>
    <n v="1"/>
    <s v="ADULT"/>
    <x v="8"/>
    <n v="2023"/>
  </r>
  <r>
    <s v="P07300"/>
    <x v="725"/>
    <x v="0"/>
    <x v="50"/>
    <s v="Female"/>
    <x v="3"/>
    <x v="6"/>
    <n v="5"/>
    <n v="8"/>
    <x v="1"/>
    <n v="8"/>
    <n v="4"/>
    <n v="3"/>
    <s v="Medicare"/>
    <x v="0"/>
    <x v="2"/>
    <n v="1"/>
    <s v="SENIOR"/>
    <x v="0"/>
    <n v="2022"/>
  </r>
  <r>
    <s v="P07301"/>
    <x v="83"/>
    <x v="3"/>
    <x v="37"/>
    <s v="Female"/>
    <x v="3"/>
    <x v="0"/>
    <n v="3"/>
    <n v="7"/>
    <x v="1"/>
    <n v="6"/>
    <n v="4"/>
    <n v="2"/>
    <s v="Private"/>
    <x v="0"/>
    <x v="37"/>
    <n v="1"/>
    <s v="ADULT"/>
    <x v="8"/>
    <n v="2023"/>
  </r>
  <r>
    <s v="P07302"/>
    <x v="258"/>
    <x v="2"/>
    <x v="42"/>
    <s v="Female"/>
    <x v="0"/>
    <x v="0"/>
    <n v="3"/>
    <n v="6"/>
    <x v="0"/>
    <n v="4"/>
    <n v="2"/>
    <n v="1"/>
    <s v="Private"/>
    <x v="0"/>
    <x v="30"/>
    <n v="1"/>
    <s v="ADULT"/>
    <x v="7"/>
    <n v="2022"/>
  </r>
  <r>
    <s v="P07303"/>
    <x v="99"/>
    <x v="0"/>
    <x v="7"/>
    <s v="Female"/>
    <x v="0"/>
    <x v="1"/>
    <n v="3"/>
    <n v="5"/>
    <x v="3"/>
    <n v="6"/>
    <n v="2"/>
    <n v="1"/>
    <s v="Private"/>
    <x v="0"/>
    <x v="9"/>
    <n v="0"/>
    <s v="ADULT"/>
    <x v="10"/>
    <n v="2021"/>
  </r>
  <r>
    <s v="P07304"/>
    <x v="996"/>
    <x v="0"/>
    <x v="14"/>
    <s v="Male"/>
    <x v="0"/>
    <x v="1"/>
    <n v="4"/>
    <n v="6"/>
    <x v="1"/>
    <n v="6"/>
    <n v="3"/>
    <n v="1"/>
    <s v="Medicaid"/>
    <x v="0"/>
    <x v="11"/>
    <n v="0"/>
    <s v="ADULT"/>
    <x v="10"/>
    <n v="2023"/>
  </r>
  <r>
    <s v="P07305"/>
    <x v="186"/>
    <x v="1"/>
    <x v="57"/>
    <s v="Male"/>
    <x v="4"/>
    <x v="0"/>
    <n v="5"/>
    <n v="6"/>
    <x v="2"/>
    <n v="8"/>
    <n v="6"/>
    <n v="2"/>
    <s v="Medicaid"/>
    <x v="0"/>
    <x v="2"/>
    <n v="1"/>
    <s v="SENIOR"/>
    <x v="1"/>
    <n v="2022"/>
  </r>
  <r>
    <s v="P07306"/>
    <x v="996"/>
    <x v="0"/>
    <x v="45"/>
    <s v="Male"/>
    <x v="0"/>
    <x v="8"/>
    <n v="1"/>
    <n v="6"/>
    <x v="3"/>
    <n v="4"/>
    <n v="0"/>
    <n v="0"/>
    <s v="Medicaid"/>
    <x v="1"/>
    <x v="51"/>
    <n v="1"/>
    <s v="YOUNG ADULT"/>
    <x v="10"/>
    <n v="2023"/>
  </r>
  <r>
    <s v="P07307"/>
    <x v="929"/>
    <x v="2"/>
    <x v="35"/>
    <s v="Male"/>
    <x v="1"/>
    <x v="8"/>
    <n v="6"/>
    <n v="9"/>
    <x v="1"/>
    <n v="9"/>
    <n v="4"/>
    <n v="2"/>
    <s v="Medicare"/>
    <x v="1"/>
    <x v="2"/>
    <n v="1"/>
    <s v="SENIOR"/>
    <x v="9"/>
    <n v="2021"/>
  </r>
  <r>
    <s v="P07308"/>
    <x v="9"/>
    <x v="2"/>
    <x v="17"/>
    <s v="Female"/>
    <x v="1"/>
    <x v="4"/>
    <n v="6"/>
    <n v="5"/>
    <x v="2"/>
    <n v="11"/>
    <n v="4"/>
    <n v="2"/>
    <s v="Medicare"/>
    <x v="1"/>
    <x v="2"/>
    <n v="1"/>
    <s v="SENIOR"/>
    <x v="2"/>
    <n v="2022"/>
  </r>
  <r>
    <s v="P07309"/>
    <x v="1004"/>
    <x v="0"/>
    <x v="13"/>
    <s v="Male"/>
    <x v="2"/>
    <x v="2"/>
    <n v="5"/>
    <n v="9"/>
    <x v="1"/>
    <n v="8"/>
    <n v="4"/>
    <n v="1"/>
    <s v="Medicaid"/>
    <x v="0"/>
    <x v="0"/>
    <n v="1"/>
    <s v="ADULT"/>
    <x v="0"/>
    <n v="2023"/>
  </r>
  <r>
    <s v="P07310"/>
    <x v="153"/>
    <x v="3"/>
    <x v="52"/>
    <s v="Male"/>
    <x v="4"/>
    <x v="9"/>
    <n v="3"/>
    <n v="7"/>
    <x v="3"/>
    <n v="6"/>
    <n v="2"/>
    <n v="2"/>
    <s v="Private"/>
    <x v="0"/>
    <x v="64"/>
    <n v="1"/>
    <s v="ADULT"/>
    <x v="5"/>
    <n v="2023"/>
  </r>
  <r>
    <s v="P07311"/>
    <x v="562"/>
    <x v="2"/>
    <x v="7"/>
    <s v="Female"/>
    <x v="1"/>
    <x v="1"/>
    <n v="4"/>
    <n v="6"/>
    <x v="1"/>
    <n v="7"/>
    <n v="4"/>
    <n v="1"/>
    <s v="Private"/>
    <x v="0"/>
    <x v="72"/>
    <n v="0"/>
    <s v="ADULT"/>
    <x v="2"/>
    <n v="2023"/>
  </r>
  <r>
    <s v="P07312"/>
    <x v="564"/>
    <x v="2"/>
    <x v="34"/>
    <s v="Male"/>
    <x v="1"/>
    <x v="2"/>
    <n v="3"/>
    <n v="9"/>
    <x v="2"/>
    <n v="6"/>
    <n v="2"/>
    <n v="1"/>
    <s v="Medicaid"/>
    <x v="0"/>
    <x v="21"/>
    <n v="1"/>
    <s v="ADULT"/>
    <x v="2"/>
    <n v="2023"/>
  </r>
  <r>
    <s v="P07313"/>
    <x v="906"/>
    <x v="1"/>
    <x v="26"/>
    <s v="Female"/>
    <x v="0"/>
    <x v="6"/>
    <n v="4"/>
    <n v="8"/>
    <x v="1"/>
    <n v="6"/>
    <n v="3"/>
    <n v="1"/>
    <s v="Private"/>
    <x v="0"/>
    <x v="8"/>
    <n v="0"/>
    <s v="ADULT"/>
    <x v="1"/>
    <n v="2021"/>
  </r>
  <r>
    <s v="P07314"/>
    <x v="526"/>
    <x v="2"/>
    <x v="27"/>
    <s v="Male"/>
    <x v="3"/>
    <x v="5"/>
    <n v="2"/>
    <n v="13"/>
    <x v="1"/>
    <n v="3"/>
    <n v="3"/>
    <n v="0"/>
    <s v="Medicaid"/>
    <x v="0"/>
    <x v="56"/>
    <n v="1"/>
    <s v="YOUNG ADULT"/>
    <x v="7"/>
    <n v="2023"/>
  </r>
  <r>
    <s v="P07315"/>
    <x v="414"/>
    <x v="2"/>
    <x v="19"/>
    <s v="Male"/>
    <x v="0"/>
    <x v="5"/>
    <n v="3"/>
    <n v="9"/>
    <x v="3"/>
    <n v="4"/>
    <n v="2"/>
    <n v="1"/>
    <s v="Medicaid"/>
    <x v="0"/>
    <x v="31"/>
    <n v="1"/>
    <s v="YOUNG ADULT"/>
    <x v="7"/>
    <n v="2021"/>
  </r>
  <r>
    <s v="P07316"/>
    <x v="543"/>
    <x v="2"/>
    <x v="5"/>
    <s v="Female"/>
    <x v="2"/>
    <x v="3"/>
    <n v="6"/>
    <n v="7"/>
    <x v="2"/>
    <n v="9"/>
    <n v="6"/>
    <n v="2"/>
    <s v="Medicare"/>
    <x v="1"/>
    <x v="2"/>
    <n v="1"/>
    <s v="SENIOR"/>
    <x v="2"/>
    <n v="2021"/>
  </r>
  <r>
    <s v="P07317"/>
    <x v="899"/>
    <x v="0"/>
    <x v="15"/>
    <s v="Female"/>
    <x v="1"/>
    <x v="1"/>
    <n v="3"/>
    <n v="6"/>
    <x v="0"/>
    <n v="4"/>
    <n v="2"/>
    <n v="1"/>
    <s v="Private"/>
    <x v="0"/>
    <x v="30"/>
    <n v="0"/>
    <s v="ADULT"/>
    <x v="10"/>
    <n v="2021"/>
  </r>
  <r>
    <s v="P07318"/>
    <x v="605"/>
    <x v="2"/>
    <x v="64"/>
    <s v="Male"/>
    <x v="4"/>
    <x v="1"/>
    <n v="5"/>
    <n v="7"/>
    <x v="2"/>
    <n v="8"/>
    <n v="4"/>
    <n v="2"/>
    <s v="Medicare"/>
    <x v="0"/>
    <x v="2"/>
    <n v="1"/>
    <s v="SENIOR"/>
    <x v="7"/>
    <n v="2023"/>
  </r>
  <r>
    <s v="P07319"/>
    <x v="744"/>
    <x v="0"/>
    <x v="20"/>
    <s v="Male"/>
    <x v="2"/>
    <x v="4"/>
    <n v="5"/>
    <n v="5"/>
    <x v="1"/>
    <n v="8"/>
    <n v="2"/>
    <n v="1"/>
    <s v="Private"/>
    <x v="0"/>
    <x v="40"/>
    <n v="1"/>
    <s v="ADULT"/>
    <x v="0"/>
    <n v="2021"/>
  </r>
  <r>
    <s v="P07320"/>
    <x v="718"/>
    <x v="2"/>
    <x v="74"/>
    <s v="Male"/>
    <x v="1"/>
    <x v="8"/>
    <n v="2"/>
    <n v="8"/>
    <x v="1"/>
    <n v="5"/>
    <n v="2"/>
    <n v="0"/>
    <s v="Private"/>
    <x v="2"/>
    <x v="16"/>
    <n v="0"/>
    <s v="YOUNG ADULT"/>
    <x v="9"/>
    <n v="2021"/>
  </r>
  <r>
    <s v="P07321"/>
    <x v="559"/>
    <x v="1"/>
    <x v="38"/>
    <s v="Male"/>
    <x v="1"/>
    <x v="8"/>
    <n v="5"/>
    <n v="11"/>
    <x v="2"/>
    <n v="8"/>
    <n v="7"/>
    <n v="1"/>
    <s v="Medicare"/>
    <x v="0"/>
    <x v="2"/>
    <n v="1"/>
    <s v="SENIOR"/>
    <x v="1"/>
    <n v="2021"/>
  </r>
  <r>
    <s v="P07322"/>
    <x v="961"/>
    <x v="1"/>
    <x v="1"/>
    <s v="Male"/>
    <x v="2"/>
    <x v="1"/>
    <n v="7"/>
    <n v="6"/>
    <x v="0"/>
    <n v="12"/>
    <n v="4"/>
    <n v="2"/>
    <s v="Private"/>
    <x v="1"/>
    <x v="2"/>
    <n v="1"/>
    <s v="ADULT"/>
    <x v="1"/>
    <n v="2022"/>
  </r>
  <r>
    <s v="P07323"/>
    <x v="860"/>
    <x v="2"/>
    <x v="7"/>
    <s v="Female"/>
    <x v="0"/>
    <x v="4"/>
    <n v="3"/>
    <n v="6"/>
    <x v="2"/>
    <n v="4"/>
    <n v="2"/>
    <n v="1"/>
    <s v="Uninsured"/>
    <x v="0"/>
    <x v="52"/>
    <n v="1"/>
    <s v="ADULT"/>
    <x v="2"/>
    <n v="2023"/>
  </r>
  <r>
    <s v="P07324"/>
    <x v="838"/>
    <x v="0"/>
    <x v="9"/>
    <s v="Male"/>
    <x v="0"/>
    <x v="2"/>
    <n v="5"/>
    <n v="10"/>
    <x v="2"/>
    <n v="8"/>
    <n v="4"/>
    <n v="2"/>
    <s v="Medicaid"/>
    <x v="0"/>
    <x v="2"/>
    <n v="1"/>
    <s v="ADULT"/>
    <x v="0"/>
    <n v="2022"/>
  </r>
  <r>
    <s v="P07325"/>
    <x v="859"/>
    <x v="2"/>
    <x v="0"/>
    <s v="Male"/>
    <x v="1"/>
    <x v="6"/>
    <n v="4"/>
    <n v="9"/>
    <x v="0"/>
    <n v="8"/>
    <n v="4"/>
    <n v="1"/>
    <s v="Medicare"/>
    <x v="0"/>
    <x v="47"/>
    <n v="1"/>
    <s v="SENIOR"/>
    <x v="2"/>
    <n v="2022"/>
  </r>
  <r>
    <s v="P07326"/>
    <x v="13"/>
    <x v="2"/>
    <x v="29"/>
    <s v="Female"/>
    <x v="1"/>
    <x v="4"/>
    <n v="5"/>
    <n v="5"/>
    <x v="1"/>
    <n v="8"/>
    <n v="5"/>
    <n v="1"/>
    <s v="Medicare"/>
    <x v="0"/>
    <x v="2"/>
    <n v="1"/>
    <s v="SENIOR"/>
    <x v="7"/>
    <n v="2021"/>
  </r>
  <r>
    <s v="P07327"/>
    <x v="408"/>
    <x v="1"/>
    <x v="68"/>
    <s v="Male"/>
    <x v="2"/>
    <x v="1"/>
    <n v="6"/>
    <n v="6"/>
    <x v="0"/>
    <n v="9"/>
    <n v="6"/>
    <n v="2"/>
    <s v="Medicare"/>
    <x v="1"/>
    <x v="2"/>
    <n v="1"/>
    <s v="SENIOR"/>
    <x v="4"/>
    <n v="2021"/>
  </r>
  <r>
    <s v="P07328"/>
    <x v="574"/>
    <x v="0"/>
    <x v="20"/>
    <s v="Male"/>
    <x v="3"/>
    <x v="2"/>
    <n v="5"/>
    <n v="10"/>
    <x v="1"/>
    <n v="8"/>
    <n v="4"/>
    <n v="1"/>
    <s v="Private"/>
    <x v="0"/>
    <x v="2"/>
    <n v="1"/>
    <s v="ADULT"/>
    <x v="10"/>
    <n v="2021"/>
  </r>
  <r>
    <s v="P07329"/>
    <x v="169"/>
    <x v="0"/>
    <x v="51"/>
    <s v="Female"/>
    <x v="1"/>
    <x v="6"/>
    <n v="3"/>
    <n v="6"/>
    <x v="2"/>
    <n v="4"/>
    <n v="2"/>
    <n v="1"/>
    <s v="Private"/>
    <x v="0"/>
    <x v="11"/>
    <n v="0"/>
    <s v="YOUNG ADULT"/>
    <x v="6"/>
    <n v="2022"/>
  </r>
  <r>
    <s v="P07330"/>
    <x v="708"/>
    <x v="1"/>
    <x v="42"/>
    <s v="Male"/>
    <x v="1"/>
    <x v="2"/>
    <n v="3"/>
    <n v="8"/>
    <x v="1"/>
    <n v="4"/>
    <n v="2"/>
    <n v="2"/>
    <s v="Medicaid"/>
    <x v="0"/>
    <x v="23"/>
    <n v="1"/>
    <s v="ADULT"/>
    <x v="4"/>
    <n v="2022"/>
  </r>
  <r>
    <s v="P07331"/>
    <x v="697"/>
    <x v="1"/>
    <x v="49"/>
    <s v="Female"/>
    <x v="2"/>
    <x v="0"/>
    <n v="7"/>
    <n v="9"/>
    <x v="1"/>
    <n v="14"/>
    <n v="6"/>
    <n v="3"/>
    <s v="Medicare"/>
    <x v="1"/>
    <x v="2"/>
    <n v="1"/>
    <s v="SENIOR"/>
    <x v="3"/>
    <n v="2021"/>
  </r>
  <r>
    <s v="P07332"/>
    <x v="601"/>
    <x v="2"/>
    <x v="29"/>
    <s v="Male"/>
    <x v="3"/>
    <x v="6"/>
    <n v="7"/>
    <n v="10"/>
    <x v="1"/>
    <n v="10"/>
    <n v="6"/>
    <n v="3"/>
    <s v="Medicare"/>
    <x v="1"/>
    <x v="2"/>
    <n v="1"/>
    <s v="SENIOR"/>
    <x v="7"/>
    <n v="2023"/>
  </r>
  <r>
    <s v="P07333"/>
    <x v="361"/>
    <x v="3"/>
    <x v="49"/>
    <s v="Male"/>
    <x v="4"/>
    <x v="9"/>
    <n v="6"/>
    <n v="9"/>
    <x v="0"/>
    <n v="10"/>
    <n v="4"/>
    <n v="4"/>
    <s v="Medicare"/>
    <x v="1"/>
    <x v="2"/>
    <n v="1"/>
    <s v="SENIOR"/>
    <x v="5"/>
    <n v="2023"/>
  </r>
  <r>
    <s v="P07334"/>
    <x v="191"/>
    <x v="0"/>
    <x v="44"/>
    <s v="Male"/>
    <x v="0"/>
    <x v="6"/>
    <n v="6"/>
    <n v="8"/>
    <x v="1"/>
    <n v="12"/>
    <n v="6"/>
    <n v="2"/>
    <s v="Medicare"/>
    <x v="1"/>
    <x v="2"/>
    <n v="1"/>
    <s v="SENIOR"/>
    <x v="10"/>
    <n v="2021"/>
  </r>
  <r>
    <s v="P07335"/>
    <x v="549"/>
    <x v="3"/>
    <x v="9"/>
    <s v="Male"/>
    <x v="0"/>
    <x v="0"/>
    <n v="5"/>
    <n v="9"/>
    <x v="1"/>
    <n v="8"/>
    <n v="4"/>
    <n v="1"/>
    <s v="Medicaid"/>
    <x v="0"/>
    <x v="8"/>
    <n v="1"/>
    <s v="ADULT"/>
    <x v="8"/>
    <n v="2021"/>
  </r>
  <r>
    <s v="P07336"/>
    <x v="927"/>
    <x v="0"/>
    <x v="14"/>
    <s v="Male"/>
    <x v="1"/>
    <x v="1"/>
    <n v="5"/>
    <n v="7"/>
    <x v="0"/>
    <n v="10"/>
    <n v="2"/>
    <n v="1"/>
    <s v="Uninsured"/>
    <x v="0"/>
    <x v="26"/>
    <n v="1"/>
    <s v="ADULT"/>
    <x v="10"/>
    <n v="2023"/>
  </r>
  <r>
    <s v="P07337"/>
    <x v="572"/>
    <x v="2"/>
    <x v="24"/>
    <s v="Male"/>
    <x v="2"/>
    <x v="3"/>
    <n v="4"/>
    <n v="9"/>
    <x v="2"/>
    <n v="8"/>
    <n v="4"/>
    <n v="1"/>
    <s v="Private"/>
    <x v="0"/>
    <x v="46"/>
    <n v="1"/>
    <s v="ADULT"/>
    <x v="7"/>
    <n v="2021"/>
  </r>
  <r>
    <s v="P07338"/>
    <x v="813"/>
    <x v="3"/>
    <x v="11"/>
    <s v="Female"/>
    <x v="4"/>
    <x v="9"/>
    <n v="2"/>
    <n v="8"/>
    <x v="1"/>
    <n v="4"/>
    <n v="2"/>
    <n v="0"/>
    <s v="Medicaid"/>
    <x v="2"/>
    <x v="60"/>
    <n v="0"/>
    <s v="YOUNG ADULT"/>
    <x v="8"/>
    <n v="2022"/>
  </r>
  <r>
    <s v="P07339"/>
    <x v="636"/>
    <x v="0"/>
    <x v="47"/>
    <s v="Female"/>
    <x v="0"/>
    <x v="8"/>
    <n v="5"/>
    <n v="9"/>
    <x v="1"/>
    <n v="8"/>
    <n v="4"/>
    <n v="2"/>
    <s v="Medicaid"/>
    <x v="0"/>
    <x v="2"/>
    <n v="1"/>
    <s v="ADULT"/>
    <x v="6"/>
    <n v="2022"/>
  </r>
  <r>
    <s v="P07340"/>
    <x v="754"/>
    <x v="1"/>
    <x v="68"/>
    <s v="Male"/>
    <x v="2"/>
    <x v="0"/>
    <n v="5"/>
    <n v="6"/>
    <x v="1"/>
    <n v="10"/>
    <n v="5"/>
    <n v="2"/>
    <s v="Medicare"/>
    <x v="0"/>
    <x v="2"/>
    <n v="0"/>
    <s v="SENIOR"/>
    <x v="4"/>
    <n v="2023"/>
  </r>
  <r>
    <s v="P07341"/>
    <x v="405"/>
    <x v="3"/>
    <x v="21"/>
    <s v="Female"/>
    <x v="0"/>
    <x v="8"/>
    <n v="3"/>
    <n v="7"/>
    <x v="2"/>
    <n v="6"/>
    <n v="2"/>
    <n v="1"/>
    <s v="Private"/>
    <x v="0"/>
    <x v="21"/>
    <n v="1"/>
    <s v="ADULT"/>
    <x v="5"/>
    <n v="2022"/>
  </r>
  <r>
    <s v="P07342"/>
    <x v="494"/>
    <x v="3"/>
    <x v="57"/>
    <s v="Female"/>
    <x v="2"/>
    <x v="10"/>
    <n v="4"/>
    <n v="7"/>
    <x v="1"/>
    <n v="7"/>
    <n v="2"/>
    <n v="1"/>
    <s v="Medicaid"/>
    <x v="0"/>
    <x v="21"/>
    <n v="1"/>
    <s v="SENIOR"/>
    <x v="11"/>
    <n v="2021"/>
  </r>
  <r>
    <s v="P07343"/>
    <x v="1042"/>
    <x v="3"/>
    <x v="58"/>
    <s v="Female"/>
    <x v="2"/>
    <x v="7"/>
    <n v="6"/>
    <n v="9"/>
    <x v="3"/>
    <n v="9"/>
    <n v="4"/>
    <n v="4"/>
    <s v="Medicare"/>
    <x v="1"/>
    <x v="2"/>
    <n v="1"/>
    <s v="SENIOR"/>
    <x v="8"/>
    <n v="2021"/>
  </r>
  <r>
    <s v="P07344"/>
    <x v="398"/>
    <x v="2"/>
    <x v="15"/>
    <s v="Male"/>
    <x v="1"/>
    <x v="5"/>
    <n v="3"/>
    <n v="9"/>
    <x v="1"/>
    <n v="4"/>
    <n v="4"/>
    <n v="1"/>
    <s v="Private"/>
    <x v="0"/>
    <x v="37"/>
    <n v="0"/>
    <s v="ADULT"/>
    <x v="2"/>
    <n v="2021"/>
  </r>
  <r>
    <s v="P07345"/>
    <x v="450"/>
    <x v="3"/>
    <x v="7"/>
    <s v="Female"/>
    <x v="0"/>
    <x v="7"/>
    <n v="4"/>
    <n v="12"/>
    <x v="1"/>
    <n v="8"/>
    <n v="2"/>
    <n v="1"/>
    <s v="Private"/>
    <x v="0"/>
    <x v="8"/>
    <n v="1"/>
    <s v="ADULT"/>
    <x v="5"/>
    <n v="2021"/>
  </r>
  <r>
    <s v="P07346"/>
    <x v="904"/>
    <x v="2"/>
    <x v="13"/>
    <s v="Male"/>
    <x v="4"/>
    <x v="3"/>
    <n v="5"/>
    <n v="8"/>
    <x v="0"/>
    <n v="8"/>
    <n v="4"/>
    <n v="2"/>
    <s v="Private"/>
    <x v="0"/>
    <x v="67"/>
    <n v="1"/>
    <s v="ADULT"/>
    <x v="9"/>
    <n v="2022"/>
  </r>
  <r>
    <s v="P07347"/>
    <x v="526"/>
    <x v="2"/>
    <x v="46"/>
    <s v="Male"/>
    <x v="3"/>
    <x v="6"/>
    <n v="3"/>
    <n v="8"/>
    <x v="0"/>
    <n v="8"/>
    <n v="2"/>
    <n v="2"/>
    <s v="Private"/>
    <x v="0"/>
    <x v="45"/>
    <n v="1"/>
    <s v="ADULT"/>
    <x v="7"/>
    <n v="2023"/>
  </r>
  <r>
    <s v="P07348"/>
    <x v="202"/>
    <x v="3"/>
    <x v="56"/>
    <s v="Female"/>
    <x v="3"/>
    <x v="9"/>
    <n v="2"/>
    <n v="7"/>
    <x v="1"/>
    <n v="4"/>
    <n v="1"/>
    <n v="0"/>
    <s v="Private"/>
    <x v="0"/>
    <x v="60"/>
    <n v="0"/>
    <s v="YOUNG ADULT"/>
    <x v="5"/>
    <n v="2021"/>
  </r>
  <r>
    <s v="P07349"/>
    <x v="480"/>
    <x v="3"/>
    <x v="15"/>
    <s v="Female"/>
    <x v="0"/>
    <x v="7"/>
    <n v="3"/>
    <n v="9"/>
    <x v="2"/>
    <n v="6"/>
    <n v="4"/>
    <n v="1"/>
    <s v="Private"/>
    <x v="0"/>
    <x v="40"/>
    <n v="1"/>
    <s v="ADULT"/>
    <x v="11"/>
    <n v="2022"/>
  </r>
  <r>
    <s v="P07350"/>
    <x v="24"/>
    <x v="3"/>
    <x v="17"/>
    <s v="Female"/>
    <x v="1"/>
    <x v="8"/>
    <n v="6"/>
    <n v="8"/>
    <x v="2"/>
    <n v="10"/>
    <n v="6"/>
    <n v="2"/>
    <s v="Medicare"/>
    <x v="1"/>
    <x v="2"/>
    <n v="1"/>
    <s v="SENIOR"/>
    <x v="5"/>
    <n v="2021"/>
  </r>
  <r>
    <s v="P07351"/>
    <x v="375"/>
    <x v="3"/>
    <x v="15"/>
    <s v="Female"/>
    <x v="3"/>
    <x v="7"/>
    <n v="4"/>
    <n v="10"/>
    <x v="1"/>
    <n v="9"/>
    <n v="3"/>
    <n v="1"/>
    <s v="Uninsured"/>
    <x v="0"/>
    <x v="1"/>
    <n v="1"/>
    <s v="ADULT"/>
    <x v="8"/>
    <n v="2021"/>
  </r>
  <r>
    <s v="P07352"/>
    <x v="816"/>
    <x v="1"/>
    <x v="30"/>
    <s v="Male"/>
    <x v="2"/>
    <x v="6"/>
    <n v="4"/>
    <n v="9"/>
    <x v="2"/>
    <n v="6"/>
    <n v="2"/>
    <n v="1"/>
    <s v="Medicaid"/>
    <x v="0"/>
    <x v="23"/>
    <n v="1"/>
    <s v="ADULT"/>
    <x v="3"/>
    <n v="2023"/>
  </r>
  <r>
    <s v="P07353"/>
    <x v="1052"/>
    <x v="2"/>
    <x v="42"/>
    <s v="Female"/>
    <x v="4"/>
    <x v="6"/>
    <n v="4"/>
    <n v="7"/>
    <x v="1"/>
    <n v="7"/>
    <n v="2"/>
    <n v="1"/>
    <s v="Private"/>
    <x v="0"/>
    <x v="61"/>
    <n v="1"/>
    <s v="ADULT"/>
    <x v="9"/>
    <n v="2021"/>
  </r>
  <r>
    <s v="P07354"/>
    <x v="837"/>
    <x v="1"/>
    <x v="68"/>
    <s v="Male"/>
    <x v="0"/>
    <x v="8"/>
    <n v="6"/>
    <n v="9"/>
    <x v="0"/>
    <n v="11"/>
    <n v="6"/>
    <n v="4"/>
    <s v="Medicare"/>
    <x v="1"/>
    <x v="2"/>
    <n v="1"/>
    <s v="SENIOR"/>
    <x v="3"/>
    <n v="2021"/>
  </r>
  <r>
    <s v="P07355"/>
    <x v="704"/>
    <x v="0"/>
    <x v="54"/>
    <s v="Male"/>
    <x v="2"/>
    <x v="4"/>
    <n v="5"/>
    <n v="5"/>
    <x v="0"/>
    <n v="8"/>
    <n v="4"/>
    <n v="3"/>
    <s v="Medicare"/>
    <x v="0"/>
    <x v="2"/>
    <n v="1"/>
    <s v="SENIOR"/>
    <x v="10"/>
    <n v="2021"/>
  </r>
  <r>
    <s v="P07356"/>
    <x v="458"/>
    <x v="2"/>
    <x v="58"/>
    <s v="Female"/>
    <x v="3"/>
    <x v="6"/>
    <n v="5"/>
    <n v="8"/>
    <x v="2"/>
    <n v="8"/>
    <n v="5"/>
    <n v="2"/>
    <s v="Medicare"/>
    <x v="0"/>
    <x v="2"/>
    <n v="1"/>
    <s v="SENIOR"/>
    <x v="9"/>
    <n v="2022"/>
  </r>
  <r>
    <s v="P07357"/>
    <x v="177"/>
    <x v="1"/>
    <x v="14"/>
    <s v="Male"/>
    <x v="3"/>
    <x v="1"/>
    <n v="5"/>
    <n v="5"/>
    <x v="1"/>
    <n v="8"/>
    <n v="2"/>
    <n v="1"/>
    <s v="Private"/>
    <x v="0"/>
    <x v="40"/>
    <n v="0"/>
    <s v="ADULT"/>
    <x v="4"/>
    <n v="2023"/>
  </r>
  <r>
    <s v="P07358"/>
    <x v="600"/>
    <x v="0"/>
    <x v="4"/>
    <s v="Female"/>
    <x v="0"/>
    <x v="1"/>
    <n v="4"/>
    <n v="5"/>
    <x v="0"/>
    <n v="9"/>
    <n v="3"/>
    <n v="1"/>
    <s v="Private"/>
    <x v="0"/>
    <x v="20"/>
    <n v="1"/>
    <s v="ADULT"/>
    <x v="0"/>
    <n v="2021"/>
  </r>
  <r>
    <s v="P07359"/>
    <x v="778"/>
    <x v="0"/>
    <x v="25"/>
    <s v="Male"/>
    <x v="1"/>
    <x v="4"/>
    <n v="2"/>
    <n v="7"/>
    <x v="2"/>
    <n v="3"/>
    <n v="1"/>
    <n v="0"/>
    <s v="Medicaid"/>
    <x v="1"/>
    <x v="25"/>
    <n v="0"/>
    <s v="YOUNG ADULT"/>
    <x v="0"/>
    <n v="2022"/>
  </r>
  <r>
    <s v="P07360"/>
    <x v="710"/>
    <x v="3"/>
    <x v="72"/>
    <s v="Female"/>
    <x v="1"/>
    <x v="7"/>
    <n v="6"/>
    <n v="9"/>
    <x v="1"/>
    <n v="11"/>
    <n v="4"/>
    <n v="2"/>
    <s v="Medicare"/>
    <x v="1"/>
    <x v="2"/>
    <n v="1"/>
    <s v="SENIOR"/>
    <x v="8"/>
    <n v="2021"/>
  </r>
  <r>
    <s v="P07361"/>
    <x v="98"/>
    <x v="0"/>
    <x v="34"/>
    <s v="Male"/>
    <x v="1"/>
    <x v="2"/>
    <n v="3"/>
    <n v="10"/>
    <x v="1"/>
    <n v="6"/>
    <n v="4"/>
    <n v="1"/>
    <s v="Private"/>
    <x v="0"/>
    <x v="37"/>
    <n v="1"/>
    <s v="ADULT"/>
    <x v="0"/>
    <n v="2023"/>
  </r>
  <r>
    <s v="P07362"/>
    <x v="284"/>
    <x v="3"/>
    <x v="2"/>
    <s v="Male"/>
    <x v="0"/>
    <x v="7"/>
    <n v="7"/>
    <n v="14"/>
    <x v="1"/>
    <n v="10"/>
    <n v="6"/>
    <n v="2"/>
    <s v="Medicare"/>
    <x v="1"/>
    <x v="2"/>
    <n v="1"/>
    <s v="SENIOR"/>
    <x v="5"/>
    <n v="2022"/>
  </r>
  <r>
    <s v="P07363"/>
    <x v="595"/>
    <x v="3"/>
    <x v="59"/>
    <s v="Female"/>
    <x v="4"/>
    <x v="8"/>
    <n v="5"/>
    <n v="9"/>
    <x v="0"/>
    <n v="8"/>
    <n v="6"/>
    <n v="3"/>
    <s v="Medicare"/>
    <x v="0"/>
    <x v="2"/>
    <n v="1"/>
    <s v="SENIOR"/>
    <x v="11"/>
    <n v="2023"/>
  </r>
  <r>
    <s v="P07364"/>
    <x v="230"/>
    <x v="2"/>
    <x v="12"/>
    <s v="Male"/>
    <x v="0"/>
    <x v="2"/>
    <n v="3"/>
    <n v="10"/>
    <x v="1"/>
    <n v="4"/>
    <n v="2"/>
    <n v="1"/>
    <s v="Medicaid"/>
    <x v="0"/>
    <x v="21"/>
    <n v="1"/>
    <s v="ADULT"/>
    <x v="9"/>
    <n v="2022"/>
  </r>
  <r>
    <s v="P07365"/>
    <x v="728"/>
    <x v="1"/>
    <x v="35"/>
    <s v="Female"/>
    <x v="3"/>
    <x v="6"/>
    <n v="7"/>
    <n v="9"/>
    <x v="2"/>
    <n v="10"/>
    <n v="7"/>
    <n v="4"/>
    <s v="Medicare"/>
    <x v="1"/>
    <x v="2"/>
    <n v="1"/>
    <s v="SENIOR"/>
    <x v="1"/>
    <n v="2023"/>
  </r>
  <r>
    <s v="P07366"/>
    <x v="169"/>
    <x v="0"/>
    <x v="29"/>
    <s v="Female"/>
    <x v="0"/>
    <x v="6"/>
    <n v="5"/>
    <n v="8"/>
    <x v="2"/>
    <n v="8"/>
    <n v="5"/>
    <n v="1"/>
    <s v="Medicare"/>
    <x v="0"/>
    <x v="2"/>
    <n v="1"/>
    <s v="SENIOR"/>
    <x v="6"/>
    <n v="2022"/>
  </r>
  <r>
    <s v="P07367"/>
    <x v="736"/>
    <x v="2"/>
    <x v="69"/>
    <s v="Female"/>
    <x v="1"/>
    <x v="2"/>
    <n v="6"/>
    <n v="9"/>
    <x v="0"/>
    <n v="10"/>
    <n v="6"/>
    <n v="4"/>
    <s v="Medicare"/>
    <x v="1"/>
    <x v="2"/>
    <n v="1"/>
    <s v="SENIOR"/>
    <x v="7"/>
    <n v="2022"/>
  </r>
  <r>
    <s v="P07368"/>
    <x v="68"/>
    <x v="3"/>
    <x v="7"/>
    <s v="Female"/>
    <x v="2"/>
    <x v="8"/>
    <n v="3"/>
    <n v="8"/>
    <x v="0"/>
    <n v="8"/>
    <n v="2"/>
    <n v="1"/>
    <s v="Medicaid"/>
    <x v="0"/>
    <x v="59"/>
    <n v="0"/>
    <s v="ADULT"/>
    <x v="11"/>
    <n v="2023"/>
  </r>
  <r>
    <s v="P07369"/>
    <x v="172"/>
    <x v="2"/>
    <x v="56"/>
    <s v="Male"/>
    <x v="2"/>
    <x v="1"/>
    <n v="3"/>
    <n v="4"/>
    <x v="1"/>
    <n v="8"/>
    <n v="2"/>
    <n v="1"/>
    <s v="Private"/>
    <x v="0"/>
    <x v="9"/>
    <n v="0"/>
    <s v="YOUNG ADULT"/>
    <x v="7"/>
    <n v="2022"/>
  </r>
  <r>
    <s v="P07370"/>
    <x v="32"/>
    <x v="2"/>
    <x v="42"/>
    <s v="Female"/>
    <x v="1"/>
    <x v="2"/>
    <n v="3"/>
    <n v="9"/>
    <x v="1"/>
    <n v="4"/>
    <n v="4"/>
    <n v="1"/>
    <s v="Private"/>
    <x v="0"/>
    <x v="37"/>
    <n v="1"/>
    <s v="ADULT"/>
    <x v="7"/>
    <n v="2021"/>
  </r>
  <r>
    <s v="P07371"/>
    <x v="974"/>
    <x v="3"/>
    <x v="26"/>
    <s v="Male"/>
    <x v="0"/>
    <x v="9"/>
    <n v="5"/>
    <n v="9"/>
    <x v="1"/>
    <n v="8"/>
    <n v="4"/>
    <n v="2"/>
    <s v="Private"/>
    <x v="0"/>
    <x v="2"/>
    <n v="1"/>
    <s v="ADULT"/>
    <x v="5"/>
    <n v="2021"/>
  </r>
  <r>
    <s v="P07372"/>
    <x v="868"/>
    <x v="0"/>
    <x v="47"/>
    <s v="Male"/>
    <x v="0"/>
    <x v="0"/>
    <n v="4"/>
    <n v="8"/>
    <x v="1"/>
    <n v="6"/>
    <n v="3"/>
    <n v="1"/>
    <s v="Private"/>
    <x v="0"/>
    <x v="63"/>
    <n v="0"/>
    <s v="ADULT"/>
    <x v="0"/>
    <n v="2021"/>
  </r>
  <r>
    <s v="P07373"/>
    <x v="721"/>
    <x v="0"/>
    <x v="36"/>
    <s v="Male"/>
    <x v="3"/>
    <x v="2"/>
    <n v="4"/>
    <n v="13"/>
    <x v="3"/>
    <n v="7"/>
    <n v="3"/>
    <n v="1"/>
    <s v="Private"/>
    <x v="0"/>
    <x v="34"/>
    <n v="0"/>
    <s v="ADULT"/>
    <x v="0"/>
    <n v="2022"/>
  </r>
  <r>
    <s v="P07374"/>
    <x v="56"/>
    <x v="1"/>
    <x v="10"/>
    <s v="Female"/>
    <x v="1"/>
    <x v="2"/>
    <n v="2"/>
    <n v="8"/>
    <x v="3"/>
    <n v="5"/>
    <n v="2"/>
    <n v="2"/>
    <s v="Medicaid"/>
    <x v="2"/>
    <x v="67"/>
    <n v="1"/>
    <s v="YOUNG ADULT"/>
    <x v="4"/>
    <n v="2022"/>
  </r>
  <r>
    <s v="P07375"/>
    <x v="124"/>
    <x v="0"/>
    <x v="57"/>
    <s v="Female"/>
    <x v="0"/>
    <x v="0"/>
    <n v="4"/>
    <n v="6"/>
    <x v="2"/>
    <n v="8"/>
    <n v="3"/>
    <n v="1"/>
    <s v="Uninsured"/>
    <x v="0"/>
    <x v="31"/>
    <n v="1"/>
    <s v="SENIOR"/>
    <x v="10"/>
    <n v="2021"/>
  </r>
  <r>
    <s v="P07376"/>
    <x v="403"/>
    <x v="1"/>
    <x v="72"/>
    <s v="Female"/>
    <x v="2"/>
    <x v="8"/>
    <n v="8"/>
    <n v="10"/>
    <x v="1"/>
    <n v="14"/>
    <n v="6"/>
    <n v="3"/>
    <s v="Medicare"/>
    <x v="1"/>
    <x v="2"/>
    <n v="1"/>
    <s v="SENIOR"/>
    <x v="3"/>
    <n v="2022"/>
  </r>
  <r>
    <s v="P07377"/>
    <x v="373"/>
    <x v="1"/>
    <x v="57"/>
    <s v="Female"/>
    <x v="4"/>
    <x v="6"/>
    <n v="4"/>
    <n v="7"/>
    <x v="1"/>
    <n v="8"/>
    <n v="3"/>
    <n v="1"/>
    <s v="Private"/>
    <x v="0"/>
    <x v="45"/>
    <n v="1"/>
    <s v="SENIOR"/>
    <x v="1"/>
    <n v="2023"/>
  </r>
  <r>
    <s v="P07378"/>
    <x v="194"/>
    <x v="3"/>
    <x v="38"/>
    <s v="Female"/>
    <x v="3"/>
    <x v="8"/>
    <n v="6"/>
    <n v="10"/>
    <x v="0"/>
    <n v="9"/>
    <n v="4"/>
    <n v="2"/>
    <s v="Medicare"/>
    <x v="1"/>
    <x v="2"/>
    <n v="1"/>
    <s v="SENIOR"/>
    <x v="8"/>
    <n v="2022"/>
  </r>
  <r>
    <s v="P07379"/>
    <x v="280"/>
    <x v="1"/>
    <x v="8"/>
    <s v="Female"/>
    <x v="0"/>
    <x v="6"/>
    <n v="6"/>
    <n v="9"/>
    <x v="1"/>
    <n v="10"/>
    <n v="6"/>
    <n v="2"/>
    <s v="Medicare"/>
    <x v="1"/>
    <x v="2"/>
    <n v="1"/>
    <s v="SENIOR"/>
    <x v="1"/>
    <n v="2021"/>
  </r>
  <r>
    <s v="P07380"/>
    <x v="373"/>
    <x v="1"/>
    <x v="20"/>
    <s v="Male"/>
    <x v="1"/>
    <x v="2"/>
    <n v="5"/>
    <n v="9"/>
    <x v="2"/>
    <n v="14"/>
    <n v="2"/>
    <n v="1"/>
    <s v="Private"/>
    <x v="0"/>
    <x v="2"/>
    <n v="1"/>
    <s v="ADULT"/>
    <x v="1"/>
    <n v="2023"/>
  </r>
  <r>
    <s v="P07381"/>
    <x v="473"/>
    <x v="3"/>
    <x v="39"/>
    <s v="Female"/>
    <x v="3"/>
    <x v="2"/>
    <n v="6"/>
    <n v="11"/>
    <x v="1"/>
    <n v="10"/>
    <n v="6"/>
    <n v="4"/>
    <s v="Medicare"/>
    <x v="1"/>
    <x v="2"/>
    <n v="1"/>
    <s v="SENIOR"/>
    <x v="8"/>
    <n v="2023"/>
  </r>
  <r>
    <s v="P07382"/>
    <x v="242"/>
    <x v="0"/>
    <x v="20"/>
    <s v="Female"/>
    <x v="0"/>
    <x v="8"/>
    <n v="4"/>
    <n v="8"/>
    <x v="0"/>
    <n v="6"/>
    <n v="6"/>
    <n v="2"/>
    <s v="Private"/>
    <x v="0"/>
    <x v="2"/>
    <n v="1"/>
    <s v="ADULT"/>
    <x v="0"/>
    <n v="2021"/>
  </r>
  <r>
    <s v="P07383"/>
    <x v="894"/>
    <x v="0"/>
    <x v="32"/>
    <s v="Male"/>
    <x v="0"/>
    <x v="1"/>
    <n v="3"/>
    <n v="6"/>
    <x v="0"/>
    <n v="6"/>
    <n v="2"/>
    <n v="1"/>
    <s v="Private"/>
    <x v="0"/>
    <x v="10"/>
    <n v="1"/>
    <s v="ADULT"/>
    <x v="6"/>
    <n v="2022"/>
  </r>
  <r>
    <s v="P07384"/>
    <x v="1032"/>
    <x v="3"/>
    <x v="46"/>
    <s v="Female"/>
    <x v="0"/>
    <x v="7"/>
    <n v="3"/>
    <n v="9"/>
    <x v="2"/>
    <n v="4"/>
    <n v="4"/>
    <n v="2"/>
    <s v="Private"/>
    <x v="0"/>
    <x v="6"/>
    <n v="1"/>
    <s v="ADULT"/>
    <x v="8"/>
    <n v="2023"/>
  </r>
  <r>
    <s v="P07385"/>
    <x v="878"/>
    <x v="1"/>
    <x v="22"/>
    <s v="Male"/>
    <x v="4"/>
    <x v="4"/>
    <n v="4"/>
    <n v="5"/>
    <x v="2"/>
    <n v="7"/>
    <n v="3"/>
    <n v="1"/>
    <s v="Private"/>
    <x v="0"/>
    <x v="63"/>
    <n v="1"/>
    <s v="ADULT"/>
    <x v="1"/>
    <n v="2022"/>
  </r>
  <r>
    <s v="P07386"/>
    <x v="55"/>
    <x v="1"/>
    <x v="14"/>
    <s v="Female"/>
    <x v="2"/>
    <x v="4"/>
    <n v="4"/>
    <n v="7"/>
    <x v="1"/>
    <n v="10"/>
    <n v="2"/>
    <n v="1"/>
    <s v="Uninsured"/>
    <x v="0"/>
    <x v="31"/>
    <n v="1"/>
    <s v="ADULT"/>
    <x v="3"/>
    <n v="2022"/>
  </r>
  <r>
    <s v="P07387"/>
    <x v="483"/>
    <x v="1"/>
    <x v="32"/>
    <s v="Female"/>
    <x v="0"/>
    <x v="0"/>
    <n v="3"/>
    <n v="5"/>
    <x v="0"/>
    <n v="6"/>
    <n v="2"/>
    <n v="1"/>
    <s v="Medicaid"/>
    <x v="0"/>
    <x v="5"/>
    <n v="0"/>
    <s v="ADULT"/>
    <x v="1"/>
    <n v="2022"/>
  </r>
  <r>
    <s v="P07388"/>
    <x v="136"/>
    <x v="0"/>
    <x v="14"/>
    <s v="Female"/>
    <x v="4"/>
    <x v="0"/>
    <n v="4"/>
    <n v="6"/>
    <x v="2"/>
    <n v="8"/>
    <n v="3"/>
    <n v="1"/>
    <s v="Uninsured"/>
    <x v="0"/>
    <x v="31"/>
    <n v="1"/>
    <s v="ADULT"/>
    <x v="10"/>
    <n v="2023"/>
  </r>
  <r>
    <s v="P07389"/>
    <x v="335"/>
    <x v="3"/>
    <x v="57"/>
    <s v="Female"/>
    <x v="2"/>
    <x v="10"/>
    <n v="5"/>
    <n v="6"/>
    <x v="0"/>
    <n v="8"/>
    <n v="4"/>
    <n v="1"/>
    <s v="Private"/>
    <x v="0"/>
    <x v="45"/>
    <n v="1"/>
    <s v="SENIOR"/>
    <x v="5"/>
    <n v="2021"/>
  </r>
  <r>
    <s v="P07390"/>
    <x v="762"/>
    <x v="3"/>
    <x v="58"/>
    <s v="Female"/>
    <x v="3"/>
    <x v="10"/>
    <n v="6"/>
    <n v="6"/>
    <x v="3"/>
    <n v="12"/>
    <n v="4"/>
    <n v="2"/>
    <s v="Medicare"/>
    <x v="1"/>
    <x v="2"/>
    <n v="1"/>
    <s v="SENIOR"/>
    <x v="11"/>
    <n v="2023"/>
  </r>
  <r>
    <s v="P07391"/>
    <x v="519"/>
    <x v="3"/>
    <x v="64"/>
    <s v="Female"/>
    <x v="0"/>
    <x v="7"/>
    <n v="5"/>
    <n v="13"/>
    <x v="0"/>
    <n v="8"/>
    <n v="4"/>
    <n v="3"/>
    <s v="Medicare"/>
    <x v="0"/>
    <x v="2"/>
    <n v="1"/>
    <s v="SENIOR"/>
    <x v="5"/>
    <n v="2023"/>
  </r>
  <r>
    <s v="P07392"/>
    <x v="187"/>
    <x v="0"/>
    <x v="18"/>
    <s v="Male"/>
    <x v="3"/>
    <x v="2"/>
    <n v="5"/>
    <n v="11"/>
    <x v="2"/>
    <n v="8"/>
    <n v="4"/>
    <n v="1"/>
    <s v="Private"/>
    <x v="0"/>
    <x v="53"/>
    <n v="1"/>
    <s v="ADULT"/>
    <x v="6"/>
    <n v="2022"/>
  </r>
  <r>
    <s v="P07393"/>
    <x v="711"/>
    <x v="0"/>
    <x v="28"/>
    <s v="Male"/>
    <x v="0"/>
    <x v="1"/>
    <n v="2"/>
    <n v="4"/>
    <x v="3"/>
    <n v="4"/>
    <n v="1"/>
    <n v="0"/>
    <s v="Uninsured"/>
    <x v="0"/>
    <x v="30"/>
    <n v="0"/>
    <s v="YOUNG ADULT"/>
    <x v="10"/>
    <n v="2023"/>
  </r>
  <r>
    <s v="P07394"/>
    <x v="559"/>
    <x v="1"/>
    <x v="32"/>
    <s v="Female"/>
    <x v="2"/>
    <x v="1"/>
    <n v="4"/>
    <n v="6"/>
    <x v="2"/>
    <n v="6"/>
    <n v="3"/>
    <n v="2"/>
    <s v="Medicaid"/>
    <x v="0"/>
    <x v="4"/>
    <n v="1"/>
    <s v="ADULT"/>
    <x v="1"/>
    <n v="2021"/>
  </r>
  <r>
    <s v="P07395"/>
    <x v="4"/>
    <x v="1"/>
    <x v="47"/>
    <s v="Female"/>
    <x v="3"/>
    <x v="1"/>
    <n v="4"/>
    <n v="5"/>
    <x v="1"/>
    <n v="8"/>
    <n v="2"/>
    <n v="1"/>
    <s v="Private"/>
    <x v="0"/>
    <x v="20"/>
    <n v="1"/>
    <s v="ADULT"/>
    <x v="3"/>
    <n v="2021"/>
  </r>
  <r>
    <s v="P07396"/>
    <x v="847"/>
    <x v="1"/>
    <x v="60"/>
    <s v="Female"/>
    <x v="1"/>
    <x v="6"/>
    <n v="3"/>
    <n v="6"/>
    <x v="0"/>
    <n v="4"/>
    <n v="2"/>
    <n v="1"/>
    <s v="Private"/>
    <x v="0"/>
    <x v="11"/>
    <n v="0"/>
    <s v="YOUNG ADULT"/>
    <x v="4"/>
    <n v="2023"/>
  </r>
  <r>
    <s v="P07397"/>
    <x v="442"/>
    <x v="3"/>
    <x v="44"/>
    <s v="Male"/>
    <x v="1"/>
    <x v="0"/>
    <n v="5"/>
    <n v="6"/>
    <x v="0"/>
    <n v="8"/>
    <n v="5"/>
    <n v="2"/>
    <s v="Medicare"/>
    <x v="0"/>
    <x v="2"/>
    <n v="1"/>
    <s v="SENIOR"/>
    <x v="8"/>
    <n v="2021"/>
  </r>
  <r>
    <s v="P07398"/>
    <x v="396"/>
    <x v="2"/>
    <x v="30"/>
    <s v="Female"/>
    <x v="3"/>
    <x v="6"/>
    <n v="4"/>
    <n v="9"/>
    <x v="1"/>
    <n v="7"/>
    <n v="3"/>
    <n v="2"/>
    <s v="Uninsured"/>
    <x v="0"/>
    <x v="2"/>
    <n v="1"/>
    <s v="ADULT"/>
    <x v="2"/>
    <n v="2021"/>
  </r>
  <r>
    <s v="P07399"/>
    <x v="995"/>
    <x v="2"/>
    <x v="20"/>
    <s v="Female"/>
    <x v="3"/>
    <x v="1"/>
    <n v="4"/>
    <n v="5"/>
    <x v="2"/>
    <n v="6"/>
    <n v="4"/>
    <n v="1"/>
    <s v="Medicaid"/>
    <x v="0"/>
    <x v="37"/>
    <n v="1"/>
    <s v="ADULT"/>
    <x v="9"/>
    <n v="2022"/>
  </r>
  <r>
    <s v="P07400"/>
    <x v="951"/>
    <x v="0"/>
    <x v="44"/>
    <s v="Male"/>
    <x v="3"/>
    <x v="3"/>
    <n v="5"/>
    <n v="8"/>
    <x v="3"/>
    <n v="8"/>
    <n v="6"/>
    <n v="2"/>
    <s v="Medicare"/>
    <x v="0"/>
    <x v="2"/>
    <n v="1"/>
    <s v="SENIOR"/>
    <x v="6"/>
    <n v="2022"/>
  </r>
  <r>
    <s v="P07401"/>
    <x v="993"/>
    <x v="1"/>
    <x v="21"/>
    <s v="Female"/>
    <x v="3"/>
    <x v="0"/>
    <n v="4"/>
    <n v="8"/>
    <x v="1"/>
    <n v="8"/>
    <n v="3"/>
    <n v="1"/>
    <s v="Medicaid"/>
    <x v="0"/>
    <x v="72"/>
    <n v="0"/>
    <s v="ADULT"/>
    <x v="3"/>
    <n v="2022"/>
  </r>
  <r>
    <s v="P07402"/>
    <x v="263"/>
    <x v="2"/>
    <x v="8"/>
    <s v="Female"/>
    <x v="1"/>
    <x v="4"/>
    <n v="4"/>
    <n v="5"/>
    <x v="2"/>
    <n v="6"/>
    <n v="4"/>
    <n v="1"/>
    <s v="Medicare"/>
    <x v="0"/>
    <x v="55"/>
    <n v="0"/>
    <s v="SENIOR"/>
    <x v="7"/>
    <n v="2021"/>
  </r>
  <r>
    <s v="P07403"/>
    <x v="709"/>
    <x v="0"/>
    <x v="31"/>
    <s v="Female"/>
    <x v="1"/>
    <x v="8"/>
    <n v="4"/>
    <n v="9"/>
    <x v="1"/>
    <n v="9"/>
    <n v="2"/>
    <n v="1"/>
    <s v="Medicaid"/>
    <x v="0"/>
    <x v="8"/>
    <n v="1"/>
    <s v="ADULT"/>
    <x v="6"/>
    <n v="2021"/>
  </r>
  <r>
    <s v="P07404"/>
    <x v="644"/>
    <x v="3"/>
    <x v="4"/>
    <s v="Female"/>
    <x v="3"/>
    <x v="8"/>
    <n v="4"/>
    <n v="8"/>
    <x v="0"/>
    <n v="6"/>
    <n v="2"/>
    <n v="2"/>
    <s v="Medicaid"/>
    <x v="0"/>
    <x v="2"/>
    <n v="1"/>
    <s v="ADULT"/>
    <x v="11"/>
    <n v="2022"/>
  </r>
  <r>
    <s v="P07405"/>
    <x v="300"/>
    <x v="2"/>
    <x v="46"/>
    <s v="Male"/>
    <x v="2"/>
    <x v="0"/>
    <n v="3"/>
    <n v="5"/>
    <x v="2"/>
    <n v="6"/>
    <n v="4"/>
    <n v="2"/>
    <s v="Private"/>
    <x v="0"/>
    <x v="55"/>
    <n v="1"/>
    <s v="ADULT"/>
    <x v="7"/>
    <n v="2022"/>
  </r>
  <r>
    <s v="P07406"/>
    <x v="141"/>
    <x v="1"/>
    <x v="73"/>
    <s v="Female"/>
    <x v="0"/>
    <x v="4"/>
    <n v="6"/>
    <n v="5"/>
    <x v="1"/>
    <n v="10"/>
    <n v="4"/>
    <n v="2"/>
    <s v="Medicare"/>
    <x v="1"/>
    <x v="2"/>
    <n v="1"/>
    <s v="SENIOR"/>
    <x v="1"/>
    <n v="2022"/>
  </r>
  <r>
    <s v="P07407"/>
    <x v="729"/>
    <x v="1"/>
    <x v="36"/>
    <s v="Female"/>
    <x v="0"/>
    <x v="6"/>
    <n v="5"/>
    <n v="11"/>
    <x v="1"/>
    <n v="8"/>
    <n v="4"/>
    <n v="1"/>
    <s v="Private"/>
    <x v="0"/>
    <x v="53"/>
    <n v="1"/>
    <s v="ADULT"/>
    <x v="4"/>
    <n v="2022"/>
  </r>
  <r>
    <s v="P07408"/>
    <x v="1008"/>
    <x v="2"/>
    <x v="2"/>
    <s v="Female"/>
    <x v="4"/>
    <x v="0"/>
    <n v="5"/>
    <n v="6"/>
    <x v="3"/>
    <n v="8"/>
    <n v="4"/>
    <n v="1"/>
    <s v="Medicare"/>
    <x v="0"/>
    <x v="53"/>
    <n v="1"/>
    <s v="SENIOR"/>
    <x v="2"/>
    <n v="2022"/>
  </r>
  <r>
    <s v="P07409"/>
    <x v="559"/>
    <x v="1"/>
    <x v="60"/>
    <s v="Female"/>
    <x v="1"/>
    <x v="3"/>
    <n v="4"/>
    <n v="7"/>
    <x v="2"/>
    <n v="7"/>
    <n v="2"/>
    <n v="1"/>
    <s v="Uninsured"/>
    <x v="0"/>
    <x v="38"/>
    <n v="0"/>
    <s v="YOUNG ADULT"/>
    <x v="1"/>
    <n v="2021"/>
  </r>
  <r>
    <s v="P07410"/>
    <x v="985"/>
    <x v="0"/>
    <x v="68"/>
    <s v="Female"/>
    <x v="3"/>
    <x v="1"/>
    <n v="5"/>
    <n v="7"/>
    <x v="0"/>
    <n v="8"/>
    <n v="4"/>
    <n v="3"/>
    <s v="Medicare"/>
    <x v="0"/>
    <x v="2"/>
    <n v="1"/>
    <s v="SENIOR"/>
    <x v="0"/>
    <n v="2023"/>
  </r>
  <r>
    <s v="P07411"/>
    <x v="271"/>
    <x v="0"/>
    <x v="35"/>
    <s v="Male"/>
    <x v="0"/>
    <x v="1"/>
    <n v="5"/>
    <n v="5"/>
    <x v="1"/>
    <n v="8"/>
    <n v="4"/>
    <n v="3"/>
    <s v="Medicare"/>
    <x v="0"/>
    <x v="2"/>
    <n v="1"/>
    <s v="SENIOR"/>
    <x v="0"/>
    <n v="2021"/>
  </r>
  <r>
    <s v="P07412"/>
    <x v="939"/>
    <x v="2"/>
    <x v="18"/>
    <s v="Male"/>
    <x v="2"/>
    <x v="2"/>
    <n v="4"/>
    <n v="10"/>
    <x v="0"/>
    <n v="9"/>
    <n v="5"/>
    <n v="1"/>
    <s v="Private"/>
    <x v="0"/>
    <x v="62"/>
    <n v="1"/>
    <s v="ADULT"/>
    <x v="2"/>
    <n v="2021"/>
  </r>
  <r>
    <s v="P07413"/>
    <x v="41"/>
    <x v="0"/>
    <x v="4"/>
    <s v="Male"/>
    <x v="4"/>
    <x v="2"/>
    <n v="4"/>
    <n v="11"/>
    <x v="1"/>
    <n v="6"/>
    <n v="5"/>
    <n v="1"/>
    <s v="Private"/>
    <x v="0"/>
    <x v="26"/>
    <n v="1"/>
    <s v="ADULT"/>
    <x v="6"/>
    <n v="2023"/>
  </r>
  <r>
    <s v="P07414"/>
    <x v="96"/>
    <x v="1"/>
    <x v="20"/>
    <s v="Female"/>
    <x v="4"/>
    <x v="1"/>
    <n v="5"/>
    <n v="6"/>
    <x v="1"/>
    <n v="8"/>
    <n v="2"/>
    <n v="1"/>
    <s v="Medicaid"/>
    <x v="0"/>
    <x v="19"/>
    <n v="1"/>
    <s v="ADULT"/>
    <x v="3"/>
    <n v="2021"/>
  </r>
  <r>
    <s v="P07415"/>
    <x v="1031"/>
    <x v="2"/>
    <x v="49"/>
    <s v="Female"/>
    <x v="2"/>
    <x v="0"/>
    <n v="6"/>
    <n v="6"/>
    <x v="1"/>
    <n v="9"/>
    <n v="6"/>
    <n v="2"/>
    <s v="Medicare"/>
    <x v="1"/>
    <x v="2"/>
    <n v="1"/>
    <s v="SENIOR"/>
    <x v="9"/>
    <n v="2022"/>
  </r>
  <r>
    <s v="P07416"/>
    <x v="216"/>
    <x v="3"/>
    <x v="11"/>
    <s v="Male"/>
    <x v="1"/>
    <x v="9"/>
    <n v="3"/>
    <n v="8"/>
    <x v="1"/>
    <n v="4"/>
    <n v="2"/>
    <n v="1"/>
    <s v="Private"/>
    <x v="0"/>
    <x v="27"/>
    <n v="1"/>
    <s v="YOUNG ADULT"/>
    <x v="5"/>
    <n v="2021"/>
  </r>
  <r>
    <s v="P07417"/>
    <x v="654"/>
    <x v="2"/>
    <x v="6"/>
    <s v="Male"/>
    <x v="0"/>
    <x v="2"/>
    <n v="5"/>
    <n v="10"/>
    <x v="1"/>
    <n v="8"/>
    <n v="5"/>
    <n v="2"/>
    <s v="Medicare"/>
    <x v="0"/>
    <x v="2"/>
    <n v="1"/>
    <s v="SENIOR"/>
    <x v="7"/>
    <n v="2022"/>
  </r>
  <r>
    <s v="P07418"/>
    <x v="598"/>
    <x v="3"/>
    <x v="15"/>
    <s v="Male"/>
    <x v="0"/>
    <x v="0"/>
    <n v="4"/>
    <n v="6"/>
    <x v="2"/>
    <n v="7"/>
    <n v="4"/>
    <n v="1"/>
    <s v="Medicaid"/>
    <x v="0"/>
    <x v="69"/>
    <n v="0"/>
    <s v="ADULT"/>
    <x v="8"/>
    <n v="2022"/>
  </r>
  <r>
    <s v="P07419"/>
    <x v="504"/>
    <x v="3"/>
    <x v="24"/>
    <s v="Female"/>
    <x v="1"/>
    <x v="9"/>
    <n v="5"/>
    <n v="8"/>
    <x v="1"/>
    <n v="8"/>
    <n v="4"/>
    <n v="1"/>
    <s v="Uninsured"/>
    <x v="0"/>
    <x v="15"/>
    <n v="1"/>
    <s v="ADULT"/>
    <x v="5"/>
    <n v="2023"/>
  </r>
  <r>
    <s v="P07420"/>
    <x v="21"/>
    <x v="3"/>
    <x v="22"/>
    <s v="Female"/>
    <x v="3"/>
    <x v="5"/>
    <n v="4"/>
    <n v="10"/>
    <x v="1"/>
    <n v="8"/>
    <n v="3"/>
    <n v="2"/>
    <s v="Private"/>
    <x v="0"/>
    <x v="2"/>
    <n v="1"/>
    <s v="ADULT"/>
    <x v="8"/>
    <n v="2022"/>
  </r>
  <r>
    <s v="P07421"/>
    <x v="683"/>
    <x v="1"/>
    <x v="7"/>
    <s v="Female"/>
    <x v="1"/>
    <x v="0"/>
    <n v="4"/>
    <n v="7"/>
    <x v="1"/>
    <n v="6"/>
    <n v="5"/>
    <n v="1"/>
    <s v="Private"/>
    <x v="0"/>
    <x v="72"/>
    <n v="0"/>
    <s v="ADULT"/>
    <x v="3"/>
    <n v="2022"/>
  </r>
  <r>
    <s v="P07422"/>
    <x v="235"/>
    <x v="2"/>
    <x v="24"/>
    <s v="Female"/>
    <x v="2"/>
    <x v="3"/>
    <n v="5"/>
    <n v="8"/>
    <x v="0"/>
    <n v="8"/>
    <n v="2"/>
    <n v="1"/>
    <s v="Private"/>
    <x v="0"/>
    <x v="42"/>
    <n v="1"/>
    <s v="ADULT"/>
    <x v="2"/>
    <n v="2023"/>
  </r>
  <r>
    <s v="P07423"/>
    <x v="228"/>
    <x v="1"/>
    <x v="19"/>
    <s v="Female"/>
    <x v="0"/>
    <x v="1"/>
    <n v="3"/>
    <n v="5"/>
    <x v="2"/>
    <n v="6"/>
    <n v="4"/>
    <n v="1"/>
    <s v="Medicaid"/>
    <x v="0"/>
    <x v="5"/>
    <n v="1"/>
    <s v="YOUNG ADULT"/>
    <x v="3"/>
    <n v="2022"/>
  </r>
  <r>
    <s v="P07424"/>
    <x v="87"/>
    <x v="1"/>
    <x v="35"/>
    <s v="Male"/>
    <x v="0"/>
    <x v="2"/>
    <n v="6"/>
    <n v="9"/>
    <x v="3"/>
    <n v="11"/>
    <n v="6"/>
    <n v="4"/>
    <s v="Medicare"/>
    <x v="1"/>
    <x v="2"/>
    <n v="1"/>
    <s v="SENIOR"/>
    <x v="1"/>
    <n v="2022"/>
  </r>
  <r>
    <s v="P07425"/>
    <x v="565"/>
    <x v="1"/>
    <x v="74"/>
    <s v="Female"/>
    <x v="0"/>
    <x v="3"/>
    <n v="3"/>
    <n v="6"/>
    <x v="1"/>
    <n v="6"/>
    <n v="2"/>
    <n v="1"/>
    <s v="Uninsured"/>
    <x v="0"/>
    <x v="41"/>
    <n v="0"/>
    <s v="YOUNG ADULT"/>
    <x v="1"/>
    <n v="2022"/>
  </r>
  <r>
    <s v="P07426"/>
    <x v="290"/>
    <x v="2"/>
    <x v="8"/>
    <s v="Female"/>
    <x v="3"/>
    <x v="4"/>
    <n v="5"/>
    <n v="6"/>
    <x v="1"/>
    <n v="8"/>
    <n v="5"/>
    <n v="2"/>
    <s v="Medicare"/>
    <x v="0"/>
    <x v="2"/>
    <n v="0"/>
    <s v="SENIOR"/>
    <x v="9"/>
    <n v="2022"/>
  </r>
  <r>
    <s v="P07427"/>
    <x v="874"/>
    <x v="2"/>
    <x v="32"/>
    <s v="Female"/>
    <x v="0"/>
    <x v="2"/>
    <n v="4"/>
    <n v="9"/>
    <x v="1"/>
    <n v="7"/>
    <n v="3"/>
    <n v="1"/>
    <s v="Private"/>
    <x v="0"/>
    <x v="4"/>
    <n v="1"/>
    <s v="ADULT"/>
    <x v="9"/>
    <n v="2023"/>
  </r>
  <r>
    <s v="P07428"/>
    <x v="1039"/>
    <x v="3"/>
    <x v="19"/>
    <s v="Female"/>
    <x v="0"/>
    <x v="10"/>
    <n v="3"/>
    <n v="5"/>
    <x v="1"/>
    <n v="4"/>
    <n v="2"/>
    <n v="2"/>
    <s v="Medicaid"/>
    <x v="0"/>
    <x v="21"/>
    <n v="1"/>
    <s v="YOUNG ADULT"/>
    <x v="11"/>
    <n v="2021"/>
  </r>
  <r>
    <s v="P07429"/>
    <x v="93"/>
    <x v="2"/>
    <x v="26"/>
    <s v="Female"/>
    <x v="0"/>
    <x v="3"/>
    <n v="4"/>
    <n v="9"/>
    <x v="0"/>
    <n v="8"/>
    <n v="2"/>
    <n v="1"/>
    <s v="Private"/>
    <x v="0"/>
    <x v="22"/>
    <n v="1"/>
    <s v="ADULT"/>
    <x v="2"/>
    <n v="2023"/>
  </r>
  <r>
    <s v="P07430"/>
    <x v="385"/>
    <x v="1"/>
    <x v="53"/>
    <s v="Female"/>
    <x v="1"/>
    <x v="4"/>
    <n v="2"/>
    <n v="5"/>
    <x v="1"/>
    <n v="4"/>
    <n v="2"/>
    <n v="2"/>
    <s v="Private"/>
    <x v="2"/>
    <x v="9"/>
    <n v="1"/>
    <s v="YOUNG ADULT"/>
    <x v="4"/>
    <n v="2022"/>
  </r>
  <r>
    <s v="P07431"/>
    <x v="1043"/>
    <x v="2"/>
    <x v="47"/>
    <s v="Female"/>
    <x v="3"/>
    <x v="2"/>
    <n v="5"/>
    <n v="11"/>
    <x v="1"/>
    <n v="10"/>
    <n v="4"/>
    <n v="1"/>
    <s v="Private"/>
    <x v="0"/>
    <x v="53"/>
    <n v="1"/>
    <s v="ADULT"/>
    <x v="7"/>
    <n v="2023"/>
  </r>
  <r>
    <s v="P07432"/>
    <x v="92"/>
    <x v="3"/>
    <x v="16"/>
    <s v="Female"/>
    <x v="1"/>
    <x v="5"/>
    <n v="3"/>
    <n v="9"/>
    <x v="1"/>
    <n v="6"/>
    <n v="2"/>
    <n v="1"/>
    <s v="Private"/>
    <x v="0"/>
    <x v="21"/>
    <n v="0"/>
    <s v="YOUNG ADULT"/>
    <x v="8"/>
    <n v="2021"/>
  </r>
  <r>
    <s v="P07433"/>
    <x v="1030"/>
    <x v="2"/>
    <x v="57"/>
    <s v="Female"/>
    <x v="0"/>
    <x v="0"/>
    <n v="4"/>
    <n v="7"/>
    <x v="3"/>
    <n v="6"/>
    <n v="4"/>
    <n v="1"/>
    <s v="Private"/>
    <x v="0"/>
    <x v="61"/>
    <n v="1"/>
    <s v="SENIOR"/>
    <x v="2"/>
    <n v="2023"/>
  </r>
  <r>
    <s v="P07434"/>
    <x v="191"/>
    <x v="0"/>
    <x v="15"/>
    <s v="Male"/>
    <x v="0"/>
    <x v="6"/>
    <n v="3"/>
    <n v="6"/>
    <x v="0"/>
    <n v="8"/>
    <n v="2"/>
    <n v="1"/>
    <s v="Medicaid"/>
    <x v="0"/>
    <x v="31"/>
    <n v="1"/>
    <s v="ADULT"/>
    <x v="10"/>
    <n v="2021"/>
  </r>
  <r>
    <s v="P07435"/>
    <x v="79"/>
    <x v="0"/>
    <x v="7"/>
    <s v="Male"/>
    <x v="2"/>
    <x v="1"/>
    <n v="5"/>
    <n v="7"/>
    <x v="1"/>
    <n v="8"/>
    <n v="4"/>
    <n v="2"/>
    <s v="Private"/>
    <x v="0"/>
    <x v="23"/>
    <n v="1"/>
    <s v="ADULT"/>
    <x v="6"/>
    <n v="2023"/>
  </r>
  <r>
    <s v="P07436"/>
    <x v="530"/>
    <x v="0"/>
    <x v="9"/>
    <s v="Female"/>
    <x v="2"/>
    <x v="6"/>
    <n v="4"/>
    <n v="9"/>
    <x v="2"/>
    <n v="8"/>
    <n v="3"/>
    <n v="1"/>
    <s v="Private"/>
    <x v="0"/>
    <x v="45"/>
    <n v="1"/>
    <s v="ADULT"/>
    <x v="0"/>
    <n v="2022"/>
  </r>
  <r>
    <s v="P07437"/>
    <x v="695"/>
    <x v="3"/>
    <x v="46"/>
    <s v="Male"/>
    <x v="0"/>
    <x v="5"/>
    <n v="3"/>
    <n v="10"/>
    <x v="2"/>
    <n v="6"/>
    <n v="2"/>
    <n v="1"/>
    <s v="Private"/>
    <x v="0"/>
    <x v="21"/>
    <n v="0"/>
    <s v="ADULT"/>
    <x v="8"/>
    <n v="2023"/>
  </r>
  <r>
    <s v="P07438"/>
    <x v="896"/>
    <x v="1"/>
    <x v="24"/>
    <s v="Male"/>
    <x v="2"/>
    <x v="0"/>
    <n v="5"/>
    <n v="6"/>
    <x v="1"/>
    <n v="8"/>
    <n v="2"/>
    <n v="1"/>
    <s v="Uninsured"/>
    <x v="0"/>
    <x v="61"/>
    <n v="0"/>
    <s v="ADULT"/>
    <x v="3"/>
    <n v="2022"/>
  </r>
  <r>
    <s v="P07439"/>
    <x v="857"/>
    <x v="2"/>
    <x v="33"/>
    <s v="Male"/>
    <x v="3"/>
    <x v="0"/>
    <n v="2"/>
    <n v="8"/>
    <x v="2"/>
    <n v="3"/>
    <n v="1"/>
    <n v="2"/>
    <s v="Medicaid"/>
    <x v="2"/>
    <x v="38"/>
    <n v="0"/>
    <s v="YOUNG ADULT"/>
    <x v="9"/>
    <n v="2021"/>
  </r>
  <r>
    <s v="P07440"/>
    <x v="338"/>
    <x v="2"/>
    <x v="38"/>
    <s v="Female"/>
    <x v="4"/>
    <x v="1"/>
    <n v="5"/>
    <n v="5"/>
    <x v="1"/>
    <n v="8"/>
    <n v="4"/>
    <n v="1"/>
    <s v="Medicare"/>
    <x v="0"/>
    <x v="12"/>
    <n v="1"/>
    <s v="SENIOR"/>
    <x v="7"/>
    <n v="2022"/>
  </r>
  <r>
    <s v="P07441"/>
    <x v="700"/>
    <x v="1"/>
    <x v="63"/>
    <s v="Female"/>
    <x v="2"/>
    <x v="1"/>
    <n v="7"/>
    <n v="7"/>
    <x v="1"/>
    <n v="10"/>
    <n v="6"/>
    <n v="3"/>
    <s v="Medicare"/>
    <x v="1"/>
    <x v="2"/>
    <n v="1"/>
    <s v="SENIOR"/>
    <x v="4"/>
    <n v="2021"/>
  </r>
  <r>
    <s v="P07442"/>
    <x v="649"/>
    <x v="1"/>
    <x v="49"/>
    <s v="Male"/>
    <x v="1"/>
    <x v="6"/>
    <n v="7"/>
    <n v="9"/>
    <x v="1"/>
    <n v="10"/>
    <n v="5"/>
    <n v="3"/>
    <s v="Medicare"/>
    <x v="1"/>
    <x v="2"/>
    <n v="1"/>
    <s v="SENIOR"/>
    <x v="1"/>
    <n v="2022"/>
  </r>
  <r>
    <s v="P07443"/>
    <x v="1037"/>
    <x v="0"/>
    <x v="18"/>
    <s v="Male"/>
    <x v="2"/>
    <x v="3"/>
    <n v="5"/>
    <n v="8"/>
    <x v="2"/>
    <n v="10"/>
    <n v="2"/>
    <n v="1"/>
    <s v="Medicaid"/>
    <x v="0"/>
    <x v="24"/>
    <n v="0"/>
    <s v="ADULT"/>
    <x v="6"/>
    <n v="2023"/>
  </r>
  <r>
    <s v="P07444"/>
    <x v="698"/>
    <x v="0"/>
    <x v="6"/>
    <s v="Female"/>
    <x v="1"/>
    <x v="8"/>
    <n v="5"/>
    <n v="10"/>
    <x v="1"/>
    <n v="10"/>
    <n v="4"/>
    <n v="3"/>
    <s v="Medicare"/>
    <x v="0"/>
    <x v="2"/>
    <n v="1"/>
    <s v="SENIOR"/>
    <x v="6"/>
    <n v="2021"/>
  </r>
  <r>
    <s v="P07445"/>
    <x v="715"/>
    <x v="2"/>
    <x v="74"/>
    <s v="Male"/>
    <x v="3"/>
    <x v="1"/>
    <n v="2"/>
    <n v="5"/>
    <x v="2"/>
    <n v="3"/>
    <n v="1"/>
    <n v="0"/>
    <s v="Private"/>
    <x v="0"/>
    <x v="43"/>
    <n v="0"/>
    <s v="YOUNG ADULT"/>
    <x v="7"/>
    <n v="2022"/>
  </r>
  <r>
    <s v="P07446"/>
    <x v="1082"/>
    <x v="1"/>
    <x v="3"/>
    <s v="Male"/>
    <x v="4"/>
    <x v="0"/>
    <n v="6"/>
    <n v="7"/>
    <x v="0"/>
    <n v="10"/>
    <n v="6"/>
    <n v="4"/>
    <s v="Medicare"/>
    <x v="1"/>
    <x v="2"/>
    <n v="1"/>
    <s v="SENIOR"/>
    <x v="3"/>
    <n v="2022"/>
  </r>
  <r>
    <s v="P07447"/>
    <x v="170"/>
    <x v="1"/>
    <x v="6"/>
    <s v="Female"/>
    <x v="2"/>
    <x v="2"/>
    <n v="5"/>
    <n v="11"/>
    <x v="2"/>
    <n v="10"/>
    <n v="5"/>
    <n v="2"/>
    <s v="Medicare"/>
    <x v="0"/>
    <x v="2"/>
    <n v="1"/>
    <s v="SENIOR"/>
    <x v="3"/>
    <n v="2021"/>
  </r>
  <r>
    <s v="P07448"/>
    <x v="127"/>
    <x v="1"/>
    <x v="42"/>
    <s v="Female"/>
    <x v="0"/>
    <x v="2"/>
    <n v="3"/>
    <n v="9"/>
    <x v="2"/>
    <n v="6"/>
    <n v="4"/>
    <n v="1"/>
    <s v="Private"/>
    <x v="0"/>
    <x v="37"/>
    <n v="0"/>
    <s v="ADULT"/>
    <x v="3"/>
    <n v="2023"/>
  </r>
  <r>
    <s v="P07449"/>
    <x v="168"/>
    <x v="2"/>
    <x v="64"/>
    <s v="Male"/>
    <x v="2"/>
    <x v="6"/>
    <n v="7"/>
    <n v="9"/>
    <x v="1"/>
    <n v="14"/>
    <n v="5"/>
    <n v="3"/>
    <s v="Medicare"/>
    <x v="1"/>
    <x v="2"/>
    <n v="1"/>
    <s v="SENIOR"/>
    <x v="7"/>
    <n v="2022"/>
  </r>
  <r>
    <s v="P07450"/>
    <x v="575"/>
    <x v="2"/>
    <x v="22"/>
    <s v="Female"/>
    <x v="0"/>
    <x v="0"/>
    <n v="4"/>
    <n v="7"/>
    <x v="1"/>
    <n v="6"/>
    <n v="2"/>
    <n v="1"/>
    <s v="Medicaid"/>
    <x v="0"/>
    <x v="18"/>
    <n v="0"/>
    <s v="ADULT"/>
    <x v="7"/>
    <n v="2021"/>
  </r>
  <r>
    <s v="P07451"/>
    <x v="744"/>
    <x v="0"/>
    <x v="7"/>
    <s v="Male"/>
    <x v="4"/>
    <x v="0"/>
    <n v="3"/>
    <n v="6"/>
    <x v="1"/>
    <n v="4"/>
    <n v="2"/>
    <n v="1"/>
    <s v="Medicaid"/>
    <x v="0"/>
    <x v="5"/>
    <n v="1"/>
    <s v="ADULT"/>
    <x v="0"/>
    <n v="2021"/>
  </r>
  <r>
    <s v="P07452"/>
    <x v="479"/>
    <x v="2"/>
    <x v="0"/>
    <s v="Female"/>
    <x v="1"/>
    <x v="1"/>
    <n v="6"/>
    <n v="7"/>
    <x v="0"/>
    <n v="10"/>
    <n v="4"/>
    <n v="2"/>
    <s v="Medicare"/>
    <x v="1"/>
    <x v="2"/>
    <n v="0"/>
    <s v="SENIOR"/>
    <x v="2"/>
    <n v="2022"/>
  </r>
  <r>
    <s v="P07453"/>
    <x v="482"/>
    <x v="3"/>
    <x v="43"/>
    <s v="Male"/>
    <x v="1"/>
    <x v="9"/>
    <n v="4"/>
    <n v="9"/>
    <x v="2"/>
    <n v="8"/>
    <n v="4"/>
    <n v="1"/>
    <s v="Private"/>
    <x v="0"/>
    <x v="29"/>
    <n v="1"/>
    <s v="YOUNG ADULT"/>
    <x v="11"/>
    <n v="2022"/>
  </r>
  <r>
    <s v="P07454"/>
    <x v="15"/>
    <x v="2"/>
    <x v="35"/>
    <s v="Male"/>
    <x v="3"/>
    <x v="8"/>
    <n v="5"/>
    <n v="8"/>
    <x v="1"/>
    <n v="8"/>
    <n v="6"/>
    <n v="3"/>
    <s v="Medicare"/>
    <x v="0"/>
    <x v="2"/>
    <n v="1"/>
    <s v="SENIOR"/>
    <x v="7"/>
    <n v="2021"/>
  </r>
  <r>
    <s v="P07455"/>
    <x v="604"/>
    <x v="3"/>
    <x v="13"/>
    <s v="Female"/>
    <x v="4"/>
    <x v="0"/>
    <n v="3"/>
    <n v="5"/>
    <x v="2"/>
    <n v="6"/>
    <n v="2"/>
    <n v="1"/>
    <s v="Private"/>
    <x v="0"/>
    <x v="27"/>
    <n v="1"/>
    <s v="ADULT"/>
    <x v="11"/>
    <n v="2021"/>
  </r>
  <r>
    <s v="P07456"/>
    <x v="897"/>
    <x v="1"/>
    <x v="13"/>
    <s v="Female"/>
    <x v="0"/>
    <x v="1"/>
    <n v="4"/>
    <n v="8"/>
    <x v="2"/>
    <n v="7"/>
    <n v="3"/>
    <n v="2"/>
    <s v="Private"/>
    <x v="0"/>
    <x v="24"/>
    <n v="0"/>
    <s v="ADULT"/>
    <x v="1"/>
    <n v="2022"/>
  </r>
  <r>
    <s v="P07457"/>
    <x v="492"/>
    <x v="1"/>
    <x v="15"/>
    <s v="Male"/>
    <x v="2"/>
    <x v="4"/>
    <n v="3"/>
    <n v="5"/>
    <x v="1"/>
    <n v="4"/>
    <n v="4"/>
    <n v="2"/>
    <s v="Private"/>
    <x v="0"/>
    <x v="55"/>
    <n v="1"/>
    <s v="ADULT"/>
    <x v="4"/>
    <n v="2022"/>
  </r>
  <r>
    <s v="P07458"/>
    <x v="320"/>
    <x v="2"/>
    <x v="29"/>
    <s v="Male"/>
    <x v="1"/>
    <x v="5"/>
    <n v="5"/>
    <n v="11"/>
    <x v="0"/>
    <n v="12"/>
    <n v="4"/>
    <n v="1"/>
    <s v="Medicare"/>
    <x v="0"/>
    <x v="2"/>
    <n v="1"/>
    <s v="SENIOR"/>
    <x v="9"/>
    <n v="2021"/>
  </r>
  <r>
    <s v="P07459"/>
    <x v="729"/>
    <x v="1"/>
    <x v="21"/>
    <s v="Female"/>
    <x v="0"/>
    <x v="8"/>
    <n v="4"/>
    <n v="8"/>
    <x v="0"/>
    <n v="6"/>
    <n v="3"/>
    <n v="1"/>
    <s v="Private"/>
    <x v="0"/>
    <x v="61"/>
    <n v="1"/>
    <s v="ADULT"/>
    <x v="4"/>
    <n v="2022"/>
  </r>
  <r>
    <s v="P07460"/>
    <x v="404"/>
    <x v="1"/>
    <x v="28"/>
    <s v="Female"/>
    <x v="2"/>
    <x v="8"/>
    <n v="2"/>
    <n v="9"/>
    <x v="1"/>
    <n v="4"/>
    <n v="1"/>
    <n v="0"/>
    <s v="Private"/>
    <x v="0"/>
    <x v="48"/>
    <n v="1"/>
    <s v="YOUNG ADULT"/>
    <x v="3"/>
    <n v="2023"/>
  </r>
  <r>
    <s v="P07461"/>
    <x v="800"/>
    <x v="3"/>
    <x v="21"/>
    <s v="Male"/>
    <x v="2"/>
    <x v="2"/>
    <n v="5"/>
    <n v="9"/>
    <x v="2"/>
    <n v="8"/>
    <n v="4"/>
    <n v="1"/>
    <s v="Private"/>
    <x v="0"/>
    <x v="0"/>
    <n v="1"/>
    <s v="ADULT"/>
    <x v="5"/>
    <n v="2023"/>
  </r>
  <r>
    <s v="P07462"/>
    <x v="235"/>
    <x v="2"/>
    <x v="24"/>
    <s v="Female"/>
    <x v="3"/>
    <x v="1"/>
    <n v="4"/>
    <n v="6"/>
    <x v="1"/>
    <n v="7"/>
    <n v="3"/>
    <n v="1"/>
    <s v="Private"/>
    <x v="0"/>
    <x v="63"/>
    <n v="1"/>
    <s v="ADULT"/>
    <x v="2"/>
    <n v="2023"/>
  </r>
  <r>
    <s v="P07463"/>
    <x v="982"/>
    <x v="2"/>
    <x v="25"/>
    <s v="Male"/>
    <x v="3"/>
    <x v="0"/>
    <n v="2"/>
    <n v="5"/>
    <x v="1"/>
    <n v="4"/>
    <n v="3"/>
    <n v="2"/>
    <s v="Private"/>
    <x v="0"/>
    <x v="38"/>
    <n v="0"/>
    <s v="YOUNG ADULT"/>
    <x v="9"/>
    <n v="2023"/>
  </r>
  <r>
    <s v="P07464"/>
    <x v="532"/>
    <x v="2"/>
    <x v="19"/>
    <s v="Female"/>
    <x v="0"/>
    <x v="5"/>
    <n v="4"/>
    <n v="10"/>
    <x v="0"/>
    <n v="6"/>
    <n v="2"/>
    <n v="1"/>
    <s v="Private"/>
    <x v="0"/>
    <x v="61"/>
    <n v="1"/>
    <s v="YOUNG ADULT"/>
    <x v="2"/>
    <n v="2021"/>
  </r>
  <r>
    <s v="P07465"/>
    <x v="752"/>
    <x v="2"/>
    <x v="66"/>
    <s v="Male"/>
    <x v="1"/>
    <x v="6"/>
    <n v="7"/>
    <n v="12"/>
    <x v="0"/>
    <n v="12"/>
    <n v="5"/>
    <n v="3"/>
    <s v="Medicare"/>
    <x v="1"/>
    <x v="2"/>
    <n v="1"/>
    <s v="SENIOR"/>
    <x v="9"/>
    <n v="2021"/>
  </r>
  <r>
    <s v="P07466"/>
    <x v="451"/>
    <x v="0"/>
    <x v="40"/>
    <s v="Male"/>
    <x v="1"/>
    <x v="8"/>
    <n v="3"/>
    <n v="9"/>
    <x v="1"/>
    <n v="4"/>
    <n v="2"/>
    <n v="1"/>
    <s v="Medicaid"/>
    <x v="0"/>
    <x v="21"/>
    <n v="1"/>
    <s v="ADULT"/>
    <x v="10"/>
    <n v="2022"/>
  </r>
  <r>
    <s v="P07467"/>
    <x v="1000"/>
    <x v="1"/>
    <x v="32"/>
    <s v="Male"/>
    <x v="4"/>
    <x v="4"/>
    <n v="3"/>
    <n v="6"/>
    <x v="2"/>
    <n v="8"/>
    <n v="4"/>
    <n v="1"/>
    <s v="Medicaid"/>
    <x v="0"/>
    <x v="69"/>
    <n v="0"/>
    <s v="ADULT"/>
    <x v="3"/>
    <n v="2022"/>
  </r>
  <r>
    <s v="P07468"/>
    <x v="872"/>
    <x v="2"/>
    <x v="36"/>
    <s v="Male"/>
    <x v="3"/>
    <x v="1"/>
    <n v="3"/>
    <n v="8"/>
    <x v="2"/>
    <n v="4"/>
    <n v="2"/>
    <n v="1"/>
    <s v="Uninsured"/>
    <x v="0"/>
    <x v="52"/>
    <n v="0"/>
    <s v="ADULT"/>
    <x v="7"/>
    <n v="2023"/>
  </r>
  <r>
    <s v="P07469"/>
    <x v="1081"/>
    <x v="1"/>
    <x v="7"/>
    <s v="Male"/>
    <x v="1"/>
    <x v="6"/>
    <n v="3"/>
    <n v="8"/>
    <x v="1"/>
    <n v="6"/>
    <n v="2"/>
    <n v="1"/>
    <s v="Uninsured"/>
    <x v="0"/>
    <x v="19"/>
    <n v="1"/>
    <s v="ADULT"/>
    <x v="1"/>
    <n v="2021"/>
  </r>
  <r>
    <s v="P07470"/>
    <x v="608"/>
    <x v="2"/>
    <x v="38"/>
    <s v="Male"/>
    <x v="1"/>
    <x v="6"/>
    <n v="5"/>
    <n v="7"/>
    <x v="1"/>
    <n v="8"/>
    <n v="5"/>
    <n v="2"/>
    <s v="Medicare"/>
    <x v="0"/>
    <x v="2"/>
    <n v="1"/>
    <s v="SENIOR"/>
    <x v="9"/>
    <n v="2022"/>
  </r>
  <r>
    <s v="P07471"/>
    <x v="471"/>
    <x v="3"/>
    <x v="41"/>
    <s v="Male"/>
    <x v="0"/>
    <x v="8"/>
    <n v="7"/>
    <n v="12"/>
    <x v="0"/>
    <n v="10"/>
    <n v="7"/>
    <n v="4"/>
    <s v="Medicare"/>
    <x v="1"/>
    <x v="2"/>
    <n v="1"/>
    <s v="SENIOR"/>
    <x v="5"/>
    <n v="2022"/>
  </r>
  <r>
    <s v="P07472"/>
    <x v="451"/>
    <x v="0"/>
    <x v="32"/>
    <s v="Male"/>
    <x v="0"/>
    <x v="0"/>
    <n v="5"/>
    <n v="6"/>
    <x v="0"/>
    <n v="8"/>
    <n v="2"/>
    <n v="1"/>
    <s v="Private"/>
    <x v="0"/>
    <x v="42"/>
    <n v="1"/>
    <s v="ADULT"/>
    <x v="10"/>
    <n v="2022"/>
  </r>
  <r>
    <s v="P07473"/>
    <x v="678"/>
    <x v="0"/>
    <x v="56"/>
    <s v="Female"/>
    <x v="3"/>
    <x v="6"/>
    <n v="2"/>
    <n v="9"/>
    <x v="0"/>
    <n v="4"/>
    <n v="2"/>
    <n v="0"/>
    <s v="Medicaid"/>
    <x v="1"/>
    <x v="49"/>
    <n v="1"/>
    <s v="YOUNG ADULT"/>
    <x v="10"/>
    <n v="2022"/>
  </r>
  <r>
    <s v="P07474"/>
    <x v="831"/>
    <x v="1"/>
    <x v="64"/>
    <s v="Male"/>
    <x v="2"/>
    <x v="0"/>
    <n v="6"/>
    <n v="7"/>
    <x v="1"/>
    <n v="13"/>
    <n v="8"/>
    <n v="2"/>
    <s v="Medicare"/>
    <x v="1"/>
    <x v="2"/>
    <n v="1"/>
    <s v="SENIOR"/>
    <x v="1"/>
    <n v="2021"/>
  </r>
  <r>
    <s v="P07475"/>
    <x v="742"/>
    <x v="3"/>
    <x v="31"/>
    <s v="Female"/>
    <x v="0"/>
    <x v="8"/>
    <n v="4"/>
    <n v="9"/>
    <x v="3"/>
    <n v="6"/>
    <n v="3"/>
    <n v="1"/>
    <s v="Medicaid"/>
    <x v="0"/>
    <x v="23"/>
    <n v="1"/>
    <s v="ADULT"/>
    <x v="5"/>
    <n v="2023"/>
  </r>
  <r>
    <s v="P07476"/>
    <x v="125"/>
    <x v="2"/>
    <x v="69"/>
    <s v="Male"/>
    <x v="3"/>
    <x v="0"/>
    <n v="6"/>
    <n v="6"/>
    <x v="3"/>
    <n v="9"/>
    <n v="8"/>
    <n v="2"/>
    <s v="Medicare"/>
    <x v="1"/>
    <x v="2"/>
    <n v="1"/>
    <s v="SENIOR"/>
    <x v="9"/>
    <n v="2022"/>
  </r>
  <r>
    <s v="P07477"/>
    <x v="761"/>
    <x v="2"/>
    <x v="77"/>
    <s v="Male"/>
    <x v="2"/>
    <x v="8"/>
    <n v="1"/>
    <n v="7"/>
    <x v="0"/>
    <n v="2"/>
    <n v="2"/>
    <n v="0"/>
    <s v="Private"/>
    <x v="2"/>
    <x v="78"/>
    <n v="0"/>
    <s v="YOUNG ADULT"/>
    <x v="2"/>
    <n v="2022"/>
  </r>
  <r>
    <s v="P07478"/>
    <x v="1061"/>
    <x v="2"/>
    <x v="26"/>
    <s v="Female"/>
    <x v="2"/>
    <x v="4"/>
    <n v="4"/>
    <n v="5"/>
    <x v="1"/>
    <n v="7"/>
    <n v="3"/>
    <n v="1"/>
    <s v="Medicaid"/>
    <x v="0"/>
    <x v="11"/>
    <n v="1"/>
    <s v="ADULT"/>
    <x v="2"/>
    <n v="2021"/>
  </r>
  <r>
    <s v="P07479"/>
    <x v="736"/>
    <x v="2"/>
    <x v="48"/>
    <s v="Female"/>
    <x v="3"/>
    <x v="2"/>
    <n v="6"/>
    <n v="10"/>
    <x v="1"/>
    <n v="10"/>
    <n v="4"/>
    <n v="2"/>
    <s v="Medicare"/>
    <x v="1"/>
    <x v="2"/>
    <n v="1"/>
    <s v="SENIOR"/>
    <x v="7"/>
    <n v="2022"/>
  </r>
  <r>
    <s v="P07480"/>
    <x v="760"/>
    <x v="1"/>
    <x v="36"/>
    <s v="Male"/>
    <x v="1"/>
    <x v="1"/>
    <n v="4"/>
    <n v="5"/>
    <x v="0"/>
    <n v="6"/>
    <n v="4"/>
    <n v="1"/>
    <s v="Private"/>
    <x v="0"/>
    <x v="72"/>
    <n v="1"/>
    <s v="ADULT"/>
    <x v="4"/>
    <n v="2021"/>
  </r>
  <r>
    <s v="P07481"/>
    <x v="967"/>
    <x v="2"/>
    <x v="4"/>
    <s v="Male"/>
    <x v="1"/>
    <x v="5"/>
    <n v="4"/>
    <n v="10"/>
    <x v="1"/>
    <n v="6"/>
    <n v="3"/>
    <n v="1"/>
    <s v="Private"/>
    <x v="0"/>
    <x v="4"/>
    <n v="1"/>
    <s v="ADULT"/>
    <x v="2"/>
    <n v="2021"/>
  </r>
  <r>
    <s v="P07482"/>
    <x v="152"/>
    <x v="1"/>
    <x v="14"/>
    <s v="Female"/>
    <x v="3"/>
    <x v="0"/>
    <n v="4"/>
    <n v="6"/>
    <x v="1"/>
    <n v="6"/>
    <n v="2"/>
    <n v="1"/>
    <s v="Medicaid"/>
    <x v="0"/>
    <x v="11"/>
    <n v="1"/>
    <s v="ADULT"/>
    <x v="4"/>
    <n v="2021"/>
  </r>
  <r>
    <s v="P07483"/>
    <x v="964"/>
    <x v="3"/>
    <x v="12"/>
    <s v="Female"/>
    <x v="3"/>
    <x v="8"/>
    <n v="4"/>
    <n v="8"/>
    <x v="0"/>
    <n v="7"/>
    <n v="3"/>
    <n v="1"/>
    <s v="Medicaid"/>
    <x v="0"/>
    <x v="32"/>
    <n v="0"/>
    <s v="ADULT"/>
    <x v="8"/>
    <n v="2021"/>
  </r>
  <r>
    <s v="P07484"/>
    <x v="834"/>
    <x v="1"/>
    <x v="32"/>
    <s v="Female"/>
    <x v="0"/>
    <x v="1"/>
    <n v="3"/>
    <n v="5"/>
    <x v="1"/>
    <n v="6"/>
    <n v="2"/>
    <n v="1"/>
    <s v="Medicaid"/>
    <x v="0"/>
    <x v="5"/>
    <n v="0"/>
    <s v="ADULT"/>
    <x v="1"/>
    <n v="2022"/>
  </r>
  <r>
    <s v="P07485"/>
    <x v="337"/>
    <x v="0"/>
    <x v="32"/>
    <s v="Female"/>
    <x v="2"/>
    <x v="1"/>
    <n v="3"/>
    <n v="5"/>
    <x v="3"/>
    <n v="4"/>
    <n v="2"/>
    <n v="1"/>
    <s v="Private"/>
    <x v="0"/>
    <x v="9"/>
    <n v="1"/>
    <s v="ADULT"/>
    <x v="6"/>
    <n v="2022"/>
  </r>
  <r>
    <s v="P07486"/>
    <x v="724"/>
    <x v="1"/>
    <x v="21"/>
    <s v="Male"/>
    <x v="2"/>
    <x v="1"/>
    <n v="3"/>
    <n v="7"/>
    <x v="2"/>
    <n v="4"/>
    <n v="2"/>
    <n v="3"/>
    <s v="Private"/>
    <x v="0"/>
    <x v="17"/>
    <n v="1"/>
    <s v="ADULT"/>
    <x v="1"/>
    <n v="2023"/>
  </r>
  <r>
    <s v="P07487"/>
    <x v="494"/>
    <x v="3"/>
    <x v="68"/>
    <s v="Female"/>
    <x v="1"/>
    <x v="8"/>
    <n v="5"/>
    <n v="8"/>
    <x v="2"/>
    <n v="8"/>
    <n v="6"/>
    <n v="2"/>
    <s v="Medicare"/>
    <x v="0"/>
    <x v="2"/>
    <n v="1"/>
    <s v="SENIOR"/>
    <x v="11"/>
    <n v="2021"/>
  </r>
  <r>
    <s v="P07488"/>
    <x v="331"/>
    <x v="3"/>
    <x v="57"/>
    <s v="Female"/>
    <x v="3"/>
    <x v="8"/>
    <n v="5"/>
    <n v="9"/>
    <x v="0"/>
    <n v="8"/>
    <n v="4"/>
    <n v="1"/>
    <s v="Private"/>
    <x v="0"/>
    <x v="2"/>
    <n v="1"/>
    <s v="SENIOR"/>
    <x v="11"/>
    <n v="2021"/>
  </r>
  <r>
    <s v="P07489"/>
    <x v="1090"/>
    <x v="2"/>
    <x v="9"/>
    <s v="Female"/>
    <x v="1"/>
    <x v="6"/>
    <n v="4"/>
    <n v="8"/>
    <x v="1"/>
    <n v="6"/>
    <n v="2"/>
    <n v="1"/>
    <s v="Private"/>
    <x v="0"/>
    <x v="8"/>
    <n v="0"/>
    <s v="ADULT"/>
    <x v="2"/>
    <n v="2023"/>
  </r>
  <r>
    <s v="P07490"/>
    <x v="446"/>
    <x v="0"/>
    <x v="6"/>
    <s v="Female"/>
    <x v="1"/>
    <x v="1"/>
    <n v="5"/>
    <n v="9"/>
    <x v="0"/>
    <n v="8"/>
    <n v="6"/>
    <n v="2"/>
    <s v="Medicare"/>
    <x v="0"/>
    <x v="2"/>
    <n v="1"/>
    <s v="SENIOR"/>
    <x v="10"/>
    <n v="2021"/>
  </r>
  <r>
    <s v="P07491"/>
    <x v="1019"/>
    <x v="3"/>
    <x v="22"/>
    <s v="Female"/>
    <x v="2"/>
    <x v="5"/>
    <n v="4"/>
    <n v="13"/>
    <x v="2"/>
    <n v="6"/>
    <n v="3"/>
    <n v="1"/>
    <s v="Medicaid"/>
    <x v="0"/>
    <x v="3"/>
    <n v="1"/>
    <s v="ADULT"/>
    <x v="8"/>
    <n v="2021"/>
  </r>
  <r>
    <s v="P07492"/>
    <x v="989"/>
    <x v="2"/>
    <x v="46"/>
    <s v="Female"/>
    <x v="3"/>
    <x v="6"/>
    <n v="3"/>
    <n v="7"/>
    <x v="2"/>
    <n v="4"/>
    <n v="2"/>
    <n v="2"/>
    <s v="Private"/>
    <x v="0"/>
    <x v="8"/>
    <n v="1"/>
    <s v="ADULT"/>
    <x v="7"/>
    <n v="2021"/>
  </r>
  <r>
    <s v="P07493"/>
    <x v="409"/>
    <x v="2"/>
    <x v="21"/>
    <s v="Male"/>
    <x v="0"/>
    <x v="0"/>
    <n v="4"/>
    <n v="6"/>
    <x v="1"/>
    <n v="7"/>
    <n v="2"/>
    <n v="1"/>
    <s v="Medicaid"/>
    <x v="0"/>
    <x v="9"/>
    <n v="1"/>
    <s v="ADULT"/>
    <x v="9"/>
    <n v="2023"/>
  </r>
  <r>
    <s v="P07494"/>
    <x v="902"/>
    <x v="0"/>
    <x v="47"/>
    <s v="Female"/>
    <x v="0"/>
    <x v="4"/>
    <n v="4"/>
    <n v="5"/>
    <x v="0"/>
    <n v="7"/>
    <n v="4"/>
    <n v="2"/>
    <s v="Uninsured"/>
    <x v="0"/>
    <x v="67"/>
    <n v="1"/>
    <s v="ADULT"/>
    <x v="10"/>
    <n v="2023"/>
  </r>
  <r>
    <s v="P07495"/>
    <x v="317"/>
    <x v="3"/>
    <x v="43"/>
    <s v="Male"/>
    <x v="3"/>
    <x v="9"/>
    <n v="3"/>
    <n v="8"/>
    <x v="1"/>
    <n v="6"/>
    <n v="2"/>
    <n v="1"/>
    <s v="Medicaid"/>
    <x v="0"/>
    <x v="41"/>
    <n v="1"/>
    <s v="YOUNG ADULT"/>
    <x v="8"/>
    <n v="2022"/>
  </r>
  <r>
    <s v="P07496"/>
    <x v="1024"/>
    <x v="3"/>
    <x v="42"/>
    <s v="Male"/>
    <x v="4"/>
    <x v="7"/>
    <n v="3"/>
    <n v="8"/>
    <x v="2"/>
    <n v="6"/>
    <n v="4"/>
    <n v="1"/>
    <s v="Private"/>
    <x v="0"/>
    <x v="40"/>
    <n v="1"/>
    <s v="ADULT"/>
    <x v="8"/>
    <n v="2023"/>
  </r>
  <r>
    <s v="P07497"/>
    <x v="654"/>
    <x v="2"/>
    <x v="42"/>
    <s v="Male"/>
    <x v="1"/>
    <x v="0"/>
    <n v="4"/>
    <n v="7"/>
    <x v="1"/>
    <n v="7"/>
    <n v="4"/>
    <n v="2"/>
    <s v="Medicaid"/>
    <x v="0"/>
    <x v="4"/>
    <n v="0"/>
    <s v="ADULT"/>
    <x v="7"/>
    <n v="2022"/>
  </r>
  <r>
    <s v="P07498"/>
    <x v="637"/>
    <x v="1"/>
    <x v="61"/>
    <s v="Male"/>
    <x v="4"/>
    <x v="4"/>
    <n v="7"/>
    <n v="7"/>
    <x v="3"/>
    <n v="10"/>
    <n v="5"/>
    <n v="3"/>
    <s v="Medicare"/>
    <x v="1"/>
    <x v="2"/>
    <n v="1"/>
    <s v="SENIOR"/>
    <x v="1"/>
    <n v="2023"/>
  </r>
  <r>
    <s v="P07499"/>
    <x v="655"/>
    <x v="0"/>
    <x v="45"/>
    <s v="Female"/>
    <x v="2"/>
    <x v="8"/>
    <n v="1"/>
    <n v="7"/>
    <x v="1"/>
    <n v="2"/>
    <n v="2"/>
    <n v="0"/>
    <s v="Private"/>
    <x v="0"/>
    <x v="82"/>
    <n v="0"/>
    <s v="YOUNG ADULT"/>
    <x v="6"/>
    <n v="2021"/>
  </r>
  <r>
    <s v="P07500"/>
    <x v="624"/>
    <x v="2"/>
    <x v="4"/>
    <s v="Female"/>
    <x v="2"/>
    <x v="6"/>
    <n v="5"/>
    <n v="8"/>
    <x v="0"/>
    <n v="10"/>
    <n v="4"/>
    <n v="1"/>
    <s v="Uninsured"/>
    <x v="0"/>
    <x v="2"/>
    <n v="1"/>
    <s v="ADULT"/>
    <x v="9"/>
    <n v="2023"/>
  </r>
  <r>
    <s v="P07501"/>
    <x v="190"/>
    <x v="2"/>
    <x v="69"/>
    <s v="Male"/>
    <x v="2"/>
    <x v="1"/>
    <n v="6"/>
    <n v="5"/>
    <x v="1"/>
    <n v="10"/>
    <n v="6"/>
    <n v="2"/>
    <s v="Medicare"/>
    <x v="1"/>
    <x v="2"/>
    <n v="1"/>
    <s v="SENIOR"/>
    <x v="7"/>
    <n v="2021"/>
  </r>
  <r>
    <s v="P07502"/>
    <x v="811"/>
    <x v="0"/>
    <x v="30"/>
    <s v="Female"/>
    <x v="0"/>
    <x v="6"/>
    <n v="5"/>
    <n v="7"/>
    <x v="1"/>
    <n v="8"/>
    <n v="4"/>
    <n v="1"/>
    <s v="Uninsured"/>
    <x v="0"/>
    <x v="2"/>
    <n v="1"/>
    <s v="ADULT"/>
    <x v="6"/>
    <n v="2022"/>
  </r>
  <r>
    <s v="P07503"/>
    <x v="15"/>
    <x v="2"/>
    <x v="29"/>
    <s v="Male"/>
    <x v="0"/>
    <x v="2"/>
    <n v="5"/>
    <n v="10"/>
    <x v="1"/>
    <n v="10"/>
    <n v="5"/>
    <n v="1"/>
    <s v="Medicare"/>
    <x v="0"/>
    <x v="2"/>
    <n v="1"/>
    <s v="SENIOR"/>
    <x v="7"/>
    <n v="2021"/>
  </r>
  <r>
    <s v="P07504"/>
    <x v="75"/>
    <x v="3"/>
    <x v="18"/>
    <s v="Male"/>
    <x v="3"/>
    <x v="0"/>
    <n v="5"/>
    <n v="7"/>
    <x v="0"/>
    <n v="8"/>
    <n v="2"/>
    <n v="1"/>
    <s v="Private"/>
    <x v="0"/>
    <x v="24"/>
    <n v="1"/>
    <s v="ADULT"/>
    <x v="11"/>
    <n v="2023"/>
  </r>
  <r>
    <s v="P07505"/>
    <x v="347"/>
    <x v="3"/>
    <x v="37"/>
    <s v="Female"/>
    <x v="3"/>
    <x v="9"/>
    <n v="3"/>
    <n v="9"/>
    <x v="2"/>
    <n v="6"/>
    <n v="4"/>
    <n v="2"/>
    <s v="Medicaid"/>
    <x v="0"/>
    <x v="40"/>
    <n v="1"/>
    <s v="ADULT"/>
    <x v="8"/>
    <n v="2023"/>
  </r>
  <r>
    <s v="P07506"/>
    <x v="645"/>
    <x v="2"/>
    <x v="77"/>
    <s v="Female"/>
    <x v="4"/>
    <x v="1"/>
    <n v="2"/>
    <n v="7"/>
    <x v="0"/>
    <n v="4"/>
    <n v="1"/>
    <n v="2"/>
    <s v="Uninsured"/>
    <x v="0"/>
    <x v="46"/>
    <n v="1"/>
    <s v="YOUNG ADULT"/>
    <x v="2"/>
    <n v="2022"/>
  </r>
  <r>
    <s v="P07507"/>
    <x v="587"/>
    <x v="3"/>
    <x v="26"/>
    <s v="Male"/>
    <x v="4"/>
    <x v="7"/>
    <n v="4"/>
    <n v="10"/>
    <x v="1"/>
    <n v="7"/>
    <n v="2"/>
    <n v="1"/>
    <s v="Medicaid"/>
    <x v="0"/>
    <x v="53"/>
    <n v="1"/>
    <s v="ADULT"/>
    <x v="11"/>
    <n v="2023"/>
  </r>
  <r>
    <s v="P07508"/>
    <x v="942"/>
    <x v="3"/>
    <x v="46"/>
    <s v="Female"/>
    <x v="2"/>
    <x v="7"/>
    <n v="3"/>
    <n v="9"/>
    <x v="3"/>
    <n v="4"/>
    <n v="2"/>
    <n v="2"/>
    <s v="Medicaid"/>
    <x v="0"/>
    <x v="2"/>
    <n v="1"/>
    <s v="ADULT"/>
    <x v="5"/>
    <n v="2022"/>
  </r>
  <r>
    <s v="P07509"/>
    <x v="735"/>
    <x v="0"/>
    <x v="46"/>
    <s v="Male"/>
    <x v="4"/>
    <x v="2"/>
    <n v="5"/>
    <n v="9"/>
    <x v="1"/>
    <n v="10"/>
    <n v="4"/>
    <n v="1"/>
    <s v="Uninsured"/>
    <x v="0"/>
    <x v="47"/>
    <n v="1"/>
    <s v="ADULT"/>
    <x v="10"/>
    <n v="2023"/>
  </r>
  <r>
    <s v="P07510"/>
    <x v="59"/>
    <x v="1"/>
    <x v="42"/>
    <s v="Female"/>
    <x v="3"/>
    <x v="0"/>
    <n v="3"/>
    <n v="6"/>
    <x v="0"/>
    <n v="6"/>
    <n v="2"/>
    <n v="2"/>
    <s v="Private"/>
    <x v="0"/>
    <x v="29"/>
    <n v="0"/>
    <s v="ADULT"/>
    <x v="1"/>
    <n v="2021"/>
  </r>
  <r>
    <s v="P07511"/>
    <x v="507"/>
    <x v="0"/>
    <x v="69"/>
    <s v="Male"/>
    <x v="3"/>
    <x v="6"/>
    <n v="7"/>
    <n v="8"/>
    <x v="1"/>
    <n v="12"/>
    <n v="8"/>
    <n v="3"/>
    <s v="Medicare"/>
    <x v="1"/>
    <x v="2"/>
    <n v="1"/>
    <s v="SENIOR"/>
    <x v="0"/>
    <n v="2022"/>
  </r>
  <r>
    <s v="P07512"/>
    <x v="620"/>
    <x v="2"/>
    <x v="49"/>
    <s v="Male"/>
    <x v="1"/>
    <x v="8"/>
    <n v="7"/>
    <n v="9"/>
    <x v="0"/>
    <n v="10"/>
    <n v="6"/>
    <n v="3"/>
    <s v="Medicare"/>
    <x v="1"/>
    <x v="2"/>
    <n v="1"/>
    <s v="SENIOR"/>
    <x v="9"/>
    <n v="2021"/>
  </r>
  <r>
    <s v="P07513"/>
    <x v="218"/>
    <x v="0"/>
    <x v="26"/>
    <s v="Female"/>
    <x v="2"/>
    <x v="1"/>
    <n v="5"/>
    <n v="8"/>
    <x v="0"/>
    <n v="10"/>
    <n v="2"/>
    <n v="1"/>
    <s v="Uninsured"/>
    <x v="0"/>
    <x v="26"/>
    <n v="1"/>
    <s v="ADULT"/>
    <x v="0"/>
    <n v="2022"/>
  </r>
  <r>
    <s v="P07514"/>
    <x v="299"/>
    <x v="3"/>
    <x v="7"/>
    <s v="Female"/>
    <x v="4"/>
    <x v="5"/>
    <n v="4"/>
    <n v="11"/>
    <x v="2"/>
    <n v="8"/>
    <n v="9"/>
    <n v="2"/>
    <s v="Medicaid"/>
    <x v="0"/>
    <x v="2"/>
    <n v="1"/>
    <s v="ADULT"/>
    <x v="11"/>
    <n v="2023"/>
  </r>
  <r>
    <s v="P07515"/>
    <x v="473"/>
    <x v="3"/>
    <x v="25"/>
    <s v="Male"/>
    <x v="1"/>
    <x v="5"/>
    <n v="2"/>
    <n v="9"/>
    <x v="1"/>
    <n v="6"/>
    <n v="3"/>
    <n v="0"/>
    <s v="Uninsured"/>
    <x v="2"/>
    <x v="49"/>
    <n v="1"/>
    <s v="YOUNG ADULT"/>
    <x v="8"/>
    <n v="2023"/>
  </r>
  <r>
    <s v="P07516"/>
    <x v="36"/>
    <x v="3"/>
    <x v="57"/>
    <s v="Female"/>
    <x v="4"/>
    <x v="9"/>
    <n v="5"/>
    <n v="11"/>
    <x v="0"/>
    <n v="8"/>
    <n v="2"/>
    <n v="1"/>
    <s v="Medicaid"/>
    <x v="0"/>
    <x v="50"/>
    <n v="1"/>
    <s v="SENIOR"/>
    <x v="11"/>
    <n v="2023"/>
  </r>
  <r>
    <s v="P07517"/>
    <x v="159"/>
    <x v="3"/>
    <x v="63"/>
    <s v="Male"/>
    <x v="4"/>
    <x v="2"/>
    <n v="6"/>
    <n v="10"/>
    <x v="0"/>
    <n v="9"/>
    <n v="6"/>
    <n v="2"/>
    <s v="Medicare"/>
    <x v="1"/>
    <x v="2"/>
    <n v="1"/>
    <s v="SENIOR"/>
    <x v="5"/>
    <n v="2021"/>
  </r>
  <r>
    <s v="P07518"/>
    <x v="853"/>
    <x v="3"/>
    <x v="22"/>
    <s v="Female"/>
    <x v="3"/>
    <x v="10"/>
    <n v="5"/>
    <n v="6"/>
    <x v="0"/>
    <n v="12"/>
    <n v="2"/>
    <n v="1"/>
    <s v="Medicaid"/>
    <x v="0"/>
    <x v="19"/>
    <n v="0"/>
    <s v="ADULT"/>
    <x v="5"/>
    <n v="2022"/>
  </r>
  <r>
    <s v="P07519"/>
    <x v="879"/>
    <x v="3"/>
    <x v="45"/>
    <s v="Male"/>
    <x v="2"/>
    <x v="8"/>
    <n v="2"/>
    <n v="9"/>
    <x v="3"/>
    <n v="4"/>
    <n v="2"/>
    <n v="0"/>
    <s v="Medicaid"/>
    <x v="0"/>
    <x v="52"/>
    <n v="0"/>
    <s v="YOUNG ADULT"/>
    <x v="11"/>
    <n v="2022"/>
  </r>
  <r>
    <s v="P07520"/>
    <x v="905"/>
    <x v="1"/>
    <x v="2"/>
    <s v="Female"/>
    <x v="2"/>
    <x v="4"/>
    <n v="6"/>
    <n v="5"/>
    <x v="2"/>
    <n v="9"/>
    <n v="4"/>
    <n v="2"/>
    <s v="Medicare"/>
    <x v="1"/>
    <x v="2"/>
    <n v="0"/>
    <s v="SENIOR"/>
    <x v="3"/>
    <n v="2023"/>
  </r>
  <r>
    <s v="P07521"/>
    <x v="1050"/>
    <x v="3"/>
    <x v="41"/>
    <s v="Female"/>
    <x v="0"/>
    <x v="10"/>
    <n v="5"/>
    <n v="7"/>
    <x v="2"/>
    <n v="8"/>
    <n v="6"/>
    <n v="2"/>
    <s v="Medicare"/>
    <x v="0"/>
    <x v="2"/>
    <n v="1"/>
    <s v="SENIOR"/>
    <x v="8"/>
    <n v="2022"/>
  </r>
  <r>
    <s v="P07522"/>
    <x v="166"/>
    <x v="1"/>
    <x v="53"/>
    <s v="Male"/>
    <x v="2"/>
    <x v="4"/>
    <n v="3"/>
    <n v="7"/>
    <x v="2"/>
    <n v="6"/>
    <n v="2"/>
    <n v="1"/>
    <s v="Private"/>
    <x v="0"/>
    <x v="30"/>
    <n v="1"/>
    <s v="YOUNG ADULT"/>
    <x v="4"/>
    <n v="2022"/>
  </r>
  <r>
    <s v="P07523"/>
    <x v="611"/>
    <x v="0"/>
    <x v="26"/>
    <s v="Female"/>
    <x v="1"/>
    <x v="2"/>
    <n v="6"/>
    <n v="9"/>
    <x v="2"/>
    <n v="11"/>
    <n v="4"/>
    <n v="2"/>
    <s v="Medicaid"/>
    <x v="1"/>
    <x v="2"/>
    <n v="1"/>
    <s v="ADULT"/>
    <x v="0"/>
    <n v="2023"/>
  </r>
  <r>
    <s v="P07524"/>
    <x v="328"/>
    <x v="1"/>
    <x v="57"/>
    <s v="Female"/>
    <x v="0"/>
    <x v="1"/>
    <n v="4"/>
    <n v="6"/>
    <x v="2"/>
    <n v="6"/>
    <n v="5"/>
    <n v="1"/>
    <s v="Private"/>
    <x v="0"/>
    <x v="55"/>
    <n v="1"/>
    <s v="SENIOR"/>
    <x v="1"/>
    <n v="2023"/>
  </r>
  <r>
    <s v="P07525"/>
    <x v="955"/>
    <x v="0"/>
    <x v="31"/>
    <s v="Female"/>
    <x v="4"/>
    <x v="1"/>
    <n v="4"/>
    <n v="7"/>
    <x v="2"/>
    <n v="6"/>
    <n v="7"/>
    <n v="2"/>
    <s v="Private"/>
    <x v="0"/>
    <x v="34"/>
    <n v="1"/>
    <s v="ADULT"/>
    <x v="0"/>
    <n v="2022"/>
  </r>
  <r>
    <s v="P07526"/>
    <x v="863"/>
    <x v="3"/>
    <x v="46"/>
    <s v="Male"/>
    <x v="1"/>
    <x v="5"/>
    <n v="3"/>
    <n v="11"/>
    <x v="0"/>
    <n v="8"/>
    <n v="2"/>
    <n v="1"/>
    <s v="Private"/>
    <x v="0"/>
    <x v="31"/>
    <n v="0"/>
    <s v="ADULT"/>
    <x v="8"/>
    <n v="2022"/>
  </r>
  <r>
    <s v="P07527"/>
    <x v="218"/>
    <x v="0"/>
    <x v="35"/>
    <s v="Female"/>
    <x v="2"/>
    <x v="0"/>
    <n v="5"/>
    <n v="6"/>
    <x v="3"/>
    <n v="10"/>
    <n v="5"/>
    <n v="2"/>
    <s v="Medicare"/>
    <x v="0"/>
    <x v="2"/>
    <n v="1"/>
    <s v="SENIOR"/>
    <x v="0"/>
    <n v="2022"/>
  </r>
  <r>
    <s v="P07528"/>
    <x v="1023"/>
    <x v="3"/>
    <x v="36"/>
    <s v="Female"/>
    <x v="3"/>
    <x v="0"/>
    <n v="3"/>
    <n v="6"/>
    <x v="1"/>
    <n v="6"/>
    <n v="2"/>
    <n v="2"/>
    <s v="Medicaid"/>
    <x v="0"/>
    <x v="40"/>
    <n v="1"/>
    <s v="ADULT"/>
    <x v="5"/>
    <n v="2021"/>
  </r>
  <r>
    <s v="P07529"/>
    <x v="596"/>
    <x v="3"/>
    <x v="33"/>
    <s v="Female"/>
    <x v="3"/>
    <x v="8"/>
    <n v="3"/>
    <n v="9"/>
    <x v="1"/>
    <n v="4"/>
    <n v="2"/>
    <n v="1"/>
    <s v="Medicaid"/>
    <x v="0"/>
    <x v="17"/>
    <n v="1"/>
    <s v="YOUNG ADULT"/>
    <x v="5"/>
    <n v="2022"/>
  </r>
  <r>
    <s v="P07530"/>
    <x v="669"/>
    <x v="1"/>
    <x v="62"/>
    <s v="Female"/>
    <x v="3"/>
    <x v="2"/>
    <n v="3"/>
    <n v="9"/>
    <x v="1"/>
    <n v="6"/>
    <n v="2"/>
    <n v="1"/>
    <s v="Private"/>
    <x v="0"/>
    <x v="11"/>
    <n v="1"/>
    <s v="YOUNG ADULT"/>
    <x v="4"/>
    <n v="2023"/>
  </r>
  <r>
    <s v="P07531"/>
    <x v="446"/>
    <x v="0"/>
    <x v="64"/>
    <s v="Male"/>
    <x v="3"/>
    <x v="6"/>
    <n v="5"/>
    <n v="10"/>
    <x v="2"/>
    <n v="8"/>
    <n v="5"/>
    <n v="2"/>
    <s v="Medicare"/>
    <x v="0"/>
    <x v="2"/>
    <n v="1"/>
    <s v="SENIOR"/>
    <x v="10"/>
    <n v="2021"/>
  </r>
  <r>
    <s v="P07532"/>
    <x v="110"/>
    <x v="1"/>
    <x v="38"/>
    <s v="Female"/>
    <x v="2"/>
    <x v="6"/>
    <n v="5"/>
    <n v="7"/>
    <x v="1"/>
    <n v="8"/>
    <n v="5"/>
    <n v="1"/>
    <s v="Medicare"/>
    <x v="0"/>
    <x v="2"/>
    <n v="1"/>
    <s v="SENIOR"/>
    <x v="1"/>
    <n v="2022"/>
  </r>
  <r>
    <s v="P07533"/>
    <x v="981"/>
    <x v="1"/>
    <x v="18"/>
    <s v="Female"/>
    <x v="1"/>
    <x v="8"/>
    <n v="4"/>
    <n v="9"/>
    <x v="0"/>
    <n v="7"/>
    <n v="3"/>
    <n v="1"/>
    <s v="Private"/>
    <x v="0"/>
    <x v="4"/>
    <n v="1"/>
    <s v="ADULT"/>
    <x v="1"/>
    <n v="2023"/>
  </r>
  <r>
    <s v="P07534"/>
    <x v="367"/>
    <x v="0"/>
    <x v="7"/>
    <s v="Male"/>
    <x v="3"/>
    <x v="2"/>
    <n v="5"/>
    <n v="11"/>
    <x v="0"/>
    <n v="8"/>
    <n v="4"/>
    <n v="1"/>
    <s v="Uninsured"/>
    <x v="0"/>
    <x v="2"/>
    <n v="1"/>
    <s v="ADULT"/>
    <x v="0"/>
    <n v="2021"/>
  </r>
  <r>
    <s v="P07535"/>
    <x v="1031"/>
    <x v="2"/>
    <x v="42"/>
    <s v="Female"/>
    <x v="1"/>
    <x v="1"/>
    <n v="4"/>
    <n v="5"/>
    <x v="0"/>
    <n v="7"/>
    <n v="2"/>
    <n v="1"/>
    <s v="Medicaid"/>
    <x v="0"/>
    <x v="9"/>
    <n v="1"/>
    <s v="ADULT"/>
    <x v="9"/>
    <n v="2022"/>
  </r>
  <r>
    <s v="P07536"/>
    <x v="368"/>
    <x v="2"/>
    <x v="43"/>
    <s v="Female"/>
    <x v="1"/>
    <x v="0"/>
    <n v="3"/>
    <n v="5"/>
    <x v="2"/>
    <n v="6"/>
    <n v="2"/>
    <n v="1"/>
    <s v="Medicaid"/>
    <x v="0"/>
    <x v="27"/>
    <n v="0"/>
    <s v="YOUNG ADULT"/>
    <x v="2"/>
    <n v="2023"/>
  </r>
  <r>
    <s v="P07537"/>
    <x v="1084"/>
    <x v="1"/>
    <x v="7"/>
    <s v="Female"/>
    <x v="0"/>
    <x v="4"/>
    <n v="3"/>
    <n v="6"/>
    <x v="2"/>
    <n v="4"/>
    <n v="2"/>
    <n v="3"/>
    <s v="Private"/>
    <x v="0"/>
    <x v="19"/>
    <n v="1"/>
    <s v="ADULT"/>
    <x v="1"/>
    <n v="2023"/>
  </r>
  <r>
    <s v="P07538"/>
    <x v="338"/>
    <x v="2"/>
    <x v="67"/>
    <s v="Male"/>
    <x v="2"/>
    <x v="3"/>
    <n v="2"/>
    <n v="7"/>
    <x v="2"/>
    <n v="3"/>
    <n v="2"/>
    <n v="0"/>
    <s v="Medicaid"/>
    <x v="0"/>
    <x v="60"/>
    <n v="0"/>
    <s v="YOUNG ADULT"/>
    <x v="7"/>
    <n v="2022"/>
  </r>
  <r>
    <s v="P07539"/>
    <x v="401"/>
    <x v="3"/>
    <x v="34"/>
    <s v="Female"/>
    <x v="1"/>
    <x v="7"/>
    <n v="3"/>
    <n v="9"/>
    <x v="2"/>
    <n v="6"/>
    <n v="2"/>
    <n v="1"/>
    <s v="Private"/>
    <x v="0"/>
    <x v="21"/>
    <n v="0"/>
    <s v="ADULT"/>
    <x v="8"/>
    <n v="2021"/>
  </r>
  <r>
    <s v="P07540"/>
    <x v="242"/>
    <x v="0"/>
    <x v="32"/>
    <s v="Male"/>
    <x v="4"/>
    <x v="1"/>
    <n v="3"/>
    <n v="5"/>
    <x v="0"/>
    <n v="4"/>
    <n v="2"/>
    <n v="1"/>
    <s v="Private"/>
    <x v="0"/>
    <x v="10"/>
    <n v="1"/>
    <s v="ADULT"/>
    <x v="0"/>
    <n v="2021"/>
  </r>
  <r>
    <s v="P07541"/>
    <x v="959"/>
    <x v="1"/>
    <x v="38"/>
    <s v="Female"/>
    <x v="0"/>
    <x v="1"/>
    <n v="7"/>
    <n v="7"/>
    <x v="0"/>
    <n v="12"/>
    <n v="6"/>
    <n v="2"/>
    <s v="Medicare"/>
    <x v="1"/>
    <x v="2"/>
    <n v="1"/>
    <s v="SENIOR"/>
    <x v="4"/>
    <n v="2022"/>
  </r>
  <r>
    <s v="P07542"/>
    <x v="658"/>
    <x v="0"/>
    <x v="24"/>
    <s v="Female"/>
    <x v="0"/>
    <x v="3"/>
    <n v="5"/>
    <n v="9"/>
    <x v="2"/>
    <n v="12"/>
    <n v="4"/>
    <n v="1"/>
    <s v="Private"/>
    <x v="0"/>
    <x v="31"/>
    <n v="1"/>
    <s v="ADULT"/>
    <x v="10"/>
    <n v="2021"/>
  </r>
  <r>
    <s v="P07543"/>
    <x v="850"/>
    <x v="2"/>
    <x v="6"/>
    <s v="Female"/>
    <x v="2"/>
    <x v="0"/>
    <n v="5"/>
    <n v="7"/>
    <x v="1"/>
    <n v="8"/>
    <n v="4"/>
    <n v="2"/>
    <s v="Medicare"/>
    <x v="0"/>
    <x v="2"/>
    <n v="1"/>
    <s v="SENIOR"/>
    <x v="9"/>
    <n v="2021"/>
  </r>
  <r>
    <s v="P07544"/>
    <x v="76"/>
    <x v="0"/>
    <x v="54"/>
    <s v="Male"/>
    <x v="0"/>
    <x v="0"/>
    <n v="5"/>
    <n v="8"/>
    <x v="1"/>
    <n v="8"/>
    <n v="5"/>
    <n v="3"/>
    <s v="Medicare"/>
    <x v="0"/>
    <x v="2"/>
    <n v="1"/>
    <s v="SENIOR"/>
    <x v="0"/>
    <n v="2023"/>
  </r>
  <r>
    <s v="P07545"/>
    <x v="61"/>
    <x v="0"/>
    <x v="35"/>
    <s v="Female"/>
    <x v="0"/>
    <x v="0"/>
    <n v="5"/>
    <n v="7"/>
    <x v="1"/>
    <n v="8"/>
    <n v="5"/>
    <n v="2"/>
    <s v="Medicare"/>
    <x v="0"/>
    <x v="2"/>
    <n v="1"/>
    <s v="SENIOR"/>
    <x v="0"/>
    <n v="2023"/>
  </r>
  <r>
    <s v="P07546"/>
    <x v="799"/>
    <x v="2"/>
    <x v="57"/>
    <s v="Female"/>
    <x v="0"/>
    <x v="8"/>
    <n v="4"/>
    <n v="9"/>
    <x v="2"/>
    <n v="7"/>
    <n v="3"/>
    <n v="1"/>
    <s v="Private"/>
    <x v="0"/>
    <x v="8"/>
    <n v="1"/>
    <s v="SENIOR"/>
    <x v="7"/>
    <n v="2023"/>
  </r>
  <r>
    <s v="P07547"/>
    <x v="242"/>
    <x v="0"/>
    <x v="47"/>
    <s v="Male"/>
    <x v="1"/>
    <x v="3"/>
    <n v="4"/>
    <n v="7"/>
    <x v="1"/>
    <n v="7"/>
    <n v="2"/>
    <n v="1"/>
    <s v="Private"/>
    <x v="0"/>
    <x v="63"/>
    <n v="1"/>
    <s v="ADULT"/>
    <x v="0"/>
    <n v="2021"/>
  </r>
  <r>
    <s v="P07548"/>
    <x v="543"/>
    <x v="2"/>
    <x v="52"/>
    <s v="Female"/>
    <x v="0"/>
    <x v="1"/>
    <n v="4"/>
    <n v="6"/>
    <x v="2"/>
    <n v="6"/>
    <n v="4"/>
    <n v="1"/>
    <s v="Private"/>
    <x v="0"/>
    <x v="63"/>
    <n v="1"/>
    <s v="ADULT"/>
    <x v="2"/>
    <n v="2021"/>
  </r>
  <r>
    <s v="P07549"/>
    <x v="395"/>
    <x v="2"/>
    <x v="29"/>
    <s v="Female"/>
    <x v="2"/>
    <x v="0"/>
    <n v="5"/>
    <n v="9"/>
    <x v="1"/>
    <n v="8"/>
    <n v="4"/>
    <n v="1"/>
    <s v="Medicare"/>
    <x v="0"/>
    <x v="2"/>
    <n v="1"/>
    <s v="SENIOR"/>
    <x v="7"/>
    <n v="2023"/>
  </r>
  <r>
    <s v="P07550"/>
    <x v="79"/>
    <x v="0"/>
    <x v="73"/>
    <s v="Female"/>
    <x v="0"/>
    <x v="2"/>
    <n v="7"/>
    <n v="11"/>
    <x v="1"/>
    <n v="12"/>
    <n v="5"/>
    <n v="3"/>
    <s v="Medicare"/>
    <x v="1"/>
    <x v="2"/>
    <n v="1"/>
    <s v="SENIOR"/>
    <x v="6"/>
    <n v="2023"/>
  </r>
  <r>
    <s v="P07551"/>
    <x v="513"/>
    <x v="2"/>
    <x v="14"/>
    <s v="Male"/>
    <x v="4"/>
    <x v="0"/>
    <n v="5"/>
    <n v="6"/>
    <x v="0"/>
    <n v="8"/>
    <n v="2"/>
    <n v="2"/>
    <s v="Private"/>
    <x v="0"/>
    <x v="6"/>
    <n v="1"/>
    <s v="ADULT"/>
    <x v="9"/>
    <n v="2023"/>
  </r>
  <r>
    <s v="P07552"/>
    <x v="732"/>
    <x v="3"/>
    <x v="48"/>
    <s v="Male"/>
    <x v="3"/>
    <x v="7"/>
    <n v="7"/>
    <n v="13"/>
    <x v="3"/>
    <n v="14"/>
    <n v="5"/>
    <n v="3"/>
    <s v="Medicare"/>
    <x v="1"/>
    <x v="2"/>
    <n v="1"/>
    <s v="SENIOR"/>
    <x v="5"/>
    <n v="2023"/>
  </r>
  <r>
    <s v="P07553"/>
    <x v="564"/>
    <x v="2"/>
    <x v="33"/>
    <s v="Female"/>
    <x v="4"/>
    <x v="3"/>
    <n v="2"/>
    <n v="7"/>
    <x v="1"/>
    <n v="3"/>
    <n v="1"/>
    <n v="2"/>
    <s v="Private"/>
    <x v="2"/>
    <x v="9"/>
    <n v="0"/>
    <s v="YOUNG ADULT"/>
    <x v="2"/>
    <n v="2023"/>
  </r>
  <r>
    <s v="P07554"/>
    <x v="168"/>
    <x v="2"/>
    <x v="19"/>
    <s v="Male"/>
    <x v="3"/>
    <x v="4"/>
    <n v="3"/>
    <n v="5"/>
    <x v="1"/>
    <n v="6"/>
    <n v="2"/>
    <n v="1"/>
    <s v="Medicaid"/>
    <x v="0"/>
    <x v="27"/>
    <n v="0"/>
    <s v="YOUNG ADULT"/>
    <x v="7"/>
    <n v="2022"/>
  </r>
  <r>
    <s v="P07555"/>
    <x v="662"/>
    <x v="3"/>
    <x v="58"/>
    <s v="Male"/>
    <x v="0"/>
    <x v="1"/>
    <n v="5"/>
    <n v="5"/>
    <x v="1"/>
    <n v="8"/>
    <n v="5"/>
    <n v="2"/>
    <s v="Medicare"/>
    <x v="0"/>
    <x v="2"/>
    <n v="1"/>
    <s v="SENIOR"/>
    <x v="5"/>
    <n v="2021"/>
  </r>
  <r>
    <s v="P07556"/>
    <x v="565"/>
    <x v="1"/>
    <x v="9"/>
    <s v="Female"/>
    <x v="2"/>
    <x v="6"/>
    <n v="4"/>
    <n v="8"/>
    <x v="1"/>
    <n v="9"/>
    <n v="4"/>
    <n v="1"/>
    <s v="Private"/>
    <x v="0"/>
    <x v="47"/>
    <n v="1"/>
    <s v="ADULT"/>
    <x v="1"/>
    <n v="2022"/>
  </r>
  <r>
    <s v="P07557"/>
    <x v="1005"/>
    <x v="3"/>
    <x v="54"/>
    <s v="Male"/>
    <x v="1"/>
    <x v="8"/>
    <n v="6"/>
    <n v="9"/>
    <x v="1"/>
    <n v="9"/>
    <n v="8"/>
    <n v="2"/>
    <s v="Medicare"/>
    <x v="1"/>
    <x v="2"/>
    <n v="1"/>
    <s v="SENIOR"/>
    <x v="5"/>
    <n v="2022"/>
  </r>
  <r>
    <s v="P07558"/>
    <x v="73"/>
    <x v="3"/>
    <x v="24"/>
    <s v="Female"/>
    <x v="3"/>
    <x v="10"/>
    <n v="6"/>
    <n v="8"/>
    <x v="1"/>
    <n v="11"/>
    <n v="4"/>
    <n v="2"/>
    <s v="Private"/>
    <x v="1"/>
    <x v="2"/>
    <n v="1"/>
    <s v="ADULT"/>
    <x v="8"/>
    <n v="2022"/>
  </r>
  <r>
    <s v="P07559"/>
    <x v="98"/>
    <x v="0"/>
    <x v="40"/>
    <s v="Female"/>
    <x v="3"/>
    <x v="0"/>
    <n v="3"/>
    <n v="6"/>
    <x v="3"/>
    <n v="4"/>
    <n v="2"/>
    <n v="1"/>
    <s v="Medicaid"/>
    <x v="0"/>
    <x v="39"/>
    <n v="1"/>
    <s v="ADULT"/>
    <x v="0"/>
    <n v="2023"/>
  </r>
  <r>
    <s v="P07560"/>
    <x v="868"/>
    <x v="0"/>
    <x v="4"/>
    <s v="Female"/>
    <x v="1"/>
    <x v="1"/>
    <n v="4"/>
    <n v="8"/>
    <x v="2"/>
    <n v="7"/>
    <n v="2"/>
    <n v="1"/>
    <s v="Private"/>
    <x v="0"/>
    <x v="63"/>
    <n v="0"/>
    <s v="ADULT"/>
    <x v="0"/>
    <n v="2021"/>
  </r>
  <r>
    <s v="P07561"/>
    <x v="475"/>
    <x v="0"/>
    <x v="53"/>
    <s v="Female"/>
    <x v="1"/>
    <x v="1"/>
    <n v="2"/>
    <n v="4"/>
    <x v="1"/>
    <n v="5"/>
    <n v="3"/>
    <n v="0"/>
    <s v="Private"/>
    <x v="1"/>
    <x v="33"/>
    <n v="0"/>
    <s v="YOUNG ADULT"/>
    <x v="10"/>
    <n v="2023"/>
  </r>
  <r>
    <s v="P07562"/>
    <x v="726"/>
    <x v="3"/>
    <x v="19"/>
    <s v="Male"/>
    <x v="2"/>
    <x v="1"/>
    <n v="4"/>
    <n v="5"/>
    <x v="1"/>
    <n v="6"/>
    <n v="3"/>
    <n v="1"/>
    <s v="Private"/>
    <x v="0"/>
    <x v="9"/>
    <n v="1"/>
    <s v="YOUNG ADULT"/>
    <x v="11"/>
    <n v="2021"/>
  </r>
  <r>
    <s v="P07563"/>
    <x v="232"/>
    <x v="2"/>
    <x v="41"/>
    <s v="Male"/>
    <x v="1"/>
    <x v="8"/>
    <n v="5"/>
    <n v="10"/>
    <x v="2"/>
    <n v="8"/>
    <n v="5"/>
    <n v="2"/>
    <s v="Medicare"/>
    <x v="0"/>
    <x v="2"/>
    <n v="1"/>
    <s v="SENIOR"/>
    <x v="9"/>
    <n v="2022"/>
  </r>
  <r>
    <s v="P07564"/>
    <x v="603"/>
    <x v="2"/>
    <x v="58"/>
    <s v="Female"/>
    <x v="3"/>
    <x v="0"/>
    <n v="5"/>
    <n v="6"/>
    <x v="2"/>
    <n v="8"/>
    <n v="5"/>
    <n v="2"/>
    <s v="Medicare"/>
    <x v="0"/>
    <x v="2"/>
    <n v="1"/>
    <s v="SENIOR"/>
    <x v="2"/>
    <n v="2023"/>
  </r>
  <r>
    <s v="P07565"/>
    <x v="30"/>
    <x v="0"/>
    <x v="20"/>
    <s v="Male"/>
    <x v="0"/>
    <x v="0"/>
    <n v="5"/>
    <n v="7"/>
    <x v="1"/>
    <n v="8"/>
    <n v="2"/>
    <n v="1"/>
    <s v="Private"/>
    <x v="0"/>
    <x v="40"/>
    <n v="1"/>
    <s v="ADULT"/>
    <x v="0"/>
    <n v="2021"/>
  </r>
  <r>
    <s v="P07566"/>
    <x v="455"/>
    <x v="2"/>
    <x v="11"/>
    <s v="Female"/>
    <x v="3"/>
    <x v="4"/>
    <n v="3"/>
    <n v="4"/>
    <x v="1"/>
    <n v="6"/>
    <n v="2"/>
    <n v="1"/>
    <s v="Private"/>
    <x v="0"/>
    <x v="10"/>
    <n v="0"/>
    <s v="YOUNG ADULT"/>
    <x v="7"/>
    <n v="2022"/>
  </r>
  <r>
    <s v="P07567"/>
    <x v="672"/>
    <x v="2"/>
    <x v="36"/>
    <s v="Female"/>
    <x v="3"/>
    <x v="4"/>
    <n v="6"/>
    <n v="6"/>
    <x v="1"/>
    <n v="10"/>
    <n v="4"/>
    <n v="2"/>
    <s v="Private"/>
    <x v="1"/>
    <x v="2"/>
    <n v="1"/>
    <s v="ADULT"/>
    <x v="9"/>
    <n v="2021"/>
  </r>
  <r>
    <s v="P07568"/>
    <x v="82"/>
    <x v="1"/>
    <x v="25"/>
    <s v="Male"/>
    <x v="2"/>
    <x v="2"/>
    <n v="2"/>
    <n v="8"/>
    <x v="1"/>
    <n v="4"/>
    <n v="2"/>
    <n v="0"/>
    <s v="Medicaid"/>
    <x v="2"/>
    <x v="48"/>
    <n v="0"/>
    <s v="YOUNG ADULT"/>
    <x v="1"/>
    <n v="2023"/>
  </r>
  <r>
    <s v="P07569"/>
    <x v="841"/>
    <x v="2"/>
    <x v="68"/>
    <s v="Female"/>
    <x v="0"/>
    <x v="0"/>
    <n v="7"/>
    <n v="9"/>
    <x v="1"/>
    <n v="10"/>
    <n v="5"/>
    <n v="3"/>
    <s v="Medicare"/>
    <x v="1"/>
    <x v="2"/>
    <n v="1"/>
    <s v="SENIOR"/>
    <x v="7"/>
    <n v="2023"/>
  </r>
  <r>
    <s v="P07570"/>
    <x v="267"/>
    <x v="1"/>
    <x v="12"/>
    <s v="Male"/>
    <x v="0"/>
    <x v="6"/>
    <n v="3"/>
    <n v="8"/>
    <x v="2"/>
    <n v="6"/>
    <n v="2"/>
    <n v="2"/>
    <s v="Medicaid"/>
    <x v="0"/>
    <x v="23"/>
    <n v="1"/>
    <s v="ADULT"/>
    <x v="4"/>
    <n v="2023"/>
  </r>
  <r>
    <s v="P07571"/>
    <x v="1091"/>
    <x v="2"/>
    <x v="43"/>
    <s v="Male"/>
    <x v="0"/>
    <x v="2"/>
    <n v="3"/>
    <n v="9"/>
    <x v="2"/>
    <n v="4"/>
    <n v="4"/>
    <n v="1"/>
    <s v="Uninsured"/>
    <x v="0"/>
    <x v="19"/>
    <n v="1"/>
    <s v="YOUNG ADULT"/>
    <x v="2"/>
    <n v="2023"/>
  </r>
  <r>
    <s v="P07572"/>
    <x v="365"/>
    <x v="0"/>
    <x v="47"/>
    <s v="Female"/>
    <x v="2"/>
    <x v="3"/>
    <n v="5"/>
    <n v="7"/>
    <x v="1"/>
    <n v="8"/>
    <n v="4"/>
    <n v="1"/>
    <s v="Medicaid"/>
    <x v="0"/>
    <x v="17"/>
    <n v="1"/>
    <s v="ADULT"/>
    <x v="6"/>
    <n v="2023"/>
  </r>
  <r>
    <s v="P07573"/>
    <x v="614"/>
    <x v="2"/>
    <x v="21"/>
    <s v="Female"/>
    <x v="2"/>
    <x v="0"/>
    <n v="4"/>
    <n v="8"/>
    <x v="3"/>
    <n v="6"/>
    <n v="2"/>
    <n v="2"/>
    <s v="Uninsured"/>
    <x v="0"/>
    <x v="26"/>
    <n v="0"/>
    <s v="ADULT"/>
    <x v="7"/>
    <n v="2021"/>
  </r>
  <r>
    <s v="P07574"/>
    <x v="795"/>
    <x v="1"/>
    <x v="3"/>
    <s v="Female"/>
    <x v="2"/>
    <x v="6"/>
    <n v="6"/>
    <n v="8"/>
    <x v="2"/>
    <n v="10"/>
    <n v="6"/>
    <n v="2"/>
    <s v="Medicare"/>
    <x v="1"/>
    <x v="2"/>
    <n v="1"/>
    <s v="SENIOR"/>
    <x v="3"/>
    <n v="2021"/>
  </r>
  <r>
    <s v="P07575"/>
    <x v="421"/>
    <x v="2"/>
    <x v="34"/>
    <s v="Male"/>
    <x v="0"/>
    <x v="0"/>
    <n v="5"/>
    <n v="6"/>
    <x v="0"/>
    <n v="8"/>
    <n v="2"/>
    <n v="1"/>
    <s v="Private"/>
    <x v="0"/>
    <x v="69"/>
    <n v="0"/>
    <s v="ADULT"/>
    <x v="9"/>
    <n v="2022"/>
  </r>
  <r>
    <s v="P07576"/>
    <x v="158"/>
    <x v="1"/>
    <x v="51"/>
    <s v="Male"/>
    <x v="4"/>
    <x v="6"/>
    <n v="4"/>
    <n v="7"/>
    <x v="3"/>
    <n v="9"/>
    <n v="4"/>
    <n v="1"/>
    <s v="Private"/>
    <x v="0"/>
    <x v="12"/>
    <n v="1"/>
    <s v="YOUNG ADULT"/>
    <x v="4"/>
    <n v="2022"/>
  </r>
  <r>
    <s v="P07577"/>
    <x v="35"/>
    <x v="0"/>
    <x v="67"/>
    <s v="Male"/>
    <x v="0"/>
    <x v="0"/>
    <n v="1"/>
    <n v="5"/>
    <x v="0"/>
    <n v="2"/>
    <n v="2"/>
    <n v="1"/>
    <s v="Private"/>
    <x v="0"/>
    <x v="75"/>
    <n v="0"/>
    <s v="YOUNG ADULT"/>
    <x v="10"/>
    <n v="2023"/>
  </r>
  <r>
    <s v="P07578"/>
    <x v="998"/>
    <x v="1"/>
    <x v="24"/>
    <s v="Male"/>
    <x v="0"/>
    <x v="4"/>
    <n v="4"/>
    <n v="7"/>
    <x v="1"/>
    <n v="6"/>
    <n v="4"/>
    <n v="1"/>
    <s v="Private"/>
    <x v="0"/>
    <x v="72"/>
    <n v="0"/>
    <s v="ADULT"/>
    <x v="1"/>
    <n v="2021"/>
  </r>
  <r>
    <s v="P07579"/>
    <x v="422"/>
    <x v="0"/>
    <x v="12"/>
    <s v="Male"/>
    <x v="0"/>
    <x v="1"/>
    <n v="4"/>
    <n v="6"/>
    <x v="1"/>
    <n v="6"/>
    <n v="4"/>
    <n v="1"/>
    <s v="Medicaid"/>
    <x v="0"/>
    <x v="18"/>
    <n v="0"/>
    <s v="ADULT"/>
    <x v="10"/>
    <n v="2021"/>
  </r>
  <r>
    <s v="P07580"/>
    <x v="995"/>
    <x v="2"/>
    <x v="16"/>
    <s v="Female"/>
    <x v="1"/>
    <x v="1"/>
    <n v="2"/>
    <n v="7"/>
    <x v="1"/>
    <n v="5"/>
    <n v="2"/>
    <n v="0"/>
    <s v="Medicaid"/>
    <x v="0"/>
    <x v="60"/>
    <n v="0"/>
    <s v="YOUNG ADULT"/>
    <x v="9"/>
    <n v="2022"/>
  </r>
  <r>
    <s v="P07581"/>
    <x v="498"/>
    <x v="2"/>
    <x v="68"/>
    <s v="Female"/>
    <x v="2"/>
    <x v="1"/>
    <n v="6"/>
    <n v="7"/>
    <x v="2"/>
    <n v="10"/>
    <n v="6"/>
    <n v="4"/>
    <s v="Medicare"/>
    <x v="1"/>
    <x v="2"/>
    <n v="1"/>
    <s v="SENIOR"/>
    <x v="9"/>
    <n v="2021"/>
  </r>
  <r>
    <s v="P07582"/>
    <x v="33"/>
    <x v="3"/>
    <x v="2"/>
    <s v="Male"/>
    <x v="2"/>
    <x v="0"/>
    <n v="5"/>
    <n v="7"/>
    <x v="1"/>
    <n v="10"/>
    <n v="4"/>
    <n v="1"/>
    <s v="Medicare"/>
    <x v="0"/>
    <x v="45"/>
    <n v="1"/>
    <s v="SENIOR"/>
    <x v="8"/>
    <n v="2023"/>
  </r>
  <r>
    <s v="P07583"/>
    <x v="867"/>
    <x v="1"/>
    <x v="24"/>
    <s v="Male"/>
    <x v="0"/>
    <x v="8"/>
    <n v="5"/>
    <n v="9"/>
    <x v="1"/>
    <n v="8"/>
    <n v="4"/>
    <n v="1"/>
    <s v="Private"/>
    <x v="0"/>
    <x v="53"/>
    <n v="1"/>
    <s v="ADULT"/>
    <x v="1"/>
    <n v="2022"/>
  </r>
  <r>
    <s v="P07584"/>
    <x v="415"/>
    <x v="0"/>
    <x v="44"/>
    <s v="Female"/>
    <x v="4"/>
    <x v="0"/>
    <n v="5"/>
    <n v="7"/>
    <x v="0"/>
    <n v="8"/>
    <n v="4"/>
    <n v="2"/>
    <s v="Medicare"/>
    <x v="0"/>
    <x v="2"/>
    <n v="1"/>
    <s v="SENIOR"/>
    <x v="6"/>
    <n v="2023"/>
  </r>
  <r>
    <s v="P07585"/>
    <x v="641"/>
    <x v="0"/>
    <x v="2"/>
    <s v="Female"/>
    <x v="3"/>
    <x v="0"/>
    <n v="7"/>
    <n v="8"/>
    <x v="2"/>
    <n v="12"/>
    <n v="8"/>
    <n v="2"/>
    <s v="Medicare"/>
    <x v="1"/>
    <x v="2"/>
    <n v="1"/>
    <s v="SENIOR"/>
    <x v="6"/>
    <n v="2021"/>
  </r>
  <r>
    <s v="P07586"/>
    <x v="597"/>
    <x v="1"/>
    <x v="46"/>
    <s v="Female"/>
    <x v="2"/>
    <x v="6"/>
    <n v="4"/>
    <n v="8"/>
    <x v="3"/>
    <n v="7"/>
    <n v="3"/>
    <n v="1"/>
    <s v="Uninsured"/>
    <x v="0"/>
    <x v="67"/>
    <n v="1"/>
    <s v="ADULT"/>
    <x v="3"/>
    <n v="2023"/>
  </r>
  <r>
    <s v="P07587"/>
    <x v="538"/>
    <x v="3"/>
    <x v="13"/>
    <s v="Male"/>
    <x v="0"/>
    <x v="9"/>
    <n v="3"/>
    <n v="7"/>
    <x v="2"/>
    <n v="4"/>
    <n v="2"/>
    <n v="2"/>
    <s v="Medicaid"/>
    <x v="0"/>
    <x v="21"/>
    <n v="1"/>
    <s v="ADULT"/>
    <x v="8"/>
    <n v="2021"/>
  </r>
  <r>
    <s v="P07588"/>
    <x v="205"/>
    <x v="3"/>
    <x v="6"/>
    <s v="Male"/>
    <x v="2"/>
    <x v="8"/>
    <n v="6"/>
    <n v="9"/>
    <x v="1"/>
    <n v="9"/>
    <n v="4"/>
    <n v="2"/>
    <s v="Medicare"/>
    <x v="1"/>
    <x v="2"/>
    <n v="1"/>
    <s v="SENIOR"/>
    <x v="5"/>
    <n v="2021"/>
  </r>
  <r>
    <s v="P07589"/>
    <x v="429"/>
    <x v="3"/>
    <x v="20"/>
    <s v="Female"/>
    <x v="2"/>
    <x v="10"/>
    <n v="5"/>
    <n v="10"/>
    <x v="1"/>
    <n v="8"/>
    <n v="6"/>
    <n v="1"/>
    <s v="Uninsured"/>
    <x v="0"/>
    <x v="6"/>
    <n v="1"/>
    <s v="ADULT"/>
    <x v="8"/>
    <n v="2023"/>
  </r>
  <r>
    <s v="P07590"/>
    <x v="585"/>
    <x v="3"/>
    <x v="30"/>
    <s v="Female"/>
    <x v="1"/>
    <x v="7"/>
    <n v="4"/>
    <n v="10"/>
    <x v="1"/>
    <n v="8"/>
    <n v="4"/>
    <n v="1"/>
    <s v="Private"/>
    <x v="0"/>
    <x v="2"/>
    <n v="1"/>
    <s v="ADULT"/>
    <x v="11"/>
    <n v="2021"/>
  </r>
  <r>
    <s v="P07591"/>
    <x v="314"/>
    <x v="0"/>
    <x v="40"/>
    <s v="Female"/>
    <x v="3"/>
    <x v="5"/>
    <n v="3"/>
    <n v="10"/>
    <x v="1"/>
    <n v="4"/>
    <n v="4"/>
    <n v="1"/>
    <s v="Medicaid"/>
    <x v="0"/>
    <x v="40"/>
    <n v="1"/>
    <s v="ADULT"/>
    <x v="0"/>
    <n v="2021"/>
  </r>
  <r>
    <s v="P07592"/>
    <x v="302"/>
    <x v="0"/>
    <x v="38"/>
    <s v="Female"/>
    <x v="3"/>
    <x v="0"/>
    <n v="5"/>
    <n v="7"/>
    <x v="3"/>
    <n v="8"/>
    <n v="4"/>
    <n v="1"/>
    <s v="Medicare"/>
    <x v="0"/>
    <x v="53"/>
    <n v="1"/>
    <s v="SENIOR"/>
    <x v="6"/>
    <n v="2021"/>
  </r>
  <r>
    <s v="P07593"/>
    <x v="511"/>
    <x v="1"/>
    <x v="34"/>
    <s v="Male"/>
    <x v="0"/>
    <x v="0"/>
    <n v="4"/>
    <n v="8"/>
    <x v="1"/>
    <n v="7"/>
    <n v="2"/>
    <n v="1"/>
    <s v="Private"/>
    <x v="0"/>
    <x v="49"/>
    <n v="0"/>
    <s v="ADULT"/>
    <x v="1"/>
    <n v="2022"/>
  </r>
  <r>
    <s v="P07594"/>
    <x v="518"/>
    <x v="1"/>
    <x v="31"/>
    <s v="Male"/>
    <x v="3"/>
    <x v="1"/>
    <n v="4"/>
    <n v="7"/>
    <x v="1"/>
    <n v="6"/>
    <n v="3"/>
    <n v="2"/>
    <s v="Medicaid"/>
    <x v="0"/>
    <x v="4"/>
    <n v="0"/>
    <s v="ADULT"/>
    <x v="1"/>
    <n v="2023"/>
  </r>
  <r>
    <s v="P07595"/>
    <x v="677"/>
    <x v="1"/>
    <x v="17"/>
    <s v="Female"/>
    <x v="0"/>
    <x v="6"/>
    <n v="5"/>
    <n v="10"/>
    <x v="1"/>
    <n v="8"/>
    <n v="5"/>
    <n v="2"/>
    <s v="Medicare"/>
    <x v="0"/>
    <x v="2"/>
    <n v="1"/>
    <s v="SENIOR"/>
    <x v="1"/>
    <n v="2022"/>
  </r>
  <r>
    <s v="P07596"/>
    <x v="166"/>
    <x v="1"/>
    <x v="37"/>
    <s v="Male"/>
    <x v="0"/>
    <x v="0"/>
    <n v="3"/>
    <n v="5"/>
    <x v="0"/>
    <n v="6"/>
    <n v="2"/>
    <n v="1"/>
    <s v="Private"/>
    <x v="0"/>
    <x v="30"/>
    <n v="0"/>
    <s v="ADULT"/>
    <x v="4"/>
    <n v="2022"/>
  </r>
  <r>
    <s v="P07597"/>
    <x v="821"/>
    <x v="3"/>
    <x v="53"/>
    <s v="Female"/>
    <x v="1"/>
    <x v="10"/>
    <n v="2"/>
    <n v="6"/>
    <x v="2"/>
    <n v="5"/>
    <n v="2"/>
    <n v="0"/>
    <s v="Medicaid"/>
    <x v="2"/>
    <x v="60"/>
    <n v="0"/>
    <s v="YOUNG ADULT"/>
    <x v="8"/>
    <n v="2022"/>
  </r>
  <r>
    <s v="P07598"/>
    <x v="448"/>
    <x v="3"/>
    <x v="13"/>
    <s v="Male"/>
    <x v="2"/>
    <x v="8"/>
    <n v="3"/>
    <n v="9"/>
    <x v="0"/>
    <n v="4"/>
    <n v="2"/>
    <n v="1"/>
    <s v="Private"/>
    <x v="0"/>
    <x v="21"/>
    <n v="0"/>
    <s v="ADULT"/>
    <x v="8"/>
    <n v="2021"/>
  </r>
  <r>
    <s v="P07599"/>
    <x v="350"/>
    <x v="3"/>
    <x v="41"/>
    <s v="Male"/>
    <x v="3"/>
    <x v="7"/>
    <n v="6"/>
    <n v="11"/>
    <x v="1"/>
    <n v="9"/>
    <n v="8"/>
    <n v="2"/>
    <s v="Medicare"/>
    <x v="1"/>
    <x v="2"/>
    <n v="1"/>
    <s v="SENIOR"/>
    <x v="8"/>
    <n v="2021"/>
  </r>
  <r>
    <s v="P07600"/>
    <x v="235"/>
    <x v="2"/>
    <x v="9"/>
    <s v="Male"/>
    <x v="4"/>
    <x v="4"/>
    <n v="6"/>
    <n v="5"/>
    <x v="2"/>
    <n v="9"/>
    <n v="3"/>
    <n v="2"/>
    <s v="Private"/>
    <x v="1"/>
    <x v="2"/>
    <n v="1"/>
    <s v="ADULT"/>
    <x v="2"/>
    <n v="2023"/>
  </r>
  <r>
    <s v="P07601"/>
    <x v="294"/>
    <x v="0"/>
    <x v="1"/>
    <s v="Male"/>
    <x v="2"/>
    <x v="3"/>
    <n v="5"/>
    <n v="9"/>
    <x v="0"/>
    <n v="8"/>
    <n v="6"/>
    <n v="1"/>
    <s v="Medicaid"/>
    <x v="0"/>
    <x v="19"/>
    <n v="1"/>
    <s v="ADULT"/>
    <x v="0"/>
    <n v="2021"/>
  </r>
  <r>
    <s v="P07602"/>
    <x v="240"/>
    <x v="3"/>
    <x v="42"/>
    <s v="Male"/>
    <x v="4"/>
    <x v="5"/>
    <n v="3"/>
    <n v="10"/>
    <x v="1"/>
    <n v="4"/>
    <n v="2"/>
    <n v="2"/>
    <s v="Uninsured"/>
    <x v="0"/>
    <x v="2"/>
    <n v="1"/>
    <s v="ADULT"/>
    <x v="5"/>
    <n v="2023"/>
  </r>
  <r>
    <s v="P07603"/>
    <x v="763"/>
    <x v="2"/>
    <x v="0"/>
    <s v="Female"/>
    <x v="2"/>
    <x v="4"/>
    <n v="4"/>
    <n v="5"/>
    <x v="0"/>
    <n v="7"/>
    <n v="6"/>
    <n v="1"/>
    <s v="Medicare"/>
    <x v="0"/>
    <x v="64"/>
    <n v="1"/>
    <s v="SENIOR"/>
    <x v="9"/>
    <n v="2021"/>
  </r>
  <r>
    <s v="P07604"/>
    <x v="1032"/>
    <x v="3"/>
    <x v="40"/>
    <s v="Female"/>
    <x v="0"/>
    <x v="7"/>
    <n v="3"/>
    <n v="9"/>
    <x v="2"/>
    <n v="6"/>
    <n v="2"/>
    <n v="1"/>
    <s v="Private"/>
    <x v="0"/>
    <x v="21"/>
    <n v="1"/>
    <s v="ADULT"/>
    <x v="8"/>
    <n v="2023"/>
  </r>
  <r>
    <s v="P07605"/>
    <x v="925"/>
    <x v="1"/>
    <x v="14"/>
    <s v="Male"/>
    <x v="3"/>
    <x v="1"/>
    <n v="4"/>
    <n v="5"/>
    <x v="1"/>
    <n v="7"/>
    <n v="3"/>
    <n v="1"/>
    <s v="Private"/>
    <x v="0"/>
    <x v="29"/>
    <n v="0"/>
    <s v="ADULT"/>
    <x v="3"/>
    <n v="2023"/>
  </r>
  <r>
    <s v="P07606"/>
    <x v="794"/>
    <x v="3"/>
    <x v="34"/>
    <s v="Male"/>
    <x v="3"/>
    <x v="8"/>
    <n v="3"/>
    <n v="10"/>
    <x v="1"/>
    <n v="4"/>
    <n v="2"/>
    <n v="1"/>
    <s v="Private"/>
    <x v="0"/>
    <x v="21"/>
    <n v="1"/>
    <s v="ADULT"/>
    <x v="11"/>
    <n v="2022"/>
  </r>
  <r>
    <s v="P07607"/>
    <x v="349"/>
    <x v="0"/>
    <x v="15"/>
    <s v="Female"/>
    <x v="2"/>
    <x v="5"/>
    <n v="5"/>
    <n v="13"/>
    <x v="1"/>
    <n v="10"/>
    <n v="4"/>
    <n v="2"/>
    <s v="Private"/>
    <x v="0"/>
    <x v="2"/>
    <n v="1"/>
    <s v="ADULT"/>
    <x v="6"/>
    <n v="2023"/>
  </r>
  <r>
    <s v="P07608"/>
    <x v="1028"/>
    <x v="3"/>
    <x v="21"/>
    <s v="Male"/>
    <x v="1"/>
    <x v="9"/>
    <n v="3"/>
    <n v="8"/>
    <x v="2"/>
    <n v="4"/>
    <n v="2"/>
    <n v="1"/>
    <s v="Uninsured"/>
    <x v="0"/>
    <x v="63"/>
    <n v="1"/>
    <s v="ADULT"/>
    <x v="8"/>
    <n v="2022"/>
  </r>
  <r>
    <s v="P07609"/>
    <x v="820"/>
    <x v="1"/>
    <x v="36"/>
    <s v="Male"/>
    <x v="4"/>
    <x v="0"/>
    <n v="3"/>
    <n v="6"/>
    <x v="2"/>
    <n v="8"/>
    <n v="2"/>
    <n v="2"/>
    <s v="Medicaid"/>
    <x v="0"/>
    <x v="14"/>
    <n v="1"/>
    <s v="ADULT"/>
    <x v="3"/>
    <n v="2021"/>
  </r>
  <r>
    <s v="P07610"/>
    <x v="412"/>
    <x v="2"/>
    <x v="24"/>
    <s v="Male"/>
    <x v="2"/>
    <x v="1"/>
    <n v="4"/>
    <n v="8"/>
    <x v="2"/>
    <n v="6"/>
    <n v="4"/>
    <n v="1"/>
    <s v="Private"/>
    <x v="0"/>
    <x v="72"/>
    <n v="1"/>
    <s v="ADULT"/>
    <x v="2"/>
    <n v="2021"/>
  </r>
  <r>
    <s v="P07611"/>
    <x v="370"/>
    <x v="2"/>
    <x v="9"/>
    <s v="Female"/>
    <x v="4"/>
    <x v="0"/>
    <n v="4"/>
    <n v="6"/>
    <x v="1"/>
    <n v="7"/>
    <n v="2"/>
    <n v="4"/>
    <s v="Medicaid"/>
    <x v="0"/>
    <x v="2"/>
    <n v="1"/>
    <s v="ADULT"/>
    <x v="9"/>
    <n v="2023"/>
  </r>
  <r>
    <s v="P07612"/>
    <x v="960"/>
    <x v="1"/>
    <x v="45"/>
    <s v="Male"/>
    <x v="3"/>
    <x v="1"/>
    <n v="2"/>
    <n v="4"/>
    <x v="1"/>
    <n v="3"/>
    <n v="1"/>
    <n v="0"/>
    <s v="Private"/>
    <x v="2"/>
    <x v="73"/>
    <n v="0"/>
    <s v="YOUNG ADULT"/>
    <x v="4"/>
    <n v="2021"/>
  </r>
  <r>
    <s v="P07613"/>
    <x v="163"/>
    <x v="1"/>
    <x v="46"/>
    <s v="Female"/>
    <x v="4"/>
    <x v="6"/>
    <n v="3"/>
    <n v="6"/>
    <x v="1"/>
    <n v="6"/>
    <n v="2"/>
    <n v="1"/>
    <s v="Private"/>
    <x v="0"/>
    <x v="11"/>
    <n v="0"/>
    <s v="ADULT"/>
    <x v="3"/>
    <n v="2021"/>
  </r>
  <r>
    <s v="P07614"/>
    <x v="699"/>
    <x v="3"/>
    <x v="36"/>
    <s v="Male"/>
    <x v="2"/>
    <x v="8"/>
    <n v="4"/>
    <n v="10"/>
    <x v="2"/>
    <n v="8"/>
    <n v="3"/>
    <n v="1"/>
    <s v="Uninsured"/>
    <x v="0"/>
    <x v="53"/>
    <n v="1"/>
    <s v="ADULT"/>
    <x v="5"/>
    <n v="2023"/>
  </r>
  <r>
    <s v="P07615"/>
    <x v="216"/>
    <x v="3"/>
    <x v="3"/>
    <s v="Male"/>
    <x v="1"/>
    <x v="7"/>
    <n v="6"/>
    <n v="11"/>
    <x v="0"/>
    <n v="9"/>
    <n v="4"/>
    <n v="2"/>
    <s v="Medicare"/>
    <x v="1"/>
    <x v="2"/>
    <n v="1"/>
    <s v="SENIOR"/>
    <x v="5"/>
    <n v="2021"/>
  </r>
  <r>
    <s v="P07616"/>
    <x v="352"/>
    <x v="0"/>
    <x v="43"/>
    <s v="Male"/>
    <x v="2"/>
    <x v="0"/>
    <n v="3"/>
    <n v="7"/>
    <x v="2"/>
    <n v="6"/>
    <n v="2"/>
    <n v="2"/>
    <s v="Medicaid"/>
    <x v="0"/>
    <x v="11"/>
    <n v="1"/>
    <s v="YOUNG ADULT"/>
    <x v="0"/>
    <n v="2022"/>
  </r>
  <r>
    <s v="P07617"/>
    <x v="880"/>
    <x v="3"/>
    <x v="30"/>
    <s v="Female"/>
    <x v="4"/>
    <x v="9"/>
    <n v="4"/>
    <n v="9"/>
    <x v="1"/>
    <n v="8"/>
    <n v="2"/>
    <n v="1"/>
    <s v="Medicaid"/>
    <x v="0"/>
    <x v="31"/>
    <n v="1"/>
    <s v="ADULT"/>
    <x v="5"/>
    <n v="2023"/>
  </r>
  <r>
    <s v="P07618"/>
    <x v="644"/>
    <x v="3"/>
    <x v="3"/>
    <s v="Female"/>
    <x v="1"/>
    <x v="10"/>
    <n v="7"/>
    <n v="7"/>
    <x v="0"/>
    <n v="10"/>
    <n v="5"/>
    <n v="3"/>
    <s v="Medicare"/>
    <x v="1"/>
    <x v="2"/>
    <n v="1"/>
    <s v="SENIOR"/>
    <x v="11"/>
    <n v="2022"/>
  </r>
  <r>
    <s v="P07619"/>
    <x v="798"/>
    <x v="3"/>
    <x v="28"/>
    <s v="Male"/>
    <x v="0"/>
    <x v="9"/>
    <n v="2"/>
    <n v="8"/>
    <x v="1"/>
    <n v="5"/>
    <n v="4"/>
    <n v="0"/>
    <s v="Private"/>
    <x v="3"/>
    <x v="75"/>
    <n v="0"/>
    <s v="YOUNG ADULT"/>
    <x v="11"/>
    <n v="2022"/>
  </r>
  <r>
    <s v="P07620"/>
    <x v="563"/>
    <x v="2"/>
    <x v="20"/>
    <s v="Male"/>
    <x v="2"/>
    <x v="8"/>
    <n v="4"/>
    <n v="11"/>
    <x v="2"/>
    <n v="8"/>
    <n v="2"/>
    <n v="1"/>
    <s v="Private"/>
    <x v="0"/>
    <x v="45"/>
    <n v="1"/>
    <s v="ADULT"/>
    <x v="9"/>
    <n v="2023"/>
  </r>
  <r>
    <s v="P07621"/>
    <x v="749"/>
    <x v="3"/>
    <x v="46"/>
    <s v="Female"/>
    <x v="1"/>
    <x v="7"/>
    <n v="4"/>
    <n v="11"/>
    <x v="1"/>
    <n v="7"/>
    <n v="3"/>
    <n v="1"/>
    <s v="Private"/>
    <x v="0"/>
    <x v="14"/>
    <n v="1"/>
    <s v="ADULT"/>
    <x v="5"/>
    <n v="2021"/>
  </r>
  <r>
    <s v="P07622"/>
    <x v="586"/>
    <x v="1"/>
    <x v="42"/>
    <s v="Female"/>
    <x v="3"/>
    <x v="0"/>
    <n v="3"/>
    <n v="7"/>
    <x v="0"/>
    <n v="4"/>
    <n v="2"/>
    <n v="1"/>
    <s v="Private"/>
    <x v="0"/>
    <x v="30"/>
    <n v="0"/>
    <s v="ADULT"/>
    <x v="1"/>
    <n v="2021"/>
  </r>
  <r>
    <s v="P07623"/>
    <x v="224"/>
    <x v="0"/>
    <x v="46"/>
    <s v="Male"/>
    <x v="0"/>
    <x v="4"/>
    <n v="5"/>
    <n v="6"/>
    <x v="2"/>
    <n v="8"/>
    <n v="4"/>
    <n v="1"/>
    <s v="Private"/>
    <x v="0"/>
    <x v="42"/>
    <n v="1"/>
    <s v="ADULT"/>
    <x v="0"/>
    <n v="2022"/>
  </r>
  <r>
    <s v="P07624"/>
    <x v="259"/>
    <x v="3"/>
    <x v="34"/>
    <s v="Female"/>
    <x v="0"/>
    <x v="8"/>
    <n v="4"/>
    <n v="9"/>
    <x v="1"/>
    <n v="6"/>
    <n v="3"/>
    <n v="1"/>
    <s v="Private"/>
    <x v="0"/>
    <x v="14"/>
    <n v="0"/>
    <s v="ADULT"/>
    <x v="11"/>
    <n v="2023"/>
  </r>
  <r>
    <s v="P07625"/>
    <x v="331"/>
    <x v="3"/>
    <x v="49"/>
    <s v="Male"/>
    <x v="1"/>
    <x v="9"/>
    <n v="7"/>
    <n v="10"/>
    <x v="3"/>
    <n v="10"/>
    <n v="6"/>
    <n v="3"/>
    <s v="Medicare"/>
    <x v="1"/>
    <x v="2"/>
    <n v="1"/>
    <s v="SENIOR"/>
    <x v="11"/>
    <n v="2021"/>
  </r>
  <r>
    <s v="P07626"/>
    <x v="1001"/>
    <x v="3"/>
    <x v="58"/>
    <s v="Male"/>
    <x v="0"/>
    <x v="2"/>
    <n v="5"/>
    <n v="9"/>
    <x v="2"/>
    <n v="8"/>
    <n v="5"/>
    <n v="2"/>
    <s v="Medicare"/>
    <x v="0"/>
    <x v="2"/>
    <n v="1"/>
    <s v="SENIOR"/>
    <x v="11"/>
    <n v="2022"/>
  </r>
  <r>
    <s v="P07627"/>
    <x v="598"/>
    <x v="3"/>
    <x v="59"/>
    <s v="Male"/>
    <x v="2"/>
    <x v="9"/>
    <n v="5"/>
    <n v="8"/>
    <x v="1"/>
    <n v="10"/>
    <n v="6"/>
    <n v="2"/>
    <s v="Medicare"/>
    <x v="0"/>
    <x v="2"/>
    <n v="1"/>
    <s v="SENIOR"/>
    <x v="8"/>
    <n v="2022"/>
  </r>
  <r>
    <s v="P07628"/>
    <x v="723"/>
    <x v="1"/>
    <x v="0"/>
    <s v="Female"/>
    <x v="4"/>
    <x v="0"/>
    <n v="4"/>
    <n v="7"/>
    <x v="3"/>
    <n v="7"/>
    <n v="4"/>
    <n v="2"/>
    <s v="Medicare"/>
    <x v="0"/>
    <x v="0"/>
    <n v="1"/>
    <s v="SENIOR"/>
    <x v="1"/>
    <n v="2021"/>
  </r>
  <r>
    <s v="P07629"/>
    <x v="596"/>
    <x v="3"/>
    <x v="55"/>
    <s v="Male"/>
    <x v="0"/>
    <x v="2"/>
    <n v="2"/>
    <n v="10"/>
    <x v="1"/>
    <n v="3"/>
    <n v="1"/>
    <n v="0"/>
    <s v="Uninsured"/>
    <x v="2"/>
    <x v="49"/>
    <n v="0"/>
    <s v="YOUNG ADULT"/>
    <x v="5"/>
    <n v="2022"/>
  </r>
  <r>
    <s v="P07630"/>
    <x v="1012"/>
    <x v="1"/>
    <x v="20"/>
    <s v="Female"/>
    <x v="0"/>
    <x v="0"/>
    <n v="4"/>
    <n v="7"/>
    <x v="2"/>
    <n v="8"/>
    <n v="2"/>
    <n v="1"/>
    <s v="Medicaid"/>
    <x v="0"/>
    <x v="64"/>
    <n v="0"/>
    <s v="ADULT"/>
    <x v="3"/>
    <n v="2021"/>
  </r>
  <r>
    <s v="P07631"/>
    <x v="617"/>
    <x v="1"/>
    <x v="59"/>
    <s v="Female"/>
    <x v="0"/>
    <x v="2"/>
    <n v="5"/>
    <n v="11"/>
    <x v="2"/>
    <n v="8"/>
    <n v="4"/>
    <n v="2"/>
    <s v="Medicare"/>
    <x v="0"/>
    <x v="2"/>
    <n v="1"/>
    <s v="SENIOR"/>
    <x v="4"/>
    <n v="2022"/>
  </r>
  <r>
    <s v="P07632"/>
    <x v="793"/>
    <x v="2"/>
    <x v="40"/>
    <s v="Female"/>
    <x v="4"/>
    <x v="1"/>
    <n v="3"/>
    <n v="6"/>
    <x v="0"/>
    <n v="6"/>
    <n v="2"/>
    <n v="2"/>
    <s v="Private"/>
    <x v="0"/>
    <x v="29"/>
    <n v="1"/>
    <s v="ADULT"/>
    <x v="7"/>
    <n v="2022"/>
  </r>
  <r>
    <s v="P07633"/>
    <x v="213"/>
    <x v="2"/>
    <x v="41"/>
    <s v="Male"/>
    <x v="0"/>
    <x v="6"/>
    <n v="5"/>
    <n v="9"/>
    <x v="2"/>
    <n v="8"/>
    <n v="6"/>
    <n v="2"/>
    <s v="Medicare"/>
    <x v="0"/>
    <x v="2"/>
    <n v="1"/>
    <s v="SENIOR"/>
    <x v="2"/>
    <n v="2021"/>
  </r>
  <r>
    <s v="P07634"/>
    <x v="408"/>
    <x v="1"/>
    <x v="2"/>
    <s v="Male"/>
    <x v="3"/>
    <x v="6"/>
    <n v="5"/>
    <n v="8"/>
    <x v="0"/>
    <n v="8"/>
    <n v="4"/>
    <n v="1"/>
    <s v="Medicare"/>
    <x v="0"/>
    <x v="2"/>
    <n v="1"/>
    <s v="SENIOR"/>
    <x v="4"/>
    <n v="2021"/>
  </r>
  <r>
    <s v="P07635"/>
    <x v="190"/>
    <x v="2"/>
    <x v="23"/>
    <s v="Female"/>
    <x v="4"/>
    <x v="1"/>
    <n v="6"/>
    <n v="6"/>
    <x v="0"/>
    <n v="9"/>
    <n v="4"/>
    <n v="2"/>
    <s v="Medicare"/>
    <x v="1"/>
    <x v="2"/>
    <n v="1"/>
    <s v="SENIOR"/>
    <x v="7"/>
    <n v="2021"/>
  </r>
  <r>
    <s v="P07636"/>
    <x v="42"/>
    <x v="0"/>
    <x v="7"/>
    <s v="Female"/>
    <x v="2"/>
    <x v="8"/>
    <n v="3"/>
    <n v="9"/>
    <x v="1"/>
    <n v="4"/>
    <n v="2"/>
    <n v="1"/>
    <s v="Private"/>
    <x v="0"/>
    <x v="37"/>
    <n v="0"/>
    <s v="ADULT"/>
    <x v="6"/>
    <n v="2021"/>
  </r>
  <r>
    <s v="P07637"/>
    <x v="1000"/>
    <x v="1"/>
    <x v="43"/>
    <s v="Female"/>
    <x v="1"/>
    <x v="3"/>
    <n v="3"/>
    <n v="7"/>
    <x v="0"/>
    <n v="4"/>
    <n v="6"/>
    <n v="3"/>
    <s v="Private"/>
    <x v="0"/>
    <x v="34"/>
    <n v="1"/>
    <s v="YOUNG ADULT"/>
    <x v="3"/>
    <n v="2022"/>
  </r>
  <r>
    <s v="P07638"/>
    <x v="764"/>
    <x v="3"/>
    <x v="36"/>
    <s v="Male"/>
    <x v="0"/>
    <x v="7"/>
    <n v="3"/>
    <n v="9"/>
    <x v="2"/>
    <n v="6"/>
    <n v="2"/>
    <n v="3"/>
    <s v="Uninsured"/>
    <x v="0"/>
    <x v="2"/>
    <n v="1"/>
    <s v="ADULT"/>
    <x v="8"/>
    <n v="2023"/>
  </r>
  <r>
    <s v="P07639"/>
    <x v="505"/>
    <x v="2"/>
    <x v="17"/>
    <s v="Male"/>
    <x v="1"/>
    <x v="4"/>
    <n v="5"/>
    <n v="5"/>
    <x v="1"/>
    <n v="8"/>
    <n v="4"/>
    <n v="2"/>
    <s v="Medicare"/>
    <x v="0"/>
    <x v="2"/>
    <n v="1"/>
    <s v="SENIOR"/>
    <x v="7"/>
    <n v="2021"/>
  </r>
  <r>
    <s v="P07640"/>
    <x v="997"/>
    <x v="1"/>
    <x v="60"/>
    <s v="Female"/>
    <x v="0"/>
    <x v="0"/>
    <n v="2"/>
    <n v="6"/>
    <x v="1"/>
    <n v="4"/>
    <n v="1"/>
    <n v="0"/>
    <s v="Medicaid"/>
    <x v="2"/>
    <x v="43"/>
    <n v="0"/>
    <s v="YOUNG ADULT"/>
    <x v="3"/>
    <n v="2022"/>
  </r>
  <r>
    <s v="P07641"/>
    <x v="976"/>
    <x v="3"/>
    <x v="71"/>
    <s v="Male"/>
    <x v="1"/>
    <x v="7"/>
    <n v="1"/>
    <n v="8"/>
    <x v="0"/>
    <n v="2"/>
    <n v="2"/>
    <n v="3"/>
    <s v="Uninsured"/>
    <x v="2"/>
    <x v="45"/>
    <n v="1"/>
    <s v="YOUNG ADULT"/>
    <x v="5"/>
    <n v="2023"/>
  </r>
  <r>
    <s v="P07642"/>
    <x v="212"/>
    <x v="0"/>
    <x v="18"/>
    <s v="Female"/>
    <x v="0"/>
    <x v="5"/>
    <n v="5"/>
    <n v="10"/>
    <x v="3"/>
    <n v="8"/>
    <n v="2"/>
    <n v="1"/>
    <s v="Uninsured"/>
    <x v="0"/>
    <x v="2"/>
    <n v="1"/>
    <s v="ADULT"/>
    <x v="6"/>
    <n v="2021"/>
  </r>
  <r>
    <s v="P07643"/>
    <x v="1049"/>
    <x v="2"/>
    <x v="7"/>
    <s v="Male"/>
    <x v="2"/>
    <x v="6"/>
    <n v="4"/>
    <n v="8"/>
    <x v="0"/>
    <n v="8"/>
    <n v="3"/>
    <n v="1"/>
    <s v="Private"/>
    <x v="0"/>
    <x v="34"/>
    <n v="1"/>
    <s v="ADULT"/>
    <x v="9"/>
    <n v="2022"/>
  </r>
  <r>
    <s v="P07644"/>
    <x v="606"/>
    <x v="0"/>
    <x v="47"/>
    <s v="Male"/>
    <x v="4"/>
    <x v="0"/>
    <n v="4"/>
    <n v="6"/>
    <x v="0"/>
    <n v="8"/>
    <n v="4"/>
    <n v="1"/>
    <s v="Medicaid"/>
    <x v="0"/>
    <x v="55"/>
    <n v="1"/>
    <s v="ADULT"/>
    <x v="6"/>
    <n v="2023"/>
  </r>
  <r>
    <s v="P07645"/>
    <x v="525"/>
    <x v="3"/>
    <x v="41"/>
    <s v="Male"/>
    <x v="2"/>
    <x v="9"/>
    <n v="5"/>
    <n v="9"/>
    <x v="1"/>
    <n v="8"/>
    <n v="4"/>
    <n v="4"/>
    <s v="Medicare"/>
    <x v="0"/>
    <x v="2"/>
    <n v="1"/>
    <s v="SENIOR"/>
    <x v="11"/>
    <n v="2021"/>
  </r>
  <r>
    <s v="P07646"/>
    <x v="557"/>
    <x v="0"/>
    <x v="12"/>
    <s v="Male"/>
    <x v="1"/>
    <x v="1"/>
    <n v="3"/>
    <n v="5"/>
    <x v="1"/>
    <n v="4"/>
    <n v="2"/>
    <n v="1"/>
    <s v="Uninsured"/>
    <x v="0"/>
    <x v="41"/>
    <n v="0"/>
    <s v="ADULT"/>
    <x v="10"/>
    <n v="2023"/>
  </r>
  <r>
    <s v="P07647"/>
    <x v="211"/>
    <x v="3"/>
    <x v="60"/>
    <s v="Male"/>
    <x v="2"/>
    <x v="9"/>
    <n v="2"/>
    <n v="7"/>
    <x v="2"/>
    <n v="3"/>
    <n v="1"/>
    <n v="0"/>
    <s v="Uninsured"/>
    <x v="3"/>
    <x v="25"/>
    <n v="0"/>
    <s v="YOUNG ADULT"/>
    <x v="5"/>
    <n v="2023"/>
  </r>
  <r>
    <s v="P07648"/>
    <x v="271"/>
    <x v="0"/>
    <x v="76"/>
    <s v="Female"/>
    <x v="0"/>
    <x v="2"/>
    <n v="7"/>
    <n v="10"/>
    <x v="1"/>
    <n v="12"/>
    <n v="5"/>
    <n v="3"/>
    <s v="Medicare"/>
    <x v="1"/>
    <x v="2"/>
    <n v="1"/>
    <s v="SENIOR"/>
    <x v="0"/>
    <n v="2021"/>
  </r>
  <r>
    <s v="P07649"/>
    <x v="66"/>
    <x v="2"/>
    <x v="52"/>
    <s v="Male"/>
    <x v="1"/>
    <x v="4"/>
    <n v="3"/>
    <n v="5"/>
    <x v="2"/>
    <n v="6"/>
    <n v="2"/>
    <n v="1"/>
    <s v="Uninsured"/>
    <x v="0"/>
    <x v="41"/>
    <n v="1"/>
    <s v="ADULT"/>
    <x v="9"/>
    <n v="2023"/>
  </r>
  <r>
    <s v="P07650"/>
    <x v="607"/>
    <x v="3"/>
    <x v="43"/>
    <s v="Male"/>
    <x v="0"/>
    <x v="7"/>
    <n v="3"/>
    <n v="8"/>
    <x v="1"/>
    <n v="8"/>
    <n v="2"/>
    <n v="1"/>
    <s v="Private"/>
    <x v="0"/>
    <x v="31"/>
    <n v="1"/>
    <s v="YOUNG ADULT"/>
    <x v="11"/>
    <n v="2022"/>
  </r>
  <r>
    <s v="P07651"/>
    <x v="755"/>
    <x v="2"/>
    <x v="59"/>
    <s v="Female"/>
    <x v="4"/>
    <x v="0"/>
    <n v="5"/>
    <n v="6"/>
    <x v="1"/>
    <n v="8"/>
    <n v="6"/>
    <n v="3"/>
    <s v="Medicare"/>
    <x v="0"/>
    <x v="2"/>
    <n v="1"/>
    <s v="SENIOR"/>
    <x v="9"/>
    <n v="2021"/>
  </r>
  <r>
    <s v="P07652"/>
    <x v="1031"/>
    <x v="2"/>
    <x v="36"/>
    <s v="Male"/>
    <x v="3"/>
    <x v="0"/>
    <n v="3"/>
    <n v="5"/>
    <x v="1"/>
    <n v="6"/>
    <n v="2"/>
    <n v="1"/>
    <s v="Private"/>
    <x v="0"/>
    <x v="10"/>
    <n v="0"/>
    <s v="ADULT"/>
    <x v="9"/>
    <n v="2022"/>
  </r>
  <r>
    <s v="P07653"/>
    <x v="844"/>
    <x v="0"/>
    <x v="31"/>
    <s v="Male"/>
    <x v="0"/>
    <x v="0"/>
    <n v="4"/>
    <n v="7"/>
    <x v="1"/>
    <n v="8"/>
    <n v="3"/>
    <n v="1"/>
    <s v="Medicaid"/>
    <x v="0"/>
    <x v="29"/>
    <n v="1"/>
    <s v="ADULT"/>
    <x v="6"/>
    <n v="2021"/>
  </r>
  <r>
    <s v="P07654"/>
    <x v="258"/>
    <x v="2"/>
    <x v="0"/>
    <s v="Female"/>
    <x v="1"/>
    <x v="3"/>
    <n v="4"/>
    <n v="8"/>
    <x v="2"/>
    <n v="6"/>
    <n v="4"/>
    <n v="1"/>
    <s v="Medicare"/>
    <x v="0"/>
    <x v="55"/>
    <n v="1"/>
    <s v="SENIOR"/>
    <x v="7"/>
    <n v="2022"/>
  </r>
  <r>
    <s v="P07655"/>
    <x v="825"/>
    <x v="3"/>
    <x v="59"/>
    <s v="Female"/>
    <x v="0"/>
    <x v="2"/>
    <n v="5"/>
    <n v="10"/>
    <x v="1"/>
    <n v="8"/>
    <n v="5"/>
    <n v="2"/>
    <s v="Medicare"/>
    <x v="0"/>
    <x v="2"/>
    <n v="0"/>
    <s v="SENIOR"/>
    <x v="8"/>
    <n v="2021"/>
  </r>
  <r>
    <s v="P07656"/>
    <x v="311"/>
    <x v="0"/>
    <x v="32"/>
    <s v="Male"/>
    <x v="0"/>
    <x v="8"/>
    <n v="5"/>
    <n v="10"/>
    <x v="1"/>
    <n v="8"/>
    <n v="4"/>
    <n v="2"/>
    <s v="Medicaid"/>
    <x v="0"/>
    <x v="2"/>
    <n v="1"/>
    <s v="ADULT"/>
    <x v="6"/>
    <n v="2023"/>
  </r>
  <r>
    <s v="P07657"/>
    <x v="750"/>
    <x v="2"/>
    <x v="3"/>
    <s v="Male"/>
    <x v="1"/>
    <x v="2"/>
    <n v="6"/>
    <n v="9"/>
    <x v="1"/>
    <n v="13"/>
    <n v="4"/>
    <n v="4"/>
    <s v="Medicare"/>
    <x v="1"/>
    <x v="2"/>
    <n v="1"/>
    <s v="SENIOR"/>
    <x v="9"/>
    <n v="2022"/>
  </r>
  <r>
    <s v="P07658"/>
    <x v="503"/>
    <x v="0"/>
    <x v="67"/>
    <s v="Female"/>
    <x v="0"/>
    <x v="4"/>
    <n v="1"/>
    <n v="5"/>
    <x v="2"/>
    <n v="2"/>
    <n v="2"/>
    <n v="0"/>
    <s v="Private"/>
    <x v="1"/>
    <x v="76"/>
    <n v="0"/>
    <s v="YOUNG ADULT"/>
    <x v="10"/>
    <n v="2022"/>
  </r>
  <r>
    <s v="P07659"/>
    <x v="181"/>
    <x v="2"/>
    <x v="29"/>
    <s v="Male"/>
    <x v="0"/>
    <x v="0"/>
    <n v="6"/>
    <n v="8"/>
    <x v="1"/>
    <n v="11"/>
    <n v="4"/>
    <n v="2"/>
    <s v="Medicare"/>
    <x v="1"/>
    <x v="2"/>
    <n v="1"/>
    <s v="SENIOR"/>
    <x v="2"/>
    <n v="2021"/>
  </r>
  <r>
    <s v="P07660"/>
    <x v="1003"/>
    <x v="3"/>
    <x v="40"/>
    <s v="Female"/>
    <x v="1"/>
    <x v="7"/>
    <n v="3"/>
    <n v="11"/>
    <x v="2"/>
    <n v="4"/>
    <n v="2"/>
    <n v="1"/>
    <s v="Private"/>
    <x v="0"/>
    <x v="21"/>
    <n v="0"/>
    <s v="ADULT"/>
    <x v="8"/>
    <n v="2022"/>
  </r>
  <r>
    <s v="P07661"/>
    <x v="575"/>
    <x v="2"/>
    <x v="44"/>
    <s v="Female"/>
    <x v="1"/>
    <x v="1"/>
    <n v="6"/>
    <n v="6"/>
    <x v="1"/>
    <n v="10"/>
    <n v="4"/>
    <n v="4"/>
    <s v="Medicare"/>
    <x v="1"/>
    <x v="2"/>
    <n v="1"/>
    <s v="SENIOR"/>
    <x v="7"/>
    <n v="2021"/>
  </r>
  <r>
    <s v="P07662"/>
    <x v="321"/>
    <x v="0"/>
    <x v="30"/>
    <s v="Female"/>
    <x v="3"/>
    <x v="4"/>
    <n v="4"/>
    <n v="6"/>
    <x v="1"/>
    <n v="7"/>
    <n v="4"/>
    <n v="2"/>
    <s v="Private"/>
    <x v="0"/>
    <x v="62"/>
    <n v="1"/>
    <s v="ADULT"/>
    <x v="6"/>
    <n v="2023"/>
  </r>
  <r>
    <s v="P07663"/>
    <x v="939"/>
    <x v="2"/>
    <x v="37"/>
    <s v="Male"/>
    <x v="3"/>
    <x v="6"/>
    <n v="4"/>
    <n v="8"/>
    <x v="0"/>
    <n v="7"/>
    <n v="4"/>
    <n v="1"/>
    <s v="Private"/>
    <x v="0"/>
    <x v="4"/>
    <n v="1"/>
    <s v="ADULT"/>
    <x v="2"/>
    <n v="2021"/>
  </r>
  <r>
    <s v="P07664"/>
    <x v="453"/>
    <x v="1"/>
    <x v="2"/>
    <s v="Male"/>
    <x v="1"/>
    <x v="6"/>
    <n v="7"/>
    <n v="8"/>
    <x v="2"/>
    <n v="12"/>
    <n v="5"/>
    <n v="2"/>
    <s v="Medicare"/>
    <x v="1"/>
    <x v="2"/>
    <n v="1"/>
    <s v="SENIOR"/>
    <x v="3"/>
    <n v="2022"/>
  </r>
  <r>
    <s v="P07665"/>
    <x v="96"/>
    <x v="1"/>
    <x v="39"/>
    <s v="Female"/>
    <x v="3"/>
    <x v="1"/>
    <n v="6"/>
    <n v="7"/>
    <x v="1"/>
    <n v="10"/>
    <n v="6"/>
    <n v="2"/>
    <s v="Medicare"/>
    <x v="1"/>
    <x v="2"/>
    <n v="1"/>
    <s v="SENIOR"/>
    <x v="3"/>
    <n v="2021"/>
  </r>
  <r>
    <s v="P07666"/>
    <x v="419"/>
    <x v="3"/>
    <x v="38"/>
    <s v="Male"/>
    <x v="0"/>
    <x v="5"/>
    <n v="6"/>
    <n v="11"/>
    <x v="0"/>
    <n v="9"/>
    <n v="4"/>
    <n v="2"/>
    <s v="Medicare"/>
    <x v="1"/>
    <x v="2"/>
    <n v="1"/>
    <s v="SENIOR"/>
    <x v="5"/>
    <n v="2022"/>
  </r>
  <r>
    <s v="P07667"/>
    <x v="215"/>
    <x v="2"/>
    <x v="13"/>
    <s v="Male"/>
    <x v="4"/>
    <x v="3"/>
    <n v="5"/>
    <n v="10"/>
    <x v="3"/>
    <n v="8"/>
    <n v="4"/>
    <n v="1"/>
    <s v="Private"/>
    <x v="0"/>
    <x v="37"/>
    <n v="1"/>
    <s v="ADULT"/>
    <x v="2"/>
    <n v="2022"/>
  </r>
  <r>
    <s v="P07668"/>
    <x v="224"/>
    <x v="0"/>
    <x v="42"/>
    <s v="Female"/>
    <x v="2"/>
    <x v="1"/>
    <n v="4"/>
    <n v="7"/>
    <x v="1"/>
    <n v="7"/>
    <n v="3"/>
    <n v="1"/>
    <s v="Medicaid"/>
    <x v="0"/>
    <x v="9"/>
    <n v="0"/>
    <s v="ADULT"/>
    <x v="0"/>
    <n v="2022"/>
  </r>
  <r>
    <s v="P07669"/>
    <x v="764"/>
    <x v="3"/>
    <x v="24"/>
    <s v="Male"/>
    <x v="3"/>
    <x v="5"/>
    <n v="4"/>
    <n v="14"/>
    <x v="1"/>
    <n v="6"/>
    <n v="4"/>
    <n v="1"/>
    <s v="Private"/>
    <x v="0"/>
    <x v="67"/>
    <n v="1"/>
    <s v="ADULT"/>
    <x v="8"/>
    <n v="2023"/>
  </r>
  <r>
    <s v="P07670"/>
    <x v="987"/>
    <x v="0"/>
    <x v="24"/>
    <s v="Male"/>
    <x v="4"/>
    <x v="1"/>
    <n v="4"/>
    <n v="6"/>
    <x v="2"/>
    <n v="6"/>
    <n v="3"/>
    <n v="1"/>
    <s v="Uninsured"/>
    <x v="0"/>
    <x v="69"/>
    <n v="0"/>
    <s v="ADULT"/>
    <x v="0"/>
    <n v="2022"/>
  </r>
  <r>
    <s v="P07671"/>
    <x v="541"/>
    <x v="2"/>
    <x v="29"/>
    <s v="Female"/>
    <x v="1"/>
    <x v="4"/>
    <n v="5"/>
    <n v="7"/>
    <x v="0"/>
    <n v="8"/>
    <n v="5"/>
    <n v="1"/>
    <s v="Medicare"/>
    <x v="0"/>
    <x v="2"/>
    <n v="1"/>
    <s v="SENIOR"/>
    <x v="9"/>
    <n v="2023"/>
  </r>
  <r>
    <s v="P07672"/>
    <x v="269"/>
    <x v="0"/>
    <x v="62"/>
    <s v="Male"/>
    <x v="4"/>
    <x v="6"/>
    <n v="3"/>
    <n v="6"/>
    <x v="2"/>
    <n v="6"/>
    <n v="2"/>
    <n v="1"/>
    <s v="Private"/>
    <x v="0"/>
    <x v="11"/>
    <n v="1"/>
    <s v="YOUNG ADULT"/>
    <x v="6"/>
    <n v="2023"/>
  </r>
  <r>
    <s v="P07673"/>
    <x v="215"/>
    <x v="2"/>
    <x v="14"/>
    <s v="Male"/>
    <x v="0"/>
    <x v="1"/>
    <n v="4"/>
    <n v="5"/>
    <x v="2"/>
    <n v="7"/>
    <n v="3"/>
    <n v="1"/>
    <s v="Private"/>
    <x v="0"/>
    <x v="29"/>
    <n v="0"/>
    <s v="ADULT"/>
    <x v="2"/>
    <n v="2022"/>
  </r>
  <r>
    <s v="P07674"/>
    <x v="256"/>
    <x v="2"/>
    <x v="22"/>
    <s v="Male"/>
    <x v="0"/>
    <x v="6"/>
    <n v="4"/>
    <n v="7"/>
    <x v="2"/>
    <n v="6"/>
    <n v="3"/>
    <n v="1"/>
    <s v="Private"/>
    <x v="0"/>
    <x v="4"/>
    <n v="1"/>
    <s v="ADULT"/>
    <x v="2"/>
    <n v="2023"/>
  </r>
  <r>
    <s v="P07675"/>
    <x v="983"/>
    <x v="2"/>
    <x v="40"/>
    <s v="Female"/>
    <x v="4"/>
    <x v="0"/>
    <n v="4"/>
    <n v="7"/>
    <x v="3"/>
    <n v="6"/>
    <n v="3"/>
    <n v="1"/>
    <s v="Private"/>
    <x v="0"/>
    <x v="52"/>
    <n v="0"/>
    <s v="ADULT"/>
    <x v="9"/>
    <n v="2023"/>
  </r>
  <r>
    <s v="P07676"/>
    <x v="1017"/>
    <x v="2"/>
    <x v="34"/>
    <s v="Male"/>
    <x v="0"/>
    <x v="4"/>
    <n v="4"/>
    <n v="8"/>
    <x v="0"/>
    <n v="8"/>
    <n v="2"/>
    <n v="1"/>
    <s v="Medicaid"/>
    <x v="0"/>
    <x v="72"/>
    <n v="1"/>
    <s v="ADULT"/>
    <x v="2"/>
    <n v="2022"/>
  </r>
  <r>
    <s v="P07677"/>
    <x v="856"/>
    <x v="0"/>
    <x v="4"/>
    <s v="Male"/>
    <x v="1"/>
    <x v="5"/>
    <n v="4"/>
    <n v="11"/>
    <x v="1"/>
    <n v="8"/>
    <n v="3"/>
    <n v="1"/>
    <s v="Private"/>
    <x v="0"/>
    <x v="34"/>
    <n v="1"/>
    <s v="ADULT"/>
    <x v="6"/>
    <n v="2021"/>
  </r>
  <r>
    <s v="P07678"/>
    <x v="87"/>
    <x v="1"/>
    <x v="45"/>
    <s v="Female"/>
    <x v="2"/>
    <x v="6"/>
    <n v="2"/>
    <n v="6"/>
    <x v="2"/>
    <n v="3"/>
    <n v="2"/>
    <n v="0"/>
    <s v="Private"/>
    <x v="2"/>
    <x v="16"/>
    <n v="0"/>
    <s v="YOUNG ADULT"/>
    <x v="1"/>
    <n v="2022"/>
  </r>
  <r>
    <s v="P07679"/>
    <x v="953"/>
    <x v="3"/>
    <x v="37"/>
    <s v="Female"/>
    <x v="1"/>
    <x v="8"/>
    <n v="3"/>
    <n v="7"/>
    <x v="2"/>
    <n v="6"/>
    <n v="2"/>
    <n v="2"/>
    <s v="Medicaid"/>
    <x v="0"/>
    <x v="53"/>
    <n v="1"/>
    <s v="ADULT"/>
    <x v="8"/>
    <n v="2022"/>
  </r>
  <r>
    <s v="P07680"/>
    <x v="215"/>
    <x v="2"/>
    <x v="40"/>
    <s v="Male"/>
    <x v="3"/>
    <x v="2"/>
    <n v="4"/>
    <n v="9"/>
    <x v="2"/>
    <n v="6"/>
    <n v="2"/>
    <n v="1"/>
    <s v="Uninsured"/>
    <x v="0"/>
    <x v="32"/>
    <n v="1"/>
    <s v="ADULT"/>
    <x v="2"/>
    <n v="2022"/>
  </r>
  <r>
    <s v="P07681"/>
    <x v="471"/>
    <x v="3"/>
    <x v="8"/>
    <s v="Female"/>
    <x v="0"/>
    <x v="9"/>
    <n v="4"/>
    <n v="9"/>
    <x v="3"/>
    <n v="7"/>
    <n v="6"/>
    <n v="2"/>
    <s v="Medicare"/>
    <x v="0"/>
    <x v="2"/>
    <n v="0"/>
    <s v="SENIOR"/>
    <x v="5"/>
    <n v="2022"/>
  </r>
  <r>
    <s v="P07682"/>
    <x v="322"/>
    <x v="3"/>
    <x v="46"/>
    <s v="Male"/>
    <x v="3"/>
    <x v="8"/>
    <n v="5"/>
    <n v="9"/>
    <x v="1"/>
    <n v="8"/>
    <n v="6"/>
    <n v="2"/>
    <s v="Private"/>
    <x v="0"/>
    <x v="2"/>
    <n v="1"/>
    <s v="ADULT"/>
    <x v="5"/>
    <n v="2022"/>
  </r>
  <r>
    <s v="P07683"/>
    <x v="104"/>
    <x v="3"/>
    <x v="4"/>
    <s v="Female"/>
    <x v="1"/>
    <x v="7"/>
    <n v="4"/>
    <n v="11"/>
    <x v="2"/>
    <n v="7"/>
    <n v="5"/>
    <n v="2"/>
    <s v="Private"/>
    <x v="0"/>
    <x v="2"/>
    <n v="0"/>
    <s v="ADULT"/>
    <x v="8"/>
    <n v="2023"/>
  </r>
  <r>
    <s v="P07684"/>
    <x v="911"/>
    <x v="3"/>
    <x v="5"/>
    <s v="Male"/>
    <x v="2"/>
    <x v="2"/>
    <n v="7"/>
    <n v="10"/>
    <x v="0"/>
    <n v="12"/>
    <n v="7"/>
    <n v="3"/>
    <s v="Medicare"/>
    <x v="1"/>
    <x v="2"/>
    <n v="1"/>
    <s v="SENIOR"/>
    <x v="8"/>
    <n v="2023"/>
  </r>
  <r>
    <s v="P07685"/>
    <x v="407"/>
    <x v="0"/>
    <x v="41"/>
    <s v="Male"/>
    <x v="3"/>
    <x v="4"/>
    <n v="5"/>
    <n v="6"/>
    <x v="1"/>
    <n v="8"/>
    <n v="4"/>
    <n v="2"/>
    <s v="Medicare"/>
    <x v="0"/>
    <x v="2"/>
    <n v="1"/>
    <s v="SENIOR"/>
    <x v="0"/>
    <n v="2021"/>
  </r>
  <r>
    <s v="P07686"/>
    <x v="1089"/>
    <x v="2"/>
    <x v="39"/>
    <s v="Female"/>
    <x v="3"/>
    <x v="4"/>
    <n v="5"/>
    <n v="5"/>
    <x v="0"/>
    <n v="8"/>
    <n v="5"/>
    <n v="2"/>
    <s v="Medicare"/>
    <x v="0"/>
    <x v="2"/>
    <n v="1"/>
    <s v="SENIOR"/>
    <x v="7"/>
    <n v="2021"/>
  </r>
  <r>
    <s v="P07687"/>
    <x v="403"/>
    <x v="1"/>
    <x v="42"/>
    <s v="Male"/>
    <x v="0"/>
    <x v="6"/>
    <n v="3"/>
    <n v="6"/>
    <x v="0"/>
    <n v="4"/>
    <n v="2"/>
    <n v="1"/>
    <s v="Private"/>
    <x v="0"/>
    <x v="11"/>
    <n v="0"/>
    <s v="ADULT"/>
    <x v="3"/>
    <n v="2022"/>
  </r>
  <r>
    <s v="P07688"/>
    <x v="894"/>
    <x v="0"/>
    <x v="8"/>
    <s v="Male"/>
    <x v="1"/>
    <x v="8"/>
    <n v="4"/>
    <n v="8"/>
    <x v="1"/>
    <n v="7"/>
    <n v="6"/>
    <n v="1"/>
    <s v="Medicare"/>
    <x v="0"/>
    <x v="13"/>
    <n v="1"/>
    <s v="SENIOR"/>
    <x v="6"/>
    <n v="2022"/>
  </r>
  <r>
    <s v="P07689"/>
    <x v="364"/>
    <x v="0"/>
    <x v="4"/>
    <s v="Male"/>
    <x v="0"/>
    <x v="2"/>
    <n v="5"/>
    <n v="9"/>
    <x v="1"/>
    <n v="10"/>
    <n v="2"/>
    <n v="1"/>
    <s v="Private"/>
    <x v="0"/>
    <x v="1"/>
    <n v="1"/>
    <s v="ADULT"/>
    <x v="0"/>
    <n v="2023"/>
  </r>
  <r>
    <s v="P07690"/>
    <x v="424"/>
    <x v="0"/>
    <x v="4"/>
    <s v="Female"/>
    <x v="0"/>
    <x v="1"/>
    <n v="4"/>
    <n v="7"/>
    <x v="1"/>
    <n v="6"/>
    <n v="4"/>
    <n v="1"/>
    <s v="Private"/>
    <x v="0"/>
    <x v="72"/>
    <n v="1"/>
    <s v="ADULT"/>
    <x v="10"/>
    <n v="2021"/>
  </r>
  <r>
    <s v="P07691"/>
    <x v="1089"/>
    <x v="2"/>
    <x v="20"/>
    <s v="Male"/>
    <x v="3"/>
    <x v="4"/>
    <n v="4"/>
    <n v="7"/>
    <x v="1"/>
    <n v="6"/>
    <n v="2"/>
    <n v="2"/>
    <s v="Medicaid"/>
    <x v="0"/>
    <x v="8"/>
    <n v="0"/>
    <s v="ADULT"/>
    <x v="7"/>
    <n v="2021"/>
  </r>
  <r>
    <s v="P07692"/>
    <x v="782"/>
    <x v="1"/>
    <x v="21"/>
    <s v="Male"/>
    <x v="1"/>
    <x v="5"/>
    <n v="4"/>
    <n v="13"/>
    <x v="2"/>
    <n v="6"/>
    <n v="2"/>
    <n v="1"/>
    <s v="Private"/>
    <x v="0"/>
    <x v="61"/>
    <n v="1"/>
    <s v="ADULT"/>
    <x v="1"/>
    <n v="2022"/>
  </r>
  <r>
    <s v="P07693"/>
    <x v="357"/>
    <x v="2"/>
    <x v="3"/>
    <s v="Male"/>
    <x v="4"/>
    <x v="3"/>
    <n v="6"/>
    <n v="10"/>
    <x v="3"/>
    <n v="11"/>
    <n v="6"/>
    <n v="2"/>
    <s v="Medicare"/>
    <x v="1"/>
    <x v="2"/>
    <n v="1"/>
    <s v="SENIOR"/>
    <x v="7"/>
    <n v="2022"/>
  </r>
  <r>
    <s v="P07694"/>
    <x v="408"/>
    <x v="1"/>
    <x v="1"/>
    <s v="Male"/>
    <x v="2"/>
    <x v="8"/>
    <n v="4"/>
    <n v="10"/>
    <x v="1"/>
    <n v="8"/>
    <n v="3"/>
    <n v="1"/>
    <s v="Private"/>
    <x v="0"/>
    <x v="34"/>
    <n v="1"/>
    <s v="ADULT"/>
    <x v="4"/>
    <n v="2021"/>
  </r>
  <r>
    <s v="P07695"/>
    <x v="176"/>
    <x v="0"/>
    <x v="38"/>
    <s v="Male"/>
    <x v="0"/>
    <x v="8"/>
    <n v="5"/>
    <n v="10"/>
    <x v="1"/>
    <n v="10"/>
    <n v="4"/>
    <n v="1"/>
    <s v="Medicare"/>
    <x v="0"/>
    <x v="2"/>
    <n v="1"/>
    <s v="SENIOR"/>
    <x v="6"/>
    <n v="2022"/>
  </r>
  <r>
    <s v="P07696"/>
    <x v="151"/>
    <x v="3"/>
    <x v="17"/>
    <s v="Male"/>
    <x v="2"/>
    <x v="5"/>
    <n v="5"/>
    <n v="11"/>
    <x v="1"/>
    <n v="8"/>
    <n v="4"/>
    <n v="2"/>
    <s v="Medicare"/>
    <x v="0"/>
    <x v="2"/>
    <n v="1"/>
    <s v="SENIOR"/>
    <x v="11"/>
    <n v="2021"/>
  </r>
  <r>
    <s v="P07697"/>
    <x v="438"/>
    <x v="3"/>
    <x v="35"/>
    <s v="Male"/>
    <x v="1"/>
    <x v="0"/>
    <n v="5"/>
    <n v="6"/>
    <x v="3"/>
    <n v="8"/>
    <n v="8"/>
    <n v="2"/>
    <s v="Medicare"/>
    <x v="0"/>
    <x v="2"/>
    <n v="1"/>
    <s v="SENIOR"/>
    <x v="11"/>
    <n v="2021"/>
  </r>
  <r>
    <s v="P07698"/>
    <x v="122"/>
    <x v="0"/>
    <x v="51"/>
    <s v="Male"/>
    <x v="0"/>
    <x v="6"/>
    <n v="2"/>
    <n v="6"/>
    <x v="2"/>
    <n v="3"/>
    <n v="1"/>
    <n v="0"/>
    <s v="Private"/>
    <x v="2"/>
    <x v="16"/>
    <n v="1"/>
    <s v="YOUNG ADULT"/>
    <x v="0"/>
    <n v="2021"/>
  </r>
  <r>
    <s v="P07699"/>
    <x v="394"/>
    <x v="1"/>
    <x v="57"/>
    <s v="Female"/>
    <x v="1"/>
    <x v="0"/>
    <n v="6"/>
    <n v="8"/>
    <x v="1"/>
    <n v="9"/>
    <n v="3"/>
    <n v="2"/>
    <s v="Private"/>
    <x v="1"/>
    <x v="2"/>
    <n v="1"/>
    <s v="SENIOR"/>
    <x v="1"/>
    <n v="2022"/>
  </r>
  <r>
    <s v="P07700"/>
    <x v="1033"/>
    <x v="2"/>
    <x v="58"/>
    <s v="Female"/>
    <x v="0"/>
    <x v="8"/>
    <n v="5"/>
    <n v="9"/>
    <x v="0"/>
    <n v="8"/>
    <n v="5"/>
    <n v="2"/>
    <s v="Medicare"/>
    <x v="0"/>
    <x v="2"/>
    <n v="1"/>
    <s v="SENIOR"/>
    <x v="2"/>
    <n v="2023"/>
  </r>
  <r>
    <s v="P07701"/>
    <x v="928"/>
    <x v="1"/>
    <x v="39"/>
    <s v="Female"/>
    <x v="1"/>
    <x v="3"/>
    <n v="6"/>
    <n v="8"/>
    <x v="3"/>
    <n v="9"/>
    <n v="4"/>
    <n v="2"/>
    <s v="Medicare"/>
    <x v="1"/>
    <x v="2"/>
    <n v="1"/>
    <s v="SENIOR"/>
    <x v="4"/>
    <n v="2021"/>
  </r>
  <r>
    <s v="P07702"/>
    <x v="898"/>
    <x v="3"/>
    <x v="43"/>
    <s v="Male"/>
    <x v="3"/>
    <x v="8"/>
    <n v="3"/>
    <n v="7"/>
    <x v="1"/>
    <n v="4"/>
    <n v="2"/>
    <n v="2"/>
    <s v="Private"/>
    <x v="0"/>
    <x v="23"/>
    <n v="1"/>
    <s v="YOUNG ADULT"/>
    <x v="11"/>
    <n v="2021"/>
  </r>
  <r>
    <s v="P07703"/>
    <x v="762"/>
    <x v="3"/>
    <x v="37"/>
    <s v="Female"/>
    <x v="4"/>
    <x v="10"/>
    <n v="3"/>
    <n v="7"/>
    <x v="1"/>
    <n v="4"/>
    <n v="2"/>
    <n v="1"/>
    <s v="Private"/>
    <x v="0"/>
    <x v="27"/>
    <n v="0"/>
    <s v="ADULT"/>
    <x v="11"/>
    <n v="2023"/>
  </r>
  <r>
    <s v="P07704"/>
    <x v="578"/>
    <x v="2"/>
    <x v="41"/>
    <s v="Male"/>
    <x v="2"/>
    <x v="1"/>
    <n v="6"/>
    <n v="6"/>
    <x v="1"/>
    <n v="11"/>
    <n v="6"/>
    <n v="2"/>
    <s v="Medicare"/>
    <x v="1"/>
    <x v="2"/>
    <n v="1"/>
    <s v="SENIOR"/>
    <x v="7"/>
    <n v="2023"/>
  </r>
  <r>
    <s v="P07705"/>
    <x v="718"/>
    <x v="2"/>
    <x v="34"/>
    <s v="Female"/>
    <x v="3"/>
    <x v="3"/>
    <n v="3"/>
    <n v="7"/>
    <x v="1"/>
    <n v="6"/>
    <n v="2"/>
    <n v="1"/>
    <s v="Private"/>
    <x v="0"/>
    <x v="30"/>
    <n v="1"/>
    <s v="ADULT"/>
    <x v="9"/>
    <n v="2021"/>
  </r>
  <r>
    <s v="P07706"/>
    <x v="651"/>
    <x v="3"/>
    <x v="32"/>
    <s v="Male"/>
    <x v="1"/>
    <x v="10"/>
    <n v="4"/>
    <n v="6"/>
    <x v="1"/>
    <n v="6"/>
    <n v="4"/>
    <n v="1"/>
    <s v="Private"/>
    <x v="0"/>
    <x v="36"/>
    <n v="1"/>
    <s v="ADULT"/>
    <x v="11"/>
    <n v="2022"/>
  </r>
  <r>
    <s v="P07707"/>
    <x v="281"/>
    <x v="2"/>
    <x v="5"/>
    <s v="Male"/>
    <x v="3"/>
    <x v="6"/>
    <n v="6"/>
    <n v="10"/>
    <x v="1"/>
    <n v="10"/>
    <n v="4"/>
    <n v="2"/>
    <s v="Medicare"/>
    <x v="1"/>
    <x v="2"/>
    <n v="1"/>
    <s v="SENIOR"/>
    <x v="9"/>
    <n v="2021"/>
  </r>
  <r>
    <s v="P07708"/>
    <x v="372"/>
    <x v="0"/>
    <x v="24"/>
    <s v="Male"/>
    <x v="2"/>
    <x v="8"/>
    <n v="4"/>
    <n v="10"/>
    <x v="0"/>
    <n v="7"/>
    <n v="2"/>
    <n v="1"/>
    <s v="Private"/>
    <x v="0"/>
    <x v="4"/>
    <n v="1"/>
    <s v="ADULT"/>
    <x v="0"/>
    <n v="2021"/>
  </r>
  <r>
    <s v="P07709"/>
    <x v="84"/>
    <x v="3"/>
    <x v="34"/>
    <s v="Male"/>
    <x v="4"/>
    <x v="0"/>
    <n v="3"/>
    <n v="5"/>
    <x v="1"/>
    <n v="6"/>
    <n v="2"/>
    <n v="1"/>
    <s v="Uninsured"/>
    <x v="0"/>
    <x v="63"/>
    <n v="0"/>
    <s v="ADULT"/>
    <x v="5"/>
    <n v="2022"/>
  </r>
  <r>
    <s v="P07710"/>
    <x v="653"/>
    <x v="1"/>
    <x v="40"/>
    <s v="Female"/>
    <x v="0"/>
    <x v="3"/>
    <n v="4"/>
    <n v="9"/>
    <x v="1"/>
    <n v="7"/>
    <n v="3"/>
    <n v="1"/>
    <s v="Medicaid"/>
    <x v="0"/>
    <x v="9"/>
    <n v="1"/>
    <s v="ADULT"/>
    <x v="3"/>
    <n v="2023"/>
  </r>
  <r>
    <s v="P07711"/>
    <x v="347"/>
    <x v="3"/>
    <x v="14"/>
    <s v="Female"/>
    <x v="0"/>
    <x v="2"/>
    <n v="4"/>
    <n v="9"/>
    <x v="1"/>
    <n v="6"/>
    <n v="3"/>
    <n v="1"/>
    <s v="Uninsured"/>
    <x v="0"/>
    <x v="2"/>
    <n v="1"/>
    <s v="ADULT"/>
    <x v="8"/>
    <n v="2023"/>
  </r>
  <r>
    <s v="P07712"/>
    <x v="156"/>
    <x v="3"/>
    <x v="28"/>
    <s v="Female"/>
    <x v="3"/>
    <x v="7"/>
    <n v="2"/>
    <n v="8"/>
    <x v="1"/>
    <n v="4"/>
    <n v="1"/>
    <n v="0"/>
    <s v="Medicaid"/>
    <x v="2"/>
    <x v="56"/>
    <n v="1"/>
    <s v="YOUNG ADULT"/>
    <x v="5"/>
    <n v="2023"/>
  </r>
  <r>
    <s v="P07713"/>
    <x v="233"/>
    <x v="0"/>
    <x v="22"/>
    <s v="Female"/>
    <x v="3"/>
    <x v="0"/>
    <n v="4"/>
    <n v="6"/>
    <x v="0"/>
    <n v="8"/>
    <n v="4"/>
    <n v="1"/>
    <s v="Private"/>
    <x v="0"/>
    <x v="46"/>
    <n v="1"/>
    <s v="ADULT"/>
    <x v="0"/>
    <n v="2022"/>
  </r>
  <r>
    <s v="P07714"/>
    <x v="286"/>
    <x v="1"/>
    <x v="14"/>
    <s v="Male"/>
    <x v="1"/>
    <x v="4"/>
    <n v="4"/>
    <n v="6"/>
    <x v="1"/>
    <n v="7"/>
    <n v="2"/>
    <n v="1"/>
    <s v="Medicaid"/>
    <x v="0"/>
    <x v="11"/>
    <n v="0"/>
    <s v="ADULT"/>
    <x v="1"/>
    <n v="2023"/>
  </r>
  <r>
    <s v="P07715"/>
    <x v="1040"/>
    <x v="2"/>
    <x v="54"/>
    <s v="Male"/>
    <x v="0"/>
    <x v="3"/>
    <n v="5"/>
    <n v="11"/>
    <x v="3"/>
    <n v="10"/>
    <n v="4"/>
    <n v="2"/>
    <s v="Medicare"/>
    <x v="0"/>
    <x v="2"/>
    <n v="1"/>
    <s v="SENIOR"/>
    <x v="2"/>
    <n v="2021"/>
  </r>
  <r>
    <s v="P07716"/>
    <x v="124"/>
    <x v="0"/>
    <x v="2"/>
    <s v="Female"/>
    <x v="0"/>
    <x v="1"/>
    <n v="6"/>
    <n v="6"/>
    <x v="1"/>
    <n v="9"/>
    <n v="4"/>
    <n v="2"/>
    <s v="Medicare"/>
    <x v="1"/>
    <x v="2"/>
    <n v="1"/>
    <s v="SENIOR"/>
    <x v="10"/>
    <n v="2021"/>
  </r>
  <r>
    <s v="P07717"/>
    <x v="75"/>
    <x v="3"/>
    <x v="34"/>
    <s v="Female"/>
    <x v="3"/>
    <x v="7"/>
    <n v="5"/>
    <n v="9"/>
    <x v="1"/>
    <n v="10"/>
    <n v="2"/>
    <n v="1"/>
    <s v="Uninsured"/>
    <x v="0"/>
    <x v="13"/>
    <n v="1"/>
    <s v="ADULT"/>
    <x v="11"/>
    <n v="2023"/>
  </r>
  <r>
    <s v="P07718"/>
    <x v="969"/>
    <x v="3"/>
    <x v="68"/>
    <s v="Female"/>
    <x v="0"/>
    <x v="8"/>
    <n v="5"/>
    <n v="9"/>
    <x v="0"/>
    <n v="10"/>
    <n v="7"/>
    <n v="3"/>
    <s v="Medicare"/>
    <x v="0"/>
    <x v="2"/>
    <n v="1"/>
    <s v="SENIOR"/>
    <x v="11"/>
    <n v="2022"/>
  </r>
  <r>
    <s v="P07719"/>
    <x v="974"/>
    <x v="3"/>
    <x v="32"/>
    <s v="Male"/>
    <x v="4"/>
    <x v="9"/>
    <n v="3"/>
    <n v="8"/>
    <x v="3"/>
    <n v="4"/>
    <n v="2"/>
    <n v="1"/>
    <s v="Private"/>
    <x v="0"/>
    <x v="38"/>
    <n v="0"/>
    <s v="ADULT"/>
    <x v="5"/>
    <n v="2021"/>
  </r>
  <r>
    <s v="P07720"/>
    <x v="226"/>
    <x v="3"/>
    <x v="56"/>
    <s v="Female"/>
    <x v="4"/>
    <x v="10"/>
    <n v="2"/>
    <n v="7"/>
    <x v="3"/>
    <n v="3"/>
    <n v="1"/>
    <n v="0"/>
    <s v="Private"/>
    <x v="2"/>
    <x v="68"/>
    <n v="0"/>
    <s v="YOUNG ADULT"/>
    <x v="8"/>
    <n v="2023"/>
  </r>
  <r>
    <s v="P07721"/>
    <x v="623"/>
    <x v="3"/>
    <x v="1"/>
    <s v="Female"/>
    <x v="3"/>
    <x v="7"/>
    <n v="5"/>
    <n v="11"/>
    <x v="0"/>
    <n v="8"/>
    <n v="4"/>
    <n v="2"/>
    <s v="Private"/>
    <x v="0"/>
    <x v="2"/>
    <n v="1"/>
    <s v="ADULT"/>
    <x v="8"/>
    <n v="2022"/>
  </r>
  <r>
    <s v="P07722"/>
    <x v="45"/>
    <x v="1"/>
    <x v="17"/>
    <s v="Male"/>
    <x v="2"/>
    <x v="0"/>
    <n v="8"/>
    <n v="7"/>
    <x v="3"/>
    <n v="13"/>
    <n v="6"/>
    <n v="3"/>
    <s v="Medicare"/>
    <x v="1"/>
    <x v="2"/>
    <n v="1"/>
    <s v="SENIOR"/>
    <x v="1"/>
    <n v="2022"/>
  </r>
  <r>
    <s v="P07723"/>
    <x v="703"/>
    <x v="1"/>
    <x v="30"/>
    <s v="Male"/>
    <x v="4"/>
    <x v="3"/>
    <n v="4"/>
    <n v="9"/>
    <x v="0"/>
    <n v="7"/>
    <n v="3"/>
    <n v="1"/>
    <s v="Medicaid"/>
    <x v="0"/>
    <x v="11"/>
    <n v="1"/>
    <s v="ADULT"/>
    <x v="3"/>
    <n v="2021"/>
  </r>
  <r>
    <s v="P07724"/>
    <x v="921"/>
    <x v="0"/>
    <x v="47"/>
    <s v="Male"/>
    <x v="2"/>
    <x v="0"/>
    <n v="4"/>
    <n v="6"/>
    <x v="1"/>
    <n v="8"/>
    <n v="2"/>
    <n v="1"/>
    <s v="Medicaid"/>
    <x v="0"/>
    <x v="29"/>
    <n v="1"/>
    <s v="ADULT"/>
    <x v="10"/>
    <n v="2023"/>
  </r>
  <r>
    <s v="P07725"/>
    <x v="730"/>
    <x v="3"/>
    <x v="65"/>
    <s v="Female"/>
    <x v="0"/>
    <x v="10"/>
    <n v="7"/>
    <n v="8"/>
    <x v="0"/>
    <n v="14"/>
    <n v="5"/>
    <n v="3"/>
    <s v="Medicare"/>
    <x v="1"/>
    <x v="2"/>
    <n v="1"/>
    <s v="SENIOR"/>
    <x v="5"/>
    <n v="2021"/>
  </r>
  <r>
    <s v="P07726"/>
    <x v="830"/>
    <x v="2"/>
    <x v="16"/>
    <s v="Male"/>
    <x v="2"/>
    <x v="1"/>
    <n v="3"/>
    <n v="5"/>
    <x v="2"/>
    <n v="6"/>
    <n v="2"/>
    <n v="1"/>
    <s v="Private"/>
    <x v="0"/>
    <x v="30"/>
    <n v="1"/>
    <s v="YOUNG ADULT"/>
    <x v="2"/>
    <n v="2022"/>
  </r>
  <r>
    <s v="P07727"/>
    <x v="148"/>
    <x v="3"/>
    <x v="56"/>
    <s v="Male"/>
    <x v="2"/>
    <x v="5"/>
    <n v="2"/>
    <n v="10"/>
    <x v="2"/>
    <n v="4"/>
    <n v="1"/>
    <n v="0"/>
    <s v="Medicaid"/>
    <x v="2"/>
    <x v="56"/>
    <n v="0"/>
    <s v="YOUNG ADULT"/>
    <x v="8"/>
    <n v="2021"/>
  </r>
  <r>
    <s v="P07728"/>
    <x v="711"/>
    <x v="0"/>
    <x v="55"/>
    <s v="Male"/>
    <x v="1"/>
    <x v="0"/>
    <n v="2"/>
    <n v="5"/>
    <x v="1"/>
    <n v="4"/>
    <n v="2"/>
    <n v="2"/>
    <s v="Medicaid"/>
    <x v="2"/>
    <x v="38"/>
    <n v="1"/>
    <s v="YOUNG ADULT"/>
    <x v="10"/>
    <n v="2023"/>
  </r>
  <r>
    <s v="P07729"/>
    <x v="510"/>
    <x v="1"/>
    <x v="20"/>
    <s v="Female"/>
    <x v="3"/>
    <x v="1"/>
    <n v="4"/>
    <n v="5"/>
    <x v="2"/>
    <n v="7"/>
    <n v="4"/>
    <n v="1"/>
    <s v="Medicaid"/>
    <x v="0"/>
    <x v="37"/>
    <n v="0"/>
    <s v="ADULT"/>
    <x v="3"/>
    <n v="2022"/>
  </r>
  <r>
    <s v="P07730"/>
    <x v="15"/>
    <x v="2"/>
    <x v="30"/>
    <s v="Male"/>
    <x v="4"/>
    <x v="6"/>
    <n v="4"/>
    <n v="8"/>
    <x v="2"/>
    <n v="6"/>
    <n v="2"/>
    <n v="2"/>
    <s v="Medicaid"/>
    <x v="0"/>
    <x v="2"/>
    <n v="1"/>
    <s v="ADULT"/>
    <x v="7"/>
    <n v="2021"/>
  </r>
  <r>
    <s v="P07731"/>
    <x v="316"/>
    <x v="2"/>
    <x v="5"/>
    <s v="Male"/>
    <x v="0"/>
    <x v="4"/>
    <n v="6"/>
    <n v="5"/>
    <x v="0"/>
    <n v="11"/>
    <n v="6"/>
    <n v="2"/>
    <s v="Medicare"/>
    <x v="1"/>
    <x v="2"/>
    <n v="1"/>
    <s v="SENIOR"/>
    <x v="2"/>
    <n v="2021"/>
  </r>
  <r>
    <s v="P07732"/>
    <x v="1058"/>
    <x v="1"/>
    <x v="9"/>
    <s v="Female"/>
    <x v="3"/>
    <x v="6"/>
    <n v="4"/>
    <n v="8"/>
    <x v="1"/>
    <n v="7"/>
    <n v="3"/>
    <n v="1"/>
    <s v="Private"/>
    <x v="0"/>
    <x v="8"/>
    <n v="1"/>
    <s v="ADULT"/>
    <x v="4"/>
    <n v="2021"/>
  </r>
  <r>
    <s v="P07733"/>
    <x v="394"/>
    <x v="1"/>
    <x v="36"/>
    <s v="Female"/>
    <x v="4"/>
    <x v="0"/>
    <n v="4"/>
    <n v="6"/>
    <x v="1"/>
    <n v="7"/>
    <n v="3"/>
    <n v="1"/>
    <s v="Private"/>
    <x v="0"/>
    <x v="63"/>
    <n v="1"/>
    <s v="ADULT"/>
    <x v="1"/>
    <n v="2022"/>
  </r>
  <r>
    <s v="P07734"/>
    <x v="1008"/>
    <x v="2"/>
    <x v="47"/>
    <s v="Male"/>
    <x v="1"/>
    <x v="4"/>
    <n v="6"/>
    <n v="6"/>
    <x v="1"/>
    <n v="9"/>
    <n v="4"/>
    <n v="2"/>
    <s v="Uninsured"/>
    <x v="1"/>
    <x v="2"/>
    <n v="1"/>
    <s v="ADULT"/>
    <x v="2"/>
    <n v="2022"/>
  </r>
  <r>
    <s v="P07735"/>
    <x v="881"/>
    <x v="1"/>
    <x v="30"/>
    <s v="Female"/>
    <x v="1"/>
    <x v="0"/>
    <n v="4"/>
    <n v="7"/>
    <x v="1"/>
    <n v="8"/>
    <n v="3"/>
    <n v="2"/>
    <s v="Private"/>
    <x v="0"/>
    <x v="12"/>
    <n v="1"/>
    <s v="ADULT"/>
    <x v="4"/>
    <n v="2021"/>
  </r>
  <r>
    <s v="P07736"/>
    <x v="33"/>
    <x v="3"/>
    <x v="70"/>
    <s v="Female"/>
    <x v="2"/>
    <x v="2"/>
    <n v="2"/>
    <n v="8"/>
    <x v="0"/>
    <n v="4"/>
    <n v="2"/>
    <n v="2"/>
    <s v="Private"/>
    <x v="0"/>
    <x v="59"/>
    <n v="1"/>
    <s v="YOUNG ADULT"/>
    <x v="8"/>
    <n v="2023"/>
  </r>
  <r>
    <s v="P07737"/>
    <x v="413"/>
    <x v="1"/>
    <x v="49"/>
    <s v="Male"/>
    <x v="1"/>
    <x v="0"/>
    <n v="6"/>
    <n v="7"/>
    <x v="1"/>
    <n v="11"/>
    <n v="6"/>
    <n v="2"/>
    <s v="Medicare"/>
    <x v="1"/>
    <x v="2"/>
    <n v="1"/>
    <s v="SENIOR"/>
    <x v="1"/>
    <n v="2023"/>
  </r>
  <r>
    <s v="P07738"/>
    <x v="331"/>
    <x v="3"/>
    <x v="0"/>
    <s v="Male"/>
    <x v="0"/>
    <x v="9"/>
    <n v="6"/>
    <n v="11"/>
    <x v="1"/>
    <n v="9"/>
    <n v="8"/>
    <n v="2"/>
    <s v="Medicare"/>
    <x v="1"/>
    <x v="2"/>
    <n v="1"/>
    <s v="SENIOR"/>
    <x v="11"/>
    <n v="2021"/>
  </r>
  <r>
    <s v="P07739"/>
    <x v="530"/>
    <x v="0"/>
    <x v="26"/>
    <s v="Female"/>
    <x v="3"/>
    <x v="0"/>
    <n v="5"/>
    <n v="9"/>
    <x v="1"/>
    <n v="10"/>
    <n v="4"/>
    <n v="3"/>
    <s v="Private"/>
    <x v="0"/>
    <x v="2"/>
    <n v="1"/>
    <s v="ADULT"/>
    <x v="0"/>
    <n v="2022"/>
  </r>
  <r>
    <s v="P07740"/>
    <x v="185"/>
    <x v="1"/>
    <x v="38"/>
    <s v="Male"/>
    <x v="3"/>
    <x v="6"/>
    <n v="5"/>
    <n v="7"/>
    <x v="2"/>
    <n v="8"/>
    <n v="4"/>
    <n v="1"/>
    <s v="Medicare"/>
    <x v="0"/>
    <x v="2"/>
    <n v="1"/>
    <s v="SENIOR"/>
    <x v="4"/>
    <n v="2022"/>
  </r>
  <r>
    <s v="P07741"/>
    <x v="959"/>
    <x v="1"/>
    <x v="29"/>
    <s v="Male"/>
    <x v="3"/>
    <x v="6"/>
    <n v="5"/>
    <n v="8"/>
    <x v="1"/>
    <n v="8"/>
    <n v="4"/>
    <n v="1"/>
    <s v="Medicare"/>
    <x v="0"/>
    <x v="2"/>
    <n v="1"/>
    <s v="SENIOR"/>
    <x v="4"/>
    <n v="2022"/>
  </r>
  <r>
    <s v="P07742"/>
    <x v="825"/>
    <x v="3"/>
    <x v="1"/>
    <s v="Female"/>
    <x v="1"/>
    <x v="9"/>
    <n v="4"/>
    <n v="8"/>
    <x v="1"/>
    <n v="6"/>
    <n v="2"/>
    <n v="1"/>
    <s v="Uninsured"/>
    <x v="0"/>
    <x v="57"/>
    <n v="0"/>
    <s v="ADULT"/>
    <x v="8"/>
    <n v="2021"/>
  </r>
  <r>
    <s v="P07743"/>
    <x v="909"/>
    <x v="2"/>
    <x v="21"/>
    <s v="Female"/>
    <x v="1"/>
    <x v="0"/>
    <n v="3"/>
    <n v="6"/>
    <x v="1"/>
    <n v="6"/>
    <n v="2"/>
    <n v="1"/>
    <s v="Private"/>
    <x v="0"/>
    <x v="30"/>
    <n v="1"/>
    <s v="ADULT"/>
    <x v="2"/>
    <n v="2021"/>
  </r>
  <r>
    <s v="P07744"/>
    <x v="720"/>
    <x v="0"/>
    <x v="38"/>
    <s v="Female"/>
    <x v="2"/>
    <x v="4"/>
    <n v="5"/>
    <n v="6"/>
    <x v="3"/>
    <n v="8"/>
    <n v="7"/>
    <n v="1"/>
    <s v="Medicare"/>
    <x v="0"/>
    <x v="2"/>
    <n v="1"/>
    <s v="SENIOR"/>
    <x v="6"/>
    <n v="2021"/>
  </r>
  <r>
    <s v="P07745"/>
    <x v="565"/>
    <x v="1"/>
    <x v="20"/>
    <s v="Male"/>
    <x v="3"/>
    <x v="4"/>
    <n v="4"/>
    <n v="5"/>
    <x v="3"/>
    <n v="7"/>
    <n v="2"/>
    <n v="1"/>
    <s v="Uninsured"/>
    <x v="0"/>
    <x v="31"/>
    <n v="1"/>
    <s v="ADULT"/>
    <x v="1"/>
    <n v="2022"/>
  </r>
  <r>
    <s v="P07746"/>
    <x v="322"/>
    <x v="3"/>
    <x v="46"/>
    <s v="Female"/>
    <x v="1"/>
    <x v="5"/>
    <n v="3"/>
    <n v="10"/>
    <x v="0"/>
    <n v="6"/>
    <n v="2"/>
    <n v="1"/>
    <s v="Uninsured"/>
    <x v="0"/>
    <x v="4"/>
    <n v="1"/>
    <s v="ADULT"/>
    <x v="5"/>
    <n v="2022"/>
  </r>
  <r>
    <s v="P07747"/>
    <x v="672"/>
    <x v="2"/>
    <x v="17"/>
    <s v="Male"/>
    <x v="0"/>
    <x v="2"/>
    <n v="6"/>
    <n v="11"/>
    <x v="0"/>
    <n v="10"/>
    <n v="4"/>
    <n v="4"/>
    <s v="Medicare"/>
    <x v="1"/>
    <x v="2"/>
    <n v="1"/>
    <s v="SENIOR"/>
    <x v="9"/>
    <n v="2021"/>
  </r>
  <r>
    <s v="P07748"/>
    <x v="948"/>
    <x v="3"/>
    <x v="9"/>
    <s v="Female"/>
    <x v="0"/>
    <x v="10"/>
    <n v="4"/>
    <n v="6"/>
    <x v="1"/>
    <n v="6"/>
    <n v="3"/>
    <n v="1"/>
    <s v="Medicaid"/>
    <x v="0"/>
    <x v="21"/>
    <n v="1"/>
    <s v="ADULT"/>
    <x v="5"/>
    <n v="2021"/>
  </r>
  <r>
    <s v="P07749"/>
    <x v="933"/>
    <x v="3"/>
    <x v="29"/>
    <s v="Female"/>
    <x v="2"/>
    <x v="7"/>
    <n v="5"/>
    <n v="9"/>
    <x v="1"/>
    <n v="8"/>
    <n v="4"/>
    <n v="1"/>
    <s v="Medicare"/>
    <x v="0"/>
    <x v="2"/>
    <n v="1"/>
    <s v="SENIOR"/>
    <x v="5"/>
    <n v="2021"/>
  </r>
  <r>
    <s v="P07750"/>
    <x v="747"/>
    <x v="2"/>
    <x v="44"/>
    <s v="Female"/>
    <x v="0"/>
    <x v="3"/>
    <n v="5"/>
    <n v="9"/>
    <x v="2"/>
    <n v="8"/>
    <n v="6"/>
    <n v="2"/>
    <s v="Medicare"/>
    <x v="0"/>
    <x v="2"/>
    <n v="1"/>
    <s v="SENIOR"/>
    <x v="9"/>
    <n v="2023"/>
  </r>
  <r>
    <s v="P07751"/>
    <x v="266"/>
    <x v="2"/>
    <x v="47"/>
    <s v="Male"/>
    <x v="4"/>
    <x v="1"/>
    <n v="6"/>
    <n v="5"/>
    <x v="0"/>
    <n v="9"/>
    <n v="3"/>
    <n v="2"/>
    <s v="Private"/>
    <x v="1"/>
    <x v="2"/>
    <n v="1"/>
    <s v="ADULT"/>
    <x v="2"/>
    <n v="2021"/>
  </r>
  <r>
    <s v="P07752"/>
    <x v="1008"/>
    <x v="2"/>
    <x v="14"/>
    <s v="Female"/>
    <x v="0"/>
    <x v="2"/>
    <n v="5"/>
    <n v="9"/>
    <x v="1"/>
    <n v="10"/>
    <n v="4"/>
    <n v="3"/>
    <s v="Private"/>
    <x v="0"/>
    <x v="2"/>
    <n v="0"/>
    <s v="ADULT"/>
    <x v="2"/>
    <n v="2022"/>
  </r>
  <r>
    <s v="P07753"/>
    <x v="355"/>
    <x v="0"/>
    <x v="6"/>
    <s v="Female"/>
    <x v="3"/>
    <x v="2"/>
    <n v="5"/>
    <n v="9"/>
    <x v="2"/>
    <n v="8"/>
    <n v="6"/>
    <n v="2"/>
    <s v="Medicare"/>
    <x v="0"/>
    <x v="2"/>
    <n v="1"/>
    <s v="SENIOR"/>
    <x v="10"/>
    <n v="2023"/>
  </r>
  <r>
    <s v="P07754"/>
    <x v="384"/>
    <x v="2"/>
    <x v="34"/>
    <s v="Female"/>
    <x v="1"/>
    <x v="2"/>
    <n v="5"/>
    <n v="10"/>
    <x v="1"/>
    <n v="8"/>
    <n v="4"/>
    <n v="1"/>
    <s v="Uninsured"/>
    <x v="0"/>
    <x v="47"/>
    <n v="1"/>
    <s v="ADULT"/>
    <x v="9"/>
    <n v="2023"/>
  </r>
  <r>
    <s v="P07755"/>
    <x v="1044"/>
    <x v="3"/>
    <x v="47"/>
    <s v="Male"/>
    <x v="2"/>
    <x v="0"/>
    <n v="5"/>
    <n v="6"/>
    <x v="2"/>
    <n v="8"/>
    <n v="4"/>
    <n v="1"/>
    <s v="Private"/>
    <x v="0"/>
    <x v="17"/>
    <n v="0"/>
    <s v="ADULT"/>
    <x v="5"/>
    <n v="2022"/>
  </r>
  <r>
    <s v="P07756"/>
    <x v="703"/>
    <x v="1"/>
    <x v="30"/>
    <s v="Female"/>
    <x v="4"/>
    <x v="1"/>
    <n v="4"/>
    <n v="7"/>
    <x v="0"/>
    <n v="6"/>
    <n v="2"/>
    <n v="1"/>
    <s v="Private"/>
    <x v="0"/>
    <x v="29"/>
    <n v="0"/>
    <s v="ADULT"/>
    <x v="3"/>
    <n v="2021"/>
  </r>
  <r>
    <s v="P07757"/>
    <x v="871"/>
    <x v="2"/>
    <x v="52"/>
    <s v="Male"/>
    <x v="0"/>
    <x v="8"/>
    <n v="3"/>
    <n v="8"/>
    <x v="0"/>
    <n v="6"/>
    <n v="2"/>
    <n v="1"/>
    <s v="Private"/>
    <x v="0"/>
    <x v="11"/>
    <n v="0"/>
    <s v="ADULT"/>
    <x v="9"/>
    <n v="2023"/>
  </r>
  <r>
    <s v="P07758"/>
    <x v="1056"/>
    <x v="0"/>
    <x v="49"/>
    <s v="Female"/>
    <x v="4"/>
    <x v="2"/>
    <n v="8"/>
    <n v="11"/>
    <x v="0"/>
    <n v="14"/>
    <n v="6"/>
    <n v="3"/>
    <s v="Medicare"/>
    <x v="1"/>
    <x v="2"/>
    <n v="1"/>
    <s v="SENIOR"/>
    <x v="6"/>
    <n v="2023"/>
  </r>
  <r>
    <s v="P07759"/>
    <x v="400"/>
    <x v="3"/>
    <x v="51"/>
    <s v="Female"/>
    <x v="2"/>
    <x v="7"/>
    <n v="2"/>
    <n v="8"/>
    <x v="1"/>
    <n v="5"/>
    <n v="3"/>
    <n v="0"/>
    <s v="Private"/>
    <x v="1"/>
    <x v="49"/>
    <n v="0"/>
    <s v="YOUNG ADULT"/>
    <x v="11"/>
    <n v="2023"/>
  </r>
  <r>
    <s v="P07760"/>
    <x v="912"/>
    <x v="0"/>
    <x v="28"/>
    <s v="Male"/>
    <x v="2"/>
    <x v="1"/>
    <n v="3"/>
    <n v="5"/>
    <x v="0"/>
    <n v="4"/>
    <n v="2"/>
    <n v="1"/>
    <s v="Private"/>
    <x v="0"/>
    <x v="30"/>
    <n v="0"/>
    <s v="YOUNG ADULT"/>
    <x v="6"/>
    <n v="2021"/>
  </r>
  <r>
    <s v="P07761"/>
    <x v="331"/>
    <x v="3"/>
    <x v="54"/>
    <s v="Male"/>
    <x v="0"/>
    <x v="0"/>
    <n v="5"/>
    <n v="8"/>
    <x v="1"/>
    <n v="8"/>
    <n v="4"/>
    <n v="2"/>
    <s v="Medicare"/>
    <x v="0"/>
    <x v="2"/>
    <n v="1"/>
    <s v="SENIOR"/>
    <x v="11"/>
    <n v="2021"/>
  </r>
  <r>
    <s v="P07762"/>
    <x v="68"/>
    <x v="3"/>
    <x v="29"/>
    <s v="Male"/>
    <x v="0"/>
    <x v="8"/>
    <n v="5"/>
    <n v="10"/>
    <x v="0"/>
    <n v="8"/>
    <n v="6"/>
    <n v="2"/>
    <s v="Medicare"/>
    <x v="0"/>
    <x v="2"/>
    <n v="1"/>
    <s v="SENIOR"/>
    <x v="11"/>
    <n v="2023"/>
  </r>
  <r>
    <s v="P07763"/>
    <x v="905"/>
    <x v="1"/>
    <x v="13"/>
    <s v="Female"/>
    <x v="1"/>
    <x v="6"/>
    <n v="4"/>
    <n v="7"/>
    <x v="1"/>
    <n v="8"/>
    <n v="2"/>
    <n v="1"/>
    <s v="Private"/>
    <x v="0"/>
    <x v="19"/>
    <n v="1"/>
    <s v="ADULT"/>
    <x v="3"/>
    <n v="2023"/>
  </r>
  <r>
    <s v="P07764"/>
    <x v="137"/>
    <x v="0"/>
    <x v="38"/>
    <s v="Male"/>
    <x v="2"/>
    <x v="6"/>
    <n v="5"/>
    <n v="9"/>
    <x v="2"/>
    <n v="8"/>
    <n v="7"/>
    <n v="1"/>
    <s v="Medicare"/>
    <x v="0"/>
    <x v="2"/>
    <n v="1"/>
    <s v="SENIOR"/>
    <x v="0"/>
    <n v="2023"/>
  </r>
  <r>
    <s v="P07765"/>
    <x v="342"/>
    <x v="2"/>
    <x v="17"/>
    <s v="Male"/>
    <x v="3"/>
    <x v="2"/>
    <n v="5"/>
    <n v="11"/>
    <x v="2"/>
    <n v="10"/>
    <n v="5"/>
    <n v="2"/>
    <s v="Medicare"/>
    <x v="0"/>
    <x v="2"/>
    <n v="1"/>
    <s v="SENIOR"/>
    <x v="9"/>
    <n v="2023"/>
  </r>
  <r>
    <s v="P07766"/>
    <x v="988"/>
    <x v="2"/>
    <x v="24"/>
    <s v="Female"/>
    <x v="2"/>
    <x v="3"/>
    <n v="4"/>
    <n v="9"/>
    <x v="1"/>
    <n v="6"/>
    <n v="5"/>
    <n v="2"/>
    <s v="Private"/>
    <x v="0"/>
    <x v="19"/>
    <n v="0"/>
    <s v="ADULT"/>
    <x v="2"/>
    <n v="2022"/>
  </r>
  <r>
    <s v="P07767"/>
    <x v="820"/>
    <x v="1"/>
    <x v="49"/>
    <s v="Male"/>
    <x v="1"/>
    <x v="0"/>
    <n v="9"/>
    <n v="9"/>
    <x v="3"/>
    <n v="14"/>
    <n v="6"/>
    <n v="3"/>
    <s v="Medicare"/>
    <x v="1"/>
    <x v="2"/>
    <n v="1"/>
    <s v="SENIOR"/>
    <x v="3"/>
    <n v="2021"/>
  </r>
  <r>
    <s v="P07768"/>
    <x v="347"/>
    <x v="3"/>
    <x v="11"/>
    <s v="Male"/>
    <x v="1"/>
    <x v="9"/>
    <n v="3"/>
    <n v="8"/>
    <x v="2"/>
    <n v="6"/>
    <n v="4"/>
    <n v="1"/>
    <s v="Medicaid"/>
    <x v="0"/>
    <x v="52"/>
    <n v="0"/>
    <s v="YOUNG ADULT"/>
    <x v="8"/>
    <n v="2023"/>
  </r>
  <r>
    <s v="P07769"/>
    <x v="876"/>
    <x v="3"/>
    <x v="2"/>
    <s v="Female"/>
    <x v="3"/>
    <x v="9"/>
    <n v="6"/>
    <n v="10"/>
    <x v="1"/>
    <n v="12"/>
    <n v="4"/>
    <n v="2"/>
    <s v="Medicare"/>
    <x v="1"/>
    <x v="2"/>
    <n v="1"/>
    <s v="SENIOR"/>
    <x v="11"/>
    <n v="2023"/>
  </r>
  <r>
    <s v="P07770"/>
    <x v="858"/>
    <x v="3"/>
    <x v="50"/>
    <s v="Male"/>
    <x v="0"/>
    <x v="8"/>
    <n v="6"/>
    <n v="8"/>
    <x v="1"/>
    <n v="11"/>
    <n v="6"/>
    <n v="2"/>
    <s v="Medicare"/>
    <x v="1"/>
    <x v="2"/>
    <n v="1"/>
    <s v="SENIOR"/>
    <x v="8"/>
    <n v="2023"/>
  </r>
  <r>
    <s v="P07771"/>
    <x v="460"/>
    <x v="1"/>
    <x v="39"/>
    <s v="Male"/>
    <x v="3"/>
    <x v="3"/>
    <n v="6"/>
    <n v="8"/>
    <x v="2"/>
    <n v="10"/>
    <n v="8"/>
    <n v="2"/>
    <s v="Medicare"/>
    <x v="1"/>
    <x v="2"/>
    <n v="1"/>
    <s v="SENIOR"/>
    <x v="3"/>
    <n v="2023"/>
  </r>
  <r>
    <s v="P07772"/>
    <x v="879"/>
    <x v="3"/>
    <x v="4"/>
    <s v="Male"/>
    <x v="2"/>
    <x v="7"/>
    <n v="4"/>
    <n v="9"/>
    <x v="1"/>
    <n v="7"/>
    <n v="2"/>
    <n v="2"/>
    <s v="Medicaid"/>
    <x v="0"/>
    <x v="2"/>
    <n v="1"/>
    <s v="ADULT"/>
    <x v="11"/>
    <n v="2022"/>
  </r>
  <r>
    <s v="P07773"/>
    <x v="737"/>
    <x v="3"/>
    <x v="22"/>
    <s v="Female"/>
    <x v="2"/>
    <x v="7"/>
    <n v="4"/>
    <n v="10"/>
    <x v="1"/>
    <n v="8"/>
    <n v="4"/>
    <n v="1"/>
    <s v="Private"/>
    <x v="0"/>
    <x v="50"/>
    <n v="1"/>
    <s v="ADULT"/>
    <x v="11"/>
    <n v="2021"/>
  </r>
  <r>
    <s v="P07774"/>
    <x v="182"/>
    <x v="1"/>
    <x v="57"/>
    <s v="Female"/>
    <x v="3"/>
    <x v="8"/>
    <n v="4"/>
    <n v="9"/>
    <x v="2"/>
    <n v="7"/>
    <n v="4"/>
    <n v="1"/>
    <s v="Private"/>
    <x v="0"/>
    <x v="50"/>
    <n v="1"/>
    <s v="SENIOR"/>
    <x v="1"/>
    <n v="2023"/>
  </r>
  <r>
    <s v="P07775"/>
    <x v="712"/>
    <x v="2"/>
    <x v="6"/>
    <s v="Male"/>
    <x v="4"/>
    <x v="1"/>
    <n v="5"/>
    <n v="6"/>
    <x v="1"/>
    <n v="10"/>
    <n v="7"/>
    <n v="3"/>
    <s v="Medicare"/>
    <x v="0"/>
    <x v="2"/>
    <n v="1"/>
    <s v="SENIOR"/>
    <x v="9"/>
    <n v="2021"/>
  </r>
  <r>
    <s v="P07776"/>
    <x v="540"/>
    <x v="3"/>
    <x v="38"/>
    <s v="Male"/>
    <x v="4"/>
    <x v="10"/>
    <n v="5"/>
    <n v="6"/>
    <x v="1"/>
    <n v="10"/>
    <n v="5"/>
    <n v="1"/>
    <s v="Medicare"/>
    <x v="0"/>
    <x v="45"/>
    <n v="1"/>
    <s v="SENIOR"/>
    <x v="11"/>
    <n v="2023"/>
  </r>
  <r>
    <s v="P07777"/>
    <x v="1026"/>
    <x v="2"/>
    <x v="35"/>
    <s v="Male"/>
    <x v="3"/>
    <x v="4"/>
    <n v="5"/>
    <n v="5"/>
    <x v="2"/>
    <n v="8"/>
    <n v="4"/>
    <n v="4"/>
    <s v="Medicare"/>
    <x v="0"/>
    <x v="2"/>
    <n v="1"/>
    <s v="SENIOR"/>
    <x v="2"/>
    <n v="2023"/>
  </r>
  <r>
    <s v="P07778"/>
    <x v="449"/>
    <x v="3"/>
    <x v="13"/>
    <s v="Female"/>
    <x v="3"/>
    <x v="8"/>
    <n v="5"/>
    <n v="10"/>
    <x v="1"/>
    <n v="8"/>
    <n v="2"/>
    <n v="1"/>
    <s v="Uninsured"/>
    <x v="0"/>
    <x v="13"/>
    <n v="1"/>
    <s v="ADULT"/>
    <x v="5"/>
    <n v="2021"/>
  </r>
  <r>
    <s v="P07779"/>
    <x v="671"/>
    <x v="2"/>
    <x v="4"/>
    <s v="Male"/>
    <x v="4"/>
    <x v="0"/>
    <n v="4"/>
    <n v="7"/>
    <x v="1"/>
    <n v="6"/>
    <n v="2"/>
    <n v="1"/>
    <s v="Private"/>
    <x v="0"/>
    <x v="63"/>
    <n v="0"/>
    <s v="ADULT"/>
    <x v="9"/>
    <n v="2023"/>
  </r>
  <r>
    <s v="P07780"/>
    <x v="134"/>
    <x v="3"/>
    <x v="15"/>
    <s v="Female"/>
    <x v="3"/>
    <x v="7"/>
    <n v="3"/>
    <n v="9"/>
    <x v="1"/>
    <n v="6"/>
    <n v="2"/>
    <n v="1"/>
    <s v="Medicaid"/>
    <x v="0"/>
    <x v="17"/>
    <n v="1"/>
    <s v="ADULT"/>
    <x v="5"/>
    <n v="2021"/>
  </r>
  <r>
    <s v="P07781"/>
    <x v="50"/>
    <x v="0"/>
    <x v="36"/>
    <s v="Male"/>
    <x v="0"/>
    <x v="0"/>
    <n v="3"/>
    <n v="6"/>
    <x v="2"/>
    <n v="4"/>
    <n v="6"/>
    <n v="2"/>
    <s v="Medicaid"/>
    <x v="0"/>
    <x v="32"/>
    <n v="1"/>
    <s v="ADULT"/>
    <x v="10"/>
    <n v="2023"/>
  </r>
  <r>
    <s v="P07782"/>
    <x v="684"/>
    <x v="0"/>
    <x v="35"/>
    <s v="Female"/>
    <x v="4"/>
    <x v="1"/>
    <n v="6"/>
    <n v="6"/>
    <x v="1"/>
    <n v="10"/>
    <n v="4"/>
    <n v="2"/>
    <s v="Medicare"/>
    <x v="1"/>
    <x v="2"/>
    <n v="1"/>
    <s v="SENIOR"/>
    <x v="6"/>
    <n v="2021"/>
  </r>
  <r>
    <s v="P07783"/>
    <x v="106"/>
    <x v="3"/>
    <x v="18"/>
    <s v="Female"/>
    <x v="0"/>
    <x v="0"/>
    <n v="5"/>
    <n v="8"/>
    <x v="3"/>
    <n v="8"/>
    <n v="2"/>
    <n v="1"/>
    <s v="Private"/>
    <x v="0"/>
    <x v="40"/>
    <n v="1"/>
    <s v="ADULT"/>
    <x v="5"/>
    <n v="2022"/>
  </r>
  <r>
    <s v="P07784"/>
    <x v="83"/>
    <x v="3"/>
    <x v="49"/>
    <s v="Female"/>
    <x v="2"/>
    <x v="10"/>
    <n v="8"/>
    <n v="7"/>
    <x v="0"/>
    <n v="14"/>
    <n v="8"/>
    <n v="3"/>
    <s v="Medicare"/>
    <x v="1"/>
    <x v="2"/>
    <n v="1"/>
    <s v="SENIOR"/>
    <x v="8"/>
    <n v="2023"/>
  </r>
  <r>
    <s v="P07785"/>
    <x v="377"/>
    <x v="2"/>
    <x v="26"/>
    <s v="Male"/>
    <x v="3"/>
    <x v="0"/>
    <n v="5"/>
    <n v="8"/>
    <x v="1"/>
    <n v="10"/>
    <n v="4"/>
    <n v="1"/>
    <s v="Medicaid"/>
    <x v="0"/>
    <x v="34"/>
    <n v="1"/>
    <s v="ADULT"/>
    <x v="9"/>
    <n v="2022"/>
  </r>
  <r>
    <s v="P07786"/>
    <x v="351"/>
    <x v="3"/>
    <x v="18"/>
    <s v="Female"/>
    <x v="2"/>
    <x v="0"/>
    <n v="4"/>
    <n v="6"/>
    <x v="1"/>
    <n v="6"/>
    <n v="2"/>
    <n v="1"/>
    <s v="Private"/>
    <x v="0"/>
    <x v="18"/>
    <n v="0"/>
    <s v="ADULT"/>
    <x v="8"/>
    <n v="2023"/>
  </r>
  <r>
    <s v="P07787"/>
    <x v="289"/>
    <x v="1"/>
    <x v="18"/>
    <s v="Male"/>
    <x v="0"/>
    <x v="0"/>
    <n v="6"/>
    <n v="7"/>
    <x v="0"/>
    <n v="11"/>
    <n v="5"/>
    <n v="2"/>
    <s v="Private"/>
    <x v="1"/>
    <x v="2"/>
    <n v="1"/>
    <s v="ADULT"/>
    <x v="4"/>
    <n v="2023"/>
  </r>
  <r>
    <s v="P07788"/>
    <x v="291"/>
    <x v="0"/>
    <x v="21"/>
    <s v="Male"/>
    <x v="0"/>
    <x v="2"/>
    <n v="3"/>
    <n v="12"/>
    <x v="1"/>
    <n v="6"/>
    <n v="2"/>
    <n v="1"/>
    <s v="Uninsured"/>
    <x v="0"/>
    <x v="17"/>
    <n v="1"/>
    <s v="ADULT"/>
    <x v="6"/>
    <n v="2023"/>
  </r>
  <r>
    <s v="P07789"/>
    <x v="619"/>
    <x v="1"/>
    <x v="24"/>
    <s v="Male"/>
    <x v="3"/>
    <x v="0"/>
    <n v="4"/>
    <n v="9"/>
    <x v="0"/>
    <n v="8"/>
    <n v="2"/>
    <n v="1"/>
    <s v="Uninsured"/>
    <x v="0"/>
    <x v="11"/>
    <n v="0"/>
    <s v="ADULT"/>
    <x v="3"/>
    <n v="2023"/>
  </r>
  <r>
    <s v="P07790"/>
    <x v="1015"/>
    <x v="0"/>
    <x v="50"/>
    <s v="Female"/>
    <x v="4"/>
    <x v="0"/>
    <n v="6"/>
    <n v="6"/>
    <x v="0"/>
    <n v="9"/>
    <n v="6"/>
    <n v="4"/>
    <s v="Medicare"/>
    <x v="1"/>
    <x v="2"/>
    <n v="1"/>
    <s v="SENIOR"/>
    <x v="10"/>
    <n v="2022"/>
  </r>
  <r>
    <s v="P07791"/>
    <x v="855"/>
    <x v="2"/>
    <x v="18"/>
    <s v="Female"/>
    <x v="0"/>
    <x v="8"/>
    <n v="4"/>
    <n v="11"/>
    <x v="1"/>
    <n v="6"/>
    <n v="5"/>
    <n v="1"/>
    <s v="Private"/>
    <x v="0"/>
    <x v="26"/>
    <n v="1"/>
    <s v="ADULT"/>
    <x v="2"/>
    <n v="2022"/>
  </r>
  <r>
    <s v="P07792"/>
    <x v="676"/>
    <x v="1"/>
    <x v="46"/>
    <s v="Female"/>
    <x v="0"/>
    <x v="6"/>
    <n v="4"/>
    <n v="7"/>
    <x v="0"/>
    <n v="6"/>
    <n v="3"/>
    <n v="1"/>
    <s v="Private"/>
    <x v="0"/>
    <x v="61"/>
    <n v="1"/>
    <s v="ADULT"/>
    <x v="4"/>
    <n v="2021"/>
  </r>
  <r>
    <s v="P07793"/>
    <x v="222"/>
    <x v="3"/>
    <x v="15"/>
    <s v="Female"/>
    <x v="2"/>
    <x v="5"/>
    <n v="3"/>
    <n v="11"/>
    <x v="2"/>
    <n v="4"/>
    <n v="2"/>
    <n v="1"/>
    <s v="Uninsured"/>
    <x v="0"/>
    <x v="4"/>
    <n v="1"/>
    <s v="ADULT"/>
    <x v="5"/>
    <n v="2023"/>
  </r>
  <r>
    <s v="P07794"/>
    <x v="443"/>
    <x v="0"/>
    <x v="7"/>
    <s v="Male"/>
    <x v="3"/>
    <x v="6"/>
    <n v="3"/>
    <n v="8"/>
    <x v="2"/>
    <n v="6"/>
    <n v="2"/>
    <n v="1"/>
    <s v="Medicaid"/>
    <x v="0"/>
    <x v="40"/>
    <n v="0"/>
    <s v="ADULT"/>
    <x v="6"/>
    <n v="2021"/>
  </r>
  <r>
    <s v="P07795"/>
    <x v="836"/>
    <x v="3"/>
    <x v="18"/>
    <s v="Female"/>
    <x v="1"/>
    <x v="7"/>
    <n v="4"/>
    <n v="10"/>
    <x v="1"/>
    <n v="7"/>
    <n v="4"/>
    <n v="3"/>
    <s v="Medicaid"/>
    <x v="0"/>
    <x v="2"/>
    <n v="1"/>
    <s v="ADULT"/>
    <x v="8"/>
    <n v="2022"/>
  </r>
  <r>
    <s v="P07796"/>
    <x v="80"/>
    <x v="1"/>
    <x v="68"/>
    <s v="Female"/>
    <x v="3"/>
    <x v="8"/>
    <n v="5"/>
    <n v="8"/>
    <x v="1"/>
    <n v="8"/>
    <n v="6"/>
    <n v="3"/>
    <s v="Medicare"/>
    <x v="0"/>
    <x v="2"/>
    <n v="1"/>
    <s v="SENIOR"/>
    <x v="3"/>
    <n v="2021"/>
  </r>
  <r>
    <s v="P07797"/>
    <x v="435"/>
    <x v="3"/>
    <x v="28"/>
    <s v="Female"/>
    <x v="0"/>
    <x v="0"/>
    <n v="2"/>
    <n v="7"/>
    <x v="1"/>
    <n v="3"/>
    <n v="2"/>
    <n v="0"/>
    <s v="Medicaid"/>
    <x v="0"/>
    <x v="25"/>
    <n v="1"/>
    <s v="YOUNG ADULT"/>
    <x v="11"/>
    <n v="2022"/>
  </r>
  <r>
    <s v="P07798"/>
    <x v="459"/>
    <x v="1"/>
    <x v="32"/>
    <s v="Male"/>
    <x v="3"/>
    <x v="0"/>
    <n v="3"/>
    <n v="5"/>
    <x v="1"/>
    <n v="6"/>
    <n v="4"/>
    <n v="1"/>
    <s v="Uninsured"/>
    <x v="0"/>
    <x v="20"/>
    <n v="0"/>
    <s v="ADULT"/>
    <x v="4"/>
    <n v="2023"/>
  </r>
  <r>
    <s v="P07799"/>
    <x v="285"/>
    <x v="3"/>
    <x v="30"/>
    <s v="Female"/>
    <x v="3"/>
    <x v="8"/>
    <n v="4"/>
    <n v="8"/>
    <x v="1"/>
    <n v="8"/>
    <n v="2"/>
    <n v="1"/>
    <s v="Private"/>
    <x v="0"/>
    <x v="13"/>
    <n v="1"/>
    <s v="ADULT"/>
    <x v="11"/>
    <n v="2022"/>
  </r>
  <r>
    <s v="P07800"/>
    <x v="459"/>
    <x v="1"/>
    <x v="60"/>
    <s v="Female"/>
    <x v="2"/>
    <x v="6"/>
    <n v="2"/>
    <n v="8"/>
    <x v="1"/>
    <n v="3"/>
    <n v="2"/>
    <n v="0"/>
    <s v="Uninsured"/>
    <x v="3"/>
    <x v="56"/>
    <n v="1"/>
    <s v="YOUNG ADULT"/>
    <x v="4"/>
    <n v="2023"/>
  </r>
  <r>
    <s v="P07801"/>
    <x v="224"/>
    <x v="0"/>
    <x v="40"/>
    <s v="Female"/>
    <x v="0"/>
    <x v="2"/>
    <n v="3"/>
    <n v="11"/>
    <x v="0"/>
    <n v="4"/>
    <n v="4"/>
    <n v="1"/>
    <s v="Medicaid"/>
    <x v="0"/>
    <x v="40"/>
    <n v="0"/>
    <s v="ADULT"/>
    <x v="0"/>
    <n v="2022"/>
  </r>
  <r>
    <s v="P07802"/>
    <x v="54"/>
    <x v="2"/>
    <x v="37"/>
    <s v="Male"/>
    <x v="0"/>
    <x v="2"/>
    <n v="3"/>
    <n v="10"/>
    <x v="1"/>
    <n v="6"/>
    <n v="2"/>
    <n v="1"/>
    <s v="Private"/>
    <x v="0"/>
    <x v="11"/>
    <n v="0"/>
    <s v="ADULT"/>
    <x v="7"/>
    <n v="2023"/>
  </r>
  <r>
    <s v="P07803"/>
    <x v="258"/>
    <x v="2"/>
    <x v="46"/>
    <s v="Female"/>
    <x v="4"/>
    <x v="8"/>
    <n v="3"/>
    <n v="10"/>
    <x v="0"/>
    <n v="4"/>
    <n v="2"/>
    <n v="2"/>
    <s v="Medicaid"/>
    <x v="0"/>
    <x v="23"/>
    <n v="1"/>
    <s v="ADULT"/>
    <x v="7"/>
    <n v="2022"/>
  </r>
  <r>
    <s v="P07804"/>
    <x v="662"/>
    <x v="3"/>
    <x v="26"/>
    <s v="Female"/>
    <x v="1"/>
    <x v="1"/>
    <n v="4"/>
    <n v="5"/>
    <x v="3"/>
    <n v="6"/>
    <n v="2"/>
    <n v="2"/>
    <s v="Medicaid"/>
    <x v="0"/>
    <x v="13"/>
    <n v="1"/>
    <s v="ADULT"/>
    <x v="5"/>
    <n v="2021"/>
  </r>
  <r>
    <s v="P07805"/>
    <x v="484"/>
    <x v="0"/>
    <x v="1"/>
    <s v="Male"/>
    <x v="1"/>
    <x v="1"/>
    <n v="5"/>
    <n v="6"/>
    <x v="1"/>
    <n v="10"/>
    <n v="2"/>
    <n v="1"/>
    <s v="Medicaid"/>
    <x v="0"/>
    <x v="24"/>
    <n v="0"/>
    <s v="ADULT"/>
    <x v="10"/>
    <n v="2022"/>
  </r>
  <r>
    <s v="P07806"/>
    <x v="725"/>
    <x v="0"/>
    <x v="12"/>
    <s v="Male"/>
    <x v="4"/>
    <x v="6"/>
    <n v="3"/>
    <n v="7"/>
    <x v="1"/>
    <n v="6"/>
    <n v="2"/>
    <n v="1"/>
    <s v="Medicaid"/>
    <x v="0"/>
    <x v="21"/>
    <n v="1"/>
    <s v="ADULT"/>
    <x v="0"/>
    <n v="2022"/>
  </r>
  <r>
    <s v="P07807"/>
    <x v="928"/>
    <x v="1"/>
    <x v="57"/>
    <s v="Male"/>
    <x v="1"/>
    <x v="8"/>
    <n v="5"/>
    <n v="8"/>
    <x v="0"/>
    <n v="8"/>
    <n v="2"/>
    <n v="1"/>
    <s v="Private"/>
    <x v="0"/>
    <x v="2"/>
    <n v="1"/>
    <s v="SENIOR"/>
    <x v="4"/>
    <n v="2021"/>
  </r>
  <r>
    <s v="P07808"/>
    <x v="1012"/>
    <x v="1"/>
    <x v="69"/>
    <s v="Female"/>
    <x v="4"/>
    <x v="2"/>
    <n v="6"/>
    <n v="12"/>
    <x v="0"/>
    <n v="9"/>
    <n v="6"/>
    <n v="2"/>
    <s v="Medicare"/>
    <x v="1"/>
    <x v="2"/>
    <n v="1"/>
    <s v="SENIOR"/>
    <x v="3"/>
    <n v="2021"/>
  </r>
  <r>
    <s v="P07809"/>
    <x v="207"/>
    <x v="2"/>
    <x v="65"/>
    <s v="Male"/>
    <x v="2"/>
    <x v="1"/>
    <n v="6"/>
    <n v="9"/>
    <x v="1"/>
    <n v="9"/>
    <n v="6"/>
    <n v="2"/>
    <s v="Medicare"/>
    <x v="1"/>
    <x v="2"/>
    <n v="1"/>
    <s v="SENIOR"/>
    <x v="7"/>
    <n v="2021"/>
  </r>
  <r>
    <s v="P07810"/>
    <x v="73"/>
    <x v="3"/>
    <x v="10"/>
    <s v="Male"/>
    <x v="3"/>
    <x v="5"/>
    <n v="2"/>
    <n v="12"/>
    <x v="1"/>
    <n v="5"/>
    <n v="1"/>
    <n v="0"/>
    <s v="Private"/>
    <x v="2"/>
    <x v="48"/>
    <n v="0"/>
    <s v="YOUNG ADULT"/>
    <x v="8"/>
    <n v="2022"/>
  </r>
  <r>
    <s v="P07811"/>
    <x v="717"/>
    <x v="1"/>
    <x v="8"/>
    <s v="Female"/>
    <x v="1"/>
    <x v="2"/>
    <n v="5"/>
    <n v="10"/>
    <x v="1"/>
    <n v="8"/>
    <n v="5"/>
    <n v="1"/>
    <s v="Medicare"/>
    <x v="0"/>
    <x v="2"/>
    <n v="1"/>
    <s v="SENIOR"/>
    <x v="3"/>
    <n v="2022"/>
  </r>
  <r>
    <s v="P07812"/>
    <x v="435"/>
    <x v="3"/>
    <x v="4"/>
    <s v="Female"/>
    <x v="3"/>
    <x v="5"/>
    <n v="4"/>
    <n v="11"/>
    <x v="2"/>
    <n v="6"/>
    <n v="3"/>
    <n v="2"/>
    <s v="Medicaid"/>
    <x v="0"/>
    <x v="2"/>
    <n v="1"/>
    <s v="ADULT"/>
    <x v="11"/>
    <n v="2022"/>
  </r>
  <r>
    <s v="P07813"/>
    <x v="876"/>
    <x v="3"/>
    <x v="30"/>
    <s v="Male"/>
    <x v="2"/>
    <x v="8"/>
    <n v="4"/>
    <n v="10"/>
    <x v="1"/>
    <n v="7"/>
    <n v="3"/>
    <n v="2"/>
    <s v="Uninsured"/>
    <x v="0"/>
    <x v="2"/>
    <n v="1"/>
    <s v="ADULT"/>
    <x v="11"/>
    <n v="2023"/>
  </r>
  <r>
    <s v="P07814"/>
    <x v="742"/>
    <x v="3"/>
    <x v="36"/>
    <s v="Male"/>
    <x v="0"/>
    <x v="9"/>
    <n v="3"/>
    <n v="8"/>
    <x v="2"/>
    <n v="4"/>
    <n v="4"/>
    <n v="1"/>
    <s v="Medicaid"/>
    <x v="0"/>
    <x v="20"/>
    <n v="0"/>
    <s v="ADULT"/>
    <x v="5"/>
    <n v="2023"/>
  </r>
  <r>
    <s v="P07815"/>
    <x v="480"/>
    <x v="3"/>
    <x v="18"/>
    <s v="Female"/>
    <x v="0"/>
    <x v="2"/>
    <n v="4"/>
    <n v="10"/>
    <x v="1"/>
    <n v="7"/>
    <n v="2"/>
    <n v="2"/>
    <s v="Private"/>
    <x v="0"/>
    <x v="2"/>
    <n v="1"/>
    <s v="ADULT"/>
    <x v="11"/>
    <n v="2022"/>
  </r>
  <r>
    <s v="P07816"/>
    <x v="553"/>
    <x v="0"/>
    <x v="30"/>
    <s v="Female"/>
    <x v="0"/>
    <x v="4"/>
    <n v="4"/>
    <n v="6"/>
    <x v="2"/>
    <n v="6"/>
    <n v="2"/>
    <n v="1"/>
    <s v="Medicaid"/>
    <x v="0"/>
    <x v="11"/>
    <n v="1"/>
    <s v="ADULT"/>
    <x v="10"/>
    <n v="2022"/>
  </r>
  <r>
    <s v="P07817"/>
    <x v="1078"/>
    <x v="2"/>
    <x v="12"/>
    <s v="Male"/>
    <x v="0"/>
    <x v="8"/>
    <n v="4"/>
    <n v="8"/>
    <x v="0"/>
    <n v="7"/>
    <n v="4"/>
    <n v="2"/>
    <s v="Private"/>
    <x v="0"/>
    <x v="2"/>
    <n v="1"/>
    <s v="ADULT"/>
    <x v="9"/>
    <n v="2021"/>
  </r>
  <r>
    <s v="P07818"/>
    <x v="77"/>
    <x v="0"/>
    <x v="15"/>
    <s v="Female"/>
    <x v="3"/>
    <x v="8"/>
    <n v="3"/>
    <n v="8"/>
    <x v="0"/>
    <n v="6"/>
    <n v="2"/>
    <n v="2"/>
    <s v="Private"/>
    <x v="0"/>
    <x v="8"/>
    <n v="0"/>
    <s v="ADULT"/>
    <x v="6"/>
    <n v="2022"/>
  </r>
  <r>
    <s v="P07819"/>
    <x v="388"/>
    <x v="0"/>
    <x v="7"/>
    <s v="Male"/>
    <x v="4"/>
    <x v="0"/>
    <n v="4"/>
    <n v="7"/>
    <x v="1"/>
    <n v="7"/>
    <n v="3"/>
    <n v="1"/>
    <s v="Private"/>
    <x v="0"/>
    <x v="63"/>
    <n v="0"/>
    <s v="ADULT"/>
    <x v="6"/>
    <n v="2023"/>
  </r>
  <r>
    <s v="P07820"/>
    <x v="396"/>
    <x v="2"/>
    <x v="26"/>
    <s v="Female"/>
    <x v="1"/>
    <x v="6"/>
    <n v="5"/>
    <n v="7"/>
    <x v="3"/>
    <n v="8"/>
    <n v="2"/>
    <n v="1"/>
    <s v="Medicaid"/>
    <x v="0"/>
    <x v="2"/>
    <n v="1"/>
    <s v="ADULT"/>
    <x v="2"/>
    <n v="2021"/>
  </r>
  <r>
    <s v="P07821"/>
    <x v="575"/>
    <x v="2"/>
    <x v="38"/>
    <s v="Male"/>
    <x v="1"/>
    <x v="0"/>
    <n v="6"/>
    <n v="6"/>
    <x v="2"/>
    <n v="11"/>
    <n v="8"/>
    <n v="2"/>
    <s v="Medicare"/>
    <x v="1"/>
    <x v="2"/>
    <n v="1"/>
    <s v="SENIOR"/>
    <x v="7"/>
    <n v="2021"/>
  </r>
  <r>
    <s v="P07822"/>
    <x v="480"/>
    <x v="3"/>
    <x v="58"/>
    <s v="Male"/>
    <x v="4"/>
    <x v="0"/>
    <n v="6"/>
    <n v="7"/>
    <x v="0"/>
    <n v="9"/>
    <n v="6"/>
    <n v="2"/>
    <s v="Medicare"/>
    <x v="1"/>
    <x v="2"/>
    <n v="0"/>
    <s v="SENIOR"/>
    <x v="11"/>
    <n v="2022"/>
  </r>
  <r>
    <s v="P07823"/>
    <x v="828"/>
    <x v="2"/>
    <x v="42"/>
    <s v="Male"/>
    <x v="0"/>
    <x v="1"/>
    <n v="4"/>
    <n v="6"/>
    <x v="2"/>
    <n v="8"/>
    <n v="2"/>
    <n v="2"/>
    <s v="Uninsured"/>
    <x v="0"/>
    <x v="26"/>
    <n v="0"/>
    <s v="ADULT"/>
    <x v="9"/>
    <n v="2023"/>
  </r>
  <r>
    <s v="P07824"/>
    <x v="387"/>
    <x v="1"/>
    <x v="9"/>
    <s v="Male"/>
    <x v="0"/>
    <x v="8"/>
    <n v="5"/>
    <n v="9"/>
    <x v="2"/>
    <n v="8"/>
    <n v="4"/>
    <n v="1"/>
    <s v="Medicaid"/>
    <x v="0"/>
    <x v="2"/>
    <n v="1"/>
    <s v="ADULT"/>
    <x v="3"/>
    <n v="2022"/>
  </r>
  <r>
    <s v="P07825"/>
    <x v="90"/>
    <x v="1"/>
    <x v="41"/>
    <s v="Female"/>
    <x v="2"/>
    <x v="4"/>
    <n v="7"/>
    <n v="7"/>
    <x v="0"/>
    <n v="14"/>
    <n v="8"/>
    <n v="3"/>
    <s v="Medicare"/>
    <x v="1"/>
    <x v="2"/>
    <n v="1"/>
    <s v="SENIOR"/>
    <x v="3"/>
    <n v="2023"/>
  </r>
  <r>
    <s v="P07826"/>
    <x v="637"/>
    <x v="1"/>
    <x v="50"/>
    <s v="Female"/>
    <x v="4"/>
    <x v="3"/>
    <n v="5"/>
    <n v="8"/>
    <x v="1"/>
    <n v="8"/>
    <n v="5"/>
    <n v="3"/>
    <s v="Medicare"/>
    <x v="0"/>
    <x v="2"/>
    <n v="1"/>
    <s v="SENIOR"/>
    <x v="1"/>
    <n v="2023"/>
  </r>
  <r>
    <s v="P07827"/>
    <x v="329"/>
    <x v="2"/>
    <x v="31"/>
    <s v="Female"/>
    <x v="2"/>
    <x v="8"/>
    <n v="4"/>
    <n v="9"/>
    <x v="1"/>
    <n v="7"/>
    <n v="2"/>
    <n v="1"/>
    <s v="Uninsured"/>
    <x v="0"/>
    <x v="3"/>
    <n v="1"/>
    <s v="ADULT"/>
    <x v="9"/>
    <n v="2021"/>
  </r>
  <r>
    <s v="P07828"/>
    <x v="783"/>
    <x v="3"/>
    <x v="4"/>
    <s v="Male"/>
    <x v="1"/>
    <x v="9"/>
    <n v="4"/>
    <n v="10"/>
    <x v="1"/>
    <n v="7"/>
    <n v="3"/>
    <n v="1"/>
    <s v="Medicaid"/>
    <x v="0"/>
    <x v="69"/>
    <n v="0"/>
    <s v="ADULT"/>
    <x v="11"/>
    <n v="2021"/>
  </r>
  <r>
    <s v="P07829"/>
    <x v="11"/>
    <x v="0"/>
    <x v="26"/>
    <s v="Male"/>
    <x v="0"/>
    <x v="2"/>
    <n v="5"/>
    <n v="9"/>
    <x v="0"/>
    <n v="8"/>
    <n v="2"/>
    <n v="1"/>
    <s v="Medicaid"/>
    <x v="0"/>
    <x v="2"/>
    <n v="1"/>
    <s v="ADULT"/>
    <x v="6"/>
    <n v="2022"/>
  </r>
  <r>
    <s v="P07830"/>
    <x v="258"/>
    <x v="2"/>
    <x v="19"/>
    <s v="Male"/>
    <x v="4"/>
    <x v="1"/>
    <n v="3"/>
    <n v="5"/>
    <x v="3"/>
    <n v="6"/>
    <n v="2"/>
    <n v="1"/>
    <s v="Private"/>
    <x v="0"/>
    <x v="51"/>
    <n v="1"/>
    <s v="YOUNG ADULT"/>
    <x v="7"/>
    <n v="2022"/>
  </r>
  <r>
    <s v="P07831"/>
    <x v="715"/>
    <x v="2"/>
    <x v="4"/>
    <s v="Male"/>
    <x v="0"/>
    <x v="0"/>
    <n v="5"/>
    <n v="7"/>
    <x v="0"/>
    <n v="10"/>
    <n v="4"/>
    <n v="1"/>
    <s v="Medicaid"/>
    <x v="0"/>
    <x v="17"/>
    <n v="1"/>
    <s v="ADULT"/>
    <x v="7"/>
    <n v="2022"/>
  </r>
  <r>
    <s v="P07832"/>
    <x v="574"/>
    <x v="0"/>
    <x v="29"/>
    <s v="Female"/>
    <x v="1"/>
    <x v="0"/>
    <n v="5"/>
    <n v="7"/>
    <x v="3"/>
    <n v="8"/>
    <n v="4"/>
    <n v="1"/>
    <s v="Medicare"/>
    <x v="0"/>
    <x v="2"/>
    <n v="1"/>
    <s v="SENIOR"/>
    <x v="10"/>
    <n v="2021"/>
  </r>
  <r>
    <s v="P07833"/>
    <x v="424"/>
    <x v="0"/>
    <x v="38"/>
    <s v="Male"/>
    <x v="0"/>
    <x v="0"/>
    <n v="5"/>
    <n v="6"/>
    <x v="3"/>
    <n v="10"/>
    <n v="6"/>
    <n v="2"/>
    <s v="Medicare"/>
    <x v="0"/>
    <x v="2"/>
    <n v="1"/>
    <s v="SENIOR"/>
    <x v="10"/>
    <n v="2021"/>
  </r>
  <r>
    <s v="P07834"/>
    <x v="840"/>
    <x v="3"/>
    <x v="22"/>
    <s v="Female"/>
    <x v="0"/>
    <x v="2"/>
    <n v="4"/>
    <n v="9"/>
    <x v="2"/>
    <n v="7"/>
    <n v="3"/>
    <n v="2"/>
    <s v="Private"/>
    <x v="0"/>
    <x v="2"/>
    <n v="1"/>
    <s v="ADULT"/>
    <x v="11"/>
    <n v="2021"/>
  </r>
  <r>
    <s v="P07835"/>
    <x v="872"/>
    <x v="2"/>
    <x v="26"/>
    <s v="Female"/>
    <x v="3"/>
    <x v="0"/>
    <n v="4"/>
    <n v="6"/>
    <x v="1"/>
    <n v="6"/>
    <n v="3"/>
    <n v="1"/>
    <s v="Uninsured"/>
    <x v="0"/>
    <x v="21"/>
    <n v="1"/>
    <s v="ADULT"/>
    <x v="7"/>
    <n v="2023"/>
  </r>
  <r>
    <s v="P07836"/>
    <x v="189"/>
    <x v="1"/>
    <x v="40"/>
    <s v="Male"/>
    <x v="4"/>
    <x v="8"/>
    <n v="3"/>
    <n v="8"/>
    <x v="2"/>
    <n v="4"/>
    <n v="2"/>
    <n v="1"/>
    <s v="Medicaid"/>
    <x v="0"/>
    <x v="21"/>
    <n v="1"/>
    <s v="ADULT"/>
    <x v="3"/>
    <n v="2023"/>
  </r>
  <r>
    <s v="P07837"/>
    <x v="971"/>
    <x v="0"/>
    <x v="2"/>
    <s v="Female"/>
    <x v="3"/>
    <x v="0"/>
    <n v="5"/>
    <n v="7"/>
    <x v="1"/>
    <n v="10"/>
    <n v="6"/>
    <n v="1"/>
    <s v="Medicare"/>
    <x v="0"/>
    <x v="0"/>
    <n v="1"/>
    <s v="SENIOR"/>
    <x v="10"/>
    <n v="2021"/>
  </r>
  <r>
    <s v="P07838"/>
    <x v="227"/>
    <x v="2"/>
    <x v="31"/>
    <s v="Male"/>
    <x v="4"/>
    <x v="5"/>
    <n v="5"/>
    <n v="11"/>
    <x v="1"/>
    <n v="10"/>
    <n v="2"/>
    <n v="1"/>
    <s v="Medicaid"/>
    <x v="0"/>
    <x v="0"/>
    <n v="1"/>
    <s v="ADULT"/>
    <x v="2"/>
    <n v="2021"/>
  </r>
  <r>
    <s v="P07839"/>
    <x v="1022"/>
    <x v="0"/>
    <x v="22"/>
    <s v="Male"/>
    <x v="1"/>
    <x v="1"/>
    <n v="5"/>
    <n v="8"/>
    <x v="0"/>
    <n v="8"/>
    <n v="2"/>
    <n v="1"/>
    <s v="Private"/>
    <x v="0"/>
    <x v="42"/>
    <n v="0"/>
    <s v="ADULT"/>
    <x v="0"/>
    <n v="2021"/>
  </r>
  <r>
    <s v="P07840"/>
    <x v="256"/>
    <x v="2"/>
    <x v="36"/>
    <s v="Female"/>
    <x v="1"/>
    <x v="1"/>
    <n v="3"/>
    <n v="4"/>
    <x v="1"/>
    <n v="4"/>
    <n v="2"/>
    <n v="1"/>
    <s v="Medicaid"/>
    <x v="0"/>
    <x v="7"/>
    <n v="0"/>
    <s v="ADULT"/>
    <x v="2"/>
    <n v="2023"/>
  </r>
  <r>
    <s v="P07841"/>
    <x v="261"/>
    <x v="1"/>
    <x v="31"/>
    <s v="Male"/>
    <x v="0"/>
    <x v="1"/>
    <n v="4"/>
    <n v="5"/>
    <x v="1"/>
    <n v="7"/>
    <n v="2"/>
    <n v="1"/>
    <s v="Private"/>
    <x v="0"/>
    <x v="63"/>
    <n v="0"/>
    <s v="ADULT"/>
    <x v="3"/>
    <n v="2023"/>
  </r>
  <r>
    <s v="P07842"/>
    <x v="462"/>
    <x v="1"/>
    <x v="7"/>
    <s v="Male"/>
    <x v="0"/>
    <x v="4"/>
    <n v="3"/>
    <n v="6"/>
    <x v="2"/>
    <n v="6"/>
    <n v="2"/>
    <n v="1"/>
    <s v="Uninsured"/>
    <x v="0"/>
    <x v="52"/>
    <n v="1"/>
    <s v="ADULT"/>
    <x v="4"/>
    <n v="2021"/>
  </r>
  <r>
    <s v="P07843"/>
    <x v="646"/>
    <x v="1"/>
    <x v="2"/>
    <s v="Female"/>
    <x v="2"/>
    <x v="0"/>
    <n v="7"/>
    <n v="8"/>
    <x v="1"/>
    <n v="10"/>
    <n v="7"/>
    <n v="2"/>
    <s v="Medicare"/>
    <x v="1"/>
    <x v="2"/>
    <n v="1"/>
    <s v="SENIOR"/>
    <x v="3"/>
    <n v="2021"/>
  </r>
  <r>
    <s v="P07844"/>
    <x v="1036"/>
    <x v="3"/>
    <x v="36"/>
    <s v="Male"/>
    <x v="4"/>
    <x v="0"/>
    <n v="4"/>
    <n v="8"/>
    <x v="1"/>
    <n v="6"/>
    <n v="4"/>
    <n v="1"/>
    <s v="Private"/>
    <x v="0"/>
    <x v="36"/>
    <n v="1"/>
    <s v="ADULT"/>
    <x v="11"/>
    <n v="2022"/>
  </r>
  <r>
    <s v="P07845"/>
    <x v="692"/>
    <x v="2"/>
    <x v="65"/>
    <s v="Female"/>
    <x v="4"/>
    <x v="2"/>
    <n v="6"/>
    <n v="10"/>
    <x v="1"/>
    <n v="11"/>
    <n v="4"/>
    <n v="2"/>
    <s v="Medicare"/>
    <x v="1"/>
    <x v="2"/>
    <n v="1"/>
    <s v="SENIOR"/>
    <x v="7"/>
    <n v="2022"/>
  </r>
  <r>
    <s v="P07846"/>
    <x v="731"/>
    <x v="3"/>
    <x v="17"/>
    <s v="Male"/>
    <x v="1"/>
    <x v="8"/>
    <n v="5"/>
    <n v="9"/>
    <x v="2"/>
    <n v="8"/>
    <n v="5"/>
    <n v="2"/>
    <s v="Medicare"/>
    <x v="0"/>
    <x v="2"/>
    <n v="1"/>
    <s v="SENIOR"/>
    <x v="8"/>
    <n v="2023"/>
  </r>
  <r>
    <s v="P07847"/>
    <x v="793"/>
    <x v="2"/>
    <x v="15"/>
    <s v="Male"/>
    <x v="0"/>
    <x v="0"/>
    <n v="4"/>
    <n v="6"/>
    <x v="1"/>
    <n v="7"/>
    <n v="3"/>
    <n v="2"/>
    <s v="Private"/>
    <x v="0"/>
    <x v="24"/>
    <n v="1"/>
    <s v="ADULT"/>
    <x v="7"/>
    <n v="2022"/>
  </r>
  <r>
    <s v="P07848"/>
    <x v="1062"/>
    <x v="1"/>
    <x v="18"/>
    <s v="Female"/>
    <x v="0"/>
    <x v="8"/>
    <n v="4"/>
    <n v="8"/>
    <x v="0"/>
    <n v="8"/>
    <n v="3"/>
    <n v="1"/>
    <s v="Uninsured"/>
    <x v="0"/>
    <x v="23"/>
    <n v="1"/>
    <s v="ADULT"/>
    <x v="3"/>
    <n v="2023"/>
  </r>
  <r>
    <s v="P07849"/>
    <x v="367"/>
    <x v="0"/>
    <x v="37"/>
    <s v="Female"/>
    <x v="4"/>
    <x v="0"/>
    <n v="5"/>
    <n v="7"/>
    <x v="3"/>
    <n v="8"/>
    <n v="6"/>
    <n v="2"/>
    <s v="Private"/>
    <x v="0"/>
    <x v="13"/>
    <n v="1"/>
    <s v="ADULT"/>
    <x v="0"/>
    <n v="2021"/>
  </r>
  <r>
    <s v="P07850"/>
    <x v="686"/>
    <x v="0"/>
    <x v="32"/>
    <s v="Male"/>
    <x v="2"/>
    <x v="3"/>
    <n v="3"/>
    <n v="6"/>
    <x v="0"/>
    <n v="6"/>
    <n v="2"/>
    <n v="1"/>
    <s v="Private"/>
    <x v="0"/>
    <x v="10"/>
    <n v="1"/>
    <s v="ADULT"/>
    <x v="10"/>
    <n v="2023"/>
  </r>
  <r>
    <s v="P07851"/>
    <x v="789"/>
    <x v="3"/>
    <x v="76"/>
    <s v="Male"/>
    <x v="1"/>
    <x v="7"/>
    <n v="6"/>
    <n v="9"/>
    <x v="3"/>
    <n v="9"/>
    <n v="6"/>
    <n v="2"/>
    <s v="Medicare"/>
    <x v="1"/>
    <x v="2"/>
    <n v="1"/>
    <s v="SENIOR"/>
    <x v="8"/>
    <n v="2022"/>
  </r>
  <r>
    <s v="P07852"/>
    <x v="772"/>
    <x v="3"/>
    <x v="32"/>
    <s v="Female"/>
    <x v="0"/>
    <x v="5"/>
    <n v="4"/>
    <n v="10"/>
    <x v="3"/>
    <n v="7"/>
    <n v="3"/>
    <n v="1"/>
    <s v="Private"/>
    <x v="0"/>
    <x v="8"/>
    <n v="1"/>
    <s v="ADULT"/>
    <x v="11"/>
    <n v="2022"/>
  </r>
  <r>
    <s v="P07853"/>
    <x v="36"/>
    <x v="3"/>
    <x v="20"/>
    <s v="Male"/>
    <x v="0"/>
    <x v="10"/>
    <n v="5"/>
    <n v="10"/>
    <x v="1"/>
    <n v="8"/>
    <n v="2"/>
    <n v="1"/>
    <s v="Private"/>
    <x v="0"/>
    <x v="19"/>
    <n v="1"/>
    <s v="ADULT"/>
    <x v="11"/>
    <n v="2023"/>
  </r>
  <r>
    <s v="P07854"/>
    <x v="862"/>
    <x v="1"/>
    <x v="8"/>
    <s v="Female"/>
    <x v="1"/>
    <x v="2"/>
    <n v="5"/>
    <n v="9"/>
    <x v="0"/>
    <n v="8"/>
    <n v="5"/>
    <n v="1"/>
    <s v="Medicare"/>
    <x v="0"/>
    <x v="2"/>
    <n v="0"/>
    <s v="SENIOR"/>
    <x v="4"/>
    <n v="2023"/>
  </r>
  <r>
    <s v="P07855"/>
    <x v="826"/>
    <x v="3"/>
    <x v="13"/>
    <s v="Female"/>
    <x v="2"/>
    <x v="8"/>
    <n v="4"/>
    <n v="9"/>
    <x v="2"/>
    <n v="8"/>
    <n v="4"/>
    <n v="1"/>
    <s v="Medicaid"/>
    <x v="0"/>
    <x v="23"/>
    <n v="1"/>
    <s v="ADULT"/>
    <x v="11"/>
    <n v="2023"/>
  </r>
  <r>
    <s v="P07856"/>
    <x v="1069"/>
    <x v="0"/>
    <x v="40"/>
    <s v="Female"/>
    <x v="0"/>
    <x v="4"/>
    <n v="4"/>
    <n v="5"/>
    <x v="1"/>
    <n v="7"/>
    <n v="4"/>
    <n v="1"/>
    <s v="Uninsured"/>
    <x v="0"/>
    <x v="69"/>
    <n v="0"/>
    <s v="ADULT"/>
    <x v="0"/>
    <n v="2023"/>
  </r>
  <r>
    <s v="P07857"/>
    <x v="61"/>
    <x v="0"/>
    <x v="25"/>
    <s v="Female"/>
    <x v="4"/>
    <x v="8"/>
    <n v="2"/>
    <n v="9"/>
    <x v="0"/>
    <n v="5"/>
    <n v="3"/>
    <n v="0"/>
    <s v="Private"/>
    <x v="2"/>
    <x v="16"/>
    <n v="1"/>
    <s v="YOUNG ADULT"/>
    <x v="0"/>
    <n v="2023"/>
  </r>
  <r>
    <s v="P07858"/>
    <x v="785"/>
    <x v="3"/>
    <x v="15"/>
    <s v="Female"/>
    <x v="1"/>
    <x v="9"/>
    <n v="3"/>
    <n v="8"/>
    <x v="1"/>
    <n v="8"/>
    <n v="4"/>
    <n v="2"/>
    <s v="Uninsured"/>
    <x v="0"/>
    <x v="59"/>
    <n v="1"/>
    <s v="ADULT"/>
    <x v="5"/>
    <n v="2021"/>
  </r>
  <r>
    <s v="P07859"/>
    <x v="214"/>
    <x v="0"/>
    <x v="45"/>
    <s v="Female"/>
    <x v="1"/>
    <x v="2"/>
    <n v="1"/>
    <n v="8"/>
    <x v="1"/>
    <n v="2"/>
    <n v="2"/>
    <n v="0"/>
    <s v="Private"/>
    <x v="2"/>
    <x v="78"/>
    <n v="0"/>
    <s v="YOUNG ADULT"/>
    <x v="0"/>
    <n v="2023"/>
  </r>
  <r>
    <s v="P07860"/>
    <x v="910"/>
    <x v="0"/>
    <x v="8"/>
    <s v="Female"/>
    <x v="1"/>
    <x v="6"/>
    <n v="4"/>
    <n v="7"/>
    <x v="0"/>
    <n v="6"/>
    <n v="4"/>
    <n v="2"/>
    <s v="Medicare"/>
    <x v="0"/>
    <x v="2"/>
    <n v="1"/>
    <s v="SENIOR"/>
    <x v="10"/>
    <n v="2023"/>
  </r>
  <r>
    <s v="P07861"/>
    <x v="551"/>
    <x v="2"/>
    <x v="76"/>
    <s v="Female"/>
    <x v="2"/>
    <x v="3"/>
    <n v="7"/>
    <n v="8"/>
    <x v="1"/>
    <n v="12"/>
    <n v="5"/>
    <n v="4"/>
    <s v="Medicare"/>
    <x v="1"/>
    <x v="2"/>
    <n v="1"/>
    <s v="SENIOR"/>
    <x v="2"/>
    <n v="2022"/>
  </r>
  <r>
    <s v="P07862"/>
    <x v="633"/>
    <x v="2"/>
    <x v="30"/>
    <s v="Male"/>
    <x v="0"/>
    <x v="3"/>
    <n v="4"/>
    <n v="10"/>
    <x v="1"/>
    <n v="6"/>
    <n v="2"/>
    <n v="1"/>
    <s v="Uninsured"/>
    <x v="0"/>
    <x v="21"/>
    <n v="1"/>
    <s v="ADULT"/>
    <x v="2"/>
    <n v="2022"/>
  </r>
  <r>
    <s v="P07863"/>
    <x v="2"/>
    <x v="0"/>
    <x v="16"/>
    <s v="Male"/>
    <x v="3"/>
    <x v="1"/>
    <n v="3"/>
    <n v="4"/>
    <x v="0"/>
    <n v="6"/>
    <n v="2"/>
    <n v="1"/>
    <s v="Uninsured"/>
    <x v="0"/>
    <x v="52"/>
    <n v="0"/>
    <s v="YOUNG ADULT"/>
    <x v="0"/>
    <n v="2023"/>
  </r>
  <r>
    <s v="P07864"/>
    <x v="173"/>
    <x v="2"/>
    <x v="21"/>
    <s v="Female"/>
    <x v="0"/>
    <x v="1"/>
    <n v="3"/>
    <n v="4"/>
    <x v="1"/>
    <n v="6"/>
    <n v="4"/>
    <n v="2"/>
    <s v="Medicaid"/>
    <x v="0"/>
    <x v="31"/>
    <n v="1"/>
    <s v="ADULT"/>
    <x v="9"/>
    <n v="2023"/>
  </r>
  <r>
    <s v="P07865"/>
    <x v="194"/>
    <x v="3"/>
    <x v="7"/>
    <s v="Female"/>
    <x v="0"/>
    <x v="1"/>
    <n v="3"/>
    <n v="5"/>
    <x v="0"/>
    <n v="4"/>
    <n v="4"/>
    <n v="2"/>
    <s v="Private"/>
    <x v="0"/>
    <x v="31"/>
    <n v="1"/>
    <s v="ADULT"/>
    <x v="8"/>
    <n v="2022"/>
  </r>
  <r>
    <s v="P07866"/>
    <x v="246"/>
    <x v="0"/>
    <x v="13"/>
    <s v="Male"/>
    <x v="1"/>
    <x v="1"/>
    <n v="3"/>
    <n v="4"/>
    <x v="1"/>
    <n v="8"/>
    <n v="2"/>
    <n v="1"/>
    <s v="Private"/>
    <x v="0"/>
    <x v="9"/>
    <n v="1"/>
    <s v="ADULT"/>
    <x v="10"/>
    <n v="2023"/>
  </r>
  <r>
    <s v="P07867"/>
    <x v="581"/>
    <x v="2"/>
    <x v="58"/>
    <s v="Male"/>
    <x v="2"/>
    <x v="5"/>
    <n v="5"/>
    <n v="11"/>
    <x v="0"/>
    <n v="8"/>
    <n v="6"/>
    <n v="2"/>
    <s v="Medicare"/>
    <x v="0"/>
    <x v="2"/>
    <n v="1"/>
    <s v="SENIOR"/>
    <x v="9"/>
    <n v="2023"/>
  </r>
  <r>
    <s v="P07868"/>
    <x v="957"/>
    <x v="1"/>
    <x v="6"/>
    <s v="Female"/>
    <x v="1"/>
    <x v="2"/>
    <n v="5"/>
    <n v="9"/>
    <x v="1"/>
    <n v="8"/>
    <n v="6"/>
    <n v="2"/>
    <s v="Medicare"/>
    <x v="0"/>
    <x v="2"/>
    <n v="1"/>
    <s v="SENIOR"/>
    <x v="1"/>
    <n v="2021"/>
  </r>
  <r>
    <s v="P07869"/>
    <x v="823"/>
    <x v="3"/>
    <x v="19"/>
    <s v="Female"/>
    <x v="2"/>
    <x v="7"/>
    <n v="4"/>
    <n v="11"/>
    <x v="1"/>
    <n v="8"/>
    <n v="3"/>
    <n v="1"/>
    <s v="Private"/>
    <x v="0"/>
    <x v="26"/>
    <n v="1"/>
    <s v="YOUNG ADULT"/>
    <x v="11"/>
    <n v="2023"/>
  </r>
  <r>
    <s v="P07870"/>
    <x v="207"/>
    <x v="2"/>
    <x v="29"/>
    <s v="Male"/>
    <x v="2"/>
    <x v="1"/>
    <n v="6"/>
    <n v="5"/>
    <x v="1"/>
    <n v="10"/>
    <n v="4"/>
    <n v="2"/>
    <s v="Medicare"/>
    <x v="1"/>
    <x v="2"/>
    <n v="1"/>
    <s v="SENIOR"/>
    <x v="7"/>
    <n v="2021"/>
  </r>
  <r>
    <s v="P07871"/>
    <x v="868"/>
    <x v="0"/>
    <x v="3"/>
    <s v="Female"/>
    <x v="0"/>
    <x v="6"/>
    <n v="6"/>
    <n v="7"/>
    <x v="0"/>
    <n v="11"/>
    <n v="6"/>
    <n v="2"/>
    <s v="Medicare"/>
    <x v="1"/>
    <x v="2"/>
    <n v="1"/>
    <s v="SENIOR"/>
    <x v="0"/>
    <n v="2021"/>
  </r>
  <r>
    <s v="P07872"/>
    <x v="142"/>
    <x v="1"/>
    <x v="48"/>
    <s v="Female"/>
    <x v="1"/>
    <x v="4"/>
    <n v="6"/>
    <n v="5"/>
    <x v="1"/>
    <n v="11"/>
    <n v="6"/>
    <n v="2"/>
    <s v="Medicare"/>
    <x v="1"/>
    <x v="2"/>
    <n v="1"/>
    <s v="SENIOR"/>
    <x v="1"/>
    <n v="2022"/>
  </r>
  <r>
    <s v="P07873"/>
    <x v="182"/>
    <x v="1"/>
    <x v="49"/>
    <s v="Female"/>
    <x v="2"/>
    <x v="1"/>
    <n v="6"/>
    <n v="5"/>
    <x v="0"/>
    <n v="9"/>
    <n v="6"/>
    <n v="2"/>
    <s v="Medicare"/>
    <x v="1"/>
    <x v="2"/>
    <n v="1"/>
    <s v="SENIOR"/>
    <x v="1"/>
    <n v="2023"/>
  </r>
  <r>
    <s v="P07874"/>
    <x v="151"/>
    <x v="3"/>
    <x v="15"/>
    <s v="Female"/>
    <x v="3"/>
    <x v="8"/>
    <n v="4"/>
    <n v="10"/>
    <x v="1"/>
    <n v="6"/>
    <n v="4"/>
    <n v="1"/>
    <s v="Medicaid"/>
    <x v="0"/>
    <x v="3"/>
    <n v="1"/>
    <s v="ADULT"/>
    <x v="11"/>
    <n v="2021"/>
  </r>
  <r>
    <s v="P07875"/>
    <x v="199"/>
    <x v="2"/>
    <x v="49"/>
    <s v="Male"/>
    <x v="1"/>
    <x v="3"/>
    <n v="7"/>
    <n v="10"/>
    <x v="0"/>
    <n v="10"/>
    <n v="6"/>
    <n v="3"/>
    <s v="Medicare"/>
    <x v="1"/>
    <x v="2"/>
    <n v="1"/>
    <s v="SENIOR"/>
    <x v="9"/>
    <n v="2023"/>
  </r>
  <r>
    <s v="P07876"/>
    <x v="665"/>
    <x v="2"/>
    <x v="36"/>
    <s v="Female"/>
    <x v="0"/>
    <x v="0"/>
    <n v="3"/>
    <n v="6"/>
    <x v="1"/>
    <n v="6"/>
    <n v="4"/>
    <n v="1"/>
    <s v="Private"/>
    <x v="0"/>
    <x v="39"/>
    <n v="0"/>
    <s v="ADULT"/>
    <x v="7"/>
    <n v="2022"/>
  </r>
  <r>
    <s v="P07877"/>
    <x v="164"/>
    <x v="2"/>
    <x v="21"/>
    <s v="Female"/>
    <x v="3"/>
    <x v="6"/>
    <n v="3"/>
    <n v="7"/>
    <x v="1"/>
    <n v="6"/>
    <n v="2"/>
    <n v="1"/>
    <s v="Medicaid"/>
    <x v="0"/>
    <x v="21"/>
    <n v="0"/>
    <s v="ADULT"/>
    <x v="2"/>
    <n v="2023"/>
  </r>
  <r>
    <s v="P07878"/>
    <x v="439"/>
    <x v="2"/>
    <x v="14"/>
    <s v="Female"/>
    <x v="4"/>
    <x v="6"/>
    <n v="4"/>
    <n v="8"/>
    <x v="0"/>
    <n v="7"/>
    <n v="2"/>
    <n v="1"/>
    <s v="Private"/>
    <x v="0"/>
    <x v="8"/>
    <n v="1"/>
    <s v="ADULT"/>
    <x v="7"/>
    <n v="2023"/>
  </r>
  <r>
    <s v="P07879"/>
    <x v="1091"/>
    <x v="2"/>
    <x v="12"/>
    <s v="Male"/>
    <x v="3"/>
    <x v="0"/>
    <n v="5"/>
    <n v="8"/>
    <x v="0"/>
    <n v="10"/>
    <n v="2"/>
    <n v="2"/>
    <s v="Uninsured"/>
    <x v="0"/>
    <x v="12"/>
    <n v="1"/>
    <s v="ADULT"/>
    <x v="2"/>
    <n v="2023"/>
  </r>
  <r>
    <s v="P07880"/>
    <x v="112"/>
    <x v="0"/>
    <x v="20"/>
    <s v="Male"/>
    <x v="2"/>
    <x v="0"/>
    <n v="4"/>
    <n v="6"/>
    <x v="2"/>
    <n v="6"/>
    <n v="2"/>
    <n v="1"/>
    <s v="Uninsured"/>
    <x v="0"/>
    <x v="21"/>
    <n v="1"/>
    <s v="ADULT"/>
    <x v="0"/>
    <n v="2023"/>
  </r>
  <r>
    <s v="P07881"/>
    <x v="439"/>
    <x v="2"/>
    <x v="28"/>
    <s v="Male"/>
    <x v="3"/>
    <x v="1"/>
    <n v="2"/>
    <n v="4"/>
    <x v="1"/>
    <n v="3"/>
    <n v="2"/>
    <n v="0"/>
    <s v="Medicaid"/>
    <x v="2"/>
    <x v="75"/>
    <n v="1"/>
    <s v="YOUNG ADULT"/>
    <x v="7"/>
    <n v="2023"/>
  </r>
  <r>
    <s v="P07882"/>
    <x v="781"/>
    <x v="2"/>
    <x v="22"/>
    <s v="Male"/>
    <x v="3"/>
    <x v="0"/>
    <n v="4"/>
    <n v="6"/>
    <x v="2"/>
    <n v="9"/>
    <n v="3"/>
    <n v="2"/>
    <s v="Private"/>
    <x v="0"/>
    <x v="28"/>
    <n v="1"/>
    <s v="ADULT"/>
    <x v="7"/>
    <n v="2021"/>
  </r>
  <r>
    <s v="P07883"/>
    <x v="646"/>
    <x v="1"/>
    <x v="64"/>
    <s v="Female"/>
    <x v="2"/>
    <x v="6"/>
    <n v="5"/>
    <n v="8"/>
    <x v="1"/>
    <n v="8"/>
    <n v="6"/>
    <n v="3"/>
    <s v="Medicare"/>
    <x v="0"/>
    <x v="2"/>
    <n v="1"/>
    <s v="SENIOR"/>
    <x v="3"/>
    <n v="2021"/>
  </r>
  <r>
    <s v="P07884"/>
    <x v="46"/>
    <x v="1"/>
    <x v="24"/>
    <s v="Female"/>
    <x v="2"/>
    <x v="2"/>
    <n v="5"/>
    <n v="12"/>
    <x v="3"/>
    <n v="8"/>
    <n v="2"/>
    <n v="1"/>
    <s v="Private"/>
    <x v="0"/>
    <x v="6"/>
    <n v="1"/>
    <s v="ADULT"/>
    <x v="1"/>
    <n v="2021"/>
  </r>
  <r>
    <s v="P07885"/>
    <x v="1056"/>
    <x v="0"/>
    <x v="30"/>
    <s v="Female"/>
    <x v="2"/>
    <x v="8"/>
    <n v="4"/>
    <n v="8"/>
    <x v="2"/>
    <n v="6"/>
    <n v="3"/>
    <n v="1"/>
    <s v="Medicaid"/>
    <x v="0"/>
    <x v="23"/>
    <n v="1"/>
    <s v="ADULT"/>
    <x v="6"/>
    <n v="2023"/>
  </r>
  <r>
    <s v="P07886"/>
    <x v="119"/>
    <x v="2"/>
    <x v="0"/>
    <s v="Female"/>
    <x v="2"/>
    <x v="6"/>
    <n v="4"/>
    <n v="8"/>
    <x v="1"/>
    <n v="6"/>
    <n v="4"/>
    <n v="1"/>
    <s v="Medicare"/>
    <x v="0"/>
    <x v="50"/>
    <n v="1"/>
    <s v="SENIOR"/>
    <x v="9"/>
    <n v="2021"/>
  </r>
  <r>
    <s v="P07887"/>
    <x v="575"/>
    <x v="2"/>
    <x v="50"/>
    <s v="Male"/>
    <x v="0"/>
    <x v="1"/>
    <n v="6"/>
    <n v="5"/>
    <x v="0"/>
    <n v="11"/>
    <n v="4"/>
    <n v="2"/>
    <s v="Medicare"/>
    <x v="1"/>
    <x v="2"/>
    <n v="1"/>
    <s v="SENIOR"/>
    <x v="7"/>
    <n v="2021"/>
  </r>
  <r>
    <s v="P07888"/>
    <x v="486"/>
    <x v="2"/>
    <x v="70"/>
    <s v="Female"/>
    <x v="3"/>
    <x v="0"/>
    <n v="2"/>
    <n v="9"/>
    <x v="1"/>
    <n v="4"/>
    <n v="1"/>
    <n v="4"/>
    <s v="Uninsured"/>
    <x v="0"/>
    <x v="67"/>
    <n v="0"/>
    <s v="YOUNG ADULT"/>
    <x v="2"/>
    <n v="2023"/>
  </r>
  <r>
    <s v="P07889"/>
    <x v="580"/>
    <x v="3"/>
    <x v="8"/>
    <s v="Female"/>
    <x v="0"/>
    <x v="8"/>
    <n v="4"/>
    <n v="9"/>
    <x v="3"/>
    <n v="6"/>
    <n v="6"/>
    <n v="1"/>
    <s v="Medicare"/>
    <x v="0"/>
    <x v="2"/>
    <n v="1"/>
    <s v="SENIOR"/>
    <x v="11"/>
    <n v="2023"/>
  </r>
  <r>
    <s v="P07890"/>
    <x v="1091"/>
    <x v="2"/>
    <x v="22"/>
    <s v="Female"/>
    <x v="4"/>
    <x v="1"/>
    <n v="4"/>
    <n v="6"/>
    <x v="2"/>
    <n v="6"/>
    <n v="2"/>
    <n v="3"/>
    <s v="Private"/>
    <x v="0"/>
    <x v="3"/>
    <n v="1"/>
    <s v="ADULT"/>
    <x v="2"/>
    <n v="2023"/>
  </r>
  <r>
    <s v="P07891"/>
    <x v="1052"/>
    <x v="2"/>
    <x v="30"/>
    <s v="Female"/>
    <x v="3"/>
    <x v="3"/>
    <n v="4"/>
    <n v="8"/>
    <x v="2"/>
    <n v="6"/>
    <n v="4"/>
    <n v="1"/>
    <s v="Private"/>
    <x v="0"/>
    <x v="55"/>
    <n v="0"/>
    <s v="ADULT"/>
    <x v="9"/>
    <n v="2021"/>
  </r>
  <r>
    <s v="P07892"/>
    <x v="931"/>
    <x v="0"/>
    <x v="59"/>
    <s v="Female"/>
    <x v="4"/>
    <x v="0"/>
    <n v="5"/>
    <n v="7"/>
    <x v="1"/>
    <n v="8"/>
    <n v="4"/>
    <n v="2"/>
    <s v="Medicare"/>
    <x v="0"/>
    <x v="2"/>
    <n v="1"/>
    <s v="SENIOR"/>
    <x v="6"/>
    <n v="2022"/>
  </r>
  <r>
    <s v="P07893"/>
    <x v="163"/>
    <x v="1"/>
    <x v="25"/>
    <s v="Female"/>
    <x v="3"/>
    <x v="1"/>
    <n v="2"/>
    <n v="5"/>
    <x v="2"/>
    <n v="3"/>
    <n v="4"/>
    <n v="0"/>
    <s v="Private"/>
    <x v="1"/>
    <x v="33"/>
    <n v="0"/>
    <s v="YOUNG ADULT"/>
    <x v="3"/>
    <n v="2021"/>
  </r>
  <r>
    <s v="P07894"/>
    <x v="402"/>
    <x v="3"/>
    <x v="13"/>
    <s v="Male"/>
    <x v="2"/>
    <x v="10"/>
    <n v="4"/>
    <n v="7"/>
    <x v="1"/>
    <n v="8"/>
    <n v="5"/>
    <n v="3"/>
    <s v="Medicaid"/>
    <x v="0"/>
    <x v="2"/>
    <n v="1"/>
    <s v="ADULT"/>
    <x v="8"/>
    <n v="2021"/>
  </r>
  <r>
    <s v="P07895"/>
    <x v="697"/>
    <x v="1"/>
    <x v="10"/>
    <s v="Female"/>
    <x v="3"/>
    <x v="8"/>
    <n v="2"/>
    <n v="8"/>
    <x v="0"/>
    <n v="4"/>
    <n v="2"/>
    <n v="0"/>
    <s v="Medicaid"/>
    <x v="2"/>
    <x v="48"/>
    <n v="1"/>
    <s v="YOUNG ADULT"/>
    <x v="3"/>
    <n v="2021"/>
  </r>
  <r>
    <s v="P07896"/>
    <x v="250"/>
    <x v="3"/>
    <x v="12"/>
    <s v="Female"/>
    <x v="1"/>
    <x v="1"/>
    <n v="4"/>
    <n v="6"/>
    <x v="1"/>
    <n v="7"/>
    <n v="5"/>
    <n v="2"/>
    <s v="Uninsured"/>
    <x v="0"/>
    <x v="3"/>
    <n v="1"/>
    <s v="ADULT"/>
    <x v="11"/>
    <n v="2022"/>
  </r>
  <r>
    <s v="P07897"/>
    <x v="260"/>
    <x v="0"/>
    <x v="54"/>
    <s v="Male"/>
    <x v="2"/>
    <x v="0"/>
    <n v="5"/>
    <n v="9"/>
    <x v="1"/>
    <n v="8"/>
    <n v="4"/>
    <n v="2"/>
    <s v="Medicare"/>
    <x v="0"/>
    <x v="2"/>
    <n v="1"/>
    <s v="SENIOR"/>
    <x v="0"/>
    <n v="2021"/>
  </r>
  <r>
    <s v="P07898"/>
    <x v="897"/>
    <x v="1"/>
    <x v="1"/>
    <s v="Female"/>
    <x v="2"/>
    <x v="0"/>
    <n v="5"/>
    <n v="6"/>
    <x v="2"/>
    <n v="8"/>
    <n v="4"/>
    <n v="1"/>
    <s v="Private"/>
    <x v="0"/>
    <x v="21"/>
    <n v="1"/>
    <s v="ADULT"/>
    <x v="1"/>
    <n v="2022"/>
  </r>
  <r>
    <s v="P07899"/>
    <x v="945"/>
    <x v="3"/>
    <x v="28"/>
    <s v="Female"/>
    <x v="0"/>
    <x v="8"/>
    <n v="4"/>
    <n v="8"/>
    <x v="0"/>
    <n v="6"/>
    <n v="2"/>
    <n v="2"/>
    <s v="Private"/>
    <x v="0"/>
    <x v="47"/>
    <n v="1"/>
    <s v="YOUNG ADULT"/>
    <x v="11"/>
    <n v="2022"/>
  </r>
  <r>
    <s v="P07900"/>
    <x v="525"/>
    <x v="3"/>
    <x v="42"/>
    <s v="Female"/>
    <x v="0"/>
    <x v="7"/>
    <n v="4"/>
    <n v="10"/>
    <x v="2"/>
    <n v="7"/>
    <n v="3"/>
    <n v="1"/>
    <s v="Private"/>
    <x v="0"/>
    <x v="14"/>
    <n v="1"/>
    <s v="ADULT"/>
    <x v="11"/>
    <n v="2021"/>
  </r>
  <r>
    <s v="P07901"/>
    <x v="140"/>
    <x v="3"/>
    <x v="33"/>
    <s v="Female"/>
    <x v="0"/>
    <x v="9"/>
    <n v="2"/>
    <n v="7"/>
    <x v="0"/>
    <n v="3"/>
    <n v="4"/>
    <n v="2"/>
    <s v="Private"/>
    <x v="2"/>
    <x v="69"/>
    <n v="0"/>
    <s v="YOUNG ADULT"/>
    <x v="11"/>
    <n v="2023"/>
  </r>
  <r>
    <s v="P07902"/>
    <x v="269"/>
    <x v="0"/>
    <x v="19"/>
    <s v="Female"/>
    <x v="2"/>
    <x v="3"/>
    <n v="3"/>
    <n v="6"/>
    <x v="1"/>
    <n v="4"/>
    <n v="4"/>
    <n v="1"/>
    <s v="Medicaid"/>
    <x v="0"/>
    <x v="5"/>
    <n v="0"/>
    <s v="YOUNG ADULT"/>
    <x v="6"/>
    <n v="2023"/>
  </r>
  <r>
    <s v="P07903"/>
    <x v="663"/>
    <x v="2"/>
    <x v="20"/>
    <s v="Male"/>
    <x v="0"/>
    <x v="2"/>
    <n v="5"/>
    <n v="13"/>
    <x v="1"/>
    <n v="10"/>
    <n v="4"/>
    <n v="1"/>
    <s v="Private"/>
    <x v="0"/>
    <x v="2"/>
    <n v="1"/>
    <s v="ADULT"/>
    <x v="7"/>
    <n v="2023"/>
  </r>
  <r>
    <s v="P07904"/>
    <x v="756"/>
    <x v="2"/>
    <x v="19"/>
    <s v="Male"/>
    <x v="1"/>
    <x v="0"/>
    <n v="4"/>
    <n v="8"/>
    <x v="1"/>
    <n v="7"/>
    <n v="2"/>
    <n v="1"/>
    <s v="Uninsured"/>
    <x v="0"/>
    <x v="38"/>
    <n v="1"/>
    <s v="YOUNG ADULT"/>
    <x v="9"/>
    <n v="2022"/>
  </r>
  <r>
    <s v="P07905"/>
    <x v="105"/>
    <x v="1"/>
    <x v="59"/>
    <s v="Female"/>
    <x v="0"/>
    <x v="0"/>
    <n v="5"/>
    <n v="6"/>
    <x v="1"/>
    <n v="8"/>
    <n v="4"/>
    <n v="4"/>
    <s v="Medicare"/>
    <x v="0"/>
    <x v="2"/>
    <n v="1"/>
    <s v="SENIOR"/>
    <x v="3"/>
    <n v="2023"/>
  </r>
  <r>
    <s v="P07906"/>
    <x v="362"/>
    <x v="1"/>
    <x v="31"/>
    <s v="Female"/>
    <x v="3"/>
    <x v="3"/>
    <n v="6"/>
    <n v="8"/>
    <x v="0"/>
    <n v="12"/>
    <n v="3"/>
    <n v="2"/>
    <s v="Uninsured"/>
    <x v="1"/>
    <x v="2"/>
    <n v="1"/>
    <s v="ADULT"/>
    <x v="1"/>
    <n v="2023"/>
  </r>
  <r>
    <s v="P07907"/>
    <x v="569"/>
    <x v="2"/>
    <x v="18"/>
    <s v="Female"/>
    <x v="3"/>
    <x v="6"/>
    <n v="5"/>
    <n v="9"/>
    <x v="1"/>
    <n v="8"/>
    <n v="4"/>
    <n v="1"/>
    <s v="Medicaid"/>
    <x v="0"/>
    <x v="2"/>
    <n v="1"/>
    <s v="ADULT"/>
    <x v="2"/>
    <n v="2022"/>
  </r>
  <r>
    <s v="P07908"/>
    <x v="451"/>
    <x v="0"/>
    <x v="22"/>
    <s v="Male"/>
    <x v="3"/>
    <x v="3"/>
    <n v="6"/>
    <n v="8"/>
    <x v="1"/>
    <n v="11"/>
    <n v="4"/>
    <n v="2"/>
    <s v="Private"/>
    <x v="1"/>
    <x v="2"/>
    <n v="1"/>
    <s v="ADULT"/>
    <x v="10"/>
    <n v="2022"/>
  </r>
  <r>
    <s v="P07909"/>
    <x v="964"/>
    <x v="3"/>
    <x v="6"/>
    <s v="Male"/>
    <x v="0"/>
    <x v="10"/>
    <n v="5"/>
    <n v="6"/>
    <x v="0"/>
    <n v="8"/>
    <n v="4"/>
    <n v="3"/>
    <s v="Medicare"/>
    <x v="0"/>
    <x v="2"/>
    <n v="1"/>
    <s v="SENIOR"/>
    <x v="8"/>
    <n v="2021"/>
  </r>
  <r>
    <s v="P07910"/>
    <x v="466"/>
    <x v="3"/>
    <x v="6"/>
    <s v="Female"/>
    <x v="3"/>
    <x v="1"/>
    <n v="5"/>
    <n v="5"/>
    <x v="3"/>
    <n v="8"/>
    <n v="4"/>
    <n v="2"/>
    <s v="Medicare"/>
    <x v="0"/>
    <x v="2"/>
    <n v="1"/>
    <s v="SENIOR"/>
    <x v="11"/>
    <n v="2023"/>
  </r>
  <r>
    <s v="P07911"/>
    <x v="915"/>
    <x v="1"/>
    <x v="14"/>
    <s v="Male"/>
    <x v="2"/>
    <x v="4"/>
    <n v="4"/>
    <n v="5"/>
    <x v="2"/>
    <n v="7"/>
    <n v="2"/>
    <n v="3"/>
    <s v="Private"/>
    <x v="0"/>
    <x v="53"/>
    <n v="1"/>
    <s v="ADULT"/>
    <x v="1"/>
    <n v="2022"/>
  </r>
  <r>
    <s v="P07912"/>
    <x v="454"/>
    <x v="1"/>
    <x v="8"/>
    <s v="Female"/>
    <x v="0"/>
    <x v="1"/>
    <n v="4"/>
    <n v="5"/>
    <x v="1"/>
    <n v="7"/>
    <n v="4"/>
    <n v="2"/>
    <s v="Medicare"/>
    <x v="0"/>
    <x v="62"/>
    <n v="1"/>
    <s v="SENIOR"/>
    <x v="4"/>
    <n v="2023"/>
  </r>
  <r>
    <s v="P07913"/>
    <x v="319"/>
    <x v="1"/>
    <x v="4"/>
    <s v="Female"/>
    <x v="3"/>
    <x v="8"/>
    <n v="4"/>
    <n v="8"/>
    <x v="1"/>
    <n v="8"/>
    <n v="2"/>
    <n v="1"/>
    <s v="Medicaid"/>
    <x v="0"/>
    <x v="8"/>
    <n v="1"/>
    <s v="ADULT"/>
    <x v="4"/>
    <n v="2022"/>
  </r>
  <r>
    <s v="P07914"/>
    <x v="935"/>
    <x v="3"/>
    <x v="8"/>
    <s v="Female"/>
    <x v="2"/>
    <x v="9"/>
    <n v="4"/>
    <n v="8"/>
    <x v="1"/>
    <n v="6"/>
    <n v="4"/>
    <n v="1"/>
    <s v="Medicare"/>
    <x v="0"/>
    <x v="37"/>
    <n v="1"/>
    <s v="SENIOR"/>
    <x v="5"/>
    <n v="2023"/>
  </r>
  <r>
    <s v="P07915"/>
    <x v="627"/>
    <x v="2"/>
    <x v="32"/>
    <s v="Male"/>
    <x v="0"/>
    <x v="1"/>
    <n v="3"/>
    <n v="4"/>
    <x v="0"/>
    <n v="6"/>
    <n v="4"/>
    <n v="1"/>
    <s v="Uninsured"/>
    <x v="0"/>
    <x v="46"/>
    <n v="1"/>
    <s v="ADULT"/>
    <x v="7"/>
    <n v="2023"/>
  </r>
  <r>
    <s v="P07916"/>
    <x v="746"/>
    <x v="1"/>
    <x v="47"/>
    <s v="Female"/>
    <x v="0"/>
    <x v="1"/>
    <n v="5"/>
    <n v="6"/>
    <x v="1"/>
    <n v="8"/>
    <n v="4"/>
    <n v="1"/>
    <s v="Private"/>
    <x v="0"/>
    <x v="21"/>
    <n v="0"/>
    <s v="ADULT"/>
    <x v="3"/>
    <n v="2023"/>
  </r>
  <r>
    <s v="P07917"/>
    <x v="216"/>
    <x v="3"/>
    <x v="22"/>
    <s v="Female"/>
    <x v="2"/>
    <x v="9"/>
    <n v="5"/>
    <n v="9"/>
    <x v="1"/>
    <n v="8"/>
    <n v="2"/>
    <n v="2"/>
    <s v="Private"/>
    <x v="0"/>
    <x v="1"/>
    <n v="1"/>
    <s v="ADULT"/>
    <x v="5"/>
    <n v="2021"/>
  </r>
  <r>
    <s v="P07918"/>
    <x v="850"/>
    <x v="2"/>
    <x v="7"/>
    <s v="Male"/>
    <x v="0"/>
    <x v="0"/>
    <n v="4"/>
    <n v="7"/>
    <x v="1"/>
    <n v="7"/>
    <n v="3"/>
    <n v="2"/>
    <s v="Medicaid"/>
    <x v="0"/>
    <x v="4"/>
    <n v="0"/>
    <s v="ADULT"/>
    <x v="9"/>
    <n v="2021"/>
  </r>
  <r>
    <s v="P07919"/>
    <x v="71"/>
    <x v="0"/>
    <x v="37"/>
    <s v="Male"/>
    <x v="4"/>
    <x v="0"/>
    <n v="3"/>
    <n v="6"/>
    <x v="2"/>
    <n v="4"/>
    <n v="2"/>
    <n v="1"/>
    <s v="Medicaid"/>
    <x v="0"/>
    <x v="27"/>
    <n v="0"/>
    <s v="ADULT"/>
    <x v="10"/>
    <n v="2023"/>
  </r>
  <r>
    <s v="P07920"/>
    <x v="568"/>
    <x v="0"/>
    <x v="57"/>
    <s v="Male"/>
    <x v="0"/>
    <x v="6"/>
    <n v="4"/>
    <n v="8"/>
    <x v="1"/>
    <n v="7"/>
    <n v="4"/>
    <n v="1"/>
    <s v="Private"/>
    <x v="0"/>
    <x v="50"/>
    <n v="1"/>
    <s v="SENIOR"/>
    <x v="10"/>
    <n v="2023"/>
  </r>
  <r>
    <s v="P07921"/>
    <x v="1016"/>
    <x v="2"/>
    <x v="54"/>
    <s v="Male"/>
    <x v="3"/>
    <x v="5"/>
    <n v="6"/>
    <n v="12"/>
    <x v="1"/>
    <n v="11"/>
    <n v="4"/>
    <n v="2"/>
    <s v="Medicare"/>
    <x v="1"/>
    <x v="2"/>
    <n v="1"/>
    <s v="SENIOR"/>
    <x v="2"/>
    <n v="2021"/>
  </r>
  <r>
    <s v="P07922"/>
    <x v="985"/>
    <x v="0"/>
    <x v="50"/>
    <s v="Female"/>
    <x v="1"/>
    <x v="2"/>
    <n v="5"/>
    <n v="10"/>
    <x v="2"/>
    <n v="8"/>
    <n v="5"/>
    <n v="2"/>
    <s v="Medicare"/>
    <x v="0"/>
    <x v="2"/>
    <n v="1"/>
    <s v="SENIOR"/>
    <x v="0"/>
    <n v="2023"/>
  </r>
  <r>
    <s v="P07923"/>
    <x v="675"/>
    <x v="1"/>
    <x v="56"/>
    <s v="Female"/>
    <x v="3"/>
    <x v="1"/>
    <n v="2"/>
    <n v="4"/>
    <x v="1"/>
    <n v="5"/>
    <n v="1"/>
    <n v="0"/>
    <s v="Medicaid"/>
    <x v="0"/>
    <x v="33"/>
    <n v="0"/>
    <s v="YOUNG ADULT"/>
    <x v="1"/>
    <n v="2022"/>
  </r>
  <r>
    <s v="P07924"/>
    <x v="407"/>
    <x v="0"/>
    <x v="64"/>
    <s v="Female"/>
    <x v="4"/>
    <x v="1"/>
    <n v="5"/>
    <n v="5"/>
    <x v="1"/>
    <n v="8"/>
    <n v="4"/>
    <n v="2"/>
    <s v="Medicare"/>
    <x v="0"/>
    <x v="2"/>
    <n v="1"/>
    <s v="SENIOR"/>
    <x v="0"/>
    <n v="2021"/>
  </r>
  <r>
    <s v="P07925"/>
    <x v="312"/>
    <x v="2"/>
    <x v="32"/>
    <s v="Female"/>
    <x v="4"/>
    <x v="0"/>
    <n v="5"/>
    <n v="7"/>
    <x v="1"/>
    <n v="8"/>
    <n v="4"/>
    <n v="1"/>
    <s v="Medicaid"/>
    <x v="0"/>
    <x v="17"/>
    <n v="1"/>
    <s v="ADULT"/>
    <x v="7"/>
    <n v="2022"/>
  </r>
  <r>
    <s v="P07926"/>
    <x v="183"/>
    <x v="1"/>
    <x v="38"/>
    <s v="Female"/>
    <x v="1"/>
    <x v="2"/>
    <n v="5"/>
    <n v="10"/>
    <x v="0"/>
    <n v="8"/>
    <n v="4"/>
    <n v="2"/>
    <s v="Medicare"/>
    <x v="0"/>
    <x v="2"/>
    <n v="1"/>
    <s v="SENIOR"/>
    <x v="4"/>
    <n v="2023"/>
  </r>
  <r>
    <s v="P07927"/>
    <x v="665"/>
    <x v="2"/>
    <x v="15"/>
    <s v="Male"/>
    <x v="4"/>
    <x v="4"/>
    <n v="3"/>
    <n v="5"/>
    <x v="0"/>
    <n v="4"/>
    <n v="2"/>
    <n v="1"/>
    <s v="Private"/>
    <x v="0"/>
    <x v="30"/>
    <n v="0"/>
    <s v="ADULT"/>
    <x v="7"/>
    <n v="2022"/>
  </r>
  <r>
    <s v="P07928"/>
    <x v="792"/>
    <x v="0"/>
    <x v="30"/>
    <s v="Female"/>
    <x v="0"/>
    <x v="1"/>
    <n v="6"/>
    <n v="6"/>
    <x v="0"/>
    <n v="10"/>
    <n v="4"/>
    <n v="2"/>
    <s v="Uninsured"/>
    <x v="1"/>
    <x v="2"/>
    <n v="1"/>
    <s v="ADULT"/>
    <x v="10"/>
    <n v="2023"/>
  </r>
  <r>
    <s v="P07929"/>
    <x v="255"/>
    <x v="3"/>
    <x v="14"/>
    <s v="Female"/>
    <x v="3"/>
    <x v="9"/>
    <n v="6"/>
    <n v="8"/>
    <x v="2"/>
    <n v="9"/>
    <n v="6"/>
    <n v="2"/>
    <s v="Private"/>
    <x v="1"/>
    <x v="2"/>
    <n v="1"/>
    <s v="ADULT"/>
    <x v="11"/>
    <n v="2021"/>
  </r>
  <r>
    <s v="P07930"/>
    <x v="311"/>
    <x v="0"/>
    <x v="33"/>
    <s v="Female"/>
    <x v="4"/>
    <x v="8"/>
    <n v="3"/>
    <n v="8"/>
    <x v="3"/>
    <n v="6"/>
    <n v="2"/>
    <n v="1"/>
    <s v="Private"/>
    <x v="0"/>
    <x v="64"/>
    <n v="1"/>
    <s v="YOUNG ADULT"/>
    <x v="6"/>
    <n v="2023"/>
  </r>
  <r>
    <s v="P07931"/>
    <x v="460"/>
    <x v="1"/>
    <x v="38"/>
    <s v="Female"/>
    <x v="3"/>
    <x v="0"/>
    <n v="5"/>
    <n v="6"/>
    <x v="1"/>
    <n v="8"/>
    <n v="5"/>
    <n v="1"/>
    <s v="Medicare"/>
    <x v="0"/>
    <x v="12"/>
    <n v="1"/>
    <s v="SENIOR"/>
    <x v="3"/>
    <n v="2023"/>
  </r>
  <r>
    <s v="P07932"/>
    <x v="74"/>
    <x v="2"/>
    <x v="54"/>
    <s v="Female"/>
    <x v="4"/>
    <x v="1"/>
    <n v="5"/>
    <n v="8"/>
    <x v="2"/>
    <n v="8"/>
    <n v="7"/>
    <n v="3"/>
    <s v="Medicare"/>
    <x v="0"/>
    <x v="2"/>
    <n v="0"/>
    <s v="SENIOR"/>
    <x v="7"/>
    <n v="2022"/>
  </r>
  <r>
    <s v="P07933"/>
    <x v="194"/>
    <x v="3"/>
    <x v="1"/>
    <s v="Female"/>
    <x v="2"/>
    <x v="10"/>
    <n v="4"/>
    <n v="6"/>
    <x v="0"/>
    <n v="7"/>
    <n v="4"/>
    <n v="1"/>
    <s v="Private"/>
    <x v="0"/>
    <x v="36"/>
    <n v="1"/>
    <s v="ADULT"/>
    <x v="8"/>
    <n v="2022"/>
  </r>
  <r>
    <s v="P07934"/>
    <x v="471"/>
    <x v="3"/>
    <x v="44"/>
    <s v="Female"/>
    <x v="0"/>
    <x v="10"/>
    <n v="7"/>
    <n v="9"/>
    <x v="1"/>
    <n v="12"/>
    <n v="5"/>
    <n v="3"/>
    <s v="Medicare"/>
    <x v="1"/>
    <x v="2"/>
    <n v="1"/>
    <s v="SENIOR"/>
    <x v="5"/>
    <n v="2022"/>
  </r>
  <r>
    <s v="P07935"/>
    <x v="754"/>
    <x v="1"/>
    <x v="4"/>
    <s v="Male"/>
    <x v="4"/>
    <x v="0"/>
    <n v="4"/>
    <n v="9"/>
    <x v="1"/>
    <n v="6"/>
    <n v="3"/>
    <n v="1"/>
    <s v="Private"/>
    <x v="0"/>
    <x v="63"/>
    <n v="0"/>
    <s v="ADULT"/>
    <x v="4"/>
    <n v="2023"/>
  </r>
  <r>
    <s v="P07936"/>
    <x v="219"/>
    <x v="2"/>
    <x v="58"/>
    <s v="Female"/>
    <x v="0"/>
    <x v="1"/>
    <n v="5"/>
    <n v="6"/>
    <x v="3"/>
    <n v="10"/>
    <n v="4"/>
    <n v="3"/>
    <s v="Medicare"/>
    <x v="0"/>
    <x v="2"/>
    <n v="1"/>
    <s v="SENIOR"/>
    <x v="7"/>
    <n v="2021"/>
  </r>
  <r>
    <s v="P07937"/>
    <x v="397"/>
    <x v="0"/>
    <x v="75"/>
    <s v="Female"/>
    <x v="1"/>
    <x v="2"/>
    <n v="1"/>
    <n v="10"/>
    <x v="0"/>
    <n v="4"/>
    <n v="2"/>
    <n v="0"/>
    <s v="Uninsured"/>
    <x v="2"/>
    <x v="65"/>
    <n v="0"/>
    <s v="YOUNG ADULT"/>
    <x v="6"/>
    <n v="2022"/>
  </r>
  <r>
    <s v="P07938"/>
    <x v="752"/>
    <x v="2"/>
    <x v="49"/>
    <s v="Male"/>
    <x v="2"/>
    <x v="1"/>
    <n v="7"/>
    <n v="6"/>
    <x v="1"/>
    <n v="12"/>
    <n v="5"/>
    <n v="3"/>
    <s v="Medicare"/>
    <x v="1"/>
    <x v="2"/>
    <n v="1"/>
    <s v="SENIOR"/>
    <x v="9"/>
    <n v="2021"/>
  </r>
  <r>
    <s v="P07939"/>
    <x v="290"/>
    <x v="2"/>
    <x v="3"/>
    <s v="Male"/>
    <x v="1"/>
    <x v="4"/>
    <n v="6"/>
    <n v="6"/>
    <x v="2"/>
    <n v="11"/>
    <n v="8"/>
    <n v="2"/>
    <s v="Medicare"/>
    <x v="1"/>
    <x v="2"/>
    <n v="1"/>
    <s v="SENIOR"/>
    <x v="9"/>
    <n v="2022"/>
  </r>
  <r>
    <s v="P07940"/>
    <x v="215"/>
    <x v="2"/>
    <x v="22"/>
    <s v="Female"/>
    <x v="4"/>
    <x v="0"/>
    <n v="4"/>
    <n v="8"/>
    <x v="2"/>
    <n v="9"/>
    <n v="2"/>
    <n v="1"/>
    <s v="Private"/>
    <x v="0"/>
    <x v="20"/>
    <n v="0"/>
    <s v="ADULT"/>
    <x v="2"/>
    <n v="2022"/>
  </r>
  <r>
    <s v="P07941"/>
    <x v="659"/>
    <x v="1"/>
    <x v="27"/>
    <s v="Male"/>
    <x v="0"/>
    <x v="0"/>
    <n v="2"/>
    <n v="5"/>
    <x v="3"/>
    <n v="4"/>
    <n v="1"/>
    <n v="2"/>
    <s v="Private"/>
    <x v="2"/>
    <x v="72"/>
    <n v="1"/>
    <s v="YOUNG ADULT"/>
    <x v="4"/>
    <n v="2023"/>
  </r>
  <r>
    <s v="P07942"/>
    <x v="926"/>
    <x v="0"/>
    <x v="9"/>
    <s v="Male"/>
    <x v="2"/>
    <x v="1"/>
    <n v="5"/>
    <n v="6"/>
    <x v="0"/>
    <n v="10"/>
    <n v="4"/>
    <n v="1"/>
    <s v="Private"/>
    <x v="0"/>
    <x v="28"/>
    <n v="1"/>
    <s v="ADULT"/>
    <x v="6"/>
    <n v="2022"/>
  </r>
  <r>
    <s v="P07943"/>
    <x v="897"/>
    <x v="1"/>
    <x v="16"/>
    <s v="Female"/>
    <x v="2"/>
    <x v="3"/>
    <n v="3"/>
    <n v="8"/>
    <x v="2"/>
    <n v="8"/>
    <n v="4"/>
    <n v="2"/>
    <s v="Private"/>
    <x v="0"/>
    <x v="61"/>
    <n v="1"/>
    <s v="YOUNG ADULT"/>
    <x v="1"/>
    <n v="2022"/>
  </r>
  <r>
    <s v="P07944"/>
    <x v="93"/>
    <x v="2"/>
    <x v="57"/>
    <s v="Female"/>
    <x v="4"/>
    <x v="4"/>
    <n v="4"/>
    <n v="7"/>
    <x v="3"/>
    <n v="6"/>
    <n v="3"/>
    <n v="1"/>
    <s v="Uninsured"/>
    <x v="0"/>
    <x v="31"/>
    <n v="1"/>
    <s v="SENIOR"/>
    <x v="2"/>
    <n v="2023"/>
  </r>
  <r>
    <s v="P07945"/>
    <x v="785"/>
    <x v="3"/>
    <x v="20"/>
    <s v="Female"/>
    <x v="1"/>
    <x v="2"/>
    <n v="5"/>
    <n v="9"/>
    <x v="2"/>
    <n v="10"/>
    <n v="4"/>
    <n v="1"/>
    <s v="Medicaid"/>
    <x v="0"/>
    <x v="2"/>
    <n v="1"/>
    <s v="ADULT"/>
    <x v="5"/>
    <n v="2021"/>
  </r>
  <r>
    <s v="P07946"/>
    <x v="1032"/>
    <x v="3"/>
    <x v="52"/>
    <s v="Male"/>
    <x v="2"/>
    <x v="9"/>
    <n v="4"/>
    <n v="10"/>
    <x v="3"/>
    <n v="8"/>
    <n v="3"/>
    <n v="2"/>
    <s v="Uninsured"/>
    <x v="0"/>
    <x v="50"/>
    <n v="1"/>
    <s v="ADULT"/>
    <x v="8"/>
    <n v="2023"/>
  </r>
  <r>
    <s v="P07947"/>
    <x v="197"/>
    <x v="0"/>
    <x v="50"/>
    <s v="Male"/>
    <x v="2"/>
    <x v="4"/>
    <n v="5"/>
    <n v="6"/>
    <x v="2"/>
    <n v="8"/>
    <n v="8"/>
    <n v="2"/>
    <s v="Medicare"/>
    <x v="0"/>
    <x v="2"/>
    <n v="1"/>
    <s v="SENIOR"/>
    <x v="0"/>
    <n v="2023"/>
  </r>
  <r>
    <s v="P07948"/>
    <x v="933"/>
    <x v="3"/>
    <x v="6"/>
    <s v="Male"/>
    <x v="1"/>
    <x v="0"/>
    <n v="5"/>
    <n v="7"/>
    <x v="0"/>
    <n v="10"/>
    <n v="4"/>
    <n v="2"/>
    <s v="Medicare"/>
    <x v="0"/>
    <x v="2"/>
    <n v="1"/>
    <s v="SENIOR"/>
    <x v="5"/>
    <n v="2021"/>
  </r>
  <r>
    <s v="P07949"/>
    <x v="1078"/>
    <x v="2"/>
    <x v="41"/>
    <s v="Male"/>
    <x v="1"/>
    <x v="1"/>
    <n v="5"/>
    <n v="5"/>
    <x v="2"/>
    <n v="8"/>
    <n v="4"/>
    <n v="2"/>
    <s v="Medicare"/>
    <x v="0"/>
    <x v="2"/>
    <n v="1"/>
    <s v="SENIOR"/>
    <x v="9"/>
    <n v="2021"/>
  </r>
  <r>
    <s v="P07950"/>
    <x v="692"/>
    <x v="2"/>
    <x v="47"/>
    <s v="Male"/>
    <x v="2"/>
    <x v="5"/>
    <n v="5"/>
    <n v="11"/>
    <x v="2"/>
    <n v="8"/>
    <n v="4"/>
    <n v="1"/>
    <s v="Private"/>
    <x v="0"/>
    <x v="53"/>
    <n v="1"/>
    <s v="ADULT"/>
    <x v="7"/>
    <n v="2022"/>
  </r>
  <r>
    <s v="P07951"/>
    <x v="533"/>
    <x v="3"/>
    <x v="16"/>
    <s v="Female"/>
    <x v="0"/>
    <x v="0"/>
    <n v="3"/>
    <n v="6"/>
    <x v="1"/>
    <n v="6"/>
    <n v="2"/>
    <n v="1"/>
    <s v="Private"/>
    <x v="0"/>
    <x v="27"/>
    <n v="0"/>
    <s v="YOUNG ADULT"/>
    <x v="8"/>
    <n v="2022"/>
  </r>
  <r>
    <s v="P07952"/>
    <x v="408"/>
    <x v="1"/>
    <x v="41"/>
    <s v="Female"/>
    <x v="1"/>
    <x v="5"/>
    <n v="5"/>
    <n v="11"/>
    <x v="3"/>
    <n v="8"/>
    <n v="6"/>
    <n v="3"/>
    <s v="Medicare"/>
    <x v="0"/>
    <x v="2"/>
    <n v="1"/>
    <s v="SENIOR"/>
    <x v="4"/>
    <n v="2021"/>
  </r>
  <r>
    <s v="P07953"/>
    <x v="1063"/>
    <x v="3"/>
    <x v="22"/>
    <s v="Male"/>
    <x v="3"/>
    <x v="0"/>
    <n v="5"/>
    <n v="7"/>
    <x v="1"/>
    <n v="10"/>
    <n v="4"/>
    <n v="2"/>
    <s v="Private"/>
    <x v="0"/>
    <x v="53"/>
    <n v="1"/>
    <s v="ADULT"/>
    <x v="5"/>
    <n v="2023"/>
  </r>
  <r>
    <s v="P07954"/>
    <x v="312"/>
    <x v="2"/>
    <x v="51"/>
    <s v="Male"/>
    <x v="4"/>
    <x v="8"/>
    <n v="4"/>
    <n v="8"/>
    <x v="1"/>
    <n v="6"/>
    <n v="2"/>
    <n v="1"/>
    <s v="Uninsured"/>
    <x v="0"/>
    <x v="32"/>
    <n v="0"/>
    <s v="YOUNG ADULT"/>
    <x v="7"/>
    <n v="2022"/>
  </r>
  <r>
    <s v="P07955"/>
    <x v="91"/>
    <x v="2"/>
    <x v="54"/>
    <s v="Female"/>
    <x v="3"/>
    <x v="3"/>
    <n v="5"/>
    <n v="8"/>
    <x v="0"/>
    <n v="8"/>
    <n v="5"/>
    <n v="2"/>
    <s v="Medicare"/>
    <x v="0"/>
    <x v="2"/>
    <n v="0"/>
    <s v="SENIOR"/>
    <x v="7"/>
    <n v="2023"/>
  </r>
  <r>
    <s v="P07956"/>
    <x v="266"/>
    <x v="2"/>
    <x v="66"/>
    <s v="Female"/>
    <x v="1"/>
    <x v="1"/>
    <n v="7"/>
    <n v="6"/>
    <x v="2"/>
    <n v="10"/>
    <n v="9"/>
    <n v="3"/>
    <s v="Medicare"/>
    <x v="1"/>
    <x v="2"/>
    <n v="1"/>
    <s v="SENIOR"/>
    <x v="2"/>
    <n v="2021"/>
  </r>
  <r>
    <s v="P07957"/>
    <x v="1057"/>
    <x v="1"/>
    <x v="24"/>
    <s v="Male"/>
    <x v="3"/>
    <x v="8"/>
    <n v="4"/>
    <n v="8"/>
    <x v="1"/>
    <n v="8"/>
    <n v="2"/>
    <n v="1"/>
    <s v="Private"/>
    <x v="0"/>
    <x v="34"/>
    <n v="1"/>
    <s v="ADULT"/>
    <x v="4"/>
    <n v="2023"/>
  </r>
  <r>
    <s v="P07958"/>
    <x v="50"/>
    <x v="0"/>
    <x v="61"/>
    <s v="Female"/>
    <x v="4"/>
    <x v="0"/>
    <n v="6"/>
    <n v="6"/>
    <x v="0"/>
    <n v="9"/>
    <n v="6"/>
    <n v="2"/>
    <s v="Medicare"/>
    <x v="1"/>
    <x v="2"/>
    <n v="1"/>
    <s v="SENIOR"/>
    <x v="10"/>
    <n v="2023"/>
  </r>
  <r>
    <s v="P07959"/>
    <x v="354"/>
    <x v="2"/>
    <x v="18"/>
    <s v="Male"/>
    <x v="0"/>
    <x v="8"/>
    <n v="4"/>
    <n v="8"/>
    <x v="1"/>
    <n v="7"/>
    <n v="3"/>
    <n v="1"/>
    <s v="Private"/>
    <x v="0"/>
    <x v="4"/>
    <n v="1"/>
    <s v="ADULT"/>
    <x v="9"/>
    <n v="2023"/>
  </r>
  <r>
    <s v="P07960"/>
    <x v="542"/>
    <x v="0"/>
    <x v="36"/>
    <s v="Male"/>
    <x v="0"/>
    <x v="8"/>
    <n v="3"/>
    <n v="7"/>
    <x v="1"/>
    <n v="6"/>
    <n v="2"/>
    <n v="1"/>
    <s v="Private"/>
    <x v="0"/>
    <x v="37"/>
    <n v="0"/>
    <s v="ADULT"/>
    <x v="6"/>
    <n v="2022"/>
  </r>
  <r>
    <s v="P07961"/>
    <x v="756"/>
    <x v="2"/>
    <x v="21"/>
    <s v="Male"/>
    <x v="0"/>
    <x v="8"/>
    <n v="4"/>
    <n v="9"/>
    <x v="1"/>
    <n v="9"/>
    <n v="2"/>
    <n v="1"/>
    <s v="Private"/>
    <x v="0"/>
    <x v="19"/>
    <n v="1"/>
    <s v="ADULT"/>
    <x v="9"/>
    <n v="2022"/>
  </r>
  <r>
    <s v="P07962"/>
    <x v="185"/>
    <x v="1"/>
    <x v="65"/>
    <s v="Female"/>
    <x v="4"/>
    <x v="4"/>
    <n v="7"/>
    <n v="7"/>
    <x v="3"/>
    <n v="12"/>
    <n v="7"/>
    <n v="3"/>
    <s v="Medicare"/>
    <x v="1"/>
    <x v="2"/>
    <n v="1"/>
    <s v="SENIOR"/>
    <x v="4"/>
    <n v="2022"/>
  </r>
  <r>
    <s v="P07963"/>
    <x v="927"/>
    <x v="0"/>
    <x v="46"/>
    <s v="Male"/>
    <x v="3"/>
    <x v="1"/>
    <n v="4"/>
    <n v="6"/>
    <x v="1"/>
    <n v="6"/>
    <n v="3"/>
    <n v="1"/>
    <s v="Private"/>
    <x v="0"/>
    <x v="49"/>
    <n v="0"/>
    <s v="ADULT"/>
    <x v="10"/>
    <n v="2023"/>
  </r>
  <r>
    <s v="P07964"/>
    <x v="1043"/>
    <x v="2"/>
    <x v="29"/>
    <s v="Male"/>
    <x v="0"/>
    <x v="6"/>
    <n v="6"/>
    <n v="7"/>
    <x v="1"/>
    <n v="10"/>
    <n v="8"/>
    <n v="2"/>
    <s v="Medicare"/>
    <x v="1"/>
    <x v="2"/>
    <n v="1"/>
    <s v="SENIOR"/>
    <x v="7"/>
    <n v="2023"/>
  </r>
  <r>
    <s v="P07965"/>
    <x v="441"/>
    <x v="0"/>
    <x v="12"/>
    <s v="Male"/>
    <x v="3"/>
    <x v="0"/>
    <n v="3"/>
    <n v="5"/>
    <x v="2"/>
    <n v="4"/>
    <n v="2"/>
    <n v="1"/>
    <s v="Medicaid"/>
    <x v="0"/>
    <x v="27"/>
    <n v="1"/>
    <s v="ADULT"/>
    <x v="6"/>
    <n v="2021"/>
  </r>
  <r>
    <s v="P07966"/>
    <x v="694"/>
    <x v="1"/>
    <x v="7"/>
    <s v="Female"/>
    <x v="2"/>
    <x v="0"/>
    <n v="4"/>
    <n v="6"/>
    <x v="2"/>
    <n v="6"/>
    <n v="3"/>
    <n v="2"/>
    <s v="Medicaid"/>
    <x v="0"/>
    <x v="4"/>
    <n v="1"/>
    <s v="ADULT"/>
    <x v="1"/>
    <n v="2023"/>
  </r>
  <r>
    <s v="P07967"/>
    <x v="454"/>
    <x v="1"/>
    <x v="35"/>
    <s v="Male"/>
    <x v="2"/>
    <x v="2"/>
    <n v="5"/>
    <n v="10"/>
    <x v="3"/>
    <n v="8"/>
    <n v="6"/>
    <n v="2"/>
    <s v="Medicare"/>
    <x v="0"/>
    <x v="2"/>
    <n v="1"/>
    <s v="SENIOR"/>
    <x v="4"/>
    <n v="2023"/>
  </r>
  <r>
    <s v="P07968"/>
    <x v="185"/>
    <x v="1"/>
    <x v="36"/>
    <s v="Male"/>
    <x v="0"/>
    <x v="6"/>
    <n v="4"/>
    <n v="7"/>
    <x v="0"/>
    <n v="7"/>
    <n v="4"/>
    <n v="1"/>
    <s v="Uninsured"/>
    <x v="0"/>
    <x v="1"/>
    <n v="1"/>
    <s v="ADULT"/>
    <x v="4"/>
    <n v="2022"/>
  </r>
  <r>
    <s v="P07969"/>
    <x v="207"/>
    <x v="2"/>
    <x v="36"/>
    <s v="Male"/>
    <x v="3"/>
    <x v="0"/>
    <n v="3"/>
    <n v="6"/>
    <x v="1"/>
    <n v="6"/>
    <n v="2"/>
    <n v="2"/>
    <s v="Private"/>
    <x v="0"/>
    <x v="55"/>
    <n v="1"/>
    <s v="ADULT"/>
    <x v="7"/>
    <n v="2021"/>
  </r>
  <r>
    <s v="P07970"/>
    <x v="828"/>
    <x v="2"/>
    <x v="50"/>
    <s v="Male"/>
    <x v="1"/>
    <x v="1"/>
    <n v="7"/>
    <n v="6"/>
    <x v="2"/>
    <n v="14"/>
    <n v="5"/>
    <n v="3"/>
    <s v="Medicare"/>
    <x v="1"/>
    <x v="2"/>
    <n v="1"/>
    <s v="SENIOR"/>
    <x v="9"/>
    <n v="2023"/>
  </r>
  <r>
    <s v="P07971"/>
    <x v="1008"/>
    <x v="2"/>
    <x v="65"/>
    <s v="Female"/>
    <x v="1"/>
    <x v="1"/>
    <n v="6"/>
    <n v="5"/>
    <x v="1"/>
    <n v="10"/>
    <n v="6"/>
    <n v="2"/>
    <s v="Medicare"/>
    <x v="1"/>
    <x v="2"/>
    <n v="1"/>
    <s v="SENIOR"/>
    <x v="2"/>
    <n v="2022"/>
  </r>
  <r>
    <s v="P07972"/>
    <x v="173"/>
    <x v="2"/>
    <x v="38"/>
    <s v="Male"/>
    <x v="4"/>
    <x v="8"/>
    <n v="6"/>
    <n v="10"/>
    <x v="1"/>
    <n v="9"/>
    <n v="6"/>
    <n v="2"/>
    <s v="Medicare"/>
    <x v="1"/>
    <x v="2"/>
    <n v="1"/>
    <s v="SENIOR"/>
    <x v="9"/>
    <n v="2023"/>
  </r>
  <r>
    <s v="P07973"/>
    <x v="249"/>
    <x v="2"/>
    <x v="37"/>
    <s v="Male"/>
    <x v="0"/>
    <x v="2"/>
    <n v="3"/>
    <n v="9"/>
    <x v="1"/>
    <n v="4"/>
    <n v="2"/>
    <n v="1"/>
    <s v="Private"/>
    <x v="0"/>
    <x v="11"/>
    <n v="0"/>
    <s v="ADULT"/>
    <x v="9"/>
    <n v="2023"/>
  </r>
  <r>
    <s v="P07974"/>
    <x v="30"/>
    <x v="0"/>
    <x v="42"/>
    <s v="Female"/>
    <x v="1"/>
    <x v="0"/>
    <n v="3"/>
    <n v="6"/>
    <x v="2"/>
    <n v="6"/>
    <n v="2"/>
    <n v="1"/>
    <s v="Uninsured"/>
    <x v="0"/>
    <x v="41"/>
    <n v="0"/>
    <s v="ADULT"/>
    <x v="0"/>
    <n v="2021"/>
  </r>
  <r>
    <s v="P07975"/>
    <x v="617"/>
    <x v="1"/>
    <x v="18"/>
    <s v="Male"/>
    <x v="2"/>
    <x v="8"/>
    <n v="6"/>
    <n v="11"/>
    <x v="2"/>
    <n v="9"/>
    <n v="6"/>
    <n v="2"/>
    <s v="Uninsured"/>
    <x v="1"/>
    <x v="2"/>
    <n v="1"/>
    <s v="ADULT"/>
    <x v="4"/>
    <n v="2022"/>
  </r>
  <r>
    <s v="P07976"/>
    <x v="973"/>
    <x v="2"/>
    <x v="14"/>
    <s v="Male"/>
    <x v="2"/>
    <x v="1"/>
    <n v="7"/>
    <n v="7"/>
    <x v="0"/>
    <n v="12"/>
    <n v="4"/>
    <n v="2"/>
    <s v="Private"/>
    <x v="1"/>
    <x v="2"/>
    <n v="1"/>
    <s v="ADULT"/>
    <x v="9"/>
    <n v="2022"/>
  </r>
  <r>
    <s v="P07977"/>
    <x v="460"/>
    <x v="1"/>
    <x v="52"/>
    <s v="Male"/>
    <x v="2"/>
    <x v="2"/>
    <n v="4"/>
    <n v="9"/>
    <x v="1"/>
    <n v="8"/>
    <n v="2"/>
    <n v="1"/>
    <s v="Private"/>
    <x v="0"/>
    <x v="19"/>
    <n v="1"/>
    <s v="ADULT"/>
    <x v="3"/>
    <n v="2023"/>
  </r>
  <r>
    <s v="P07978"/>
    <x v="138"/>
    <x v="1"/>
    <x v="29"/>
    <s v="Female"/>
    <x v="0"/>
    <x v="0"/>
    <n v="5"/>
    <n v="8"/>
    <x v="1"/>
    <n v="8"/>
    <n v="4"/>
    <n v="1"/>
    <s v="Medicare"/>
    <x v="0"/>
    <x v="2"/>
    <n v="1"/>
    <s v="SENIOR"/>
    <x v="3"/>
    <n v="2021"/>
  </r>
  <r>
    <s v="P07979"/>
    <x v="217"/>
    <x v="2"/>
    <x v="18"/>
    <s v="Female"/>
    <x v="0"/>
    <x v="5"/>
    <n v="6"/>
    <n v="11"/>
    <x v="0"/>
    <n v="9"/>
    <n v="6"/>
    <n v="2"/>
    <s v="Medicaid"/>
    <x v="1"/>
    <x v="2"/>
    <n v="1"/>
    <s v="ADULT"/>
    <x v="2"/>
    <n v="2021"/>
  </r>
  <r>
    <s v="P07980"/>
    <x v="981"/>
    <x v="1"/>
    <x v="11"/>
    <s v="Female"/>
    <x v="0"/>
    <x v="0"/>
    <n v="2"/>
    <n v="6"/>
    <x v="1"/>
    <n v="4"/>
    <n v="2"/>
    <n v="0"/>
    <s v="Private"/>
    <x v="0"/>
    <x v="43"/>
    <n v="0"/>
    <s v="YOUNG ADULT"/>
    <x v="1"/>
    <n v="2023"/>
  </r>
  <r>
    <s v="P07981"/>
    <x v="53"/>
    <x v="2"/>
    <x v="15"/>
    <s v="Female"/>
    <x v="3"/>
    <x v="8"/>
    <n v="4"/>
    <n v="11"/>
    <x v="2"/>
    <n v="6"/>
    <n v="2"/>
    <n v="2"/>
    <s v="Medicaid"/>
    <x v="0"/>
    <x v="47"/>
    <n v="1"/>
    <s v="ADULT"/>
    <x v="9"/>
    <n v="2021"/>
  </r>
  <r>
    <s v="P07982"/>
    <x v="1085"/>
    <x v="3"/>
    <x v="42"/>
    <s v="Female"/>
    <x v="0"/>
    <x v="9"/>
    <n v="4"/>
    <n v="10"/>
    <x v="0"/>
    <n v="7"/>
    <n v="3"/>
    <n v="1"/>
    <s v="Private"/>
    <x v="0"/>
    <x v="9"/>
    <n v="0"/>
    <s v="ADULT"/>
    <x v="8"/>
    <n v="2023"/>
  </r>
  <r>
    <s v="P07983"/>
    <x v="631"/>
    <x v="1"/>
    <x v="31"/>
    <s v="Female"/>
    <x v="3"/>
    <x v="0"/>
    <n v="5"/>
    <n v="6"/>
    <x v="1"/>
    <n v="8"/>
    <n v="4"/>
    <n v="2"/>
    <s v="Private"/>
    <x v="0"/>
    <x v="23"/>
    <n v="1"/>
    <s v="ADULT"/>
    <x v="3"/>
    <n v="2021"/>
  </r>
  <r>
    <s v="P07984"/>
    <x v="483"/>
    <x v="1"/>
    <x v="48"/>
    <s v="Female"/>
    <x v="0"/>
    <x v="0"/>
    <n v="7"/>
    <n v="7"/>
    <x v="0"/>
    <n v="12"/>
    <n v="5"/>
    <n v="3"/>
    <s v="Medicare"/>
    <x v="1"/>
    <x v="2"/>
    <n v="1"/>
    <s v="SENIOR"/>
    <x v="1"/>
    <n v="2022"/>
  </r>
  <r>
    <s v="P07985"/>
    <x v="248"/>
    <x v="1"/>
    <x v="9"/>
    <s v="Male"/>
    <x v="2"/>
    <x v="1"/>
    <n v="4"/>
    <n v="5"/>
    <x v="0"/>
    <n v="6"/>
    <n v="3"/>
    <n v="1"/>
    <s v="Private"/>
    <x v="0"/>
    <x v="29"/>
    <n v="1"/>
    <s v="ADULT"/>
    <x v="3"/>
    <n v="2022"/>
  </r>
  <r>
    <s v="P07986"/>
    <x v="838"/>
    <x v="0"/>
    <x v="40"/>
    <s v="Male"/>
    <x v="2"/>
    <x v="4"/>
    <n v="5"/>
    <n v="5"/>
    <x v="2"/>
    <n v="8"/>
    <n v="4"/>
    <n v="1"/>
    <s v="Private"/>
    <x v="0"/>
    <x v="42"/>
    <n v="0"/>
    <s v="ADULT"/>
    <x v="0"/>
    <n v="2022"/>
  </r>
  <r>
    <s v="P07987"/>
    <x v="89"/>
    <x v="3"/>
    <x v="26"/>
    <s v="Female"/>
    <x v="0"/>
    <x v="7"/>
    <n v="5"/>
    <n v="12"/>
    <x v="1"/>
    <n v="8"/>
    <n v="4"/>
    <n v="1"/>
    <s v="Private"/>
    <x v="0"/>
    <x v="2"/>
    <n v="1"/>
    <s v="ADULT"/>
    <x v="5"/>
    <n v="2023"/>
  </r>
  <r>
    <s v="P07988"/>
    <x v="610"/>
    <x v="0"/>
    <x v="32"/>
    <s v="Female"/>
    <x v="2"/>
    <x v="8"/>
    <n v="4"/>
    <n v="8"/>
    <x v="2"/>
    <n v="6"/>
    <n v="4"/>
    <n v="1"/>
    <s v="Private"/>
    <x v="0"/>
    <x v="26"/>
    <n v="1"/>
    <s v="ADULT"/>
    <x v="10"/>
    <n v="2021"/>
  </r>
  <r>
    <s v="P07989"/>
    <x v="811"/>
    <x v="0"/>
    <x v="14"/>
    <s v="Male"/>
    <x v="3"/>
    <x v="2"/>
    <n v="4"/>
    <n v="10"/>
    <x v="0"/>
    <n v="6"/>
    <n v="2"/>
    <n v="1"/>
    <s v="Private"/>
    <x v="0"/>
    <x v="8"/>
    <n v="1"/>
    <s v="ADULT"/>
    <x v="6"/>
    <n v="2022"/>
  </r>
  <r>
    <s v="P07990"/>
    <x v="195"/>
    <x v="0"/>
    <x v="8"/>
    <s v="Female"/>
    <x v="1"/>
    <x v="1"/>
    <n v="5"/>
    <n v="8"/>
    <x v="0"/>
    <n v="8"/>
    <n v="4"/>
    <n v="1"/>
    <s v="Medicare"/>
    <x v="0"/>
    <x v="12"/>
    <n v="1"/>
    <s v="SENIOR"/>
    <x v="0"/>
    <n v="2022"/>
  </r>
  <r>
    <s v="P07991"/>
    <x v="403"/>
    <x v="1"/>
    <x v="68"/>
    <s v="Female"/>
    <x v="0"/>
    <x v="0"/>
    <n v="5"/>
    <n v="6"/>
    <x v="2"/>
    <n v="8"/>
    <n v="6"/>
    <n v="3"/>
    <s v="Medicare"/>
    <x v="0"/>
    <x v="2"/>
    <n v="1"/>
    <s v="SENIOR"/>
    <x v="3"/>
    <n v="2022"/>
  </r>
  <r>
    <s v="P07992"/>
    <x v="34"/>
    <x v="0"/>
    <x v="24"/>
    <s v="Male"/>
    <x v="0"/>
    <x v="3"/>
    <n v="6"/>
    <n v="7"/>
    <x v="0"/>
    <n v="9"/>
    <n v="4"/>
    <n v="2"/>
    <s v="Medicaid"/>
    <x v="1"/>
    <x v="2"/>
    <n v="1"/>
    <s v="ADULT"/>
    <x v="6"/>
    <n v="2022"/>
  </r>
  <r>
    <s v="P07993"/>
    <x v="243"/>
    <x v="0"/>
    <x v="65"/>
    <s v="Male"/>
    <x v="1"/>
    <x v="1"/>
    <n v="7"/>
    <n v="6"/>
    <x v="3"/>
    <n v="12"/>
    <n v="9"/>
    <n v="3"/>
    <s v="Medicare"/>
    <x v="1"/>
    <x v="2"/>
    <n v="1"/>
    <s v="SENIOR"/>
    <x v="0"/>
    <n v="2021"/>
  </r>
  <r>
    <s v="P07994"/>
    <x v="189"/>
    <x v="1"/>
    <x v="39"/>
    <s v="Female"/>
    <x v="0"/>
    <x v="0"/>
    <n v="5"/>
    <n v="8"/>
    <x v="1"/>
    <n v="8"/>
    <n v="6"/>
    <n v="2"/>
    <s v="Medicare"/>
    <x v="0"/>
    <x v="2"/>
    <n v="1"/>
    <s v="SENIOR"/>
    <x v="3"/>
    <n v="2023"/>
  </r>
  <r>
    <s v="P07995"/>
    <x v="987"/>
    <x v="0"/>
    <x v="34"/>
    <s v="Male"/>
    <x v="2"/>
    <x v="2"/>
    <n v="3"/>
    <n v="9"/>
    <x v="2"/>
    <n v="6"/>
    <n v="2"/>
    <n v="2"/>
    <s v="Private"/>
    <x v="0"/>
    <x v="8"/>
    <n v="1"/>
    <s v="ADULT"/>
    <x v="0"/>
    <n v="2022"/>
  </r>
  <r>
    <s v="P07996"/>
    <x v="1050"/>
    <x v="3"/>
    <x v="49"/>
    <s v="Female"/>
    <x v="3"/>
    <x v="8"/>
    <n v="6"/>
    <n v="9"/>
    <x v="0"/>
    <n v="11"/>
    <n v="6"/>
    <n v="2"/>
    <s v="Medicare"/>
    <x v="1"/>
    <x v="2"/>
    <n v="1"/>
    <s v="SENIOR"/>
    <x v="8"/>
    <n v="2022"/>
  </r>
  <r>
    <s v="P07997"/>
    <x v="62"/>
    <x v="0"/>
    <x v="14"/>
    <s v="Female"/>
    <x v="3"/>
    <x v="6"/>
    <n v="4"/>
    <n v="7"/>
    <x v="2"/>
    <n v="7"/>
    <n v="4"/>
    <n v="1"/>
    <s v="Medicaid"/>
    <x v="0"/>
    <x v="6"/>
    <n v="1"/>
    <s v="ADULT"/>
    <x v="10"/>
    <n v="2022"/>
  </r>
  <r>
    <s v="P07998"/>
    <x v="213"/>
    <x v="2"/>
    <x v="40"/>
    <s v="Female"/>
    <x v="3"/>
    <x v="0"/>
    <n v="3"/>
    <n v="6"/>
    <x v="1"/>
    <n v="4"/>
    <n v="2"/>
    <n v="3"/>
    <s v="Uninsured"/>
    <x v="0"/>
    <x v="15"/>
    <n v="1"/>
    <s v="ADULT"/>
    <x v="2"/>
    <n v="2021"/>
  </r>
  <r>
    <s v="P07999"/>
    <x v="367"/>
    <x v="0"/>
    <x v="73"/>
    <s v="Male"/>
    <x v="1"/>
    <x v="5"/>
    <n v="7"/>
    <n v="12"/>
    <x v="0"/>
    <n v="12"/>
    <n v="5"/>
    <n v="3"/>
    <s v="Medicare"/>
    <x v="1"/>
    <x v="2"/>
    <n v="1"/>
    <s v="SENIOR"/>
    <x v="0"/>
    <n v="2021"/>
  </r>
  <r>
    <s v="P08000"/>
    <x v="53"/>
    <x v="2"/>
    <x v="66"/>
    <s v="Female"/>
    <x v="2"/>
    <x v="6"/>
    <n v="7"/>
    <n v="8"/>
    <x v="3"/>
    <n v="10"/>
    <n v="6"/>
    <n v="3"/>
    <s v="Medicare"/>
    <x v="1"/>
    <x v="2"/>
    <n v="1"/>
    <s v="SENIOR"/>
    <x v="9"/>
    <n v="20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F5ED98-E005-7A41-96BC-77E97521C858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23">
    <pivotField dataField="1" showAll="0"/>
    <pivotField numFmtId="14" showAll="0">
      <items count="1093">
        <item x="538"/>
        <item x="864"/>
        <item x="1019"/>
        <item x="964"/>
        <item x="276"/>
        <item x="801"/>
        <item x="101"/>
        <item x="916"/>
        <item x="423"/>
        <item x="375"/>
        <item x="402"/>
        <item x="92"/>
        <item x="706"/>
        <item x="765"/>
        <item x="70"/>
        <item x="474"/>
        <item x="1042"/>
        <item x="892"/>
        <item x="1068"/>
        <item x="549"/>
        <item x="448"/>
        <item x="825"/>
        <item x="1035"/>
        <item x="350"/>
        <item x="710"/>
        <item x="148"/>
        <item x="748"/>
        <item x="401"/>
        <item x="442"/>
        <item x="239"/>
        <item x="324"/>
        <item x="255"/>
        <item x="819"/>
        <item x="604"/>
        <item x="358"/>
        <item x="726"/>
        <item x="192"/>
        <item x="898"/>
        <item x="151"/>
        <item x="428"/>
        <item x="438"/>
        <item x="97"/>
        <item x="389"/>
        <item x="737"/>
        <item x="494"/>
        <item x="103"/>
        <item x="783"/>
        <item x="331"/>
        <item x="430"/>
        <item x="585"/>
        <item x="525"/>
        <item x="840"/>
        <item x="1055"/>
        <item x="546"/>
        <item x="516"/>
        <item x="1039"/>
        <item x="184"/>
        <item x="638"/>
        <item x="392"/>
        <item x="171"/>
        <item x="443"/>
        <item x="655"/>
        <item x="42"/>
        <item x="846"/>
        <item x="85"/>
        <item x="346"/>
        <item x="17"/>
        <item x="720"/>
        <item x="1080"/>
        <item x="641"/>
        <item x="949"/>
        <item x="517"/>
        <item x="628"/>
        <item x="912"/>
        <item x="856"/>
        <item x="121"/>
        <item x="684"/>
        <item x="709"/>
        <item x="844"/>
        <item x="891"/>
        <item x="528"/>
        <item x="212"/>
        <item x="94"/>
        <item x="302"/>
        <item x="584"/>
        <item x="441"/>
        <item x="204"/>
        <item x="740"/>
        <item x="698"/>
        <item x="143"/>
        <item x="738"/>
        <item x="314"/>
        <item x="1046"/>
        <item x="579"/>
        <item x="30"/>
        <item x="743"/>
        <item x="271"/>
        <item x="787"/>
        <item x="1022"/>
        <item x="500"/>
        <item x="260"/>
        <item x="868"/>
        <item x="625"/>
        <item x="122"/>
        <item x="5"/>
        <item x="81"/>
        <item x="243"/>
        <item x="253"/>
        <item x="907"/>
        <item x="367"/>
        <item x="600"/>
        <item x="440"/>
        <item x="294"/>
        <item x="7"/>
        <item x="268"/>
        <item x="242"/>
        <item x="372"/>
        <item x="221"/>
        <item x="744"/>
        <item x="407"/>
        <item x="899"/>
        <item x="570"/>
        <item x="99"/>
        <item x="1029"/>
        <item x="943"/>
        <item x="1045"/>
        <item x="971"/>
        <item x="251"/>
        <item x="843"/>
        <item x="124"/>
        <item x="264"/>
        <item x="191"/>
        <item x="150"/>
        <item x="495"/>
        <item x="325"/>
        <item x="658"/>
        <item x="424"/>
        <item x="937"/>
        <item x="446"/>
        <item x="307"/>
        <item x="422"/>
        <item x="704"/>
        <item x="548"/>
        <item x="589"/>
        <item x="610"/>
        <item x="343"/>
        <item x="574"/>
        <item x="582"/>
        <item x="861"/>
        <item x="788"/>
        <item x="923"/>
        <item x="718"/>
        <item x="1052"/>
        <item x="914"/>
        <item x="457"/>
        <item x="320"/>
        <item x="386"/>
        <item x="755"/>
        <item x="946"/>
        <item x="766"/>
        <item x="1025"/>
        <item x="502"/>
        <item x="53"/>
        <item x="850"/>
        <item x="273"/>
        <item x="329"/>
        <item x="620"/>
        <item x="418"/>
        <item x="119"/>
        <item x="929"/>
        <item x="366"/>
        <item x="752"/>
        <item x="498"/>
        <item x="281"/>
        <item x="672"/>
        <item x="712"/>
        <item x="866"/>
        <item x="521"/>
        <item x="857"/>
        <item x="1078"/>
        <item x="763"/>
        <item x="505"/>
        <item x="13"/>
        <item x="461"/>
        <item x="1054"/>
        <item x="414"/>
        <item x="190"/>
        <item x="161"/>
        <item x="1075"/>
        <item x="14"/>
        <item x="986"/>
        <item x="524"/>
        <item x="781"/>
        <item x="219"/>
        <item x="1018"/>
        <item x="989"/>
        <item x="129"/>
        <item x="67"/>
        <item x="965"/>
        <item x="575"/>
        <item x="893"/>
        <item x="1027"/>
        <item x="614"/>
        <item x="31"/>
        <item x="207"/>
        <item x="757"/>
        <item x="759"/>
        <item x="32"/>
        <item x="572"/>
        <item x="1089"/>
        <item x="15"/>
        <item x="263"/>
        <item x="1087"/>
        <item x="266"/>
        <item x="181"/>
        <item x="374"/>
        <item x="543"/>
        <item x="939"/>
        <item x="398"/>
        <item x="885"/>
        <item x="412"/>
        <item x="967"/>
        <item x="693"/>
        <item x="512"/>
        <item x="1040"/>
        <item x="217"/>
        <item x="849"/>
        <item x="179"/>
        <item x="593"/>
        <item x="532"/>
        <item x="909"/>
        <item x="1016"/>
        <item x="815"/>
        <item x="227"/>
        <item x="590"/>
        <item x="316"/>
        <item x="630"/>
        <item x="213"/>
        <item x="396"/>
        <item x="1061"/>
        <item x="12"/>
        <item x="376"/>
        <item x="650"/>
        <item x="280"/>
        <item x="417"/>
        <item x="107"/>
        <item x="831"/>
        <item x="447"/>
        <item x="998"/>
        <item x="288"/>
        <item x="583"/>
        <item x="167"/>
        <item x="523"/>
        <item x="1081"/>
        <item x="201"/>
        <item x="586"/>
        <item x="957"/>
        <item x="174"/>
        <item x="727"/>
        <item x="774"/>
        <item x="588"/>
        <item x="1"/>
        <item x="59"/>
        <item x="656"/>
        <item x="980"/>
        <item x="46"/>
        <item x="875"/>
        <item x="295"/>
        <item x="723"/>
        <item x="559"/>
        <item x="906"/>
        <item x="952"/>
        <item x="58"/>
        <item x="360"/>
        <item x="1014"/>
        <item x="149"/>
        <item x="445"/>
        <item x="6"/>
        <item x="1086"/>
        <item x="760"/>
        <item x="247"/>
        <item x="960"/>
        <item x="279"/>
        <item x="180"/>
        <item x="928"/>
        <item x="552"/>
        <item x="462"/>
        <item x="1058"/>
        <item x="676"/>
        <item x="576"/>
        <item x="25"/>
        <item x="408"/>
        <item x="689"/>
        <item x="254"/>
        <item x="1060"/>
        <item x="154"/>
        <item x="118"/>
        <item x="44"/>
        <item x="881"/>
        <item x="913"/>
        <item x="152"/>
        <item x="833"/>
        <item x="700"/>
        <item x="117"/>
        <item x="924"/>
        <item x="96"/>
        <item x="133"/>
        <item x="4"/>
        <item x="771"/>
        <item x="163"/>
        <item x="697"/>
        <item x="888"/>
        <item x="882"/>
        <item x="837"/>
        <item x="599"/>
        <item x="632"/>
        <item x="1012"/>
        <item x="27"/>
        <item x="157"/>
        <item x="478"/>
        <item x="622"/>
        <item x="956"/>
        <item x="170"/>
        <item x="138"/>
        <item x="80"/>
        <item x="529"/>
        <item x="703"/>
        <item x="631"/>
        <item x="992"/>
        <item x="835"/>
        <item x="795"/>
        <item x="646"/>
        <item x="820"/>
        <item x="609"/>
        <item x="733"/>
        <item x="978"/>
        <item x="615"/>
        <item x="159"/>
        <item x="449"/>
        <item x="662"/>
        <item x="749"/>
        <item x="730"/>
        <item x="895"/>
        <item x="202"/>
        <item x="496"/>
        <item x="734"/>
        <item x="974"/>
        <item x="450"/>
        <item x="162"/>
        <item x="335"/>
        <item x="785"/>
        <item x="873"/>
        <item x="8"/>
        <item x="1023"/>
        <item x="363"/>
        <item x="205"/>
        <item x="534"/>
        <item x="216"/>
        <item x="72"/>
        <item x="24"/>
        <item x="933"/>
        <item x="198"/>
        <item x="134"/>
        <item x="948"/>
        <item x="623"/>
        <item x="789"/>
        <item x="73"/>
        <item x="758"/>
        <item x="194"/>
        <item x="272"/>
        <item x="165"/>
        <item x="317"/>
        <item x="114"/>
        <item x="123"/>
        <item x="1050"/>
        <item x="487"/>
        <item x="900"/>
        <item x="821"/>
        <item x="598"/>
        <item x="810"/>
        <item x="1047"/>
        <item x="278"/>
        <item x="29"/>
        <item x="1028"/>
        <item x="592"/>
        <item x="813"/>
        <item x="647"/>
        <item x="108"/>
        <item x="953"/>
        <item x="533"/>
        <item x="21"/>
        <item x="836"/>
        <item x="380"/>
        <item x="863"/>
        <item x="1003"/>
        <item x="794"/>
        <item x="1036"/>
        <item x="193"/>
        <item x="1007"/>
        <item x="798"/>
        <item x="488"/>
        <item x="879"/>
        <item x="285"/>
        <item x="644"/>
        <item x="784"/>
        <item x="969"/>
        <item x="348"/>
        <item x="842"/>
        <item x="1001"/>
        <item x="482"/>
        <item x="1079"/>
        <item x="480"/>
        <item x="772"/>
        <item x="607"/>
        <item x="250"/>
        <item x="472"/>
        <item x="306"/>
        <item x="301"/>
        <item x="945"/>
        <item x="520"/>
        <item x="330"/>
        <item x="651"/>
        <item x="435"/>
        <item x="337"/>
        <item x="310"/>
        <item x="542"/>
        <item x="187"/>
        <item x="811"/>
        <item x="77"/>
        <item x="560"/>
        <item x="636"/>
        <item x="241"/>
        <item x="685"/>
        <item x="639"/>
        <item x="1006"/>
        <item x="931"/>
        <item x="11"/>
        <item x="111"/>
        <item x="1009"/>
        <item x="951"/>
        <item x="102"/>
        <item x="397"/>
        <item x="297"/>
        <item x="282"/>
        <item x="34"/>
        <item x="894"/>
        <item x="176"/>
        <item x="169"/>
        <item x="100"/>
        <item x="809"/>
        <item x="926"/>
        <item x="977"/>
        <item x="356"/>
        <item x="1066"/>
        <item x="987"/>
        <item x="530"/>
        <item x="838"/>
        <item x="420"/>
        <item x="378"/>
        <item x="621"/>
        <item x="132"/>
        <item x="352"/>
        <item x="224"/>
        <item x="725"/>
        <item x="208"/>
        <item x="245"/>
        <item x="555"/>
        <item x="0"/>
        <item x="507"/>
        <item x="218"/>
        <item x="195"/>
        <item x="920"/>
        <item x="721"/>
        <item x="345"/>
        <item x="233"/>
        <item x="865"/>
        <item x="28"/>
        <item x="652"/>
        <item x="955"/>
        <item x="146"/>
        <item x="845"/>
        <item x="778"/>
        <item x="444"/>
        <item x="231"/>
        <item x="661"/>
        <item x="451"/>
        <item x="944"/>
        <item x="62"/>
        <item x="206"/>
        <item x="1015"/>
        <item x="484"/>
        <item x="476"/>
        <item x="702"/>
        <item x="64"/>
        <item x="465"/>
        <item x="678"/>
        <item x="679"/>
        <item x="353"/>
        <item x="298"/>
        <item x="963"/>
        <item x="503"/>
        <item x="382"/>
        <item x="932"/>
        <item x="1010"/>
        <item x="553"/>
        <item x="642"/>
        <item x="664"/>
        <item x="436"/>
        <item x="469"/>
        <item x="339"/>
        <item x="958"/>
        <item x="332"/>
        <item x="145"/>
        <item x="889"/>
        <item x="23"/>
        <item x="230"/>
        <item x="411"/>
        <item x="131"/>
        <item x="125"/>
        <item x="1073"/>
        <item x="275"/>
        <item x="674"/>
        <item x="509"/>
        <item x="608"/>
        <item x="48"/>
        <item x="1067"/>
        <item x="995"/>
        <item x="973"/>
        <item x="904"/>
        <item x="756"/>
        <item x="252"/>
        <item x="616"/>
        <item x="750"/>
        <item x="629"/>
        <item x="1049"/>
        <item x="458"/>
        <item x="377"/>
        <item x="1034"/>
        <item x="1031"/>
        <item x="994"/>
        <item x="968"/>
        <item x="290"/>
        <item x="421"/>
        <item x="232"/>
        <item x="74"/>
        <item x="751"/>
        <item x="357"/>
        <item x="312"/>
        <item x="692"/>
        <item x="196"/>
        <item x="793"/>
        <item x="990"/>
        <item x="665"/>
        <item x="654"/>
        <item x="573"/>
        <item x="773"/>
        <item x="917"/>
        <item x="514"/>
        <item x="930"/>
        <item x="60"/>
        <item x="736"/>
        <item x="338"/>
        <item x="715"/>
        <item x="660"/>
        <item x="455"/>
        <item x="464"/>
        <item x="791"/>
        <item x="168"/>
        <item x="172"/>
        <item x="258"/>
        <item x="19"/>
        <item x="690"/>
        <item x="300"/>
        <item x="1048"/>
        <item x="780"/>
        <item x="768"/>
        <item x="855"/>
        <item x="807"/>
        <item x="315"/>
        <item x="390"/>
        <item x="1017"/>
        <item x="761"/>
        <item x="551"/>
        <item x="830"/>
        <item x="936"/>
        <item x="633"/>
        <item x="812"/>
        <item x="9"/>
        <item x="691"/>
        <item x="215"/>
        <item x="234"/>
        <item x="479"/>
        <item x="229"/>
        <item x="20"/>
        <item x="988"/>
        <item x="804"/>
        <item x="859"/>
        <item x="645"/>
        <item x="1008"/>
        <item x="116"/>
        <item x="975"/>
        <item x="569"/>
        <item x="786"/>
        <item x="832"/>
        <item x="741"/>
        <item x="666"/>
        <item x="677"/>
        <item x="682"/>
        <item x="567"/>
        <item x="782"/>
        <item x="991"/>
        <item x="649"/>
        <item x="110"/>
        <item x="141"/>
        <item x="37"/>
        <item x="186"/>
        <item x="915"/>
        <item x="87"/>
        <item x="897"/>
        <item x="483"/>
        <item x="431"/>
        <item x="565"/>
        <item x="834"/>
        <item x="1013"/>
        <item x="45"/>
        <item x="961"/>
        <item x="878"/>
        <item x="142"/>
        <item x="867"/>
        <item x="394"/>
        <item x="501"/>
        <item x="135"/>
        <item x="491"/>
        <item x="805"/>
        <item x="511"/>
        <item x="675"/>
        <item x="1051"/>
        <item x="468"/>
        <item x="326"/>
        <item x="385"/>
        <item x="959"/>
        <item x="544"/>
        <item x="158"/>
        <item x="966"/>
        <item x="708"/>
        <item x="594"/>
        <item x="537"/>
        <item x="185"/>
        <item x="319"/>
        <item x="296"/>
        <item x="303"/>
        <item x="238"/>
        <item x="492"/>
        <item x="175"/>
        <item x="40"/>
        <item x="729"/>
        <item x="155"/>
        <item x="166"/>
        <item x="274"/>
        <item x="626"/>
        <item x="1011"/>
        <item x="617"/>
        <item x="257"/>
        <item x="954"/>
        <item x="56"/>
        <item x="65"/>
        <item x="808"/>
        <item x="470"/>
        <item x="919"/>
        <item x="648"/>
        <item x="997"/>
        <item x="248"/>
        <item x="453"/>
        <item x="1082"/>
        <item x="55"/>
        <item x="1000"/>
        <item x="510"/>
        <item x="777"/>
        <item x="827"/>
        <item x="387"/>
        <item x="717"/>
        <item x="270"/>
        <item x="803"/>
        <item x="683"/>
        <item x="896"/>
        <item x="993"/>
        <item x="556"/>
        <item x="403"/>
        <item x="188"/>
        <item x="236"/>
        <item x="39"/>
        <item x="63"/>
        <item x="550"/>
        <item x="829"/>
        <item x="1071"/>
        <item x="228"/>
        <item x="1005"/>
        <item x="942"/>
        <item x="745"/>
        <item x="284"/>
        <item x="848"/>
        <item x="49"/>
        <item x="318"/>
        <item x="322"/>
        <item x="566"/>
        <item x="471"/>
        <item x="84"/>
        <item x="869"/>
        <item x="547"/>
        <item x="499"/>
        <item x="490"/>
        <item x="680"/>
        <item x="908"/>
        <item x="596"/>
        <item x="106"/>
        <item x="714"/>
        <item x="419"/>
        <item x="433"/>
        <item x="405"/>
        <item x="432"/>
        <item x="115"/>
        <item x="497"/>
        <item x="853"/>
        <item x="78"/>
        <item x="535"/>
        <item x="531"/>
        <item x="1044"/>
        <item x="489"/>
        <item x="1024"/>
        <item x="452"/>
        <item x="144"/>
        <item x="634"/>
        <item x="226"/>
        <item x="764"/>
        <item x="104"/>
        <item x="1032"/>
        <item x="858"/>
        <item x="797"/>
        <item x="83"/>
        <item x="347"/>
        <item x="911"/>
        <item x="429"/>
        <item x="695"/>
        <item x="139"/>
        <item x="731"/>
        <item x="613"/>
        <item x="947"/>
        <item x="305"/>
        <item x="1085"/>
        <item x="351"/>
        <item x="886"/>
        <item x="776"/>
        <item x="22"/>
        <item x="293"/>
        <item x="473"/>
        <item x="1083"/>
        <item x="33"/>
        <item x="369"/>
        <item x="68"/>
        <item x="940"/>
        <item x="540"/>
        <item x="587"/>
        <item x="705"/>
        <item x="595"/>
        <item x="259"/>
        <item x="299"/>
        <item x="75"/>
        <item x="140"/>
        <item x="400"/>
        <item x="580"/>
        <item x="577"/>
        <item x="1070"/>
        <item x="762"/>
        <item x="36"/>
        <item x="822"/>
        <item x="466"/>
        <item x="876"/>
        <item x="643"/>
        <item x="391"/>
        <item x="602"/>
        <item x="796"/>
        <item x="826"/>
        <item x="823"/>
        <item x="817"/>
        <item x="493"/>
        <item x="818"/>
        <item x="79"/>
        <item x="126"/>
        <item x="237"/>
        <item x="852"/>
        <item x="635"/>
        <item x="770"/>
        <item x="388"/>
        <item x="767"/>
        <item x="311"/>
        <item x="269"/>
        <item x="410"/>
        <item x="43"/>
        <item x="52"/>
        <item x="606"/>
        <item x="291"/>
        <item x="349"/>
        <item x="321"/>
        <item x="365"/>
        <item x="383"/>
        <item x="1037"/>
        <item x="41"/>
        <item x="225"/>
        <item x="415"/>
        <item x="1056"/>
        <item x="38"/>
        <item x="1020"/>
        <item x="1038"/>
        <item x="884"/>
        <item x="336"/>
        <item x="558"/>
        <item x="640"/>
        <item x="287"/>
        <item x="611"/>
        <item x="61"/>
        <item x="802"/>
        <item x="333"/>
        <item x="128"/>
        <item x="209"/>
        <item x="456"/>
        <item x="214"/>
        <item x="197"/>
        <item x="972"/>
        <item x="2"/>
        <item x="393"/>
        <item x="481"/>
        <item x="16"/>
        <item x="364"/>
        <item x="426"/>
        <item x="985"/>
        <item x="536"/>
        <item x="1004"/>
        <item x="673"/>
        <item x="112"/>
        <item x="341"/>
        <item x="824"/>
        <item x="98"/>
        <item x="76"/>
        <item x="934"/>
        <item x="137"/>
        <item x="657"/>
        <item x="1069"/>
        <item x="735"/>
        <item x="970"/>
        <item x="557"/>
        <item x="475"/>
        <item x="522"/>
        <item x="506"/>
        <item x="35"/>
        <item x="355"/>
        <item x="921"/>
        <item x="910"/>
        <item x="568"/>
        <item x="1059"/>
        <item x="69"/>
        <item x="792"/>
        <item x="927"/>
        <item x="334"/>
        <item x="711"/>
        <item x="344"/>
        <item x="244"/>
        <item x="50"/>
        <item x="877"/>
        <item x="996"/>
        <item x="71"/>
        <item x="136"/>
        <item x="686"/>
        <item x="806"/>
        <item x="999"/>
        <item x="246"/>
        <item x="902"/>
        <item x="539"/>
        <item x="719"/>
        <item x="437"/>
        <item x="513"/>
        <item x="982"/>
        <item x="874"/>
        <item x="354"/>
        <item x="571"/>
        <item x="120"/>
        <item x="463"/>
        <item x="962"/>
        <item x="624"/>
        <item x="581"/>
        <item x="249"/>
        <item x="308"/>
        <item x="173"/>
        <item x="86"/>
        <item x="828"/>
        <item x="747"/>
        <item x="370"/>
        <item x="541"/>
        <item x="66"/>
        <item x="871"/>
        <item x="409"/>
        <item x="203"/>
        <item x="545"/>
        <item x="199"/>
        <item x="563"/>
        <item x="983"/>
        <item x="384"/>
        <item x="671"/>
        <item x="342"/>
        <item x="841"/>
        <item x="395"/>
        <item x="663"/>
        <item x="950"/>
        <item x="313"/>
        <item x="713"/>
        <item x="526"/>
        <item x="47"/>
        <item x="984"/>
        <item x="210"/>
        <item x="223"/>
        <item x="799"/>
        <item x="439"/>
        <item x="941"/>
        <item x="160"/>
        <item x="601"/>
        <item x="790"/>
        <item x="88"/>
        <item x="1043"/>
        <item x="200"/>
        <item x="872"/>
        <item x="95"/>
        <item x="854"/>
        <item x="627"/>
        <item x="54"/>
        <item x="578"/>
        <item x="91"/>
        <item x="890"/>
        <item x="605"/>
        <item x="1088"/>
        <item x="147"/>
        <item x="164"/>
        <item x="603"/>
        <item x="561"/>
        <item x="1033"/>
        <item x="564"/>
        <item x="368"/>
        <item x="1053"/>
        <item x="113"/>
        <item x="304"/>
        <item x="1030"/>
        <item x="1064"/>
        <item x="485"/>
        <item x="283"/>
        <item x="3"/>
        <item x="1026"/>
        <item x="508"/>
        <item x="1091"/>
        <item x="399"/>
        <item x="256"/>
        <item x="739"/>
        <item x="486"/>
        <item x="860"/>
        <item x="591"/>
        <item x="901"/>
        <item x="687"/>
        <item x="681"/>
        <item x="562"/>
        <item x="93"/>
        <item x="1090"/>
        <item x="416"/>
        <item x="235"/>
        <item x="413"/>
        <item x="938"/>
        <item x="359"/>
        <item x="1076"/>
        <item x="373"/>
        <item x="814"/>
        <item x="82"/>
        <item x="51"/>
        <item x="518"/>
        <item x="981"/>
        <item x="286"/>
        <item x="724"/>
        <item x="1084"/>
        <item x="1021"/>
        <item x="371"/>
        <item x="178"/>
        <item x="694"/>
        <item x="637"/>
        <item x="527"/>
        <item x="328"/>
        <item x="728"/>
        <item x="182"/>
        <item x="670"/>
        <item x="554"/>
        <item x="323"/>
        <item x="327"/>
        <item x="903"/>
        <item x="362"/>
        <item x="701"/>
        <item x="515"/>
        <item x="754"/>
        <item x="459"/>
        <item x="379"/>
        <item x="870"/>
        <item x="707"/>
        <item x="57"/>
        <item x="775"/>
        <item x="289"/>
        <item x="612"/>
        <item x="1041"/>
        <item x="26"/>
        <item x="618"/>
        <item x="340"/>
        <item x="851"/>
        <item x="862"/>
        <item x="887"/>
        <item x="183"/>
        <item x="177"/>
        <item x="669"/>
        <item x="267"/>
        <item x="847"/>
        <item x="130"/>
        <item x="381"/>
        <item x="454"/>
        <item x="667"/>
        <item x="1057"/>
        <item x="722"/>
        <item x="769"/>
        <item x="309"/>
        <item x="779"/>
        <item x="659"/>
        <item x="905"/>
        <item x="265"/>
        <item x="460"/>
        <item x="189"/>
        <item x="1072"/>
        <item x="925"/>
        <item x="696"/>
        <item x="1062"/>
        <item x="404"/>
        <item x="127"/>
        <item x="746"/>
        <item x="816"/>
        <item x="1074"/>
        <item x="425"/>
        <item x="90"/>
        <item x="261"/>
        <item x="839"/>
        <item x="406"/>
        <item x="619"/>
        <item x="979"/>
        <item x="922"/>
        <item x="220"/>
        <item x="597"/>
        <item x="716"/>
        <item x="427"/>
        <item x="653"/>
        <item x="105"/>
        <item x="1002"/>
        <item x="467"/>
        <item x="292"/>
        <item x="688"/>
        <item x="1063"/>
        <item x="10"/>
        <item x="89"/>
        <item x="277"/>
        <item x="109"/>
        <item x="753"/>
        <item x="800"/>
        <item x="211"/>
        <item x="262"/>
        <item x="361"/>
        <item x="976"/>
        <item x="477"/>
        <item x="1065"/>
        <item x="156"/>
        <item x="222"/>
        <item x="742"/>
        <item x="883"/>
        <item x="153"/>
        <item x="732"/>
        <item x="880"/>
        <item x="519"/>
        <item x="434"/>
        <item x="935"/>
        <item x="504"/>
        <item x="668"/>
        <item x="1077"/>
        <item x="918"/>
        <item x="18"/>
        <item x="699"/>
        <item x="240"/>
        <item t="default"/>
      </items>
    </pivotField>
    <pivotField showAll="0"/>
    <pivotField showAll="0"/>
    <pivotField showAll="0"/>
    <pivotField axis="axisRow" showAll="0">
      <items count="6">
        <item x="4"/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atient 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EECDEB-7F13-B94B-A83E-94E8E5D7417E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8" firstHeaderRow="1" firstDataRow="1" firstDataCol="1"/>
  <pivotFields count="23">
    <pivotField dataField="1" showAll="0"/>
    <pivotField numFmtId="14" showAll="0">
      <items count="1093">
        <item x="538"/>
        <item x="864"/>
        <item x="1019"/>
        <item x="964"/>
        <item x="276"/>
        <item x="801"/>
        <item x="101"/>
        <item x="916"/>
        <item x="423"/>
        <item x="375"/>
        <item x="402"/>
        <item x="92"/>
        <item x="706"/>
        <item x="765"/>
        <item x="70"/>
        <item x="474"/>
        <item x="1042"/>
        <item x="892"/>
        <item x="1068"/>
        <item x="549"/>
        <item x="448"/>
        <item x="825"/>
        <item x="1035"/>
        <item x="350"/>
        <item x="710"/>
        <item x="148"/>
        <item x="748"/>
        <item x="401"/>
        <item x="442"/>
        <item x="239"/>
        <item x="324"/>
        <item x="255"/>
        <item x="819"/>
        <item x="604"/>
        <item x="358"/>
        <item x="726"/>
        <item x="192"/>
        <item x="898"/>
        <item x="151"/>
        <item x="428"/>
        <item x="438"/>
        <item x="97"/>
        <item x="389"/>
        <item x="737"/>
        <item x="494"/>
        <item x="103"/>
        <item x="783"/>
        <item x="331"/>
        <item x="430"/>
        <item x="585"/>
        <item x="525"/>
        <item x="840"/>
        <item x="1055"/>
        <item x="546"/>
        <item x="516"/>
        <item x="1039"/>
        <item x="184"/>
        <item x="638"/>
        <item x="392"/>
        <item x="171"/>
        <item x="443"/>
        <item x="655"/>
        <item x="42"/>
        <item x="846"/>
        <item x="85"/>
        <item x="346"/>
        <item x="17"/>
        <item x="720"/>
        <item x="1080"/>
        <item x="641"/>
        <item x="949"/>
        <item x="517"/>
        <item x="628"/>
        <item x="912"/>
        <item x="856"/>
        <item x="121"/>
        <item x="684"/>
        <item x="709"/>
        <item x="844"/>
        <item x="891"/>
        <item x="528"/>
        <item x="212"/>
        <item x="94"/>
        <item x="302"/>
        <item x="584"/>
        <item x="441"/>
        <item x="204"/>
        <item x="740"/>
        <item x="698"/>
        <item x="143"/>
        <item x="738"/>
        <item x="314"/>
        <item x="1046"/>
        <item x="579"/>
        <item x="30"/>
        <item x="743"/>
        <item x="271"/>
        <item x="787"/>
        <item x="1022"/>
        <item x="500"/>
        <item x="260"/>
        <item x="868"/>
        <item x="625"/>
        <item x="122"/>
        <item x="5"/>
        <item x="81"/>
        <item x="243"/>
        <item x="253"/>
        <item x="907"/>
        <item x="367"/>
        <item x="600"/>
        <item x="440"/>
        <item x="294"/>
        <item x="7"/>
        <item x="268"/>
        <item x="242"/>
        <item x="372"/>
        <item x="221"/>
        <item x="744"/>
        <item x="407"/>
        <item x="899"/>
        <item x="570"/>
        <item x="99"/>
        <item x="1029"/>
        <item x="943"/>
        <item x="1045"/>
        <item x="971"/>
        <item x="251"/>
        <item x="843"/>
        <item x="124"/>
        <item x="264"/>
        <item x="191"/>
        <item x="150"/>
        <item x="495"/>
        <item x="325"/>
        <item x="658"/>
        <item x="424"/>
        <item x="937"/>
        <item x="446"/>
        <item x="307"/>
        <item x="422"/>
        <item x="704"/>
        <item x="548"/>
        <item x="589"/>
        <item x="610"/>
        <item x="343"/>
        <item x="574"/>
        <item x="582"/>
        <item x="861"/>
        <item x="788"/>
        <item x="923"/>
        <item x="718"/>
        <item x="1052"/>
        <item x="914"/>
        <item x="457"/>
        <item x="320"/>
        <item x="386"/>
        <item x="755"/>
        <item x="946"/>
        <item x="766"/>
        <item x="1025"/>
        <item x="502"/>
        <item x="53"/>
        <item x="850"/>
        <item x="273"/>
        <item x="329"/>
        <item x="620"/>
        <item x="418"/>
        <item x="119"/>
        <item x="929"/>
        <item x="366"/>
        <item x="752"/>
        <item x="498"/>
        <item x="281"/>
        <item x="672"/>
        <item x="712"/>
        <item x="866"/>
        <item x="521"/>
        <item x="857"/>
        <item x="1078"/>
        <item x="763"/>
        <item x="505"/>
        <item x="13"/>
        <item x="461"/>
        <item x="1054"/>
        <item x="414"/>
        <item x="190"/>
        <item x="161"/>
        <item x="1075"/>
        <item x="14"/>
        <item x="986"/>
        <item x="524"/>
        <item x="781"/>
        <item x="219"/>
        <item x="1018"/>
        <item x="989"/>
        <item x="129"/>
        <item x="67"/>
        <item x="965"/>
        <item x="575"/>
        <item x="893"/>
        <item x="1027"/>
        <item x="614"/>
        <item x="31"/>
        <item x="207"/>
        <item x="757"/>
        <item x="759"/>
        <item x="32"/>
        <item x="572"/>
        <item x="1089"/>
        <item x="15"/>
        <item x="263"/>
        <item x="1087"/>
        <item x="266"/>
        <item x="181"/>
        <item x="374"/>
        <item x="543"/>
        <item x="939"/>
        <item x="398"/>
        <item x="885"/>
        <item x="412"/>
        <item x="967"/>
        <item x="693"/>
        <item x="512"/>
        <item x="1040"/>
        <item x="217"/>
        <item x="849"/>
        <item x="179"/>
        <item x="593"/>
        <item x="532"/>
        <item x="909"/>
        <item x="1016"/>
        <item x="815"/>
        <item x="227"/>
        <item x="590"/>
        <item x="316"/>
        <item x="630"/>
        <item x="213"/>
        <item x="396"/>
        <item x="1061"/>
        <item x="12"/>
        <item x="376"/>
        <item x="650"/>
        <item x="280"/>
        <item x="417"/>
        <item x="107"/>
        <item x="831"/>
        <item x="447"/>
        <item x="998"/>
        <item x="288"/>
        <item x="583"/>
        <item x="167"/>
        <item x="523"/>
        <item x="1081"/>
        <item x="201"/>
        <item x="586"/>
        <item x="957"/>
        <item x="174"/>
        <item x="727"/>
        <item x="774"/>
        <item x="588"/>
        <item x="1"/>
        <item x="59"/>
        <item x="656"/>
        <item x="980"/>
        <item x="46"/>
        <item x="875"/>
        <item x="295"/>
        <item x="723"/>
        <item x="559"/>
        <item x="906"/>
        <item x="952"/>
        <item x="58"/>
        <item x="360"/>
        <item x="1014"/>
        <item x="149"/>
        <item x="445"/>
        <item x="6"/>
        <item x="1086"/>
        <item x="760"/>
        <item x="247"/>
        <item x="960"/>
        <item x="279"/>
        <item x="180"/>
        <item x="928"/>
        <item x="552"/>
        <item x="462"/>
        <item x="1058"/>
        <item x="676"/>
        <item x="576"/>
        <item x="25"/>
        <item x="408"/>
        <item x="689"/>
        <item x="254"/>
        <item x="1060"/>
        <item x="154"/>
        <item x="118"/>
        <item x="44"/>
        <item x="881"/>
        <item x="913"/>
        <item x="152"/>
        <item x="833"/>
        <item x="700"/>
        <item x="117"/>
        <item x="924"/>
        <item x="96"/>
        <item x="133"/>
        <item x="4"/>
        <item x="771"/>
        <item x="163"/>
        <item x="697"/>
        <item x="888"/>
        <item x="882"/>
        <item x="837"/>
        <item x="599"/>
        <item x="632"/>
        <item x="1012"/>
        <item x="27"/>
        <item x="157"/>
        <item x="478"/>
        <item x="622"/>
        <item x="956"/>
        <item x="170"/>
        <item x="138"/>
        <item x="80"/>
        <item x="529"/>
        <item x="703"/>
        <item x="631"/>
        <item x="992"/>
        <item x="835"/>
        <item x="795"/>
        <item x="646"/>
        <item x="820"/>
        <item x="609"/>
        <item x="733"/>
        <item x="978"/>
        <item x="615"/>
        <item x="159"/>
        <item x="449"/>
        <item x="662"/>
        <item x="749"/>
        <item x="730"/>
        <item x="895"/>
        <item x="202"/>
        <item x="496"/>
        <item x="734"/>
        <item x="974"/>
        <item x="450"/>
        <item x="162"/>
        <item x="335"/>
        <item x="785"/>
        <item x="873"/>
        <item x="8"/>
        <item x="1023"/>
        <item x="363"/>
        <item x="205"/>
        <item x="534"/>
        <item x="216"/>
        <item x="72"/>
        <item x="24"/>
        <item x="933"/>
        <item x="198"/>
        <item x="134"/>
        <item x="948"/>
        <item x="623"/>
        <item x="789"/>
        <item x="73"/>
        <item x="758"/>
        <item x="194"/>
        <item x="272"/>
        <item x="165"/>
        <item x="317"/>
        <item x="114"/>
        <item x="123"/>
        <item x="1050"/>
        <item x="487"/>
        <item x="900"/>
        <item x="821"/>
        <item x="598"/>
        <item x="810"/>
        <item x="1047"/>
        <item x="278"/>
        <item x="29"/>
        <item x="1028"/>
        <item x="592"/>
        <item x="813"/>
        <item x="647"/>
        <item x="108"/>
        <item x="953"/>
        <item x="533"/>
        <item x="21"/>
        <item x="836"/>
        <item x="380"/>
        <item x="863"/>
        <item x="1003"/>
        <item x="794"/>
        <item x="1036"/>
        <item x="193"/>
        <item x="1007"/>
        <item x="798"/>
        <item x="488"/>
        <item x="879"/>
        <item x="285"/>
        <item x="644"/>
        <item x="784"/>
        <item x="969"/>
        <item x="348"/>
        <item x="842"/>
        <item x="1001"/>
        <item x="482"/>
        <item x="1079"/>
        <item x="480"/>
        <item x="772"/>
        <item x="607"/>
        <item x="250"/>
        <item x="472"/>
        <item x="306"/>
        <item x="301"/>
        <item x="945"/>
        <item x="520"/>
        <item x="330"/>
        <item x="651"/>
        <item x="435"/>
        <item x="337"/>
        <item x="310"/>
        <item x="542"/>
        <item x="187"/>
        <item x="811"/>
        <item x="77"/>
        <item x="560"/>
        <item x="636"/>
        <item x="241"/>
        <item x="685"/>
        <item x="639"/>
        <item x="1006"/>
        <item x="931"/>
        <item x="11"/>
        <item x="111"/>
        <item x="1009"/>
        <item x="951"/>
        <item x="102"/>
        <item x="397"/>
        <item x="297"/>
        <item x="282"/>
        <item x="34"/>
        <item x="894"/>
        <item x="176"/>
        <item x="169"/>
        <item x="100"/>
        <item x="809"/>
        <item x="926"/>
        <item x="977"/>
        <item x="356"/>
        <item x="1066"/>
        <item x="987"/>
        <item x="530"/>
        <item x="838"/>
        <item x="420"/>
        <item x="378"/>
        <item x="621"/>
        <item x="132"/>
        <item x="352"/>
        <item x="224"/>
        <item x="725"/>
        <item x="208"/>
        <item x="245"/>
        <item x="555"/>
        <item x="0"/>
        <item x="507"/>
        <item x="218"/>
        <item x="195"/>
        <item x="920"/>
        <item x="721"/>
        <item x="345"/>
        <item x="233"/>
        <item x="865"/>
        <item x="28"/>
        <item x="652"/>
        <item x="955"/>
        <item x="146"/>
        <item x="845"/>
        <item x="778"/>
        <item x="444"/>
        <item x="231"/>
        <item x="661"/>
        <item x="451"/>
        <item x="944"/>
        <item x="62"/>
        <item x="206"/>
        <item x="1015"/>
        <item x="484"/>
        <item x="476"/>
        <item x="702"/>
        <item x="64"/>
        <item x="465"/>
        <item x="678"/>
        <item x="679"/>
        <item x="353"/>
        <item x="298"/>
        <item x="963"/>
        <item x="503"/>
        <item x="382"/>
        <item x="932"/>
        <item x="1010"/>
        <item x="553"/>
        <item x="642"/>
        <item x="664"/>
        <item x="436"/>
        <item x="469"/>
        <item x="339"/>
        <item x="958"/>
        <item x="332"/>
        <item x="145"/>
        <item x="889"/>
        <item x="23"/>
        <item x="230"/>
        <item x="411"/>
        <item x="131"/>
        <item x="125"/>
        <item x="1073"/>
        <item x="275"/>
        <item x="674"/>
        <item x="509"/>
        <item x="608"/>
        <item x="48"/>
        <item x="1067"/>
        <item x="995"/>
        <item x="973"/>
        <item x="904"/>
        <item x="756"/>
        <item x="252"/>
        <item x="616"/>
        <item x="750"/>
        <item x="629"/>
        <item x="1049"/>
        <item x="458"/>
        <item x="377"/>
        <item x="1034"/>
        <item x="1031"/>
        <item x="994"/>
        <item x="968"/>
        <item x="290"/>
        <item x="421"/>
        <item x="232"/>
        <item x="74"/>
        <item x="751"/>
        <item x="357"/>
        <item x="312"/>
        <item x="692"/>
        <item x="196"/>
        <item x="793"/>
        <item x="990"/>
        <item x="665"/>
        <item x="654"/>
        <item x="573"/>
        <item x="773"/>
        <item x="917"/>
        <item x="514"/>
        <item x="930"/>
        <item x="60"/>
        <item x="736"/>
        <item x="338"/>
        <item x="715"/>
        <item x="660"/>
        <item x="455"/>
        <item x="464"/>
        <item x="791"/>
        <item x="168"/>
        <item x="172"/>
        <item x="258"/>
        <item x="19"/>
        <item x="690"/>
        <item x="300"/>
        <item x="1048"/>
        <item x="780"/>
        <item x="768"/>
        <item x="855"/>
        <item x="807"/>
        <item x="315"/>
        <item x="390"/>
        <item x="1017"/>
        <item x="761"/>
        <item x="551"/>
        <item x="830"/>
        <item x="936"/>
        <item x="633"/>
        <item x="812"/>
        <item x="9"/>
        <item x="691"/>
        <item x="215"/>
        <item x="234"/>
        <item x="479"/>
        <item x="229"/>
        <item x="20"/>
        <item x="988"/>
        <item x="804"/>
        <item x="859"/>
        <item x="645"/>
        <item x="1008"/>
        <item x="116"/>
        <item x="975"/>
        <item x="569"/>
        <item x="786"/>
        <item x="832"/>
        <item x="741"/>
        <item x="666"/>
        <item x="677"/>
        <item x="682"/>
        <item x="567"/>
        <item x="782"/>
        <item x="991"/>
        <item x="649"/>
        <item x="110"/>
        <item x="141"/>
        <item x="37"/>
        <item x="186"/>
        <item x="915"/>
        <item x="87"/>
        <item x="897"/>
        <item x="483"/>
        <item x="431"/>
        <item x="565"/>
        <item x="834"/>
        <item x="1013"/>
        <item x="45"/>
        <item x="961"/>
        <item x="878"/>
        <item x="142"/>
        <item x="867"/>
        <item x="394"/>
        <item x="501"/>
        <item x="135"/>
        <item x="491"/>
        <item x="805"/>
        <item x="511"/>
        <item x="675"/>
        <item x="1051"/>
        <item x="468"/>
        <item x="326"/>
        <item x="385"/>
        <item x="959"/>
        <item x="544"/>
        <item x="158"/>
        <item x="966"/>
        <item x="708"/>
        <item x="594"/>
        <item x="537"/>
        <item x="185"/>
        <item x="319"/>
        <item x="296"/>
        <item x="303"/>
        <item x="238"/>
        <item x="492"/>
        <item x="175"/>
        <item x="40"/>
        <item x="729"/>
        <item x="155"/>
        <item x="166"/>
        <item x="274"/>
        <item x="626"/>
        <item x="1011"/>
        <item x="617"/>
        <item x="257"/>
        <item x="954"/>
        <item x="56"/>
        <item x="65"/>
        <item x="808"/>
        <item x="470"/>
        <item x="919"/>
        <item x="648"/>
        <item x="997"/>
        <item x="248"/>
        <item x="453"/>
        <item x="1082"/>
        <item x="55"/>
        <item x="1000"/>
        <item x="510"/>
        <item x="777"/>
        <item x="827"/>
        <item x="387"/>
        <item x="717"/>
        <item x="270"/>
        <item x="803"/>
        <item x="683"/>
        <item x="896"/>
        <item x="993"/>
        <item x="556"/>
        <item x="403"/>
        <item x="188"/>
        <item x="236"/>
        <item x="39"/>
        <item x="63"/>
        <item x="550"/>
        <item x="829"/>
        <item x="1071"/>
        <item x="228"/>
        <item x="1005"/>
        <item x="942"/>
        <item x="745"/>
        <item x="284"/>
        <item x="848"/>
        <item x="49"/>
        <item x="318"/>
        <item x="322"/>
        <item x="566"/>
        <item x="471"/>
        <item x="84"/>
        <item x="869"/>
        <item x="547"/>
        <item x="499"/>
        <item x="490"/>
        <item x="680"/>
        <item x="908"/>
        <item x="596"/>
        <item x="106"/>
        <item x="714"/>
        <item x="419"/>
        <item x="433"/>
        <item x="405"/>
        <item x="432"/>
        <item x="115"/>
        <item x="497"/>
        <item x="853"/>
        <item x="78"/>
        <item x="535"/>
        <item x="531"/>
        <item x="1044"/>
        <item x="489"/>
        <item x="1024"/>
        <item x="452"/>
        <item x="144"/>
        <item x="634"/>
        <item x="226"/>
        <item x="764"/>
        <item x="104"/>
        <item x="1032"/>
        <item x="858"/>
        <item x="797"/>
        <item x="83"/>
        <item x="347"/>
        <item x="911"/>
        <item x="429"/>
        <item x="695"/>
        <item x="139"/>
        <item x="731"/>
        <item x="613"/>
        <item x="947"/>
        <item x="305"/>
        <item x="1085"/>
        <item x="351"/>
        <item x="886"/>
        <item x="776"/>
        <item x="22"/>
        <item x="293"/>
        <item x="473"/>
        <item x="1083"/>
        <item x="33"/>
        <item x="369"/>
        <item x="68"/>
        <item x="940"/>
        <item x="540"/>
        <item x="587"/>
        <item x="705"/>
        <item x="595"/>
        <item x="259"/>
        <item x="299"/>
        <item x="75"/>
        <item x="140"/>
        <item x="400"/>
        <item x="580"/>
        <item x="577"/>
        <item x="1070"/>
        <item x="762"/>
        <item x="36"/>
        <item x="822"/>
        <item x="466"/>
        <item x="876"/>
        <item x="643"/>
        <item x="391"/>
        <item x="602"/>
        <item x="796"/>
        <item x="826"/>
        <item x="823"/>
        <item x="817"/>
        <item x="493"/>
        <item x="818"/>
        <item x="79"/>
        <item x="126"/>
        <item x="237"/>
        <item x="852"/>
        <item x="635"/>
        <item x="770"/>
        <item x="388"/>
        <item x="767"/>
        <item x="311"/>
        <item x="269"/>
        <item x="410"/>
        <item x="43"/>
        <item x="52"/>
        <item x="606"/>
        <item x="291"/>
        <item x="349"/>
        <item x="321"/>
        <item x="365"/>
        <item x="383"/>
        <item x="1037"/>
        <item x="41"/>
        <item x="225"/>
        <item x="415"/>
        <item x="1056"/>
        <item x="38"/>
        <item x="1020"/>
        <item x="1038"/>
        <item x="884"/>
        <item x="336"/>
        <item x="558"/>
        <item x="640"/>
        <item x="287"/>
        <item x="611"/>
        <item x="61"/>
        <item x="802"/>
        <item x="333"/>
        <item x="128"/>
        <item x="209"/>
        <item x="456"/>
        <item x="214"/>
        <item x="197"/>
        <item x="972"/>
        <item x="2"/>
        <item x="393"/>
        <item x="481"/>
        <item x="16"/>
        <item x="364"/>
        <item x="426"/>
        <item x="985"/>
        <item x="536"/>
        <item x="1004"/>
        <item x="673"/>
        <item x="112"/>
        <item x="341"/>
        <item x="824"/>
        <item x="98"/>
        <item x="76"/>
        <item x="934"/>
        <item x="137"/>
        <item x="657"/>
        <item x="1069"/>
        <item x="735"/>
        <item x="970"/>
        <item x="557"/>
        <item x="475"/>
        <item x="522"/>
        <item x="506"/>
        <item x="35"/>
        <item x="355"/>
        <item x="921"/>
        <item x="910"/>
        <item x="568"/>
        <item x="1059"/>
        <item x="69"/>
        <item x="792"/>
        <item x="927"/>
        <item x="334"/>
        <item x="711"/>
        <item x="344"/>
        <item x="244"/>
        <item x="50"/>
        <item x="877"/>
        <item x="996"/>
        <item x="71"/>
        <item x="136"/>
        <item x="686"/>
        <item x="806"/>
        <item x="999"/>
        <item x="246"/>
        <item x="902"/>
        <item x="539"/>
        <item x="719"/>
        <item x="437"/>
        <item x="513"/>
        <item x="982"/>
        <item x="874"/>
        <item x="354"/>
        <item x="571"/>
        <item x="120"/>
        <item x="463"/>
        <item x="962"/>
        <item x="624"/>
        <item x="581"/>
        <item x="249"/>
        <item x="308"/>
        <item x="173"/>
        <item x="86"/>
        <item x="828"/>
        <item x="747"/>
        <item x="370"/>
        <item x="541"/>
        <item x="66"/>
        <item x="871"/>
        <item x="409"/>
        <item x="203"/>
        <item x="545"/>
        <item x="199"/>
        <item x="563"/>
        <item x="983"/>
        <item x="384"/>
        <item x="671"/>
        <item x="342"/>
        <item x="841"/>
        <item x="395"/>
        <item x="663"/>
        <item x="950"/>
        <item x="313"/>
        <item x="713"/>
        <item x="526"/>
        <item x="47"/>
        <item x="984"/>
        <item x="210"/>
        <item x="223"/>
        <item x="799"/>
        <item x="439"/>
        <item x="941"/>
        <item x="160"/>
        <item x="601"/>
        <item x="790"/>
        <item x="88"/>
        <item x="1043"/>
        <item x="200"/>
        <item x="872"/>
        <item x="95"/>
        <item x="854"/>
        <item x="627"/>
        <item x="54"/>
        <item x="578"/>
        <item x="91"/>
        <item x="890"/>
        <item x="605"/>
        <item x="1088"/>
        <item x="147"/>
        <item x="164"/>
        <item x="603"/>
        <item x="561"/>
        <item x="1033"/>
        <item x="564"/>
        <item x="368"/>
        <item x="1053"/>
        <item x="113"/>
        <item x="304"/>
        <item x="1030"/>
        <item x="1064"/>
        <item x="485"/>
        <item x="283"/>
        <item x="3"/>
        <item x="1026"/>
        <item x="508"/>
        <item x="1091"/>
        <item x="399"/>
        <item x="256"/>
        <item x="739"/>
        <item x="486"/>
        <item x="860"/>
        <item x="591"/>
        <item x="901"/>
        <item x="687"/>
        <item x="681"/>
        <item x="562"/>
        <item x="93"/>
        <item x="1090"/>
        <item x="416"/>
        <item x="235"/>
        <item x="413"/>
        <item x="938"/>
        <item x="359"/>
        <item x="1076"/>
        <item x="373"/>
        <item x="814"/>
        <item x="82"/>
        <item x="51"/>
        <item x="518"/>
        <item x="981"/>
        <item x="286"/>
        <item x="724"/>
        <item x="1084"/>
        <item x="1021"/>
        <item x="371"/>
        <item x="178"/>
        <item x="694"/>
        <item x="637"/>
        <item x="527"/>
        <item x="328"/>
        <item x="728"/>
        <item x="182"/>
        <item x="670"/>
        <item x="554"/>
        <item x="323"/>
        <item x="327"/>
        <item x="903"/>
        <item x="362"/>
        <item x="701"/>
        <item x="515"/>
        <item x="754"/>
        <item x="459"/>
        <item x="379"/>
        <item x="870"/>
        <item x="707"/>
        <item x="57"/>
        <item x="775"/>
        <item x="289"/>
        <item x="612"/>
        <item x="1041"/>
        <item x="26"/>
        <item x="618"/>
        <item x="340"/>
        <item x="851"/>
        <item x="862"/>
        <item x="887"/>
        <item x="183"/>
        <item x="177"/>
        <item x="669"/>
        <item x="267"/>
        <item x="847"/>
        <item x="130"/>
        <item x="381"/>
        <item x="454"/>
        <item x="667"/>
        <item x="1057"/>
        <item x="722"/>
        <item x="769"/>
        <item x="309"/>
        <item x="779"/>
        <item x="659"/>
        <item x="905"/>
        <item x="265"/>
        <item x="460"/>
        <item x="189"/>
        <item x="1072"/>
        <item x="925"/>
        <item x="696"/>
        <item x="1062"/>
        <item x="404"/>
        <item x="127"/>
        <item x="746"/>
        <item x="816"/>
        <item x="1074"/>
        <item x="425"/>
        <item x="90"/>
        <item x="261"/>
        <item x="839"/>
        <item x="406"/>
        <item x="619"/>
        <item x="979"/>
        <item x="922"/>
        <item x="220"/>
        <item x="597"/>
        <item x="716"/>
        <item x="427"/>
        <item x="653"/>
        <item x="105"/>
        <item x="1002"/>
        <item x="467"/>
        <item x="292"/>
        <item x="688"/>
        <item x="1063"/>
        <item x="10"/>
        <item x="89"/>
        <item x="277"/>
        <item x="109"/>
        <item x="753"/>
        <item x="800"/>
        <item x="211"/>
        <item x="262"/>
        <item x="361"/>
        <item x="976"/>
        <item x="477"/>
        <item x="1065"/>
        <item x="156"/>
        <item x="222"/>
        <item x="742"/>
        <item x="883"/>
        <item x="153"/>
        <item x="732"/>
        <item x="880"/>
        <item x="519"/>
        <item x="434"/>
        <item x="935"/>
        <item x="504"/>
        <item x="668"/>
        <item x="1077"/>
        <item x="918"/>
        <item x="18"/>
        <item x="699"/>
        <item x="240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atient Id" fld="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E4525F-BE28-B844-A67E-7AEA350074CD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G3:H15" firstHeaderRow="1" firstDataRow="1" firstDataCol="1"/>
  <pivotFields count="23">
    <pivotField showAll="0"/>
    <pivotField numFmtId="14" showAll="0">
      <items count="1093">
        <item x="538"/>
        <item x="864"/>
        <item x="1019"/>
        <item x="964"/>
        <item x="276"/>
        <item x="801"/>
        <item x="101"/>
        <item x="916"/>
        <item x="423"/>
        <item x="375"/>
        <item x="402"/>
        <item x="92"/>
        <item x="706"/>
        <item x="765"/>
        <item x="70"/>
        <item x="474"/>
        <item x="1042"/>
        <item x="892"/>
        <item x="1068"/>
        <item x="549"/>
        <item x="448"/>
        <item x="825"/>
        <item x="1035"/>
        <item x="350"/>
        <item x="710"/>
        <item x="148"/>
        <item x="748"/>
        <item x="401"/>
        <item x="442"/>
        <item x="239"/>
        <item x="324"/>
        <item x="255"/>
        <item x="819"/>
        <item x="604"/>
        <item x="358"/>
        <item x="726"/>
        <item x="192"/>
        <item x="898"/>
        <item x="151"/>
        <item x="428"/>
        <item x="438"/>
        <item x="97"/>
        <item x="389"/>
        <item x="737"/>
        <item x="494"/>
        <item x="103"/>
        <item x="783"/>
        <item x="331"/>
        <item x="430"/>
        <item x="585"/>
        <item x="525"/>
        <item x="840"/>
        <item x="1055"/>
        <item x="546"/>
        <item x="516"/>
        <item x="1039"/>
        <item x="184"/>
        <item x="638"/>
        <item x="392"/>
        <item x="171"/>
        <item x="443"/>
        <item x="655"/>
        <item x="42"/>
        <item x="846"/>
        <item x="85"/>
        <item x="346"/>
        <item x="17"/>
        <item x="720"/>
        <item x="1080"/>
        <item x="641"/>
        <item x="949"/>
        <item x="517"/>
        <item x="628"/>
        <item x="912"/>
        <item x="856"/>
        <item x="121"/>
        <item x="684"/>
        <item x="709"/>
        <item x="844"/>
        <item x="891"/>
        <item x="528"/>
        <item x="212"/>
        <item x="94"/>
        <item x="302"/>
        <item x="584"/>
        <item x="441"/>
        <item x="204"/>
        <item x="740"/>
        <item x="698"/>
        <item x="143"/>
        <item x="738"/>
        <item x="314"/>
        <item x="1046"/>
        <item x="579"/>
        <item x="30"/>
        <item x="743"/>
        <item x="271"/>
        <item x="787"/>
        <item x="1022"/>
        <item x="500"/>
        <item x="260"/>
        <item x="868"/>
        <item x="625"/>
        <item x="122"/>
        <item x="5"/>
        <item x="81"/>
        <item x="243"/>
        <item x="253"/>
        <item x="907"/>
        <item x="367"/>
        <item x="600"/>
        <item x="440"/>
        <item x="294"/>
        <item x="7"/>
        <item x="268"/>
        <item x="242"/>
        <item x="372"/>
        <item x="221"/>
        <item x="744"/>
        <item x="407"/>
        <item x="899"/>
        <item x="570"/>
        <item x="99"/>
        <item x="1029"/>
        <item x="943"/>
        <item x="1045"/>
        <item x="971"/>
        <item x="251"/>
        <item x="843"/>
        <item x="124"/>
        <item x="264"/>
        <item x="191"/>
        <item x="150"/>
        <item x="495"/>
        <item x="325"/>
        <item x="658"/>
        <item x="424"/>
        <item x="937"/>
        <item x="446"/>
        <item x="307"/>
        <item x="422"/>
        <item x="704"/>
        <item x="548"/>
        <item x="589"/>
        <item x="610"/>
        <item x="343"/>
        <item x="574"/>
        <item x="582"/>
        <item x="861"/>
        <item x="788"/>
        <item x="923"/>
        <item x="718"/>
        <item x="1052"/>
        <item x="914"/>
        <item x="457"/>
        <item x="320"/>
        <item x="386"/>
        <item x="755"/>
        <item x="946"/>
        <item x="766"/>
        <item x="1025"/>
        <item x="502"/>
        <item x="53"/>
        <item x="850"/>
        <item x="273"/>
        <item x="329"/>
        <item x="620"/>
        <item x="418"/>
        <item x="119"/>
        <item x="929"/>
        <item x="366"/>
        <item x="752"/>
        <item x="498"/>
        <item x="281"/>
        <item x="672"/>
        <item x="712"/>
        <item x="866"/>
        <item x="521"/>
        <item x="857"/>
        <item x="1078"/>
        <item x="763"/>
        <item x="505"/>
        <item x="13"/>
        <item x="461"/>
        <item x="1054"/>
        <item x="414"/>
        <item x="190"/>
        <item x="161"/>
        <item x="1075"/>
        <item x="14"/>
        <item x="986"/>
        <item x="524"/>
        <item x="781"/>
        <item x="219"/>
        <item x="1018"/>
        <item x="989"/>
        <item x="129"/>
        <item x="67"/>
        <item x="965"/>
        <item x="575"/>
        <item x="893"/>
        <item x="1027"/>
        <item x="614"/>
        <item x="31"/>
        <item x="207"/>
        <item x="757"/>
        <item x="759"/>
        <item x="32"/>
        <item x="572"/>
        <item x="1089"/>
        <item x="15"/>
        <item x="263"/>
        <item x="1087"/>
        <item x="266"/>
        <item x="181"/>
        <item x="374"/>
        <item x="543"/>
        <item x="939"/>
        <item x="398"/>
        <item x="885"/>
        <item x="412"/>
        <item x="967"/>
        <item x="693"/>
        <item x="512"/>
        <item x="1040"/>
        <item x="217"/>
        <item x="849"/>
        <item x="179"/>
        <item x="593"/>
        <item x="532"/>
        <item x="909"/>
        <item x="1016"/>
        <item x="815"/>
        <item x="227"/>
        <item x="590"/>
        <item x="316"/>
        <item x="630"/>
        <item x="213"/>
        <item x="396"/>
        <item x="1061"/>
        <item x="12"/>
        <item x="376"/>
        <item x="650"/>
        <item x="280"/>
        <item x="417"/>
        <item x="107"/>
        <item x="831"/>
        <item x="447"/>
        <item x="998"/>
        <item x="288"/>
        <item x="583"/>
        <item x="167"/>
        <item x="523"/>
        <item x="1081"/>
        <item x="201"/>
        <item x="586"/>
        <item x="957"/>
        <item x="174"/>
        <item x="727"/>
        <item x="774"/>
        <item x="588"/>
        <item x="1"/>
        <item x="59"/>
        <item x="656"/>
        <item x="980"/>
        <item x="46"/>
        <item x="875"/>
        <item x="295"/>
        <item x="723"/>
        <item x="559"/>
        <item x="906"/>
        <item x="952"/>
        <item x="58"/>
        <item x="360"/>
        <item x="1014"/>
        <item x="149"/>
        <item x="445"/>
        <item x="6"/>
        <item x="1086"/>
        <item x="760"/>
        <item x="247"/>
        <item x="960"/>
        <item x="279"/>
        <item x="180"/>
        <item x="928"/>
        <item x="552"/>
        <item x="462"/>
        <item x="1058"/>
        <item x="676"/>
        <item x="576"/>
        <item x="25"/>
        <item x="408"/>
        <item x="689"/>
        <item x="254"/>
        <item x="1060"/>
        <item x="154"/>
        <item x="118"/>
        <item x="44"/>
        <item x="881"/>
        <item x="913"/>
        <item x="152"/>
        <item x="833"/>
        <item x="700"/>
        <item x="117"/>
        <item x="924"/>
        <item x="96"/>
        <item x="133"/>
        <item x="4"/>
        <item x="771"/>
        <item x="163"/>
        <item x="697"/>
        <item x="888"/>
        <item x="882"/>
        <item x="837"/>
        <item x="599"/>
        <item x="632"/>
        <item x="1012"/>
        <item x="27"/>
        <item x="157"/>
        <item x="478"/>
        <item x="622"/>
        <item x="956"/>
        <item x="170"/>
        <item x="138"/>
        <item x="80"/>
        <item x="529"/>
        <item x="703"/>
        <item x="631"/>
        <item x="992"/>
        <item x="835"/>
        <item x="795"/>
        <item x="646"/>
        <item x="820"/>
        <item x="609"/>
        <item x="733"/>
        <item x="978"/>
        <item x="615"/>
        <item x="159"/>
        <item x="449"/>
        <item x="662"/>
        <item x="749"/>
        <item x="730"/>
        <item x="895"/>
        <item x="202"/>
        <item x="496"/>
        <item x="734"/>
        <item x="974"/>
        <item x="450"/>
        <item x="162"/>
        <item x="335"/>
        <item x="785"/>
        <item x="873"/>
        <item x="8"/>
        <item x="1023"/>
        <item x="363"/>
        <item x="205"/>
        <item x="534"/>
        <item x="216"/>
        <item x="72"/>
        <item x="24"/>
        <item x="933"/>
        <item x="198"/>
        <item x="134"/>
        <item x="948"/>
        <item x="623"/>
        <item x="789"/>
        <item x="73"/>
        <item x="758"/>
        <item x="194"/>
        <item x="272"/>
        <item x="165"/>
        <item x="317"/>
        <item x="114"/>
        <item x="123"/>
        <item x="1050"/>
        <item x="487"/>
        <item x="900"/>
        <item x="821"/>
        <item x="598"/>
        <item x="810"/>
        <item x="1047"/>
        <item x="278"/>
        <item x="29"/>
        <item x="1028"/>
        <item x="592"/>
        <item x="813"/>
        <item x="647"/>
        <item x="108"/>
        <item x="953"/>
        <item x="533"/>
        <item x="21"/>
        <item x="836"/>
        <item x="380"/>
        <item x="863"/>
        <item x="1003"/>
        <item x="794"/>
        <item x="1036"/>
        <item x="193"/>
        <item x="1007"/>
        <item x="798"/>
        <item x="488"/>
        <item x="879"/>
        <item x="285"/>
        <item x="644"/>
        <item x="784"/>
        <item x="969"/>
        <item x="348"/>
        <item x="842"/>
        <item x="1001"/>
        <item x="482"/>
        <item x="1079"/>
        <item x="480"/>
        <item x="772"/>
        <item x="607"/>
        <item x="250"/>
        <item x="472"/>
        <item x="306"/>
        <item x="301"/>
        <item x="945"/>
        <item x="520"/>
        <item x="330"/>
        <item x="651"/>
        <item x="435"/>
        <item x="337"/>
        <item x="310"/>
        <item x="542"/>
        <item x="187"/>
        <item x="811"/>
        <item x="77"/>
        <item x="560"/>
        <item x="636"/>
        <item x="241"/>
        <item x="685"/>
        <item x="639"/>
        <item x="1006"/>
        <item x="931"/>
        <item x="11"/>
        <item x="111"/>
        <item x="1009"/>
        <item x="951"/>
        <item x="102"/>
        <item x="397"/>
        <item x="297"/>
        <item x="282"/>
        <item x="34"/>
        <item x="894"/>
        <item x="176"/>
        <item x="169"/>
        <item x="100"/>
        <item x="809"/>
        <item x="926"/>
        <item x="977"/>
        <item x="356"/>
        <item x="1066"/>
        <item x="987"/>
        <item x="530"/>
        <item x="838"/>
        <item x="420"/>
        <item x="378"/>
        <item x="621"/>
        <item x="132"/>
        <item x="352"/>
        <item x="224"/>
        <item x="725"/>
        <item x="208"/>
        <item x="245"/>
        <item x="555"/>
        <item x="0"/>
        <item x="507"/>
        <item x="218"/>
        <item x="195"/>
        <item x="920"/>
        <item x="721"/>
        <item x="345"/>
        <item x="233"/>
        <item x="865"/>
        <item x="28"/>
        <item x="652"/>
        <item x="955"/>
        <item x="146"/>
        <item x="845"/>
        <item x="778"/>
        <item x="444"/>
        <item x="231"/>
        <item x="661"/>
        <item x="451"/>
        <item x="944"/>
        <item x="62"/>
        <item x="206"/>
        <item x="1015"/>
        <item x="484"/>
        <item x="476"/>
        <item x="702"/>
        <item x="64"/>
        <item x="465"/>
        <item x="678"/>
        <item x="679"/>
        <item x="353"/>
        <item x="298"/>
        <item x="963"/>
        <item x="503"/>
        <item x="382"/>
        <item x="932"/>
        <item x="1010"/>
        <item x="553"/>
        <item x="642"/>
        <item x="664"/>
        <item x="436"/>
        <item x="469"/>
        <item x="339"/>
        <item x="958"/>
        <item x="332"/>
        <item x="145"/>
        <item x="889"/>
        <item x="23"/>
        <item x="230"/>
        <item x="411"/>
        <item x="131"/>
        <item x="125"/>
        <item x="1073"/>
        <item x="275"/>
        <item x="674"/>
        <item x="509"/>
        <item x="608"/>
        <item x="48"/>
        <item x="1067"/>
        <item x="995"/>
        <item x="973"/>
        <item x="904"/>
        <item x="756"/>
        <item x="252"/>
        <item x="616"/>
        <item x="750"/>
        <item x="629"/>
        <item x="1049"/>
        <item x="458"/>
        <item x="377"/>
        <item x="1034"/>
        <item x="1031"/>
        <item x="994"/>
        <item x="968"/>
        <item x="290"/>
        <item x="421"/>
        <item x="232"/>
        <item x="74"/>
        <item x="751"/>
        <item x="357"/>
        <item x="312"/>
        <item x="692"/>
        <item x="196"/>
        <item x="793"/>
        <item x="990"/>
        <item x="665"/>
        <item x="654"/>
        <item x="573"/>
        <item x="773"/>
        <item x="917"/>
        <item x="514"/>
        <item x="930"/>
        <item x="60"/>
        <item x="736"/>
        <item x="338"/>
        <item x="715"/>
        <item x="660"/>
        <item x="455"/>
        <item x="464"/>
        <item x="791"/>
        <item x="168"/>
        <item x="172"/>
        <item x="258"/>
        <item x="19"/>
        <item x="690"/>
        <item x="300"/>
        <item x="1048"/>
        <item x="780"/>
        <item x="768"/>
        <item x="855"/>
        <item x="807"/>
        <item x="315"/>
        <item x="390"/>
        <item x="1017"/>
        <item x="761"/>
        <item x="551"/>
        <item x="830"/>
        <item x="936"/>
        <item x="633"/>
        <item x="812"/>
        <item x="9"/>
        <item x="691"/>
        <item x="215"/>
        <item x="234"/>
        <item x="479"/>
        <item x="229"/>
        <item x="20"/>
        <item x="988"/>
        <item x="804"/>
        <item x="859"/>
        <item x="645"/>
        <item x="1008"/>
        <item x="116"/>
        <item x="975"/>
        <item x="569"/>
        <item x="786"/>
        <item x="832"/>
        <item x="741"/>
        <item x="666"/>
        <item x="677"/>
        <item x="682"/>
        <item x="567"/>
        <item x="782"/>
        <item x="991"/>
        <item x="649"/>
        <item x="110"/>
        <item x="141"/>
        <item x="37"/>
        <item x="186"/>
        <item x="915"/>
        <item x="87"/>
        <item x="897"/>
        <item x="483"/>
        <item x="431"/>
        <item x="565"/>
        <item x="834"/>
        <item x="1013"/>
        <item x="45"/>
        <item x="961"/>
        <item x="878"/>
        <item x="142"/>
        <item x="867"/>
        <item x="394"/>
        <item x="501"/>
        <item x="135"/>
        <item x="491"/>
        <item x="805"/>
        <item x="511"/>
        <item x="675"/>
        <item x="1051"/>
        <item x="468"/>
        <item x="326"/>
        <item x="385"/>
        <item x="959"/>
        <item x="544"/>
        <item x="158"/>
        <item x="966"/>
        <item x="708"/>
        <item x="594"/>
        <item x="537"/>
        <item x="185"/>
        <item x="319"/>
        <item x="296"/>
        <item x="303"/>
        <item x="238"/>
        <item x="492"/>
        <item x="175"/>
        <item x="40"/>
        <item x="729"/>
        <item x="155"/>
        <item x="166"/>
        <item x="274"/>
        <item x="626"/>
        <item x="1011"/>
        <item x="617"/>
        <item x="257"/>
        <item x="954"/>
        <item x="56"/>
        <item x="65"/>
        <item x="808"/>
        <item x="470"/>
        <item x="919"/>
        <item x="648"/>
        <item x="997"/>
        <item x="248"/>
        <item x="453"/>
        <item x="1082"/>
        <item x="55"/>
        <item x="1000"/>
        <item x="510"/>
        <item x="777"/>
        <item x="827"/>
        <item x="387"/>
        <item x="717"/>
        <item x="270"/>
        <item x="803"/>
        <item x="683"/>
        <item x="896"/>
        <item x="993"/>
        <item x="556"/>
        <item x="403"/>
        <item x="188"/>
        <item x="236"/>
        <item x="39"/>
        <item x="63"/>
        <item x="550"/>
        <item x="829"/>
        <item x="1071"/>
        <item x="228"/>
        <item x="1005"/>
        <item x="942"/>
        <item x="745"/>
        <item x="284"/>
        <item x="848"/>
        <item x="49"/>
        <item x="318"/>
        <item x="322"/>
        <item x="566"/>
        <item x="471"/>
        <item x="84"/>
        <item x="869"/>
        <item x="547"/>
        <item x="499"/>
        <item x="490"/>
        <item x="680"/>
        <item x="908"/>
        <item x="596"/>
        <item x="106"/>
        <item x="714"/>
        <item x="419"/>
        <item x="433"/>
        <item x="405"/>
        <item x="432"/>
        <item x="115"/>
        <item x="497"/>
        <item x="853"/>
        <item x="78"/>
        <item x="535"/>
        <item x="531"/>
        <item x="1044"/>
        <item x="489"/>
        <item x="1024"/>
        <item x="452"/>
        <item x="144"/>
        <item x="634"/>
        <item x="226"/>
        <item x="764"/>
        <item x="104"/>
        <item x="1032"/>
        <item x="858"/>
        <item x="797"/>
        <item x="83"/>
        <item x="347"/>
        <item x="911"/>
        <item x="429"/>
        <item x="695"/>
        <item x="139"/>
        <item x="731"/>
        <item x="613"/>
        <item x="947"/>
        <item x="305"/>
        <item x="1085"/>
        <item x="351"/>
        <item x="886"/>
        <item x="776"/>
        <item x="22"/>
        <item x="293"/>
        <item x="473"/>
        <item x="1083"/>
        <item x="33"/>
        <item x="369"/>
        <item x="68"/>
        <item x="940"/>
        <item x="540"/>
        <item x="587"/>
        <item x="705"/>
        <item x="595"/>
        <item x="259"/>
        <item x="299"/>
        <item x="75"/>
        <item x="140"/>
        <item x="400"/>
        <item x="580"/>
        <item x="577"/>
        <item x="1070"/>
        <item x="762"/>
        <item x="36"/>
        <item x="822"/>
        <item x="466"/>
        <item x="876"/>
        <item x="643"/>
        <item x="391"/>
        <item x="602"/>
        <item x="796"/>
        <item x="826"/>
        <item x="823"/>
        <item x="817"/>
        <item x="493"/>
        <item x="818"/>
        <item x="79"/>
        <item x="126"/>
        <item x="237"/>
        <item x="852"/>
        <item x="635"/>
        <item x="770"/>
        <item x="388"/>
        <item x="767"/>
        <item x="311"/>
        <item x="269"/>
        <item x="410"/>
        <item x="43"/>
        <item x="52"/>
        <item x="606"/>
        <item x="291"/>
        <item x="349"/>
        <item x="321"/>
        <item x="365"/>
        <item x="383"/>
        <item x="1037"/>
        <item x="41"/>
        <item x="225"/>
        <item x="415"/>
        <item x="1056"/>
        <item x="38"/>
        <item x="1020"/>
        <item x="1038"/>
        <item x="884"/>
        <item x="336"/>
        <item x="558"/>
        <item x="640"/>
        <item x="287"/>
        <item x="611"/>
        <item x="61"/>
        <item x="802"/>
        <item x="333"/>
        <item x="128"/>
        <item x="209"/>
        <item x="456"/>
        <item x="214"/>
        <item x="197"/>
        <item x="972"/>
        <item x="2"/>
        <item x="393"/>
        <item x="481"/>
        <item x="16"/>
        <item x="364"/>
        <item x="426"/>
        <item x="985"/>
        <item x="536"/>
        <item x="1004"/>
        <item x="673"/>
        <item x="112"/>
        <item x="341"/>
        <item x="824"/>
        <item x="98"/>
        <item x="76"/>
        <item x="934"/>
        <item x="137"/>
        <item x="657"/>
        <item x="1069"/>
        <item x="735"/>
        <item x="970"/>
        <item x="557"/>
        <item x="475"/>
        <item x="522"/>
        <item x="506"/>
        <item x="35"/>
        <item x="355"/>
        <item x="921"/>
        <item x="910"/>
        <item x="568"/>
        <item x="1059"/>
        <item x="69"/>
        <item x="792"/>
        <item x="927"/>
        <item x="334"/>
        <item x="711"/>
        <item x="344"/>
        <item x="244"/>
        <item x="50"/>
        <item x="877"/>
        <item x="996"/>
        <item x="71"/>
        <item x="136"/>
        <item x="686"/>
        <item x="806"/>
        <item x="999"/>
        <item x="246"/>
        <item x="902"/>
        <item x="539"/>
        <item x="719"/>
        <item x="437"/>
        <item x="513"/>
        <item x="982"/>
        <item x="874"/>
        <item x="354"/>
        <item x="571"/>
        <item x="120"/>
        <item x="463"/>
        <item x="962"/>
        <item x="624"/>
        <item x="581"/>
        <item x="249"/>
        <item x="308"/>
        <item x="173"/>
        <item x="86"/>
        <item x="828"/>
        <item x="747"/>
        <item x="370"/>
        <item x="541"/>
        <item x="66"/>
        <item x="871"/>
        <item x="409"/>
        <item x="203"/>
        <item x="545"/>
        <item x="199"/>
        <item x="563"/>
        <item x="983"/>
        <item x="384"/>
        <item x="671"/>
        <item x="342"/>
        <item x="841"/>
        <item x="395"/>
        <item x="663"/>
        <item x="950"/>
        <item x="313"/>
        <item x="713"/>
        <item x="526"/>
        <item x="47"/>
        <item x="984"/>
        <item x="210"/>
        <item x="223"/>
        <item x="799"/>
        <item x="439"/>
        <item x="941"/>
        <item x="160"/>
        <item x="601"/>
        <item x="790"/>
        <item x="88"/>
        <item x="1043"/>
        <item x="200"/>
        <item x="872"/>
        <item x="95"/>
        <item x="854"/>
        <item x="627"/>
        <item x="54"/>
        <item x="578"/>
        <item x="91"/>
        <item x="890"/>
        <item x="605"/>
        <item x="1088"/>
        <item x="147"/>
        <item x="164"/>
        <item x="603"/>
        <item x="561"/>
        <item x="1033"/>
        <item x="564"/>
        <item x="368"/>
        <item x="1053"/>
        <item x="113"/>
        <item x="304"/>
        <item x="1030"/>
        <item x="1064"/>
        <item x="485"/>
        <item x="283"/>
        <item x="3"/>
        <item x="1026"/>
        <item x="508"/>
        <item x="1091"/>
        <item x="399"/>
        <item x="256"/>
        <item x="739"/>
        <item x="486"/>
        <item x="860"/>
        <item x="591"/>
        <item x="901"/>
        <item x="687"/>
        <item x="681"/>
        <item x="562"/>
        <item x="93"/>
        <item x="1090"/>
        <item x="416"/>
        <item x="235"/>
        <item x="413"/>
        <item x="938"/>
        <item x="359"/>
        <item x="1076"/>
        <item x="373"/>
        <item x="814"/>
        <item x="82"/>
        <item x="51"/>
        <item x="518"/>
        <item x="981"/>
        <item x="286"/>
        <item x="724"/>
        <item x="1084"/>
        <item x="1021"/>
        <item x="371"/>
        <item x="178"/>
        <item x="694"/>
        <item x="637"/>
        <item x="527"/>
        <item x="328"/>
        <item x="728"/>
        <item x="182"/>
        <item x="670"/>
        <item x="554"/>
        <item x="323"/>
        <item x="327"/>
        <item x="903"/>
        <item x="362"/>
        <item x="701"/>
        <item x="515"/>
        <item x="754"/>
        <item x="459"/>
        <item x="379"/>
        <item x="870"/>
        <item x="707"/>
        <item x="57"/>
        <item x="775"/>
        <item x="289"/>
        <item x="612"/>
        <item x="1041"/>
        <item x="26"/>
        <item x="618"/>
        <item x="340"/>
        <item x="851"/>
        <item x="862"/>
        <item x="887"/>
        <item x="183"/>
        <item x="177"/>
        <item x="669"/>
        <item x="267"/>
        <item x="847"/>
        <item x="130"/>
        <item x="381"/>
        <item x="454"/>
        <item x="667"/>
        <item x="1057"/>
        <item x="722"/>
        <item x="769"/>
        <item x="309"/>
        <item x="779"/>
        <item x="659"/>
        <item x="905"/>
        <item x="265"/>
        <item x="460"/>
        <item x="189"/>
        <item x="1072"/>
        <item x="925"/>
        <item x="696"/>
        <item x="1062"/>
        <item x="404"/>
        <item x="127"/>
        <item x="746"/>
        <item x="816"/>
        <item x="1074"/>
        <item x="425"/>
        <item x="90"/>
        <item x="261"/>
        <item x="839"/>
        <item x="406"/>
        <item x="619"/>
        <item x="979"/>
        <item x="922"/>
        <item x="220"/>
        <item x="597"/>
        <item x="716"/>
        <item x="427"/>
        <item x="653"/>
        <item x="105"/>
        <item x="1002"/>
        <item x="467"/>
        <item x="292"/>
        <item x="688"/>
        <item x="1063"/>
        <item x="10"/>
        <item x="89"/>
        <item x="277"/>
        <item x="109"/>
        <item x="753"/>
        <item x="800"/>
        <item x="211"/>
        <item x="262"/>
        <item x="361"/>
        <item x="976"/>
        <item x="477"/>
        <item x="1065"/>
        <item x="156"/>
        <item x="222"/>
        <item x="742"/>
        <item x="883"/>
        <item x="153"/>
        <item x="732"/>
        <item x="880"/>
        <item x="519"/>
        <item x="434"/>
        <item x="935"/>
        <item x="504"/>
        <item x="668"/>
        <item x="1077"/>
        <item x="918"/>
        <item x="18"/>
        <item x="699"/>
        <item x="240"/>
        <item t="default"/>
      </items>
    </pivotField>
    <pivotField showAll="0"/>
    <pivotField showAll="0"/>
    <pivotField showAll="0"/>
    <pivotField showAll="0"/>
    <pivotField axis="axisRow" showAll="0">
      <items count="12">
        <item x="4"/>
        <item x="8"/>
        <item x="0"/>
        <item x="3"/>
        <item x="7"/>
        <item x="1"/>
        <item x="10"/>
        <item x="6"/>
        <item x="9"/>
        <item x="5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Treatment Type" fld="9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D7BF81-0482-B14C-A725-37FF63623D6B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J3:K89" firstHeaderRow="1" firstDataRow="1" firstDataCol="1"/>
  <pivotFields count="23">
    <pivotField dataField="1" showAll="0"/>
    <pivotField numFmtId="14" showAll="0">
      <items count="1093">
        <item x="538"/>
        <item x="864"/>
        <item x="1019"/>
        <item x="964"/>
        <item x="276"/>
        <item x="801"/>
        <item x="101"/>
        <item x="916"/>
        <item x="423"/>
        <item x="375"/>
        <item x="402"/>
        <item x="92"/>
        <item x="706"/>
        <item x="765"/>
        <item x="70"/>
        <item x="474"/>
        <item x="1042"/>
        <item x="892"/>
        <item x="1068"/>
        <item x="549"/>
        <item x="448"/>
        <item x="825"/>
        <item x="1035"/>
        <item x="350"/>
        <item x="710"/>
        <item x="148"/>
        <item x="748"/>
        <item x="401"/>
        <item x="442"/>
        <item x="239"/>
        <item x="324"/>
        <item x="255"/>
        <item x="819"/>
        <item x="604"/>
        <item x="358"/>
        <item x="726"/>
        <item x="192"/>
        <item x="898"/>
        <item x="151"/>
        <item x="428"/>
        <item x="438"/>
        <item x="97"/>
        <item x="389"/>
        <item x="737"/>
        <item x="494"/>
        <item x="103"/>
        <item x="783"/>
        <item x="331"/>
        <item x="430"/>
        <item x="585"/>
        <item x="525"/>
        <item x="840"/>
        <item x="1055"/>
        <item x="546"/>
        <item x="516"/>
        <item x="1039"/>
        <item x="184"/>
        <item x="638"/>
        <item x="392"/>
        <item x="171"/>
        <item x="443"/>
        <item x="655"/>
        <item x="42"/>
        <item x="846"/>
        <item x="85"/>
        <item x="346"/>
        <item x="17"/>
        <item x="720"/>
        <item x="1080"/>
        <item x="641"/>
        <item x="949"/>
        <item x="517"/>
        <item x="628"/>
        <item x="912"/>
        <item x="856"/>
        <item x="121"/>
        <item x="684"/>
        <item x="709"/>
        <item x="844"/>
        <item x="891"/>
        <item x="528"/>
        <item x="212"/>
        <item x="94"/>
        <item x="302"/>
        <item x="584"/>
        <item x="441"/>
        <item x="204"/>
        <item x="740"/>
        <item x="698"/>
        <item x="143"/>
        <item x="738"/>
        <item x="314"/>
        <item x="1046"/>
        <item x="579"/>
        <item x="30"/>
        <item x="743"/>
        <item x="271"/>
        <item x="787"/>
        <item x="1022"/>
        <item x="500"/>
        <item x="260"/>
        <item x="868"/>
        <item x="625"/>
        <item x="122"/>
        <item x="5"/>
        <item x="81"/>
        <item x="243"/>
        <item x="253"/>
        <item x="907"/>
        <item x="367"/>
        <item x="600"/>
        <item x="440"/>
        <item x="294"/>
        <item x="7"/>
        <item x="268"/>
        <item x="242"/>
        <item x="372"/>
        <item x="221"/>
        <item x="744"/>
        <item x="407"/>
        <item x="899"/>
        <item x="570"/>
        <item x="99"/>
        <item x="1029"/>
        <item x="943"/>
        <item x="1045"/>
        <item x="971"/>
        <item x="251"/>
        <item x="843"/>
        <item x="124"/>
        <item x="264"/>
        <item x="191"/>
        <item x="150"/>
        <item x="495"/>
        <item x="325"/>
        <item x="658"/>
        <item x="424"/>
        <item x="937"/>
        <item x="446"/>
        <item x="307"/>
        <item x="422"/>
        <item x="704"/>
        <item x="548"/>
        <item x="589"/>
        <item x="610"/>
        <item x="343"/>
        <item x="574"/>
        <item x="582"/>
        <item x="861"/>
        <item x="788"/>
        <item x="923"/>
        <item x="718"/>
        <item x="1052"/>
        <item x="914"/>
        <item x="457"/>
        <item x="320"/>
        <item x="386"/>
        <item x="755"/>
        <item x="946"/>
        <item x="766"/>
        <item x="1025"/>
        <item x="502"/>
        <item x="53"/>
        <item x="850"/>
        <item x="273"/>
        <item x="329"/>
        <item x="620"/>
        <item x="418"/>
        <item x="119"/>
        <item x="929"/>
        <item x="366"/>
        <item x="752"/>
        <item x="498"/>
        <item x="281"/>
        <item x="672"/>
        <item x="712"/>
        <item x="866"/>
        <item x="521"/>
        <item x="857"/>
        <item x="1078"/>
        <item x="763"/>
        <item x="505"/>
        <item x="13"/>
        <item x="461"/>
        <item x="1054"/>
        <item x="414"/>
        <item x="190"/>
        <item x="161"/>
        <item x="1075"/>
        <item x="14"/>
        <item x="986"/>
        <item x="524"/>
        <item x="781"/>
        <item x="219"/>
        <item x="1018"/>
        <item x="989"/>
        <item x="129"/>
        <item x="67"/>
        <item x="965"/>
        <item x="575"/>
        <item x="893"/>
        <item x="1027"/>
        <item x="614"/>
        <item x="31"/>
        <item x="207"/>
        <item x="757"/>
        <item x="759"/>
        <item x="32"/>
        <item x="572"/>
        <item x="1089"/>
        <item x="15"/>
        <item x="263"/>
        <item x="1087"/>
        <item x="266"/>
        <item x="181"/>
        <item x="374"/>
        <item x="543"/>
        <item x="939"/>
        <item x="398"/>
        <item x="885"/>
        <item x="412"/>
        <item x="967"/>
        <item x="693"/>
        <item x="512"/>
        <item x="1040"/>
        <item x="217"/>
        <item x="849"/>
        <item x="179"/>
        <item x="593"/>
        <item x="532"/>
        <item x="909"/>
        <item x="1016"/>
        <item x="815"/>
        <item x="227"/>
        <item x="590"/>
        <item x="316"/>
        <item x="630"/>
        <item x="213"/>
        <item x="396"/>
        <item x="1061"/>
        <item x="12"/>
        <item x="376"/>
        <item x="650"/>
        <item x="280"/>
        <item x="417"/>
        <item x="107"/>
        <item x="831"/>
        <item x="447"/>
        <item x="998"/>
        <item x="288"/>
        <item x="583"/>
        <item x="167"/>
        <item x="523"/>
        <item x="1081"/>
        <item x="201"/>
        <item x="586"/>
        <item x="957"/>
        <item x="174"/>
        <item x="727"/>
        <item x="774"/>
        <item x="588"/>
        <item x="1"/>
        <item x="59"/>
        <item x="656"/>
        <item x="980"/>
        <item x="46"/>
        <item x="875"/>
        <item x="295"/>
        <item x="723"/>
        <item x="559"/>
        <item x="906"/>
        <item x="952"/>
        <item x="58"/>
        <item x="360"/>
        <item x="1014"/>
        <item x="149"/>
        <item x="445"/>
        <item x="6"/>
        <item x="1086"/>
        <item x="760"/>
        <item x="247"/>
        <item x="960"/>
        <item x="279"/>
        <item x="180"/>
        <item x="928"/>
        <item x="552"/>
        <item x="462"/>
        <item x="1058"/>
        <item x="676"/>
        <item x="576"/>
        <item x="25"/>
        <item x="408"/>
        <item x="689"/>
        <item x="254"/>
        <item x="1060"/>
        <item x="154"/>
        <item x="118"/>
        <item x="44"/>
        <item x="881"/>
        <item x="913"/>
        <item x="152"/>
        <item x="833"/>
        <item x="700"/>
        <item x="117"/>
        <item x="924"/>
        <item x="96"/>
        <item x="133"/>
        <item x="4"/>
        <item x="771"/>
        <item x="163"/>
        <item x="697"/>
        <item x="888"/>
        <item x="882"/>
        <item x="837"/>
        <item x="599"/>
        <item x="632"/>
        <item x="1012"/>
        <item x="27"/>
        <item x="157"/>
        <item x="478"/>
        <item x="622"/>
        <item x="956"/>
        <item x="170"/>
        <item x="138"/>
        <item x="80"/>
        <item x="529"/>
        <item x="703"/>
        <item x="631"/>
        <item x="992"/>
        <item x="835"/>
        <item x="795"/>
        <item x="646"/>
        <item x="820"/>
        <item x="609"/>
        <item x="733"/>
        <item x="978"/>
        <item x="615"/>
        <item x="159"/>
        <item x="449"/>
        <item x="662"/>
        <item x="749"/>
        <item x="730"/>
        <item x="895"/>
        <item x="202"/>
        <item x="496"/>
        <item x="734"/>
        <item x="974"/>
        <item x="450"/>
        <item x="162"/>
        <item x="335"/>
        <item x="785"/>
        <item x="873"/>
        <item x="8"/>
        <item x="1023"/>
        <item x="363"/>
        <item x="205"/>
        <item x="534"/>
        <item x="216"/>
        <item x="72"/>
        <item x="24"/>
        <item x="933"/>
        <item x="198"/>
        <item x="134"/>
        <item x="948"/>
        <item x="623"/>
        <item x="789"/>
        <item x="73"/>
        <item x="758"/>
        <item x="194"/>
        <item x="272"/>
        <item x="165"/>
        <item x="317"/>
        <item x="114"/>
        <item x="123"/>
        <item x="1050"/>
        <item x="487"/>
        <item x="900"/>
        <item x="821"/>
        <item x="598"/>
        <item x="810"/>
        <item x="1047"/>
        <item x="278"/>
        <item x="29"/>
        <item x="1028"/>
        <item x="592"/>
        <item x="813"/>
        <item x="647"/>
        <item x="108"/>
        <item x="953"/>
        <item x="533"/>
        <item x="21"/>
        <item x="836"/>
        <item x="380"/>
        <item x="863"/>
        <item x="1003"/>
        <item x="794"/>
        <item x="1036"/>
        <item x="193"/>
        <item x="1007"/>
        <item x="798"/>
        <item x="488"/>
        <item x="879"/>
        <item x="285"/>
        <item x="644"/>
        <item x="784"/>
        <item x="969"/>
        <item x="348"/>
        <item x="842"/>
        <item x="1001"/>
        <item x="482"/>
        <item x="1079"/>
        <item x="480"/>
        <item x="772"/>
        <item x="607"/>
        <item x="250"/>
        <item x="472"/>
        <item x="306"/>
        <item x="301"/>
        <item x="945"/>
        <item x="520"/>
        <item x="330"/>
        <item x="651"/>
        <item x="435"/>
        <item x="337"/>
        <item x="310"/>
        <item x="542"/>
        <item x="187"/>
        <item x="811"/>
        <item x="77"/>
        <item x="560"/>
        <item x="636"/>
        <item x="241"/>
        <item x="685"/>
        <item x="639"/>
        <item x="1006"/>
        <item x="931"/>
        <item x="11"/>
        <item x="111"/>
        <item x="1009"/>
        <item x="951"/>
        <item x="102"/>
        <item x="397"/>
        <item x="297"/>
        <item x="282"/>
        <item x="34"/>
        <item x="894"/>
        <item x="176"/>
        <item x="169"/>
        <item x="100"/>
        <item x="809"/>
        <item x="926"/>
        <item x="977"/>
        <item x="356"/>
        <item x="1066"/>
        <item x="987"/>
        <item x="530"/>
        <item x="838"/>
        <item x="420"/>
        <item x="378"/>
        <item x="621"/>
        <item x="132"/>
        <item x="352"/>
        <item x="224"/>
        <item x="725"/>
        <item x="208"/>
        <item x="245"/>
        <item x="555"/>
        <item x="0"/>
        <item x="507"/>
        <item x="218"/>
        <item x="195"/>
        <item x="920"/>
        <item x="721"/>
        <item x="345"/>
        <item x="233"/>
        <item x="865"/>
        <item x="28"/>
        <item x="652"/>
        <item x="955"/>
        <item x="146"/>
        <item x="845"/>
        <item x="778"/>
        <item x="444"/>
        <item x="231"/>
        <item x="661"/>
        <item x="451"/>
        <item x="944"/>
        <item x="62"/>
        <item x="206"/>
        <item x="1015"/>
        <item x="484"/>
        <item x="476"/>
        <item x="702"/>
        <item x="64"/>
        <item x="465"/>
        <item x="678"/>
        <item x="679"/>
        <item x="353"/>
        <item x="298"/>
        <item x="963"/>
        <item x="503"/>
        <item x="382"/>
        <item x="932"/>
        <item x="1010"/>
        <item x="553"/>
        <item x="642"/>
        <item x="664"/>
        <item x="436"/>
        <item x="469"/>
        <item x="339"/>
        <item x="958"/>
        <item x="332"/>
        <item x="145"/>
        <item x="889"/>
        <item x="23"/>
        <item x="230"/>
        <item x="411"/>
        <item x="131"/>
        <item x="125"/>
        <item x="1073"/>
        <item x="275"/>
        <item x="674"/>
        <item x="509"/>
        <item x="608"/>
        <item x="48"/>
        <item x="1067"/>
        <item x="995"/>
        <item x="973"/>
        <item x="904"/>
        <item x="756"/>
        <item x="252"/>
        <item x="616"/>
        <item x="750"/>
        <item x="629"/>
        <item x="1049"/>
        <item x="458"/>
        <item x="377"/>
        <item x="1034"/>
        <item x="1031"/>
        <item x="994"/>
        <item x="968"/>
        <item x="290"/>
        <item x="421"/>
        <item x="232"/>
        <item x="74"/>
        <item x="751"/>
        <item x="357"/>
        <item x="312"/>
        <item x="692"/>
        <item x="196"/>
        <item x="793"/>
        <item x="990"/>
        <item x="665"/>
        <item x="654"/>
        <item x="573"/>
        <item x="773"/>
        <item x="917"/>
        <item x="514"/>
        <item x="930"/>
        <item x="60"/>
        <item x="736"/>
        <item x="338"/>
        <item x="715"/>
        <item x="660"/>
        <item x="455"/>
        <item x="464"/>
        <item x="791"/>
        <item x="168"/>
        <item x="172"/>
        <item x="258"/>
        <item x="19"/>
        <item x="690"/>
        <item x="300"/>
        <item x="1048"/>
        <item x="780"/>
        <item x="768"/>
        <item x="855"/>
        <item x="807"/>
        <item x="315"/>
        <item x="390"/>
        <item x="1017"/>
        <item x="761"/>
        <item x="551"/>
        <item x="830"/>
        <item x="936"/>
        <item x="633"/>
        <item x="812"/>
        <item x="9"/>
        <item x="691"/>
        <item x="215"/>
        <item x="234"/>
        <item x="479"/>
        <item x="229"/>
        <item x="20"/>
        <item x="988"/>
        <item x="804"/>
        <item x="859"/>
        <item x="645"/>
        <item x="1008"/>
        <item x="116"/>
        <item x="975"/>
        <item x="569"/>
        <item x="786"/>
        <item x="832"/>
        <item x="741"/>
        <item x="666"/>
        <item x="677"/>
        <item x="682"/>
        <item x="567"/>
        <item x="782"/>
        <item x="991"/>
        <item x="649"/>
        <item x="110"/>
        <item x="141"/>
        <item x="37"/>
        <item x="186"/>
        <item x="915"/>
        <item x="87"/>
        <item x="897"/>
        <item x="483"/>
        <item x="431"/>
        <item x="565"/>
        <item x="834"/>
        <item x="1013"/>
        <item x="45"/>
        <item x="961"/>
        <item x="878"/>
        <item x="142"/>
        <item x="867"/>
        <item x="394"/>
        <item x="501"/>
        <item x="135"/>
        <item x="491"/>
        <item x="805"/>
        <item x="511"/>
        <item x="675"/>
        <item x="1051"/>
        <item x="468"/>
        <item x="326"/>
        <item x="385"/>
        <item x="959"/>
        <item x="544"/>
        <item x="158"/>
        <item x="966"/>
        <item x="708"/>
        <item x="594"/>
        <item x="537"/>
        <item x="185"/>
        <item x="319"/>
        <item x="296"/>
        <item x="303"/>
        <item x="238"/>
        <item x="492"/>
        <item x="175"/>
        <item x="40"/>
        <item x="729"/>
        <item x="155"/>
        <item x="166"/>
        <item x="274"/>
        <item x="626"/>
        <item x="1011"/>
        <item x="617"/>
        <item x="257"/>
        <item x="954"/>
        <item x="56"/>
        <item x="65"/>
        <item x="808"/>
        <item x="470"/>
        <item x="919"/>
        <item x="648"/>
        <item x="997"/>
        <item x="248"/>
        <item x="453"/>
        <item x="1082"/>
        <item x="55"/>
        <item x="1000"/>
        <item x="510"/>
        <item x="777"/>
        <item x="827"/>
        <item x="387"/>
        <item x="717"/>
        <item x="270"/>
        <item x="803"/>
        <item x="683"/>
        <item x="896"/>
        <item x="993"/>
        <item x="556"/>
        <item x="403"/>
        <item x="188"/>
        <item x="236"/>
        <item x="39"/>
        <item x="63"/>
        <item x="550"/>
        <item x="829"/>
        <item x="1071"/>
        <item x="228"/>
        <item x="1005"/>
        <item x="942"/>
        <item x="745"/>
        <item x="284"/>
        <item x="848"/>
        <item x="49"/>
        <item x="318"/>
        <item x="322"/>
        <item x="566"/>
        <item x="471"/>
        <item x="84"/>
        <item x="869"/>
        <item x="547"/>
        <item x="499"/>
        <item x="490"/>
        <item x="680"/>
        <item x="908"/>
        <item x="596"/>
        <item x="106"/>
        <item x="714"/>
        <item x="419"/>
        <item x="433"/>
        <item x="405"/>
        <item x="432"/>
        <item x="115"/>
        <item x="497"/>
        <item x="853"/>
        <item x="78"/>
        <item x="535"/>
        <item x="531"/>
        <item x="1044"/>
        <item x="489"/>
        <item x="1024"/>
        <item x="452"/>
        <item x="144"/>
        <item x="634"/>
        <item x="226"/>
        <item x="764"/>
        <item x="104"/>
        <item x="1032"/>
        <item x="858"/>
        <item x="797"/>
        <item x="83"/>
        <item x="347"/>
        <item x="911"/>
        <item x="429"/>
        <item x="695"/>
        <item x="139"/>
        <item x="731"/>
        <item x="613"/>
        <item x="947"/>
        <item x="305"/>
        <item x="1085"/>
        <item x="351"/>
        <item x="886"/>
        <item x="776"/>
        <item x="22"/>
        <item x="293"/>
        <item x="473"/>
        <item x="1083"/>
        <item x="33"/>
        <item x="369"/>
        <item x="68"/>
        <item x="940"/>
        <item x="540"/>
        <item x="587"/>
        <item x="705"/>
        <item x="595"/>
        <item x="259"/>
        <item x="299"/>
        <item x="75"/>
        <item x="140"/>
        <item x="400"/>
        <item x="580"/>
        <item x="577"/>
        <item x="1070"/>
        <item x="762"/>
        <item x="36"/>
        <item x="822"/>
        <item x="466"/>
        <item x="876"/>
        <item x="643"/>
        <item x="391"/>
        <item x="602"/>
        <item x="796"/>
        <item x="826"/>
        <item x="823"/>
        <item x="817"/>
        <item x="493"/>
        <item x="818"/>
        <item x="79"/>
        <item x="126"/>
        <item x="237"/>
        <item x="852"/>
        <item x="635"/>
        <item x="770"/>
        <item x="388"/>
        <item x="767"/>
        <item x="311"/>
        <item x="269"/>
        <item x="410"/>
        <item x="43"/>
        <item x="52"/>
        <item x="606"/>
        <item x="291"/>
        <item x="349"/>
        <item x="321"/>
        <item x="365"/>
        <item x="383"/>
        <item x="1037"/>
        <item x="41"/>
        <item x="225"/>
        <item x="415"/>
        <item x="1056"/>
        <item x="38"/>
        <item x="1020"/>
        <item x="1038"/>
        <item x="884"/>
        <item x="336"/>
        <item x="558"/>
        <item x="640"/>
        <item x="287"/>
        <item x="611"/>
        <item x="61"/>
        <item x="802"/>
        <item x="333"/>
        <item x="128"/>
        <item x="209"/>
        <item x="456"/>
        <item x="214"/>
        <item x="197"/>
        <item x="972"/>
        <item x="2"/>
        <item x="393"/>
        <item x="481"/>
        <item x="16"/>
        <item x="364"/>
        <item x="426"/>
        <item x="985"/>
        <item x="536"/>
        <item x="1004"/>
        <item x="673"/>
        <item x="112"/>
        <item x="341"/>
        <item x="824"/>
        <item x="98"/>
        <item x="76"/>
        <item x="934"/>
        <item x="137"/>
        <item x="657"/>
        <item x="1069"/>
        <item x="735"/>
        <item x="970"/>
        <item x="557"/>
        <item x="475"/>
        <item x="522"/>
        <item x="506"/>
        <item x="35"/>
        <item x="355"/>
        <item x="921"/>
        <item x="910"/>
        <item x="568"/>
        <item x="1059"/>
        <item x="69"/>
        <item x="792"/>
        <item x="927"/>
        <item x="334"/>
        <item x="711"/>
        <item x="344"/>
        <item x="244"/>
        <item x="50"/>
        <item x="877"/>
        <item x="996"/>
        <item x="71"/>
        <item x="136"/>
        <item x="686"/>
        <item x="806"/>
        <item x="999"/>
        <item x="246"/>
        <item x="902"/>
        <item x="539"/>
        <item x="719"/>
        <item x="437"/>
        <item x="513"/>
        <item x="982"/>
        <item x="874"/>
        <item x="354"/>
        <item x="571"/>
        <item x="120"/>
        <item x="463"/>
        <item x="962"/>
        <item x="624"/>
        <item x="581"/>
        <item x="249"/>
        <item x="308"/>
        <item x="173"/>
        <item x="86"/>
        <item x="828"/>
        <item x="747"/>
        <item x="370"/>
        <item x="541"/>
        <item x="66"/>
        <item x="871"/>
        <item x="409"/>
        <item x="203"/>
        <item x="545"/>
        <item x="199"/>
        <item x="563"/>
        <item x="983"/>
        <item x="384"/>
        <item x="671"/>
        <item x="342"/>
        <item x="841"/>
        <item x="395"/>
        <item x="663"/>
        <item x="950"/>
        <item x="313"/>
        <item x="713"/>
        <item x="526"/>
        <item x="47"/>
        <item x="984"/>
        <item x="210"/>
        <item x="223"/>
        <item x="799"/>
        <item x="439"/>
        <item x="941"/>
        <item x="160"/>
        <item x="601"/>
        <item x="790"/>
        <item x="88"/>
        <item x="1043"/>
        <item x="200"/>
        <item x="872"/>
        <item x="95"/>
        <item x="854"/>
        <item x="627"/>
        <item x="54"/>
        <item x="578"/>
        <item x="91"/>
        <item x="890"/>
        <item x="605"/>
        <item x="1088"/>
        <item x="147"/>
        <item x="164"/>
        <item x="603"/>
        <item x="561"/>
        <item x="1033"/>
        <item x="564"/>
        <item x="368"/>
        <item x="1053"/>
        <item x="113"/>
        <item x="304"/>
        <item x="1030"/>
        <item x="1064"/>
        <item x="485"/>
        <item x="283"/>
        <item x="3"/>
        <item x="1026"/>
        <item x="508"/>
        <item x="1091"/>
        <item x="399"/>
        <item x="256"/>
        <item x="739"/>
        <item x="486"/>
        <item x="860"/>
        <item x="591"/>
        <item x="901"/>
        <item x="687"/>
        <item x="681"/>
        <item x="562"/>
        <item x="93"/>
        <item x="1090"/>
        <item x="416"/>
        <item x="235"/>
        <item x="413"/>
        <item x="938"/>
        <item x="359"/>
        <item x="1076"/>
        <item x="373"/>
        <item x="814"/>
        <item x="82"/>
        <item x="51"/>
        <item x="518"/>
        <item x="981"/>
        <item x="286"/>
        <item x="724"/>
        <item x="1084"/>
        <item x="1021"/>
        <item x="371"/>
        <item x="178"/>
        <item x="694"/>
        <item x="637"/>
        <item x="527"/>
        <item x="328"/>
        <item x="728"/>
        <item x="182"/>
        <item x="670"/>
        <item x="554"/>
        <item x="323"/>
        <item x="327"/>
        <item x="903"/>
        <item x="362"/>
        <item x="701"/>
        <item x="515"/>
        <item x="754"/>
        <item x="459"/>
        <item x="379"/>
        <item x="870"/>
        <item x="707"/>
        <item x="57"/>
        <item x="775"/>
        <item x="289"/>
        <item x="612"/>
        <item x="1041"/>
        <item x="26"/>
        <item x="618"/>
        <item x="340"/>
        <item x="851"/>
        <item x="862"/>
        <item x="887"/>
        <item x="183"/>
        <item x="177"/>
        <item x="669"/>
        <item x="267"/>
        <item x="847"/>
        <item x="130"/>
        <item x="381"/>
        <item x="454"/>
        <item x="667"/>
        <item x="1057"/>
        <item x="722"/>
        <item x="769"/>
        <item x="309"/>
        <item x="779"/>
        <item x="659"/>
        <item x="905"/>
        <item x="265"/>
        <item x="460"/>
        <item x="189"/>
        <item x="1072"/>
        <item x="925"/>
        <item x="696"/>
        <item x="1062"/>
        <item x="404"/>
        <item x="127"/>
        <item x="746"/>
        <item x="816"/>
        <item x="1074"/>
        <item x="425"/>
        <item x="90"/>
        <item x="261"/>
        <item x="839"/>
        <item x="406"/>
        <item x="619"/>
        <item x="979"/>
        <item x="922"/>
        <item x="220"/>
        <item x="597"/>
        <item x="716"/>
        <item x="427"/>
        <item x="653"/>
        <item x="105"/>
        <item x="1002"/>
        <item x="467"/>
        <item x="292"/>
        <item x="688"/>
        <item x="1063"/>
        <item x="10"/>
        <item x="89"/>
        <item x="277"/>
        <item x="109"/>
        <item x="753"/>
        <item x="800"/>
        <item x="211"/>
        <item x="262"/>
        <item x="361"/>
        <item x="976"/>
        <item x="477"/>
        <item x="1065"/>
        <item x="156"/>
        <item x="222"/>
        <item x="742"/>
        <item x="883"/>
        <item x="153"/>
        <item x="732"/>
        <item x="880"/>
        <item x="519"/>
        <item x="434"/>
        <item x="935"/>
        <item x="504"/>
        <item x="668"/>
        <item x="1077"/>
        <item x="918"/>
        <item x="18"/>
        <item x="699"/>
        <item x="24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6">
        <item x="74"/>
        <item x="84"/>
        <item x="77"/>
        <item x="58"/>
        <item x="76"/>
        <item x="71"/>
        <item x="43"/>
        <item x="73"/>
        <item x="79"/>
        <item x="70"/>
        <item x="60"/>
        <item x="75"/>
        <item x="68"/>
        <item x="78"/>
        <item x="25"/>
        <item x="33"/>
        <item x="66"/>
        <item x="82"/>
        <item x="80"/>
        <item x="81"/>
        <item x="16"/>
        <item x="65"/>
        <item x="35"/>
        <item x="48"/>
        <item x="30"/>
        <item x="83"/>
        <item x="44"/>
        <item x="56"/>
        <item x="27"/>
        <item x="10"/>
        <item x="51"/>
        <item x="49"/>
        <item x="41"/>
        <item x="5"/>
        <item x="39"/>
        <item x="9"/>
        <item x="63"/>
        <item x="52"/>
        <item x="7"/>
        <item x="38"/>
        <item x="18"/>
        <item x="72"/>
        <item x="20"/>
        <item x="54"/>
        <item x="69"/>
        <item x="36"/>
        <item x="29"/>
        <item x="46"/>
        <item x="57"/>
        <item x="42"/>
        <item x="11"/>
        <item x="55"/>
        <item x="22"/>
        <item x="24"/>
        <item x="21"/>
        <item x="37"/>
        <item x="64"/>
        <item x="61"/>
        <item x="17"/>
        <item x="40"/>
        <item x="31"/>
        <item x="14"/>
        <item x="4"/>
        <item x="19"/>
        <item x="28"/>
        <item x="32"/>
        <item x="15"/>
        <item x="26"/>
        <item x="34"/>
        <item x="59"/>
        <item x="3"/>
        <item x="67"/>
        <item x="8"/>
        <item x="62"/>
        <item x="12"/>
        <item x="1"/>
        <item x="23"/>
        <item x="50"/>
        <item x="45"/>
        <item x="0"/>
        <item x="53"/>
        <item x="6"/>
        <item x="13"/>
        <item x="47"/>
        <item x="2"/>
        <item t="default"/>
      </items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5"/>
  </rowFields>
  <rowItems count="8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 t="grand">
      <x/>
    </i>
  </rowItems>
  <colItems count="1">
    <i/>
  </colItems>
  <dataFields count="1">
    <dataField name="Count of Patient Id" fld="0" subtotal="count" baseField="0" baseItem="0"/>
  </dataFields>
  <chartFormats count="8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5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5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5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5" count="1" selected="0">
            <x v="8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15" count="1" selected="0">
            <x v="9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7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8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9"/>
          </reference>
        </references>
      </pivotArea>
    </chartFormat>
    <chartFormat chart="0" format="2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0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0"/>
          </reference>
          <reference field="15" count="1" selected="0">
            <x v="21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0"/>
          </reference>
          <reference field="15" count="1" selected="0">
            <x v="22"/>
          </reference>
        </references>
      </pivotArea>
    </chartFormat>
    <chartFormat chart="0" format="24">
      <pivotArea type="data" outline="0" fieldPosition="0">
        <references count="2">
          <reference field="4294967294" count="1" selected="0">
            <x v="0"/>
          </reference>
          <reference field="15" count="1" selected="0">
            <x v="23"/>
          </reference>
        </references>
      </pivotArea>
    </chartFormat>
    <chartFormat chart="0" format="25">
      <pivotArea type="data" outline="0" fieldPosition="0">
        <references count="2">
          <reference field="4294967294" count="1" selected="0">
            <x v="0"/>
          </reference>
          <reference field="15" count="1" selected="0">
            <x v="24"/>
          </reference>
        </references>
      </pivotArea>
    </chartFormat>
    <chartFormat chart="0" format="26">
      <pivotArea type="data" outline="0" fieldPosition="0">
        <references count="2">
          <reference field="4294967294" count="1" selected="0">
            <x v="0"/>
          </reference>
          <reference field="15" count="1" selected="0">
            <x v="25"/>
          </reference>
        </references>
      </pivotArea>
    </chartFormat>
    <chartFormat chart="0" format="27">
      <pivotArea type="data" outline="0" fieldPosition="0">
        <references count="2">
          <reference field="4294967294" count="1" selected="0">
            <x v="0"/>
          </reference>
          <reference field="15" count="1" selected="0">
            <x v="26"/>
          </reference>
        </references>
      </pivotArea>
    </chartFormat>
    <chartFormat chart="0" format="28">
      <pivotArea type="data" outline="0" fieldPosition="0">
        <references count="2">
          <reference field="4294967294" count="1" selected="0">
            <x v="0"/>
          </reference>
          <reference field="15" count="1" selected="0">
            <x v="27"/>
          </reference>
        </references>
      </pivotArea>
    </chartFormat>
    <chartFormat chart="0" format="29">
      <pivotArea type="data" outline="0" fieldPosition="0">
        <references count="2">
          <reference field="4294967294" count="1" selected="0">
            <x v="0"/>
          </reference>
          <reference field="15" count="1" selected="0">
            <x v="28"/>
          </reference>
        </references>
      </pivotArea>
    </chartFormat>
    <chartFormat chart="0" format="30">
      <pivotArea type="data" outline="0" fieldPosition="0">
        <references count="2">
          <reference field="4294967294" count="1" selected="0">
            <x v="0"/>
          </reference>
          <reference field="15" count="1" selected="0">
            <x v="29"/>
          </reference>
        </references>
      </pivotArea>
    </chartFormat>
    <chartFormat chart="0" format="3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0"/>
          </reference>
        </references>
      </pivotArea>
    </chartFormat>
    <chartFormat chart="0" format="32">
      <pivotArea type="data" outline="0" fieldPosition="0">
        <references count="2">
          <reference field="4294967294" count="1" selected="0">
            <x v="0"/>
          </reference>
          <reference field="15" count="1" selected="0">
            <x v="31"/>
          </reference>
        </references>
      </pivotArea>
    </chartFormat>
    <chartFormat chart="0" format="33">
      <pivotArea type="data" outline="0" fieldPosition="0">
        <references count="2">
          <reference field="4294967294" count="1" selected="0">
            <x v="0"/>
          </reference>
          <reference field="15" count="1" selected="0">
            <x v="32"/>
          </reference>
        </references>
      </pivotArea>
    </chartFormat>
    <chartFormat chart="0" format="34">
      <pivotArea type="data" outline="0" fieldPosition="0">
        <references count="2">
          <reference field="4294967294" count="1" selected="0">
            <x v="0"/>
          </reference>
          <reference field="15" count="1" selected="0">
            <x v="33"/>
          </reference>
        </references>
      </pivotArea>
    </chartFormat>
    <chartFormat chart="0" format="35">
      <pivotArea type="data" outline="0" fieldPosition="0">
        <references count="2">
          <reference field="4294967294" count="1" selected="0">
            <x v="0"/>
          </reference>
          <reference field="15" count="1" selected="0">
            <x v="34"/>
          </reference>
        </references>
      </pivotArea>
    </chartFormat>
    <chartFormat chart="0" format="36">
      <pivotArea type="data" outline="0" fieldPosition="0">
        <references count="2">
          <reference field="4294967294" count="1" selected="0">
            <x v="0"/>
          </reference>
          <reference field="15" count="1" selected="0">
            <x v="35"/>
          </reference>
        </references>
      </pivotArea>
    </chartFormat>
    <chartFormat chart="0" format="37">
      <pivotArea type="data" outline="0" fieldPosition="0">
        <references count="2">
          <reference field="4294967294" count="1" selected="0">
            <x v="0"/>
          </reference>
          <reference field="15" count="1" selected="0">
            <x v="36"/>
          </reference>
        </references>
      </pivotArea>
    </chartFormat>
    <chartFormat chart="0" format="38">
      <pivotArea type="data" outline="0" fieldPosition="0">
        <references count="2">
          <reference field="4294967294" count="1" selected="0">
            <x v="0"/>
          </reference>
          <reference field="15" count="1" selected="0">
            <x v="37"/>
          </reference>
        </references>
      </pivotArea>
    </chartFormat>
    <chartFormat chart="0" format="39">
      <pivotArea type="data" outline="0" fieldPosition="0">
        <references count="2">
          <reference field="4294967294" count="1" selected="0">
            <x v="0"/>
          </reference>
          <reference field="15" count="1" selected="0">
            <x v="38"/>
          </reference>
        </references>
      </pivotArea>
    </chartFormat>
    <chartFormat chart="0" format="40">
      <pivotArea type="data" outline="0" fieldPosition="0">
        <references count="2">
          <reference field="4294967294" count="1" selected="0">
            <x v="0"/>
          </reference>
          <reference field="15" count="1" selected="0">
            <x v="39"/>
          </reference>
        </references>
      </pivotArea>
    </chartFormat>
    <chartFormat chart="0" format="4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0"/>
          </reference>
        </references>
      </pivotArea>
    </chartFormat>
    <chartFormat chart="0" format="42">
      <pivotArea type="data" outline="0" fieldPosition="0">
        <references count="2">
          <reference field="4294967294" count="1" selected="0">
            <x v="0"/>
          </reference>
          <reference field="15" count="1" selected="0">
            <x v="41"/>
          </reference>
        </references>
      </pivotArea>
    </chartFormat>
    <chartFormat chart="0" format="43">
      <pivotArea type="data" outline="0" fieldPosition="0">
        <references count="2">
          <reference field="4294967294" count="1" selected="0">
            <x v="0"/>
          </reference>
          <reference field="15" count="1" selected="0">
            <x v="42"/>
          </reference>
        </references>
      </pivotArea>
    </chartFormat>
    <chartFormat chart="0" format="44">
      <pivotArea type="data" outline="0" fieldPosition="0">
        <references count="2">
          <reference field="4294967294" count="1" selected="0">
            <x v="0"/>
          </reference>
          <reference field="15" count="1" selected="0">
            <x v="43"/>
          </reference>
        </references>
      </pivotArea>
    </chartFormat>
    <chartFormat chart="0" format="45">
      <pivotArea type="data" outline="0" fieldPosition="0">
        <references count="2">
          <reference field="4294967294" count="1" selected="0">
            <x v="0"/>
          </reference>
          <reference field="15" count="1" selected="0">
            <x v="44"/>
          </reference>
        </references>
      </pivotArea>
    </chartFormat>
    <chartFormat chart="0" format="46">
      <pivotArea type="data" outline="0" fieldPosition="0">
        <references count="2">
          <reference field="4294967294" count="1" selected="0">
            <x v="0"/>
          </reference>
          <reference field="15" count="1" selected="0">
            <x v="45"/>
          </reference>
        </references>
      </pivotArea>
    </chartFormat>
    <chartFormat chart="0" format="47">
      <pivotArea type="data" outline="0" fieldPosition="0">
        <references count="2">
          <reference field="4294967294" count="1" selected="0">
            <x v="0"/>
          </reference>
          <reference field="15" count="1" selected="0">
            <x v="46"/>
          </reference>
        </references>
      </pivotArea>
    </chartFormat>
    <chartFormat chart="0" format="48">
      <pivotArea type="data" outline="0" fieldPosition="0">
        <references count="2">
          <reference field="4294967294" count="1" selected="0">
            <x v="0"/>
          </reference>
          <reference field="15" count="1" selected="0">
            <x v="47"/>
          </reference>
        </references>
      </pivotArea>
    </chartFormat>
    <chartFormat chart="0" format="49">
      <pivotArea type="data" outline="0" fieldPosition="0">
        <references count="2">
          <reference field="4294967294" count="1" selected="0">
            <x v="0"/>
          </reference>
          <reference field="15" count="1" selected="0">
            <x v="48"/>
          </reference>
        </references>
      </pivotArea>
    </chartFormat>
    <chartFormat chart="0" format="50">
      <pivotArea type="data" outline="0" fieldPosition="0">
        <references count="2">
          <reference field="4294967294" count="1" selected="0">
            <x v="0"/>
          </reference>
          <reference field="15" count="1" selected="0">
            <x v="49"/>
          </reference>
        </references>
      </pivotArea>
    </chartFormat>
    <chartFormat chart="0" format="51">
      <pivotArea type="data" outline="0" fieldPosition="0">
        <references count="2">
          <reference field="4294967294" count="1" selected="0">
            <x v="0"/>
          </reference>
          <reference field="15" count="1" selected="0">
            <x v="50"/>
          </reference>
        </references>
      </pivotArea>
    </chartFormat>
    <chartFormat chart="0" format="52">
      <pivotArea type="data" outline="0" fieldPosition="0">
        <references count="2">
          <reference field="4294967294" count="1" selected="0">
            <x v="0"/>
          </reference>
          <reference field="15" count="1" selected="0">
            <x v="51"/>
          </reference>
        </references>
      </pivotArea>
    </chartFormat>
    <chartFormat chart="0" format="53">
      <pivotArea type="data" outline="0" fieldPosition="0">
        <references count="2">
          <reference field="4294967294" count="1" selected="0">
            <x v="0"/>
          </reference>
          <reference field="15" count="1" selected="0">
            <x v="52"/>
          </reference>
        </references>
      </pivotArea>
    </chartFormat>
    <chartFormat chart="0" format="54">
      <pivotArea type="data" outline="0" fieldPosition="0">
        <references count="2">
          <reference field="4294967294" count="1" selected="0">
            <x v="0"/>
          </reference>
          <reference field="15" count="1" selected="0">
            <x v="53"/>
          </reference>
        </references>
      </pivotArea>
    </chartFormat>
    <chartFormat chart="0" format="55">
      <pivotArea type="data" outline="0" fieldPosition="0">
        <references count="2">
          <reference field="4294967294" count="1" selected="0">
            <x v="0"/>
          </reference>
          <reference field="15" count="1" selected="0">
            <x v="54"/>
          </reference>
        </references>
      </pivotArea>
    </chartFormat>
    <chartFormat chart="0" format="56">
      <pivotArea type="data" outline="0" fieldPosition="0">
        <references count="2">
          <reference field="4294967294" count="1" selected="0">
            <x v="0"/>
          </reference>
          <reference field="15" count="1" selected="0">
            <x v="55"/>
          </reference>
        </references>
      </pivotArea>
    </chartFormat>
    <chartFormat chart="0" format="57">
      <pivotArea type="data" outline="0" fieldPosition="0">
        <references count="2">
          <reference field="4294967294" count="1" selected="0">
            <x v="0"/>
          </reference>
          <reference field="15" count="1" selected="0">
            <x v="56"/>
          </reference>
        </references>
      </pivotArea>
    </chartFormat>
    <chartFormat chart="0" format="58">
      <pivotArea type="data" outline="0" fieldPosition="0">
        <references count="2">
          <reference field="4294967294" count="1" selected="0">
            <x v="0"/>
          </reference>
          <reference field="15" count="1" selected="0">
            <x v="57"/>
          </reference>
        </references>
      </pivotArea>
    </chartFormat>
    <chartFormat chart="0" format="59">
      <pivotArea type="data" outline="0" fieldPosition="0">
        <references count="2">
          <reference field="4294967294" count="1" selected="0">
            <x v="0"/>
          </reference>
          <reference field="15" count="1" selected="0">
            <x v="58"/>
          </reference>
        </references>
      </pivotArea>
    </chartFormat>
    <chartFormat chart="0" format="60">
      <pivotArea type="data" outline="0" fieldPosition="0">
        <references count="2">
          <reference field="4294967294" count="1" selected="0">
            <x v="0"/>
          </reference>
          <reference field="15" count="1" selected="0">
            <x v="59"/>
          </reference>
        </references>
      </pivotArea>
    </chartFormat>
    <chartFormat chart="0" format="61">
      <pivotArea type="data" outline="0" fieldPosition="0">
        <references count="2">
          <reference field="4294967294" count="1" selected="0">
            <x v="0"/>
          </reference>
          <reference field="15" count="1" selected="0">
            <x v="60"/>
          </reference>
        </references>
      </pivotArea>
    </chartFormat>
    <chartFormat chart="0" format="62">
      <pivotArea type="data" outline="0" fieldPosition="0">
        <references count="2">
          <reference field="4294967294" count="1" selected="0">
            <x v="0"/>
          </reference>
          <reference field="15" count="1" selected="0">
            <x v="61"/>
          </reference>
        </references>
      </pivotArea>
    </chartFormat>
    <chartFormat chart="0" format="63">
      <pivotArea type="data" outline="0" fieldPosition="0">
        <references count="2">
          <reference field="4294967294" count="1" selected="0">
            <x v="0"/>
          </reference>
          <reference field="15" count="1" selected="0">
            <x v="62"/>
          </reference>
        </references>
      </pivotArea>
    </chartFormat>
    <chartFormat chart="0" format="64">
      <pivotArea type="data" outline="0" fieldPosition="0">
        <references count="2">
          <reference field="4294967294" count="1" selected="0">
            <x v="0"/>
          </reference>
          <reference field="15" count="1" selected="0">
            <x v="63"/>
          </reference>
        </references>
      </pivotArea>
    </chartFormat>
    <chartFormat chart="0" format="65">
      <pivotArea type="data" outline="0" fieldPosition="0">
        <references count="2">
          <reference field="4294967294" count="1" selected="0">
            <x v="0"/>
          </reference>
          <reference field="15" count="1" selected="0">
            <x v="64"/>
          </reference>
        </references>
      </pivotArea>
    </chartFormat>
    <chartFormat chart="0" format="66">
      <pivotArea type="data" outline="0" fieldPosition="0">
        <references count="2">
          <reference field="4294967294" count="1" selected="0">
            <x v="0"/>
          </reference>
          <reference field="15" count="1" selected="0">
            <x v="65"/>
          </reference>
        </references>
      </pivotArea>
    </chartFormat>
    <chartFormat chart="0" format="67">
      <pivotArea type="data" outline="0" fieldPosition="0">
        <references count="2">
          <reference field="4294967294" count="1" selected="0">
            <x v="0"/>
          </reference>
          <reference field="15" count="1" selected="0">
            <x v="66"/>
          </reference>
        </references>
      </pivotArea>
    </chartFormat>
    <chartFormat chart="0" format="68">
      <pivotArea type="data" outline="0" fieldPosition="0">
        <references count="2">
          <reference field="4294967294" count="1" selected="0">
            <x v="0"/>
          </reference>
          <reference field="15" count="1" selected="0">
            <x v="67"/>
          </reference>
        </references>
      </pivotArea>
    </chartFormat>
    <chartFormat chart="0" format="69">
      <pivotArea type="data" outline="0" fieldPosition="0">
        <references count="2">
          <reference field="4294967294" count="1" selected="0">
            <x v="0"/>
          </reference>
          <reference field="15" count="1" selected="0">
            <x v="68"/>
          </reference>
        </references>
      </pivotArea>
    </chartFormat>
    <chartFormat chart="0" format="70">
      <pivotArea type="data" outline="0" fieldPosition="0">
        <references count="2">
          <reference field="4294967294" count="1" selected="0">
            <x v="0"/>
          </reference>
          <reference field="15" count="1" selected="0">
            <x v="69"/>
          </reference>
        </references>
      </pivotArea>
    </chartFormat>
    <chartFormat chart="0" format="71">
      <pivotArea type="data" outline="0" fieldPosition="0">
        <references count="2">
          <reference field="4294967294" count="1" selected="0">
            <x v="0"/>
          </reference>
          <reference field="15" count="1" selected="0">
            <x v="70"/>
          </reference>
        </references>
      </pivotArea>
    </chartFormat>
    <chartFormat chart="0" format="72">
      <pivotArea type="data" outline="0" fieldPosition="0">
        <references count="2">
          <reference field="4294967294" count="1" selected="0">
            <x v="0"/>
          </reference>
          <reference field="15" count="1" selected="0">
            <x v="71"/>
          </reference>
        </references>
      </pivotArea>
    </chartFormat>
    <chartFormat chart="0" format="73">
      <pivotArea type="data" outline="0" fieldPosition="0">
        <references count="2">
          <reference field="4294967294" count="1" selected="0">
            <x v="0"/>
          </reference>
          <reference field="15" count="1" selected="0">
            <x v="72"/>
          </reference>
        </references>
      </pivotArea>
    </chartFormat>
    <chartFormat chart="0" format="74">
      <pivotArea type="data" outline="0" fieldPosition="0">
        <references count="2">
          <reference field="4294967294" count="1" selected="0">
            <x v="0"/>
          </reference>
          <reference field="15" count="1" selected="0">
            <x v="73"/>
          </reference>
        </references>
      </pivotArea>
    </chartFormat>
    <chartFormat chart="0" format="75">
      <pivotArea type="data" outline="0" fieldPosition="0">
        <references count="2">
          <reference field="4294967294" count="1" selected="0">
            <x v="0"/>
          </reference>
          <reference field="15" count="1" selected="0">
            <x v="74"/>
          </reference>
        </references>
      </pivotArea>
    </chartFormat>
    <chartFormat chart="0" format="76">
      <pivotArea type="data" outline="0" fieldPosition="0">
        <references count="2">
          <reference field="4294967294" count="1" selected="0">
            <x v="0"/>
          </reference>
          <reference field="15" count="1" selected="0">
            <x v="75"/>
          </reference>
        </references>
      </pivotArea>
    </chartFormat>
    <chartFormat chart="0" format="77">
      <pivotArea type="data" outline="0" fieldPosition="0">
        <references count="2">
          <reference field="4294967294" count="1" selected="0">
            <x v="0"/>
          </reference>
          <reference field="15" count="1" selected="0">
            <x v="76"/>
          </reference>
        </references>
      </pivotArea>
    </chartFormat>
    <chartFormat chart="0" format="78">
      <pivotArea type="data" outline="0" fieldPosition="0">
        <references count="2">
          <reference field="4294967294" count="1" selected="0">
            <x v="0"/>
          </reference>
          <reference field="15" count="1" selected="0">
            <x v="77"/>
          </reference>
        </references>
      </pivotArea>
    </chartFormat>
    <chartFormat chart="0" format="79">
      <pivotArea type="data" outline="0" fieldPosition="0">
        <references count="2">
          <reference field="4294967294" count="1" selected="0">
            <x v="0"/>
          </reference>
          <reference field="15" count="1" selected="0">
            <x v="78"/>
          </reference>
        </references>
      </pivotArea>
    </chartFormat>
    <chartFormat chart="0" format="80">
      <pivotArea type="data" outline="0" fieldPosition="0">
        <references count="2">
          <reference field="4294967294" count="1" selected="0">
            <x v="0"/>
          </reference>
          <reference field="15" count="1" selected="0">
            <x v="79"/>
          </reference>
        </references>
      </pivotArea>
    </chartFormat>
    <chartFormat chart="0" format="81">
      <pivotArea type="data" outline="0" fieldPosition="0">
        <references count="2">
          <reference field="4294967294" count="1" selected="0">
            <x v="0"/>
          </reference>
          <reference field="15" count="1" selected="0">
            <x v="80"/>
          </reference>
        </references>
      </pivotArea>
    </chartFormat>
    <chartFormat chart="0" format="82">
      <pivotArea type="data" outline="0" fieldPosition="0">
        <references count="2">
          <reference field="4294967294" count="1" selected="0">
            <x v="0"/>
          </reference>
          <reference field="15" count="1" selected="0">
            <x v="81"/>
          </reference>
        </references>
      </pivotArea>
    </chartFormat>
    <chartFormat chart="0" format="83">
      <pivotArea type="data" outline="0" fieldPosition="0">
        <references count="2">
          <reference field="4294967294" count="1" selected="0">
            <x v="0"/>
          </reference>
          <reference field="15" count="1" selected="0">
            <x v="82"/>
          </reference>
        </references>
      </pivotArea>
    </chartFormat>
    <chartFormat chart="0" format="84">
      <pivotArea type="data" outline="0" fieldPosition="0">
        <references count="2">
          <reference field="4294967294" count="1" selected="0">
            <x v="0"/>
          </reference>
          <reference field="15" count="1" selected="0">
            <x v="83"/>
          </reference>
        </references>
      </pivotArea>
    </chartFormat>
    <chartFormat chart="0" format="85">
      <pivotArea type="data" outline="0" fieldPosition="0">
        <references count="2">
          <reference field="4294967294" count="1" selected="0">
            <x v="0"/>
          </reference>
          <reference field="15" count="1" selected="0">
            <x v="84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61360C-1CDD-644C-AFAB-A23EA9174E34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3:O8" firstHeaderRow="0" firstDataRow="1" firstDataCol="1"/>
  <pivotFields count="23">
    <pivotField dataField="1" showAll="0"/>
    <pivotField numFmtId="14" showAll="0">
      <items count="1093">
        <item x="538"/>
        <item x="864"/>
        <item x="1019"/>
        <item x="964"/>
        <item x="276"/>
        <item x="801"/>
        <item x="101"/>
        <item x="916"/>
        <item x="423"/>
        <item x="375"/>
        <item x="402"/>
        <item x="92"/>
        <item x="706"/>
        <item x="765"/>
        <item x="70"/>
        <item x="474"/>
        <item x="1042"/>
        <item x="892"/>
        <item x="1068"/>
        <item x="549"/>
        <item x="448"/>
        <item x="825"/>
        <item x="1035"/>
        <item x="350"/>
        <item x="710"/>
        <item x="148"/>
        <item x="748"/>
        <item x="401"/>
        <item x="442"/>
        <item x="239"/>
        <item x="324"/>
        <item x="255"/>
        <item x="819"/>
        <item x="604"/>
        <item x="358"/>
        <item x="726"/>
        <item x="192"/>
        <item x="898"/>
        <item x="151"/>
        <item x="428"/>
        <item x="438"/>
        <item x="97"/>
        <item x="389"/>
        <item x="737"/>
        <item x="494"/>
        <item x="103"/>
        <item x="783"/>
        <item x="331"/>
        <item x="430"/>
        <item x="585"/>
        <item x="525"/>
        <item x="840"/>
        <item x="1055"/>
        <item x="546"/>
        <item x="516"/>
        <item x="1039"/>
        <item x="184"/>
        <item x="638"/>
        <item x="392"/>
        <item x="171"/>
        <item x="443"/>
        <item x="655"/>
        <item x="42"/>
        <item x="846"/>
        <item x="85"/>
        <item x="346"/>
        <item x="17"/>
        <item x="720"/>
        <item x="1080"/>
        <item x="641"/>
        <item x="949"/>
        <item x="517"/>
        <item x="628"/>
        <item x="912"/>
        <item x="856"/>
        <item x="121"/>
        <item x="684"/>
        <item x="709"/>
        <item x="844"/>
        <item x="891"/>
        <item x="528"/>
        <item x="212"/>
        <item x="94"/>
        <item x="302"/>
        <item x="584"/>
        <item x="441"/>
        <item x="204"/>
        <item x="740"/>
        <item x="698"/>
        <item x="143"/>
        <item x="738"/>
        <item x="314"/>
        <item x="1046"/>
        <item x="579"/>
        <item x="30"/>
        <item x="743"/>
        <item x="271"/>
        <item x="787"/>
        <item x="1022"/>
        <item x="500"/>
        <item x="260"/>
        <item x="868"/>
        <item x="625"/>
        <item x="122"/>
        <item x="5"/>
        <item x="81"/>
        <item x="243"/>
        <item x="253"/>
        <item x="907"/>
        <item x="367"/>
        <item x="600"/>
        <item x="440"/>
        <item x="294"/>
        <item x="7"/>
        <item x="268"/>
        <item x="242"/>
        <item x="372"/>
        <item x="221"/>
        <item x="744"/>
        <item x="407"/>
        <item x="899"/>
        <item x="570"/>
        <item x="99"/>
        <item x="1029"/>
        <item x="943"/>
        <item x="1045"/>
        <item x="971"/>
        <item x="251"/>
        <item x="843"/>
        <item x="124"/>
        <item x="264"/>
        <item x="191"/>
        <item x="150"/>
        <item x="495"/>
        <item x="325"/>
        <item x="658"/>
        <item x="424"/>
        <item x="937"/>
        <item x="446"/>
        <item x="307"/>
        <item x="422"/>
        <item x="704"/>
        <item x="548"/>
        <item x="589"/>
        <item x="610"/>
        <item x="343"/>
        <item x="574"/>
        <item x="582"/>
        <item x="861"/>
        <item x="788"/>
        <item x="923"/>
        <item x="718"/>
        <item x="1052"/>
        <item x="914"/>
        <item x="457"/>
        <item x="320"/>
        <item x="386"/>
        <item x="755"/>
        <item x="946"/>
        <item x="766"/>
        <item x="1025"/>
        <item x="502"/>
        <item x="53"/>
        <item x="850"/>
        <item x="273"/>
        <item x="329"/>
        <item x="620"/>
        <item x="418"/>
        <item x="119"/>
        <item x="929"/>
        <item x="366"/>
        <item x="752"/>
        <item x="498"/>
        <item x="281"/>
        <item x="672"/>
        <item x="712"/>
        <item x="866"/>
        <item x="521"/>
        <item x="857"/>
        <item x="1078"/>
        <item x="763"/>
        <item x="505"/>
        <item x="13"/>
        <item x="461"/>
        <item x="1054"/>
        <item x="414"/>
        <item x="190"/>
        <item x="161"/>
        <item x="1075"/>
        <item x="14"/>
        <item x="986"/>
        <item x="524"/>
        <item x="781"/>
        <item x="219"/>
        <item x="1018"/>
        <item x="989"/>
        <item x="129"/>
        <item x="67"/>
        <item x="965"/>
        <item x="575"/>
        <item x="893"/>
        <item x="1027"/>
        <item x="614"/>
        <item x="31"/>
        <item x="207"/>
        <item x="757"/>
        <item x="759"/>
        <item x="32"/>
        <item x="572"/>
        <item x="1089"/>
        <item x="15"/>
        <item x="263"/>
        <item x="1087"/>
        <item x="266"/>
        <item x="181"/>
        <item x="374"/>
        <item x="543"/>
        <item x="939"/>
        <item x="398"/>
        <item x="885"/>
        <item x="412"/>
        <item x="967"/>
        <item x="693"/>
        <item x="512"/>
        <item x="1040"/>
        <item x="217"/>
        <item x="849"/>
        <item x="179"/>
        <item x="593"/>
        <item x="532"/>
        <item x="909"/>
        <item x="1016"/>
        <item x="815"/>
        <item x="227"/>
        <item x="590"/>
        <item x="316"/>
        <item x="630"/>
        <item x="213"/>
        <item x="396"/>
        <item x="1061"/>
        <item x="12"/>
        <item x="376"/>
        <item x="650"/>
        <item x="280"/>
        <item x="417"/>
        <item x="107"/>
        <item x="831"/>
        <item x="447"/>
        <item x="998"/>
        <item x="288"/>
        <item x="583"/>
        <item x="167"/>
        <item x="523"/>
        <item x="1081"/>
        <item x="201"/>
        <item x="586"/>
        <item x="957"/>
        <item x="174"/>
        <item x="727"/>
        <item x="774"/>
        <item x="588"/>
        <item x="1"/>
        <item x="59"/>
        <item x="656"/>
        <item x="980"/>
        <item x="46"/>
        <item x="875"/>
        <item x="295"/>
        <item x="723"/>
        <item x="559"/>
        <item x="906"/>
        <item x="952"/>
        <item x="58"/>
        <item x="360"/>
        <item x="1014"/>
        <item x="149"/>
        <item x="445"/>
        <item x="6"/>
        <item x="1086"/>
        <item x="760"/>
        <item x="247"/>
        <item x="960"/>
        <item x="279"/>
        <item x="180"/>
        <item x="928"/>
        <item x="552"/>
        <item x="462"/>
        <item x="1058"/>
        <item x="676"/>
        <item x="576"/>
        <item x="25"/>
        <item x="408"/>
        <item x="689"/>
        <item x="254"/>
        <item x="1060"/>
        <item x="154"/>
        <item x="118"/>
        <item x="44"/>
        <item x="881"/>
        <item x="913"/>
        <item x="152"/>
        <item x="833"/>
        <item x="700"/>
        <item x="117"/>
        <item x="924"/>
        <item x="96"/>
        <item x="133"/>
        <item x="4"/>
        <item x="771"/>
        <item x="163"/>
        <item x="697"/>
        <item x="888"/>
        <item x="882"/>
        <item x="837"/>
        <item x="599"/>
        <item x="632"/>
        <item x="1012"/>
        <item x="27"/>
        <item x="157"/>
        <item x="478"/>
        <item x="622"/>
        <item x="956"/>
        <item x="170"/>
        <item x="138"/>
        <item x="80"/>
        <item x="529"/>
        <item x="703"/>
        <item x="631"/>
        <item x="992"/>
        <item x="835"/>
        <item x="795"/>
        <item x="646"/>
        <item x="820"/>
        <item x="609"/>
        <item x="733"/>
        <item x="978"/>
        <item x="615"/>
        <item x="159"/>
        <item x="449"/>
        <item x="662"/>
        <item x="749"/>
        <item x="730"/>
        <item x="895"/>
        <item x="202"/>
        <item x="496"/>
        <item x="734"/>
        <item x="974"/>
        <item x="450"/>
        <item x="162"/>
        <item x="335"/>
        <item x="785"/>
        <item x="873"/>
        <item x="8"/>
        <item x="1023"/>
        <item x="363"/>
        <item x="205"/>
        <item x="534"/>
        <item x="216"/>
        <item x="72"/>
        <item x="24"/>
        <item x="933"/>
        <item x="198"/>
        <item x="134"/>
        <item x="948"/>
        <item x="623"/>
        <item x="789"/>
        <item x="73"/>
        <item x="758"/>
        <item x="194"/>
        <item x="272"/>
        <item x="165"/>
        <item x="317"/>
        <item x="114"/>
        <item x="123"/>
        <item x="1050"/>
        <item x="487"/>
        <item x="900"/>
        <item x="821"/>
        <item x="598"/>
        <item x="810"/>
        <item x="1047"/>
        <item x="278"/>
        <item x="29"/>
        <item x="1028"/>
        <item x="592"/>
        <item x="813"/>
        <item x="647"/>
        <item x="108"/>
        <item x="953"/>
        <item x="533"/>
        <item x="21"/>
        <item x="836"/>
        <item x="380"/>
        <item x="863"/>
        <item x="1003"/>
        <item x="794"/>
        <item x="1036"/>
        <item x="193"/>
        <item x="1007"/>
        <item x="798"/>
        <item x="488"/>
        <item x="879"/>
        <item x="285"/>
        <item x="644"/>
        <item x="784"/>
        <item x="969"/>
        <item x="348"/>
        <item x="842"/>
        <item x="1001"/>
        <item x="482"/>
        <item x="1079"/>
        <item x="480"/>
        <item x="772"/>
        <item x="607"/>
        <item x="250"/>
        <item x="472"/>
        <item x="306"/>
        <item x="301"/>
        <item x="945"/>
        <item x="520"/>
        <item x="330"/>
        <item x="651"/>
        <item x="435"/>
        <item x="337"/>
        <item x="310"/>
        <item x="542"/>
        <item x="187"/>
        <item x="811"/>
        <item x="77"/>
        <item x="560"/>
        <item x="636"/>
        <item x="241"/>
        <item x="685"/>
        <item x="639"/>
        <item x="1006"/>
        <item x="931"/>
        <item x="11"/>
        <item x="111"/>
        <item x="1009"/>
        <item x="951"/>
        <item x="102"/>
        <item x="397"/>
        <item x="297"/>
        <item x="282"/>
        <item x="34"/>
        <item x="894"/>
        <item x="176"/>
        <item x="169"/>
        <item x="100"/>
        <item x="809"/>
        <item x="926"/>
        <item x="977"/>
        <item x="356"/>
        <item x="1066"/>
        <item x="987"/>
        <item x="530"/>
        <item x="838"/>
        <item x="420"/>
        <item x="378"/>
        <item x="621"/>
        <item x="132"/>
        <item x="352"/>
        <item x="224"/>
        <item x="725"/>
        <item x="208"/>
        <item x="245"/>
        <item x="555"/>
        <item x="0"/>
        <item x="507"/>
        <item x="218"/>
        <item x="195"/>
        <item x="920"/>
        <item x="721"/>
        <item x="345"/>
        <item x="233"/>
        <item x="865"/>
        <item x="28"/>
        <item x="652"/>
        <item x="955"/>
        <item x="146"/>
        <item x="845"/>
        <item x="778"/>
        <item x="444"/>
        <item x="231"/>
        <item x="661"/>
        <item x="451"/>
        <item x="944"/>
        <item x="62"/>
        <item x="206"/>
        <item x="1015"/>
        <item x="484"/>
        <item x="476"/>
        <item x="702"/>
        <item x="64"/>
        <item x="465"/>
        <item x="678"/>
        <item x="679"/>
        <item x="353"/>
        <item x="298"/>
        <item x="963"/>
        <item x="503"/>
        <item x="382"/>
        <item x="932"/>
        <item x="1010"/>
        <item x="553"/>
        <item x="642"/>
        <item x="664"/>
        <item x="436"/>
        <item x="469"/>
        <item x="339"/>
        <item x="958"/>
        <item x="332"/>
        <item x="145"/>
        <item x="889"/>
        <item x="23"/>
        <item x="230"/>
        <item x="411"/>
        <item x="131"/>
        <item x="125"/>
        <item x="1073"/>
        <item x="275"/>
        <item x="674"/>
        <item x="509"/>
        <item x="608"/>
        <item x="48"/>
        <item x="1067"/>
        <item x="995"/>
        <item x="973"/>
        <item x="904"/>
        <item x="756"/>
        <item x="252"/>
        <item x="616"/>
        <item x="750"/>
        <item x="629"/>
        <item x="1049"/>
        <item x="458"/>
        <item x="377"/>
        <item x="1034"/>
        <item x="1031"/>
        <item x="994"/>
        <item x="968"/>
        <item x="290"/>
        <item x="421"/>
        <item x="232"/>
        <item x="74"/>
        <item x="751"/>
        <item x="357"/>
        <item x="312"/>
        <item x="692"/>
        <item x="196"/>
        <item x="793"/>
        <item x="990"/>
        <item x="665"/>
        <item x="654"/>
        <item x="573"/>
        <item x="773"/>
        <item x="917"/>
        <item x="514"/>
        <item x="930"/>
        <item x="60"/>
        <item x="736"/>
        <item x="338"/>
        <item x="715"/>
        <item x="660"/>
        <item x="455"/>
        <item x="464"/>
        <item x="791"/>
        <item x="168"/>
        <item x="172"/>
        <item x="258"/>
        <item x="19"/>
        <item x="690"/>
        <item x="300"/>
        <item x="1048"/>
        <item x="780"/>
        <item x="768"/>
        <item x="855"/>
        <item x="807"/>
        <item x="315"/>
        <item x="390"/>
        <item x="1017"/>
        <item x="761"/>
        <item x="551"/>
        <item x="830"/>
        <item x="936"/>
        <item x="633"/>
        <item x="812"/>
        <item x="9"/>
        <item x="691"/>
        <item x="215"/>
        <item x="234"/>
        <item x="479"/>
        <item x="229"/>
        <item x="20"/>
        <item x="988"/>
        <item x="804"/>
        <item x="859"/>
        <item x="645"/>
        <item x="1008"/>
        <item x="116"/>
        <item x="975"/>
        <item x="569"/>
        <item x="786"/>
        <item x="832"/>
        <item x="741"/>
        <item x="666"/>
        <item x="677"/>
        <item x="682"/>
        <item x="567"/>
        <item x="782"/>
        <item x="991"/>
        <item x="649"/>
        <item x="110"/>
        <item x="141"/>
        <item x="37"/>
        <item x="186"/>
        <item x="915"/>
        <item x="87"/>
        <item x="897"/>
        <item x="483"/>
        <item x="431"/>
        <item x="565"/>
        <item x="834"/>
        <item x="1013"/>
        <item x="45"/>
        <item x="961"/>
        <item x="878"/>
        <item x="142"/>
        <item x="867"/>
        <item x="394"/>
        <item x="501"/>
        <item x="135"/>
        <item x="491"/>
        <item x="805"/>
        <item x="511"/>
        <item x="675"/>
        <item x="1051"/>
        <item x="468"/>
        <item x="326"/>
        <item x="385"/>
        <item x="959"/>
        <item x="544"/>
        <item x="158"/>
        <item x="966"/>
        <item x="708"/>
        <item x="594"/>
        <item x="537"/>
        <item x="185"/>
        <item x="319"/>
        <item x="296"/>
        <item x="303"/>
        <item x="238"/>
        <item x="492"/>
        <item x="175"/>
        <item x="40"/>
        <item x="729"/>
        <item x="155"/>
        <item x="166"/>
        <item x="274"/>
        <item x="626"/>
        <item x="1011"/>
        <item x="617"/>
        <item x="257"/>
        <item x="954"/>
        <item x="56"/>
        <item x="65"/>
        <item x="808"/>
        <item x="470"/>
        <item x="919"/>
        <item x="648"/>
        <item x="997"/>
        <item x="248"/>
        <item x="453"/>
        <item x="1082"/>
        <item x="55"/>
        <item x="1000"/>
        <item x="510"/>
        <item x="777"/>
        <item x="827"/>
        <item x="387"/>
        <item x="717"/>
        <item x="270"/>
        <item x="803"/>
        <item x="683"/>
        <item x="896"/>
        <item x="993"/>
        <item x="556"/>
        <item x="403"/>
        <item x="188"/>
        <item x="236"/>
        <item x="39"/>
        <item x="63"/>
        <item x="550"/>
        <item x="829"/>
        <item x="1071"/>
        <item x="228"/>
        <item x="1005"/>
        <item x="942"/>
        <item x="745"/>
        <item x="284"/>
        <item x="848"/>
        <item x="49"/>
        <item x="318"/>
        <item x="322"/>
        <item x="566"/>
        <item x="471"/>
        <item x="84"/>
        <item x="869"/>
        <item x="547"/>
        <item x="499"/>
        <item x="490"/>
        <item x="680"/>
        <item x="908"/>
        <item x="596"/>
        <item x="106"/>
        <item x="714"/>
        <item x="419"/>
        <item x="433"/>
        <item x="405"/>
        <item x="432"/>
        <item x="115"/>
        <item x="497"/>
        <item x="853"/>
        <item x="78"/>
        <item x="535"/>
        <item x="531"/>
        <item x="1044"/>
        <item x="489"/>
        <item x="1024"/>
        <item x="452"/>
        <item x="144"/>
        <item x="634"/>
        <item x="226"/>
        <item x="764"/>
        <item x="104"/>
        <item x="1032"/>
        <item x="858"/>
        <item x="797"/>
        <item x="83"/>
        <item x="347"/>
        <item x="911"/>
        <item x="429"/>
        <item x="695"/>
        <item x="139"/>
        <item x="731"/>
        <item x="613"/>
        <item x="947"/>
        <item x="305"/>
        <item x="1085"/>
        <item x="351"/>
        <item x="886"/>
        <item x="776"/>
        <item x="22"/>
        <item x="293"/>
        <item x="473"/>
        <item x="1083"/>
        <item x="33"/>
        <item x="369"/>
        <item x="68"/>
        <item x="940"/>
        <item x="540"/>
        <item x="587"/>
        <item x="705"/>
        <item x="595"/>
        <item x="259"/>
        <item x="299"/>
        <item x="75"/>
        <item x="140"/>
        <item x="400"/>
        <item x="580"/>
        <item x="577"/>
        <item x="1070"/>
        <item x="762"/>
        <item x="36"/>
        <item x="822"/>
        <item x="466"/>
        <item x="876"/>
        <item x="643"/>
        <item x="391"/>
        <item x="602"/>
        <item x="796"/>
        <item x="826"/>
        <item x="823"/>
        <item x="817"/>
        <item x="493"/>
        <item x="818"/>
        <item x="79"/>
        <item x="126"/>
        <item x="237"/>
        <item x="852"/>
        <item x="635"/>
        <item x="770"/>
        <item x="388"/>
        <item x="767"/>
        <item x="311"/>
        <item x="269"/>
        <item x="410"/>
        <item x="43"/>
        <item x="52"/>
        <item x="606"/>
        <item x="291"/>
        <item x="349"/>
        <item x="321"/>
        <item x="365"/>
        <item x="383"/>
        <item x="1037"/>
        <item x="41"/>
        <item x="225"/>
        <item x="415"/>
        <item x="1056"/>
        <item x="38"/>
        <item x="1020"/>
        <item x="1038"/>
        <item x="884"/>
        <item x="336"/>
        <item x="558"/>
        <item x="640"/>
        <item x="287"/>
        <item x="611"/>
        <item x="61"/>
        <item x="802"/>
        <item x="333"/>
        <item x="128"/>
        <item x="209"/>
        <item x="456"/>
        <item x="214"/>
        <item x="197"/>
        <item x="972"/>
        <item x="2"/>
        <item x="393"/>
        <item x="481"/>
        <item x="16"/>
        <item x="364"/>
        <item x="426"/>
        <item x="985"/>
        <item x="536"/>
        <item x="1004"/>
        <item x="673"/>
        <item x="112"/>
        <item x="341"/>
        <item x="824"/>
        <item x="98"/>
        <item x="76"/>
        <item x="934"/>
        <item x="137"/>
        <item x="657"/>
        <item x="1069"/>
        <item x="735"/>
        <item x="970"/>
        <item x="557"/>
        <item x="475"/>
        <item x="522"/>
        <item x="506"/>
        <item x="35"/>
        <item x="355"/>
        <item x="921"/>
        <item x="910"/>
        <item x="568"/>
        <item x="1059"/>
        <item x="69"/>
        <item x="792"/>
        <item x="927"/>
        <item x="334"/>
        <item x="711"/>
        <item x="344"/>
        <item x="244"/>
        <item x="50"/>
        <item x="877"/>
        <item x="996"/>
        <item x="71"/>
        <item x="136"/>
        <item x="686"/>
        <item x="806"/>
        <item x="999"/>
        <item x="246"/>
        <item x="902"/>
        <item x="539"/>
        <item x="719"/>
        <item x="437"/>
        <item x="513"/>
        <item x="982"/>
        <item x="874"/>
        <item x="354"/>
        <item x="571"/>
        <item x="120"/>
        <item x="463"/>
        <item x="962"/>
        <item x="624"/>
        <item x="581"/>
        <item x="249"/>
        <item x="308"/>
        <item x="173"/>
        <item x="86"/>
        <item x="828"/>
        <item x="747"/>
        <item x="370"/>
        <item x="541"/>
        <item x="66"/>
        <item x="871"/>
        <item x="409"/>
        <item x="203"/>
        <item x="545"/>
        <item x="199"/>
        <item x="563"/>
        <item x="983"/>
        <item x="384"/>
        <item x="671"/>
        <item x="342"/>
        <item x="841"/>
        <item x="395"/>
        <item x="663"/>
        <item x="950"/>
        <item x="313"/>
        <item x="713"/>
        <item x="526"/>
        <item x="47"/>
        <item x="984"/>
        <item x="210"/>
        <item x="223"/>
        <item x="799"/>
        <item x="439"/>
        <item x="941"/>
        <item x="160"/>
        <item x="601"/>
        <item x="790"/>
        <item x="88"/>
        <item x="1043"/>
        <item x="200"/>
        <item x="872"/>
        <item x="95"/>
        <item x="854"/>
        <item x="627"/>
        <item x="54"/>
        <item x="578"/>
        <item x="91"/>
        <item x="890"/>
        <item x="605"/>
        <item x="1088"/>
        <item x="147"/>
        <item x="164"/>
        <item x="603"/>
        <item x="561"/>
        <item x="1033"/>
        <item x="564"/>
        <item x="368"/>
        <item x="1053"/>
        <item x="113"/>
        <item x="304"/>
        <item x="1030"/>
        <item x="1064"/>
        <item x="485"/>
        <item x="283"/>
        <item x="3"/>
        <item x="1026"/>
        <item x="508"/>
        <item x="1091"/>
        <item x="399"/>
        <item x="256"/>
        <item x="739"/>
        <item x="486"/>
        <item x="860"/>
        <item x="591"/>
        <item x="901"/>
        <item x="687"/>
        <item x="681"/>
        <item x="562"/>
        <item x="93"/>
        <item x="1090"/>
        <item x="416"/>
        <item x="235"/>
        <item x="413"/>
        <item x="938"/>
        <item x="359"/>
        <item x="1076"/>
        <item x="373"/>
        <item x="814"/>
        <item x="82"/>
        <item x="51"/>
        <item x="518"/>
        <item x="981"/>
        <item x="286"/>
        <item x="724"/>
        <item x="1084"/>
        <item x="1021"/>
        <item x="371"/>
        <item x="178"/>
        <item x="694"/>
        <item x="637"/>
        <item x="527"/>
        <item x="328"/>
        <item x="728"/>
        <item x="182"/>
        <item x="670"/>
        <item x="554"/>
        <item x="323"/>
        <item x="327"/>
        <item x="903"/>
        <item x="362"/>
        <item x="701"/>
        <item x="515"/>
        <item x="754"/>
        <item x="459"/>
        <item x="379"/>
        <item x="870"/>
        <item x="707"/>
        <item x="57"/>
        <item x="775"/>
        <item x="289"/>
        <item x="612"/>
        <item x="1041"/>
        <item x="26"/>
        <item x="618"/>
        <item x="340"/>
        <item x="851"/>
        <item x="862"/>
        <item x="887"/>
        <item x="183"/>
        <item x="177"/>
        <item x="669"/>
        <item x="267"/>
        <item x="847"/>
        <item x="130"/>
        <item x="381"/>
        <item x="454"/>
        <item x="667"/>
        <item x="1057"/>
        <item x="722"/>
        <item x="769"/>
        <item x="309"/>
        <item x="779"/>
        <item x="659"/>
        <item x="905"/>
        <item x="265"/>
        <item x="460"/>
        <item x="189"/>
        <item x="1072"/>
        <item x="925"/>
        <item x="696"/>
        <item x="1062"/>
        <item x="404"/>
        <item x="127"/>
        <item x="746"/>
        <item x="816"/>
        <item x="1074"/>
        <item x="425"/>
        <item x="90"/>
        <item x="261"/>
        <item x="839"/>
        <item x="406"/>
        <item x="619"/>
        <item x="979"/>
        <item x="922"/>
        <item x="220"/>
        <item x="597"/>
        <item x="716"/>
        <item x="427"/>
        <item x="653"/>
        <item x="105"/>
        <item x="1002"/>
        <item x="467"/>
        <item x="292"/>
        <item x="688"/>
        <item x="1063"/>
        <item x="10"/>
        <item x="89"/>
        <item x="277"/>
        <item x="109"/>
        <item x="753"/>
        <item x="800"/>
        <item x="211"/>
        <item x="262"/>
        <item x="361"/>
        <item x="976"/>
        <item x="477"/>
        <item x="1065"/>
        <item x="156"/>
        <item x="222"/>
        <item x="742"/>
        <item x="883"/>
        <item x="153"/>
        <item x="732"/>
        <item x="880"/>
        <item x="519"/>
        <item x="434"/>
        <item x="935"/>
        <item x="504"/>
        <item x="668"/>
        <item x="1077"/>
        <item x="918"/>
        <item x="18"/>
        <item x="699"/>
        <item x="24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atient Id" fld="0" subtotal="count" baseField="0" baseItem="0"/>
    <dataField name="Sum of Length Of Stay" fld="8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0D1399-5CAF-C640-907C-22CE034C9FA4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3:R82" firstHeaderRow="1" firstDataRow="1" firstDataCol="1"/>
  <pivotFields count="23">
    <pivotField dataField="1" showAll="0"/>
    <pivotField numFmtId="14" showAll="0">
      <items count="1093">
        <item x="538"/>
        <item x="864"/>
        <item x="1019"/>
        <item x="964"/>
        <item x="276"/>
        <item x="801"/>
        <item x="101"/>
        <item x="916"/>
        <item x="423"/>
        <item x="375"/>
        <item x="402"/>
        <item x="92"/>
        <item x="706"/>
        <item x="765"/>
        <item x="70"/>
        <item x="474"/>
        <item x="1042"/>
        <item x="892"/>
        <item x="1068"/>
        <item x="549"/>
        <item x="448"/>
        <item x="825"/>
        <item x="1035"/>
        <item x="350"/>
        <item x="710"/>
        <item x="148"/>
        <item x="748"/>
        <item x="401"/>
        <item x="442"/>
        <item x="239"/>
        <item x="324"/>
        <item x="255"/>
        <item x="819"/>
        <item x="604"/>
        <item x="358"/>
        <item x="726"/>
        <item x="192"/>
        <item x="898"/>
        <item x="151"/>
        <item x="428"/>
        <item x="438"/>
        <item x="97"/>
        <item x="389"/>
        <item x="737"/>
        <item x="494"/>
        <item x="103"/>
        <item x="783"/>
        <item x="331"/>
        <item x="430"/>
        <item x="585"/>
        <item x="525"/>
        <item x="840"/>
        <item x="1055"/>
        <item x="546"/>
        <item x="516"/>
        <item x="1039"/>
        <item x="184"/>
        <item x="638"/>
        <item x="392"/>
        <item x="171"/>
        <item x="443"/>
        <item x="655"/>
        <item x="42"/>
        <item x="846"/>
        <item x="85"/>
        <item x="346"/>
        <item x="17"/>
        <item x="720"/>
        <item x="1080"/>
        <item x="641"/>
        <item x="949"/>
        <item x="517"/>
        <item x="628"/>
        <item x="912"/>
        <item x="856"/>
        <item x="121"/>
        <item x="684"/>
        <item x="709"/>
        <item x="844"/>
        <item x="891"/>
        <item x="528"/>
        <item x="212"/>
        <item x="94"/>
        <item x="302"/>
        <item x="584"/>
        <item x="441"/>
        <item x="204"/>
        <item x="740"/>
        <item x="698"/>
        <item x="143"/>
        <item x="738"/>
        <item x="314"/>
        <item x="1046"/>
        <item x="579"/>
        <item x="30"/>
        <item x="743"/>
        <item x="271"/>
        <item x="787"/>
        <item x="1022"/>
        <item x="500"/>
        <item x="260"/>
        <item x="868"/>
        <item x="625"/>
        <item x="122"/>
        <item x="5"/>
        <item x="81"/>
        <item x="243"/>
        <item x="253"/>
        <item x="907"/>
        <item x="367"/>
        <item x="600"/>
        <item x="440"/>
        <item x="294"/>
        <item x="7"/>
        <item x="268"/>
        <item x="242"/>
        <item x="372"/>
        <item x="221"/>
        <item x="744"/>
        <item x="407"/>
        <item x="899"/>
        <item x="570"/>
        <item x="99"/>
        <item x="1029"/>
        <item x="943"/>
        <item x="1045"/>
        <item x="971"/>
        <item x="251"/>
        <item x="843"/>
        <item x="124"/>
        <item x="264"/>
        <item x="191"/>
        <item x="150"/>
        <item x="495"/>
        <item x="325"/>
        <item x="658"/>
        <item x="424"/>
        <item x="937"/>
        <item x="446"/>
        <item x="307"/>
        <item x="422"/>
        <item x="704"/>
        <item x="548"/>
        <item x="589"/>
        <item x="610"/>
        <item x="343"/>
        <item x="574"/>
        <item x="582"/>
        <item x="861"/>
        <item x="788"/>
        <item x="923"/>
        <item x="718"/>
        <item x="1052"/>
        <item x="914"/>
        <item x="457"/>
        <item x="320"/>
        <item x="386"/>
        <item x="755"/>
        <item x="946"/>
        <item x="766"/>
        <item x="1025"/>
        <item x="502"/>
        <item x="53"/>
        <item x="850"/>
        <item x="273"/>
        <item x="329"/>
        <item x="620"/>
        <item x="418"/>
        <item x="119"/>
        <item x="929"/>
        <item x="366"/>
        <item x="752"/>
        <item x="498"/>
        <item x="281"/>
        <item x="672"/>
        <item x="712"/>
        <item x="866"/>
        <item x="521"/>
        <item x="857"/>
        <item x="1078"/>
        <item x="763"/>
        <item x="505"/>
        <item x="13"/>
        <item x="461"/>
        <item x="1054"/>
        <item x="414"/>
        <item x="190"/>
        <item x="161"/>
        <item x="1075"/>
        <item x="14"/>
        <item x="986"/>
        <item x="524"/>
        <item x="781"/>
        <item x="219"/>
        <item x="1018"/>
        <item x="989"/>
        <item x="129"/>
        <item x="67"/>
        <item x="965"/>
        <item x="575"/>
        <item x="893"/>
        <item x="1027"/>
        <item x="614"/>
        <item x="31"/>
        <item x="207"/>
        <item x="757"/>
        <item x="759"/>
        <item x="32"/>
        <item x="572"/>
        <item x="1089"/>
        <item x="15"/>
        <item x="263"/>
        <item x="1087"/>
        <item x="266"/>
        <item x="181"/>
        <item x="374"/>
        <item x="543"/>
        <item x="939"/>
        <item x="398"/>
        <item x="885"/>
        <item x="412"/>
        <item x="967"/>
        <item x="693"/>
        <item x="512"/>
        <item x="1040"/>
        <item x="217"/>
        <item x="849"/>
        <item x="179"/>
        <item x="593"/>
        <item x="532"/>
        <item x="909"/>
        <item x="1016"/>
        <item x="815"/>
        <item x="227"/>
        <item x="590"/>
        <item x="316"/>
        <item x="630"/>
        <item x="213"/>
        <item x="396"/>
        <item x="1061"/>
        <item x="12"/>
        <item x="376"/>
        <item x="650"/>
        <item x="280"/>
        <item x="417"/>
        <item x="107"/>
        <item x="831"/>
        <item x="447"/>
        <item x="998"/>
        <item x="288"/>
        <item x="583"/>
        <item x="167"/>
        <item x="523"/>
        <item x="1081"/>
        <item x="201"/>
        <item x="586"/>
        <item x="957"/>
        <item x="174"/>
        <item x="727"/>
        <item x="774"/>
        <item x="588"/>
        <item x="1"/>
        <item x="59"/>
        <item x="656"/>
        <item x="980"/>
        <item x="46"/>
        <item x="875"/>
        <item x="295"/>
        <item x="723"/>
        <item x="559"/>
        <item x="906"/>
        <item x="952"/>
        <item x="58"/>
        <item x="360"/>
        <item x="1014"/>
        <item x="149"/>
        <item x="445"/>
        <item x="6"/>
        <item x="1086"/>
        <item x="760"/>
        <item x="247"/>
        <item x="960"/>
        <item x="279"/>
        <item x="180"/>
        <item x="928"/>
        <item x="552"/>
        <item x="462"/>
        <item x="1058"/>
        <item x="676"/>
        <item x="576"/>
        <item x="25"/>
        <item x="408"/>
        <item x="689"/>
        <item x="254"/>
        <item x="1060"/>
        <item x="154"/>
        <item x="118"/>
        <item x="44"/>
        <item x="881"/>
        <item x="913"/>
        <item x="152"/>
        <item x="833"/>
        <item x="700"/>
        <item x="117"/>
        <item x="924"/>
        <item x="96"/>
        <item x="133"/>
        <item x="4"/>
        <item x="771"/>
        <item x="163"/>
        <item x="697"/>
        <item x="888"/>
        <item x="882"/>
        <item x="837"/>
        <item x="599"/>
        <item x="632"/>
        <item x="1012"/>
        <item x="27"/>
        <item x="157"/>
        <item x="478"/>
        <item x="622"/>
        <item x="956"/>
        <item x="170"/>
        <item x="138"/>
        <item x="80"/>
        <item x="529"/>
        <item x="703"/>
        <item x="631"/>
        <item x="992"/>
        <item x="835"/>
        <item x="795"/>
        <item x="646"/>
        <item x="820"/>
        <item x="609"/>
        <item x="733"/>
        <item x="978"/>
        <item x="615"/>
        <item x="159"/>
        <item x="449"/>
        <item x="662"/>
        <item x="749"/>
        <item x="730"/>
        <item x="895"/>
        <item x="202"/>
        <item x="496"/>
        <item x="734"/>
        <item x="974"/>
        <item x="450"/>
        <item x="162"/>
        <item x="335"/>
        <item x="785"/>
        <item x="873"/>
        <item x="8"/>
        <item x="1023"/>
        <item x="363"/>
        <item x="205"/>
        <item x="534"/>
        <item x="216"/>
        <item x="72"/>
        <item x="24"/>
        <item x="933"/>
        <item x="198"/>
        <item x="134"/>
        <item x="948"/>
        <item x="623"/>
        <item x="789"/>
        <item x="73"/>
        <item x="758"/>
        <item x="194"/>
        <item x="272"/>
        <item x="165"/>
        <item x="317"/>
        <item x="114"/>
        <item x="123"/>
        <item x="1050"/>
        <item x="487"/>
        <item x="900"/>
        <item x="821"/>
        <item x="598"/>
        <item x="810"/>
        <item x="1047"/>
        <item x="278"/>
        <item x="29"/>
        <item x="1028"/>
        <item x="592"/>
        <item x="813"/>
        <item x="647"/>
        <item x="108"/>
        <item x="953"/>
        <item x="533"/>
        <item x="21"/>
        <item x="836"/>
        <item x="380"/>
        <item x="863"/>
        <item x="1003"/>
        <item x="794"/>
        <item x="1036"/>
        <item x="193"/>
        <item x="1007"/>
        <item x="798"/>
        <item x="488"/>
        <item x="879"/>
        <item x="285"/>
        <item x="644"/>
        <item x="784"/>
        <item x="969"/>
        <item x="348"/>
        <item x="842"/>
        <item x="1001"/>
        <item x="482"/>
        <item x="1079"/>
        <item x="480"/>
        <item x="772"/>
        <item x="607"/>
        <item x="250"/>
        <item x="472"/>
        <item x="306"/>
        <item x="301"/>
        <item x="945"/>
        <item x="520"/>
        <item x="330"/>
        <item x="651"/>
        <item x="435"/>
        <item x="337"/>
        <item x="310"/>
        <item x="542"/>
        <item x="187"/>
        <item x="811"/>
        <item x="77"/>
        <item x="560"/>
        <item x="636"/>
        <item x="241"/>
        <item x="685"/>
        <item x="639"/>
        <item x="1006"/>
        <item x="931"/>
        <item x="11"/>
        <item x="111"/>
        <item x="1009"/>
        <item x="951"/>
        <item x="102"/>
        <item x="397"/>
        <item x="297"/>
        <item x="282"/>
        <item x="34"/>
        <item x="894"/>
        <item x="176"/>
        <item x="169"/>
        <item x="100"/>
        <item x="809"/>
        <item x="926"/>
        <item x="977"/>
        <item x="356"/>
        <item x="1066"/>
        <item x="987"/>
        <item x="530"/>
        <item x="838"/>
        <item x="420"/>
        <item x="378"/>
        <item x="621"/>
        <item x="132"/>
        <item x="352"/>
        <item x="224"/>
        <item x="725"/>
        <item x="208"/>
        <item x="245"/>
        <item x="555"/>
        <item x="0"/>
        <item x="507"/>
        <item x="218"/>
        <item x="195"/>
        <item x="920"/>
        <item x="721"/>
        <item x="345"/>
        <item x="233"/>
        <item x="865"/>
        <item x="28"/>
        <item x="652"/>
        <item x="955"/>
        <item x="146"/>
        <item x="845"/>
        <item x="778"/>
        <item x="444"/>
        <item x="231"/>
        <item x="661"/>
        <item x="451"/>
        <item x="944"/>
        <item x="62"/>
        <item x="206"/>
        <item x="1015"/>
        <item x="484"/>
        <item x="476"/>
        <item x="702"/>
        <item x="64"/>
        <item x="465"/>
        <item x="678"/>
        <item x="679"/>
        <item x="353"/>
        <item x="298"/>
        <item x="963"/>
        <item x="503"/>
        <item x="382"/>
        <item x="932"/>
        <item x="1010"/>
        <item x="553"/>
        <item x="642"/>
        <item x="664"/>
        <item x="436"/>
        <item x="469"/>
        <item x="339"/>
        <item x="958"/>
        <item x="332"/>
        <item x="145"/>
        <item x="889"/>
        <item x="23"/>
        <item x="230"/>
        <item x="411"/>
        <item x="131"/>
        <item x="125"/>
        <item x="1073"/>
        <item x="275"/>
        <item x="674"/>
        <item x="509"/>
        <item x="608"/>
        <item x="48"/>
        <item x="1067"/>
        <item x="995"/>
        <item x="973"/>
        <item x="904"/>
        <item x="756"/>
        <item x="252"/>
        <item x="616"/>
        <item x="750"/>
        <item x="629"/>
        <item x="1049"/>
        <item x="458"/>
        <item x="377"/>
        <item x="1034"/>
        <item x="1031"/>
        <item x="994"/>
        <item x="968"/>
        <item x="290"/>
        <item x="421"/>
        <item x="232"/>
        <item x="74"/>
        <item x="751"/>
        <item x="357"/>
        <item x="312"/>
        <item x="692"/>
        <item x="196"/>
        <item x="793"/>
        <item x="990"/>
        <item x="665"/>
        <item x="654"/>
        <item x="573"/>
        <item x="773"/>
        <item x="917"/>
        <item x="514"/>
        <item x="930"/>
        <item x="60"/>
        <item x="736"/>
        <item x="338"/>
        <item x="715"/>
        <item x="660"/>
        <item x="455"/>
        <item x="464"/>
        <item x="791"/>
        <item x="168"/>
        <item x="172"/>
        <item x="258"/>
        <item x="19"/>
        <item x="690"/>
        <item x="300"/>
        <item x="1048"/>
        <item x="780"/>
        <item x="768"/>
        <item x="855"/>
        <item x="807"/>
        <item x="315"/>
        <item x="390"/>
        <item x="1017"/>
        <item x="761"/>
        <item x="551"/>
        <item x="830"/>
        <item x="936"/>
        <item x="633"/>
        <item x="812"/>
        <item x="9"/>
        <item x="691"/>
        <item x="215"/>
        <item x="234"/>
        <item x="479"/>
        <item x="229"/>
        <item x="20"/>
        <item x="988"/>
        <item x="804"/>
        <item x="859"/>
        <item x="645"/>
        <item x="1008"/>
        <item x="116"/>
        <item x="975"/>
        <item x="569"/>
        <item x="786"/>
        <item x="832"/>
        <item x="741"/>
        <item x="666"/>
        <item x="677"/>
        <item x="682"/>
        <item x="567"/>
        <item x="782"/>
        <item x="991"/>
        <item x="649"/>
        <item x="110"/>
        <item x="141"/>
        <item x="37"/>
        <item x="186"/>
        <item x="915"/>
        <item x="87"/>
        <item x="897"/>
        <item x="483"/>
        <item x="431"/>
        <item x="565"/>
        <item x="834"/>
        <item x="1013"/>
        <item x="45"/>
        <item x="961"/>
        <item x="878"/>
        <item x="142"/>
        <item x="867"/>
        <item x="394"/>
        <item x="501"/>
        <item x="135"/>
        <item x="491"/>
        <item x="805"/>
        <item x="511"/>
        <item x="675"/>
        <item x="1051"/>
        <item x="468"/>
        <item x="326"/>
        <item x="385"/>
        <item x="959"/>
        <item x="544"/>
        <item x="158"/>
        <item x="966"/>
        <item x="708"/>
        <item x="594"/>
        <item x="537"/>
        <item x="185"/>
        <item x="319"/>
        <item x="296"/>
        <item x="303"/>
        <item x="238"/>
        <item x="492"/>
        <item x="175"/>
        <item x="40"/>
        <item x="729"/>
        <item x="155"/>
        <item x="166"/>
        <item x="274"/>
        <item x="626"/>
        <item x="1011"/>
        <item x="617"/>
        <item x="257"/>
        <item x="954"/>
        <item x="56"/>
        <item x="65"/>
        <item x="808"/>
        <item x="470"/>
        <item x="919"/>
        <item x="648"/>
        <item x="997"/>
        <item x="248"/>
        <item x="453"/>
        <item x="1082"/>
        <item x="55"/>
        <item x="1000"/>
        <item x="510"/>
        <item x="777"/>
        <item x="827"/>
        <item x="387"/>
        <item x="717"/>
        <item x="270"/>
        <item x="803"/>
        <item x="683"/>
        <item x="896"/>
        <item x="993"/>
        <item x="556"/>
        <item x="403"/>
        <item x="188"/>
        <item x="236"/>
        <item x="39"/>
        <item x="63"/>
        <item x="550"/>
        <item x="829"/>
        <item x="1071"/>
        <item x="228"/>
        <item x="1005"/>
        <item x="942"/>
        <item x="745"/>
        <item x="284"/>
        <item x="848"/>
        <item x="49"/>
        <item x="318"/>
        <item x="322"/>
        <item x="566"/>
        <item x="471"/>
        <item x="84"/>
        <item x="869"/>
        <item x="547"/>
        <item x="499"/>
        <item x="490"/>
        <item x="680"/>
        <item x="908"/>
        <item x="596"/>
        <item x="106"/>
        <item x="714"/>
        <item x="419"/>
        <item x="433"/>
        <item x="405"/>
        <item x="432"/>
        <item x="115"/>
        <item x="497"/>
        <item x="853"/>
        <item x="78"/>
        <item x="535"/>
        <item x="531"/>
        <item x="1044"/>
        <item x="489"/>
        <item x="1024"/>
        <item x="452"/>
        <item x="144"/>
        <item x="634"/>
        <item x="226"/>
        <item x="764"/>
        <item x="104"/>
        <item x="1032"/>
        <item x="858"/>
        <item x="797"/>
        <item x="83"/>
        <item x="347"/>
        <item x="911"/>
        <item x="429"/>
        <item x="695"/>
        <item x="139"/>
        <item x="731"/>
        <item x="613"/>
        <item x="947"/>
        <item x="305"/>
        <item x="1085"/>
        <item x="351"/>
        <item x="886"/>
        <item x="776"/>
        <item x="22"/>
        <item x="293"/>
        <item x="473"/>
        <item x="1083"/>
        <item x="33"/>
        <item x="369"/>
        <item x="68"/>
        <item x="940"/>
        <item x="540"/>
        <item x="587"/>
        <item x="705"/>
        <item x="595"/>
        <item x="259"/>
        <item x="299"/>
        <item x="75"/>
        <item x="140"/>
        <item x="400"/>
        <item x="580"/>
        <item x="577"/>
        <item x="1070"/>
        <item x="762"/>
        <item x="36"/>
        <item x="822"/>
        <item x="466"/>
        <item x="876"/>
        <item x="643"/>
        <item x="391"/>
        <item x="602"/>
        <item x="796"/>
        <item x="826"/>
        <item x="823"/>
        <item x="817"/>
        <item x="493"/>
        <item x="818"/>
        <item x="79"/>
        <item x="126"/>
        <item x="237"/>
        <item x="852"/>
        <item x="635"/>
        <item x="770"/>
        <item x="388"/>
        <item x="767"/>
        <item x="311"/>
        <item x="269"/>
        <item x="410"/>
        <item x="43"/>
        <item x="52"/>
        <item x="606"/>
        <item x="291"/>
        <item x="349"/>
        <item x="321"/>
        <item x="365"/>
        <item x="383"/>
        <item x="1037"/>
        <item x="41"/>
        <item x="225"/>
        <item x="415"/>
        <item x="1056"/>
        <item x="38"/>
        <item x="1020"/>
        <item x="1038"/>
        <item x="884"/>
        <item x="336"/>
        <item x="558"/>
        <item x="640"/>
        <item x="287"/>
        <item x="611"/>
        <item x="61"/>
        <item x="802"/>
        <item x="333"/>
        <item x="128"/>
        <item x="209"/>
        <item x="456"/>
        <item x="214"/>
        <item x="197"/>
        <item x="972"/>
        <item x="2"/>
        <item x="393"/>
        <item x="481"/>
        <item x="16"/>
        <item x="364"/>
        <item x="426"/>
        <item x="985"/>
        <item x="536"/>
        <item x="1004"/>
        <item x="673"/>
        <item x="112"/>
        <item x="341"/>
        <item x="824"/>
        <item x="98"/>
        <item x="76"/>
        <item x="934"/>
        <item x="137"/>
        <item x="657"/>
        <item x="1069"/>
        <item x="735"/>
        <item x="970"/>
        <item x="557"/>
        <item x="475"/>
        <item x="522"/>
        <item x="506"/>
        <item x="35"/>
        <item x="355"/>
        <item x="921"/>
        <item x="910"/>
        <item x="568"/>
        <item x="1059"/>
        <item x="69"/>
        <item x="792"/>
        <item x="927"/>
        <item x="334"/>
        <item x="711"/>
        <item x="344"/>
        <item x="244"/>
        <item x="50"/>
        <item x="877"/>
        <item x="996"/>
        <item x="71"/>
        <item x="136"/>
        <item x="686"/>
        <item x="806"/>
        <item x="999"/>
        <item x="246"/>
        <item x="902"/>
        <item x="539"/>
        <item x="719"/>
        <item x="437"/>
        <item x="513"/>
        <item x="982"/>
        <item x="874"/>
        <item x="354"/>
        <item x="571"/>
        <item x="120"/>
        <item x="463"/>
        <item x="962"/>
        <item x="624"/>
        <item x="581"/>
        <item x="249"/>
        <item x="308"/>
        <item x="173"/>
        <item x="86"/>
        <item x="828"/>
        <item x="747"/>
        <item x="370"/>
        <item x="541"/>
        <item x="66"/>
        <item x="871"/>
        <item x="409"/>
        <item x="203"/>
        <item x="545"/>
        <item x="199"/>
        <item x="563"/>
        <item x="983"/>
        <item x="384"/>
        <item x="671"/>
        <item x="342"/>
        <item x="841"/>
        <item x="395"/>
        <item x="663"/>
        <item x="950"/>
        <item x="313"/>
        <item x="713"/>
        <item x="526"/>
        <item x="47"/>
        <item x="984"/>
        <item x="210"/>
        <item x="223"/>
        <item x="799"/>
        <item x="439"/>
        <item x="941"/>
        <item x="160"/>
        <item x="601"/>
        <item x="790"/>
        <item x="88"/>
        <item x="1043"/>
        <item x="200"/>
        <item x="872"/>
        <item x="95"/>
        <item x="854"/>
        <item x="627"/>
        <item x="54"/>
        <item x="578"/>
        <item x="91"/>
        <item x="890"/>
        <item x="605"/>
        <item x="1088"/>
        <item x="147"/>
        <item x="164"/>
        <item x="603"/>
        <item x="561"/>
        <item x="1033"/>
        <item x="564"/>
        <item x="368"/>
        <item x="1053"/>
        <item x="113"/>
        <item x="304"/>
        <item x="1030"/>
        <item x="1064"/>
        <item x="485"/>
        <item x="283"/>
        <item x="3"/>
        <item x="1026"/>
        <item x="508"/>
        <item x="1091"/>
        <item x="399"/>
        <item x="256"/>
        <item x="739"/>
        <item x="486"/>
        <item x="860"/>
        <item x="591"/>
        <item x="901"/>
        <item x="687"/>
        <item x="681"/>
        <item x="562"/>
        <item x="93"/>
        <item x="1090"/>
        <item x="416"/>
        <item x="235"/>
        <item x="413"/>
        <item x="938"/>
        <item x="359"/>
        <item x="1076"/>
        <item x="373"/>
        <item x="814"/>
        <item x="82"/>
        <item x="51"/>
        <item x="518"/>
        <item x="981"/>
        <item x="286"/>
        <item x="724"/>
        <item x="1084"/>
        <item x="1021"/>
        <item x="371"/>
        <item x="178"/>
        <item x="694"/>
        <item x="637"/>
        <item x="527"/>
        <item x="328"/>
        <item x="728"/>
        <item x="182"/>
        <item x="670"/>
        <item x="554"/>
        <item x="323"/>
        <item x="327"/>
        <item x="903"/>
        <item x="362"/>
        <item x="701"/>
        <item x="515"/>
        <item x="754"/>
        <item x="459"/>
        <item x="379"/>
        <item x="870"/>
        <item x="707"/>
        <item x="57"/>
        <item x="775"/>
        <item x="289"/>
        <item x="612"/>
        <item x="1041"/>
        <item x="26"/>
        <item x="618"/>
        <item x="340"/>
        <item x="851"/>
        <item x="862"/>
        <item x="887"/>
        <item x="183"/>
        <item x="177"/>
        <item x="669"/>
        <item x="267"/>
        <item x="847"/>
        <item x="130"/>
        <item x="381"/>
        <item x="454"/>
        <item x="667"/>
        <item x="1057"/>
        <item x="722"/>
        <item x="769"/>
        <item x="309"/>
        <item x="779"/>
        <item x="659"/>
        <item x="905"/>
        <item x="265"/>
        <item x="460"/>
        <item x="189"/>
        <item x="1072"/>
        <item x="925"/>
        <item x="696"/>
        <item x="1062"/>
        <item x="404"/>
        <item x="127"/>
        <item x="746"/>
        <item x="816"/>
        <item x="1074"/>
        <item x="425"/>
        <item x="90"/>
        <item x="261"/>
        <item x="839"/>
        <item x="406"/>
        <item x="619"/>
        <item x="979"/>
        <item x="922"/>
        <item x="220"/>
        <item x="597"/>
        <item x="716"/>
        <item x="427"/>
        <item x="653"/>
        <item x="105"/>
        <item x="1002"/>
        <item x="467"/>
        <item x="292"/>
        <item x="688"/>
        <item x="1063"/>
        <item x="10"/>
        <item x="89"/>
        <item x="277"/>
        <item x="109"/>
        <item x="753"/>
        <item x="800"/>
        <item x="211"/>
        <item x="262"/>
        <item x="361"/>
        <item x="976"/>
        <item x="477"/>
        <item x="1065"/>
        <item x="156"/>
        <item x="222"/>
        <item x="742"/>
        <item x="883"/>
        <item x="153"/>
        <item x="732"/>
        <item x="880"/>
        <item x="519"/>
        <item x="434"/>
        <item x="935"/>
        <item x="504"/>
        <item x="668"/>
        <item x="1077"/>
        <item x="918"/>
        <item x="18"/>
        <item x="699"/>
        <item x="240"/>
        <item t="default"/>
      </items>
    </pivotField>
    <pivotField showAll="0"/>
    <pivotField axis="axisRow" showAll="0">
      <items count="79">
        <item x="45"/>
        <item x="77"/>
        <item x="75"/>
        <item x="67"/>
        <item x="71"/>
        <item x="62"/>
        <item x="27"/>
        <item x="10"/>
        <item x="60"/>
        <item x="74"/>
        <item x="11"/>
        <item x="70"/>
        <item x="55"/>
        <item x="53"/>
        <item x="33"/>
        <item x="16"/>
        <item x="51"/>
        <item x="28"/>
        <item x="56"/>
        <item x="25"/>
        <item x="19"/>
        <item x="43"/>
        <item x="13"/>
        <item x="52"/>
        <item x="15"/>
        <item x="40"/>
        <item x="46"/>
        <item x="34"/>
        <item x="37"/>
        <item x="21"/>
        <item x="12"/>
        <item x="42"/>
        <item x="7"/>
        <item x="36"/>
        <item x="32"/>
        <item x="22"/>
        <item x="4"/>
        <item x="1"/>
        <item x="31"/>
        <item x="24"/>
        <item x="47"/>
        <item x="18"/>
        <item x="30"/>
        <item x="26"/>
        <item x="9"/>
        <item x="14"/>
        <item x="20"/>
        <item x="57"/>
        <item x="0"/>
        <item x="8"/>
        <item x="38"/>
        <item x="2"/>
        <item x="29"/>
        <item x="6"/>
        <item x="58"/>
        <item x="39"/>
        <item x="41"/>
        <item x="35"/>
        <item x="59"/>
        <item x="50"/>
        <item x="68"/>
        <item x="64"/>
        <item x="54"/>
        <item x="44"/>
        <item x="17"/>
        <item x="3"/>
        <item x="5"/>
        <item x="65"/>
        <item x="73"/>
        <item x="69"/>
        <item x="63"/>
        <item x="23"/>
        <item x="48"/>
        <item x="72"/>
        <item x="76"/>
        <item x="66"/>
        <item x="61"/>
        <item x="4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3"/>
  </rowFields>
  <rowItems count="7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 t="grand">
      <x/>
    </i>
  </rowItems>
  <colItems count="1">
    <i/>
  </colItems>
  <dataFields count="1">
    <dataField name="Count of Patient Id" fld="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7DA632-8E30-114D-ADE5-261476C2F05F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T3:Y9" firstHeaderRow="1" firstDataRow="2" firstDataCol="1"/>
  <pivotFields count="23">
    <pivotField dataField="1" showAll="0"/>
    <pivotField numFmtId="14" showAll="0">
      <items count="1093">
        <item x="538"/>
        <item x="864"/>
        <item x="1019"/>
        <item x="964"/>
        <item x="276"/>
        <item x="801"/>
        <item x="101"/>
        <item x="916"/>
        <item x="423"/>
        <item x="375"/>
        <item x="402"/>
        <item x="92"/>
        <item x="706"/>
        <item x="765"/>
        <item x="70"/>
        <item x="474"/>
        <item x="1042"/>
        <item x="892"/>
        <item x="1068"/>
        <item x="549"/>
        <item x="448"/>
        <item x="825"/>
        <item x="1035"/>
        <item x="350"/>
        <item x="710"/>
        <item x="148"/>
        <item x="748"/>
        <item x="401"/>
        <item x="442"/>
        <item x="239"/>
        <item x="324"/>
        <item x="255"/>
        <item x="819"/>
        <item x="604"/>
        <item x="358"/>
        <item x="726"/>
        <item x="192"/>
        <item x="898"/>
        <item x="151"/>
        <item x="428"/>
        <item x="438"/>
        <item x="97"/>
        <item x="389"/>
        <item x="737"/>
        <item x="494"/>
        <item x="103"/>
        <item x="783"/>
        <item x="331"/>
        <item x="430"/>
        <item x="585"/>
        <item x="525"/>
        <item x="840"/>
        <item x="1055"/>
        <item x="546"/>
        <item x="516"/>
        <item x="1039"/>
        <item x="184"/>
        <item x="638"/>
        <item x="392"/>
        <item x="171"/>
        <item x="443"/>
        <item x="655"/>
        <item x="42"/>
        <item x="846"/>
        <item x="85"/>
        <item x="346"/>
        <item x="17"/>
        <item x="720"/>
        <item x="1080"/>
        <item x="641"/>
        <item x="949"/>
        <item x="517"/>
        <item x="628"/>
        <item x="912"/>
        <item x="856"/>
        <item x="121"/>
        <item x="684"/>
        <item x="709"/>
        <item x="844"/>
        <item x="891"/>
        <item x="528"/>
        <item x="212"/>
        <item x="94"/>
        <item x="302"/>
        <item x="584"/>
        <item x="441"/>
        <item x="204"/>
        <item x="740"/>
        <item x="698"/>
        <item x="143"/>
        <item x="738"/>
        <item x="314"/>
        <item x="1046"/>
        <item x="579"/>
        <item x="30"/>
        <item x="743"/>
        <item x="271"/>
        <item x="787"/>
        <item x="1022"/>
        <item x="500"/>
        <item x="260"/>
        <item x="868"/>
        <item x="625"/>
        <item x="122"/>
        <item x="5"/>
        <item x="81"/>
        <item x="243"/>
        <item x="253"/>
        <item x="907"/>
        <item x="367"/>
        <item x="600"/>
        <item x="440"/>
        <item x="294"/>
        <item x="7"/>
        <item x="268"/>
        <item x="242"/>
        <item x="372"/>
        <item x="221"/>
        <item x="744"/>
        <item x="407"/>
        <item x="899"/>
        <item x="570"/>
        <item x="99"/>
        <item x="1029"/>
        <item x="943"/>
        <item x="1045"/>
        <item x="971"/>
        <item x="251"/>
        <item x="843"/>
        <item x="124"/>
        <item x="264"/>
        <item x="191"/>
        <item x="150"/>
        <item x="495"/>
        <item x="325"/>
        <item x="658"/>
        <item x="424"/>
        <item x="937"/>
        <item x="446"/>
        <item x="307"/>
        <item x="422"/>
        <item x="704"/>
        <item x="548"/>
        <item x="589"/>
        <item x="610"/>
        <item x="343"/>
        <item x="574"/>
        <item x="582"/>
        <item x="861"/>
        <item x="788"/>
        <item x="923"/>
        <item x="718"/>
        <item x="1052"/>
        <item x="914"/>
        <item x="457"/>
        <item x="320"/>
        <item x="386"/>
        <item x="755"/>
        <item x="946"/>
        <item x="766"/>
        <item x="1025"/>
        <item x="502"/>
        <item x="53"/>
        <item x="850"/>
        <item x="273"/>
        <item x="329"/>
        <item x="620"/>
        <item x="418"/>
        <item x="119"/>
        <item x="929"/>
        <item x="366"/>
        <item x="752"/>
        <item x="498"/>
        <item x="281"/>
        <item x="672"/>
        <item x="712"/>
        <item x="866"/>
        <item x="521"/>
        <item x="857"/>
        <item x="1078"/>
        <item x="763"/>
        <item x="505"/>
        <item x="13"/>
        <item x="461"/>
        <item x="1054"/>
        <item x="414"/>
        <item x="190"/>
        <item x="161"/>
        <item x="1075"/>
        <item x="14"/>
        <item x="986"/>
        <item x="524"/>
        <item x="781"/>
        <item x="219"/>
        <item x="1018"/>
        <item x="989"/>
        <item x="129"/>
        <item x="67"/>
        <item x="965"/>
        <item x="575"/>
        <item x="893"/>
        <item x="1027"/>
        <item x="614"/>
        <item x="31"/>
        <item x="207"/>
        <item x="757"/>
        <item x="759"/>
        <item x="32"/>
        <item x="572"/>
        <item x="1089"/>
        <item x="15"/>
        <item x="263"/>
        <item x="1087"/>
        <item x="266"/>
        <item x="181"/>
        <item x="374"/>
        <item x="543"/>
        <item x="939"/>
        <item x="398"/>
        <item x="885"/>
        <item x="412"/>
        <item x="967"/>
        <item x="693"/>
        <item x="512"/>
        <item x="1040"/>
        <item x="217"/>
        <item x="849"/>
        <item x="179"/>
        <item x="593"/>
        <item x="532"/>
        <item x="909"/>
        <item x="1016"/>
        <item x="815"/>
        <item x="227"/>
        <item x="590"/>
        <item x="316"/>
        <item x="630"/>
        <item x="213"/>
        <item x="396"/>
        <item x="1061"/>
        <item x="12"/>
        <item x="376"/>
        <item x="650"/>
        <item x="280"/>
        <item x="417"/>
        <item x="107"/>
        <item x="831"/>
        <item x="447"/>
        <item x="998"/>
        <item x="288"/>
        <item x="583"/>
        <item x="167"/>
        <item x="523"/>
        <item x="1081"/>
        <item x="201"/>
        <item x="586"/>
        <item x="957"/>
        <item x="174"/>
        <item x="727"/>
        <item x="774"/>
        <item x="588"/>
        <item x="1"/>
        <item x="59"/>
        <item x="656"/>
        <item x="980"/>
        <item x="46"/>
        <item x="875"/>
        <item x="295"/>
        <item x="723"/>
        <item x="559"/>
        <item x="906"/>
        <item x="952"/>
        <item x="58"/>
        <item x="360"/>
        <item x="1014"/>
        <item x="149"/>
        <item x="445"/>
        <item x="6"/>
        <item x="1086"/>
        <item x="760"/>
        <item x="247"/>
        <item x="960"/>
        <item x="279"/>
        <item x="180"/>
        <item x="928"/>
        <item x="552"/>
        <item x="462"/>
        <item x="1058"/>
        <item x="676"/>
        <item x="576"/>
        <item x="25"/>
        <item x="408"/>
        <item x="689"/>
        <item x="254"/>
        <item x="1060"/>
        <item x="154"/>
        <item x="118"/>
        <item x="44"/>
        <item x="881"/>
        <item x="913"/>
        <item x="152"/>
        <item x="833"/>
        <item x="700"/>
        <item x="117"/>
        <item x="924"/>
        <item x="96"/>
        <item x="133"/>
        <item x="4"/>
        <item x="771"/>
        <item x="163"/>
        <item x="697"/>
        <item x="888"/>
        <item x="882"/>
        <item x="837"/>
        <item x="599"/>
        <item x="632"/>
        <item x="1012"/>
        <item x="27"/>
        <item x="157"/>
        <item x="478"/>
        <item x="622"/>
        <item x="956"/>
        <item x="170"/>
        <item x="138"/>
        <item x="80"/>
        <item x="529"/>
        <item x="703"/>
        <item x="631"/>
        <item x="992"/>
        <item x="835"/>
        <item x="795"/>
        <item x="646"/>
        <item x="820"/>
        <item x="609"/>
        <item x="733"/>
        <item x="978"/>
        <item x="615"/>
        <item x="159"/>
        <item x="449"/>
        <item x="662"/>
        <item x="749"/>
        <item x="730"/>
        <item x="895"/>
        <item x="202"/>
        <item x="496"/>
        <item x="734"/>
        <item x="974"/>
        <item x="450"/>
        <item x="162"/>
        <item x="335"/>
        <item x="785"/>
        <item x="873"/>
        <item x="8"/>
        <item x="1023"/>
        <item x="363"/>
        <item x="205"/>
        <item x="534"/>
        <item x="216"/>
        <item x="72"/>
        <item x="24"/>
        <item x="933"/>
        <item x="198"/>
        <item x="134"/>
        <item x="948"/>
        <item x="623"/>
        <item x="789"/>
        <item x="73"/>
        <item x="758"/>
        <item x="194"/>
        <item x="272"/>
        <item x="165"/>
        <item x="317"/>
        <item x="114"/>
        <item x="123"/>
        <item x="1050"/>
        <item x="487"/>
        <item x="900"/>
        <item x="821"/>
        <item x="598"/>
        <item x="810"/>
        <item x="1047"/>
        <item x="278"/>
        <item x="29"/>
        <item x="1028"/>
        <item x="592"/>
        <item x="813"/>
        <item x="647"/>
        <item x="108"/>
        <item x="953"/>
        <item x="533"/>
        <item x="21"/>
        <item x="836"/>
        <item x="380"/>
        <item x="863"/>
        <item x="1003"/>
        <item x="794"/>
        <item x="1036"/>
        <item x="193"/>
        <item x="1007"/>
        <item x="798"/>
        <item x="488"/>
        <item x="879"/>
        <item x="285"/>
        <item x="644"/>
        <item x="784"/>
        <item x="969"/>
        <item x="348"/>
        <item x="842"/>
        <item x="1001"/>
        <item x="482"/>
        <item x="1079"/>
        <item x="480"/>
        <item x="772"/>
        <item x="607"/>
        <item x="250"/>
        <item x="472"/>
        <item x="306"/>
        <item x="301"/>
        <item x="945"/>
        <item x="520"/>
        <item x="330"/>
        <item x="651"/>
        <item x="435"/>
        <item x="337"/>
        <item x="310"/>
        <item x="542"/>
        <item x="187"/>
        <item x="811"/>
        <item x="77"/>
        <item x="560"/>
        <item x="636"/>
        <item x="241"/>
        <item x="685"/>
        <item x="639"/>
        <item x="1006"/>
        <item x="931"/>
        <item x="11"/>
        <item x="111"/>
        <item x="1009"/>
        <item x="951"/>
        <item x="102"/>
        <item x="397"/>
        <item x="297"/>
        <item x="282"/>
        <item x="34"/>
        <item x="894"/>
        <item x="176"/>
        <item x="169"/>
        <item x="100"/>
        <item x="809"/>
        <item x="926"/>
        <item x="977"/>
        <item x="356"/>
        <item x="1066"/>
        <item x="987"/>
        <item x="530"/>
        <item x="838"/>
        <item x="420"/>
        <item x="378"/>
        <item x="621"/>
        <item x="132"/>
        <item x="352"/>
        <item x="224"/>
        <item x="725"/>
        <item x="208"/>
        <item x="245"/>
        <item x="555"/>
        <item x="0"/>
        <item x="507"/>
        <item x="218"/>
        <item x="195"/>
        <item x="920"/>
        <item x="721"/>
        <item x="345"/>
        <item x="233"/>
        <item x="865"/>
        <item x="28"/>
        <item x="652"/>
        <item x="955"/>
        <item x="146"/>
        <item x="845"/>
        <item x="778"/>
        <item x="444"/>
        <item x="231"/>
        <item x="661"/>
        <item x="451"/>
        <item x="944"/>
        <item x="62"/>
        <item x="206"/>
        <item x="1015"/>
        <item x="484"/>
        <item x="476"/>
        <item x="702"/>
        <item x="64"/>
        <item x="465"/>
        <item x="678"/>
        <item x="679"/>
        <item x="353"/>
        <item x="298"/>
        <item x="963"/>
        <item x="503"/>
        <item x="382"/>
        <item x="932"/>
        <item x="1010"/>
        <item x="553"/>
        <item x="642"/>
        <item x="664"/>
        <item x="436"/>
        <item x="469"/>
        <item x="339"/>
        <item x="958"/>
        <item x="332"/>
        <item x="145"/>
        <item x="889"/>
        <item x="23"/>
        <item x="230"/>
        <item x="411"/>
        <item x="131"/>
        <item x="125"/>
        <item x="1073"/>
        <item x="275"/>
        <item x="674"/>
        <item x="509"/>
        <item x="608"/>
        <item x="48"/>
        <item x="1067"/>
        <item x="995"/>
        <item x="973"/>
        <item x="904"/>
        <item x="756"/>
        <item x="252"/>
        <item x="616"/>
        <item x="750"/>
        <item x="629"/>
        <item x="1049"/>
        <item x="458"/>
        <item x="377"/>
        <item x="1034"/>
        <item x="1031"/>
        <item x="994"/>
        <item x="968"/>
        <item x="290"/>
        <item x="421"/>
        <item x="232"/>
        <item x="74"/>
        <item x="751"/>
        <item x="357"/>
        <item x="312"/>
        <item x="692"/>
        <item x="196"/>
        <item x="793"/>
        <item x="990"/>
        <item x="665"/>
        <item x="654"/>
        <item x="573"/>
        <item x="773"/>
        <item x="917"/>
        <item x="514"/>
        <item x="930"/>
        <item x="60"/>
        <item x="736"/>
        <item x="338"/>
        <item x="715"/>
        <item x="660"/>
        <item x="455"/>
        <item x="464"/>
        <item x="791"/>
        <item x="168"/>
        <item x="172"/>
        <item x="258"/>
        <item x="19"/>
        <item x="690"/>
        <item x="300"/>
        <item x="1048"/>
        <item x="780"/>
        <item x="768"/>
        <item x="855"/>
        <item x="807"/>
        <item x="315"/>
        <item x="390"/>
        <item x="1017"/>
        <item x="761"/>
        <item x="551"/>
        <item x="830"/>
        <item x="936"/>
        <item x="633"/>
        <item x="812"/>
        <item x="9"/>
        <item x="691"/>
        <item x="215"/>
        <item x="234"/>
        <item x="479"/>
        <item x="229"/>
        <item x="20"/>
        <item x="988"/>
        <item x="804"/>
        <item x="859"/>
        <item x="645"/>
        <item x="1008"/>
        <item x="116"/>
        <item x="975"/>
        <item x="569"/>
        <item x="786"/>
        <item x="832"/>
        <item x="741"/>
        <item x="666"/>
        <item x="677"/>
        <item x="682"/>
        <item x="567"/>
        <item x="782"/>
        <item x="991"/>
        <item x="649"/>
        <item x="110"/>
        <item x="141"/>
        <item x="37"/>
        <item x="186"/>
        <item x="915"/>
        <item x="87"/>
        <item x="897"/>
        <item x="483"/>
        <item x="431"/>
        <item x="565"/>
        <item x="834"/>
        <item x="1013"/>
        <item x="45"/>
        <item x="961"/>
        <item x="878"/>
        <item x="142"/>
        <item x="867"/>
        <item x="394"/>
        <item x="501"/>
        <item x="135"/>
        <item x="491"/>
        <item x="805"/>
        <item x="511"/>
        <item x="675"/>
        <item x="1051"/>
        <item x="468"/>
        <item x="326"/>
        <item x="385"/>
        <item x="959"/>
        <item x="544"/>
        <item x="158"/>
        <item x="966"/>
        <item x="708"/>
        <item x="594"/>
        <item x="537"/>
        <item x="185"/>
        <item x="319"/>
        <item x="296"/>
        <item x="303"/>
        <item x="238"/>
        <item x="492"/>
        <item x="175"/>
        <item x="40"/>
        <item x="729"/>
        <item x="155"/>
        <item x="166"/>
        <item x="274"/>
        <item x="626"/>
        <item x="1011"/>
        <item x="617"/>
        <item x="257"/>
        <item x="954"/>
        <item x="56"/>
        <item x="65"/>
        <item x="808"/>
        <item x="470"/>
        <item x="919"/>
        <item x="648"/>
        <item x="997"/>
        <item x="248"/>
        <item x="453"/>
        <item x="1082"/>
        <item x="55"/>
        <item x="1000"/>
        <item x="510"/>
        <item x="777"/>
        <item x="827"/>
        <item x="387"/>
        <item x="717"/>
        <item x="270"/>
        <item x="803"/>
        <item x="683"/>
        <item x="896"/>
        <item x="993"/>
        <item x="556"/>
        <item x="403"/>
        <item x="188"/>
        <item x="236"/>
        <item x="39"/>
        <item x="63"/>
        <item x="550"/>
        <item x="829"/>
        <item x="1071"/>
        <item x="228"/>
        <item x="1005"/>
        <item x="942"/>
        <item x="745"/>
        <item x="284"/>
        <item x="848"/>
        <item x="49"/>
        <item x="318"/>
        <item x="322"/>
        <item x="566"/>
        <item x="471"/>
        <item x="84"/>
        <item x="869"/>
        <item x="547"/>
        <item x="499"/>
        <item x="490"/>
        <item x="680"/>
        <item x="908"/>
        <item x="596"/>
        <item x="106"/>
        <item x="714"/>
        <item x="419"/>
        <item x="433"/>
        <item x="405"/>
        <item x="432"/>
        <item x="115"/>
        <item x="497"/>
        <item x="853"/>
        <item x="78"/>
        <item x="535"/>
        <item x="531"/>
        <item x="1044"/>
        <item x="489"/>
        <item x="1024"/>
        <item x="452"/>
        <item x="144"/>
        <item x="634"/>
        <item x="226"/>
        <item x="764"/>
        <item x="104"/>
        <item x="1032"/>
        <item x="858"/>
        <item x="797"/>
        <item x="83"/>
        <item x="347"/>
        <item x="911"/>
        <item x="429"/>
        <item x="695"/>
        <item x="139"/>
        <item x="731"/>
        <item x="613"/>
        <item x="947"/>
        <item x="305"/>
        <item x="1085"/>
        <item x="351"/>
        <item x="886"/>
        <item x="776"/>
        <item x="22"/>
        <item x="293"/>
        <item x="473"/>
        <item x="1083"/>
        <item x="33"/>
        <item x="369"/>
        <item x="68"/>
        <item x="940"/>
        <item x="540"/>
        <item x="587"/>
        <item x="705"/>
        <item x="595"/>
        <item x="259"/>
        <item x="299"/>
        <item x="75"/>
        <item x="140"/>
        <item x="400"/>
        <item x="580"/>
        <item x="577"/>
        <item x="1070"/>
        <item x="762"/>
        <item x="36"/>
        <item x="822"/>
        <item x="466"/>
        <item x="876"/>
        <item x="643"/>
        <item x="391"/>
        <item x="602"/>
        <item x="796"/>
        <item x="826"/>
        <item x="823"/>
        <item x="817"/>
        <item x="493"/>
        <item x="818"/>
        <item x="79"/>
        <item x="126"/>
        <item x="237"/>
        <item x="852"/>
        <item x="635"/>
        <item x="770"/>
        <item x="388"/>
        <item x="767"/>
        <item x="311"/>
        <item x="269"/>
        <item x="410"/>
        <item x="43"/>
        <item x="52"/>
        <item x="606"/>
        <item x="291"/>
        <item x="349"/>
        <item x="321"/>
        <item x="365"/>
        <item x="383"/>
        <item x="1037"/>
        <item x="41"/>
        <item x="225"/>
        <item x="415"/>
        <item x="1056"/>
        <item x="38"/>
        <item x="1020"/>
        <item x="1038"/>
        <item x="884"/>
        <item x="336"/>
        <item x="558"/>
        <item x="640"/>
        <item x="287"/>
        <item x="611"/>
        <item x="61"/>
        <item x="802"/>
        <item x="333"/>
        <item x="128"/>
        <item x="209"/>
        <item x="456"/>
        <item x="214"/>
        <item x="197"/>
        <item x="972"/>
        <item x="2"/>
        <item x="393"/>
        <item x="481"/>
        <item x="16"/>
        <item x="364"/>
        <item x="426"/>
        <item x="985"/>
        <item x="536"/>
        <item x="1004"/>
        <item x="673"/>
        <item x="112"/>
        <item x="341"/>
        <item x="824"/>
        <item x="98"/>
        <item x="76"/>
        <item x="934"/>
        <item x="137"/>
        <item x="657"/>
        <item x="1069"/>
        <item x="735"/>
        <item x="970"/>
        <item x="557"/>
        <item x="475"/>
        <item x="522"/>
        <item x="506"/>
        <item x="35"/>
        <item x="355"/>
        <item x="921"/>
        <item x="910"/>
        <item x="568"/>
        <item x="1059"/>
        <item x="69"/>
        <item x="792"/>
        <item x="927"/>
        <item x="334"/>
        <item x="711"/>
        <item x="344"/>
        <item x="244"/>
        <item x="50"/>
        <item x="877"/>
        <item x="996"/>
        <item x="71"/>
        <item x="136"/>
        <item x="686"/>
        <item x="806"/>
        <item x="999"/>
        <item x="246"/>
        <item x="902"/>
        <item x="539"/>
        <item x="719"/>
        <item x="437"/>
        <item x="513"/>
        <item x="982"/>
        <item x="874"/>
        <item x="354"/>
        <item x="571"/>
        <item x="120"/>
        <item x="463"/>
        <item x="962"/>
        <item x="624"/>
        <item x="581"/>
        <item x="249"/>
        <item x="308"/>
        <item x="173"/>
        <item x="86"/>
        <item x="828"/>
        <item x="747"/>
        <item x="370"/>
        <item x="541"/>
        <item x="66"/>
        <item x="871"/>
        <item x="409"/>
        <item x="203"/>
        <item x="545"/>
        <item x="199"/>
        <item x="563"/>
        <item x="983"/>
        <item x="384"/>
        <item x="671"/>
        <item x="342"/>
        <item x="841"/>
        <item x="395"/>
        <item x="663"/>
        <item x="950"/>
        <item x="313"/>
        <item x="713"/>
        <item x="526"/>
        <item x="47"/>
        <item x="984"/>
        <item x="210"/>
        <item x="223"/>
        <item x="799"/>
        <item x="439"/>
        <item x="941"/>
        <item x="160"/>
        <item x="601"/>
        <item x="790"/>
        <item x="88"/>
        <item x="1043"/>
        <item x="200"/>
        <item x="872"/>
        <item x="95"/>
        <item x="854"/>
        <item x="627"/>
        <item x="54"/>
        <item x="578"/>
        <item x="91"/>
        <item x="890"/>
        <item x="605"/>
        <item x="1088"/>
        <item x="147"/>
        <item x="164"/>
        <item x="603"/>
        <item x="561"/>
        <item x="1033"/>
        <item x="564"/>
        <item x="368"/>
        <item x="1053"/>
        <item x="113"/>
        <item x="304"/>
        <item x="1030"/>
        <item x="1064"/>
        <item x="485"/>
        <item x="283"/>
        <item x="3"/>
        <item x="1026"/>
        <item x="508"/>
        <item x="1091"/>
        <item x="399"/>
        <item x="256"/>
        <item x="739"/>
        <item x="486"/>
        <item x="860"/>
        <item x="591"/>
        <item x="901"/>
        <item x="687"/>
        <item x="681"/>
        <item x="562"/>
        <item x="93"/>
        <item x="1090"/>
        <item x="416"/>
        <item x="235"/>
        <item x="413"/>
        <item x="938"/>
        <item x="359"/>
        <item x="1076"/>
        <item x="373"/>
        <item x="814"/>
        <item x="82"/>
        <item x="51"/>
        <item x="518"/>
        <item x="981"/>
        <item x="286"/>
        <item x="724"/>
        <item x="1084"/>
        <item x="1021"/>
        <item x="371"/>
        <item x="178"/>
        <item x="694"/>
        <item x="637"/>
        <item x="527"/>
        <item x="328"/>
        <item x="728"/>
        <item x="182"/>
        <item x="670"/>
        <item x="554"/>
        <item x="323"/>
        <item x="327"/>
        <item x="903"/>
        <item x="362"/>
        <item x="701"/>
        <item x="515"/>
        <item x="754"/>
        <item x="459"/>
        <item x="379"/>
        <item x="870"/>
        <item x="707"/>
        <item x="57"/>
        <item x="775"/>
        <item x="289"/>
        <item x="612"/>
        <item x="1041"/>
        <item x="26"/>
        <item x="618"/>
        <item x="340"/>
        <item x="851"/>
        <item x="862"/>
        <item x="887"/>
        <item x="183"/>
        <item x="177"/>
        <item x="669"/>
        <item x="267"/>
        <item x="847"/>
        <item x="130"/>
        <item x="381"/>
        <item x="454"/>
        <item x="667"/>
        <item x="1057"/>
        <item x="722"/>
        <item x="769"/>
        <item x="309"/>
        <item x="779"/>
        <item x="659"/>
        <item x="905"/>
        <item x="265"/>
        <item x="460"/>
        <item x="189"/>
        <item x="1072"/>
        <item x="925"/>
        <item x="696"/>
        <item x="1062"/>
        <item x="404"/>
        <item x="127"/>
        <item x="746"/>
        <item x="816"/>
        <item x="1074"/>
        <item x="425"/>
        <item x="90"/>
        <item x="261"/>
        <item x="839"/>
        <item x="406"/>
        <item x="619"/>
        <item x="979"/>
        <item x="922"/>
        <item x="220"/>
        <item x="597"/>
        <item x="716"/>
        <item x="427"/>
        <item x="653"/>
        <item x="105"/>
        <item x="1002"/>
        <item x="467"/>
        <item x="292"/>
        <item x="688"/>
        <item x="1063"/>
        <item x="10"/>
        <item x="89"/>
        <item x="277"/>
        <item x="109"/>
        <item x="753"/>
        <item x="800"/>
        <item x="211"/>
        <item x="262"/>
        <item x="361"/>
        <item x="976"/>
        <item x="477"/>
        <item x="1065"/>
        <item x="156"/>
        <item x="222"/>
        <item x="742"/>
        <item x="883"/>
        <item x="153"/>
        <item x="732"/>
        <item x="880"/>
        <item x="519"/>
        <item x="434"/>
        <item x="935"/>
        <item x="504"/>
        <item x="668"/>
        <item x="1077"/>
        <item x="918"/>
        <item x="18"/>
        <item x="699"/>
        <item x="24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14"/>
  </colFields>
  <colItems count="5">
    <i>
      <x/>
    </i>
    <i>
      <x v="1"/>
    </i>
    <i>
      <x v="2"/>
    </i>
    <i>
      <x v="3"/>
    </i>
    <i t="grand">
      <x/>
    </i>
  </colItems>
  <dataFields count="1">
    <dataField name="Count of Patient Id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061632F-5788-A743-BEC1-43F70715C947}" autoFormatId="16" applyNumberFormats="0" applyBorderFormats="0" applyFontFormats="0" applyPatternFormats="0" applyAlignmentFormats="0" applyWidthHeightFormats="0">
  <queryTableRefresh nextId="25" unboundColumnsRight="5">
    <queryTableFields count="22">
      <queryTableField id="1" name="patient_id" tableColumnId="1"/>
      <queryTableField id="2" name="admission_date" tableColumnId="2"/>
      <queryTableField id="3" name="season" tableColumnId="3"/>
      <queryTableField id="4" name="age" tableColumnId="4"/>
      <queryTableField id="5" name="gender" tableColumnId="5"/>
      <queryTableField id="6" name="region" tableColumnId="6"/>
      <queryTableField id="7" name="primary_diagnosis" tableColumnId="7"/>
      <queryTableField id="8" name="comorbidities_count" tableColumnId="8"/>
      <queryTableField id="9" name="length_of_stay" tableColumnId="9"/>
      <queryTableField id="10" name="treatment_type" tableColumnId="10"/>
      <queryTableField id="11" name="medications_count" tableColumnId="11"/>
      <queryTableField id="12" name="followup_visits_last_year" tableColumnId="12"/>
      <queryTableField id="13" name="prev_readmissions" tableColumnId="13"/>
      <queryTableField id="14" name="insurance_type" tableColumnId="14"/>
      <queryTableField id="15" name="discharge_disposition" tableColumnId="15"/>
      <queryTableField id="16" name="readmission_risk_score" tableColumnId="16"/>
      <queryTableField id="17" name="label" tableColumnId="17"/>
      <queryTableField id="20" dataBound="0" tableColumnId="20"/>
      <queryTableField id="21" dataBound="0" tableColumnId="21"/>
      <queryTableField id="22" dataBound="0" tableColumnId="22"/>
      <queryTableField id="23" dataBound="0" tableColumnId="23"/>
      <queryTableField id="24" dataBound="0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C572A8-02FE-0D4D-8E90-089BC3692F4E}" name="hospital_readmission_dataset" displayName="hospital_readmission_dataset" ref="A1:V8001" tableType="queryTable" totalsRowShown="0">
  <autoFilter ref="A1:V8001" xr:uid="{1BC8DA4B-C2A1-C942-BBA5-D717914F3CA2}"/>
  <tableColumns count="22">
    <tableColumn id="1" xr3:uid="{00000000-0010-0000-0100-000001000000}" uniqueName="1" name="§" queryTableFieldId="1" dataDxfId="13"/>
    <tableColumn id="2" xr3:uid="{00000000-0010-0000-0100-000002000000}" uniqueName="2" name="Admission Date" queryTableFieldId="2" dataDxfId="12"/>
    <tableColumn id="3" xr3:uid="{00000000-0010-0000-0100-000003000000}" uniqueName="3" name="Season" queryTableFieldId="3" dataDxfId="11"/>
    <tableColumn id="4" xr3:uid="{00000000-0010-0000-0100-000004000000}" uniqueName="4" name="Age" queryTableFieldId="4"/>
    <tableColumn id="5" xr3:uid="{00000000-0010-0000-0100-000005000000}" uniqueName="5" name="Gender" queryTableFieldId="5" dataDxfId="10"/>
    <tableColumn id="6" xr3:uid="{00000000-0010-0000-0100-000006000000}" uniqueName="6" name="Region" queryTableFieldId="6" dataDxfId="9"/>
    <tableColumn id="7" xr3:uid="{00000000-0010-0000-0100-000007000000}" uniqueName="7" name="Primary Diagnosis" queryTableFieldId="7" dataDxfId="8"/>
    <tableColumn id="8" xr3:uid="{00000000-0010-0000-0100-000008000000}" uniqueName="8" name="Comorbidities Count" queryTableFieldId="8"/>
    <tableColumn id="9" xr3:uid="{00000000-0010-0000-0100-000009000000}" uniqueName="9" name="Length Of Stay" queryTableFieldId="9"/>
    <tableColumn id="10" xr3:uid="{00000000-0010-0000-0100-00000A000000}" uniqueName="10" name="Treatment Type" queryTableFieldId="10" dataDxfId="7"/>
    <tableColumn id="11" xr3:uid="{00000000-0010-0000-0100-00000B000000}" uniqueName="11" name="Medications Count" queryTableFieldId="11"/>
    <tableColumn id="12" xr3:uid="{00000000-0010-0000-0100-00000C000000}" uniqueName="12" name="Followup Visits Last Year" queryTableFieldId="12"/>
    <tableColumn id="13" xr3:uid="{00000000-0010-0000-0100-00000D000000}" uniqueName="13" name="Prev Readmissions" queryTableFieldId="13"/>
    <tableColumn id="14" xr3:uid="{00000000-0010-0000-0100-00000E000000}" uniqueName="14" name="Insurance Type" queryTableFieldId="14" dataDxfId="6"/>
    <tableColumn id="15" xr3:uid="{00000000-0010-0000-0100-00000F000000}" uniqueName="15" name="Discharge Disposition" queryTableFieldId="15" dataDxfId="5"/>
    <tableColumn id="16" xr3:uid="{00000000-0010-0000-0100-000010000000}" uniqueName="16" name="Readmission Risk Score" queryTableFieldId="16"/>
    <tableColumn id="17" xr3:uid="{00000000-0010-0000-0100-000011000000}" uniqueName="17" name="Label" queryTableFieldId="17"/>
    <tableColumn id="20" xr3:uid="{00000000-0010-0000-0100-000014000000}" uniqueName="20" name="Age Group" queryTableFieldId="20" dataDxfId="4">
      <calculatedColumnFormula>IF(D2&lt;18,"CHILD",IF(D2&lt;40,"YOUNG ADULT",IF(D2&lt;65,"ADULT","SENIOR")))</calculatedColumnFormula>
    </tableColumn>
    <tableColumn id="21" xr3:uid="{00000000-0010-0000-0100-000015000000}" uniqueName="21" name="Admission Month" queryTableFieldId="21" dataDxfId="3">
      <calculatedColumnFormula>TEXT(B2,"MMM")</calculatedColumnFormula>
    </tableColumn>
    <tableColumn id="22" xr3:uid="{00000000-0010-0000-0100-000016000000}" uniqueName="22" name="Admission Year" queryTableFieldId="22" dataDxfId="2">
      <calculatedColumnFormula>YEAR(B2)</calculatedColumnFormula>
    </tableColumn>
    <tableColumn id="23" xr3:uid="{00000000-0010-0000-0100-000017000000}" uniqueName="23" name="Readmission Risk Category" queryTableFieldId="23" dataDxfId="1">
      <calculatedColumnFormula>IF(P2&lt;0.3,"Low",IF(P2&lt;0.7,"Medium","High"))</calculatedColumnFormula>
    </tableColumn>
    <tableColumn id="24" xr3:uid="{00000000-0010-0000-0100-000018000000}" uniqueName="24" name="Frequent Patient Flag" queryTableFieldId="24" dataDxfId="0">
      <calculatedColumnFormula>IF(M2&gt;=3,"Frequent","Normal")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C37B4-4CDD-5E47-8FE3-9C36065F9657}">
  <dimension ref="A1:W8001"/>
  <sheetViews>
    <sheetView topLeftCell="O1" workbookViewId="0">
      <pane ySplit="1" topLeftCell="A2" activePane="bottomLeft" state="frozen"/>
      <selection pane="bottomLeft" activeCell="V2" sqref="V2"/>
    </sheetView>
  </sheetViews>
  <sheetFormatPr baseColWidth="10" defaultRowHeight="16" x14ac:dyDescent="0.2"/>
  <cols>
    <col min="1" max="1" width="11.83203125" bestFit="1" customWidth="1"/>
    <col min="2" max="2" width="16.83203125" bestFit="1" customWidth="1"/>
    <col min="3" max="3" width="9.6640625" bestFit="1" customWidth="1"/>
    <col min="4" max="4" width="6.6640625" bestFit="1" customWidth="1"/>
    <col min="5" max="5" width="9.33203125" bestFit="1" customWidth="1"/>
    <col min="6" max="6" width="8.83203125" bestFit="1" customWidth="1"/>
    <col min="7" max="7" width="19" bestFit="1" customWidth="1"/>
    <col min="8" max="8" width="20.83203125" bestFit="1" customWidth="1"/>
    <col min="9" max="9" width="15.6640625" bestFit="1" customWidth="1"/>
    <col min="10" max="10" width="16.33203125" bestFit="1" customWidth="1"/>
    <col min="11" max="11" width="19.6640625" bestFit="1" customWidth="1"/>
    <col min="12" max="12" width="24.6640625" bestFit="1" customWidth="1"/>
    <col min="13" max="13" width="19.5" bestFit="1" customWidth="1"/>
    <col min="14" max="14" width="16.1640625" bestFit="1" customWidth="1"/>
    <col min="15" max="15" width="22" bestFit="1" customWidth="1"/>
    <col min="16" max="16" width="23.6640625" bestFit="1" customWidth="1"/>
    <col min="17" max="17" width="7.6640625" bestFit="1" customWidth="1"/>
    <col min="18" max="18" width="14" customWidth="1"/>
    <col min="19" max="19" width="16.1640625" customWidth="1"/>
    <col min="20" max="20" width="15" customWidth="1"/>
    <col min="21" max="21" width="23.6640625" customWidth="1"/>
    <col min="22" max="22" width="18.5" customWidth="1"/>
  </cols>
  <sheetData>
    <row r="1" spans="1:23" x14ac:dyDescent="0.2">
      <c r="A1" t="s">
        <v>16069</v>
      </c>
      <c r="B1" s="3" t="s">
        <v>16051</v>
      </c>
      <c r="C1" t="s">
        <v>16050</v>
      </c>
      <c r="D1" t="s">
        <v>16049</v>
      </c>
      <c r="E1" t="s">
        <v>16048</v>
      </c>
      <c r="F1" t="s">
        <v>16047</v>
      </c>
      <c r="G1" t="s">
        <v>16046</v>
      </c>
      <c r="H1" t="s">
        <v>16045</v>
      </c>
      <c r="I1" t="s">
        <v>16044</v>
      </c>
      <c r="J1" t="s">
        <v>16043</v>
      </c>
      <c r="K1" t="s">
        <v>16042</v>
      </c>
      <c r="L1" t="s">
        <v>16041</v>
      </c>
      <c r="M1" t="s">
        <v>16040</v>
      </c>
      <c r="N1" t="s">
        <v>16039</v>
      </c>
      <c r="O1" t="s">
        <v>16038</v>
      </c>
      <c r="P1" t="s">
        <v>16037</v>
      </c>
      <c r="Q1" t="s">
        <v>16036</v>
      </c>
      <c r="R1" t="s">
        <v>16035</v>
      </c>
      <c r="S1" s="7" t="s">
        <v>16052</v>
      </c>
      <c r="T1" t="s">
        <v>16053</v>
      </c>
      <c r="U1" t="s">
        <v>16066</v>
      </c>
      <c r="V1" t="s">
        <v>16065</v>
      </c>
    </row>
    <row r="2" spans="1:23" x14ac:dyDescent="0.2">
      <c r="A2" s="1" t="s">
        <v>8001</v>
      </c>
      <c r="B2" s="2">
        <v>44665</v>
      </c>
      <c r="C2" s="1" t="s">
        <v>8002</v>
      </c>
      <c r="D2">
        <v>66</v>
      </c>
      <c r="E2" s="1" t="s">
        <v>8003</v>
      </c>
      <c r="F2" s="1" t="s">
        <v>8004</v>
      </c>
      <c r="G2" s="1" t="s">
        <v>8005</v>
      </c>
      <c r="H2">
        <v>5</v>
      </c>
      <c r="I2">
        <v>6</v>
      </c>
      <c r="J2" s="1" t="s">
        <v>8006</v>
      </c>
      <c r="K2">
        <v>8</v>
      </c>
      <c r="L2">
        <v>6</v>
      </c>
      <c r="M2">
        <v>1</v>
      </c>
      <c r="N2" s="1" t="s">
        <v>8007</v>
      </c>
      <c r="O2" s="1" t="s">
        <v>8008</v>
      </c>
      <c r="P2">
        <v>0.92</v>
      </c>
      <c r="Q2">
        <v>1</v>
      </c>
      <c r="R2" t="str">
        <f t="shared" ref="R2:R65" si="0">IF(D2&lt;18,"CHILD",IF(D2&lt;40,"YOUNG ADULT",IF(D2&lt;65,"ADULT","SENIOR")))</f>
        <v>SENIOR</v>
      </c>
      <c r="S2" s="1" t="str">
        <f t="shared" ref="S2:S65" si="1">TEXT(B2,"MMM")</f>
        <v>Apr</v>
      </c>
      <c r="T2" s="1">
        <f t="shared" ref="T2:T65" si="2">YEAR(B2)</f>
        <v>2022</v>
      </c>
      <c r="U2" s="1" t="str">
        <f t="shared" ref="U2:U65" si="3">IF(P2&lt;0.3,"Low",IF(P2&lt;0.7,"Medium","High"))</f>
        <v>High</v>
      </c>
      <c r="V2" s="1" t="str">
        <f t="shared" ref="V2:V65" si="4">IF(M2&gt;=3,"Frequent","Normal")</f>
        <v>Normal</v>
      </c>
    </row>
    <row r="3" spans="1:23" x14ac:dyDescent="0.2">
      <c r="A3" s="1" t="s">
        <v>8009</v>
      </c>
      <c r="B3" s="2">
        <v>44458</v>
      </c>
      <c r="C3" s="1" t="s">
        <v>8010</v>
      </c>
      <c r="D3">
        <v>55</v>
      </c>
      <c r="E3" s="1" t="s">
        <v>8003</v>
      </c>
      <c r="F3" s="1" t="s">
        <v>8004</v>
      </c>
      <c r="G3" s="1" t="s">
        <v>8005</v>
      </c>
      <c r="H3">
        <v>4</v>
      </c>
      <c r="I3">
        <v>6</v>
      </c>
      <c r="J3" s="1" t="s">
        <v>8006</v>
      </c>
      <c r="K3">
        <v>6</v>
      </c>
      <c r="L3">
        <v>4</v>
      </c>
      <c r="M3">
        <v>3</v>
      </c>
      <c r="N3" s="1" t="s">
        <v>8011</v>
      </c>
      <c r="O3" s="1" t="s">
        <v>8008</v>
      </c>
      <c r="P3">
        <v>0.88</v>
      </c>
      <c r="Q3">
        <v>1</v>
      </c>
      <c r="R3" t="str">
        <f t="shared" si="0"/>
        <v>ADULT</v>
      </c>
      <c r="S3" s="1" t="str">
        <f t="shared" si="1"/>
        <v>Sep</v>
      </c>
      <c r="T3" s="1">
        <f t="shared" si="2"/>
        <v>2021</v>
      </c>
      <c r="U3" s="1" t="str">
        <f t="shared" si="3"/>
        <v>High</v>
      </c>
      <c r="V3" s="1" t="str">
        <f t="shared" si="4"/>
        <v>Frequent</v>
      </c>
      <c r="W3" s="9"/>
    </row>
    <row r="4" spans="1:23" x14ac:dyDescent="0.2">
      <c r="A4" s="1" t="s">
        <v>8012</v>
      </c>
      <c r="B4" s="2">
        <v>45028</v>
      </c>
      <c r="C4" s="1" t="s">
        <v>8002</v>
      </c>
      <c r="D4">
        <v>69</v>
      </c>
      <c r="E4" s="1" t="s">
        <v>8013</v>
      </c>
      <c r="F4" s="1" t="s">
        <v>8014</v>
      </c>
      <c r="G4" s="1" t="s">
        <v>8015</v>
      </c>
      <c r="H4">
        <v>6</v>
      </c>
      <c r="I4">
        <v>8</v>
      </c>
      <c r="J4" s="1" t="s">
        <v>8016</v>
      </c>
      <c r="K4">
        <v>9</v>
      </c>
      <c r="L4">
        <v>6</v>
      </c>
      <c r="M4">
        <v>2</v>
      </c>
      <c r="N4" s="1" t="s">
        <v>8007</v>
      </c>
      <c r="O4" s="1" t="s">
        <v>8017</v>
      </c>
      <c r="P4">
        <v>0.97</v>
      </c>
      <c r="Q4">
        <v>1</v>
      </c>
      <c r="R4" t="str">
        <f t="shared" si="0"/>
        <v>SENIOR</v>
      </c>
      <c r="S4" s="1" t="str">
        <f t="shared" si="1"/>
        <v>Apr</v>
      </c>
      <c r="T4" s="1">
        <f t="shared" si="2"/>
        <v>2023</v>
      </c>
      <c r="U4" s="1" t="str">
        <f t="shared" si="3"/>
        <v>High</v>
      </c>
      <c r="V4" s="1" t="str">
        <f t="shared" si="4"/>
        <v>Normal</v>
      </c>
    </row>
    <row r="5" spans="1:23" x14ac:dyDescent="0.2">
      <c r="A5" s="1" t="s">
        <v>8018</v>
      </c>
      <c r="B5" s="2">
        <v>45152</v>
      </c>
      <c r="C5" s="1" t="s">
        <v>8019</v>
      </c>
      <c r="D5">
        <v>83</v>
      </c>
      <c r="E5" s="1" t="s">
        <v>8003</v>
      </c>
      <c r="F5" s="1" t="s">
        <v>8004</v>
      </c>
      <c r="G5" s="1" t="s">
        <v>8020</v>
      </c>
      <c r="H5">
        <v>6</v>
      </c>
      <c r="I5">
        <v>11</v>
      </c>
      <c r="J5" s="1" t="s">
        <v>8016</v>
      </c>
      <c r="K5">
        <v>11</v>
      </c>
      <c r="L5">
        <v>4</v>
      </c>
      <c r="M5">
        <v>2</v>
      </c>
      <c r="N5" s="1" t="s">
        <v>8007</v>
      </c>
      <c r="O5" s="1" t="s">
        <v>8017</v>
      </c>
      <c r="P5">
        <v>0.97</v>
      </c>
      <c r="Q5">
        <v>1</v>
      </c>
      <c r="R5" t="str">
        <f t="shared" si="0"/>
        <v>SENIOR</v>
      </c>
      <c r="S5" s="1" t="str">
        <f t="shared" si="1"/>
        <v>Aug</v>
      </c>
      <c r="T5" s="1">
        <f t="shared" si="2"/>
        <v>2023</v>
      </c>
      <c r="U5" s="1" t="str">
        <f t="shared" si="3"/>
        <v>High</v>
      </c>
      <c r="V5" s="1" t="str">
        <f t="shared" si="4"/>
        <v>Normal</v>
      </c>
    </row>
    <row r="6" spans="1:23" x14ac:dyDescent="0.2">
      <c r="A6" s="1" t="s">
        <v>8021</v>
      </c>
      <c r="B6" s="2">
        <v>44505</v>
      </c>
      <c r="C6" s="1" t="s">
        <v>8010</v>
      </c>
      <c r="D6">
        <v>54</v>
      </c>
      <c r="E6" s="1" t="s">
        <v>8013</v>
      </c>
      <c r="F6" s="1" t="s">
        <v>8022</v>
      </c>
      <c r="G6" s="1" t="s">
        <v>8020</v>
      </c>
      <c r="H6">
        <v>4</v>
      </c>
      <c r="I6">
        <v>10</v>
      </c>
      <c r="J6" s="1" t="s">
        <v>8016</v>
      </c>
      <c r="K6">
        <v>6</v>
      </c>
      <c r="L6">
        <v>2</v>
      </c>
      <c r="M6">
        <v>1</v>
      </c>
      <c r="N6" s="1" t="s">
        <v>8023</v>
      </c>
      <c r="O6" s="1" t="s">
        <v>8008</v>
      </c>
      <c r="P6">
        <v>0.83</v>
      </c>
      <c r="Q6">
        <v>1</v>
      </c>
      <c r="R6" t="str">
        <f t="shared" si="0"/>
        <v>ADULT</v>
      </c>
      <c r="S6" s="1" t="str">
        <f t="shared" si="1"/>
        <v>Nov</v>
      </c>
      <c r="T6" s="1">
        <f t="shared" si="2"/>
        <v>2021</v>
      </c>
      <c r="U6" s="1" t="str">
        <f t="shared" si="3"/>
        <v>High</v>
      </c>
      <c r="V6" s="1" t="str">
        <f t="shared" si="4"/>
        <v>Normal</v>
      </c>
    </row>
    <row r="7" spans="1:23" x14ac:dyDescent="0.2">
      <c r="A7" s="1" t="s">
        <v>8024</v>
      </c>
      <c r="B7" s="2">
        <v>44301</v>
      </c>
      <c r="C7" s="1" t="s">
        <v>8002</v>
      </c>
      <c r="D7">
        <v>54</v>
      </c>
      <c r="E7" s="1" t="s">
        <v>8013</v>
      </c>
      <c r="F7" s="1" t="s">
        <v>8004</v>
      </c>
      <c r="G7" s="1" t="s">
        <v>8005</v>
      </c>
      <c r="H7">
        <v>5</v>
      </c>
      <c r="I7">
        <v>6</v>
      </c>
      <c r="J7" s="1" t="s">
        <v>8016</v>
      </c>
      <c r="K7">
        <v>8</v>
      </c>
      <c r="L7">
        <v>4</v>
      </c>
      <c r="M7">
        <v>1</v>
      </c>
      <c r="N7" s="1" t="s">
        <v>8023</v>
      </c>
      <c r="O7" s="1" t="s">
        <v>8008</v>
      </c>
      <c r="P7">
        <v>0.75</v>
      </c>
      <c r="Q7">
        <v>1</v>
      </c>
      <c r="R7" t="str">
        <f t="shared" si="0"/>
        <v>ADULT</v>
      </c>
      <c r="S7" s="1" t="str">
        <f t="shared" si="1"/>
        <v>Apr</v>
      </c>
      <c r="T7" s="1">
        <f t="shared" si="2"/>
        <v>2021</v>
      </c>
      <c r="U7" s="1" t="str">
        <f t="shared" si="3"/>
        <v>High</v>
      </c>
      <c r="V7" s="1" t="str">
        <f t="shared" si="4"/>
        <v>Normal</v>
      </c>
    </row>
    <row r="8" spans="1:23" x14ac:dyDescent="0.2">
      <c r="A8" s="1" t="s">
        <v>8025</v>
      </c>
      <c r="B8" s="2">
        <v>44474</v>
      </c>
      <c r="C8" s="1" t="s">
        <v>8010</v>
      </c>
      <c r="D8">
        <v>84</v>
      </c>
      <c r="E8" s="1" t="s">
        <v>8013</v>
      </c>
      <c r="F8" s="1" t="s">
        <v>8014</v>
      </c>
      <c r="G8" s="1" t="s">
        <v>8026</v>
      </c>
      <c r="H8">
        <v>7</v>
      </c>
      <c r="I8">
        <v>10</v>
      </c>
      <c r="J8" s="1" t="s">
        <v>8027</v>
      </c>
      <c r="K8">
        <v>12</v>
      </c>
      <c r="L8">
        <v>6</v>
      </c>
      <c r="M8">
        <v>3</v>
      </c>
      <c r="N8" s="1" t="s">
        <v>8007</v>
      </c>
      <c r="O8" s="1" t="s">
        <v>8017</v>
      </c>
      <c r="P8">
        <v>0.97</v>
      </c>
      <c r="Q8">
        <v>1</v>
      </c>
      <c r="R8" t="str">
        <f t="shared" si="0"/>
        <v>SENIOR</v>
      </c>
      <c r="S8" s="1" t="str">
        <f t="shared" si="1"/>
        <v>Oct</v>
      </c>
      <c r="T8" s="1">
        <f t="shared" si="2"/>
        <v>2021</v>
      </c>
      <c r="U8" s="1" t="str">
        <f t="shared" si="3"/>
        <v>High</v>
      </c>
      <c r="V8" s="1" t="str">
        <f t="shared" si="4"/>
        <v>Frequent</v>
      </c>
    </row>
    <row r="9" spans="1:23" x14ac:dyDescent="0.2">
      <c r="A9" s="1" t="s">
        <v>8028</v>
      </c>
      <c r="B9" s="2">
        <v>44310</v>
      </c>
      <c r="C9" s="1" t="s">
        <v>8002</v>
      </c>
      <c r="D9">
        <v>71</v>
      </c>
      <c r="E9" s="1" t="s">
        <v>8013</v>
      </c>
      <c r="F9" s="1" t="s">
        <v>8004</v>
      </c>
      <c r="G9" s="1" t="s">
        <v>8029</v>
      </c>
      <c r="H9">
        <v>5</v>
      </c>
      <c r="I9">
        <v>7</v>
      </c>
      <c r="J9" s="1" t="s">
        <v>8016</v>
      </c>
      <c r="K9">
        <v>8</v>
      </c>
      <c r="L9">
        <v>7</v>
      </c>
      <c r="M9">
        <v>2</v>
      </c>
      <c r="N9" s="1" t="s">
        <v>8007</v>
      </c>
      <c r="O9" s="1" t="s">
        <v>8008</v>
      </c>
      <c r="P9">
        <v>0.97</v>
      </c>
      <c r="Q9">
        <v>1</v>
      </c>
      <c r="R9" t="str">
        <f t="shared" si="0"/>
        <v>SENIOR</v>
      </c>
      <c r="S9" s="1" t="str">
        <f t="shared" si="1"/>
        <v>Apr</v>
      </c>
      <c r="T9" s="1">
        <f t="shared" si="2"/>
        <v>2021</v>
      </c>
      <c r="U9" s="1" t="str">
        <f t="shared" si="3"/>
        <v>High</v>
      </c>
      <c r="V9" s="1" t="str">
        <f t="shared" si="4"/>
        <v>Normal</v>
      </c>
    </row>
    <row r="10" spans="1:23" x14ac:dyDescent="0.2">
      <c r="A10" s="1" t="s">
        <v>8030</v>
      </c>
      <c r="B10" s="2">
        <v>44550</v>
      </c>
      <c r="C10" s="1" t="s">
        <v>8031</v>
      </c>
      <c r="D10">
        <v>50</v>
      </c>
      <c r="E10" s="1" t="s">
        <v>8013</v>
      </c>
      <c r="F10" s="1" t="s">
        <v>8032</v>
      </c>
      <c r="G10" s="1" t="s">
        <v>8015</v>
      </c>
      <c r="H10">
        <v>3</v>
      </c>
      <c r="I10">
        <v>6</v>
      </c>
      <c r="J10" s="1" t="s">
        <v>8006</v>
      </c>
      <c r="K10">
        <v>4</v>
      </c>
      <c r="L10">
        <v>2</v>
      </c>
      <c r="M10">
        <v>1</v>
      </c>
      <c r="N10" s="1" t="s">
        <v>8011</v>
      </c>
      <c r="O10" s="1" t="s">
        <v>8008</v>
      </c>
      <c r="P10">
        <v>0.46</v>
      </c>
      <c r="Q10">
        <v>0</v>
      </c>
      <c r="R10" t="str">
        <f t="shared" si="0"/>
        <v>ADULT</v>
      </c>
      <c r="S10" s="1" t="str">
        <f t="shared" si="1"/>
        <v>Dec</v>
      </c>
      <c r="T10" s="1">
        <f t="shared" si="2"/>
        <v>2021</v>
      </c>
      <c r="U10" s="1" t="str">
        <f t="shared" si="3"/>
        <v>Medium</v>
      </c>
      <c r="V10" s="1" t="str">
        <f t="shared" si="4"/>
        <v>Normal</v>
      </c>
    </row>
    <row r="11" spans="1:23" x14ac:dyDescent="0.2">
      <c r="A11" s="1" t="s">
        <v>8033</v>
      </c>
      <c r="B11" s="2">
        <v>44786</v>
      </c>
      <c r="C11" s="1" t="s">
        <v>8019</v>
      </c>
      <c r="D11">
        <v>67</v>
      </c>
      <c r="E11" s="1" t="s">
        <v>8003</v>
      </c>
      <c r="F11" s="1" t="s">
        <v>8014</v>
      </c>
      <c r="G11" s="1" t="s">
        <v>8015</v>
      </c>
      <c r="H11">
        <v>6</v>
      </c>
      <c r="I11">
        <v>5</v>
      </c>
      <c r="J11" s="1" t="s">
        <v>8016</v>
      </c>
      <c r="K11">
        <v>10</v>
      </c>
      <c r="L11">
        <v>4</v>
      </c>
      <c r="M11">
        <v>2</v>
      </c>
      <c r="N11" s="1" t="s">
        <v>8007</v>
      </c>
      <c r="O11" s="1" t="s">
        <v>8017</v>
      </c>
      <c r="P11">
        <v>0.97</v>
      </c>
      <c r="Q11">
        <v>1</v>
      </c>
      <c r="R11" t="str">
        <f t="shared" si="0"/>
        <v>SENIOR</v>
      </c>
      <c r="S11" s="1" t="str">
        <f t="shared" si="1"/>
        <v>Aug</v>
      </c>
      <c r="T11" s="1">
        <f t="shared" si="2"/>
        <v>2022</v>
      </c>
      <c r="U11" s="1" t="str">
        <f t="shared" si="3"/>
        <v>High</v>
      </c>
      <c r="V11" s="1" t="str">
        <f t="shared" si="4"/>
        <v>Normal</v>
      </c>
    </row>
    <row r="12" spans="1:23" x14ac:dyDescent="0.2">
      <c r="A12" s="1" t="s">
        <v>8034</v>
      </c>
      <c r="B12" s="2">
        <v>45263</v>
      </c>
      <c r="C12" s="1" t="s">
        <v>8031</v>
      </c>
      <c r="D12">
        <v>50</v>
      </c>
      <c r="E12" s="1" t="s">
        <v>8013</v>
      </c>
      <c r="F12" s="1" t="s">
        <v>8014</v>
      </c>
      <c r="G12" s="1" t="s">
        <v>8035</v>
      </c>
      <c r="H12">
        <v>3</v>
      </c>
      <c r="I12">
        <v>10</v>
      </c>
      <c r="J12" s="1" t="s">
        <v>8016</v>
      </c>
      <c r="K12">
        <v>6</v>
      </c>
      <c r="L12">
        <v>2</v>
      </c>
      <c r="M12">
        <v>2</v>
      </c>
      <c r="N12" s="1" t="s">
        <v>8011</v>
      </c>
      <c r="O12" s="1" t="s">
        <v>8008</v>
      </c>
      <c r="P12">
        <v>0.94</v>
      </c>
      <c r="Q12">
        <v>1</v>
      </c>
      <c r="R12" t="str">
        <f t="shared" si="0"/>
        <v>ADULT</v>
      </c>
      <c r="S12" s="1" t="str">
        <f t="shared" si="1"/>
        <v>Dec</v>
      </c>
      <c r="T12" s="1">
        <f t="shared" si="2"/>
        <v>2023</v>
      </c>
      <c r="U12" s="1" t="str">
        <f t="shared" si="3"/>
        <v>High</v>
      </c>
      <c r="V12" s="1" t="str">
        <f t="shared" si="4"/>
        <v>Normal</v>
      </c>
    </row>
    <row r="13" spans="1:23" x14ac:dyDescent="0.2">
      <c r="A13" s="1" t="s">
        <v>8036</v>
      </c>
      <c r="B13" s="2">
        <v>44634</v>
      </c>
      <c r="C13" s="1" t="s">
        <v>8002</v>
      </c>
      <c r="D13">
        <v>50</v>
      </c>
      <c r="E13" s="1" t="s">
        <v>8003</v>
      </c>
      <c r="F13" s="1" t="s">
        <v>8037</v>
      </c>
      <c r="G13" s="1" t="s">
        <v>8005</v>
      </c>
      <c r="H13">
        <v>3</v>
      </c>
      <c r="I13">
        <v>7</v>
      </c>
      <c r="J13" s="1" t="s">
        <v>8027</v>
      </c>
      <c r="K13">
        <v>6</v>
      </c>
      <c r="L13">
        <v>4</v>
      </c>
      <c r="M13">
        <v>1</v>
      </c>
      <c r="N13" s="1" t="s">
        <v>8038</v>
      </c>
      <c r="O13" s="1" t="s">
        <v>8008</v>
      </c>
      <c r="P13">
        <v>0.51</v>
      </c>
      <c r="Q13">
        <v>1</v>
      </c>
      <c r="R13" t="str">
        <f t="shared" si="0"/>
        <v>ADULT</v>
      </c>
      <c r="S13" s="1" t="str">
        <f t="shared" si="1"/>
        <v>Mar</v>
      </c>
      <c r="T13" s="1">
        <f t="shared" si="2"/>
        <v>2022</v>
      </c>
      <c r="U13" s="1" t="str">
        <f t="shared" si="3"/>
        <v>Medium</v>
      </c>
      <c r="V13" s="1" t="str">
        <f t="shared" si="4"/>
        <v>Normal</v>
      </c>
    </row>
    <row r="14" spans="1:23" x14ac:dyDescent="0.2">
      <c r="A14" s="1" t="s">
        <v>8039</v>
      </c>
      <c r="B14" s="2">
        <v>44437</v>
      </c>
      <c r="C14" s="1" t="s">
        <v>8019</v>
      </c>
      <c r="D14">
        <v>62</v>
      </c>
      <c r="E14" s="1" t="s">
        <v>8003</v>
      </c>
      <c r="F14" s="1" t="s">
        <v>8004</v>
      </c>
      <c r="G14" s="1" t="s">
        <v>8029</v>
      </c>
      <c r="H14">
        <v>5</v>
      </c>
      <c r="I14">
        <v>6</v>
      </c>
      <c r="J14" s="1" t="s">
        <v>8027</v>
      </c>
      <c r="K14">
        <v>8</v>
      </c>
      <c r="L14">
        <v>4</v>
      </c>
      <c r="M14">
        <v>1</v>
      </c>
      <c r="N14" s="1" t="s">
        <v>8023</v>
      </c>
      <c r="O14" s="1" t="s">
        <v>8008</v>
      </c>
      <c r="P14">
        <v>0.85</v>
      </c>
      <c r="Q14">
        <v>1</v>
      </c>
      <c r="R14" t="str">
        <f t="shared" si="0"/>
        <v>ADULT</v>
      </c>
      <c r="S14" s="1" t="str">
        <f t="shared" si="1"/>
        <v>Aug</v>
      </c>
      <c r="T14" s="1">
        <f t="shared" si="2"/>
        <v>2021</v>
      </c>
      <c r="U14" s="1" t="str">
        <f t="shared" si="3"/>
        <v>High</v>
      </c>
      <c r="V14" s="1" t="str">
        <f t="shared" si="4"/>
        <v>Normal</v>
      </c>
    </row>
    <row r="15" spans="1:23" x14ac:dyDescent="0.2">
      <c r="A15" s="1" t="s">
        <v>8040</v>
      </c>
      <c r="B15" s="2">
        <v>44379</v>
      </c>
      <c r="C15" s="1" t="s">
        <v>8019</v>
      </c>
      <c r="D15">
        <v>25</v>
      </c>
      <c r="E15" s="1" t="s">
        <v>8003</v>
      </c>
      <c r="F15" s="1" t="s">
        <v>8022</v>
      </c>
      <c r="G15" s="1" t="s">
        <v>8005</v>
      </c>
      <c r="H15">
        <v>3</v>
      </c>
      <c r="I15">
        <v>5</v>
      </c>
      <c r="J15" s="1" t="s">
        <v>8041</v>
      </c>
      <c r="K15">
        <v>6</v>
      </c>
      <c r="L15">
        <v>4</v>
      </c>
      <c r="M15">
        <v>1</v>
      </c>
      <c r="N15" s="1" t="s">
        <v>8011</v>
      </c>
      <c r="O15" s="1" t="s">
        <v>8008</v>
      </c>
      <c r="P15">
        <v>0.48</v>
      </c>
      <c r="Q15">
        <v>0</v>
      </c>
      <c r="R15" t="str">
        <f t="shared" si="0"/>
        <v>YOUNG ADULT</v>
      </c>
      <c r="S15" s="1" t="str">
        <f t="shared" si="1"/>
        <v>Jul</v>
      </c>
      <c r="T15" s="1">
        <f t="shared" si="2"/>
        <v>2021</v>
      </c>
      <c r="U15" s="1" t="str">
        <f t="shared" si="3"/>
        <v>Medium</v>
      </c>
      <c r="V15" s="1" t="str">
        <f t="shared" si="4"/>
        <v>Normal</v>
      </c>
    </row>
    <row r="16" spans="1:23" x14ac:dyDescent="0.2">
      <c r="A16" s="1" t="s">
        <v>8042</v>
      </c>
      <c r="B16" s="2">
        <v>44386</v>
      </c>
      <c r="C16" s="1" t="s">
        <v>8019</v>
      </c>
      <c r="D16">
        <v>28</v>
      </c>
      <c r="E16" s="1" t="s">
        <v>8013</v>
      </c>
      <c r="F16" s="1" t="s">
        <v>8004</v>
      </c>
      <c r="G16" s="1" t="s">
        <v>8015</v>
      </c>
      <c r="H16">
        <v>3</v>
      </c>
      <c r="I16">
        <v>4</v>
      </c>
      <c r="J16" s="1" t="s">
        <v>8006</v>
      </c>
      <c r="K16">
        <v>4</v>
      </c>
      <c r="L16">
        <v>2</v>
      </c>
      <c r="M16">
        <v>1</v>
      </c>
      <c r="N16" s="1" t="s">
        <v>8011</v>
      </c>
      <c r="O16" s="1" t="s">
        <v>8008</v>
      </c>
      <c r="P16">
        <v>0.42</v>
      </c>
      <c r="Q16">
        <v>0</v>
      </c>
      <c r="R16" t="str">
        <f t="shared" si="0"/>
        <v>YOUNG ADULT</v>
      </c>
      <c r="S16" s="1" t="str">
        <f t="shared" si="1"/>
        <v>Jul</v>
      </c>
      <c r="T16" s="1">
        <f t="shared" si="2"/>
        <v>2021</v>
      </c>
      <c r="U16" s="1" t="str">
        <f t="shared" si="3"/>
        <v>Medium</v>
      </c>
      <c r="V16" s="1" t="str">
        <f t="shared" si="4"/>
        <v>Normal</v>
      </c>
    </row>
    <row r="17" spans="1:22" x14ac:dyDescent="0.2">
      <c r="A17" s="1" t="s">
        <v>8043</v>
      </c>
      <c r="B17" s="2">
        <v>44407</v>
      </c>
      <c r="C17" s="1" t="s">
        <v>8019</v>
      </c>
      <c r="D17">
        <v>48</v>
      </c>
      <c r="E17" s="1" t="s">
        <v>8003</v>
      </c>
      <c r="F17" s="1" t="s">
        <v>8004</v>
      </c>
      <c r="G17" s="1" t="s">
        <v>8044</v>
      </c>
      <c r="H17">
        <v>3</v>
      </c>
      <c r="I17">
        <v>7</v>
      </c>
      <c r="J17" s="1" t="s">
        <v>8016</v>
      </c>
      <c r="K17">
        <v>6</v>
      </c>
      <c r="L17">
        <v>2</v>
      </c>
      <c r="M17">
        <v>1</v>
      </c>
      <c r="N17" s="1" t="s">
        <v>8011</v>
      </c>
      <c r="O17" s="1" t="s">
        <v>8008</v>
      </c>
      <c r="P17">
        <v>0.63</v>
      </c>
      <c r="Q17">
        <v>0</v>
      </c>
      <c r="R17" t="str">
        <f t="shared" si="0"/>
        <v>ADULT</v>
      </c>
      <c r="S17" s="1" t="str">
        <f t="shared" si="1"/>
        <v>Jul</v>
      </c>
      <c r="T17" s="1">
        <f t="shared" si="2"/>
        <v>2021</v>
      </c>
      <c r="U17" s="1" t="str">
        <f t="shared" si="3"/>
        <v>Medium</v>
      </c>
      <c r="V17" s="1" t="str">
        <f t="shared" si="4"/>
        <v>Normal</v>
      </c>
    </row>
    <row r="18" spans="1:22" x14ac:dyDescent="0.2">
      <c r="A18" s="1" t="s">
        <v>8045</v>
      </c>
      <c r="B18" s="2">
        <v>45031</v>
      </c>
      <c r="C18" s="1" t="s">
        <v>8002</v>
      </c>
      <c r="D18">
        <v>40</v>
      </c>
      <c r="E18" s="1" t="s">
        <v>8003</v>
      </c>
      <c r="F18" s="1" t="s">
        <v>8014</v>
      </c>
      <c r="G18" s="1" t="s">
        <v>8020</v>
      </c>
      <c r="H18">
        <v>4</v>
      </c>
      <c r="I18">
        <v>9</v>
      </c>
      <c r="J18" s="1" t="s">
        <v>8041</v>
      </c>
      <c r="K18">
        <v>8</v>
      </c>
      <c r="L18">
        <v>4</v>
      </c>
      <c r="M18">
        <v>1</v>
      </c>
      <c r="N18" s="1" t="s">
        <v>8011</v>
      </c>
      <c r="O18" s="1" t="s">
        <v>8008</v>
      </c>
      <c r="P18">
        <v>0.87</v>
      </c>
      <c r="Q18">
        <v>1</v>
      </c>
      <c r="R18" t="str">
        <f t="shared" si="0"/>
        <v>ADULT</v>
      </c>
      <c r="S18" s="1" t="str">
        <f t="shared" si="1"/>
        <v>Apr</v>
      </c>
      <c r="T18" s="1">
        <f t="shared" si="2"/>
        <v>2023</v>
      </c>
      <c r="U18" s="1" t="str">
        <f t="shared" si="3"/>
        <v>High</v>
      </c>
      <c r="V18" s="1" t="str">
        <f t="shared" si="4"/>
        <v>Normal</v>
      </c>
    </row>
    <row r="19" spans="1:22" x14ac:dyDescent="0.2">
      <c r="A19" s="1" t="s">
        <v>8046</v>
      </c>
      <c r="B19" s="2">
        <v>44263</v>
      </c>
      <c r="C19" s="1" t="s">
        <v>8002</v>
      </c>
      <c r="D19">
        <v>63</v>
      </c>
      <c r="E19" s="1" t="s">
        <v>8003</v>
      </c>
      <c r="F19" s="1" t="s">
        <v>8022</v>
      </c>
      <c r="G19" s="1" t="s">
        <v>8044</v>
      </c>
      <c r="H19">
        <v>4</v>
      </c>
      <c r="I19">
        <v>7</v>
      </c>
      <c r="J19" s="1" t="s">
        <v>8016</v>
      </c>
      <c r="K19">
        <v>8</v>
      </c>
      <c r="L19">
        <v>3</v>
      </c>
      <c r="M19">
        <v>1</v>
      </c>
      <c r="N19" s="1" t="s">
        <v>8038</v>
      </c>
      <c r="O19" s="1" t="s">
        <v>8008</v>
      </c>
      <c r="P19">
        <v>0.95</v>
      </c>
      <c r="Q19">
        <v>1</v>
      </c>
      <c r="R19" t="str">
        <f t="shared" si="0"/>
        <v>ADULT</v>
      </c>
      <c r="S19" s="1" t="str">
        <f t="shared" si="1"/>
        <v>Mar</v>
      </c>
      <c r="T19" s="1">
        <f t="shared" si="2"/>
        <v>2021</v>
      </c>
      <c r="U19" s="1" t="str">
        <f t="shared" si="3"/>
        <v>High</v>
      </c>
      <c r="V19" s="1" t="str">
        <f t="shared" si="4"/>
        <v>Normal</v>
      </c>
    </row>
    <row r="20" spans="1:22" x14ac:dyDescent="0.2">
      <c r="A20" s="1" t="s">
        <v>8047</v>
      </c>
      <c r="B20" s="2">
        <v>45289</v>
      </c>
      <c r="C20" s="1" t="s">
        <v>8031</v>
      </c>
      <c r="D20">
        <v>42</v>
      </c>
      <c r="E20" s="1" t="s">
        <v>8013</v>
      </c>
      <c r="F20" s="1" t="s">
        <v>8004</v>
      </c>
      <c r="G20" s="1" t="s">
        <v>8048</v>
      </c>
      <c r="H20">
        <v>4</v>
      </c>
      <c r="I20">
        <v>9</v>
      </c>
      <c r="J20" s="1" t="s">
        <v>8006</v>
      </c>
      <c r="K20">
        <v>7</v>
      </c>
      <c r="L20">
        <v>2</v>
      </c>
      <c r="M20">
        <v>2</v>
      </c>
      <c r="N20" s="1" t="s">
        <v>8038</v>
      </c>
      <c r="O20" s="1" t="s">
        <v>8008</v>
      </c>
      <c r="P20">
        <v>0.97</v>
      </c>
      <c r="Q20">
        <v>1</v>
      </c>
      <c r="R20" t="str">
        <f t="shared" si="0"/>
        <v>ADULT</v>
      </c>
      <c r="S20" s="1" t="str">
        <f t="shared" si="1"/>
        <v>Dec</v>
      </c>
      <c r="T20" s="1">
        <f t="shared" si="2"/>
        <v>2023</v>
      </c>
      <c r="U20" s="1" t="str">
        <f t="shared" si="3"/>
        <v>High</v>
      </c>
      <c r="V20" s="1" t="str">
        <f t="shared" si="4"/>
        <v>Normal</v>
      </c>
    </row>
    <row r="21" spans="1:22" x14ac:dyDescent="0.2">
      <c r="A21" s="1" t="s">
        <v>8049</v>
      </c>
      <c r="B21" s="2">
        <v>44769</v>
      </c>
      <c r="C21" s="1" t="s">
        <v>8019</v>
      </c>
      <c r="D21">
        <v>33</v>
      </c>
      <c r="E21" s="1" t="s">
        <v>8013</v>
      </c>
      <c r="F21" s="1" t="s">
        <v>8014</v>
      </c>
      <c r="G21" s="1" t="s">
        <v>8044</v>
      </c>
      <c r="H21">
        <v>2</v>
      </c>
      <c r="I21">
        <v>7</v>
      </c>
      <c r="J21" s="1" t="s">
        <v>8016</v>
      </c>
      <c r="K21">
        <v>3</v>
      </c>
      <c r="L21">
        <v>2</v>
      </c>
      <c r="M21">
        <v>2</v>
      </c>
      <c r="N21" s="1" t="s">
        <v>8011</v>
      </c>
      <c r="O21" s="1" t="s">
        <v>8050</v>
      </c>
      <c r="P21">
        <v>0.74</v>
      </c>
      <c r="Q21">
        <v>1</v>
      </c>
      <c r="R21" t="str">
        <f t="shared" si="0"/>
        <v>YOUNG ADULT</v>
      </c>
      <c r="S21" s="1" t="str">
        <f t="shared" si="1"/>
        <v>Jul</v>
      </c>
      <c r="T21" s="1">
        <f t="shared" si="2"/>
        <v>2022</v>
      </c>
      <c r="U21" s="1" t="str">
        <f t="shared" si="3"/>
        <v>High</v>
      </c>
      <c r="V21" s="1" t="str">
        <f t="shared" si="4"/>
        <v>Normal</v>
      </c>
    </row>
    <row r="22" spans="1:22" x14ac:dyDescent="0.2">
      <c r="A22" s="1" t="s">
        <v>8051</v>
      </c>
      <c r="B22" s="2">
        <v>44792</v>
      </c>
      <c r="C22" s="1" t="s">
        <v>8019</v>
      </c>
      <c r="D22">
        <v>82</v>
      </c>
      <c r="E22" s="1" t="s">
        <v>8013</v>
      </c>
      <c r="F22" s="1" t="s">
        <v>8014</v>
      </c>
      <c r="G22" s="1" t="s">
        <v>8026</v>
      </c>
      <c r="H22">
        <v>6</v>
      </c>
      <c r="I22">
        <v>7</v>
      </c>
      <c r="J22" s="1" t="s">
        <v>8016</v>
      </c>
      <c r="K22">
        <v>9</v>
      </c>
      <c r="L22">
        <v>8</v>
      </c>
      <c r="M22">
        <v>4</v>
      </c>
      <c r="N22" s="1" t="s">
        <v>8007</v>
      </c>
      <c r="O22" s="1" t="s">
        <v>8017</v>
      </c>
      <c r="P22">
        <v>0.97</v>
      </c>
      <c r="Q22">
        <v>1</v>
      </c>
      <c r="R22" t="str">
        <f t="shared" si="0"/>
        <v>SENIOR</v>
      </c>
      <c r="S22" s="1" t="str">
        <f t="shared" si="1"/>
        <v>Aug</v>
      </c>
      <c r="T22" s="1">
        <f t="shared" si="2"/>
        <v>2022</v>
      </c>
      <c r="U22" s="1" t="str">
        <f t="shared" si="3"/>
        <v>High</v>
      </c>
      <c r="V22" s="1" t="str">
        <f t="shared" si="4"/>
        <v>Frequent</v>
      </c>
    </row>
    <row r="23" spans="1:22" x14ac:dyDescent="0.2">
      <c r="A23" s="1" t="s">
        <v>8052</v>
      </c>
      <c r="B23" s="2">
        <v>44588</v>
      </c>
      <c r="C23" s="1" t="s">
        <v>8031</v>
      </c>
      <c r="D23">
        <v>54</v>
      </c>
      <c r="E23" s="1" t="s">
        <v>8013</v>
      </c>
      <c r="F23" s="1" t="s">
        <v>8014</v>
      </c>
      <c r="G23" s="1" t="s">
        <v>8005</v>
      </c>
      <c r="H23">
        <v>4</v>
      </c>
      <c r="I23">
        <v>6</v>
      </c>
      <c r="J23" s="1" t="s">
        <v>8006</v>
      </c>
      <c r="K23">
        <v>7</v>
      </c>
      <c r="L23">
        <v>2</v>
      </c>
      <c r="M23">
        <v>2</v>
      </c>
      <c r="N23" s="1" t="s">
        <v>8038</v>
      </c>
      <c r="O23" s="1" t="s">
        <v>8008</v>
      </c>
      <c r="P23">
        <v>0.79</v>
      </c>
      <c r="Q23">
        <v>1</v>
      </c>
      <c r="R23" t="str">
        <f t="shared" si="0"/>
        <v>ADULT</v>
      </c>
      <c r="S23" s="1" t="str">
        <f t="shared" si="1"/>
        <v>Jan</v>
      </c>
      <c r="T23" s="1">
        <f t="shared" si="2"/>
        <v>2022</v>
      </c>
      <c r="U23" s="1" t="str">
        <f t="shared" si="3"/>
        <v>High</v>
      </c>
      <c r="V23" s="1" t="str">
        <f t="shared" si="4"/>
        <v>Normal</v>
      </c>
    </row>
    <row r="24" spans="1:22" x14ac:dyDescent="0.2">
      <c r="A24" s="1" t="s">
        <v>8053</v>
      </c>
      <c r="B24" s="2">
        <v>44952</v>
      </c>
      <c r="C24" s="1" t="s">
        <v>8031</v>
      </c>
      <c r="D24">
        <v>59</v>
      </c>
      <c r="E24" s="1" t="s">
        <v>8003</v>
      </c>
      <c r="F24" s="1" t="s">
        <v>8014</v>
      </c>
      <c r="G24" s="1" t="s">
        <v>8035</v>
      </c>
      <c r="H24">
        <v>4</v>
      </c>
      <c r="I24">
        <v>10</v>
      </c>
      <c r="J24" s="1" t="s">
        <v>8016</v>
      </c>
      <c r="K24">
        <v>6</v>
      </c>
      <c r="L24">
        <v>3</v>
      </c>
      <c r="M24">
        <v>1</v>
      </c>
      <c r="N24" s="1" t="s">
        <v>8011</v>
      </c>
      <c r="O24" s="1" t="s">
        <v>8008</v>
      </c>
      <c r="P24">
        <v>0.79</v>
      </c>
      <c r="Q24">
        <v>0</v>
      </c>
      <c r="R24" t="str">
        <f t="shared" si="0"/>
        <v>ADULT</v>
      </c>
      <c r="S24" s="1" t="str">
        <f t="shared" si="1"/>
        <v>Jan</v>
      </c>
      <c r="T24" s="1">
        <f t="shared" si="2"/>
        <v>2023</v>
      </c>
      <c r="U24" s="1" t="str">
        <f t="shared" si="3"/>
        <v>High</v>
      </c>
      <c r="V24" s="1" t="str">
        <f t="shared" si="4"/>
        <v>Normal</v>
      </c>
    </row>
    <row r="25" spans="1:22" x14ac:dyDescent="0.2">
      <c r="A25" s="1" t="s">
        <v>8054</v>
      </c>
      <c r="B25" s="2">
        <v>44713</v>
      </c>
      <c r="C25" s="1" t="s">
        <v>8019</v>
      </c>
      <c r="D25">
        <v>33</v>
      </c>
      <c r="E25" s="1" t="s">
        <v>8003</v>
      </c>
      <c r="F25" s="1" t="s">
        <v>8014</v>
      </c>
      <c r="G25" s="1" t="s">
        <v>8020</v>
      </c>
      <c r="H25">
        <v>2</v>
      </c>
      <c r="I25">
        <v>8</v>
      </c>
      <c r="J25" s="1" t="s">
        <v>8016</v>
      </c>
      <c r="K25">
        <v>4</v>
      </c>
      <c r="L25">
        <v>3</v>
      </c>
      <c r="M25">
        <v>0</v>
      </c>
      <c r="N25" s="1" t="s">
        <v>8011</v>
      </c>
      <c r="O25" s="1" t="s">
        <v>8050</v>
      </c>
      <c r="P25">
        <v>0.32</v>
      </c>
      <c r="Q25">
        <v>0</v>
      </c>
      <c r="R25" t="str">
        <f t="shared" si="0"/>
        <v>YOUNG ADULT</v>
      </c>
      <c r="S25" s="1" t="str">
        <f t="shared" si="1"/>
        <v>Jun</v>
      </c>
      <c r="T25" s="1">
        <f t="shared" si="2"/>
        <v>2022</v>
      </c>
      <c r="U25" s="1" t="str">
        <f t="shared" si="3"/>
        <v>Medium</v>
      </c>
      <c r="V25" s="1" t="str">
        <f t="shared" si="4"/>
        <v>Normal</v>
      </c>
    </row>
    <row r="26" spans="1:22" x14ac:dyDescent="0.2">
      <c r="A26" s="1" t="s">
        <v>8055</v>
      </c>
      <c r="B26" s="2">
        <v>44557</v>
      </c>
      <c r="C26" s="1" t="s">
        <v>8031</v>
      </c>
      <c r="D26">
        <v>48</v>
      </c>
      <c r="E26" s="1" t="s">
        <v>8013</v>
      </c>
      <c r="F26" s="1" t="s">
        <v>8014</v>
      </c>
      <c r="G26" s="1" t="s">
        <v>8048</v>
      </c>
      <c r="H26">
        <v>3</v>
      </c>
      <c r="I26">
        <v>9</v>
      </c>
      <c r="J26" s="1" t="s">
        <v>8006</v>
      </c>
      <c r="K26">
        <v>4</v>
      </c>
      <c r="L26">
        <v>2</v>
      </c>
      <c r="M26">
        <v>1</v>
      </c>
      <c r="N26" s="1" t="s">
        <v>8023</v>
      </c>
      <c r="O26" s="1" t="s">
        <v>8008</v>
      </c>
      <c r="P26">
        <v>0.75</v>
      </c>
      <c r="Q26">
        <v>1</v>
      </c>
      <c r="R26" t="str">
        <f t="shared" si="0"/>
        <v>ADULT</v>
      </c>
      <c r="S26" s="1" t="str">
        <f t="shared" si="1"/>
        <v>Dec</v>
      </c>
      <c r="T26" s="1">
        <f t="shared" si="2"/>
        <v>2021</v>
      </c>
      <c r="U26" s="1" t="str">
        <f t="shared" si="3"/>
        <v>High</v>
      </c>
      <c r="V26" s="1" t="str">
        <f t="shared" si="4"/>
        <v>Normal</v>
      </c>
    </row>
    <row r="27" spans="1:22" x14ac:dyDescent="0.2">
      <c r="A27" s="1" t="s">
        <v>8056</v>
      </c>
      <c r="B27" s="2">
        <v>44487</v>
      </c>
      <c r="C27" s="1" t="s">
        <v>8010</v>
      </c>
      <c r="D27">
        <v>59</v>
      </c>
      <c r="E27" s="1" t="s">
        <v>8003</v>
      </c>
      <c r="F27" s="1" t="s">
        <v>8004</v>
      </c>
      <c r="G27" s="1" t="s">
        <v>8005</v>
      </c>
      <c r="H27">
        <v>5</v>
      </c>
      <c r="I27">
        <v>7</v>
      </c>
      <c r="J27" s="1" t="s">
        <v>8016</v>
      </c>
      <c r="K27">
        <v>8</v>
      </c>
      <c r="L27">
        <v>4</v>
      </c>
      <c r="M27">
        <v>1</v>
      </c>
      <c r="N27" s="1" t="s">
        <v>8038</v>
      </c>
      <c r="O27" s="1" t="s">
        <v>8008</v>
      </c>
      <c r="P27">
        <v>0.71</v>
      </c>
      <c r="Q27">
        <v>1</v>
      </c>
      <c r="R27" t="str">
        <f t="shared" si="0"/>
        <v>ADULT</v>
      </c>
      <c r="S27" s="1" t="str">
        <f t="shared" si="1"/>
        <v>Oct</v>
      </c>
      <c r="T27" s="1">
        <f t="shared" si="2"/>
        <v>2021</v>
      </c>
      <c r="U27" s="1" t="str">
        <f t="shared" si="3"/>
        <v>High</v>
      </c>
      <c r="V27" s="1" t="str">
        <f t="shared" si="4"/>
        <v>Normal</v>
      </c>
    </row>
    <row r="28" spans="1:22" x14ac:dyDescent="0.2">
      <c r="A28" s="1" t="s">
        <v>8057</v>
      </c>
      <c r="B28" s="2">
        <v>45210</v>
      </c>
      <c r="C28" s="1" t="s">
        <v>8010</v>
      </c>
      <c r="D28">
        <v>38</v>
      </c>
      <c r="E28" s="1" t="s">
        <v>8003</v>
      </c>
      <c r="F28" s="1" t="s">
        <v>8037</v>
      </c>
      <c r="G28" s="1" t="s">
        <v>8015</v>
      </c>
      <c r="H28">
        <v>3</v>
      </c>
      <c r="I28">
        <v>4</v>
      </c>
      <c r="J28" s="1" t="s">
        <v>8016</v>
      </c>
      <c r="K28">
        <v>8</v>
      </c>
      <c r="L28">
        <v>4</v>
      </c>
      <c r="M28">
        <v>1</v>
      </c>
      <c r="N28" s="1" t="s">
        <v>8011</v>
      </c>
      <c r="O28" s="1" t="s">
        <v>8008</v>
      </c>
      <c r="P28">
        <v>0.53</v>
      </c>
      <c r="Q28">
        <v>1</v>
      </c>
      <c r="R28" t="str">
        <f t="shared" si="0"/>
        <v>YOUNG ADULT</v>
      </c>
      <c r="S28" s="1" t="str">
        <f t="shared" si="1"/>
        <v>Oct</v>
      </c>
      <c r="T28" s="1">
        <f t="shared" si="2"/>
        <v>2023</v>
      </c>
      <c r="U28" s="1" t="str">
        <f t="shared" si="3"/>
        <v>Medium</v>
      </c>
      <c r="V28" s="1" t="str">
        <f t="shared" si="4"/>
        <v>Normal</v>
      </c>
    </row>
    <row r="29" spans="1:22" x14ac:dyDescent="0.2">
      <c r="A29" s="1" t="s">
        <v>8058</v>
      </c>
      <c r="B29" s="2">
        <v>44515</v>
      </c>
      <c r="C29" s="1" t="s">
        <v>8010</v>
      </c>
      <c r="D29">
        <v>64</v>
      </c>
      <c r="E29" s="1" t="s">
        <v>8003</v>
      </c>
      <c r="F29" s="1" t="s">
        <v>8032</v>
      </c>
      <c r="G29" s="1" t="s">
        <v>8044</v>
      </c>
      <c r="H29">
        <v>5</v>
      </c>
      <c r="I29">
        <v>8</v>
      </c>
      <c r="J29" s="1" t="s">
        <v>8016</v>
      </c>
      <c r="K29">
        <v>8</v>
      </c>
      <c r="L29">
        <v>4</v>
      </c>
      <c r="M29">
        <v>1</v>
      </c>
      <c r="N29" s="1" t="s">
        <v>8011</v>
      </c>
      <c r="O29" s="1" t="s">
        <v>8008</v>
      </c>
      <c r="P29">
        <v>0.97</v>
      </c>
      <c r="Q29">
        <v>1</v>
      </c>
      <c r="R29" t="str">
        <f t="shared" si="0"/>
        <v>ADULT</v>
      </c>
      <c r="S29" s="1" t="str">
        <f t="shared" si="1"/>
        <v>Nov</v>
      </c>
      <c r="T29" s="1">
        <f t="shared" si="2"/>
        <v>2021</v>
      </c>
      <c r="U29" s="1" t="str">
        <f t="shared" si="3"/>
        <v>High</v>
      </c>
      <c r="V29" s="1" t="str">
        <f t="shared" si="4"/>
        <v>Normal</v>
      </c>
    </row>
    <row r="30" spans="1:22" x14ac:dyDescent="0.2">
      <c r="A30" s="1" t="s">
        <v>8059</v>
      </c>
      <c r="B30" s="2">
        <v>44674</v>
      </c>
      <c r="C30" s="1" t="s">
        <v>8002</v>
      </c>
      <c r="D30">
        <v>47</v>
      </c>
      <c r="E30" s="1" t="s">
        <v>8013</v>
      </c>
      <c r="F30" s="1" t="s">
        <v>8004</v>
      </c>
      <c r="G30" s="1" t="s">
        <v>8060</v>
      </c>
      <c r="H30">
        <v>4</v>
      </c>
      <c r="I30">
        <v>8</v>
      </c>
      <c r="J30" s="1" t="s">
        <v>8006</v>
      </c>
      <c r="K30">
        <v>8</v>
      </c>
      <c r="L30">
        <v>3</v>
      </c>
      <c r="M30">
        <v>1</v>
      </c>
      <c r="N30" s="1" t="s">
        <v>8011</v>
      </c>
      <c r="O30" s="1" t="s">
        <v>8008</v>
      </c>
      <c r="P30">
        <v>0.76</v>
      </c>
      <c r="Q30">
        <v>1</v>
      </c>
      <c r="R30" t="str">
        <f t="shared" si="0"/>
        <v>ADULT</v>
      </c>
      <c r="S30" s="1" t="str">
        <f t="shared" si="1"/>
        <v>Apr</v>
      </c>
      <c r="T30" s="1">
        <f t="shared" si="2"/>
        <v>2022</v>
      </c>
      <c r="U30" s="1" t="str">
        <f t="shared" si="3"/>
        <v>High</v>
      </c>
      <c r="V30" s="1" t="str">
        <f t="shared" si="4"/>
        <v>Normal</v>
      </c>
    </row>
    <row r="31" spans="1:22" x14ac:dyDescent="0.2">
      <c r="A31" s="1" t="s">
        <v>8061</v>
      </c>
      <c r="B31" s="2">
        <v>44580</v>
      </c>
      <c r="C31" s="1" t="s">
        <v>8031</v>
      </c>
      <c r="D31">
        <v>53</v>
      </c>
      <c r="E31" s="1" t="s">
        <v>8003</v>
      </c>
      <c r="F31" s="1" t="s">
        <v>8004</v>
      </c>
      <c r="G31" s="1" t="s">
        <v>8062</v>
      </c>
      <c r="H31">
        <v>4</v>
      </c>
      <c r="I31">
        <v>8</v>
      </c>
      <c r="J31" s="1" t="s">
        <v>8016</v>
      </c>
      <c r="K31">
        <v>6</v>
      </c>
      <c r="L31">
        <v>2</v>
      </c>
      <c r="M31">
        <v>2</v>
      </c>
      <c r="N31" s="1" t="s">
        <v>8011</v>
      </c>
      <c r="O31" s="1" t="s">
        <v>8008</v>
      </c>
      <c r="P31">
        <v>0.75</v>
      </c>
      <c r="Q31">
        <v>1</v>
      </c>
      <c r="R31" t="str">
        <f t="shared" si="0"/>
        <v>ADULT</v>
      </c>
      <c r="S31" s="1" t="str">
        <f t="shared" si="1"/>
        <v>Jan</v>
      </c>
      <c r="T31" s="1">
        <f t="shared" si="2"/>
        <v>2022</v>
      </c>
      <c r="U31" s="1" t="str">
        <f t="shared" si="3"/>
        <v>High</v>
      </c>
      <c r="V31" s="1" t="str">
        <f t="shared" si="4"/>
        <v>Normal</v>
      </c>
    </row>
    <row r="32" spans="1:22" x14ac:dyDescent="0.2">
      <c r="A32" s="1" t="s">
        <v>8063</v>
      </c>
      <c r="B32" s="2">
        <v>44291</v>
      </c>
      <c r="C32" s="1" t="s">
        <v>8002</v>
      </c>
      <c r="D32">
        <v>47</v>
      </c>
      <c r="E32" s="1" t="s">
        <v>8013</v>
      </c>
      <c r="F32" s="1" t="s">
        <v>8014</v>
      </c>
      <c r="G32" s="1" t="s">
        <v>8005</v>
      </c>
      <c r="H32">
        <v>4</v>
      </c>
      <c r="I32">
        <v>6</v>
      </c>
      <c r="J32" s="1" t="s">
        <v>8027</v>
      </c>
      <c r="K32">
        <v>9</v>
      </c>
      <c r="L32">
        <v>4</v>
      </c>
      <c r="M32">
        <v>1</v>
      </c>
      <c r="N32" s="1" t="s">
        <v>8011</v>
      </c>
      <c r="O32" s="1" t="s">
        <v>8008</v>
      </c>
      <c r="P32">
        <v>0.55000000000000004</v>
      </c>
      <c r="Q32">
        <v>0</v>
      </c>
      <c r="R32" t="str">
        <f t="shared" si="0"/>
        <v>ADULT</v>
      </c>
      <c r="S32" s="1" t="str">
        <f t="shared" si="1"/>
        <v>Apr</v>
      </c>
      <c r="T32" s="1">
        <f t="shared" si="2"/>
        <v>2021</v>
      </c>
      <c r="U32" s="1" t="str">
        <f t="shared" si="3"/>
        <v>Medium</v>
      </c>
      <c r="V32" s="1" t="str">
        <f t="shared" si="4"/>
        <v>Normal</v>
      </c>
    </row>
    <row r="33" spans="1:22" x14ac:dyDescent="0.2">
      <c r="A33" s="1" t="s">
        <v>8064</v>
      </c>
      <c r="B33" s="2">
        <v>44400</v>
      </c>
      <c r="C33" s="1" t="s">
        <v>8019</v>
      </c>
      <c r="D33">
        <v>89</v>
      </c>
      <c r="E33" s="1" t="s">
        <v>8003</v>
      </c>
      <c r="F33" s="1" t="s">
        <v>8037</v>
      </c>
      <c r="G33" s="1" t="s">
        <v>8044</v>
      </c>
      <c r="H33">
        <v>6</v>
      </c>
      <c r="I33">
        <v>8</v>
      </c>
      <c r="J33" s="1" t="s">
        <v>8016</v>
      </c>
      <c r="K33">
        <v>10</v>
      </c>
      <c r="L33">
        <v>6</v>
      </c>
      <c r="M33">
        <v>4</v>
      </c>
      <c r="N33" s="1" t="s">
        <v>8007</v>
      </c>
      <c r="O33" s="1" t="s">
        <v>8017</v>
      </c>
      <c r="P33">
        <v>0.97</v>
      </c>
      <c r="Q33">
        <v>1</v>
      </c>
      <c r="R33" t="str">
        <f t="shared" si="0"/>
        <v>SENIOR</v>
      </c>
      <c r="S33" s="1" t="str">
        <f t="shared" si="1"/>
        <v>Jul</v>
      </c>
      <c r="T33" s="1">
        <f t="shared" si="2"/>
        <v>2021</v>
      </c>
      <c r="U33" s="1" t="str">
        <f t="shared" si="3"/>
        <v>High</v>
      </c>
      <c r="V33" s="1" t="str">
        <f t="shared" si="4"/>
        <v>Frequent</v>
      </c>
    </row>
    <row r="34" spans="1:22" x14ac:dyDescent="0.2">
      <c r="A34" s="1" t="s">
        <v>8065</v>
      </c>
      <c r="B34" s="2">
        <v>44404</v>
      </c>
      <c r="C34" s="1" t="s">
        <v>8019</v>
      </c>
      <c r="D34">
        <v>57</v>
      </c>
      <c r="E34" s="1" t="s">
        <v>8013</v>
      </c>
      <c r="F34" s="1" t="s">
        <v>8022</v>
      </c>
      <c r="G34" s="1" t="s">
        <v>8005</v>
      </c>
      <c r="H34">
        <v>5</v>
      </c>
      <c r="I34">
        <v>6</v>
      </c>
      <c r="J34" s="1" t="s">
        <v>8016</v>
      </c>
      <c r="K34">
        <v>8</v>
      </c>
      <c r="L34">
        <v>4</v>
      </c>
      <c r="M34">
        <v>1</v>
      </c>
      <c r="N34" s="1" t="s">
        <v>8011</v>
      </c>
      <c r="O34" s="1" t="s">
        <v>8008</v>
      </c>
      <c r="P34">
        <v>0.67</v>
      </c>
      <c r="Q34">
        <v>1</v>
      </c>
      <c r="R34" t="str">
        <f t="shared" si="0"/>
        <v>ADULT</v>
      </c>
      <c r="S34" s="1" t="str">
        <f t="shared" si="1"/>
        <v>Jul</v>
      </c>
      <c r="T34" s="1">
        <f t="shared" si="2"/>
        <v>2021</v>
      </c>
      <c r="U34" s="1" t="str">
        <f t="shared" si="3"/>
        <v>Medium</v>
      </c>
      <c r="V34" s="1" t="str">
        <f t="shared" si="4"/>
        <v>Normal</v>
      </c>
    </row>
    <row r="35" spans="1:22" x14ac:dyDescent="0.2">
      <c r="A35" s="1" t="s">
        <v>8066</v>
      </c>
      <c r="B35" s="2">
        <v>44956</v>
      </c>
      <c r="C35" s="1" t="s">
        <v>8031</v>
      </c>
      <c r="D35">
        <v>40</v>
      </c>
      <c r="E35" s="1" t="s">
        <v>8003</v>
      </c>
      <c r="F35" s="1" t="s">
        <v>8022</v>
      </c>
      <c r="G35" s="1" t="s">
        <v>8067</v>
      </c>
      <c r="H35">
        <v>5</v>
      </c>
      <c r="I35">
        <v>7</v>
      </c>
      <c r="J35" s="1" t="s">
        <v>8016</v>
      </c>
      <c r="K35">
        <v>8</v>
      </c>
      <c r="L35">
        <v>2</v>
      </c>
      <c r="M35">
        <v>1</v>
      </c>
      <c r="N35" s="1" t="s">
        <v>8038</v>
      </c>
      <c r="O35" s="1" t="s">
        <v>8008</v>
      </c>
      <c r="P35">
        <v>0.65</v>
      </c>
      <c r="Q35">
        <v>1</v>
      </c>
      <c r="R35" t="str">
        <f t="shared" si="0"/>
        <v>ADULT</v>
      </c>
      <c r="S35" s="1" t="str">
        <f t="shared" si="1"/>
        <v>Jan</v>
      </c>
      <c r="T35" s="1">
        <f t="shared" si="2"/>
        <v>2023</v>
      </c>
      <c r="U35" s="1" t="str">
        <f t="shared" si="3"/>
        <v>Medium</v>
      </c>
      <c r="V35" s="1" t="str">
        <f t="shared" si="4"/>
        <v>Normal</v>
      </c>
    </row>
    <row r="36" spans="1:22" x14ac:dyDescent="0.2">
      <c r="A36" s="1" t="s">
        <v>8068</v>
      </c>
      <c r="B36" s="2">
        <v>44642</v>
      </c>
      <c r="C36" s="1" t="s">
        <v>8002</v>
      </c>
      <c r="D36">
        <v>71</v>
      </c>
      <c r="E36" s="1" t="s">
        <v>8003</v>
      </c>
      <c r="F36" s="1" t="s">
        <v>8037</v>
      </c>
      <c r="G36" s="1" t="s">
        <v>8005</v>
      </c>
      <c r="H36">
        <v>6</v>
      </c>
      <c r="I36">
        <v>6</v>
      </c>
      <c r="J36" s="1" t="s">
        <v>8027</v>
      </c>
      <c r="K36">
        <v>9</v>
      </c>
      <c r="L36">
        <v>6</v>
      </c>
      <c r="M36">
        <v>2</v>
      </c>
      <c r="N36" s="1" t="s">
        <v>8007</v>
      </c>
      <c r="O36" s="1" t="s">
        <v>8017</v>
      </c>
      <c r="P36">
        <v>0.97</v>
      </c>
      <c r="Q36">
        <v>1</v>
      </c>
      <c r="R36" t="str">
        <f t="shared" si="0"/>
        <v>SENIOR</v>
      </c>
      <c r="S36" s="1" t="str">
        <f t="shared" si="1"/>
        <v>Mar</v>
      </c>
      <c r="T36" s="1">
        <f t="shared" si="2"/>
        <v>2022</v>
      </c>
      <c r="U36" s="1" t="str">
        <f t="shared" si="3"/>
        <v>High</v>
      </c>
      <c r="V36" s="1" t="str">
        <f t="shared" si="4"/>
        <v>Normal</v>
      </c>
    </row>
    <row r="37" spans="1:22" x14ac:dyDescent="0.2">
      <c r="A37" s="1" t="s">
        <v>8069</v>
      </c>
      <c r="B37" s="2">
        <v>45053</v>
      </c>
      <c r="C37" s="1" t="s">
        <v>8002</v>
      </c>
      <c r="D37">
        <v>37</v>
      </c>
      <c r="E37" s="1" t="s">
        <v>8003</v>
      </c>
      <c r="F37" s="1" t="s">
        <v>8037</v>
      </c>
      <c r="G37" s="1" t="s">
        <v>8044</v>
      </c>
      <c r="H37">
        <v>3</v>
      </c>
      <c r="I37">
        <v>6</v>
      </c>
      <c r="J37" s="1" t="s">
        <v>8016</v>
      </c>
      <c r="K37">
        <v>4</v>
      </c>
      <c r="L37">
        <v>2</v>
      </c>
      <c r="M37">
        <v>1</v>
      </c>
      <c r="N37" s="1" t="s">
        <v>8011</v>
      </c>
      <c r="O37" s="1" t="s">
        <v>8008</v>
      </c>
      <c r="P37">
        <v>0.63</v>
      </c>
      <c r="Q37">
        <v>0</v>
      </c>
      <c r="R37" t="str">
        <f t="shared" si="0"/>
        <v>YOUNG ADULT</v>
      </c>
      <c r="S37" s="1" t="str">
        <f t="shared" si="1"/>
        <v>May</v>
      </c>
      <c r="T37" s="1">
        <f t="shared" si="2"/>
        <v>2023</v>
      </c>
      <c r="U37" s="1" t="str">
        <f t="shared" si="3"/>
        <v>Medium</v>
      </c>
      <c r="V37" s="1" t="str">
        <f t="shared" si="4"/>
        <v>Normal</v>
      </c>
    </row>
    <row r="38" spans="1:22" x14ac:dyDescent="0.2">
      <c r="A38" s="1" t="s">
        <v>8070</v>
      </c>
      <c r="B38" s="2">
        <v>44973</v>
      </c>
      <c r="C38" s="1" t="s">
        <v>8031</v>
      </c>
      <c r="D38">
        <v>61</v>
      </c>
      <c r="E38" s="1" t="s">
        <v>8013</v>
      </c>
      <c r="F38" s="1" t="s">
        <v>8004</v>
      </c>
      <c r="G38" s="1" t="s">
        <v>8067</v>
      </c>
      <c r="H38">
        <v>4</v>
      </c>
      <c r="I38">
        <v>6</v>
      </c>
      <c r="J38" s="1" t="s">
        <v>8016</v>
      </c>
      <c r="K38">
        <v>6</v>
      </c>
      <c r="L38">
        <v>2</v>
      </c>
      <c r="M38">
        <v>2</v>
      </c>
      <c r="N38" s="1" t="s">
        <v>8038</v>
      </c>
      <c r="O38" s="1" t="s">
        <v>8008</v>
      </c>
      <c r="P38">
        <v>0.89</v>
      </c>
      <c r="Q38">
        <v>1</v>
      </c>
      <c r="R38" t="str">
        <f t="shared" si="0"/>
        <v>ADULT</v>
      </c>
      <c r="S38" s="1" t="str">
        <f t="shared" si="1"/>
        <v>Feb</v>
      </c>
      <c r="T38" s="1">
        <f t="shared" si="2"/>
        <v>2023</v>
      </c>
      <c r="U38" s="1" t="str">
        <f t="shared" si="3"/>
        <v>High</v>
      </c>
      <c r="V38" s="1" t="str">
        <f t="shared" si="4"/>
        <v>Normal</v>
      </c>
    </row>
    <row r="39" spans="1:22" x14ac:dyDescent="0.2">
      <c r="A39" s="1" t="s">
        <v>8071</v>
      </c>
      <c r="B39" s="2">
        <v>44407</v>
      </c>
      <c r="C39" s="1" t="s">
        <v>8019</v>
      </c>
      <c r="D39">
        <v>24</v>
      </c>
      <c r="E39" s="1" t="s">
        <v>8003</v>
      </c>
      <c r="F39" s="1" t="s">
        <v>8004</v>
      </c>
      <c r="G39" s="1" t="s">
        <v>8015</v>
      </c>
      <c r="H39">
        <v>5</v>
      </c>
      <c r="I39">
        <v>5</v>
      </c>
      <c r="J39" s="1" t="s">
        <v>8027</v>
      </c>
      <c r="K39">
        <v>8</v>
      </c>
      <c r="L39">
        <v>4</v>
      </c>
      <c r="M39">
        <v>1</v>
      </c>
      <c r="N39" s="1" t="s">
        <v>8038</v>
      </c>
      <c r="O39" s="1" t="s">
        <v>8008</v>
      </c>
      <c r="P39">
        <v>0.66</v>
      </c>
      <c r="Q39">
        <v>0</v>
      </c>
      <c r="R39" t="str">
        <f t="shared" si="0"/>
        <v>YOUNG ADULT</v>
      </c>
      <c r="S39" s="1" t="str">
        <f t="shared" si="1"/>
        <v>Jul</v>
      </c>
      <c r="T39" s="1">
        <f t="shared" si="2"/>
        <v>2021</v>
      </c>
      <c r="U39" s="1" t="str">
        <f t="shared" si="3"/>
        <v>Medium</v>
      </c>
      <c r="V39" s="1" t="str">
        <f t="shared" si="4"/>
        <v>Normal</v>
      </c>
    </row>
    <row r="40" spans="1:22" x14ac:dyDescent="0.2">
      <c r="A40" s="1" t="s">
        <v>8072</v>
      </c>
      <c r="B40" s="2">
        <v>44813</v>
      </c>
      <c r="C40" s="1" t="s">
        <v>8010</v>
      </c>
      <c r="D40">
        <v>35</v>
      </c>
      <c r="E40" s="1" t="s">
        <v>8013</v>
      </c>
      <c r="F40" s="1" t="s">
        <v>8014</v>
      </c>
      <c r="G40" s="1" t="s">
        <v>8005</v>
      </c>
      <c r="H40">
        <v>2</v>
      </c>
      <c r="I40">
        <v>7</v>
      </c>
      <c r="J40" s="1" t="s">
        <v>8006</v>
      </c>
      <c r="K40">
        <v>4</v>
      </c>
      <c r="L40">
        <v>2</v>
      </c>
      <c r="M40">
        <v>0</v>
      </c>
      <c r="N40" s="1" t="s">
        <v>8038</v>
      </c>
      <c r="O40" s="1" t="s">
        <v>8017</v>
      </c>
      <c r="P40">
        <v>0.26</v>
      </c>
      <c r="Q40">
        <v>0</v>
      </c>
      <c r="R40" t="str">
        <f t="shared" si="0"/>
        <v>YOUNG ADULT</v>
      </c>
      <c r="S40" s="1" t="str">
        <f t="shared" si="1"/>
        <v>Sep</v>
      </c>
      <c r="T40" s="1">
        <f t="shared" si="2"/>
        <v>2022</v>
      </c>
      <c r="U40" s="1" t="str">
        <f t="shared" si="3"/>
        <v>Low</v>
      </c>
      <c r="V40" s="1" t="str">
        <f t="shared" si="4"/>
        <v>Normal</v>
      </c>
    </row>
    <row r="41" spans="1:22" x14ac:dyDescent="0.2">
      <c r="A41" s="1" t="s">
        <v>8073</v>
      </c>
      <c r="B41" s="2">
        <v>45010</v>
      </c>
      <c r="C41" s="1" t="s">
        <v>8002</v>
      </c>
      <c r="D41">
        <v>61</v>
      </c>
      <c r="E41" s="1" t="s">
        <v>8013</v>
      </c>
      <c r="F41" s="1" t="s">
        <v>8004</v>
      </c>
      <c r="G41" s="1" t="s">
        <v>8044</v>
      </c>
      <c r="H41">
        <v>4</v>
      </c>
      <c r="I41">
        <v>8</v>
      </c>
      <c r="J41" s="1" t="s">
        <v>8006</v>
      </c>
      <c r="K41">
        <v>7</v>
      </c>
      <c r="L41">
        <v>4</v>
      </c>
      <c r="M41">
        <v>1</v>
      </c>
      <c r="N41" s="1" t="s">
        <v>8023</v>
      </c>
      <c r="O41" s="1" t="s">
        <v>8008</v>
      </c>
      <c r="P41">
        <v>0.97</v>
      </c>
      <c r="Q41">
        <v>1</v>
      </c>
      <c r="R41" t="str">
        <f t="shared" si="0"/>
        <v>ADULT</v>
      </c>
      <c r="S41" s="1" t="str">
        <f t="shared" si="1"/>
        <v>Mar</v>
      </c>
      <c r="T41" s="1">
        <f t="shared" si="2"/>
        <v>2023</v>
      </c>
      <c r="U41" s="1" t="str">
        <f t="shared" si="3"/>
        <v>High</v>
      </c>
      <c r="V41" s="1" t="str">
        <f t="shared" si="4"/>
        <v>Normal</v>
      </c>
    </row>
    <row r="42" spans="1:22" x14ac:dyDescent="0.2">
      <c r="A42" s="1" t="s">
        <v>8074</v>
      </c>
      <c r="B42" s="2">
        <v>44890</v>
      </c>
      <c r="C42" s="1" t="s">
        <v>8010</v>
      </c>
      <c r="D42">
        <v>70</v>
      </c>
      <c r="E42" s="1" t="s">
        <v>8013</v>
      </c>
      <c r="F42" s="1" t="s">
        <v>8037</v>
      </c>
      <c r="G42" s="1" t="s">
        <v>8005</v>
      </c>
      <c r="H42">
        <v>5</v>
      </c>
      <c r="I42">
        <v>8</v>
      </c>
      <c r="J42" s="1" t="s">
        <v>8016</v>
      </c>
      <c r="K42">
        <v>8</v>
      </c>
      <c r="L42">
        <v>6</v>
      </c>
      <c r="M42">
        <v>1</v>
      </c>
      <c r="N42" s="1" t="s">
        <v>8007</v>
      </c>
      <c r="O42" s="1" t="s">
        <v>8008</v>
      </c>
      <c r="P42">
        <v>0.97</v>
      </c>
      <c r="Q42">
        <v>1</v>
      </c>
      <c r="R42" t="str">
        <f t="shared" si="0"/>
        <v>SENIOR</v>
      </c>
      <c r="S42" s="1" t="str">
        <f t="shared" si="1"/>
        <v>Nov</v>
      </c>
      <c r="T42" s="1">
        <f t="shared" si="2"/>
        <v>2022</v>
      </c>
      <c r="U42" s="1" t="str">
        <f t="shared" si="3"/>
        <v>High</v>
      </c>
      <c r="V42" s="1" t="str">
        <f t="shared" si="4"/>
        <v>Normal</v>
      </c>
    </row>
    <row r="43" spans="1:22" x14ac:dyDescent="0.2">
      <c r="A43" s="1" t="s">
        <v>8075</v>
      </c>
      <c r="B43" s="2">
        <v>44854</v>
      </c>
      <c r="C43" s="1" t="s">
        <v>8010</v>
      </c>
      <c r="D43">
        <v>60</v>
      </c>
      <c r="E43" s="1" t="s">
        <v>8003</v>
      </c>
      <c r="F43" s="1" t="s">
        <v>8022</v>
      </c>
      <c r="G43" s="1" t="s">
        <v>8020</v>
      </c>
      <c r="H43">
        <v>4</v>
      </c>
      <c r="I43">
        <v>9</v>
      </c>
      <c r="J43" s="1" t="s">
        <v>8016</v>
      </c>
      <c r="K43">
        <v>8</v>
      </c>
      <c r="L43">
        <v>2</v>
      </c>
      <c r="M43">
        <v>1</v>
      </c>
      <c r="N43" s="1" t="s">
        <v>8038</v>
      </c>
      <c r="O43" s="1" t="s">
        <v>8008</v>
      </c>
      <c r="P43">
        <v>0.95</v>
      </c>
      <c r="Q43">
        <v>1</v>
      </c>
      <c r="R43" t="str">
        <f t="shared" si="0"/>
        <v>ADULT</v>
      </c>
      <c r="S43" s="1" t="str">
        <f t="shared" si="1"/>
        <v>Oct</v>
      </c>
      <c r="T43" s="1">
        <f t="shared" si="2"/>
        <v>2022</v>
      </c>
      <c r="U43" s="1" t="str">
        <f t="shared" si="3"/>
        <v>High</v>
      </c>
      <c r="V43" s="1" t="str">
        <f t="shared" si="4"/>
        <v>Normal</v>
      </c>
    </row>
    <row r="44" spans="1:22" x14ac:dyDescent="0.2">
      <c r="A44" s="1" t="s">
        <v>8076</v>
      </c>
      <c r="B44" s="2">
        <v>45006</v>
      </c>
      <c r="C44" s="1" t="s">
        <v>8002</v>
      </c>
      <c r="D44">
        <v>56</v>
      </c>
      <c r="E44" s="1" t="s">
        <v>8003</v>
      </c>
      <c r="F44" s="1" t="s">
        <v>8022</v>
      </c>
      <c r="G44" s="1" t="s">
        <v>8060</v>
      </c>
      <c r="H44">
        <v>4</v>
      </c>
      <c r="I44">
        <v>8</v>
      </c>
      <c r="J44" s="1" t="s">
        <v>8027</v>
      </c>
      <c r="K44">
        <v>6</v>
      </c>
      <c r="L44">
        <v>5</v>
      </c>
      <c r="M44">
        <v>1</v>
      </c>
      <c r="N44" s="1" t="s">
        <v>8011</v>
      </c>
      <c r="O44" s="1" t="s">
        <v>8008</v>
      </c>
      <c r="P44">
        <v>0.8</v>
      </c>
      <c r="Q44">
        <v>1</v>
      </c>
      <c r="R44" t="str">
        <f t="shared" si="0"/>
        <v>ADULT</v>
      </c>
      <c r="S44" s="1" t="str">
        <f t="shared" si="1"/>
        <v>Mar</v>
      </c>
      <c r="T44" s="1">
        <f t="shared" si="2"/>
        <v>2023</v>
      </c>
      <c r="U44" s="1" t="str">
        <f t="shared" si="3"/>
        <v>High</v>
      </c>
      <c r="V44" s="1" t="str">
        <f t="shared" si="4"/>
        <v>Normal</v>
      </c>
    </row>
    <row r="45" spans="1:22" x14ac:dyDescent="0.2">
      <c r="A45" s="1" t="s">
        <v>8077</v>
      </c>
      <c r="B45" s="2">
        <v>44259</v>
      </c>
      <c r="C45" s="1" t="s">
        <v>8002</v>
      </c>
      <c r="D45">
        <v>52</v>
      </c>
      <c r="E45" s="1" t="s">
        <v>8003</v>
      </c>
      <c r="F45" s="1" t="s">
        <v>8004</v>
      </c>
      <c r="G45" s="1" t="s">
        <v>8015</v>
      </c>
      <c r="H45">
        <v>3</v>
      </c>
      <c r="I45">
        <v>5</v>
      </c>
      <c r="J45" s="1" t="s">
        <v>8006</v>
      </c>
      <c r="K45">
        <v>4</v>
      </c>
      <c r="L45">
        <v>2</v>
      </c>
      <c r="M45">
        <v>1</v>
      </c>
      <c r="N45" s="1" t="s">
        <v>8038</v>
      </c>
      <c r="O45" s="1" t="s">
        <v>8008</v>
      </c>
      <c r="P45">
        <v>0.46</v>
      </c>
      <c r="Q45">
        <v>0</v>
      </c>
      <c r="R45" t="str">
        <f t="shared" si="0"/>
        <v>ADULT</v>
      </c>
      <c r="S45" s="1" t="str">
        <f t="shared" si="1"/>
        <v>Mar</v>
      </c>
      <c r="T45" s="1">
        <f t="shared" si="2"/>
        <v>2021</v>
      </c>
      <c r="U45" s="1" t="str">
        <f t="shared" si="3"/>
        <v>Medium</v>
      </c>
      <c r="V45" s="1" t="str">
        <f t="shared" si="4"/>
        <v>Normal</v>
      </c>
    </row>
    <row r="46" spans="1:22" x14ac:dyDescent="0.2">
      <c r="A46" s="1" t="s">
        <v>8078</v>
      </c>
      <c r="B46" s="2">
        <v>44997</v>
      </c>
      <c r="C46" s="1" t="s">
        <v>8002</v>
      </c>
      <c r="D46">
        <v>32</v>
      </c>
      <c r="E46" s="1" t="s">
        <v>8013</v>
      </c>
      <c r="F46" s="1" t="s">
        <v>8004</v>
      </c>
      <c r="G46" s="1" t="s">
        <v>8044</v>
      </c>
      <c r="H46">
        <v>3</v>
      </c>
      <c r="I46">
        <v>8</v>
      </c>
      <c r="J46" s="1" t="s">
        <v>8016</v>
      </c>
      <c r="K46">
        <v>6</v>
      </c>
      <c r="L46">
        <v>2</v>
      </c>
      <c r="M46">
        <v>1</v>
      </c>
      <c r="N46" s="1" t="s">
        <v>8038</v>
      </c>
      <c r="O46" s="1" t="s">
        <v>8008</v>
      </c>
      <c r="P46">
        <v>0.67</v>
      </c>
      <c r="Q46">
        <v>0</v>
      </c>
      <c r="R46" t="str">
        <f t="shared" si="0"/>
        <v>YOUNG ADULT</v>
      </c>
      <c r="S46" s="1" t="str">
        <f t="shared" si="1"/>
        <v>Mar</v>
      </c>
      <c r="T46" s="1">
        <f t="shared" si="2"/>
        <v>2023</v>
      </c>
      <c r="U46" s="1" t="str">
        <f t="shared" si="3"/>
        <v>Medium</v>
      </c>
      <c r="V46" s="1" t="str">
        <f t="shared" si="4"/>
        <v>Normal</v>
      </c>
    </row>
    <row r="47" spans="1:22" x14ac:dyDescent="0.2">
      <c r="A47" s="1" t="s">
        <v>8079</v>
      </c>
      <c r="B47" s="2">
        <v>44495</v>
      </c>
      <c r="C47" s="1" t="s">
        <v>8010</v>
      </c>
      <c r="D47">
        <v>45</v>
      </c>
      <c r="E47" s="1" t="s">
        <v>8013</v>
      </c>
      <c r="F47" s="1" t="s">
        <v>8022</v>
      </c>
      <c r="G47" s="1" t="s">
        <v>8026</v>
      </c>
      <c r="H47">
        <v>3</v>
      </c>
      <c r="I47">
        <v>6</v>
      </c>
      <c r="J47" s="1" t="s">
        <v>8027</v>
      </c>
      <c r="K47">
        <v>6</v>
      </c>
      <c r="L47">
        <v>2</v>
      </c>
      <c r="M47">
        <v>1</v>
      </c>
      <c r="N47" s="1" t="s">
        <v>8038</v>
      </c>
      <c r="O47" s="1" t="s">
        <v>8008</v>
      </c>
      <c r="P47">
        <v>0.41</v>
      </c>
      <c r="Q47">
        <v>1</v>
      </c>
      <c r="R47" t="str">
        <f t="shared" si="0"/>
        <v>ADULT</v>
      </c>
      <c r="S47" s="1" t="str">
        <f t="shared" si="1"/>
        <v>Oct</v>
      </c>
      <c r="T47" s="1">
        <f t="shared" si="2"/>
        <v>2021</v>
      </c>
      <c r="U47" s="1" t="str">
        <f t="shared" si="3"/>
        <v>Medium</v>
      </c>
      <c r="V47" s="1" t="str">
        <f t="shared" si="4"/>
        <v>Normal</v>
      </c>
    </row>
    <row r="48" spans="1:22" x14ac:dyDescent="0.2">
      <c r="A48" s="1" t="s">
        <v>8080</v>
      </c>
      <c r="B48" s="2">
        <v>44823</v>
      </c>
      <c r="C48" s="1" t="s">
        <v>8010</v>
      </c>
      <c r="D48">
        <v>50</v>
      </c>
      <c r="E48" s="1" t="s">
        <v>8013</v>
      </c>
      <c r="F48" s="1" t="s">
        <v>8022</v>
      </c>
      <c r="G48" s="1" t="s">
        <v>8044</v>
      </c>
      <c r="H48">
        <v>3</v>
      </c>
      <c r="I48">
        <v>6</v>
      </c>
      <c r="J48" s="1" t="s">
        <v>8006</v>
      </c>
      <c r="K48">
        <v>4</v>
      </c>
      <c r="L48">
        <v>4</v>
      </c>
      <c r="M48">
        <v>1</v>
      </c>
      <c r="N48" s="1" t="s">
        <v>8038</v>
      </c>
      <c r="O48" s="1" t="s">
        <v>8008</v>
      </c>
      <c r="P48">
        <v>0.77</v>
      </c>
      <c r="Q48">
        <v>1</v>
      </c>
      <c r="R48" t="str">
        <f t="shared" si="0"/>
        <v>ADULT</v>
      </c>
      <c r="S48" s="1" t="str">
        <f t="shared" si="1"/>
        <v>Sep</v>
      </c>
      <c r="T48" s="1">
        <f t="shared" si="2"/>
        <v>2022</v>
      </c>
      <c r="U48" s="1" t="str">
        <f t="shared" si="3"/>
        <v>High</v>
      </c>
      <c r="V48" s="1" t="str">
        <f t="shared" si="4"/>
        <v>Normal</v>
      </c>
    </row>
    <row r="49" spans="1:22" x14ac:dyDescent="0.2">
      <c r="A49" s="1" t="s">
        <v>8081</v>
      </c>
      <c r="B49" s="2">
        <v>44462</v>
      </c>
      <c r="C49" s="1" t="s">
        <v>8010</v>
      </c>
      <c r="D49">
        <v>75</v>
      </c>
      <c r="E49" s="1" t="s">
        <v>8013</v>
      </c>
      <c r="F49" s="1" t="s">
        <v>8014</v>
      </c>
      <c r="G49" s="1" t="s">
        <v>8035</v>
      </c>
      <c r="H49">
        <v>7</v>
      </c>
      <c r="I49">
        <v>12</v>
      </c>
      <c r="J49" s="1" t="s">
        <v>8016</v>
      </c>
      <c r="K49">
        <v>10</v>
      </c>
      <c r="L49">
        <v>7</v>
      </c>
      <c r="M49">
        <v>3</v>
      </c>
      <c r="N49" s="1" t="s">
        <v>8007</v>
      </c>
      <c r="O49" s="1" t="s">
        <v>8017</v>
      </c>
      <c r="P49">
        <v>0.97</v>
      </c>
      <c r="Q49">
        <v>1</v>
      </c>
      <c r="R49" t="str">
        <f t="shared" si="0"/>
        <v>SENIOR</v>
      </c>
      <c r="S49" s="1" t="str">
        <f t="shared" si="1"/>
        <v>Sep</v>
      </c>
      <c r="T49" s="1">
        <f t="shared" si="2"/>
        <v>2021</v>
      </c>
      <c r="U49" s="1" t="str">
        <f t="shared" si="3"/>
        <v>High</v>
      </c>
      <c r="V49" s="1" t="str">
        <f t="shared" si="4"/>
        <v>Frequent</v>
      </c>
    </row>
    <row r="50" spans="1:22" x14ac:dyDescent="0.2">
      <c r="A50" s="1" t="s">
        <v>8082</v>
      </c>
      <c r="B50" s="2">
        <v>45115</v>
      </c>
      <c r="C50" s="1" t="s">
        <v>8019</v>
      </c>
      <c r="D50">
        <v>63</v>
      </c>
      <c r="E50" s="1" t="s">
        <v>8003</v>
      </c>
      <c r="F50" s="1" t="s">
        <v>8022</v>
      </c>
      <c r="G50" s="1" t="s">
        <v>8005</v>
      </c>
      <c r="H50">
        <v>4</v>
      </c>
      <c r="I50">
        <v>7</v>
      </c>
      <c r="J50" s="1" t="s">
        <v>8016</v>
      </c>
      <c r="K50">
        <v>6</v>
      </c>
      <c r="L50">
        <v>2</v>
      </c>
      <c r="M50">
        <v>1</v>
      </c>
      <c r="N50" s="1" t="s">
        <v>8011</v>
      </c>
      <c r="O50" s="1" t="s">
        <v>8008</v>
      </c>
      <c r="P50">
        <v>0.59</v>
      </c>
      <c r="Q50">
        <v>1</v>
      </c>
      <c r="R50" t="str">
        <f t="shared" si="0"/>
        <v>ADULT</v>
      </c>
      <c r="S50" s="1" t="str">
        <f t="shared" si="1"/>
        <v>Jul</v>
      </c>
      <c r="T50" s="1">
        <f t="shared" si="2"/>
        <v>2023</v>
      </c>
      <c r="U50" s="1" t="str">
        <f t="shared" si="3"/>
        <v>Medium</v>
      </c>
      <c r="V50" s="1" t="str">
        <f t="shared" si="4"/>
        <v>Normal</v>
      </c>
    </row>
    <row r="51" spans="1:22" x14ac:dyDescent="0.2">
      <c r="A51" s="1" t="s">
        <v>8083</v>
      </c>
      <c r="B51" s="2">
        <v>44723</v>
      </c>
      <c r="C51" s="1" t="s">
        <v>8019</v>
      </c>
      <c r="D51">
        <v>28</v>
      </c>
      <c r="E51" s="1" t="s">
        <v>8003</v>
      </c>
      <c r="F51" s="1" t="s">
        <v>8037</v>
      </c>
      <c r="G51" s="1" t="s">
        <v>8060</v>
      </c>
      <c r="H51">
        <v>2</v>
      </c>
      <c r="I51">
        <v>8</v>
      </c>
      <c r="J51" s="1" t="s">
        <v>8027</v>
      </c>
      <c r="K51">
        <v>4</v>
      </c>
      <c r="L51">
        <v>4</v>
      </c>
      <c r="M51">
        <v>0</v>
      </c>
      <c r="N51" s="1" t="s">
        <v>8011</v>
      </c>
      <c r="O51" s="1" t="s">
        <v>8050</v>
      </c>
      <c r="P51">
        <v>0.37</v>
      </c>
      <c r="Q51">
        <v>1</v>
      </c>
      <c r="R51" t="str">
        <f t="shared" si="0"/>
        <v>YOUNG ADULT</v>
      </c>
      <c r="S51" s="1" t="str">
        <f t="shared" si="1"/>
        <v>Jun</v>
      </c>
      <c r="T51" s="1">
        <f t="shared" si="2"/>
        <v>2022</v>
      </c>
      <c r="U51" s="1" t="str">
        <f t="shared" si="3"/>
        <v>Medium</v>
      </c>
      <c r="V51" s="1" t="str">
        <f t="shared" si="4"/>
        <v>Normal</v>
      </c>
    </row>
    <row r="52" spans="1:22" x14ac:dyDescent="0.2">
      <c r="A52" s="1" t="s">
        <v>8084</v>
      </c>
      <c r="B52" s="2">
        <v>44901</v>
      </c>
      <c r="C52" s="1" t="s">
        <v>8031</v>
      </c>
      <c r="D52">
        <v>63</v>
      </c>
      <c r="E52" s="1" t="s">
        <v>8013</v>
      </c>
      <c r="F52" s="1" t="s">
        <v>8004</v>
      </c>
      <c r="G52" s="1" t="s">
        <v>8035</v>
      </c>
      <c r="H52">
        <v>5</v>
      </c>
      <c r="I52">
        <v>13</v>
      </c>
      <c r="J52" s="1" t="s">
        <v>8041</v>
      </c>
      <c r="K52">
        <v>8</v>
      </c>
      <c r="L52">
        <v>4</v>
      </c>
      <c r="M52">
        <v>1</v>
      </c>
      <c r="N52" s="1" t="s">
        <v>8038</v>
      </c>
      <c r="O52" s="1" t="s">
        <v>8008</v>
      </c>
      <c r="P52">
        <v>0.97</v>
      </c>
      <c r="Q52">
        <v>1</v>
      </c>
      <c r="R52" t="str">
        <f t="shared" si="0"/>
        <v>ADULT</v>
      </c>
      <c r="S52" s="1" t="str">
        <f t="shared" si="1"/>
        <v>Dec</v>
      </c>
      <c r="T52" s="1">
        <f t="shared" si="2"/>
        <v>2022</v>
      </c>
      <c r="U52" s="1" t="str">
        <f t="shared" si="3"/>
        <v>High</v>
      </c>
      <c r="V52" s="1" t="str">
        <f t="shared" si="4"/>
        <v>Normal</v>
      </c>
    </row>
    <row r="53" spans="1:22" x14ac:dyDescent="0.2">
      <c r="A53" s="1" t="s">
        <v>8085</v>
      </c>
      <c r="B53" s="2">
        <v>45066</v>
      </c>
      <c r="C53" s="1" t="s">
        <v>8002</v>
      </c>
      <c r="D53">
        <v>51</v>
      </c>
      <c r="E53" s="1" t="s">
        <v>8003</v>
      </c>
      <c r="F53" s="1" t="s">
        <v>8014</v>
      </c>
      <c r="G53" s="1" t="s">
        <v>8029</v>
      </c>
      <c r="H53">
        <v>4</v>
      </c>
      <c r="I53">
        <v>5</v>
      </c>
      <c r="J53" s="1" t="s">
        <v>8027</v>
      </c>
      <c r="K53">
        <v>6</v>
      </c>
      <c r="L53">
        <v>3</v>
      </c>
      <c r="M53">
        <v>2</v>
      </c>
      <c r="N53" s="1" t="s">
        <v>8023</v>
      </c>
      <c r="O53" s="1" t="s">
        <v>8008</v>
      </c>
      <c r="P53">
        <v>0.79</v>
      </c>
      <c r="Q53">
        <v>0</v>
      </c>
      <c r="R53" t="str">
        <f t="shared" si="0"/>
        <v>ADULT</v>
      </c>
      <c r="S53" s="1" t="str">
        <f t="shared" si="1"/>
        <v>May</v>
      </c>
      <c r="T53" s="1">
        <f t="shared" si="2"/>
        <v>2023</v>
      </c>
      <c r="U53" s="1" t="str">
        <f t="shared" si="3"/>
        <v>High</v>
      </c>
      <c r="V53" s="1" t="str">
        <f t="shared" si="4"/>
        <v>Normal</v>
      </c>
    </row>
    <row r="54" spans="1:22" x14ac:dyDescent="0.2">
      <c r="A54" s="1" t="s">
        <v>8086</v>
      </c>
      <c r="B54" s="2">
        <v>45177</v>
      </c>
      <c r="C54" s="1" t="s">
        <v>8010</v>
      </c>
      <c r="D54">
        <v>46</v>
      </c>
      <c r="E54" s="1" t="s">
        <v>8003</v>
      </c>
      <c r="F54" s="1" t="s">
        <v>8004</v>
      </c>
      <c r="G54" s="1" t="s">
        <v>8005</v>
      </c>
      <c r="H54">
        <v>3</v>
      </c>
      <c r="I54">
        <v>6</v>
      </c>
      <c r="J54" s="1" t="s">
        <v>8016</v>
      </c>
      <c r="K54">
        <v>6</v>
      </c>
      <c r="L54">
        <v>2</v>
      </c>
      <c r="M54">
        <v>2</v>
      </c>
      <c r="N54" s="1" t="s">
        <v>8011</v>
      </c>
      <c r="O54" s="1" t="s">
        <v>8008</v>
      </c>
      <c r="P54">
        <v>0.59</v>
      </c>
      <c r="Q54">
        <v>1</v>
      </c>
      <c r="R54" t="str">
        <f t="shared" si="0"/>
        <v>ADULT</v>
      </c>
      <c r="S54" s="1" t="str">
        <f t="shared" si="1"/>
        <v>Sep</v>
      </c>
      <c r="T54" s="1">
        <f t="shared" si="2"/>
        <v>2023</v>
      </c>
      <c r="U54" s="1" t="str">
        <f t="shared" si="3"/>
        <v>Medium</v>
      </c>
      <c r="V54" s="1" t="str">
        <f t="shared" si="4"/>
        <v>Normal</v>
      </c>
    </row>
    <row r="55" spans="1:22" x14ac:dyDescent="0.2">
      <c r="A55" s="1" t="s">
        <v>8087</v>
      </c>
      <c r="B55" s="2">
        <v>44998</v>
      </c>
      <c r="C55" s="1" t="s">
        <v>8002</v>
      </c>
      <c r="D55">
        <v>68</v>
      </c>
      <c r="E55" s="1" t="s">
        <v>8013</v>
      </c>
      <c r="F55" s="1" t="s">
        <v>8004</v>
      </c>
      <c r="G55" s="1" t="s">
        <v>8015</v>
      </c>
      <c r="H55">
        <v>5</v>
      </c>
      <c r="I55">
        <v>6</v>
      </c>
      <c r="J55" s="1" t="s">
        <v>8016</v>
      </c>
      <c r="K55">
        <v>8</v>
      </c>
      <c r="L55">
        <v>5</v>
      </c>
      <c r="M55">
        <v>2</v>
      </c>
      <c r="N55" s="1" t="s">
        <v>8007</v>
      </c>
      <c r="O55" s="1" t="s">
        <v>8008</v>
      </c>
      <c r="P55">
        <v>0.97</v>
      </c>
      <c r="Q55">
        <v>1</v>
      </c>
      <c r="R55" t="str">
        <f t="shared" si="0"/>
        <v>SENIOR</v>
      </c>
      <c r="S55" s="1" t="str">
        <f t="shared" si="1"/>
        <v>Mar</v>
      </c>
      <c r="T55" s="1">
        <f t="shared" si="2"/>
        <v>2023</v>
      </c>
      <c r="U55" s="1" t="str">
        <f t="shared" si="3"/>
        <v>High</v>
      </c>
      <c r="V55" s="1" t="str">
        <f t="shared" si="4"/>
        <v>Normal</v>
      </c>
    </row>
    <row r="56" spans="1:22" x14ac:dyDescent="0.2">
      <c r="A56" s="1" t="s">
        <v>8088</v>
      </c>
      <c r="B56" s="2">
        <v>44359</v>
      </c>
      <c r="C56" s="1" t="s">
        <v>8019</v>
      </c>
      <c r="D56">
        <v>75</v>
      </c>
      <c r="E56" s="1" t="s">
        <v>8003</v>
      </c>
      <c r="F56" s="1" t="s">
        <v>8032</v>
      </c>
      <c r="G56" s="1" t="s">
        <v>8005</v>
      </c>
      <c r="H56">
        <v>6</v>
      </c>
      <c r="I56">
        <v>7</v>
      </c>
      <c r="J56" s="1" t="s">
        <v>8027</v>
      </c>
      <c r="K56">
        <v>11</v>
      </c>
      <c r="L56">
        <v>4</v>
      </c>
      <c r="M56">
        <v>4</v>
      </c>
      <c r="N56" s="1" t="s">
        <v>8007</v>
      </c>
      <c r="O56" s="1" t="s">
        <v>8017</v>
      </c>
      <c r="P56">
        <v>0.97</v>
      </c>
      <c r="Q56">
        <v>1</v>
      </c>
      <c r="R56" t="str">
        <f t="shared" si="0"/>
        <v>SENIOR</v>
      </c>
      <c r="S56" s="1" t="str">
        <f t="shared" si="1"/>
        <v>Jun</v>
      </c>
      <c r="T56" s="1">
        <f t="shared" si="2"/>
        <v>2021</v>
      </c>
      <c r="U56" s="1" t="str">
        <f t="shared" si="3"/>
        <v>High</v>
      </c>
      <c r="V56" s="1" t="str">
        <f t="shared" si="4"/>
        <v>Frequent</v>
      </c>
    </row>
    <row r="57" spans="1:22" x14ac:dyDescent="0.2">
      <c r="A57" s="1" t="s">
        <v>8089</v>
      </c>
      <c r="B57" s="2">
        <v>45132</v>
      </c>
      <c r="C57" s="1" t="s">
        <v>8019</v>
      </c>
      <c r="D57">
        <v>73</v>
      </c>
      <c r="E57" s="1" t="s">
        <v>8013</v>
      </c>
      <c r="F57" s="1" t="s">
        <v>8032</v>
      </c>
      <c r="G57" s="1" t="s">
        <v>8026</v>
      </c>
      <c r="H57">
        <v>5</v>
      </c>
      <c r="I57">
        <v>8</v>
      </c>
      <c r="J57" s="1" t="s">
        <v>8016</v>
      </c>
      <c r="K57">
        <v>8</v>
      </c>
      <c r="L57">
        <v>4</v>
      </c>
      <c r="M57">
        <v>2</v>
      </c>
      <c r="N57" s="1" t="s">
        <v>8007</v>
      </c>
      <c r="O57" s="1" t="s">
        <v>8008</v>
      </c>
      <c r="P57">
        <v>0.97</v>
      </c>
      <c r="Q57">
        <v>1</v>
      </c>
      <c r="R57" t="str">
        <f t="shared" si="0"/>
        <v>SENIOR</v>
      </c>
      <c r="S57" s="1" t="str">
        <f t="shared" si="1"/>
        <v>Jul</v>
      </c>
      <c r="T57" s="1">
        <f t="shared" si="2"/>
        <v>2023</v>
      </c>
      <c r="U57" s="1" t="str">
        <f t="shared" si="3"/>
        <v>High</v>
      </c>
      <c r="V57" s="1" t="str">
        <f t="shared" si="4"/>
        <v>Normal</v>
      </c>
    </row>
    <row r="58" spans="1:22" x14ac:dyDescent="0.2">
      <c r="A58" s="1" t="s">
        <v>8090</v>
      </c>
      <c r="B58" s="2">
        <v>44874</v>
      </c>
      <c r="C58" s="1" t="s">
        <v>8010</v>
      </c>
      <c r="D58">
        <v>43</v>
      </c>
      <c r="E58" s="1" t="s">
        <v>8013</v>
      </c>
      <c r="F58" s="1" t="s">
        <v>8014</v>
      </c>
      <c r="G58" s="1" t="s">
        <v>8044</v>
      </c>
      <c r="H58">
        <v>3</v>
      </c>
      <c r="I58">
        <v>6</v>
      </c>
      <c r="J58" s="1" t="s">
        <v>8016</v>
      </c>
      <c r="K58">
        <v>6</v>
      </c>
      <c r="L58">
        <v>2</v>
      </c>
      <c r="M58">
        <v>2</v>
      </c>
      <c r="N58" s="1" t="s">
        <v>8011</v>
      </c>
      <c r="O58" s="1" t="s">
        <v>8008</v>
      </c>
      <c r="P58">
        <v>0.85</v>
      </c>
      <c r="Q58">
        <v>0</v>
      </c>
      <c r="R58" t="str">
        <f t="shared" si="0"/>
        <v>ADULT</v>
      </c>
      <c r="S58" s="1" t="str">
        <f t="shared" si="1"/>
        <v>Nov</v>
      </c>
      <c r="T58" s="1">
        <f t="shared" si="2"/>
        <v>2022</v>
      </c>
      <c r="U58" s="1" t="str">
        <f t="shared" si="3"/>
        <v>High</v>
      </c>
      <c r="V58" s="1" t="str">
        <f t="shared" si="4"/>
        <v>Normal</v>
      </c>
    </row>
    <row r="59" spans="1:22" x14ac:dyDescent="0.2">
      <c r="A59" s="1" t="s">
        <v>8091</v>
      </c>
      <c r="B59" s="2">
        <v>44864</v>
      </c>
      <c r="C59" s="1" t="s">
        <v>8010</v>
      </c>
      <c r="D59">
        <v>52</v>
      </c>
      <c r="E59" s="1" t="s">
        <v>8013</v>
      </c>
      <c r="F59" s="1" t="s">
        <v>8014</v>
      </c>
      <c r="G59" s="1" t="s">
        <v>8026</v>
      </c>
      <c r="H59">
        <v>3</v>
      </c>
      <c r="I59">
        <v>11</v>
      </c>
      <c r="J59" s="1" t="s">
        <v>8027</v>
      </c>
      <c r="K59">
        <v>6</v>
      </c>
      <c r="L59">
        <v>4</v>
      </c>
      <c r="M59">
        <v>2</v>
      </c>
      <c r="N59" s="1" t="s">
        <v>8038</v>
      </c>
      <c r="O59" s="1" t="s">
        <v>8008</v>
      </c>
      <c r="P59">
        <v>0.73</v>
      </c>
      <c r="Q59">
        <v>1</v>
      </c>
      <c r="R59" t="str">
        <f t="shared" si="0"/>
        <v>ADULT</v>
      </c>
      <c r="S59" s="1" t="str">
        <f t="shared" si="1"/>
        <v>Oct</v>
      </c>
      <c r="T59" s="1">
        <f t="shared" si="2"/>
        <v>2022</v>
      </c>
      <c r="U59" s="1" t="str">
        <f t="shared" si="3"/>
        <v>High</v>
      </c>
      <c r="V59" s="1" t="str">
        <f t="shared" si="4"/>
        <v>Normal</v>
      </c>
    </row>
    <row r="60" spans="1:22" x14ac:dyDescent="0.2">
      <c r="A60" s="1" t="s">
        <v>8092</v>
      </c>
      <c r="B60" s="2">
        <v>45205</v>
      </c>
      <c r="C60" s="1" t="s">
        <v>8010</v>
      </c>
      <c r="D60">
        <v>63</v>
      </c>
      <c r="E60" s="1" t="s">
        <v>8003</v>
      </c>
      <c r="F60" s="1" t="s">
        <v>8014</v>
      </c>
      <c r="G60" s="1" t="s">
        <v>8015</v>
      </c>
      <c r="H60">
        <v>5</v>
      </c>
      <c r="I60">
        <v>6</v>
      </c>
      <c r="J60" s="1" t="s">
        <v>8016</v>
      </c>
      <c r="K60">
        <v>12</v>
      </c>
      <c r="L60">
        <v>2</v>
      </c>
      <c r="M60">
        <v>1</v>
      </c>
      <c r="N60" s="1" t="s">
        <v>8011</v>
      </c>
      <c r="O60" s="1" t="s">
        <v>8008</v>
      </c>
      <c r="P60">
        <v>0.78</v>
      </c>
      <c r="Q60">
        <v>1</v>
      </c>
      <c r="R60" t="str">
        <f t="shared" si="0"/>
        <v>ADULT</v>
      </c>
      <c r="S60" s="1" t="str">
        <f t="shared" si="1"/>
        <v>Oct</v>
      </c>
      <c r="T60" s="1">
        <f t="shared" si="2"/>
        <v>2023</v>
      </c>
      <c r="U60" s="1" t="str">
        <f t="shared" si="3"/>
        <v>High</v>
      </c>
      <c r="V60" s="1" t="str">
        <f t="shared" si="4"/>
        <v>Normal</v>
      </c>
    </row>
    <row r="61" spans="1:22" x14ac:dyDescent="0.2">
      <c r="A61" s="1" t="s">
        <v>8093</v>
      </c>
      <c r="B61" s="2">
        <v>44469</v>
      </c>
      <c r="C61" s="1" t="s">
        <v>8010</v>
      </c>
      <c r="D61">
        <v>74</v>
      </c>
      <c r="E61" s="1" t="s">
        <v>8003</v>
      </c>
      <c r="F61" s="1" t="s">
        <v>8004</v>
      </c>
      <c r="G61" s="1" t="s">
        <v>8005</v>
      </c>
      <c r="H61">
        <v>5</v>
      </c>
      <c r="I61">
        <v>6</v>
      </c>
      <c r="J61" s="1" t="s">
        <v>8016</v>
      </c>
      <c r="K61">
        <v>10</v>
      </c>
      <c r="L61">
        <v>6</v>
      </c>
      <c r="M61">
        <v>2</v>
      </c>
      <c r="N61" s="1" t="s">
        <v>8007</v>
      </c>
      <c r="O61" s="1" t="s">
        <v>8008</v>
      </c>
      <c r="P61">
        <v>0.97</v>
      </c>
      <c r="Q61">
        <v>1</v>
      </c>
      <c r="R61" t="str">
        <f t="shared" si="0"/>
        <v>SENIOR</v>
      </c>
      <c r="S61" s="1" t="str">
        <f t="shared" si="1"/>
        <v>Sep</v>
      </c>
      <c r="T61" s="1">
        <f t="shared" si="2"/>
        <v>2021</v>
      </c>
      <c r="U61" s="1" t="str">
        <f t="shared" si="3"/>
        <v>High</v>
      </c>
      <c r="V61" s="1" t="str">
        <f t="shared" si="4"/>
        <v>Normal</v>
      </c>
    </row>
    <row r="62" spans="1:22" x14ac:dyDescent="0.2">
      <c r="A62" s="1" t="s">
        <v>8094</v>
      </c>
      <c r="B62" s="2">
        <v>44459</v>
      </c>
      <c r="C62" s="1" t="s">
        <v>8010</v>
      </c>
      <c r="D62">
        <v>49</v>
      </c>
      <c r="E62" s="1" t="s">
        <v>8013</v>
      </c>
      <c r="F62" s="1" t="s">
        <v>8037</v>
      </c>
      <c r="G62" s="1" t="s">
        <v>8015</v>
      </c>
      <c r="H62">
        <v>3</v>
      </c>
      <c r="I62">
        <v>6</v>
      </c>
      <c r="J62" s="1" t="s">
        <v>8006</v>
      </c>
      <c r="K62">
        <v>6</v>
      </c>
      <c r="L62">
        <v>2</v>
      </c>
      <c r="M62">
        <v>1</v>
      </c>
      <c r="N62" s="1" t="s">
        <v>8011</v>
      </c>
      <c r="O62" s="1" t="s">
        <v>8008</v>
      </c>
      <c r="P62">
        <v>0.37</v>
      </c>
      <c r="Q62">
        <v>1</v>
      </c>
      <c r="R62" t="str">
        <f t="shared" si="0"/>
        <v>ADULT</v>
      </c>
      <c r="S62" s="1" t="str">
        <f t="shared" si="1"/>
        <v>Sep</v>
      </c>
      <c r="T62" s="1">
        <f t="shared" si="2"/>
        <v>2021</v>
      </c>
      <c r="U62" s="1" t="str">
        <f t="shared" si="3"/>
        <v>Medium</v>
      </c>
      <c r="V62" s="1" t="str">
        <f t="shared" si="4"/>
        <v>Normal</v>
      </c>
    </row>
    <row r="63" spans="1:22" x14ac:dyDescent="0.2">
      <c r="A63" s="1" t="s">
        <v>8095</v>
      </c>
      <c r="B63" s="2">
        <v>44758</v>
      </c>
      <c r="C63" s="1" t="s">
        <v>8019</v>
      </c>
      <c r="D63">
        <v>54</v>
      </c>
      <c r="E63" s="1" t="s">
        <v>8003</v>
      </c>
      <c r="F63" s="1" t="s">
        <v>8032</v>
      </c>
      <c r="G63" s="1" t="s">
        <v>8020</v>
      </c>
      <c r="H63">
        <v>4</v>
      </c>
      <c r="I63">
        <v>11</v>
      </c>
      <c r="J63" s="1" t="s">
        <v>8006</v>
      </c>
      <c r="K63">
        <v>10</v>
      </c>
      <c r="L63">
        <v>2</v>
      </c>
      <c r="M63">
        <v>2</v>
      </c>
      <c r="N63" s="1" t="s">
        <v>8023</v>
      </c>
      <c r="O63" s="1" t="s">
        <v>8008</v>
      </c>
      <c r="P63">
        <v>0.97</v>
      </c>
      <c r="Q63">
        <v>1</v>
      </c>
      <c r="R63" t="str">
        <f t="shared" si="0"/>
        <v>ADULT</v>
      </c>
      <c r="S63" s="1" t="str">
        <f t="shared" si="1"/>
        <v>Jul</v>
      </c>
      <c r="T63" s="1">
        <f t="shared" si="2"/>
        <v>2022</v>
      </c>
      <c r="U63" s="1" t="str">
        <f t="shared" si="3"/>
        <v>High</v>
      </c>
      <c r="V63" s="1" t="str">
        <f t="shared" si="4"/>
        <v>Normal</v>
      </c>
    </row>
    <row r="64" spans="1:22" x14ac:dyDescent="0.2">
      <c r="A64" s="1" t="s">
        <v>8096</v>
      </c>
      <c r="B64" s="2">
        <v>45019</v>
      </c>
      <c r="C64" s="1" t="s">
        <v>8002</v>
      </c>
      <c r="D64">
        <v>39</v>
      </c>
      <c r="E64" s="1" t="s">
        <v>8003</v>
      </c>
      <c r="F64" s="1" t="s">
        <v>8037</v>
      </c>
      <c r="G64" s="1" t="s">
        <v>8029</v>
      </c>
      <c r="H64">
        <v>3</v>
      </c>
      <c r="I64">
        <v>7</v>
      </c>
      <c r="J64" s="1" t="s">
        <v>8027</v>
      </c>
      <c r="K64">
        <v>4</v>
      </c>
      <c r="L64">
        <v>2</v>
      </c>
      <c r="M64">
        <v>1</v>
      </c>
      <c r="N64" s="1" t="s">
        <v>8011</v>
      </c>
      <c r="O64" s="1" t="s">
        <v>8008</v>
      </c>
      <c r="P64">
        <v>0.37</v>
      </c>
      <c r="Q64">
        <v>0</v>
      </c>
      <c r="R64" t="str">
        <f t="shared" si="0"/>
        <v>YOUNG ADULT</v>
      </c>
      <c r="S64" s="1" t="str">
        <f t="shared" si="1"/>
        <v>Apr</v>
      </c>
      <c r="T64" s="1">
        <f t="shared" si="2"/>
        <v>2023</v>
      </c>
      <c r="U64" s="1" t="str">
        <f t="shared" si="3"/>
        <v>Medium</v>
      </c>
      <c r="V64" s="1" t="str">
        <f t="shared" si="4"/>
        <v>Normal</v>
      </c>
    </row>
    <row r="65" spans="1:22" x14ac:dyDescent="0.2">
      <c r="A65" s="1" t="s">
        <v>8097</v>
      </c>
      <c r="B65" s="2">
        <v>44686</v>
      </c>
      <c r="C65" s="1" t="s">
        <v>8002</v>
      </c>
      <c r="D65">
        <v>37</v>
      </c>
      <c r="E65" s="1" t="s">
        <v>8003</v>
      </c>
      <c r="F65" s="1" t="s">
        <v>8014</v>
      </c>
      <c r="G65" s="1" t="s">
        <v>8015</v>
      </c>
      <c r="H65">
        <v>2</v>
      </c>
      <c r="I65">
        <v>4</v>
      </c>
      <c r="J65" s="1" t="s">
        <v>8006</v>
      </c>
      <c r="K65">
        <v>7</v>
      </c>
      <c r="L65">
        <v>2</v>
      </c>
      <c r="M65">
        <v>0</v>
      </c>
      <c r="N65" s="1" t="s">
        <v>8023</v>
      </c>
      <c r="O65" s="1" t="s">
        <v>8050</v>
      </c>
      <c r="P65">
        <v>0.27</v>
      </c>
      <c r="Q65">
        <v>0</v>
      </c>
      <c r="R65" t="str">
        <f t="shared" si="0"/>
        <v>YOUNG ADULT</v>
      </c>
      <c r="S65" s="1" t="str">
        <f t="shared" si="1"/>
        <v>May</v>
      </c>
      <c r="T65" s="1">
        <f t="shared" si="2"/>
        <v>2022</v>
      </c>
      <c r="U65" s="1" t="str">
        <f t="shared" si="3"/>
        <v>Low</v>
      </c>
      <c r="V65" s="1" t="str">
        <f t="shared" si="4"/>
        <v>Normal</v>
      </c>
    </row>
    <row r="66" spans="1:22" x14ac:dyDescent="0.2">
      <c r="A66" s="1" t="s">
        <v>8098</v>
      </c>
      <c r="B66" s="2">
        <v>44891</v>
      </c>
      <c r="C66" s="1" t="s">
        <v>8010</v>
      </c>
      <c r="D66">
        <v>71</v>
      </c>
      <c r="E66" s="1" t="s">
        <v>8003</v>
      </c>
      <c r="F66" s="1" t="s">
        <v>8022</v>
      </c>
      <c r="G66" s="1" t="s">
        <v>8026</v>
      </c>
      <c r="H66">
        <v>7</v>
      </c>
      <c r="I66">
        <v>9</v>
      </c>
      <c r="J66" s="1" t="s">
        <v>8016</v>
      </c>
      <c r="K66">
        <v>10</v>
      </c>
      <c r="L66">
        <v>6</v>
      </c>
      <c r="M66">
        <v>3</v>
      </c>
      <c r="N66" s="1" t="s">
        <v>8007</v>
      </c>
      <c r="O66" s="1" t="s">
        <v>8017</v>
      </c>
      <c r="P66">
        <v>0.97</v>
      </c>
      <c r="Q66">
        <v>1</v>
      </c>
      <c r="R66" t="str">
        <f t="shared" ref="R66:R129" si="5">IF(D66&lt;18,"CHILD",IF(D66&lt;40,"YOUNG ADULT",IF(D66&lt;65,"ADULT","SENIOR")))</f>
        <v>SENIOR</v>
      </c>
      <c r="S66" s="1" t="str">
        <f t="shared" ref="S66:S129" si="6">TEXT(B66,"MMM")</f>
        <v>Nov</v>
      </c>
      <c r="T66" s="1">
        <f t="shared" ref="T66:T129" si="7">YEAR(B66)</f>
        <v>2022</v>
      </c>
      <c r="U66" s="1" t="str">
        <f t="shared" ref="U66:U129" si="8">IF(P66&lt;0.3,"Low",IF(P66&lt;0.7,"Medium","High"))</f>
        <v>High</v>
      </c>
      <c r="V66" s="1" t="str">
        <f t="shared" ref="V66:V129" si="9">IF(M66&gt;=3,"Frequent","Normal")</f>
        <v>Frequent</v>
      </c>
    </row>
    <row r="67" spans="1:22" x14ac:dyDescent="0.2">
      <c r="A67" s="1" t="s">
        <v>8099</v>
      </c>
      <c r="B67" s="2">
        <v>44692</v>
      </c>
      <c r="C67" s="1" t="s">
        <v>8002</v>
      </c>
      <c r="D67">
        <v>81</v>
      </c>
      <c r="E67" s="1" t="s">
        <v>8003</v>
      </c>
      <c r="F67" s="1" t="s">
        <v>8004</v>
      </c>
      <c r="G67" s="1" t="s">
        <v>8015</v>
      </c>
      <c r="H67">
        <v>7</v>
      </c>
      <c r="I67">
        <v>7</v>
      </c>
      <c r="J67" s="1" t="s">
        <v>8016</v>
      </c>
      <c r="K67">
        <v>10</v>
      </c>
      <c r="L67">
        <v>5</v>
      </c>
      <c r="M67">
        <v>3</v>
      </c>
      <c r="N67" s="1" t="s">
        <v>8007</v>
      </c>
      <c r="O67" s="1" t="s">
        <v>8017</v>
      </c>
      <c r="P67">
        <v>0.97</v>
      </c>
      <c r="Q67">
        <v>1</v>
      </c>
      <c r="R67" t="str">
        <f t="shared" si="5"/>
        <v>SENIOR</v>
      </c>
      <c r="S67" s="1" t="str">
        <f t="shared" si="6"/>
        <v>May</v>
      </c>
      <c r="T67" s="1">
        <f t="shared" si="7"/>
        <v>2022</v>
      </c>
      <c r="U67" s="1" t="str">
        <f t="shared" si="8"/>
        <v>High</v>
      </c>
      <c r="V67" s="1" t="str">
        <f t="shared" si="9"/>
        <v>Frequent</v>
      </c>
    </row>
    <row r="68" spans="1:22" x14ac:dyDescent="0.2">
      <c r="A68" s="1" t="s">
        <v>8100</v>
      </c>
      <c r="B68" s="2">
        <v>44865</v>
      </c>
      <c r="C68" s="1" t="s">
        <v>8010</v>
      </c>
      <c r="D68">
        <v>56</v>
      </c>
      <c r="E68" s="1" t="s">
        <v>8013</v>
      </c>
      <c r="F68" s="1" t="s">
        <v>8032</v>
      </c>
      <c r="G68" s="1" t="s">
        <v>8060</v>
      </c>
      <c r="H68">
        <v>4</v>
      </c>
      <c r="I68">
        <v>9</v>
      </c>
      <c r="J68" s="1" t="s">
        <v>8027</v>
      </c>
      <c r="K68">
        <v>8</v>
      </c>
      <c r="L68">
        <v>2</v>
      </c>
      <c r="M68">
        <v>1</v>
      </c>
      <c r="N68" s="1" t="s">
        <v>8011</v>
      </c>
      <c r="O68" s="1" t="s">
        <v>8008</v>
      </c>
      <c r="P68">
        <v>0.81</v>
      </c>
      <c r="Q68">
        <v>0</v>
      </c>
      <c r="R68" t="str">
        <f t="shared" si="5"/>
        <v>ADULT</v>
      </c>
      <c r="S68" s="1" t="str">
        <f t="shared" si="6"/>
        <v>Oct</v>
      </c>
      <c r="T68" s="1">
        <f t="shared" si="7"/>
        <v>2022</v>
      </c>
      <c r="U68" s="1" t="str">
        <f t="shared" si="8"/>
        <v>High</v>
      </c>
      <c r="V68" s="1" t="str">
        <f t="shared" si="9"/>
        <v>Normal</v>
      </c>
    </row>
    <row r="69" spans="1:22" x14ac:dyDescent="0.2">
      <c r="A69" s="1" t="s">
        <v>8101</v>
      </c>
      <c r="B69" s="2">
        <v>45097</v>
      </c>
      <c r="C69" s="1" t="s">
        <v>8019</v>
      </c>
      <c r="D69">
        <v>75</v>
      </c>
      <c r="E69" s="1" t="s">
        <v>8003</v>
      </c>
      <c r="F69" s="1" t="s">
        <v>8014</v>
      </c>
      <c r="G69" s="1" t="s">
        <v>8060</v>
      </c>
      <c r="H69">
        <v>6</v>
      </c>
      <c r="I69">
        <v>9</v>
      </c>
      <c r="J69" s="1" t="s">
        <v>8016</v>
      </c>
      <c r="K69">
        <v>9</v>
      </c>
      <c r="L69">
        <v>8</v>
      </c>
      <c r="M69">
        <v>2</v>
      </c>
      <c r="N69" s="1" t="s">
        <v>8007</v>
      </c>
      <c r="O69" s="1" t="s">
        <v>8017</v>
      </c>
      <c r="P69">
        <v>0.97</v>
      </c>
      <c r="Q69">
        <v>1</v>
      </c>
      <c r="R69" t="str">
        <f t="shared" si="5"/>
        <v>SENIOR</v>
      </c>
      <c r="S69" s="1" t="str">
        <f t="shared" si="6"/>
        <v>Jun</v>
      </c>
      <c r="T69" s="1">
        <f t="shared" si="7"/>
        <v>2023</v>
      </c>
      <c r="U69" s="1" t="str">
        <f t="shared" si="8"/>
        <v>High</v>
      </c>
      <c r="V69" s="1" t="str">
        <f t="shared" si="9"/>
        <v>Normal</v>
      </c>
    </row>
    <row r="70" spans="1:22" x14ac:dyDescent="0.2">
      <c r="A70" s="1" t="s">
        <v>8102</v>
      </c>
      <c r="B70" s="2">
        <v>44394</v>
      </c>
      <c r="C70" s="1" t="s">
        <v>8019</v>
      </c>
      <c r="D70">
        <v>64</v>
      </c>
      <c r="E70" s="1" t="s">
        <v>8003</v>
      </c>
      <c r="F70" s="1" t="s">
        <v>8032</v>
      </c>
      <c r="G70" s="1" t="s">
        <v>8015</v>
      </c>
      <c r="H70">
        <v>4</v>
      </c>
      <c r="I70">
        <v>5</v>
      </c>
      <c r="J70" s="1" t="s">
        <v>8006</v>
      </c>
      <c r="K70">
        <v>8</v>
      </c>
      <c r="L70">
        <v>4</v>
      </c>
      <c r="M70">
        <v>1</v>
      </c>
      <c r="N70" s="1" t="s">
        <v>8038</v>
      </c>
      <c r="O70" s="1" t="s">
        <v>8008</v>
      </c>
      <c r="P70">
        <v>0.74</v>
      </c>
      <c r="Q70">
        <v>1</v>
      </c>
      <c r="R70" t="str">
        <f t="shared" si="5"/>
        <v>ADULT</v>
      </c>
      <c r="S70" s="1" t="str">
        <f t="shared" si="6"/>
        <v>Jul</v>
      </c>
      <c r="T70" s="1">
        <f t="shared" si="7"/>
        <v>2021</v>
      </c>
      <c r="U70" s="1" t="str">
        <f t="shared" si="8"/>
        <v>High</v>
      </c>
      <c r="V70" s="1" t="str">
        <f t="shared" si="9"/>
        <v>Normal</v>
      </c>
    </row>
    <row r="71" spans="1:22" x14ac:dyDescent="0.2">
      <c r="A71" s="1" t="s">
        <v>8103</v>
      </c>
      <c r="B71" s="2">
        <v>44958</v>
      </c>
      <c r="C71" s="1" t="s">
        <v>8031</v>
      </c>
      <c r="D71">
        <v>47</v>
      </c>
      <c r="E71" s="1" t="s">
        <v>8013</v>
      </c>
      <c r="F71" s="1" t="s">
        <v>8014</v>
      </c>
      <c r="G71" s="1" t="s">
        <v>8048</v>
      </c>
      <c r="H71">
        <v>3</v>
      </c>
      <c r="I71">
        <v>8</v>
      </c>
      <c r="J71" s="1" t="s">
        <v>8027</v>
      </c>
      <c r="K71">
        <v>6</v>
      </c>
      <c r="L71">
        <v>2</v>
      </c>
      <c r="M71">
        <v>2</v>
      </c>
      <c r="N71" s="1" t="s">
        <v>8011</v>
      </c>
      <c r="O71" s="1" t="s">
        <v>8008</v>
      </c>
      <c r="P71">
        <v>0.89</v>
      </c>
      <c r="Q71">
        <v>1</v>
      </c>
      <c r="R71" t="str">
        <f t="shared" si="5"/>
        <v>ADULT</v>
      </c>
      <c r="S71" s="1" t="str">
        <f t="shared" si="6"/>
        <v>Feb</v>
      </c>
      <c r="T71" s="1">
        <f t="shared" si="7"/>
        <v>2023</v>
      </c>
      <c r="U71" s="1" t="str">
        <f t="shared" si="8"/>
        <v>High</v>
      </c>
      <c r="V71" s="1" t="str">
        <f t="shared" si="9"/>
        <v>Normal</v>
      </c>
    </row>
    <row r="72" spans="1:22" x14ac:dyDescent="0.2">
      <c r="A72" s="1" t="s">
        <v>8104</v>
      </c>
      <c r="B72" s="2">
        <v>45059</v>
      </c>
      <c r="C72" s="1" t="s">
        <v>8002</v>
      </c>
      <c r="D72">
        <v>64</v>
      </c>
      <c r="E72" s="1" t="s">
        <v>8013</v>
      </c>
      <c r="F72" s="1" t="s">
        <v>8004</v>
      </c>
      <c r="G72" s="1" t="s">
        <v>8015</v>
      </c>
      <c r="H72">
        <v>4</v>
      </c>
      <c r="I72">
        <v>5</v>
      </c>
      <c r="J72" s="1" t="s">
        <v>8016</v>
      </c>
      <c r="K72">
        <v>8</v>
      </c>
      <c r="L72">
        <v>2</v>
      </c>
      <c r="M72">
        <v>2</v>
      </c>
      <c r="N72" s="1" t="s">
        <v>8011</v>
      </c>
      <c r="O72" s="1" t="s">
        <v>8008</v>
      </c>
      <c r="P72">
        <v>0.87</v>
      </c>
      <c r="Q72">
        <v>1</v>
      </c>
      <c r="R72" t="str">
        <f t="shared" si="5"/>
        <v>ADULT</v>
      </c>
      <c r="S72" s="1" t="str">
        <f t="shared" si="6"/>
        <v>May</v>
      </c>
      <c r="T72" s="1">
        <f t="shared" si="7"/>
        <v>2023</v>
      </c>
      <c r="U72" s="1" t="str">
        <f t="shared" si="8"/>
        <v>High</v>
      </c>
      <c r="V72" s="1" t="str">
        <f t="shared" si="9"/>
        <v>Normal</v>
      </c>
    </row>
    <row r="73" spans="1:22" x14ac:dyDescent="0.2">
      <c r="A73" s="1" t="s">
        <v>8105</v>
      </c>
      <c r="B73" s="2">
        <v>44686</v>
      </c>
      <c r="C73" s="1" t="s">
        <v>8002</v>
      </c>
      <c r="D73">
        <v>84</v>
      </c>
      <c r="E73" s="1" t="s">
        <v>8003</v>
      </c>
      <c r="F73" s="1" t="s">
        <v>8022</v>
      </c>
      <c r="G73" s="1" t="s">
        <v>8005</v>
      </c>
      <c r="H73">
        <v>6</v>
      </c>
      <c r="I73">
        <v>8</v>
      </c>
      <c r="J73" s="1" t="s">
        <v>8027</v>
      </c>
      <c r="K73">
        <v>10</v>
      </c>
      <c r="L73">
        <v>4</v>
      </c>
      <c r="M73">
        <v>4</v>
      </c>
      <c r="N73" s="1" t="s">
        <v>8007</v>
      </c>
      <c r="O73" s="1" t="s">
        <v>8017</v>
      </c>
      <c r="P73">
        <v>0.97</v>
      </c>
      <c r="Q73">
        <v>1</v>
      </c>
      <c r="R73" t="str">
        <f t="shared" si="5"/>
        <v>SENIOR</v>
      </c>
      <c r="S73" s="1" t="str">
        <f t="shared" si="6"/>
        <v>May</v>
      </c>
      <c r="T73" s="1">
        <f t="shared" si="7"/>
        <v>2022</v>
      </c>
      <c r="U73" s="1" t="str">
        <f t="shared" si="8"/>
        <v>High</v>
      </c>
      <c r="V73" s="1" t="str">
        <f t="shared" si="9"/>
        <v>Frequent</v>
      </c>
    </row>
    <row r="74" spans="1:22" x14ac:dyDescent="0.2">
      <c r="A74" s="1" t="s">
        <v>8106</v>
      </c>
      <c r="B74" s="2">
        <v>44550</v>
      </c>
      <c r="C74" s="1" t="s">
        <v>8031</v>
      </c>
      <c r="D74">
        <v>57</v>
      </c>
      <c r="E74" s="1" t="s">
        <v>8003</v>
      </c>
      <c r="F74" s="1" t="s">
        <v>8022</v>
      </c>
      <c r="G74" s="1" t="s">
        <v>8020</v>
      </c>
      <c r="H74">
        <v>5</v>
      </c>
      <c r="I74">
        <v>11</v>
      </c>
      <c r="J74" s="1" t="s">
        <v>8016</v>
      </c>
      <c r="K74">
        <v>8</v>
      </c>
      <c r="L74">
        <v>4</v>
      </c>
      <c r="M74">
        <v>1</v>
      </c>
      <c r="N74" s="1" t="s">
        <v>8011</v>
      </c>
      <c r="O74" s="1" t="s">
        <v>8008</v>
      </c>
      <c r="P74">
        <v>0.97</v>
      </c>
      <c r="Q74">
        <v>1</v>
      </c>
      <c r="R74" t="str">
        <f t="shared" si="5"/>
        <v>ADULT</v>
      </c>
      <c r="S74" s="1" t="str">
        <f t="shared" si="6"/>
        <v>Dec</v>
      </c>
      <c r="T74" s="1">
        <f t="shared" si="7"/>
        <v>2021</v>
      </c>
      <c r="U74" s="1" t="str">
        <f t="shared" si="8"/>
        <v>High</v>
      </c>
      <c r="V74" s="1" t="str">
        <f t="shared" si="9"/>
        <v>Normal</v>
      </c>
    </row>
    <row r="75" spans="1:22" x14ac:dyDescent="0.2">
      <c r="A75" s="1" t="s">
        <v>8107</v>
      </c>
      <c r="B75" s="2">
        <v>44211</v>
      </c>
      <c r="C75" s="1" t="s">
        <v>8031</v>
      </c>
      <c r="D75">
        <v>84</v>
      </c>
      <c r="E75" s="1" t="s">
        <v>8013</v>
      </c>
      <c r="F75" s="1" t="s">
        <v>8032</v>
      </c>
      <c r="G75" s="1" t="s">
        <v>8015</v>
      </c>
      <c r="H75">
        <v>7</v>
      </c>
      <c r="I75">
        <v>8</v>
      </c>
      <c r="J75" s="1" t="s">
        <v>8016</v>
      </c>
      <c r="K75">
        <v>12</v>
      </c>
      <c r="L75">
        <v>5</v>
      </c>
      <c r="M75">
        <v>3</v>
      </c>
      <c r="N75" s="1" t="s">
        <v>8007</v>
      </c>
      <c r="O75" s="1" t="s">
        <v>8017</v>
      </c>
      <c r="P75">
        <v>0.97</v>
      </c>
      <c r="Q75">
        <v>1</v>
      </c>
      <c r="R75" t="str">
        <f t="shared" si="5"/>
        <v>SENIOR</v>
      </c>
      <c r="S75" s="1" t="str">
        <f t="shared" si="6"/>
        <v>Jan</v>
      </c>
      <c r="T75" s="1">
        <f t="shared" si="7"/>
        <v>2021</v>
      </c>
      <c r="U75" s="1" t="str">
        <f t="shared" si="8"/>
        <v>High</v>
      </c>
      <c r="V75" s="1" t="str">
        <f t="shared" si="9"/>
        <v>Frequent</v>
      </c>
    </row>
    <row r="76" spans="1:22" x14ac:dyDescent="0.2">
      <c r="A76" s="1" t="s">
        <v>8108</v>
      </c>
      <c r="B76" s="2">
        <v>45069</v>
      </c>
      <c r="C76" s="1" t="s">
        <v>8002</v>
      </c>
      <c r="D76">
        <v>18</v>
      </c>
      <c r="E76" s="1" t="s">
        <v>8013</v>
      </c>
      <c r="F76" s="1" t="s">
        <v>8014</v>
      </c>
      <c r="G76" s="1" t="s">
        <v>8060</v>
      </c>
      <c r="H76">
        <v>1</v>
      </c>
      <c r="I76">
        <v>7</v>
      </c>
      <c r="J76" s="1" t="s">
        <v>8016</v>
      </c>
      <c r="K76">
        <v>2</v>
      </c>
      <c r="L76">
        <v>4</v>
      </c>
      <c r="M76">
        <v>0</v>
      </c>
      <c r="N76" s="1" t="s">
        <v>8011</v>
      </c>
      <c r="O76" s="1" t="s">
        <v>8008</v>
      </c>
      <c r="P76">
        <v>0.34</v>
      </c>
      <c r="Q76">
        <v>0</v>
      </c>
      <c r="R76" t="str">
        <f t="shared" si="5"/>
        <v>YOUNG ADULT</v>
      </c>
      <c r="S76" s="1" t="str">
        <f t="shared" si="6"/>
        <v>May</v>
      </c>
      <c r="T76" s="1">
        <f t="shared" si="7"/>
        <v>2023</v>
      </c>
      <c r="U76" s="1" t="str">
        <f t="shared" si="8"/>
        <v>Medium</v>
      </c>
      <c r="V76" s="1" t="str">
        <f t="shared" si="9"/>
        <v>Normal</v>
      </c>
    </row>
    <row r="77" spans="1:22" x14ac:dyDescent="0.2">
      <c r="A77" s="1" t="s">
        <v>8109</v>
      </c>
      <c r="B77" s="2">
        <v>44556</v>
      </c>
      <c r="C77" s="1" t="s">
        <v>8031</v>
      </c>
      <c r="D77">
        <v>71</v>
      </c>
      <c r="E77" s="1" t="s">
        <v>8013</v>
      </c>
      <c r="F77" s="1" t="s">
        <v>8004</v>
      </c>
      <c r="G77" s="1" t="s">
        <v>8067</v>
      </c>
      <c r="H77">
        <v>6</v>
      </c>
      <c r="I77">
        <v>8</v>
      </c>
      <c r="J77" s="1" t="s">
        <v>8027</v>
      </c>
      <c r="K77">
        <v>10</v>
      </c>
      <c r="L77">
        <v>6</v>
      </c>
      <c r="M77">
        <v>2</v>
      </c>
      <c r="N77" s="1" t="s">
        <v>8007</v>
      </c>
      <c r="O77" s="1" t="s">
        <v>8017</v>
      </c>
      <c r="P77">
        <v>0.97</v>
      </c>
      <c r="Q77">
        <v>1</v>
      </c>
      <c r="R77" t="str">
        <f t="shared" si="5"/>
        <v>SENIOR</v>
      </c>
      <c r="S77" s="1" t="str">
        <f t="shared" si="6"/>
        <v>Dec</v>
      </c>
      <c r="T77" s="1">
        <f t="shared" si="7"/>
        <v>2021</v>
      </c>
      <c r="U77" s="1" t="str">
        <f t="shared" si="8"/>
        <v>High</v>
      </c>
      <c r="V77" s="1" t="str">
        <f t="shared" si="9"/>
        <v>Normal</v>
      </c>
    </row>
    <row r="78" spans="1:22" x14ac:dyDescent="0.2">
      <c r="A78" s="1" t="s">
        <v>8110</v>
      </c>
      <c r="B78" s="2">
        <v>44588</v>
      </c>
      <c r="C78" s="1" t="s">
        <v>8031</v>
      </c>
      <c r="D78">
        <v>59</v>
      </c>
      <c r="E78" s="1" t="s">
        <v>8013</v>
      </c>
      <c r="F78" s="1" t="s">
        <v>8032</v>
      </c>
      <c r="G78" s="1" t="s">
        <v>8060</v>
      </c>
      <c r="H78">
        <v>5</v>
      </c>
      <c r="I78">
        <v>8</v>
      </c>
      <c r="J78" s="1" t="s">
        <v>8016</v>
      </c>
      <c r="K78">
        <v>8</v>
      </c>
      <c r="L78">
        <v>4</v>
      </c>
      <c r="M78">
        <v>1</v>
      </c>
      <c r="N78" s="1" t="s">
        <v>8038</v>
      </c>
      <c r="O78" s="1" t="s">
        <v>8008</v>
      </c>
      <c r="P78">
        <v>0.97</v>
      </c>
      <c r="Q78">
        <v>1</v>
      </c>
      <c r="R78" t="str">
        <f t="shared" si="5"/>
        <v>ADULT</v>
      </c>
      <c r="S78" s="1" t="str">
        <f t="shared" si="6"/>
        <v>Jan</v>
      </c>
      <c r="T78" s="1">
        <f t="shared" si="7"/>
        <v>2022</v>
      </c>
      <c r="U78" s="1" t="str">
        <f t="shared" si="8"/>
        <v>High</v>
      </c>
      <c r="V78" s="1" t="str">
        <f t="shared" si="9"/>
        <v>Normal</v>
      </c>
    </row>
    <row r="79" spans="1:22" x14ac:dyDescent="0.2">
      <c r="A79" s="1" t="s">
        <v>8111</v>
      </c>
      <c r="B79" s="2">
        <v>44564</v>
      </c>
      <c r="C79" s="1" t="s">
        <v>8031</v>
      </c>
      <c r="D79">
        <v>52</v>
      </c>
      <c r="E79" s="1" t="s">
        <v>8003</v>
      </c>
      <c r="F79" s="1" t="s">
        <v>8022</v>
      </c>
      <c r="G79" s="1" t="s">
        <v>8048</v>
      </c>
      <c r="H79">
        <v>5</v>
      </c>
      <c r="I79">
        <v>9</v>
      </c>
      <c r="J79" s="1" t="s">
        <v>8027</v>
      </c>
      <c r="K79">
        <v>8</v>
      </c>
      <c r="L79">
        <v>4</v>
      </c>
      <c r="M79">
        <v>1</v>
      </c>
      <c r="N79" s="1" t="s">
        <v>8011</v>
      </c>
      <c r="O79" s="1" t="s">
        <v>8008</v>
      </c>
      <c r="P79">
        <v>0.97</v>
      </c>
      <c r="Q79">
        <v>1</v>
      </c>
      <c r="R79" t="str">
        <f t="shared" si="5"/>
        <v>ADULT</v>
      </c>
      <c r="S79" s="1" t="str">
        <f t="shared" si="6"/>
        <v>Jan</v>
      </c>
      <c r="T79" s="1">
        <f t="shared" si="7"/>
        <v>2022</v>
      </c>
      <c r="U79" s="1" t="str">
        <f t="shared" si="8"/>
        <v>High</v>
      </c>
      <c r="V79" s="1" t="str">
        <f t="shared" si="9"/>
        <v>Normal</v>
      </c>
    </row>
    <row r="80" spans="1:22" x14ac:dyDescent="0.2">
      <c r="A80" s="1" t="s">
        <v>8112</v>
      </c>
      <c r="B80" s="2">
        <v>44743</v>
      </c>
      <c r="C80" s="1" t="s">
        <v>8019</v>
      </c>
      <c r="D80">
        <v>59</v>
      </c>
      <c r="E80" s="1" t="s">
        <v>8013</v>
      </c>
      <c r="F80" s="1" t="s">
        <v>8022</v>
      </c>
      <c r="G80" s="1" t="s">
        <v>8029</v>
      </c>
      <c r="H80">
        <v>4</v>
      </c>
      <c r="I80">
        <v>6</v>
      </c>
      <c r="J80" s="1" t="s">
        <v>8006</v>
      </c>
      <c r="K80">
        <v>7</v>
      </c>
      <c r="L80">
        <v>2</v>
      </c>
      <c r="M80">
        <v>2</v>
      </c>
      <c r="N80" s="1" t="s">
        <v>8023</v>
      </c>
      <c r="O80" s="1" t="s">
        <v>8008</v>
      </c>
      <c r="P80">
        <v>0.79</v>
      </c>
      <c r="Q80">
        <v>1</v>
      </c>
      <c r="R80" t="str">
        <f t="shared" si="5"/>
        <v>ADULT</v>
      </c>
      <c r="S80" s="1" t="str">
        <f t="shared" si="6"/>
        <v>Jul</v>
      </c>
      <c r="T80" s="1">
        <f t="shared" si="7"/>
        <v>2022</v>
      </c>
      <c r="U80" s="1" t="str">
        <f t="shared" si="8"/>
        <v>High</v>
      </c>
      <c r="V80" s="1" t="str">
        <f t="shared" si="9"/>
        <v>Normal</v>
      </c>
    </row>
    <row r="81" spans="1:22" x14ac:dyDescent="0.2">
      <c r="A81" s="1" t="s">
        <v>8113</v>
      </c>
      <c r="B81" s="2">
        <v>44966</v>
      </c>
      <c r="C81" s="1" t="s">
        <v>8031</v>
      </c>
      <c r="D81">
        <v>24</v>
      </c>
      <c r="E81" s="1" t="s">
        <v>8003</v>
      </c>
      <c r="F81" s="1" t="s">
        <v>8014</v>
      </c>
      <c r="G81" s="1" t="s">
        <v>8062</v>
      </c>
      <c r="H81">
        <v>3</v>
      </c>
      <c r="I81">
        <v>7</v>
      </c>
      <c r="J81" s="1" t="s">
        <v>8016</v>
      </c>
      <c r="K81">
        <v>6</v>
      </c>
      <c r="L81">
        <v>4</v>
      </c>
      <c r="M81">
        <v>1</v>
      </c>
      <c r="N81" s="1" t="s">
        <v>8011</v>
      </c>
      <c r="O81" s="1" t="s">
        <v>8008</v>
      </c>
      <c r="P81">
        <v>0.46</v>
      </c>
      <c r="Q81">
        <v>0</v>
      </c>
      <c r="R81" t="str">
        <f t="shared" si="5"/>
        <v>YOUNG ADULT</v>
      </c>
      <c r="S81" s="1" t="str">
        <f t="shared" si="6"/>
        <v>Feb</v>
      </c>
      <c r="T81" s="1">
        <f t="shared" si="7"/>
        <v>2023</v>
      </c>
      <c r="U81" s="1" t="str">
        <f t="shared" si="8"/>
        <v>Medium</v>
      </c>
      <c r="V81" s="1" t="str">
        <f t="shared" si="9"/>
        <v>Normal</v>
      </c>
    </row>
    <row r="82" spans="1:22" x14ac:dyDescent="0.2">
      <c r="A82" s="1" t="s">
        <v>8114</v>
      </c>
      <c r="B82" s="2">
        <v>45042</v>
      </c>
      <c r="C82" s="1" t="s">
        <v>8002</v>
      </c>
      <c r="D82">
        <v>54</v>
      </c>
      <c r="E82" s="1" t="s">
        <v>8013</v>
      </c>
      <c r="F82" s="1" t="s">
        <v>8004</v>
      </c>
      <c r="G82" s="1" t="s">
        <v>8020</v>
      </c>
      <c r="H82">
        <v>5</v>
      </c>
      <c r="I82">
        <v>9</v>
      </c>
      <c r="J82" s="1" t="s">
        <v>8006</v>
      </c>
      <c r="K82">
        <v>8</v>
      </c>
      <c r="L82">
        <v>4</v>
      </c>
      <c r="M82">
        <v>3</v>
      </c>
      <c r="N82" s="1" t="s">
        <v>8023</v>
      </c>
      <c r="O82" s="1" t="s">
        <v>8008</v>
      </c>
      <c r="P82">
        <v>0.97</v>
      </c>
      <c r="Q82">
        <v>1</v>
      </c>
      <c r="R82" t="str">
        <f t="shared" si="5"/>
        <v>ADULT</v>
      </c>
      <c r="S82" s="1" t="str">
        <f t="shared" si="6"/>
        <v>Apr</v>
      </c>
      <c r="T82" s="1">
        <f t="shared" si="7"/>
        <v>2023</v>
      </c>
      <c r="U82" s="1" t="str">
        <f t="shared" si="8"/>
        <v>High</v>
      </c>
      <c r="V82" s="1" t="str">
        <f t="shared" si="9"/>
        <v>Frequent</v>
      </c>
    </row>
    <row r="83" spans="1:22" x14ac:dyDescent="0.2">
      <c r="A83" s="1" t="s">
        <v>8115</v>
      </c>
      <c r="B83" s="2">
        <v>44626</v>
      </c>
      <c r="C83" s="1" t="s">
        <v>8002</v>
      </c>
      <c r="D83">
        <v>64</v>
      </c>
      <c r="E83" s="1" t="s">
        <v>8013</v>
      </c>
      <c r="F83" s="1" t="s">
        <v>8014</v>
      </c>
      <c r="G83" s="1" t="s">
        <v>8060</v>
      </c>
      <c r="H83">
        <v>4</v>
      </c>
      <c r="I83">
        <v>8</v>
      </c>
      <c r="J83" s="1" t="s">
        <v>8016</v>
      </c>
      <c r="K83">
        <v>7</v>
      </c>
      <c r="L83">
        <v>2</v>
      </c>
      <c r="M83">
        <v>1</v>
      </c>
      <c r="N83" s="1" t="s">
        <v>8038</v>
      </c>
      <c r="O83" s="1" t="s">
        <v>8008</v>
      </c>
      <c r="P83">
        <v>0.89</v>
      </c>
      <c r="Q83">
        <v>1</v>
      </c>
      <c r="R83" t="str">
        <f t="shared" si="5"/>
        <v>ADULT</v>
      </c>
      <c r="S83" s="1" t="str">
        <f t="shared" si="6"/>
        <v>Mar</v>
      </c>
      <c r="T83" s="1">
        <f t="shared" si="7"/>
        <v>2022</v>
      </c>
      <c r="U83" s="1" t="str">
        <f t="shared" si="8"/>
        <v>High</v>
      </c>
      <c r="V83" s="1" t="str">
        <f t="shared" si="9"/>
        <v>Normal</v>
      </c>
    </row>
    <row r="84" spans="1:22" x14ac:dyDescent="0.2">
      <c r="A84" s="1" t="s">
        <v>8116</v>
      </c>
      <c r="B84" s="2">
        <v>44923</v>
      </c>
      <c r="C84" s="1" t="s">
        <v>8031</v>
      </c>
      <c r="D84">
        <v>83</v>
      </c>
      <c r="E84" s="1" t="s">
        <v>8013</v>
      </c>
      <c r="F84" s="1" t="s">
        <v>8014</v>
      </c>
      <c r="G84" s="1" t="s">
        <v>8062</v>
      </c>
      <c r="H84">
        <v>8</v>
      </c>
      <c r="I84">
        <v>10</v>
      </c>
      <c r="J84" s="1" t="s">
        <v>8016</v>
      </c>
      <c r="K84">
        <v>14</v>
      </c>
      <c r="L84">
        <v>8</v>
      </c>
      <c r="M84">
        <v>3</v>
      </c>
      <c r="N84" s="1" t="s">
        <v>8007</v>
      </c>
      <c r="O84" s="1" t="s">
        <v>8017</v>
      </c>
      <c r="P84">
        <v>0.97</v>
      </c>
      <c r="Q84">
        <v>1</v>
      </c>
      <c r="R84" t="str">
        <f t="shared" si="5"/>
        <v>SENIOR</v>
      </c>
      <c r="S84" s="1" t="str">
        <f t="shared" si="6"/>
        <v>Dec</v>
      </c>
      <c r="T84" s="1">
        <f t="shared" si="7"/>
        <v>2022</v>
      </c>
      <c r="U84" s="1" t="str">
        <f t="shared" si="8"/>
        <v>High</v>
      </c>
      <c r="V84" s="1" t="str">
        <f t="shared" si="9"/>
        <v>Frequent</v>
      </c>
    </row>
    <row r="85" spans="1:22" x14ac:dyDescent="0.2">
      <c r="A85" s="1" t="s">
        <v>8117</v>
      </c>
      <c r="B85" s="2">
        <v>44986</v>
      </c>
      <c r="C85" s="1" t="s">
        <v>8002</v>
      </c>
      <c r="D85">
        <v>49</v>
      </c>
      <c r="E85" s="1" t="s">
        <v>8003</v>
      </c>
      <c r="F85" s="1" t="s">
        <v>8037</v>
      </c>
      <c r="G85" s="1" t="s">
        <v>8005</v>
      </c>
      <c r="H85">
        <v>3</v>
      </c>
      <c r="I85">
        <v>5</v>
      </c>
      <c r="J85" s="1" t="s">
        <v>8027</v>
      </c>
      <c r="K85">
        <v>6</v>
      </c>
      <c r="L85">
        <v>2</v>
      </c>
      <c r="M85">
        <v>1</v>
      </c>
      <c r="N85" s="1" t="s">
        <v>8011</v>
      </c>
      <c r="O85" s="1" t="s">
        <v>8008</v>
      </c>
      <c r="P85">
        <v>0.37</v>
      </c>
      <c r="Q85">
        <v>1</v>
      </c>
      <c r="R85" t="str">
        <f t="shared" si="5"/>
        <v>ADULT</v>
      </c>
      <c r="S85" s="1" t="str">
        <f t="shared" si="6"/>
        <v>Mar</v>
      </c>
      <c r="T85" s="1">
        <f t="shared" si="7"/>
        <v>2023</v>
      </c>
      <c r="U85" s="1" t="str">
        <f t="shared" si="8"/>
        <v>Medium</v>
      </c>
      <c r="V85" s="1" t="str">
        <f t="shared" si="9"/>
        <v>Normal</v>
      </c>
    </row>
    <row r="86" spans="1:22" x14ac:dyDescent="0.2">
      <c r="A86" s="1" t="s">
        <v>8118</v>
      </c>
      <c r="B86" s="2">
        <v>44522</v>
      </c>
      <c r="C86" s="1" t="s">
        <v>8010</v>
      </c>
      <c r="D86">
        <v>44</v>
      </c>
      <c r="E86" s="1" t="s">
        <v>8003</v>
      </c>
      <c r="F86" s="1" t="s">
        <v>8022</v>
      </c>
      <c r="G86" s="1" t="s">
        <v>8029</v>
      </c>
      <c r="H86">
        <v>4</v>
      </c>
      <c r="I86">
        <v>6</v>
      </c>
      <c r="J86" s="1" t="s">
        <v>8041</v>
      </c>
      <c r="K86">
        <v>7</v>
      </c>
      <c r="L86">
        <v>3</v>
      </c>
      <c r="M86">
        <v>1</v>
      </c>
      <c r="N86" s="1" t="s">
        <v>8023</v>
      </c>
      <c r="O86" s="1" t="s">
        <v>8008</v>
      </c>
      <c r="P86">
        <v>0.57999999999999996</v>
      </c>
      <c r="Q86">
        <v>1</v>
      </c>
      <c r="R86" t="str">
        <f t="shared" si="5"/>
        <v>ADULT</v>
      </c>
      <c r="S86" s="1" t="str">
        <f t="shared" si="6"/>
        <v>Nov</v>
      </c>
      <c r="T86" s="1">
        <f t="shared" si="7"/>
        <v>2021</v>
      </c>
      <c r="U86" s="1" t="str">
        <f t="shared" si="8"/>
        <v>Medium</v>
      </c>
      <c r="V86" s="1" t="str">
        <f t="shared" si="9"/>
        <v>Normal</v>
      </c>
    </row>
    <row r="87" spans="1:22" x14ac:dyDescent="0.2">
      <c r="A87" s="1" t="s">
        <v>8119</v>
      </c>
      <c r="B87" s="2">
        <v>44302</v>
      </c>
      <c r="C87" s="1" t="s">
        <v>8002</v>
      </c>
      <c r="D87">
        <v>49</v>
      </c>
      <c r="E87" s="1" t="s">
        <v>8013</v>
      </c>
      <c r="F87" s="1" t="s">
        <v>8032</v>
      </c>
      <c r="G87" s="1" t="s">
        <v>8044</v>
      </c>
      <c r="H87">
        <v>3</v>
      </c>
      <c r="I87">
        <v>7</v>
      </c>
      <c r="J87" s="1" t="s">
        <v>8016</v>
      </c>
      <c r="K87">
        <v>6</v>
      </c>
      <c r="L87">
        <v>4</v>
      </c>
      <c r="M87">
        <v>1</v>
      </c>
      <c r="N87" s="1" t="s">
        <v>8011</v>
      </c>
      <c r="O87" s="1" t="s">
        <v>8008</v>
      </c>
      <c r="P87">
        <v>0.68</v>
      </c>
      <c r="Q87">
        <v>1</v>
      </c>
      <c r="R87" t="str">
        <f t="shared" si="5"/>
        <v>ADULT</v>
      </c>
      <c r="S87" s="1" t="str">
        <f t="shared" si="6"/>
        <v>Apr</v>
      </c>
      <c r="T87" s="1">
        <f t="shared" si="7"/>
        <v>2021</v>
      </c>
      <c r="U87" s="1" t="str">
        <f t="shared" si="8"/>
        <v>Medium</v>
      </c>
      <c r="V87" s="1" t="str">
        <f t="shared" si="9"/>
        <v>Normal</v>
      </c>
    </row>
    <row r="88" spans="1:22" x14ac:dyDescent="0.2">
      <c r="A88" s="1" t="s">
        <v>8120</v>
      </c>
      <c r="B88" s="2">
        <v>45176</v>
      </c>
      <c r="C88" s="1" t="s">
        <v>8010</v>
      </c>
      <c r="D88">
        <v>73</v>
      </c>
      <c r="E88" s="1" t="s">
        <v>8013</v>
      </c>
      <c r="F88" s="1" t="s">
        <v>8014</v>
      </c>
      <c r="G88" s="1" t="s">
        <v>8029</v>
      </c>
      <c r="H88">
        <v>7</v>
      </c>
      <c r="I88">
        <v>6</v>
      </c>
      <c r="J88" s="1" t="s">
        <v>8027</v>
      </c>
      <c r="K88">
        <v>12</v>
      </c>
      <c r="L88">
        <v>8</v>
      </c>
      <c r="M88">
        <v>3</v>
      </c>
      <c r="N88" s="1" t="s">
        <v>8007</v>
      </c>
      <c r="O88" s="1" t="s">
        <v>8017</v>
      </c>
      <c r="P88">
        <v>0.97</v>
      </c>
      <c r="Q88">
        <v>1</v>
      </c>
      <c r="R88" t="str">
        <f t="shared" si="5"/>
        <v>SENIOR</v>
      </c>
      <c r="S88" s="1" t="str">
        <f t="shared" si="6"/>
        <v>Sep</v>
      </c>
      <c r="T88" s="1">
        <f t="shared" si="7"/>
        <v>2023</v>
      </c>
      <c r="U88" s="1" t="str">
        <f t="shared" si="8"/>
        <v>High</v>
      </c>
      <c r="V88" s="1" t="str">
        <f t="shared" si="9"/>
        <v>Frequent</v>
      </c>
    </row>
    <row r="89" spans="1:22" x14ac:dyDescent="0.2">
      <c r="A89" s="1" t="s">
        <v>8121</v>
      </c>
      <c r="B89" s="2">
        <v>44938</v>
      </c>
      <c r="C89" s="1" t="s">
        <v>8031</v>
      </c>
      <c r="D89">
        <v>63</v>
      </c>
      <c r="E89" s="1" t="s">
        <v>8013</v>
      </c>
      <c r="F89" s="1" t="s">
        <v>8014</v>
      </c>
      <c r="G89" s="1" t="s">
        <v>8062</v>
      </c>
      <c r="H89">
        <v>4</v>
      </c>
      <c r="I89">
        <v>11</v>
      </c>
      <c r="J89" s="1" t="s">
        <v>8027</v>
      </c>
      <c r="K89">
        <v>7</v>
      </c>
      <c r="L89">
        <v>3</v>
      </c>
      <c r="M89">
        <v>3</v>
      </c>
      <c r="N89" s="1" t="s">
        <v>8023</v>
      </c>
      <c r="O89" s="1" t="s">
        <v>8008</v>
      </c>
      <c r="P89">
        <v>0.97</v>
      </c>
      <c r="Q89">
        <v>1</v>
      </c>
      <c r="R89" t="str">
        <f t="shared" si="5"/>
        <v>ADULT</v>
      </c>
      <c r="S89" s="1" t="str">
        <f t="shared" si="6"/>
        <v>Jan</v>
      </c>
      <c r="T89" s="1">
        <f t="shared" si="7"/>
        <v>2023</v>
      </c>
      <c r="U89" s="1" t="str">
        <f t="shared" si="8"/>
        <v>High</v>
      </c>
      <c r="V89" s="1" t="str">
        <f t="shared" si="9"/>
        <v>Frequent</v>
      </c>
    </row>
    <row r="90" spans="1:22" x14ac:dyDescent="0.2">
      <c r="A90" s="1" t="s">
        <v>8122</v>
      </c>
      <c r="B90" s="2">
        <v>44906</v>
      </c>
      <c r="C90" s="1" t="s">
        <v>8031</v>
      </c>
      <c r="D90">
        <v>48</v>
      </c>
      <c r="E90" s="1" t="s">
        <v>8003</v>
      </c>
      <c r="F90" s="1" t="s">
        <v>8014</v>
      </c>
      <c r="G90" s="1" t="s">
        <v>8060</v>
      </c>
      <c r="H90">
        <v>4</v>
      </c>
      <c r="I90">
        <v>8</v>
      </c>
      <c r="J90" s="1" t="s">
        <v>8027</v>
      </c>
      <c r="K90">
        <v>8</v>
      </c>
      <c r="L90">
        <v>3</v>
      </c>
      <c r="M90">
        <v>1</v>
      </c>
      <c r="N90" s="1" t="s">
        <v>8011</v>
      </c>
      <c r="O90" s="1" t="s">
        <v>8008</v>
      </c>
      <c r="P90">
        <v>0.8</v>
      </c>
      <c r="Q90">
        <v>1</v>
      </c>
      <c r="R90" t="str">
        <f t="shared" si="5"/>
        <v>ADULT</v>
      </c>
      <c r="S90" s="1" t="str">
        <f t="shared" si="6"/>
        <v>Dec</v>
      </c>
      <c r="T90" s="1">
        <f t="shared" si="7"/>
        <v>2022</v>
      </c>
      <c r="U90" s="1" t="str">
        <f t="shared" si="8"/>
        <v>High</v>
      </c>
      <c r="V90" s="1" t="str">
        <f t="shared" si="9"/>
        <v>Normal</v>
      </c>
    </row>
    <row r="91" spans="1:22" x14ac:dyDescent="0.2">
      <c r="A91" s="1" t="s">
        <v>8123</v>
      </c>
      <c r="B91" s="2">
        <v>44261</v>
      </c>
      <c r="C91" s="1" t="s">
        <v>8002</v>
      </c>
      <c r="D91">
        <v>66</v>
      </c>
      <c r="E91" s="1" t="s">
        <v>8003</v>
      </c>
      <c r="F91" s="1" t="s">
        <v>8004</v>
      </c>
      <c r="G91" s="1" t="s">
        <v>8005</v>
      </c>
      <c r="H91">
        <v>4</v>
      </c>
      <c r="I91">
        <v>6</v>
      </c>
      <c r="J91" s="1" t="s">
        <v>8016</v>
      </c>
      <c r="K91">
        <v>8</v>
      </c>
      <c r="L91">
        <v>4</v>
      </c>
      <c r="M91">
        <v>2</v>
      </c>
      <c r="N91" s="1" t="s">
        <v>8007</v>
      </c>
      <c r="O91" s="1" t="s">
        <v>8008</v>
      </c>
      <c r="P91">
        <v>0.92</v>
      </c>
      <c r="Q91">
        <v>1</v>
      </c>
      <c r="R91" t="str">
        <f t="shared" si="5"/>
        <v>SENIOR</v>
      </c>
      <c r="S91" s="1" t="str">
        <f t="shared" si="6"/>
        <v>Mar</v>
      </c>
      <c r="T91" s="1">
        <f t="shared" si="7"/>
        <v>2021</v>
      </c>
      <c r="U91" s="1" t="str">
        <f t="shared" si="8"/>
        <v>High</v>
      </c>
      <c r="V91" s="1" t="str">
        <f t="shared" si="9"/>
        <v>Normal</v>
      </c>
    </row>
    <row r="92" spans="1:22" x14ac:dyDescent="0.2">
      <c r="A92" s="1" t="s">
        <v>8124</v>
      </c>
      <c r="B92" s="2">
        <v>45092</v>
      </c>
      <c r="C92" s="1" t="s">
        <v>8019</v>
      </c>
      <c r="D92">
        <v>59</v>
      </c>
      <c r="E92" s="1" t="s">
        <v>8013</v>
      </c>
      <c r="F92" s="1" t="s">
        <v>8022</v>
      </c>
      <c r="G92" s="1" t="s">
        <v>8060</v>
      </c>
      <c r="H92">
        <v>6</v>
      </c>
      <c r="I92">
        <v>8</v>
      </c>
      <c r="J92" s="1" t="s">
        <v>8027</v>
      </c>
      <c r="K92">
        <v>11</v>
      </c>
      <c r="L92">
        <v>3</v>
      </c>
      <c r="M92">
        <v>2</v>
      </c>
      <c r="N92" s="1" t="s">
        <v>8011</v>
      </c>
      <c r="O92" s="1" t="s">
        <v>8017</v>
      </c>
      <c r="P92">
        <v>0.97</v>
      </c>
      <c r="Q92">
        <v>1</v>
      </c>
      <c r="R92" t="str">
        <f t="shared" si="5"/>
        <v>ADULT</v>
      </c>
      <c r="S92" s="1" t="str">
        <f t="shared" si="6"/>
        <v>Jun</v>
      </c>
      <c r="T92" s="1">
        <f t="shared" si="7"/>
        <v>2023</v>
      </c>
      <c r="U92" s="1" t="str">
        <f t="shared" si="8"/>
        <v>High</v>
      </c>
      <c r="V92" s="1" t="str">
        <f t="shared" si="9"/>
        <v>Normal</v>
      </c>
    </row>
    <row r="93" spans="1:22" x14ac:dyDescent="0.2">
      <c r="A93" s="1" t="s">
        <v>8125</v>
      </c>
      <c r="B93" s="2">
        <v>44816</v>
      </c>
      <c r="C93" s="1" t="s">
        <v>8010</v>
      </c>
      <c r="D93">
        <v>74</v>
      </c>
      <c r="E93" s="1" t="s">
        <v>8003</v>
      </c>
      <c r="F93" s="1" t="s">
        <v>8032</v>
      </c>
      <c r="G93" s="1" t="s">
        <v>8020</v>
      </c>
      <c r="H93">
        <v>5</v>
      </c>
      <c r="I93">
        <v>9</v>
      </c>
      <c r="J93" s="1" t="s">
        <v>8016</v>
      </c>
      <c r="K93">
        <v>8</v>
      </c>
      <c r="L93">
        <v>6</v>
      </c>
      <c r="M93">
        <v>4</v>
      </c>
      <c r="N93" s="1" t="s">
        <v>8007</v>
      </c>
      <c r="O93" s="1" t="s">
        <v>8008</v>
      </c>
      <c r="P93">
        <v>0.97</v>
      </c>
      <c r="Q93">
        <v>1</v>
      </c>
      <c r="R93" t="str">
        <f t="shared" si="5"/>
        <v>SENIOR</v>
      </c>
      <c r="S93" s="1" t="str">
        <f t="shared" si="6"/>
        <v>Sep</v>
      </c>
      <c r="T93" s="1">
        <f t="shared" si="7"/>
        <v>2022</v>
      </c>
      <c r="U93" s="1" t="str">
        <f t="shared" si="8"/>
        <v>High</v>
      </c>
      <c r="V93" s="1" t="str">
        <f t="shared" si="9"/>
        <v>Frequent</v>
      </c>
    </row>
    <row r="94" spans="1:22" x14ac:dyDescent="0.2">
      <c r="A94" s="1" t="s">
        <v>8126</v>
      </c>
      <c r="B94" s="2">
        <v>45125</v>
      </c>
      <c r="C94" s="1" t="s">
        <v>8019</v>
      </c>
      <c r="D94">
        <v>46</v>
      </c>
      <c r="E94" s="1" t="s">
        <v>8013</v>
      </c>
      <c r="F94" s="1" t="s">
        <v>8014</v>
      </c>
      <c r="G94" s="1" t="s">
        <v>8015</v>
      </c>
      <c r="H94">
        <v>3</v>
      </c>
      <c r="I94">
        <v>4</v>
      </c>
      <c r="J94" s="1" t="s">
        <v>8016</v>
      </c>
      <c r="K94">
        <v>8</v>
      </c>
      <c r="L94">
        <v>2</v>
      </c>
      <c r="M94">
        <v>1</v>
      </c>
      <c r="N94" s="1" t="s">
        <v>8038</v>
      </c>
      <c r="O94" s="1" t="s">
        <v>8008</v>
      </c>
      <c r="P94">
        <v>0.52</v>
      </c>
      <c r="Q94">
        <v>0</v>
      </c>
      <c r="R94" t="str">
        <f t="shared" si="5"/>
        <v>ADULT</v>
      </c>
      <c r="S94" s="1" t="str">
        <f t="shared" si="6"/>
        <v>Jul</v>
      </c>
      <c r="T94" s="1">
        <f t="shared" si="7"/>
        <v>2023</v>
      </c>
      <c r="U94" s="1" t="str">
        <f t="shared" si="8"/>
        <v>Medium</v>
      </c>
      <c r="V94" s="1" t="str">
        <f t="shared" si="9"/>
        <v>Normal</v>
      </c>
    </row>
    <row r="95" spans="1:22" x14ac:dyDescent="0.2">
      <c r="A95" s="1" t="s">
        <v>8127</v>
      </c>
      <c r="B95" s="2">
        <v>45264</v>
      </c>
      <c r="C95" s="1" t="s">
        <v>8031</v>
      </c>
      <c r="D95">
        <v>52</v>
      </c>
      <c r="E95" s="1" t="s">
        <v>8003</v>
      </c>
      <c r="F95" s="1" t="s">
        <v>8004</v>
      </c>
      <c r="G95" s="1" t="s">
        <v>8062</v>
      </c>
      <c r="H95">
        <v>4</v>
      </c>
      <c r="I95">
        <v>8</v>
      </c>
      <c r="J95" s="1" t="s">
        <v>8027</v>
      </c>
      <c r="K95">
        <v>9</v>
      </c>
      <c r="L95">
        <v>3</v>
      </c>
      <c r="M95">
        <v>2</v>
      </c>
      <c r="N95" s="1" t="s">
        <v>8011</v>
      </c>
      <c r="O95" s="1" t="s">
        <v>8008</v>
      </c>
      <c r="P95">
        <v>0.81</v>
      </c>
      <c r="Q95">
        <v>1</v>
      </c>
      <c r="R95" t="str">
        <f t="shared" si="5"/>
        <v>ADULT</v>
      </c>
      <c r="S95" s="1" t="str">
        <f t="shared" si="6"/>
        <v>Dec</v>
      </c>
      <c r="T95" s="1">
        <f t="shared" si="7"/>
        <v>2023</v>
      </c>
      <c r="U95" s="1" t="str">
        <f t="shared" si="8"/>
        <v>High</v>
      </c>
      <c r="V95" s="1" t="str">
        <f t="shared" si="9"/>
        <v>Normal</v>
      </c>
    </row>
    <row r="96" spans="1:22" x14ac:dyDescent="0.2">
      <c r="A96" s="1" t="s">
        <v>8128</v>
      </c>
      <c r="B96" s="2">
        <v>45245</v>
      </c>
      <c r="C96" s="1" t="s">
        <v>8010</v>
      </c>
      <c r="D96">
        <v>51</v>
      </c>
      <c r="E96" s="1" t="s">
        <v>8013</v>
      </c>
      <c r="F96" s="1" t="s">
        <v>8022</v>
      </c>
      <c r="G96" s="1" t="s">
        <v>8044</v>
      </c>
      <c r="H96">
        <v>4</v>
      </c>
      <c r="I96">
        <v>9</v>
      </c>
      <c r="J96" s="1" t="s">
        <v>8006</v>
      </c>
      <c r="K96">
        <v>6</v>
      </c>
      <c r="L96">
        <v>4</v>
      </c>
      <c r="M96">
        <v>1</v>
      </c>
      <c r="N96" s="1" t="s">
        <v>8011</v>
      </c>
      <c r="O96" s="1" t="s">
        <v>8008</v>
      </c>
      <c r="P96">
        <v>0.8</v>
      </c>
      <c r="Q96">
        <v>1</v>
      </c>
      <c r="R96" t="str">
        <f t="shared" si="5"/>
        <v>ADULT</v>
      </c>
      <c r="S96" s="1" t="str">
        <f t="shared" si="6"/>
        <v>Nov</v>
      </c>
      <c r="T96" s="1">
        <f t="shared" si="7"/>
        <v>2023</v>
      </c>
      <c r="U96" s="1" t="str">
        <f t="shared" si="8"/>
        <v>High</v>
      </c>
      <c r="V96" s="1" t="str">
        <f t="shared" si="9"/>
        <v>Normal</v>
      </c>
    </row>
    <row r="97" spans="1:22" x14ac:dyDescent="0.2">
      <c r="A97" s="1" t="s">
        <v>8129</v>
      </c>
      <c r="B97" s="2">
        <v>45134</v>
      </c>
      <c r="C97" s="1" t="s">
        <v>8019</v>
      </c>
      <c r="D97">
        <v>33</v>
      </c>
      <c r="E97" s="1" t="s">
        <v>8013</v>
      </c>
      <c r="F97" s="1" t="s">
        <v>8014</v>
      </c>
      <c r="G97" s="1" t="s">
        <v>8015</v>
      </c>
      <c r="H97">
        <v>3</v>
      </c>
      <c r="I97">
        <v>6</v>
      </c>
      <c r="J97" s="1" t="s">
        <v>8006</v>
      </c>
      <c r="K97">
        <v>8</v>
      </c>
      <c r="L97">
        <v>2</v>
      </c>
      <c r="M97">
        <v>1</v>
      </c>
      <c r="N97" s="1" t="s">
        <v>8038</v>
      </c>
      <c r="O97" s="1" t="s">
        <v>8008</v>
      </c>
      <c r="P97">
        <v>0.47</v>
      </c>
      <c r="Q97">
        <v>1</v>
      </c>
      <c r="R97" t="str">
        <f t="shared" si="5"/>
        <v>YOUNG ADULT</v>
      </c>
      <c r="S97" s="1" t="str">
        <f t="shared" si="6"/>
        <v>Jul</v>
      </c>
      <c r="T97" s="1">
        <f t="shared" si="7"/>
        <v>2023</v>
      </c>
      <c r="U97" s="1" t="str">
        <f t="shared" si="8"/>
        <v>Medium</v>
      </c>
      <c r="V97" s="1" t="str">
        <f t="shared" si="9"/>
        <v>Normal</v>
      </c>
    </row>
    <row r="98" spans="1:22" x14ac:dyDescent="0.2">
      <c r="A98" s="1" t="s">
        <v>8130</v>
      </c>
      <c r="B98" s="2">
        <v>44208</v>
      </c>
      <c r="C98" s="1" t="s">
        <v>8031</v>
      </c>
      <c r="D98">
        <v>63</v>
      </c>
      <c r="E98" s="1" t="s">
        <v>8013</v>
      </c>
      <c r="F98" s="1" t="s">
        <v>8004</v>
      </c>
      <c r="G98" s="1" t="s">
        <v>8060</v>
      </c>
      <c r="H98">
        <v>4</v>
      </c>
      <c r="I98">
        <v>8</v>
      </c>
      <c r="J98" s="1" t="s">
        <v>8016</v>
      </c>
      <c r="K98">
        <v>6</v>
      </c>
      <c r="L98">
        <v>3</v>
      </c>
      <c r="M98">
        <v>1</v>
      </c>
      <c r="N98" s="1" t="s">
        <v>8023</v>
      </c>
      <c r="O98" s="1" t="s">
        <v>8008</v>
      </c>
      <c r="P98">
        <v>0.97</v>
      </c>
      <c r="Q98">
        <v>1</v>
      </c>
      <c r="R98" t="str">
        <f t="shared" si="5"/>
        <v>ADULT</v>
      </c>
      <c r="S98" s="1" t="str">
        <f t="shared" si="6"/>
        <v>Jan</v>
      </c>
      <c r="T98" s="1">
        <f t="shared" si="7"/>
        <v>2021</v>
      </c>
      <c r="U98" s="1" t="str">
        <f t="shared" si="8"/>
        <v>High</v>
      </c>
      <c r="V98" s="1" t="str">
        <f t="shared" si="9"/>
        <v>Normal</v>
      </c>
    </row>
    <row r="99" spans="1:22" x14ac:dyDescent="0.2">
      <c r="A99" s="1" t="s">
        <v>8131</v>
      </c>
      <c r="B99" s="2">
        <v>45166</v>
      </c>
      <c r="C99" s="1" t="s">
        <v>8019</v>
      </c>
      <c r="D99">
        <v>62</v>
      </c>
      <c r="E99" s="1" t="s">
        <v>8003</v>
      </c>
      <c r="F99" s="1" t="s">
        <v>8022</v>
      </c>
      <c r="G99" s="1" t="s">
        <v>8015</v>
      </c>
      <c r="H99">
        <v>5</v>
      </c>
      <c r="I99">
        <v>5</v>
      </c>
      <c r="J99" s="1" t="s">
        <v>8016</v>
      </c>
      <c r="K99">
        <v>8</v>
      </c>
      <c r="L99">
        <v>4</v>
      </c>
      <c r="M99">
        <v>2</v>
      </c>
      <c r="N99" s="1" t="s">
        <v>8011</v>
      </c>
      <c r="O99" s="1" t="s">
        <v>8008</v>
      </c>
      <c r="P99">
        <v>0.97</v>
      </c>
      <c r="Q99">
        <v>1</v>
      </c>
      <c r="R99" t="str">
        <f t="shared" si="5"/>
        <v>ADULT</v>
      </c>
      <c r="S99" s="1" t="str">
        <f t="shared" si="6"/>
        <v>Aug</v>
      </c>
      <c r="T99" s="1">
        <f t="shared" si="7"/>
        <v>2023</v>
      </c>
      <c r="U99" s="1" t="str">
        <f t="shared" si="8"/>
        <v>High</v>
      </c>
      <c r="V99" s="1" t="str">
        <f t="shared" si="9"/>
        <v>Normal</v>
      </c>
    </row>
    <row r="100" spans="1:22" x14ac:dyDescent="0.2">
      <c r="A100" s="1" t="s">
        <v>8132</v>
      </c>
      <c r="B100" s="2">
        <v>44279</v>
      </c>
      <c r="C100" s="1" t="s">
        <v>8002</v>
      </c>
      <c r="D100">
        <v>58</v>
      </c>
      <c r="E100" s="1" t="s">
        <v>8013</v>
      </c>
      <c r="F100" s="1" t="s">
        <v>8022</v>
      </c>
      <c r="G100" s="1" t="s">
        <v>8015</v>
      </c>
      <c r="H100">
        <v>4</v>
      </c>
      <c r="I100">
        <v>6</v>
      </c>
      <c r="J100" s="1" t="s">
        <v>8016</v>
      </c>
      <c r="K100">
        <v>8</v>
      </c>
      <c r="L100">
        <v>3</v>
      </c>
      <c r="M100">
        <v>1</v>
      </c>
      <c r="N100" s="1" t="s">
        <v>8011</v>
      </c>
      <c r="O100" s="1" t="s">
        <v>8008</v>
      </c>
      <c r="P100">
        <v>0.55000000000000004</v>
      </c>
      <c r="Q100">
        <v>1</v>
      </c>
      <c r="R100" t="str">
        <f t="shared" si="5"/>
        <v>ADULT</v>
      </c>
      <c r="S100" s="1" t="str">
        <f t="shared" si="6"/>
        <v>Mar</v>
      </c>
      <c r="T100" s="1">
        <f t="shared" si="7"/>
        <v>2021</v>
      </c>
      <c r="U100" s="1" t="str">
        <f t="shared" si="8"/>
        <v>Medium</v>
      </c>
      <c r="V100" s="1" t="str">
        <f t="shared" si="9"/>
        <v>Normal</v>
      </c>
    </row>
    <row r="101" spans="1:22" x14ac:dyDescent="0.2">
      <c r="A101" s="1" t="s">
        <v>8133</v>
      </c>
      <c r="B101" s="2">
        <v>45129</v>
      </c>
      <c r="C101" s="1" t="s">
        <v>8019</v>
      </c>
      <c r="D101">
        <v>54</v>
      </c>
      <c r="E101" s="1" t="s">
        <v>8003</v>
      </c>
      <c r="F101" s="1" t="s">
        <v>8004</v>
      </c>
      <c r="G101" s="1" t="s">
        <v>8044</v>
      </c>
      <c r="H101">
        <v>4</v>
      </c>
      <c r="I101">
        <v>7</v>
      </c>
      <c r="J101" s="1" t="s">
        <v>8016</v>
      </c>
      <c r="K101">
        <v>7</v>
      </c>
      <c r="L101">
        <v>2</v>
      </c>
      <c r="M101">
        <v>1</v>
      </c>
      <c r="N101" s="1" t="s">
        <v>8011</v>
      </c>
      <c r="O101" s="1" t="s">
        <v>8008</v>
      </c>
      <c r="P101">
        <v>0.75</v>
      </c>
      <c r="Q101">
        <v>1</v>
      </c>
      <c r="R101" t="str">
        <f t="shared" si="5"/>
        <v>ADULT</v>
      </c>
      <c r="S101" s="1" t="str">
        <f t="shared" si="6"/>
        <v>Jul</v>
      </c>
      <c r="T101" s="1">
        <f t="shared" si="7"/>
        <v>2023</v>
      </c>
      <c r="U101" s="1" t="str">
        <f t="shared" si="8"/>
        <v>High</v>
      </c>
      <c r="V101" s="1" t="str">
        <f t="shared" si="9"/>
        <v>Normal</v>
      </c>
    </row>
    <row r="102" spans="1:22" x14ac:dyDescent="0.2">
      <c r="A102" s="1" t="s">
        <v>8134</v>
      </c>
      <c r="B102" s="2">
        <v>44503</v>
      </c>
      <c r="C102" s="1" t="s">
        <v>8010</v>
      </c>
      <c r="D102">
        <v>33</v>
      </c>
      <c r="E102" s="1" t="s">
        <v>8013</v>
      </c>
      <c r="F102" s="1" t="s">
        <v>8032</v>
      </c>
      <c r="G102" s="1" t="s">
        <v>8005</v>
      </c>
      <c r="H102">
        <v>3</v>
      </c>
      <c r="I102">
        <v>6</v>
      </c>
      <c r="J102" s="1" t="s">
        <v>8027</v>
      </c>
      <c r="K102">
        <v>6</v>
      </c>
      <c r="L102">
        <v>4</v>
      </c>
      <c r="M102">
        <v>2</v>
      </c>
      <c r="N102" s="1" t="s">
        <v>8038</v>
      </c>
      <c r="O102" s="1" t="s">
        <v>8008</v>
      </c>
      <c r="P102">
        <v>0.68</v>
      </c>
      <c r="Q102">
        <v>0</v>
      </c>
      <c r="R102" t="str">
        <f t="shared" si="5"/>
        <v>YOUNG ADULT</v>
      </c>
      <c r="S102" s="1" t="str">
        <f t="shared" si="6"/>
        <v>Nov</v>
      </c>
      <c r="T102" s="1">
        <f t="shared" si="7"/>
        <v>2021</v>
      </c>
      <c r="U102" s="1" t="str">
        <f t="shared" si="8"/>
        <v>Medium</v>
      </c>
      <c r="V102" s="1" t="str">
        <f t="shared" si="9"/>
        <v>Normal</v>
      </c>
    </row>
    <row r="103" spans="1:22" x14ac:dyDescent="0.2">
      <c r="A103" s="1" t="s">
        <v>8135</v>
      </c>
      <c r="B103" s="2">
        <v>44865</v>
      </c>
      <c r="C103" s="1" t="s">
        <v>8010</v>
      </c>
      <c r="D103">
        <v>50</v>
      </c>
      <c r="E103" s="1" t="s">
        <v>8003</v>
      </c>
      <c r="F103" s="1" t="s">
        <v>8004</v>
      </c>
      <c r="G103" s="1" t="s">
        <v>8015</v>
      </c>
      <c r="H103">
        <v>4</v>
      </c>
      <c r="I103">
        <v>5</v>
      </c>
      <c r="J103" s="1" t="s">
        <v>8027</v>
      </c>
      <c r="K103">
        <v>8</v>
      </c>
      <c r="L103">
        <v>3</v>
      </c>
      <c r="M103">
        <v>1</v>
      </c>
      <c r="N103" s="1" t="s">
        <v>8011</v>
      </c>
      <c r="O103" s="1" t="s">
        <v>8008</v>
      </c>
      <c r="P103">
        <v>0.55000000000000004</v>
      </c>
      <c r="Q103">
        <v>1</v>
      </c>
      <c r="R103" t="str">
        <f t="shared" si="5"/>
        <v>ADULT</v>
      </c>
      <c r="S103" s="1" t="str">
        <f t="shared" si="6"/>
        <v>Oct</v>
      </c>
      <c r="T103" s="1">
        <f t="shared" si="7"/>
        <v>2022</v>
      </c>
      <c r="U103" s="1" t="str">
        <f t="shared" si="8"/>
        <v>Medium</v>
      </c>
      <c r="V103" s="1" t="str">
        <f t="shared" si="9"/>
        <v>Normal</v>
      </c>
    </row>
    <row r="104" spans="1:22" x14ac:dyDescent="0.2">
      <c r="A104" s="1" t="s">
        <v>8136</v>
      </c>
      <c r="B104" s="2">
        <v>44238</v>
      </c>
      <c r="C104" s="1" t="s">
        <v>8031</v>
      </c>
      <c r="D104">
        <v>52</v>
      </c>
      <c r="E104" s="1" t="s">
        <v>8003</v>
      </c>
      <c r="F104" s="1" t="s">
        <v>8022</v>
      </c>
      <c r="G104" s="1" t="s">
        <v>8062</v>
      </c>
      <c r="H104">
        <v>3</v>
      </c>
      <c r="I104">
        <v>8</v>
      </c>
      <c r="J104" s="1" t="s">
        <v>8016</v>
      </c>
      <c r="K104">
        <v>6</v>
      </c>
      <c r="L104">
        <v>2</v>
      </c>
      <c r="M104">
        <v>2</v>
      </c>
      <c r="N104" s="1" t="s">
        <v>8038</v>
      </c>
      <c r="O104" s="1" t="s">
        <v>8008</v>
      </c>
      <c r="P104">
        <v>0.72</v>
      </c>
      <c r="Q104">
        <v>1</v>
      </c>
      <c r="R104" t="str">
        <f t="shared" si="5"/>
        <v>ADULT</v>
      </c>
      <c r="S104" s="1" t="str">
        <f t="shared" si="6"/>
        <v>Feb</v>
      </c>
      <c r="T104" s="1">
        <f t="shared" si="7"/>
        <v>2021</v>
      </c>
      <c r="U104" s="1" t="str">
        <f t="shared" si="8"/>
        <v>High</v>
      </c>
      <c r="V104" s="1" t="str">
        <f t="shared" si="9"/>
        <v>Normal</v>
      </c>
    </row>
    <row r="105" spans="1:22" x14ac:dyDescent="0.2">
      <c r="A105" s="1" t="s">
        <v>8137</v>
      </c>
      <c r="B105" s="2">
        <v>45041</v>
      </c>
      <c r="C105" s="1" t="s">
        <v>8002</v>
      </c>
      <c r="D105">
        <v>44</v>
      </c>
      <c r="E105" s="1" t="s">
        <v>8003</v>
      </c>
      <c r="F105" s="1" t="s">
        <v>8022</v>
      </c>
      <c r="G105" s="1" t="s">
        <v>8015</v>
      </c>
      <c r="H105">
        <v>3</v>
      </c>
      <c r="I105">
        <v>5</v>
      </c>
      <c r="J105" s="1" t="s">
        <v>8006</v>
      </c>
      <c r="K105">
        <v>6</v>
      </c>
      <c r="L105">
        <v>2</v>
      </c>
      <c r="M105">
        <v>1</v>
      </c>
      <c r="N105" s="1" t="s">
        <v>8023</v>
      </c>
      <c r="O105" s="1" t="s">
        <v>8008</v>
      </c>
      <c r="P105">
        <v>0.45</v>
      </c>
      <c r="Q105">
        <v>0</v>
      </c>
      <c r="R105" t="str">
        <f t="shared" si="5"/>
        <v>ADULT</v>
      </c>
      <c r="S105" s="1" t="str">
        <f t="shared" si="6"/>
        <v>Apr</v>
      </c>
      <c r="T105" s="1">
        <f t="shared" si="7"/>
        <v>2023</v>
      </c>
      <c r="U105" s="1" t="str">
        <f t="shared" si="8"/>
        <v>Medium</v>
      </c>
      <c r="V105" s="1" t="str">
        <f t="shared" si="9"/>
        <v>Normal</v>
      </c>
    </row>
    <row r="106" spans="1:22" x14ac:dyDescent="0.2">
      <c r="A106" s="1" t="s">
        <v>8138</v>
      </c>
      <c r="B106" s="2">
        <v>44319</v>
      </c>
      <c r="C106" s="1" t="s">
        <v>8002</v>
      </c>
      <c r="D106">
        <v>55</v>
      </c>
      <c r="E106" s="1" t="s">
        <v>8003</v>
      </c>
      <c r="F106" s="1" t="s">
        <v>8004</v>
      </c>
      <c r="G106" s="1" t="s">
        <v>8035</v>
      </c>
      <c r="H106">
        <v>5</v>
      </c>
      <c r="I106">
        <v>11</v>
      </c>
      <c r="J106" s="1" t="s">
        <v>8016</v>
      </c>
      <c r="K106">
        <v>8</v>
      </c>
      <c r="L106">
        <v>2</v>
      </c>
      <c r="M106">
        <v>1</v>
      </c>
      <c r="N106" s="1" t="s">
        <v>8011</v>
      </c>
      <c r="O106" s="1" t="s">
        <v>8008</v>
      </c>
      <c r="P106">
        <v>0.88</v>
      </c>
      <c r="Q106">
        <v>1</v>
      </c>
      <c r="R106" t="str">
        <f t="shared" si="5"/>
        <v>ADULT</v>
      </c>
      <c r="S106" s="1" t="str">
        <f t="shared" si="6"/>
        <v>May</v>
      </c>
      <c r="T106" s="1">
        <f t="shared" si="7"/>
        <v>2021</v>
      </c>
      <c r="U106" s="1" t="str">
        <f t="shared" si="8"/>
        <v>High</v>
      </c>
      <c r="V106" s="1" t="str">
        <f t="shared" si="9"/>
        <v>Normal</v>
      </c>
    </row>
    <row r="107" spans="1:22" x14ac:dyDescent="0.2">
      <c r="A107" s="1" t="s">
        <v>8139</v>
      </c>
      <c r="B107" s="2">
        <v>44646</v>
      </c>
      <c r="C107" s="1" t="s">
        <v>8002</v>
      </c>
      <c r="D107">
        <v>64</v>
      </c>
      <c r="E107" s="1" t="s">
        <v>8013</v>
      </c>
      <c r="F107" s="1" t="s">
        <v>8014</v>
      </c>
      <c r="G107" s="1" t="s">
        <v>8005</v>
      </c>
      <c r="H107">
        <v>4</v>
      </c>
      <c r="I107">
        <v>6</v>
      </c>
      <c r="J107" s="1" t="s">
        <v>8027</v>
      </c>
      <c r="K107">
        <v>6</v>
      </c>
      <c r="L107">
        <v>3</v>
      </c>
      <c r="M107">
        <v>2</v>
      </c>
      <c r="N107" s="1" t="s">
        <v>8038</v>
      </c>
      <c r="O107" s="1" t="s">
        <v>8008</v>
      </c>
      <c r="P107">
        <v>0.85</v>
      </c>
      <c r="Q107">
        <v>0</v>
      </c>
      <c r="R107" t="str">
        <f t="shared" si="5"/>
        <v>ADULT</v>
      </c>
      <c r="S107" s="1" t="str">
        <f t="shared" si="6"/>
        <v>Mar</v>
      </c>
      <c r="T107" s="1">
        <f t="shared" si="7"/>
        <v>2022</v>
      </c>
      <c r="U107" s="1" t="str">
        <f t="shared" si="8"/>
        <v>High</v>
      </c>
      <c r="V107" s="1" t="str">
        <f t="shared" si="9"/>
        <v>Normal</v>
      </c>
    </row>
    <row r="108" spans="1:22" x14ac:dyDescent="0.2">
      <c r="A108" s="1" t="s">
        <v>8140</v>
      </c>
      <c r="B108" s="2">
        <v>45092</v>
      </c>
      <c r="C108" s="1" t="s">
        <v>8019</v>
      </c>
      <c r="D108">
        <v>90</v>
      </c>
      <c r="E108" s="1" t="s">
        <v>8003</v>
      </c>
      <c r="F108" s="1" t="s">
        <v>8022</v>
      </c>
      <c r="G108" s="1" t="s">
        <v>8020</v>
      </c>
      <c r="H108">
        <v>6</v>
      </c>
      <c r="I108">
        <v>9</v>
      </c>
      <c r="J108" s="1" t="s">
        <v>8006</v>
      </c>
      <c r="K108">
        <v>10</v>
      </c>
      <c r="L108">
        <v>6</v>
      </c>
      <c r="M108">
        <v>2</v>
      </c>
      <c r="N108" s="1" t="s">
        <v>8007</v>
      </c>
      <c r="O108" s="1" t="s">
        <v>8017</v>
      </c>
      <c r="P108">
        <v>0.97</v>
      </c>
      <c r="Q108">
        <v>1</v>
      </c>
      <c r="R108" t="str">
        <f t="shared" si="5"/>
        <v>SENIOR</v>
      </c>
      <c r="S108" s="1" t="str">
        <f t="shared" si="6"/>
        <v>Jun</v>
      </c>
      <c r="T108" s="1">
        <f t="shared" si="7"/>
        <v>2023</v>
      </c>
      <c r="U108" s="1" t="str">
        <f t="shared" si="8"/>
        <v>High</v>
      </c>
      <c r="V108" s="1" t="str">
        <f t="shared" si="9"/>
        <v>Normal</v>
      </c>
    </row>
    <row r="109" spans="1:22" x14ac:dyDescent="0.2">
      <c r="A109" s="1" t="s">
        <v>8141</v>
      </c>
      <c r="B109" s="2">
        <v>44958</v>
      </c>
      <c r="C109" s="1" t="s">
        <v>8031</v>
      </c>
      <c r="D109">
        <v>60</v>
      </c>
      <c r="E109" s="1" t="s">
        <v>8013</v>
      </c>
      <c r="F109" s="1" t="s">
        <v>8032</v>
      </c>
      <c r="G109" s="1" t="s">
        <v>8048</v>
      </c>
      <c r="H109">
        <v>5</v>
      </c>
      <c r="I109">
        <v>9</v>
      </c>
      <c r="J109" s="1" t="s">
        <v>8016</v>
      </c>
      <c r="K109">
        <v>8</v>
      </c>
      <c r="L109">
        <v>6</v>
      </c>
      <c r="M109">
        <v>2</v>
      </c>
      <c r="N109" s="1" t="s">
        <v>8038</v>
      </c>
      <c r="O109" s="1" t="s">
        <v>8008</v>
      </c>
      <c r="P109">
        <v>0.97</v>
      </c>
      <c r="Q109">
        <v>1</v>
      </c>
      <c r="R109" t="str">
        <f t="shared" si="5"/>
        <v>ADULT</v>
      </c>
      <c r="S109" s="1" t="str">
        <f t="shared" si="6"/>
        <v>Feb</v>
      </c>
      <c r="T109" s="1">
        <f t="shared" si="7"/>
        <v>2023</v>
      </c>
      <c r="U109" s="1" t="str">
        <f t="shared" si="8"/>
        <v>High</v>
      </c>
      <c r="V109" s="1" t="str">
        <f t="shared" si="9"/>
        <v>Normal</v>
      </c>
    </row>
    <row r="110" spans="1:22" x14ac:dyDescent="0.2">
      <c r="A110" s="1" t="s">
        <v>8142</v>
      </c>
      <c r="B110" s="2">
        <v>44203</v>
      </c>
      <c r="C110" s="1" t="s">
        <v>8031</v>
      </c>
      <c r="D110">
        <v>62</v>
      </c>
      <c r="E110" s="1" t="s">
        <v>8013</v>
      </c>
      <c r="F110" s="1" t="s">
        <v>8022</v>
      </c>
      <c r="G110" s="1" t="s">
        <v>8005</v>
      </c>
      <c r="H110">
        <v>4</v>
      </c>
      <c r="I110">
        <v>6</v>
      </c>
      <c r="J110" s="1" t="s">
        <v>8016</v>
      </c>
      <c r="K110">
        <v>6</v>
      </c>
      <c r="L110">
        <v>2</v>
      </c>
      <c r="M110">
        <v>1</v>
      </c>
      <c r="N110" s="1" t="s">
        <v>8038</v>
      </c>
      <c r="O110" s="1" t="s">
        <v>8008</v>
      </c>
      <c r="P110">
        <v>0.67</v>
      </c>
      <c r="Q110">
        <v>1</v>
      </c>
      <c r="R110" t="str">
        <f t="shared" si="5"/>
        <v>ADULT</v>
      </c>
      <c r="S110" s="1" t="str">
        <f t="shared" si="6"/>
        <v>Jan</v>
      </c>
      <c r="T110" s="1">
        <f t="shared" si="7"/>
        <v>2021</v>
      </c>
      <c r="U110" s="1" t="str">
        <f t="shared" si="8"/>
        <v>Medium</v>
      </c>
      <c r="V110" s="1" t="str">
        <f t="shared" si="9"/>
        <v>Normal</v>
      </c>
    </row>
    <row r="111" spans="1:22" x14ac:dyDescent="0.2">
      <c r="A111" s="1" t="s">
        <v>8143</v>
      </c>
      <c r="B111" s="2">
        <v>44638</v>
      </c>
      <c r="C111" s="1" t="s">
        <v>8002</v>
      </c>
      <c r="D111">
        <v>56</v>
      </c>
      <c r="E111" s="1" t="s">
        <v>8003</v>
      </c>
      <c r="F111" s="1" t="s">
        <v>8004</v>
      </c>
      <c r="G111" s="1" t="s">
        <v>8026</v>
      </c>
      <c r="H111">
        <v>5</v>
      </c>
      <c r="I111">
        <v>7</v>
      </c>
      <c r="J111" s="1" t="s">
        <v>8027</v>
      </c>
      <c r="K111">
        <v>10</v>
      </c>
      <c r="L111">
        <v>2</v>
      </c>
      <c r="M111">
        <v>1</v>
      </c>
      <c r="N111" s="1" t="s">
        <v>8011</v>
      </c>
      <c r="O111" s="1" t="s">
        <v>8008</v>
      </c>
      <c r="P111">
        <v>0.62</v>
      </c>
      <c r="Q111">
        <v>1</v>
      </c>
      <c r="R111" t="str">
        <f t="shared" si="5"/>
        <v>ADULT</v>
      </c>
      <c r="S111" s="1" t="str">
        <f t="shared" si="6"/>
        <v>Mar</v>
      </c>
      <c r="T111" s="1">
        <f t="shared" si="7"/>
        <v>2022</v>
      </c>
      <c r="U111" s="1" t="str">
        <f t="shared" si="8"/>
        <v>Medium</v>
      </c>
      <c r="V111" s="1" t="str">
        <f t="shared" si="9"/>
        <v>Normal</v>
      </c>
    </row>
    <row r="112" spans="1:22" x14ac:dyDescent="0.2">
      <c r="A112" s="1" t="s">
        <v>8144</v>
      </c>
      <c r="B112" s="2">
        <v>44242</v>
      </c>
      <c r="C112" s="1" t="s">
        <v>8031</v>
      </c>
      <c r="D112">
        <v>25</v>
      </c>
      <c r="E112" s="1" t="s">
        <v>8013</v>
      </c>
      <c r="F112" s="1" t="s">
        <v>8022</v>
      </c>
      <c r="G112" s="1" t="s">
        <v>8062</v>
      </c>
      <c r="H112">
        <v>2</v>
      </c>
      <c r="I112">
        <v>7</v>
      </c>
      <c r="J112" s="1" t="s">
        <v>8006</v>
      </c>
      <c r="K112">
        <v>3</v>
      </c>
      <c r="L112">
        <v>2</v>
      </c>
      <c r="M112">
        <v>0</v>
      </c>
      <c r="N112" s="1" t="s">
        <v>8011</v>
      </c>
      <c r="O112" s="1" t="s">
        <v>8050</v>
      </c>
      <c r="P112">
        <v>0.18</v>
      </c>
      <c r="Q112">
        <v>1</v>
      </c>
      <c r="R112" t="str">
        <f t="shared" si="5"/>
        <v>YOUNG ADULT</v>
      </c>
      <c r="S112" s="1" t="str">
        <f t="shared" si="6"/>
        <v>Feb</v>
      </c>
      <c r="T112" s="1">
        <f t="shared" si="7"/>
        <v>2021</v>
      </c>
      <c r="U112" s="1" t="str">
        <f t="shared" si="8"/>
        <v>Low</v>
      </c>
      <c r="V112" s="1" t="str">
        <f t="shared" si="9"/>
        <v>Normal</v>
      </c>
    </row>
    <row r="113" spans="1:22" x14ac:dyDescent="0.2">
      <c r="A113" s="1" t="s">
        <v>8145</v>
      </c>
      <c r="B113" s="2">
        <v>44934</v>
      </c>
      <c r="C113" s="1" t="s">
        <v>8031</v>
      </c>
      <c r="D113">
        <v>57</v>
      </c>
      <c r="E113" s="1" t="s">
        <v>8003</v>
      </c>
      <c r="F113" s="1" t="s">
        <v>8022</v>
      </c>
      <c r="G113" s="1" t="s">
        <v>8005</v>
      </c>
      <c r="H113">
        <v>5</v>
      </c>
      <c r="I113">
        <v>6</v>
      </c>
      <c r="J113" s="1" t="s">
        <v>8016</v>
      </c>
      <c r="K113">
        <v>8</v>
      </c>
      <c r="L113">
        <v>4</v>
      </c>
      <c r="M113">
        <v>1</v>
      </c>
      <c r="N113" s="1" t="s">
        <v>8011</v>
      </c>
      <c r="O113" s="1" t="s">
        <v>8008</v>
      </c>
      <c r="P113">
        <v>0.71</v>
      </c>
      <c r="Q113">
        <v>0</v>
      </c>
      <c r="R113" t="str">
        <f t="shared" si="5"/>
        <v>ADULT</v>
      </c>
      <c r="S113" s="1" t="str">
        <f t="shared" si="6"/>
        <v>Jan</v>
      </c>
      <c r="T113" s="1">
        <f t="shared" si="7"/>
        <v>2023</v>
      </c>
      <c r="U113" s="1" t="str">
        <f t="shared" si="8"/>
        <v>High</v>
      </c>
      <c r="V113" s="1" t="str">
        <f t="shared" si="9"/>
        <v>Normal</v>
      </c>
    </row>
    <row r="114" spans="1:22" x14ac:dyDescent="0.2">
      <c r="A114" s="1" t="s">
        <v>8146</v>
      </c>
      <c r="B114" s="2">
        <v>45257</v>
      </c>
      <c r="C114" s="1" t="s">
        <v>8010</v>
      </c>
      <c r="D114">
        <v>59</v>
      </c>
      <c r="E114" s="1" t="s">
        <v>8003</v>
      </c>
      <c r="F114" s="1" t="s">
        <v>8014</v>
      </c>
      <c r="G114" s="1" t="s">
        <v>8015</v>
      </c>
      <c r="H114">
        <v>4</v>
      </c>
      <c r="I114">
        <v>5</v>
      </c>
      <c r="J114" s="1" t="s">
        <v>8016</v>
      </c>
      <c r="K114">
        <v>8</v>
      </c>
      <c r="L114">
        <v>2</v>
      </c>
      <c r="M114">
        <v>1</v>
      </c>
      <c r="N114" s="1" t="s">
        <v>8011</v>
      </c>
      <c r="O114" s="1" t="s">
        <v>8008</v>
      </c>
      <c r="P114">
        <v>0.55000000000000004</v>
      </c>
      <c r="Q114">
        <v>0</v>
      </c>
      <c r="R114" t="str">
        <f t="shared" si="5"/>
        <v>ADULT</v>
      </c>
      <c r="S114" s="1" t="str">
        <f t="shared" si="6"/>
        <v>Nov</v>
      </c>
      <c r="T114" s="1">
        <f t="shared" si="7"/>
        <v>2023</v>
      </c>
      <c r="U114" s="1" t="str">
        <f t="shared" si="8"/>
        <v>Medium</v>
      </c>
      <c r="V114" s="1" t="str">
        <f t="shared" si="9"/>
        <v>Normal</v>
      </c>
    </row>
    <row r="115" spans="1:22" x14ac:dyDescent="0.2">
      <c r="A115" s="1" t="s">
        <v>8147</v>
      </c>
      <c r="B115" s="2">
        <v>44914</v>
      </c>
      <c r="C115" s="1" t="s">
        <v>8031</v>
      </c>
      <c r="D115">
        <v>95</v>
      </c>
      <c r="E115" s="1" t="s">
        <v>8003</v>
      </c>
      <c r="F115" s="1" t="s">
        <v>8032</v>
      </c>
      <c r="G115" s="1" t="s">
        <v>8048</v>
      </c>
      <c r="H115">
        <v>7</v>
      </c>
      <c r="I115">
        <v>12</v>
      </c>
      <c r="J115" s="1" t="s">
        <v>8041</v>
      </c>
      <c r="K115">
        <v>12</v>
      </c>
      <c r="L115">
        <v>5</v>
      </c>
      <c r="M115">
        <v>4</v>
      </c>
      <c r="N115" s="1" t="s">
        <v>8007</v>
      </c>
      <c r="O115" s="1" t="s">
        <v>8017</v>
      </c>
      <c r="P115">
        <v>0.97</v>
      </c>
      <c r="Q115">
        <v>1</v>
      </c>
      <c r="R115" t="str">
        <f t="shared" si="5"/>
        <v>SENIOR</v>
      </c>
      <c r="S115" s="1" t="str">
        <f t="shared" si="6"/>
        <v>Dec</v>
      </c>
      <c r="T115" s="1">
        <f t="shared" si="7"/>
        <v>2022</v>
      </c>
      <c r="U115" s="1" t="str">
        <f t="shared" si="8"/>
        <v>High</v>
      </c>
      <c r="V115" s="1" t="str">
        <f t="shared" si="9"/>
        <v>Frequent</v>
      </c>
    </row>
    <row r="116" spans="1:22" x14ac:dyDescent="0.2">
      <c r="A116" s="1" t="s">
        <v>8148</v>
      </c>
      <c r="B116" s="2">
        <v>44442</v>
      </c>
      <c r="C116" s="1" t="s">
        <v>8010</v>
      </c>
      <c r="D116">
        <v>54</v>
      </c>
      <c r="E116" s="1" t="s">
        <v>8013</v>
      </c>
      <c r="F116" s="1" t="s">
        <v>8014</v>
      </c>
      <c r="G116" s="1" t="s">
        <v>8015</v>
      </c>
      <c r="H116">
        <v>4</v>
      </c>
      <c r="I116">
        <v>7</v>
      </c>
      <c r="J116" s="1" t="s">
        <v>8006</v>
      </c>
      <c r="K116">
        <v>6</v>
      </c>
      <c r="L116">
        <v>2</v>
      </c>
      <c r="M116">
        <v>1</v>
      </c>
      <c r="N116" s="1" t="s">
        <v>8038</v>
      </c>
      <c r="O116" s="1" t="s">
        <v>8008</v>
      </c>
      <c r="P116">
        <v>0.53</v>
      </c>
      <c r="Q116">
        <v>0</v>
      </c>
      <c r="R116" t="str">
        <f t="shared" si="5"/>
        <v>ADULT</v>
      </c>
      <c r="S116" s="1" t="str">
        <f t="shared" si="6"/>
        <v>Sep</v>
      </c>
      <c r="T116" s="1">
        <f t="shared" si="7"/>
        <v>2021</v>
      </c>
      <c r="U116" s="1" t="str">
        <f t="shared" si="8"/>
        <v>Medium</v>
      </c>
      <c r="V116" s="1" t="str">
        <f t="shared" si="9"/>
        <v>Normal</v>
      </c>
    </row>
    <row r="117" spans="1:22" x14ac:dyDescent="0.2">
      <c r="A117" s="1" t="s">
        <v>8149</v>
      </c>
      <c r="B117" s="2">
        <v>44585</v>
      </c>
      <c r="C117" s="1" t="s">
        <v>8031</v>
      </c>
      <c r="D117">
        <v>63</v>
      </c>
      <c r="E117" s="1" t="s">
        <v>8003</v>
      </c>
      <c r="F117" s="1" t="s">
        <v>8022</v>
      </c>
      <c r="G117" s="1" t="s">
        <v>8060</v>
      </c>
      <c r="H117">
        <v>4</v>
      </c>
      <c r="I117">
        <v>11</v>
      </c>
      <c r="J117" s="1" t="s">
        <v>8006</v>
      </c>
      <c r="K117">
        <v>8</v>
      </c>
      <c r="L117">
        <v>3</v>
      </c>
      <c r="M117">
        <v>1</v>
      </c>
      <c r="N117" s="1" t="s">
        <v>8011</v>
      </c>
      <c r="O117" s="1" t="s">
        <v>8008</v>
      </c>
      <c r="P117">
        <v>0.95</v>
      </c>
      <c r="Q117">
        <v>1</v>
      </c>
      <c r="R117" t="str">
        <f t="shared" si="5"/>
        <v>ADULT</v>
      </c>
      <c r="S117" s="1" t="str">
        <f t="shared" si="6"/>
        <v>Jan</v>
      </c>
      <c r="T117" s="1">
        <f t="shared" si="7"/>
        <v>2022</v>
      </c>
      <c r="U117" s="1" t="str">
        <f t="shared" si="8"/>
        <v>High</v>
      </c>
      <c r="V117" s="1" t="str">
        <f t="shared" si="9"/>
        <v>Normal</v>
      </c>
    </row>
    <row r="118" spans="1:22" x14ac:dyDescent="0.2">
      <c r="A118" s="1" t="s">
        <v>8150</v>
      </c>
      <c r="B118" s="2">
        <v>45266</v>
      </c>
      <c r="C118" s="1" t="s">
        <v>8031</v>
      </c>
      <c r="D118">
        <v>57</v>
      </c>
      <c r="E118" s="1" t="s">
        <v>8013</v>
      </c>
      <c r="F118" s="1" t="s">
        <v>8022</v>
      </c>
      <c r="G118" s="1" t="s">
        <v>8062</v>
      </c>
      <c r="H118">
        <v>4</v>
      </c>
      <c r="I118">
        <v>8</v>
      </c>
      <c r="J118" s="1" t="s">
        <v>8027</v>
      </c>
      <c r="K118">
        <v>7</v>
      </c>
      <c r="L118">
        <v>2</v>
      </c>
      <c r="M118">
        <v>1</v>
      </c>
      <c r="N118" s="1" t="s">
        <v>8011</v>
      </c>
      <c r="O118" s="1" t="s">
        <v>8008</v>
      </c>
      <c r="P118">
        <v>0.53</v>
      </c>
      <c r="Q118">
        <v>1</v>
      </c>
      <c r="R118" t="str">
        <f t="shared" si="5"/>
        <v>ADULT</v>
      </c>
      <c r="S118" s="1" t="str">
        <f t="shared" si="6"/>
        <v>Dec</v>
      </c>
      <c r="T118" s="1">
        <f t="shared" si="7"/>
        <v>2023</v>
      </c>
      <c r="U118" s="1" t="str">
        <f t="shared" si="8"/>
        <v>Medium</v>
      </c>
      <c r="V118" s="1" t="str">
        <f t="shared" si="9"/>
        <v>Normal</v>
      </c>
    </row>
    <row r="119" spans="1:22" x14ac:dyDescent="0.2">
      <c r="A119" s="1" t="s">
        <v>8151</v>
      </c>
      <c r="B119" s="2">
        <v>44442</v>
      </c>
      <c r="C119" s="1" t="s">
        <v>8010</v>
      </c>
      <c r="D119">
        <v>38</v>
      </c>
      <c r="E119" s="1" t="s">
        <v>8013</v>
      </c>
      <c r="F119" s="1" t="s">
        <v>8004</v>
      </c>
      <c r="G119" s="1" t="s">
        <v>8015</v>
      </c>
      <c r="H119">
        <v>3</v>
      </c>
      <c r="I119">
        <v>4</v>
      </c>
      <c r="J119" s="1" t="s">
        <v>8027</v>
      </c>
      <c r="K119">
        <v>6</v>
      </c>
      <c r="L119">
        <v>4</v>
      </c>
      <c r="M119">
        <v>1</v>
      </c>
      <c r="N119" s="1" t="s">
        <v>8038</v>
      </c>
      <c r="O119" s="1" t="s">
        <v>8008</v>
      </c>
      <c r="P119">
        <v>0.51</v>
      </c>
      <c r="Q119">
        <v>1</v>
      </c>
      <c r="R119" t="str">
        <f t="shared" si="5"/>
        <v>YOUNG ADULT</v>
      </c>
      <c r="S119" s="1" t="str">
        <f t="shared" si="6"/>
        <v>Sep</v>
      </c>
      <c r="T119" s="1">
        <f t="shared" si="7"/>
        <v>2021</v>
      </c>
      <c r="U119" s="1" t="str">
        <f t="shared" si="8"/>
        <v>Medium</v>
      </c>
      <c r="V119" s="1" t="str">
        <f t="shared" si="9"/>
        <v>Normal</v>
      </c>
    </row>
    <row r="120" spans="1:22" x14ac:dyDescent="0.2">
      <c r="A120" s="1" t="s">
        <v>8152</v>
      </c>
      <c r="B120" s="2">
        <v>44811</v>
      </c>
      <c r="C120" s="1" t="s">
        <v>8010</v>
      </c>
      <c r="D120">
        <v>77</v>
      </c>
      <c r="E120" s="1" t="s">
        <v>8013</v>
      </c>
      <c r="F120" s="1" t="s">
        <v>8014</v>
      </c>
      <c r="G120" s="1" t="s">
        <v>8015</v>
      </c>
      <c r="H120">
        <v>5</v>
      </c>
      <c r="I120">
        <v>6</v>
      </c>
      <c r="J120" s="1" t="s">
        <v>8041</v>
      </c>
      <c r="K120">
        <v>10</v>
      </c>
      <c r="L120">
        <v>5</v>
      </c>
      <c r="M120">
        <v>2</v>
      </c>
      <c r="N120" s="1" t="s">
        <v>8007</v>
      </c>
      <c r="O120" s="1" t="s">
        <v>8008</v>
      </c>
      <c r="P120">
        <v>0.97</v>
      </c>
      <c r="Q120">
        <v>1</v>
      </c>
      <c r="R120" t="str">
        <f t="shared" si="5"/>
        <v>SENIOR</v>
      </c>
      <c r="S120" s="1" t="str">
        <f t="shared" si="6"/>
        <v>Sep</v>
      </c>
      <c r="T120" s="1">
        <f t="shared" si="7"/>
        <v>2022</v>
      </c>
      <c r="U120" s="1" t="str">
        <f t="shared" si="8"/>
        <v>High</v>
      </c>
      <c r="V120" s="1" t="str">
        <f t="shared" si="9"/>
        <v>Normal</v>
      </c>
    </row>
    <row r="121" spans="1:22" x14ac:dyDescent="0.2">
      <c r="A121" s="1" t="s">
        <v>8153</v>
      </c>
      <c r="B121" s="2">
        <v>44635</v>
      </c>
      <c r="C121" s="1" t="s">
        <v>8002</v>
      </c>
      <c r="D121">
        <v>70</v>
      </c>
      <c r="E121" s="1" t="s">
        <v>8003</v>
      </c>
      <c r="F121" s="1" t="s">
        <v>8004</v>
      </c>
      <c r="G121" s="1" t="s">
        <v>8060</v>
      </c>
      <c r="H121">
        <v>5</v>
      </c>
      <c r="I121">
        <v>8</v>
      </c>
      <c r="J121" s="1" t="s">
        <v>8027</v>
      </c>
      <c r="K121">
        <v>8</v>
      </c>
      <c r="L121">
        <v>5</v>
      </c>
      <c r="M121">
        <v>1</v>
      </c>
      <c r="N121" s="1" t="s">
        <v>8007</v>
      </c>
      <c r="O121" s="1" t="s">
        <v>8008</v>
      </c>
      <c r="P121">
        <v>0.97</v>
      </c>
      <c r="Q121">
        <v>1</v>
      </c>
      <c r="R121" t="str">
        <f t="shared" si="5"/>
        <v>SENIOR</v>
      </c>
      <c r="S121" s="1" t="str">
        <f t="shared" si="6"/>
        <v>Mar</v>
      </c>
      <c r="T121" s="1">
        <f t="shared" si="7"/>
        <v>2022</v>
      </c>
      <c r="U121" s="1" t="str">
        <f t="shared" si="8"/>
        <v>High</v>
      </c>
      <c r="V121" s="1" t="str">
        <f t="shared" si="9"/>
        <v>Normal</v>
      </c>
    </row>
    <row r="122" spans="1:22" x14ac:dyDescent="0.2">
      <c r="A122" s="1" t="s">
        <v>8154</v>
      </c>
      <c r="B122" s="2">
        <v>45038</v>
      </c>
      <c r="C122" s="1" t="s">
        <v>8002</v>
      </c>
      <c r="D122">
        <v>71</v>
      </c>
      <c r="E122" s="1" t="s">
        <v>8013</v>
      </c>
      <c r="F122" s="1" t="s">
        <v>8004</v>
      </c>
      <c r="G122" s="1" t="s">
        <v>8015</v>
      </c>
      <c r="H122">
        <v>5</v>
      </c>
      <c r="I122">
        <v>5</v>
      </c>
      <c r="J122" s="1" t="s">
        <v>8016</v>
      </c>
      <c r="K122">
        <v>8</v>
      </c>
      <c r="L122">
        <v>7</v>
      </c>
      <c r="M122">
        <v>2</v>
      </c>
      <c r="N122" s="1" t="s">
        <v>8007</v>
      </c>
      <c r="O122" s="1" t="s">
        <v>8008</v>
      </c>
      <c r="P122">
        <v>0.97</v>
      </c>
      <c r="Q122">
        <v>1</v>
      </c>
      <c r="R122" t="str">
        <f t="shared" si="5"/>
        <v>SENIOR</v>
      </c>
      <c r="S122" s="1" t="str">
        <f t="shared" si="6"/>
        <v>Apr</v>
      </c>
      <c r="T122" s="1">
        <f t="shared" si="7"/>
        <v>2023</v>
      </c>
      <c r="U122" s="1" t="str">
        <f t="shared" si="8"/>
        <v>High</v>
      </c>
      <c r="V122" s="1" t="str">
        <f t="shared" si="9"/>
        <v>Normal</v>
      </c>
    </row>
    <row r="123" spans="1:22" x14ac:dyDescent="0.2">
      <c r="A123" s="1" t="s">
        <v>8155</v>
      </c>
      <c r="B123" s="2">
        <v>45146</v>
      </c>
      <c r="C123" s="1" t="s">
        <v>8019</v>
      </c>
      <c r="D123">
        <v>42</v>
      </c>
      <c r="E123" s="1" t="s">
        <v>8013</v>
      </c>
      <c r="F123" s="1" t="s">
        <v>8004</v>
      </c>
      <c r="G123" s="1" t="s">
        <v>8005</v>
      </c>
      <c r="H123">
        <v>3</v>
      </c>
      <c r="I123">
        <v>6</v>
      </c>
      <c r="J123" s="1" t="s">
        <v>8041</v>
      </c>
      <c r="K123">
        <v>6</v>
      </c>
      <c r="L123">
        <v>2</v>
      </c>
      <c r="M123">
        <v>2</v>
      </c>
      <c r="N123" s="1" t="s">
        <v>8011</v>
      </c>
      <c r="O123" s="1" t="s">
        <v>8008</v>
      </c>
      <c r="P123">
        <v>0.65</v>
      </c>
      <c r="Q123">
        <v>0</v>
      </c>
      <c r="R123" t="str">
        <f t="shared" si="5"/>
        <v>ADULT</v>
      </c>
      <c r="S123" s="1" t="str">
        <f t="shared" si="6"/>
        <v>Aug</v>
      </c>
      <c r="T123" s="1">
        <f t="shared" si="7"/>
        <v>2023</v>
      </c>
      <c r="U123" s="1" t="str">
        <f t="shared" si="8"/>
        <v>Medium</v>
      </c>
      <c r="V123" s="1" t="str">
        <f t="shared" si="9"/>
        <v>Normal</v>
      </c>
    </row>
    <row r="124" spans="1:22" x14ac:dyDescent="0.2">
      <c r="A124" s="1" t="s">
        <v>8156</v>
      </c>
      <c r="B124" s="2">
        <v>44570</v>
      </c>
      <c r="C124" s="1" t="s">
        <v>8031</v>
      </c>
      <c r="D124">
        <v>81</v>
      </c>
      <c r="E124" s="1" t="s">
        <v>8013</v>
      </c>
      <c r="F124" s="1" t="s">
        <v>8022</v>
      </c>
      <c r="G124" s="1" t="s">
        <v>8062</v>
      </c>
      <c r="H124">
        <v>5</v>
      </c>
      <c r="I124">
        <v>10</v>
      </c>
      <c r="J124" s="1" t="s">
        <v>8027</v>
      </c>
      <c r="K124">
        <v>8</v>
      </c>
      <c r="L124">
        <v>5</v>
      </c>
      <c r="M124">
        <v>2</v>
      </c>
      <c r="N124" s="1" t="s">
        <v>8007</v>
      </c>
      <c r="O124" s="1" t="s">
        <v>8008</v>
      </c>
      <c r="P124">
        <v>0.97</v>
      </c>
      <c r="Q124">
        <v>1</v>
      </c>
      <c r="R124" t="str">
        <f t="shared" si="5"/>
        <v>SENIOR</v>
      </c>
      <c r="S124" s="1" t="str">
        <f t="shared" si="6"/>
        <v>Jan</v>
      </c>
      <c r="T124" s="1">
        <f t="shared" si="7"/>
        <v>2022</v>
      </c>
      <c r="U124" s="1" t="str">
        <f t="shared" si="8"/>
        <v>High</v>
      </c>
      <c r="V124" s="1" t="str">
        <f t="shared" si="9"/>
        <v>Normal</v>
      </c>
    </row>
    <row r="125" spans="1:22" x14ac:dyDescent="0.2">
      <c r="A125" s="1" t="s">
        <v>8157</v>
      </c>
      <c r="B125" s="2">
        <v>44920</v>
      </c>
      <c r="C125" s="1" t="s">
        <v>8031</v>
      </c>
      <c r="D125">
        <v>34</v>
      </c>
      <c r="E125" s="1" t="s">
        <v>8013</v>
      </c>
      <c r="F125" s="1" t="s">
        <v>8037</v>
      </c>
      <c r="G125" s="1" t="s">
        <v>8062</v>
      </c>
      <c r="H125">
        <v>2</v>
      </c>
      <c r="I125">
        <v>7</v>
      </c>
      <c r="J125" s="1" t="s">
        <v>8016</v>
      </c>
      <c r="K125">
        <v>4</v>
      </c>
      <c r="L125">
        <v>4</v>
      </c>
      <c r="M125">
        <v>0</v>
      </c>
      <c r="N125" s="1" t="s">
        <v>8023</v>
      </c>
      <c r="O125" s="1" t="s">
        <v>8017</v>
      </c>
      <c r="P125">
        <v>0.39</v>
      </c>
      <c r="Q125">
        <v>0</v>
      </c>
      <c r="R125" t="str">
        <f t="shared" si="5"/>
        <v>YOUNG ADULT</v>
      </c>
      <c r="S125" s="1" t="str">
        <f t="shared" si="6"/>
        <v>Dec</v>
      </c>
      <c r="T125" s="1">
        <f t="shared" si="7"/>
        <v>2022</v>
      </c>
      <c r="U125" s="1" t="str">
        <f t="shared" si="8"/>
        <v>Medium</v>
      </c>
      <c r="V125" s="1" t="str">
        <f t="shared" si="9"/>
        <v>Normal</v>
      </c>
    </row>
    <row r="126" spans="1:22" x14ac:dyDescent="0.2">
      <c r="A126" s="1" t="s">
        <v>8158</v>
      </c>
      <c r="B126" s="2">
        <v>44798</v>
      </c>
      <c r="C126" s="1" t="s">
        <v>8019</v>
      </c>
      <c r="D126">
        <v>67</v>
      </c>
      <c r="E126" s="1" t="s">
        <v>8013</v>
      </c>
      <c r="F126" s="1" t="s">
        <v>8032</v>
      </c>
      <c r="G126" s="1" t="s">
        <v>8005</v>
      </c>
      <c r="H126">
        <v>4</v>
      </c>
      <c r="I126">
        <v>7</v>
      </c>
      <c r="J126" s="1" t="s">
        <v>8027</v>
      </c>
      <c r="K126">
        <v>7</v>
      </c>
      <c r="L126">
        <v>6</v>
      </c>
      <c r="M126">
        <v>2</v>
      </c>
      <c r="N126" s="1" t="s">
        <v>8007</v>
      </c>
      <c r="O126" s="1" t="s">
        <v>8008</v>
      </c>
      <c r="P126">
        <v>0.91</v>
      </c>
      <c r="Q126">
        <v>1</v>
      </c>
      <c r="R126" t="str">
        <f t="shared" si="5"/>
        <v>SENIOR</v>
      </c>
      <c r="S126" s="1" t="str">
        <f t="shared" si="6"/>
        <v>Aug</v>
      </c>
      <c r="T126" s="1">
        <f t="shared" si="7"/>
        <v>2022</v>
      </c>
      <c r="U126" s="1" t="str">
        <f t="shared" si="8"/>
        <v>High</v>
      </c>
      <c r="V126" s="1" t="str">
        <f t="shared" si="9"/>
        <v>Normal</v>
      </c>
    </row>
    <row r="127" spans="1:22" x14ac:dyDescent="0.2">
      <c r="A127" s="1" t="s">
        <v>8159</v>
      </c>
      <c r="B127" s="2">
        <v>44501</v>
      </c>
      <c r="C127" s="1" t="s">
        <v>8010</v>
      </c>
      <c r="D127">
        <v>95</v>
      </c>
      <c r="E127" s="1" t="s">
        <v>8003</v>
      </c>
      <c r="F127" s="1" t="s">
        <v>8014</v>
      </c>
      <c r="G127" s="1" t="s">
        <v>8005</v>
      </c>
      <c r="H127">
        <v>7</v>
      </c>
      <c r="I127">
        <v>10</v>
      </c>
      <c r="J127" s="1" t="s">
        <v>8016</v>
      </c>
      <c r="K127">
        <v>12</v>
      </c>
      <c r="L127">
        <v>7</v>
      </c>
      <c r="M127">
        <v>3</v>
      </c>
      <c r="N127" s="1" t="s">
        <v>8007</v>
      </c>
      <c r="O127" s="1" t="s">
        <v>8017</v>
      </c>
      <c r="P127">
        <v>0.97</v>
      </c>
      <c r="Q127">
        <v>1</v>
      </c>
      <c r="R127" t="str">
        <f t="shared" si="5"/>
        <v>SENIOR</v>
      </c>
      <c r="S127" s="1" t="str">
        <f t="shared" si="6"/>
        <v>Nov</v>
      </c>
      <c r="T127" s="1">
        <f t="shared" si="7"/>
        <v>2021</v>
      </c>
      <c r="U127" s="1" t="str">
        <f t="shared" si="8"/>
        <v>High</v>
      </c>
      <c r="V127" s="1" t="str">
        <f t="shared" si="9"/>
        <v>Frequent</v>
      </c>
    </row>
    <row r="128" spans="1:22" x14ac:dyDescent="0.2">
      <c r="A128" s="1" t="s">
        <v>8160</v>
      </c>
      <c r="B128" s="2">
        <v>44494</v>
      </c>
      <c r="C128" s="1" t="s">
        <v>8010</v>
      </c>
      <c r="D128">
        <v>41</v>
      </c>
      <c r="E128" s="1" t="s">
        <v>8003</v>
      </c>
      <c r="F128" s="1" t="s">
        <v>8014</v>
      </c>
      <c r="G128" s="1" t="s">
        <v>8044</v>
      </c>
      <c r="H128">
        <v>4</v>
      </c>
      <c r="I128">
        <v>7</v>
      </c>
      <c r="J128" s="1" t="s">
        <v>8027</v>
      </c>
      <c r="K128">
        <v>6</v>
      </c>
      <c r="L128">
        <v>5</v>
      </c>
      <c r="M128">
        <v>1</v>
      </c>
      <c r="N128" s="1" t="s">
        <v>8023</v>
      </c>
      <c r="O128" s="1" t="s">
        <v>8008</v>
      </c>
      <c r="P128">
        <v>0.83</v>
      </c>
      <c r="Q128">
        <v>1</v>
      </c>
      <c r="R128" t="str">
        <f t="shared" si="5"/>
        <v>ADULT</v>
      </c>
      <c r="S128" s="1" t="str">
        <f t="shared" si="6"/>
        <v>Oct</v>
      </c>
      <c r="T128" s="1">
        <f t="shared" si="7"/>
        <v>2021</v>
      </c>
      <c r="U128" s="1" t="str">
        <f t="shared" si="8"/>
        <v>High</v>
      </c>
      <c r="V128" s="1" t="str">
        <f t="shared" si="9"/>
        <v>Normal</v>
      </c>
    </row>
    <row r="129" spans="1:22" x14ac:dyDescent="0.2">
      <c r="A129" s="1" t="s">
        <v>8161</v>
      </c>
      <c r="B129" s="2">
        <v>44786</v>
      </c>
      <c r="C129" s="1" t="s">
        <v>8019</v>
      </c>
      <c r="D129">
        <v>48</v>
      </c>
      <c r="E129" s="1" t="s">
        <v>8003</v>
      </c>
      <c r="F129" s="1" t="s">
        <v>8032</v>
      </c>
      <c r="G129" s="1" t="s">
        <v>8015</v>
      </c>
      <c r="H129">
        <v>3</v>
      </c>
      <c r="I129">
        <v>5</v>
      </c>
      <c r="J129" s="1" t="s">
        <v>8006</v>
      </c>
      <c r="K129">
        <v>6</v>
      </c>
      <c r="L129">
        <v>2</v>
      </c>
      <c r="M129">
        <v>2</v>
      </c>
      <c r="N129" s="1" t="s">
        <v>8038</v>
      </c>
      <c r="O129" s="1" t="s">
        <v>8008</v>
      </c>
      <c r="P129">
        <v>0.63</v>
      </c>
      <c r="Q129">
        <v>1</v>
      </c>
      <c r="R129" t="str">
        <f t="shared" si="5"/>
        <v>ADULT</v>
      </c>
      <c r="S129" s="1" t="str">
        <f t="shared" si="6"/>
        <v>Aug</v>
      </c>
      <c r="T129" s="1">
        <f t="shared" si="7"/>
        <v>2022</v>
      </c>
      <c r="U129" s="1" t="str">
        <f t="shared" si="8"/>
        <v>Medium</v>
      </c>
      <c r="V129" s="1" t="str">
        <f t="shared" si="9"/>
        <v>Normal</v>
      </c>
    </row>
    <row r="130" spans="1:22" x14ac:dyDescent="0.2">
      <c r="A130" s="1" t="s">
        <v>8162</v>
      </c>
      <c r="B130" s="2">
        <v>44365</v>
      </c>
      <c r="C130" s="1" t="s">
        <v>8019</v>
      </c>
      <c r="D130">
        <v>59</v>
      </c>
      <c r="E130" s="1" t="s">
        <v>8003</v>
      </c>
      <c r="F130" s="1" t="s">
        <v>8022</v>
      </c>
      <c r="G130" s="1" t="s">
        <v>8029</v>
      </c>
      <c r="H130">
        <v>5</v>
      </c>
      <c r="I130">
        <v>6</v>
      </c>
      <c r="J130" s="1" t="s">
        <v>8027</v>
      </c>
      <c r="K130">
        <v>8</v>
      </c>
      <c r="L130">
        <v>2</v>
      </c>
      <c r="M130">
        <v>1</v>
      </c>
      <c r="N130" s="1" t="s">
        <v>8038</v>
      </c>
      <c r="O130" s="1" t="s">
        <v>8008</v>
      </c>
      <c r="P130">
        <v>0.66</v>
      </c>
      <c r="Q130">
        <v>0</v>
      </c>
      <c r="R130" t="str">
        <f t="shared" ref="R130:R193" si="10">IF(D130&lt;18,"CHILD",IF(D130&lt;40,"YOUNG ADULT",IF(D130&lt;65,"ADULT","SENIOR")))</f>
        <v>ADULT</v>
      </c>
      <c r="S130" s="1" t="str">
        <f t="shared" ref="S130:S193" si="11">TEXT(B130,"MMM")</f>
        <v>Jun</v>
      </c>
      <c r="T130" s="1">
        <f t="shared" ref="T130:T193" si="12">YEAR(B130)</f>
        <v>2021</v>
      </c>
      <c r="U130" s="1" t="str">
        <f t="shared" ref="U130:U193" si="13">IF(P130&lt;0.3,"Low",IF(P130&lt;0.7,"Medium","High"))</f>
        <v>Medium</v>
      </c>
      <c r="V130" s="1" t="str">
        <f t="shared" ref="V130:V193" si="14">IF(M130&gt;=3,"Frequent","Normal")</f>
        <v>Normal</v>
      </c>
    </row>
    <row r="131" spans="1:22" x14ac:dyDescent="0.2">
      <c r="A131" s="1" t="s">
        <v>8163</v>
      </c>
      <c r="B131" s="2">
        <v>45084</v>
      </c>
      <c r="C131" s="1" t="s">
        <v>8019</v>
      </c>
      <c r="D131">
        <v>49</v>
      </c>
      <c r="E131" s="1" t="s">
        <v>8003</v>
      </c>
      <c r="F131" s="1" t="s">
        <v>8032</v>
      </c>
      <c r="G131" s="1" t="s">
        <v>8005</v>
      </c>
      <c r="H131">
        <v>3</v>
      </c>
      <c r="I131">
        <v>8</v>
      </c>
      <c r="J131" s="1" t="s">
        <v>8016</v>
      </c>
      <c r="K131">
        <v>4</v>
      </c>
      <c r="L131">
        <v>2</v>
      </c>
      <c r="M131">
        <v>1</v>
      </c>
      <c r="N131" s="1" t="s">
        <v>8023</v>
      </c>
      <c r="O131" s="1" t="s">
        <v>8008</v>
      </c>
      <c r="P131">
        <v>0.45</v>
      </c>
      <c r="Q131">
        <v>0</v>
      </c>
      <c r="R131" t="str">
        <f t="shared" si="10"/>
        <v>ADULT</v>
      </c>
      <c r="S131" s="1" t="str">
        <f t="shared" si="11"/>
        <v>Jun</v>
      </c>
      <c r="T131" s="1">
        <f t="shared" si="12"/>
        <v>2023</v>
      </c>
      <c r="U131" s="1" t="str">
        <f t="shared" si="13"/>
        <v>Medium</v>
      </c>
      <c r="V131" s="1" t="str">
        <f t="shared" si="14"/>
        <v>Normal</v>
      </c>
    </row>
    <row r="132" spans="1:22" x14ac:dyDescent="0.2">
      <c r="A132" s="1" t="s">
        <v>8164</v>
      </c>
      <c r="B132" s="2">
        <v>44272</v>
      </c>
      <c r="C132" s="1" t="s">
        <v>8002</v>
      </c>
      <c r="D132">
        <v>31</v>
      </c>
      <c r="E132" s="1" t="s">
        <v>8003</v>
      </c>
      <c r="F132" s="1" t="s">
        <v>8022</v>
      </c>
      <c r="G132" s="1" t="s">
        <v>8005</v>
      </c>
      <c r="H132">
        <v>3</v>
      </c>
      <c r="I132">
        <v>5</v>
      </c>
      <c r="J132" s="1" t="s">
        <v>8006</v>
      </c>
      <c r="K132">
        <v>4</v>
      </c>
      <c r="L132">
        <v>2</v>
      </c>
      <c r="M132">
        <v>1</v>
      </c>
      <c r="N132" s="1" t="s">
        <v>8011</v>
      </c>
      <c r="O132" s="1" t="s">
        <v>8008</v>
      </c>
      <c r="P132">
        <v>0.37</v>
      </c>
      <c r="Q132">
        <v>1</v>
      </c>
      <c r="R132" t="str">
        <f t="shared" si="10"/>
        <v>YOUNG ADULT</v>
      </c>
      <c r="S132" s="1" t="str">
        <f t="shared" si="11"/>
        <v>Mar</v>
      </c>
      <c r="T132" s="1">
        <f t="shared" si="12"/>
        <v>2021</v>
      </c>
      <c r="U132" s="1" t="str">
        <f t="shared" si="13"/>
        <v>Medium</v>
      </c>
      <c r="V132" s="1" t="str">
        <f t="shared" si="14"/>
        <v>Normal</v>
      </c>
    </row>
    <row r="133" spans="1:22" x14ac:dyDescent="0.2">
      <c r="A133" s="1" t="s">
        <v>8165</v>
      </c>
      <c r="B133" s="2">
        <v>44300</v>
      </c>
      <c r="C133" s="1" t="s">
        <v>8002</v>
      </c>
      <c r="D133">
        <v>59</v>
      </c>
      <c r="E133" s="1" t="s">
        <v>8003</v>
      </c>
      <c r="F133" s="1" t="s">
        <v>8004</v>
      </c>
      <c r="G133" s="1" t="s">
        <v>8044</v>
      </c>
      <c r="H133">
        <v>4</v>
      </c>
      <c r="I133">
        <v>9</v>
      </c>
      <c r="J133" s="1" t="s">
        <v>8041</v>
      </c>
      <c r="K133">
        <v>7</v>
      </c>
      <c r="L133">
        <v>3</v>
      </c>
      <c r="M133">
        <v>2</v>
      </c>
      <c r="N133" s="1" t="s">
        <v>8038</v>
      </c>
      <c r="O133" s="1" t="s">
        <v>8008</v>
      </c>
      <c r="P133">
        <v>0.97</v>
      </c>
      <c r="Q133">
        <v>1</v>
      </c>
      <c r="R133" t="str">
        <f t="shared" si="10"/>
        <v>ADULT</v>
      </c>
      <c r="S133" s="1" t="str">
        <f t="shared" si="11"/>
        <v>Apr</v>
      </c>
      <c r="T133" s="1">
        <f t="shared" si="12"/>
        <v>2021</v>
      </c>
      <c r="U133" s="1" t="str">
        <f t="shared" si="13"/>
        <v>High</v>
      </c>
      <c r="V133" s="1" t="str">
        <f t="shared" si="14"/>
        <v>Normal</v>
      </c>
    </row>
    <row r="134" spans="1:22" x14ac:dyDescent="0.2">
      <c r="A134" s="1" t="s">
        <v>8166</v>
      </c>
      <c r="B134" s="2">
        <v>44571</v>
      </c>
      <c r="C134" s="1" t="s">
        <v>8031</v>
      </c>
      <c r="D134">
        <v>39</v>
      </c>
      <c r="E134" s="1" t="s">
        <v>8013</v>
      </c>
      <c r="F134" s="1" t="s">
        <v>8032</v>
      </c>
      <c r="G134" s="1" t="s">
        <v>8015</v>
      </c>
      <c r="H134">
        <v>3</v>
      </c>
      <c r="I134">
        <v>6</v>
      </c>
      <c r="J134" s="1" t="s">
        <v>8016</v>
      </c>
      <c r="K134">
        <v>6</v>
      </c>
      <c r="L134">
        <v>2</v>
      </c>
      <c r="M134">
        <v>1</v>
      </c>
      <c r="N134" s="1" t="s">
        <v>8011</v>
      </c>
      <c r="O134" s="1" t="s">
        <v>8008</v>
      </c>
      <c r="P134">
        <v>0.41</v>
      </c>
      <c r="Q134">
        <v>0</v>
      </c>
      <c r="R134" t="str">
        <f t="shared" si="10"/>
        <v>YOUNG ADULT</v>
      </c>
      <c r="S134" s="1" t="str">
        <f t="shared" si="11"/>
        <v>Jan</v>
      </c>
      <c r="T134" s="1">
        <f t="shared" si="12"/>
        <v>2022</v>
      </c>
      <c r="U134" s="1" t="str">
        <f t="shared" si="13"/>
        <v>Medium</v>
      </c>
      <c r="V134" s="1" t="str">
        <f t="shared" si="14"/>
        <v>Normal</v>
      </c>
    </row>
    <row r="135" spans="1:22" x14ac:dyDescent="0.2">
      <c r="A135" s="1" t="s">
        <v>8167</v>
      </c>
      <c r="B135" s="2">
        <v>44326</v>
      </c>
      <c r="C135" s="1" t="s">
        <v>8002</v>
      </c>
      <c r="D135">
        <v>66</v>
      </c>
      <c r="E135" s="1" t="s">
        <v>8003</v>
      </c>
      <c r="F135" s="1" t="s">
        <v>8014</v>
      </c>
      <c r="G135" s="1" t="s">
        <v>8020</v>
      </c>
      <c r="H135">
        <v>7</v>
      </c>
      <c r="I135">
        <v>12</v>
      </c>
      <c r="J135" s="1" t="s">
        <v>8027</v>
      </c>
      <c r="K135">
        <v>12</v>
      </c>
      <c r="L135">
        <v>5</v>
      </c>
      <c r="M135">
        <v>2</v>
      </c>
      <c r="N135" s="1" t="s">
        <v>8007</v>
      </c>
      <c r="O135" s="1" t="s">
        <v>8017</v>
      </c>
      <c r="P135">
        <v>0.97</v>
      </c>
      <c r="Q135">
        <v>1</v>
      </c>
      <c r="R135" t="str">
        <f t="shared" si="10"/>
        <v>SENIOR</v>
      </c>
      <c r="S135" s="1" t="str">
        <f t="shared" si="11"/>
        <v>May</v>
      </c>
      <c r="T135" s="1">
        <f t="shared" si="12"/>
        <v>2021</v>
      </c>
      <c r="U135" s="1" t="str">
        <f t="shared" si="13"/>
        <v>High</v>
      </c>
      <c r="V135" s="1" t="str">
        <f t="shared" si="14"/>
        <v>Normal</v>
      </c>
    </row>
    <row r="136" spans="1:22" x14ac:dyDescent="0.2">
      <c r="A136" s="1" t="s">
        <v>8168</v>
      </c>
      <c r="B136" s="2">
        <v>44717</v>
      </c>
      <c r="C136" s="1" t="s">
        <v>8019</v>
      </c>
      <c r="D136">
        <v>42</v>
      </c>
      <c r="E136" s="1" t="s">
        <v>8013</v>
      </c>
      <c r="F136" s="1" t="s">
        <v>8014</v>
      </c>
      <c r="G136" s="1" t="s">
        <v>8015</v>
      </c>
      <c r="H136">
        <v>4</v>
      </c>
      <c r="I136">
        <v>7</v>
      </c>
      <c r="J136" s="1" t="s">
        <v>8041</v>
      </c>
      <c r="K136">
        <v>8</v>
      </c>
      <c r="L136">
        <v>3</v>
      </c>
      <c r="M136">
        <v>1</v>
      </c>
      <c r="N136" s="1" t="s">
        <v>8038</v>
      </c>
      <c r="O136" s="1" t="s">
        <v>8008</v>
      </c>
      <c r="P136">
        <v>0.6</v>
      </c>
      <c r="Q136">
        <v>0</v>
      </c>
      <c r="R136" t="str">
        <f t="shared" si="10"/>
        <v>ADULT</v>
      </c>
      <c r="S136" s="1" t="str">
        <f t="shared" si="11"/>
        <v>Jun</v>
      </c>
      <c r="T136" s="1">
        <f t="shared" si="12"/>
        <v>2022</v>
      </c>
      <c r="U136" s="1" t="str">
        <f t="shared" si="13"/>
        <v>Medium</v>
      </c>
      <c r="V136" s="1" t="str">
        <f t="shared" si="14"/>
        <v>Normal</v>
      </c>
    </row>
    <row r="137" spans="1:22" x14ac:dyDescent="0.2">
      <c r="A137" s="1" t="s">
        <v>8169</v>
      </c>
      <c r="B137" s="2">
        <v>44634</v>
      </c>
      <c r="C137" s="1" t="s">
        <v>8002</v>
      </c>
      <c r="D137">
        <v>84</v>
      </c>
      <c r="E137" s="1" t="s">
        <v>8013</v>
      </c>
      <c r="F137" s="1" t="s">
        <v>8014</v>
      </c>
      <c r="G137" s="1" t="s">
        <v>8005</v>
      </c>
      <c r="H137">
        <v>6</v>
      </c>
      <c r="I137">
        <v>7</v>
      </c>
      <c r="J137" s="1" t="s">
        <v>8016</v>
      </c>
      <c r="K137">
        <v>12</v>
      </c>
      <c r="L137">
        <v>6</v>
      </c>
      <c r="M137">
        <v>2</v>
      </c>
      <c r="N137" s="1" t="s">
        <v>8007</v>
      </c>
      <c r="O137" s="1" t="s">
        <v>8017</v>
      </c>
      <c r="P137">
        <v>0.97</v>
      </c>
      <c r="Q137">
        <v>1</v>
      </c>
      <c r="R137" t="str">
        <f t="shared" si="10"/>
        <v>SENIOR</v>
      </c>
      <c r="S137" s="1" t="str">
        <f t="shared" si="11"/>
        <v>Mar</v>
      </c>
      <c r="T137" s="1">
        <f t="shared" si="12"/>
        <v>2022</v>
      </c>
      <c r="U137" s="1" t="str">
        <f t="shared" si="13"/>
        <v>High</v>
      </c>
      <c r="V137" s="1" t="str">
        <f t="shared" si="14"/>
        <v>Normal</v>
      </c>
    </row>
    <row r="138" spans="1:22" x14ac:dyDescent="0.2">
      <c r="A138" s="1" t="s">
        <v>8170</v>
      </c>
      <c r="B138" s="2">
        <v>44987</v>
      </c>
      <c r="C138" s="1" t="s">
        <v>8002</v>
      </c>
      <c r="D138">
        <v>44</v>
      </c>
      <c r="E138" s="1" t="s">
        <v>8013</v>
      </c>
      <c r="F138" s="1" t="s">
        <v>8022</v>
      </c>
      <c r="G138" s="1" t="s">
        <v>8044</v>
      </c>
      <c r="H138">
        <v>4</v>
      </c>
      <c r="I138">
        <v>9</v>
      </c>
      <c r="J138" s="1" t="s">
        <v>8016</v>
      </c>
      <c r="K138">
        <v>7</v>
      </c>
      <c r="L138">
        <v>2</v>
      </c>
      <c r="M138">
        <v>2</v>
      </c>
      <c r="N138" s="1" t="s">
        <v>8038</v>
      </c>
      <c r="O138" s="1" t="s">
        <v>8008</v>
      </c>
      <c r="P138">
        <v>0.96</v>
      </c>
      <c r="Q138">
        <v>1</v>
      </c>
      <c r="R138" t="str">
        <f t="shared" si="10"/>
        <v>ADULT</v>
      </c>
      <c r="S138" s="1" t="str">
        <f t="shared" si="11"/>
        <v>Mar</v>
      </c>
      <c r="T138" s="1">
        <f t="shared" si="12"/>
        <v>2023</v>
      </c>
      <c r="U138" s="1" t="str">
        <f t="shared" si="13"/>
        <v>High</v>
      </c>
      <c r="V138" s="1" t="str">
        <f t="shared" si="14"/>
        <v>Normal</v>
      </c>
    </row>
    <row r="139" spans="1:22" x14ac:dyDescent="0.2">
      <c r="A139" s="1" t="s">
        <v>8171</v>
      </c>
      <c r="B139" s="2">
        <v>45240</v>
      </c>
      <c r="C139" s="1" t="s">
        <v>8010</v>
      </c>
      <c r="D139">
        <v>52</v>
      </c>
      <c r="E139" s="1" t="s">
        <v>8013</v>
      </c>
      <c r="F139" s="1" t="s">
        <v>8004</v>
      </c>
      <c r="G139" s="1" t="s">
        <v>8005</v>
      </c>
      <c r="H139">
        <v>3</v>
      </c>
      <c r="I139">
        <v>7</v>
      </c>
      <c r="J139" s="1" t="s">
        <v>8016</v>
      </c>
      <c r="K139">
        <v>6</v>
      </c>
      <c r="L139">
        <v>2</v>
      </c>
      <c r="M139">
        <v>2</v>
      </c>
      <c r="N139" s="1" t="s">
        <v>8038</v>
      </c>
      <c r="O139" s="1" t="s">
        <v>8008</v>
      </c>
      <c r="P139">
        <v>0.68</v>
      </c>
      <c r="Q139">
        <v>0</v>
      </c>
      <c r="R139" t="str">
        <f t="shared" si="10"/>
        <v>ADULT</v>
      </c>
      <c r="S139" s="1" t="str">
        <f t="shared" si="11"/>
        <v>Nov</v>
      </c>
      <c r="T139" s="1">
        <f t="shared" si="12"/>
        <v>2023</v>
      </c>
      <c r="U139" s="1" t="str">
        <f t="shared" si="13"/>
        <v>Medium</v>
      </c>
      <c r="V139" s="1" t="str">
        <f t="shared" si="14"/>
        <v>Normal</v>
      </c>
    </row>
    <row r="140" spans="1:22" x14ac:dyDescent="0.2">
      <c r="A140" s="1" t="s">
        <v>8172</v>
      </c>
      <c r="B140" s="2">
        <v>45022</v>
      </c>
      <c r="C140" s="1" t="s">
        <v>8002</v>
      </c>
      <c r="D140">
        <v>71</v>
      </c>
      <c r="E140" s="1" t="s">
        <v>8003</v>
      </c>
      <c r="F140" s="1" t="s">
        <v>8022</v>
      </c>
      <c r="G140" s="1" t="s">
        <v>8020</v>
      </c>
      <c r="H140">
        <v>5</v>
      </c>
      <c r="I140">
        <v>10</v>
      </c>
      <c r="J140" s="1" t="s">
        <v>8016</v>
      </c>
      <c r="K140">
        <v>8</v>
      </c>
      <c r="L140">
        <v>4</v>
      </c>
      <c r="M140">
        <v>2</v>
      </c>
      <c r="N140" s="1" t="s">
        <v>8007</v>
      </c>
      <c r="O140" s="1" t="s">
        <v>8008</v>
      </c>
      <c r="P140">
        <v>0.97</v>
      </c>
      <c r="Q140">
        <v>1</v>
      </c>
      <c r="R140" t="str">
        <f t="shared" si="10"/>
        <v>SENIOR</v>
      </c>
      <c r="S140" s="1" t="str">
        <f t="shared" si="11"/>
        <v>Apr</v>
      </c>
      <c r="T140" s="1">
        <f t="shared" si="12"/>
        <v>2023</v>
      </c>
      <c r="U140" s="1" t="str">
        <f t="shared" si="13"/>
        <v>High</v>
      </c>
      <c r="V140" s="1" t="str">
        <f t="shared" si="14"/>
        <v>Normal</v>
      </c>
    </row>
    <row r="141" spans="1:22" x14ac:dyDescent="0.2">
      <c r="A141" s="1" t="s">
        <v>8173</v>
      </c>
      <c r="B141" s="2">
        <v>44393</v>
      </c>
      <c r="C141" s="1" t="s">
        <v>8019</v>
      </c>
      <c r="D141">
        <v>37</v>
      </c>
      <c r="E141" s="1" t="s">
        <v>8003</v>
      </c>
      <c r="F141" s="1" t="s">
        <v>8014</v>
      </c>
      <c r="G141" s="1" t="s">
        <v>8020</v>
      </c>
      <c r="H141">
        <v>2</v>
      </c>
      <c r="I141">
        <v>8</v>
      </c>
      <c r="J141" s="1" t="s">
        <v>8016</v>
      </c>
      <c r="K141">
        <v>4</v>
      </c>
      <c r="L141">
        <v>2</v>
      </c>
      <c r="M141">
        <v>0</v>
      </c>
      <c r="N141" s="1" t="s">
        <v>8023</v>
      </c>
      <c r="O141" s="1" t="s">
        <v>8017</v>
      </c>
      <c r="P141">
        <v>0.48</v>
      </c>
      <c r="Q141">
        <v>1</v>
      </c>
      <c r="R141" t="str">
        <f t="shared" si="10"/>
        <v>YOUNG ADULT</v>
      </c>
      <c r="S141" s="1" t="str">
        <f t="shared" si="11"/>
        <v>Jul</v>
      </c>
      <c r="T141" s="1">
        <f t="shared" si="12"/>
        <v>2021</v>
      </c>
      <c r="U141" s="1" t="str">
        <f t="shared" si="13"/>
        <v>Medium</v>
      </c>
      <c r="V141" s="1" t="str">
        <f t="shared" si="14"/>
        <v>Normal</v>
      </c>
    </row>
    <row r="142" spans="1:22" x14ac:dyDescent="0.2">
      <c r="A142" s="1" t="s">
        <v>8174</v>
      </c>
      <c r="B142" s="2">
        <v>45221</v>
      </c>
      <c r="C142" s="1" t="s">
        <v>8010</v>
      </c>
      <c r="D142">
        <v>61</v>
      </c>
      <c r="E142" s="1" t="s">
        <v>8003</v>
      </c>
      <c r="F142" s="1" t="s">
        <v>8037</v>
      </c>
      <c r="G142" s="1" t="s">
        <v>8015</v>
      </c>
      <c r="H142">
        <v>4</v>
      </c>
      <c r="I142">
        <v>5</v>
      </c>
      <c r="J142" s="1" t="s">
        <v>8027</v>
      </c>
      <c r="K142">
        <v>7</v>
      </c>
      <c r="L142">
        <v>2</v>
      </c>
      <c r="M142">
        <v>1</v>
      </c>
      <c r="N142" s="1" t="s">
        <v>8011</v>
      </c>
      <c r="O142" s="1" t="s">
        <v>8008</v>
      </c>
      <c r="P142">
        <v>0.59</v>
      </c>
      <c r="Q142">
        <v>0</v>
      </c>
      <c r="R142" t="str">
        <f t="shared" si="10"/>
        <v>ADULT</v>
      </c>
      <c r="S142" s="1" t="str">
        <f t="shared" si="11"/>
        <v>Oct</v>
      </c>
      <c r="T142" s="1">
        <f t="shared" si="12"/>
        <v>2023</v>
      </c>
      <c r="U142" s="1" t="str">
        <f t="shared" si="13"/>
        <v>Medium</v>
      </c>
      <c r="V142" s="1" t="str">
        <f t="shared" si="14"/>
        <v>Normal</v>
      </c>
    </row>
    <row r="143" spans="1:22" x14ac:dyDescent="0.2">
      <c r="A143" s="1" t="s">
        <v>8175</v>
      </c>
      <c r="B143" s="2">
        <v>44626</v>
      </c>
      <c r="C143" s="1" t="s">
        <v>8002</v>
      </c>
      <c r="D143">
        <v>80</v>
      </c>
      <c r="E143" s="1" t="s">
        <v>8003</v>
      </c>
      <c r="F143" s="1" t="s">
        <v>8004</v>
      </c>
      <c r="G143" s="1" t="s">
        <v>8005</v>
      </c>
      <c r="H143">
        <v>5</v>
      </c>
      <c r="I143">
        <v>6</v>
      </c>
      <c r="J143" s="1" t="s">
        <v>8016</v>
      </c>
      <c r="K143">
        <v>8</v>
      </c>
      <c r="L143">
        <v>5</v>
      </c>
      <c r="M143">
        <v>2</v>
      </c>
      <c r="N143" s="1" t="s">
        <v>8007</v>
      </c>
      <c r="O143" s="1" t="s">
        <v>8008</v>
      </c>
      <c r="P143">
        <v>0.97</v>
      </c>
      <c r="Q143">
        <v>1</v>
      </c>
      <c r="R143" t="str">
        <f t="shared" si="10"/>
        <v>SENIOR</v>
      </c>
      <c r="S143" s="1" t="str">
        <f t="shared" si="11"/>
        <v>Mar</v>
      </c>
      <c r="T143" s="1">
        <f t="shared" si="12"/>
        <v>2022</v>
      </c>
      <c r="U143" s="1" t="str">
        <f t="shared" si="13"/>
        <v>High</v>
      </c>
      <c r="V143" s="1" t="str">
        <f t="shared" si="14"/>
        <v>Normal</v>
      </c>
    </row>
    <row r="144" spans="1:22" x14ac:dyDescent="0.2">
      <c r="A144" s="1" t="s">
        <v>8176</v>
      </c>
      <c r="B144" s="2">
        <v>44716</v>
      </c>
      <c r="C144" s="1" t="s">
        <v>8019</v>
      </c>
      <c r="D144">
        <v>30</v>
      </c>
      <c r="E144" s="1" t="s">
        <v>8013</v>
      </c>
      <c r="F144" s="1" t="s">
        <v>8022</v>
      </c>
      <c r="G144" s="1" t="s">
        <v>8060</v>
      </c>
      <c r="H144">
        <v>2</v>
      </c>
      <c r="I144">
        <v>8</v>
      </c>
      <c r="J144" s="1" t="s">
        <v>8027</v>
      </c>
      <c r="K144">
        <v>3</v>
      </c>
      <c r="L144">
        <v>2</v>
      </c>
      <c r="M144">
        <v>0</v>
      </c>
      <c r="N144" s="1" t="s">
        <v>8038</v>
      </c>
      <c r="O144" s="1" t="s">
        <v>8177</v>
      </c>
      <c r="P144">
        <v>0.36</v>
      </c>
      <c r="Q144">
        <v>1</v>
      </c>
      <c r="R144" t="str">
        <f t="shared" si="10"/>
        <v>YOUNG ADULT</v>
      </c>
      <c r="S144" s="1" t="str">
        <f t="shared" si="11"/>
        <v>Jun</v>
      </c>
      <c r="T144" s="1">
        <f t="shared" si="12"/>
        <v>2022</v>
      </c>
      <c r="U144" s="1" t="str">
        <f t="shared" si="13"/>
        <v>Medium</v>
      </c>
      <c r="V144" s="1" t="str">
        <f t="shared" si="14"/>
        <v>Normal</v>
      </c>
    </row>
    <row r="145" spans="1:22" x14ac:dyDescent="0.2">
      <c r="A145" s="1" t="s">
        <v>8178</v>
      </c>
      <c r="B145" s="2">
        <v>44658</v>
      </c>
      <c r="C145" s="1" t="s">
        <v>8002</v>
      </c>
      <c r="D145">
        <v>61</v>
      </c>
      <c r="E145" s="1" t="s">
        <v>8013</v>
      </c>
      <c r="F145" s="1" t="s">
        <v>8032</v>
      </c>
      <c r="G145" s="1" t="s">
        <v>8020</v>
      </c>
      <c r="H145">
        <v>4</v>
      </c>
      <c r="I145">
        <v>10</v>
      </c>
      <c r="J145" s="1" t="s">
        <v>8016</v>
      </c>
      <c r="K145">
        <v>8</v>
      </c>
      <c r="L145">
        <v>3</v>
      </c>
      <c r="M145">
        <v>1</v>
      </c>
      <c r="N145" s="1" t="s">
        <v>8023</v>
      </c>
      <c r="O145" s="1" t="s">
        <v>8008</v>
      </c>
      <c r="P145">
        <v>0.97</v>
      </c>
      <c r="Q145">
        <v>0</v>
      </c>
      <c r="R145" t="str">
        <f t="shared" si="10"/>
        <v>ADULT</v>
      </c>
      <c r="S145" s="1" t="str">
        <f t="shared" si="11"/>
        <v>Apr</v>
      </c>
      <c r="T145" s="1">
        <f t="shared" si="12"/>
        <v>2022</v>
      </c>
      <c r="U145" s="1" t="str">
        <f t="shared" si="13"/>
        <v>High</v>
      </c>
      <c r="V145" s="1" t="str">
        <f t="shared" si="14"/>
        <v>Normal</v>
      </c>
    </row>
    <row r="146" spans="1:22" x14ac:dyDescent="0.2">
      <c r="A146" s="1" t="s">
        <v>8179</v>
      </c>
      <c r="B146" s="2">
        <v>44504</v>
      </c>
      <c r="C146" s="1" t="s">
        <v>8010</v>
      </c>
      <c r="D146">
        <v>62</v>
      </c>
      <c r="E146" s="1" t="s">
        <v>8003</v>
      </c>
      <c r="F146" s="1" t="s">
        <v>8037</v>
      </c>
      <c r="G146" s="1" t="s">
        <v>8029</v>
      </c>
      <c r="H146">
        <v>4</v>
      </c>
      <c r="I146">
        <v>5</v>
      </c>
      <c r="J146" s="1" t="s">
        <v>8016</v>
      </c>
      <c r="K146">
        <v>7</v>
      </c>
      <c r="L146">
        <v>3</v>
      </c>
      <c r="M146">
        <v>1</v>
      </c>
      <c r="N146" s="1" t="s">
        <v>8038</v>
      </c>
      <c r="O146" s="1" t="s">
        <v>8008</v>
      </c>
      <c r="P146">
        <v>0.63</v>
      </c>
      <c r="Q146">
        <v>0</v>
      </c>
      <c r="R146" t="str">
        <f t="shared" si="10"/>
        <v>ADULT</v>
      </c>
      <c r="S146" s="1" t="str">
        <f t="shared" si="11"/>
        <v>Nov</v>
      </c>
      <c r="T146" s="1">
        <f t="shared" si="12"/>
        <v>2021</v>
      </c>
      <c r="U146" s="1" t="str">
        <f t="shared" si="13"/>
        <v>Medium</v>
      </c>
      <c r="V146" s="1" t="str">
        <f t="shared" si="14"/>
        <v>Normal</v>
      </c>
    </row>
    <row r="147" spans="1:22" x14ac:dyDescent="0.2">
      <c r="A147" s="1" t="s">
        <v>8180</v>
      </c>
      <c r="B147" s="2">
        <v>45177</v>
      </c>
      <c r="C147" s="1" t="s">
        <v>8010</v>
      </c>
      <c r="D147">
        <v>71</v>
      </c>
      <c r="E147" s="1" t="s">
        <v>8003</v>
      </c>
      <c r="F147" s="1" t="s">
        <v>8032</v>
      </c>
      <c r="G147" s="1" t="s">
        <v>8015</v>
      </c>
      <c r="H147">
        <v>7</v>
      </c>
      <c r="I147">
        <v>8</v>
      </c>
      <c r="J147" s="1" t="s">
        <v>8006</v>
      </c>
      <c r="K147">
        <v>12</v>
      </c>
      <c r="L147">
        <v>6</v>
      </c>
      <c r="M147">
        <v>3</v>
      </c>
      <c r="N147" s="1" t="s">
        <v>8007</v>
      </c>
      <c r="O147" s="1" t="s">
        <v>8017</v>
      </c>
      <c r="P147">
        <v>0.97</v>
      </c>
      <c r="Q147">
        <v>1</v>
      </c>
      <c r="R147" t="str">
        <f t="shared" si="10"/>
        <v>SENIOR</v>
      </c>
      <c r="S147" s="1" t="str">
        <f t="shared" si="11"/>
        <v>Sep</v>
      </c>
      <c r="T147" s="1">
        <f t="shared" si="12"/>
        <v>2023</v>
      </c>
      <c r="U147" s="1" t="str">
        <f t="shared" si="13"/>
        <v>High</v>
      </c>
      <c r="V147" s="1" t="str">
        <f t="shared" si="14"/>
        <v>Frequent</v>
      </c>
    </row>
    <row r="148" spans="1:22" x14ac:dyDescent="0.2">
      <c r="A148" s="1" t="s">
        <v>8181</v>
      </c>
      <c r="B148" s="2">
        <v>44560</v>
      </c>
      <c r="C148" s="1" t="s">
        <v>8031</v>
      </c>
      <c r="D148">
        <v>36</v>
      </c>
      <c r="E148" s="1" t="s">
        <v>8003</v>
      </c>
      <c r="F148" s="1" t="s">
        <v>8022</v>
      </c>
      <c r="G148" s="1" t="s">
        <v>8035</v>
      </c>
      <c r="H148">
        <v>2</v>
      </c>
      <c r="I148">
        <v>11</v>
      </c>
      <c r="J148" s="1" t="s">
        <v>8027</v>
      </c>
      <c r="K148">
        <v>4</v>
      </c>
      <c r="L148">
        <v>2</v>
      </c>
      <c r="M148">
        <v>0</v>
      </c>
      <c r="N148" s="1" t="s">
        <v>8023</v>
      </c>
      <c r="O148" s="1" t="s">
        <v>8017</v>
      </c>
      <c r="P148">
        <v>0.52</v>
      </c>
      <c r="Q148">
        <v>1</v>
      </c>
      <c r="R148" t="str">
        <f t="shared" si="10"/>
        <v>YOUNG ADULT</v>
      </c>
      <c r="S148" s="1" t="str">
        <f t="shared" si="11"/>
        <v>Dec</v>
      </c>
      <c r="T148" s="1">
        <f t="shared" si="12"/>
        <v>2021</v>
      </c>
      <c r="U148" s="1" t="str">
        <f t="shared" si="13"/>
        <v>Medium</v>
      </c>
      <c r="V148" s="1" t="str">
        <f t="shared" si="14"/>
        <v>Normal</v>
      </c>
    </row>
    <row r="149" spans="1:22" x14ac:dyDescent="0.2">
      <c r="A149" s="1" t="s">
        <v>8182</v>
      </c>
      <c r="B149" s="2">
        <v>44830</v>
      </c>
      <c r="C149" s="1" t="s">
        <v>8010</v>
      </c>
      <c r="D149">
        <v>35</v>
      </c>
      <c r="E149" s="1" t="s">
        <v>8003</v>
      </c>
      <c r="F149" s="1" t="s">
        <v>8037</v>
      </c>
      <c r="G149" s="1" t="s">
        <v>8005</v>
      </c>
      <c r="H149">
        <v>2</v>
      </c>
      <c r="I149">
        <v>6</v>
      </c>
      <c r="J149" s="1" t="s">
        <v>8006</v>
      </c>
      <c r="K149">
        <v>5</v>
      </c>
      <c r="L149">
        <v>2</v>
      </c>
      <c r="M149">
        <v>0</v>
      </c>
      <c r="N149" s="1" t="s">
        <v>8011</v>
      </c>
      <c r="O149" s="1" t="s">
        <v>8008</v>
      </c>
      <c r="P149">
        <v>0.18</v>
      </c>
      <c r="Q149">
        <v>0</v>
      </c>
      <c r="R149" t="str">
        <f t="shared" si="10"/>
        <v>YOUNG ADULT</v>
      </c>
      <c r="S149" s="1" t="str">
        <f t="shared" si="11"/>
        <v>Sep</v>
      </c>
      <c r="T149" s="1">
        <f t="shared" si="12"/>
        <v>2022</v>
      </c>
      <c r="U149" s="1" t="str">
        <f t="shared" si="13"/>
        <v>Low</v>
      </c>
      <c r="V149" s="1" t="str">
        <f t="shared" si="14"/>
        <v>Normal</v>
      </c>
    </row>
    <row r="150" spans="1:22" x14ac:dyDescent="0.2">
      <c r="A150" s="1" t="s">
        <v>8183</v>
      </c>
      <c r="B150" s="2">
        <v>44459</v>
      </c>
      <c r="C150" s="1" t="s">
        <v>8010</v>
      </c>
      <c r="D150">
        <v>66</v>
      </c>
      <c r="E150" s="1" t="s">
        <v>8013</v>
      </c>
      <c r="F150" s="1" t="s">
        <v>8014</v>
      </c>
      <c r="G150" s="1" t="s">
        <v>8015</v>
      </c>
      <c r="H150">
        <v>6</v>
      </c>
      <c r="I150">
        <v>6</v>
      </c>
      <c r="J150" s="1" t="s">
        <v>8016</v>
      </c>
      <c r="K150">
        <v>13</v>
      </c>
      <c r="L150">
        <v>4</v>
      </c>
      <c r="M150">
        <v>2</v>
      </c>
      <c r="N150" s="1" t="s">
        <v>8007</v>
      </c>
      <c r="O150" s="1" t="s">
        <v>8017</v>
      </c>
      <c r="P150">
        <v>0.97</v>
      </c>
      <c r="Q150">
        <v>1</v>
      </c>
      <c r="R150" t="str">
        <f t="shared" si="10"/>
        <v>SENIOR</v>
      </c>
      <c r="S150" s="1" t="str">
        <f t="shared" si="11"/>
        <v>Sep</v>
      </c>
      <c r="T150" s="1">
        <f t="shared" si="12"/>
        <v>2021</v>
      </c>
      <c r="U150" s="1" t="str">
        <f t="shared" si="13"/>
        <v>High</v>
      </c>
      <c r="V150" s="1" t="str">
        <f t="shared" si="14"/>
        <v>Normal</v>
      </c>
    </row>
    <row r="151" spans="1:22" x14ac:dyDescent="0.2">
      <c r="A151" s="1" t="s">
        <v>8184</v>
      </c>
      <c r="B151" s="2">
        <v>45070</v>
      </c>
      <c r="C151" s="1" t="s">
        <v>8002</v>
      </c>
      <c r="D151">
        <v>63</v>
      </c>
      <c r="E151" s="1" t="s">
        <v>8003</v>
      </c>
      <c r="F151" s="1" t="s">
        <v>8022</v>
      </c>
      <c r="G151" s="1" t="s">
        <v>8020</v>
      </c>
      <c r="H151">
        <v>4</v>
      </c>
      <c r="I151">
        <v>10</v>
      </c>
      <c r="J151" s="1" t="s">
        <v>8016</v>
      </c>
      <c r="K151">
        <v>8</v>
      </c>
      <c r="L151">
        <v>3</v>
      </c>
      <c r="M151">
        <v>1</v>
      </c>
      <c r="N151" s="1" t="s">
        <v>8038</v>
      </c>
      <c r="O151" s="1" t="s">
        <v>8008</v>
      </c>
      <c r="P151">
        <v>0.95</v>
      </c>
      <c r="Q151">
        <v>1</v>
      </c>
      <c r="R151" t="str">
        <f t="shared" si="10"/>
        <v>ADULT</v>
      </c>
      <c r="S151" s="1" t="str">
        <f t="shared" si="11"/>
        <v>May</v>
      </c>
      <c r="T151" s="1">
        <f t="shared" si="12"/>
        <v>2023</v>
      </c>
      <c r="U151" s="1" t="str">
        <f t="shared" si="13"/>
        <v>High</v>
      </c>
      <c r="V151" s="1" t="str">
        <f t="shared" si="14"/>
        <v>Normal</v>
      </c>
    </row>
    <row r="152" spans="1:22" x14ac:dyDescent="0.2">
      <c r="A152" s="1" t="s">
        <v>8185</v>
      </c>
      <c r="B152" s="2">
        <v>45044</v>
      </c>
      <c r="C152" s="1" t="s">
        <v>8002</v>
      </c>
      <c r="D152">
        <v>62</v>
      </c>
      <c r="E152" s="1" t="s">
        <v>8013</v>
      </c>
      <c r="F152" s="1" t="s">
        <v>8037</v>
      </c>
      <c r="G152" s="1" t="s">
        <v>8029</v>
      </c>
      <c r="H152">
        <v>5</v>
      </c>
      <c r="I152">
        <v>5</v>
      </c>
      <c r="J152" s="1" t="s">
        <v>8016</v>
      </c>
      <c r="K152">
        <v>8</v>
      </c>
      <c r="L152">
        <v>2</v>
      </c>
      <c r="M152">
        <v>1</v>
      </c>
      <c r="N152" s="1" t="s">
        <v>8023</v>
      </c>
      <c r="O152" s="1" t="s">
        <v>8008</v>
      </c>
      <c r="P152">
        <v>0.8</v>
      </c>
      <c r="Q152">
        <v>1</v>
      </c>
      <c r="R152" t="str">
        <f t="shared" si="10"/>
        <v>ADULT</v>
      </c>
      <c r="S152" s="1" t="str">
        <f t="shared" si="11"/>
        <v>Apr</v>
      </c>
      <c r="T152" s="1">
        <f t="shared" si="12"/>
        <v>2023</v>
      </c>
      <c r="U152" s="1" t="str">
        <f t="shared" si="13"/>
        <v>High</v>
      </c>
      <c r="V152" s="1" t="str">
        <f t="shared" si="14"/>
        <v>Normal</v>
      </c>
    </row>
    <row r="153" spans="1:22" x14ac:dyDescent="0.2">
      <c r="A153" s="1" t="s">
        <v>8186</v>
      </c>
      <c r="B153" s="2">
        <v>44521</v>
      </c>
      <c r="C153" s="1" t="s">
        <v>8010</v>
      </c>
      <c r="D153">
        <v>63</v>
      </c>
      <c r="E153" s="1" t="s">
        <v>8003</v>
      </c>
      <c r="F153" s="1" t="s">
        <v>8032</v>
      </c>
      <c r="G153" s="1" t="s">
        <v>8015</v>
      </c>
      <c r="H153">
        <v>6</v>
      </c>
      <c r="I153">
        <v>5</v>
      </c>
      <c r="J153" s="1" t="s">
        <v>8006</v>
      </c>
      <c r="K153">
        <v>12</v>
      </c>
      <c r="L153">
        <v>3</v>
      </c>
      <c r="M153">
        <v>2</v>
      </c>
      <c r="N153" s="1" t="s">
        <v>8011</v>
      </c>
      <c r="O153" s="1" t="s">
        <v>8017</v>
      </c>
      <c r="P153">
        <v>0.97</v>
      </c>
      <c r="Q153">
        <v>1</v>
      </c>
      <c r="R153" t="str">
        <f t="shared" si="10"/>
        <v>ADULT</v>
      </c>
      <c r="S153" s="1" t="str">
        <f t="shared" si="11"/>
        <v>Nov</v>
      </c>
      <c r="T153" s="1">
        <f t="shared" si="12"/>
        <v>2021</v>
      </c>
      <c r="U153" s="1" t="str">
        <f t="shared" si="13"/>
        <v>High</v>
      </c>
      <c r="V153" s="1" t="str">
        <f t="shared" si="14"/>
        <v>Normal</v>
      </c>
    </row>
    <row r="154" spans="1:22" x14ac:dyDescent="0.2">
      <c r="A154" s="1" t="s">
        <v>8187</v>
      </c>
      <c r="B154" s="2">
        <v>44943</v>
      </c>
      <c r="C154" s="1" t="s">
        <v>8031</v>
      </c>
      <c r="D154">
        <v>46</v>
      </c>
      <c r="E154" s="1" t="s">
        <v>8003</v>
      </c>
      <c r="F154" s="1" t="s">
        <v>8004</v>
      </c>
      <c r="G154" s="1" t="s">
        <v>8067</v>
      </c>
      <c r="H154">
        <v>3</v>
      </c>
      <c r="I154">
        <v>6</v>
      </c>
      <c r="J154" s="1" t="s">
        <v>8016</v>
      </c>
      <c r="K154">
        <v>4</v>
      </c>
      <c r="L154">
        <v>2</v>
      </c>
      <c r="M154">
        <v>2</v>
      </c>
      <c r="N154" s="1" t="s">
        <v>8023</v>
      </c>
      <c r="O154" s="1" t="s">
        <v>8008</v>
      </c>
      <c r="P154">
        <v>0.71</v>
      </c>
      <c r="Q154">
        <v>1</v>
      </c>
      <c r="R154" t="str">
        <f t="shared" si="10"/>
        <v>ADULT</v>
      </c>
      <c r="S154" s="1" t="str">
        <f t="shared" si="11"/>
        <v>Jan</v>
      </c>
      <c r="T154" s="1">
        <f t="shared" si="12"/>
        <v>2023</v>
      </c>
      <c r="U154" s="1" t="str">
        <f t="shared" si="13"/>
        <v>High</v>
      </c>
      <c r="V154" s="1" t="str">
        <f t="shared" si="14"/>
        <v>Normal</v>
      </c>
    </row>
    <row r="155" spans="1:22" x14ac:dyDescent="0.2">
      <c r="A155" s="1" t="s">
        <v>8188</v>
      </c>
      <c r="B155" s="2">
        <v>44967</v>
      </c>
      <c r="C155" s="1" t="s">
        <v>8031</v>
      </c>
      <c r="D155">
        <v>61</v>
      </c>
      <c r="E155" s="1" t="s">
        <v>8013</v>
      </c>
      <c r="F155" s="1" t="s">
        <v>8032</v>
      </c>
      <c r="G155" s="1" t="s">
        <v>8035</v>
      </c>
      <c r="H155">
        <v>5</v>
      </c>
      <c r="I155">
        <v>10</v>
      </c>
      <c r="J155" s="1" t="s">
        <v>8041</v>
      </c>
      <c r="K155">
        <v>8</v>
      </c>
      <c r="L155">
        <v>4</v>
      </c>
      <c r="M155">
        <v>2</v>
      </c>
      <c r="N155" s="1" t="s">
        <v>8011</v>
      </c>
      <c r="O155" s="1" t="s">
        <v>8008</v>
      </c>
      <c r="P155">
        <v>0.97</v>
      </c>
      <c r="Q155">
        <v>1</v>
      </c>
      <c r="R155" t="str">
        <f t="shared" si="10"/>
        <v>ADULT</v>
      </c>
      <c r="S155" s="1" t="str">
        <f t="shared" si="11"/>
        <v>Feb</v>
      </c>
      <c r="T155" s="1">
        <f t="shared" si="12"/>
        <v>2023</v>
      </c>
      <c r="U155" s="1" t="str">
        <f t="shared" si="13"/>
        <v>High</v>
      </c>
      <c r="V155" s="1" t="str">
        <f t="shared" si="14"/>
        <v>Normal</v>
      </c>
    </row>
    <row r="156" spans="1:22" x14ac:dyDescent="0.2">
      <c r="A156" s="1" t="s">
        <v>8189</v>
      </c>
      <c r="B156" s="2">
        <v>44812</v>
      </c>
      <c r="C156" s="1" t="s">
        <v>8010</v>
      </c>
      <c r="D156">
        <v>62</v>
      </c>
      <c r="E156" s="1" t="s">
        <v>8013</v>
      </c>
      <c r="F156" s="1" t="s">
        <v>8014</v>
      </c>
      <c r="G156" s="1" t="s">
        <v>8015</v>
      </c>
      <c r="H156">
        <v>5</v>
      </c>
      <c r="I156">
        <v>5</v>
      </c>
      <c r="J156" s="1" t="s">
        <v>8006</v>
      </c>
      <c r="K156">
        <v>8</v>
      </c>
      <c r="L156">
        <v>4</v>
      </c>
      <c r="M156">
        <v>2</v>
      </c>
      <c r="N156" s="1" t="s">
        <v>8011</v>
      </c>
      <c r="O156" s="1" t="s">
        <v>8008</v>
      </c>
      <c r="P156">
        <v>0.97</v>
      </c>
      <c r="Q156">
        <v>1</v>
      </c>
      <c r="R156" t="str">
        <f t="shared" si="10"/>
        <v>ADULT</v>
      </c>
      <c r="S156" s="1" t="str">
        <f t="shared" si="11"/>
        <v>Sep</v>
      </c>
      <c r="T156" s="1">
        <f t="shared" si="12"/>
        <v>2022</v>
      </c>
      <c r="U156" s="1" t="str">
        <f t="shared" si="13"/>
        <v>High</v>
      </c>
      <c r="V156" s="1" t="str">
        <f t="shared" si="14"/>
        <v>Normal</v>
      </c>
    </row>
    <row r="157" spans="1:22" x14ac:dyDescent="0.2">
      <c r="A157" s="1" t="s">
        <v>8190</v>
      </c>
      <c r="B157" s="2">
        <v>44854</v>
      </c>
      <c r="C157" s="1" t="s">
        <v>8010</v>
      </c>
      <c r="D157">
        <v>45</v>
      </c>
      <c r="E157" s="1" t="s">
        <v>8013</v>
      </c>
      <c r="F157" s="1" t="s">
        <v>8014</v>
      </c>
      <c r="G157" s="1" t="s">
        <v>8029</v>
      </c>
      <c r="H157">
        <v>4</v>
      </c>
      <c r="I157">
        <v>7</v>
      </c>
      <c r="J157" s="1" t="s">
        <v>8016</v>
      </c>
      <c r="K157">
        <v>7</v>
      </c>
      <c r="L157">
        <v>2</v>
      </c>
      <c r="M157">
        <v>1</v>
      </c>
      <c r="N157" s="1" t="s">
        <v>8011</v>
      </c>
      <c r="O157" s="1" t="s">
        <v>8008</v>
      </c>
      <c r="P157">
        <v>0.44</v>
      </c>
      <c r="Q157">
        <v>0</v>
      </c>
      <c r="R157" t="str">
        <f t="shared" si="10"/>
        <v>ADULT</v>
      </c>
      <c r="S157" s="1" t="str">
        <f t="shared" si="11"/>
        <v>Oct</v>
      </c>
      <c r="T157" s="1">
        <f t="shared" si="12"/>
        <v>2022</v>
      </c>
      <c r="U157" s="1" t="str">
        <f t="shared" si="13"/>
        <v>Medium</v>
      </c>
      <c r="V157" s="1" t="str">
        <f t="shared" si="14"/>
        <v>Normal</v>
      </c>
    </row>
    <row r="158" spans="1:22" x14ac:dyDescent="0.2">
      <c r="A158" s="1" t="s">
        <v>8191</v>
      </c>
      <c r="B158" s="2">
        <v>44826</v>
      </c>
      <c r="C158" s="1" t="s">
        <v>8010</v>
      </c>
      <c r="D158">
        <v>89</v>
      </c>
      <c r="E158" s="1" t="s">
        <v>8013</v>
      </c>
      <c r="F158" s="1" t="s">
        <v>8022</v>
      </c>
      <c r="G158" s="1" t="s">
        <v>8044</v>
      </c>
      <c r="H158">
        <v>7</v>
      </c>
      <c r="I158">
        <v>9</v>
      </c>
      <c r="J158" s="1" t="s">
        <v>8006</v>
      </c>
      <c r="K158">
        <v>12</v>
      </c>
      <c r="L158">
        <v>6</v>
      </c>
      <c r="M158">
        <v>3</v>
      </c>
      <c r="N158" s="1" t="s">
        <v>8007</v>
      </c>
      <c r="O158" s="1" t="s">
        <v>8017</v>
      </c>
      <c r="P158">
        <v>0.97</v>
      </c>
      <c r="Q158">
        <v>1</v>
      </c>
      <c r="R158" t="str">
        <f t="shared" si="10"/>
        <v>SENIOR</v>
      </c>
      <c r="S158" s="1" t="str">
        <f t="shared" si="11"/>
        <v>Sep</v>
      </c>
      <c r="T158" s="1">
        <f t="shared" si="12"/>
        <v>2022</v>
      </c>
      <c r="U158" s="1" t="str">
        <f t="shared" si="13"/>
        <v>High</v>
      </c>
      <c r="V158" s="1" t="str">
        <f t="shared" si="14"/>
        <v>Frequent</v>
      </c>
    </row>
    <row r="159" spans="1:22" x14ac:dyDescent="0.2">
      <c r="A159" s="1" t="s">
        <v>8192</v>
      </c>
      <c r="B159" s="2">
        <v>44286</v>
      </c>
      <c r="C159" s="1" t="s">
        <v>8002</v>
      </c>
      <c r="D159">
        <v>66</v>
      </c>
      <c r="E159" s="1" t="s">
        <v>8003</v>
      </c>
      <c r="F159" s="1" t="s">
        <v>8037</v>
      </c>
      <c r="G159" s="1" t="s">
        <v>8020</v>
      </c>
      <c r="H159">
        <v>4</v>
      </c>
      <c r="I159">
        <v>13</v>
      </c>
      <c r="J159" s="1" t="s">
        <v>8016</v>
      </c>
      <c r="K159">
        <v>6</v>
      </c>
      <c r="L159">
        <v>4</v>
      </c>
      <c r="M159">
        <v>1</v>
      </c>
      <c r="N159" s="1" t="s">
        <v>8007</v>
      </c>
      <c r="O159" s="1" t="s">
        <v>8008</v>
      </c>
      <c r="P159">
        <v>0.9</v>
      </c>
      <c r="Q159">
        <v>1</v>
      </c>
      <c r="R159" t="str">
        <f t="shared" si="10"/>
        <v>SENIOR</v>
      </c>
      <c r="S159" s="1" t="str">
        <f t="shared" si="11"/>
        <v>Mar</v>
      </c>
      <c r="T159" s="1">
        <f t="shared" si="12"/>
        <v>2021</v>
      </c>
      <c r="U159" s="1" t="str">
        <f t="shared" si="13"/>
        <v>High</v>
      </c>
      <c r="V159" s="1" t="str">
        <f t="shared" si="14"/>
        <v>Normal</v>
      </c>
    </row>
    <row r="160" spans="1:22" x14ac:dyDescent="0.2">
      <c r="A160" s="1" t="s">
        <v>8193</v>
      </c>
      <c r="B160" s="2">
        <v>44930</v>
      </c>
      <c r="C160" s="1" t="s">
        <v>8031</v>
      </c>
      <c r="D160">
        <v>37</v>
      </c>
      <c r="E160" s="1" t="s">
        <v>8003</v>
      </c>
      <c r="F160" s="1" t="s">
        <v>8022</v>
      </c>
      <c r="G160" s="1" t="s">
        <v>8062</v>
      </c>
      <c r="H160">
        <v>3</v>
      </c>
      <c r="I160">
        <v>7</v>
      </c>
      <c r="J160" s="1" t="s">
        <v>8027</v>
      </c>
      <c r="K160">
        <v>4</v>
      </c>
      <c r="L160">
        <v>2</v>
      </c>
      <c r="M160">
        <v>2</v>
      </c>
      <c r="N160" s="1" t="s">
        <v>8011</v>
      </c>
      <c r="O160" s="1" t="s">
        <v>8008</v>
      </c>
      <c r="P160">
        <v>0.63</v>
      </c>
      <c r="Q160">
        <v>1</v>
      </c>
      <c r="R160" t="str">
        <f t="shared" si="10"/>
        <v>YOUNG ADULT</v>
      </c>
      <c r="S160" s="1" t="str">
        <f t="shared" si="11"/>
        <v>Jan</v>
      </c>
      <c r="T160" s="1">
        <f t="shared" si="12"/>
        <v>2023</v>
      </c>
      <c r="U160" s="1" t="str">
        <f t="shared" si="13"/>
        <v>Medium</v>
      </c>
      <c r="V160" s="1" t="str">
        <f t="shared" si="14"/>
        <v>Normal</v>
      </c>
    </row>
    <row r="161" spans="1:22" x14ac:dyDescent="0.2">
      <c r="A161" s="1" t="s">
        <v>8194</v>
      </c>
      <c r="B161" s="2">
        <v>44711</v>
      </c>
      <c r="C161" s="1" t="s">
        <v>8002</v>
      </c>
      <c r="D161">
        <v>69</v>
      </c>
      <c r="E161" s="1" t="s">
        <v>8013</v>
      </c>
      <c r="F161" s="1" t="s">
        <v>8014</v>
      </c>
      <c r="G161" s="1" t="s">
        <v>8044</v>
      </c>
      <c r="H161">
        <v>5</v>
      </c>
      <c r="I161">
        <v>9</v>
      </c>
      <c r="J161" s="1" t="s">
        <v>8027</v>
      </c>
      <c r="K161">
        <v>8</v>
      </c>
      <c r="L161">
        <v>6</v>
      </c>
      <c r="M161">
        <v>2</v>
      </c>
      <c r="N161" s="1" t="s">
        <v>8007</v>
      </c>
      <c r="O161" s="1" t="s">
        <v>8008</v>
      </c>
      <c r="P161">
        <v>0.97</v>
      </c>
      <c r="Q161">
        <v>1</v>
      </c>
      <c r="R161" t="str">
        <f t="shared" si="10"/>
        <v>SENIOR</v>
      </c>
      <c r="S161" s="1" t="str">
        <f t="shared" si="11"/>
        <v>May</v>
      </c>
      <c r="T161" s="1">
        <f t="shared" si="12"/>
        <v>2022</v>
      </c>
      <c r="U161" s="1" t="str">
        <f t="shared" si="13"/>
        <v>High</v>
      </c>
      <c r="V161" s="1" t="str">
        <f t="shared" si="14"/>
        <v>Normal</v>
      </c>
    </row>
    <row r="162" spans="1:22" x14ac:dyDescent="0.2">
      <c r="A162" s="1" t="s">
        <v>8195</v>
      </c>
      <c r="B162" s="2">
        <v>44677</v>
      </c>
      <c r="C162" s="1" t="s">
        <v>8002</v>
      </c>
      <c r="D162">
        <v>41</v>
      </c>
      <c r="E162" s="1" t="s">
        <v>8013</v>
      </c>
      <c r="F162" s="1" t="s">
        <v>8032</v>
      </c>
      <c r="G162" s="1" t="s">
        <v>8029</v>
      </c>
      <c r="H162">
        <v>3</v>
      </c>
      <c r="I162">
        <v>6</v>
      </c>
      <c r="J162" s="1" t="s">
        <v>8016</v>
      </c>
      <c r="K162">
        <v>8</v>
      </c>
      <c r="L162">
        <v>2</v>
      </c>
      <c r="M162">
        <v>1</v>
      </c>
      <c r="N162" s="1" t="s">
        <v>8011</v>
      </c>
      <c r="O162" s="1" t="s">
        <v>8008</v>
      </c>
      <c r="P162">
        <v>0.43</v>
      </c>
      <c r="Q162">
        <v>0</v>
      </c>
      <c r="R162" t="str">
        <f t="shared" si="10"/>
        <v>ADULT</v>
      </c>
      <c r="S162" s="1" t="str">
        <f t="shared" si="11"/>
        <v>Apr</v>
      </c>
      <c r="T162" s="1">
        <f t="shared" si="12"/>
        <v>2022</v>
      </c>
      <c r="U162" s="1" t="str">
        <f t="shared" si="13"/>
        <v>Medium</v>
      </c>
      <c r="V162" s="1" t="str">
        <f t="shared" si="14"/>
        <v>Normal</v>
      </c>
    </row>
    <row r="163" spans="1:22" x14ac:dyDescent="0.2">
      <c r="A163" s="1" t="s">
        <v>8196</v>
      </c>
      <c r="B163" s="2">
        <v>45138</v>
      </c>
      <c r="C163" s="1" t="s">
        <v>8019</v>
      </c>
      <c r="D163">
        <v>71</v>
      </c>
      <c r="E163" s="1" t="s">
        <v>8013</v>
      </c>
      <c r="F163" s="1" t="s">
        <v>8022</v>
      </c>
      <c r="G163" s="1" t="s">
        <v>8015</v>
      </c>
      <c r="H163">
        <v>5</v>
      </c>
      <c r="I163">
        <v>6</v>
      </c>
      <c r="J163" s="1" t="s">
        <v>8016</v>
      </c>
      <c r="K163">
        <v>8</v>
      </c>
      <c r="L163">
        <v>5</v>
      </c>
      <c r="M163">
        <v>3</v>
      </c>
      <c r="N163" s="1" t="s">
        <v>8007</v>
      </c>
      <c r="O163" s="1" t="s">
        <v>8008</v>
      </c>
      <c r="P163">
        <v>0.97</v>
      </c>
      <c r="Q163">
        <v>1</v>
      </c>
      <c r="R163" t="str">
        <f t="shared" si="10"/>
        <v>SENIOR</v>
      </c>
      <c r="S163" s="1" t="str">
        <f t="shared" si="11"/>
        <v>Jul</v>
      </c>
      <c r="T163" s="1">
        <f t="shared" si="12"/>
        <v>2023</v>
      </c>
      <c r="U163" s="1" t="str">
        <f t="shared" si="13"/>
        <v>High</v>
      </c>
      <c r="V163" s="1" t="str">
        <f t="shared" si="14"/>
        <v>Frequent</v>
      </c>
    </row>
    <row r="164" spans="1:22" x14ac:dyDescent="0.2">
      <c r="A164" s="1" t="s">
        <v>8197</v>
      </c>
      <c r="B164" s="2">
        <v>44222</v>
      </c>
      <c r="C164" s="1" t="s">
        <v>8031</v>
      </c>
      <c r="D164">
        <v>77</v>
      </c>
      <c r="E164" s="1" t="s">
        <v>8003</v>
      </c>
      <c r="F164" s="1" t="s">
        <v>8022</v>
      </c>
      <c r="G164" s="1" t="s">
        <v>8048</v>
      </c>
      <c r="H164">
        <v>5</v>
      </c>
      <c r="I164">
        <v>9</v>
      </c>
      <c r="J164" s="1" t="s">
        <v>8016</v>
      </c>
      <c r="K164">
        <v>8</v>
      </c>
      <c r="L164">
        <v>5</v>
      </c>
      <c r="M164">
        <v>2</v>
      </c>
      <c r="N164" s="1" t="s">
        <v>8007</v>
      </c>
      <c r="O164" s="1" t="s">
        <v>8008</v>
      </c>
      <c r="P164">
        <v>0.97</v>
      </c>
      <c r="Q164">
        <v>1</v>
      </c>
      <c r="R164" t="str">
        <f t="shared" si="10"/>
        <v>SENIOR</v>
      </c>
      <c r="S164" s="1" t="str">
        <f t="shared" si="11"/>
        <v>Jan</v>
      </c>
      <c r="T164" s="1">
        <f t="shared" si="12"/>
        <v>2021</v>
      </c>
      <c r="U164" s="1" t="str">
        <f t="shared" si="13"/>
        <v>High</v>
      </c>
      <c r="V164" s="1" t="str">
        <f t="shared" si="14"/>
        <v>Normal</v>
      </c>
    </row>
    <row r="165" spans="1:22" x14ac:dyDescent="0.2">
      <c r="A165" s="1" t="s">
        <v>8198</v>
      </c>
      <c r="B165" s="2">
        <v>44472</v>
      </c>
      <c r="C165" s="1" t="s">
        <v>8010</v>
      </c>
      <c r="D165">
        <v>44</v>
      </c>
      <c r="E165" s="1" t="s">
        <v>8013</v>
      </c>
      <c r="F165" s="1" t="s">
        <v>8037</v>
      </c>
      <c r="G165" s="1" t="s">
        <v>8029</v>
      </c>
      <c r="H165">
        <v>4</v>
      </c>
      <c r="I165">
        <v>6</v>
      </c>
      <c r="J165" s="1" t="s">
        <v>8027</v>
      </c>
      <c r="K165">
        <v>9</v>
      </c>
      <c r="L165">
        <v>2</v>
      </c>
      <c r="M165">
        <v>1</v>
      </c>
      <c r="N165" s="1" t="s">
        <v>8011</v>
      </c>
      <c r="O165" s="1" t="s">
        <v>8008</v>
      </c>
      <c r="P165">
        <v>0.5</v>
      </c>
      <c r="Q165">
        <v>1</v>
      </c>
      <c r="R165" t="str">
        <f t="shared" si="10"/>
        <v>ADULT</v>
      </c>
      <c r="S165" s="1" t="str">
        <f t="shared" si="11"/>
        <v>Oct</v>
      </c>
      <c r="T165" s="1">
        <f t="shared" si="12"/>
        <v>2021</v>
      </c>
      <c r="U165" s="1" t="str">
        <f t="shared" si="13"/>
        <v>Medium</v>
      </c>
      <c r="V165" s="1" t="str">
        <f t="shared" si="14"/>
        <v>Normal</v>
      </c>
    </row>
    <row r="166" spans="1:22" x14ac:dyDescent="0.2">
      <c r="A166" s="1" t="s">
        <v>8199</v>
      </c>
      <c r="B166" s="2">
        <v>44329</v>
      </c>
      <c r="C166" s="1" t="s">
        <v>8002</v>
      </c>
      <c r="D166">
        <v>74</v>
      </c>
      <c r="E166" s="1" t="s">
        <v>8003</v>
      </c>
      <c r="F166" s="1" t="s">
        <v>8004</v>
      </c>
      <c r="G166" s="1" t="s">
        <v>8029</v>
      </c>
      <c r="H166">
        <v>5</v>
      </c>
      <c r="I166">
        <v>7</v>
      </c>
      <c r="J166" s="1" t="s">
        <v>8016</v>
      </c>
      <c r="K166">
        <v>8</v>
      </c>
      <c r="L166">
        <v>6</v>
      </c>
      <c r="M166">
        <v>2</v>
      </c>
      <c r="N166" s="1" t="s">
        <v>8007</v>
      </c>
      <c r="O166" s="1" t="s">
        <v>8008</v>
      </c>
      <c r="P166">
        <v>0.97</v>
      </c>
      <c r="Q166">
        <v>1</v>
      </c>
      <c r="R166" t="str">
        <f t="shared" si="10"/>
        <v>SENIOR</v>
      </c>
      <c r="S166" s="1" t="str">
        <f t="shared" si="11"/>
        <v>May</v>
      </c>
      <c r="T166" s="1">
        <f t="shared" si="12"/>
        <v>2021</v>
      </c>
      <c r="U166" s="1" t="str">
        <f t="shared" si="13"/>
        <v>High</v>
      </c>
      <c r="V166" s="1" t="str">
        <f t="shared" si="14"/>
        <v>Normal</v>
      </c>
    </row>
    <row r="167" spans="1:22" x14ac:dyDescent="0.2">
      <c r="A167" s="1" t="s">
        <v>8200</v>
      </c>
      <c r="B167" s="2">
        <v>44235</v>
      </c>
      <c r="C167" s="1" t="s">
        <v>8031</v>
      </c>
      <c r="D167">
        <v>65</v>
      </c>
      <c r="E167" s="1" t="s">
        <v>8013</v>
      </c>
      <c r="F167" s="1" t="s">
        <v>8014</v>
      </c>
      <c r="G167" s="1" t="s">
        <v>8060</v>
      </c>
      <c r="H167">
        <v>4</v>
      </c>
      <c r="I167">
        <v>10</v>
      </c>
      <c r="J167" s="1" t="s">
        <v>8027</v>
      </c>
      <c r="K167">
        <v>7</v>
      </c>
      <c r="L167">
        <v>3</v>
      </c>
      <c r="M167">
        <v>1</v>
      </c>
      <c r="N167" s="1" t="s">
        <v>8038</v>
      </c>
      <c r="O167" s="1" t="s">
        <v>8008</v>
      </c>
      <c r="P167">
        <v>0.93</v>
      </c>
      <c r="Q167">
        <v>1</v>
      </c>
      <c r="R167" t="str">
        <f t="shared" si="10"/>
        <v>SENIOR</v>
      </c>
      <c r="S167" s="1" t="str">
        <f t="shared" si="11"/>
        <v>Feb</v>
      </c>
      <c r="T167" s="1">
        <f t="shared" si="12"/>
        <v>2021</v>
      </c>
      <c r="U167" s="1" t="str">
        <f t="shared" si="13"/>
        <v>High</v>
      </c>
      <c r="V167" s="1" t="str">
        <f t="shared" si="14"/>
        <v>Normal</v>
      </c>
    </row>
    <row r="168" spans="1:22" x14ac:dyDescent="0.2">
      <c r="A168" s="1" t="s">
        <v>8201</v>
      </c>
      <c r="B168" s="2">
        <v>44498</v>
      </c>
      <c r="C168" s="1" t="s">
        <v>8010</v>
      </c>
      <c r="D168">
        <v>71</v>
      </c>
      <c r="E168" s="1" t="s">
        <v>8013</v>
      </c>
      <c r="F168" s="1" t="s">
        <v>8032</v>
      </c>
      <c r="G168" s="1" t="s">
        <v>8005</v>
      </c>
      <c r="H168">
        <v>7</v>
      </c>
      <c r="I168">
        <v>8</v>
      </c>
      <c r="J168" s="1" t="s">
        <v>8016</v>
      </c>
      <c r="K168">
        <v>10</v>
      </c>
      <c r="L168">
        <v>5</v>
      </c>
      <c r="M168">
        <v>3</v>
      </c>
      <c r="N168" s="1" t="s">
        <v>8007</v>
      </c>
      <c r="O168" s="1" t="s">
        <v>8017</v>
      </c>
      <c r="P168">
        <v>0.97</v>
      </c>
      <c r="Q168">
        <v>1</v>
      </c>
      <c r="R168" t="str">
        <f t="shared" si="10"/>
        <v>SENIOR</v>
      </c>
      <c r="S168" s="1" t="str">
        <f t="shared" si="11"/>
        <v>Oct</v>
      </c>
      <c r="T168" s="1">
        <f t="shared" si="12"/>
        <v>2021</v>
      </c>
      <c r="U168" s="1" t="str">
        <f t="shared" si="13"/>
        <v>High</v>
      </c>
      <c r="V168" s="1" t="str">
        <f t="shared" si="14"/>
        <v>Frequent</v>
      </c>
    </row>
    <row r="169" spans="1:22" x14ac:dyDescent="0.2">
      <c r="A169" s="1" t="s">
        <v>8202</v>
      </c>
      <c r="B169" s="2">
        <v>45279</v>
      </c>
      <c r="C169" s="1" t="s">
        <v>8031</v>
      </c>
      <c r="D169">
        <v>90</v>
      </c>
      <c r="E169" s="1" t="s">
        <v>8003</v>
      </c>
      <c r="F169" s="1" t="s">
        <v>8014</v>
      </c>
      <c r="G169" s="1" t="s">
        <v>8035</v>
      </c>
      <c r="H169">
        <v>8</v>
      </c>
      <c r="I169">
        <v>11</v>
      </c>
      <c r="J169" s="1" t="s">
        <v>8027</v>
      </c>
      <c r="K169">
        <v>13</v>
      </c>
      <c r="L169">
        <v>8</v>
      </c>
      <c r="M169">
        <v>5</v>
      </c>
      <c r="N169" s="1" t="s">
        <v>8007</v>
      </c>
      <c r="O169" s="1" t="s">
        <v>8017</v>
      </c>
      <c r="P169">
        <v>0.97</v>
      </c>
      <c r="Q169">
        <v>1</v>
      </c>
      <c r="R169" t="str">
        <f t="shared" si="10"/>
        <v>SENIOR</v>
      </c>
      <c r="S169" s="1" t="str">
        <f t="shared" si="11"/>
        <v>Dec</v>
      </c>
      <c r="T169" s="1">
        <f t="shared" si="12"/>
        <v>2023</v>
      </c>
      <c r="U169" s="1" t="str">
        <f t="shared" si="13"/>
        <v>High</v>
      </c>
      <c r="V169" s="1" t="str">
        <f t="shared" si="14"/>
        <v>Frequent</v>
      </c>
    </row>
    <row r="170" spans="1:22" x14ac:dyDescent="0.2">
      <c r="A170" s="1" t="s">
        <v>8203</v>
      </c>
      <c r="B170" s="2">
        <v>44492</v>
      </c>
      <c r="C170" s="1" t="s">
        <v>8010</v>
      </c>
      <c r="D170">
        <v>53</v>
      </c>
      <c r="E170" s="1" t="s">
        <v>8013</v>
      </c>
      <c r="F170" s="1" t="s">
        <v>8032</v>
      </c>
      <c r="G170" s="1" t="s">
        <v>8005</v>
      </c>
      <c r="H170">
        <v>4</v>
      </c>
      <c r="I170">
        <v>6</v>
      </c>
      <c r="J170" s="1" t="s">
        <v>8016</v>
      </c>
      <c r="K170">
        <v>9</v>
      </c>
      <c r="L170">
        <v>3</v>
      </c>
      <c r="M170">
        <v>2</v>
      </c>
      <c r="N170" s="1" t="s">
        <v>8038</v>
      </c>
      <c r="O170" s="1" t="s">
        <v>8008</v>
      </c>
      <c r="P170">
        <v>0.81</v>
      </c>
      <c r="Q170">
        <v>1</v>
      </c>
      <c r="R170" t="str">
        <f t="shared" si="10"/>
        <v>ADULT</v>
      </c>
      <c r="S170" s="1" t="str">
        <f t="shared" si="11"/>
        <v>Oct</v>
      </c>
      <c r="T170" s="1">
        <f t="shared" si="12"/>
        <v>2021</v>
      </c>
      <c r="U170" s="1" t="str">
        <f t="shared" si="13"/>
        <v>High</v>
      </c>
      <c r="V170" s="1" t="str">
        <f t="shared" si="14"/>
        <v>Normal</v>
      </c>
    </row>
    <row r="171" spans="1:22" x14ac:dyDescent="0.2">
      <c r="A171" s="1" t="s">
        <v>8204</v>
      </c>
      <c r="B171" s="2">
        <v>44923</v>
      </c>
      <c r="C171" s="1" t="s">
        <v>8031</v>
      </c>
      <c r="D171">
        <v>45</v>
      </c>
      <c r="E171" s="1" t="s">
        <v>8003</v>
      </c>
      <c r="F171" s="1" t="s">
        <v>8004</v>
      </c>
      <c r="G171" s="1" t="s">
        <v>8062</v>
      </c>
      <c r="H171">
        <v>3</v>
      </c>
      <c r="I171">
        <v>10</v>
      </c>
      <c r="J171" s="1" t="s">
        <v>8006</v>
      </c>
      <c r="K171">
        <v>6</v>
      </c>
      <c r="L171">
        <v>2</v>
      </c>
      <c r="M171">
        <v>1</v>
      </c>
      <c r="N171" s="1" t="s">
        <v>8038</v>
      </c>
      <c r="O171" s="1" t="s">
        <v>8008</v>
      </c>
      <c r="P171">
        <v>0.45</v>
      </c>
      <c r="Q171">
        <v>1</v>
      </c>
      <c r="R171" t="str">
        <f t="shared" si="10"/>
        <v>ADULT</v>
      </c>
      <c r="S171" s="1" t="str">
        <f t="shared" si="11"/>
        <v>Dec</v>
      </c>
      <c r="T171" s="1">
        <f t="shared" si="12"/>
        <v>2022</v>
      </c>
      <c r="U171" s="1" t="str">
        <f t="shared" si="13"/>
        <v>Medium</v>
      </c>
      <c r="V171" s="1" t="str">
        <f t="shared" si="14"/>
        <v>Normal</v>
      </c>
    </row>
    <row r="172" spans="1:22" x14ac:dyDescent="0.2">
      <c r="A172" s="1" t="s">
        <v>8205</v>
      </c>
      <c r="B172" s="2">
        <v>44326</v>
      </c>
      <c r="C172" s="1" t="s">
        <v>8002</v>
      </c>
      <c r="D172">
        <v>42</v>
      </c>
      <c r="E172" s="1" t="s">
        <v>8013</v>
      </c>
      <c r="F172" s="1" t="s">
        <v>8004</v>
      </c>
      <c r="G172" s="1" t="s">
        <v>8005</v>
      </c>
      <c r="H172">
        <v>3</v>
      </c>
      <c r="I172">
        <v>7</v>
      </c>
      <c r="J172" s="1" t="s">
        <v>8041</v>
      </c>
      <c r="K172">
        <v>4</v>
      </c>
      <c r="L172">
        <v>2</v>
      </c>
      <c r="M172">
        <v>1</v>
      </c>
      <c r="N172" s="1" t="s">
        <v>8023</v>
      </c>
      <c r="O172" s="1" t="s">
        <v>8008</v>
      </c>
      <c r="P172">
        <v>0.51</v>
      </c>
      <c r="Q172">
        <v>1</v>
      </c>
      <c r="R172" t="str">
        <f t="shared" si="10"/>
        <v>ADULT</v>
      </c>
      <c r="S172" s="1" t="str">
        <f t="shared" si="11"/>
        <v>May</v>
      </c>
      <c r="T172" s="1">
        <f t="shared" si="12"/>
        <v>2021</v>
      </c>
      <c r="U172" s="1" t="str">
        <f t="shared" si="13"/>
        <v>Medium</v>
      </c>
      <c r="V172" s="1" t="str">
        <f t="shared" si="14"/>
        <v>Normal</v>
      </c>
    </row>
    <row r="173" spans="1:22" x14ac:dyDescent="0.2">
      <c r="A173" s="1" t="s">
        <v>8206</v>
      </c>
      <c r="B173" s="2">
        <v>44856</v>
      </c>
      <c r="C173" s="1" t="s">
        <v>8010</v>
      </c>
      <c r="D173">
        <v>44</v>
      </c>
      <c r="E173" s="1" t="s">
        <v>8003</v>
      </c>
      <c r="F173" s="1" t="s">
        <v>8037</v>
      </c>
      <c r="G173" s="1" t="s">
        <v>8020</v>
      </c>
      <c r="H173">
        <v>4</v>
      </c>
      <c r="I173">
        <v>9</v>
      </c>
      <c r="J173" s="1" t="s">
        <v>8041</v>
      </c>
      <c r="K173">
        <v>7</v>
      </c>
      <c r="L173">
        <v>3</v>
      </c>
      <c r="M173">
        <v>1</v>
      </c>
      <c r="N173" s="1" t="s">
        <v>8011</v>
      </c>
      <c r="O173" s="1" t="s">
        <v>8008</v>
      </c>
      <c r="P173">
        <v>0.76</v>
      </c>
      <c r="Q173">
        <v>0</v>
      </c>
      <c r="R173" t="str">
        <f t="shared" si="10"/>
        <v>ADULT</v>
      </c>
      <c r="S173" s="1" t="str">
        <f t="shared" si="11"/>
        <v>Oct</v>
      </c>
      <c r="T173" s="1">
        <f t="shared" si="12"/>
        <v>2022</v>
      </c>
      <c r="U173" s="1" t="str">
        <f t="shared" si="13"/>
        <v>High</v>
      </c>
      <c r="V173" s="1" t="str">
        <f t="shared" si="14"/>
        <v>Normal</v>
      </c>
    </row>
    <row r="174" spans="1:22" x14ac:dyDescent="0.2">
      <c r="A174" s="1" t="s">
        <v>8207</v>
      </c>
      <c r="B174" s="2">
        <v>45275</v>
      </c>
      <c r="C174" s="1" t="s">
        <v>8031</v>
      </c>
      <c r="D174">
        <v>56</v>
      </c>
      <c r="E174" s="1" t="s">
        <v>8013</v>
      </c>
      <c r="F174" s="1" t="s">
        <v>8032</v>
      </c>
      <c r="G174" s="1" t="s">
        <v>8048</v>
      </c>
      <c r="H174">
        <v>4</v>
      </c>
      <c r="I174">
        <v>9</v>
      </c>
      <c r="J174" s="1" t="s">
        <v>8016</v>
      </c>
      <c r="K174">
        <v>8</v>
      </c>
      <c r="L174">
        <v>2</v>
      </c>
      <c r="M174">
        <v>1</v>
      </c>
      <c r="N174" s="1" t="s">
        <v>8011</v>
      </c>
      <c r="O174" s="1" t="s">
        <v>8008</v>
      </c>
      <c r="P174">
        <v>0.85</v>
      </c>
      <c r="Q174">
        <v>1</v>
      </c>
      <c r="R174" t="str">
        <f t="shared" si="10"/>
        <v>ADULT</v>
      </c>
      <c r="S174" s="1" t="str">
        <f t="shared" si="11"/>
        <v>Dec</v>
      </c>
      <c r="T174" s="1">
        <f t="shared" si="12"/>
        <v>2023</v>
      </c>
      <c r="U174" s="1" t="str">
        <f t="shared" si="13"/>
        <v>High</v>
      </c>
      <c r="V174" s="1" t="str">
        <f t="shared" si="14"/>
        <v>Normal</v>
      </c>
    </row>
    <row r="175" spans="1:22" x14ac:dyDescent="0.2">
      <c r="A175" s="1" t="s">
        <v>8208</v>
      </c>
      <c r="B175" s="2">
        <v>44516</v>
      </c>
      <c r="C175" s="1" t="s">
        <v>8010</v>
      </c>
      <c r="D175">
        <v>63</v>
      </c>
      <c r="E175" s="1" t="s">
        <v>8003</v>
      </c>
      <c r="F175" s="1" t="s">
        <v>8004</v>
      </c>
      <c r="G175" s="1" t="s">
        <v>8020</v>
      </c>
      <c r="H175">
        <v>4</v>
      </c>
      <c r="I175">
        <v>9</v>
      </c>
      <c r="J175" s="1" t="s">
        <v>8027</v>
      </c>
      <c r="K175">
        <v>6</v>
      </c>
      <c r="L175">
        <v>6</v>
      </c>
      <c r="M175">
        <v>1</v>
      </c>
      <c r="N175" s="1" t="s">
        <v>8011</v>
      </c>
      <c r="O175" s="1" t="s">
        <v>8008</v>
      </c>
      <c r="P175">
        <v>0.95</v>
      </c>
      <c r="Q175">
        <v>1</v>
      </c>
      <c r="R175" t="str">
        <f t="shared" si="10"/>
        <v>ADULT</v>
      </c>
      <c r="S175" s="1" t="str">
        <f t="shared" si="11"/>
        <v>Nov</v>
      </c>
      <c r="T175" s="1">
        <f t="shared" si="12"/>
        <v>2021</v>
      </c>
      <c r="U175" s="1" t="str">
        <f t="shared" si="13"/>
        <v>High</v>
      </c>
      <c r="V175" s="1" t="str">
        <f t="shared" si="14"/>
        <v>Normal</v>
      </c>
    </row>
    <row r="176" spans="1:22" x14ac:dyDescent="0.2">
      <c r="A176" s="1" t="s">
        <v>8209</v>
      </c>
      <c r="B176" s="2">
        <v>45125</v>
      </c>
      <c r="C176" s="1" t="s">
        <v>8019</v>
      </c>
      <c r="D176">
        <v>62</v>
      </c>
      <c r="E176" s="1" t="s">
        <v>8013</v>
      </c>
      <c r="F176" s="1" t="s">
        <v>8037</v>
      </c>
      <c r="G176" s="1" t="s">
        <v>8020</v>
      </c>
      <c r="H176">
        <v>5</v>
      </c>
      <c r="I176">
        <v>11</v>
      </c>
      <c r="J176" s="1" t="s">
        <v>8027</v>
      </c>
      <c r="K176">
        <v>8</v>
      </c>
      <c r="L176">
        <v>6</v>
      </c>
      <c r="M176">
        <v>1</v>
      </c>
      <c r="N176" s="1" t="s">
        <v>8011</v>
      </c>
      <c r="O176" s="1" t="s">
        <v>8008</v>
      </c>
      <c r="P176">
        <v>0.97</v>
      </c>
      <c r="Q176">
        <v>1</v>
      </c>
      <c r="R176" t="str">
        <f t="shared" si="10"/>
        <v>ADULT</v>
      </c>
      <c r="S176" s="1" t="str">
        <f t="shared" si="11"/>
        <v>Jul</v>
      </c>
      <c r="T176" s="1">
        <f t="shared" si="12"/>
        <v>2023</v>
      </c>
      <c r="U176" s="1" t="str">
        <f t="shared" si="13"/>
        <v>High</v>
      </c>
      <c r="V176" s="1" t="str">
        <f t="shared" si="14"/>
        <v>Normal</v>
      </c>
    </row>
    <row r="177" spans="1:22" x14ac:dyDescent="0.2">
      <c r="A177" s="1" t="s">
        <v>8210</v>
      </c>
      <c r="B177" s="2">
        <v>45289</v>
      </c>
      <c r="C177" s="1" t="s">
        <v>8031</v>
      </c>
      <c r="D177">
        <v>72</v>
      </c>
      <c r="E177" s="1" t="s">
        <v>8013</v>
      </c>
      <c r="F177" s="1" t="s">
        <v>8014</v>
      </c>
      <c r="G177" s="1" t="s">
        <v>8062</v>
      </c>
      <c r="H177">
        <v>5</v>
      </c>
      <c r="I177">
        <v>8</v>
      </c>
      <c r="J177" s="1" t="s">
        <v>8006</v>
      </c>
      <c r="K177">
        <v>8</v>
      </c>
      <c r="L177">
        <v>4</v>
      </c>
      <c r="M177">
        <v>3</v>
      </c>
      <c r="N177" s="1" t="s">
        <v>8007</v>
      </c>
      <c r="O177" s="1" t="s">
        <v>8008</v>
      </c>
      <c r="P177">
        <v>0.97</v>
      </c>
      <c r="Q177">
        <v>1</v>
      </c>
      <c r="R177" t="str">
        <f t="shared" si="10"/>
        <v>SENIOR</v>
      </c>
      <c r="S177" s="1" t="str">
        <f t="shared" si="11"/>
        <v>Dec</v>
      </c>
      <c r="T177" s="1">
        <f t="shared" si="12"/>
        <v>2023</v>
      </c>
      <c r="U177" s="1" t="str">
        <f t="shared" si="13"/>
        <v>High</v>
      </c>
      <c r="V177" s="1" t="str">
        <f t="shared" si="14"/>
        <v>Frequent</v>
      </c>
    </row>
    <row r="178" spans="1:22" x14ac:dyDescent="0.2">
      <c r="A178" s="1" t="s">
        <v>8211</v>
      </c>
      <c r="B178" s="2">
        <v>44841</v>
      </c>
      <c r="C178" s="1" t="s">
        <v>8010</v>
      </c>
      <c r="D178">
        <v>58</v>
      </c>
      <c r="E178" s="1" t="s">
        <v>8003</v>
      </c>
      <c r="F178" s="1" t="s">
        <v>8022</v>
      </c>
      <c r="G178" s="1" t="s">
        <v>8005</v>
      </c>
      <c r="H178">
        <v>5</v>
      </c>
      <c r="I178">
        <v>7</v>
      </c>
      <c r="J178" s="1" t="s">
        <v>8016</v>
      </c>
      <c r="K178">
        <v>8</v>
      </c>
      <c r="L178">
        <v>4</v>
      </c>
      <c r="M178">
        <v>2</v>
      </c>
      <c r="N178" s="1" t="s">
        <v>8038</v>
      </c>
      <c r="O178" s="1" t="s">
        <v>8008</v>
      </c>
      <c r="P178">
        <v>0.93</v>
      </c>
      <c r="Q178">
        <v>1</v>
      </c>
      <c r="R178" t="str">
        <f t="shared" si="10"/>
        <v>ADULT</v>
      </c>
      <c r="S178" s="1" t="str">
        <f t="shared" si="11"/>
        <v>Oct</v>
      </c>
      <c r="T178" s="1">
        <f t="shared" si="12"/>
        <v>2022</v>
      </c>
      <c r="U178" s="1" t="str">
        <f t="shared" si="13"/>
        <v>High</v>
      </c>
      <c r="V178" s="1" t="str">
        <f t="shared" si="14"/>
        <v>Normal</v>
      </c>
    </row>
    <row r="179" spans="1:22" x14ac:dyDescent="0.2">
      <c r="A179" s="1" t="s">
        <v>8212</v>
      </c>
      <c r="B179" s="2">
        <v>44535</v>
      </c>
      <c r="C179" s="1" t="s">
        <v>8031</v>
      </c>
      <c r="D179">
        <v>82</v>
      </c>
      <c r="E179" s="1" t="s">
        <v>8003</v>
      </c>
      <c r="F179" s="1" t="s">
        <v>8037</v>
      </c>
      <c r="G179" s="1" t="s">
        <v>8048</v>
      </c>
      <c r="H179">
        <v>5</v>
      </c>
      <c r="I179">
        <v>12</v>
      </c>
      <c r="J179" s="1" t="s">
        <v>8027</v>
      </c>
      <c r="K179">
        <v>8</v>
      </c>
      <c r="L179">
        <v>4</v>
      </c>
      <c r="M179">
        <v>3</v>
      </c>
      <c r="N179" s="1" t="s">
        <v>8007</v>
      </c>
      <c r="O179" s="1" t="s">
        <v>8008</v>
      </c>
      <c r="P179">
        <v>0.97</v>
      </c>
      <c r="Q179">
        <v>1</v>
      </c>
      <c r="R179" t="str">
        <f t="shared" si="10"/>
        <v>SENIOR</v>
      </c>
      <c r="S179" s="1" t="str">
        <f t="shared" si="11"/>
        <v>Dec</v>
      </c>
      <c r="T179" s="1">
        <f t="shared" si="12"/>
        <v>2021</v>
      </c>
      <c r="U179" s="1" t="str">
        <f t="shared" si="13"/>
        <v>High</v>
      </c>
      <c r="V179" s="1" t="str">
        <f t="shared" si="14"/>
        <v>Frequent</v>
      </c>
    </row>
    <row r="180" spans="1:22" x14ac:dyDescent="0.2">
      <c r="A180" s="1" t="s">
        <v>8213</v>
      </c>
      <c r="B180" s="2">
        <v>44934</v>
      </c>
      <c r="C180" s="1" t="s">
        <v>8031</v>
      </c>
      <c r="D180">
        <v>53</v>
      </c>
      <c r="E180" s="1" t="s">
        <v>8013</v>
      </c>
      <c r="F180" s="1" t="s">
        <v>8014</v>
      </c>
      <c r="G180" s="1" t="s">
        <v>8060</v>
      </c>
      <c r="H180">
        <v>5</v>
      </c>
      <c r="I180">
        <v>8</v>
      </c>
      <c r="J180" s="1" t="s">
        <v>8027</v>
      </c>
      <c r="K180">
        <v>8</v>
      </c>
      <c r="L180">
        <v>2</v>
      </c>
      <c r="M180">
        <v>1</v>
      </c>
      <c r="N180" s="1" t="s">
        <v>8011</v>
      </c>
      <c r="O180" s="1" t="s">
        <v>8008</v>
      </c>
      <c r="P180">
        <v>0.92</v>
      </c>
      <c r="Q180">
        <v>1</v>
      </c>
      <c r="R180" t="str">
        <f t="shared" si="10"/>
        <v>ADULT</v>
      </c>
      <c r="S180" s="1" t="str">
        <f t="shared" si="11"/>
        <v>Jan</v>
      </c>
      <c r="T180" s="1">
        <f t="shared" si="12"/>
        <v>2023</v>
      </c>
      <c r="U180" s="1" t="str">
        <f t="shared" si="13"/>
        <v>High</v>
      </c>
      <c r="V180" s="1" t="str">
        <f t="shared" si="14"/>
        <v>Normal</v>
      </c>
    </row>
    <row r="181" spans="1:22" x14ac:dyDescent="0.2">
      <c r="A181" s="1" t="s">
        <v>8214</v>
      </c>
      <c r="B181" s="2">
        <v>45122</v>
      </c>
      <c r="C181" s="1" t="s">
        <v>8019</v>
      </c>
      <c r="D181">
        <v>95</v>
      </c>
      <c r="E181" s="1" t="s">
        <v>8003</v>
      </c>
      <c r="F181" s="1" t="s">
        <v>8022</v>
      </c>
      <c r="G181" s="1" t="s">
        <v>8044</v>
      </c>
      <c r="H181">
        <v>6</v>
      </c>
      <c r="I181">
        <v>7</v>
      </c>
      <c r="J181" s="1" t="s">
        <v>8016</v>
      </c>
      <c r="K181">
        <v>11</v>
      </c>
      <c r="L181">
        <v>6</v>
      </c>
      <c r="M181">
        <v>2</v>
      </c>
      <c r="N181" s="1" t="s">
        <v>8007</v>
      </c>
      <c r="O181" s="1" t="s">
        <v>8017</v>
      </c>
      <c r="P181">
        <v>0.97</v>
      </c>
      <c r="Q181">
        <v>1</v>
      </c>
      <c r="R181" t="str">
        <f t="shared" si="10"/>
        <v>SENIOR</v>
      </c>
      <c r="S181" s="1" t="str">
        <f t="shared" si="11"/>
        <v>Jul</v>
      </c>
      <c r="T181" s="1">
        <f t="shared" si="12"/>
        <v>2023</v>
      </c>
      <c r="U181" s="1" t="str">
        <f t="shared" si="13"/>
        <v>High</v>
      </c>
      <c r="V181" s="1" t="str">
        <f t="shared" si="14"/>
        <v>Normal</v>
      </c>
    </row>
    <row r="182" spans="1:22" x14ac:dyDescent="0.2">
      <c r="A182" s="1" t="s">
        <v>8215</v>
      </c>
      <c r="B182" s="2">
        <v>44384</v>
      </c>
      <c r="C182" s="1" t="s">
        <v>8019</v>
      </c>
      <c r="D182">
        <v>68</v>
      </c>
      <c r="E182" s="1" t="s">
        <v>8013</v>
      </c>
      <c r="F182" s="1" t="s">
        <v>8004</v>
      </c>
      <c r="G182" s="1" t="s">
        <v>8020</v>
      </c>
      <c r="H182">
        <v>7</v>
      </c>
      <c r="I182">
        <v>10</v>
      </c>
      <c r="J182" s="1" t="s">
        <v>8027</v>
      </c>
      <c r="K182">
        <v>12</v>
      </c>
      <c r="L182">
        <v>5</v>
      </c>
      <c r="M182">
        <v>3</v>
      </c>
      <c r="N182" s="1" t="s">
        <v>8007</v>
      </c>
      <c r="O182" s="1" t="s">
        <v>8017</v>
      </c>
      <c r="P182">
        <v>0.97</v>
      </c>
      <c r="Q182">
        <v>1</v>
      </c>
      <c r="R182" t="str">
        <f t="shared" si="10"/>
        <v>SENIOR</v>
      </c>
      <c r="S182" s="1" t="str">
        <f t="shared" si="11"/>
        <v>Jul</v>
      </c>
      <c r="T182" s="1">
        <f t="shared" si="12"/>
        <v>2021</v>
      </c>
      <c r="U182" s="1" t="str">
        <f t="shared" si="13"/>
        <v>High</v>
      </c>
      <c r="V182" s="1" t="str">
        <f t="shared" si="14"/>
        <v>Frequent</v>
      </c>
    </row>
    <row r="183" spans="1:22" x14ac:dyDescent="0.2">
      <c r="A183" s="1" t="s">
        <v>8216</v>
      </c>
      <c r="B183" s="2">
        <v>44692</v>
      </c>
      <c r="C183" s="1" t="s">
        <v>8002</v>
      </c>
      <c r="D183">
        <v>43</v>
      </c>
      <c r="E183" s="1" t="s">
        <v>8003</v>
      </c>
      <c r="F183" s="1" t="s">
        <v>8014</v>
      </c>
      <c r="G183" s="1" t="s">
        <v>8005</v>
      </c>
      <c r="H183">
        <v>3</v>
      </c>
      <c r="I183">
        <v>6</v>
      </c>
      <c r="J183" s="1" t="s">
        <v>8016</v>
      </c>
      <c r="K183">
        <v>6</v>
      </c>
      <c r="L183">
        <v>2</v>
      </c>
      <c r="M183">
        <v>1</v>
      </c>
      <c r="N183" s="1" t="s">
        <v>8038</v>
      </c>
      <c r="O183" s="1" t="s">
        <v>8008</v>
      </c>
      <c r="P183">
        <v>0.41</v>
      </c>
      <c r="Q183">
        <v>1</v>
      </c>
      <c r="R183" t="str">
        <f t="shared" si="10"/>
        <v>ADULT</v>
      </c>
      <c r="S183" s="1" t="str">
        <f t="shared" si="11"/>
        <v>May</v>
      </c>
      <c r="T183" s="1">
        <f t="shared" si="12"/>
        <v>2022</v>
      </c>
      <c r="U183" s="1" t="str">
        <f t="shared" si="13"/>
        <v>Medium</v>
      </c>
      <c r="V183" s="1" t="str">
        <f t="shared" si="14"/>
        <v>Normal</v>
      </c>
    </row>
    <row r="184" spans="1:22" x14ac:dyDescent="0.2">
      <c r="A184" s="1" t="s">
        <v>8217</v>
      </c>
      <c r="B184" s="2">
        <v>44546</v>
      </c>
      <c r="C184" s="1" t="s">
        <v>8031</v>
      </c>
      <c r="D184">
        <v>39</v>
      </c>
      <c r="E184" s="1" t="s">
        <v>8013</v>
      </c>
      <c r="F184" s="1" t="s">
        <v>8014</v>
      </c>
      <c r="G184" s="1" t="s">
        <v>8067</v>
      </c>
      <c r="H184">
        <v>4</v>
      </c>
      <c r="I184">
        <v>7</v>
      </c>
      <c r="J184" s="1" t="s">
        <v>8016</v>
      </c>
      <c r="K184">
        <v>7</v>
      </c>
      <c r="L184">
        <v>4</v>
      </c>
      <c r="M184">
        <v>2</v>
      </c>
      <c r="N184" s="1" t="s">
        <v>8011</v>
      </c>
      <c r="O184" s="1" t="s">
        <v>8008</v>
      </c>
      <c r="P184">
        <v>0.75</v>
      </c>
      <c r="Q184">
        <v>1</v>
      </c>
      <c r="R184" t="str">
        <f t="shared" si="10"/>
        <v>YOUNG ADULT</v>
      </c>
      <c r="S184" s="1" t="str">
        <f t="shared" si="11"/>
        <v>Dec</v>
      </c>
      <c r="T184" s="1">
        <f t="shared" si="12"/>
        <v>2021</v>
      </c>
      <c r="U184" s="1" t="str">
        <f t="shared" si="13"/>
        <v>High</v>
      </c>
      <c r="V184" s="1" t="str">
        <f t="shared" si="14"/>
        <v>Normal</v>
      </c>
    </row>
    <row r="185" spans="1:22" x14ac:dyDescent="0.2">
      <c r="A185" s="1" t="s">
        <v>8218</v>
      </c>
      <c r="B185" s="2">
        <v>44507</v>
      </c>
      <c r="C185" s="1" t="s">
        <v>8010</v>
      </c>
      <c r="D185">
        <v>66</v>
      </c>
      <c r="E185" s="1" t="s">
        <v>8003</v>
      </c>
      <c r="F185" s="1" t="s">
        <v>8004</v>
      </c>
      <c r="G185" s="1" t="s">
        <v>8060</v>
      </c>
      <c r="H185">
        <v>4</v>
      </c>
      <c r="I185">
        <v>8</v>
      </c>
      <c r="J185" s="1" t="s">
        <v>8016</v>
      </c>
      <c r="K185">
        <v>8</v>
      </c>
      <c r="L185">
        <v>4</v>
      </c>
      <c r="M185">
        <v>1</v>
      </c>
      <c r="N185" s="1" t="s">
        <v>8007</v>
      </c>
      <c r="O185" s="1" t="s">
        <v>8008</v>
      </c>
      <c r="P185">
        <v>0.96</v>
      </c>
      <c r="Q185">
        <v>1</v>
      </c>
      <c r="R185" t="str">
        <f t="shared" si="10"/>
        <v>SENIOR</v>
      </c>
      <c r="S185" s="1" t="str">
        <f t="shared" si="11"/>
        <v>Nov</v>
      </c>
      <c r="T185" s="1">
        <f t="shared" si="12"/>
        <v>2021</v>
      </c>
      <c r="U185" s="1" t="str">
        <f t="shared" si="13"/>
        <v>High</v>
      </c>
      <c r="V185" s="1" t="str">
        <f t="shared" si="14"/>
        <v>Normal</v>
      </c>
    </row>
    <row r="186" spans="1:22" x14ac:dyDescent="0.2">
      <c r="A186" s="1" t="s">
        <v>8219</v>
      </c>
      <c r="B186" s="2">
        <v>45139</v>
      </c>
      <c r="C186" s="1" t="s">
        <v>8019</v>
      </c>
      <c r="D186">
        <v>54</v>
      </c>
      <c r="E186" s="1" t="s">
        <v>8003</v>
      </c>
      <c r="F186" s="1" t="s">
        <v>8004</v>
      </c>
      <c r="G186" s="1" t="s">
        <v>8044</v>
      </c>
      <c r="H186">
        <v>5</v>
      </c>
      <c r="I186">
        <v>7</v>
      </c>
      <c r="J186" s="1" t="s">
        <v>8016</v>
      </c>
      <c r="K186">
        <v>10</v>
      </c>
      <c r="L186">
        <v>2</v>
      </c>
      <c r="M186">
        <v>1</v>
      </c>
      <c r="N186" s="1" t="s">
        <v>8011</v>
      </c>
      <c r="O186" s="1" t="s">
        <v>8008</v>
      </c>
      <c r="P186">
        <v>0.88</v>
      </c>
      <c r="Q186">
        <v>1</v>
      </c>
      <c r="R186" t="str">
        <f t="shared" si="10"/>
        <v>ADULT</v>
      </c>
      <c r="S186" s="1" t="str">
        <f t="shared" si="11"/>
        <v>Aug</v>
      </c>
      <c r="T186" s="1">
        <f t="shared" si="12"/>
        <v>2023</v>
      </c>
      <c r="U186" s="1" t="str">
        <f t="shared" si="13"/>
        <v>High</v>
      </c>
      <c r="V186" s="1" t="str">
        <f t="shared" si="14"/>
        <v>Normal</v>
      </c>
    </row>
    <row r="187" spans="1:22" x14ac:dyDescent="0.2">
      <c r="A187" s="1" t="s">
        <v>8220</v>
      </c>
      <c r="B187" s="2">
        <v>44658</v>
      </c>
      <c r="C187" s="1" t="s">
        <v>8002</v>
      </c>
      <c r="D187">
        <v>70</v>
      </c>
      <c r="E187" s="1" t="s">
        <v>8003</v>
      </c>
      <c r="F187" s="1" t="s">
        <v>8004</v>
      </c>
      <c r="G187" s="1" t="s">
        <v>8015</v>
      </c>
      <c r="H187">
        <v>5</v>
      </c>
      <c r="I187">
        <v>7</v>
      </c>
      <c r="J187" s="1" t="s">
        <v>8016</v>
      </c>
      <c r="K187">
        <v>8</v>
      </c>
      <c r="L187">
        <v>5</v>
      </c>
      <c r="M187">
        <v>1</v>
      </c>
      <c r="N187" s="1" t="s">
        <v>8007</v>
      </c>
      <c r="O187" s="1" t="s">
        <v>8008</v>
      </c>
      <c r="P187">
        <v>0.97</v>
      </c>
      <c r="Q187">
        <v>1</v>
      </c>
      <c r="R187" t="str">
        <f t="shared" si="10"/>
        <v>SENIOR</v>
      </c>
      <c r="S187" s="1" t="str">
        <f t="shared" si="11"/>
        <v>Apr</v>
      </c>
      <c r="T187" s="1">
        <f t="shared" si="12"/>
        <v>2022</v>
      </c>
      <c r="U187" s="1" t="str">
        <f t="shared" si="13"/>
        <v>High</v>
      </c>
      <c r="V187" s="1" t="str">
        <f t="shared" si="14"/>
        <v>Normal</v>
      </c>
    </row>
    <row r="188" spans="1:22" x14ac:dyDescent="0.2">
      <c r="A188" s="1" t="s">
        <v>8221</v>
      </c>
      <c r="B188" s="2">
        <v>44568</v>
      </c>
      <c r="C188" s="1" t="s">
        <v>8031</v>
      </c>
      <c r="D188">
        <v>66</v>
      </c>
      <c r="E188" s="1" t="s">
        <v>8003</v>
      </c>
      <c r="F188" s="1" t="s">
        <v>8032</v>
      </c>
      <c r="G188" s="1" t="s">
        <v>8005</v>
      </c>
      <c r="H188">
        <v>4</v>
      </c>
      <c r="I188">
        <v>8</v>
      </c>
      <c r="J188" s="1" t="s">
        <v>8027</v>
      </c>
      <c r="K188">
        <v>8</v>
      </c>
      <c r="L188">
        <v>4</v>
      </c>
      <c r="M188">
        <v>1</v>
      </c>
      <c r="N188" s="1" t="s">
        <v>8007</v>
      </c>
      <c r="O188" s="1" t="s">
        <v>8008</v>
      </c>
      <c r="P188">
        <v>0.74</v>
      </c>
      <c r="Q188">
        <v>0</v>
      </c>
      <c r="R188" t="str">
        <f t="shared" si="10"/>
        <v>SENIOR</v>
      </c>
      <c r="S188" s="1" t="str">
        <f t="shared" si="11"/>
        <v>Jan</v>
      </c>
      <c r="T188" s="1">
        <f t="shared" si="12"/>
        <v>2022</v>
      </c>
      <c r="U188" s="1" t="str">
        <f t="shared" si="13"/>
        <v>High</v>
      </c>
      <c r="V188" s="1" t="str">
        <f t="shared" si="14"/>
        <v>Normal</v>
      </c>
    </row>
    <row r="189" spans="1:22" x14ac:dyDescent="0.2">
      <c r="A189" s="1" t="s">
        <v>8222</v>
      </c>
      <c r="B189" s="2">
        <v>44857</v>
      </c>
      <c r="C189" s="1" t="s">
        <v>8010</v>
      </c>
      <c r="D189">
        <v>56</v>
      </c>
      <c r="E189" s="1" t="s">
        <v>8003</v>
      </c>
      <c r="F189" s="1" t="s">
        <v>8022</v>
      </c>
      <c r="G189" s="1" t="s">
        <v>8060</v>
      </c>
      <c r="H189">
        <v>5</v>
      </c>
      <c r="I189">
        <v>10</v>
      </c>
      <c r="J189" s="1" t="s">
        <v>8041</v>
      </c>
      <c r="K189">
        <v>8</v>
      </c>
      <c r="L189">
        <v>2</v>
      </c>
      <c r="M189">
        <v>1</v>
      </c>
      <c r="N189" s="1" t="s">
        <v>8038</v>
      </c>
      <c r="O189" s="1" t="s">
        <v>8008</v>
      </c>
      <c r="P189">
        <v>0.97</v>
      </c>
      <c r="Q189">
        <v>1</v>
      </c>
      <c r="R189" t="str">
        <f t="shared" si="10"/>
        <v>ADULT</v>
      </c>
      <c r="S189" s="1" t="str">
        <f t="shared" si="11"/>
        <v>Oct</v>
      </c>
      <c r="T189" s="1">
        <f t="shared" si="12"/>
        <v>2022</v>
      </c>
      <c r="U189" s="1" t="str">
        <f t="shared" si="13"/>
        <v>High</v>
      </c>
      <c r="V189" s="1" t="str">
        <f t="shared" si="14"/>
        <v>Normal</v>
      </c>
    </row>
    <row r="190" spans="1:22" x14ac:dyDescent="0.2">
      <c r="A190" s="1" t="s">
        <v>8223</v>
      </c>
      <c r="B190" s="2">
        <v>44437</v>
      </c>
      <c r="C190" s="1" t="s">
        <v>8019</v>
      </c>
      <c r="D190">
        <v>43</v>
      </c>
      <c r="E190" s="1" t="s">
        <v>8013</v>
      </c>
      <c r="F190" s="1" t="s">
        <v>8022</v>
      </c>
      <c r="G190" s="1" t="s">
        <v>8035</v>
      </c>
      <c r="H190">
        <v>4</v>
      </c>
      <c r="I190">
        <v>11</v>
      </c>
      <c r="J190" s="1" t="s">
        <v>8027</v>
      </c>
      <c r="K190">
        <v>8</v>
      </c>
      <c r="L190">
        <v>2</v>
      </c>
      <c r="M190">
        <v>1</v>
      </c>
      <c r="N190" s="1" t="s">
        <v>8038</v>
      </c>
      <c r="O190" s="1" t="s">
        <v>8008</v>
      </c>
      <c r="P190">
        <v>0.8</v>
      </c>
      <c r="Q190">
        <v>1</v>
      </c>
      <c r="R190" t="str">
        <f t="shared" si="10"/>
        <v>ADULT</v>
      </c>
      <c r="S190" s="1" t="str">
        <f t="shared" si="11"/>
        <v>Aug</v>
      </c>
      <c r="T190" s="1">
        <f t="shared" si="12"/>
        <v>2021</v>
      </c>
      <c r="U190" s="1" t="str">
        <f t="shared" si="13"/>
        <v>High</v>
      </c>
      <c r="V190" s="1" t="str">
        <f t="shared" si="14"/>
        <v>Normal</v>
      </c>
    </row>
    <row r="191" spans="1:22" x14ac:dyDescent="0.2">
      <c r="A191" s="1" t="s">
        <v>8224</v>
      </c>
      <c r="B191" s="2">
        <v>44448</v>
      </c>
      <c r="C191" s="1" t="s">
        <v>8010</v>
      </c>
      <c r="D191">
        <v>32</v>
      </c>
      <c r="E191" s="1" t="s">
        <v>8013</v>
      </c>
      <c r="F191" s="1" t="s">
        <v>8014</v>
      </c>
      <c r="G191" s="1" t="s">
        <v>8015</v>
      </c>
      <c r="H191">
        <v>2</v>
      </c>
      <c r="I191">
        <v>5</v>
      </c>
      <c r="J191" s="1" t="s">
        <v>8016</v>
      </c>
      <c r="K191">
        <v>4</v>
      </c>
      <c r="L191">
        <v>3</v>
      </c>
      <c r="M191">
        <v>2</v>
      </c>
      <c r="N191" s="1" t="s">
        <v>8023</v>
      </c>
      <c r="O191" s="1" t="s">
        <v>8050</v>
      </c>
      <c r="P191">
        <v>0.56000000000000005</v>
      </c>
      <c r="Q191">
        <v>1</v>
      </c>
      <c r="R191" t="str">
        <f t="shared" si="10"/>
        <v>YOUNG ADULT</v>
      </c>
      <c r="S191" s="1" t="str">
        <f t="shared" si="11"/>
        <v>Sep</v>
      </c>
      <c r="T191" s="1">
        <f t="shared" si="12"/>
        <v>2021</v>
      </c>
      <c r="U191" s="1" t="str">
        <f t="shared" si="13"/>
        <v>Medium</v>
      </c>
      <c r="V191" s="1" t="str">
        <f t="shared" si="14"/>
        <v>Normal</v>
      </c>
    </row>
    <row r="192" spans="1:22" x14ac:dyDescent="0.2">
      <c r="A192" s="1" t="s">
        <v>8225</v>
      </c>
      <c r="B192" s="2">
        <v>44766</v>
      </c>
      <c r="C192" s="1" t="s">
        <v>8019</v>
      </c>
      <c r="D192">
        <v>50</v>
      </c>
      <c r="E192" s="1" t="s">
        <v>8013</v>
      </c>
      <c r="F192" s="1" t="s">
        <v>8014</v>
      </c>
      <c r="G192" s="1" t="s">
        <v>8026</v>
      </c>
      <c r="H192">
        <v>5</v>
      </c>
      <c r="I192">
        <v>8</v>
      </c>
      <c r="J192" s="1" t="s">
        <v>8016</v>
      </c>
      <c r="K192">
        <v>8</v>
      </c>
      <c r="L192">
        <v>4</v>
      </c>
      <c r="M192">
        <v>1</v>
      </c>
      <c r="N192" s="1" t="s">
        <v>8038</v>
      </c>
      <c r="O192" s="1" t="s">
        <v>8008</v>
      </c>
      <c r="P192">
        <v>0.71</v>
      </c>
      <c r="Q192">
        <v>1</v>
      </c>
      <c r="R192" t="str">
        <f t="shared" si="10"/>
        <v>ADULT</v>
      </c>
      <c r="S192" s="1" t="str">
        <f t="shared" si="11"/>
        <v>Jul</v>
      </c>
      <c r="T192" s="1">
        <f t="shared" si="12"/>
        <v>2022</v>
      </c>
      <c r="U192" s="1" t="str">
        <f t="shared" si="13"/>
        <v>High</v>
      </c>
      <c r="V192" s="1" t="str">
        <f t="shared" si="14"/>
        <v>Normal</v>
      </c>
    </row>
    <row r="193" spans="1:22" x14ac:dyDescent="0.2">
      <c r="A193" s="1" t="s">
        <v>8226</v>
      </c>
      <c r="B193" s="2">
        <v>44645</v>
      </c>
      <c r="C193" s="1" t="s">
        <v>8002</v>
      </c>
      <c r="D193">
        <v>72</v>
      </c>
      <c r="E193" s="1" t="s">
        <v>8013</v>
      </c>
      <c r="F193" s="1" t="s">
        <v>8032</v>
      </c>
      <c r="G193" s="1" t="s">
        <v>8005</v>
      </c>
      <c r="H193">
        <v>5</v>
      </c>
      <c r="I193">
        <v>8</v>
      </c>
      <c r="J193" s="1" t="s">
        <v>8027</v>
      </c>
      <c r="K193">
        <v>8</v>
      </c>
      <c r="L193">
        <v>6</v>
      </c>
      <c r="M193">
        <v>3</v>
      </c>
      <c r="N193" s="1" t="s">
        <v>8007</v>
      </c>
      <c r="O193" s="1" t="s">
        <v>8008</v>
      </c>
      <c r="P193">
        <v>0.97</v>
      </c>
      <c r="Q193">
        <v>1</v>
      </c>
      <c r="R193" t="str">
        <f t="shared" si="10"/>
        <v>SENIOR</v>
      </c>
      <c r="S193" s="1" t="str">
        <f t="shared" si="11"/>
        <v>Mar</v>
      </c>
      <c r="T193" s="1">
        <f t="shared" si="12"/>
        <v>2022</v>
      </c>
      <c r="U193" s="1" t="str">
        <f t="shared" si="13"/>
        <v>High</v>
      </c>
      <c r="V193" s="1" t="str">
        <f t="shared" si="14"/>
        <v>Frequent</v>
      </c>
    </row>
    <row r="194" spans="1:22" x14ac:dyDescent="0.2">
      <c r="A194" s="1" t="s">
        <v>8227</v>
      </c>
      <c r="B194" s="2">
        <v>44520</v>
      </c>
      <c r="C194" s="1" t="s">
        <v>8010</v>
      </c>
      <c r="D194">
        <v>61</v>
      </c>
      <c r="E194" s="1" t="s">
        <v>8003</v>
      </c>
      <c r="F194" s="1" t="s">
        <v>8004</v>
      </c>
      <c r="G194" s="1" t="s">
        <v>8015</v>
      </c>
      <c r="H194">
        <v>4</v>
      </c>
      <c r="I194">
        <v>6</v>
      </c>
      <c r="J194" s="1" t="s">
        <v>8006</v>
      </c>
      <c r="K194">
        <v>6</v>
      </c>
      <c r="L194">
        <v>4</v>
      </c>
      <c r="M194">
        <v>1</v>
      </c>
      <c r="N194" s="1" t="s">
        <v>8011</v>
      </c>
      <c r="O194" s="1" t="s">
        <v>8008</v>
      </c>
      <c r="P194">
        <v>0.64</v>
      </c>
      <c r="Q194">
        <v>1</v>
      </c>
      <c r="R194" t="str">
        <f t="shared" ref="R194:R257" si="15">IF(D194&lt;18,"CHILD",IF(D194&lt;40,"YOUNG ADULT",IF(D194&lt;65,"ADULT","SENIOR")))</f>
        <v>ADULT</v>
      </c>
      <c r="S194" s="1" t="str">
        <f t="shared" ref="S194:S257" si="16">TEXT(B194,"MMM")</f>
        <v>Nov</v>
      </c>
      <c r="T194" s="1">
        <f t="shared" ref="T194:T257" si="17">YEAR(B194)</f>
        <v>2021</v>
      </c>
      <c r="U194" s="1" t="str">
        <f t="shared" ref="U194:U257" si="18">IF(P194&lt;0.3,"Low",IF(P194&lt;0.7,"Medium","High"))</f>
        <v>Medium</v>
      </c>
      <c r="V194" s="1" t="str">
        <f t="shared" ref="V194:V257" si="19">IF(M194&gt;=3,"Frequent","Normal")</f>
        <v>Normal</v>
      </c>
    </row>
    <row r="195" spans="1:22" x14ac:dyDescent="0.2">
      <c r="A195" s="1" t="s">
        <v>8228</v>
      </c>
      <c r="B195" s="2">
        <v>44256</v>
      </c>
      <c r="C195" s="1" t="s">
        <v>8002</v>
      </c>
      <c r="D195">
        <v>36</v>
      </c>
      <c r="E195" s="1" t="s">
        <v>8013</v>
      </c>
      <c r="F195" s="1" t="s">
        <v>8004</v>
      </c>
      <c r="G195" s="1" t="s">
        <v>8044</v>
      </c>
      <c r="H195">
        <v>2</v>
      </c>
      <c r="I195">
        <v>6</v>
      </c>
      <c r="J195" s="1" t="s">
        <v>8016</v>
      </c>
      <c r="K195">
        <v>3</v>
      </c>
      <c r="L195">
        <v>2</v>
      </c>
      <c r="M195">
        <v>0</v>
      </c>
      <c r="N195" s="1" t="s">
        <v>8038</v>
      </c>
      <c r="O195" s="1" t="s">
        <v>8008</v>
      </c>
      <c r="P195">
        <v>0.4</v>
      </c>
      <c r="Q195">
        <v>0</v>
      </c>
      <c r="R195" t="str">
        <f t="shared" si="15"/>
        <v>YOUNG ADULT</v>
      </c>
      <c r="S195" s="1" t="str">
        <f t="shared" si="16"/>
        <v>Mar</v>
      </c>
      <c r="T195" s="1">
        <f t="shared" si="17"/>
        <v>2021</v>
      </c>
      <c r="U195" s="1" t="str">
        <f t="shared" si="18"/>
        <v>Medium</v>
      </c>
      <c r="V195" s="1" t="str">
        <f t="shared" si="19"/>
        <v>Normal</v>
      </c>
    </row>
    <row r="196" spans="1:22" x14ac:dyDescent="0.2">
      <c r="A196" s="1" t="s">
        <v>8229</v>
      </c>
      <c r="B196" s="2">
        <v>44767</v>
      </c>
      <c r="C196" s="1" t="s">
        <v>8019</v>
      </c>
      <c r="D196">
        <v>60</v>
      </c>
      <c r="E196" s="1" t="s">
        <v>8003</v>
      </c>
      <c r="F196" s="1" t="s">
        <v>8004</v>
      </c>
      <c r="G196" s="1" t="s">
        <v>8044</v>
      </c>
      <c r="H196">
        <v>4</v>
      </c>
      <c r="I196">
        <v>8</v>
      </c>
      <c r="J196" s="1" t="s">
        <v>8027</v>
      </c>
      <c r="K196">
        <v>6</v>
      </c>
      <c r="L196">
        <v>3</v>
      </c>
      <c r="M196">
        <v>1</v>
      </c>
      <c r="N196" s="1" t="s">
        <v>8011</v>
      </c>
      <c r="O196" s="1" t="s">
        <v>8008</v>
      </c>
      <c r="P196">
        <v>0.85</v>
      </c>
      <c r="Q196">
        <v>1</v>
      </c>
      <c r="R196" t="str">
        <f t="shared" si="15"/>
        <v>ADULT</v>
      </c>
      <c r="S196" s="1" t="str">
        <f t="shared" si="16"/>
        <v>Jul</v>
      </c>
      <c r="T196" s="1">
        <f t="shared" si="17"/>
        <v>2022</v>
      </c>
      <c r="U196" s="1" t="str">
        <f t="shared" si="18"/>
        <v>High</v>
      </c>
      <c r="V196" s="1" t="str">
        <f t="shared" si="19"/>
        <v>Normal</v>
      </c>
    </row>
    <row r="197" spans="1:22" x14ac:dyDescent="0.2">
      <c r="A197" s="1" t="s">
        <v>8230</v>
      </c>
      <c r="B197" s="2">
        <v>45091</v>
      </c>
      <c r="C197" s="1" t="s">
        <v>8019</v>
      </c>
      <c r="D197">
        <v>64</v>
      </c>
      <c r="E197" s="1" t="s">
        <v>8013</v>
      </c>
      <c r="F197" s="1" t="s">
        <v>8037</v>
      </c>
      <c r="G197" s="1" t="s">
        <v>8020</v>
      </c>
      <c r="H197">
        <v>4</v>
      </c>
      <c r="I197">
        <v>10</v>
      </c>
      <c r="J197" s="1" t="s">
        <v>8027</v>
      </c>
      <c r="K197">
        <v>7</v>
      </c>
      <c r="L197">
        <v>2</v>
      </c>
      <c r="M197">
        <v>2</v>
      </c>
      <c r="N197" s="1" t="s">
        <v>8038</v>
      </c>
      <c r="O197" s="1" t="s">
        <v>8008</v>
      </c>
      <c r="P197">
        <v>0.97</v>
      </c>
      <c r="Q197">
        <v>1</v>
      </c>
      <c r="R197" t="str">
        <f t="shared" si="15"/>
        <v>ADULT</v>
      </c>
      <c r="S197" s="1" t="str">
        <f t="shared" si="16"/>
        <v>Jun</v>
      </c>
      <c r="T197" s="1">
        <f t="shared" si="17"/>
        <v>2023</v>
      </c>
      <c r="U197" s="1" t="str">
        <f t="shared" si="18"/>
        <v>High</v>
      </c>
      <c r="V197" s="1" t="str">
        <f t="shared" si="19"/>
        <v>Normal</v>
      </c>
    </row>
    <row r="198" spans="1:22" x14ac:dyDescent="0.2">
      <c r="A198" s="1" t="s">
        <v>8231</v>
      </c>
      <c r="B198" s="2">
        <v>45129</v>
      </c>
      <c r="C198" s="1" t="s">
        <v>8019</v>
      </c>
      <c r="D198">
        <v>42</v>
      </c>
      <c r="E198" s="1" t="s">
        <v>8003</v>
      </c>
      <c r="F198" s="1" t="s">
        <v>8014</v>
      </c>
      <c r="G198" s="1" t="s">
        <v>8005</v>
      </c>
      <c r="H198">
        <v>3</v>
      </c>
      <c r="I198">
        <v>6</v>
      </c>
      <c r="J198" s="1" t="s">
        <v>8041</v>
      </c>
      <c r="K198">
        <v>6</v>
      </c>
      <c r="L198">
        <v>4</v>
      </c>
      <c r="M198">
        <v>2</v>
      </c>
      <c r="N198" s="1" t="s">
        <v>8038</v>
      </c>
      <c r="O198" s="1" t="s">
        <v>8008</v>
      </c>
      <c r="P198">
        <v>0.74</v>
      </c>
      <c r="Q198">
        <v>0</v>
      </c>
      <c r="R198" t="str">
        <f t="shared" si="15"/>
        <v>ADULT</v>
      </c>
      <c r="S198" s="1" t="str">
        <f t="shared" si="16"/>
        <v>Jul</v>
      </c>
      <c r="T198" s="1">
        <f t="shared" si="17"/>
        <v>2023</v>
      </c>
      <c r="U198" s="1" t="str">
        <f t="shared" si="18"/>
        <v>High</v>
      </c>
      <c r="V198" s="1" t="str">
        <f t="shared" si="19"/>
        <v>Normal</v>
      </c>
    </row>
    <row r="199" spans="1:22" x14ac:dyDescent="0.2">
      <c r="A199" s="1" t="s">
        <v>8232</v>
      </c>
      <c r="B199" s="2">
        <v>44454</v>
      </c>
      <c r="C199" s="1" t="s">
        <v>8010</v>
      </c>
      <c r="D199">
        <v>60</v>
      </c>
      <c r="E199" s="1" t="s">
        <v>8003</v>
      </c>
      <c r="F199" s="1" t="s">
        <v>8004</v>
      </c>
      <c r="G199" s="1" t="s">
        <v>8029</v>
      </c>
      <c r="H199">
        <v>4</v>
      </c>
      <c r="I199">
        <v>6</v>
      </c>
      <c r="J199" s="1" t="s">
        <v>8027</v>
      </c>
      <c r="K199">
        <v>8</v>
      </c>
      <c r="L199">
        <v>2</v>
      </c>
      <c r="M199">
        <v>2</v>
      </c>
      <c r="N199" s="1" t="s">
        <v>8038</v>
      </c>
      <c r="O199" s="1" t="s">
        <v>8008</v>
      </c>
      <c r="P199">
        <v>0.91</v>
      </c>
      <c r="Q199">
        <v>1</v>
      </c>
      <c r="R199" t="str">
        <f t="shared" si="15"/>
        <v>ADULT</v>
      </c>
      <c r="S199" s="1" t="str">
        <f t="shared" si="16"/>
        <v>Sep</v>
      </c>
      <c r="T199" s="1">
        <f t="shared" si="17"/>
        <v>2021</v>
      </c>
      <c r="U199" s="1" t="str">
        <f t="shared" si="18"/>
        <v>High</v>
      </c>
      <c r="V199" s="1" t="str">
        <f t="shared" si="19"/>
        <v>Normal</v>
      </c>
    </row>
    <row r="200" spans="1:22" x14ac:dyDescent="0.2">
      <c r="A200" s="1" t="s">
        <v>8233</v>
      </c>
      <c r="B200" s="2">
        <v>44853</v>
      </c>
      <c r="C200" s="1" t="s">
        <v>8010</v>
      </c>
      <c r="D200">
        <v>58</v>
      </c>
      <c r="E200" s="1" t="s">
        <v>8003</v>
      </c>
      <c r="F200" s="1" t="s">
        <v>8004</v>
      </c>
      <c r="G200" s="1" t="s">
        <v>8044</v>
      </c>
      <c r="H200">
        <v>4</v>
      </c>
      <c r="I200">
        <v>8</v>
      </c>
      <c r="J200" s="1" t="s">
        <v>8006</v>
      </c>
      <c r="K200">
        <v>6</v>
      </c>
      <c r="L200">
        <v>4</v>
      </c>
      <c r="M200">
        <v>2</v>
      </c>
      <c r="N200" s="1" t="s">
        <v>8011</v>
      </c>
      <c r="O200" s="1" t="s">
        <v>8008</v>
      </c>
      <c r="P200">
        <v>0.97</v>
      </c>
      <c r="Q200">
        <v>1</v>
      </c>
      <c r="R200" t="str">
        <f t="shared" si="15"/>
        <v>ADULT</v>
      </c>
      <c r="S200" s="1" t="str">
        <f t="shared" si="16"/>
        <v>Oct</v>
      </c>
      <c r="T200" s="1">
        <f t="shared" si="17"/>
        <v>2022</v>
      </c>
      <c r="U200" s="1" t="str">
        <f t="shared" si="18"/>
        <v>High</v>
      </c>
      <c r="V200" s="1" t="str">
        <f t="shared" si="19"/>
        <v>Normal</v>
      </c>
    </row>
    <row r="201" spans="1:22" x14ac:dyDescent="0.2">
      <c r="A201" s="1" t="s">
        <v>8234</v>
      </c>
      <c r="B201" s="2">
        <v>45134</v>
      </c>
      <c r="C201" s="1" t="s">
        <v>8019</v>
      </c>
      <c r="D201">
        <v>38</v>
      </c>
      <c r="E201" s="1" t="s">
        <v>8013</v>
      </c>
      <c r="F201" s="1" t="s">
        <v>8032</v>
      </c>
      <c r="G201" s="1" t="s">
        <v>8026</v>
      </c>
      <c r="H201">
        <v>3</v>
      </c>
      <c r="I201">
        <v>8</v>
      </c>
      <c r="J201" s="1" t="s">
        <v>8016</v>
      </c>
      <c r="K201">
        <v>4</v>
      </c>
      <c r="L201">
        <v>4</v>
      </c>
      <c r="M201">
        <v>1</v>
      </c>
      <c r="N201" s="1" t="s">
        <v>8011</v>
      </c>
      <c r="O201" s="1" t="s">
        <v>8008</v>
      </c>
      <c r="P201">
        <v>0.42</v>
      </c>
      <c r="Q201">
        <v>0</v>
      </c>
      <c r="R201" t="str">
        <f t="shared" si="15"/>
        <v>YOUNG ADULT</v>
      </c>
      <c r="S201" s="1" t="str">
        <f t="shared" si="16"/>
        <v>Jul</v>
      </c>
      <c r="T201" s="1">
        <f t="shared" si="17"/>
        <v>2023</v>
      </c>
      <c r="U201" s="1" t="str">
        <f t="shared" si="18"/>
        <v>Medium</v>
      </c>
      <c r="V201" s="1" t="str">
        <f t="shared" si="19"/>
        <v>Normal</v>
      </c>
    </row>
    <row r="202" spans="1:22" x14ac:dyDescent="0.2">
      <c r="A202" s="1" t="s">
        <v>8235</v>
      </c>
      <c r="B202" s="2">
        <v>44644</v>
      </c>
      <c r="C202" s="1" t="s">
        <v>8002</v>
      </c>
      <c r="D202">
        <v>64</v>
      </c>
      <c r="E202" s="1" t="s">
        <v>8003</v>
      </c>
      <c r="F202" s="1" t="s">
        <v>8032</v>
      </c>
      <c r="G202" s="1" t="s">
        <v>8005</v>
      </c>
      <c r="H202">
        <v>4</v>
      </c>
      <c r="I202">
        <v>6</v>
      </c>
      <c r="J202" s="1" t="s">
        <v>8016</v>
      </c>
      <c r="K202">
        <v>8</v>
      </c>
      <c r="L202">
        <v>3</v>
      </c>
      <c r="M202">
        <v>1</v>
      </c>
      <c r="N202" s="1" t="s">
        <v>8023</v>
      </c>
      <c r="O202" s="1" t="s">
        <v>8008</v>
      </c>
      <c r="P202">
        <v>0.73</v>
      </c>
      <c r="Q202">
        <v>1</v>
      </c>
      <c r="R202" t="str">
        <f t="shared" si="15"/>
        <v>ADULT</v>
      </c>
      <c r="S202" s="1" t="str">
        <f t="shared" si="16"/>
        <v>Mar</v>
      </c>
      <c r="T202" s="1">
        <f t="shared" si="17"/>
        <v>2022</v>
      </c>
      <c r="U202" s="1" t="str">
        <f t="shared" si="18"/>
        <v>High</v>
      </c>
      <c r="V202" s="1" t="str">
        <f t="shared" si="19"/>
        <v>Normal</v>
      </c>
    </row>
    <row r="203" spans="1:22" x14ac:dyDescent="0.2">
      <c r="A203" s="1" t="s">
        <v>8236</v>
      </c>
      <c r="B203" s="2">
        <v>45217</v>
      </c>
      <c r="C203" s="1" t="s">
        <v>8010</v>
      </c>
      <c r="D203">
        <v>67</v>
      </c>
      <c r="E203" s="1" t="s">
        <v>8013</v>
      </c>
      <c r="F203" s="1" t="s">
        <v>8032</v>
      </c>
      <c r="G203" s="1" t="s">
        <v>8020</v>
      </c>
      <c r="H203">
        <v>4</v>
      </c>
      <c r="I203">
        <v>9</v>
      </c>
      <c r="J203" s="1" t="s">
        <v>8027</v>
      </c>
      <c r="K203">
        <v>6</v>
      </c>
      <c r="L203">
        <v>4</v>
      </c>
      <c r="M203">
        <v>2</v>
      </c>
      <c r="N203" s="1" t="s">
        <v>8007</v>
      </c>
      <c r="O203" s="1" t="s">
        <v>8008</v>
      </c>
      <c r="P203">
        <v>0.97</v>
      </c>
      <c r="Q203">
        <v>1</v>
      </c>
      <c r="R203" t="str">
        <f t="shared" si="15"/>
        <v>SENIOR</v>
      </c>
      <c r="S203" s="1" t="str">
        <f t="shared" si="16"/>
        <v>Oct</v>
      </c>
      <c r="T203" s="1">
        <f t="shared" si="17"/>
        <v>2023</v>
      </c>
      <c r="U203" s="1" t="str">
        <f t="shared" si="18"/>
        <v>High</v>
      </c>
      <c r="V203" s="1" t="str">
        <f t="shared" si="19"/>
        <v>Normal</v>
      </c>
    </row>
    <row r="204" spans="1:22" x14ac:dyDescent="0.2">
      <c r="A204" s="1" t="s">
        <v>8237</v>
      </c>
      <c r="B204" s="2">
        <v>45185</v>
      </c>
      <c r="C204" s="1" t="s">
        <v>8010</v>
      </c>
      <c r="D204">
        <v>76</v>
      </c>
      <c r="E204" s="1" t="s">
        <v>8003</v>
      </c>
      <c r="F204" s="1" t="s">
        <v>8014</v>
      </c>
      <c r="G204" s="1" t="s">
        <v>8015</v>
      </c>
      <c r="H204">
        <v>6</v>
      </c>
      <c r="I204">
        <v>8</v>
      </c>
      <c r="J204" s="1" t="s">
        <v>8027</v>
      </c>
      <c r="K204">
        <v>10</v>
      </c>
      <c r="L204">
        <v>6</v>
      </c>
      <c r="M204">
        <v>2</v>
      </c>
      <c r="N204" s="1" t="s">
        <v>8007</v>
      </c>
      <c r="O204" s="1" t="s">
        <v>8017</v>
      </c>
      <c r="P204">
        <v>0.97</v>
      </c>
      <c r="Q204">
        <v>1</v>
      </c>
      <c r="R204" t="str">
        <f t="shared" si="15"/>
        <v>SENIOR</v>
      </c>
      <c r="S204" s="1" t="str">
        <f t="shared" si="16"/>
        <v>Sep</v>
      </c>
      <c r="T204" s="1">
        <f t="shared" si="17"/>
        <v>2023</v>
      </c>
      <c r="U204" s="1" t="str">
        <f t="shared" si="18"/>
        <v>High</v>
      </c>
      <c r="V204" s="1" t="str">
        <f t="shared" si="19"/>
        <v>Normal</v>
      </c>
    </row>
    <row r="205" spans="1:22" x14ac:dyDescent="0.2">
      <c r="A205" s="1" t="s">
        <v>8238</v>
      </c>
      <c r="B205" s="2">
        <v>44424</v>
      </c>
      <c r="C205" s="1" t="s">
        <v>8019</v>
      </c>
      <c r="D205">
        <v>75</v>
      </c>
      <c r="E205" s="1" t="s">
        <v>8013</v>
      </c>
      <c r="F205" s="1" t="s">
        <v>8014</v>
      </c>
      <c r="G205" s="1" t="s">
        <v>8044</v>
      </c>
      <c r="H205">
        <v>6</v>
      </c>
      <c r="I205">
        <v>7</v>
      </c>
      <c r="J205" s="1" t="s">
        <v>8006</v>
      </c>
      <c r="K205">
        <v>10</v>
      </c>
      <c r="L205">
        <v>4</v>
      </c>
      <c r="M205">
        <v>4</v>
      </c>
      <c r="N205" s="1" t="s">
        <v>8007</v>
      </c>
      <c r="O205" s="1" t="s">
        <v>8017</v>
      </c>
      <c r="P205">
        <v>0.97</v>
      </c>
      <c r="Q205">
        <v>1</v>
      </c>
      <c r="R205" t="str">
        <f t="shared" si="15"/>
        <v>SENIOR</v>
      </c>
      <c r="S205" s="1" t="str">
        <f t="shared" si="16"/>
        <v>Aug</v>
      </c>
      <c r="T205" s="1">
        <f t="shared" si="17"/>
        <v>2021</v>
      </c>
      <c r="U205" s="1" t="str">
        <f t="shared" si="18"/>
        <v>High</v>
      </c>
      <c r="V205" s="1" t="str">
        <f t="shared" si="19"/>
        <v>Frequent</v>
      </c>
    </row>
    <row r="206" spans="1:22" x14ac:dyDescent="0.2">
      <c r="A206" s="1" t="s">
        <v>8239</v>
      </c>
      <c r="B206" s="2">
        <v>44480</v>
      </c>
      <c r="C206" s="1" t="s">
        <v>8010</v>
      </c>
      <c r="D206">
        <v>34</v>
      </c>
      <c r="E206" s="1" t="s">
        <v>8013</v>
      </c>
      <c r="F206" s="1" t="s">
        <v>8032</v>
      </c>
      <c r="G206" s="1" t="s">
        <v>8060</v>
      </c>
      <c r="H206">
        <v>3</v>
      </c>
      <c r="I206">
        <v>12</v>
      </c>
      <c r="J206" s="1" t="s">
        <v>8027</v>
      </c>
      <c r="K206">
        <v>6</v>
      </c>
      <c r="L206">
        <v>6</v>
      </c>
      <c r="M206">
        <v>1</v>
      </c>
      <c r="N206" s="1" t="s">
        <v>8023</v>
      </c>
      <c r="O206" s="1" t="s">
        <v>8008</v>
      </c>
      <c r="P206">
        <v>0.81</v>
      </c>
      <c r="Q206">
        <v>1</v>
      </c>
      <c r="R206" t="str">
        <f t="shared" si="15"/>
        <v>YOUNG ADULT</v>
      </c>
      <c r="S206" s="1" t="str">
        <f t="shared" si="16"/>
        <v>Oct</v>
      </c>
      <c r="T206" s="1">
        <f t="shared" si="17"/>
        <v>2021</v>
      </c>
      <c r="U206" s="1" t="str">
        <f t="shared" si="18"/>
        <v>High</v>
      </c>
      <c r="V206" s="1" t="str">
        <f t="shared" si="19"/>
        <v>Normal</v>
      </c>
    </row>
    <row r="207" spans="1:22" x14ac:dyDescent="0.2">
      <c r="A207" s="1" t="s">
        <v>8240</v>
      </c>
      <c r="B207" s="2">
        <v>44394</v>
      </c>
      <c r="C207" s="1" t="s">
        <v>8019</v>
      </c>
      <c r="D207">
        <v>42</v>
      </c>
      <c r="E207" s="1" t="s">
        <v>8003</v>
      </c>
      <c r="F207" s="1" t="s">
        <v>8037</v>
      </c>
      <c r="G207" s="1" t="s">
        <v>8015</v>
      </c>
      <c r="H207">
        <v>4</v>
      </c>
      <c r="I207">
        <v>5</v>
      </c>
      <c r="J207" s="1" t="s">
        <v>8016</v>
      </c>
      <c r="K207">
        <v>8</v>
      </c>
      <c r="L207">
        <v>2</v>
      </c>
      <c r="M207">
        <v>1</v>
      </c>
      <c r="N207" s="1" t="s">
        <v>8011</v>
      </c>
      <c r="O207" s="1" t="s">
        <v>8008</v>
      </c>
      <c r="P207">
        <v>0.5</v>
      </c>
      <c r="Q207">
        <v>1</v>
      </c>
      <c r="R207" t="str">
        <f t="shared" si="15"/>
        <v>ADULT</v>
      </c>
      <c r="S207" s="1" t="str">
        <f t="shared" si="16"/>
        <v>Jul</v>
      </c>
      <c r="T207" s="1">
        <f t="shared" si="17"/>
        <v>2021</v>
      </c>
      <c r="U207" s="1" t="str">
        <f t="shared" si="18"/>
        <v>Medium</v>
      </c>
      <c r="V207" s="1" t="str">
        <f t="shared" si="19"/>
        <v>Normal</v>
      </c>
    </row>
    <row r="208" spans="1:22" x14ac:dyDescent="0.2">
      <c r="A208" s="1" t="s">
        <v>8241</v>
      </c>
      <c r="B208" s="2">
        <v>44411</v>
      </c>
      <c r="C208" s="1" t="s">
        <v>8019</v>
      </c>
      <c r="D208">
        <v>66</v>
      </c>
      <c r="E208" s="1" t="s">
        <v>8013</v>
      </c>
      <c r="F208" s="1" t="s">
        <v>8014</v>
      </c>
      <c r="G208" s="1" t="s">
        <v>8005</v>
      </c>
      <c r="H208">
        <v>5</v>
      </c>
      <c r="I208">
        <v>6</v>
      </c>
      <c r="J208" s="1" t="s">
        <v>8027</v>
      </c>
      <c r="K208">
        <v>8</v>
      </c>
      <c r="L208">
        <v>7</v>
      </c>
      <c r="M208">
        <v>1</v>
      </c>
      <c r="N208" s="1" t="s">
        <v>8007</v>
      </c>
      <c r="O208" s="1" t="s">
        <v>8008</v>
      </c>
      <c r="P208">
        <v>0.92</v>
      </c>
      <c r="Q208">
        <v>1</v>
      </c>
      <c r="R208" t="str">
        <f t="shared" si="15"/>
        <v>SENIOR</v>
      </c>
      <c r="S208" s="1" t="str">
        <f t="shared" si="16"/>
        <v>Aug</v>
      </c>
      <c r="T208" s="1">
        <f t="shared" si="17"/>
        <v>2021</v>
      </c>
      <c r="U208" s="1" t="str">
        <f t="shared" si="18"/>
        <v>High</v>
      </c>
      <c r="V208" s="1" t="str">
        <f t="shared" si="19"/>
        <v>Normal</v>
      </c>
    </row>
    <row r="209" spans="1:22" x14ac:dyDescent="0.2">
      <c r="A209" s="1" t="s">
        <v>8242</v>
      </c>
      <c r="B209" s="2">
        <v>45191</v>
      </c>
      <c r="C209" s="1" t="s">
        <v>8010</v>
      </c>
      <c r="D209">
        <v>66</v>
      </c>
      <c r="E209" s="1" t="s">
        <v>8013</v>
      </c>
      <c r="F209" s="1" t="s">
        <v>8014</v>
      </c>
      <c r="G209" s="1" t="s">
        <v>8060</v>
      </c>
      <c r="H209">
        <v>4</v>
      </c>
      <c r="I209">
        <v>9</v>
      </c>
      <c r="J209" s="1" t="s">
        <v>8006</v>
      </c>
      <c r="K209">
        <v>6</v>
      </c>
      <c r="L209">
        <v>6</v>
      </c>
      <c r="M209">
        <v>2</v>
      </c>
      <c r="N209" s="1" t="s">
        <v>8007</v>
      </c>
      <c r="O209" s="1" t="s">
        <v>8008</v>
      </c>
      <c r="P209">
        <v>0.97</v>
      </c>
      <c r="Q209">
        <v>1</v>
      </c>
      <c r="R209" t="str">
        <f t="shared" si="15"/>
        <v>SENIOR</v>
      </c>
      <c r="S209" s="1" t="str">
        <f t="shared" si="16"/>
        <v>Sep</v>
      </c>
      <c r="T209" s="1">
        <f t="shared" si="17"/>
        <v>2023</v>
      </c>
      <c r="U209" s="1" t="str">
        <f t="shared" si="18"/>
        <v>High</v>
      </c>
      <c r="V209" s="1" t="str">
        <f t="shared" si="19"/>
        <v>Normal</v>
      </c>
    </row>
    <row r="210" spans="1:22" x14ac:dyDescent="0.2">
      <c r="A210" s="1" t="s">
        <v>8243</v>
      </c>
      <c r="B210" s="2">
        <v>45216</v>
      </c>
      <c r="C210" s="1" t="s">
        <v>8010</v>
      </c>
      <c r="D210">
        <v>66</v>
      </c>
      <c r="E210" s="1" t="s">
        <v>8013</v>
      </c>
      <c r="F210" s="1" t="s">
        <v>8037</v>
      </c>
      <c r="G210" s="1" t="s">
        <v>8044</v>
      </c>
      <c r="H210">
        <v>4</v>
      </c>
      <c r="I210">
        <v>9</v>
      </c>
      <c r="J210" s="1" t="s">
        <v>8006</v>
      </c>
      <c r="K210">
        <v>7</v>
      </c>
      <c r="L210">
        <v>4</v>
      </c>
      <c r="M210">
        <v>1</v>
      </c>
      <c r="N210" s="1" t="s">
        <v>8007</v>
      </c>
      <c r="O210" s="1" t="s">
        <v>8008</v>
      </c>
      <c r="P210">
        <v>0.9</v>
      </c>
      <c r="Q210">
        <v>1</v>
      </c>
      <c r="R210" t="str">
        <f t="shared" si="15"/>
        <v>SENIOR</v>
      </c>
      <c r="S210" s="1" t="str">
        <f t="shared" si="16"/>
        <v>Oct</v>
      </c>
      <c r="T210" s="1">
        <f t="shared" si="17"/>
        <v>2023</v>
      </c>
      <c r="U210" s="1" t="str">
        <f t="shared" si="18"/>
        <v>High</v>
      </c>
      <c r="V210" s="1" t="str">
        <f t="shared" si="19"/>
        <v>Normal</v>
      </c>
    </row>
    <row r="211" spans="1:22" x14ac:dyDescent="0.2">
      <c r="A211" s="1" t="s">
        <v>8244</v>
      </c>
      <c r="B211" s="2">
        <v>44253</v>
      </c>
      <c r="C211" s="1" t="s">
        <v>8031</v>
      </c>
      <c r="D211">
        <v>95</v>
      </c>
      <c r="E211" s="1" t="s">
        <v>8013</v>
      </c>
      <c r="F211" s="1" t="s">
        <v>8004</v>
      </c>
      <c r="G211" s="1" t="s">
        <v>8060</v>
      </c>
      <c r="H211">
        <v>8</v>
      </c>
      <c r="I211">
        <v>9</v>
      </c>
      <c r="J211" s="1" t="s">
        <v>8041</v>
      </c>
      <c r="K211">
        <v>12</v>
      </c>
      <c r="L211">
        <v>8</v>
      </c>
      <c r="M211">
        <v>3</v>
      </c>
      <c r="N211" s="1" t="s">
        <v>8007</v>
      </c>
      <c r="O211" s="1" t="s">
        <v>8017</v>
      </c>
      <c r="P211">
        <v>0.97</v>
      </c>
      <c r="Q211">
        <v>1</v>
      </c>
      <c r="R211" t="str">
        <f t="shared" si="15"/>
        <v>SENIOR</v>
      </c>
      <c r="S211" s="1" t="str">
        <f t="shared" si="16"/>
        <v>Feb</v>
      </c>
      <c r="T211" s="1">
        <f t="shared" si="17"/>
        <v>2021</v>
      </c>
      <c r="U211" s="1" t="str">
        <f t="shared" si="18"/>
        <v>High</v>
      </c>
      <c r="V211" s="1" t="str">
        <f t="shared" si="19"/>
        <v>Frequent</v>
      </c>
    </row>
    <row r="212" spans="1:22" x14ac:dyDescent="0.2">
      <c r="A212" s="1" t="s">
        <v>8245</v>
      </c>
      <c r="B212" s="2">
        <v>44846</v>
      </c>
      <c r="C212" s="1" t="s">
        <v>8010</v>
      </c>
      <c r="D212">
        <v>67</v>
      </c>
      <c r="E212" s="1" t="s">
        <v>8013</v>
      </c>
      <c r="F212" s="1" t="s">
        <v>8004</v>
      </c>
      <c r="G212" s="1" t="s">
        <v>8044</v>
      </c>
      <c r="H212">
        <v>5</v>
      </c>
      <c r="I212">
        <v>8</v>
      </c>
      <c r="J212" s="1" t="s">
        <v>8016</v>
      </c>
      <c r="K212">
        <v>8</v>
      </c>
      <c r="L212">
        <v>5</v>
      </c>
      <c r="M212">
        <v>2</v>
      </c>
      <c r="N212" s="1" t="s">
        <v>8007</v>
      </c>
      <c r="O212" s="1" t="s">
        <v>8008</v>
      </c>
      <c r="P212">
        <v>0.97</v>
      </c>
      <c r="Q212">
        <v>1</v>
      </c>
      <c r="R212" t="str">
        <f t="shared" si="15"/>
        <v>SENIOR</v>
      </c>
      <c r="S212" s="1" t="str">
        <f t="shared" si="16"/>
        <v>Oct</v>
      </c>
      <c r="T212" s="1">
        <f t="shared" si="17"/>
        <v>2022</v>
      </c>
      <c r="U212" s="1" t="str">
        <f t="shared" si="18"/>
        <v>High</v>
      </c>
      <c r="V212" s="1" t="str">
        <f t="shared" si="19"/>
        <v>Normal</v>
      </c>
    </row>
    <row r="213" spans="1:22" x14ac:dyDescent="0.2">
      <c r="A213" s="1" t="s">
        <v>8246</v>
      </c>
      <c r="B213" s="2">
        <v>44814</v>
      </c>
      <c r="C213" s="1" t="s">
        <v>8010</v>
      </c>
      <c r="D213">
        <v>77</v>
      </c>
      <c r="E213" s="1" t="s">
        <v>8013</v>
      </c>
      <c r="F213" s="1" t="s">
        <v>8037</v>
      </c>
      <c r="G213" s="1" t="s">
        <v>8044</v>
      </c>
      <c r="H213">
        <v>5</v>
      </c>
      <c r="I213">
        <v>8</v>
      </c>
      <c r="J213" s="1" t="s">
        <v>8027</v>
      </c>
      <c r="K213">
        <v>8</v>
      </c>
      <c r="L213">
        <v>5</v>
      </c>
      <c r="M213">
        <v>3</v>
      </c>
      <c r="N213" s="1" t="s">
        <v>8007</v>
      </c>
      <c r="O213" s="1" t="s">
        <v>8008</v>
      </c>
      <c r="P213">
        <v>0.97</v>
      </c>
      <c r="Q213">
        <v>1</v>
      </c>
      <c r="R213" t="str">
        <f t="shared" si="15"/>
        <v>SENIOR</v>
      </c>
      <c r="S213" s="1" t="str">
        <f t="shared" si="16"/>
        <v>Sep</v>
      </c>
      <c r="T213" s="1">
        <f t="shared" si="17"/>
        <v>2022</v>
      </c>
      <c r="U213" s="1" t="str">
        <f t="shared" si="18"/>
        <v>High</v>
      </c>
      <c r="V213" s="1" t="str">
        <f t="shared" si="19"/>
        <v>Frequent</v>
      </c>
    </row>
    <row r="214" spans="1:22" x14ac:dyDescent="0.2">
      <c r="A214" s="1" t="s">
        <v>8247</v>
      </c>
      <c r="B214" s="2">
        <v>44624</v>
      </c>
      <c r="C214" s="1" t="s">
        <v>8002</v>
      </c>
      <c r="D214">
        <v>74</v>
      </c>
      <c r="E214" s="1" t="s">
        <v>8003</v>
      </c>
      <c r="F214" s="1" t="s">
        <v>8014</v>
      </c>
      <c r="G214" s="1" t="s">
        <v>8060</v>
      </c>
      <c r="H214">
        <v>6</v>
      </c>
      <c r="I214">
        <v>8</v>
      </c>
      <c r="J214" s="1" t="s">
        <v>8016</v>
      </c>
      <c r="K214">
        <v>9</v>
      </c>
      <c r="L214">
        <v>6</v>
      </c>
      <c r="M214">
        <v>2</v>
      </c>
      <c r="N214" s="1" t="s">
        <v>8007</v>
      </c>
      <c r="O214" s="1" t="s">
        <v>8017</v>
      </c>
      <c r="P214">
        <v>0.97</v>
      </c>
      <c r="Q214">
        <v>1</v>
      </c>
      <c r="R214" t="str">
        <f t="shared" si="15"/>
        <v>SENIOR</v>
      </c>
      <c r="S214" s="1" t="str">
        <f t="shared" si="16"/>
        <v>Mar</v>
      </c>
      <c r="T214" s="1">
        <f t="shared" si="17"/>
        <v>2022</v>
      </c>
      <c r="U214" s="1" t="str">
        <f t="shared" si="18"/>
        <v>High</v>
      </c>
      <c r="V214" s="1" t="str">
        <f t="shared" si="19"/>
        <v>Normal</v>
      </c>
    </row>
    <row r="215" spans="1:22" x14ac:dyDescent="0.2">
      <c r="A215" s="1" t="s">
        <v>8248</v>
      </c>
      <c r="B215" s="2">
        <v>44888</v>
      </c>
      <c r="C215" s="1" t="s">
        <v>8010</v>
      </c>
      <c r="D215">
        <v>69</v>
      </c>
      <c r="E215" s="1" t="s">
        <v>8013</v>
      </c>
      <c r="F215" s="1" t="s">
        <v>8037</v>
      </c>
      <c r="G215" s="1" t="s">
        <v>8005</v>
      </c>
      <c r="H215">
        <v>5</v>
      </c>
      <c r="I215">
        <v>9</v>
      </c>
      <c r="J215" s="1" t="s">
        <v>8016</v>
      </c>
      <c r="K215">
        <v>10</v>
      </c>
      <c r="L215">
        <v>6</v>
      </c>
      <c r="M215">
        <v>2</v>
      </c>
      <c r="N215" s="1" t="s">
        <v>8007</v>
      </c>
      <c r="O215" s="1" t="s">
        <v>8008</v>
      </c>
      <c r="P215">
        <v>0.97</v>
      </c>
      <c r="Q215">
        <v>1</v>
      </c>
      <c r="R215" t="str">
        <f t="shared" si="15"/>
        <v>SENIOR</v>
      </c>
      <c r="S215" s="1" t="str">
        <f t="shared" si="16"/>
        <v>Nov</v>
      </c>
      <c r="T215" s="1">
        <f t="shared" si="17"/>
        <v>2022</v>
      </c>
      <c r="U215" s="1" t="str">
        <f t="shared" si="18"/>
        <v>High</v>
      </c>
      <c r="V215" s="1" t="str">
        <f t="shared" si="19"/>
        <v>Normal</v>
      </c>
    </row>
    <row r="216" spans="1:22" x14ac:dyDescent="0.2">
      <c r="A216" s="1" t="s">
        <v>8249</v>
      </c>
      <c r="B216" s="2">
        <v>45234</v>
      </c>
      <c r="C216" s="1" t="s">
        <v>8010</v>
      </c>
      <c r="D216">
        <v>52</v>
      </c>
      <c r="E216" s="1" t="s">
        <v>8003</v>
      </c>
      <c r="F216" s="1" t="s">
        <v>8022</v>
      </c>
      <c r="G216" s="1" t="s">
        <v>8020</v>
      </c>
      <c r="H216">
        <v>4</v>
      </c>
      <c r="I216">
        <v>14</v>
      </c>
      <c r="J216" s="1" t="s">
        <v>8016</v>
      </c>
      <c r="K216">
        <v>7</v>
      </c>
      <c r="L216">
        <v>2</v>
      </c>
      <c r="M216">
        <v>1</v>
      </c>
      <c r="N216" s="1" t="s">
        <v>8011</v>
      </c>
      <c r="O216" s="1" t="s">
        <v>8008</v>
      </c>
      <c r="P216">
        <v>0.75</v>
      </c>
      <c r="Q216">
        <v>0</v>
      </c>
      <c r="R216" t="str">
        <f t="shared" si="15"/>
        <v>ADULT</v>
      </c>
      <c r="S216" s="1" t="str">
        <f t="shared" si="16"/>
        <v>Nov</v>
      </c>
      <c r="T216" s="1">
        <f t="shared" si="17"/>
        <v>2023</v>
      </c>
      <c r="U216" s="1" t="str">
        <f t="shared" si="18"/>
        <v>High</v>
      </c>
      <c r="V216" s="1" t="str">
        <f t="shared" si="19"/>
        <v>Normal</v>
      </c>
    </row>
    <row r="217" spans="1:22" x14ac:dyDescent="0.2">
      <c r="A217" s="1" t="s">
        <v>8250</v>
      </c>
      <c r="B217" s="2">
        <v>44383</v>
      </c>
      <c r="C217" s="1" t="s">
        <v>8019</v>
      </c>
      <c r="D217">
        <v>70</v>
      </c>
      <c r="E217" s="1" t="s">
        <v>8003</v>
      </c>
      <c r="F217" s="1" t="s">
        <v>8032</v>
      </c>
      <c r="G217" s="1" t="s">
        <v>8020</v>
      </c>
      <c r="H217">
        <v>8</v>
      </c>
      <c r="I217">
        <v>12</v>
      </c>
      <c r="J217" s="1" t="s">
        <v>8006</v>
      </c>
      <c r="K217">
        <v>13</v>
      </c>
      <c r="L217">
        <v>6</v>
      </c>
      <c r="M217">
        <v>2</v>
      </c>
      <c r="N217" s="1" t="s">
        <v>8007</v>
      </c>
      <c r="O217" s="1" t="s">
        <v>8017</v>
      </c>
      <c r="P217">
        <v>0.97</v>
      </c>
      <c r="Q217">
        <v>1</v>
      </c>
      <c r="R217" t="str">
        <f t="shared" si="15"/>
        <v>SENIOR</v>
      </c>
      <c r="S217" s="1" t="str">
        <f t="shared" si="16"/>
        <v>Jul</v>
      </c>
      <c r="T217" s="1">
        <f t="shared" si="17"/>
        <v>2021</v>
      </c>
      <c r="U217" s="1" t="str">
        <f t="shared" si="18"/>
        <v>High</v>
      </c>
      <c r="V217" s="1" t="str">
        <f t="shared" si="19"/>
        <v>Normal</v>
      </c>
    </row>
    <row r="218" spans="1:22" x14ac:dyDescent="0.2">
      <c r="A218" s="1" t="s">
        <v>8251</v>
      </c>
      <c r="B218" s="2">
        <v>44328</v>
      </c>
      <c r="C218" s="1" t="s">
        <v>8002</v>
      </c>
      <c r="D218">
        <v>44</v>
      </c>
      <c r="E218" s="1" t="s">
        <v>8013</v>
      </c>
      <c r="F218" s="1" t="s">
        <v>8022</v>
      </c>
      <c r="G218" s="1" t="s">
        <v>8060</v>
      </c>
      <c r="H218">
        <v>3</v>
      </c>
      <c r="I218">
        <v>8</v>
      </c>
      <c r="J218" s="1" t="s">
        <v>8041</v>
      </c>
      <c r="K218">
        <v>4</v>
      </c>
      <c r="L218">
        <v>2</v>
      </c>
      <c r="M218">
        <v>2</v>
      </c>
      <c r="N218" s="1" t="s">
        <v>8038</v>
      </c>
      <c r="O218" s="1" t="s">
        <v>8008</v>
      </c>
      <c r="P218">
        <v>0.95</v>
      </c>
      <c r="Q218">
        <v>1</v>
      </c>
      <c r="R218" t="str">
        <f t="shared" si="15"/>
        <v>ADULT</v>
      </c>
      <c r="S218" s="1" t="str">
        <f t="shared" si="16"/>
        <v>May</v>
      </c>
      <c r="T218" s="1">
        <f t="shared" si="17"/>
        <v>2021</v>
      </c>
      <c r="U218" s="1" t="str">
        <f t="shared" si="18"/>
        <v>High</v>
      </c>
      <c r="V218" s="1" t="str">
        <f t="shared" si="19"/>
        <v>Normal</v>
      </c>
    </row>
    <row r="219" spans="1:22" x14ac:dyDescent="0.2">
      <c r="A219" s="1" t="s">
        <v>8252</v>
      </c>
      <c r="B219" s="2">
        <v>44233</v>
      </c>
      <c r="C219" s="1" t="s">
        <v>8031</v>
      </c>
      <c r="D219">
        <v>53</v>
      </c>
      <c r="E219" s="1" t="s">
        <v>8003</v>
      </c>
      <c r="F219" s="1" t="s">
        <v>8032</v>
      </c>
      <c r="G219" s="1" t="s">
        <v>8020</v>
      </c>
      <c r="H219">
        <v>4</v>
      </c>
      <c r="I219">
        <v>12</v>
      </c>
      <c r="J219" s="1" t="s">
        <v>8016</v>
      </c>
      <c r="K219">
        <v>6</v>
      </c>
      <c r="L219">
        <v>5</v>
      </c>
      <c r="M219">
        <v>1</v>
      </c>
      <c r="N219" s="1" t="s">
        <v>8038</v>
      </c>
      <c r="O219" s="1" t="s">
        <v>8008</v>
      </c>
      <c r="P219">
        <v>0.88</v>
      </c>
      <c r="Q219">
        <v>1</v>
      </c>
      <c r="R219" t="str">
        <f t="shared" si="15"/>
        <v>ADULT</v>
      </c>
      <c r="S219" s="1" t="str">
        <f t="shared" si="16"/>
        <v>Feb</v>
      </c>
      <c r="T219" s="1">
        <f t="shared" si="17"/>
        <v>2021</v>
      </c>
      <c r="U219" s="1" t="str">
        <f t="shared" si="18"/>
        <v>High</v>
      </c>
      <c r="V219" s="1" t="str">
        <f t="shared" si="19"/>
        <v>Normal</v>
      </c>
    </row>
    <row r="220" spans="1:22" x14ac:dyDescent="0.2">
      <c r="A220" s="1" t="s">
        <v>8253</v>
      </c>
      <c r="B220" s="2">
        <v>44595</v>
      </c>
      <c r="C220" s="1" t="s">
        <v>8031</v>
      </c>
      <c r="D220">
        <v>49</v>
      </c>
      <c r="E220" s="1" t="s">
        <v>8003</v>
      </c>
      <c r="F220" s="1" t="s">
        <v>8022</v>
      </c>
      <c r="G220" s="1" t="s">
        <v>8062</v>
      </c>
      <c r="H220">
        <v>4</v>
      </c>
      <c r="I220">
        <v>8</v>
      </c>
      <c r="J220" s="1" t="s">
        <v>8006</v>
      </c>
      <c r="K220">
        <v>7</v>
      </c>
      <c r="L220">
        <v>4</v>
      </c>
      <c r="M220">
        <v>1</v>
      </c>
      <c r="N220" s="1" t="s">
        <v>8023</v>
      </c>
      <c r="O220" s="1" t="s">
        <v>8008</v>
      </c>
      <c r="P220">
        <v>0.61</v>
      </c>
      <c r="Q220">
        <v>1</v>
      </c>
      <c r="R220" t="str">
        <f t="shared" si="15"/>
        <v>ADULT</v>
      </c>
      <c r="S220" s="1" t="str">
        <f t="shared" si="16"/>
        <v>Feb</v>
      </c>
      <c r="T220" s="1">
        <f t="shared" si="17"/>
        <v>2022</v>
      </c>
      <c r="U220" s="1" t="str">
        <f t="shared" si="18"/>
        <v>Medium</v>
      </c>
      <c r="V220" s="1" t="str">
        <f t="shared" si="19"/>
        <v>Normal</v>
      </c>
    </row>
    <row r="221" spans="1:22" x14ac:dyDescent="0.2">
      <c r="A221" s="1" t="s">
        <v>8254</v>
      </c>
      <c r="B221" s="2">
        <v>44566</v>
      </c>
      <c r="C221" s="1" t="s">
        <v>8031</v>
      </c>
      <c r="D221">
        <v>59</v>
      </c>
      <c r="E221" s="1" t="s">
        <v>8013</v>
      </c>
      <c r="F221" s="1" t="s">
        <v>8022</v>
      </c>
      <c r="G221" s="1" t="s">
        <v>8060</v>
      </c>
      <c r="H221">
        <v>4</v>
      </c>
      <c r="I221">
        <v>9</v>
      </c>
      <c r="J221" s="1" t="s">
        <v>8016</v>
      </c>
      <c r="K221">
        <v>7</v>
      </c>
      <c r="L221">
        <v>3</v>
      </c>
      <c r="M221">
        <v>1</v>
      </c>
      <c r="N221" s="1" t="s">
        <v>8011</v>
      </c>
      <c r="O221" s="1" t="s">
        <v>8008</v>
      </c>
      <c r="P221">
        <v>0.79</v>
      </c>
      <c r="Q221">
        <v>0</v>
      </c>
      <c r="R221" t="str">
        <f t="shared" si="15"/>
        <v>ADULT</v>
      </c>
      <c r="S221" s="1" t="str">
        <f t="shared" si="16"/>
        <v>Jan</v>
      </c>
      <c r="T221" s="1">
        <f t="shared" si="17"/>
        <v>2022</v>
      </c>
      <c r="U221" s="1" t="str">
        <f t="shared" si="18"/>
        <v>High</v>
      </c>
      <c r="V221" s="1" t="str">
        <f t="shared" si="19"/>
        <v>Normal</v>
      </c>
    </row>
    <row r="222" spans="1:22" x14ac:dyDescent="0.2">
      <c r="A222" s="1" t="s">
        <v>8255</v>
      </c>
      <c r="B222" s="2">
        <v>44668</v>
      </c>
      <c r="C222" s="1" t="s">
        <v>8002</v>
      </c>
      <c r="D222">
        <v>95</v>
      </c>
      <c r="E222" s="1" t="s">
        <v>8013</v>
      </c>
      <c r="F222" s="1" t="s">
        <v>8022</v>
      </c>
      <c r="G222" s="1" t="s">
        <v>8005</v>
      </c>
      <c r="H222">
        <v>6</v>
      </c>
      <c r="I222">
        <v>8</v>
      </c>
      <c r="J222" s="1" t="s">
        <v>8027</v>
      </c>
      <c r="K222">
        <v>10</v>
      </c>
      <c r="L222">
        <v>6</v>
      </c>
      <c r="M222">
        <v>4</v>
      </c>
      <c r="N222" s="1" t="s">
        <v>8007</v>
      </c>
      <c r="O222" s="1" t="s">
        <v>8017</v>
      </c>
      <c r="P222">
        <v>0.97</v>
      </c>
      <c r="Q222">
        <v>1</v>
      </c>
      <c r="R222" t="str">
        <f t="shared" si="15"/>
        <v>SENIOR</v>
      </c>
      <c r="S222" s="1" t="str">
        <f t="shared" si="16"/>
        <v>Apr</v>
      </c>
      <c r="T222" s="1">
        <f t="shared" si="17"/>
        <v>2022</v>
      </c>
      <c r="U222" s="1" t="str">
        <f t="shared" si="18"/>
        <v>High</v>
      </c>
      <c r="V222" s="1" t="str">
        <f t="shared" si="19"/>
        <v>Frequent</v>
      </c>
    </row>
    <row r="223" spans="1:22" x14ac:dyDescent="0.2">
      <c r="A223" s="1" t="s">
        <v>8256</v>
      </c>
      <c r="B223" s="2">
        <v>44748</v>
      </c>
      <c r="C223" s="1" t="s">
        <v>8019</v>
      </c>
      <c r="D223">
        <v>26</v>
      </c>
      <c r="E223" s="1" t="s">
        <v>8013</v>
      </c>
      <c r="F223" s="1" t="s">
        <v>8032</v>
      </c>
      <c r="G223" s="1" t="s">
        <v>8015</v>
      </c>
      <c r="H223">
        <v>2</v>
      </c>
      <c r="I223">
        <v>5</v>
      </c>
      <c r="J223" s="1" t="s">
        <v>8006</v>
      </c>
      <c r="K223">
        <v>4</v>
      </c>
      <c r="L223">
        <v>1</v>
      </c>
      <c r="M223">
        <v>0</v>
      </c>
      <c r="N223" s="1" t="s">
        <v>8011</v>
      </c>
      <c r="O223" s="1" t="s">
        <v>8050</v>
      </c>
      <c r="P223">
        <v>0.14000000000000001</v>
      </c>
      <c r="Q223">
        <v>1</v>
      </c>
      <c r="R223" t="str">
        <f t="shared" si="15"/>
        <v>YOUNG ADULT</v>
      </c>
      <c r="S223" s="1" t="str">
        <f t="shared" si="16"/>
        <v>Jul</v>
      </c>
      <c r="T223" s="1">
        <f t="shared" si="17"/>
        <v>2022</v>
      </c>
      <c r="U223" s="1" t="str">
        <f t="shared" si="18"/>
        <v>Low</v>
      </c>
      <c r="V223" s="1" t="str">
        <f t="shared" si="19"/>
        <v>Normal</v>
      </c>
    </row>
    <row r="224" spans="1:22" x14ac:dyDescent="0.2">
      <c r="A224" s="1" t="s">
        <v>8257</v>
      </c>
      <c r="B224" s="2">
        <v>45026</v>
      </c>
      <c r="C224" s="1" t="s">
        <v>8002</v>
      </c>
      <c r="D224">
        <v>69</v>
      </c>
      <c r="E224" s="1" t="s">
        <v>8013</v>
      </c>
      <c r="F224" s="1" t="s">
        <v>8004</v>
      </c>
      <c r="G224" s="1" t="s">
        <v>8005</v>
      </c>
      <c r="H224">
        <v>5</v>
      </c>
      <c r="I224">
        <v>6</v>
      </c>
      <c r="J224" s="1" t="s">
        <v>8027</v>
      </c>
      <c r="K224">
        <v>10</v>
      </c>
      <c r="L224">
        <v>7</v>
      </c>
      <c r="M224">
        <v>1</v>
      </c>
      <c r="N224" s="1" t="s">
        <v>8007</v>
      </c>
      <c r="O224" s="1" t="s">
        <v>8008</v>
      </c>
      <c r="P224">
        <v>0.92</v>
      </c>
      <c r="Q224">
        <v>0</v>
      </c>
      <c r="R224" t="str">
        <f t="shared" si="15"/>
        <v>SENIOR</v>
      </c>
      <c r="S224" s="1" t="str">
        <f t="shared" si="16"/>
        <v>Apr</v>
      </c>
      <c r="T224" s="1">
        <f t="shared" si="17"/>
        <v>2023</v>
      </c>
      <c r="U224" s="1" t="str">
        <f t="shared" si="18"/>
        <v>High</v>
      </c>
      <c r="V224" s="1" t="str">
        <f t="shared" si="19"/>
        <v>Normal</v>
      </c>
    </row>
    <row r="225" spans="1:22" x14ac:dyDescent="0.2">
      <c r="A225" s="1" t="s">
        <v>8258</v>
      </c>
      <c r="B225" s="2">
        <v>44626</v>
      </c>
      <c r="C225" s="1" t="s">
        <v>8002</v>
      </c>
      <c r="D225">
        <v>30</v>
      </c>
      <c r="E225" s="1" t="s">
        <v>8013</v>
      </c>
      <c r="F225" s="1" t="s">
        <v>8022</v>
      </c>
      <c r="G225" s="1" t="s">
        <v>8029</v>
      </c>
      <c r="H225">
        <v>2</v>
      </c>
      <c r="I225">
        <v>5</v>
      </c>
      <c r="J225" s="1" t="s">
        <v>8016</v>
      </c>
      <c r="K225">
        <v>4</v>
      </c>
      <c r="L225">
        <v>2</v>
      </c>
      <c r="M225">
        <v>0</v>
      </c>
      <c r="N225" s="1" t="s">
        <v>8011</v>
      </c>
      <c r="O225" s="1" t="s">
        <v>8050</v>
      </c>
      <c r="P225">
        <v>0.14000000000000001</v>
      </c>
      <c r="Q225">
        <v>0</v>
      </c>
      <c r="R225" t="str">
        <f t="shared" si="15"/>
        <v>YOUNG ADULT</v>
      </c>
      <c r="S225" s="1" t="str">
        <f t="shared" si="16"/>
        <v>Mar</v>
      </c>
      <c r="T225" s="1">
        <f t="shared" si="17"/>
        <v>2022</v>
      </c>
      <c r="U225" s="1" t="str">
        <f t="shared" si="18"/>
        <v>Low</v>
      </c>
      <c r="V225" s="1" t="str">
        <f t="shared" si="19"/>
        <v>Normal</v>
      </c>
    </row>
    <row r="226" spans="1:22" x14ac:dyDescent="0.2">
      <c r="A226" s="1" t="s">
        <v>8259</v>
      </c>
      <c r="B226" s="2">
        <v>44559</v>
      </c>
      <c r="C226" s="1" t="s">
        <v>8031</v>
      </c>
      <c r="D226">
        <v>49</v>
      </c>
      <c r="E226" s="1" t="s">
        <v>8003</v>
      </c>
      <c r="F226" s="1" t="s">
        <v>8004</v>
      </c>
      <c r="G226" s="1" t="s">
        <v>8005</v>
      </c>
      <c r="H226">
        <v>3</v>
      </c>
      <c r="I226">
        <v>5</v>
      </c>
      <c r="J226" s="1" t="s">
        <v>8041</v>
      </c>
      <c r="K226">
        <v>6</v>
      </c>
      <c r="L226">
        <v>4</v>
      </c>
      <c r="M226">
        <v>2</v>
      </c>
      <c r="N226" s="1" t="s">
        <v>8023</v>
      </c>
      <c r="O226" s="1" t="s">
        <v>8008</v>
      </c>
      <c r="P226">
        <v>0.82</v>
      </c>
      <c r="Q226">
        <v>1</v>
      </c>
      <c r="R226" t="str">
        <f t="shared" si="15"/>
        <v>ADULT</v>
      </c>
      <c r="S226" s="1" t="str">
        <f t="shared" si="16"/>
        <v>Dec</v>
      </c>
      <c r="T226" s="1">
        <f t="shared" si="17"/>
        <v>2021</v>
      </c>
      <c r="U226" s="1" t="str">
        <f t="shared" si="18"/>
        <v>High</v>
      </c>
      <c r="V226" s="1" t="str">
        <f t="shared" si="19"/>
        <v>Normal</v>
      </c>
    </row>
    <row r="227" spans="1:22" x14ac:dyDescent="0.2">
      <c r="A227" s="1" t="s">
        <v>8260</v>
      </c>
      <c r="B227" s="2">
        <v>45102</v>
      </c>
      <c r="C227" s="1" t="s">
        <v>8019</v>
      </c>
      <c r="D227">
        <v>76</v>
      </c>
      <c r="E227" s="1" t="s">
        <v>8003</v>
      </c>
      <c r="F227" s="1" t="s">
        <v>8022</v>
      </c>
      <c r="G227" s="1" t="s">
        <v>8015</v>
      </c>
      <c r="H227">
        <v>7</v>
      </c>
      <c r="I227">
        <v>6</v>
      </c>
      <c r="J227" s="1" t="s">
        <v>8027</v>
      </c>
      <c r="K227">
        <v>12</v>
      </c>
      <c r="L227">
        <v>5</v>
      </c>
      <c r="M227">
        <v>3</v>
      </c>
      <c r="N227" s="1" t="s">
        <v>8007</v>
      </c>
      <c r="O227" s="1" t="s">
        <v>8017</v>
      </c>
      <c r="P227">
        <v>0.97</v>
      </c>
      <c r="Q227">
        <v>1</v>
      </c>
      <c r="R227" t="str">
        <f t="shared" si="15"/>
        <v>SENIOR</v>
      </c>
      <c r="S227" s="1" t="str">
        <f t="shared" si="16"/>
        <v>Jun</v>
      </c>
      <c r="T227" s="1">
        <f t="shared" si="17"/>
        <v>2023</v>
      </c>
      <c r="U227" s="1" t="str">
        <f t="shared" si="18"/>
        <v>High</v>
      </c>
      <c r="V227" s="1" t="str">
        <f t="shared" si="19"/>
        <v>Frequent</v>
      </c>
    </row>
    <row r="228" spans="1:22" x14ac:dyDescent="0.2">
      <c r="A228" s="1" t="s">
        <v>8261</v>
      </c>
      <c r="B228" s="2">
        <v>45127</v>
      </c>
      <c r="C228" s="1" t="s">
        <v>8019</v>
      </c>
      <c r="D228">
        <v>59</v>
      </c>
      <c r="E228" s="1" t="s">
        <v>8013</v>
      </c>
      <c r="F228" s="1" t="s">
        <v>8037</v>
      </c>
      <c r="G228" s="1" t="s">
        <v>8015</v>
      </c>
      <c r="H228">
        <v>4</v>
      </c>
      <c r="I228">
        <v>6</v>
      </c>
      <c r="J228" s="1" t="s">
        <v>8041</v>
      </c>
      <c r="K228">
        <v>7</v>
      </c>
      <c r="L228">
        <v>3</v>
      </c>
      <c r="M228">
        <v>1</v>
      </c>
      <c r="N228" s="1" t="s">
        <v>8011</v>
      </c>
      <c r="O228" s="1" t="s">
        <v>8008</v>
      </c>
      <c r="P228">
        <v>0.55000000000000004</v>
      </c>
      <c r="Q228">
        <v>0</v>
      </c>
      <c r="R228" t="str">
        <f t="shared" si="15"/>
        <v>ADULT</v>
      </c>
      <c r="S228" s="1" t="str">
        <f t="shared" si="16"/>
        <v>Jul</v>
      </c>
      <c r="T228" s="1">
        <f t="shared" si="17"/>
        <v>2023</v>
      </c>
      <c r="U228" s="1" t="str">
        <f t="shared" si="18"/>
        <v>Medium</v>
      </c>
      <c r="V228" s="1" t="str">
        <f t="shared" si="19"/>
        <v>Normal</v>
      </c>
    </row>
    <row r="229" spans="1:22" x14ac:dyDescent="0.2">
      <c r="A229" s="1" t="s">
        <v>8262</v>
      </c>
      <c r="B229" s="2">
        <v>44451</v>
      </c>
      <c r="C229" s="1" t="s">
        <v>8010</v>
      </c>
      <c r="D229">
        <v>39</v>
      </c>
      <c r="E229" s="1" t="s">
        <v>8003</v>
      </c>
      <c r="F229" s="1" t="s">
        <v>8004</v>
      </c>
      <c r="G229" s="1" t="s">
        <v>8005</v>
      </c>
      <c r="H229">
        <v>6</v>
      </c>
      <c r="I229">
        <v>7</v>
      </c>
      <c r="J229" s="1" t="s">
        <v>8006</v>
      </c>
      <c r="K229">
        <v>10</v>
      </c>
      <c r="L229">
        <v>3</v>
      </c>
      <c r="M229">
        <v>2</v>
      </c>
      <c r="N229" s="1" t="s">
        <v>8011</v>
      </c>
      <c r="O229" s="1" t="s">
        <v>8017</v>
      </c>
      <c r="P229">
        <v>0.97</v>
      </c>
      <c r="Q229">
        <v>1</v>
      </c>
      <c r="R229" t="str">
        <f t="shared" si="15"/>
        <v>YOUNG ADULT</v>
      </c>
      <c r="S229" s="1" t="str">
        <f t="shared" si="16"/>
        <v>Sep</v>
      </c>
      <c r="T229" s="1">
        <f t="shared" si="17"/>
        <v>2021</v>
      </c>
      <c r="U229" s="1" t="str">
        <f t="shared" si="18"/>
        <v>High</v>
      </c>
      <c r="V229" s="1" t="str">
        <f t="shared" si="19"/>
        <v>Normal</v>
      </c>
    </row>
    <row r="230" spans="1:22" x14ac:dyDescent="0.2">
      <c r="A230" s="1" t="s">
        <v>8263</v>
      </c>
      <c r="B230" s="2">
        <v>44541</v>
      </c>
      <c r="C230" s="1" t="s">
        <v>8031</v>
      </c>
      <c r="D230">
        <v>45</v>
      </c>
      <c r="E230" s="1" t="s">
        <v>8013</v>
      </c>
      <c r="F230" s="1" t="s">
        <v>8004</v>
      </c>
      <c r="G230" s="1" t="s">
        <v>8005</v>
      </c>
      <c r="H230">
        <v>4</v>
      </c>
      <c r="I230">
        <v>6</v>
      </c>
      <c r="J230" s="1" t="s">
        <v>8006</v>
      </c>
      <c r="K230">
        <v>7</v>
      </c>
      <c r="L230">
        <v>3</v>
      </c>
      <c r="M230">
        <v>1</v>
      </c>
      <c r="N230" s="1" t="s">
        <v>8011</v>
      </c>
      <c r="O230" s="1" t="s">
        <v>8008</v>
      </c>
      <c r="P230">
        <v>0.48</v>
      </c>
      <c r="Q230">
        <v>1</v>
      </c>
      <c r="R230" t="str">
        <f t="shared" si="15"/>
        <v>ADULT</v>
      </c>
      <c r="S230" s="1" t="str">
        <f t="shared" si="16"/>
        <v>Dec</v>
      </c>
      <c r="T230" s="1">
        <f t="shared" si="17"/>
        <v>2021</v>
      </c>
      <c r="U230" s="1" t="str">
        <f t="shared" si="18"/>
        <v>Medium</v>
      </c>
      <c r="V230" s="1" t="str">
        <f t="shared" si="19"/>
        <v>Normal</v>
      </c>
    </row>
    <row r="231" spans="1:22" x14ac:dyDescent="0.2">
      <c r="A231" s="1" t="s">
        <v>8264</v>
      </c>
      <c r="B231" s="2">
        <v>45100</v>
      </c>
      <c r="C231" s="1" t="s">
        <v>8019</v>
      </c>
      <c r="D231">
        <v>69</v>
      </c>
      <c r="E231" s="1" t="s">
        <v>8013</v>
      </c>
      <c r="F231" s="1" t="s">
        <v>8014</v>
      </c>
      <c r="G231" s="1" t="s">
        <v>8029</v>
      </c>
      <c r="H231">
        <v>5</v>
      </c>
      <c r="I231">
        <v>5</v>
      </c>
      <c r="J231" s="1" t="s">
        <v>8016</v>
      </c>
      <c r="K231">
        <v>12</v>
      </c>
      <c r="L231">
        <v>5</v>
      </c>
      <c r="M231">
        <v>3</v>
      </c>
      <c r="N231" s="1" t="s">
        <v>8007</v>
      </c>
      <c r="O231" s="1" t="s">
        <v>8008</v>
      </c>
      <c r="P231">
        <v>0.97</v>
      </c>
      <c r="Q231">
        <v>1</v>
      </c>
      <c r="R231" t="str">
        <f t="shared" si="15"/>
        <v>SENIOR</v>
      </c>
      <c r="S231" s="1" t="str">
        <f t="shared" si="16"/>
        <v>Jun</v>
      </c>
      <c r="T231" s="1">
        <f t="shared" si="17"/>
        <v>2023</v>
      </c>
      <c r="U231" s="1" t="str">
        <f t="shared" si="18"/>
        <v>High</v>
      </c>
      <c r="V231" s="1" t="str">
        <f t="shared" si="19"/>
        <v>Frequent</v>
      </c>
    </row>
    <row r="232" spans="1:22" x14ac:dyDescent="0.2">
      <c r="A232" s="1" t="s">
        <v>8265</v>
      </c>
      <c r="B232" s="2">
        <v>44283</v>
      </c>
      <c r="C232" s="1" t="s">
        <v>8002</v>
      </c>
      <c r="D232">
        <v>45</v>
      </c>
      <c r="E232" s="1" t="s">
        <v>8003</v>
      </c>
      <c r="F232" s="1" t="s">
        <v>8032</v>
      </c>
      <c r="G232" s="1" t="s">
        <v>8015</v>
      </c>
      <c r="H232">
        <v>3</v>
      </c>
      <c r="I232">
        <v>6</v>
      </c>
      <c r="J232" s="1" t="s">
        <v>8041</v>
      </c>
      <c r="K232">
        <v>4</v>
      </c>
      <c r="L232">
        <v>4</v>
      </c>
      <c r="M232">
        <v>1</v>
      </c>
      <c r="N232" s="1" t="s">
        <v>8011</v>
      </c>
      <c r="O232" s="1" t="s">
        <v>8008</v>
      </c>
      <c r="P232">
        <v>0.48</v>
      </c>
      <c r="Q232">
        <v>0</v>
      </c>
      <c r="R232" t="str">
        <f t="shared" si="15"/>
        <v>ADULT</v>
      </c>
      <c r="S232" s="1" t="str">
        <f t="shared" si="16"/>
        <v>Mar</v>
      </c>
      <c r="T232" s="1">
        <f t="shared" si="17"/>
        <v>2021</v>
      </c>
      <c r="U232" s="1" t="str">
        <f t="shared" si="18"/>
        <v>Medium</v>
      </c>
      <c r="V232" s="1" t="str">
        <f t="shared" si="19"/>
        <v>Normal</v>
      </c>
    </row>
    <row r="233" spans="1:22" x14ac:dyDescent="0.2">
      <c r="A233" s="1" t="s">
        <v>8266</v>
      </c>
      <c r="B233" s="2">
        <v>44553</v>
      </c>
      <c r="C233" s="1" t="s">
        <v>8031</v>
      </c>
      <c r="D233">
        <v>61</v>
      </c>
      <c r="E233" s="1" t="s">
        <v>8013</v>
      </c>
      <c r="F233" s="1" t="s">
        <v>8014</v>
      </c>
      <c r="G233" s="1" t="s">
        <v>8035</v>
      </c>
      <c r="H233">
        <v>5</v>
      </c>
      <c r="I233">
        <v>11</v>
      </c>
      <c r="J233" s="1" t="s">
        <v>8006</v>
      </c>
      <c r="K233">
        <v>8</v>
      </c>
      <c r="L233">
        <v>2</v>
      </c>
      <c r="M233">
        <v>1</v>
      </c>
      <c r="N233" s="1" t="s">
        <v>8038</v>
      </c>
      <c r="O233" s="1" t="s">
        <v>8008</v>
      </c>
      <c r="P233">
        <v>0.97</v>
      </c>
      <c r="Q233">
        <v>1</v>
      </c>
      <c r="R233" t="str">
        <f t="shared" si="15"/>
        <v>ADULT</v>
      </c>
      <c r="S233" s="1" t="str">
        <f t="shared" si="16"/>
        <v>Dec</v>
      </c>
      <c r="T233" s="1">
        <f t="shared" si="17"/>
        <v>2021</v>
      </c>
      <c r="U233" s="1" t="str">
        <f t="shared" si="18"/>
        <v>High</v>
      </c>
      <c r="V233" s="1" t="str">
        <f t="shared" si="19"/>
        <v>Normal</v>
      </c>
    </row>
    <row r="234" spans="1:22" x14ac:dyDescent="0.2">
      <c r="A234" s="1" t="s">
        <v>8267</v>
      </c>
      <c r="B234" s="2">
        <v>44687</v>
      </c>
      <c r="C234" s="1" t="s">
        <v>8002</v>
      </c>
      <c r="D234">
        <v>58</v>
      </c>
      <c r="E234" s="1" t="s">
        <v>8013</v>
      </c>
      <c r="F234" s="1" t="s">
        <v>8032</v>
      </c>
      <c r="G234" s="1" t="s">
        <v>8015</v>
      </c>
      <c r="H234">
        <v>4</v>
      </c>
      <c r="I234">
        <v>5</v>
      </c>
      <c r="J234" s="1" t="s">
        <v>8016</v>
      </c>
      <c r="K234">
        <v>6</v>
      </c>
      <c r="L234">
        <v>4</v>
      </c>
      <c r="M234">
        <v>1</v>
      </c>
      <c r="N234" s="1" t="s">
        <v>8038</v>
      </c>
      <c r="O234" s="1" t="s">
        <v>8008</v>
      </c>
      <c r="P234">
        <v>0.57999999999999996</v>
      </c>
      <c r="Q234">
        <v>1</v>
      </c>
      <c r="R234" t="str">
        <f t="shared" si="15"/>
        <v>ADULT</v>
      </c>
      <c r="S234" s="1" t="str">
        <f t="shared" si="16"/>
        <v>May</v>
      </c>
      <c r="T234" s="1">
        <f t="shared" si="17"/>
        <v>2022</v>
      </c>
      <c r="U234" s="1" t="str">
        <f t="shared" si="18"/>
        <v>Medium</v>
      </c>
      <c r="V234" s="1" t="str">
        <f t="shared" si="19"/>
        <v>Normal</v>
      </c>
    </row>
    <row r="235" spans="1:22" x14ac:dyDescent="0.2">
      <c r="A235" s="1" t="s">
        <v>8268</v>
      </c>
      <c r="B235" s="2">
        <v>44401</v>
      </c>
      <c r="C235" s="1" t="s">
        <v>8019</v>
      </c>
      <c r="D235">
        <v>46</v>
      </c>
      <c r="E235" s="1" t="s">
        <v>8003</v>
      </c>
      <c r="F235" s="1" t="s">
        <v>8037</v>
      </c>
      <c r="G235" s="1" t="s">
        <v>8015</v>
      </c>
      <c r="H235">
        <v>4</v>
      </c>
      <c r="I235">
        <v>6</v>
      </c>
      <c r="J235" s="1" t="s">
        <v>8006</v>
      </c>
      <c r="K235">
        <v>7</v>
      </c>
      <c r="L235">
        <v>2</v>
      </c>
      <c r="M235">
        <v>1</v>
      </c>
      <c r="N235" s="1" t="s">
        <v>8011</v>
      </c>
      <c r="O235" s="1" t="s">
        <v>8008</v>
      </c>
      <c r="P235">
        <v>0.44</v>
      </c>
      <c r="Q235">
        <v>1</v>
      </c>
      <c r="R235" t="str">
        <f t="shared" si="15"/>
        <v>ADULT</v>
      </c>
      <c r="S235" s="1" t="str">
        <f t="shared" si="16"/>
        <v>Jul</v>
      </c>
      <c r="T235" s="1">
        <f t="shared" si="17"/>
        <v>2021</v>
      </c>
      <c r="U235" s="1" t="str">
        <f t="shared" si="18"/>
        <v>Medium</v>
      </c>
      <c r="V235" s="1" t="str">
        <f t="shared" si="19"/>
        <v>Normal</v>
      </c>
    </row>
    <row r="236" spans="1:22" x14ac:dyDescent="0.2">
      <c r="A236" s="1" t="s">
        <v>8269</v>
      </c>
      <c r="B236" s="2">
        <v>44394</v>
      </c>
      <c r="C236" s="1" t="s">
        <v>8019</v>
      </c>
      <c r="D236">
        <v>94</v>
      </c>
      <c r="E236" s="1" t="s">
        <v>8013</v>
      </c>
      <c r="F236" s="1" t="s">
        <v>8004</v>
      </c>
      <c r="G236" s="1" t="s">
        <v>8005</v>
      </c>
      <c r="H236">
        <v>6</v>
      </c>
      <c r="I236">
        <v>7</v>
      </c>
      <c r="J236" s="1" t="s">
        <v>8006</v>
      </c>
      <c r="K236">
        <v>10</v>
      </c>
      <c r="L236">
        <v>4</v>
      </c>
      <c r="M236">
        <v>4</v>
      </c>
      <c r="N236" s="1" t="s">
        <v>8007</v>
      </c>
      <c r="O236" s="1" t="s">
        <v>8017</v>
      </c>
      <c r="P236">
        <v>0.97</v>
      </c>
      <c r="Q236">
        <v>1</v>
      </c>
      <c r="R236" t="str">
        <f t="shared" si="15"/>
        <v>SENIOR</v>
      </c>
      <c r="S236" s="1" t="str">
        <f t="shared" si="16"/>
        <v>Jul</v>
      </c>
      <c r="T236" s="1">
        <f t="shared" si="17"/>
        <v>2021</v>
      </c>
      <c r="U236" s="1" t="str">
        <f t="shared" si="18"/>
        <v>High</v>
      </c>
      <c r="V236" s="1" t="str">
        <f t="shared" si="19"/>
        <v>Frequent</v>
      </c>
    </row>
    <row r="237" spans="1:22" x14ac:dyDescent="0.2">
      <c r="A237" s="1" t="s">
        <v>8270</v>
      </c>
      <c r="B237" s="2">
        <v>44662</v>
      </c>
      <c r="C237" s="1" t="s">
        <v>8002</v>
      </c>
      <c r="D237">
        <v>68</v>
      </c>
      <c r="E237" s="1" t="s">
        <v>8013</v>
      </c>
      <c r="F237" s="1" t="s">
        <v>8037</v>
      </c>
      <c r="G237" s="1" t="s">
        <v>8020</v>
      </c>
      <c r="H237">
        <v>5</v>
      </c>
      <c r="I237">
        <v>9</v>
      </c>
      <c r="J237" s="1" t="s">
        <v>8006</v>
      </c>
      <c r="K237">
        <v>8</v>
      </c>
      <c r="L237">
        <v>5</v>
      </c>
      <c r="M237">
        <v>1</v>
      </c>
      <c r="N237" s="1" t="s">
        <v>8007</v>
      </c>
      <c r="O237" s="1" t="s">
        <v>8008</v>
      </c>
      <c r="P237">
        <v>0.97</v>
      </c>
      <c r="Q237">
        <v>0</v>
      </c>
      <c r="R237" t="str">
        <f t="shared" si="15"/>
        <v>SENIOR</v>
      </c>
      <c r="S237" s="1" t="str">
        <f t="shared" si="16"/>
        <v>Apr</v>
      </c>
      <c r="T237" s="1">
        <f t="shared" si="17"/>
        <v>2022</v>
      </c>
      <c r="U237" s="1" t="str">
        <f t="shared" si="18"/>
        <v>High</v>
      </c>
      <c r="V237" s="1" t="str">
        <f t="shared" si="19"/>
        <v>Normal</v>
      </c>
    </row>
    <row r="238" spans="1:22" x14ac:dyDescent="0.2">
      <c r="A238" s="1" t="s">
        <v>8271</v>
      </c>
      <c r="B238" s="2">
        <v>45023</v>
      </c>
      <c r="C238" s="1" t="s">
        <v>8002</v>
      </c>
      <c r="D238">
        <v>23</v>
      </c>
      <c r="E238" s="1" t="s">
        <v>8003</v>
      </c>
      <c r="F238" s="1" t="s">
        <v>8014</v>
      </c>
      <c r="G238" s="1" t="s">
        <v>8005</v>
      </c>
      <c r="H238">
        <v>2</v>
      </c>
      <c r="I238">
        <v>6</v>
      </c>
      <c r="J238" s="1" t="s">
        <v>8016</v>
      </c>
      <c r="K238">
        <v>3</v>
      </c>
      <c r="L238">
        <v>1</v>
      </c>
      <c r="M238">
        <v>0</v>
      </c>
      <c r="N238" s="1" t="s">
        <v>8011</v>
      </c>
      <c r="O238" s="1" t="s">
        <v>8017</v>
      </c>
      <c r="P238">
        <v>0.22</v>
      </c>
      <c r="Q238">
        <v>0</v>
      </c>
      <c r="R238" t="str">
        <f t="shared" si="15"/>
        <v>YOUNG ADULT</v>
      </c>
      <c r="S238" s="1" t="str">
        <f t="shared" si="16"/>
        <v>Apr</v>
      </c>
      <c r="T238" s="1">
        <f t="shared" si="17"/>
        <v>2023</v>
      </c>
      <c r="U238" s="1" t="str">
        <f t="shared" si="18"/>
        <v>Low</v>
      </c>
      <c r="V238" s="1" t="str">
        <f t="shared" si="19"/>
        <v>Normal</v>
      </c>
    </row>
    <row r="239" spans="1:22" x14ac:dyDescent="0.2">
      <c r="A239" s="1" t="s">
        <v>8272</v>
      </c>
      <c r="B239" s="2">
        <v>45117</v>
      </c>
      <c r="C239" s="1" t="s">
        <v>8019</v>
      </c>
      <c r="D239">
        <v>61</v>
      </c>
      <c r="E239" s="1" t="s">
        <v>8013</v>
      </c>
      <c r="F239" s="1" t="s">
        <v>8032</v>
      </c>
      <c r="G239" s="1" t="s">
        <v>8005</v>
      </c>
      <c r="H239">
        <v>4</v>
      </c>
      <c r="I239">
        <v>7</v>
      </c>
      <c r="J239" s="1" t="s">
        <v>8016</v>
      </c>
      <c r="K239">
        <v>8</v>
      </c>
      <c r="L239">
        <v>4</v>
      </c>
      <c r="M239">
        <v>1</v>
      </c>
      <c r="N239" s="1" t="s">
        <v>8011</v>
      </c>
      <c r="O239" s="1" t="s">
        <v>8008</v>
      </c>
      <c r="P239">
        <v>0.7</v>
      </c>
      <c r="Q239">
        <v>1</v>
      </c>
      <c r="R239" t="str">
        <f t="shared" si="15"/>
        <v>ADULT</v>
      </c>
      <c r="S239" s="1" t="str">
        <f t="shared" si="16"/>
        <v>Jul</v>
      </c>
      <c r="T239" s="1">
        <f t="shared" si="17"/>
        <v>2023</v>
      </c>
      <c r="U239" s="1" t="str">
        <f t="shared" si="18"/>
        <v>High</v>
      </c>
      <c r="V239" s="1" t="str">
        <f t="shared" si="19"/>
        <v>Normal</v>
      </c>
    </row>
    <row r="240" spans="1:22" x14ac:dyDescent="0.2">
      <c r="A240" s="1" t="s">
        <v>8273</v>
      </c>
      <c r="B240" s="2">
        <v>45269</v>
      </c>
      <c r="C240" s="1" t="s">
        <v>8031</v>
      </c>
      <c r="D240">
        <v>46</v>
      </c>
      <c r="E240" s="1" t="s">
        <v>8013</v>
      </c>
      <c r="F240" s="1" t="s">
        <v>8014</v>
      </c>
      <c r="G240" s="1" t="s">
        <v>8048</v>
      </c>
      <c r="H240">
        <v>3</v>
      </c>
      <c r="I240">
        <v>12</v>
      </c>
      <c r="J240" s="1" t="s">
        <v>8027</v>
      </c>
      <c r="K240">
        <v>6</v>
      </c>
      <c r="L240">
        <v>2</v>
      </c>
      <c r="M240">
        <v>1</v>
      </c>
      <c r="N240" s="1" t="s">
        <v>8023</v>
      </c>
      <c r="O240" s="1" t="s">
        <v>8008</v>
      </c>
      <c r="P240">
        <v>0.75</v>
      </c>
      <c r="Q240">
        <v>1</v>
      </c>
      <c r="R240" t="str">
        <f t="shared" si="15"/>
        <v>ADULT</v>
      </c>
      <c r="S240" s="1" t="str">
        <f t="shared" si="16"/>
        <v>Dec</v>
      </c>
      <c r="T240" s="1">
        <f t="shared" si="17"/>
        <v>2023</v>
      </c>
      <c r="U240" s="1" t="str">
        <f t="shared" si="18"/>
        <v>High</v>
      </c>
      <c r="V240" s="1" t="str">
        <f t="shared" si="19"/>
        <v>Normal</v>
      </c>
    </row>
    <row r="241" spans="1:22" x14ac:dyDescent="0.2">
      <c r="A241" s="1" t="s">
        <v>8274</v>
      </c>
      <c r="B241" s="2">
        <v>44278</v>
      </c>
      <c r="C241" s="1" t="s">
        <v>8002</v>
      </c>
      <c r="D241">
        <v>72</v>
      </c>
      <c r="E241" s="1" t="s">
        <v>8013</v>
      </c>
      <c r="F241" s="1" t="s">
        <v>8032</v>
      </c>
      <c r="G241" s="1" t="s">
        <v>8015</v>
      </c>
      <c r="H241">
        <v>7</v>
      </c>
      <c r="I241">
        <v>6</v>
      </c>
      <c r="J241" s="1" t="s">
        <v>8016</v>
      </c>
      <c r="K241">
        <v>10</v>
      </c>
      <c r="L241">
        <v>7</v>
      </c>
      <c r="M241">
        <v>3</v>
      </c>
      <c r="N241" s="1" t="s">
        <v>8007</v>
      </c>
      <c r="O241" s="1" t="s">
        <v>8017</v>
      </c>
      <c r="P241">
        <v>0.97</v>
      </c>
      <c r="Q241">
        <v>1</v>
      </c>
      <c r="R241" t="str">
        <f t="shared" si="15"/>
        <v>SENIOR</v>
      </c>
      <c r="S241" s="1" t="str">
        <f t="shared" si="16"/>
        <v>Mar</v>
      </c>
      <c r="T241" s="1">
        <f t="shared" si="17"/>
        <v>2021</v>
      </c>
      <c r="U241" s="1" t="str">
        <f t="shared" si="18"/>
        <v>High</v>
      </c>
      <c r="V241" s="1" t="str">
        <f t="shared" si="19"/>
        <v>Frequent</v>
      </c>
    </row>
    <row r="242" spans="1:22" x14ac:dyDescent="0.2">
      <c r="A242" s="1" t="s">
        <v>8275</v>
      </c>
      <c r="B242" s="2">
        <v>44434</v>
      </c>
      <c r="C242" s="1" t="s">
        <v>8019</v>
      </c>
      <c r="D242">
        <v>44</v>
      </c>
      <c r="E242" s="1" t="s">
        <v>8013</v>
      </c>
      <c r="F242" s="1" t="s">
        <v>8022</v>
      </c>
      <c r="G242" s="1" t="s">
        <v>8020</v>
      </c>
      <c r="H242">
        <v>3</v>
      </c>
      <c r="I242">
        <v>8</v>
      </c>
      <c r="J242" s="1" t="s">
        <v>8016</v>
      </c>
      <c r="K242">
        <v>6</v>
      </c>
      <c r="L242">
        <v>2</v>
      </c>
      <c r="M242">
        <v>2</v>
      </c>
      <c r="N242" s="1" t="s">
        <v>8038</v>
      </c>
      <c r="O242" s="1" t="s">
        <v>8008</v>
      </c>
      <c r="P242">
        <v>0.89</v>
      </c>
      <c r="Q242">
        <v>1</v>
      </c>
      <c r="R242" t="str">
        <f t="shared" si="15"/>
        <v>ADULT</v>
      </c>
      <c r="S242" s="1" t="str">
        <f t="shared" si="16"/>
        <v>Aug</v>
      </c>
      <c r="T242" s="1">
        <f t="shared" si="17"/>
        <v>2021</v>
      </c>
      <c r="U242" s="1" t="str">
        <f t="shared" si="18"/>
        <v>High</v>
      </c>
      <c r="V242" s="1" t="str">
        <f t="shared" si="19"/>
        <v>Normal</v>
      </c>
    </row>
    <row r="243" spans="1:22" x14ac:dyDescent="0.2">
      <c r="A243" s="1" t="s">
        <v>8276</v>
      </c>
      <c r="B243" s="2">
        <v>45025</v>
      </c>
      <c r="C243" s="1" t="s">
        <v>8002</v>
      </c>
      <c r="D243">
        <v>56</v>
      </c>
      <c r="E243" s="1" t="s">
        <v>8013</v>
      </c>
      <c r="F243" s="1" t="s">
        <v>8004</v>
      </c>
      <c r="G243" s="1" t="s">
        <v>8005</v>
      </c>
      <c r="H243">
        <v>4</v>
      </c>
      <c r="I243">
        <v>6</v>
      </c>
      <c r="J243" s="1" t="s">
        <v>8016</v>
      </c>
      <c r="K243">
        <v>6</v>
      </c>
      <c r="L243">
        <v>3</v>
      </c>
      <c r="M243">
        <v>2</v>
      </c>
      <c r="N243" s="1" t="s">
        <v>8038</v>
      </c>
      <c r="O243" s="1" t="s">
        <v>8008</v>
      </c>
      <c r="P243">
        <v>0.75</v>
      </c>
      <c r="Q243">
        <v>1</v>
      </c>
      <c r="R243" t="str">
        <f t="shared" si="15"/>
        <v>ADULT</v>
      </c>
      <c r="S243" s="1" t="str">
        <f t="shared" si="16"/>
        <v>Apr</v>
      </c>
      <c r="T243" s="1">
        <f t="shared" si="17"/>
        <v>2023</v>
      </c>
      <c r="U243" s="1" t="str">
        <f t="shared" si="18"/>
        <v>High</v>
      </c>
      <c r="V243" s="1" t="str">
        <f t="shared" si="19"/>
        <v>Normal</v>
      </c>
    </row>
    <row r="244" spans="1:22" x14ac:dyDescent="0.2">
      <c r="A244" s="1" t="s">
        <v>8277</v>
      </c>
      <c r="B244" s="2">
        <v>44788</v>
      </c>
      <c r="C244" s="1" t="s">
        <v>8019</v>
      </c>
      <c r="D244">
        <v>66</v>
      </c>
      <c r="E244" s="1" t="s">
        <v>8003</v>
      </c>
      <c r="F244" s="1" t="s">
        <v>8037</v>
      </c>
      <c r="G244" s="1" t="s">
        <v>8026</v>
      </c>
      <c r="H244">
        <v>4</v>
      </c>
      <c r="I244">
        <v>8</v>
      </c>
      <c r="J244" s="1" t="s">
        <v>8006</v>
      </c>
      <c r="K244">
        <v>7</v>
      </c>
      <c r="L244">
        <v>4</v>
      </c>
      <c r="M244">
        <v>1</v>
      </c>
      <c r="N244" s="1" t="s">
        <v>8007</v>
      </c>
      <c r="O244" s="1" t="s">
        <v>8008</v>
      </c>
      <c r="P244">
        <v>0.64</v>
      </c>
      <c r="Q244">
        <v>1</v>
      </c>
      <c r="R244" t="str">
        <f t="shared" si="15"/>
        <v>SENIOR</v>
      </c>
      <c r="S244" s="1" t="str">
        <f t="shared" si="16"/>
        <v>Aug</v>
      </c>
      <c r="T244" s="1">
        <f t="shared" si="17"/>
        <v>2022</v>
      </c>
      <c r="U244" s="1" t="str">
        <f t="shared" si="18"/>
        <v>Medium</v>
      </c>
      <c r="V244" s="1" t="str">
        <f t="shared" si="19"/>
        <v>Normal</v>
      </c>
    </row>
    <row r="245" spans="1:22" x14ac:dyDescent="0.2">
      <c r="A245" s="1" t="s">
        <v>8278</v>
      </c>
      <c r="B245" s="2">
        <v>44555</v>
      </c>
      <c r="C245" s="1" t="s">
        <v>8031</v>
      </c>
      <c r="D245">
        <v>72</v>
      </c>
      <c r="E245" s="1" t="s">
        <v>8013</v>
      </c>
      <c r="F245" s="1" t="s">
        <v>8032</v>
      </c>
      <c r="G245" s="1" t="s">
        <v>8060</v>
      </c>
      <c r="H245">
        <v>5</v>
      </c>
      <c r="I245">
        <v>11</v>
      </c>
      <c r="J245" s="1" t="s">
        <v>8027</v>
      </c>
      <c r="K245">
        <v>10</v>
      </c>
      <c r="L245">
        <v>4</v>
      </c>
      <c r="M245">
        <v>2</v>
      </c>
      <c r="N245" s="1" t="s">
        <v>8007</v>
      </c>
      <c r="O245" s="1" t="s">
        <v>8008</v>
      </c>
      <c r="P245">
        <v>0.97</v>
      </c>
      <c r="Q245">
        <v>1</v>
      </c>
      <c r="R245" t="str">
        <f t="shared" si="15"/>
        <v>SENIOR</v>
      </c>
      <c r="S245" s="1" t="str">
        <f t="shared" si="16"/>
        <v>Dec</v>
      </c>
      <c r="T245" s="1">
        <f t="shared" si="17"/>
        <v>2021</v>
      </c>
      <c r="U245" s="1" t="str">
        <f t="shared" si="18"/>
        <v>High</v>
      </c>
      <c r="V245" s="1" t="str">
        <f t="shared" si="19"/>
        <v>Normal</v>
      </c>
    </row>
    <row r="246" spans="1:22" x14ac:dyDescent="0.2">
      <c r="A246" s="1" t="s">
        <v>8279</v>
      </c>
      <c r="B246" s="2">
        <v>44422</v>
      </c>
      <c r="C246" s="1" t="s">
        <v>8019</v>
      </c>
      <c r="D246">
        <v>37</v>
      </c>
      <c r="E246" s="1" t="s">
        <v>8013</v>
      </c>
      <c r="F246" s="1" t="s">
        <v>8004</v>
      </c>
      <c r="G246" s="1" t="s">
        <v>8015</v>
      </c>
      <c r="H246">
        <v>2</v>
      </c>
      <c r="I246">
        <v>6</v>
      </c>
      <c r="J246" s="1" t="s">
        <v>8027</v>
      </c>
      <c r="K246">
        <v>4</v>
      </c>
      <c r="L246">
        <v>3</v>
      </c>
      <c r="M246">
        <v>0</v>
      </c>
      <c r="N246" s="1" t="s">
        <v>8023</v>
      </c>
      <c r="O246" s="1" t="s">
        <v>8050</v>
      </c>
      <c r="P246">
        <v>0.22</v>
      </c>
      <c r="Q246">
        <v>1</v>
      </c>
      <c r="R246" t="str">
        <f t="shared" si="15"/>
        <v>YOUNG ADULT</v>
      </c>
      <c r="S246" s="1" t="str">
        <f t="shared" si="16"/>
        <v>Aug</v>
      </c>
      <c r="T246" s="1">
        <f t="shared" si="17"/>
        <v>2021</v>
      </c>
      <c r="U246" s="1" t="str">
        <f t="shared" si="18"/>
        <v>Low</v>
      </c>
      <c r="V246" s="1" t="str">
        <f t="shared" si="19"/>
        <v>Normal</v>
      </c>
    </row>
    <row r="247" spans="1:22" x14ac:dyDescent="0.2">
      <c r="A247" s="1" t="s">
        <v>8280</v>
      </c>
      <c r="B247" s="2">
        <v>44504</v>
      </c>
      <c r="C247" s="1" t="s">
        <v>8010</v>
      </c>
      <c r="D247">
        <v>52</v>
      </c>
      <c r="E247" s="1" t="s">
        <v>8003</v>
      </c>
      <c r="F247" s="1" t="s">
        <v>8014</v>
      </c>
      <c r="G247" s="1" t="s">
        <v>8005</v>
      </c>
      <c r="H247">
        <v>3</v>
      </c>
      <c r="I247">
        <v>7</v>
      </c>
      <c r="J247" s="1" t="s">
        <v>8006</v>
      </c>
      <c r="K247">
        <v>6</v>
      </c>
      <c r="L247">
        <v>2</v>
      </c>
      <c r="M247">
        <v>2</v>
      </c>
      <c r="N247" s="1" t="s">
        <v>8011</v>
      </c>
      <c r="O247" s="1" t="s">
        <v>8008</v>
      </c>
      <c r="P247">
        <v>0.64</v>
      </c>
      <c r="Q247">
        <v>1</v>
      </c>
      <c r="R247" t="str">
        <f t="shared" si="15"/>
        <v>ADULT</v>
      </c>
      <c r="S247" s="1" t="str">
        <f t="shared" si="16"/>
        <v>Nov</v>
      </c>
      <c r="T247" s="1">
        <f t="shared" si="17"/>
        <v>2021</v>
      </c>
      <c r="U247" s="1" t="str">
        <f t="shared" si="18"/>
        <v>Medium</v>
      </c>
      <c r="V247" s="1" t="str">
        <f t="shared" si="19"/>
        <v>Normal</v>
      </c>
    </row>
    <row r="248" spans="1:22" x14ac:dyDescent="0.2">
      <c r="A248" s="1" t="s">
        <v>8281</v>
      </c>
      <c r="B248" s="2">
        <v>44667</v>
      </c>
      <c r="C248" s="1" t="s">
        <v>8002</v>
      </c>
      <c r="D248">
        <v>49</v>
      </c>
      <c r="E248" s="1" t="s">
        <v>8003</v>
      </c>
      <c r="F248" s="1" t="s">
        <v>8032</v>
      </c>
      <c r="G248" s="1" t="s">
        <v>8015</v>
      </c>
      <c r="H248">
        <v>3</v>
      </c>
      <c r="I248">
        <v>6</v>
      </c>
      <c r="J248" s="1" t="s">
        <v>8016</v>
      </c>
      <c r="K248">
        <v>6</v>
      </c>
      <c r="L248">
        <v>2</v>
      </c>
      <c r="M248">
        <v>1</v>
      </c>
      <c r="N248" s="1" t="s">
        <v>8038</v>
      </c>
      <c r="O248" s="1" t="s">
        <v>8008</v>
      </c>
      <c r="P248">
        <v>0.41</v>
      </c>
      <c r="Q248">
        <v>0</v>
      </c>
      <c r="R248" t="str">
        <f t="shared" si="15"/>
        <v>ADULT</v>
      </c>
      <c r="S248" s="1" t="str">
        <f t="shared" si="16"/>
        <v>Apr</v>
      </c>
      <c r="T248" s="1">
        <f t="shared" si="17"/>
        <v>2022</v>
      </c>
      <c r="U248" s="1" t="str">
        <f t="shared" si="18"/>
        <v>Medium</v>
      </c>
      <c r="V248" s="1" t="str">
        <f t="shared" si="19"/>
        <v>Normal</v>
      </c>
    </row>
    <row r="249" spans="1:22" x14ac:dyDescent="0.2">
      <c r="A249" s="1" t="s">
        <v>8282</v>
      </c>
      <c r="B249" s="2">
        <v>44390</v>
      </c>
      <c r="C249" s="1" t="s">
        <v>8019</v>
      </c>
      <c r="D249">
        <v>46</v>
      </c>
      <c r="E249" s="1" t="s">
        <v>8013</v>
      </c>
      <c r="F249" s="1" t="s">
        <v>8022</v>
      </c>
      <c r="G249" s="1" t="s">
        <v>8005</v>
      </c>
      <c r="H249">
        <v>3</v>
      </c>
      <c r="I249">
        <v>5</v>
      </c>
      <c r="J249" s="1" t="s">
        <v>8016</v>
      </c>
      <c r="K249">
        <v>4</v>
      </c>
      <c r="L249">
        <v>2</v>
      </c>
      <c r="M249">
        <v>1</v>
      </c>
      <c r="N249" s="1" t="s">
        <v>8011</v>
      </c>
      <c r="O249" s="1" t="s">
        <v>8008</v>
      </c>
      <c r="P249">
        <v>0.37</v>
      </c>
      <c r="Q249">
        <v>1</v>
      </c>
      <c r="R249" t="str">
        <f t="shared" si="15"/>
        <v>ADULT</v>
      </c>
      <c r="S249" s="1" t="str">
        <f t="shared" si="16"/>
        <v>Jul</v>
      </c>
      <c r="T249" s="1">
        <f t="shared" si="17"/>
        <v>2021</v>
      </c>
      <c r="U249" s="1" t="str">
        <f t="shared" si="18"/>
        <v>Medium</v>
      </c>
      <c r="V249" s="1" t="str">
        <f t="shared" si="19"/>
        <v>Normal</v>
      </c>
    </row>
    <row r="250" spans="1:22" x14ac:dyDescent="0.2">
      <c r="A250" s="1" t="s">
        <v>8283</v>
      </c>
      <c r="B250" s="2">
        <v>45252</v>
      </c>
      <c r="C250" s="1" t="s">
        <v>8010</v>
      </c>
      <c r="D250">
        <v>88</v>
      </c>
      <c r="E250" s="1" t="s">
        <v>8013</v>
      </c>
      <c r="F250" s="1" t="s">
        <v>8014</v>
      </c>
      <c r="G250" s="1" t="s">
        <v>8015</v>
      </c>
      <c r="H250">
        <v>10</v>
      </c>
      <c r="I250">
        <v>8</v>
      </c>
      <c r="J250" s="1" t="s">
        <v>8016</v>
      </c>
      <c r="K250">
        <v>18</v>
      </c>
      <c r="L250">
        <v>6</v>
      </c>
      <c r="M250">
        <v>4</v>
      </c>
      <c r="N250" s="1" t="s">
        <v>8007</v>
      </c>
      <c r="O250" s="1" t="s">
        <v>8017</v>
      </c>
      <c r="P250">
        <v>0.97</v>
      </c>
      <c r="Q250">
        <v>1</v>
      </c>
      <c r="R250" t="str">
        <f t="shared" si="15"/>
        <v>SENIOR</v>
      </c>
      <c r="S250" s="1" t="str">
        <f t="shared" si="16"/>
        <v>Nov</v>
      </c>
      <c r="T250" s="1">
        <f t="shared" si="17"/>
        <v>2023</v>
      </c>
      <c r="U250" s="1" t="str">
        <f t="shared" si="18"/>
        <v>High</v>
      </c>
      <c r="V250" s="1" t="str">
        <f t="shared" si="19"/>
        <v>Frequent</v>
      </c>
    </row>
    <row r="251" spans="1:22" x14ac:dyDescent="0.2">
      <c r="A251" s="1" t="s">
        <v>8284</v>
      </c>
      <c r="B251" s="2">
        <v>44314</v>
      </c>
      <c r="C251" s="1" t="s">
        <v>8002</v>
      </c>
      <c r="D251">
        <v>64</v>
      </c>
      <c r="E251" s="1" t="s">
        <v>8013</v>
      </c>
      <c r="F251" s="1" t="s">
        <v>8014</v>
      </c>
      <c r="G251" s="1" t="s">
        <v>8029</v>
      </c>
      <c r="H251">
        <v>5</v>
      </c>
      <c r="I251">
        <v>7</v>
      </c>
      <c r="J251" s="1" t="s">
        <v>8041</v>
      </c>
      <c r="K251">
        <v>8</v>
      </c>
      <c r="L251">
        <v>4</v>
      </c>
      <c r="M251">
        <v>1</v>
      </c>
      <c r="N251" s="1" t="s">
        <v>8038</v>
      </c>
      <c r="O251" s="1" t="s">
        <v>8008</v>
      </c>
      <c r="P251">
        <v>0.87</v>
      </c>
      <c r="Q251">
        <v>1</v>
      </c>
      <c r="R251" t="str">
        <f t="shared" si="15"/>
        <v>ADULT</v>
      </c>
      <c r="S251" s="1" t="str">
        <f t="shared" si="16"/>
        <v>Apr</v>
      </c>
      <c r="T251" s="1">
        <f t="shared" si="17"/>
        <v>2021</v>
      </c>
      <c r="U251" s="1" t="str">
        <f t="shared" si="18"/>
        <v>High</v>
      </c>
      <c r="V251" s="1" t="str">
        <f t="shared" si="19"/>
        <v>Normal</v>
      </c>
    </row>
    <row r="252" spans="1:22" x14ac:dyDescent="0.2">
      <c r="A252" s="1" t="s">
        <v>8285</v>
      </c>
      <c r="B252" s="2">
        <v>45276</v>
      </c>
      <c r="C252" s="1" t="s">
        <v>8031</v>
      </c>
      <c r="D252">
        <v>36</v>
      </c>
      <c r="E252" s="1" t="s">
        <v>8013</v>
      </c>
      <c r="F252" s="1" t="s">
        <v>8022</v>
      </c>
      <c r="G252" s="1" t="s">
        <v>8067</v>
      </c>
      <c r="H252">
        <v>4</v>
      </c>
      <c r="I252">
        <v>6</v>
      </c>
      <c r="J252" s="1" t="s">
        <v>8027</v>
      </c>
      <c r="K252">
        <v>7</v>
      </c>
      <c r="L252">
        <v>4</v>
      </c>
      <c r="M252">
        <v>1</v>
      </c>
      <c r="N252" s="1" t="s">
        <v>8011</v>
      </c>
      <c r="O252" s="1" t="s">
        <v>8008</v>
      </c>
      <c r="P252">
        <v>0.53</v>
      </c>
      <c r="Q252">
        <v>0</v>
      </c>
      <c r="R252" t="str">
        <f t="shared" si="15"/>
        <v>YOUNG ADULT</v>
      </c>
      <c r="S252" s="1" t="str">
        <f t="shared" si="16"/>
        <v>Dec</v>
      </c>
      <c r="T252" s="1">
        <f t="shared" si="17"/>
        <v>2023</v>
      </c>
      <c r="U252" s="1" t="str">
        <f t="shared" si="18"/>
        <v>Medium</v>
      </c>
      <c r="V252" s="1" t="str">
        <f t="shared" si="19"/>
        <v>Normal</v>
      </c>
    </row>
    <row r="253" spans="1:22" x14ac:dyDescent="0.2">
      <c r="A253" s="1" t="s">
        <v>8286</v>
      </c>
      <c r="B253" s="2">
        <v>45118</v>
      </c>
      <c r="C253" s="1" t="s">
        <v>8019</v>
      </c>
      <c r="D253">
        <v>73</v>
      </c>
      <c r="E253" s="1" t="s">
        <v>8013</v>
      </c>
      <c r="F253" s="1" t="s">
        <v>8037</v>
      </c>
      <c r="G253" s="1" t="s">
        <v>8029</v>
      </c>
      <c r="H253">
        <v>5</v>
      </c>
      <c r="I253">
        <v>7</v>
      </c>
      <c r="J253" s="1" t="s">
        <v>8027</v>
      </c>
      <c r="K253">
        <v>8</v>
      </c>
      <c r="L253">
        <v>4</v>
      </c>
      <c r="M253">
        <v>2</v>
      </c>
      <c r="N253" s="1" t="s">
        <v>8007</v>
      </c>
      <c r="O253" s="1" t="s">
        <v>8008</v>
      </c>
      <c r="P253">
        <v>0.97</v>
      </c>
      <c r="Q253">
        <v>1</v>
      </c>
      <c r="R253" t="str">
        <f t="shared" si="15"/>
        <v>SENIOR</v>
      </c>
      <c r="S253" s="1" t="str">
        <f t="shared" si="16"/>
        <v>Jul</v>
      </c>
      <c r="T253" s="1">
        <f t="shared" si="17"/>
        <v>2023</v>
      </c>
      <c r="U253" s="1" t="str">
        <f t="shared" si="18"/>
        <v>High</v>
      </c>
      <c r="V253" s="1" t="str">
        <f t="shared" si="19"/>
        <v>Normal</v>
      </c>
    </row>
    <row r="254" spans="1:22" x14ac:dyDescent="0.2">
      <c r="A254" s="1" t="s">
        <v>8287</v>
      </c>
      <c r="B254" s="2">
        <v>44660</v>
      </c>
      <c r="C254" s="1" t="s">
        <v>8002</v>
      </c>
      <c r="D254">
        <v>94</v>
      </c>
      <c r="E254" s="1" t="s">
        <v>8013</v>
      </c>
      <c r="F254" s="1" t="s">
        <v>8004</v>
      </c>
      <c r="G254" s="1" t="s">
        <v>8005</v>
      </c>
      <c r="H254">
        <v>6</v>
      </c>
      <c r="I254">
        <v>6</v>
      </c>
      <c r="J254" s="1" t="s">
        <v>8006</v>
      </c>
      <c r="K254">
        <v>11</v>
      </c>
      <c r="L254">
        <v>4</v>
      </c>
      <c r="M254">
        <v>2</v>
      </c>
      <c r="N254" s="1" t="s">
        <v>8007</v>
      </c>
      <c r="O254" s="1" t="s">
        <v>8017</v>
      </c>
      <c r="P254">
        <v>0.97</v>
      </c>
      <c r="Q254">
        <v>1</v>
      </c>
      <c r="R254" t="str">
        <f t="shared" si="15"/>
        <v>SENIOR</v>
      </c>
      <c r="S254" s="1" t="str">
        <f t="shared" si="16"/>
        <v>Apr</v>
      </c>
      <c r="T254" s="1">
        <f t="shared" si="17"/>
        <v>2022</v>
      </c>
      <c r="U254" s="1" t="str">
        <f t="shared" si="18"/>
        <v>High</v>
      </c>
      <c r="V254" s="1" t="str">
        <f t="shared" si="19"/>
        <v>Normal</v>
      </c>
    </row>
    <row r="255" spans="1:22" x14ac:dyDescent="0.2">
      <c r="A255" s="1" t="s">
        <v>8288</v>
      </c>
      <c r="B255" s="2">
        <v>45007</v>
      </c>
      <c r="C255" s="1" t="s">
        <v>8002</v>
      </c>
      <c r="D255">
        <v>75</v>
      </c>
      <c r="E255" s="1" t="s">
        <v>8013</v>
      </c>
      <c r="F255" s="1" t="s">
        <v>8032</v>
      </c>
      <c r="G255" s="1" t="s">
        <v>8044</v>
      </c>
      <c r="H255">
        <v>5</v>
      </c>
      <c r="I255">
        <v>10</v>
      </c>
      <c r="J255" s="1" t="s">
        <v>8016</v>
      </c>
      <c r="K255">
        <v>10</v>
      </c>
      <c r="L255">
        <v>5</v>
      </c>
      <c r="M255">
        <v>2</v>
      </c>
      <c r="N255" s="1" t="s">
        <v>8007</v>
      </c>
      <c r="O255" s="1" t="s">
        <v>8008</v>
      </c>
      <c r="P255">
        <v>0.97</v>
      </c>
      <c r="Q255">
        <v>1</v>
      </c>
      <c r="R255" t="str">
        <f t="shared" si="15"/>
        <v>SENIOR</v>
      </c>
      <c r="S255" s="1" t="str">
        <f t="shared" si="16"/>
        <v>Mar</v>
      </c>
      <c r="T255" s="1">
        <f t="shared" si="17"/>
        <v>2023</v>
      </c>
      <c r="U255" s="1" t="str">
        <f t="shared" si="18"/>
        <v>High</v>
      </c>
      <c r="V255" s="1" t="str">
        <f t="shared" si="19"/>
        <v>Normal</v>
      </c>
    </row>
    <row r="256" spans="1:22" x14ac:dyDescent="0.2">
      <c r="A256" s="1" t="s">
        <v>8289</v>
      </c>
      <c r="B256" s="2">
        <v>44932</v>
      </c>
      <c r="C256" s="1" t="s">
        <v>8031</v>
      </c>
      <c r="D256">
        <v>32</v>
      </c>
      <c r="E256" s="1" t="s">
        <v>8003</v>
      </c>
      <c r="F256" s="1" t="s">
        <v>8022</v>
      </c>
      <c r="G256" s="1" t="s">
        <v>8060</v>
      </c>
      <c r="H256">
        <v>4</v>
      </c>
      <c r="I256">
        <v>9</v>
      </c>
      <c r="J256" s="1" t="s">
        <v>8006</v>
      </c>
      <c r="K256">
        <v>7</v>
      </c>
      <c r="L256">
        <v>2</v>
      </c>
      <c r="M256">
        <v>1</v>
      </c>
      <c r="N256" s="1" t="s">
        <v>8038</v>
      </c>
      <c r="O256" s="1" t="s">
        <v>8008</v>
      </c>
      <c r="P256">
        <v>0.78</v>
      </c>
      <c r="Q256">
        <v>1</v>
      </c>
      <c r="R256" t="str">
        <f t="shared" si="15"/>
        <v>YOUNG ADULT</v>
      </c>
      <c r="S256" s="1" t="str">
        <f t="shared" si="16"/>
        <v>Jan</v>
      </c>
      <c r="T256" s="1">
        <f t="shared" si="17"/>
        <v>2023</v>
      </c>
      <c r="U256" s="1" t="str">
        <f t="shared" si="18"/>
        <v>High</v>
      </c>
      <c r="V256" s="1" t="str">
        <f t="shared" si="19"/>
        <v>Normal</v>
      </c>
    </row>
    <row r="257" spans="1:22" x14ac:dyDescent="0.2">
      <c r="A257" s="1" t="s">
        <v>8290</v>
      </c>
      <c r="B257" s="2">
        <v>44430</v>
      </c>
      <c r="C257" s="1" t="s">
        <v>8019</v>
      </c>
      <c r="D257">
        <v>49</v>
      </c>
      <c r="E257" s="1" t="s">
        <v>8013</v>
      </c>
      <c r="F257" s="1" t="s">
        <v>8032</v>
      </c>
      <c r="G257" s="1" t="s">
        <v>8060</v>
      </c>
      <c r="H257">
        <v>3</v>
      </c>
      <c r="I257">
        <v>9</v>
      </c>
      <c r="J257" s="1" t="s">
        <v>8016</v>
      </c>
      <c r="K257">
        <v>4</v>
      </c>
      <c r="L257">
        <v>2</v>
      </c>
      <c r="M257">
        <v>1</v>
      </c>
      <c r="N257" s="1" t="s">
        <v>8023</v>
      </c>
      <c r="O257" s="1" t="s">
        <v>8008</v>
      </c>
      <c r="P257">
        <v>0.71</v>
      </c>
      <c r="Q257">
        <v>0</v>
      </c>
      <c r="R257" t="str">
        <f t="shared" si="15"/>
        <v>ADULT</v>
      </c>
      <c r="S257" s="1" t="str">
        <f t="shared" si="16"/>
        <v>Aug</v>
      </c>
      <c r="T257" s="1">
        <f t="shared" si="17"/>
        <v>2021</v>
      </c>
      <c r="U257" s="1" t="str">
        <f t="shared" si="18"/>
        <v>High</v>
      </c>
      <c r="V257" s="1" t="str">
        <f t="shared" si="19"/>
        <v>Normal</v>
      </c>
    </row>
    <row r="258" spans="1:22" x14ac:dyDescent="0.2">
      <c r="A258" s="1" t="s">
        <v>8291</v>
      </c>
      <c r="B258" s="2">
        <v>44568</v>
      </c>
      <c r="C258" s="1" t="s">
        <v>8031</v>
      </c>
      <c r="D258">
        <v>79</v>
      </c>
      <c r="E258" s="1" t="s">
        <v>8013</v>
      </c>
      <c r="F258" s="1" t="s">
        <v>8004</v>
      </c>
      <c r="G258" s="1" t="s">
        <v>8015</v>
      </c>
      <c r="H258">
        <v>5</v>
      </c>
      <c r="I258">
        <v>5</v>
      </c>
      <c r="J258" s="1" t="s">
        <v>8016</v>
      </c>
      <c r="K258">
        <v>10</v>
      </c>
      <c r="L258">
        <v>4</v>
      </c>
      <c r="M258">
        <v>2</v>
      </c>
      <c r="N258" s="1" t="s">
        <v>8007</v>
      </c>
      <c r="O258" s="1" t="s">
        <v>8008</v>
      </c>
      <c r="P258">
        <v>0.97</v>
      </c>
      <c r="Q258">
        <v>1</v>
      </c>
      <c r="R258" t="str">
        <f t="shared" ref="R258:R321" si="20">IF(D258&lt;18,"CHILD",IF(D258&lt;40,"YOUNG ADULT",IF(D258&lt;65,"ADULT","SENIOR")))</f>
        <v>SENIOR</v>
      </c>
      <c r="S258" s="1" t="str">
        <f t="shared" ref="S258:S321" si="21">TEXT(B258,"MMM")</f>
        <v>Jan</v>
      </c>
      <c r="T258" s="1">
        <f t="shared" ref="T258:T321" si="22">YEAR(B258)</f>
        <v>2022</v>
      </c>
      <c r="U258" s="1" t="str">
        <f t="shared" ref="U258:U321" si="23">IF(P258&lt;0.3,"Low",IF(P258&lt;0.7,"Medium","High"))</f>
        <v>High</v>
      </c>
      <c r="V258" s="1" t="str">
        <f t="shared" ref="V258:V321" si="24">IF(M258&gt;=3,"Frequent","Normal")</f>
        <v>Normal</v>
      </c>
    </row>
    <row r="259" spans="1:22" x14ac:dyDescent="0.2">
      <c r="A259" s="1" t="s">
        <v>8292</v>
      </c>
      <c r="B259" s="2">
        <v>44758</v>
      </c>
      <c r="C259" s="1" t="s">
        <v>8019</v>
      </c>
      <c r="D259">
        <v>45</v>
      </c>
      <c r="E259" s="1" t="s">
        <v>8013</v>
      </c>
      <c r="F259" s="1" t="s">
        <v>8004</v>
      </c>
      <c r="G259" s="1" t="s">
        <v>8029</v>
      </c>
      <c r="H259">
        <v>5</v>
      </c>
      <c r="I259">
        <v>7</v>
      </c>
      <c r="J259" s="1" t="s">
        <v>8016</v>
      </c>
      <c r="K259">
        <v>8</v>
      </c>
      <c r="L259">
        <v>6</v>
      </c>
      <c r="M259">
        <v>1</v>
      </c>
      <c r="N259" s="1" t="s">
        <v>8011</v>
      </c>
      <c r="O259" s="1" t="s">
        <v>8008</v>
      </c>
      <c r="P259">
        <v>0.67</v>
      </c>
      <c r="Q259">
        <v>1</v>
      </c>
      <c r="R259" t="str">
        <f t="shared" si="20"/>
        <v>ADULT</v>
      </c>
      <c r="S259" s="1" t="str">
        <f t="shared" si="21"/>
        <v>Jul</v>
      </c>
      <c r="T259" s="1">
        <f t="shared" si="22"/>
        <v>2022</v>
      </c>
      <c r="U259" s="1" t="str">
        <f t="shared" si="23"/>
        <v>Medium</v>
      </c>
      <c r="V259" s="1" t="str">
        <f t="shared" si="24"/>
        <v>Normal</v>
      </c>
    </row>
    <row r="260" spans="1:22" x14ac:dyDescent="0.2">
      <c r="A260" s="1" t="s">
        <v>8293</v>
      </c>
      <c r="B260" s="2">
        <v>44895</v>
      </c>
      <c r="C260" s="1" t="s">
        <v>8010</v>
      </c>
      <c r="D260">
        <v>65</v>
      </c>
      <c r="E260" s="1" t="s">
        <v>8013</v>
      </c>
      <c r="F260" s="1" t="s">
        <v>8014</v>
      </c>
      <c r="G260" s="1" t="s">
        <v>8005</v>
      </c>
      <c r="H260">
        <v>5</v>
      </c>
      <c r="I260">
        <v>7</v>
      </c>
      <c r="J260" s="1" t="s">
        <v>8016</v>
      </c>
      <c r="K260">
        <v>8</v>
      </c>
      <c r="L260">
        <v>2</v>
      </c>
      <c r="M260">
        <v>1</v>
      </c>
      <c r="N260" s="1" t="s">
        <v>8011</v>
      </c>
      <c r="O260" s="1" t="s">
        <v>8008</v>
      </c>
      <c r="P260">
        <v>0.82</v>
      </c>
      <c r="Q260">
        <v>1</v>
      </c>
      <c r="R260" t="str">
        <f t="shared" si="20"/>
        <v>SENIOR</v>
      </c>
      <c r="S260" s="1" t="str">
        <f t="shared" si="21"/>
        <v>Nov</v>
      </c>
      <c r="T260" s="1">
        <f t="shared" si="22"/>
        <v>2022</v>
      </c>
      <c r="U260" s="1" t="str">
        <f t="shared" si="23"/>
        <v>High</v>
      </c>
      <c r="V260" s="1" t="str">
        <f t="shared" si="24"/>
        <v>Normal</v>
      </c>
    </row>
    <row r="261" spans="1:22" x14ac:dyDescent="0.2">
      <c r="A261" s="1" t="s">
        <v>8294</v>
      </c>
      <c r="B261" s="2">
        <v>44791</v>
      </c>
      <c r="C261" s="1" t="s">
        <v>8019</v>
      </c>
      <c r="D261">
        <v>71</v>
      </c>
      <c r="E261" s="1" t="s">
        <v>8013</v>
      </c>
      <c r="F261" s="1" t="s">
        <v>8022</v>
      </c>
      <c r="G261" s="1" t="s">
        <v>8015</v>
      </c>
      <c r="H261">
        <v>5</v>
      </c>
      <c r="I261">
        <v>7</v>
      </c>
      <c r="J261" s="1" t="s">
        <v>8016</v>
      </c>
      <c r="K261">
        <v>10</v>
      </c>
      <c r="L261">
        <v>5</v>
      </c>
      <c r="M261">
        <v>2</v>
      </c>
      <c r="N261" s="1" t="s">
        <v>8007</v>
      </c>
      <c r="O261" s="1" t="s">
        <v>8008</v>
      </c>
      <c r="P261">
        <v>0.97</v>
      </c>
      <c r="Q261">
        <v>1</v>
      </c>
      <c r="R261" t="str">
        <f t="shared" si="20"/>
        <v>SENIOR</v>
      </c>
      <c r="S261" s="1" t="str">
        <f t="shared" si="21"/>
        <v>Aug</v>
      </c>
      <c r="T261" s="1">
        <f t="shared" si="22"/>
        <v>2022</v>
      </c>
      <c r="U261" s="1" t="str">
        <f t="shared" si="23"/>
        <v>High</v>
      </c>
      <c r="V261" s="1" t="str">
        <f t="shared" si="24"/>
        <v>Normal</v>
      </c>
    </row>
    <row r="262" spans="1:22" x14ac:dyDescent="0.2">
      <c r="A262" s="1" t="s">
        <v>8295</v>
      </c>
      <c r="B262" s="2">
        <v>44714</v>
      </c>
      <c r="C262" s="1" t="s">
        <v>8019</v>
      </c>
      <c r="D262">
        <v>42</v>
      </c>
      <c r="E262" s="1" t="s">
        <v>8003</v>
      </c>
      <c r="F262" s="1" t="s">
        <v>8014</v>
      </c>
      <c r="G262" s="1" t="s">
        <v>8005</v>
      </c>
      <c r="H262">
        <v>4</v>
      </c>
      <c r="I262">
        <v>8</v>
      </c>
      <c r="J262" s="1" t="s">
        <v>8016</v>
      </c>
      <c r="K262">
        <v>8</v>
      </c>
      <c r="L262">
        <v>3</v>
      </c>
      <c r="M262">
        <v>1</v>
      </c>
      <c r="N262" s="1" t="s">
        <v>8011</v>
      </c>
      <c r="O262" s="1" t="s">
        <v>8008</v>
      </c>
      <c r="P262">
        <v>0.5</v>
      </c>
      <c r="Q262">
        <v>1</v>
      </c>
      <c r="R262" t="str">
        <f t="shared" si="20"/>
        <v>ADULT</v>
      </c>
      <c r="S262" s="1" t="str">
        <f t="shared" si="21"/>
        <v>Jun</v>
      </c>
      <c r="T262" s="1">
        <f t="shared" si="22"/>
        <v>2022</v>
      </c>
      <c r="U262" s="1" t="str">
        <f t="shared" si="23"/>
        <v>Medium</v>
      </c>
      <c r="V262" s="1" t="str">
        <f t="shared" si="24"/>
        <v>Normal</v>
      </c>
    </row>
    <row r="263" spans="1:22" x14ac:dyDescent="0.2">
      <c r="A263" s="1" t="s">
        <v>8296</v>
      </c>
      <c r="B263" s="2">
        <v>44682</v>
      </c>
      <c r="C263" s="1" t="s">
        <v>8002</v>
      </c>
      <c r="D263">
        <v>56</v>
      </c>
      <c r="E263" s="1" t="s">
        <v>8003</v>
      </c>
      <c r="F263" s="1" t="s">
        <v>8032</v>
      </c>
      <c r="G263" s="1" t="s">
        <v>8005</v>
      </c>
      <c r="H263">
        <v>4</v>
      </c>
      <c r="I263">
        <v>6</v>
      </c>
      <c r="J263" s="1" t="s">
        <v>8006</v>
      </c>
      <c r="K263">
        <v>8</v>
      </c>
      <c r="L263">
        <v>5</v>
      </c>
      <c r="M263">
        <v>1</v>
      </c>
      <c r="N263" s="1" t="s">
        <v>8023</v>
      </c>
      <c r="O263" s="1" t="s">
        <v>8008</v>
      </c>
      <c r="P263">
        <v>0.68</v>
      </c>
      <c r="Q263">
        <v>0</v>
      </c>
      <c r="R263" t="str">
        <f t="shared" si="20"/>
        <v>ADULT</v>
      </c>
      <c r="S263" s="1" t="str">
        <f t="shared" si="21"/>
        <v>May</v>
      </c>
      <c r="T263" s="1">
        <f t="shared" si="22"/>
        <v>2022</v>
      </c>
      <c r="U263" s="1" t="str">
        <f t="shared" si="23"/>
        <v>Medium</v>
      </c>
      <c r="V263" s="1" t="str">
        <f t="shared" si="24"/>
        <v>Normal</v>
      </c>
    </row>
    <row r="264" spans="1:22" x14ac:dyDescent="0.2">
      <c r="A264" s="1" t="s">
        <v>8297</v>
      </c>
      <c r="B264" s="2">
        <v>44742</v>
      </c>
      <c r="C264" s="1" t="s">
        <v>8019</v>
      </c>
      <c r="D264">
        <v>18</v>
      </c>
      <c r="E264" s="1" t="s">
        <v>8003</v>
      </c>
      <c r="F264" s="1" t="s">
        <v>8037</v>
      </c>
      <c r="G264" s="1" t="s">
        <v>8005</v>
      </c>
      <c r="H264">
        <v>1</v>
      </c>
      <c r="I264">
        <v>4</v>
      </c>
      <c r="J264" s="1" t="s">
        <v>8016</v>
      </c>
      <c r="K264">
        <v>4</v>
      </c>
      <c r="L264">
        <v>2</v>
      </c>
      <c r="M264">
        <v>2</v>
      </c>
      <c r="N264" s="1" t="s">
        <v>8038</v>
      </c>
      <c r="O264" s="1" t="s">
        <v>8050</v>
      </c>
      <c r="P264">
        <v>0.5</v>
      </c>
      <c r="Q264">
        <v>1</v>
      </c>
      <c r="R264" t="str">
        <f t="shared" si="20"/>
        <v>YOUNG ADULT</v>
      </c>
      <c r="S264" s="1" t="str">
        <f t="shared" si="21"/>
        <v>Jun</v>
      </c>
      <c r="T264" s="1">
        <f t="shared" si="22"/>
        <v>2022</v>
      </c>
      <c r="U264" s="1" t="str">
        <f t="shared" si="23"/>
        <v>Medium</v>
      </c>
      <c r="V264" s="1" t="str">
        <f t="shared" si="24"/>
        <v>Normal</v>
      </c>
    </row>
    <row r="265" spans="1:22" x14ac:dyDescent="0.2">
      <c r="A265" s="1" t="s">
        <v>8298</v>
      </c>
      <c r="B265" s="2">
        <v>44672</v>
      </c>
      <c r="C265" s="1" t="s">
        <v>8002</v>
      </c>
      <c r="D265">
        <v>40</v>
      </c>
      <c r="E265" s="1" t="s">
        <v>8003</v>
      </c>
      <c r="F265" s="1" t="s">
        <v>8032</v>
      </c>
      <c r="G265" s="1" t="s">
        <v>8015</v>
      </c>
      <c r="H265">
        <v>3</v>
      </c>
      <c r="I265">
        <v>6</v>
      </c>
      <c r="J265" s="1" t="s">
        <v>8027</v>
      </c>
      <c r="K265">
        <v>4</v>
      </c>
      <c r="L265">
        <v>2</v>
      </c>
      <c r="M265">
        <v>1</v>
      </c>
      <c r="N265" s="1" t="s">
        <v>8011</v>
      </c>
      <c r="O265" s="1" t="s">
        <v>8008</v>
      </c>
      <c r="P265">
        <v>0.37</v>
      </c>
      <c r="Q265">
        <v>1</v>
      </c>
      <c r="R265" t="str">
        <f t="shared" si="20"/>
        <v>ADULT</v>
      </c>
      <c r="S265" s="1" t="str">
        <f t="shared" si="21"/>
        <v>Apr</v>
      </c>
      <c r="T265" s="1">
        <f t="shared" si="22"/>
        <v>2022</v>
      </c>
      <c r="U265" s="1" t="str">
        <f t="shared" si="23"/>
        <v>Medium</v>
      </c>
      <c r="V265" s="1" t="str">
        <f t="shared" si="24"/>
        <v>Normal</v>
      </c>
    </row>
    <row r="266" spans="1:22" x14ac:dyDescent="0.2">
      <c r="A266" s="1" t="s">
        <v>8299</v>
      </c>
      <c r="B266" s="2">
        <v>44789</v>
      </c>
      <c r="C266" s="1" t="s">
        <v>8019</v>
      </c>
      <c r="D266">
        <v>53</v>
      </c>
      <c r="E266" s="1" t="s">
        <v>8013</v>
      </c>
      <c r="F266" s="1" t="s">
        <v>8022</v>
      </c>
      <c r="G266" s="1" t="s">
        <v>8015</v>
      </c>
      <c r="H266">
        <v>4</v>
      </c>
      <c r="I266">
        <v>6</v>
      </c>
      <c r="J266" s="1" t="s">
        <v>8016</v>
      </c>
      <c r="K266">
        <v>7</v>
      </c>
      <c r="L266">
        <v>3</v>
      </c>
      <c r="M266">
        <v>4</v>
      </c>
      <c r="N266" s="1" t="s">
        <v>8011</v>
      </c>
      <c r="O266" s="1" t="s">
        <v>8008</v>
      </c>
      <c r="P266">
        <v>0.95</v>
      </c>
      <c r="Q266">
        <v>1</v>
      </c>
      <c r="R266" t="str">
        <f t="shared" si="20"/>
        <v>ADULT</v>
      </c>
      <c r="S266" s="1" t="str">
        <f t="shared" si="21"/>
        <v>Aug</v>
      </c>
      <c r="T266" s="1">
        <f t="shared" si="22"/>
        <v>2022</v>
      </c>
      <c r="U266" s="1" t="str">
        <f t="shared" si="23"/>
        <v>High</v>
      </c>
      <c r="V266" s="1" t="str">
        <f t="shared" si="24"/>
        <v>Frequent</v>
      </c>
    </row>
    <row r="267" spans="1:22" x14ac:dyDescent="0.2">
      <c r="A267" s="1" t="s">
        <v>8300</v>
      </c>
      <c r="B267" s="2">
        <v>45169</v>
      </c>
      <c r="C267" s="1" t="s">
        <v>8019</v>
      </c>
      <c r="D267">
        <v>36</v>
      </c>
      <c r="E267" s="1" t="s">
        <v>8003</v>
      </c>
      <c r="F267" s="1" t="s">
        <v>8022</v>
      </c>
      <c r="G267" s="1" t="s">
        <v>8015</v>
      </c>
      <c r="H267">
        <v>4</v>
      </c>
      <c r="I267">
        <v>6</v>
      </c>
      <c r="J267" s="1" t="s">
        <v>8016</v>
      </c>
      <c r="K267">
        <v>8</v>
      </c>
      <c r="L267">
        <v>2</v>
      </c>
      <c r="M267">
        <v>2</v>
      </c>
      <c r="N267" s="1" t="s">
        <v>8011</v>
      </c>
      <c r="O267" s="1" t="s">
        <v>8008</v>
      </c>
      <c r="P267">
        <v>0.72</v>
      </c>
      <c r="Q267">
        <v>1</v>
      </c>
      <c r="R267" t="str">
        <f t="shared" si="20"/>
        <v>YOUNG ADULT</v>
      </c>
      <c r="S267" s="1" t="str">
        <f t="shared" si="21"/>
        <v>Aug</v>
      </c>
      <c r="T267" s="1">
        <f t="shared" si="22"/>
        <v>2023</v>
      </c>
      <c r="U267" s="1" t="str">
        <f t="shared" si="23"/>
        <v>High</v>
      </c>
      <c r="V267" s="1" t="str">
        <f t="shared" si="24"/>
        <v>Normal</v>
      </c>
    </row>
    <row r="268" spans="1:22" x14ac:dyDescent="0.2">
      <c r="A268" s="1" t="s">
        <v>8301</v>
      </c>
      <c r="B268" s="2">
        <v>44889</v>
      </c>
      <c r="C268" s="1" t="s">
        <v>8010</v>
      </c>
      <c r="D268">
        <v>85</v>
      </c>
      <c r="E268" s="1" t="s">
        <v>8003</v>
      </c>
      <c r="F268" s="1" t="s">
        <v>8037</v>
      </c>
      <c r="G268" s="1" t="s">
        <v>8015</v>
      </c>
      <c r="H268">
        <v>7</v>
      </c>
      <c r="I268">
        <v>7</v>
      </c>
      <c r="J268" s="1" t="s">
        <v>8006</v>
      </c>
      <c r="K268">
        <v>10</v>
      </c>
      <c r="L268">
        <v>6</v>
      </c>
      <c r="M268">
        <v>3</v>
      </c>
      <c r="N268" s="1" t="s">
        <v>8007</v>
      </c>
      <c r="O268" s="1" t="s">
        <v>8017</v>
      </c>
      <c r="P268">
        <v>0.97</v>
      </c>
      <c r="Q268">
        <v>1</v>
      </c>
      <c r="R268" t="str">
        <f t="shared" si="20"/>
        <v>SENIOR</v>
      </c>
      <c r="S268" s="1" t="str">
        <f t="shared" si="21"/>
        <v>Nov</v>
      </c>
      <c r="T268" s="1">
        <f t="shared" si="22"/>
        <v>2022</v>
      </c>
      <c r="U268" s="1" t="str">
        <f t="shared" si="23"/>
        <v>High</v>
      </c>
      <c r="V268" s="1" t="str">
        <f t="shared" si="24"/>
        <v>Frequent</v>
      </c>
    </row>
    <row r="269" spans="1:22" x14ac:dyDescent="0.2">
      <c r="A269" s="1" t="s">
        <v>8302</v>
      </c>
      <c r="B269" s="2">
        <v>44988</v>
      </c>
      <c r="C269" s="1" t="s">
        <v>8002</v>
      </c>
      <c r="D269">
        <v>33</v>
      </c>
      <c r="E269" s="1" t="s">
        <v>8013</v>
      </c>
      <c r="F269" s="1" t="s">
        <v>8014</v>
      </c>
      <c r="G269" s="1" t="s">
        <v>8060</v>
      </c>
      <c r="H269">
        <v>2</v>
      </c>
      <c r="I269">
        <v>9</v>
      </c>
      <c r="J269" s="1" t="s">
        <v>8027</v>
      </c>
      <c r="K269">
        <v>4</v>
      </c>
      <c r="L269">
        <v>2</v>
      </c>
      <c r="M269">
        <v>0</v>
      </c>
      <c r="N269" s="1" t="s">
        <v>8011</v>
      </c>
      <c r="O269" s="1" t="s">
        <v>8050</v>
      </c>
      <c r="P269">
        <v>0.32</v>
      </c>
      <c r="Q269">
        <v>0</v>
      </c>
      <c r="R269" t="str">
        <f t="shared" si="20"/>
        <v>YOUNG ADULT</v>
      </c>
      <c r="S269" s="1" t="str">
        <f t="shared" si="21"/>
        <v>Mar</v>
      </c>
      <c r="T269" s="1">
        <f t="shared" si="22"/>
        <v>2023</v>
      </c>
      <c r="U269" s="1" t="str">
        <f t="shared" si="23"/>
        <v>Medium</v>
      </c>
      <c r="V269" s="1" t="str">
        <f t="shared" si="24"/>
        <v>Normal</v>
      </c>
    </row>
    <row r="270" spans="1:22" x14ac:dyDescent="0.2">
      <c r="A270" s="1" t="s">
        <v>8303</v>
      </c>
      <c r="B270" s="2">
        <v>44851</v>
      </c>
      <c r="C270" s="1" t="s">
        <v>8010</v>
      </c>
      <c r="D270">
        <v>50</v>
      </c>
      <c r="E270" s="1" t="s">
        <v>8013</v>
      </c>
      <c r="F270" s="1" t="s">
        <v>8004</v>
      </c>
      <c r="G270" s="1" t="s">
        <v>8005</v>
      </c>
      <c r="H270">
        <v>3</v>
      </c>
      <c r="I270">
        <v>6</v>
      </c>
      <c r="J270" s="1" t="s">
        <v>8016</v>
      </c>
      <c r="K270">
        <v>6</v>
      </c>
      <c r="L270">
        <v>2</v>
      </c>
      <c r="M270">
        <v>2</v>
      </c>
      <c r="N270" s="1" t="s">
        <v>8011</v>
      </c>
      <c r="O270" s="1" t="s">
        <v>8008</v>
      </c>
      <c r="P270">
        <v>0.64</v>
      </c>
      <c r="Q270">
        <v>1</v>
      </c>
      <c r="R270" t="str">
        <f t="shared" si="20"/>
        <v>ADULT</v>
      </c>
      <c r="S270" s="1" t="str">
        <f t="shared" si="21"/>
        <v>Oct</v>
      </c>
      <c r="T270" s="1">
        <f t="shared" si="22"/>
        <v>2022</v>
      </c>
      <c r="U270" s="1" t="str">
        <f t="shared" si="23"/>
        <v>Medium</v>
      </c>
      <c r="V270" s="1" t="str">
        <f t="shared" si="24"/>
        <v>Normal</v>
      </c>
    </row>
    <row r="271" spans="1:22" x14ac:dyDescent="0.2">
      <c r="A271" s="1" t="s">
        <v>8304</v>
      </c>
      <c r="B271" s="2">
        <v>44901</v>
      </c>
      <c r="C271" s="1" t="s">
        <v>8031</v>
      </c>
      <c r="D271">
        <v>60</v>
      </c>
      <c r="E271" s="1" t="s">
        <v>8003</v>
      </c>
      <c r="F271" s="1" t="s">
        <v>8032</v>
      </c>
      <c r="G271" s="1" t="s">
        <v>8048</v>
      </c>
      <c r="H271">
        <v>4</v>
      </c>
      <c r="I271">
        <v>12</v>
      </c>
      <c r="J271" s="1" t="s">
        <v>8027</v>
      </c>
      <c r="K271">
        <v>6</v>
      </c>
      <c r="L271">
        <v>3</v>
      </c>
      <c r="M271">
        <v>2</v>
      </c>
      <c r="N271" s="1" t="s">
        <v>8023</v>
      </c>
      <c r="O271" s="1" t="s">
        <v>8008</v>
      </c>
      <c r="P271">
        <v>0.97</v>
      </c>
      <c r="Q271">
        <v>1</v>
      </c>
      <c r="R271" t="str">
        <f t="shared" si="20"/>
        <v>ADULT</v>
      </c>
      <c r="S271" s="1" t="str">
        <f t="shared" si="21"/>
        <v>Dec</v>
      </c>
      <c r="T271" s="1">
        <f t="shared" si="22"/>
        <v>2022</v>
      </c>
      <c r="U271" s="1" t="str">
        <f t="shared" si="23"/>
        <v>High</v>
      </c>
      <c r="V271" s="1" t="str">
        <f t="shared" si="24"/>
        <v>Normal</v>
      </c>
    </row>
    <row r="272" spans="1:22" x14ac:dyDescent="0.2">
      <c r="A272" s="1" t="s">
        <v>8305</v>
      </c>
      <c r="B272" s="2">
        <v>44830</v>
      </c>
      <c r="C272" s="1" t="s">
        <v>8010</v>
      </c>
      <c r="D272">
        <v>82</v>
      </c>
      <c r="E272" s="1" t="s">
        <v>8013</v>
      </c>
      <c r="F272" s="1" t="s">
        <v>8032</v>
      </c>
      <c r="G272" s="1" t="s">
        <v>8020</v>
      </c>
      <c r="H272">
        <v>7</v>
      </c>
      <c r="I272">
        <v>10</v>
      </c>
      <c r="J272" s="1" t="s">
        <v>8016</v>
      </c>
      <c r="K272">
        <v>12</v>
      </c>
      <c r="L272">
        <v>5</v>
      </c>
      <c r="M272">
        <v>3</v>
      </c>
      <c r="N272" s="1" t="s">
        <v>8007</v>
      </c>
      <c r="O272" s="1" t="s">
        <v>8017</v>
      </c>
      <c r="P272">
        <v>0.97</v>
      </c>
      <c r="Q272">
        <v>1</v>
      </c>
      <c r="R272" t="str">
        <f t="shared" si="20"/>
        <v>SENIOR</v>
      </c>
      <c r="S272" s="1" t="str">
        <f t="shared" si="21"/>
        <v>Sep</v>
      </c>
      <c r="T272" s="1">
        <f t="shared" si="22"/>
        <v>2022</v>
      </c>
      <c r="U272" s="1" t="str">
        <f t="shared" si="23"/>
        <v>High</v>
      </c>
      <c r="V272" s="1" t="str">
        <f t="shared" si="24"/>
        <v>Frequent</v>
      </c>
    </row>
    <row r="273" spans="1:22" x14ac:dyDescent="0.2">
      <c r="A273" s="1" t="s">
        <v>8306</v>
      </c>
      <c r="B273" s="2">
        <v>44226</v>
      </c>
      <c r="C273" s="1" t="s">
        <v>8031</v>
      </c>
      <c r="D273">
        <v>33</v>
      </c>
      <c r="E273" s="1" t="s">
        <v>8013</v>
      </c>
      <c r="F273" s="1" t="s">
        <v>8037</v>
      </c>
      <c r="G273" s="1" t="s">
        <v>8062</v>
      </c>
      <c r="H273">
        <v>3</v>
      </c>
      <c r="I273">
        <v>8</v>
      </c>
      <c r="J273" s="1" t="s">
        <v>8016</v>
      </c>
      <c r="K273">
        <v>6</v>
      </c>
      <c r="L273">
        <v>2</v>
      </c>
      <c r="M273">
        <v>1</v>
      </c>
      <c r="N273" s="1" t="s">
        <v>8011</v>
      </c>
      <c r="O273" s="1" t="s">
        <v>8008</v>
      </c>
      <c r="P273">
        <v>0.41</v>
      </c>
      <c r="Q273">
        <v>1</v>
      </c>
      <c r="R273" t="str">
        <f t="shared" si="20"/>
        <v>YOUNG ADULT</v>
      </c>
      <c r="S273" s="1" t="str">
        <f t="shared" si="21"/>
        <v>Jan</v>
      </c>
      <c r="T273" s="1">
        <f t="shared" si="22"/>
        <v>2021</v>
      </c>
      <c r="U273" s="1" t="str">
        <f t="shared" si="23"/>
        <v>Medium</v>
      </c>
      <c r="V273" s="1" t="str">
        <f t="shared" si="24"/>
        <v>Normal</v>
      </c>
    </row>
    <row r="274" spans="1:22" x14ac:dyDescent="0.2">
      <c r="A274" s="1" t="s">
        <v>8307</v>
      </c>
      <c r="B274" s="2">
        <v>45291</v>
      </c>
      <c r="C274" s="1" t="s">
        <v>8031</v>
      </c>
      <c r="D274">
        <v>77</v>
      </c>
      <c r="E274" s="1" t="s">
        <v>8003</v>
      </c>
      <c r="F274" s="1" t="s">
        <v>8037</v>
      </c>
      <c r="G274" s="1" t="s">
        <v>8048</v>
      </c>
      <c r="H274">
        <v>6</v>
      </c>
      <c r="I274">
        <v>12</v>
      </c>
      <c r="J274" s="1" t="s">
        <v>8006</v>
      </c>
      <c r="K274">
        <v>10</v>
      </c>
      <c r="L274">
        <v>4</v>
      </c>
      <c r="M274">
        <v>2</v>
      </c>
      <c r="N274" s="1" t="s">
        <v>8007</v>
      </c>
      <c r="O274" s="1" t="s">
        <v>8017</v>
      </c>
      <c r="P274">
        <v>0.97</v>
      </c>
      <c r="Q274">
        <v>1</v>
      </c>
      <c r="R274" t="str">
        <f t="shared" si="20"/>
        <v>SENIOR</v>
      </c>
      <c r="S274" s="1" t="str">
        <f t="shared" si="21"/>
        <v>Dec</v>
      </c>
      <c r="T274" s="1">
        <f t="shared" si="22"/>
        <v>2023</v>
      </c>
      <c r="U274" s="1" t="str">
        <f t="shared" si="23"/>
        <v>High</v>
      </c>
      <c r="V274" s="1" t="str">
        <f t="shared" si="24"/>
        <v>Normal</v>
      </c>
    </row>
    <row r="275" spans="1:22" x14ac:dyDescent="0.2">
      <c r="A275" s="1" t="s">
        <v>8308</v>
      </c>
      <c r="B275" s="2">
        <v>44233</v>
      </c>
      <c r="C275" s="1" t="s">
        <v>8031</v>
      </c>
      <c r="D275">
        <v>58</v>
      </c>
      <c r="E275" s="1" t="s">
        <v>8003</v>
      </c>
      <c r="F275" s="1" t="s">
        <v>8037</v>
      </c>
      <c r="G275" s="1" t="s">
        <v>8005</v>
      </c>
      <c r="H275">
        <v>5</v>
      </c>
      <c r="I275">
        <v>8</v>
      </c>
      <c r="J275" s="1" t="s">
        <v>8016</v>
      </c>
      <c r="K275">
        <v>8</v>
      </c>
      <c r="L275">
        <v>4</v>
      </c>
      <c r="M275">
        <v>2</v>
      </c>
      <c r="N275" s="1" t="s">
        <v>8038</v>
      </c>
      <c r="O275" s="1" t="s">
        <v>8008</v>
      </c>
      <c r="P275">
        <v>0.97</v>
      </c>
      <c r="Q275">
        <v>1</v>
      </c>
      <c r="R275" t="str">
        <f t="shared" si="20"/>
        <v>ADULT</v>
      </c>
      <c r="S275" s="1" t="str">
        <f t="shared" si="21"/>
        <v>Feb</v>
      </c>
      <c r="T275" s="1">
        <f t="shared" si="22"/>
        <v>2021</v>
      </c>
      <c r="U275" s="1" t="str">
        <f t="shared" si="23"/>
        <v>High</v>
      </c>
      <c r="V275" s="1" t="str">
        <f t="shared" si="24"/>
        <v>Normal</v>
      </c>
    </row>
    <row r="276" spans="1:22" x14ac:dyDescent="0.2">
      <c r="A276" s="1" t="s">
        <v>8309</v>
      </c>
      <c r="B276" s="2">
        <v>44629</v>
      </c>
      <c r="C276" s="1" t="s">
        <v>8002</v>
      </c>
      <c r="D276">
        <v>41</v>
      </c>
      <c r="E276" s="1" t="s">
        <v>8013</v>
      </c>
      <c r="F276" s="1" t="s">
        <v>8037</v>
      </c>
      <c r="G276" s="1" t="s">
        <v>8015</v>
      </c>
      <c r="H276">
        <v>3</v>
      </c>
      <c r="I276">
        <v>6</v>
      </c>
      <c r="J276" s="1" t="s">
        <v>8016</v>
      </c>
      <c r="K276">
        <v>6</v>
      </c>
      <c r="L276">
        <v>2</v>
      </c>
      <c r="M276">
        <v>3</v>
      </c>
      <c r="N276" s="1" t="s">
        <v>8011</v>
      </c>
      <c r="O276" s="1" t="s">
        <v>8008</v>
      </c>
      <c r="P276">
        <v>0.71</v>
      </c>
      <c r="Q276">
        <v>0</v>
      </c>
      <c r="R276" t="str">
        <f t="shared" si="20"/>
        <v>ADULT</v>
      </c>
      <c r="S276" s="1" t="str">
        <f t="shared" si="21"/>
        <v>Mar</v>
      </c>
      <c r="T276" s="1">
        <f t="shared" si="22"/>
        <v>2022</v>
      </c>
      <c r="U276" s="1" t="str">
        <f t="shared" si="23"/>
        <v>High</v>
      </c>
      <c r="V276" s="1" t="str">
        <f t="shared" si="24"/>
        <v>Frequent</v>
      </c>
    </row>
    <row r="277" spans="1:22" x14ac:dyDescent="0.2">
      <c r="A277" s="1" t="s">
        <v>8310</v>
      </c>
      <c r="B277" s="2">
        <v>44312</v>
      </c>
      <c r="C277" s="1" t="s">
        <v>8002</v>
      </c>
      <c r="D277">
        <v>65</v>
      </c>
      <c r="E277" s="1" t="s">
        <v>8013</v>
      </c>
      <c r="F277" s="1" t="s">
        <v>8037</v>
      </c>
      <c r="G277" s="1" t="s">
        <v>8015</v>
      </c>
      <c r="H277">
        <v>4</v>
      </c>
      <c r="I277">
        <v>5</v>
      </c>
      <c r="J277" s="1" t="s">
        <v>8027</v>
      </c>
      <c r="K277">
        <v>6</v>
      </c>
      <c r="L277">
        <v>4</v>
      </c>
      <c r="M277">
        <v>1</v>
      </c>
      <c r="N277" s="1" t="s">
        <v>8023</v>
      </c>
      <c r="O277" s="1" t="s">
        <v>8008</v>
      </c>
      <c r="P277">
        <v>0.72</v>
      </c>
      <c r="Q277">
        <v>1</v>
      </c>
      <c r="R277" t="str">
        <f t="shared" si="20"/>
        <v>SENIOR</v>
      </c>
      <c r="S277" s="1" t="str">
        <f t="shared" si="21"/>
        <v>Apr</v>
      </c>
      <c r="T277" s="1">
        <f t="shared" si="22"/>
        <v>2021</v>
      </c>
      <c r="U277" s="1" t="str">
        <f t="shared" si="23"/>
        <v>High</v>
      </c>
      <c r="V277" s="1" t="str">
        <f t="shared" si="24"/>
        <v>Normal</v>
      </c>
    </row>
    <row r="278" spans="1:22" x14ac:dyDescent="0.2">
      <c r="A278" s="1" t="s">
        <v>8311</v>
      </c>
      <c r="B278" s="2">
        <v>44303</v>
      </c>
      <c r="C278" s="1" t="s">
        <v>8002</v>
      </c>
      <c r="D278">
        <v>61</v>
      </c>
      <c r="E278" s="1" t="s">
        <v>8013</v>
      </c>
      <c r="F278" s="1" t="s">
        <v>8004</v>
      </c>
      <c r="G278" s="1" t="s">
        <v>8044</v>
      </c>
      <c r="H278">
        <v>4</v>
      </c>
      <c r="I278">
        <v>9</v>
      </c>
      <c r="J278" s="1" t="s">
        <v>8027</v>
      </c>
      <c r="K278">
        <v>7</v>
      </c>
      <c r="L278">
        <v>4</v>
      </c>
      <c r="M278">
        <v>1</v>
      </c>
      <c r="N278" s="1" t="s">
        <v>8038</v>
      </c>
      <c r="O278" s="1" t="s">
        <v>8008</v>
      </c>
      <c r="P278">
        <v>0.94</v>
      </c>
      <c r="Q278">
        <v>1</v>
      </c>
      <c r="R278" t="str">
        <f t="shared" si="20"/>
        <v>ADULT</v>
      </c>
      <c r="S278" s="1" t="str">
        <f t="shared" si="21"/>
        <v>Apr</v>
      </c>
      <c r="T278" s="1">
        <f t="shared" si="22"/>
        <v>2021</v>
      </c>
      <c r="U278" s="1" t="str">
        <f t="shared" si="23"/>
        <v>High</v>
      </c>
      <c r="V278" s="1" t="str">
        <f t="shared" si="24"/>
        <v>Normal</v>
      </c>
    </row>
    <row r="279" spans="1:22" x14ac:dyDescent="0.2">
      <c r="A279" s="1" t="s">
        <v>8312</v>
      </c>
      <c r="B279" s="2">
        <v>45065</v>
      </c>
      <c r="C279" s="1" t="s">
        <v>8002</v>
      </c>
      <c r="D279">
        <v>47</v>
      </c>
      <c r="E279" s="1" t="s">
        <v>8003</v>
      </c>
      <c r="F279" s="1" t="s">
        <v>8014</v>
      </c>
      <c r="G279" s="1" t="s">
        <v>8015</v>
      </c>
      <c r="H279">
        <v>3</v>
      </c>
      <c r="I279">
        <v>4</v>
      </c>
      <c r="J279" s="1" t="s">
        <v>8027</v>
      </c>
      <c r="K279">
        <v>4</v>
      </c>
      <c r="L279">
        <v>2</v>
      </c>
      <c r="M279">
        <v>1</v>
      </c>
      <c r="N279" s="1" t="s">
        <v>8011</v>
      </c>
      <c r="O279" s="1" t="s">
        <v>8008</v>
      </c>
      <c r="P279">
        <v>0.42</v>
      </c>
      <c r="Q279">
        <v>0</v>
      </c>
      <c r="R279" t="str">
        <f t="shared" si="20"/>
        <v>ADULT</v>
      </c>
      <c r="S279" s="1" t="str">
        <f t="shared" si="21"/>
        <v>May</v>
      </c>
      <c r="T279" s="1">
        <f t="shared" si="22"/>
        <v>2023</v>
      </c>
      <c r="U279" s="1" t="str">
        <f t="shared" si="23"/>
        <v>Medium</v>
      </c>
      <c r="V279" s="1" t="str">
        <f t="shared" si="24"/>
        <v>Normal</v>
      </c>
    </row>
    <row r="280" spans="1:22" x14ac:dyDescent="0.2">
      <c r="A280" s="1" t="s">
        <v>8313</v>
      </c>
      <c r="B280" s="2">
        <v>44663</v>
      </c>
      <c r="C280" s="1" t="s">
        <v>8002</v>
      </c>
      <c r="D280">
        <v>59</v>
      </c>
      <c r="E280" s="1" t="s">
        <v>8003</v>
      </c>
      <c r="F280" s="1" t="s">
        <v>8014</v>
      </c>
      <c r="G280" s="1" t="s">
        <v>8044</v>
      </c>
      <c r="H280">
        <v>4</v>
      </c>
      <c r="I280">
        <v>8</v>
      </c>
      <c r="J280" s="1" t="s">
        <v>8016</v>
      </c>
      <c r="K280">
        <v>6</v>
      </c>
      <c r="L280">
        <v>2</v>
      </c>
      <c r="M280">
        <v>2</v>
      </c>
      <c r="N280" s="1" t="s">
        <v>8038</v>
      </c>
      <c r="O280" s="1" t="s">
        <v>8008</v>
      </c>
      <c r="P280">
        <v>0.97</v>
      </c>
      <c r="Q280">
        <v>1</v>
      </c>
      <c r="R280" t="str">
        <f t="shared" si="20"/>
        <v>ADULT</v>
      </c>
      <c r="S280" s="1" t="str">
        <f t="shared" si="21"/>
        <v>Apr</v>
      </c>
      <c r="T280" s="1">
        <f t="shared" si="22"/>
        <v>2022</v>
      </c>
      <c r="U280" s="1" t="str">
        <f t="shared" si="23"/>
        <v>High</v>
      </c>
      <c r="V280" s="1" t="str">
        <f t="shared" si="24"/>
        <v>Normal</v>
      </c>
    </row>
    <row r="281" spans="1:22" x14ac:dyDescent="0.2">
      <c r="A281" s="1" t="s">
        <v>8314</v>
      </c>
      <c r="B281" s="2">
        <v>45074</v>
      </c>
      <c r="C281" s="1" t="s">
        <v>8002</v>
      </c>
      <c r="D281">
        <v>51</v>
      </c>
      <c r="E281" s="1" t="s">
        <v>8013</v>
      </c>
      <c r="F281" s="1" t="s">
        <v>8037</v>
      </c>
      <c r="G281" s="1" t="s">
        <v>8015</v>
      </c>
      <c r="H281">
        <v>4</v>
      </c>
      <c r="I281">
        <v>5</v>
      </c>
      <c r="J281" s="1" t="s">
        <v>8006</v>
      </c>
      <c r="K281">
        <v>6</v>
      </c>
      <c r="L281">
        <v>4</v>
      </c>
      <c r="M281">
        <v>3</v>
      </c>
      <c r="N281" s="1" t="s">
        <v>8011</v>
      </c>
      <c r="O281" s="1" t="s">
        <v>8008</v>
      </c>
      <c r="P281">
        <v>0.88</v>
      </c>
      <c r="Q281">
        <v>0</v>
      </c>
      <c r="R281" t="str">
        <f t="shared" si="20"/>
        <v>ADULT</v>
      </c>
      <c r="S281" s="1" t="str">
        <f t="shared" si="21"/>
        <v>May</v>
      </c>
      <c r="T281" s="1">
        <f t="shared" si="22"/>
        <v>2023</v>
      </c>
      <c r="U281" s="1" t="str">
        <f t="shared" si="23"/>
        <v>High</v>
      </c>
      <c r="V281" s="1" t="str">
        <f t="shared" si="24"/>
        <v>Frequent</v>
      </c>
    </row>
    <row r="282" spans="1:22" x14ac:dyDescent="0.2">
      <c r="A282" s="1" t="s">
        <v>8315</v>
      </c>
      <c r="B282" s="2">
        <v>44495</v>
      </c>
      <c r="C282" s="1" t="s">
        <v>8010</v>
      </c>
      <c r="D282">
        <v>59</v>
      </c>
      <c r="E282" s="1" t="s">
        <v>8003</v>
      </c>
      <c r="F282" s="1" t="s">
        <v>8032</v>
      </c>
      <c r="G282" s="1" t="s">
        <v>8015</v>
      </c>
      <c r="H282">
        <v>5</v>
      </c>
      <c r="I282">
        <v>6</v>
      </c>
      <c r="J282" s="1" t="s">
        <v>8016</v>
      </c>
      <c r="K282">
        <v>8</v>
      </c>
      <c r="L282">
        <v>6</v>
      </c>
      <c r="M282">
        <v>1</v>
      </c>
      <c r="N282" s="1" t="s">
        <v>8011</v>
      </c>
      <c r="O282" s="1" t="s">
        <v>8008</v>
      </c>
      <c r="P282">
        <v>0.72</v>
      </c>
      <c r="Q282">
        <v>1</v>
      </c>
      <c r="R282" t="str">
        <f t="shared" si="20"/>
        <v>ADULT</v>
      </c>
      <c r="S282" s="1" t="str">
        <f t="shared" si="21"/>
        <v>Oct</v>
      </c>
      <c r="T282" s="1">
        <f t="shared" si="22"/>
        <v>2021</v>
      </c>
      <c r="U282" s="1" t="str">
        <f t="shared" si="23"/>
        <v>High</v>
      </c>
      <c r="V282" s="1" t="str">
        <f t="shared" si="24"/>
        <v>Normal</v>
      </c>
    </row>
    <row r="283" spans="1:22" x14ac:dyDescent="0.2">
      <c r="A283" s="1" t="s">
        <v>8316</v>
      </c>
      <c r="B283" s="2">
        <v>44477</v>
      </c>
      <c r="C283" s="1" t="s">
        <v>8010</v>
      </c>
      <c r="D283">
        <v>69</v>
      </c>
      <c r="E283" s="1" t="s">
        <v>8003</v>
      </c>
      <c r="F283" s="1" t="s">
        <v>8022</v>
      </c>
      <c r="G283" s="1" t="s">
        <v>8026</v>
      </c>
      <c r="H283">
        <v>6</v>
      </c>
      <c r="I283">
        <v>7</v>
      </c>
      <c r="J283" s="1" t="s">
        <v>8027</v>
      </c>
      <c r="K283">
        <v>9</v>
      </c>
      <c r="L283">
        <v>6</v>
      </c>
      <c r="M283">
        <v>2</v>
      </c>
      <c r="N283" s="1" t="s">
        <v>8007</v>
      </c>
      <c r="O283" s="1" t="s">
        <v>8017</v>
      </c>
      <c r="P283">
        <v>0.97</v>
      </c>
      <c r="Q283">
        <v>1</v>
      </c>
      <c r="R283" t="str">
        <f t="shared" si="20"/>
        <v>SENIOR</v>
      </c>
      <c r="S283" s="1" t="str">
        <f t="shared" si="21"/>
        <v>Oct</v>
      </c>
      <c r="T283" s="1">
        <f t="shared" si="22"/>
        <v>2021</v>
      </c>
      <c r="U283" s="1" t="str">
        <f t="shared" si="23"/>
        <v>High</v>
      </c>
      <c r="V283" s="1" t="str">
        <f t="shared" si="24"/>
        <v>Normal</v>
      </c>
    </row>
    <row r="284" spans="1:22" x14ac:dyDescent="0.2">
      <c r="A284" s="1" t="s">
        <v>8317</v>
      </c>
      <c r="B284" s="2">
        <v>44472</v>
      </c>
      <c r="C284" s="1" t="s">
        <v>8010</v>
      </c>
      <c r="D284">
        <v>84</v>
      </c>
      <c r="E284" s="1" t="s">
        <v>8013</v>
      </c>
      <c r="F284" s="1" t="s">
        <v>8032</v>
      </c>
      <c r="G284" s="1" t="s">
        <v>8015</v>
      </c>
      <c r="H284">
        <v>6</v>
      </c>
      <c r="I284">
        <v>7</v>
      </c>
      <c r="J284" s="1" t="s">
        <v>8006</v>
      </c>
      <c r="K284">
        <v>9</v>
      </c>
      <c r="L284">
        <v>6</v>
      </c>
      <c r="M284">
        <v>4</v>
      </c>
      <c r="N284" s="1" t="s">
        <v>8007</v>
      </c>
      <c r="O284" s="1" t="s">
        <v>8017</v>
      </c>
      <c r="P284">
        <v>0.97</v>
      </c>
      <c r="Q284">
        <v>1</v>
      </c>
      <c r="R284" t="str">
        <f t="shared" si="20"/>
        <v>SENIOR</v>
      </c>
      <c r="S284" s="1" t="str">
        <f t="shared" si="21"/>
        <v>Oct</v>
      </c>
      <c r="T284" s="1">
        <f t="shared" si="22"/>
        <v>2021</v>
      </c>
      <c r="U284" s="1" t="str">
        <f t="shared" si="23"/>
        <v>High</v>
      </c>
      <c r="V284" s="1" t="str">
        <f t="shared" si="24"/>
        <v>Frequent</v>
      </c>
    </row>
    <row r="285" spans="1:22" x14ac:dyDescent="0.2">
      <c r="A285" s="1" t="s">
        <v>8318</v>
      </c>
      <c r="B285" s="2">
        <v>44871</v>
      </c>
      <c r="C285" s="1" t="s">
        <v>8010</v>
      </c>
      <c r="D285">
        <v>36</v>
      </c>
      <c r="E285" s="1" t="s">
        <v>8003</v>
      </c>
      <c r="F285" s="1" t="s">
        <v>8014</v>
      </c>
      <c r="G285" s="1" t="s">
        <v>8060</v>
      </c>
      <c r="H285">
        <v>3</v>
      </c>
      <c r="I285">
        <v>7</v>
      </c>
      <c r="J285" s="1" t="s">
        <v>8016</v>
      </c>
      <c r="K285">
        <v>4</v>
      </c>
      <c r="L285">
        <v>2</v>
      </c>
      <c r="M285">
        <v>1</v>
      </c>
      <c r="N285" s="1" t="s">
        <v>8023</v>
      </c>
      <c r="O285" s="1" t="s">
        <v>8008</v>
      </c>
      <c r="P285">
        <v>0.71</v>
      </c>
      <c r="Q285">
        <v>0</v>
      </c>
      <c r="R285" t="str">
        <f t="shared" si="20"/>
        <v>YOUNG ADULT</v>
      </c>
      <c r="S285" s="1" t="str">
        <f t="shared" si="21"/>
        <v>Nov</v>
      </c>
      <c r="T285" s="1">
        <f t="shared" si="22"/>
        <v>2022</v>
      </c>
      <c r="U285" s="1" t="str">
        <f t="shared" si="23"/>
        <v>High</v>
      </c>
      <c r="V285" s="1" t="str">
        <f t="shared" si="24"/>
        <v>Normal</v>
      </c>
    </row>
    <row r="286" spans="1:22" x14ac:dyDescent="0.2">
      <c r="A286" s="1" t="s">
        <v>8319</v>
      </c>
      <c r="B286" s="2">
        <v>45089</v>
      </c>
      <c r="C286" s="1" t="s">
        <v>8019</v>
      </c>
      <c r="D286">
        <v>94</v>
      </c>
      <c r="E286" s="1" t="s">
        <v>8013</v>
      </c>
      <c r="F286" s="1" t="s">
        <v>8004</v>
      </c>
      <c r="G286" s="1" t="s">
        <v>8015</v>
      </c>
      <c r="H286">
        <v>6</v>
      </c>
      <c r="I286">
        <v>5</v>
      </c>
      <c r="J286" s="1" t="s">
        <v>8041</v>
      </c>
      <c r="K286">
        <v>9</v>
      </c>
      <c r="L286">
        <v>4</v>
      </c>
      <c r="M286">
        <v>2</v>
      </c>
      <c r="N286" s="1" t="s">
        <v>8007</v>
      </c>
      <c r="O286" s="1" t="s">
        <v>8017</v>
      </c>
      <c r="P286">
        <v>0.97</v>
      </c>
      <c r="Q286">
        <v>1</v>
      </c>
      <c r="R286" t="str">
        <f t="shared" si="20"/>
        <v>SENIOR</v>
      </c>
      <c r="S286" s="1" t="str">
        <f t="shared" si="21"/>
        <v>Jun</v>
      </c>
      <c r="T286" s="1">
        <f t="shared" si="22"/>
        <v>2023</v>
      </c>
      <c r="U286" s="1" t="str">
        <f t="shared" si="23"/>
        <v>High</v>
      </c>
      <c r="V286" s="1" t="str">
        <f t="shared" si="24"/>
        <v>Normal</v>
      </c>
    </row>
    <row r="287" spans="1:22" x14ac:dyDescent="0.2">
      <c r="A287" s="1" t="s">
        <v>8320</v>
      </c>
      <c r="B287" s="2">
        <v>44692</v>
      </c>
      <c r="C287" s="1" t="s">
        <v>8002</v>
      </c>
      <c r="D287">
        <v>24</v>
      </c>
      <c r="E287" s="1" t="s">
        <v>8013</v>
      </c>
      <c r="F287" s="1" t="s">
        <v>8004</v>
      </c>
      <c r="G287" s="1" t="s">
        <v>8044</v>
      </c>
      <c r="H287">
        <v>3</v>
      </c>
      <c r="I287">
        <v>6</v>
      </c>
      <c r="J287" s="1" t="s">
        <v>8006</v>
      </c>
      <c r="K287">
        <v>4</v>
      </c>
      <c r="L287">
        <v>2</v>
      </c>
      <c r="M287">
        <v>2</v>
      </c>
      <c r="N287" s="1" t="s">
        <v>8023</v>
      </c>
      <c r="O287" s="1" t="s">
        <v>8008</v>
      </c>
      <c r="P287">
        <v>0.93</v>
      </c>
      <c r="Q287">
        <v>1</v>
      </c>
      <c r="R287" t="str">
        <f t="shared" si="20"/>
        <v>YOUNG ADULT</v>
      </c>
      <c r="S287" s="1" t="str">
        <f t="shared" si="21"/>
        <v>May</v>
      </c>
      <c r="T287" s="1">
        <f t="shared" si="22"/>
        <v>2022</v>
      </c>
      <c r="U287" s="1" t="str">
        <f t="shared" si="23"/>
        <v>High</v>
      </c>
      <c r="V287" s="1" t="str">
        <f t="shared" si="24"/>
        <v>Normal</v>
      </c>
    </row>
    <row r="288" spans="1:22" x14ac:dyDescent="0.2">
      <c r="A288" s="1" t="s">
        <v>8321</v>
      </c>
      <c r="B288" s="2">
        <v>44612</v>
      </c>
      <c r="C288" s="1" t="s">
        <v>8031</v>
      </c>
      <c r="D288">
        <v>55</v>
      </c>
      <c r="E288" s="1" t="s">
        <v>8003</v>
      </c>
      <c r="F288" s="1" t="s">
        <v>8032</v>
      </c>
      <c r="G288" s="1" t="s">
        <v>8060</v>
      </c>
      <c r="H288">
        <v>7</v>
      </c>
      <c r="I288">
        <v>9</v>
      </c>
      <c r="J288" s="1" t="s">
        <v>8016</v>
      </c>
      <c r="K288">
        <v>10</v>
      </c>
      <c r="L288">
        <v>4</v>
      </c>
      <c r="M288">
        <v>2</v>
      </c>
      <c r="N288" s="1" t="s">
        <v>8023</v>
      </c>
      <c r="O288" s="1" t="s">
        <v>8017</v>
      </c>
      <c r="P288">
        <v>0.97</v>
      </c>
      <c r="Q288">
        <v>1</v>
      </c>
      <c r="R288" t="str">
        <f t="shared" si="20"/>
        <v>ADULT</v>
      </c>
      <c r="S288" s="1" t="str">
        <f t="shared" si="21"/>
        <v>Feb</v>
      </c>
      <c r="T288" s="1">
        <f t="shared" si="22"/>
        <v>2022</v>
      </c>
      <c r="U288" s="1" t="str">
        <f t="shared" si="23"/>
        <v>High</v>
      </c>
      <c r="V288" s="1" t="str">
        <f t="shared" si="24"/>
        <v>Normal</v>
      </c>
    </row>
    <row r="289" spans="1:22" x14ac:dyDescent="0.2">
      <c r="A289" s="1" t="s">
        <v>8322</v>
      </c>
      <c r="B289" s="2">
        <v>45263</v>
      </c>
      <c r="C289" s="1" t="s">
        <v>8031</v>
      </c>
      <c r="D289">
        <v>68</v>
      </c>
      <c r="E289" s="1" t="s">
        <v>8013</v>
      </c>
      <c r="F289" s="1" t="s">
        <v>8004</v>
      </c>
      <c r="G289" s="1" t="s">
        <v>8067</v>
      </c>
      <c r="H289">
        <v>8</v>
      </c>
      <c r="I289">
        <v>9</v>
      </c>
      <c r="J289" s="1" t="s">
        <v>8016</v>
      </c>
      <c r="K289">
        <v>12</v>
      </c>
      <c r="L289">
        <v>8</v>
      </c>
      <c r="M289">
        <v>2</v>
      </c>
      <c r="N289" s="1" t="s">
        <v>8007</v>
      </c>
      <c r="O289" s="1" t="s">
        <v>8017</v>
      </c>
      <c r="P289">
        <v>0.97</v>
      </c>
      <c r="Q289">
        <v>1</v>
      </c>
      <c r="R289" t="str">
        <f t="shared" si="20"/>
        <v>SENIOR</v>
      </c>
      <c r="S289" s="1" t="str">
        <f t="shared" si="21"/>
        <v>Dec</v>
      </c>
      <c r="T289" s="1">
        <f t="shared" si="22"/>
        <v>2023</v>
      </c>
      <c r="U289" s="1" t="str">
        <f t="shared" si="23"/>
        <v>High</v>
      </c>
      <c r="V289" s="1" t="str">
        <f t="shared" si="24"/>
        <v>Normal</v>
      </c>
    </row>
    <row r="290" spans="1:22" x14ac:dyDescent="0.2">
      <c r="A290" s="1" t="s">
        <v>8323</v>
      </c>
      <c r="B290" s="2">
        <v>44324</v>
      </c>
      <c r="C290" s="1" t="s">
        <v>8002</v>
      </c>
      <c r="D290">
        <v>62</v>
      </c>
      <c r="E290" s="1" t="s">
        <v>8003</v>
      </c>
      <c r="F290" s="1" t="s">
        <v>8004</v>
      </c>
      <c r="G290" s="1" t="s">
        <v>8060</v>
      </c>
      <c r="H290">
        <v>4</v>
      </c>
      <c r="I290">
        <v>8</v>
      </c>
      <c r="J290" s="1" t="s">
        <v>8016</v>
      </c>
      <c r="K290">
        <v>9</v>
      </c>
      <c r="L290">
        <v>2</v>
      </c>
      <c r="M290">
        <v>1</v>
      </c>
      <c r="N290" s="1" t="s">
        <v>8011</v>
      </c>
      <c r="O290" s="1" t="s">
        <v>8008</v>
      </c>
      <c r="P290">
        <v>0.91</v>
      </c>
      <c r="Q290">
        <v>1</v>
      </c>
      <c r="R290" t="str">
        <f t="shared" si="20"/>
        <v>ADULT</v>
      </c>
      <c r="S290" s="1" t="str">
        <f t="shared" si="21"/>
        <v>May</v>
      </c>
      <c r="T290" s="1">
        <f t="shared" si="22"/>
        <v>2021</v>
      </c>
      <c r="U290" s="1" t="str">
        <f t="shared" si="23"/>
        <v>High</v>
      </c>
      <c r="V290" s="1" t="str">
        <f t="shared" si="24"/>
        <v>Normal</v>
      </c>
    </row>
    <row r="291" spans="1:22" x14ac:dyDescent="0.2">
      <c r="A291" s="1" t="s">
        <v>8324</v>
      </c>
      <c r="B291" s="2">
        <v>44729</v>
      </c>
      <c r="C291" s="1" t="s">
        <v>8019</v>
      </c>
      <c r="D291">
        <v>47</v>
      </c>
      <c r="E291" s="1" t="s">
        <v>8013</v>
      </c>
      <c r="F291" s="1" t="s">
        <v>8022</v>
      </c>
      <c r="G291" s="1" t="s">
        <v>8005</v>
      </c>
      <c r="H291">
        <v>4</v>
      </c>
      <c r="I291">
        <v>8</v>
      </c>
      <c r="J291" s="1" t="s">
        <v>8006</v>
      </c>
      <c r="K291">
        <v>6</v>
      </c>
      <c r="L291">
        <v>3</v>
      </c>
      <c r="M291">
        <v>3</v>
      </c>
      <c r="N291" s="1" t="s">
        <v>8023</v>
      </c>
      <c r="O291" s="1" t="s">
        <v>8008</v>
      </c>
      <c r="P291">
        <v>0.86</v>
      </c>
      <c r="Q291">
        <v>0</v>
      </c>
      <c r="R291" t="str">
        <f t="shared" si="20"/>
        <v>ADULT</v>
      </c>
      <c r="S291" s="1" t="str">
        <f t="shared" si="21"/>
        <v>Jun</v>
      </c>
      <c r="T291" s="1">
        <f t="shared" si="22"/>
        <v>2022</v>
      </c>
      <c r="U291" s="1" t="str">
        <f t="shared" si="23"/>
        <v>High</v>
      </c>
      <c r="V291" s="1" t="str">
        <f t="shared" si="24"/>
        <v>Frequent</v>
      </c>
    </row>
    <row r="292" spans="1:22" x14ac:dyDescent="0.2">
      <c r="A292" s="1" t="s">
        <v>8325</v>
      </c>
      <c r="B292" s="2">
        <v>44644</v>
      </c>
      <c r="C292" s="1" t="s">
        <v>8002</v>
      </c>
      <c r="D292">
        <v>54</v>
      </c>
      <c r="E292" s="1" t="s">
        <v>8003</v>
      </c>
      <c r="F292" s="1" t="s">
        <v>8037</v>
      </c>
      <c r="G292" s="1" t="s">
        <v>8005</v>
      </c>
      <c r="H292">
        <v>4</v>
      </c>
      <c r="I292">
        <v>7</v>
      </c>
      <c r="J292" s="1" t="s">
        <v>8016</v>
      </c>
      <c r="K292">
        <v>6</v>
      </c>
      <c r="L292">
        <v>3</v>
      </c>
      <c r="M292">
        <v>1</v>
      </c>
      <c r="N292" s="1" t="s">
        <v>8011</v>
      </c>
      <c r="O292" s="1" t="s">
        <v>8008</v>
      </c>
      <c r="P292">
        <v>0.49</v>
      </c>
      <c r="Q292">
        <v>1</v>
      </c>
      <c r="R292" t="str">
        <f t="shared" si="20"/>
        <v>ADULT</v>
      </c>
      <c r="S292" s="1" t="str">
        <f t="shared" si="21"/>
        <v>Mar</v>
      </c>
      <c r="T292" s="1">
        <f t="shared" si="22"/>
        <v>2022</v>
      </c>
      <c r="U292" s="1" t="str">
        <f t="shared" si="23"/>
        <v>Medium</v>
      </c>
      <c r="V292" s="1" t="str">
        <f t="shared" si="24"/>
        <v>Normal</v>
      </c>
    </row>
    <row r="293" spans="1:22" x14ac:dyDescent="0.2">
      <c r="A293" s="1" t="s">
        <v>8326</v>
      </c>
      <c r="B293" s="2">
        <v>44304</v>
      </c>
      <c r="C293" s="1" t="s">
        <v>8002</v>
      </c>
      <c r="D293">
        <v>49</v>
      </c>
      <c r="E293" s="1" t="s">
        <v>8003</v>
      </c>
      <c r="F293" s="1" t="s">
        <v>8014</v>
      </c>
      <c r="G293" s="1" t="s">
        <v>8026</v>
      </c>
      <c r="H293">
        <v>3</v>
      </c>
      <c r="I293">
        <v>7</v>
      </c>
      <c r="J293" s="1" t="s">
        <v>8016</v>
      </c>
      <c r="K293">
        <v>4</v>
      </c>
      <c r="L293">
        <v>4</v>
      </c>
      <c r="M293">
        <v>1</v>
      </c>
      <c r="N293" s="1" t="s">
        <v>8011</v>
      </c>
      <c r="O293" s="1" t="s">
        <v>8008</v>
      </c>
      <c r="P293">
        <v>0.42</v>
      </c>
      <c r="Q293">
        <v>1</v>
      </c>
      <c r="R293" t="str">
        <f t="shared" si="20"/>
        <v>ADULT</v>
      </c>
      <c r="S293" s="1" t="str">
        <f t="shared" si="21"/>
        <v>Apr</v>
      </c>
      <c r="T293" s="1">
        <f t="shared" si="22"/>
        <v>2021</v>
      </c>
      <c r="U293" s="1" t="str">
        <f t="shared" si="23"/>
        <v>Medium</v>
      </c>
      <c r="V293" s="1" t="str">
        <f t="shared" si="24"/>
        <v>Normal</v>
      </c>
    </row>
    <row r="294" spans="1:22" x14ac:dyDescent="0.2">
      <c r="A294" s="1" t="s">
        <v>8327</v>
      </c>
      <c r="B294" s="2">
        <v>44490</v>
      </c>
      <c r="C294" s="1" t="s">
        <v>8010</v>
      </c>
      <c r="D294">
        <v>47</v>
      </c>
      <c r="E294" s="1" t="s">
        <v>8013</v>
      </c>
      <c r="F294" s="1" t="s">
        <v>8022</v>
      </c>
      <c r="G294" s="1" t="s">
        <v>8026</v>
      </c>
      <c r="H294">
        <v>3</v>
      </c>
      <c r="I294">
        <v>7</v>
      </c>
      <c r="J294" s="1" t="s">
        <v>8016</v>
      </c>
      <c r="K294">
        <v>8</v>
      </c>
      <c r="L294">
        <v>4</v>
      </c>
      <c r="M294">
        <v>1</v>
      </c>
      <c r="N294" s="1" t="s">
        <v>8011</v>
      </c>
      <c r="O294" s="1" t="s">
        <v>8008</v>
      </c>
      <c r="P294">
        <v>0.48</v>
      </c>
      <c r="Q294">
        <v>0</v>
      </c>
      <c r="R294" t="str">
        <f t="shared" si="20"/>
        <v>ADULT</v>
      </c>
      <c r="S294" s="1" t="str">
        <f t="shared" si="21"/>
        <v>Oct</v>
      </c>
      <c r="T294" s="1">
        <f t="shared" si="22"/>
        <v>2021</v>
      </c>
      <c r="U294" s="1" t="str">
        <f t="shared" si="23"/>
        <v>Medium</v>
      </c>
      <c r="V294" s="1" t="str">
        <f t="shared" si="24"/>
        <v>Normal</v>
      </c>
    </row>
    <row r="295" spans="1:22" x14ac:dyDescent="0.2">
      <c r="A295" s="1" t="s">
        <v>8328</v>
      </c>
      <c r="B295" s="2">
        <v>44228</v>
      </c>
      <c r="C295" s="1" t="s">
        <v>8031</v>
      </c>
      <c r="D295">
        <v>72</v>
      </c>
      <c r="E295" s="1" t="s">
        <v>8003</v>
      </c>
      <c r="F295" s="1" t="s">
        <v>8014</v>
      </c>
      <c r="G295" s="1" t="s">
        <v>8062</v>
      </c>
      <c r="H295">
        <v>5</v>
      </c>
      <c r="I295">
        <v>10</v>
      </c>
      <c r="J295" s="1" t="s">
        <v>8016</v>
      </c>
      <c r="K295">
        <v>8</v>
      </c>
      <c r="L295">
        <v>6</v>
      </c>
      <c r="M295">
        <v>2</v>
      </c>
      <c r="N295" s="1" t="s">
        <v>8007</v>
      </c>
      <c r="O295" s="1" t="s">
        <v>8008</v>
      </c>
      <c r="P295">
        <v>0.97</v>
      </c>
      <c r="Q295">
        <v>1</v>
      </c>
      <c r="R295" t="str">
        <f t="shared" si="20"/>
        <v>SENIOR</v>
      </c>
      <c r="S295" s="1" t="str">
        <f t="shared" si="21"/>
        <v>Feb</v>
      </c>
      <c r="T295" s="1">
        <f t="shared" si="22"/>
        <v>2021</v>
      </c>
      <c r="U295" s="1" t="str">
        <f t="shared" si="23"/>
        <v>High</v>
      </c>
      <c r="V295" s="1" t="str">
        <f t="shared" si="24"/>
        <v>Normal</v>
      </c>
    </row>
    <row r="296" spans="1:22" x14ac:dyDescent="0.2">
      <c r="A296" s="1" t="s">
        <v>8329</v>
      </c>
      <c r="B296" s="2">
        <v>45157</v>
      </c>
      <c r="C296" s="1" t="s">
        <v>8019</v>
      </c>
      <c r="D296">
        <v>64</v>
      </c>
      <c r="E296" s="1" t="s">
        <v>8013</v>
      </c>
      <c r="F296" s="1" t="s">
        <v>8014</v>
      </c>
      <c r="G296" s="1" t="s">
        <v>8044</v>
      </c>
      <c r="H296">
        <v>6</v>
      </c>
      <c r="I296">
        <v>7</v>
      </c>
      <c r="J296" s="1" t="s">
        <v>8016</v>
      </c>
      <c r="K296">
        <v>10</v>
      </c>
      <c r="L296">
        <v>4</v>
      </c>
      <c r="M296">
        <v>2</v>
      </c>
      <c r="N296" s="1" t="s">
        <v>8011</v>
      </c>
      <c r="O296" s="1" t="s">
        <v>8017</v>
      </c>
      <c r="P296">
        <v>0.97</v>
      </c>
      <c r="Q296">
        <v>1</v>
      </c>
      <c r="R296" t="str">
        <f t="shared" si="20"/>
        <v>ADULT</v>
      </c>
      <c r="S296" s="1" t="str">
        <f t="shared" si="21"/>
        <v>Aug</v>
      </c>
      <c r="T296" s="1">
        <f t="shared" si="22"/>
        <v>2023</v>
      </c>
      <c r="U296" s="1" t="str">
        <f t="shared" si="23"/>
        <v>High</v>
      </c>
      <c r="V296" s="1" t="str">
        <f t="shared" si="24"/>
        <v>Normal</v>
      </c>
    </row>
    <row r="297" spans="1:22" x14ac:dyDescent="0.2">
      <c r="A297" s="1" t="s">
        <v>8330</v>
      </c>
      <c r="B297" s="2">
        <v>44862</v>
      </c>
      <c r="C297" s="1" t="s">
        <v>8010</v>
      </c>
      <c r="D297">
        <v>46</v>
      </c>
      <c r="E297" s="1" t="s">
        <v>8003</v>
      </c>
      <c r="F297" s="1" t="s">
        <v>8022</v>
      </c>
      <c r="G297" s="1" t="s">
        <v>8029</v>
      </c>
      <c r="H297">
        <v>5</v>
      </c>
      <c r="I297">
        <v>6</v>
      </c>
      <c r="J297" s="1" t="s">
        <v>8006</v>
      </c>
      <c r="K297">
        <v>8</v>
      </c>
      <c r="L297">
        <v>4</v>
      </c>
      <c r="M297">
        <v>1</v>
      </c>
      <c r="N297" s="1" t="s">
        <v>8038</v>
      </c>
      <c r="O297" s="1" t="s">
        <v>8008</v>
      </c>
      <c r="P297">
        <v>0.66</v>
      </c>
      <c r="Q297">
        <v>1</v>
      </c>
      <c r="R297" t="str">
        <f t="shared" si="20"/>
        <v>ADULT</v>
      </c>
      <c r="S297" s="1" t="str">
        <f t="shared" si="21"/>
        <v>Oct</v>
      </c>
      <c r="T297" s="1">
        <f t="shared" si="22"/>
        <v>2022</v>
      </c>
      <c r="U297" s="1" t="str">
        <f t="shared" si="23"/>
        <v>Medium</v>
      </c>
      <c r="V297" s="1" t="str">
        <f t="shared" si="24"/>
        <v>Normal</v>
      </c>
    </row>
    <row r="298" spans="1:22" x14ac:dyDescent="0.2">
      <c r="A298" s="1" t="s">
        <v>8331</v>
      </c>
      <c r="B298" s="2">
        <v>45089</v>
      </c>
      <c r="C298" s="1" t="s">
        <v>8019</v>
      </c>
      <c r="D298">
        <v>73</v>
      </c>
      <c r="E298" s="1" t="s">
        <v>8003</v>
      </c>
      <c r="F298" s="1" t="s">
        <v>8004</v>
      </c>
      <c r="G298" s="1" t="s">
        <v>8005</v>
      </c>
      <c r="H298">
        <v>5</v>
      </c>
      <c r="I298">
        <v>8</v>
      </c>
      <c r="J298" s="1" t="s">
        <v>8006</v>
      </c>
      <c r="K298">
        <v>10</v>
      </c>
      <c r="L298">
        <v>4</v>
      </c>
      <c r="M298">
        <v>4</v>
      </c>
      <c r="N298" s="1" t="s">
        <v>8007</v>
      </c>
      <c r="O298" s="1" t="s">
        <v>8008</v>
      </c>
      <c r="P298">
        <v>0.97</v>
      </c>
      <c r="Q298">
        <v>1</v>
      </c>
      <c r="R298" t="str">
        <f t="shared" si="20"/>
        <v>SENIOR</v>
      </c>
      <c r="S298" s="1" t="str">
        <f t="shared" si="21"/>
        <v>Jun</v>
      </c>
      <c r="T298" s="1">
        <f t="shared" si="22"/>
        <v>2023</v>
      </c>
      <c r="U298" s="1" t="str">
        <f t="shared" si="23"/>
        <v>High</v>
      </c>
      <c r="V298" s="1" t="str">
        <f t="shared" si="24"/>
        <v>Frequent</v>
      </c>
    </row>
    <row r="299" spans="1:22" x14ac:dyDescent="0.2">
      <c r="A299" s="1" t="s">
        <v>8332</v>
      </c>
      <c r="B299" s="2">
        <v>44768</v>
      </c>
      <c r="C299" s="1" t="s">
        <v>8019</v>
      </c>
      <c r="D299">
        <v>63</v>
      </c>
      <c r="E299" s="1" t="s">
        <v>8013</v>
      </c>
      <c r="F299" s="1" t="s">
        <v>8032</v>
      </c>
      <c r="G299" s="1" t="s">
        <v>8020</v>
      </c>
      <c r="H299">
        <v>4</v>
      </c>
      <c r="I299">
        <v>9</v>
      </c>
      <c r="J299" s="1" t="s">
        <v>8006</v>
      </c>
      <c r="K299">
        <v>6</v>
      </c>
      <c r="L299">
        <v>4</v>
      </c>
      <c r="M299">
        <v>2</v>
      </c>
      <c r="N299" s="1" t="s">
        <v>8023</v>
      </c>
      <c r="O299" s="1" t="s">
        <v>8008</v>
      </c>
      <c r="P299">
        <v>0.97</v>
      </c>
      <c r="Q299">
        <v>1</v>
      </c>
      <c r="R299" t="str">
        <f t="shared" si="20"/>
        <v>ADULT</v>
      </c>
      <c r="S299" s="1" t="str">
        <f t="shared" si="21"/>
        <v>Jul</v>
      </c>
      <c r="T299" s="1">
        <f t="shared" si="22"/>
        <v>2022</v>
      </c>
      <c r="U299" s="1" t="str">
        <f t="shared" si="23"/>
        <v>High</v>
      </c>
      <c r="V299" s="1" t="str">
        <f t="shared" si="24"/>
        <v>Normal</v>
      </c>
    </row>
    <row r="300" spans="1:22" x14ac:dyDescent="0.2">
      <c r="A300" s="1" t="s">
        <v>8333</v>
      </c>
      <c r="B300" s="2">
        <v>44853</v>
      </c>
      <c r="C300" s="1" t="s">
        <v>8010</v>
      </c>
      <c r="D300">
        <v>71</v>
      </c>
      <c r="E300" s="1" t="s">
        <v>8003</v>
      </c>
      <c r="F300" s="1" t="s">
        <v>8032</v>
      </c>
      <c r="G300" s="1" t="s">
        <v>8044</v>
      </c>
      <c r="H300">
        <v>6</v>
      </c>
      <c r="I300">
        <v>7</v>
      </c>
      <c r="J300" s="1" t="s">
        <v>8006</v>
      </c>
      <c r="K300">
        <v>9</v>
      </c>
      <c r="L300">
        <v>6</v>
      </c>
      <c r="M300">
        <v>4</v>
      </c>
      <c r="N300" s="1" t="s">
        <v>8007</v>
      </c>
      <c r="O300" s="1" t="s">
        <v>8017</v>
      </c>
      <c r="P300">
        <v>0.97</v>
      </c>
      <c r="Q300">
        <v>1</v>
      </c>
      <c r="R300" t="str">
        <f t="shared" si="20"/>
        <v>SENIOR</v>
      </c>
      <c r="S300" s="1" t="str">
        <f t="shared" si="21"/>
        <v>Oct</v>
      </c>
      <c r="T300" s="1">
        <f t="shared" si="22"/>
        <v>2022</v>
      </c>
      <c r="U300" s="1" t="str">
        <f t="shared" si="23"/>
        <v>High</v>
      </c>
      <c r="V300" s="1" t="str">
        <f t="shared" si="24"/>
        <v>Frequent</v>
      </c>
    </row>
    <row r="301" spans="1:22" x14ac:dyDescent="0.2">
      <c r="A301" s="1" t="s">
        <v>8334</v>
      </c>
      <c r="B301" s="2">
        <v>44964</v>
      </c>
      <c r="C301" s="1" t="s">
        <v>8031</v>
      </c>
      <c r="D301">
        <v>68</v>
      </c>
      <c r="E301" s="1" t="s">
        <v>8003</v>
      </c>
      <c r="F301" s="1" t="s">
        <v>8014</v>
      </c>
      <c r="G301" s="1" t="s">
        <v>8067</v>
      </c>
      <c r="H301">
        <v>6</v>
      </c>
      <c r="I301">
        <v>7</v>
      </c>
      <c r="J301" s="1" t="s">
        <v>8016</v>
      </c>
      <c r="K301">
        <v>9</v>
      </c>
      <c r="L301">
        <v>6</v>
      </c>
      <c r="M301">
        <v>2</v>
      </c>
      <c r="N301" s="1" t="s">
        <v>8007</v>
      </c>
      <c r="O301" s="1" t="s">
        <v>8017</v>
      </c>
      <c r="P301">
        <v>0.97</v>
      </c>
      <c r="Q301">
        <v>1</v>
      </c>
      <c r="R301" t="str">
        <f t="shared" si="20"/>
        <v>SENIOR</v>
      </c>
      <c r="S301" s="1" t="str">
        <f t="shared" si="21"/>
        <v>Feb</v>
      </c>
      <c r="T301" s="1">
        <f t="shared" si="22"/>
        <v>2023</v>
      </c>
      <c r="U301" s="1" t="str">
        <f t="shared" si="23"/>
        <v>High</v>
      </c>
      <c r="V301" s="1" t="str">
        <f t="shared" si="24"/>
        <v>Normal</v>
      </c>
    </row>
    <row r="302" spans="1:22" x14ac:dyDescent="0.2">
      <c r="A302" s="1" t="s">
        <v>8335</v>
      </c>
      <c r="B302" s="2">
        <v>45191</v>
      </c>
      <c r="C302" s="1" t="s">
        <v>8010</v>
      </c>
      <c r="D302">
        <v>43</v>
      </c>
      <c r="E302" s="1" t="s">
        <v>8013</v>
      </c>
      <c r="F302" s="1" t="s">
        <v>8004</v>
      </c>
      <c r="G302" s="1" t="s">
        <v>8005</v>
      </c>
      <c r="H302">
        <v>3</v>
      </c>
      <c r="I302">
        <v>5</v>
      </c>
      <c r="J302" s="1" t="s">
        <v>8041</v>
      </c>
      <c r="K302">
        <v>4</v>
      </c>
      <c r="L302">
        <v>2</v>
      </c>
      <c r="M302">
        <v>1</v>
      </c>
      <c r="N302" s="1" t="s">
        <v>8011</v>
      </c>
      <c r="O302" s="1" t="s">
        <v>8008</v>
      </c>
      <c r="P302">
        <v>0.43</v>
      </c>
      <c r="Q302">
        <v>1</v>
      </c>
      <c r="R302" t="str">
        <f t="shared" si="20"/>
        <v>ADULT</v>
      </c>
      <c r="S302" s="1" t="str">
        <f t="shared" si="21"/>
        <v>Sep</v>
      </c>
      <c r="T302" s="1">
        <f t="shared" si="22"/>
        <v>2023</v>
      </c>
      <c r="U302" s="1" t="str">
        <f t="shared" si="23"/>
        <v>Medium</v>
      </c>
      <c r="V302" s="1" t="str">
        <f t="shared" si="24"/>
        <v>Normal</v>
      </c>
    </row>
    <row r="303" spans="1:22" x14ac:dyDescent="0.2">
      <c r="A303" s="1" t="s">
        <v>8336</v>
      </c>
      <c r="B303" s="2">
        <v>44297</v>
      </c>
      <c r="C303" s="1" t="s">
        <v>8002</v>
      </c>
      <c r="D303">
        <v>48</v>
      </c>
      <c r="E303" s="1" t="s">
        <v>8013</v>
      </c>
      <c r="F303" s="1" t="s">
        <v>8022</v>
      </c>
      <c r="G303" s="1" t="s">
        <v>8020</v>
      </c>
      <c r="H303">
        <v>3</v>
      </c>
      <c r="I303">
        <v>9</v>
      </c>
      <c r="J303" s="1" t="s">
        <v>8016</v>
      </c>
      <c r="K303">
        <v>6</v>
      </c>
      <c r="L303">
        <v>4</v>
      </c>
      <c r="M303">
        <v>2</v>
      </c>
      <c r="N303" s="1" t="s">
        <v>8011</v>
      </c>
      <c r="O303" s="1" t="s">
        <v>8008</v>
      </c>
      <c r="P303">
        <v>0.9</v>
      </c>
      <c r="Q303">
        <v>1</v>
      </c>
      <c r="R303" t="str">
        <f t="shared" si="20"/>
        <v>ADULT</v>
      </c>
      <c r="S303" s="1" t="str">
        <f t="shared" si="21"/>
        <v>Apr</v>
      </c>
      <c r="T303" s="1">
        <f t="shared" si="22"/>
        <v>2021</v>
      </c>
      <c r="U303" s="1" t="str">
        <f t="shared" si="23"/>
        <v>High</v>
      </c>
      <c r="V303" s="1" t="str">
        <f t="shared" si="24"/>
        <v>Normal</v>
      </c>
    </row>
    <row r="304" spans="1:22" x14ac:dyDescent="0.2">
      <c r="A304" s="1" t="s">
        <v>8337</v>
      </c>
      <c r="B304" s="2">
        <v>44559</v>
      </c>
      <c r="C304" s="1" t="s">
        <v>8031</v>
      </c>
      <c r="D304">
        <v>70</v>
      </c>
      <c r="E304" s="1" t="s">
        <v>8013</v>
      </c>
      <c r="F304" s="1" t="s">
        <v>8037</v>
      </c>
      <c r="G304" s="1" t="s">
        <v>8062</v>
      </c>
      <c r="H304">
        <v>5</v>
      </c>
      <c r="I304">
        <v>8</v>
      </c>
      <c r="J304" s="1" t="s">
        <v>8016</v>
      </c>
      <c r="K304">
        <v>10</v>
      </c>
      <c r="L304">
        <v>4</v>
      </c>
      <c r="M304">
        <v>1</v>
      </c>
      <c r="N304" s="1" t="s">
        <v>8007</v>
      </c>
      <c r="O304" s="1" t="s">
        <v>8008</v>
      </c>
      <c r="P304">
        <v>0.97</v>
      </c>
      <c r="Q304">
        <v>1</v>
      </c>
      <c r="R304" t="str">
        <f t="shared" si="20"/>
        <v>SENIOR</v>
      </c>
      <c r="S304" s="1" t="str">
        <f t="shared" si="21"/>
        <v>Dec</v>
      </c>
      <c r="T304" s="1">
        <f t="shared" si="22"/>
        <v>2021</v>
      </c>
      <c r="U304" s="1" t="str">
        <f t="shared" si="23"/>
        <v>High</v>
      </c>
      <c r="V304" s="1" t="str">
        <f t="shared" si="24"/>
        <v>Normal</v>
      </c>
    </row>
    <row r="305" spans="1:22" x14ac:dyDescent="0.2">
      <c r="A305" s="1" t="s">
        <v>8338</v>
      </c>
      <c r="B305" s="2">
        <v>44973</v>
      </c>
      <c r="C305" s="1" t="s">
        <v>8031</v>
      </c>
      <c r="D305">
        <v>68</v>
      </c>
      <c r="E305" s="1" t="s">
        <v>8013</v>
      </c>
      <c r="F305" s="1" t="s">
        <v>8004</v>
      </c>
      <c r="G305" s="1" t="s">
        <v>8005</v>
      </c>
      <c r="H305">
        <v>6</v>
      </c>
      <c r="I305">
        <v>6</v>
      </c>
      <c r="J305" s="1" t="s">
        <v>8016</v>
      </c>
      <c r="K305">
        <v>11</v>
      </c>
      <c r="L305">
        <v>4</v>
      </c>
      <c r="M305">
        <v>2</v>
      </c>
      <c r="N305" s="1" t="s">
        <v>8007</v>
      </c>
      <c r="O305" s="1" t="s">
        <v>8017</v>
      </c>
      <c r="P305">
        <v>0.97</v>
      </c>
      <c r="Q305">
        <v>1</v>
      </c>
      <c r="R305" t="str">
        <f t="shared" si="20"/>
        <v>SENIOR</v>
      </c>
      <c r="S305" s="1" t="str">
        <f t="shared" si="21"/>
        <v>Feb</v>
      </c>
      <c r="T305" s="1">
        <f t="shared" si="22"/>
        <v>2023</v>
      </c>
      <c r="U305" s="1" t="str">
        <f t="shared" si="23"/>
        <v>High</v>
      </c>
      <c r="V305" s="1" t="str">
        <f t="shared" si="24"/>
        <v>Normal</v>
      </c>
    </row>
    <row r="306" spans="1:22" x14ac:dyDescent="0.2">
      <c r="A306" s="1" t="s">
        <v>8339</v>
      </c>
      <c r="B306" s="2">
        <v>45246</v>
      </c>
      <c r="C306" s="1" t="s">
        <v>8010</v>
      </c>
      <c r="D306">
        <v>57</v>
      </c>
      <c r="E306" s="1" t="s">
        <v>8003</v>
      </c>
      <c r="F306" s="1" t="s">
        <v>8014</v>
      </c>
      <c r="G306" s="1" t="s">
        <v>8020</v>
      </c>
      <c r="H306">
        <v>4</v>
      </c>
      <c r="I306">
        <v>9</v>
      </c>
      <c r="J306" s="1" t="s">
        <v>8027</v>
      </c>
      <c r="K306">
        <v>6</v>
      </c>
      <c r="L306">
        <v>3</v>
      </c>
      <c r="M306">
        <v>2</v>
      </c>
      <c r="N306" s="1" t="s">
        <v>8011</v>
      </c>
      <c r="O306" s="1" t="s">
        <v>8008</v>
      </c>
      <c r="P306">
        <v>0.97</v>
      </c>
      <c r="Q306">
        <v>1</v>
      </c>
      <c r="R306" t="str">
        <f t="shared" si="20"/>
        <v>ADULT</v>
      </c>
      <c r="S306" s="1" t="str">
        <f t="shared" si="21"/>
        <v>Nov</v>
      </c>
      <c r="T306" s="1">
        <f t="shared" si="22"/>
        <v>2023</v>
      </c>
      <c r="U306" s="1" t="str">
        <f t="shared" si="23"/>
        <v>High</v>
      </c>
      <c r="V306" s="1" t="str">
        <f t="shared" si="24"/>
        <v>Normal</v>
      </c>
    </row>
    <row r="307" spans="1:22" x14ac:dyDescent="0.2">
      <c r="A307" s="1" t="s">
        <v>8340</v>
      </c>
      <c r="B307" s="2">
        <v>45270</v>
      </c>
      <c r="C307" s="1" t="s">
        <v>8031</v>
      </c>
      <c r="D307">
        <v>59</v>
      </c>
      <c r="E307" s="1" t="s">
        <v>8013</v>
      </c>
      <c r="F307" s="1" t="s">
        <v>8022</v>
      </c>
      <c r="G307" s="1" t="s">
        <v>8020</v>
      </c>
      <c r="H307">
        <v>4</v>
      </c>
      <c r="I307">
        <v>10</v>
      </c>
      <c r="J307" s="1" t="s">
        <v>8016</v>
      </c>
      <c r="K307">
        <v>8</v>
      </c>
      <c r="L307">
        <v>4</v>
      </c>
      <c r="M307">
        <v>1</v>
      </c>
      <c r="N307" s="1" t="s">
        <v>8038</v>
      </c>
      <c r="O307" s="1" t="s">
        <v>8008</v>
      </c>
      <c r="P307">
        <v>0.94</v>
      </c>
      <c r="Q307">
        <v>1</v>
      </c>
      <c r="R307" t="str">
        <f t="shared" si="20"/>
        <v>ADULT</v>
      </c>
      <c r="S307" s="1" t="str">
        <f t="shared" si="21"/>
        <v>Dec</v>
      </c>
      <c r="T307" s="1">
        <f t="shared" si="22"/>
        <v>2023</v>
      </c>
      <c r="U307" s="1" t="str">
        <f t="shared" si="23"/>
        <v>High</v>
      </c>
      <c r="V307" s="1" t="str">
        <f t="shared" si="24"/>
        <v>Normal</v>
      </c>
    </row>
    <row r="308" spans="1:22" x14ac:dyDescent="0.2">
      <c r="A308" s="1" t="s">
        <v>8341</v>
      </c>
      <c r="B308" s="2">
        <v>44895</v>
      </c>
      <c r="C308" s="1" t="s">
        <v>8010</v>
      </c>
      <c r="D308">
        <v>79</v>
      </c>
      <c r="E308" s="1" t="s">
        <v>8003</v>
      </c>
      <c r="F308" s="1" t="s">
        <v>8004</v>
      </c>
      <c r="G308" s="1" t="s">
        <v>8026</v>
      </c>
      <c r="H308">
        <v>7</v>
      </c>
      <c r="I308">
        <v>8</v>
      </c>
      <c r="J308" s="1" t="s">
        <v>8006</v>
      </c>
      <c r="K308">
        <v>12</v>
      </c>
      <c r="L308">
        <v>5</v>
      </c>
      <c r="M308">
        <v>3</v>
      </c>
      <c r="N308" s="1" t="s">
        <v>8007</v>
      </c>
      <c r="O308" s="1" t="s">
        <v>8017</v>
      </c>
      <c r="P308">
        <v>0.97</v>
      </c>
      <c r="Q308">
        <v>1</v>
      </c>
      <c r="R308" t="str">
        <f t="shared" si="20"/>
        <v>SENIOR</v>
      </c>
      <c r="S308" s="1" t="str">
        <f t="shared" si="21"/>
        <v>Nov</v>
      </c>
      <c r="T308" s="1">
        <f t="shared" si="22"/>
        <v>2022</v>
      </c>
      <c r="U308" s="1" t="str">
        <f t="shared" si="23"/>
        <v>High</v>
      </c>
      <c r="V308" s="1" t="str">
        <f t="shared" si="24"/>
        <v>Frequent</v>
      </c>
    </row>
    <row r="309" spans="1:22" x14ac:dyDescent="0.2">
      <c r="A309" s="1" t="s">
        <v>8342</v>
      </c>
      <c r="B309" s="2">
        <v>44408</v>
      </c>
      <c r="C309" s="1" t="s">
        <v>8019</v>
      </c>
      <c r="D309">
        <v>47</v>
      </c>
      <c r="E309" s="1" t="s">
        <v>8013</v>
      </c>
      <c r="F309" s="1" t="s">
        <v>8004</v>
      </c>
      <c r="G309" s="1" t="s">
        <v>8015</v>
      </c>
      <c r="H309">
        <v>4</v>
      </c>
      <c r="I309">
        <v>5</v>
      </c>
      <c r="J309" s="1" t="s">
        <v>8016</v>
      </c>
      <c r="K309">
        <v>7</v>
      </c>
      <c r="L309">
        <v>3</v>
      </c>
      <c r="M309">
        <v>1</v>
      </c>
      <c r="N309" s="1" t="s">
        <v>8011</v>
      </c>
      <c r="O309" s="1" t="s">
        <v>8008</v>
      </c>
      <c r="P309">
        <v>0.44</v>
      </c>
      <c r="Q309">
        <v>1</v>
      </c>
      <c r="R309" t="str">
        <f t="shared" si="20"/>
        <v>ADULT</v>
      </c>
      <c r="S309" s="1" t="str">
        <f t="shared" si="21"/>
        <v>Jul</v>
      </c>
      <c r="T309" s="1">
        <f t="shared" si="22"/>
        <v>2021</v>
      </c>
      <c r="U309" s="1" t="str">
        <f t="shared" si="23"/>
        <v>Medium</v>
      </c>
      <c r="V309" s="1" t="str">
        <f t="shared" si="24"/>
        <v>Normal</v>
      </c>
    </row>
    <row r="310" spans="1:22" x14ac:dyDescent="0.2">
      <c r="A310" s="1" t="s">
        <v>8343</v>
      </c>
      <c r="B310" s="2">
        <v>44327</v>
      </c>
      <c r="C310" s="1" t="s">
        <v>8002</v>
      </c>
      <c r="D310">
        <v>67</v>
      </c>
      <c r="E310" s="1" t="s">
        <v>8003</v>
      </c>
      <c r="F310" s="1" t="s">
        <v>8022</v>
      </c>
      <c r="G310" s="1" t="s">
        <v>8005</v>
      </c>
      <c r="H310">
        <v>4</v>
      </c>
      <c r="I310">
        <v>6</v>
      </c>
      <c r="J310" s="1" t="s">
        <v>8027</v>
      </c>
      <c r="K310">
        <v>6</v>
      </c>
      <c r="L310">
        <v>4</v>
      </c>
      <c r="M310">
        <v>2</v>
      </c>
      <c r="N310" s="1" t="s">
        <v>8007</v>
      </c>
      <c r="O310" s="1" t="s">
        <v>8008</v>
      </c>
      <c r="P310">
        <v>0.86</v>
      </c>
      <c r="Q310">
        <v>1</v>
      </c>
      <c r="R310" t="str">
        <f t="shared" si="20"/>
        <v>SENIOR</v>
      </c>
      <c r="S310" s="1" t="str">
        <f t="shared" si="21"/>
        <v>May</v>
      </c>
      <c r="T310" s="1">
        <f t="shared" si="22"/>
        <v>2021</v>
      </c>
      <c r="U310" s="1" t="str">
        <f t="shared" si="23"/>
        <v>High</v>
      </c>
      <c r="V310" s="1" t="str">
        <f t="shared" si="24"/>
        <v>Normal</v>
      </c>
    </row>
    <row r="311" spans="1:22" x14ac:dyDescent="0.2">
      <c r="A311" s="1" t="s">
        <v>8344</v>
      </c>
      <c r="B311" s="2">
        <v>45232</v>
      </c>
      <c r="C311" s="1" t="s">
        <v>8010</v>
      </c>
      <c r="D311">
        <v>54</v>
      </c>
      <c r="E311" s="1" t="s">
        <v>8013</v>
      </c>
      <c r="F311" s="1" t="s">
        <v>8004</v>
      </c>
      <c r="G311" s="1" t="s">
        <v>8020</v>
      </c>
      <c r="H311">
        <v>4</v>
      </c>
      <c r="I311">
        <v>9</v>
      </c>
      <c r="J311" s="1" t="s">
        <v>8006</v>
      </c>
      <c r="K311">
        <v>6</v>
      </c>
      <c r="L311">
        <v>3</v>
      </c>
      <c r="M311">
        <v>1</v>
      </c>
      <c r="N311" s="1" t="s">
        <v>8011</v>
      </c>
      <c r="O311" s="1" t="s">
        <v>8008</v>
      </c>
      <c r="P311">
        <v>0.75</v>
      </c>
      <c r="Q311">
        <v>1</v>
      </c>
      <c r="R311" t="str">
        <f t="shared" si="20"/>
        <v>ADULT</v>
      </c>
      <c r="S311" s="1" t="str">
        <f t="shared" si="21"/>
        <v>Nov</v>
      </c>
      <c r="T311" s="1">
        <f t="shared" si="22"/>
        <v>2023</v>
      </c>
      <c r="U311" s="1" t="str">
        <f t="shared" si="23"/>
        <v>High</v>
      </c>
      <c r="V311" s="1" t="str">
        <f t="shared" si="24"/>
        <v>Normal</v>
      </c>
    </row>
    <row r="312" spans="1:22" x14ac:dyDescent="0.2">
      <c r="A312" s="1" t="s">
        <v>8345</v>
      </c>
      <c r="B312" s="2">
        <v>44672</v>
      </c>
      <c r="C312" s="1" t="s">
        <v>8002</v>
      </c>
      <c r="D312">
        <v>54</v>
      </c>
      <c r="E312" s="1" t="s">
        <v>8013</v>
      </c>
      <c r="F312" s="1" t="s">
        <v>8022</v>
      </c>
      <c r="G312" s="1" t="s">
        <v>8029</v>
      </c>
      <c r="H312">
        <v>4</v>
      </c>
      <c r="I312">
        <v>5</v>
      </c>
      <c r="J312" s="1" t="s">
        <v>8041</v>
      </c>
      <c r="K312">
        <v>6</v>
      </c>
      <c r="L312">
        <v>4</v>
      </c>
      <c r="M312">
        <v>3</v>
      </c>
      <c r="N312" s="1" t="s">
        <v>8038</v>
      </c>
      <c r="O312" s="1" t="s">
        <v>8008</v>
      </c>
      <c r="P312">
        <v>0.97</v>
      </c>
      <c r="Q312">
        <v>1</v>
      </c>
      <c r="R312" t="str">
        <f t="shared" si="20"/>
        <v>ADULT</v>
      </c>
      <c r="S312" s="1" t="str">
        <f t="shared" si="21"/>
        <v>Apr</v>
      </c>
      <c r="T312" s="1">
        <f t="shared" si="22"/>
        <v>2022</v>
      </c>
      <c r="U312" s="1" t="str">
        <f t="shared" si="23"/>
        <v>High</v>
      </c>
      <c r="V312" s="1" t="str">
        <f t="shared" si="24"/>
        <v>Frequent</v>
      </c>
    </row>
    <row r="313" spans="1:22" x14ac:dyDescent="0.2">
      <c r="A313" s="1" t="s">
        <v>8346</v>
      </c>
      <c r="B313" s="2">
        <v>44410</v>
      </c>
      <c r="C313" s="1" t="s">
        <v>8019</v>
      </c>
      <c r="D313">
        <v>76</v>
      </c>
      <c r="E313" s="1" t="s">
        <v>8013</v>
      </c>
      <c r="F313" s="1" t="s">
        <v>8032</v>
      </c>
      <c r="G313" s="1" t="s">
        <v>8005</v>
      </c>
      <c r="H313">
        <v>5</v>
      </c>
      <c r="I313">
        <v>6</v>
      </c>
      <c r="J313" s="1" t="s">
        <v>8006</v>
      </c>
      <c r="K313">
        <v>8</v>
      </c>
      <c r="L313">
        <v>4</v>
      </c>
      <c r="M313">
        <v>3</v>
      </c>
      <c r="N313" s="1" t="s">
        <v>8007</v>
      </c>
      <c r="O313" s="1" t="s">
        <v>8008</v>
      </c>
      <c r="P313">
        <v>0.97</v>
      </c>
      <c r="Q313">
        <v>1</v>
      </c>
      <c r="R313" t="str">
        <f t="shared" si="20"/>
        <v>SENIOR</v>
      </c>
      <c r="S313" s="1" t="str">
        <f t="shared" si="21"/>
        <v>Aug</v>
      </c>
      <c r="T313" s="1">
        <f t="shared" si="22"/>
        <v>2021</v>
      </c>
      <c r="U313" s="1" t="str">
        <f t="shared" si="23"/>
        <v>High</v>
      </c>
      <c r="V313" s="1" t="str">
        <f t="shared" si="24"/>
        <v>Frequent</v>
      </c>
    </row>
    <row r="314" spans="1:22" x14ac:dyDescent="0.2">
      <c r="A314" s="1" t="s">
        <v>8347</v>
      </c>
      <c r="B314" s="2">
        <v>45219</v>
      </c>
      <c r="C314" s="1" t="s">
        <v>8010</v>
      </c>
      <c r="D314">
        <v>72</v>
      </c>
      <c r="E314" s="1" t="s">
        <v>8013</v>
      </c>
      <c r="F314" s="1" t="s">
        <v>8014</v>
      </c>
      <c r="G314" s="1" t="s">
        <v>8044</v>
      </c>
      <c r="H314">
        <v>7</v>
      </c>
      <c r="I314">
        <v>8</v>
      </c>
      <c r="J314" s="1" t="s">
        <v>8027</v>
      </c>
      <c r="K314">
        <v>12</v>
      </c>
      <c r="L314">
        <v>6</v>
      </c>
      <c r="M314">
        <v>4</v>
      </c>
      <c r="N314" s="1" t="s">
        <v>8007</v>
      </c>
      <c r="O314" s="1" t="s">
        <v>8017</v>
      </c>
      <c r="P314">
        <v>0.97</v>
      </c>
      <c r="Q314">
        <v>1</v>
      </c>
      <c r="R314" t="str">
        <f t="shared" si="20"/>
        <v>SENIOR</v>
      </c>
      <c r="S314" s="1" t="str">
        <f t="shared" si="21"/>
        <v>Oct</v>
      </c>
      <c r="T314" s="1">
        <f t="shared" si="22"/>
        <v>2023</v>
      </c>
      <c r="U314" s="1" t="str">
        <f t="shared" si="23"/>
        <v>High</v>
      </c>
      <c r="V314" s="1" t="str">
        <f t="shared" si="24"/>
        <v>Frequent</v>
      </c>
    </row>
    <row r="315" spans="1:22" x14ac:dyDescent="0.2">
      <c r="A315" s="1" t="s">
        <v>8348</v>
      </c>
      <c r="B315" s="2">
        <v>44311</v>
      </c>
      <c r="C315" s="1" t="s">
        <v>8002</v>
      </c>
      <c r="D315">
        <v>71</v>
      </c>
      <c r="E315" s="1" t="s">
        <v>8013</v>
      </c>
      <c r="F315" s="1" t="s">
        <v>8022</v>
      </c>
      <c r="G315" s="1" t="s">
        <v>8005</v>
      </c>
      <c r="H315">
        <v>5</v>
      </c>
      <c r="I315">
        <v>7</v>
      </c>
      <c r="J315" s="1" t="s">
        <v>8041</v>
      </c>
      <c r="K315">
        <v>8</v>
      </c>
      <c r="L315">
        <v>6</v>
      </c>
      <c r="M315">
        <v>4</v>
      </c>
      <c r="N315" s="1" t="s">
        <v>8007</v>
      </c>
      <c r="O315" s="1" t="s">
        <v>8008</v>
      </c>
      <c r="P315">
        <v>0.97</v>
      </c>
      <c r="Q315">
        <v>1</v>
      </c>
      <c r="R315" t="str">
        <f t="shared" si="20"/>
        <v>SENIOR</v>
      </c>
      <c r="S315" s="1" t="str">
        <f t="shared" si="21"/>
        <v>Apr</v>
      </c>
      <c r="T315" s="1">
        <f t="shared" si="22"/>
        <v>2021</v>
      </c>
      <c r="U315" s="1" t="str">
        <f t="shared" si="23"/>
        <v>High</v>
      </c>
      <c r="V315" s="1" t="str">
        <f t="shared" si="24"/>
        <v>Frequent</v>
      </c>
    </row>
    <row r="316" spans="1:22" x14ac:dyDescent="0.2">
      <c r="A316" s="1" t="s">
        <v>8349</v>
      </c>
      <c r="B316" s="2">
        <v>44995</v>
      </c>
      <c r="C316" s="1" t="s">
        <v>8002</v>
      </c>
      <c r="D316">
        <v>80</v>
      </c>
      <c r="E316" s="1" t="s">
        <v>8013</v>
      </c>
      <c r="F316" s="1" t="s">
        <v>8037</v>
      </c>
      <c r="G316" s="1" t="s">
        <v>8005</v>
      </c>
      <c r="H316">
        <v>7</v>
      </c>
      <c r="I316">
        <v>8</v>
      </c>
      <c r="J316" s="1" t="s">
        <v>8027</v>
      </c>
      <c r="K316">
        <v>12</v>
      </c>
      <c r="L316">
        <v>7</v>
      </c>
      <c r="M316">
        <v>5</v>
      </c>
      <c r="N316" s="1" t="s">
        <v>8007</v>
      </c>
      <c r="O316" s="1" t="s">
        <v>8017</v>
      </c>
      <c r="P316">
        <v>0.97</v>
      </c>
      <c r="Q316">
        <v>1</v>
      </c>
      <c r="R316" t="str">
        <f t="shared" si="20"/>
        <v>SENIOR</v>
      </c>
      <c r="S316" s="1" t="str">
        <f t="shared" si="21"/>
        <v>Mar</v>
      </c>
      <c r="T316" s="1">
        <f t="shared" si="22"/>
        <v>2023</v>
      </c>
      <c r="U316" s="1" t="str">
        <f t="shared" si="23"/>
        <v>High</v>
      </c>
      <c r="V316" s="1" t="str">
        <f t="shared" si="24"/>
        <v>Frequent</v>
      </c>
    </row>
    <row r="317" spans="1:22" x14ac:dyDescent="0.2">
      <c r="A317" s="1" t="s">
        <v>8350</v>
      </c>
      <c r="B317" s="2">
        <v>44881</v>
      </c>
      <c r="C317" s="1" t="s">
        <v>8010</v>
      </c>
      <c r="D317">
        <v>58</v>
      </c>
      <c r="E317" s="1" t="s">
        <v>8003</v>
      </c>
      <c r="F317" s="1" t="s">
        <v>8022</v>
      </c>
      <c r="G317" s="1" t="s">
        <v>8020</v>
      </c>
      <c r="H317">
        <v>4</v>
      </c>
      <c r="I317">
        <v>11</v>
      </c>
      <c r="J317" s="1" t="s">
        <v>8027</v>
      </c>
      <c r="K317">
        <v>7</v>
      </c>
      <c r="L317">
        <v>2</v>
      </c>
      <c r="M317">
        <v>1</v>
      </c>
      <c r="N317" s="1" t="s">
        <v>8038</v>
      </c>
      <c r="O317" s="1" t="s">
        <v>8008</v>
      </c>
      <c r="P317">
        <v>0.79</v>
      </c>
      <c r="Q317">
        <v>1</v>
      </c>
      <c r="R317" t="str">
        <f t="shared" si="20"/>
        <v>ADULT</v>
      </c>
      <c r="S317" s="1" t="str">
        <f t="shared" si="21"/>
        <v>Nov</v>
      </c>
      <c r="T317" s="1">
        <f t="shared" si="22"/>
        <v>2022</v>
      </c>
      <c r="U317" s="1" t="str">
        <f t="shared" si="23"/>
        <v>High</v>
      </c>
      <c r="V317" s="1" t="str">
        <f t="shared" si="24"/>
        <v>Normal</v>
      </c>
    </row>
    <row r="318" spans="1:22" x14ac:dyDescent="0.2">
      <c r="A318" s="1" t="s">
        <v>8351</v>
      </c>
      <c r="B318" s="2">
        <v>44293</v>
      </c>
      <c r="C318" s="1" t="s">
        <v>8002</v>
      </c>
      <c r="D318">
        <v>69</v>
      </c>
      <c r="E318" s="1" t="s">
        <v>8003</v>
      </c>
      <c r="F318" s="1" t="s">
        <v>8004</v>
      </c>
      <c r="G318" s="1" t="s">
        <v>8020</v>
      </c>
      <c r="H318">
        <v>7</v>
      </c>
      <c r="I318">
        <v>10</v>
      </c>
      <c r="J318" s="1" t="s">
        <v>8016</v>
      </c>
      <c r="K318">
        <v>12</v>
      </c>
      <c r="L318">
        <v>7</v>
      </c>
      <c r="M318">
        <v>2</v>
      </c>
      <c r="N318" s="1" t="s">
        <v>8007</v>
      </c>
      <c r="O318" s="1" t="s">
        <v>8017</v>
      </c>
      <c r="P318">
        <v>0.97</v>
      </c>
      <c r="Q318">
        <v>1</v>
      </c>
      <c r="R318" t="str">
        <f t="shared" si="20"/>
        <v>SENIOR</v>
      </c>
      <c r="S318" s="1" t="str">
        <f t="shared" si="21"/>
        <v>Apr</v>
      </c>
      <c r="T318" s="1">
        <f t="shared" si="22"/>
        <v>2021</v>
      </c>
      <c r="U318" s="1" t="str">
        <f t="shared" si="23"/>
        <v>High</v>
      </c>
      <c r="V318" s="1" t="str">
        <f t="shared" si="24"/>
        <v>Normal</v>
      </c>
    </row>
    <row r="319" spans="1:22" x14ac:dyDescent="0.2">
      <c r="A319" s="1" t="s">
        <v>8352</v>
      </c>
      <c r="B319" s="2">
        <v>44567</v>
      </c>
      <c r="C319" s="1" t="s">
        <v>8031</v>
      </c>
      <c r="D319">
        <v>52</v>
      </c>
      <c r="E319" s="1" t="s">
        <v>8003</v>
      </c>
      <c r="F319" s="1" t="s">
        <v>8014</v>
      </c>
      <c r="G319" s="1" t="s">
        <v>8035</v>
      </c>
      <c r="H319">
        <v>3</v>
      </c>
      <c r="I319">
        <v>9</v>
      </c>
      <c r="J319" s="1" t="s">
        <v>8016</v>
      </c>
      <c r="K319">
        <v>6</v>
      </c>
      <c r="L319">
        <v>2</v>
      </c>
      <c r="M319">
        <v>1</v>
      </c>
      <c r="N319" s="1" t="s">
        <v>8011</v>
      </c>
      <c r="O319" s="1" t="s">
        <v>8008</v>
      </c>
      <c r="P319">
        <v>0.72</v>
      </c>
      <c r="Q319">
        <v>0</v>
      </c>
      <c r="R319" t="str">
        <f t="shared" si="20"/>
        <v>ADULT</v>
      </c>
      <c r="S319" s="1" t="str">
        <f t="shared" si="21"/>
        <v>Jan</v>
      </c>
      <c r="T319" s="1">
        <f t="shared" si="22"/>
        <v>2022</v>
      </c>
      <c r="U319" s="1" t="str">
        <f t="shared" si="23"/>
        <v>High</v>
      </c>
      <c r="V319" s="1" t="str">
        <f t="shared" si="24"/>
        <v>Normal</v>
      </c>
    </row>
    <row r="320" spans="1:22" x14ac:dyDescent="0.2">
      <c r="A320" s="1" t="s">
        <v>8353</v>
      </c>
      <c r="B320" s="2">
        <v>44361</v>
      </c>
      <c r="C320" s="1" t="s">
        <v>8019</v>
      </c>
      <c r="D320">
        <v>63</v>
      </c>
      <c r="E320" s="1" t="s">
        <v>8003</v>
      </c>
      <c r="F320" s="1" t="s">
        <v>8032</v>
      </c>
      <c r="G320" s="1" t="s">
        <v>8029</v>
      </c>
      <c r="H320">
        <v>4</v>
      </c>
      <c r="I320">
        <v>6</v>
      </c>
      <c r="J320" s="1" t="s">
        <v>8016</v>
      </c>
      <c r="K320">
        <v>6</v>
      </c>
      <c r="L320">
        <v>4</v>
      </c>
      <c r="M320">
        <v>1</v>
      </c>
      <c r="N320" s="1" t="s">
        <v>8038</v>
      </c>
      <c r="O320" s="1" t="s">
        <v>8008</v>
      </c>
      <c r="P320">
        <v>0.68</v>
      </c>
      <c r="Q320">
        <v>0</v>
      </c>
      <c r="R320" t="str">
        <f t="shared" si="20"/>
        <v>ADULT</v>
      </c>
      <c r="S320" s="1" t="str">
        <f t="shared" si="21"/>
        <v>Jun</v>
      </c>
      <c r="T320" s="1">
        <f t="shared" si="22"/>
        <v>2021</v>
      </c>
      <c r="U320" s="1" t="str">
        <f t="shared" si="23"/>
        <v>Medium</v>
      </c>
      <c r="V320" s="1" t="str">
        <f t="shared" si="24"/>
        <v>Normal</v>
      </c>
    </row>
    <row r="321" spans="1:22" x14ac:dyDescent="0.2">
      <c r="A321" s="1" t="s">
        <v>8354</v>
      </c>
      <c r="B321" s="2">
        <v>44858</v>
      </c>
      <c r="C321" s="1" t="s">
        <v>8010</v>
      </c>
      <c r="D321">
        <v>55</v>
      </c>
      <c r="E321" s="1" t="s">
        <v>8013</v>
      </c>
      <c r="F321" s="1" t="s">
        <v>8032</v>
      </c>
      <c r="G321" s="1" t="s">
        <v>8005</v>
      </c>
      <c r="H321">
        <v>5</v>
      </c>
      <c r="I321">
        <v>6</v>
      </c>
      <c r="J321" s="1" t="s">
        <v>8027</v>
      </c>
      <c r="K321">
        <v>8</v>
      </c>
      <c r="L321">
        <v>4</v>
      </c>
      <c r="M321">
        <v>1</v>
      </c>
      <c r="N321" s="1" t="s">
        <v>8011</v>
      </c>
      <c r="O321" s="1" t="s">
        <v>8008</v>
      </c>
      <c r="P321">
        <v>0.67</v>
      </c>
      <c r="Q321">
        <v>1</v>
      </c>
      <c r="R321" t="str">
        <f t="shared" si="20"/>
        <v>ADULT</v>
      </c>
      <c r="S321" s="1" t="str">
        <f t="shared" si="21"/>
        <v>Oct</v>
      </c>
      <c r="T321" s="1">
        <f t="shared" si="22"/>
        <v>2022</v>
      </c>
      <c r="U321" s="1" t="str">
        <f t="shared" si="23"/>
        <v>Medium</v>
      </c>
      <c r="V321" s="1" t="str">
        <f t="shared" si="24"/>
        <v>Normal</v>
      </c>
    </row>
    <row r="322" spans="1:22" x14ac:dyDescent="0.2">
      <c r="A322" s="1" t="s">
        <v>8355</v>
      </c>
      <c r="B322" s="2">
        <v>44719</v>
      </c>
      <c r="C322" s="1" t="s">
        <v>8019</v>
      </c>
      <c r="D322">
        <v>59</v>
      </c>
      <c r="E322" s="1" t="s">
        <v>8013</v>
      </c>
      <c r="F322" s="1" t="s">
        <v>8022</v>
      </c>
      <c r="G322" s="1" t="s">
        <v>8005</v>
      </c>
      <c r="H322">
        <v>5</v>
      </c>
      <c r="I322">
        <v>9</v>
      </c>
      <c r="J322" s="1" t="s">
        <v>8016</v>
      </c>
      <c r="K322">
        <v>8</v>
      </c>
      <c r="L322">
        <v>4</v>
      </c>
      <c r="M322">
        <v>1</v>
      </c>
      <c r="N322" s="1" t="s">
        <v>8038</v>
      </c>
      <c r="O322" s="1" t="s">
        <v>8008</v>
      </c>
      <c r="P322">
        <v>0.71</v>
      </c>
      <c r="Q322">
        <v>1</v>
      </c>
      <c r="R322" t="str">
        <f t="shared" ref="R322:R385" si="25">IF(D322&lt;18,"CHILD",IF(D322&lt;40,"YOUNG ADULT",IF(D322&lt;65,"ADULT","SENIOR")))</f>
        <v>ADULT</v>
      </c>
      <c r="S322" s="1" t="str">
        <f t="shared" ref="S322:S385" si="26">TEXT(B322,"MMM")</f>
        <v>Jun</v>
      </c>
      <c r="T322" s="1">
        <f t="shared" ref="T322:T385" si="27">YEAR(B322)</f>
        <v>2022</v>
      </c>
      <c r="U322" s="1" t="str">
        <f t="shared" ref="U322:U385" si="28">IF(P322&lt;0.3,"Low",IF(P322&lt;0.7,"Medium","High"))</f>
        <v>High</v>
      </c>
      <c r="V322" s="1" t="str">
        <f t="shared" ref="V322:V385" si="29">IF(M322&gt;=3,"Frequent","Normal")</f>
        <v>Normal</v>
      </c>
    </row>
    <row r="323" spans="1:22" x14ac:dyDescent="0.2">
      <c r="A323" s="1" t="s">
        <v>8356</v>
      </c>
      <c r="B323" s="2">
        <v>44201</v>
      </c>
      <c r="C323" s="1" t="s">
        <v>8031</v>
      </c>
      <c r="D323">
        <v>68</v>
      </c>
      <c r="E323" s="1" t="s">
        <v>8013</v>
      </c>
      <c r="F323" s="1" t="s">
        <v>8014</v>
      </c>
      <c r="G323" s="1" t="s">
        <v>8005</v>
      </c>
      <c r="H323">
        <v>6</v>
      </c>
      <c r="I323">
        <v>6</v>
      </c>
      <c r="J323" s="1" t="s">
        <v>8016</v>
      </c>
      <c r="K323">
        <v>10</v>
      </c>
      <c r="L323">
        <v>6</v>
      </c>
      <c r="M323">
        <v>2</v>
      </c>
      <c r="N323" s="1" t="s">
        <v>8007</v>
      </c>
      <c r="O323" s="1" t="s">
        <v>8017</v>
      </c>
      <c r="P323">
        <v>0.97</v>
      </c>
      <c r="Q323">
        <v>1</v>
      </c>
      <c r="R323" t="str">
        <f t="shared" si="25"/>
        <v>SENIOR</v>
      </c>
      <c r="S323" s="1" t="str">
        <f t="shared" si="26"/>
        <v>Jan</v>
      </c>
      <c r="T323" s="1">
        <f t="shared" si="27"/>
        <v>2021</v>
      </c>
      <c r="U323" s="1" t="str">
        <f t="shared" si="28"/>
        <v>High</v>
      </c>
      <c r="V323" s="1" t="str">
        <f t="shared" si="29"/>
        <v>Normal</v>
      </c>
    </row>
    <row r="324" spans="1:22" x14ac:dyDescent="0.2">
      <c r="A324" s="1" t="s">
        <v>8357</v>
      </c>
      <c r="B324" s="2">
        <v>45265</v>
      </c>
      <c r="C324" s="1" t="s">
        <v>8031</v>
      </c>
      <c r="D324">
        <v>44</v>
      </c>
      <c r="E324" s="1" t="s">
        <v>8013</v>
      </c>
      <c r="F324" s="1" t="s">
        <v>8032</v>
      </c>
      <c r="G324" s="1" t="s">
        <v>8062</v>
      </c>
      <c r="H324">
        <v>3</v>
      </c>
      <c r="I324">
        <v>8</v>
      </c>
      <c r="J324" s="1" t="s">
        <v>8016</v>
      </c>
      <c r="K324">
        <v>6</v>
      </c>
      <c r="L324">
        <v>2</v>
      </c>
      <c r="M324">
        <v>2</v>
      </c>
      <c r="N324" s="1" t="s">
        <v>8011</v>
      </c>
      <c r="O324" s="1" t="s">
        <v>8008</v>
      </c>
      <c r="P324">
        <v>0.63</v>
      </c>
      <c r="Q324">
        <v>1</v>
      </c>
      <c r="R324" t="str">
        <f t="shared" si="25"/>
        <v>ADULT</v>
      </c>
      <c r="S324" s="1" t="str">
        <f t="shared" si="26"/>
        <v>Dec</v>
      </c>
      <c r="T324" s="1">
        <f t="shared" si="27"/>
        <v>2023</v>
      </c>
      <c r="U324" s="1" t="str">
        <f t="shared" si="28"/>
        <v>Medium</v>
      </c>
      <c r="V324" s="1" t="str">
        <f t="shared" si="29"/>
        <v>Normal</v>
      </c>
    </row>
    <row r="325" spans="1:22" x14ac:dyDescent="0.2">
      <c r="A325" s="1" t="s">
        <v>8358</v>
      </c>
      <c r="B325" s="2">
        <v>44579</v>
      </c>
      <c r="C325" s="1" t="s">
        <v>8031</v>
      </c>
      <c r="D325">
        <v>93</v>
      </c>
      <c r="E325" s="1" t="s">
        <v>8013</v>
      </c>
      <c r="F325" s="1" t="s">
        <v>8022</v>
      </c>
      <c r="G325" s="1" t="s">
        <v>8060</v>
      </c>
      <c r="H325">
        <v>6</v>
      </c>
      <c r="I325">
        <v>8</v>
      </c>
      <c r="J325" s="1" t="s">
        <v>8016</v>
      </c>
      <c r="K325">
        <v>11</v>
      </c>
      <c r="L325">
        <v>6</v>
      </c>
      <c r="M325">
        <v>2</v>
      </c>
      <c r="N325" s="1" t="s">
        <v>8007</v>
      </c>
      <c r="O325" s="1" t="s">
        <v>8017</v>
      </c>
      <c r="P325">
        <v>0.97</v>
      </c>
      <c r="Q325">
        <v>1</v>
      </c>
      <c r="R325" t="str">
        <f t="shared" si="25"/>
        <v>SENIOR</v>
      </c>
      <c r="S325" s="1" t="str">
        <f t="shared" si="26"/>
        <v>Jan</v>
      </c>
      <c r="T325" s="1">
        <f t="shared" si="27"/>
        <v>2022</v>
      </c>
      <c r="U325" s="1" t="str">
        <f t="shared" si="28"/>
        <v>High</v>
      </c>
      <c r="V325" s="1" t="str">
        <f t="shared" si="29"/>
        <v>Normal</v>
      </c>
    </row>
    <row r="326" spans="1:22" x14ac:dyDescent="0.2">
      <c r="A326" s="1" t="s">
        <v>8359</v>
      </c>
      <c r="B326" s="2">
        <v>44479</v>
      </c>
      <c r="C326" s="1" t="s">
        <v>8010</v>
      </c>
      <c r="D326">
        <v>40</v>
      </c>
      <c r="E326" s="1" t="s">
        <v>8003</v>
      </c>
      <c r="F326" s="1" t="s">
        <v>8004</v>
      </c>
      <c r="G326" s="1" t="s">
        <v>8060</v>
      </c>
      <c r="H326">
        <v>3</v>
      </c>
      <c r="I326">
        <v>8</v>
      </c>
      <c r="J326" s="1" t="s">
        <v>8016</v>
      </c>
      <c r="K326">
        <v>4</v>
      </c>
      <c r="L326">
        <v>2</v>
      </c>
      <c r="M326">
        <v>2</v>
      </c>
      <c r="N326" s="1" t="s">
        <v>8038</v>
      </c>
      <c r="O326" s="1" t="s">
        <v>8008</v>
      </c>
      <c r="P326">
        <v>0.89</v>
      </c>
      <c r="Q326">
        <v>1</v>
      </c>
      <c r="R326" t="str">
        <f t="shared" si="25"/>
        <v>ADULT</v>
      </c>
      <c r="S326" s="1" t="str">
        <f t="shared" si="26"/>
        <v>Oct</v>
      </c>
      <c r="T326" s="1">
        <f t="shared" si="27"/>
        <v>2021</v>
      </c>
      <c r="U326" s="1" t="str">
        <f t="shared" si="28"/>
        <v>High</v>
      </c>
      <c r="V326" s="1" t="str">
        <f t="shared" si="29"/>
        <v>Normal</v>
      </c>
    </row>
    <row r="327" spans="1:22" x14ac:dyDescent="0.2">
      <c r="A327" s="1" t="s">
        <v>8360</v>
      </c>
      <c r="B327" s="2">
        <v>44440</v>
      </c>
      <c r="C327" s="1" t="s">
        <v>8010</v>
      </c>
      <c r="D327">
        <v>37</v>
      </c>
      <c r="E327" s="1" t="s">
        <v>8003</v>
      </c>
      <c r="F327" s="1" t="s">
        <v>8014</v>
      </c>
      <c r="G327" s="1" t="s">
        <v>8026</v>
      </c>
      <c r="H327">
        <v>3</v>
      </c>
      <c r="I327">
        <v>6</v>
      </c>
      <c r="J327" s="1" t="s">
        <v>8027</v>
      </c>
      <c r="K327">
        <v>4</v>
      </c>
      <c r="L327">
        <v>2</v>
      </c>
      <c r="M327">
        <v>1</v>
      </c>
      <c r="N327" s="1" t="s">
        <v>8011</v>
      </c>
      <c r="O327" s="1" t="s">
        <v>8008</v>
      </c>
      <c r="P327">
        <v>0.37</v>
      </c>
      <c r="Q327">
        <v>0</v>
      </c>
      <c r="R327" t="str">
        <f t="shared" si="25"/>
        <v>YOUNG ADULT</v>
      </c>
      <c r="S327" s="1" t="str">
        <f t="shared" si="26"/>
        <v>Sep</v>
      </c>
      <c r="T327" s="1">
        <f t="shared" si="27"/>
        <v>2021</v>
      </c>
      <c r="U327" s="1" t="str">
        <f t="shared" si="28"/>
        <v>Medium</v>
      </c>
      <c r="V327" s="1" t="str">
        <f t="shared" si="29"/>
        <v>Normal</v>
      </c>
    </row>
    <row r="328" spans="1:22" x14ac:dyDescent="0.2">
      <c r="A328" s="1" t="s">
        <v>8361</v>
      </c>
      <c r="B328" s="2">
        <v>44370</v>
      </c>
      <c r="C328" s="1" t="s">
        <v>8019</v>
      </c>
      <c r="D328">
        <v>77</v>
      </c>
      <c r="E328" s="1" t="s">
        <v>8003</v>
      </c>
      <c r="F328" s="1" t="s">
        <v>8032</v>
      </c>
      <c r="G328" s="1" t="s">
        <v>8020</v>
      </c>
      <c r="H328">
        <v>6</v>
      </c>
      <c r="I328">
        <v>10</v>
      </c>
      <c r="J328" s="1" t="s">
        <v>8016</v>
      </c>
      <c r="K328">
        <v>10</v>
      </c>
      <c r="L328">
        <v>4</v>
      </c>
      <c r="M328">
        <v>4</v>
      </c>
      <c r="N328" s="1" t="s">
        <v>8007</v>
      </c>
      <c r="O328" s="1" t="s">
        <v>8017</v>
      </c>
      <c r="P328">
        <v>0.97</v>
      </c>
      <c r="Q328">
        <v>1</v>
      </c>
      <c r="R328" t="str">
        <f t="shared" si="25"/>
        <v>SENIOR</v>
      </c>
      <c r="S328" s="1" t="str">
        <f t="shared" si="26"/>
        <v>Jun</v>
      </c>
      <c r="T328" s="1">
        <f t="shared" si="27"/>
        <v>2021</v>
      </c>
      <c r="U328" s="1" t="str">
        <f t="shared" si="28"/>
        <v>High</v>
      </c>
      <c r="V328" s="1" t="str">
        <f t="shared" si="29"/>
        <v>Frequent</v>
      </c>
    </row>
    <row r="329" spans="1:22" x14ac:dyDescent="0.2">
      <c r="A329" s="1" t="s">
        <v>8362</v>
      </c>
      <c r="B329" s="2">
        <v>45291</v>
      </c>
      <c r="C329" s="1" t="s">
        <v>8031</v>
      </c>
      <c r="D329">
        <v>71</v>
      </c>
      <c r="E329" s="1" t="s">
        <v>8003</v>
      </c>
      <c r="F329" s="1" t="s">
        <v>8022</v>
      </c>
      <c r="G329" s="1" t="s">
        <v>8067</v>
      </c>
      <c r="H329">
        <v>5</v>
      </c>
      <c r="I329">
        <v>7</v>
      </c>
      <c r="J329" s="1" t="s">
        <v>8016</v>
      </c>
      <c r="K329">
        <v>10</v>
      </c>
      <c r="L329">
        <v>4</v>
      </c>
      <c r="M329">
        <v>2</v>
      </c>
      <c r="N329" s="1" t="s">
        <v>8007</v>
      </c>
      <c r="O329" s="1" t="s">
        <v>8008</v>
      </c>
      <c r="P329">
        <v>0.97</v>
      </c>
      <c r="Q329">
        <v>1</v>
      </c>
      <c r="R329" t="str">
        <f t="shared" si="25"/>
        <v>SENIOR</v>
      </c>
      <c r="S329" s="1" t="str">
        <f t="shared" si="26"/>
        <v>Dec</v>
      </c>
      <c r="T329" s="1">
        <f t="shared" si="27"/>
        <v>2023</v>
      </c>
      <c r="U329" s="1" t="str">
        <f t="shared" si="28"/>
        <v>High</v>
      </c>
      <c r="V329" s="1" t="str">
        <f t="shared" si="29"/>
        <v>Normal</v>
      </c>
    </row>
    <row r="330" spans="1:22" x14ac:dyDescent="0.2">
      <c r="A330" s="1" t="s">
        <v>8363</v>
      </c>
      <c r="B330" s="2">
        <v>44520</v>
      </c>
      <c r="C330" s="1" t="s">
        <v>8010</v>
      </c>
      <c r="D330">
        <v>68</v>
      </c>
      <c r="E330" s="1" t="s">
        <v>8013</v>
      </c>
      <c r="F330" s="1" t="s">
        <v>8004</v>
      </c>
      <c r="G330" s="1" t="s">
        <v>8015</v>
      </c>
      <c r="H330">
        <v>6</v>
      </c>
      <c r="I330">
        <v>6</v>
      </c>
      <c r="J330" s="1" t="s">
        <v>8016</v>
      </c>
      <c r="K330">
        <v>11</v>
      </c>
      <c r="L330">
        <v>4</v>
      </c>
      <c r="M330">
        <v>2</v>
      </c>
      <c r="N330" s="1" t="s">
        <v>8007</v>
      </c>
      <c r="O330" s="1" t="s">
        <v>8017</v>
      </c>
      <c r="P330">
        <v>0.97</v>
      </c>
      <c r="Q330">
        <v>1</v>
      </c>
      <c r="R330" t="str">
        <f t="shared" si="25"/>
        <v>SENIOR</v>
      </c>
      <c r="S330" s="1" t="str">
        <f t="shared" si="26"/>
        <v>Nov</v>
      </c>
      <c r="T330" s="1">
        <f t="shared" si="27"/>
        <v>2021</v>
      </c>
      <c r="U330" s="1" t="str">
        <f t="shared" si="28"/>
        <v>High</v>
      </c>
      <c r="V330" s="1" t="str">
        <f t="shared" si="29"/>
        <v>Normal</v>
      </c>
    </row>
    <row r="331" spans="1:22" x14ac:dyDescent="0.2">
      <c r="A331" s="1" t="s">
        <v>8364</v>
      </c>
      <c r="B331" s="2">
        <v>44641</v>
      </c>
      <c r="C331" s="1" t="s">
        <v>8002</v>
      </c>
      <c r="D331">
        <v>68</v>
      </c>
      <c r="E331" s="1" t="s">
        <v>8013</v>
      </c>
      <c r="F331" s="1" t="s">
        <v>8004</v>
      </c>
      <c r="G331" s="1" t="s">
        <v>8015</v>
      </c>
      <c r="H331">
        <v>6</v>
      </c>
      <c r="I331">
        <v>7</v>
      </c>
      <c r="J331" s="1" t="s">
        <v>8016</v>
      </c>
      <c r="K331">
        <v>9</v>
      </c>
      <c r="L331">
        <v>6</v>
      </c>
      <c r="M331">
        <v>2</v>
      </c>
      <c r="N331" s="1" t="s">
        <v>8007</v>
      </c>
      <c r="O331" s="1" t="s">
        <v>8017</v>
      </c>
      <c r="P331">
        <v>0.97</v>
      </c>
      <c r="Q331">
        <v>1</v>
      </c>
      <c r="R331" t="str">
        <f t="shared" si="25"/>
        <v>SENIOR</v>
      </c>
      <c r="S331" s="1" t="str">
        <f t="shared" si="26"/>
        <v>Mar</v>
      </c>
      <c r="T331" s="1">
        <f t="shared" si="27"/>
        <v>2022</v>
      </c>
      <c r="U331" s="1" t="str">
        <f t="shared" si="28"/>
        <v>High</v>
      </c>
      <c r="V331" s="1" t="str">
        <f t="shared" si="29"/>
        <v>Normal</v>
      </c>
    </row>
    <row r="332" spans="1:22" x14ac:dyDescent="0.2">
      <c r="A332" s="1" t="s">
        <v>8365</v>
      </c>
      <c r="B332" s="2">
        <v>45151</v>
      </c>
      <c r="C332" s="1" t="s">
        <v>8019</v>
      </c>
      <c r="D332">
        <v>57</v>
      </c>
      <c r="E332" s="1" t="s">
        <v>8013</v>
      </c>
      <c r="F332" s="1" t="s">
        <v>8032</v>
      </c>
      <c r="G332" s="1" t="s">
        <v>8029</v>
      </c>
      <c r="H332">
        <v>5</v>
      </c>
      <c r="I332">
        <v>6</v>
      </c>
      <c r="J332" s="1" t="s">
        <v>8016</v>
      </c>
      <c r="K332">
        <v>8</v>
      </c>
      <c r="L332">
        <v>4</v>
      </c>
      <c r="M332">
        <v>1</v>
      </c>
      <c r="N332" s="1" t="s">
        <v>8038</v>
      </c>
      <c r="O332" s="1" t="s">
        <v>8008</v>
      </c>
      <c r="P332">
        <v>0.71</v>
      </c>
      <c r="Q332">
        <v>1</v>
      </c>
      <c r="R332" t="str">
        <f t="shared" si="25"/>
        <v>ADULT</v>
      </c>
      <c r="S332" s="1" t="str">
        <f t="shared" si="26"/>
        <v>Aug</v>
      </c>
      <c r="T332" s="1">
        <f t="shared" si="27"/>
        <v>2023</v>
      </c>
      <c r="U332" s="1" t="str">
        <f t="shared" si="28"/>
        <v>High</v>
      </c>
      <c r="V332" s="1" t="str">
        <f t="shared" si="29"/>
        <v>Normal</v>
      </c>
    </row>
    <row r="333" spans="1:22" x14ac:dyDescent="0.2">
      <c r="A333" s="1" t="s">
        <v>8366</v>
      </c>
      <c r="B333" s="2">
        <v>44899</v>
      </c>
      <c r="C333" s="1" t="s">
        <v>8031</v>
      </c>
      <c r="D333">
        <v>42</v>
      </c>
      <c r="E333" s="1" t="s">
        <v>8013</v>
      </c>
      <c r="F333" s="1" t="s">
        <v>8014</v>
      </c>
      <c r="G333" s="1" t="s">
        <v>8035</v>
      </c>
      <c r="H333">
        <v>4</v>
      </c>
      <c r="I333">
        <v>11</v>
      </c>
      <c r="J333" s="1" t="s">
        <v>8016</v>
      </c>
      <c r="K333">
        <v>6</v>
      </c>
      <c r="L333">
        <v>2</v>
      </c>
      <c r="M333">
        <v>2</v>
      </c>
      <c r="N333" s="1" t="s">
        <v>8038</v>
      </c>
      <c r="O333" s="1" t="s">
        <v>8008</v>
      </c>
      <c r="P333">
        <v>0.97</v>
      </c>
      <c r="Q333">
        <v>1</v>
      </c>
      <c r="R333" t="str">
        <f t="shared" si="25"/>
        <v>ADULT</v>
      </c>
      <c r="S333" s="1" t="str">
        <f t="shared" si="26"/>
        <v>Dec</v>
      </c>
      <c r="T333" s="1">
        <f t="shared" si="27"/>
        <v>2022</v>
      </c>
      <c r="U333" s="1" t="str">
        <f t="shared" si="28"/>
        <v>High</v>
      </c>
      <c r="V333" s="1" t="str">
        <f t="shared" si="29"/>
        <v>Normal</v>
      </c>
    </row>
    <row r="334" spans="1:22" x14ac:dyDescent="0.2">
      <c r="A334" s="1" t="s">
        <v>8367</v>
      </c>
      <c r="B334" s="2">
        <v>44600</v>
      </c>
      <c r="C334" s="1" t="s">
        <v>8031</v>
      </c>
      <c r="D334">
        <v>59</v>
      </c>
      <c r="E334" s="1" t="s">
        <v>8013</v>
      </c>
      <c r="F334" s="1" t="s">
        <v>8004</v>
      </c>
      <c r="G334" s="1" t="s">
        <v>8060</v>
      </c>
      <c r="H334">
        <v>5</v>
      </c>
      <c r="I334">
        <v>11</v>
      </c>
      <c r="J334" s="1" t="s">
        <v>8016</v>
      </c>
      <c r="K334">
        <v>10</v>
      </c>
      <c r="L334">
        <v>4</v>
      </c>
      <c r="M334">
        <v>2</v>
      </c>
      <c r="N334" s="1" t="s">
        <v>8038</v>
      </c>
      <c r="O334" s="1" t="s">
        <v>8008</v>
      </c>
      <c r="P334">
        <v>0.97</v>
      </c>
      <c r="Q334">
        <v>1</v>
      </c>
      <c r="R334" t="str">
        <f t="shared" si="25"/>
        <v>ADULT</v>
      </c>
      <c r="S334" s="1" t="str">
        <f t="shared" si="26"/>
        <v>Feb</v>
      </c>
      <c r="T334" s="1">
        <f t="shared" si="27"/>
        <v>2022</v>
      </c>
      <c r="U334" s="1" t="str">
        <f t="shared" si="28"/>
        <v>High</v>
      </c>
      <c r="V334" s="1" t="str">
        <f t="shared" si="29"/>
        <v>Normal</v>
      </c>
    </row>
    <row r="335" spans="1:22" x14ac:dyDescent="0.2">
      <c r="A335" s="1" t="s">
        <v>8368</v>
      </c>
      <c r="B335" s="2">
        <v>45180</v>
      </c>
      <c r="C335" s="1" t="s">
        <v>8010</v>
      </c>
      <c r="D335">
        <v>46</v>
      </c>
      <c r="E335" s="1" t="s">
        <v>8003</v>
      </c>
      <c r="F335" s="1" t="s">
        <v>8004</v>
      </c>
      <c r="G335" s="1" t="s">
        <v>8044</v>
      </c>
      <c r="H335">
        <v>3</v>
      </c>
      <c r="I335">
        <v>6</v>
      </c>
      <c r="J335" s="1" t="s">
        <v>8016</v>
      </c>
      <c r="K335">
        <v>4</v>
      </c>
      <c r="L335">
        <v>2</v>
      </c>
      <c r="M335">
        <v>1</v>
      </c>
      <c r="N335" s="1" t="s">
        <v>8011</v>
      </c>
      <c r="O335" s="1" t="s">
        <v>8008</v>
      </c>
      <c r="P335">
        <v>0.63</v>
      </c>
      <c r="Q335">
        <v>0</v>
      </c>
      <c r="R335" t="str">
        <f t="shared" si="25"/>
        <v>ADULT</v>
      </c>
      <c r="S335" s="1" t="str">
        <f t="shared" si="26"/>
        <v>Sep</v>
      </c>
      <c r="T335" s="1">
        <f t="shared" si="27"/>
        <v>2023</v>
      </c>
      <c r="U335" s="1" t="str">
        <f t="shared" si="28"/>
        <v>Medium</v>
      </c>
      <c r="V335" s="1" t="str">
        <f t="shared" si="29"/>
        <v>Normal</v>
      </c>
    </row>
    <row r="336" spans="1:22" x14ac:dyDescent="0.2">
      <c r="A336" s="1" t="s">
        <v>8369</v>
      </c>
      <c r="B336" s="2">
        <v>45017</v>
      </c>
      <c r="C336" s="1" t="s">
        <v>8002</v>
      </c>
      <c r="D336">
        <v>74</v>
      </c>
      <c r="E336" s="1" t="s">
        <v>8013</v>
      </c>
      <c r="F336" s="1" t="s">
        <v>8037</v>
      </c>
      <c r="G336" s="1" t="s">
        <v>8020</v>
      </c>
      <c r="H336">
        <v>5</v>
      </c>
      <c r="I336">
        <v>9</v>
      </c>
      <c r="J336" s="1" t="s">
        <v>8016</v>
      </c>
      <c r="K336">
        <v>8</v>
      </c>
      <c r="L336">
        <v>5</v>
      </c>
      <c r="M336">
        <v>2</v>
      </c>
      <c r="N336" s="1" t="s">
        <v>8007</v>
      </c>
      <c r="O336" s="1" t="s">
        <v>8008</v>
      </c>
      <c r="P336">
        <v>0.97</v>
      </c>
      <c r="Q336">
        <v>1</v>
      </c>
      <c r="R336" t="str">
        <f t="shared" si="25"/>
        <v>SENIOR</v>
      </c>
      <c r="S336" s="1" t="str">
        <f t="shared" si="26"/>
        <v>Apr</v>
      </c>
      <c r="T336" s="1">
        <f t="shared" si="27"/>
        <v>2023</v>
      </c>
      <c r="U336" s="1" t="str">
        <f t="shared" si="28"/>
        <v>High</v>
      </c>
      <c r="V336" s="1" t="str">
        <f t="shared" si="29"/>
        <v>Normal</v>
      </c>
    </row>
    <row r="337" spans="1:22" x14ac:dyDescent="0.2">
      <c r="A337" s="1" t="s">
        <v>8370</v>
      </c>
      <c r="B337" s="2">
        <v>44446</v>
      </c>
      <c r="C337" s="1" t="s">
        <v>8010</v>
      </c>
      <c r="D337">
        <v>55</v>
      </c>
      <c r="E337" s="1" t="s">
        <v>8003</v>
      </c>
      <c r="F337" s="1" t="s">
        <v>8032</v>
      </c>
      <c r="G337" s="1" t="s">
        <v>8005</v>
      </c>
      <c r="H337">
        <v>4</v>
      </c>
      <c r="I337">
        <v>7</v>
      </c>
      <c r="J337" s="1" t="s">
        <v>8027</v>
      </c>
      <c r="K337">
        <v>8</v>
      </c>
      <c r="L337">
        <v>2</v>
      </c>
      <c r="M337">
        <v>2</v>
      </c>
      <c r="N337" s="1" t="s">
        <v>8038</v>
      </c>
      <c r="O337" s="1" t="s">
        <v>8008</v>
      </c>
      <c r="P337">
        <v>0.81</v>
      </c>
      <c r="Q337">
        <v>1</v>
      </c>
      <c r="R337" t="str">
        <f t="shared" si="25"/>
        <v>ADULT</v>
      </c>
      <c r="S337" s="1" t="str">
        <f t="shared" si="26"/>
        <v>Sep</v>
      </c>
      <c r="T337" s="1">
        <f t="shared" si="27"/>
        <v>2021</v>
      </c>
      <c r="U337" s="1" t="str">
        <f t="shared" si="28"/>
        <v>High</v>
      </c>
      <c r="V337" s="1" t="str">
        <f t="shared" si="29"/>
        <v>Normal</v>
      </c>
    </row>
    <row r="338" spans="1:22" x14ac:dyDescent="0.2">
      <c r="A338" s="1" t="s">
        <v>8371</v>
      </c>
      <c r="B338" s="2">
        <v>44901</v>
      </c>
      <c r="C338" s="1" t="s">
        <v>8031</v>
      </c>
      <c r="D338">
        <v>43</v>
      </c>
      <c r="E338" s="1" t="s">
        <v>8003</v>
      </c>
      <c r="F338" s="1" t="s">
        <v>8032</v>
      </c>
      <c r="G338" s="1" t="s">
        <v>8035</v>
      </c>
      <c r="H338">
        <v>3</v>
      </c>
      <c r="I338">
        <v>9</v>
      </c>
      <c r="J338" s="1" t="s">
        <v>8016</v>
      </c>
      <c r="K338">
        <v>4</v>
      </c>
      <c r="L338">
        <v>2</v>
      </c>
      <c r="M338">
        <v>2</v>
      </c>
      <c r="N338" s="1" t="s">
        <v>8023</v>
      </c>
      <c r="O338" s="1" t="s">
        <v>8008</v>
      </c>
      <c r="P338">
        <v>0.97</v>
      </c>
      <c r="Q338">
        <v>1</v>
      </c>
      <c r="R338" t="str">
        <f t="shared" si="25"/>
        <v>ADULT</v>
      </c>
      <c r="S338" s="1" t="str">
        <f t="shared" si="26"/>
        <v>Dec</v>
      </c>
      <c r="T338" s="1">
        <f t="shared" si="27"/>
        <v>2022</v>
      </c>
      <c r="U338" s="1" t="str">
        <f t="shared" si="28"/>
        <v>High</v>
      </c>
      <c r="V338" s="1" t="str">
        <f t="shared" si="29"/>
        <v>Normal</v>
      </c>
    </row>
    <row r="339" spans="1:22" x14ac:dyDescent="0.2">
      <c r="A339" s="1" t="s">
        <v>8372</v>
      </c>
      <c r="B339" s="2">
        <v>45207</v>
      </c>
      <c r="C339" s="1" t="s">
        <v>8010</v>
      </c>
      <c r="D339">
        <v>52</v>
      </c>
      <c r="E339" s="1" t="s">
        <v>8003</v>
      </c>
      <c r="F339" s="1" t="s">
        <v>8004</v>
      </c>
      <c r="G339" s="1" t="s">
        <v>8005</v>
      </c>
      <c r="H339">
        <v>5</v>
      </c>
      <c r="I339">
        <v>8</v>
      </c>
      <c r="J339" s="1" t="s">
        <v>8027</v>
      </c>
      <c r="K339">
        <v>8</v>
      </c>
      <c r="L339">
        <v>2</v>
      </c>
      <c r="M339">
        <v>1</v>
      </c>
      <c r="N339" s="1" t="s">
        <v>8011</v>
      </c>
      <c r="O339" s="1" t="s">
        <v>8008</v>
      </c>
      <c r="P339">
        <v>0.62</v>
      </c>
      <c r="Q339">
        <v>1</v>
      </c>
      <c r="R339" t="str">
        <f t="shared" si="25"/>
        <v>ADULT</v>
      </c>
      <c r="S339" s="1" t="str">
        <f t="shared" si="26"/>
        <v>Oct</v>
      </c>
      <c r="T339" s="1">
        <f t="shared" si="27"/>
        <v>2023</v>
      </c>
      <c r="U339" s="1" t="str">
        <f t="shared" si="28"/>
        <v>Medium</v>
      </c>
      <c r="V339" s="1" t="str">
        <f t="shared" si="29"/>
        <v>Normal</v>
      </c>
    </row>
    <row r="340" spans="1:22" x14ac:dyDescent="0.2">
      <c r="A340" s="1" t="s">
        <v>8373</v>
      </c>
      <c r="B340" s="2">
        <v>44740</v>
      </c>
      <c r="C340" s="1" t="s">
        <v>8019</v>
      </c>
      <c r="D340">
        <v>65</v>
      </c>
      <c r="E340" s="1" t="s">
        <v>8013</v>
      </c>
      <c r="F340" s="1" t="s">
        <v>8032</v>
      </c>
      <c r="G340" s="1" t="s">
        <v>8015</v>
      </c>
      <c r="H340">
        <v>4</v>
      </c>
      <c r="I340">
        <v>6</v>
      </c>
      <c r="J340" s="1" t="s">
        <v>8027</v>
      </c>
      <c r="K340">
        <v>6</v>
      </c>
      <c r="L340">
        <v>3</v>
      </c>
      <c r="M340">
        <v>1</v>
      </c>
      <c r="N340" s="1" t="s">
        <v>8011</v>
      </c>
      <c r="O340" s="1" t="s">
        <v>8008</v>
      </c>
      <c r="P340">
        <v>0.59</v>
      </c>
      <c r="Q340">
        <v>1</v>
      </c>
      <c r="R340" t="str">
        <f t="shared" si="25"/>
        <v>SENIOR</v>
      </c>
      <c r="S340" s="1" t="str">
        <f t="shared" si="26"/>
        <v>Jun</v>
      </c>
      <c r="T340" s="1">
        <f t="shared" si="27"/>
        <v>2022</v>
      </c>
      <c r="U340" s="1" t="str">
        <f t="shared" si="28"/>
        <v>Medium</v>
      </c>
      <c r="V340" s="1" t="str">
        <f t="shared" si="29"/>
        <v>Normal</v>
      </c>
    </row>
    <row r="341" spans="1:22" x14ac:dyDescent="0.2">
      <c r="A341" s="1" t="s">
        <v>8374</v>
      </c>
      <c r="B341" s="2">
        <v>45000</v>
      </c>
      <c r="C341" s="1" t="s">
        <v>8002</v>
      </c>
      <c r="D341">
        <v>48</v>
      </c>
      <c r="E341" s="1" t="s">
        <v>8003</v>
      </c>
      <c r="F341" s="1" t="s">
        <v>8032</v>
      </c>
      <c r="G341" s="1" t="s">
        <v>8020</v>
      </c>
      <c r="H341">
        <v>4</v>
      </c>
      <c r="I341">
        <v>9</v>
      </c>
      <c r="J341" s="1" t="s">
        <v>8016</v>
      </c>
      <c r="K341">
        <v>7</v>
      </c>
      <c r="L341">
        <v>4</v>
      </c>
      <c r="M341">
        <v>1</v>
      </c>
      <c r="N341" s="1" t="s">
        <v>8038</v>
      </c>
      <c r="O341" s="1" t="s">
        <v>8008</v>
      </c>
      <c r="P341">
        <v>0.79</v>
      </c>
      <c r="Q341">
        <v>0</v>
      </c>
      <c r="R341" t="str">
        <f t="shared" si="25"/>
        <v>ADULT</v>
      </c>
      <c r="S341" s="1" t="str">
        <f t="shared" si="26"/>
        <v>Mar</v>
      </c>
      <c r="T341" s="1">
        <f t="shared" si="27"/>
        <v>2023</v>
      </c>
      <c r="U341" s="1" t="str">
        <f t="shared" si="28"/>
        <v>High</v>
      </c>
      <c r="V341" s="1" t="str">
        <f t="shared" si="29"/>
        <v>Normal</v>
      </c>
    </row>
    <row r="342" spans="1:22" x14ac:dyDescent="0.2">
      <c r="A342" s="1" t="s">
        <v>8375</v>
      </c>
      <c r="B342" s="2">
        <v>45260</v>
      </c>
      <c r="C342" s="1" t="s">
        <v>8010</v>
      </c>
      <c r="D342">
        <v>44</v>
      </c>
      <c r="E342" s="1" t="s">
        <v>8003</v>
      </c>
      <c r="F342" s="1" t="s">
        <v>8004</v>
      </c>
      <c r="G342" s="1" t="s">
        <v>8005</v>
      </c>
      <c r="H342">
        <v>4</v>
      </c>
      <c r="I342">
        <v>9</v>
      </c>
      <c r="J342" s="1" t="s">
        <v>8016</v>
      </c>
      <c r="K342">
        <v>8</v>
      </c>
      <c r="L342">
        <v>4</v>
      </c>
      <c r="M342">
        <v>2</v>
      </c>
      <c r="N342" s="1" t="s">
        <v>8038</v>
      </c>
      <c r="O342" s="1" t="s">
        <v>8008</v>
      </c>
      <c r="P342">
        <v>0.81</v>
      </c>
      <c r="Q342">
        <v>1</v>
      </c>
      <c r="R342" t="str">
        <f t="shared" si="25"/>
        <v>ADULT</v>
      </c>
      <c r="S342" s="1" t="str">
        <f t="shared" si="26"/>
        <v>Nov</v>
      </c>
      <c r="T342" s="1">
        <f t="shared" si="27"/>
        <v>2023</v>
      </c>
      <c r="U342" s="1" t="str">
        <f t="shared" si="28"/>
        <v>High</v>
      </c>
      <c r="V342" s="1" t="str">
        <f t="shared" si="29"/>
        <v>Normal</v>
      </c>
    </row>
    <row r="343" spans="1:22" x14ac:dyDescent="0.2">
      <c r="A343" s="1" t="s">
        <v>8376</v>
      </c>
      <c r="B343" s="2">
        <v>44953</v>
      </c>
      <c r="C343" s="1" t="s">
        <v>8031</v>
      </c>
      <c r="D343">
        <v>62</v>
      </c>
      <c r="E343" s="1" t="s">
        <v>8013</v>
      </c>
      <c r="F343" s="1" t="s">
        <v>8037</v>
      </c>
      <c r="G343" s="1" t="s">
        <v>8060</v>
      </c>
      <c r="H343">
        <v>5</v>
      </c>
      <c r="I343">
        <v>9</v>
      </c>
      <c r="J343" s="1" t="s">
        <v>8027</v>
      </c>
      <c r="K343">
        <v>8</v>
      </c>
      <c r="L343">
        <v>2</v>
      </c>
      <c r="M343">
        <v>2</v>
      </c>
      <c r="N343" s="1" t="s">
        <v>8038</v>
      </c>
      <c r="O343" s="1" t="s">
        <v>8008</v>
      </c>
      <c r="P343">
        <v>0.97</v>
      </c>
      <c r="Q343">
        <v>1</v>
      </c>
      <c r="R343" t="str">
        <f t="shared" si="25"/>
        <v>ADULT</v>
      </c>
      <c r="S343" s="1" t="str">
        <f t="shared" si="26"/>
        <v>Jan</v>
      </c>
      <c r="T343" s="1">
        <f t="shared" si="27"/>
        <v>2023</v>
      </c>
      <c r="U343" s="1" t="str">
        <f t="shared" si="28"/>
        <v>High</v>
      </c>
      <c r="V343" s="1" t="str">
        <f t="shared" si="29"/>
        <v>Normal</v>
      </c>
    </row>
    <row r="344" spans="1:22" x14ac:dyDescent="0.2">
      <c r="A344" s="1" t="s">
        <v>8377</v>
      </c>
      <c r="B344" s="2">
        <v>44309</v>
      </c>
      <c r="C344" s="1" t="s">
        <v>8002</v>
      </c>
      <c r="D344">
        <v>62</v>
      </c>
      <c r="E344" s="1" t="s">
        <v>8013</v>
      </c>
      <c r="F344" s="1" t="s">
        <v>8037</v>
      </c>
      <c r="G344" s="1" t="s">
        <v>8029</v>
      </c>
      <c r="H344">
        <v>4</v>
      </c>
      <c r="I344">
        <v>7</v>
      </c>
      <c r="J344" s="1" t="s">
        <v>8016</v>
      </c>
      <c r="K344">
        <v>6</v>
      </c>
      <c r="L344">
        <v>3</v>
      </c>
      <c r="M344">
        <v>1</v>
      </c>
      <c r="N344" s="1" t="s">
        <v>8011</v>
      </c>
      <c r="O344" s="1" t="s">
        <v>8008</v>
      </c>
      <c r="P344">
        <v>0.59</v>
      </c>
      <c r="Q344">
        <v>1</v>
      </c>
      <c r="R344" t="str">
        <f t="shared" si="25"/>
        <v>ADULT</v>
      </c>
      <c r="S344" s="1" t="str">
        <f t="shared" si="26"/>
        <v>Apr</v>
      </c>
      <c r="T344" s="1">
        <f t="shared" si="27"/>
        <v>2021</v>
      </c>
      <c r="U344" s="1" t="str">
        <f t="shared" si="28"/>
        <v>Medium</v>
      </c>
      <c r="V344" s="1" t="str">
        <f t="shared" si="29"/>
        <v>Normal</v>
      </c>
    </row>
    <row r="345" spans="1:22" x14ac:dyDescent="0.2">
      <c r="A345" s="1" t="s">
        <v>8378</v>
      </c>
      <c r="B345" s="2">
        <v>44464</v>
      </c>
      <c r="C345" s="1" t="s">
        <v>8010</v>
      </c>
      <c r="D345">
        <v>49</v>
      </c>
      <c r="E345" s="1" t="s">
        <v>8003</v>
      </c>
      <c r="F345" s="1" t="s">
        <v>8014</v>
      </c>
      <c r="G345" s="1" t="s">
        <v>8020</v>
      </c>
      <c r="H345">
        <v>3</v>
      </c>
      <c r="I345">
        <v>8</v>
      </c>
      <c r="J345" s="1" t="s">
        <v>8016</v>
      </c>
      <c r="K345">
        <v>4</v>
      </c>
      <c r="L345">
        <v>2</v>
      </c>
      <c r="M345">
        <v>1</v>
      </c>
      <c r="N345" s="1" t="s">
        <v>8011</v>
      </c>
      <c r="O345" s="1" t="s">
        <v>8008</v>
      </c>
      <c r="P345">
        <v>0.63</v>
      </c>
      <c r="Q345">
        <v>1</v>
      </c>
      <c r="R345" t="str">
        <f t="shared" si="25"/>
        <v>ADULT</v>
      </c>
      <c r="S345" s="1" t="str">
        <f t="shared" si="26"/>
        <v>Sep</v>
      </c>
      <c r="T345" s="1">
        <f t="shared" si="27"/>
        <v>2021</v>
      </c>
      <c r="U345" s="1" t="str">
        <f t="shared" si="28"/>
        <v>Medium</v>
      </c>
      <c r="V345" s="1" t="str">
        <f t="shared" si="29"/>
        <v>Normal</v>
      </c>
    </row>
    <row r="346" spans="1:22" x14ac:dyDescent="0.2">
      <c r="A346" s="1" t="s">
        <v>8379</v>
      </c>
      <c r="B346" s="2">
        <v>44848</v>
      </c>
      <c r="C346" s="1" t="s">
        <v>8010</v>
      </c>
      <c r="D346">
        <v>49</v>
      </c>
      <c r="E346" s="1" t="s">
        <v>8003</v>
      </c>
      <c r="F346" s="1" t="s">
        <v>8032</v>
      </c>
      <c r="G346" s="1" t="s">
        <v>8044</v>
      </c>
      <c r="H346">
        <v>4</v>
      </c>
      <c r="I346">
        <v>7</v>
      </c>
      <c r="J346" s="1" t="s">
        <v>8027</v>
      </c>
      <c r="K346">
        <v>6</v>
      </c>
      <c r="L346">
        <v>2</v>
      </c>
      <c r="M346">
        <v>1</v>
      </c>
      <c r="N346" s="1" t="s">
        <v>8011</v>
      </c>
      <c r="O346" s="1" t="s">
        <v>8008</v>
      </c>
      <c r="P346">
        <v>0.7</v>
      </c>
      <c r="Q346">
        <v>1</v>
      </c>
      <c r="R346" t="str">
        <f t="shared" si="25"/>
        <v>ADULT</v>
      </c>
      <c r="S346" s="1" t="str">
        <f t="shared" si="26"/>
        <v>Oct</v>
      </c>
      <c r="T346" s="1">
        <f t="shared" si="27"/>
        <v>2022</v>
      </c>
      <c r="U346" s="1" t="str">
        <f t="shared" si="28"/>
        <v>High</v>
      </c>
      <c r="V346" s="1" t="str">
        <f t="shared" si="29"/>
        <v>Normal</v>
      </c>
    </row>
    <row r="347" spans="1:22" x14ac:dyDescent="0.2">
      <c r="A347" s="1" t="s">
        <v>8380</v>
      </c>
      <c r="B347" s="2">
        <v>44498</v>
      </c>
      <c r="C347" s="1" t="s">
        <v>8010</v>
      </c>
      <c r="D347">
        <v>61</v>
      </c>
      <c r="E347" s="1" t="s">
        <v>8013</v>
      </c>
      <c r="F347" s="1" t="s">
        <v>8032</v>
      </c>
      <c r="G347" s="1" t="s">
        <v>8005</v>
      </c>
      <c r="H347">
        <v>4</v>
      </c>
      <c r="I347">
        <v>8</v>
      </c>
      <c r="J347" s="1" t="s">
        <v>8027</v>
      </c>
      <c r="K347">
        <v>8</v>
      </c>
      <c r="L347">
        <v>3</v>
      </c>
      <c r="M347">
        <v>1</v>
      </c>
      <c r="N347" s="1" t="s">
        <v>8038</v>
      </c>
      <c r="O347" s="1" t="s">
        <v>8008</v>
      </c>
      <c r="P347">
        <v>0.69</v>
      </c>
      <c r="Q347">
        <v>1</v>
      </c>
      <c r="R347" t="str">
        <f t="shared" si="25"/>
        <v>ADULT</v>
      </c>
      <c r="S347" s="1" t="str">
        <f t="shared" si="26"/>
        <v>Oct</v>
      </c>
      <c r="T347" s="1">
        <f t="shared" si="27"/>
        <v>2021</v>
      </c>
      <c r="U347" s="1" t="str">
        <f t="shared" si="28"/>
        <v>Medium</v>
      </c>
      <c r="V347" s="1" t="str">
        <f t="shared" si="29"/>
        <v>Normal</v>
      </c>
    </row>
    <row r="348" spans="1:22" x14ac:dyDescent="0.2">
      <c r="A348" s="1" t="s">
        <v>8381</v>
      </c>
      <c r="B348" s="2">
        <v>45245</v>
      </c>
      <c r="C348" s="1" t="s">
        <v>8010</v>
      </c>
      <c r="D348">
        <v>33</v>
      </c>
      <c r="E348" s="1" t="s">
        <v>8003</v>
      </c>
      <c r="F348" s="1" t="s">
        <v>8022</v>
      </c>
      <c r="G348" s="1" t="s">
        <v>8015</v>
      </c>
      <c r="H348">
        <v>2</v>
      </c>
      <c r="I348">
        <v>6</v>
      </c>
      <c r="J348" s="1" t="s">
        <v>8027</v>
      </c>
      <c r="K348">
        <v>6</v>
      </c>
      <c r="L348">
        <v>2</v>
      </c>
      <c r="M348">
        <v>0</v>
      </c>
      <c r="N348" s="1" t="s">
        <v>8011</v>
      </c>
      <c r="O348" s="1" t="s">
        <v>8050</v>
      </c>
      <c r="P348">
        <v>0.14000000000000001</v>
      </c>
      <c r="Q348">
        <v>1</v>
      </c>
      <c r="R348" t="str">
        <f t="shared" si="25"/>
        <v>YOUNG ADULT</v>
      </c>
      <c r="S348" s="1" t="str">
        <f t="shared" si="26"/>
        <v>Nov</v>
      </c>
      <c r="T348" s="1">
        <f t="shared" si="27"/>
        <v>2023</v>
      </c>
      <c r="U348" s="1" t="str">
        <f t="shared" si="28"/>
        <v>Low</v>
      </c>
      <c r="V348" s="1" t="str">
        <f t="shared" si="29"/>
        <v>Normal</v>
      </c>
    </row>
    <row r="349" spans="1:22" x14ac:dyDescent="0.2">
      <c r="A349" s="1" t="s">
        <v>8382</v>
      </c>
      <c r="B349" s="2">
        <v>44640</v>
      </c>
      <c r="C349" s="1" t="s">
        <v>8002</v>
      </c>
      <c r="D349">
        <v>34</v>
      </c>
      <c r="E349" s="1" t="s">
        <v>8013</v>
      </c>
      <c r="F349" s="1" t="s">
        <v>8004</v>
      </c>
      <c r="G349" s="1" t="s">
        <v>8020</v>
      </c>
      <c r="H349">
        <v>2</v>
      </c>
      <c r="I349">
        <v>10</v>
      </c>
      <c r="J349" s="1" t="s">
        <v>8006</v>
      </c>
      <c r="K349">
        <v>3</v>
      </c>
      <c r="L349">
        <v>2</v>
      </c>
      <c r="M349">
        <v>0</v>
      </c>
      <c r="N349" s="1" t="s">
        <v>8011</v>
      </c>
      <c r="O349" s="1" t="s">
        <v>8008</v>
      </c>
      <c r="P349">
        <v>0.36</v>
      </c>
      <c r="Q349">
        <v>1</v>
      </c>
      <c r="R349" t="str">
        <f t="shared" si="25"/>
        <v>YOUNG ADULT</v>
      </c>
      <c r="S349" s="1" t="str">
        <f t="shared" si="26"/>
        <v>Mar</v>
      </c>
      <c r="T349" s="1">
        <f t="shared" si="27"/>
        <v>2022</v>
      </c>
      <c r="U349" s="1" t="str">
        <f t="shared" si="28"/>
        <v>Medium</v>
      </c>
      <c r="V349" s="1" t="str">
        <f t="shared" si="29"/>
        <v>Normal</v>
      </c>
    </row>
    <row r="350" spans="1:22" x14ac:dyDescent="0.2">
      <c r="A350" s="1" t="s">
        <v>8383</v>
      </c>
      <c r="B350" s="2">
        <v>44697</v>
      </c>
      <c r="C350" s="1" t="s">
        <v>8002</v>
      </c>
      <c r="D350">
        <v>45</v>
      </c>
      <c r="E350" s="1" t="s">
        <v>8013</v>
      </c>
      <c r="F350" s="1" t="s">
        <v>8014</v>
      </c>
      <c r="G350" s="1" t="s">
        <v>8005</v>
      </c>
      <c r="H350">
        <v>3</v>
      </c>
      <c r="I350">
        <v>5</v>
      </c>
      <c r="J350" s="1" t="s">
        <v>8027</v>
      </c>
      <c r="K350">
        <v>6</v>
      </c>
      <c r="L350">
        <v>2</v>
      </c>
      <c r="M350">
        <v>1</v>
      </c>
      <c r="N350" s="1" t="s">
        <v>8011</v>
      </c>
      <c r="O350" s="1" t="s">
        <v>8008</v>
      </c>
      <c r="P350">
        <v>0.37</v>
      </c>
      <c r="Q350">
        <v>1</v>
      </c>
      <c r="R350" t="str">
        <f t="shared" si="25"/>
        <v>ADULT</v>
      </c>
      <c r="S350" s="1" t="str">
        <f t="shared" si="26"/>
        <v>May</v>
      </c>
      <c r="T350" s="1">
        <f t="shared" si="27"/>
        <v>2022</v>
      </c>
      <c r="U350" s="1" t="str">
        <f t="shared" si="28"/>
        <v>Medium</v>
      </c>
      <c r="V350" s="1" t="str">
        <f t="shared" si="29"/>
        <v>Normal</v>
      </c>
    </row>
    <row r="351" spans="1:22" x14ac:dyDescent="0.2">
      <c r="A351" s="1" t="s">
        <v>8384</v>
      </c>
      <c r="B351" s="2">
        <v>44965</v>
      </c>
      <c r="C351" s="1" t="s">
        <v>8031</v>
      </c>
      <c r="D351">
        <v>54</v>
      </c>
      <c r="E351" s="1" t="s">
        <v>8003</v>
      </c>
      <c r="F351" s="1" t="s">
        <v>8032</v>
      </c>
      <c r="G351" s="1" t="s">
        <v>8062</v>
      </c>
      <c r="H351">
        <v>4</v>
      </c>
      <c r="I351">
        <v>8</v>
      </c>
      <c r="J351" s="1" t="s">
        <v>8016</v>
      </c>
      <c r="K351">
        <v>8</v>
      </c>
      <c r="L351">
        <v>2</v>
      </c>
      <c r="M351">
        <v>4</v>
      </c>
      <c r="N351" s="1" t="s">
        <v>8011</v>
      </c>
      <c r="O351" s="1" t="s">
        <v>8008</v>
      </c>
      <c r="P351">
        <v>0.97</v>
      </c>
      <c r="Q351">
        <v>1</v>
      </c>
      <c r="R351" t="str">
        <f t="shared" si="25"/>
        <v>ADULT</v>
      </c>
      <c r="S351" s="1" t="str">
        <f t="shared" si="26"/>
        <v>Feb</v>
      </c>
      <c r="T351" s="1">
        <f t="shared" si="27"/>
        <v>2023</v>
      </c>
      <c r="U351" s="1" t="str">
        <f t="shared" si="28"/>
        <v>High</v>
      </c>
      <c r="V351" s="1" t="str">
        <f t="shared" si="29"/>
        <v>Frequent</v>
      </c>
    </row>
    <row r="352" spans="1:22" x14ac:dyDescent="0.2">
      <c r="A352" s="1" t="s">
        <v>8385</v>
      </c>
      <c r="B352" s="2">
        <v>44771</v>
      </c>
      <c r="C352" s="1" t="s">
        <v>8019</v>
      </c>
      <c r="D352">
        <v>63</v>
      </c>
      <c r="E352" s="1" t="s">
        <v>8003</v>
      </c>
      <c r="F352" s="1" t="s">
        <v>8037</v>
      </c>
      <c r="G352" s="1" t="s">
        <v>8015</v>
      </c>
      <c r="H352">
        <v>4</v>
      </c>
      <c r="I352">
        <v>6</v>
      </c>
      <c r="J352" s="1" t="s">
        <v>8006</v>
      </c>
      <c r="K352">
        <v>8</v>
      </c>
      <c r="L352">
        <v>3</v>
      </c>
      <c r="M352">
        <v>1</v>
      </c>
      <c r="N352" s="1" t="s">
        <v>8038</v>
      </c>
      <c r="O352" s="1" t="s">
        <v>8008</v>
      </c>
      <c r="P352">
        <v>0.69</v>
      </c>
      <c r="Q352">
        <v>0</v>
      </c>
      <c r="R352" t="str">
        <f t="shared" si="25"/>
        <v>ADULT</v>
      </c>
      <c r="S352" s="1" t="str">
        <f t="shared" si="26"/>
        <v>Jul</v>
      </c>
      <c r="T352" s="1">
        <f t="shared" si="27"/>
        <v>2022</v>
      </c>
      <c r="U352" s="1" t="str">
        <f t="shared" si="28"/>
        <v>Medium</v>
      </c>
      <c r="V352" s="1" t="str">
        <f t="shared" si="29"/>
        <v>Normal</v>
      </c>
    </row>
    <row r="353" spans="1:22" x14ac:dyDescent="0.2">
      <c r="A353" s="1" t="s">
        <v>8386</v>
      </c>
      <c r="B353" s="2">
        <v>44615</v>
      </c>
      <c r="C353" s="1" t="s">
        <v>8031</v>
      </c>
      <c r="D353">
        <v>83</v>
      </c>
      <c r="E353" s="1" t="s">
        <v>8003</v>
      </c>
      <c r="F353" s="1" t="s">
        <v>8022</v>
      </c>
      <c r="G353" s="1" t="s">
        <v>8062</v>
      </c>
      <c r="H353">
        <v>6</v>
      </c>
      <c r="I353">
        <v>8</v>
      </c>
      <c r="J353" s="1" t="s">
        <v>8041</v>
      </c>
      <c r="K353">
        <v>9</v>
      </c>
      <c r="L353">
        <v>8</v>
      </c>
      <c r="M353">
        <v>2</v>
      </c>
      <c r="N353" s="1" t="s">
        <v>8007</v>
      </c>
      <c r="O353" s="1" t="s">
        <v>8017</v>
      </c>
      <c r="P353">
        <v>0.97</v>
      </c>
      <c r="Q353">
        <v>1</v>
      </c>
      <c r="R353" t="str">
        <f t="shared" si="25"/>
        <v>SENIOR</v>
      </c>
      <c r="S353" s="1" t="str">
        <f t="shared" si="26"/>
        <v>Feb</v>
      </c>
      <c r="T353" s="1">
        <f t="shared" si="27"/>
        <v>2022</v>
      </c>
      <c r="U353" s="1" t="str">
        <f t="shared" si="28"/>
        <v>High</v>
      </c>
      <c r="V353" s="1" t="str">
        <f t="shared" si="29"/>
        <v>Normal</v>
      </c>
    </row>
    <row r="354" spans="1:22" x14ac:dyDescent="0.2">
      <c r="A354" s="1" t="s">
        <v>8387</v>
      </c>
      <c r="B354" s="2">
        <v>44280</v>
      </c>
      <c r="C354" s="1" t="s">
        <v>8002</v>
      </c>
      <c r="D354">
        <v>72</v>
      </c>
      <c r="E354" s="1" t="s">
        <v>8003</v>
      </c>
      <c r="F354" s="1" t="s">
        <v>8032</v>
      </c>
      <c r="G354" s="1" t="s">
        <v>8005</v>
      </c>
      <c r="H354">
        <v>7</v>
      </c>
      <c r="I354">
        <v>9</v>
      </c>
      <c r="J354" s="1" t="s">
        <v>8006</v>
      </c>
      <c r="K354">
        <v>12</v>
      </c>
      <c r="L354">
        <v>5</v>
      </c>
      <c r="M354">
        <v>3</v>
      </c>
      <c r="N354" s="1" t="s">
        <v>8007</v>
      </c>
      <c r="O354" s="1" t="s">
        <v>8017</v>
      </c>
      <c r="P354">
        <v>0.97</v>
      </c>
      <c r="Q354">
        <v>1</v>
      </c>
      <c r="R354" t="str">
        <f t="shared" si="25"/>
        <v>SENIOR</v>
      </c>
      <c r="S354" s="1" t="str">
        <f t="shared" si="26"/>
        <v>Mar</v>
      </c>
      <c r="T354" s="1">
        <f t="shared" si="27"/>
        <v>2021</v>
      </c>
      <c r="U354" s="1" t="str">
        <f t="shared" si="28"/>
        <v>High</v>
      </c>
      <c r="V354" s="1" t="str">
        <f t="shared" si="29"/>
        <v>Frequent</v>
      </c>
    </row>
    <row r="355" spans="1:22" x14ac:dyDescent="0.2">
      <c r="A355" s="1" t="s">
        <v>8388</v>
      </c>
      <c r="B355" s="2">
        <v>44850</v>
      </c>
      <c r="C355" s="1" t="s">
        <v>8010</v>
      </c>
      <c r="D355">
        <v>55</v>
      </c>
      <c r="E355" s="1" t="s">
        <v>8003</v>
      </c>
      <c r="F355" s="1" t="s">
        <v>8032</v>
      </c>
      <c r="G355" s="1" t="s">
        <v>8005</v>
      </c>
      <c r="H355">
        <v>4</v>
      </c>
      <c r="I355">
        <v>9</v>
      </c>
      <c r="J355" s="1" t="s">
        <v>8041</v>
      </c>
      <c r="K355">
        <v>8</v>
      </c>
      <c r="L355">
        <v>2</v>
      </c>
      <c r="M355">
        <v>1</v>
      </c>
      <c r="N355" s="1" t="s">
        <v>8038</v>
      </c>
      <c r="O355" s="1" t="s">
        <v>8008</v>
      </c>
      <c r="P355">
        <v>0.65</v>
      </c>
      <c r="Q355">
        <v>0</v>
      </c>
      <c r="R355" t="str">
        <f t="shared" si="25"/>
        <v>ADULT</v>
      </c>
      <c r="S355" s="1" t="str">
        <f t="shared" si="26"/>
        <v>Oct</v>
      </c>
      <c r="T355" s="1">
        <f t="shared" si="27"/>
        <v>2022</v>
      </c>
      <c r="U355" s="1" t="str">
        <f t="shared" si="28"/>
        <v>Medium</v>
      </c>
      <c r="V355" s="1" t="str">
        <f t="shared" si="29"/>
        <v>Normal</v>
      </c>
    </row>
    <row r="356" spans="1:22" x14ac:dyDescent="0.2">
      <c r="A356" s="1" t="s">
        <v>8389</v>
      </c>
      <c r="B356" s="2">
        <v>45147</v>
      </c>
      <c r="C356" s="1" t="s">
        <v>8019</v>
      </c>
      <c r="D356">
        <v>57</v>
      </c>
      <c r="E356" s="1" t="s">
        <v>8013</v>
      </c>
      <c r="F356" s="1" t="s">
        <v>8032</v>
      </c>
      <c r="G356" s="1" t="s">
        <v>8035</v>
      </c>
      <c r="H356">
        <v>4</v>
      </c>
      <c r="I356">
        <v>11</v>
      </c>
      <c r="J356" s="1" t="s">
        <v>8016</v>
      </c>
      <c r="K356">
        <v>9</v>
      </c>
      <c r="L356">
        <v>3</v>
      </c>
      <c r="M356">
        <v>1</v>
      </c>
      <c r="N356" s="1" t="s">
        <v>8011</v>
      </c>
      <c r="O356" s="1" t="s">
        <v>8008</v>
      </c>
      <c r="P356">
        <v>0.81</v>
      </c>
      <c r="Q356">
        <v>0</v>
      </c>
      <c r="R356" t="str">
        <f t="shared" si="25"/>
        <v>ADULT</v>
      </c>
      <c r="S356" s="1" t="str">
        <f t="shared" si="26"/>
        <v>Aug</v>
      </c>
      <c r="T356" s="1">
        <f t="shared" si="27"/>
        <v>2023</v>
      </c>
      <c r="U356" s="1" t="str">
        <f t="shared" si="28"/>
        <v>High</v>
      </c>
      <c r="V356" s="1" t="str">
        <f t="shared" si="29"/>
        <v>Normal</v>
      </c>
    </row>
    <row r="357" spans="1:22" x14ac:dyDescent="0.2">
      <c r="A357" s="1" t="s">
        <v>8390</v>
      </c>
      <c r="B357" s="2">
        <v>44947</v>
      </c>
      <c r="C357" s="1" t="s">
        <v>8031</v>
      </c>
      <c r="D357">
        <v>40</v>
      </c>
      <c r="E357" s="1" t="s">
        <v>8003</v>
      </c>
      <c r="F357" s="1" t="s">
        <v>8037</v>
      </c>
      <c r="G357" s="1" t="s">
        <v>8015</v>
      </c>
      <c r="H357">
        <v>3</v>
      </c>
      <c r="I357">
        <v>4</v>
      </c>
      <c r="J357" s="1" t="s">
        <v>8016</v>
      </c>
      <c r="K357">
        <v>6</v>
      </c>
      <c r="L357">
        <v>2</v>
      </c>
      <c r="M357">
        <v>2</v>
      </c>
      <c r="N357" s="1" t="s">
        <v>8038</v>
      </c>
      <c r="O357" s="1" t="s">
        <v>8008</v>
      </c>
      <c r="P357">
        <v>0.72</v>
      </c>
      <c r="Q357">
        <v>1</v>
      </c>
      <c r="R357" t="str">
        <f t="shared" si="25"/>
        <v>ADULT</v>
      </c>
      <c r="S357" s="1" t="str">
        <f t="shared" si="26"/>
        <v>Jan</v>
      </c>
      <c r="T357" s="1">
        <f t="shared" si="27"/>
        <v>2023</v>
      </c>
      <c r="U357" s="1" t="str">
        <f t="shared" si="28"/>
        <v>High</v>
      </c>
      <c r="V357" s="1" t="str">
        <f t="shared" si="29"/>
        <v>Normal</v>
      </c>
    </row>
    <row r="358" spans="1:22" x14ac:dyDescent="0.2">
      <c r="A358" s="1" t="s">
        <v>8391</v>
      </c>
      <c r="B358" s="2">
        <v>44614</v>
      </c>
      <c r="C358" s="1" t="s">
        <v>8031</v>
      </c>
      <c r="D358">
        <v>57</v>
      </c>
      <c r="E358" s="1" t="s">
        <v>8013</v>
      </c>
      <c r="F358" s="1" t="s">
        <v>8037</v>
      </c>
      <c r="G358" s="1" t="s">
        <v>8062</v>
      </c>
      <c r="H358">
        <v>4</v>
      </c>
      <c r="I358">
        <v>8</v>
      </c>
      <c r="J358" s="1" t="s">
        <v>8016</v>
      </c>
      <c r="K358">
        <v>6</v>
      </c>
      <c r="L358">
        <v>3</v>
      </c>
      <c r="M358">
        <v>1</v>
      </c>
      <c r="N358" s="1" t="s">
        <v>8011</v>
      </c>
      <c r="O358" s="1" t="s">
        <v>8008</v>
      </c>
      <c r="P358">
        <v>0.53</v>
      </c>
      <c r="Q358">
        <v>0</v>
      </c>
      <c r="R358" t="str">
        <f t="shared" si="25"/>
        <v>ADULT</v>
      </c>
      <c r="S358" s="1" t="str">
        <f t="shared" si="26"/>
        <v>Feb</v>
      </c>
      <c r="T358" s="1">
        <f t="shared" si="27"/>
        <v>2022</v>
      </c>
      <c r="U358" s="1" t="str">
        <f t="shared" si="28"/>
        <v>Medium</v>
      </c>
      <c r="V358" s="1" t="str">
        <f t="shared" si="29"/>
        <v>Normal</v>
      </c>
    </row>
    <row r="359" spans="1:22" x14ac:dyDescent="0.2">
      <c r="A359" s="1" t="s">
        <v>8392</v>
      </c>
      <c r="B359" s="2">
        <v>44336</v>
      </c>
      <c r="C359" s="1" t="s">
        <v>8002</v>
      </c>
      <c r="D359">
        <v>53</v>
      </c>
      <c r="E359" s="1" t="s">
        <v>8013</v>
      </c>
      <c r="F359" s="1" t="s">
        <v>8022</v>
      </c>
      <c r="G359" s="1" t="s">
        <v>8060</v>
      </c>
      <c r="H359">
        <v>4</v>
      </c>
      <c r="I359">
        <v>8</v>
      </c>
      <c r="J359" s="1" t="s">
        <v>8006</v>
      </c>
      <c r="K359">
        <v>6</v>
      </c>
      <c r="L359">
        <v>5</v>
      </c>
      <c r="M359">
        <v>2</v>
      </c>
      <c r="N359" s="1" t="s">
        <v>8011</v>
      </c>
      <c r="O359" s="1" t="s">
        <v>8008</v>
      </c>
      <c r="P359">
        <v>0.97</v>
      </c>
      <c r="Q359">
        <v>1</v>
      </c>
      <c r="R359" t="str">
        <f t="shared" si="25"/>
        <v>ADULT</v>
      </c>
      <c r="S359" s="1" t="str">
        <f t="shared" si="26"/>
        <v>May</v>
      </c>
      <c r="T359" s="1">
        <f t="shared" si="27"/>
        <v>2021</v>
      </c>
      <c r="U359" s="1" t="str">
        <f t="shared" si="28"/>
        <v>High</v>
      </c>
      <c r="V359" s="1" t="str">
        <f t="shared" si="29"/>
        <v>Normal</v>
      </c>
    </row>
    <row r="360" spans="1:22" x14ac:dyDescent="0.2">
      <c r="A360" s="1" t="s">
        <v>8393</v>
      </c>
      <c r="B360" s="2">
        <v>45090</v>
      </c>
      <c r="C360" s="1" t="s">
        <v>8019</v>
      </c>
      <c r="D360">
        <v>63</v>
      </c>
      <c r="E360" s="1" t="s">
        <v>8003</v>
      </c>
      <c r="F360" s="1" t="s">
        <v>8022</v>
      </c>
      <c r="G360" s="1" t="s">
        <v>8020</v>
      </c>
      <c r="H360">
        <v>4</v>
      </c>
      <c r="I360">
        <v>12</v>
      </c>
      <c r="J360" s="1" t="s">
        <v>8016</v>
      </c>
      <c r="K360">
        <v>6</v>
      </c>
      <c r="L360">
        <v>2</v>
      </c>
      <c r="M360">
        <v>2</v>
      </c>
      <c r="N360" s="1" t="s">
        <v>8011</v>
      </c>
      <c r="O360" s="1" t="s">
        <v>8008</v>
      </c>
      <c r="P360">
        <v>0.97</v>
      </c>
      <c r="Q360">
        <v>1</v>
      </c>
      <c r="R360" t="str">
        <f t="shared" si="25"/>
        <v>ADULT</v>
      </c>
      <c r="S360" s="1" t="str">
        <f t="shared" si="26"/>
        <v>Jun</v>
      </c>
      <c r="T360" s="1">
        <f t="shared" si="27"/>
        <v>2023</v>
      </c>
      <c r="U360" s="1" t="str">
        <f t="shared" si="28"/>
        <v>High</v>
      </c>
      <c r="V360" s="1" t="str">
        <f t="shared" si="29"/>
        <v>Normal</v>
      </c>
    </row>
    <row r="361" spans="1:22" x14ac:dyDescent="0.2">
      <c r="A361" s="1" t="s">
        <v>8394</v>
      </c>
      <c r="B361" s="2">
        <v>45228</v>
      </c>
      <c r="C361" s="1" t="s">
        <v>8010</v>
      </c>
      <c r="D361">
        <v>43</v>
      </c>
      <c r="E361" s="1" t="s">
        <v>8003</v>
      </c>
      <c r="F361" s="1" t="s">
        <v>8022</v>
      </c>
      <c r="G361" s="1" t="s">
        <v>8005</v>
      </c>
      <c r="H361">
        <v>3</v>
      </c>
      <c r="I361">
        <v>5</v>
      </c>
      <c r="J361" s="1" t="s">
        <v>8027</v>
      </c>
      <c r="K361">
        <v>4</v>
      </c>
      <c r="L361">
        <v>2</v>
      </c>
      <c r="M361">
        <v>1</v>
      </c>
      <c r="N361" s="1" t="s">
        <v>8011</v>
      </c>
      <c r="O361" s="1" t="s">
        <v>8008</v>
      </c>
      <c r="P361">
        <v>0.37</v>
      </c>
      <c r="Q361">
        <v>1</v>
      </c>
      <c r="R361" t="str">
        <f t="shared" si="25"/>
        <v>ADULT</v>
      </c>
      <c r="S361" s="1" t="str">
        <f t="shared" si="26"/>
        <v>Oct</v>
      </c>
      <c r="T361" s="1">
        <f t="shared" si="27"/>
        <v>2023</v>
      </c>
      <c r="U361" s="1" t="str">
        <f t="shared" si="28"/>
        <v>Medium</v>
      </c>
      <c r="V361" s="1" t="str">
        <f t="shared" si="29"/>
        <v>Normal</v>
      </c>
    </row>
    <row r="362" spans="1:22" x14ac:dyDescent="0.2">
      <c r="A362" s="1" t="s">
        <v>8395</v>
      </c>
      <c r="B362" s="2">
        <v>44622</v>
      </c>
      <c r="C362" s="1" t="s">
        <v>8002</v>
      </c>
      <c r="D362">
        <v>66</v>
      </c>
      <c r="E362" s="1" t="s">
        <v>8003</v>
      </c>
      <c r="F362" s="1" t="s">
        <v>8014</v>
      </c>
      <c r="G362" s="1" t="s">
        <v>8015</v>
      </c>
      <c r="H362">
        <v>4</v>
      </c>
      <c r="I362">
        <v>5</v>
      </c>
      <c r="J362" s="1" t="s">
        <v>8016</v>
      </c>
      <c r="K362">
        <v>6</v>
      </c>
      <c r="L362">
        <v>4</v>
      </c>
      <c r="M362">
        <v>1</v>
      </c>
      <c r="N362" s="1" t="s">
        <v>8007</v>
      </c>
      <c r="O362" s="1" t="s">
        <v>8008</v>
      </c>
      <c r="P362">
        <v>0.64</v>
      </c>
      <c r="Q362">
        <v>0</v>
      </c>
      <c r="R362" t="str">
        <f t="shared" si="25"/>
        <v>SENIOR</v>
      </c>
      <c r="S362" s="1" t="str">
        <f t="shared" si="26"/>
        <v>Mar</v>
      </c>
      <c r="T362" s="1">
        <f t="shared" si="27"/>
        <v>2022</v>
      </c>
      <c r="U362" s="1" t="str">
        <f t="shared" si="28"/>
        <v>Medium</v>
      </c>
      <c r="V362" s="1" t="str">
        <f t="shared" si="29"/>
        <v>Normal</v>
      </c>
    </row>
    <row r="363" spans="1:22" x14ac:dyDescent="0.2">
      <c r="A363" s="1" t="s">
        <v>8396</v>
      </c>
      <c r="B363" s="2">
        <v>44994</v>
      </c>
      <c r="C363" s="1" t="s">
        <v>8002</v>
      </c>
      <c r="D363">
        <v>84</v>
      </c>
      <c r="E363" s="1" t="s">
        <v>8003</v>
      </c>
      <c r="F363" s="1" t="s">
        <v>8004</v>
      </c>
      <c r="G363" s="1" t="s">
        <v>8015</v>
      </c>
      <c r="H363">
        <v>6</v>
      </c>
      <c r="I363">
        <v>8</v>
      </c>
      <c r="J363" s="1" t="s">
        <v>8006</v>
      </c>
      <c r="K363">
        <v>9</v>
      </c>
      <c r="L363">
        <v>6</v>
      </c>
      <c r="M363">
        <v>2</v>
      </c>
      <c r="N363" s="1" t="s">
        <v>8007</v>
      </c>
      <c r="O363" s="1" t="s">
        <v>8017</v>
      </c>
      <c r="P363">
        <v>0.97</v>
      </c>
      <c r="Q363">
        <v>1</v>
      </c>
      <c r="R363" t="str">
        <f t="shared" si="25"/>
        <v>SENIOR</v>
      </c>
      <c r="S363" s="1" t="str">
        <f t="shared" si="26"/>
        <v>Mar</v>
      </c>
      <c r="T363" s="1">
        <f t="shared" si="27"/>
        <v>2023</v>
      </c>
      <c r="U363" s="1" t="str">
        <f t="shared" si="28"/>
        <v>High</v>
      </c>
      <c r="V363" s="1" t="str">
        <f t="shared" si="29"/>
        <v>Normal</v>
      </c>
    </row>
    <row r="364" spans="1:22" x14ac:dyDescent="0.2">
      <c r="A364" s="1" t="s">
        <v>8397</v>
      </c>
      <c r="B364" s="2">
        <v>44646</v>
      </c>
      <c r="C364" s="1" t="s">
        <v>8002</v>
      </c>
      <c r="D364">
        <v>56</v>
      </c>
      <c r="E364" s="1" t="s">
        <v>8013</v>
      </c>
      <c r="F364" s="1" t="s">
        <v>8014</v>
      </c>
      <c r="G364" s="1" t="s">
        <v>8020</v>
      </c>
      <c r="H364">
        <v>4</v>
      </c>
      <c r="I364">
        <v>11</v>
      </c>
      <c r="J364" s="1" t="s">
        <v>8006</v>
      </c>
      <c r="K364">
        <v>9</v>
      </c>
      <c r="L364">
        <v>2</v>
      </c>
      <c r="M364">
        <v>1</v>
      </c>
      <c r="N364" s="1" t="s">
        <v>8038</v>
      </c>
      <c r="O364" s="1" t="s">
        <v>8008</v>
      </c>
      <c r="P364">
        <v>0.85</v>
      </c>
      <c r="Q364">
        <v>0</v>
      </c>
      <c r="R364" t="str">
        <f t="shared" si="25"/>
        <v>ADULT</v>
      </c>
      <c r="S364" s="1" t="str">
        <f t="shared" si="26"/>
        <v>Mar</v>
      </c>
      <c r="T364" s="1">
        <f t="shared" si="27"/>
        <v>2022</v>
      </c>
      <c r="U364" s="1" t="str">
        <f t="shared" si="28"/>
        <v>High</v>
      </c>
      <c r="V364" s="1" t="str">
        <f t="shared" si="29"/>
        <v>Normal</v>
      </c>
    </row>
    <row r="365" spans="1:22" x14ac:dyDescent="0.2">
      <c r="A365" s="1" t="s">
        <v>8398</v>
      </c>
      <c r="B365" s="2">
        <v>44746</v>
      </c>
      <c r="C365" s="1" t="s">
        <v>8019</v>
      </c>
      <c r="D365">
        <v>64</v>
      </c>
      <c r="E365" s="1" t="s">
        <v>8003</v>
      </c>
      <c r="F365" s="1" t="s">
        <v>8004</v>
      </c>
      <c r="G365" s="1" t="s">
        <v>8020</v>
      </c>
      <c r="H365">
        <v>4</v>
      </c>
      <c r="I365">
        <v>11</v>
      </c>
      <c r="J365" s="1" t="s">
        <v>8016</v>
      </c>
      <c r="K365">
        <v>7</v>
      </c>
      <c r="L365">
        <v>2</v>
      </c>
      <c r="M365">
        <v>1</v>
      </c>
      <c r="N365" s="1" t="s">
        <v>8038</v>
      </c>
      <c r="O365" s="1" t="s">
        <v>8008</v>
      </c>
      <c r="P365">
        <v>0.89</v>
      </c>
      <c r="Q365">
        <v>1</v>
      </c>
      <c r="R365" t="str">
        <f t="shared" si="25"/>
        <v>ADULT</v>
      </c>
      <c r="S365" s="1" t="str">
        <f t="shared" si="26"/>
        <v>Jul</v>
      </c>
      <c r="T365" s="1">
        <f t="shared" si="27"/>
        <v>2022</v>
      </c>
      <c r="U365" s="1" t="str">
        <f t="shared" si="28"/>
        <v>High</v>
      </c>
      <c r="V365" s="1" t="str">
        <f t="shared" si="29"/>
        <v>Normal</v>
      </c>
    </row>
    <row r="366" spans="1:22" x14ac:dyDescent="0.2">
      <c r="A366" s="1" t="s">
        <v>8399</v>
      </c>
      <c r="B366" s="2">
        <v>45112</v>
      </c>
      <c r="C366" s="1" t="s">
        <v>8019</v>
      </c>
      <c r="D366">
        <v>69</v>
      </c>
      <c r="E366" s="1" t="s">
        <v>8013</v>
      </c>
      <c r="F366" s="1" t="s">
        <v>8032</v>
      </c>
      <c r="G366" s="1" t="s">
        <v>8026</v>
      </c>
      <c r="H366">
        <v>6</v>
      </c>
      <c r="I366">
        <v>8</v>
      </c>
      <c r="J366" s="1" t="s">
        <v>8016</v>
      </c>
      <c r="K366">
        <v>9</v>
      </c>
      <c r="L366">
        <v>6</v>
      </c>
      <c r="M366">
        <v>2</v>
      </c>
      <c r="N366" s="1" t="s">
        <v>8007</v>
      </c>
      <c r="O366" s="1" t="s">
        <v>8017</v>
      </c>
      <c r="P366">
        <v>0.97</v>
      </c>
      <c r="Q366">
        <v>1</v>
      </c>
      <c r="R366" t="str">
        <f t="shared" si="25"/>
        <v>SENIOR</v>
      </c>
      <c r="S366" s="1" t="str">
        <f t="shared" si="26"/>
        <v>Jul</v>
      </c>
      <c r="T366" s="1">
        <f t="shared" si="27"/>
        <v>2023</v>
      </c>
      <c r="U366" s="1" t="str">
        <f t="shared" si="28"/>
        <v>High</v>
      </c>
      <c r="V366" s="1" t="str">
        <f t="shared" si="29"/>
        <v>Normal</v>
      </c>
    </row>
    <row r="367" spans="1:22" x14ac:dyDescent="0.2">
      <c r="A367" s="1" t="s">
        <v>8400</v>
      </c>
      <c r="B367" s="2">
        <v>44288</v>
      </c>
      <c r="C367" s="1" t="s">
        <v>8002</v>
      </c>
      <c r="D367">
        <v>51</v>
      </c>
      <c r="E367" s="1" t="s">
        <v>8003</v>
      </c>
      <c r="F367" s="1" t="s">
        <v>8014</v>
      </c>
      <c r="G367" s="1" t="s">
        <v>8029</v>
      </c>
      <c r="H367">
        <v>3</v>
      </c>
      <c r="I367">
        <v>5</v>
      </c>
      <c r="J367" s="1" t="s">
        <v>8016</v>
      </c>
      <c r="K367">
        <v>6</v>
      </c>
      <c r="L367">
        <v>4</v>
      </c>
      <c r="M367">
        <v>1</v>
      </c>
      <c r="N367" s="1" t="s">
        <v>8011</v>
      </c>
      <c r="O367" s="1" t="s">
        <v>8008</v>
      </c>
      <c r="P367">
        <v>0.47</v>
      </c>
      <c r="Q367">
        <v>0</v>
      </c>
      <c r="R367" t="str">
        <f t="shared" si="25"/>
        <v>ADULT</v>
      </c>
      <c r="S367" s="1" t="str">
        <f t="shared" si="26"/>
        <v>Apr</v>
      </c>
      <c r="T367" s="1">
        <f t="shared" si="27"/>
        <v>2021</v>
      </c>
      <c r="U367" s="1" t="str">
        <f t="shared" si="28"/>
        <v>Medium</v>
      </c>
      <c r="V367" s="1" t="str">
        <f t="shared" si="29"/>
        <v>Normal</v>
      </c>
    </row>
    <row r="368" spans="1:22" x14ac:dyDescent="0.2">
      <c r="A368" s="1" t="s">
        <v>8401</v>
      </c>
      <c r="B368" s="2">
        <v>44777</v>
      </c>
      <c r="C368" s="1" t="s">
        <v>8019</v>
      </c>
      <c r="D368">
        <v>61</v>
      </c>
      <c r="E368" s="1" t="s">
        <v>8003</v>
      </c>
      <c r="F368" s="1" t="s">
        <v>8032</v>
      </c>
      <c r="G368" s="1" t="s">
        <v>8029</v>
      </c>
      <c r="H368">
        <v>4</v>
      </c>
      <c r="I368">
        <v>5</v>
      </c>
      <c r="J368" s="1" t="s">
        <v>8016</v>
      </c>
      <c r="K368">
        <v>7</v>
      </c>
      <c r="L368">
        <v>4</v>
      </c>
      <c r="M368">
        <v>1</v>
      </c>
      <c r="N368" s="1" t="s">
        <v>8011</v>
      </c>
      <c r="O368" s="1" t="s">
        <v>8008</v>
      </c>
      <c r="P368">
        <v>0.64</v>
      </c>
      <c r="Q368">
        <v>1</v>
      </c>
      <c r="R368" t="str">
        <f t="shared" si="25"/>
        <v>ADULT</v>
      </c>
      <c r="S368" s="1" t="str">
        <f t="shared" si="26"/>
        <v>Aug</v>
      </c>
      <c r="T368" s="1">
        <f t="shared" si="27"/>
        <v>2022</v>
      </c>
      <c r="U368" s="1" t="str">
        <f t="shared" si="28"/>
        <v>Medium</v>
      </c>
      <c r="V368" s="1" t="str">
        <f t="shared" si="29"/>
        <v>Normal</v>
      </c>
    </row>
    <row r="369" spans="1:22" x14ac:dyDescent="0.2">
      <c r="A369" s="1" t="s">
        <v>8402</v>
      </c>
      <c r="B369" s="2">
        <v>44432</v>
      </c>
      <c r="C369" s="1" t="s">
        <v>8019</v>
      </c>
      <c r="D369">
        <v>58</v>
      </c>
      <c r="E369" s="1" t="s">
        <v>8013</v>
      </c>
      <c r="F369" s="1" t="s">
        <v>8032</v>
      </c>
      <c r="G369" s="1" t="s">
        <v>8026</v>
      </c>
      <c r="H369">
        <v>4</v>
      </c>
      <c r="I369">
        <v>8</v>
      </c>
      <c r="J369" s="1" t="s">
        <v>8027</v>
      </c>
      <c r="K369">
        <v>10</v>
      </c>
      <c r="L369">
        <v>2</v>
      </c>
      <c r="M369">
        <v>1</v>
      </c>
      <c r="N369" s="1" t="s">
        <v>8038</v>
      </c>
      <c r="O369" s="1" t="s">
        <v>8008</v>
      </c>
      <c r="P369">
        <v>0.59</v>
      </c>
      <c r="Q369">
        <v>1</v>
      </c>
      <c r="R369" t="str">
        <f t="shared" si="25"/>
        <v>ADULT</v>
      </c>
      <c r="S369" s="1" t="str">
        <f t="shared" si="26"/>
        <v>Aug</v>
      </c>
      <c r="T369" s="1">
        <f t="shared" si="27"/>
        <v>2021</v>
      </c>
      <c r="U369" s="1" t="str">
        <f t="shared" si="28"/>
        <v>Medium</v>
      </c>
      <c r="V369" s="1" t="str">
        <f t="shared" si="29"/>
        <v>Normal</v>
      </c>
    </row>
    <row r="370" spans="1:22" x14ac:dyDescent="0.2">
      <c r="A370" s="1" t="s">
        <v>8403</v>
      </c>
      <c r="B370" s="2">
        <v>44569</v>
      </c>
      <c r="C370" s="1" t="s">
        <v>8031</v>
      </c>
      <c r="D370">
        <v>59</v>
      </c>
      <c r="E370" s="1" t="s">
        <v>8013</v>
      </c>
      <c r="F370" s="1" t="s">
        <v>8022</v>
      </c>
      <c r="G370" s="1" t="s">
        <v>8005</v>
      </c>
      <c r="H370">
        <v>5</v>
      </c>
      <c r="I370">
        <v>7</v>
      </c>
      <c r="J370" s="1" t="s">
        <v>8006</v>
      </c>
      <c r="K370">
        <v>8</v>
      </c>
      <c r="L370">
        <v>4</v>
      </c>
      <c r="M370">
        <v>1</v>
      </c>
      <c r="N370" s="1" t="s">
        <v>8011</v>
      </c>
      <c r="O370" s="1" t="s">
        <v>8008</v>
      </c>
      <c r="P370">
        <v>0.71</v>
      </c>
      <c r="Q370">
        <v>1</v>
      </c>
      <c r="R370" t="str">
        <f t="shared" si="25"/>
        <v>ADULT</v>
      </c>
      <c r="S370" s="1" t="str">
        <f t="shared" si="26"/>
        <v>Jan</v>
      </c>
      <c r="T370" s="1">
        <f t="shared" si="27"/>
        <v>2022</v>
      </c>
      <c r="U370" s="1" t="str">
        <f t="shared" si="28"/>
        <v>High</v>
      </c>
      <c r="V370" s="1" t="str">
        <f t="shared" si="29"/>
        <v>Normal</v>
      </c>
    </row>
    <row r="371" spans="1:22" x14ac:dyDescent="0.2">
      <c r="A371" s="1" t="s">
        <v>8404</v>
      </c>
      <c r="B371" s="2">
        <v>44902</v>
      </c>
      <c r="C371" s="1" t="s">
        <v>8031</v>
      </c>
      <c r="D371">
        <v>44</v>
      </c>
      <c r="E371" s="1" t="s">
        <v>8003</v>
      </c>
      <c r="F371" s="1" t="s">
        <v>8004</v>
      </c>
      <c r="G371" s="1" t="s">
        <v>8060</v>
      </c>
      <c r="H371">
        <v>3</v>
      </c>
      <c r="I371">
        <v>7</v>
      </c>
      <c r="J371" s="1" t="s">
        <v>8006</v>
      </c>
      <c r="K371">
        <v>6</v>
      </c>
      <c r="L371">
        <v>2</v>
      </c>
      <c r="M371">
        <v>1</v>
      </c>
      <c r="N371" s="1" t="s">
        <v>8011</v>
      </c>
      <c r="O371" s="1" t="s">
        <v>8008</v>
      </c>
      <c r="P371">
        <v>0.67</v>
      </c>
      <c r="Q371">
        <v>1</v>
      </c>
      <c r="R371" t="str">
        <f t="shared" si="25"/>
        <v>ADULT</v>
      </c>
      <c r="S371" s="1" t="str">
        <f t="shared" si="26"/>
        <v>Dec</v>
      </c>
      <c r="T371" s="1">
        <f t="shared" si="27"/>
        <v>2022</v>
      </c>
      <c r="U371" s="1" t="str">
        <f t="shared" si="28"/>
        <v>Medium</v>
      </c>
      <c r="V371" s="1" t="str">
        <f t="shared" si="29"/>
        <v>Normal</v>
      </c>
    </row>
    <row r="372" spans="1:22" x14ac:dyDescent="0.2">
      <c r="A372" s="1" t="s">
        <v>8405</v>
      </c>
      <c r="B372" s="2">
        <v>44226</v>
      </c>
      <c r="C372" s="1" t="s">
        <v>8031</v>
      </c>
      <c r="D372">
        <v>58</v>
      </c>
      <c r="E372" s="1" t="s">
        <v>8003</v>
      </c>
      <c r="F372" s="1" t="s">
        <v>8032</v>
      </c>
      <c r="G372" s="1" t="s">
        <v>8060</v>
      </c>
      <c r="H372">
        <v>5</v>
      </c>
      <c r="I372">
        <v>11</v>
      </c>
      <c r="J372" s="1" t="s">
        <v>8016</v>
      </c>
      <c r="K372">
        <v>8</v>
      </c>
      <c r="L372">
        <v>2</v>
      </c>
      <c r="M372">
        <v>3</v>
      </c>
      <c r="N372" s="1" t="s">
        <v>8011</v>
      </c>
      <c r="O372" s="1" t="s">
        <v>8008</v>
      </c>
      <c r="P372">
        <v>0.97</v>
      </c>
      <c r="Q372">
        <v>1</v>
      </c>
      <c r="R372" t="str">
        <f t="shared" si="25"/>
        <v>ADULT</v>
      </c>
      <c r="S372" s="1" t="str">
        <f t="shared" si="26"/>
        <v>Jan</v>
      </c>
      <c r="T372" s="1">
        <f t="shared" si="27"/>
        <v>2021</v>
      </c>
      <c r="U372" s="1" t="str">
        <f t="shared" si="28"/>
        <v>High</v>
      </c>
      <c r="V372" s="1" t="str">
        <f t="shared" si="29"/>
        <v>Frequent</v>
      </c>
    </row>
    <row r="373" spans="1:22" x14ac:dyDescent="0.2">
      <c r="A373" s="1" t="s">
        <v>8406</v>
      </c>
      <c r="B373" s="2">
        <v>44847</v>
      </c>
      <c r="C373" s="1" t="s">
        <v>8010</v>
      </c>
      <c r="D373">
        <v>66</v>
      </c>
      <c r="E373" s="1" t="s">
        <v>8013</v>
      </c>
      <c r="F373" s="1" t="s">
        <v>8032</v>
      </c>
      <c r="G373" s="1" t="s">
        <v>8020</v>
      </c>
      <c r="H373">
        <v>6</v>
      </c>
      <c r="I373">
        <v>10</v>
      </c>
      <c r="J373" s="1" t="s">
        <v>8016</v>
      </c>
      <c r="K373">
        <v>10</v>
      </c>
      <c r="L373">
        <v>6</v>
      </c>
      <c r="M373">
        <v>2</v>
      </c>
      <c r="N373" s="1" t="s">
        <v>8007</v>
      </c>
      <c r="O373" s="1" t="s">
        <v>8017</v>
      </c>
      <c r="P373">
        <v>0.97</v>
      </c>
      <c r="Q373">
        <v>1</v>
      </c>
      <c r="R373" t="str">
        <f t="shared" si="25"/>
        <v>SENIOR</v>
      </c>
      <c r="S373" s="1" t="str">
        <f t="shared" si="26"/>
        <v>Oct</v>
      </c>
      <c r="T373" s="1">
        <f t="shared" si="27"/>
        <v>2022</v>
      </c>
      <c r="U373" s="1" t="str">
        <f t="shared" si="28"/>
        <v>High</v>
      </c>
      <c r="V373" s="1" t="str">
        <f t="shared" si="29"/>
        <v>Normal</v>
      </c>
    </row>
    <row r="374" spans="1:22" x14ac:dyDescent="0.2">
      <c r="A374" s="1" t="s">
        <v>8407</v>
      </c>
      <c r="B374" s="2">
        <v>44507</v>
      </c>
      <c r="C374" s="1" t="s">
        <v>8010</v>
      </c>
      <c r="D374">
        <v>82</v>
      </c>
      <c r="E374" s="1" t="s">
        <v>8003</v>
      </c>
      <c r="F374" s="1" t="s">
        <v>8037</v>
      </c>
      <c r="G374" s="1" t="s">
        <v>8020</v>
      </c>
      <c r="H374">
        <v>5</v>
      </c>
      <c r="I374">
        <v>10</v>
      </c>
      <c r="J374" s="1" t="s">
        <v>8016</v>
      </c>
      <c r="K374">
        <v>10</v>
      </c>
      <c r="L374">
        <v>5</v>
      </c>
      <c r="M374">
        <v>2</v>
      </c>
      <c r="N374" s="1" t="s">
        <v>8007</v>
      </c>
      <c r="O374" s="1" t="s">
        <v>8008</v>
      </c>
      <c r="P374">
        <v>0.97</v>
      </c>
      <c r="Q374">
        <v>1</v>
      </c>
      <c r="R374" t="str">
        <f t="shared" si="25"/>
        <v>SENIOR</v>
      </c>
      <c r="S374" s="1" t="str">
        <f t="shared" si="26"/>
        <v>Nov</v>
      </c>
      <c r="T374" s="1">
        <f t="shared" si="27"/>
        <v>2021</v>
      </c>
      <c r="U374" s="1" t="str">
        <f t="shared" si="28"/>
        <v>High</v>
      </c>
      <c r="V374" s="1" t="str">
        <f t="shared" si="29"/>
        <v>Normal</v>
      </c>
    </row>
    <row r="375" spans="1:22" x14ac:dyDescent="0.2">
      <c r="A375" s="1" t="s">
        <v>8408</v>
      </c>
      <c r="B375" s="2">
        <v>44930</v>
      </c>
      <c r="C375" s="1" t="s">
        <v>8031</v>
      </c>
      <c r="D375">
        <v>74</v>
      </c>
      <c r="E375" s="1" t="s">
        <v>8003</v>
      </c>
      <c r="F375" s="1" t="s">
        <v>8037</v>
      </c>
      <c r="G375" s="1" t="s">
        <v>8062</v>
      </c>
      <c r="H375">
        <v>7</v>
      </c>
      <c r="I375">
        <v>10</v>
      </c>
      <c r="J375" s="1" t="s">
        <v>8016</v>
      </c>
      <c r="K375">
        <v>12</v>
      </c>
      <c r="L375">
        <v>7</v>
      </c>
      <c r="M375">
        <v>4</v>
      </c>
      <c r="N375" s="1" t="s">
        <v>8007</v>
      </c>
      <c r="O375" s="1" t="s">
        <v>8017</v>
      </c>
      <c r="P375">
        <v>0.97</v>
      </c>
      <c r="Q375">
        <v>1</v>
      </c>
      <c r="R375" t="str">
        <f t="shared" si="25"/>
        <v>SENIOR</v>
      </c>
      <c r="S375" s="1" t="str">
        <f t="shared" si="26"/>
        <v>Jan</v>
      </c>
      <c r="T375" s="1">
        <f t="shared" si="27"/>
        <v>2023</v>
      </c>
      <c r="U375" s="1" t="str">
        <f t="shared" si="28"/>
        <v>High</v>
      </c>
      <c r="V375" s="1" t="str">
        <f t="shared" si="29"/>
        <v>Frequent</v>
      </c>
    </row>
    <row r="376" spans="1:22" x14ac:dyDescent="0.2">
      <c r="A376" s="1" t="s">
        <v>8409</v>
      </c>
      <c r="B376" s="2">
        <v>44352</v>
      </c>
      <c r="C376" s="1" t="s">
        <v>8019</v>
      </c>
      <c r="D376">
        <v>94</v>
      </c>
      <c r="E376" s="1" t="s">
        <v>8013</v>
      </c>
      <c r="F376" s="1" t="s">
        <v>8014</v>
      </c>
      <c r="G376" s="1" t="s">
        <v>8029</v>
      </c>
      <c r="H376">
        <v>6</v>
      </c>
      <c r="I376">
        <v>5</v>
      </c>
      <c r="J376" s="1" t="s">
        <v>8016</v>
      </c>
      <c r="K376">
        <v>10</v>
      </c>
      <c r="L376">
        <v>4</v>
      </c>
      <c r="M376">
        <v>2</v>
      </c>
      <c r="N376" s="1" t="s">
        <v>8007</v>
      </c>
      <c r="O376" s="1" t="s">
        <v>8017</v>
      </c>
      <c r="P376">
        <v>0.97</v>
      </c>
      <c r="Q376">
        <v>1</v>
      </c>
      <c r="R376" t="str">
        <f t="shared" si="25"/>
        <v>SENIOR</v>
      </c>
      <c r="S376" s="1" t="str">
        <f t="shared" si="26"/>
        <v>Jun</v>
      </c>
      <c r="T376" s="1">
        <f t="shared" si="27"/>
        <v>2021</v>
      </c>
      <c r="U376" s="1" t="str">
        <f t="shared" si="28"/>
        <v>High</v>
      </c>
      <c r="V376" s="1" t="str">
        <f t="shared" si="29"/>
        <v>Normal</v>
      </c>
    </row>
    <row r="377" spans="1:22" x14ac:dyDescent="0.2">
      <c r="A377" s="1" t="s">
        <v>8410</v>
      </c>
      <c r="B377" s="2">
        <v>45002</v>
      </c>
      <c r="C377" s="1" t="s">
        <v>8002</v>
      </c>
      <c r="D377">
        <v>44</v>
      </c>
      <c r="E377" s="1" t="s">
        <v>8013</v>
      </c>
      <c r="F377" s="1" t="s">
        <v>8004</v>
      </c>
      <c r="G377" s="1" t="s">
        <v>8035</v>
      </c>
      <c r="H377">
        <v>3</v>
      </c>
      <c r="I377">
        <v>11</v>
      </c>
      <c r="J377" s="1" t="s">
        <v>8016</v>
      </c>
      <c r="K377">
        <v>6</v>
      </c>
      <c r="L377">
        <v>2</v>
      </c>
      <c r="M377">
        <v>1</v>
      </c>
      <c r="N377" s="1" t="s">
        <v>8011</v>
      </c>
      <c r="O377" s="1" t="s">
        <v>8008</v>
      </c>
      <c r="P377">
        <v>0.63</v>
      </c>
      <c r="Q377">
        <v>1</v>
      </c>
      <c r="R377" t="str">
        <f t="shared" si="25"/>
        <v>ADULT</v>
      </c>
      <c r="S377" s="1" t="str">
        <f t="shared" si="26"/>
        <v>Mar</v>
      </c>
      <c r="T377" s="1">
        <f t="shared" si="27"/>
        <v>2023</v>
      </c>
      <c r="U377" s="1" t="str">
        <f t="shared" si="28"/>
        <v>Medium</v>
      </c>
      <c r="V377" s="1" t="str">
        <f t="shared" si="29"/>
        <v>Normal</v>
      </c>
    </row>
    <row r="378" spans="1:22" x14ac:dyDescent="0.2">
      <c r="A378" s="1" t="s">
        <v>8411</v>
      </c>
      <c r="B378" s="2">
        <v>44903</v>
      </c>
      <c r="C378" s="1" t="s">
        <v>8031</v>
      </c>
      <c r="D378">
        <v>72</v>
      </c>
      <c r="E378" s="1" t="s">
        <v>8013</v>
      </c>
      <c r="F378" s="1" t="s">
        <v>8014</v>
      </c>
      <c r="G378" s="1" t="s">
        <v>8062</v>
      </c>
      <c r="H378">
        <v>6</v>
      </c>
      <c r="I378">
        <v>8</v>
      </c>
      <c r="J378" s="1" t="s">
        <v>8016</v>
      </c>
      <c r="K378">
        <v>12</v>
      </c>
      <c r="L378">
        <v>6</v>
      </c>
      <c r="M378">
        <v>2</v>
      </c>
      <c r="N378" s="1" t="s">
        <v>8007</v>
      </c>
      <c r="O378" s="1" t="s">
        <v>8017</v>
      </c>
      <c r="P378">
        <v>0.97</v>
      </c>
      <c r="Q378">
        <v>1</v>
      </c>
      <c r="R378" t="str">
        <f t="shared" si="25"/>
        <v>SENIOR</v>
      </c>
      <c r="S378" s="1" t="str">
        <f t="shared" si="26"/>
        <v>Dec</v>
      </c>
      <c r="T378" s="1">
        <f t="shared" si="27"/>
        <v>2022</v>
      </c>
      <c r="U378" s="1" t="str">
        <f t="shared" si="28"/>
        <v>High</v>
      </c>
      <c r="V378" s="1" t="str">
        <f t="shared" si="29"/>
        <v>Normal</v>
      </c>
    </row>
    <row r="379" spans="1:22" x14ac:dyDescent="0.2">
      <c r="A379" s="1" t="s">
        <v>8412</v>
      </c>
      <c r="B379" s="2">
        <v>45260</v>
      </c>
      <c r="C379" s="1" t="s">
        <v>8010</v>
      </c>
      <c r="D379">
        <v>61</v>
      </c>
      <c r="E379" s="1" t="s">
        <v>8013</v>
      </c>
      <c r="F379" s="1" t="s">
        <v>8004</v>
      </c>
      <c r="G379" s="1" t="s">
        <v>8044</v>
      </c>
      <c r="H379">
        <v>4</v>
      </c>
      <c r="I379">
        <v>10</v>
      </c>
      <c r="J379" s="1" t="s">
        <v>8027</v>
      </c>
      <c r="K379">
        <v>8</v>
      </c>
      <c r="L379">
        <v>3</v>
      </c>
      <c r="M379">
        <v>2</v>
      </c>
      <c r="N379" s="1" t="s">
        <v>8023</v>
      </c>
      <c r="O379" s="1" t="s">
        <v>8008</v>
      </c>
      <c r="P379">
        <v>0.97</v>
      </c>
      <c r="Q379">
        <v>1</v>
      </c>
      <c r="R379" t="str">
        <f t="shared" si="25"/>
        <v>ADULT</v>
      </c>
      <c r="S379" s="1" t="str">
        <f t="shared" si="26"/>
        <v>Nov</v>
      </c>
      <c r="T379" s="1">
        <f t="shared" si="27"/>
        <v>2023</v>
      </c>
      <c r="U379" s="1" t="str">
        <f t="shared" si="28"/>
        <v>High</v>
      </c>
      <c r="V379" s="1" t="str">
        <f t="shared" si="29"/>
        <v>Normal</v>
      </c>
    </row>
    <row r="380" spans="1:22" x14ac:dyDescent="0.2">
      <c r="A380" s="1" t="s">
        <v>8413</v>
      </c>
      <c r="B380" s="2">
        <v>45194</v>
      </c>
      <c r="C380" s="1" t="s">
        <v>8010</v>
      </c>
      <c r="D380">
        <v>95</v>
      </c>
      <c r="E380" s="1" t="s">
        <v>8013</v>
      </c>
      <c r="F380" s="1" t="s">
        <v>8004</v>
      </c>
      <c r="G380" s="1" t="s">
        <v>8029</v>
      </c>
      <c r="H380">
        <v>7</v>
      </c>
      <c r="I380">
        <v>6</v>
      </c>
      <c r="J380" s="1" t="s">
        <v>8006</v>
      </c>
      <c r="K380">
        <v>12</v>
      </c>
      <c r="L380">
        <v>6</v>
      </c>
      <c r="M380">
        <v>3</v>
      </c>
      <c r="N380" s="1" t="s">
        <v>8007</v>
      </c>
      <c r="O380" s="1" t="s">
        <v>8017</v>
      </c>
      <c r="P380">
        <v>0.97</v>
      </c>
      <c r="Q380">
        <v>0</v>
      </c>
      <c r="R380" t="str">
        <f t="shared" si="25"/>
        <v>SENIOR</v>
      </c>
      <c r="S380" s="1" t="str">
        <f t="shared" si="26"/>
        <v>Sep</v>
      </c>
      <c r="T380" s="1">
        <f t="shared" si="27"/>
        <v>2023</v>
      </c>
      <c r="U380" s="1" t="str">
        <f t="shared" si="28"/>
        <v>High</v>
      </c>
      <c r="V380" s="1" t="str">
        <f t="shared" si="29"/>
        <v>Frequent</v>
      </c>
    </row>
    <row r="381" spans="1:22" x14ac:dyDescent="0.2">
      <c r="A381" s="1" t="s">
        <v>8414</v>
      </c>
      <c r="B381" s="2">
        <v>44507</v>
      </c>
      <c r="C381" s="1" t="s">
        <v>8010</v>
      </c>
      <c r="D381">
        <v>44</v>
      </c>
      <c r="E381" s="1" t="s">
        <v>8013</v>
      </c>
      <c r="F381" s="1" t="s">
        <v>8004</v>
      </c>
      <c r="G381" s="1" t="s">
        <v>8005</v>
      </c>
      <c r="H381">
        <v>5</v>
      </c>
      <c r="I381">
        <v>6</v>
      </c>
      <c r="J381" s="1" t="s">
        <v>8016</v>
      </c>
      <c r="K381">
        <v>8</v>
      </c>
      <c r="L381">
        <v>4</v>
      </c>
      <c r="M381">
        <v>1</v>
      </c>
      <c r="N381" s="1" t="s">
        <v>8011</v>
      </c>
      <c r="O381" s="1" t="s">
        <v>8008</v>
      </c>
      <c r="P381">
        <v>0.62</v>
      </c>
      <c r="Q381">
        <v>1</v>
      </c>
      <c r="R381" t="str">
        <f t="shared" si="25"/>
        <v>ADULT</v>
      </c>
      <c r="S381" s="1" t="str">
        <f t="shared" si="26"/>
        <v>Nov</v>
      </c>
      <c r="T381" s="1">
        <f t="shared" si="27"/>
        <v>2021</v>
      </c>
      <c r="U381" s="1" t="str">
        <f t="shared" si="28"/>
        <v>Medium</v>
      </c>
      <c r="V381" s="1" t="str">
        <f t="shared" si="29"/>
        <v>Normal</v>
      </c>
    </row>
    <row r="382" spans="1:22" x14ac:dyDescent="0.2">
      <c r="A382" s="1" t="s">
        <v>8415</v>
      </c>
      <c r="B382" s="2">
        <v>44226</v>
      </c>
      <c r="C382" s="1" t="s">
        <v>8031</v>
      </c>
      <c r="D382">
        <v>43</v>
      </c>
      <c r="E382" s="1" t="s">
        <v>8013</v>
      </c>
      <c r="F382" s="1" t="s">
        <v>8022</v>
      </c>
      <c r="G382" s="1" t="s">
        <v>8048</v>
      </c>
      <c r="H382">
        <v>4</v>
      </c>
      <c r="I382">
        <v>11</v>
      </c>
      <c r="J382" s="1" t="s">
        <v>8006</v>
      </c>
      <c r="K382">
        <v>6</v>
      </c>
      <c r="L382">
        <v>2</v>
      </c>
      <c r="M382">
        <v>1</v>
      </c>
      <c r="N382" s="1" t="s">
        <v>8038</v>
      </c>
      <c r="O382" s="1" t="s">
        <v>8008</v>
      </c>
      <c r="P382">
        <v>0.78</v>
      </c>
      <c r="Q382">
        <v>1</v>
      </c>
      <c r="R382" t="str">
        <f t="shared" si="25"/>
        <v>ADULT</v>
      </c>
      <c r="S382" s="1" t="str">
        <f t="shared" si="26"/>
        <v>Jan</v>
      </c>
      <c r="T382" s="1">
        <f t="shared" si="27"/>
        <v>2021</v>
      </c>
      <c r="U382" s="1" t="str">
        <f t="shared" si="28"/>
        <v>High</v>
      </c>
      <c r="V382" s="1" t="str">
        <f t="shared" si="29"/>
        <v>Normal</v>
      </c>
    </row>
    <row r="383" spans="1:22" x14ac:dyDescent="0.2">
      <c r="A383" s="1" t="s">
        <v>8416</v>
      </c>
      <c r="B383" s="2">
        <v>44914</v>
      </c>
      <c r="C383" s="1" t="s">
        <v>8031</v>
      </c>
      <c r="D383">
        <v>47</v>
      </c>
      <c r="E383" s="1" t="s">
        <v>8013</v>
      </c>
      <c r="F383" s="1" t="s">
        <v>8004</v>
      </c>
      <c r="G383" s="1" t="s">
        <v>8005</v>
      </c>
      <c r="H383">
        <v>3</v>
      </c>
      <c r="I383">
        <v>6</v>
      </c>
      <c r="J383" s="1" t="s">
        <v>8016</v>
      </c>
      <c r="K383">
        <v>6</v>
      </c>
      <c r="L383">
        <v>2</v>
      </c>
      <c r="M383">
        <v>2</v>
      </c>
      <c r="N383" s="1" t="s">
        <v>8023</v>
      </c>
      <c r="O383" s="1" t="s">
        <v>8008</v>
      </c>
      <c r="P383">
        <v>0.71</v>
      </c>
      <c r="Q383">
        <v>0</v>
      </c>
      <c r="R383" t="str">
        <f t="shared" si="25"/>
        <v>ADULT</v>
      </c>
      <c r="S383" s="1" t="str">
        <f t="shared" si="26"/>
        <v>Dec</v>
      </c>
      <c r="T383" s="1">
        <f t="shared" si="27"/>
        <v>2022</v>
      </c>
      <c r="U383" s="1" t="str">
        <f t="shared" si="28"/>
        <v>High</v>
      </c>
      <c r="V383" s="1" t="str">
        <f t="shared" si="29"/>
        <v>Normal</v>
      </c>
    </row>
    <row r="384" spans="1:22" x14ac:dyDescent="0.2">
      <c r="A384" s="1" t="s">
        <v>8417</v>
      </c>
      <c r="B384" s="2">
        <v>44857</v>
      </c>
      <c r="C384" s="1" t="s">
        <v>8010</v>
      </c>
      <c r="D384">
        <v>21</v>
      </c>
      <c r="E384" s="1" t="s">
        <v>8013</v>
      </c>
      <c r="F384" s="1" t="s">
        <v>8032</v>
      </c>
      <c r="G384" s="1" t="s">
        <v>8060</v>
      </c>
      <c r="H384">
        <v>1</v>
      </c>
      <c r="I384">
        <v>9</v>
      </c>
      <c r="J384" s="1" t="s">
        <v>8016</v>
      </c>
      <c r="K384">
        <v>4</v>
      </c>
      <c r="L384">
        <v>2</v>
      </c>
      <c r="M384">
        <v>0</v>
      </c>
      <c r="N384" s="1" t="s">
        <v>8038</v>
      </c>
      <c r="O384" s="1" t="s">
        <v>8008</v>
      </c>
      <c r="P384">
        <v>0.33</v>
      </c>
      <c r="Q384">
        <v>0</v>
      </c>
      <c r="R384" t="str">
        <f t="shared" si="25"/>
        <v>YOUNG ADULT</v>
      </c>
      <c r="S384" s="1" t="str">
        <f t="shared" si="26"/>
        <v>Oct</v>
      </c>
      <c r="T384" s="1">
        <f t="shared" si="27"/>
        <v>2022</v>
      </c>
      <c r="U384" s="1" t="str">
        <f t="shared" si="28"/>
        <v>Medium</v>
      </c>
      <c r="V384" s="1" t="str">
        <f t="shared" si="29"/>
        <v>Normal</v>
      </c>
    </row>
    <row r="385" spans="1:22" x14ac:dyDescent="0.2">
      <c r="A385" s="1" t="s">
        <v>8418</v>
      </c>
      <c r="B385" s="2">
        <v>44227</v>
      </c>
      <c r="C385" s="1" t="s">
        <v>8031</v>
      </c>
      <c r="D385">
        <v>49</v>
      </c>
      <c r="E385" s="1" t="s">
        <v>8003</v>
      </c>
      <c r="F385" s="1" t="s">
        <v>8037</v>
      </c>
      <c r="G385" s="1" t="s">
        <v>8062</v>
      </c>
      <c r="H385">
        <v>3</v>
      </c>
      <c r="I385">
        <v>8</v>
      </c>
      <c r="J385" s="1" t="s">
        <v>8027</v>
      </c>
      <c r="K385">
        <v>6</v>
      </c>
      <c r="L385">
        <v>2</v>
      </c>
      <c r="M385">
        <v>1</v>
      </c>
      <c r="N385" s="1" t="s">
        <v>8011</v>
      </c>
      <c r="O385" s="1" t="s">
        <v>8008</v>
      </c>
      <c r="P385">
        <v>0.41</v>
      </c>
      <c r="Q385">
        <v>1</v>
      </c>
      <c r="R385" t="str">
        <f t="shared" si="25"/>
        <v>ADULT</v>
      </c>
      <c r="S385" s="1" t="str">
        <f t="shared" si="26"/>
        <v>Jan</v>
      </c>
      <c r="T385" s="1">
        <f t="shared" si="27"/>
        <v>2021</v>
      </c>
      <c r="U385" s="1" t="str">
        <f t="shared" si="28"/>
        <v>Medium</v>
      </c>
      <c r="V385" s="1" t="str">
        <f t="shared" si="29"/>
        <v>Normal</v>
      </c>
    </row>
    <row r="386" spans="1:22" x14ac:dyDescent="0.2">
      <c r="A386" s="1" t="s">
        <v>8419</v>
      </c>
      <c r="B386" s="2">
        <v>44331</v>
      </c>
      <c r="C386" s="1" t="s">
        <v>8002</v>
      </c>
      <c r="D386">
        <v>45</v>
      </c>
      <c r="E386" s="1" t="s">
        <v>8003</v>
      </c>
      <c r="F386" s="1" t="s">
        <v>8004</v>
      </c>
      <c r="G386" s="1" t="s">
        <v>8026</v>
      </c>
      <c r="H386">
        <v>4</v>
      </c>
      <c r="I386">
        <v>8</v>
      </c>
      <c r="J386" s="1" t="s">
        <v>8016</v>
      </c>
      <c r="K386">
        <v>7</v>
      </c>
      <c r="L386">
        <v>3</v>
      </c>
      <c r="M386">
        <v>1</v>
      </c>
      <c r="N386" s="1" t="s">
        <v>8011</v>
      </c>
      <c r="O386" s="1" t="s">
        <v>8008</v>
      </c>
      <c r="P386">
        <v>0.44</v>
      </c>
      <c r="Q386">
        <v>0</v>
      </c>
      <c r="R386" t="str">
        <f t="shared" ref="R386:R449" si="30">IF(D386&lt;18,"CHILD",IF(D386&lt;40,"YOUNG ADULT",IF(D386&lt;65,"ADULT","SENIOR")))</f>
        <v>ADULT</v>
      </c>
      <c r="S386" s="1" t="str">
        <f t="shared" ref="S386:S449" si="31">TEXT(B386,"MMM")</f>
        <v>May</v>
      </c>
      <c r="T386" s="1">
        <f t="shared" ref="T386:T449" si="32">YEAR(B386)</f>
        <v>2021</v>
      </c>
      <c r="U386" s="1" t="str">
        <f t="shared" ref="U386:U449" si="33">IF(P386&lt;0.3,"Low",IF(P386&lt;0.7,"Medium","High"))</f>
        <v>Medium</v>
      </c>
      <c r="V386" s="1" t="str">
        <f t="shared" ref="V386:V449" si="34">IF(M386&gt;=3,"Frequent","Normal")</f>
        <v>Normal</v>
      </c>
    </row>
    <row r="387" spans="1:22" x14ac:dyDescent="0.2">
      <c r="A387" s="1" t="s">
        <v>8420</v>
      </c>
      <c r="B387" s="2">
        <v>44837</v>
      </c>
      <c r="C387" s="1" t="s">
        <v>8010</v>
      </c>
      <c r="D387">
        <v>60</v>
      </c>
      <c r="E387" s="1" t="s">
        <v>8013</v>
      </c>
      <c r="F387" s="1" t="s">
        <v>8037</v>
      </c>
      <c r="G387" s="1" t="s">
        <v>8015</v>
      </c>
      <c r="H387">
        <v>4</v>
      </c>
      <c r="I387">
        <v>7</v>
      </c>
      <c r="J387" s="1" t="s">
        <v>8027</v>
      </c>
      <c r="K387">
        <v>8</v>
      </c>
      <c r="L387">
        <v>3</v>
      </c>
      <c r="M387">
        <v>1</v>
      </c>
      <c r="N387" s="1" t="s">
        <v>8023</v>
      </c>
      <c r="O387" s="1" t="s">
        <v>8008</v>
      </c>
      <c r="P387">
        <v>0.73</v>
      </c>
      <c r="Q387">
        <v>1</v>
      </c>
      <c r="R387" t="str">
        <f t="shared" si="30"/>
        <v>ADULT</v>
      </c>
      <c r="S387" s="1" t="str">
        <f t="shared" si="31"/>
        <v>Oct</v>
      </c>
      <c r="T387" s="1">
        <f t="shared" si="32"/>
        <v>2022</v>
      </c>
      <c r="U387" s="1" t="str">
        <f t="shared" si="33"/>
        <v>High</v>
      </c>
      <c r="V387" s="1" t="str">
        <f t="shared" si="34"/>
        <v>Normal</v>
      </c>
    </row>
    <row r="388" spans="1:22" x14ac:dyDescent="0.2">
      <c r="A388" s="1" t="s">
        <v>8421</v>
      </c>
      <c r="B388" s="2">
        <v>45195</v>
      </c>
      <c r="C388" s="1" t="s">
        <v>8010</v>
      </c>
      <c r="D388">
        <v>63</v>
      </c>
      <c r="E388" s="1" t="s">
        <v>8013</v>
      </c>
      <c r="F388" s="1" t="s">
        <v>8004</v>
      </c>
      <c r="G388" s="1" t="s">
        <v>8020</v>
      </c>
      <c r="H388">
        <v>4</v>
      </c>
      <c r="I388">
        <v>10</v>
      </c>
      <c r="J388" s="1" t="s">
        <v>8006</v>
      </c>
      <c r="K388">
        <v>7</v>
      </c>
      <c r="L388">
        <v>3</v>
      </c>
      <c r="M388">
        <v>1</v>
      </c>
      <c r="N388" s="1" t="s">
        <v>8038</v>
      </c>
      <c r="O388" s="1" t="s">
        <v>8008</v>
      </c>
      <c r="P388">
        <v>0.89</v>
      </c>
      <c r="Q388">
        <v>1</v>
      </c>
      <c r="R388" t="str">
        <f t="shared" si="30"/>
        <v>ADULT</v>
      </c>
      <c r="S388" s="1" t="str">
        <f t="shared" si="31"/>
        <v>Sep</v>
      </c>
      <c r="T388" s="1">
        <f t="shared" si="32"/>
        <v>2023</v>
      </c>
      <c r="U388" s="1" t="str">
        <f t="shared" si="33"/>
        <v>High</v>
      </c>
      <c r="V388" s="1" t="str">
        <f t="shared" si="34"/>
        <v>Normal</v>
      </c>
    </row>
    <row r="389" spans="1:22" x14ac:dyDescent="0.2">
      <c r="A389" s="1" t="s">
        <v>8422</v>
      </c>
      <c r="B389" s="2">
        <v>45189</v>
      </c>
      <c r="C389" s="1" t="s">
        <v>8010</v>
      </c>
      <c r="D389">
        <v>89</v>
      </c>
      <c r="E389" s="1" t="s">
        <v>8003</v>
      </c>
      <c r="F389" s="1" t="s">
        <v>8022</v>
      </c>
      <c r="G389" s="1" t="s">
        <v>8020</v>
      </c>
      <c r="H389">
        <v>6</v>
      </c>
      <c r="I389">
        <v>11</v>
      </c>
      <c r="J389" s="1" t="s">
        <v>8016</v>
      </c>
      <c r="K389">
        <v>11</v>
      </c>
      <c r="L389">
        <v>6</v>
      </c>
      <c r="M389">
        <v>2</v>
      </c>
      <c r="N389" s="1" t="s">
        <v>8007</v>
      </c>
      <c r="O389" s="1" t="s">
        <v>8017</v>
      </c>
      <c r="P389">
        <v>0.97</v>
      </c>
      <c r="Q389">
        <v>1</v>
      </c>
      <c r="R389" t="str">
        <f t="shared" si="30"/>
        <v>SENIOR</v>
      </c>
      <c r="S389" s="1" t="str">
        <f t="shared" si="31"/>
        <v>Sep</v>
      </c>
      <c r="T389" s="1">
        <f t="shared" si="32"/>
        <v>2023</v>
      </c>
      <c r="U389" s="1" t="str">
        <f t="shared" si="33"/>
        <v>High</v>
      </c>
      <c r="V389" s="1" t="str">
        <f t="shared" si="34"/>
        <v>Normal</v>
      </c>
    </row>
    <row r="390" spans="1:22" x14ac:dyDescent="0.2">
      <c r="A390" s="1" t="s">
        <v>8423</v>
      </c>
      <c r="B390" s="2">
        <v>44362</v>
      </c>
      <c r="C390" s="1" t="s">
        <v>8019</v>
      </c>
      <c r="D390">
        <v>74</v>
      </c>
      <c r="E390" s="1" t="s">
        <v>8013</v>
      </c>
      <c r="F390" s="1" t="s">
        <v>8032</v>
      </c>
      <c r="G390" s="1" t="s">
        <v>8005</v>
      </c>
      <c r="H390">
        <v>5</v>
      </c>
      <c r="I390">
        <v>7</v>
      </c>
      <c r="J390" s="1" t="s">
        <v>8027</v>
      </c>
      <c r="K390">
        <v>8</v>
      </c>
      <c r="L390">
        <v>6</v>
      </c>
      <c r="M390">
        <v>2</v>
      </c>
      <c r="N390" s="1" t="s">
        <v>8007</v>
      </c>
      <c r="O390" s="1" t="s">
        <v>8008</v>
      </c>
      <c r="P390">
        <v>0.97</v>
      </c>
      <c r="Q390">
        <v>1</v>
      </c>
      <c r="R390" t="str">
        <f t="shared" si="30"/>
        <v>SENIOR</v>
      </c>
      <c r="S390" s="1" t="str">
        <f t="shared" si="31"/>
        <v>Jun</v>
      </c>
      <c r="T390" s="1">
        <f t="shared" si="32"/>
        <v>2021</v>
      </c>
      <c r="U390" s="1" t="str">
        <f t="shared" si="33"/>
        <v>High</v>
      </c>
      <c r="V390" s="1" t="str">
        <f t="shared" si="34"/>
        <v>Normal</v>
      </c>
    </row>
    <row r="391" spans="1:22" x14ac:dyDescent="0.2">
      <c r="A391" s="1" t="s">
        <v>8424</v>
      </c>
      <c r="B391" s="2">
        <v>44618</v>
      </c>
      <c r="C391" s="1" t="s">
        <v>8031</v>
      </c>
      <c r="D391">
        <v>48</v>
      </c>
      <c r="E391" s="1" t="s">
        <v>8003</v>
      </c>
      <c r="F391" s="1" t="s">
        <v>8014</v>
      </c>
      <c r="G391" s="1" t="s">
        <v>8060</v>
      </c>
      <c r="H391">
        <v>3</v>
      </c>
      <c r="I391">
        <v>7</v>
      </c>
      <c r="J391" s="1" t="s">
        <v>8016</v>
      </c>
      <c r="K391">
        <v>6</v>
      </c>
      <c r="L391">
        <v>2</v>
      </c>
      <c r="M391">
        <v>1</v>
      </c>
      <c r="N391" s="1" t="s">
        <v>8023</v>
      </c>
      <c r="O391" s="1" t="s">
        <v>8008</v>
      </c>
      <c r="P391">
        <v>0.75</v>
      </c>
      <c r="Q391">
        <v>1</v>
      </c>
      <c r="R391" t="str">
        <f t="shared" si="30"/>
        <v>ADULT</v>
      </c>
      <c r="S391" s="1" t="str">
        <f t="shared" si="31"/>
        <v>Feb</v>
      </c>
      <c r="T391" s="1">
        <f t="shared" si="32"/>
        <v>2022</v>
      </c>
      <c r="U391" s="1" t="str">
        <f t="shared" si="33"/>
        <v>High</v>
      </c>
      <c r="V391" s="1" t="str">
        <f t="shared" si="34"/>
        <v>Normal</v>
      </c>
    </row>
    <row r="392" spans="1:22" x14ac:dyDescent="0.2">
      <c r="A392" s="1" t="s">
        <v>8425</v>
      </c>
      <c r="B392" s="2">
        <v>44244</v>
      </c>
      <c r="C392" s="1" t="s">
        <v>8031</v>
      </c>
      <c r="D392">
        <v>42</v>
      </c>
      <c r="E392" s="1" t="s">
        <v>8013</v>
      </c>
      <c r="F392" s="1" t="s">
        <v>8022</v>
      </c>
      <c r="G392" s="1" t="s">
        <v>8020</v>
      </c>
      <c r="H392">
        <v>3</v>
      </c>
      <c r="I392">
        <v>8</v>
      </c>
      <c r="J392" s="1" t="s">
        <v>8016</v>
      </c>
      <c r="K392">
        <v>4</v>
      </c>
      <c r="L392">
        <v>4</v>
      </c>
      <c r="M392">
        <v>1</v>
      </c>
      <c r="N392" s="1" t="s">
        <v>8011</v>
      </c>
      <c r="O392" s="1" t="s">
        <v>8008</v>
      </c>
      <c r="P392">
        <v>0.72</v>
      </c>
      <c r="Q392">
        <v>1</v>
      </c>
      <c r="R392" t="str">
        <f t="shared" si="30"/>
        <v>ADULT</v>
      </c>
      <c r="S392" s="1" t="str">
        <f t="shared" si="31"/>
        <v>Feb</v>
      </c>
      <c r="T392" s="1">
        <f t="shared" si="32"/>
        <v>2021</v>
      </c>
      <c r="U392" s="1" t="str">
        <f t="shared" si="33"/>
        <v>High</v>
      </c>
      <c r="V392" s="1" t="str">
        <f t="shared" si="34"/>
        <v>Normal</v>
      </c>
    </row>
    <row r="393" spans="1:22" x14ac:dyDescent="0.2">
      <c r="A393" s="1" t="s">
        <v>8426</v>
      </c>
      <c r="B393" s="2">
        <v>44710</v>
      </c>
      <c r="C393" s="1" t="s">
        <v>8002</v>
      </c>
      <c r="D393">
        <v>66</v>
      </c>
      <c r="E393" s="1" t="s">
        <v>8013</v>
      </c>
      <c r="F393" s="1" t="s">
        <v>8004</v>
      </c>
      <c r="G393" s="1" t="s">
        <v>8005</v>
      </c>
      <c r="H393">
        <v>4</v>
      </c>
      <c r="I393">
        <v>6</v>
      </c>
      <c r="J393" s="1" t="s">
        <v>8016</v>
      </c>
      <c r="K393">
        <v>7</v>
      </c>
      <c r="L393">
        <v>4</v>
      </c>
      <c r="M393">
        <v>1</v>
      </c>
      <c r="N393" s="1" t="s">
        <v>8007</v>
      </c>
      <c r="O393" s="1" t="s">
        <v>8008</v>
      </c>
      <c r="P393">
        <v>0.64</v>
      </c>
      <c r="Q393">
        <v>1</v>
      </c>
      <c r="R393" t="str">
        <f t="shared" si="30"/>
        <v>SENIOR</v>
      </c>
      <c r="S393" s="1" t="str">
        <f t="shared" si="31"/>
        <v>May</v>
      </c>
      <c r="T393" s="1">
        <f t="shared" si="32"/>
        <v>2022</v>
      </c>
      <c r="U393" s="1" t="str">
        <f t="shared" si="33"/>
        <v>Medium</v>
      </c>
      <c r="V393" s="1" t="str">
        <f t="shared" si="34"/>
        <v>Normal</v>
      </c>
    </row>
    <row r="394" spans="1:22" x14ac:dyDescent="0.2">
      <c r="A394" s="1" t="s">
        <v>8427</v>
      </c>
      <c r="B394" s="2">
        <v>45021</v>
      </c>
      <c r="C394" s="1" t="s">
        <v>8002</v>
      </c>
      <c r="D394">
        <v>35</v>
      </c>
      <c r="E394" s="1" t="s">
        <v>8013</v>
      </c>
      <c r="F394" s="1" t="s">
        <v>8032</v>
      </c>
      <c r="G394" s="1" t="s">
        <v>8005</v>
      </c>
      <c r="H394">
        <v>3</v>
      </c>
      <c r="I394">
        <v>7</v>
      </c>
      <c r="J394" s="1" t="s">
        <v>8027</v>
      </c>
      <c r="K394">
        <v>4</v>
      </c>
      <c r="L394">
        <v>2</v>
      </c>
      <c r="M394">
        <v>1</v>
      </c>
      <c r="N394" s="1" t="s">
        <v>8011</v>
      </c>
      <c r="O394" s="1" t="s">
        <v>8008</v>
      </c>
      <c r="P394">
        <v>0.37</v>
      </c>
      <c r="Q394">
        <v>0</v>
      </c>
      <c r="R394" t="str">
        <f t="shared" si="30"/>
        <v>YOUNG ADULT</v>
      </c>
      <c r="S394" s="1" t="str">
        <f t="shared" si="31"/>
        <v>Apr</v>
      </c>
      <c r="T394" s="1">
        <f t="shared" si="32"/>
        <v>2023</v>
      </c>
      <c r="U394" s="1" t="str">
        <f t="shared" si="33"/>
        <v>Medium</v>
      </c>
      <c r="V394" s="1" t="str">
        <f t="shared" si="34"/>
        <v>Normal</v>
      </c>
    </row>
    <row r="395" spans="1:22" x14ac:dyDescent="0.2">
      <c r="A395" s="1" t="s">
        <v>8428</v>
      </c>
      <c r="B395" s="2">
        <v>45062</v>
      </c>
      <c r="C395" s="1" t="s">
        <v>8002</v>
      </c>
      <c r="D395">
        <v>89</v>
      </c>
      <c r="E395" s="1" t="s">
        <v>8003</v>
      </c>
      <c r="F395" s="1" t="s">
        <v>8004</v>
      </c>
      <c r="G395" s="1" t="s">
        <v>8044</v>
      </c>
      <c r="H395">
        <v>6</v>
      </c>
      <c r="I395">
        <v>9</v>
      </c>
      <c r="J395" s="1" t="s">
        <v>8016</v>
      </c>
      <c r="K395">
        <v>9</v>
      </c>
      <c r="L395">
        <v>6</v>
      </c>
      <c r="M395">
        <v>4</v>
      </c>
      <c r="N395" s="1" t="s">
        <v>8007</v>
      </c>
      <c r="O395" s="1" t="s">
        <v>8017</v>
      </c>
      <c r="P395">
        <v>0.97</v>
      </c>
      <c r="Q395">
        <v>1</v>
      </c>
      <c r="R395" t="str">
        <f t="shared" si="30"/>
        <v>SENIOR</v>
      </c>
      <c r="S395" s="1" t="str">
        <f t="shared" si="31"/>
        <v>May</v>
      </c>
      <c r="T395" s="1">
        <f t="shared" si="32"/>
        <v>2023</v>
      </c>
      <c r="U395" s="1" t="str">
        <f t="shared" si="33"/>
        <v>High</v>
      </c>
      <c r="V395" s="1" t="str">
        <f t="shared" si="34"/>
        <v>Frequent</v>
      </c>
    </row>
    <row r="396" spans="1:22" x14ac:dyDescent="0.2">
      <c r="A396" s="1" t="s">
        <v>8429</v>
      </c>
      <c r="B396" s="2">
        <v>44743</v>
      </c>
      <c r="C396" s="1" t="s">
        <v>8019</v>
      </c>
      <c r="D396">
        <v>78</v>
      </c>
      <c r="E396" s="1" t="s">
        <v>8013</v>
      </c>
      <c r="F396" s="1" t="s">
        <v>8014</v>
      </c>
      <c r="G396" s="1" t="s">
        <v>8005</v>
      </c>
      <c r="H396">
        <v>6</v>
      </c>
      <c r="I396">
        <v>6</v>
      </c>
      <c r="J396" s="1" t="s">
        <v>8016</v>
      </c>
      <c r="K396">
        <v>11</v>
      </c>
      <c r="L396">
        <v>6</v>
      </c>
      <c r="M396">
        <v>2</v>
      </c>
      <c r="N396" s="1" t="s">
        <v>8007</v>
      </c>
      <c r="O396" s="1" t="s">
        <v>8017</v>
      </c>
      <c r="P396">
        <v>0.97</v>
      </c>
      <c r="Q396">
        <v>1</v>
      </c>
      <c r="R396" t="str">
        <f t="shared" si="30"/>
        <v>SENIOR</v>
      </c>
      <c r="S396" s="1" t="str">
        <f t="shared" si="31"/>
        <v>Jul</v>
      </c>
      <c r="T396" s="1">
        <f t="shared" si="32"/>
        <v>2022</v>
      </c>
      <c r="U396" s="1" t="str">
        <f t="shared" si="33"/>
        <v>High</v>
      </c>
      <c r="V396" s="1" t="str">
        <f t="shared" si="34"/>
        <v>Normal</v>
      </c>
    </row>
    <row r="397" spans="1:22" x14ac:dyDescent="0.2">
      <c r="A397" s="1" t="s">
        <v>8430</v>
      </c>
      <c r="B397" s="2">
        <v>44301</v>
      </c>
      <c r="C397" s="1" t="s">
        <v>8002</v>
      </c>
      <c r="D397">
        <v>50</v>
      </c>
      <c r="E397" s="1" t="s">
        <v>8003</v>
      </c>
      <c r="F397" s="1" t="s">
        <v>8032</v>
      </c>
      <c r="G397" s="1" t="s">
        <v>8026</v>
      </c>
      <c r="H397">
        <v>3</v>
      </c>
      <c r="I397">
        <v>8</v>
      </c>
      <c r="J397" s="1" t="s">
        <v>8016</v>
      </c>
      <c r="K397">
        <v>6</v>
      </c>
      <c r="L397">
        <v>2</v>
      </c>
      <c r="M397">
        <v>1</v>
      </c>
      <c r="N397" s="1" t="s">
        <v>8038</v>
      </c>
      <c r="O397" s="1" t="s">
        <v>8008</v>
      </c>
      <c r="P397">
        <v>0.46</v>
      </c>
      <c r="Q397">
        <v>0</v>
      </c>
      <c r="R397" t="str">
        <f t="shared" si="30"/>
        <v>ADULT</v>
      </c>
      <c r="S397" s="1" t="str">
        <f t="shared" si="31"/>
        <v>Apr</v>
      </c>
      <c r="T397" s="1">
        <f t="shared" si="32"/>
        <v>2021</v>
      </c>
      <c r="U397" s="1" t="str">
        <f t="shared" si="33"/>
        <v>Medium</v>
      </c>
      <c r="V397" s="1" t="str">
        <f t="shared" si="34"/>
        <v>Normal</v>
      </c>
    </row>
    <row r="398" spans="1:22" x14ac:dyDescent="0.2">
      <c r="A398" s="1" t="s">
        <v>8431</v>
      </c>
      <c r="B398" s="2">
        <v>44614</v>
      </c>
      <c r="C398" s="1" t="s">
        <v>8031</v>
      </c>
      <c r="D398">
        <v>28</v>
      </c>
      <c r="E398" s="1" t="s">
        <v>8003</v>
      </c>
      <c r="F398" s="1" t="s">
        <v>8022</v>
      </c>
      <c r="G398" s="1" t="s">
        <v>8048</v>
      </c>
      <c r="H398">
        <v>2</v>
      </c>
      <c r="I398">
        <v>8</v>
      </c>
      <c r="J398" s="1" t="s">
        <v>8016</v>
      </c>
      <c r="K398">
        <v>4</v>
      </c>
      <c r="L398">
        <v>1</v>
      </c>
      <c r="M398">
        <v>0</v>
      </c>
      <c r="N398" s="1" t="s">
        <v>8011</v>
      </c>
      <c r="O398" s="1" t="s">
        <v>8177</v>
      </c>
      <c r="P398">
        <v>0.36</v>
      </c>
      <c r="Q398">
        <v>0</v>
      </c>
      <c r="R398" t="str">
        <f t="shared" si="30"/>
        <v>YOUNG ADULT</v>
      </c>
      <c r="S398" s="1" t="str">
        <f t="shared" si="31"/>
        <v>Feb</v>
      </c>
      <c r="T398" s="1">
        <f t="shared" si="32"/>
        <v>2022</v>
      </c>
      <c r="U398" s="1" t="str">
        <f t="shared" si="33"/>
        <v>Medium</v>
      </c>
      <c r="V398" s="1" t="str">
        <f t="shared" si="34"/>
        <v>Normal</v>
      </c>
    </row>
    <row r="399" spans="1:22" x14ac:dyDescent="0.2">
      <c r="A399" s="1" t="s">
        <v>8432</v>
      </c>
      <c r="B399" s="2">
        <v>45217</v>
      </c>
      <c r="C399" s="1" t="s">
        <v>8010</v>
      </c>
      <c r="D399">
        <v>81</v>
      </c>
      <c r="E399" s="1" t="s">
        <v>8003</v>
      </c>
      <c r="F399" s="1" t="s">
        <v>8037</v>
      </c>
      <c r="G399" s="1" t="s">
        <v>8020</v>
      </c>
      <c r="H399">
        <v>5</v>
      </c>
      <c r="I399">
        <v>10</v>
      </c>
      <c r="J399" s="1" t="s">
        <v>8016</v>
      </c>
      <c r="K399">
        <v>8</v>
      </c>
      <c r="L399">
        <v>4</v>
      </c>
      <c r="M399">
        <v>2</v>
      </c>
      <c r="N399" s="1" t="s">
        <v>8007</v>
      </c>
      <c r="O399" s="1" t="s">
        <v>8008</v>
      </c>
      <c r="P399">
        <v>0.97</v>
      </c>
      <c r="Q399">
        <v>1</v>
      </c>
      <c r="R399" t="str">
        <f t="shared" si="30"/>
        <v>SENIOR</v>
      </c>
      <c r="S399" s="1" t="str">
        <f t="shared" si="31"/>
        <v>Oct</v>
      </c>
      <c r="T399" s="1">
        <f t="shared" si="32"/>
        <v>2023</v>
      </c>
      <c r="U399" s="1" t="str">
        <f t="shared" si="33"/>
        <v>High</v>
      </c>
      <c r="V399" s="1" t="str">
        <f t="shared" si="34"/>
        <v>Normal</v>
      </c>
    </row>
    <row r="400" spans="1:22" x14ac:dyDescent="0.2">
      <c r="A400" s="1" t="s">
        <v>8433</v>
      </c>
      <c r="B400" s="2">
        <v>44448</v>
      </c>
      <c r="C400" s="1" t="s">
        <v>8010</v>
      </c>
      <c r="D400">
        <v>56</v>
      </c>
      <c r="E400" s="1" t="s">
        <v>8013</v>
      </c>
      <c r="F400" s="1" t="s">
        <v>8004</v>
      </c>
      <c r="G400" s="1" t="s">
        <v>8015</v>
      </c>
      <c r="H400">
        <v>4</v>
      </c>
      <c r="I400">
        <v>6</v>
      </c>
      <c r="J400" s="1" t="s">
        <v>8027</v>
      </c>
      <c r="K400">
        <v>7</v>
      </c>
      <c r="L400">
        <v>2</v>
      </c>
      <c r="M400">
        <v>1</v>
      </c>
      <c r="N400" s="1" t="s">
        <v>8011</v>
      </c>
      <c r="O400" s="1" t="s">
        <v>8008</v>
      </c>
      <c r="P400">
        <v>0.49</v>
      </c>
      <c r="Q400">
        <v>1</v>
      </c>
      <c r="R400" t="str">
        <f t="shared" si="30"/>
        <v>ADULT</v>
      </c>
      <c r="S400" s="1" t="str">
        <f t="shared" si="31"/>
        <v>Sep</v>
      </c>
      <c r="T400" s="1">
        <f t="shared" si="32"/>
        <v>2021</v>
      </c>
      <c r="U400" s="1" t="str">
        <f t="shared" si="33"/>
        <v>Medium</v>
      </c>
      <c r="V400" s="1" t="str">
        <f t="shared" si="34"/>
        <v>Normal</v>
      </c>
    </row>
    <row r="401" spans="1:22" x14ac:dyDescent="0.2">
      <c r="A401" s="1" t="s">
        <v>8434</v>
      </c>
      <c r="B401" s="2">
        <v>44547</v>
      </c>
      <c r="C401" s="1" t="s">
        <v>8031</v>
      </c>
      <c r="D401">
        <v>79</v>
      </c>
      <c r="E401" s="1" t="s">
        <v>8003</v>
      </c>
      <c r="F401" s="1" t="s">
        <v>8014</v>
      </c>
      <c r="G401" s="1" t="s">
        <v>8005</v>
      </c>
      <c r="H401">
        <v>5</v>
      </c>
      <c r="I401">
        <v>7</v>
      </c>
      <c r="J401" s="1" t="s">
        <v>8041</v>
      </c>
      <c r="K401">
        <v>8</v>
      </c>
      <c r="L401">
        <v>5</v>
      </c>
      <c r="M401">
        <v>3</v>
      </c>
      <c r="N401" s="1" t="s">
        <v>8007</v>
      </c>
      <c r="O401" s="1" t="s">
        <v>8008</v>
      </c>
      <c r="P401">
        <v>0.97</v>
      </c>
      <c r="Q401">
        <v>1</v>
      </c>
      <c r="R401" t="str">
        <f t="shared" si="30"/>
        <v>SENIOR</v>
      </c>
      <c r="S401" s="1" t="str">
        <f t="shared" si="31"/>
        <v>Dec</v>
      </c>
      <c r="T401" s="1">
        <f t="shared" si="32"/>
        <v>2021</v>
      </c>
      <c r="U401" s="1" t="str">
        <f t="shared" si="33"/>
        <v>High</v>
      </c>
      <c r="V401" s="1" t="str">
        <f t="shared" si="34"/>
        <v>Frequent</v>
      </c>
    </row>
    <row r="402" spans="1:22" x14ac:dyDescent="0.2">
      <c r="A402" s="1" t="s">
        <v>8435</v>
      </c>
      <c r="B402" s="2">
        <v>45014</v>
      </c>
      <c r="C402" s="1" t="s">
        <v>8002</v>
      </c>
      <c r="D402">
        <v>30</v>
      </c>
      <c r="E402" s="1" t="s">
        <v>8003</v>
      </c>
      <c r="F402" s="1" t="s">
        <v>8014</v>
      </c>
      <c r="G402" s="1" t="s">
        <v>8020</v>
      </c>
      <c r="H402">
        <v>2</v>
      </c>
      <c r="I402">
        <v>9</v>
      </c>
      <c r="J402" s="1" t="s">
        <v>8027</v>
      </c>
      <c r="K402">
        <v>3</v>
      </c>
      <c r="L402">
        <v>1</v>
      </c>
      <c r="M402">
        <v>2</v>
      </c>
      <c r="N402" s="1" t="s">
        <v>8038</v>
      </c>
      <c r="O402" s="1" t="s">
        <v>8050</v>
      </c>
      <c r="P402">
        <v>0.78</v>
      </c>
      <c r="Q402">
        <v>0</v>
      </c>
      <c r="R402" t="str">
        <f t="shared" si="30"/>
        <v>YOUNG ADULT</v>
      </c>
      <c r="S402" s="1" t="str">
        <f t="shared" si="31"/>
        <v>Mar</v>
      </c>
      <c r="T402" s="1">
        <f t="shared" si="32"/>
        <v>2023</v>
      </c>
      <c r="U402" s="1" t="str">
        <f t="shared" si="33"/>
        <v>High</v>
      </c>
      <c r="V402" s="1" t="str">
        <f t="shared" si="34"/>
        <v>Normal</v>
      </c>
    </row>
    <row r="403" spans="1:22" x14ac:dyDescent="0.2">
      <c r="A403" s="1" t="s">
        <v>8436</v>
      </c>
      <c r="B403" s="2">
        <v>45000</v>
      </c>
      <c r="C403" s="1" t="s">
        <v>8002</v>
      </c>
      <c r="D403">
        <v>47</v>
      </c>
      <c r="E403" s="1" t="s">
        <v>8013</v>
      </c>
      <c r="F403" s="1" t="s">
        <v>8037</v>
      </c>
      <c r="G403" s="1" t="s">
        <v>8015</v>
      </c>
      <c r="H403">
        <v>3</v>
      </c>
      <c r="I403">
        <v>4</v>
      </c>
      <c r="J403" s="1" t="s">
        <v>8027</v>
      </c>
      <c r="K403">
        <v>6</v>
      </c>
      <c r="L403">
        <v>2</v>
      </c>
      <c r="M403">
        <v>1</v>
      </c>
      <c r="N403" s="1" t="s">
        <v>8011</v>
      </c>
      <c r="O403" s="1" t="s">
        <v>8008</v>
      </c>
      <c r="P403">
        <v>0.42</v>
      </c>
      <c r="Q403">
        <v>0</v>
      </c>
      <c r="R403" t="str">
        <f t="shared" si="30"/>
        <v>ADULT</v>
      </c>
      <c r="S403" s="1" t="str">
        <f t="shared" si="31"/>
        <v>Mar</v>
      </c>
      <c r="T403" s="1">
        <f t="shared" si="32"/>
        <v>2023</v>
      </c>
      <c r="U403" s="1" t="str">
        <f t="shared" si="33"/>
        <v>Medium</v>
      </c>
      <c r="V403" s="1" t="str">
        <f t="shared" si="34"/>
        <v>Normal</v>
      </c>
    </row>
    <row r="404" spans="1:22" x14ac:dyDescent="0.2">
      <c r="A404" s="1" t="s">
        <v>8437</v>
      </c>
      <c r="B404" s="2">
        <v>45195</v>
      </c>
      <c r="C404" s="1" t="s">
        <v>8010</v>
      </c>
      <c r="D404">
        <v>58</v>
      </c>
      <c r="E404" s="1" t="s">
        <v>8013</v>
      </c>
      <c r="F404" s="1" t="s">
        <v>8032</v>
      </c>
      <c r="G404" s="1" t="s">
        <v>8035</v>
      </c>
      <c r="H404">
        <v>4</v>
      </c>
      <c r="I404">
        <v>11</v>
      </c>
      <c r="J404" s="1" t="s">
        <v>8006</v>
      </c>
      <c r="K404">
        <v>7</v>
      </c>
      <c r="L404">
        <v>2</v>
      </c>
      <c r="M404">
        <v>1</v>
      </c>
      <c r="N404" s="1" t="s">
        <v>8011</v>
      </c>
      <c r="O404" s="1" t="s">
        <v>8008</v>
      </c>
      <c r="P404">
        <v>0.75</v>
      </c>
      <c r="Q404">
        <v>1</v>
      </c>
      <c r="R404" t="str">
        <f t="shared" si="30"/>
        <v>ADULT</v>
      </c>
      <c r="S404" s="1" t="str">
        <f t="shared" si="31"/>
        <v>Sep</v>
      </c>
      <c r="T404" s="1">
        <f t="shared" si="32"/>
        <v>2023</v>
      </c>
      <c r="U404" s="1" t="str">
        <f t="shared" si="33"/>
        <v>High</v>
      </c>
      <c r="V404" s="1" t="str">
        <f t="shared" si="34"/>
        <v>Normal</v>
      </c>
    </row>
    <row r="405" spans="1:22" x14ac:dyDescent="0.2">
      <c r="A405" s="1" t="s">
        <v>8438</v>
      </c>
      <c r="B405" s="2">
        <v>44621</v>
      </c>
      <c r="C405" s="1" t="s">
        <v>8002</v>
      </c>
      <c r="D405">
        <v>58</v>
      </c>
      <c r="E405" s="1" t="s">
        <v>8013</v>
      </c>
      <c r="F405" s="1" t="s">
        <v>8032</v>
      </c>
      <c r="G405" s="1" t="s">
        <v>8005</v>
      </c>
      <c r="H405">
        <v>5</v>
      </c>
      <c r="I405">
        <v>9</v>
      </c>
      <c r="J405" s="1" t="s">
        <v>8027</v>
      </c>
      <c r="K405">
        <v>8</v>
      </c>
      <c r="L405">
        <v>4</v>
      </c>
      <c r="M405">
        <v>1</v>
      </c>
      <c r="N405" s="1" t="s">
        <v>8038</v>
      </c>
      <c r="O405" s="1" t="s">
        <v>8008</v>
      </c>
      <c r="P405">
        <v>0.71</v>
      </c>
      <c r="Q405">
        <v>1</v>
      </c>
      <c r="R405" t="str">
        <f t="shared" si="30"/>
        <v>ADULT</v>
      </c>
      <c r="S405" s="1" t="str">
        <f t="shared" si="31"/>
        <v>Mar</v>
      </c>
      <c r="T405" s="1">
        <f t="shared" si="32"/>
        <v>2022</v>
      </c>
      <c r="U405" s="1" t="str">
        <f t="shared" si="33"/>
        <v>High</v>
      </c>
      <c r="V405" s="1" t="str">
        <f t="shared" si="34"/>
        <v>Normal</v>
      </c>
    </row>
    <row r="406" spans="1:22" x14ac:dyDescent="0.2">
      <c r="A406" s="1" t="s">
        <v>8439</v>
      </c>
      <c r="B406" s="2">
        <v>44760</v>
      </c>
      <c r="C406" s="1" t="s">
        <v>8019</v>
      </c>
      <c r="D406">
        <v>50</v>
      </c>
      <c r="E406" s="1" t="s">
        <v>8013</v>
      </c>
      <c r="F406" s="1" t="s">
        <v>8004</v>
      </c>
      <c r="G406" s="1" t="s">
        <v>8020</v>
      </c>
      <c r="H406">
        <v>4</v>
      </c>
      <c r="I406">
        <v>11</v>
      </c>
      <c r="J406" s="1" t="s">
        <v>8016</v>
      </c>
      <c r="K406">
        <v>7</v>
      </c>
      <c r="L406">
        <v>2</v>
      </c>
      <c r="M406">
        <v>2</v>
      </c>
      <c r="N406" s="1" t="s">
        <v>8038</v>
      </c>
      <c r="O406" s="1" t="s">
        <v>8008</v>
      </c>
      <c r="P406">
        <v>0.97</v>
      </c>
      <c r="Q406">
        <v>1</v>
      </c>
      <c r="R406" t="str">
        <f t="shared" si="30"/>
        <v>ADULT</v>
      </c>
      <c r="S406" s="1" t="str">
        <f t="shared" si="31"/>
        <v>Jul</v>
      </c>
      <c r="T406" s="1">
        <f t="shared" si="32"/>
        <v>2022</v>
      </c>
      <c r="U406" s="1" t="str">
        <f t="shared" si="33"/>
        <v>High</v>
      </c>
      <c r="V406" s="1" t="str">
        <f t="shared" si="34"/>
        <v>Normal</v>
      </c>
    </row>
    <row r="407" spans="1:22" x14ac:dyDescent="0.2">
      <c r="A407" s="1" t="s">
        <v>8440</v>
      </c>
      <c r="B407" s="2">
        <v>44708</v>
      </c>
      <c r="C407" s="1" t="s">
        <v>8002</v>
      </c>
      <c r="D407">
        <v>68</v>
      </c>
      <c r="E407" s="1" t="s">
        <v>8003</v>
      </c>
      <c r="F407" s="1" t="s">
        <v>8014</v>
      </c>
      <c r="G407" s="1" t="s">
        <v>8035</v>
      </c>
      <c r="H407">
        <v>5</v>
      </c>
      <c r="I407">
        <v>11</v>
      </c>
      <c r="J407" s="1" t="s">
        <v>8041</v>
      </c>
      <c r="K407">
        <v>8</v>
      </c>
      <c r="L407">
        <v>4</v>
      </c>
      <c r="M407">
        <v>1</v>
      </c>
      <c r="N407" s="1" t="s">
        <v>8007</v>
      </c>
      <c r="O407" s="1" t="s">
        <v>8008</v>
      </c>
      <c r="P407">
        <v>0.97</v>
      </c>
      <c r="Q407">
        <v>1</v>
      </c>
      <c r="R407" t="str">
        <f t="shared" si="30"/>
        <v>SENIOR</v>
      </c>
      <c r="S407" s="1" t="str">
        <f t="shared" si="31"/>
        <v>May</v>
      </c>
      <c r="T407" s="1">
        <f t="shared" si="32"/>
        <v>2022</v>
      </c>
      <c r="U407" s="1" t="str">
        <f t="shared" si="33"/>
        <v>High</v>
      </c>
      <c r="V407" s="1" t="str">
        <f t="shared" si="34"/>
        <v>Normal</v>
      </c>
    </row>
    <row r="408" spans="1:22" x14ac:dyDescent="0.2">
      <c r="A408" s="1" t="s">
        <v>8441</v>
      </c>
      <c r="B408" s="2">
        <v>45212</v>
      </c>
      <c r="C408" s="1" t="s">
        <v>8010</v>
      </c>
      <c r="D408">
        <v>39</v>
      </c>
      <c r="E408" s="1" t="s">
        <v>8013</v>
      </c>
      <c r="F408" s="1" t="s">
        <v>8032</v>
      </c>
      <c r="G408" s="1" t="s">
        <v>8060</v>
      </c>
      <c r="H408">
        <v>5</v>
      </c>
      <c r="I408">
        <v>11</v>
      </c>
      <c r="J408" s="1" t="s">
        <v>8041</v>
      </c>
      <c r="K408">
        <v>10</v>
      </c>
      <c r="L408">
        <v>4</v>
      </c>
      <c r="M408">
        <v>2</v>
      </c>
      <c r="N408" s="1" t="s">
        <v>8038</v>
      </c>
      <c r="O408" s="1" t="s">
        <v>8008</v>
      </c>
      <c r="P408">
        <v>0.97</v>
      </c>
      <c r="Q408">
        <v>1</v>
      </c>
      <c r="R408" t="str">
        <f t="shared" si="30"/>
        <v>YOUNG ADULT</v>
      </c>
      <c r="S408" s="1" t="str">
        <f t="shared" si="31"/>
        <v>Oct</v>
      </c>
      <c r="T408" s="1">
        <f t="shared" si="32"/>
        <v>2023</v>
      </c>
      <c r="U408" s="1" t="str">
        <f t="shared" si="33"/>
        <v>High</v>
      </c>
      <c r="V408" s="1" t="str">
        <f t="shared" si="34"/>
        <v>Normal</v>
      </c>
    </row>
    <row r="409" spans="1:22" x14ac:dyDescent="0.2">
      <c r="A409" s="1" t="s">
        <v>8442</v>
      </c>
      <c r="B409" s="2">
        <v>45039</v>
      </c>
      <c r="C409" s="1" t="s">
        <v>8002</v>
      </c>
      <c r="D409">
        <v>55</v>
      </c>
      <c r="E409" s="1" t="s">
        <v>8013</v>
      </c>
      <c r="F409" s="1" t="s">
        <v>8004</v>
      </c>
      <c r="G409" s="1" t="s">
        <v>8060</v>
      </c>
      <c r="H409">
        <v>4</v>
      </c>
      <c r="I409">
        <v>10</v>
      </c>
      <c r="J409" s="1" t="s">
        <v>8016</v>
      </c>
      <c r="K409">
        <v>6</v>
      </c>
      <c r="L409">
        <v>4</v>
      </c>
      <c r="M409">
        <v>1</v>
      </c>
      <c r="N409" s="1" t="s">
        <v>8011</v>
      </c>
      <c r="O409" s="1" t="s">
        <v>8008</v>
      </c>
      <c r="P409">
        <v>0.8</v>
      </c>
      <c r="Q409">
        <v>1</v>
      </c>
      <c r="R409" t="str">
        <f t="shared" si="30"/>
        <v>ADULT</v>
      </c>
      <c r="S409" s="1" t="str">
        <f t="shared" si="31"/>
        <v>Apr</v>
      </c>
      <c r="T409" s="1">
        <f t="shared" si="32"/>
        <v>2023</v>
      </c>
      <c r="U409" s="1" t="str">
        <f t="shared" si="33"/>
        <v>High</v>
      </c>
      <c r="V409" s="1" t="str">
        <f t="shared" si="34"/>
        <v>Normal</v>
      </c>
    </row>
    <row r="410" spans="1:22" x14ac:dyDescent="0.2">
      <c r="A410" s="1" t="s">
        <v>8443</v>
      </c>
      <c r="B410" s="2">
        <v>45107</v>
      </c>
      <c r="C410" s="1" t="s">
        <v>8019</v>
      </c>
      <c r="D410">
        <v>60</v>
      </c>
      <c r="E410" s="1" t="s">
        <v>8003</v>
      </c>
      <c r="F410" s="1" t="s">
        <v>8037</v>
      </c>
      <c r="G410" s="1" t="s">
        <v>8005</v>
      </c>
      <c r="H410">
        <v>4</v>
      </c>
      <c r="I410">
        <v>8</v>
      </c>
      <c r="J410" s="1" t="s">
        <v>8006</v>
      </c>
      <c r="K410">
        <v>6</v>
      </c>
      <c r="L410">
        <v>4</v>
      </c>
      <c r="M410">
        <v>1</v>
      </c>
      <c r="N410" s="1" t="s">
        <v>8011</v>
      </c>
      <c r="O410" s="1" t="s">
        <v>8008</v>
      </c>
      <c r="P410">
        <v>0.64</v>
      </c>
      <c r="Q410">
        <v>0</v>
      </c>
      <c r="R410" t="str">
        <f t="shared" si="30"/>
        <v>ADULT</v>
      </c>
      <c r="S410" s="1" t="str">
        <f t="shared" si="31"/>
        <v>Jun</v>
      </c>
      <c r="T410" s="1">
        <f t="shared" si="32"/>
        <v>2023</v>
      </c>
      <c r="U410" s="1" t="str">
        <f t="shared" si="33"/>
        <v>Medium</v>
      </c>
      <c r="V410" s="1" t="str">
        <f t="shared" si="34"/>
        <v>Normal</v>
      </c>
    </row>
    <row r="411" spans="1:22" x14ac:dyDescent="0.2">
      <c r="A411" s="1" t="s">
        <v>8444</v>
      </c>
      <c r="B411" s="2">
        <v>44342</v>
      </c>
      <c r="C411" s="1" t="s">
        <v>8002</v>
      </c>
      <c r="D411">
        <v>66</v>
      </c>
      <c r="E411" s="1" t="s">
        <v>8003</v>
      </c>
      <c r="F411" s="1" t="s">
        <v>8022</v>
      </c>
      <c r="G411" s="1" t="s">
        <v>8005</v>
      </c>
      <c r="H411">
        <v>5</v>
      </c>
      <c r="I411">
        <v>6</v>
      </c>
      <c r="J411" s="1" t="s">
        <v>8027</v>
      </c>
      <c r="K411">
        <v>8</v>
      </c>
      <c r="L411">
        <v>5</v>
      </c>
      <c r="M411">
        <v>1</v>
      </c>
      <c r="N411" s="1" t="s">
        <v>8007</v>
      </c>
      <c r="O411" s="1" t="s">
        <v>8008</v>
      </c>
      <c r="P411">
        <v>0.87</v>
      </c>
      <c r="Q411">
        <v>1</v>
      </c>
      <c r="R411" t="str">
        <f t="shared" si="30"/>
        <v>SENIOR</v>
      </c>
      <c r="S411" s="1" t="str">
        <f t="shared" si="31"/>
        <v>May</v>
      </c>
      <c r="T411" s="1">
        <f t="shared" si="32"/>
        <v>2021</v>
      </c>
      <c r="U411" s="1" t="str">
        <f t="shared" si="33"/>
        <v>High</v>
      </c>
      <c r="V411" s="1" t="str">
        <f t="shared" si="34"/>
        <v>Normal</v>
      </c>
    </row>
    <row r="412" spans="1:22" x14ac:dyDescent="0.2">
      <c r="A412" s="1" t="s">
        <v>8445</v>
      </c>
      <c r="B412" s="2">
        <v>45064</v>
      </c>
      <c r="C412" s="1" t="s">
        <v>8002</v>
      </c>
      <c r="D412">
        <v>70</v>
      </c>
      <c r="E412" s="1" t="s">
        <v>8003</v>
      </c>
      <c r="F412" s="1" t="s">
        <v>8037</v>
      </c>
      <c r="G412" s="1" t="s">
        <v>8005</v>
      </c>
      <c r="H412">
        <v>6</v>
      </c>
      <c r="I412">
        <v>8</v>
      </c>
      <c r="J412" s="1" t="s">
        <v>8027</v>
      </c>
      <c r="K412">
        <v>9</v>
      </c>
      <c r="L412">
        <v>6</v>
      </c>
      <c r="M412">
        <v>2</v>
      </c>
      <c r="N412" s="1" t="s">
        <v>8007</v>
      </c>
      <c r="O412" s="1" t="s">
        <v>8017</v>
      </c>
      <c r="P412">
        <v>0.97</v>
      </c>
      <c r="Q412">
        <v>1</v>
      </c>
      <c r="R412" t="str">
        <f t="shared" si="30"/>
        <v>SENIOR</v>
      </c>
      <c r="S412" s="1" t="str">
        <f t="shared" si="31"/>
        <v>May</v>
      </c>
      <c r="T412" s="1">
        <f t="shared" si="32"/>
        <v>2023</v>
      </c>
      <c r="U412" s="1" t="str">
        <f t="shared" si="33"/>
        <v>High</v>
      </c>
      <c r="V412" s="1" t="str">
        <f t="shared" si="34"/>
        <v>Normal</v>
      </c>
    </row>
    <row r="413" spans="1:22" x14ac:dyDescent="0.2">
      <c r="A413" s="1" t="s">
        <v>8446</v>
      </c>
      <c r="B413" s="2">
        <v>44671</v>
      </c>
      <c r="C413" s="1" t="s">
        <v>8002</v>
      </c>
      <c r="D413">
        <v>38</v>
      </c>
      <c r="E413" s="1" t="s">
        <v>8003</v>
      </c>
      <c r="F413" s="1" t="s">
        <v>8037</v>
      </c>
      <c r="G413" s="1" t="s">
        <v>8035</v>
      </c>
      <c r="H413">
        <v>3</v>
      </c>
      <c r="I413">
        <v>10</v>
      </c>
      <c r="J413" s="1" t="s">
        <v>8006</v>
      </c>
      <c r="K413">
        <v>4</v>
      </c>
      <c r="L413">
        <v>2</v>
      </c>
      <c r="M413">
        <v>1</v>
      </c>
      <c r="N413" s="1" t="s">
        <v>8011</v>
      </c>
      <c r="O413" s="1" t="s">
        <v>8008</v>
      </c>
      <c r="P413">
        <v>0.63</v>
      </c>
      <c r="Q413">
        <v>1</v>
      </c>
      <c r="R413" t="str">
        <f t="shared" si="30"/>
        <v>YOUNG ADULT</v>
      </c>
      <c r="S413" s="1" t="str">
        <f t="shared" si="31"/>
        <v>Apr</v>
      </c>
      <c r="T413" s="1">
        <f t="shared" si="32"/>
        <v>2022</v>
      </c>
      <c r="U413" s="1" t="str">
        <f t="shared" si="33"/>
        <v>Medium</v>
      </c>
      <c r="V413" s="1" t="str">
        <f t="shared" si="34"/>
        <v>Normal</v>
      </c>
    </row>
    <row r="414" spans="1:22" x14ac:dyDescent="0.2">
      <c r="A414" s="1" t="s">
        <v>8447</v>
      </c>
      <c r="B414" s="2">
        <v>44222</v>
      </c>
      <c r="C414" s="1" t="s">
        <v>8031</v>
      </c>
      <c r="D414">
        <v>31</v>
      </c>
      <c r="E414" s="1" t="s">
        <v>8013</v>
      </c>
      <c r="F414" s="1" t="s">
        <v>8032</v>
      </c>
      <c r="G414" s="1" t="s">
        <v>8015</v>
      </c>
      <c r="H414">
        <v>3</v>
      </c>
      <c r="I414">
        <v>5</v>
      </c>
      <c r="J414" s="1" t="s">
        <v>8027</v>
      </c>
      <c r="K414">
        <v>6</v>
      </c>
      <c r="L414">
        <v>2</v>
      </c>
      <c r="M414">
        <v>1</v>
      </c>
      <c r="N414" s="1" t="s">
        <v>8023</v>
      </c>
      <c r="O414" s="1" t="s">
        <v>8008</v>
      </c>
      <c r="P414">
        <v>0.49</v>
      </c>
      <c r="Q414">
        <v>0</v>
      </c>
      <c r="R414" t="str">
        <f t="shared" si="30"/>
        <v>YOUNG ADULT</v>
      </c>
      <c r="S414" s="1" t="str">
        <f t="shared" si="31"/>
        <v>Jan</v>
      </c>
      <c r="T414" s="1">
        <f t="shared" si="32"/>
        <v>2021</v>
      </c>
      <c r="U414" s="1" t="str">
        <f t="shared" si="33"/>
        <v>Medium</v>
      </c>
      <c r="V414" s="1" t="str">
        <f t="shared" si="34"/>
        <v>Normal</v>
      </c>
    </row>
    <row r="415" spans="1:22" x14ac:dyDescent="0.2">
      <c r="A415" s="1" t="s">
        <v>8448</v>
      </c>
      <c r="B415" s="2">
        <v>44262</v>
      </c>
      <c r="C415" s="1" t="s">
        <v>8002</v>
      </c>
      <c r="D415">
        <v>79</v>
      </c>
      <c r="E415" s="1" t="s">
        <v>8013</v>
      </c>
      <c r="F415" s="1" t="s">
        <v>8032</v>
      </c>
      <c r="G415" s="1" t="s">
        <v>8015</v>
      </c>
      <c r="H415">
        <v>5</v>
      </c>
      <c r="I415">
        <v>7</v>
      </c>
      <c r="J415" s="1" t="s">
        <v>8027</v>
      </c>
      <c r="K415">
        <v>8</v>
      </c>
      <c r="L415">
        <v>6</v>
      </c>
      <c r="M415">
        <v>2</v>
      </c>
      <c r="N415" s="1" t="s">
        <v>8007</v>
      </c>
      <c r="O415" s="1" t="s">
        <v>8008</v>
      </c>
      <c r="P415">
        <v>0.97</v>
      </c>
      <c r="Q415">
        <v>1</v>
      </c>
      <c r="R415" t="str">
        <f t="shared" si="30"/>
        <v>SENIOR</v>
      </c>
      <c r="S415" s="1" t="str">
        <f t="shared" si="31"/>
        <v>Mar</v>
      </c>
      <c r="T415" s="1">
        <f t="shared" si="32"/>
        <v>2021</v>
      </c>
      <c r="U415" s="1" t="str">
        <f t="shared" si="33"/>
        <v>High</v>
      </c>
      <c r="V415" s="1" t="str">
        <f t="shared" si="34"/>
        <v>Normal</v>
      </c>
    </row>
    <row r="416" spans="1:22" x14ac:dyDescent="0.2">
      <c r="A416" s="1" t="s">
        <v>8449</v>
      </c>
      <c r="B416" s="2">
        <v>44939</v>
      </c>
      <c r="C416" s="1" t="s">
        <v>8031</v>
      </c>
      <c r="D416">
        <v>63</v>
      </c>
      <c r="E416" s="1" t="s">
        <v>8013</v>
      </c>
      <c r="F416" s="1" t="s">
        <v>8004</v>
      </c>
      <c r="G416" s="1" t="s">
        <v>8060</v>
      </c>
      <c r="H416">
        <v>4</v>
      </c>
      <c r="I416">
        <v>11</v>
      </c>
      <c r="J416" s="1" t="s">
        <v>8006</v>
      </c>
      <c r="K416">
        <v>6</v>
      </c>
      <c r="L416">
        <v>2</v>
      </c>
      <c r="M416">
        <v>1</v>
      </c>
      <c r="N416" s="1" t="s">
        <v>8038</v>
      </c>
      <c r="O416" s="1" t="s">
        <v>8008</v>
      </c>
      <c r="P416">
        <v>0.93</v>
      </c>
      <c r="Q416">
        <v>1</v>
      </c>
      <c r="R416" t="str">
        <f t="shared" si="30"/>
        <v>ADULT</v>
      </c>
      <c r="S416" s="1" t="str">
        <f t="shared" si="31"/>
        <v>Jan</v>
      </c>
      <c r="T416" s="1">
        <f t="shared" si="32"/>
        <v>2023</v>
      </c>
      <c r="U416" s="1" t="str">
        <f t="shared" si="33"/>
        <v>High</v>
      </c>
      <c r="V416" s="1" t="str">
        <f t="shared" si="34"/>
        <v>Normal</v>
      </c>
    </row>
    <row r="417" spans="1:22" x14ac:dyDescent="0.2">
      <c r="A417" s="1" t="s">
        <v>8450</v>
      </c>
      <c r="B417" s="2">
        <v>44604</v>
      </c>
      <c r="C417" s="1" t="s">
        <v>8031</v>
      </c>
      <c r="D417">
        <v>45</v>
      </c>
      <c r="E417" s="1" t="s">
        <v>8013</v>
      </c>
      <c r="F417" s="1" t="s">
        <v>8037</v>
      </c>
      <c r="G417" s="1" t="s">
        <v>8048</v>
      </c>
      <c r="H417">
        <v>4</v>
      </c>
      <c r="I417">
        <v>10</v>
      </c>
      <c r="J417" s="1" t="s">
        <v>8016</v>
      </c>
      <c r="K417">
        <v>6</v>
      </c>
      <c r="L417">
        <v>2</v>
      </c>
      <c r="M417">
        <v>1</v>
      </c>
      <c r="N417" s="1" t="s">
        <v>8038</v>
      </c>
      <c r="O417" s="1" t="s">
        <v>8008</v>
      </c>
      <c r="P417">
        <v>0.78</v>
      </c>
      <c r="Q417">
        <v>1</v>
      </c>
      <c r="R417" t="str">
        <f t="shared" si="30"/>
        <v>ADULT</v>
      </c>
      <c r="S417" s="1" t="str">
        <f t="shared" si="31"/>
        <v>Feb</v>
      </c>
      <c r="T417" s="1">
        <f t="shared" si="32"/>
        <v>2022</v>
      </c>
      <c r="U417" s="1" t="str">
        <f t="shared" si="33"/>
        <v>High</v>
      </c>
      <c r="V417" s="1" t="str">
        <f t="shared" si="34"/>
        <v>Normal</v>
      </c>
    </row>
    <row r="418" spans="1:22" x14ac:dyDescent="0.2">
      <c r="A418" s="1" t="s">
        <v>8451</v>
      </c>
      <c r="B418" s="2">
        <v>45147</v>
      </c>
      <c r="C418" s="1" t="s">
        <v>8019</v>
      </c>
      <c r="D418">
        <v>84</v>
      </c>
      <c r="E418" s="1" t="s">
        <v>8003</v>
      </c>
      <c r="F418" s="1" t="s">
        <v>8022</v>
      </c>
      <c r="G418" s="1" t="s">
        <v>8015</v>
      </c>
      <c r="H418">
        <v>7</v>
      </c>
      <c r="I418">
        <v>6</v>
      </c>
      <c r="J418" s="1" t="s">
        <v>8027</v>
      </c>
      <c r="K418">
        <v>14</v>
      </c>
      <c r="L418">
        <v>6</v>
      </c>
      <c r="M418">
        <v>4</v>
      </c>
      <c r="N418" s="1" t="s">
        <v>8007</v>
      </c>
      <c r="O418" s="1" t="s">
        <v>8017</v>
      </c>
      <c r="P418">
        <v>0.97</v>
      </c>
      <c r="Q418">
        <v>1</v>
      </c>
      <c r="R418" t="str">
        <f t="shared" si="30"/>
        <v>SENIOR</v>
      </c>
      <c r="S418" s="1" t="str">
        <f t="shared" si="31"/>
        <v>Aug</v>
      </c>
      <c r="T418" s="1">
        <f t="shared" si="32"/>
        <v>2023</v>
      </c>
      <c r="U418" s="1" t="str">
        <f t="shared" si="33"/>
        <v>High</v>
      </c>
      <c r="V418" s="1" t="str">
        <f t="shared" si="34"/>
        <v>Frequent</v>
      </c>
    </row>
    <row r="419" spans="1:22" x14ac:dyDescent="0.2">
      <c r="A419" s="1" t="s">
        <v>8452</v>
      </c>
      <c r="B419" s="2">
        <v>45001</v>
      </c>
      <c r="C419" s="1" t="s">
        <v>8002</v>
      </c>
      <c r="D419">
        <v>59</v>
      </c>
      <c r="E419" s="1" t="s">
        <v>8013</v>
      </c>
      <c r="F419" s="1" t="s">
        <v>8032</v>
      </c>
      <c r="G419" s="1" t="s">
        <v>8015</v>
      </c>
      <c r="H419">
        <v>4</v>
      </c>
      <c r="I419">
        <v>5</v>
      </c>
      <c r="J419" s="1" t="s">
        <v>8006</v>
      </c>
      <c r="K419">
        <v>8</v>
      </c>
      <c r="L419">
        <v>2</v>
      </c>
      <c r="M419">
        <v>2</v>
      </c>
      <c r="N419" s="1" t="s">
        <v>8038</v>
      </c>
      <c r="O419" s="1" t="s">
        <v>8008</v>
      </c>
      <c r="P419">
        <v>0.81</v>
      </c>
      <c r="Q419">
        <v>1</v>
      </c>
      <c r="R419" t="str">
        <f t="shared" si="30"/>
        <v>ADULT</v>
      </c>
      <c r="S419" s="1" t="str">
        <f t="shared" si="31"/>
        <v>Mar</v>
      </c>
      <c r="T419" s="1">
        <f t="shared" si="32"/>
        <v>2023</v>
      </c>
      <c r="U419" s="1" t="str">
        <f t="shared" si="33"/>
        <v>High</v>
      </c>
      <c r="V419" s="1" t="str">
        <f t="shared" si="34"/>
        <v>Normal</v>
      </c>
    </row>
    <row r="420" spans="1:22" x14ac:dyDescent="0.2">
      <c r="A420" s="1" t="s">
        <v>8453</v>
      </c>
      <c r="B420" s="2">
        <v>44220</v>
      </c>
      <c r="C420" s="1" t="s">
        <v>8031</v>
      </c>
      <c r="D420">
        <v>78</v>
      </c>
      <c r="E420" s="1" t="s">
        <v>8003</v>
      </c>
      <c r="F420" s="1" t="s">
        <v>8014</v>
      </c>
      <c r="G420" s="1" t="s">
        <v>8067</v>
      </c>
      <c r="H420">
        <v>6</v>
      </c>
      <c r="I420">
        <v>7</v>
      </c>
      <c r="J420" s="1" t="s">
        <v>8006</v>
      </c>
      <c r="K420">
        <v>11</v>
      </c>
      <c r="L420">
        <v>4</v>
      </c>
      <c r="M420">
        <v>4</v>
      </c>
      <c r="N420" s="1" t="s">
        <v>8007</v>
      </c>
      <c r="O420" s="1" t="s">
        <v>8017</v>
      </c>
      <c r="P420">
        <v>0.97</v>
      </c>
      <c r="Q420">
        <v>1</v>
      </c>
      <c r="R420" t="str">
        <f t="shared" si="30"/>
        <v>SENIOR</v>
      </c>
      <c r="S420" s="1" t="str">
        <f t="shared" si="31"/>
        <v>Jan</v>
      </c>
      <c r="T420" s="1">
        <f t="shared" si="32"/>
        <v>2021</v>
      </c>
      <c r="U420" s="1" t="str">
        <f t="shared" si="33"/>
        <v>High</v>
      </c>
      <c r="V420" s="1" t="str">
        <f t="shared" si="34"/>
        <v>Frequent</v>
      </c>
    </row>
    <row r="421" spans="1:22" x14ac:dyDescent="0.2">
      <c r="A421" s="1" t="s">
        <v>8454</v>
      </c>
      <c r="B421" s="2">
        <v>44949</v>
      </c>
      <c r="C421" s="1" t="s">
        <v>8031</v>
      </c>
      <c r="D421">
        <v>59</v>
      </c>
      <c r="E421" s="1" t="s">
        <v>8013</v>
      </c>
      <c r="F421" s="1" t="s">
        <v>8037</v>
      </c>
      <c r="G421" s="1" t="s">
        <v>8005</v>
      </c>
      <c r="H421">
        <v>4</v>
      </c>
      <c r="I421">
        <v>6</v>
      </c>
      <c r="J421" s="1" t="s">
        <v>8041</v>
      </c>
      <c r="K421">
        <v>7</v>
      </c>
      <c r="L421">
        <v>3</v>
      </c>
      <c r="M421">
        <v>1</v>
      </c>
      <c r="N421" s="1" t="s">
        <v>8011</v>
      </c>
      <c r="O421" s="1" t="s">
        <v>8008</v>
      </c>
      <c r="P421">
        <v>0.59</v>
      </c>
      <c r="Q421">
        <v>1</v>
      </c>
      <c r="R421" t="str">
        <f t="shared" si="30"/>
        <v>ADULT</v>
      </c>
      <c r="S421" s="1" t="str">
        <f t="shared" si="31"/>
        <v>Jan</v>
      </c>
      <c r="T421" s="1">
        <f t="shared" si="32"/>
        <v>2023</v>
      </c>
      <c r="U421" s="1" t="str">
        <f t="shared" si="33"/>
        <v>Medium</v>
      </c>
      <c r="V421" s="1" t="str">
        <f t="shared" si="34"/>
        <v>Normal</v>
      </c>
    </row>
    <row r="422" spans="1:22" x14ac:dyDescent="0.2">
      <c r="A422" s="1" t="s">
        <v>8455</v>
      </c>
      <c r="B422" s="2">
        <v>44407</v>
      </c>
      <c r="C422" s="1" t="s">
        <v>8019</v>
      </c>
      <c r="D422">
        <v>93</v>
      </c>
      <c r="E422" s="1" t="s">
        <v>8003</v>
      </c>
      <c r="F422" s="1" t="s">
        <v>8014</v>
      </c>
      <c r="G422" s="1" t="s">
        <v>8060</v>
      </c>
      <c r="H422">
        <v>7</v>
      </c>
      <c r="I422">
        <v>13</v>
      </c>
      <c r="J422" s="1" t="s">
        <v>8027</v>
      </c>
      <c r="K422">
        <v>12</v>
      </c>
      <c r="L422">
        <v>6</v>
      </c>
      <c r="M422">
        <v>3</v>
      </c>
      <c r="N422" s="1" t="s">
        <v>8007</v>
      </c>
      <c r="O422" s="1" t="s">
        <v>8017</v>
      </c>
      <c r="P422">
        <v>0.97</v>
      </c>
      <c r="Q422">
        <v>1</v>
      </c>
      <c r="R422" t="str">
        <f t="shared" si="30"/>
        <v>SENIOR</v>
      </c>
      <c r="S422" s="1" t="str">
        <f t="shared" si="31"/>
        <v>Jul</v>
      </c>
      <c r="T422" s="1">
        <f t="shared" si="32"/>
        <v>2021</v>
      </c>
      <c r="U422" s="1" t="str">
        <f t="shared" si="33"/>
        <v>High</v>
      </c>
      <c r="V422" s="1" t="str">
        <f t="shared" si="34"/>
        <v>Frequent</v>
      </c>
    </row>
    <row r="423" spans="1:22" x14ac:dyDescent="0.2">
      <c r="A423" s="1" t="s">
        <v>8456</v>
      </c>
      <c r="B423" s="2">
        <v>44659</v>
      </c>
      <c r="C423" s="1" t="s">
        <v>8002</v>
      </c>
      <c r="D423">
        <v>87</v>
      </c>
      <c r="E423" s="1" t="s">
        <v>8013</v>
      </c>
      <c r="F423" s="1" t="s">
        <v>8032</v>
      </c>
      <c r="G423" s="1" t="s">
        <v>8020</v>
      </c>
      <c r="H423">
        <v>6</v>
      </c>
      <c r="I423">
        <v>10</v>
      </c>
      <c r="J423" s="1" t="s">
        <v>8027</v>
      </c>
      <c r="K423">
        <v>10</v>
      </c>
      <c r="L423">
        <v>8</v>
      </c>
      <c r="M423">
        <v>4</v>
      </c>
      <c r="N423" s="1" t="s">
        <v>8007</v>
      </c>
      <c r="O423" s="1" t="s">
        <v>8017</v>
      </c>
      <c r="P423">
        <v>0.97</v>
      </c>
      <c r="Q423">
        <v>1</v>
      </c>
      <c r="R423" t="str">
        <f t="shared" si="30"/>
        <v>SENIOR</v>
      </c>
      <c r="S423" s="1" t="str">
        <f t="shared" si="31"/>
        <v>Apr</v>
      </c>
      <c r="T423" s="1">
        <f t="shared" si="32"/>
        <v>2022</v>
      </c>
      <c r="U423" s="1" t="str">
        <f t="shared" si="33"/>
        <v>High</v>
      </c>
      <c r="V423" s="1" t="str">
        <f t="shared" si="34"/>
        <v>Frequent</v>
      </c>
    </row>
    <row r="424" spans="1:22" x14ac:dyDescent="0.2">
      <c r="A424" s="1" t="s">
        <v>8457</v>
      </c>
      <c r="B424" s="2">
        <v>44881</v>
      </c>
      <c r="C424" s="1" t="s">
        <v>8010</v>
      </c>
      <c r="D424">
        <v>53</v>
      </c>
      <c r="E424" s="1" t="s">
        <v>8003</v>
      </c>
      <c r="F424" s="1" t="s">
        <v>8022</v>
      </c>
      <c r="G424" s="1" t="s">
        <v>8060</v>
      </c>
      <c r="H424">
        <v>5</v>
      </c>
      <c r="I424">
        <v>9</v>
      </c>
      <c r="J424" s="1" t="s">
        <v>8027</v>
      </c>
      <c r="K424">
        <v>8</v>
      </c>
      <c r="L424">
        <v>4</v>
      </c>
      <c r="M424">
        <v>1</v>
      </c>
      <c r="N424" s="1" t="s">
        <v>8038</v>
      </c>
      <c r="O424" s="1" t="s">
        <v>8008</v>
      </c>
      <c r="P424">
        <v>0.97</v>
      </c>
      <c r="Q424">
        <v>1</v>
      </c>
      <c r="R424" t="str">
        <f t="shared" si="30"/>
        <v>ADULT</v>
      </c>
      <c r="S424" s="1" t="str">
        <f t="shared" si="31"/>
        <v>Nov</v>
      </c>
      <c r="T424" s="1">
        <f t="shared" si="32"/>
        <v>2022</v>
      </c>
      <c r="U424" s="1" t="str">
        <f t="shared" si="33"/>
        <v>High</v>
      </c>
      <c r="V424" s="1" t="str">
        <f t="shared" si="34"/>
        <v>Normal</v>
      </c>
    </row>
    <row r="425" spans="1:22" x14ac:dyDescent="0.2">
      <c r="A425" s="1" t="s">
        <v>8458</v>
      </c>
      <c r="B425" s="2">
        <v>45152</v>
      </c>
      <c r="C425" s="1" t="s">
        <v>8019</v>
      </c>
      <c r="D425">
        <v>74</v>
      </c>
      <c r="E425" s="1" t="s">
        <v>8003</v>
      </c>
      <c r="F425" s="1" t="s">
        <v>8004</v>
      </c>
      <c r="G425" s="1" t="s">
        <v>8060</v>
      </c>
      <c r="H425">
        <v>5</v>
      </c>
      <c r="I425">
        <v>8</v>
      </c>
      <c r="J425" s="1" t="s">
        <v>8027</v>
      </c>
      <c r="K425">
        <v>8</v>
      </c>
      <c r="L425">
        <v>5</v>
      </c>
      <c r="M425">
        <v>2</v>
      </c>
      <c r="N425" s="1" t="s">
        <v>8007</v>
      </c>
      <c r="O425" s="1" t="s">
        <v>8008</v>
      </c>
      <c r="P425">
        <v>0.97</v>
      </c>
      <c r="Q425">
        <v>1</v>
      </c>
      <c r="R425" t="str">
        <f t="shared" si="30"/>
        <v>SENIOR</v>
      </c>
      <c r="S425" s="1" t="str">
        <f t="shared" si="31"/>
        <v>Aug</v>
      </c>
      <c r="T425" s="1">
        <f t="shared" si="32"/>
        <v>2023</v>
      </c>
      <c r="U425" s="1" t="str">
        <f t="shared" si="33"/>
        <v>High</v>
      </c>
      <c r="V425" s="1" t="str">
        <f t="shared" si="34"/>
        <v>Normal</v>
      </c>
    </row>
    <row r="426" spans="1:22" x14ac:dyDescent="0.2">
      <c r="A426" s="1" t="s">
        <v>8459</v>
      </c>
      <c r="B426" s="2">
        <v>44696</v>
      </c>
      <c r="C426" s="1" t="s">
        <v>8002</v>
      </c>
      <c r="D426">
        <v>68</v>
      </c>
      <c r="E426" s="1" t="s">
        <v>8003</v>
      </c>
      <c r="F426" s="1" t="s">
        <v>8022</v>
      </c>
      <c r="G426" s="1" t="s">
        <v>8044</v>
      </c>
      <c r="H426">
        <v>5</v>
      </c>
      <c r="I426">
        <v>7</v>
      </c>
      <c r="J426" s="1" t="s">
        <v>8006</v>
      </c>
      <c r="K426">
        <v>10</v>
      </c>
      <c r="L426">
        <v>6</v>
      </c>
      <c r="M426">
        <v>1</v>
      </c>
      <c r="N426" s="1" t="s">
        <v>8007</v>
      </c>
      <c r="O426" s="1" t="s">
        <v>8008</v>
      </c>
      <c r="P426">
        <v>0.97</v>
      </c>
      <c r="Q426">
        <v>1</v>
      </c>
      <c r="R426" t="str">
        <f t="shared" si="30"/>
        <v>SENIOR</v>
      </c>
      <c r="S426" s="1" t="str">
        <f t="shared" si="31"/>
        <v>May</v>
      </c>
      <c r="T426" s="1">
        <f t="shared" si="32"/>
        <v>2022</v>
      </c>
      <c r="U426" s="1" t="str">
        <f t="shared" si="33"/>
        <v>High</v>
      </c>
      <c r="V426" s="1" t="str">
        <f t="shared" si="34"/>
        <v>Normal</v>
      </c>
    </row>
    <row r="427" spans="1:22" x14ac:dyDescent="0.2">
      <c r="A427" s="1" t="s">
        <v>8460</v>
      </c>
      <c r="B427" s="2">
        <v>45082</v>
      </c>
      <c r="C427" s="1" t="s">
        <v>8019</v>
      </c>
      <c r="D427">
        <v>81</v>
      </c>
      <c r="E427" s="1" t="s">
        <v>8013</v>
      </c>
      <c r="F427" s="1" t="s">
        <v>8037</v>
      </c>
      <c r="G427" s="1" t="s">
        <v>8015</v>
      </c>
      <c r="H427">
        <v>5</v>
      </c>
      <c r="I427">
        <v>7</v>
      </c>
      <c r="J427" s="1" t="s">
        <v>8016</v>
      </c>
      <c r="K427">
        <v>8</v>
      </c>
      <c r="L427">
        <v>4</v>
      </c>
      <c r="M427">
        <v>2</v>
      </c>
      <c r="N427" s="1" t="s">
        <v>8007</v>
      </c>
      <c r="O427" s="1" t="s">
        <v>8008</v>
      </c>
      <c r="P427">
        <v>0.97</v>
      </c>
      <c r="Q427">
        <v>1</v>
      </c>
      <c r="R427" t="str">
        <f t="shared" si="30"/>
        <v>SENIOR</v>
      </c>
      <c r="S427" s="1" t="str">
        <f t="shared" si="31"/>
        <v>Jun</v>
      </c>
      <c r="T427" s="1">
        <f t="shared" si="32"/>
        <v>2023</v>
      </c>
      <c r="U427" s="1" t="str">
        <f t="shared" si="33"/>
        <v>High</v>
      </c>
      <c r="V427" s="1" t="str">
        <f t="shared" si="34"/>
        <v>Normal</v>
      </c>
    </row>
    <row r="428" spans="1:22" x14ac:dyDescent="0.2">
      <c r="A428" s="1" t="s">
        <v>8461</v>
      </c>
      <c r="B428" s="2">
        <v>45054</v>
      </c>
      <c r="C428" s="1" t="s">
        <v>8002</v>
      </c>
      <c r="D428">
        <v>41</v>
      </c>
      <c r="E428" s="1" t="s">
        <v>8013</v>
      </c>
      <c r="F428" s="1" t="s">
        <v>8014</v>
      </c>
      <c r="G428" s="1" t="s">
        <v>8015</v>
      </c>
      <c r="H428">
        <v>4</v>
      </c>
      <c r="I428">
        <v>6</v>
      </c>
      <c r="J428" s="1" t="s">
        <v>8027</v>
      </c>
      <c r="K428">
        <v>8</v>
      </c>
      <c r="L428">
        <v>4</v>
      </c>
      <c r="M428">
        <v>1</v>
      </c>
      <c r="N428" s="1" t="s">
        <v>8011</v>
      </c>
      <c r="O428" s="1" t="s">
        <v>8008</v>
      </c>
      <c r="P428">
        <v>0.55000000000000004</v>
      </c>
      <c r="Q428">
        <v>1</v>
      </c>
      <c r="R428" t="str">
        <f t="shared" si="30"/>
        <v>ADULT</v>
      </c>
      <c r="S428" s="1" t="str">
        <f t="shared" si="31"/>
        <v>May</v>
      </c>
      <c r="T428" s="1">
        <f t="shared" si="32"/>
        <v>2023</v>
      </c>
      <c r="U428" s="1" t="str">
        <f t="shared" si="33"/>
        <v>Medium</v>
      </c>
      <c r="V428" s="1" t="str">
        <f t="shared" si="34"/>
        <v>Normal</v>
      </c>
    </row>
    <row r="429" spans="1:22" x14ac:dyDescent="0.2">
      <c r="A429" s="1" t="s">
        <v>8462</v>
      </c>
      <c r="B429" s="2">
        <v>44650</v>
      </c>
      <c r="C429" s="1" t="s">
        <v>8002</v>
      </c>
      <c r="D429">
        <v>69</v>
      </c>
      <c r="E429" s="1" t="s">
        <v>8003</v>
      </c>
      <c r="F429" s="1" t="s">
        <v>8014</v>
      </c>
      <c r="G429" s="1" t="s">
        <v>8020</v>
      </c>
      <c r="H429">
        <v>6</v>
      </c>
      <c r="I429">
        <v>11</v>
      </c>
      <c r="J429" s="1" t="s">
        <v>8016</v>
      </c>
      <c r="K429">
        <v>10</v>
      </c>
      <c r="L429">
        <v>4</v>
      </c>
      <c r="M429">
        <v>2</v>
      </c>
      <c r="N429" s="1" t="s">
        <v>8007</v>
      </c>
      <c r="O429" s="1" t="s">
        <v>8017</v>
      </c>
      <c r="P429">
        <v>0.97</v>
      </c>
      <c r="Q429">
        <v>1</v>
      </c>
      <c r="R429" t="str">
        <f t="shared" si="30"/>
        <v>SENIOR</v>
      </c>
      <c r="S429" s="1" t="str">
        <f t="shared" si="31"/>
        <v>Mar</v>
      </c>
      <c r="T429" s="1">
        <f t="shared" si="32"/>
        <v>2022</v>
      </c>
      <c r="U429" s="1" t="str">
        <f t="shared" si="33"/>
        <v>High</v>
      </c>
      <c r="V429" s="1" t="str">
        <f t="shared" si="34"/>
        <v>Normal</v>
      </c>
    </row>
    <row r="430" spans="1:22" x14ac:dyDescent="0.2">
      <c r="A430" s="1" t="s">
        <v>8463</v>
      </c>
      <c r="B430" s="2">
        <v>44745</v>
      </c>
      <c r="C430" s="1" t="s">
        <v>8019</v>
      </c>
      <c r="D430">
        <v>75</v>
      </c>
      <c r="E430" s="1" t="s">
        <v>8013</v>
      </c>
      <c r="F430" s="1" t="s">
        <v>8014</v>
      </c>
      <c r="G430" s="1" t="s">
        <v>8035</v>
      </c>
      <c r="H430">
        <v>6</v>
      </c>
      <c r="I430">
        <v>10</v>
      </c>
      <c r="J430" s="1" t="s">
        <v>8016</v>
      </c>
      <c r="K430">
        <v>10</v>
      </c>
      <c r="L430">
        <v>8</v>
      </c>
      <c r="M430">
        <v>4</v>
      </c>
      <c r="N430" s="1" t="s">
        <v>8007</v>
      </c>
      <c r="O430" s="1" t="s">
        <v>8017</v>
      </c>
      <c r="P430">
        <v>0.97</v>
      </c>
      <c r="Q430">
        <v>1</v>
      </c>
      <c r="R430" t="str">
        <f t="shared" si="30"/>
        <v>SENIOR</v>
      </c>
      <c r="S430" s="1" t="str">
        <f t="shared" si="31"/>
        <v>Jul</v>
      </c>
      <c r="T430" s="1">
        <f t="shared" si="32"/>
        <v>2022</v>
      </c>
      <c r="U430" s="1" t="str">
        <f t="shared" si="33"/>
        <v>High</v>
      </c>
      <c r="V430" s="1" t="str">
        <f t="shared" si="34"/>
        <v>Frequent</v>
      </c>
    </row>
    <row r="431" spans="1:22" x14ac:dyDescent="0.2">
      <c r="A431" s="1" t="s">
        <v>8464</v>
      </c>
      <c r="B431" s="2">
        <v>44964</v>
      </c>
      <c r="C431" s="1" t="s">
        <v>8031</v>
      </c>
      <c r="D431">
        <v>28</v>
      </c>
      <c r="E431" s="1" t="s">
        <v>8013</v>
      </c>
      <c r="F431" s="1" t="s">
        <v>8032</v>
      </c>
      <c r="G431" s="1" t="s">
        <v>8035</v>
      </c>
      <c r="H431">
        <v>2</v>
      </c>
      <c r="I431">
        <v>10</v>
      </c>
      <c r="J431" s="1" t="s">
        <v>8027</v>
      </c>
      <c r="K431">
        <v>6</v>
      </c>
      <c r="L431">
        <v>4</v>
      </c>
      <c r="M431">
        <v>0</v>
      </c>
      <c r="N431" s="1" t="s">
        <v>8011</v>
      </c>
      <c r="O431" s="1" t="s">
        <v>8008</v>
      </c>
      <c r="P431">
        <v>0.45</v>
      </c>
      <c r="Q431">
        <v>0</v>
      </c>
      <c r="R431" t="str">
        <f t="shared" si="30"/>
        <v>YOUNG ADULT</v>
      </c>
      <c r="S431" s="1" t="str">
        <f t="shared" si="31"/>
        <v>Feb</v>
      </c>
      <c r="T431" s="1">
        <f t="shared" si="32"/>
        <v>2023</v>
      </c>
      <c r="U431" s="1" t="str">
        <f t="shared" si="33"/>
        <v>Medium</v>
      </c>
      <c r="V431" s="1" t="str">
        <f t="shared" si="34"/>
        <v>Normal</v>
      </c>
    </row>
    <row r="432" spans="1:22" x14ac:dyDescent="0.2">
      <c r="A432" s="1" t="s">
        <v>8465</v>
      </c>
      <c r="B432" s="2">
        <v>44231</v>
      </c>
      <c r="C432" s="1" t="s">
        <v>8031</v>
      </c>
      <c r="D432">
        <v>37</v>
      </c>
      <c r="E432" s="1" t="s">
        <v>8013</v>
      </c>
      <c r="F432" s="1" t="s">
        <v>8022</v>
      </c>
      <c r="G432" s="1" t="s">
        <v>8020</v>
      </c>
      <c r="H432">
        <v>3</v>
      </c>
      <c r="I432">
        <v>8</v>
      </c>
      <c r="J432" s="1" t="s">
        <v>8006</v>
      </c>
      <c r="K432">
        <v>8</v>
      </c>
      <c r="L432">
        <v>2</v>
      </c>
      <c r="M432">
        <v>1</v>
      </c>
      <c r="N432" s="1" t="s">
        <v>8038</v>
      </c>
      <c r="O432" s="1" t="s">
        <v>8008</v>
      </c>
      <c r="P432">
        <v>0.77</v>
      </c>
      <c r="Q432">
        <v>1</v>
      </c>
      <c r="R432" t="str">
        <f t="shared" si="30"/>
        <v>YOUNG ADULT</v>
      </c>
      <c r="S432" s="1" t="str">
        <f t="shared" si="31"/>
        <v>Feb</v>
      </c>
      <c r="T432" s="1">
        <f t="shared" si="32"/>
        <v>2021</v>
      </c>
      <c r="U432" s="1" t="str">
        <f t="shared" si="33"/>
        <v>High</v>
      </c>
      <c r="V432" s="1" t="str">
        <f t="shared" si="34"/>
        <v>Normal</v>
      </c>
    </row>
    <row r="433" spans="1:22" x14ac:dyDescent="0.2">
      <c r="A433" s="1" t="s">
        <v>8466</v>
      </c>
      <c r="B433" s="2">
        <v>45172</v>
      </c>
      <c r="C433" s="1" t="s">
        <v>8010</v>
      </c>
      <c r="D433">
        <v>23</v>
      </c>
      <c r="E433" s="1" t="s">
        <v>8013</v>
      </c>
      <c r="F433" s="1" t="s">
        <v>8004</v>
      </c>
      <c r="G433" s="1" t="s">
        <v>8005</v>
      </c>
      <c r="H433">
        <v>2</v>
      </c>
      <c r="I433">
        <v>5</v>
      </c>
      <c r="J433" s="1" t="s">
        <v>8041</v>
      </c>
      <c r="K433">
        <v>4</v>
      </c>
      <c r="L433">
        <v>3</v>
      </c>
      <c r="M433">
        <v>0</v>
      </c>
      <c r="N433" s="1" t="s">
        <v>8011</v>
      </c>
      <c r="O433" s="1" t="s">
        <v>8017</v>
      </c>
      <c r="P433">
        <v>0.28000000000000003</v>
      </c>
      <c r="Q433">
        <v>0</v>
      </c>
      <c r="R433" t="str">
        <f t="shared" si="30"/>
        <v>YOUNG ADULT</v>
      </c>
      <c r="S433" s="1" t="str">
        <f t="shared" si="31"/>
        <v>Sep</v>
      </c>
      <c r="T433" s="1">
        <f t="shared" si="32"/>
        <v>2023</v>
      </c>
      <c r="U433" s="1" t="str">
        <f t="shared" si="33"/>
        <v>Low</v>
      </c>
      <c r="V433" s="1" t="str">
        <f t="shared" si="34"/>
        <v>Normal</v>
      </c>
    </row>
    <row r="434" spans="1:22" x14ac:dyDescent="0.2">
      <c r="A434" s="1" t="s">
        <v>8467</v>
      </c>
      <c r="B434" s="2">
        <v>45039</v>
      </c>
      <c r="C434" s="1" t="s">
        <v>8002</v>
      </c>
      <c r="D434">
        <v>53</v>
      </c>
      <c r="E434" s="1" t="s">
        <v>8003</v>
      </c>
      <c r="F434" s="1" t="s">
        <v>8022</v>
      </c>
      <c r="G434" s="1" t="s">
        <v>8029</v>
      </c>
      <c r="H434">
        <v>7</v>
      </c>
      <c r="I434">
        <v>7</v>
      </c>
      <c r="J434" s="1" t="s">
        <v>8027</v>
      </c>
      <c r="K434">
        <v>10</v>
      </c>
      <c r="L434">
        <v>4</v>
      </c>
      <c r="M434">
        <v>2</v>
      </c>
      <c r="N434" s="1" t="s">
        <v>8038</v>
      </c>
      <c r="O434" s="1" t="s">
        <v>8017</v>
      </c>
      <c r="P434">
        <v>0.97</v>
      </c>
      <c r="Q434">
        <v>1</v>
      </c>
      <c r="R434" t="str">
        <f t="shared" si="30"/>
        <v>ADULT</v>
      </c>
      <c r="S434" s="1" t="str">
        <f t="shared" si="31"/>
        <v>Apr</v>
      </c>
      <c r="T434" s="1">
        <f t="shared" si="32"/>
        <v>2023</v>
      </c>
      <c r="U434" s="1" t="str">
        <f t="shared" si="33"/>
        <v>High</v>
      </c>
      <c r="V434" s="1" t="str">
        <f t="shared" si="34"/>
        <v>Normal</v>
      </c>
    </row>
    <row r="435" spans="1:22" x14ac:dyDescent="0.2">
      <c r="A435" s="1" t="s">
        <v>8468</v>
      </c>
      <c r="B435" s="2">
        <v>44470</v>
      </c>
      <c r="C435" s="1" t="s">
        <v>8010</v>
      </c>
      <c r="D435">
        <v>70</v>
      </c>
      <c r="E435" s="1" t="s">
        <v>8003</v>
      </c>
      <c r="F435" s="1" t="s">
        <v>8014</v>
      </c>
      <c r="G435" s="1" t="s">
        <v>8029</v>
      </c>
      <c r="H435">
        <v>5</v>
      </c>
      <c r="I435">
        <v>7</v>
      </c>
      <c r="J435" s="1" t="s">
        <v>8006</v>
      </c>
      <c r="K435">
        <v>8</v>
      </c>
      <c r="L435">
        <v>5</v>
      </c>
      <c r="M435">
        <v>1</v>
      </c>
      <c r="N435" s="1" t="s">
        <v>8007</v>
      </c>
      <c r="O435" s="1" t="s">
        <v>8008</v>
      </c>
      <c r="P435">
        <v>0.97</v>
      </c>
      <c r="Q435">
        <v>1</v>
      </c>
      <c r="R435" t="str">
        <f t="shared" si="30"/>
        <v>SENIOR</v>
      </c>
      <c r="S435" s="1" t="str">
        <f t="shared" si="31"/>
        <v>Oct</v>
      </c>
      <c r="T435" s="1">
        <f t="shared" si="32"/>
        <v>2021</v>
      </c>
      <c r="U435" s="1" t="str">
        <f t="shared" si="33"/>
        <v>High</v>
      </c>
      <c r="V435" s="1" t="str">
        <f t="shared" si="34"/>
        <v>Normal</v>
      </c>
    </row>
    <row r="436" spans="1:22" x14ac:dyDescent="0.2">
      <c r="A436" s="1" t="s">
        <v>8469</v>
      </c>
      <c r="B436" s="2">
        <v>45271</v>
      </c>
      <c r="C436" s="1" t="s">
        <v>8031</v>
      </c>
      <c r="D436">
        <v>83</v>
      </c>
      <c r="E436" s="1" t="s">
        <v>8013</v>
      </c>
      <c r="F436" s="1" t="s">
        <v>8022</v>
      </c>
      <c r="G436" s="1" t="s">
        <v>8035</v>
      </c>
      <c r="H436">
        <v>6</v>
      </c>
      <c r="I436">
        <v>11</v>
      </c>
      <c r="J436" s="1" t="s">
        <v>8006</v>
      </c>
      <c r="K436">
        <v>10</v>
      </c>
      <c r="L436">
        <v>6</v>
      </c>
      <c r="M436">
        <v>4</v>
      </c>
      <c r="N436" s="1" t="s">
        <v>8007</v>
      </c>
      <c r="O436" s="1" t="s">
        <v>8017</v>
      </c>
      <c r="P436">
        <v>0.97</v>
      </c>
      <c r="Q436">
        <v>1</v>
      </c>
      <c r="R436" t="str">
        <f t="shared" si="30"/>
        <v>SENIOR</v>
      </c>
      <c r="S436" s="1" t="str">
        <f t="shared" si="31"/>
        <v>Dec</v>
      </c>
      <c r="T436" s="1">
        <f t="shared" si="32"/>
        <v>2023</v>
      </c>
      <c r="U436" s="1" t="str">
        <f t="shared" si="33"/>
        <v>High</v>
      </c>
      <c r="V436" s="1" t="str">
        <f t="shared" si="34"/>
        <v>Frequent</v>
      </c>
    </row>
    <row r="437" spans="1:22" x14ac:dyDescent="0.2">
      <c r="A437" s="1" t="s">
        <v>8470</v>
      </c>
      <c r="B437" s="2">
        <v>44393</v>
      </c>
      <c r="C437" s="1" t="s">
        <v>8019</v>
      </c>
      <c r="D437">
        <v>59</v>
      </c>
      <c r="E437" s="1" t="s">
        <v>8013</v>
      </c>
      <c r="F437" s="1" t="s">
        <v>8014</v>
      </c>
      <c r="G437" s="1" t="s">
        <v>8026</v>
      </c>
      <c r="H437">
        <v>4</v>
      </c>
      <c r="I437">
        <v>9</v>
      </c>
      <c r="J437" s="1" t="s">
        <v>8016</v>
      </c>
      <c r="K437">
        <v>6</v>
      </c>
      <c r="L437">
        <v>2</v>
      </c>
      <c r="M437">
        <v>2</v>
      </c>
      <c r="N437" s="1" t="s">
        <v>8011</v>
      </c>
      <c r="O437" s="1" t="s">
        <v>8008</v>
      </c>
      <c r="P437">
        <v>0.71</v>
      </c>
      <c r="Q437">
        <v>1</v>
      </c>
      <c r="R437" t="str">
        <f t="shared" si="30"/>
        <v>ADULT</v>
      </c>
      <c r="S437" s="1" t="str">
        <f t="shared" si="31"/>
        <v>Jul</v>
      </c>
      <c r="T437" s="1">
        <f t="shared" si="32"/>
        <v>2021</v>
      </c>
      <c r="U437" s="1" t="str">
        <f t="shared" si="33"/>
        <v>High</v>
      </c>
      <c r="V437" s="1" t="str">
        <f t="shared" si="34"/>
        <v>Normal</v>
      </c>
    </row>
    <row r="438" spans="1:22" x14ac:dyDescent="0.2">
      <c r="A438" s="1" t="s">
        <v>8471</v>
      </c>
      <c r="B438" s="2">
        <v>45197</v>
      </c>
      <c r="C438" s="1" t="s">
        <v>8010</v>
      </c>
      <c r="D438">
        <v>85</v>
      </c>
      <c r="E438" s="1" t="s">
        <v>8013</v>
      </c>
      <c r="F438" s="1" t="s">
        <v>8014</v>
      </c>
      <c r="G438" s="1" t="s">
        <v>8020</v>
      </c>
      <c r="H438">
        <v>6</v>
      </c>
      <c r="I438">
        <v>11</v>
      </c>
      <c r="J438" s="1" t="s">
        <v>8016</v>
      </c>
      <c r="K438">
        <v>12</v>
      </c>
      <c r="L438">
        <v>6</v>
      </c>
      <c r="M438">
        <v>2</v>
      </c>
      <c r="N438" s="1" t="s">
        <v>8007</v>
      </c>
      <c r="O438" s="1" t="s">
        <v>8017</v>
      </c>
      <c r="P438">
        <v>0.97</v>
      </c>
      <c r="Q438">
        <v>1</v>
      </c>
      <c r="R438" t="str">
        <f t="shared" si="30"/>
        <v>SENIOR</v>
      </c>
      <c r="S438" s="1" t="str">
        <f t="shared" si="31"/>
        <v>Sep</v>
      </c>
      <c r="T438" s="1">
        <f t="shared" si="32"/>
        <v>2023</v>
      </c>
      <c r="U438" s="1" t="str">
        <f t="shared" si="33"/>
        <v>High</v>
      </c>
      <c r="V438" s="1" t="str">
        <f t="shared" si="34"/>
        <v>Normal</v>
      </c>
    </row>
    <row r="439" spans="1:22" x14ac:dyDescent="0.2">
      <c r="A439" s="1" t="s">
        <v>8472</v>
      </c>
      <c r="B439" s="2">
        <v>44552</v>
      </c>
      <c r="C439" s="1" t="s">
        <v>8031</v>
      </c>
      <c r="D439">
        <v>34</v>
      </c>
      <c r="E439" s="1" t="s">
        <v>8013</v>
      </c>
      <c r="F439" s="1" t="s">
        <v>8032</v>
      </c>
      <c r="G439" s="1" t="s">
        <v>8060</v>
      </c>
      <c r="H439">
        <v>2</v>
      </c>
      <c r="I439">
        <v>7</v>
      </c>
      <c r="J439" s="1" t="s">
        <v>8006</v>
      </c>
      <c r="K439">
        <v>5</v>
      </c>
      <c r="L439">
        <v>4</v>
      </c>
      <c r="M439">
        <v>0</v>
      </c>
      <c r="N439" s="1" t="s">
        <v>8011</v>
      </c>
      <c r="O439" s="1" t="s">
        <v>8050</v>
      </c>
      <c r="P439">
        <v>0.41</v>
      </c>
      <c r="Q439">
        <v>0</v>
      </c>
      <c r="R439" t="str">
        <f t="shared" si="30"/>
        <v>YOUNG ADULT</v>
      </c>
      <c r="S439" s="1" t="str">
        <f t="shared" si="31"/>
        <v>Dec</v>
      </c>
      <c r="T439" s="1">
        <f t="shared" si="32"/>
        <v>2021</v>
      </c>
      <c r="U439" s="1" t="str">
        <f t="shared" si="33"/>
        <v>Medium</v>
      </c>
      <c r="V439" s="1" t="str">
        <f t="shared" si="34"/>
        <v>Normal</v>
      </c>
    </row>
    <row r="440" spans="1:22" x14ac:dyDescent="0.2">
      <c r="A440" s="1" t="s">
        <v>8473</v>
      </c>
      <c r="B440" s="2">
        <v>45032</v>
      </c>
      <c r="C440" s="1" t="s">
        <v>8002</v>
      </c>
      <c r="D440">
        <v>29</v>
      </c>
      <c r="E440" s="1" t="s">
        <v>8003</v>
      </c>
      <c r="F440" s="1" t="s">
        <v>8022</v>
      </c>
      <c r="G440" s="1" t="s">
        <v>8005</v>
      </c>
      <c r="H440">
        <v>2</v>
      </c>
      <c r="I440">
        <v>6</v>
      </c>
      <c r="J440" s="1" t="s">
        <v>8016</v>
      </c>
      <c r="K440">
        <v>4</v>
      </c>
      <c r="L440">
        <v>3</v>
      </c>
      <c r="M440">
        <v>0</v>
      </c>
      <c r="N440" s="1" t="s">
        <v>8011</v>
      </c>
      <c r="O440" s="1" t="s">
        <v>8050</v>
      </c>
      <c r="P440">
        <v>0.14000000000000001</v>
      </c>
      <c r="Q440">
        <v>0</v>
      </c>
      <c r="R440" t="str">
        <f t="shared" si="30"/>
        <v>YOUNG ADULT</v>
      </c>
      <c r="S440" s="1" t="str">
        <f t="shared" si="31"/>
        <v>Apr</v>
      </c>
      <c r="T440" s="1">
        <f t="shared" si="32"/>
        <v>2023</v>
      </c>
      <c r="U440" s="1" t="str">
        <f t="shared" si="33"/>
        <v>Low</v>
      </c>
      <c r="V440" s="1" t="str">
        <f t="shared" si="34"/>
        <v>Normal</v>
      </c>
    </row>
    <row r="441" spans="1:22" x14ac:dyDescent="0.2">
      <c r="A441" s="1" t="s">
        <v>8474</v>
      </c>
      <c r="B441" s="2">
        <v>44696</v>
      </c>
      <c r="C441" s="1" t="s">
        <v>8002</v>
      </c>
      <c r="D441">
        <v>57</v>
      </c>
      <c r="E441" s="1" t="s">
        <v>8013</v>
      </c>
      <c r="F441" s="1" t="s">
        <v>8004</v>
      </c>
      <c r="G441" s="1" t="s">
        <v>8044</v>
      </c>
      <c r="H441">
        <v>4</v>
      </c>
      <c r="I441">
        <v>9</v>
      </c>
      <c r="J441" s="1" t="s">
        <v>8027</v>
      </c>
      <c r="K441">
        <v>6</v>
      </c>
      <c r="L441">
        <v>2</v>
      </c>
      <c r="M441">
        <v>2</v>
      </c>
      <c r="N441" s="1" t="s">
        <v>8023</v>
      </c>
      <c r="O441" s="1" t="s">
        <v>8008</v>
      </c>
      <c r="P441">
        <v>0.97</v>
      </c>
      <c r="Q441">
        <v>1</v>
      </c>
      <c r="R441" t="str">
        <f t="shared" si="30"/>
        <v>ADULT</v>
      </c>
      <c r="S441" s="1" t="str">
        <f t="shared" si="31"/>
        <v>May</v>
      </c>
      <c r="T441" s="1">
        <f t="shared" si="32"/>
        <v>2022</v>
      </c>
      <c r="U441" s="1" t="str">
        <f t="shared" si="33"/>
        <v>High</v>
      </c>
      <c r="V441" s="1" t="str">
        <f t="shared" si="34"/>
        <v>Normal</v>
      </c>
    </row>
    <row r="442" spans="1:22" x14ac:dyDescent="0.2">
      <c r="A442" s="1" t="s">
        <v>8475</v>
      </c>
      <c r="B442" s="2">
        <v>45003</v>
      </c>
      <c r="C442" s="1" t="s">
        <v>8002</v>
      </c>
      <c r="D442">
        <v>64</v>
      </c>
      <c r="E442" s="1" t="s">
        <v>8003</v>
      </c>
      <c r="F442" s="1" t="s">
        <v>8004</v>
      </c>
      <c r="G442" s="1" t="s">
        <v>8026</v>
      </c>
      <c r="H442">
        <v>5</v>
      </c>
      <c r="I442">
        <v>10</v>
      </c>
      <c r="J442" s="1" t="s">
        <v>8027</v>
      </c>
      <c r="K442">
        <v>8</v>
      </c>
      <c r="L442">
        <v>2</v>
      </c>
      <c r="M442">
        <v>1</v>
      </c>
      <c r="N442" s="1" t="s">
        <v>8038</v>
      </c>
      <c r="O442" s="1" t="s">
        <v>8008</v>
      </c>
      <c r="P442">
        <v>0.76</v>
      </c>
      <c r="Q442">
        <v>1</v>
      </c>
      <c r="R442" t="str">
        <f t="shared" si="30"/>
        <v>ADULT</v>
      </c>
      <c r="S442" s="1" t="str">
        <f t="shared" si="31"/>
        <v>Mar</v>
      </c>
      <c r="T442" s="1">
        <f t="shared" si="32"/>
        <v>2023</v>
      </c>
      <c r="U442" s="1" t="str">
        <f t="shared" si="33"/>
        <v>High</v>
      </c>
      <c r="V442" s="1" t="str">
        <f t="shared" si="34"/>
        <v>Normal</v>
      </c>
    </row>
    <row r="443" spans="1:22" x14ac:dyDescent="0.2">
      <c r="A443" s="1" t="s">
        <v>8476</v>
      </c>
      <c r="B443" s="2">
        <v>44367</v>
      </c>
      <c r="C443" s="1" t="s">
        <v>8019</v>
      </c>
      <c r="D443">
        <v>57</v>
      </c>
      <c r="E443" s="1" t="s">
        <v>8013</v>
      </c>
      <c r="F443" s="1" t="s">
        <v>8014</v>
      </c>
      <c r="G443" s="1" t="s">
        <v>8005</v>
      </c>
      <c r="H443">
        <v>5</v>
      </c>
      <c r="I443">
        <v>9</v>
      </c>
      <c r="J443" s="1" t="s">
        <v>8006</v>
      </c>
      <c r="K443">
        <v>12</v>
      </c>
      <c r="L443">
        <v>4</v>
      </c>
      <c r="M443">
        <v>2</v>
      </c>
      <c r="N443" s="1" t="s">
        <v>8011</v>
      </c>
      <c r="O443" s="1" t="s">
        <v>8008</v>
      </c>
      <c r="P443">
        <v>0.95</v>
      </c>
      <c r="Q443">
        <v>1</v>
      </c>
      <c r="R443" t="str">
        <f t="shared" si="30"/>
        <v>ADULT</v>
      </c>
      <c r="S443" s="1" t="str">
        <f t="shared" si="31"/>
        <v>Jun</v>
      </c>
      <c r="T443" s="1">
        <f t="shared" si="32"/>
        <v>2021</v>
      </c>
      <c r="U443" s="1" t="str">
        <f t="shared" si="33"/>
        <v>High</v>
      </c>
      <c r="V443" s="1" t="str">
        <f t="shared" si="34"/>
        <v>Normal</v>
      </c>
    </row>
    <row r="444" spans="1:22" x14ac:dyDescent="0.2">
      <c r="A444" s="1" t="s">
        <v>8477</v>
      </c>
      <c r="B444" s="2">
        <v>44492</v>
      </c>
      <c r="C444" s="1" t="s">
        <v>8010</v>
      </c>
      <c r="D444">
        <v>22</v>
      </c>
      <c r="E444" s="1" t="s">
        <v>8003</v>
      </c>
      <c r="F444" s="1" t="s">
        <v>8022</v>
      </c>
      <c r="G444" s="1" t="s">
        <v>8020</v>
      </c>
      <c r="H444">
        <v>1</v>
      </c>
      <c r="I444">
        <v>10</v>
      </c>
      <c r="J444" s="1" t="s">
        <v>8027</v>
      </c>
      <c r="K444">
        <v>2</v>
      </c>
      <c r="L444">
        <v>0</v>
      </c>
      <c r="M444">
        <v>0</v>
      </c>
      <c r="N444" s="1" t="s">
        <v>8011</v>
      </c>
      <c r="O444" s="1" t="s">
        <v>8017</v>
      </c>
      <c r="P444">
        <v>0.33</v>
      </c>
      <c r="Q444">
        <v>1</v>
      </c>
      <c r="R444" t="str">
        <f t="shared" si="30"/>
        <v>YOUNG ADULT</v>
      </c>
      <c r="S444" s="1" t="str">
        <f t="shared" si="31"/>
        <v>Oct</v>
      </c>
      <c r="T444" s="1">
        <f t="shared" si="32"/>
        <v>2021</v>
      </c>
      <c r="U444" s="1" t="str">
        <f t="shared" si="33"/>
        <v>Medium</v>
      </c>
      <c r="V444" s="1" t="str">
        <f t="shared" si="34"/>
        <v>Normal</v>
      </c>
    </row>
    <row r="445" spans="1:22" x14ac:dyDescent="0.2">
      <c r="A445" s="1" t="s">
        <v>8478</v>
      </c>
      <c r="B445" s="2">
        <v>44306</v>
      </c>
      <c r="C445" s="1" t="s">
        <v>8002</v>
      </c>
      <c r="D445">
        <v>56</v>
      </c>
      <c r="E445" s="1" t="s">
        <v>8013</v>
      </c>
      <c r="F445" s="1" t="s">
        <v>8014</v>
      </c>
      <c r="G445" s="1" t="s">
        <v>8060</v>
      </c>
      <c r="H445">
        <v>4</v>
      </c>
      <c r="I445">
        <v>9</v>
      </c>
      <c r="J445" s="1" t="s">
        <v>8006</v>
      </c>
      <c r="K445">
        <v>6</v>
      </c>
      <c r="L445">
        <v>3</v>
      </c>
      <c r="M445">
        <v>2</v>
      </c>
      <c r="N445" s="1" t="s">
        <v>8011</v>
      </c>
      <c r="O445" s="1" t="s">
        <v>8008</v>
      </c>
      <c r="P445">
        <v>0.97</v>
      </c>
      <c r="Q445">
        <v>1</v>
      </c>
      <c r="R445" t="str">
        <f t="shared" si="30"/>
        <v>ADULT</v>
      </c>
      <c r="S445" s="1" t="str">
        <f t="shared" si="31"/>
        <v>Apr</v>
      </c>
      <c r="T445" s="1">
        <f t="shared" si="32"/>
        <v>2021</v>
      </c>
      <c r="U445" s="1" t="str">
        <f t="shared" si="33"/>
        <v>High</v>
      </c>
      <c r="V445" s="1" t="str">
        <f t="shared" si="34"/>
        <v>Normal</v>
      </c>
    </row>
    <row r="446" spans="1:22" x14ac:dyDescent="0.2">
      <c r="A446" s="1" t="s">
        <v>8479</v>
      </c>
      <c r="B446" s="2">
        <v>45144</v>
      </c>
      <c r="C446" s="1" t="s">
        <v>8019</v>
      </c>
      <c r="D446">
        <v>35</v>
      </c>
      <c r="E446" s="1" t="s">
        <v>8013</v>
      </c>
      <c r="F446" s="1" t="s">
        <v>8014</v>
      </c>
      <c r="G446" s="1" t="s">
        <v>8005</v>
      </c>
      <c r="H446">
        <v>2</v>
      </c>
      <c r="I446">
        <v>5</v>
      </c>
      <c r="J446" s="1" t="s">
        <v>8006</v>
      </c>
      <c r="K446">
        <v>3</v>
      </c>
      <c r="L446">
        <v>2</v>
      </c>
      <c r="M446">
        <v>0</v>
      </c>
      <c r="N446" s="1" t="s">
        <v>8011</v>
      </c>
      <c r="O446" s="1" t="s">
        <v>8177</v>
      </c>
      <c r="P446">
        <v>0.14000000000000001</v>
      </c>
      <c r="Q446">
        <v>0</v>
      </c>
      <c r="R446" t="str">
        <f t="shared" si="30"/>
        <v>YOUNG ADULT</v>
      </c>
      <c r="S446" s="1" t="str">
        <f t="shared" si="31"/>
        <v>Aug</v>
      </c>
      <c r="T446" s="1">
        <f t="shared" si="32"/>
        <v>2023</v>
      </c>
      <c r="U446" s="1" t="str">
        <f t="shared" si="33"/>
        <v>Low</v>
      </c>
      <c r="V446" s="1" t="str">
        <f t="shared" si="34"/>
        <v>Normal</v>
      </c>
    </row>
    <row r="447" spans="1:22" x14ac:dyDescent="0.2">
      <c r="A447" s="1" t="s">
        <v>8480</v>
      </c>
      <c r="B447" s="2">
        <v>44521</v>
      </c>
      <c r="C447" s="1" t="s">
        <v>8010</v>
      </c>
      <c r="D447">
        <v>69</v>
      </c>
      <c r="E447" s="1" t="s">
        <v>8003</v>
      </c>
      <c r="F447" s="1" t="s">
        <v>8022</v>
      </c>
      <c r="G447" s="1" t="s">
        <v>8005</v>
      </c>
      <c r="H447">
        <v>5</v>
      </c>
      <c r="I447">
        <v>8</v>
      </c>
      <c r="J447" s="1" t="s">
        <v>8041</v>
      </c>
      <c r="K447">
        <v>8</v>
      </c>
      <c r="L447">
        <v>5</v>
      </c>
      <c r="M447">
        <v>1</v>
      </c>
      <c r="N447" s="1" t="s">
        <v>8007</v>
      </c>
      <c r="O447" s="1" t="s">
        <v>8008</v>
      </c>
      <c r="P447">
        <v>0.93</v>
      </c>
      <c r="Q447">
        <v>1</v>
      </c>
      <c r="R447" t="str">
        <f t="shared" si="30"/>
        <v>SENIOR</v>
      </c>
      <c r="S447" s="1" t="str">
        <f t="shared" si="31"/>
        <v>Nov</v>
      </c>
      <c r="T447" s="1">
        <f t="shared" si="32"/>
        <v>2021</v>
      </c>
      <c r="U447" s="1" t="str">
        <f t="shared" si="33"/>
        <v>High</v>
      </c>
      <c r="V447" s="1" t="str">
        <f t="shared" si="34"/>
        <v>Normal</v>
      </c>
    </row>
    <row r="448" spans="1:22" x14ac:dyDescent="0.2">
      <c r="A448" s="1" t="s">
        <v>8481</v>
      </c>
      <c r="B448" s="2">
        <v>44957</v>
      </c>
      <c r="C448" s="1" t="s">
        <v>8031</v>
      </c>
      <c r="D448">
        <v>64</v>
      </c>
      <c r="E448" s="1" t="s">
        <v>8003</v>
      </c>
      <c r="F448" s="1" t="s">
        <v>8014</v>
      </c>
      <c r="G448" s="1" t="s">
        <v>8060</v>
      </c>
      <c r="H448">
        <v>5</v>
      </c>
      <c r="I448">
        <v>9</v>
      </c>
      <c r="J448" s="1" t="s">
        <v>8006</v>
      </c>
      <c r="K448">
        <v>10</v>
      </c>
      <c r="L448">
        <v>4</v>
      </c>
      <c r="M448">
        <v>2</v>
      </c>
      <c r="N448" s="1" t="s">
        <v>8038</v>
      </c>
      <c r="O448" s="1" t="s">
        <v>8008</v>
      </c>
      <c r="P448">
        <v>0.97</v>
      </c>
      <c r="Q448">
        <v>1</v>
      </c>
      <c r="R448" t="str">
        <f t="shared" si="30"/>
        <v>ADULT</v>
      </c>
      <c r="S448" s="1" t="str">
        <f t="shared" si="31"/>
        <v>Jan</v>
      </c>
      <c r="T448" s="1">
        <f t="shared" si="32"/>
        <v>2023</v>
      </c>
      <c r="U448" s="1" t="str">
        <f t="shared" si="33"/>
        <v>High</v>
      </c>
      <c r="V448" s="1" t="str">
        <f t="shared" si="34"/>
        <v>Normal</v>
      </c>
    </row>
    <row r="449" spans="1:22" x14ac:dyDescent="0.2">
      <c r="A449" s="1" t="s">
        <v>8482</v>
      </c>
      <c r="B449" s="2">
        <v>45095</v>
      </c>
      <c r="C449" s="1" t="s">
        <v>8019</v>
      </c>
      <c r="D449">
        <v>42</v>
      </c>
      <c r="E449" s="1" t="s">
        <v>8013</v>
      </c>
      <c r="F449" s="1" t="s">
        <v>8014</v>
      </c>
      <c r="G449" s="1" t="s">
        <v>8015</v>
      </c>
      <c r="H449">
        <v>4</v>
      </c>
      <c r="I449">
        <v>7</v>
      </c>
      <c r="J449" s="1" t="s">
        <v>8016</v>
      </c>
      <c r="K449">
        <v>7</v>
      </c>
      <c r="L449">
        <v>2</v>
      </c>
      <c r="M449">
        <v>1</v>
      </c>
      <c r="N449" s="1" t="s">
        <v>8023</v>
      </c>
      <c r="O449" s="1" t="s">
        <v>8008</v>
      </c>
      <c r="P449">
        <v>0.52</v>
      </c>
      <c r="Q449">
        <v>1</v>
      </c>
      <c r="R449" t="str">
        <f t="shared" si="30"/>
        <v>ADULT</v>
      </c>
      <c r="S449" s="1" t="str">
        <f t="shared" si="31"/>
        <v>Jun</v>
      </c>
      <c r="T449" s="1">
        <f t="shared" si="32"/>
        <v>2023</v>
      </c>
      <c r="U449" s="1" t="str">
        <f t="shared" si="33"/>
        <v>Medium</v>
      </c>
      <c r="V449" s="1" t="str">
        <f t="shared" si="34"/>
        <v>Normal</v>
      </c>
    </row>
    <row r="450" spans="1:22" x14ac:dyDescent="0.2">
      <c r="A450" s="1" t="s">
        <v>8483</v>
      </c>
      <c r="B450" s="2">
        <v>45184</v>
      </c>
      <c r="C450" s="1" t="s">
        <v>8010</v>
      </c>
      <c r="D450">
        <v>49</v>
      </c>
      <c r="E450" s="1" t="s">
        <v>8013</v>
      </c>
      <c r="F450" s="1" t="s">
        <v>8014</v>
      </c>
      <c r="G450" s="1" t="s">
        <v>8005</v>
      </c>
      <c r="H450">
        <v>3</v>
      </c>
      <c r="I450">
        <v>5</v>
      </c>
      <c r="J450" s="1" t="s">
        <v>8041</v>
      </c>
      <c r="K450">
        <v>6</v>
      </c>
      <c r="L450">
        <v>2</v>
      </c>
      <c r="M450">
        <v>1</v>
      </c>
      <c r="N450" s="1" t="s">
        <v>8038</v>
      </c>
      <c r="O450" s="1" t="s">
        <v>8008</v>
      </c>
      <c r="P450">
        <v>0.47</v>
      </c>
      <c r="Q450">
        <v>0</v>
      </c>
      <c r="R450" t="str">
        <f t="shared" ref="R450:R513" si="35">IF(D450&lt;18,"CHILD",IF(D450&lt;40,"YOUNG ADULT",IF(D450&lt;65,"ADULT","SENIOR")))</f>
        <v>ADULT</v>
      </c>
      <c r="S450" s="1" t="str">
        <f t="shared" ref="S450:S513" si="36">TEXT(B450,"MMM")</f>
        <v>Sep</v>
      </c>
      <c r="T450" s="1">
        <f t="shared" ref="T450:T513" si="37">YEAR(B450)</f>
        <v>2023</v>
      </c>
      <c r="U450" s="1" t="str">
        <f t="shared" ref="U450:U513" si="38">IF(P450&lt;0.3,"Low",IF(P450&lt;0.7,"Medium","High"))</f>
        <v>Medium</v>
      </c>
      <c r="V450" s="1" t="str">
        <f t="shared" ref="V450:V513" si="39">IF(M450&gt;=3,"Frequent","Normal")</f>
        <v>Normal</v>
      </c>
    </row>
    <row r="451" spans="1:22" x14ac:dyDescent="0.2">
      <c r="A451" s="1" t="s">
        <v>8484</v>
      </c>
      <c r="B451" s="2">
        <v>44313</v>
      </c>
      <c r="C451" s="1" t="s">
        <v>8002</v>
      </c>
      <c r="D451">
        <v>39</v>
      </c>
      <c r="E451" s="1" t="s">
        <v>8003</v>
      </c>
      <c r="F451" s="1" t="s">
        <v>8022</v>
      </c>
      <c r="G451" s="1" t="s">
        <v>8005</v>
      </c>
      <c r="H451">
        <v>3</v>
      </c>
      <c r="I451">
        <v>8</v>
      </c>
      <c r="J451" s="1" t="s">
        <v>8016</v>
      </c>
      <c r="K451">
        <v>4</v>
      </c>
      <c r="L451">
        <v>2</v>
      </c>
      <c r="M451">
        <v>2</v>
      </c>
      <c r="N451" s="1" t="s">
        <v>8011</v>
      </c>
      <c r="O451" s="1" t="s">
        <v>8008</v>
      </c>
      <c r="P451">
        <v>0.59</v>
      </c>
      <c r="Q451">
        <v>1</v>
      </c>
      <c r="R451" t="str">
        <f t="shared" si="35"/>
        <v>YOUNG ADULT</v>
      </c>
      <c r="S451" s="1" t="str">
        <f t="shared" si="36"/>
        <v>Apr</v>
      </c>
      <c r="T451" s="1">
        <f t="shared" si="37"/>
        <v>2021</v>
      </c>
      <c r="U451" s="1" t="str">
        <f t="shared" si="38"/>
        <v>Medium</v>
      </c>
      <c r="V451" s="1" t="str">
        <f t="shared" si="39"/>
        <v>Normal</v>
      </c>
    </row>
    <row r="452" spans="1:22" x14ac:dyDescent="0.2">
      <c r="A452" s="1" t="s">
        <v>8485</v>
      </c>
      <c r="B452" s="2">
        <v>45174</v>
      </c>
      <c r="C452" s="1" t="s">
        <v>8010</v>
      </c>
      <c r="D452">
        <v>56</v>
      </c>
      <c r="E452" s="1" t="s">
        <v>8013</v>
      </c>
      <c r="F452" s="1" t="s">
        <v>8022</v>
      </c>
      <c r="G452" s="1" t="s">
        <v>8005</v>
      </c>
      <c r="H452">
        <v>5</v>
      </c>
      <c r="I452">
        <v>7</v>
      </c>
      <c r="J452" s="1" t="s">
        <v>8027</v>
      </c>
      <c r="K452">
        <v>8</v>
      </c>
      <c r="L452">
        <v>2</v>
      </c>
      <c r="M452">
        <v>2</v>
      </c>
      <c r="N452" s="1" t="s">
        <v>8011</v>
      </c>
      <c r="O452" s="1" t="s">
        <v>8008</v>
      </c>
      <c r="P452">
        <v>0.84</v>
      </c>
      <c r="Q452">
        <v>1</v>
      </c>
      <c r="R452" t="str">
        <f t="shared" si="35"/>
        <v>ADULT</v>
      </c>
      <c r="S452" s="1" t="str">
        <f t="shared" si="36"/>
        <v>Sep</v>
      </c>
      <c r="T452" s="1">
        <f t="shared" si="37"/>
        <v>2023</v>
      </c>
      <c r="U452" s="1" t="str">
        <f t="shared" si="38"/>
        <v>High</v>
      </c>
      <c r="V452" s="1" t="str">
        <f t="shared" si="39"/>
        <v>Normal</v>
      </c>
    </row>
    <row r="453" spans="1:22" x14ac:dyDescent="0.2">
      <c r="A453" s="1" t="s">
        <v>8486</v>
      </c>
      <c r="B453" s="2">
        <v>44412</v>
      </c>
      <c r="C453" s="1" t="s">
        <v>8019</v>
      </c>
      <c r="D453">
        <v>74</v>
      </c>
      <c r="E453" s="1" t="s">
        <v>8013</v>
      </c>
      <c r="F453" s="1" t="s">
        <v>8004</v>
      </c>
      <c r="G453" s="1" t="s">
        <v>8020</v>
      </c>
      <c r="H453">
        <v>7</v>
      </c>
      <c r="I453">
        <v>10</v>
      </c>
      <c r="J453" s="1" t="s">
        <v>8041</v>
      </c>
      <c r="K453">
        <v>12</v>
      </c>
      <c r="L453">
        <v>5</v>
      </c>
      <c r="M453">
        <v>3</v>
      </c>
      <c r="N453" s="1" t="s">
        <v>8007</v>
      </c>
      <c r="O453" s="1" t="s">
        <v>8017</v>
      </c>
      <c r="P453">
        <v>0.97</v>
      </c>
      <c r="Q453">
        <v>1</v>
      </c>
      <c r="R453" t="str">
        <f t="shared" si="35"/>
        <v>SENIOR</v>
      </c>
      <c r="S453" s="1" t="str">
        <f t="shared" si="36"/>
        <v>Aug</v>
      </c>
      <c r="T453" s="1">
        <f t="shared" si="37"/>
        <v>2021</v>
      </c>
      <c r="U453" s="1" t="str">
        <f t="shared" si="38"/>
        <v>High</v>
      </c>
      <c r="V453" s="1" t="str">
        <f t="shared" si="39"/>
        <v>Frequent</v>
      </c>
    </row>
    <row r="454" spans="1:22" x14ac:dyDescent="0.2">
      <c r="A454" s="1" t="s">
        <v>8487</v>
      </c>
      <c r="B454" s="2">
        <v>45003</v>
      </c>
      <c r="C454" s="1" t="s">
        <v>8002</v>
      </c>
      <c r="D454">
        <v>41</v>
      </c>
      <c r="E454" s="1" t="s">
        <v>8003</v>
      </c>
      <c r="F454" s="1" t="s">
        <v>8004</v>
      </c>
      <c r="G454" s="1" t="s">
        <v>8020</v>
      </c>
      <c r="H454">
        <v>3</v>
      </c>
      <c r="I454">
        <v>9</v>
      </c>
      <c r="J454" s="1" t="s">
        <v>8016</v>
      </c>
      <c r="K454">
        <v>4</v>
      </c>
      <c r="L454">
        <v>2</v>
      </c>
      <c r="M454">
        <v>1</v>
      </c>
      <c r="N454" s="1" t="s">
        <v>8011</v>
      </c>
      <c r="O454" s="1" t="s">
        <v>8008</v>
      </c>
      <c r="P454">
        <v>0.63</v>
      </c>
      <c r="Q454">
        <v>1</v>
      </c>
      <c r="R454" t="str">
        <f t="shared" si="35"/>
        <v>ADULT</v>
      </c>
      <c r="S454" s="1" t="str">
        <f t="shared" si="36"/>
        <v>Mar</v>
      </c>
      <c r="T454" s="1">
        <f t="shared" si="37"/>
        <v>2023</v>
      </c>
      <c r="U454" s="1" t="str">
        <f t="shared" si="38"/>
        <v>Medium</v>
      </c>
      <c r="V454" s="1" t="str">
        <f t="shared" si="39"/>
        <v>Normal</v>
      </c>
    </row>
    <row r="455" spans="1:22" x14ac:dyDescent="0.2">
      <c r="A455" s="1" t="s">
        <v>8488</v>
      </c>
      <c r="B455" s="2">
        <v>44995</v>
      </c>
      <c r="C455" s="1" t="s">
        <v>8002</v>
      </c>
      <c r="D455">
        <v>66</v>
      </c>
      <c r="E455" s="1" t="s">
        <v>8003</v>
      </c>
      <c r="F455" s="1" t="s">
        <v>8014</v>
      </c>
      <c r="G455" s="1" t="s">
        <v>8060</v>
      </c>
      <c r="H455">
        <v>5</v>
      </c>
      <c r="I455">
        <v>8</v>
      </c>
      <c r="J455" s="1" t="s">
        <v>8006</v>
      </c>
      <c r="K455">
        <v>8</v>
      </c>
      <c r="L455">
        <v>5</v>
      </c>
      <c r="M455">
        <v>1</v>
      </c>
      <c r="N455" s="1" t="s">
        <v>8007</v>
      </c>
      <c r="O455" s="1" t="s">
        <v>8008</v>
      </c>
      <c r="P455">
        <v>0.97</v>
      </c>
      <c r="Q455">
        <v>1</v>
      </c>
      <c r="R455" t="str">
        <f t="shared" si="35"/>
        <v>SENIOR</v>
      </c>
      <c r="S455" s="1" t="str">
        <f t="shared" si="36"/>
        <v>Mar</v>
      </c>
      <c r="T455" s="1">
        <f t="shared" si="37"/>
        <v>2023</v>
      </c>
      <c r="U455" s="1" t="str">
        <f t="shared" si="38"/>
        <v>High</v>
      </c>
      <c r="V455" s="1" t="str">
        <f t="shared" si="39"/>
        <v>Normal</v>
      </c>
    </row>
    <row r="456" spans="1:22" x14ac:dyDescent="0.2">
      <c r="A456" s="1" t="s">
        <v>8489</v>
      </c>
      <c r="B456" s="2">
        <v>44206</v>
      </c>
      <c r="C456" s="1" t="s">
        <v>8031</v>
      </c>
      <c r="D456">
        <v>48</v>
      </c>
      <c r="E456" s="1" t="s">
        <v>8013</v>
      </c>
      <c r="F456" s="1" t="s">
        <v>8014</v>
      </c>
      <c r="G456" s="1" t="s">
        <v>8062</v>
      </c>
      <c r="H456">
        <v>3</v>
      </c>
      <c r="I456">
        <v>8</v>
      </c>
      <c r="J456" s="1" t="s">
        <v>8041</v>
      </c>
      <c r="K456">
        <v>4</v>
      </c>
      <c r="L456">
        <v>4</v>
      </c>
      <c r="M456">
        <v>1</v>
      </c>
      <c r="N456" s="1" t="s">
        <v>8038</v>
      </c>
      <c r="O456" s="1" t="s">
        <v>8008</v>
      </c>
      <c r="P456">
        <v>0.56000000000000005</v>
      </c>
      <c r="Q456">
        <v>0</v>
      </c>
      <c r="R456" t="str">
        <f t="shared" si="35"/>
        <v>ADULT</v>
      </c>
      <c r="S456" s="1" t="str">
        <f t="shared" si="36"/>
        <v>Jan</v>
      </c>
      <c r="T456" s="1">
        <f t="shared" si="37"/>
        <v>2021</v>
      </c>
      <c r="U456" s="1" t="str">
        <f t="shared" si="38"/>
        <v>Medium</v>
      </c>
      <c r="V456" s="1" t="str">
        <f t="shared" si="39"/>
        <v>Normal</v>
      </c>
    </row>
    <row r="457" spans="1:22" x14ac:dyDescent="0.2">
      <c r="A457" s="1" t="s">
        <v>8490</v>
      </c>
      <c r="B457" s="2">
        <v>44438</v>
      </c>
      <c r="C457" s="1" t="s">
        <v>8019</v>
      </c>
      <c r="D457">
        <v>44</v>
      </c>
      <c r="E457" s="1" t="s">
        <v>8013</v>
      </c>
      <c r="F457" s="1" t="s">
        <v>8037</v>
      </c>
      <c r="G457" s="1" t="s">
        <v>8035</v>
      </c>
      <c r="H457">
        <v>4</v>
      </c>
      <c r="I457">
        <v>11</v>
      </c>
      <c r="J457" s="1" t="s">
        <v>8006</v>
      </c>
      <c r="K457">
        <v>7</v>
      </c>
      <c r="L457">
        <v>3</v>
      </c>
      <c r="M457">
        <v>1</v>
      </c>
      <c r="N457" s="1" t="s">
        <v>8038</v>
      </c>
      <c r="O457" s="1" t="s">
        <v>8008</v>
      </c>
      <c r="P457">
        <v>0.74</v>
      </c>
      <c r="Q457">
        <v>1</v>
      </c>
      <c r="R457" t="str">
        <f t="shared" si="35"/>
        <v>ADULT</v>
      </c>
      <c r="S457" s="1" t="str">
        <f t="shared" si="36"/>
        <v>Aug</v>
      </c>
      <c r="T457" s="1">
        <f t="shared" si="37"/>
        <v>2021</v>
      </c>
      <c r="U457" s="1" t="str">
        <f t="shared" si="38"/>
        <v>High</v>
      </c>
      <c r="V457" s="1" t="str">
        <f t="shared" si="39"/>
        <v>Normal</v>
      </c>
    </row>
    <row r="458" spans="1:22" x14ac:dyDescent="0.2">
      <c r="A458" s="1" t="s">
        <v>8491</v>
      </c>
      <c r="B458" s="2">
        <v>44735</v>
      </c>
      <c r="C458" s="1" t="s">
        <v>8019</v>
      </c>
      <c r="D458">
        <v>56</v>
      </c>
      <c r="E458" s="1" t="s">
        <v>8013</v>
      </c>
      <c r="F458" s="1" t="s">
        <v>8022</v>
      </c>
      <c r="G458" s="1" t="s">
        <v>8026</v>
      </c>
      <c r="H458">
        <v>4</v>
      </c>
      <c r="I458">
        <v>8</v>
      </c>
      <c r="J458" s="1" t="s">
        <v>8006</v>
      </c>
      <c r="K458">
        <v>7</v>
      </c>
      <c r="L458">
        <v>2</v>
      </c>
      <c r="M458">
        <v>2</v>
      </c>
      <c r="N458" s="1" t="s">
        <v>8011</v>
      </c>
      <c r="O458" s="1" t="s">
        <v>8008</v>
      </c>
      <c r="P458">
        <v>0.71</v>
      </c>
      <c r="Q458">
        <v>1</v>
      </c>
      <c r="R458" t="str">
        <f t="shared" si="35"/>
        <v>ADULT</v>
      </c>
      <c r="S458" s="1" t="str">
        <f t="shared" si="36"/>
        <v>Jun</v>
      </c>
      <c r="T458" s="1">
        <f t="shared" si="37"/>
        <v>2022</v>
      </c>
      <c r="U458" s="1" t="str">
        <f t="shared" si="38"/>
        <v>High</v>
      </c>
      <c r="V458" s="1" t="str">
        <f t="shared" si="39"/>
        <v>Normal</v>
      </c>
    </row>
    <row r="459" spans="1:22" x14ac:dyDescent="0.2">
      <c r="A459" s="1" t="s">
        <v>8492</v>
      </c>
      <c r="B459" s="2">
        <v>44656</v>
      </c>
      <c r="C459" s="1" t="s">
        <v>8002</v>
      </c>
      <c r="D459">
        <v>40</v>
      </c>
      <c r="E459" s="1" t="s">
        <v>8013</v>
      </c>
      <c r="F459" s="1" t="s">
        <v>8022</v>
      </c>
      <c r="G459" s="1" t="s">
        <v>8035</v>
      </c>
      <c r="H459">
        <v>4</v>
      </c>
      <c r="I459">
        <v>11</v>
      </c>
      <c r="J459" s="1" t="s">
        <v>8016</v>
      </c>
      <c r="K459">
        <v>6</v>
      </c>
      <c r="L459">
        <v>3</v>
      </c>
      <c r="M459">
        <v>2</v>
      </c>
      <c r="N459" s="1" t="s">
        <v>8011</v>
      </c>
      <c r="O459" s="1" t="s">
        <v>8008</v>
      </c>
      <c r="P459">
        <v>0.92</v>
      </c>
      <c r="Q459">
        <v>1</v>
      </c>
      <c r="R459" t="str">
        <f t="shared" si="35"/>
        <v>ADULT</v>
      </c>
      <c r="S459" s="1" t="str">
        <f t="shared" si="36"/>
        <v>Apr</v>
      </c>
      <c r="T459" s="1">
        <f t="shared" si="37"/>
        <v>2022</v>
      </c>
      <c r="U459" s="1" t="str">
        <f t="shared" si="38"/>
        <v>High</v>
      </c>
      <c r="V459" s="1" t="str">
        <f t="shared" si="39"/>
        <v>Normal</v>
      </c>
    </row>
    <row r="460" spans="1:22" x14ac:dyDescent="0.2">
      <c r="A460" s="1" t="s">
        <v>8493</v>
      </c>
      <c r="B460" s="2">
        <v>45202</v>
      </c>
      <c r="C460" s="1" t="s">
        <v>8010</v>
      </c>
      <c r="D460">
        <v>48</v>
      </c>
      <c r="E460" s="1" t="s">
        <v>8003</v>
      </c>
      <c r="F460" s="1" t="s">
        <v>8014</v>
      </c>
      <c r="G460" s="1" t="s">
        <v>8015</v>
      </c>
      <c r="H460">
        <v>4</v>
      </c>
      <c r="I460">
        <v>8</v>
      </c>
      <c r="J460" s="1" t="s">
        <v>8016</v>
      </c>
      <c r="K460">
        <v>7</v>
      </c>
      <c r="L460">
        <v>2</v>
      </c>
      <c r="M460">
        <v>1</v>
      </c>
      <c r="N460" s="1" t="s">
        <v>8011</v>
      </c>
      <c r="O460" s="1" t="s">
        <v>8008</v>
      </c>
      <c r="P460">
        <v>0.44</v>
      </c>
      <c r="Q460">
        <v>0</v>
      </c>
      <c r="R460" t="str">
        <f t="shared" si="35"/>
        <v>ADULT</v>
      </c>
      <c r="S460" s="1" t="str">
        <f t="shared" si="36"/>
        <v>Oct</v>
      </c>
      <c r="T460" s="1">
        <f t="shared" si="37"/>
        <v>2023</v>
      </c>
      <c r="U460" s="1" t="str">
        <f t="shared" si="38"/>
        <v>Medium</v>
      </c>
      <c r="V460" s="1" t="str">
        <f t="shared" si="39"/>
        <v>Normal</v>
      </c>
    </row>
    <row r="461" spans="1:22" x14ac:dyDescent="0.2">
      <c r="A461" s="1" t="s">
        <v>8494</v>
      </c>
      <c r="B461" s="2">
        <v>44590</v>
      </c>
      <c r="C461" s="1" t="s">
        <v>8031</v>
      </c>
      <c r="D461">
        <v>37</v>
      </c>
      <c r="E461" s="1" t="s">
        <v>8003</v>
      </c>
      <c r="F461" s="1" t="s">
        <v>8004</v>
      </c>
      <c r="G461" s="1" t="s">
        <v>8005</v>
      </c>
      <c r="H461">
        <v>2</v>
      </c>
      <c r="I461">
        <v>6</v>
      </c>
      <c r="J461" s="1" t="s">
        <v>8006</v>
      </c>
      <c r="K461">
        <v>4</v>
      </c>
      <c r="L461">
        <v>1</v>
      </c>
      <c r="M461">
        <v>2</v>
      </c>
      <c r="N461" s="1" t="s">
        <v>8011</v>
      </c>
      <c r="O461" s="1" t="s">
        <v>8008</v>
      </c>
      <c r="P461">
        <v>0.56000000000000005</v>
      </c>
      <c r="Q461">
        <v>0</v>
      </c>
      <c r="R461" t="str">
        <f t="shared" si="35"/>
        <v>YOUNG ADULT</v>
      </c>
      <c r="S461" s="1" t="str">
        <f t="shared" si="36"/>
        <v>Jan</v>
      </c>
      <c r="T461" s="1">
        <f t="shared" si="37"/>
        <v>2022</v>
      </c>
      <c r="U461" s="1" t="str">
        <f t="shared" si="38"/>
        <v>Medium</v>
      </c>
      <c r="V461" s="1" t="str">
        <f t="shared" si="39"/>
        <v>Normal</v>
      </c>
    </row>
    <row r="462" spans="1:22" x14ac:dyDescent="0.2">
      <c r="A462" s="1" t="s">
        <v>8495</v>
      </c>
      <c r="B462" s="2">
        <v>45222</v>
      </c>
      <c r="C462" s="1" t="s">
        <v>8010</v>
      </c>
      <c r="D462">
        <v>91</v>
      </c>
      <c r="E462" s="1" t="s">
        <v>8003</v>
      </c>
      <c r="F462" s="1" t="s">
        <v>8004</v>
      </c>
      <c r="G462" s="1" t="s">
        <v>8060</v>
      </c>
      <c r="H462">
        <v>6</v>
      </c>
      <c r="I462">
        <v>8</v>
      </c>
      <c r="J462" s="1" t="s">
        <v>8016</v>
      </c>
      <c r="K462">
        <v>9</v>
      </c>
      <c r="L462">
        <v>6</v>
      </c>
      <c r="M462">
        <v>4</v>
      </c>
      <c r="N462" s="1" t="s">
        <v>8007</v>
      </c>
      <c r="O462" s="1" t="s">
        <v>8017</v>
      </c>
      <c r="P462">
        <v>0.97</v>
      </c>
      <c r="Q462">
        <v>0</v>
      </c>
      <c r="R462" t="str">
        <f t="shared" si="35"/>
        <v>SENIOR</v>
      </c>
      <c r="S462" s="1" t="str">
        <f t="shared" si="36"/>
        <v>Oct</v>
      </c>
      <c r="T462" s="1">
        <f t="shared" si="37"/>
        <v>2023</v>
      </c>
      <c r="U462" s="1" t="str">
        <f t="shared" si="38"/>
        <v>High</v>
      </c>
      <c r="V462" s="1" t="str">
        <f t="shared" si="39"/>
        <v>Frequent</v>
      </c>
    </row>
    <row r="463" spans="1:22" x14ac:dyDescent="0.2">
      <c r="A463" s="1" t="s">
        <v>8496</v>
      </c>
      <c r="B463" s="2">
        <v>44700</v>
      </c>
      <c r="C463" s="1" t="s">
        <v>8002</v>
      </c>
      <c r="D463">
        <v>58</v>
      </c>
      <c r="E463" s="1" t="s">
        <v>8003</v>
      </c>
      <c r="F463" s="1" t="s">
        <v>8032</v>
      </c>
      <c r="G463" s="1" t="s">
        <v>8015</v>
      </c>
      <c r="H463">
        <v>5</v>
      </c>
      <c r="I463">
        <v>6</v>
      </c>
      <c r="J463" s="1" t="s">
        <v>8006</v>
      </c>
      <c r="K463">
        <v>8</v>
      </c>
      <c r="L463">
        <v>4</v>
      </c>
      <c r="M463">
        <v>1</v>
      </c>
      <c r="N463" s="1" t="s">
        <v>8011</v>
      </c>
      <c r="O463" s="1" t="s">
        <v>8008</v>
      </c>
      <c r="P463">
        <v>0.67</v>
      </c>
      <c r="Q463">
        <v>0</v>
      </c>
      <c r="R463" t="str">
        <f t="shared" si="35"/>
        <v>ADULT</v>
      </c>
      <c r="S463" s="1" t="str">
        <f t="shared" si="36"/>
        <v>May</v>
      </c>
      <c r="T463" s="1">
        <f t="shared" si="37"/>
        <v>2022</v>
      </c>
      <c r="U463" s="1" t="str">
        <f t="shared" si="38"/>
        <v>Medium</v>
      </c>
      <c r="V463" s="1" t="str">
        <f t="shared" si="39"/>
        <v>Normal</v>
      </c>
    </row>
    <row r="464" spans="1:22" x14ac:dyDescent="0.2">
      <c r="A464" s="1" t="s">
        <v>8497</v>
      </c>
      <c r="B464" s="2">
        <v>45252</v>
      </c>
      <c r="C464" s="1" t="s">
        <v>8010</v>
      </c>
      <c r="D464">
        <v>46</v>
      </c>
      <c r="E464" s="1" t="s">
        <v>8013</v>
      </c>
      <c r="F464" s="1" t="s">
        <v>8022</v>
      </c>
      <c r="G464" s="1" t="s">
        <v>8005</v>
      </c>
      <c r="H464">
        <v>3</v>
      </c>
      <c r="I464">
        <v>6</v>
      </c>
      <c r="J464" s="1" t="s">
        <v>8016</v>
      </c>
      <c r="K464">
        <v>4</v>
      </c>
      <c r="L464">
        <v>2</v>
      </c>
      <c r="M464">
        <v>1</v>
      </c>
      <c r="N464" s="1" t="s">
        <v>8011</v>
      </c>
      <c r="O464" s="1" t="s">
        <v>8008</v>
      </c>
      <c r="P464">
        <v>0.37</v>
      </c>
      <c r="Q464">
        <v>1</v>
      </c>
      <c r="R464" t="str">
        <f t="shared" si="35"/>
        <v>ADULT</v>
      </c>
      <c r="S464" s="1" t="str">
        <f t="shared" si="36"/>
        <v>Nov</v>
      </c>
      <c r="T464" s="1">
        <f t="shared" si="37"/>
        <v>2023</v>
      </c>
      <c r="U464" s="1" t="str">
        <f t="shared" si="38"/>
        <v>Medium</v>
      </c>
      <c r="V464" s="1" t="str">
        <f t="shared" si="39"/>
        <v>Normal</v>
      </c>
    </row>
    <row r="465" spans="1:22" x14ac:dyDescent="0.2">
      <c r="A465" s="1" t="s">
        <v>8498</v>
      </c>
      <c r="B465" s="2">
        <v>45004</v>
      </c>
      <c r="C465" s="1" t="s">
        <v>8002</v>
      </c>
      <c r="D465">
        <v>61</v>
      </c>
      <c r="E465" s="1" t="s">
        <v>8013</v>
      </c>
      <c r="F465" s="1" t="s">
        <v>8032</v>
      </c>
      <c r="G465" s="1" t="s">
        <v>8020</v>
      </c>
      <c r="H465">
        <v>6</v>
      </c>
      <c r="I465">
        <v>9</v>
      </c>
      <c r="J465" s="1" t="s">
        <v>8027</v>
      </c>
      <c r="K465">
        <v>10</v>
      </c>
      <c r="L465">
        <v>3</v>
      </c>
      <c r="M465">
        <v>2</v>
      </c>
      <c r="N465" s="1" t="s">
        <v>8038</v>
      </c>
      <c r="O465" s="1" t="s">
        <v>8017</v>
      </c>
      <c r="P465">
        <v>0.97</v>
      </c>
      <c r="Q465">
        <v>1</v>
      </c>
      <c r="R465" t="str">
        <f t="shared" si="35"/>
        <v>ADULT</v>
      </c>
      <c r="S465" s="1" t="str">
        <f t="shared" si="36"/>
        <v>Mar</v>
      </c>
      <c r="T465" s="1">
        <f t="shared" si="37"/>
        <v>2023</v>
      </c>
      <c r="U465" s="1" t="str">
        <f t="shared" si="38"/>
        <v>High</v>
      </c>
      <c r="V465" s="1" t="str">
        <f t="shared" si="39"/>
        <v>Normal</v>
      </c>
    </row>
    <row r="466" spans="1:22" x14ac:dyDescent="0.2">
      <c r="A466" s="1" t="s">
        <v>8499</v>
      </c>
      <c r="B466" s="2">
        <v>45105</v>
      </c>
      <c r="C466" s="1" t="s">
        <v>8019</v>
      </c>
      <c r="D466">
        <v>56</v>
      </c>
      <c r="E466" s="1" t="s">
        <v>8003</v>
      </c>
      <c r="F466" s="1" t="s">
        <v>8004</v>
      </c>
      <c r="G466" s="1" t="s">
        <v>8005</v>
      </c>
      <c r="H466">
        <v>4</v>
      </c>
      <c r="I466">
        <v>7</v>
      </c>
      <c r="J466" s="1" t="s">
        <v>8016</v>
      </c>
      <c r="K466">
        <v>9</v>
      </c>
      <c r="L466">
        <v>4</v>
      </c>
      <c r="M466">
        <v>1</v>
      </c>
      <c r="N466" s="1" t="s">
        <v>8038</v>
      </c>
      <c r="O466" s="1" t="s">
        <v>8008</v>
      </c>
      <c r="P466">
        <v>0.64</v>
      </c>
      <c r="Q466">
        <v>1</v>
      </c>
      <c r="R466" t="str">
        <f t="shared" si="35"/>
        <v>ADULT</v>
      </c>
      <c r="S466" s="1" t="str">
        <f t="shared" si="36"/>
        <v>Jun</v>
      </c>
      <c r="T466" s="1">
        <f t="shared" si="37"/>
        <v>2023</v>
      </c>
      <c r="U466" s="1" t="str">
        <f t="shared" si="38"/>
        <v>Medium</v>
      </c>
      <c r="V466" s="1" t="str">
        <f t="shared" si="39"/>
        <v>Normal</v>
      </c>
    </row>
    <row r="467" spans="1:22" x14ac:dyDescent="0.2">
      <c r="A467" s="1" t="s">
        <v>8500</v>
      </c>
      <c r="B467" s="2">
        <v>44311</v>
      </c>
      <c r="C467" s="1" t="s">
        <v>8002</v>
      </c>
      <c r="D467">
        <v>54</v>
      </c>
      <c r="E467" s="1" t="s">
        <v>8003</v>
      </c>
      <c r="F467" s="1" t="s">
        <v>8032</v>
      </c>
      <c r="G467" s="1" t="s">
        <v>8015</v>
      </c>
      <c r="H467">
        <v>6</v>
      </c>
      <c r="I467">
        <v>6</v>
      </c>
      <c r="J467" s="1" t="s">
        <v>8016</v>
      </c>
      <c r="K467">
        <v>10</v>
      </c>
      <c r="L467">
        <v>3</v>
      </c>
      <c r="M467">
        <v>4</v>
      </c>
      <c r="N467" s="1" t="s">
        <v>8011</v>
      </c>
      <c r="O467" s="1" t="s">
        <v>8017</v>
      </c>
      <c r="P467">
        <v>0.97</v>
      </c>
      <c r="Q467">
        <v>1</v>
      </c>
      <c r="R467" t="str">
        <f t="shared" si="35"/>
        <v>ADULT</v>
      </c>
      <c r="S467" s="1" t="str">
        <f t="shared" si="36"/>
        <v>Apr</v>
      </c>
      <c r="T467" s="1">
        <f t="shared" si="37"/>
        <v>2021</v>
      </c>
      <c r="U467" s="1" t="str">
        <f t="shared" si="38"/>
        <v>High</v>
      </c>
      <c r="V467" s="1" t="str">
        <f t="shared" si="39"/>
        <v>Frequent</v>
      </c>
    </row>
    <row r="468" spans="1:22" x14ac:dyDescent="0.2">
      <c r="A468" s="1" t="s">
        <v>8501</v>
      </c>
      <c r="B468" s="2">
        <v>44838</v>
      </c>
      <c r="C468" s="1" t="s">
        <v>8010</v>
      </c>
      <c r="D468">
        <v>68</v>
      </c>
      <c r="E468" s="1" t="s">
        <v>8013</v>
      </c>
      <c r="F468" s="1" t="s">
        <v>8014</v>
      </c>
      <c r="G468" s="1" t="s">
        <v>8044</v>
      </c>
      <c r="H468">
        <v>6</v>
      </c>
      <c r="I468">
        <v>7</v>
      </c>
      <c r="J468" s="1" t="s">
        <v>8027</v>
      </c>
      <c r="K468">
        <v>10</v>
      </c>
      <c r="L468">
        <v>4</v>
      </c>
      <c r="M468">
        <v>2</v>
      </c>
      <c r="N468" s="1" t="s">
        <v>8007</v>
      </c>
      <c r="O468" s="1" t="s">
        <v>8017</v>
      </c>
      <c r="P468">
        <v>0.97</v>
      </c>
      <c r="Q468">
        <v>1</v>
      </c>
      <c r="R468" t="str">
        <f t="shared" si="35"/>
        <v>SENIOR</v>
      </c>
      <c r="S468" s="1" t="str">
        <f t="shared" si="36"/>
        <v>Oct</v>
      </c>
      <c r="T468" s="1">
        <f t="shared" si="37"/>
        <v>2022</v>
      </c>
      <c r="U468" s="1" t="str">
        <f t="shared" si="38"/>
        <v>High</v>
      </c>
      <c r="V468" s="1" t="str">
        <f t="shared" si="39"/>
        <v>Normal</v>
      </c>
    </row>
    <row r="469" spans="1:22" x14ac:dyDescent="0.2">
      <c r="A469" s="1" t="s">
        <v>8502</v>
      </c>
      <c r="B469" s="2">
        <v>44353</v>
      </c>
      <c r="C469" s="1" t="s">
        <v>8019</v>
      </c>
      <c r="D469">
        <v>70</v>
      </c>
      <c r="E469" s="1" t="s">
        <v>8013</v>
      </c>
      <c r="F469" s="1" t="s">
        <v>8022</v>
      </c>
      <c r="G469" s="1" t="s">
        <v>8020</v>
      </c>
      <c r="H469">
        <v>5</v>
      </c>
      <c r="I469">
        <v>10</v>
      </c>
      <c r="J469" s="1" t="s">
        <v>8027</v>
      </c>
      <c r="K469">
        <v>10</v>
      </c>
      <c r="L469">
        <v>5</v>
      </c>
      <c r="M469">
        <v>1</v>
      </c>
      <c r="N469" s="1" t="s">
        <v>8007</v>
      </c>
      <c r="O469" s="1" t="s">
        <v>8008</v>
      </c>
      <c r="P469">
        <v>0.97</v>
      </c>
      <c r="Q469">
        <v>1</v>
      </c>
      <c r="R469" t="str">
        <f t="shared" si="35"/>
        <v>SENIOR</v>
      </c>
      <c r="S469" s="1" t="str">
        <f t="shared" si="36"/>
        <v>Jun</v>
      </c>
      <c r="T469" s="1">
        <f t="shared" si="37"/>
        <v>2021</v>
      </c>
      <c r="U469" s="1" t="str">
        <f t="shared" si="38"/>
        <v>High</v>
      </c>
      <c r="V469" s="1" t="str">
        <f t="shared" si="39"/>
        <v>Normal</v>
      </c>
    </row>
    <row r="470" spans="1:22" x14ac:dyDescent="0.2">
      <c r="A470" s="1" t="s">
        <v>8503</v>
      </c>
      <c r="B470" s="2">
        <v>44522</v>
      </c>
      <c r="C470" s="1" t="s">
        <v>8010</v>
      </c>
      <c r="D470">
        <v>48</v>
      </c>
      <c r="E470" s="1" t="s">
        <v>8013</v>
      </c>
      <c r="F470" s="1" t="s">
        <v>8037</v>
      </c>
      <c r="G470" s="1" t="s">
        <v>8026</v>
      </c>
      <c r="H470">
        <v>3</v>
      </c>
      <c r="I470">
        <v>10</v>
      </c>
      <c r="J470" s="1" t="s">
        <v>8016</v>
      </c>
      <c r="K470">
        <v>8</v>
      </c>
      <c r="L470">
        <v>2</v>
      </c>
      <c r="M470">
        <v>1</v>
      </c>
      <c r="N470" s="1" t="s">
        <v>8011</v>
      </c>
      <c r="O470" s="1" t="s">
        <v>8008</v>
      </c>
      <c r="P470">
        <v>0.43</v>
      </c>
      <c r="Q470">
        <v>1</v>
      </c>
      <c r="R470" t="str">
        <f t="shared" si="35"/>
        <v>ADULT</v>
      </c>
      <c r="S470" s="1" t="str">
        <f t="shared" si="36"/>
        <v>Nov</v>
      </c>
      <c r="T470" s="1">
        <f t="shared" si="37"/>
        <v>2021</v>
      </c>
      <c r="U470" s="1" t="str">
        <f t="shared" si="38"/>
        <v>Medium</v>
      </c>
      <c r="V470" s="1" t="str">
        <f t="shared" si="39"/>
        <v>Normal</v>
      </c>
    </row>
    <row r="471" spans="1:22" x14ac:dyDescent="0.2">
      <c r="A471" s="1" t="s">
        <v>8504</v>
      </c>
      <c r="B471" s="2">
        <v>44879</v>
      </c>
      <c r="C471" s="1" t="s">
        <v>8010</v>
      </c>
      <c r="D471">
        <v>48</v>
      </c>
      <c r="E471" s="1" t="s">
        <v>8013</v>
      </c>
      <c r="F471" s="1" t="s">
        <v>8032</v>
      </c>
      <c r="G471" s="1" t="s">
        <v>8020</v>
      </c>
      <c r="H471">
        <v>3</v>
      </c>
      <c r="I471">
        <v>8</v>
      </c>
      <c r="J471" s="1" t="s">
        <v>8016</v>
      </c>
      <c r="K471">
        <v>8</v>
      </c>
      <c r="L471">
        <v>2</v>
      </c>
      <c r="M471">
        <v>1</v>
      </c>
      <c r="N471" s="1" t="s">
        <v>8011</v>
      </c>
      <c r="O471" s="1" t="s">
        <v>8008</v>
      </c>
      <c r="P471">
        <v>0.69</v>
      </c>
      <c r="Q471">
        <v>0</v>
      </c>
      <c r="R471" t="str">
        <f t="shared" si="35"/>
        <v>ADULT</v>
      </c>
      <c r="S471" s="1" t="str">
        <f t="shared" si="36"/>
        <v>Nov</v>
      </c>
      <c r="T471" s="1">
        <f t="shared" si="37"/>
        <v>2022</v>
      </c>
      <c r="U471" s="1" t="str">
        <f t="shared" si="38"/>
        <v>Medium</v>
      </c>
      <c r="V471" s="1" t="str">
        <f t="shared" si="39"/>
        <v>Normal</v>
      </c>
    </row>
    <row r="472" spans="1:22" x14ac:dyDescent="0.2">
      <c r="A472" s="1" t="s">
        <v>8505</v>
      </c>
      <c r="B472" s="2">
        <v>44992</v>
      </c>
      <c r="C472" s="1" t="s">
        <v>8002</v>
      </c>
      <c r="D472">
        <v>53</v>
      </c>
      <c r="E472" s="1" t="s">
        <v>8013</v>
      </c>
      <c r="F472" s="1" t="s">
        <v>8037</v>
      </c>
      <c r="G472" s="1" t="s">
        <v>8020</v>
      </c>
      <c r="H472">
        <v>5</v>
      </c>
      <c r="I472">
        <v>10</v>
      </c>
      <c r="J472" s="1" t="s">
        <v>8027</v>
      </c>
      <c r="K472">
        <v>8</v>
      </c>
      <c r="L472">
        <v>2</v>
      </c>
      <c r="M472">
        <v>1</v>
      </c>
      <c r="N472" s="1" t="s">
        <v>8023</v>
      </c>
      <c r="O472" s="1" t="s">
        <v>8008</v>
      </c>
      <c r="P472">
        <v>0.96</v>
      </c>
      <c r="Q472">
        <v>1</v>
      </c>
      <c r="R472" t="str">
        <f t="shared" si="35"/>
        <v>ADULT</v>
      </c>
      <c r="S472" s="1" t="str">
        <f t="shared" si="36"/>
        <v>Mar</v>
      </c>
      <c r="T472" s="1">
        <f t="shared" si="37"/>
        <v>2023</v>
      </c>
      <c r="U472" s="1" t="str">
        <f t="shared" si="38"/>
        <v>High</v>
      </c>
      <c r="V472" s="1" t="str">
        <f t="shared" si="39"/>
        <v>Normal</v>
      </c>
    </row>
    <row r="473" spans="1:22" x14ac:dyDescent="0.2">
      <c r="A473" s="1" t="s">
        <v>8506</v>
      </c>
      <c r="B473" s="2">
        <v>44239</v>
      </c>
      <c r="C473" s="1" t="s">
        <v>8031</v>
      </c>
      <c r="D473">
        <v>18</v>
      </c>
      <c r="E473" s="1" t="s">
        <v>8013</v>
      </c>
      <c r="F473" s="1" t="s">
        <v>8004</v>
      </c>
      <c r="G473" s="1" t="s">
        <v>8060</v>
      </c>
      <c r="H473">
        <v>2</v>
      </c>
      <c r="I473">
        <v>8</v>
      </c>
      <c r="J473" s="1" t="s">
        <v>8006</v>
      </c>
      <c r="K473">
        <v>3</v>
      </c>
      <c r="L473">
        <v>3</v>
      </c>
      <c r="M473">
        <v>2</v>
      </c>
      <c r="N473" s="1" t="s">
        <v>8038</v>
      </c>
      <c r="O473" s="1" t="s">
        <v>8008</v>
      </c>
      <c r="P473">
        <v>0.86</v>
      </c>
      <c r="Q473">
        <v>1</v>
      </c>
      <c r="R473" t="str">
        <f t="shared" si="35"/>
        <v>YOUNG ADULT</v>
      </c>
      <c r="S473" s="1" t="str">
        <f t="shared" si="36"/>
        <v>Feb</v>
      </c>
      <c r="T473" s="1">
        <f t="shared" si="37"/>
        <v>2021</v>
      </c>
      <c r="U473" s="1" t="str">
        <f t="shared" si="38"/>
        <v>High</v>
      </c>
      <c r="V473" s="1" t="str">
        <f t="shared" si="39"/>
        <v>Normal</v>
      </c>
    </row>
    <row r="474" spans="1:22" x14ac:dyDescent="0.2">
      <c r="A474" s="1" t="s">
        <v>8507</v>
      </c>
      <c r="B474" s="2">
        <v>44778</v>
      </c>
      <c r="C474" s="1" t="s">
        <v>8019</v>
      </c>
      <c r="D474">
        <v>32</v>
      </c>
      <c r="E474" s="1" t="s">
        <v>8003</v>
      </c>
      <c r="F474" s="1" t="s">
        <v>8032</v>
      </c>
      <c r="G474" s="1" t="s">
        <v>8020</v>
      </c>
      <c r="H474">
        <v>2</v>
      </c>
      <c r="I474">
        <v>8</v>
      </c>
      <c r="J474" s="1" t="s">
        <v>8016</v>
      </c>
      <c r="K474">
        <v>3</v>
      </c>
      <c r="L474">
        <v>1</v>
      </c>
      <c r="M474">
        <v>2</v>
      </c>
      <c r="N474" s="1" t="s">
        <v>8011</v>
      </c>
      <c r="O474" s="1" t="s">
        <v>8017</v>
      </c>
      <c r="P474">
        <v>0.82</v>
      </c>
      <c r="Q474">
        <v>1</v>
      </c>
      <c r="R474" t="str">
        <f t="shared" si="35"/>
        <v>YOUNG ADULT</v>
      </c>
      <c r="S474" s="1" t="str">
        <f t="shared" si="36"/>
        <v>Aug</v>
      </c>
      <c r="T474" s="1">
        <f t="shared" si="37"/>
        <v>2022</v>
      </c>
      <c r="U474" s="1" t="str">
        <f t="shared" si="38"/>
        <v>High</v>
      </c>
      <c r="V474" s="1" t="str">
        <f t="shared" si="39"/>
        <v>Normal</v>
      </c>
    </row>
    <row r="475" spans="1:22" x14ac:dyDescent="0.2">
      <c r="A475" s="1" t="s">
        <v>8508</v>
      </c>
      <c r="B475" s="2">
        <v>44816</v>
      </c>
      <c r="C475" s="1" t="s">
        <v>8010</v>
      </c>
      <c r="D475">
        <v>81</v>
      </c>
      <c r="E475" s="1" t="s">
        <v>8003</v>
      </c>
      <c r="F475" s="1" t="s">
        <v>8004</v>
      </c>
      <c r="G475" s="1" t="s">
        <v>8044</v>
      </c>
      <c r="H475">
        <v>5</v>
      </c>
      <c r="I475">
        <v>9</v>
      </c>
      <c r="J475" s="1" t="s">
        <v>8027</v>
      </c>
      <c r="K475">
        <v>8</v>
      </c>
      <c r="L475">
        <v>7</v>
      </c>
      <c r="M475">
        <v>2</v>
      </c>
      <c r="N475" s="1" t="s">
        <v>8007</v>
      </c>
      <c r="O475" s="1" t="s">
        <v>8008</v>
      </c>
      <c r="P475">
        <v>0.97</v>
      </c>
      <c r="Q475">
        <v>1</v>
      </c>
      <c r="R475" t="str">
        <f t="shared" si="35"/>
        <v>SENIOR</v>
      </c>
      <c r="S475" s="1" t="str">
        <f t="shared" si="36"/>
        <v>Sep</v>
      </c>
      <c r="T475" s="1">
        <f t="shared" si="37"/>
        <v>2022</v>
      </c>
      <c r="U475" s="1" t="str">
        <f t="shared" si="38"/>
        <v>High</v>
      </c>
      <c r="V475" s="1" t="str">
        <f t="shared" si="39"/>
        <v>Normal</v>
      </c>
    </row>
    <row r="476" spans="1:22" x14ac:dyDescent="0.2">
      <c r="A476" s="1" t="s">
        <v>8509</v>
      </c>
      <c r="B476" s="2">
        <v>44283</v>
      </c>
      <c r="C476" s="1" t="s">
        <v>8002</v>
      </c>
      <c r="D476">
        <v>85</v>
      </c>
      <c r="E476" s="1" t="s">
        <v>8003</v>
      </c>
      <c r="F476" s="1" t="s">
        <v>8014</v>
      </c>
      <c r="G476" s="1" t="s">
        <v>8029</v>
      </c>
      <c r="H476">
        <v>6</v>
      </c>
      <c r="I476">
        <v>5</v>
      </c>
      <c r="J476" s="1" t="s">
        <v>8016</v>
      </c>
      <c r="K476">
        <v>9</v>
      </c>
      <c r="L476">
        <v>4</v>
      </c>
      <c r="M476">
        <v>4</v>
      </c>
      <c r="N476" s="1" t="s">
        <v>8007</v>
      </c>
      <c r="O476" s="1" t="s">
        <v>8017</v>
      </c>
      <c r="P476">
        <v>0.97</v>
      </c>
      <c r="Q476">
        <v>1</v>
      </c>
      <c r="R476" t="str">
        <f t="shared" si="35"/>
        <v>SENIOR</v>
      </c>
      <c r="S476" s="1" t="str">
        <f t="shared" si="36"/>
        <v>Mar</v>
      </c>
      <c r="T476" s="1">
        <f t="shared" si="37"/>
        <v>2021</v>
      </c>
      <c r="U476" s="1" t="str">
        <f t="shared" si="38"/>
        <v>High</v>
      </c>
      <c r="V476" s="1" t="str">
        <f t="shared" si="39"/>
        <v>Frequent</v>
      </c>
    </row>
    <row r="477" spans="1:22" x14ac:dyDescent="0.2">
      <c r="A477" s="1" t="s">
        <v>8510</v>
      </c>
      <c r="B477" s="2">
        <v>44745</v>
      </c>
      <c r="C477" s="1" t="s">
        <v>8019</v>
      </c>
      <c r="D477">
        <v>53</v>
      </c>
      <c r="E477" s="1" t="s">
        <v>8013</v>
      </c>
      <c r="F477" s="1" t="s">
        <v>8032</v>
      </c>
      <c r="G477" s="1" t="s">
        <v>8015</v>
      </c>
      <c r="H477">
        <v>4</v>
      </c>
      <c r="I477">
        <v>6</v>
      </c>
      <c r="J477" s="1" t="s">
        <v>8041</v>
      </c>
      <c r="K477">
        <v>6</v>
      </c>
      <c r="L477">
        <v>5</v>
      </c>
      <c r="M477">
        <v>2</v>
      </c>
      <c r="N477" s="1" t="s">
        <v>8011</v>
      </c>
      <c r="O477" s="1" t="s">
        <v>8008</v>
      </c>
      <c r="P477">
        <v>0.82</v>
      </c>
      <c r="Q477">
        <v>1</v>
      </c>
      <c r="R477" t="str">
        <f t="shared" si="35"/>
        <v>ADULT</v>
      </c>
      <c r="S477" s="1" t="str">
        <f t="shared" si="36"/>
        <v>Jul</v>
      </c>
      <c r="T477" s="1">
        <f t="shared" si="37"/>
        <v>2022</v>
      </c>
      <c r="U477" s="1" t="str">
        <f t="shared" si="38"/>
        <v>High</v>
      </c>
      <c r="V477" s="1" t="str">
        <f t="shared" si="39"/>
        <v>Normal</v>
      </c>
    </row>
    <row r="478" spans="1:22" x14ac:dyDescent="0.2">
      <c r="A478" s="1" t="s">
        <v>8511</v>
      </c>
      <c r="B478" s="2">
        <v>44978</v>
      </c>
      <c r="C478" s="1" t="s">
        <v>8031</v>
      </c>
      <c r="D478">
        <v>67</v>
      </c>
      <c r="E478" s="1" t="s">
        <v>8013</v>
      </c>
      <c r="F478" s="1" t="s">
        <v>8032</v>
      </c>
      <c r="G478" s="1" t="s">
        <v>8062</v>
      </c>
      <c r="H478">
        <v>4</v>
      </c>
      <c r="I478">
        <v>9</v>
      </c>
      <c r="J478" s="1" t="s">
        <v>8016</v>
      </c>
      <c r="K478">
        <v>6</v>
      </c>
      <c r="L478">
        <v>4</v>
      </c>
      <c r="M478">
        <v>1</v>
      </c>
      <c r="N478" s="1" t="s">
        <v>8007</v>
      </c>
      <c r="O478" s="1" t="s">
        <v>8008</v>
      </c>
      <c r="P478">
        <v>0.68</v>
      </c>
      <c r="Q478">
        <v>1</v>
      </c>
      <c r="R478" t="str">
        <f t="shared" si="35"/>
        <v>SENIOR</v>
      </c>
      <c r="S478" s="1" t="str">
        <f t="shared" si="36"/>
        <v>Feb</v>
      </c>
      <c r="T478" s="1">
        <f t="shared" si="37"/>
        <v>2023</v>
      </c>
      <c r="U478" s="1" t="str">
        <f t="shared" si="38"/>
        <v>Medium</v>
      </c>
      <c r="V478" s="1" t="str">
        <f t="shared" si="39"/>
        <v>Normal</v>
      </c>
    </row>
    <row r="479" spans="1:22" x14ac:dyDescent="0.2">
      <c r="A479" s="1" t="s">
        <v>8512</v>
      </c>
      <c r="B479" s="2">
        <v>44255</v>
      </c>
      <c r="C479" s="1" t="s">
        <v>8031</v>
      </c>
      <c r="D479">
        <v>63</v>
      </c>
      <c r="E479" s="1" t="s">
        <v>8013</v>
      </c>
      <c r="F479" s="1" t="s">
        <v>8037</v>
      </c>
      <c r="G479" s="1" t="s">
        <v>8062</v>
      </c>
      <c r="H479">
        <v>5</v>
      </c>
      <c r="I479">
        <v>9</v>
      </c>
      <c r="J479" s="1" t="s">
        <v>8016</v>
      </c>
      <c r="K479">
        <v>8</v>
      </c>
      <c r="L479">
        <v>2</v>
      </c>
      <c r="M479">
        <v>3</v>
      </c>
      <c r="N479" s="1" t="s">
        <v>8011</v>
      </c>
      <c r="O479" s="1" t="s">
        <v>8008</v>
      </c>
      <c r="P479">
        <v>0.97</v>
      </c>
      <c r="Q479">
        <v>1</v>
      </c>
      <c r="R479" t="str">
        <f t="shared" si="35"/>
        <v>ADULT</v>
      </c>
      <c r="S479" s="1" t="str">
        <f t="shared" si="36"/>
        <v>Feb</v>
      </c>
      <c r="T479" s="1">
        <f t="shared" si="37"/>
        <v>2021</v>
      </c>
      <c r="U479" s="1" t="str">
        <f t="shared" si="38"/>
        <v>High</v>
      </c>
      <c r="V479" s="1" t="str">
        <f t="shared" si="39"/>
        <v>Frequent</v>
      </c>
    </row>
    <row r="480" spans="1:22" x14ac:dyDescent="0.2">
      <c r="A480" s="1" t="s">
        <v>8513</v>
      </c>
      <c r="B480" s="2">
        <v>45029</v>
      </c>
      <c r="C480" s="1" t="s">
        <v>8002</v>
      </c>
      <c r="D480">
        <v>95</v>
      </c>
      <c r="E480" s="1" t="s">
        <v>8003</v>
      </c>
      <c r="F480" s="1" t="s">
        <v>8004</v>
      </c>
      <c r="G480" s="1" t="s">
        <v>8029</v>
      </c>
      <c r="H480">
        <v>7</v>
      </c>
      <c r="I480">
        <v>9</v>
      </c>
      <c r="J480" s="1" t="s">
        <v>8016</v>
      </c>
      <c r="K480">
        <v>12</v>
      </c>
      <c r="L480">
        <v>6</v>
      </c>
      <c r="M480">
        <v>3</v>
      </c>
      <c r="N480" s="1" t="s">
        <v>8007</v>
      </c>
      <c r="O480" s="1" t="s">
        <v>8017</v>
      </c>
      <c r="P480">
        <v>0.97</v>
      </c>
      <c r="Q480">
        <v>1</v>
      </c>
      <c r="R480" t="str">
        <f t="shared" si="35"/>
        <v>SENIOR</v>
      </c>
      <c r="S480" s="1" t="str">
        <f t="shared" si="36"/>
        <v>Apr</v>
      </c>
      <c r="T480" s="1">
        <f t="shared" si="37"/>
        <v>2023</v>
      </c>
      <c r="U480" s="1" t="str">
        <f t="shared" si="38"/>
        <v>High</v>
      </c>
      <c r="V480" s="1" t="str">
        <f t="shared" si="39"/>
        <v>Frequent</v>
      </c>
    </row>
    <row r="481" spans="1:22" x14ac:dyDescent="0.2">
      <c r="A481" s="1" t="s">
        <v>8514</v>
      </c>
      <c r="B481" s="2">
        <v>44828</v>
      </c>
      <c r="C481" s="1" t="s">
        <v>8010</v>
      </c>
      <c r="D481">
        <v>77</v>
      </c>
      <c r="E481" s="1" t="s">
        <v>8003</v>
      </c>
      <c r="F481" s="1" t="s">
        <v>8004</v>
      </c>
      <c r="G481" s="1" t="s">
        <v>8035</v>
      </c>
      <c r="H481">
        <v>6</v>
      </c>
      <c r="I481">
        <v>10</v>
      </c>
      <c r="J481" s="1" t="s">
        <v>8006</v>
      </c>
      <c r="K481">
        <v>10</v>
      </c>
      <c r="L481">
        <v>6</v>
      </c>
      <c r="M481">
        <v>4</v>
      </c>
      <c r="N481" s="1" t="s">
        <v>8007</v>
      </c>
      <c r="O481" s="1" t="s">
        <v>8017</v>
      </c>
      <c r="P481">
        <v>0.97</v>
      </c>
      <c r="Q481">
        <v>0</v>
      </c>
      <c r="R481" t="str">
        <f t="shared" si="35"/>
        <v>SENIOR</v>
      </c>
      <c r="S481" s="1" t="str">
        <f t="shared" si="36"/>
        <v>Sep</v>
      </c>
      <c r="T481" s="1">
        <f t="shared" si="37"/>
        <v>2022</v>
      </c>
      <c r="U481" s="1" t="str">
        <f t="shared" si="38"/>
        <v>High</v>
      </c>
      <c r="V481" s="1" t="str">
        <f t="shared" si="39"/>
        <v>Frequent</v>
      </c>
    </row>
    <row r="482" spans="1:22" x14ac:dyDescent="0.2">
      <c r="A482" s="1" t="s">
        <v>8515</v>
      </c>
      <c r="B482" s="2">
        <v>45109</v>
      </c>
      <c r="C482" s="1" t="s">
        <v>8019</v>
      </c>
      <c r="D482">
        <v>55</v>
      </c>
      <c r="E482" s="1" t="s">
        <v>8003</v>
      </c>
      <c r="F482" s="1" t="s">
        <v>8032</v>
      </c>
      <c r="G482" s="1" t="s">
        <v>8015</v>
      </c>
      <c r="H482">
        <v>5</v>
      </c>
      <c r="I482">
        <v>7</v>
      </c>
      <c r="J482" s="1" t="s">
        <v>8041</v>
      </c>
      <c r="K482">
        <v>8</v>
      </c>
      <c r="L482">
        <v>4</v>
      </c>
      <c r="M482">
        <v>1</v>
      </c>
      <c r="N482" s="1" t="s">
        <v>8038</v>
      </c>
      <c r="O482" s="1" t="s">
        <v>8008</v>
      </c>
      <c r="P482">
        <v>0.77</v>
      </c>
      <c r="Q482">
        <v>1</v>
      </c>
      <c r="R482" t="str">
        <f t="shared" si="35"/>
        <v>ADULT</v>
      </c>
      <c r="S482" s="1" t="str">
        <f t="shared" si="36"/>
        <v>Jul</v>
      </c>
      <c r="T482" s="1">
        <f t="shared" si="37"/>
        <v>2023</v>
      </c>
      <c r="U482" s="1" t="str">
        <f t="shared" si="38"/>
        <v>High</v>
      </c>
      <c r="V482" s="1" t="str">
        <f t="shared" si="39"/>
        <v>Normal</v>
      </c>
    </row>
    <row r="483" spans="1:22" x14ac:dyDescent="0.2">
      <c r="A483" s="1" t="s">
        <v>8516</v>
      </c>
      <c r="B483" s="2">
        <v>44435</v>
      </c>
      <c r="C483" s="1" t="s">
        <v>8019</v>
      </c>
      <c r="D483">
        <v>41</v>
      </c>
      <c r="E483" s="1" t="s">
        <v>8003</v>
      </c>
      <c r="F483" s="1" t="s">
        <v>8032</v>
      </c>
      <c r="G483" s="1" t="s">
        <v>8044</v>
      </c>
      <c r="H483">
        <v>4</v>
      </c>
      <c r="I483">
        <v>10</v>
      </c>
      <c r="J483" s="1" t="s">
        <v>8006</v>
      </c>
      <c r="K483">
        <v>7</v>
      </c>
      <c r="L483">
        <v>2</v>
      </c>
      <c r="M483">
        <v>3</v>
      </c>
      <c r="N483" s="1" t="s">
        <v>8023</v>
      </c>
      <c r="O483" s="1" t="s">
        <v>8008</v>
      </c>
      <c r="P483">
        <v>0.97</v>
      </c>
      <c r="Q483">
        <v>1</v>
      </c>
      <c r="R483" t="str">
        <f t="shared" si="35"/>
        <v>ADULT</v>
      </c>
      <c r="S483" s="1" t="str">
        <f t="shared" si="36"/>
        <v>Aug</v>
      </c>
      <c r="T483" s="1">
        <f t="shared" si="37"/>
        <v>2021</v>
      </c>
      <c r="U483" s="1" t="str">
        <f t="shared" si="38"/>
        <v>High</v>
      </c>
      <c r="V483" s="1" t="str">
        <f t="shared" si="39"/>
        <v>Frequent</v>
      </c>
    </row>
    <row r="484" spans="1:22" x14ac:dyDescent="0.2">
      <c r="A484" s="1" t="s">
        <v>8517</v>
      </c>
      <c r="B484" s="2">
        <v>45109</v>
      </c>
      <c r="C484" s="1" t="s">
        <v>8019</v>
      </c>
      <c r="D484">
        <v>30</v>
      </c>
      <c r="E484" s="1" t="s">
        <v>8013</v>
      </c>
      <c r="F484" s="1" t="s">
        <v>8004</v>
      </c>
      <c r="G484" s="1" t="s">
        <v>8060</v>
      </c>
      <c r="H484">
        <v>2</v>
      </c>
      <c r="I484">
        <v>11</v>
      </c>
      <c r="J484" s="1" t="s">
        <v>8006</v>
      </c>
      <c r="K484">
        <v>4</v>
      </c>
      <c r="L484">
        <v>1</v>
      </c>
      <c r="M484">
        <v>0</v>
      </c>
      <c r="N484" s="1" t="s">
        <v>8038</v>
      </c>
      <c r="O484" s="1" t="s">
        <v>8008</v>
      </c>
      <c r="P484">
        <v>0.4</v>
      </c>
      <c r="Q484">
        <v>0</v>
      </c>
      <c r="R484" t="str">
        <f t="shared" si="35"/>
        <v>YOUNG ADULT</v>
      </c>
      <c r="S484" s="1" t="str">
        <f t="shared" si="36"/>
        <v>Jul</v>
      </c>
      <c r="T484" s="1">
        <f t="shared" si="37"/>
        <v>2023</v>
      </c>
      <c r="U484" s="1" t="str">
        <f t="shared" si="38"/>
        <v>Medium</v>
      </c>
      <c r="V484" s="1" t="str">
        <f t="shared" si="39"/>
        <v>Normal</v>
      </c>
    </row>
    <row r="485" spans="1:22" x14ac:dyDescent="0.2">
      <c r="A485" s="1" t="s">
        <v>8518</v>
      </c>
      <c r="B485" s="2">
        <v>44300</v>
      </c>
      <c r="C485" s="1" t="s">
        <v>8002</v>
      </c>
      <c r="D485">
        <v>61</v>
      </c>
      <c r="E485" s="1" t="s">
        <v>8013</v>
      </c>
      <c r="F485" s="1" t="s">
        <v>8032</v>
      </c>
      <c r="G485" s="1" t="s">
        <v>8026</v>
      </c>
      <c r="H485">
        <v>5</v>
      </c>
      <c r="I485">
        <v>8</v>
      </c>
      <c r="J485" s="1" t="s">
        <v>8016</v>
      </c>
      <c r="K485">
        <v>10</v>
      </c>
      <c r="L485">
        <v>4</v>
      </c>
      <c r="M485">
        <v>1</v>
      </c>
      <c r="N485" s="1" t="s">
        <v>8011</v>
      </c>
      <c r="O485" s="1" t="s">
        <v>8008</v>
      </c>
      <c r="P485">
        <v>0.77</v>
      </c>
      <c r="Q485">
        <v>1</v>
      </c>
      <c r="R485" t="str">
        <f t="shared" si="35"/>
        <v>ADULT</v>
      </c>
      <c r="S485" s="1" t="str">
        <f t="shared" si="36"/>
        <v>Apr</v>
      </c>
      <c r="T485" s="1">
        <f t="shared" si="37"/>
        <v>2021</v>
      </c>
      <c r="U485" s="1" t="str">
        <f t="shared" si="38"/>
        <v>High</v>
      </c>
      <c r="V485" s="1" t="str">
        <f t="shared" si="39"/>
        <v>Normal</v>
      </c>
    </row>
    <row r="486" spans="1:22" x14ac:dyDescent="0.2">
      <c r="A486" s="1" t="s">
        <v>8519</v>
      </c>
      <c r="B486" s="2">
        <v>44639</v>
      </c>
      <c r="C486" s="1" t="s">
        <v>8002</v>
      </c>
      <c r="D486">
        <v>45</v>
      </c>
      <c r="E486" s="1" t="s">
        <v>8013</v>
      </c>
      <c r="F486" s="1" t="s">
        <v>8037</v>
      </c>
      <c r="G486" s="1" t="s">
        <v>8044</v>
      </c>
      <c r="H486">
        <v>3</v>
      </c>
      <c r="I486">
        <v>6</v>
      </c>
      <c r="J486" s="1" t="s">
        <v>8016</v>
      </c>
      <c r="K486">
        <v>6</v>
      </c>
      <c r="L486">
        <v>2</v>
      </c>
      <c r="M486">
        <v>2</v>
      </c>
      <c r="N486" s="1" t="s">
        <v>8011</v>
      </c>
      <c r="O486" s="1" t="s">
        <v>8008</v>
      </c>
      <c r="P486">
        <v>0.85</v>
      </c>
      <c r="Q486">
        <v>0</v>
      </c>
      <c r="R486" t="str">
        <f t="shared" si="35"/>
        <v>ADULT</v>
      </c>
      <c r="S486" s="1" t="str">
        <f t="shared" si="36"/>
        <v>Mar</v>
      </c>
      <c r="T486" s="1">
        <f t="shared" si="37"/>
        <v>2022</v>
      </c>
      <c r="U486" s="1" t="str">
        <f t="shared" si="38"/>
        <v>High</v>
      </c>
      <c r="V486" s="1" t="str">
        <f t="shared" si="39"/>
        <v>Normal</v>
      </c>
    </row>
    <row r="487" spans="1:22" x14ac:dyDescent="0.2">
      <c r="A487" s="1" t="s">
        <v>8520</v>
      </c>
      <c r="B487" s="2">
        <v>44415</v>
      </c>
      <c r="C487" s="1" t="s">
        <v>8019</v>
      </c>
      <c r="D487">
        <v>33</v>
      </c>
      <c r="E487" s="1" t="s">
        <v>8013</v>
      </c>
      <c r="F487" s="1" t="s">
        <v>8014</v>
      </c>
      <c r="G487" s="1" t="s">
        <v>8005</v>
      </c>
      <c r="H487">
        <v>2</v>
      </c>
      <c r="I487">
        <v>5</v>
      </c>
      <c r="J487" s="1" t="s">
        <v>8041</v>
      </c>
      <c r="K487">
        <v>4</v>
      </c>
      <c r="L487">
        <v>3</v>
      </c>
      <c r="M487">
        <v>2</v>
      </c>
      <c r="N487" s="1" t="s">
        <v>8011</v>
      </c>
      <c r="O487" s="1" t="s">
        <v>8008</v>
      </c>
      <c r="P487">
        <v>0.57999999999999996</v>
      </c>
      <c r="Q487">
        <v>1</v>
      </c>
      <c r="R487" t="str">
        <f t="shared" si="35"/>
        <v>YOUNG ADULT</v>
      </c>
      <c r="S487" s="1" t="str">
        <f t="shared" si="36"/>
        <v>Aug</v>
      </c>
      <c r="T487" s="1">
        <f t="shared" si="37"/>
        <v>2021</v>
      </c>
      <c r="U487" s="1" t="str">
        <f t="shared" si="38"/>
        <v>Medium</v>
      </c>
      <c r="V487" s="1" t="str">
        <f t="shared" si="39"/>
        <v>Normal</v>
      </c>
    </row>
    <row r="488" spans="1:22" x14ac:dyDescent="0.2">
      <c r="A488" s="1" t="s">
        <v>8521</v>
      </c>
      <c r="B488" s="2">
        <v>45156</v>
      </c>
      <c r="C488" s="1" t="s">
        <v>8019</v>
      </c>
      <c r="D488">
        <v>47</v>
      </c>
      <c r="E488" s="1" t="s">
        <v>8013</v>
      </c>
      <c r="F488" s="1" t="s">
        <v>8022</v>
      </c>
      <c r="G488" s="1" t="s">
        <v>8015</v>
      </c>
      <c r="H488">
        <v>3</v>
      </c>
      <c r="I488">
        <v>4</v>
      </c>
      <c r="J488" s="1" t="s">
        <v>8027</v>
      </c>
      <c r="K488">
        <v>6</v>
      </c>
      <c r="L488">
        <v>2</v>
      </c>
      <c r="M488">
        <v>1</v>
      </c>
      <c r="N488" s="1" t="s">
        <v>8023</v>
      </c>
      <c r="O488" s="1" t="s">
        <v>8008</v>
      </c>
      <c r="P488">
        <v>0.5</v>
      </c>
      <c r="Q488">
        <v>1</v>
      </c>
      <c r="R488" t="str">
        <f t="shared" si="35"/>
        <v>ADULT</v>
      </c>
      <c r="S488" s="1" t="str">
        <f t="shared" si="36"/>
        <v>Aug</v>
      </c>
      <c r="T488" s="1">
        <f t="shared" si="37"/>
        <v>2023</v>
      </c>
      <c r="U488" s="1" t="str">
        <f t="shared" si="38"/>
        <v>Medium</v>
      </c>
      <c r="V488" s="1" t="str">
        <f t="shared" si="39"/>
        <v>Normal</v>
      </c>
    </row>
    <row r="489" spans="1:22" x14ac:dyDescent="0.2">
      <c r="A489" s="1" t="s">
        <v>8522</v>
      </c>
      <c r="B489" s="2">
        <v>44968</v>
      </c>
      <c r="C489" s="1" t="s">
        <v>8031</v>
      </c>
      <c r="D489">
        <v>39</v>
      </c>
      <c r="E489" s="1" t="s">
        <v>8013</v>
      </c>
      <c r="F489" s="1" t="s">
        <v>8004</v>
      </c>
      <c r="G489" s="1" t="s">
        <v>8062</v>
      </c>
      <c r="H489">
        <v>4</v>
      </c>
      <c r="I489">
        <v>10</v>
      </c>
      <c r="J489" s="1" t="s">
        <v>8027</v>
      </c>
      <c r="K489">
        <v>7</v>
      </c>
      <c r="L489">
        <v>5</v>
      </c>
      <c r="M489">
        <v>2</v>
      </c>
      <c r="N489" s="1" t="s">
        <v>8023</v>
      </c>
      <c r="O489" s="1" t="s">
        <v>8008</v>
      </c>
      <c r="P489">
        <v>0.83</v>
      </c>
      <c r="Q489">
        <v>1</v>
      </c>
      <c r="R489" t="str">
        <f t="shared" si="35"/>
        <v>YOUNG ADULT</v>
      </c>
      <c r="S489" s="1" t="str">
        <f t="shared" si="36"/>
        <v>Feb</v>
      </c>
      <c r="T489" s="1">
        <f t="shared" si="37"/>
        <v>2023</v>
      </c>
      <c r="U489" s="1" t="str">
        <f t="shared" si="38"/>
        <v>High</v>
      </c>
      <c r="V489" s="1" t="str">
        <f t="shared" si="39"/>
        <v>Normal</v>
      </c>
    </row>
    <row r="490" spans="1:22" x14ac:dyDescent="0.2">
      <c r="A490" s="1" t="s">
        <v>8523</v>
      </c>
      <c r="B490" s="2">
        <v>44224</v>
      </c>
      <c r="C490" s="1" t="s">
        <v>8031</v>
      </c>
      <c r="D490">
        <v>86</v>
      </c>
      <c r="E490" s="1" t="s">
        <v>8003</v>
      </c>
      <c r="F490" s="1" t="s">
        <v>8037</v>
      </c>
      <c r="G490" s="1" t="s">
        <v>8062</v>
      </c>
      <c r="H490">
        <v>7</v>
      </c>
      <c r="I490">
        <v>10</v>
      </c>
      <c r="J490" s="1" t="s">
        <v>8027</v>
      </c>
      <c r="K490">
        <v>12</v>
      </c>
      <c r="L490">
        <v>7</v>
      </c>
      <c r="M490">
        <v>3</v>
      </c>
      <c r="N490" s="1" t="s">
        <v>8007</v>
      </c>
      <c r="O490" s="1" t="s">
        <v>8017</v>
      </c>
      <c r="P490">
        <v>0.97</v>
      </c>
      <c r="Q490">
        <v>1</v>
      </c>
      <c r="R490" t="str">
        <f t="shared" si="35"/>
        <v>SENIOR</v>
      </c>
      <c r="S490" s="1" t="str">
        <f t="shared" si="36"/>
        <v>Jan</v>
      </c>
      <c r="T490" s="1">
        <f t="shared" si="37"/>
        <v>2021</v>
      </c>
      <c r="U490" s="1" t="str">
        <f t="shared" si="38"/>
        <v>High</v>
      </c>
      <c r="V490" s="1" t="str">
        <f t="shared" si="39"/>
        <v>Frequent</v>
      </c>
    </row>
    <row r="491" spans="1:22" x14ac:dyDescent="0.2">
      <c r="A491" s="1" t="s">
        <v>8524</v>
      </c>
      <c r="B491" s="2">
        <v>44207</v>
      </c>
      <c r="C491" s="1" t="s">
        <v>8031</v>
      </c>
      <c r="D491">
        <v>72</v>
      </c>
      <c r="E491" s="1" t="s">
        <v>8013</v>
      </c>
      <c r="F491" s="1" t="s">
        <v>8014</v>
      </c>
      <c r="G491" s="1" t="s">
        <v>8048</v>
      </c>
      <c r="H491">
        <v>5</v>
      </c>
      <c r="I491">
        <v>9</v>
      </c>
      <c r="J491" s="1" t="s">
        <v>8016</v>
      </c>
      <c r="K491">
        <v>8</v>
      </c>
      <c r="L491">
        <v>4</v>
      </c>
      <c r="M491">
        <v>2</v>
      </c>
      <c r="N491" s="1" t="s">
        <v>8007</v>
      </c>
      <c r="O491" s="1" t="s">
        <v>8008</v>
      </c>
      <c r="P491">
        <v>0.97</v>
      </c>
      <c r="Q491">
        <v>1</v>
      </c>
      <c r="R491" t="str">
        <f t="shared" si="35"/>
        <v>SENIOR</v>
      </c>
      <c r="S491" s="1" t="str">
        <f t="shared" si="36"/>
        <v>Jan</v>
      </c>
      <c r="T491" s="1">
        <f t="shared" si="37"/>
        <v>2021</v>
      </c>
      <c r="U491" s="1" t="str">
        <f t="shared" si="38"/>
        <v>High</v>
      </c>
      <c r="V491" s="1" t="str">
        <f t="shared" si="39"/>
        <v>Normal</v>
      </c>
    </row>
    <row r="492" spans="1:22" x14ac:dyDescent="0.2">
      <c r="A492" s="1" t="s">
        <v>8525</v>
      </c>
      <c r="B492" s="2">
        <v>44515</v>
      </c>
      <c r="C492" s="1" t="s">
        <v>8010</v>
      </c>
      <c r="D492">
        <v>57</v>
      </c>
      <c r="E492" s="1" t="s">
        <v>8013</v>
      </c>
      <c r="F492" s="1" t="s">
        <v>8037</v>
      </c>
      <c r="G492" s="1" t="s">
        <v>8005</v>
      </c>
      <c r="H492">
        <v>4</v>
      </c>
      <c r="I492">
        <v>7</v>
      </c>
      <c r="J492" s="1" t="s">
        <v>8006</v>
      </c>
      <c r="K492">
        <v>6</v>
      </c>
      <c r="L492">
        <v>3</v>
      </c>
      <c r="M492">
        <v>1</v>
      </c>
      <c r="N492" s="1" t="s">
        <v>8038</v>
      </c>
      <c r="O492" s="1" t="s">
        <v>8008</v>
      </c>
      <c r="P492">
        <v>0.53</v>
      </c>
      <c r="Q492">
        <v>0</v>
      </c>
      <c r="R492" t="str">
        <f t="shared" si="35"/>
        <v>ADULT</v>
      </c>
      <c r="S492" s="1" t="str">
        <f t="shared" si="36"/>
        <v>Nov</v>
      </c>
      <c r="T492" s="1">
        <f t="shared" si="37"/>
        <v>2021</v>
      </c>
      <c r="U492" s="1" t="str">
        <f t="shared" si="38"/>
        <v>Medium</v>
      </c>
      <c r="V492" s="1" t="str">
        <f t="shared" si="39"/>
        <v>Normal</v>
      </c>
    </row>
    <row r="493" spans="1:22" x14ac:dyDescent="0.2">
      <c r="A493" s="1" t="s">
        <v>8526</v>
      </c>
      <c r="B493" s="2">
        <v>44353</v>
      </c>
      <c r="C493" s="1" t="s">
        <v>8019</v>
      </c>
      <c r="D493">
        <v>83</v>
      </c>
      <c r="E493" s="1" t="s">
        <v>8013</v>
      </c>
      <c r="F493" s="1" t="s">
        <v>8004</v>
      </c>
      <c r="G493" s="1" t="s">
        <v>8020</v>
      </c>
      <c r="H493">
        <v>6</v>
      </c>
      <c r="I493">
        <v>10</v>
      </c>
      <c r="J493" s="1" t="s">
        <v>8027</v>
      </c>
      <c r="K493">
        <v>12</v>
      </c>
      <c r="L493">
        <v>4</v>
      </c>
      <c r="M493">
        <v>2</v>
      </c>
      <c r="N493" s="1" t="s">
        <v>8007</v>
      </c>
      <c r="O493" s="1" t="s">
        <v>8017</v>
      </c>
      <c r="P493">
        <v>0.97</v>
      </c>
      <c r="Q493">
        <v>1</v>
      </c>
      <c r="R493" t="str">
        <f t="shared" si="35"/>
        <v>SENIOR</v>
      </c>
      <c r="S493" s="1" t="str">
        <f t="shared" si="36"/>
        <v>Jun</v>
      </c>
      <c r="T493" s="1">
        <f t="shared" si="37"/>
        <v>2021</v>
      </c>
      <c r="U493" s="1" t="str">
        <f t="shared" si="38"/>
        <v>High</v>
      </c>
      <c r="V493" s="1" t="str">
        <f t="shared" si="39"/>
        <v>Normal</v>
      </c>
    </row>
    <row r="494" spans="1:22" x14ac:dyDescent="0.2">
      <c r="A494" s="1" t="s">
        <v>8527</v>
      </c>
      <c r="B494" s="2">
        <v>44887</v>
      </c>
      <c r="C494" s="1" t="s">
        <v>8010</v>
      </c>
      <c r="D494">
        <v>59</v>
      </c>
      <c r="E494" s="1" t="s">
        <v>8003</v>
      </c>
      <c r="F494" s="1" t="s">
        <v>8014</v>
      </c>
      <c r="G494" s="1" t="s">
        <v>8035</v>
      </c>
      <c r="H494">
        <v>6</v>
      </c>
      <c r="I494">
        <v>11</v>
      </c>
      <c r="J494" s="1" t="s">
        <v>8027</v>
      </c>
      <c r="K494">
        <v>10</v>
      </c>
      <c r="L494">
        <v>4</v>
      </c>
      <c r="M494">
        <v>2</v>
      </c>
      <c r="N494" s="1" t="s">
        <v>8038</v>
      </c>
      <c r="O494" s="1" t="s">
        <v>8017</v>
      </c>
      <c r="P494">
        <v>0.97</v>
      </c>
      <c r="Q494">
        <v>1</v>
      </c>
      <c r="R494" t="str">
        <f t="shared" si="35"/>
        <v>ADULT</v>
      </c>
      <c r="S494" s="1" t="str">
        <f t="shared" si="36"/>
        <v>Nov</v>
      </c>
      <c r="T494" s="1">
        <f t="shared" si="37"/>
        <v>2022</v>
      </c>
      <c r="U494" s="1" t="str">
        <f t="shared" si="38"/>
        <v>High</v>
      </c>
      <c r="V494" s="1" t="str">
        <f t="shared" si="39"/>
        <v>Normal</v>
      </c>
    </row>
    <row r="495" spans="1:22" x14ac:dyDescent="0.2">
      <c r="A495" s="1" t="s">
        <v>8528</v>
      </c>
      <c r="B495" s="2">
        <v>44923</v>
      </c>
      <c r="C495" s="1" t="s">
        <v>8031</v>
      </c>
      <c r="D495">
        <v>43</v>
      </c>
      <c r="E495" s="1" t="s">
        <v>8003</v>
      </c>
      <c r="F495" s="1" t="s">
        <v>8014</v>
      </c>
      <c r="G495" s="1" t="s">
        <v>8020</v>
      </c>
      <c r="H495">
        <v>3</v>
      </c>
      <c r="I495">
        <v>8</v>
      </c>
      <c r="J495" s="1" t="s">
        <v>8027</v>
      </c>
      <c r="K495">
        <v>6</v>
      </c>
      <c r="L495">
        <v>2</v>
      </c>
      <c r="M495">
        <v>1</v>
      </c>
      <c r="N495" s="1" t="s">
        <v>8011</v>
      </c>
      <c r="O495" s="1" t="s">
        <v>8008</v>
      </c>
      <c r="P495">
        <v>0.67</v>
      </c>
      <c r="Q495">
        <v>0</v>
      </c>
      <c r="R495" t="str">
        <f t="shared" si="35"/>
        <v>ADULT</v>
      </c>
      <c r="S495" s="1" t="str">
        <f t="shared" si="36"/>
        <v>Dec</v>
      </c>
      <c r="T495" s="1">
        <f t="shared" si="37"/>
        <v>2022</v>
      </c>
      <c r="U495" s="1" t="str">
        <f t="shared" si="38"/>
        <v>Medium</v>
      </c>
      <c r="V495" s="1" t="str">
        <f t="shared" si="39"/>
        <v>Normal</v>
      </c>
    </row>
    <row r="496" spans="1:22" x14ac:dyDescent="0.2">
      <c r="A496" s="1" t="s">
        <v>8529</v>
      </c>
      <c r="B496" s="2">
        <v>45228</v>
      </c>
      <c r="C496" s="1" t="s">
        <v>8010</v>
      </c>
      <c r="D496">
        <v>83</v>
      </c>
      <c r="E496" s="1" t="s">
        <v>8003</v>
      </c>
      <c r="F496" s="1" t="s">
        <v>8004</v>
      </c>
      <c r="G496" s="1" t="s">
        <v>8020</v>
      </c>
      <c r="H496">
        <v>6</v>
      </c>
      <c r="I496">
        <v>10</v>
      </c>
      <c r="J496" s="1" t="s">
        <v>8006</v>
      </c>
      <c r="K496">
        <v>9</v>
      </c>
      <c r="L496">
        <v>10</v>
      </c>
      <c r="M496">
        <v>2</v>
      </c>
      <c r="N496" s="1" t="s">
        <v>8007</v>
      </c>
      <c r="O496" s="1" t="s">
        <v>8017</v>
      </c>
      <c r="P496">
        <v>0.97</v>
      </c>
      <c r="Q496">
        <v>1</v>
      </c>
      <c r="R496" t="str">
        <f t="shared" si="35"/>
        <v>SENIOR</v>
      </c>
      <c r="S496" s="1" t="str">
        <f t="shared" si="36"/>
        <v>Oct</v>
      </c>
      <c r="T496" s="1">
        <f t="shared" si="37"/>
        <v>2023</v>
      </c>
      <c r="U496" s="1" t="str">
        <f t="shared" si="38"/>
        <v>High</v>
      </c>
      <c r="V496" s="1" t="str">
        <f t="shared" si="39"/>
        <v>Normal</v>
      </c>
    </row>
    <row r="497" spans="1:22" x14ac:dyDescent="0.2">
      <c r="A497" s="1" t="s">
        <v>8530</v>
      </c>
      <c r="B497" s="2">
        <v>45239</v>
      </c>
      <c r="C497" s="1" t="s">
        <v>8010</v>
      </c>
      <c r="D497">
        <v>67</v>
      </c>
      <c r="E497" s="1" t="s">
        <v>8013</v>
      </c>
      <c r="F497" s="1" t="s">
        <v>8032</v>
      </c>
      <c r="G497" s="1" t="s">
        <v>8029</v>
      </c>
      <c r="H497">
        <v>4</v>
      </c>
      <c r="I497">
        <v>5</v>
      </c>
      <c r="J497" s="1" t="s">
        <v>8016</v>
      </c>
      <c r="K497">
        <v>6</v>
      </c>
      <c r="L497">
        <v>4</v>
      </c>
      <c r="M497">
        <v>1</v>
      </c>
      <c r="N497" s="1" t="s">
        <v>8007</v>
      </c>
      <c r="O497" s="1" t="s">
        <v>8008</v>
      </c>
      <c r="P497">
        <v>0.64</v>
      </c>
      <c r="Q497">
        <v>1</v>
      </c>
      <c r="R497" t="str">
        <f t="shared" si="35"/>
        <v>SENIOR</v>
      </c>
      <c r="S497" s="1" t="str">
        <f t="shared" si="36"/>
        <v>Nov</v>
      </c>
      <c r="T497" s="1">
        <f t="shared" si="37"/>
        <v>2023</v>
      </c>
      <c r="U497" s="1" t="str">
        <f t="shared" si="38"/>
        <v>Medium</v>
      </c>
      <c r="V497" s="1" t="str">
        <f t="shared" si="39"/>
        <v>Normal</v>
      </c>
    </row>
    <row r="498" spans="1:22" x14ac:dyDescent="0.2">
      <c r="A498" s="1" t="s">
        <v>8531</v>
      </c>
      <c r="B498" s="2">
        <v>44918</v>
      </c>
      <c r="C498" s="1" t="s">
        <v>8031</v>
      </c>
      <c r="D498">
        <v>40</v>
      </c>
      <c r="E498" s="1" t="s">
        <v>8003</v>
      </c>
      <c r="F498" s="1" t="s">
        <v>8032</v>
      </c>
      <c r="G498" s="1" t="s">
        <v>8060</v>
      </c>
      <c r="H498">
        <v>4</v>
      </c>
      <c r="I498">
        <v>8</v>
      </c>
      <c r="J498" s="1" t="s">
        <v>8016</v>
      </c>
      <c r="K498">
        <v>7</v>
      </c>
      <c r="L498">
        <v>3</v>
      </c>
      <c r="M498">
        <v>1</v>
      </c>
      <c r="N498" s="1" t="s">
        <v>8011</v>
      </c>
      <c r="O498" s="1" t="s">
        <v>8008</v>
      </c>
      <c r="P498">
        <v>0.74</v>
      </c>
      <c r="Q498">
        <v>1</v>
      </c>
      <c r="R498" t="str">
        <f t="shared" si="35"/>
        <v>ADULT</v>
      </c>
      <c r="S498" s="1" t="str">
        <f t="shared" si="36"/>
        <v>Dec</v>
      </c>
      <c r="T498" s="1">
        <f t="shared" si="37"/>
        <v>2022</v>
      </c>
      <c r="U498" s="1" t="str">
        <f t="shared" si="38"/>
        <v>High</v>
      </c>
      <c r="V498" s="1" t="str">
        <f t="shared" si="39"/>
        <v>Normal</v>
      </c>
    </row>
    <row r="499" spans="1:22" x14ac:dyDescent="0.2">
      <c r="A499" s="1" t="s">
        <v>8532</v>
      </c>
      <c r="B499" s="2">
        <v>44203</v>
      </c>
      <c r="C499" s="1" t="s">
        <v>8031</v>
      </c>
      <c r="D499">
        <v>54</v>
      </c>
      <c r="E499" s="1" t="s">
        <v>8013</v>
      </c>
      <c r="F499" s="1" t="s">
        <v>8032</v>
      </c>
      <c r="G499" s="1" t="s">
        <v>8035</v>
      </c>
      <c r="H499">
        <v>4</v>
      </c>
      <c r="I499">
        <v>10</v>
      </c>
      <c r="J499" s="1" t="s">
        <v>8016</v>
      </c>
      <c r="K499">
        <v>7</v>
      </c>
      <c r="L499">
        <v>2</v>
      </c>
      <c r="M499">
        <v>2</v>
      </c>
      <c r="N499" s="1" t="s">
        <v>8011</v>
      </c>
      <c r="O499" s="1" t="s">
        <v>8008</v>
      </c>
      <c r="P499">
        <v>0.97</v>
      </c>
      <c r="Q499">
        <v>1</v>
      </c>
      <c r="R499" t="str">
        <f t="shared" si="35"/>
        <v>ADULT</v>
      </c>
      <c r="S499" s="1" t="str">
        <f t="shared" si="36"/>
        <v>Jan</v>
      </c>
      <c r="T499" s="1">
        <f t="shared" si="37"/>
        <v>2021</v>
      </c>
      <c r="U499" s="1" t="str">
        <f t="shared" si="38"/>
        <v>High</v>
      </c>
      <c r="V499" s="1" t="str">
        <f t="shared" si="39"/>
        <v>Normal</v>
      </c>
    </row>
    <row r="500" spans="1:22" x14ac:dyDescent="0.2">
      <c r="A500" s="1" t="s">
        <v>8533</v>
      </c>
      <c r="B500" s="2">
        <v>44590</v>
      </c>
      <c r="C500" s="1" t="s">
        <v>8031</v>
      </c>
      <c r="D500">
        <v>43</v>
      </c>
      <c r="E500" s="1" t="s">
        <v>8013</v>
      </c>
      <c r="F500" s="1" t="s">
        <v>8014</v>
      </c>
      <c r="G500" s="1" t="s">
        <v>8048</v>
      </c>
      <c r="H500">
        <v>4</v>
      </c>
      <c r="I500">
        <v>10</v>
      </c>
      <c r="J500" s="1" t="s">
        <v>8016</v>
      </c>
      <c r="K500">
        <v>8</v>
      </c>
      <c r="L500">
        <v>2</v>
      </c>
      <c r="M500">
        <v>1</v>
      </c>
      <c r="N500" s="1" t="s">
        <v>8038</v>
      </c>
      <c r="O500" s="1" t="s">
        <v>8008</v>
      </c>
      <c r="P500">
        <v>0.84</v>
      </c>
      <c r="Q500">
        <v>1</v>
      </c>
      <c r="R500" t="str">
        <f t="shared" si="35"/>
        <v>ADULT</v>
      </c>
      <c r="S500" s="1" t="str">
        <f t="shared" si="36"/>
        <v>Jan</v>
      </c>
      <c r="T500" s="1">
        <f t="shared" si="37"/>
        <v>2022</v>
      </c>
      <c r="U500" s="1" t="str">
        <f t="shared" si="38"/>
        <v>High</v>
      </c>
      <c r="V500" s="1" t="str">
        <f t="shared" si="39"/>
        <v>Normal</v>
      </c>
    </row>
    <row r="501" spans="1:22" x14ac:dyDescent="0.2">
      <c r="A501" s="1" t="s">
        <v>8534</v>
      </c>
      <c r="B501" s="2">
        <v>44758</v>
      </c>
      <c r="C501" s="1" t="s">
        <v>8019</v>
      </c>
      <c r="D501">
        <v>34</v>
      </c>
      <c r="E501" s="1" t="s">
        <v>8003</v>
      </c>
      <c r="F501" s="1" t="s">
        <v>8014</v>
      </c>
      <c r="G501" s="1" t="s">
        <v>8060</v>
      </c>
      <c r="H501">
        <v>2</v>
      </c>
      <c r="I501">
        <v>7</v>
      </c>
      <c r="J501" s="1" t="s">
        <v>8027</v>
      </c>
      <c r="K501">
        <v>3</v>
      </c>
      <c r="L501">
        <v>2</v>
      </c>
      <c r="M501">
        <v>2</v>
      </c>
      <c r="N501" s="1" t="s">
        <v>8038</v>
      </c>
      <c r="O501" s="1" t="s">
        <v>8017</v>
      </c>
      <c r="P501">
        <v>0.86</v>
      </c>
      <c r="Q501">
        <v>0</v>
      </c>
      <c r="R501" t="str">
        <f t="shared" si="35"/>
        <v>YOUNG ADULT</v>
      </c>
      <c r="S501" s="1" t="str">
        <f t="shared" si="36"/>
        <v>Jul</v>
      </c>
      <c r="T501" s="1">
        <f t="shared" si="37"/>
        <v>2022</v>
      </c>
      <c r="U501" s="1" t="str">
        <f t="shared" si="38"/>
        <v>High</v>
      </c>
      <c r="V501" s="1" t="str">
        <f t="shared" si="39"/>
        <v>Normal</v>
      </c>
    </row>
    <row r="502" spans="1:22" x14ac:dyDescent="0.2">
      <c r="A502" s="1" t="s">
        <v>8535</v>
      </c>
      <c r="B502" s="2">
        <v>44743</v>
      </c>
      <c r="C502" s="1" t="s">
        <v>8019</v>
      </c>
      <c r="D502">
        <v>73</v>
      </c>
      <c r="E502" s="1" t="s">
        <v>8013</v>
      </c>
      <c r="F502" s="1" t="s">
        <v>8037</v>
      </c>
      <c r="G502" s="1" t="s">
        <v>8035</v>
      </c>
      <c r="H502">
        <v>6</v>
      </c>
      <c r="I502">
        <v>11</v>
      </c>
      <c r="J502" s="1" t="s">
        <v>8027</v>
      </c>
      <c r="K502">
        <v>9</v>
      </c>
      <c r="L502">
        <v>6</v>
      </c>
      <c r="M502">
        <v>4</v>
      </c>
      <c r="N502" s="1" t="s">
        <v>8007</v>
      </c>
      <c r="O502" s="1" t="s">
        <v>8017</v>
      </c>
      <c r="P502">
        <v>0.97</v>
      </c>
      <c r="Q502">
        <v>1</v>
      </c>
      <c r="R502" t="str">
        <f t="shared" si="35"/>
        <v>SENIOR</v>
      </c>
      <c r="S502" s="1" t="str">
        <f t="shared" si="36"/>
        <v>Jul</v>
      </c>
      <c r="T502" s="1">
        <f t="shared" si="37"/>
        <v>2022</v>
      </c>
      <c r="U502" s="1" t="str">
        <f t="shared" si="38"/>
        <v>High</v>
      </c>
      <c r="V502" s="1" t="str">
        <f t="shared" si="39"/>
        <v>Frequent</v>
      </c>
    </row>
    <row r="503" spans="1:22" x14ac:dyDescent="0.2">
      <c r="A503" s="1" t="s">
        <v>8536</v>
      </c>
      <c r="B503" s="2">
        <v>44857</v>
      </c>
      <c r="C503" s="1" t="s">
        <v>8010</v>
      </c>
      <c r="D503">
        <v>90</v>
      </c>
      <c r="E503" s="1" t="s">
        <v>8013</v>
      </c>
      <c r="F503" s="1" t="s">
        <v>8014</v>
      </c>
      <c r="G503" s="1" t="s">
        <v>8029</v>
      </c>
      <c r="H503">
        <v>6</v>
      </c>
      <c r="I503">
        <v>7</v>
      </c>
      <c r="J503" s="1" t="s">
        <v>8041</v>
      </c>
      <c r="K503">
        <v>9</v>
      </c>
      <c r="L503">
        <v>4</v>
      </c>
      <c r="M503">
        <v>2</v>
      </c>
      <c r="N503" s="1" t="s">
        <v>8007</v>
      </c>
      <c r="O503" s="1" t="s">
        <v>8017</v>
      </c>
      <c r="P503">
        <v>0.97</v>
      </c>
      <c r="Q503">
        <v>1</v>
      </c>
      <c r="R503" t="str">
        <f t="shared" si="35"/>
        <v>SENIOR</v>
      </c>
      <c r="S503" s="1" t="str">
        <f t="shared" si="36"/>
        <v>Oct</v>
      </c>
      <c r="T503" s="1">
        <f t="shared" si="37"/>
        <v>2022</v>
      </c>
      <c r="U503" s="1" t="str">
        <f t="shared" si="38"/>
        <v>High</v>
      </c>
      <c r="V503" s="1" t="str">
        <f t="shared" si="39"/>
        <v>Normal</v>
      </c>
    </row>
    <row r="504" spans="1:22" x14ac:dyDescent="0.2">
      <c r="A504" s="1" t="s">
        <v>8537</v>
      </c>
      <c r="B504" s="2">
        <v>45248</v>
      </c>
      <c r="C504" s="1" t="s">
        <v>8010</v>
      </c>
      <c r="D504">
        <v>34</v>
      </c>
      <c r="E504" s="1" t="s">
        <v>8003</v>
      </c>
      <c r="F504" s="1" t="s">
        <v>8032</v>
      </c>
      <c r="G504" s="1" t="s">
        <v>8044</v>
      </c>
      <c r="H504">
        <v>2</v>
      </c>
      <c r="I504">
        <v>7</v>
      </c>
      <c r="J504" s="1" t="s">
        <v>8006</v>
      </c>
      <c r="K504">
        <v>5</v>
      </c>
      <c r="L504">
        <v>3</v>
      </c>
      <c r="M504">
        <v>0</v>
      </c>
      <c r="N504" s="1" t="s">
        <v>8038</v>
      </c>
      <c r="O504" s="1" t="s">
        <v>8050</v>
      </c>
      <c r="P504">
        <v>0.36</v>
      </c>
      <c r="Q504">
        <v>1</v>
      </c>
      <c r="R504" t="str">
        <f t="shared" si="35"/>
        <v>YOUNG ADULT</v>
      </c>
      <c r="S504" s="1" t="str">
        <f t="shared" si="36"/>
        <v>Nov</v>
      </c>
      <c r="T504" s="1">
        <f t="shared" si="37"/>
        <v>2023</v>
      </c>
      <c r="U504" s="1" t="str">
        <f t="shared" si="38"/>
        <v>Medium</v>
      </c>
      <c r="V504" s="1" t="str">
        <f t="shared" si="39"/>
        <v>Normal</v>
      </c>
    </row>
    <row r="505" spans="1:22" x14ac:dyDescent="0.2">
      <c r="A505" s="1" t="s">
        <v>8538</v>
      </c>
      <c r="B505" s="2">
        <v>45166</v>
      </c>
      <c r="C505" s="1" t="s">
        <v>8019</v>
      </c>
      <c r="D505">
        <v>67</v>
      </c>
      <c r="E505" s="1" t="s">
        <v>8013</v>
      </c>
      <c r="F505" s="1" t="s">
        <v>8004</v>
      </c>
      <c r="G505" s="1" t="s">
        <v>8060</v>
      </c>
      <c r="H505">
        <v>4</v>
      </c>
      <c r="I505">
        <v>10</v>
      </c>
      <c r="J505" s="1" t="s">
        <v>8027</v>
      </c>
      <c r="K505">
        <v>8</v>
      </c>
      <c r="L505">
        <v>4</v>
      </c>
      <c r="M505">
        <v>2</v>
      </c>
      <c r="N505" s="1" t="s">
        <v>8007</v>
      </c>
      <c r="O505" s="1" t="s">
        <v>8008</v>
      </c>
      <c r="P505">
        <v>0.97</v>
      </c>
      <c r="Q505">
        <v>1</v>
      </c>
      <c r="R505" t="str">
        <f t="shared" si="35"/>
        <v>SENIOR</v>
      </c>
      <c r="S505" s="1" t="str">
        <f t="shared" si="36"/>
        <v>Aug</v>
      </c>
      <c r="T505" s="1">
        <f t="shared" si="37"/>
        <v>2023</v>
      </c>
      <c r="U505" s="1" t="str">
        <f t="shared" si="38"/>
        <v>High</v>
      </c>
      <c r="V505" s="1" t="str">
        <f t="shared" si="39"/>
        <v>Normal</v>
      </c>
    </row>
    <row r="506" spans="1:22" x14ac:dyDescent="0.2">
      <c r="A506" s="1" t="s">
        <v>8539</v>
      </c>
      <c r="B506" s="2">
        <v>44316</v>
      </c>
      <c r="C506" s="1" t="s">
        <v>8002</v>
      </c>
      <c r="D506">
        <v>46</v>
      </c>
      <c r="E506" s="1" t="s">
        <v>8003</v>
      </c>
      <c r="F506" s="1" t="s">
        <v>8014</v>
      </c>
      <c r="G506" s="1" t="s">
        <v>8026</v>
      </c>
      <c r="H506">
        <v>3</v>
      </c>
      <c r="I506">
        <v>6</v>
      </c>
      <c r="J506" s="1" t="s">
        <v>8006</v>
      </c>
      <c r="K506">
        <v>6</v>
      </c>
      <c r="L506">
        <v>2</v>
      </c>
      <c r="M506">
        <v>1</v>
      </c>
      <c r="N506" s="1" t="s">
        <v>8023</v>
      </c>
      <c r="O506" s="1" t="s">
        <v>8008</v>
      </c>
      <c r="P506">
        <v>0.45</v>
      </c>
      <c r="Q506">
        <v>0</v>
      </c>
      <c r="R506" t="str">
        <f t="shared" si="35"/>
        <v>ADULT</v>
      </c>
      <c r="S506" s="1" t="str">
        <f t="shared" si="36"/>
        <v>Apr</v>
      </c>
      <c r="T506" s="1">
        <f t="shared" si="37"/>
        <v>2021</v>
      </c>
      <c r="U506" s="1" t="str">
        <f t="shared" si="38"/>
        <v>Medium</v>
      </c>
      <c r="V506" s="1" t="str">
        <f t="shared" si="39"/>
        <v>Normal</v>
      </c>
    </row>
    <row r="507" spans="1:22" x14ac:dyDescent="0.2">
      <c r="A507" s="1" t="s">
        <v>8540</v>
      </c>
      <c r="B507" s="2">
        <v>44488</v>
      </c>
      <c r="C507" s="1" t="s">
        <v>8010</v>
      </c>
      <c r="D507">
        <v>49</v>
      </c>
      <c r="E507" s="1" t="s">
        <v>8003</v>
      </c>
      <c r="F507" s="1" t="s">
        <v>8032</v>
      </c>
      <c r="G507" s="1" t="s">
        <v>8005</v>
      </c>
      <c r="H507">
        <v>4</v>
      </c>
      <c r="I507">
        <v>8</v>
      </c>
      <c r="J507" s="1" t="s">
        <v>8006</v>
      </c>
      <c r="K507">
        <v>7</v>
      </c>
      <c r="L507">
        <v>2</v>
      </c>
      <c r="M507">
        <v>1</v>
      </c>
      <c r="N507" s="1" t="s">
        <v>8038</v>
      </c>
      <c r="O507" s="1" t="s">
        <v>8008</v>
      </c>
      <c r="P507">
        <v>0.48</v>
      </c>
      <c r="Q507">
        <v>1</v>
      </c>
      <c r="R507" t="str">
        <f t="shared" si="35"/>
        <v>ADULT</v>
      </c>
      <c r="S507" s="1" t="str">
        <f t="shared" si="36"/>
        <v>Oct</v>
      </c>
      <c r="T507" s="1">
        <f t="shared" si="37"/>
        <v>2021</v>
      </c>
      <c r="U507" s="1" t="str">
        <f t="shared" si="38"/>
        <v>Medium</v>
      </c>
      <c r="V507" s="1" t="str">
        <f t="shared" si="39"/>
        <v>Normal</v>
      </c>
    </row>
    <row r="508" spans="1:22" x14ac:dyDescent="0.2">
      <c r="A508" s="1" t="s">
        <v>8541</v>
      </c>
      <c r="B508" s="2">
        <v>45109</v>
      </c>
      <c r="C508" s="1" t="s">
        <v>8019</v>
      </c>
      <c r="D508">
        <v>47</v>
      </c>
      <c r="E508" s="1" t="s">
        <v>8013</v>
      </c>
      <c r="F508" s="1" t="s">
        <v>8004</v>
      </c>
      <c r="G508" s="1" t="s">
        <v>8029</v>
      </c>
      <c r="H508">
        <v>3</v>
      </c>
      <c r="I508">
        <v>6</v>
      </c>
      <c r="J508" s="1" t="s">
        <v>8006</v>
      </c>
      <c r="K508">
        <v>6</v>
      </c>
      <c r="L508">
        <v>2</v>
      </c>
      <c r="M508">
        <v>2</v>
      </c>
      <c r="N508" s="1" t="s">
        <v>8023</v>
      </c>
      <c r="O508" s="1" t="s">
        <v>8008</v>
      </c>
      <c r="P508">
        <v>0.67</v>
      </c>
      <c r="Q508">
        <v>0</v>
      </c>
      <c r="R508" t="str">
        <f t="shared" si="35"/>
        <v>ADULT</v>
      </c>
      <c r="S508" s="1" t="str">
        <f t="shared" si="36"/>
        <v>Jul</v>
      </c>
      <c r="T508" s="1">
        <f t="shared" si="37"/>
        <v>2023</v>
      </c>
      <c r="U508" s="1" t="str">
        <f t="shared" si="38"/>
        <v>Medium</v>
      </c>
      <c r="V508" s="1" t="str">
        <f t="shared" si="39"/>
        <v>Normal</v>
      </c>
    </row>
    <row r="509" spans="1:22" x14ac:dyDescent="0.2">
      <c r="A509" s="1" t="s">
        <v>8542</v>
      </c>
      <c r="B509" s="2">
        <v>45099</v>
      </c>
      <c r="C509" s="1" t="s">
        <v>8019</v>
      </c>
      <c r="D509">
        <v>43</v>
      </c>
      <c r="E509" s="1" t="s">
        <v>8013</v>
      </c>
      <c r="F509" s="1" t="s">
        <v>8032</v>
      </c>
      <c r="G509" s="1" t="s">
        <v>8015</v>
      </c>
      <c r="H509">
        <v>3</v>
      </c>
      <c r="I509">
        <v>5</v>
      </c>
      <c r="J509" s="1" t="s">
        <v>8016</v>
      </c>
      <c r="K509">
        <v>4</v>
      </c>
      <c r="L509">
        <v>2</v>
      </c>
      <c r="M509">
        <v>2</v>
      </c>
      <c r="N509" s="1" t="s">
        <v>8038</v>
      </c>
      <c r="O509" s="1" t="s">
        <v>8008</v>
      </c>
      <c r="P509">
        <v>0.63</v>
      </c>
      <c r="Q509">
        <v>1</v>
      </c>
      <c r="R509" t="str">
        <f t="shared" si="35"/>
        <v>ADULT</v>
      </c>
      <c r="S509" s="1" t="str">
        <f t="shared" si="36"/>
        <v>Jun</v>
      </c>
      <c r="T509" s="1">
        <f t="shared" si="37"/>
        <v>2023</v>
      </c>
      <c r="U509" s="1" t="str">
        <f t="shared" si="38"/>
        <v>Medium</v>
      </c>
      <c r="V509" s="1" t="str">
        <f t="shared" si="39"/>
        <v>Normal</v>
      </c>
    </row>
    <row r="510" spans="1:22" x14ac:dyDescent="0.2">
      <c r="A510" s="1" t="s">
        <v>8543</v>
      </c>
      <c r="B510" s="2">
        <v>44498</v>
      </c>
      <c r="C510" s="1" t="s">
        <v>8010</v>
      </c>
      <c r="D510">
        <v>58</v>
      </c>
      <c r="E510" s="1" t="s">
        <v>8013</v>
      </c>
      <c r="F510" s="1" t="s">
        <v>8022</v>
      </c>
      <c r="G510" s="1" t="s">
        <v>8029</v>
      </c>
      <c r="H510">
        <v>4</v>
      </c>
      <c r="I510">
        <v>6</v>
      </c>
      <c r="J510" s="1" t="s">
        <v>8016</v>
      </c>
      <c r="K510">
        <v>9</v>
      </c>
      <c r="L510">
        <v>4</v>
      </c>
      <c r="M510">
        <v>1</v>
      </c>
      <c r="N510" s="1" t="s">
        <v>8011</v>
      </c>
      <c r="O510" s="1" t="s">
        <v>8008</v>
      </c>
      <c r="P510">
        <v>0.6</v>
      </c>
      <c r="Q510">
        <v>1</v>
      </c>
      <c r="R510" t="str">
        <f t="shared" si="35"/>
        <v>ADULT</v>
      </c>
      <c r="S510" s="1" t="str">
        <f t="shared" si="36"/>
        <v>Oct</v>
      </c>
      <c r="T510" s="1">
        <f t="shared" si="37"/>
        <v>2021</v>
      </c>
      <c r="U510" s="1" t="str">
        <f t="shared" si="38"/>
        <v>Medium</v>
      </c>
      <c r="V510" s="1" t="str">
        <f t="shared" si="39"/>
        <v>Normal</v>
      </c>
    </row>
    <row r="511" spans="1:22" x14ac:dyDescent="0.2">
      <c r="A511" s="1" t="s">
        <v>8544</v>
      </c>
      <c r="B511" s="2">
        <v>44996</v>
      </c>
      <c r="C511" s="1" t="s">
        <v>8002</v>
      </c>
      <c r="D511">
        <v>43</v>
      </c>
      <c r="E511" s="1" t="s">
        <v>8013</v>
      </c>
      <c r="F511" s="1" t="s">
        <v>8014</v>
      </c>
      <c r="G511" s="1" t="s">
        <v>8005</v>
      </c>
      <c r="H511">
        <v>3</v>
      </c>
      <c r="I511">
        <v>6</v>
      </c>
      <c r="J511" s="1" t="s">
        <v>8016</v>
      </c>
      <c r="K511">
        <v>4</v>
      </c>
      <c r="L511">
        <v>4</v>
      </c>
      <c r="M511">
        <v>1</v>
      </c>
      <c r="N511" s="1" t="s">
        <v>8011</v>
      </c>
      <c r="O511" s="1" t="s">
        <v>8008</v>
      </c>
      <c r="P511">
        <v>0.42</v>
      </c>
      <c r="Q511">
        <v>0</v>
      </c>
      <c r="R511" t="str">
        <f t="shared" si="35"/>
        <v>ADULT</v>
      </c>
      <c r="S511" s="1" t="str">
        <f t="shared" si="36"/>
        <v>Mar</v>
      </c>
      <c r="T511" s="1">
        <f t="shared" si="37"/>
        <v>2023</v>
      </c>
      <c r="U511" s="1" t="str">
        <f t="shared" si="38"/>
        <v>Medium</v>
      </c>
      <c r="V511" s="1" t="str">
        <f t="shared" si="39"/>
        <v>Normal</v>
      </c>
    </row>
    <row r="512" spans="1:22" x14ac:dyDescent="0.2">
      <c r="A512" s="1" t="s">
        <v>8545</v>
      </c>
      <c r="B512" s="2">
        <v>44932</v>
      </c>
      <c r="C512" s="1" t="s">
        <v>8031</v>
      </c>
      <c r="D512">
        <v>62</v>
      </c>
      <c r="E512" s="1" t="s">
        <v>8013</v>
      </c>
      <c r="F512" s="1" t="s">
        <v>8004</v>
      </c>
      <c r="G512" s="1" t="s">
        <v>8048</v>
      </c>
      <c r="H512">
        <v>6</v>
      </c>
      <c r="I512">
        <v>10</v>
      </c>
      <c r="J512" s="1" t="s">
        <v>8041</v>
      </c>
      <c r="K512">
        <v>11</v>
      </c>
      <c r="L512">
        <v>6</v>
      </c>
      <c r="M512">
        <v>2</v>
      </c>
      <c r="N512" s="1" t="s">
        <v>8038</v>
      </c>
      <c r="O512" s="1" t="s">
        <v>8017</v>
      </c>
      <c r="P512">
        <v>0.97</v>
      </c>
      <c r="Q512">
        <v>1</v>
      </c>
      <c r="R512" t="str">
        <f t="shared" si="35"/>
        <v>ADULT</v>
      </c>
      <c r="S512" s="1" t="str">
        <f t="shared" si="36"/>
        <v>Jan</v>
      </c>
      <c r="T512" s="1">
        <f t="shared" si="37"/>
        <v>2023</v>
      </c>
      <c r="U512" s="1" t="str">
        <f t="shared" si="38"/>
        <v>High</v>
      </c>
      <c r="V512" s="1" t="str">
        <f t="shared" si="39"/>
        <v>Normal</v>
      </c>
    </row>
    <row r="513" spans="1:22" x14ac:dyDescent="0.2">
      <c r="A513" s="1" t="s">
        <v>8546</v>
      </c>
      <c r="B513" s="2">
        <v>44715</v>
      </c>
      <c r="C513" s="1" t="s">
        <v>8019</v>
      </c>
      <c r="D513">
        <v>57</v>
      </c>
      <c r="E513" s="1" t="s">
        <v>8013</v>
      </c>
      <c r="F513" s="1" t="s">
        <v>8004</v>
      </c>
      <c r="G513" s="1" t="s">
        <v>8060</v>
      </c>
      <c r="H513">
        <v>5</v>
      </c>
      <c r="I513">
        <v>11</v>
      </c>
      <c r="J513" s="1" t="s">
        <v>8027</v>
      </c>
      <c r="K513">
        <v>10</v>
      </c>
      <c r="L513">
        <v>4</v>
      </c>
      <c r="M513">
        <v>1</v>
      </c>
      <c r="N513" s="1" t="s">
        <v>8011</v>
      </c>
      <c r="O513" s="1" t="s">
        <v>8008</v>
      </c>
      <c r="P513">
        <v>0.93</v>
      </c>
      <c r="Q513">
        <v>1</v>
      </c>
      <c r="R513" t="str">
        <f t="shared" si="35"/>
        <v>ADULT</v>
      </c>
      <c r="S513" s="1" t="str">
        <f t="shared" si="36"/>
        <v>Jun</v>
      </c>
      <c r="T513" s="1">
        <f t="shared" si="37"/>
        <v>2022</v>
      </c>
      <c r="U513" s="1" t="str">
        <f t="shared" si="38"/>
        <v>High</v>
      </c>
      <c r="V513" s="1" t="str">
        <f t="shared" si="39"/>
        <v>Normal</v>
      </c>
    </row>
    <row r="514" spans="1:22" x14ac:dyDescent="0.2">
      <c r="A514" s="1" t="s">
        <v>8547</v>
      </c>
      <c r="B514" s="2">
        <v>44417</v>
      </c>
      <c r="C514" s="1" t="s">
        <v>8019</v>
      </c>
      <c r="D514">
        <v>53</v>
      </c>
      <c r="E514" s="1" t="s">
        <v>8013</v>
      </c>
      <c r="F514" s="1" t="s">
        <v>8037</v>
      </c>
      <c r="G514" s="1" t="s">
        <v>8005</v>
      </c>
      <c r="H514">
        <v>4</v>
      </c>
      <c r="I514">
        <v>7</v>
      </c>
      <c r="J514" s="1" t="s">
        <v>8006</v>
      </c>
      <c r="K514">
        <v>6</v>
      </c>
      <c r="L514">
        <v>4</v>
      </c>
      <c r="M514">
        <v>2</v>
      </c>
      <c r="N514" s="1" t="s">
        <v>8038</v>
      </c>
      <c r="O514" s="1" t="s">
        <v>8008</v>
      </c>
      <c r="P514">
        <v>0.8</v>
      </c>
      <c r="Q514">
        <v>1</v>
      </c>
      <c r="R514" t="str">
        <f t="shared" ref="R514:R577" si="40">IF(D514&lt;18,"CHILD",IF(D514&lt;40,"YOUNG ADULT",IF(D514&lt;65,"ADULT","SENIOR")))</f>
        <v>ADULT</v>
      </c>
      <c r="S514" s="1" t="str">
        <f t="shared" ref="S514:S577" si="41">TEXT(B514,"MMM")</f>
        <v>Aug</v>
      </c>
      <c r="T514" s="1">
        <f t="shared" ref="T514:T577" si="42">YEAR(B514)</f>
        <v>2021</v>
      </c>
      <c r="U514" s="1" t="str">
        <f t="shared" ref="U514:U577" si="43">IF(P514&lt;0.3,"Low",IF(P514&lt;0.7,"Medium","High"))</f>
        <v>High</v>
      </c>
      <c r="V514" s="1" t="str">
        <f t="shared" ref="V514:V577" si="44">IF(M514&gt;=3,"Frequent","Normal")</f>
        <v>Normal</v>
      </c>
    </row>
    <row r="515" spans="1:22" x14ac:dyDescent="0.2">
      <c r="A515" s="1" t="s">
        <v>8548</v>
      </c>
      <c r="B515" s="2">
        <v>45170</v>
      </c>
      <c r="C515" s="1" t="s">
        <v>8010</v>
      </c>
      <c r="D515">
        <v>42</v>
      </c>
      <c r="E515" s="1" t="s">
        <v>8013</v>
      </c>
      <c r="F515" s="1" t="s">
        <v>8014</v>
      </c>
      <c r="G515" s="1" t="s">
        <v>8005</v>
      </c>
      <c r="H515">
        <v>4</v>
      </c>
      <c r="I515">
        <v>6</v>
      </c>
      <c r="J515" s="1" t="s">
        <v>8006</v>
      </c>
      <c r="K515">
        <v>6</v>
      </c>
      <c r="L515">
        <v>2</v>
      </c>
      <c r="M515">
        <v>1</v>
      </c>
      <c r="N515" s="1" t="s">
        <v>8011</v>
      </c>
      <c r="O515" s="1" t="s">
        <v>8008</v>
      </c>
      <c r="P515">
        <v>0.44</v>
      </c>
      <c r="Q515">
        <v>0</v>
      </c>
      <c r="R515" t="str">
        <f t="shared" si="40"/>
        <v>ADULT</v>
      </c>
      <c r="S515" s="1" t="str">
        <f t="shared" si="41"/>
        <v>Sep</v>
      </c>
      <c r="T515" s="1">
        <f t="shared" si="42"/>
        <v>2023</v>
      </c>
      <c r="U515" s="1" t="str">
        <f t="shared" si="43"/>
        <v>Medium</v>
      </c>
      <c r="V515" s="1" t="str">
        <f t="shared" si="44"/>
        <v>Normal</v>
      </c>
    </row>
    <row r="516" spans="1:22" x14ac:dyDescent="0.2">
      <c r="A516" s="1" t="s">
        <v>8549</v>
      </c>
      <c r="B516" s="2">
        <v>44939</v>
      </c>
      <c r="C516" s="1" t="s">
        <v>8031</v>
      </c>
      <c r="D516">
        <v>48</v>
      </c>
      <c r="E516" s="1" t="s">
        <v>8003</v>
      </c>
      <c r="F516" s="1" t="s">
        <v>8014</v>
      </c>
      <c r="G516" s="1" t="s">
        <v>8062</v>
      </c>
      <c r="H516">
        <v>3</v>
      </c>
      <c r="I516">
        <v>8</v>
      </c>
      <c r="J516" s="1" t="s">
        <v>8027</v>
      </c>
      <c r="K516">
        <v>6</v>
      </c>
      <c r="L516">
        <v>4</v>
      </c>
      <c r="M516">
        <v>1</v>
      </c>
      <c r="N516" s="1" t="s">
        <v>8011</v>
      </c>
      <c r="O516" s="1" t="s">
        <v>8008</v>
      </c>
      <c r="P516">
        <v>0.46</v>
      </c>
      <c r="Q516">
        <v>0</v>
      </c>
      <c r="R516" t="str">
        <f t="shared" si="40"/>
        <v>ADULT</v>
      </c>
      <c r="S516" s="1" t="str">
        <f t="shared" si="41"/>
        <v>Jan</v>
      </c>
      <c r="T516" s="1">
        <f t="shared" si="42"/>
        <v>2023</v>
      </c>
      <c r="U516" s="1" t="str">
        <f t="shared" si="43"/>
        <v>Medium</v>
      </c>
      <c r="V516" s="1" t="str">
        <f t="shared" si="44"/>
        <v>Normal</v>
      </c>
    </row>
    <row r="517" spans="1:22" x14ac:dyDescent="0.2">
      <c r="A517" s="1" t="s">
        <v>8550</v>
      </c>
      <c r="B517" s="2">
        <v>44382</v>
      </c>
      <c r="C517" s="1" t="s">
        <v>8019</v>
      </c>
      <c r="D517">
        <v>70</v>
      </c>
      <c r="E517" s="1" t="s">
        <v>8013</v>
      </c>
      <c r="F517" s="1" t="s">
        <v>8032</v>
      </c>
      <c r="G517" s="1" t="s">
        <v>8029</v>
      </c>
      <c r="H517">
        <v>5</v>
      </c>
      <c r="I517">
        <v>7</v>
      </c>
      <c r="J517" s="1" t="s">
        <v>8016</v>
      </c>
      <c r="K517">
        <v>8</v>
      </c>
      <c r="L517">
        <v>4</v>
      </c>
      <c r="M517">
        <v>1</v>
      </c>
      <c r="N517" s="1" t="s">
        <v>8007</v>
      </c>
      <c r="O517" s="1" t="s">
        <v>8008</v>
      </c>
      <c r="P517">
        <v>0.97</v>
      </c>
      <c r="Q517">
        <v>1</v>
      </c>
      <c r="R517" t="str">
        <f t="shared" si="40"/>
        <v>SENIOR</v>
      </c>
      <c r="S517" s="1" t="str">
        <f t="shared" si="41"/>
        <v>Jul</v>
      </c>
      <c r="T517" s="1">
        <f t="shared" si="42"/>
        <v>2021</v>
      </c>
      <c r="U517" s="1" t="str">
        <f t="shared" si="43"/>
        <v>High</v>
      </c>
      <c r="V517" s="1" t="str">
        <f t="shared" si="44"/>
        <v>Normal</v>
      </c>
    </row>
    <row r="518" spans="1:22" x14ac:dyDescent="0.2">
      <c r="A518" s="1" t="s">
        <v>8551</v>
      </c>
      <c r="B518" s="2">
        <v>44968</v>
      </c>
      <c r="C518" s="1" t="s">
        <v>8031</v>
      </c>
      <c r="D518">
        <v>66</v>
      </c>
      <c r="E518" s="1" t="s">
        <v>8003</v>
      </c>
      <c r="F518" s="1" t="s">
        <v>8014</v>
      </c>
      <c r="G518" s="1" t="s">
        <v>8060</v>
      </c>
      <c r="H518">
        <v>4</v>
      </c>
      <c r="I518">
        <v>10</v>
      </c>
      <c r="J518" s="1" t="s">
        <v>8016</v>
      </c>
      <c r="K518">
        <v>7</v>
      </c>
      <c r="L518">
        <v>6</v>
      </c>
      <c r="M518">
        <v>1</v>
      </c>
      <c r="N518" s="1" t="s">
        <v>8007</v>
      </c>
      <c r="O518" s="1" t="s">
        <v>8008</v>
      </c>
      <c r="P518">
        <v>0.97</v>
      </c>
      <c r="Q518">
        <v>1</v>
      </c>
      <c r="R518" t="str">
        <f t="shared" si="40"/>
        <v>SENIOR</v>
      </c>
      <c r="S518" s="1" t="str">
        <f t="shared" si="41"/>
        <v>Feb</v>
      </c>
      <c r="T518" s="1">
        <f t="shared" si="42"/>
        <v>2023</v>
      </c>
      <c r="U518" s="1" t="str">
        <f t="shared" si="43"/>
        <v>High</v>
      </c>
      <c r="V518" s="1" t="str">
        <f t="shared" si="44"/>
        <v>Normal</v>
      </c>
    </row>
    <row r="519" spans="1:22" x14ac:dyDescent="0.2">
      <c r="A519" s="1" t="s">
        <v>8552</v>
      </c>
      <c r="B519" s="2">
        <v>45008</v>
      </c>
      <c r="C519" s="1" t="s">
        <v>8002</v>
      </c>
      <c r="D519">
        <v>41</v>
      </c>
      <c r="E519" s="1" t="s">
        <v>8013</v>
      </c>
      <c r="F519" s="1" t="s">
        <v>8014</v>
      </c>
      <c r="G519" s="1" t="s">
        <v>8029</v>
      </c>
      <c r="H519">
        <v>3</v>
      </c>
      <c r="I519">
        <v>6</v>
      </c>
      <c r="J519" s="1" t="s">
        <v>8006</v>
      </c>
      <c r="K519">
        <v>4</v>
      </c>
      <c r="L519">
        <v>2</v>
      </c>
      <c r="M519">
        <v>2</v>
      </c>
      <c r="N519" s="1" t="s">
        <v>8038</v>
      </c>
      <c r="O519" s="1" t="s">
        <v>8008</v>
      </c>
      <c r="P519">
        <v>0.63</v>
      </c>
      <c r="Q519">
        <v>0</v>
      </c>
      <c r="R519" t="str">
        <f t="shared" si="40"/>
        <v>ADULT</v>
      </c>
      <c r="S519" s="1" t="str">
        <f t="shared" si="41"/>
        <v>Mar</v>
      </c>
      <c r="T519" s="1">
        <f t="shared" si="42"/>
        <v>2023</v>
      </c>
      <c r="U519" s="1" t="str">
        <f t="shared" si="43"/>
        <v>Medium</v>
      </c>
      <c r="V519" s="1" t="str">
        <f t="shared" si="44"/>
        <v>Normal</v>
      </c>
    </row>
    <row r="520" spans="1:22" x14ac:dyDescent="0.2">
      <c r="A520" s="1" t="s">
        <v>8553</v>
      </c>
      <c r="B520" s="2">
        <v>45168</v>
      </c>
      <c r="C520" s="1" t="s">
        <v>8019</v>
      </c>
      <c r="D520">
        <v>59</v>
      </c>
      <c r="E520" s="1" t="s">
        <v>8003</v>
      </c>
      <c r="F520" s="1" t="s">
        <v>8032</v>
      </c>
      <c r="G520" s="1" t="s">
        <v>8029</v>
      </c>
      <c r="H520">
        <v>4</v>
      </c>
      <c r="I520">
        <v>8</v>
      </c>
      <c r="J520" s="1" t="s">
        <v>8006</v>
      </c>
      <c r="K520">
        <v>6</v>
      </c>
      <c r="L520">
        <v>2</v>
      </c>
      <c r="M520">
        <v>1</v>
      </c>
      <c r="N520" s="1" t="s">
        <v>8011</v>
      </c>
      <c r="O520" s="1" t="s">
        <v>8008</v>
      </c>
      <c r="P520">
        <v>0.49</v>
      </c>
      <c r="Q520">
        <v>0</v>
      </c>
      <c r="R520" t="str">
        <f t="shared" si="40"/>
        <v>ADULT</v>
      </c>
      <c r="S520" s="1" t="str">
        <f t="shared" si="41"/>
        <v>Aug</v>
      </c>
      <c r="T520" s="1">
        <f t="shared" si="42"/>
        <v>2023</v>
      </c>
      <c r="U520" s="1" t="str">
        <f t="shared" si="43"/>
        <v>Medium</v>
      </c>
      <c r="V520" s="1" t="str">
        <f t="shared" si="44"/>
        <v>Normal</v>
      </c>
    </row>
    <row r="521" spans="1:22" x14ac:dyDescent="0.2">
      <c r="A521" s="1" t="s">
        <v>8554</v>
      </c>
      <c r="B521" s="2">
        <v>44441</v>
      </c>
      <c r="C521" s="1" t="s">
        <v>8010</v>
      </c>
      <c r="D521">
        <v>70</v>
      </c>
      <c r="E521" s="1" t="s">
        <v>8013</v>
      </c>
      <c r="F521" s="1" t="s">
        <v>8037</v>
      </c>
      <c r="G521" s="1" t="s">
        <v>8020</v>
      </c>
      <c r="H521">
        <v>6</v>
      </c>
      <c r="I521">
        <v>11</v>
      </c>
      <c r="J521" s="1" t="s">
        <v>8027</v>
      </c>
      <c r="K521">
        <v>10</v>
      </c>
      <c r="L521">
        <v>6</v>
      </c>
      <c r="M521">
        <v>2</v>
      </c>
      <c r="N521" s="1" t="s">
        <v>8007</v>
      </c>
      <c r="O521" s="1" t="s">
        <v>8017</v>
      </c>
      <c r="P521">
        <v>0.97</v>
      </c>
      <c r="Q521">
        <v>1</v>
      </c>
      <c r="R521" t="str">
        <f t="shared" si="40"/>
        <v>SENIOR</v>
      </c>
      <c r="S521" s="1" t="str">
        <f t="shared" si="41"/>
        <v>Sep</v>
      </c>
      <c r="T521" s="1">
        <f t="shared" si="42"/>
        <v>2021</v>
      </c>
      <c r="U521" s="1" t="str">
        <f t="shared" si="43"/>
        <v>High</v>
      </c>
      <c r="V521" s="1" t="str">
        <f t="shared" si="44"/>
        <v>Normal</v>
      </c>
    </row>
    <row r="522" spans="1:22" x14ac:dyDescent="0.2">
      <c r="A522" s="1" t="s">
        <v>8555</v>
      </c>
      <c r="B522" s="2">
        <v>45279</v>
      </c>
      <c r="C522" s="1" t="s">
        <v>8031</v>
      </c>
      <c r="D522">
        <v>29</v>
      </c>
      <c r="E522" s="1" t="s">
        <v>8003</v>
      </c>
      <c r="F522" s="1" t="s">
        <v>8022</v>
      </c>
      <c r="G522" s="1" t="s">
        <v>8035</v>
      </c>
      <c r="H522">
        <v>2</v>
      </c>
      <c r="I522">
        <v>10</v>
      </c>
      <c r="J522" s="1" t="s">
        <v>8016</v>
      </c>
      <c r="K522">
        <v>3</v>
      </c>
      <c r="L522">
        <v>3</v>
      </c>
      <c r="M522">
        <v>2</v>
      </c>
      <c r="N522" s="1" t="s">
        <v>8011</v>
      </c>
      <c r="O522" s="1" t="s">
        <v>8177</v>
      </c>
      <c r="P522">
        <v>0.78</v>
      </c>
      <c r="Q522">
        <v>1</v>
      </c>
      <c r="R522" t="str">
        <f t="shared" si="40"/>
        <v>YOUNG ADULT</v>
      </c>
      <c r="S522" s="1" t="str">
        <f t="shared" si="41"/>
        <v>Dec</v>
      </c>
      <c r="T522" s="1">
        <f t="shared" si="42"/>
        <v>2023</v>
      </c>
      <c r="U522" s="1" t="str">
        <f t="shared" si="43"/>
        <v>High</v>
      </c>
      <c r="V522" s="1" t="str">
        <f t="shared" si="44"/>
        <v>Normal</v>
      </c>
    </row>
    <row r="523" spans="1:22" x14ac:dyDescent="0.2">
      <c r="A523" s="1" t="s">
        <v>8556</v>
      </c>
      <c r="B523" s="2">
        <v>44364</v>
      </c>
      <c r="C523" s="1" t="s">
        <v>8019</v>
      </c>
      <c r="D523">
        <v>67</v>
      </c>
      <c r="E523" s="1" t="s">
        <v>8003</v>
      </c>
      <c r="F523" s="1" t="s">
        <v>8037</v>
      </c>
      <c r="G523" s="1" t="s">
        <v>8005</v>
      </c>
      <c r="H523">
        <v>4</v>
      </c>
      <c r="I523">
        <v>7</v>
      </c>
      <c r="J523" s="1" t="s">
        <v>8016</v>
      </c>
      <c r="K523">
        <v>7</v>
      </c>
      <c r="L523">
        <v>4</v>
      </c>
      <c r="M523">
        <v>1</v>
      </c>
      <c r="N523" s="1" t="s">
        <v>8007</v>
      </c>
      <c r="O523" s="1" t="s">
        <v>8008</v>
      </c>
      <c r="P523">
        <v>0.64</v>
      </c>
      <c r="Q523">
        <v>1</v>
      </c>
      <c r="R523" t="str">
        <f t="shared" si="40"/>
        <v>SENIOR</v>
      </c>
      <c r="S523" s="1" t="str">
        <f t="shared" si="41"/>
        <v>Jun</v>
      </c>
      <c r="T523" s="1">
        <f t="shared" si="42"/>
        <v>2021</v>
      </c>
      <c r="U523" s="1" t="str">
        <f t="shared" si="43"/>
        <v>Medium</v>
      </c>
      <c r="V523" s="1" t="str">
        <f t="shared" si="44"/>
        <v>Normal</v>
      </c>
    </row>
    <row r="524" spans="1:22" x14ac:dyDescent="0.2">
      <c r="A524" s="1" t="s">
        <v>8557</v>
      </c>
      <c r="B524" s="2">
        <v>44854</v>
      </c>
      <c r="C524" s="1" t="s">
        <v>8010</v>
      </c>
      <c r="D524">
        <v>46</v>
      </c>
      <c r="E524" s="1" t="s">
        <v>8013</v>
      </c>
      <c r="F524" s="1" t="s">
        <v>8004</v>
      </c>
      <c r="G524" s="1" t="s">
        <v>8015</v>
      </c>
      <c r="H524">
        <v>4</v>
      </c>
      <c r="I524">
        <v>6</v>
      </c>
      <c r="J524" s="1" t="s">
        <v>8016</v>
      </c>
      <c r="K524">
        <v>9</v>
      </c>
      <c r="L524">
        <v>4</v>
      </c>
      <c r="M524">
        <v>1</v>
      </c>
      <c r="N524" s="1" t="s">
        <v>8038</v>
      </c>
      <c r="O524" s="1" t="s">
        <v>8008</v>
      </c>
      <c r="P524">
        <v>0.59</v>
      </c>
      <c r="Q524">
        <v>0</v>
      </c>
      <c r="R524" t="str">
        <f t="shared" si="40"/>
        <v>ADULT</v>
      </c>
      <c r="S524" s="1" t="str">
        <f t="shared" si="41"/>
        <v>Oct</v>
      </c>
      <c r="T524" s="1">
        <f t="shared" si="42"/>
        <v>2022</v>
      </c>
      <c r="U524" s="1" t="str">
        <f t="shared" si="43"/>
        <v>Medium</v>
      </c>
      <c r="V524" s="1" t="str">
        <f t="shared" si="44"/>
        <v>Normal</v>
      </c>
    </row>
    <row r="525" spans="1:22" x14ac:dyDescent="0.2">
      <c r="A525" s="1" t="s">
        <v>8558</v>
      </c>
      <c r="B525" s="2">
        <v>44916</v>
      </c>
      <c r="C525" s="1" t="s">
        <v>8031</v>
      </c>
      <c r="D525">
        <v>67</v>
      </c>
      <c r="E525" s="1" t="s">
        <v>8003</v>
      </c>
      <c r="F525" s="1" t="s">
        <v>8032</v>
      </c>
      <c r="G525" s="1" t="s">
        <v>8060</v>
      </c>
      <c r="H525">
        <v>4</v>
      </c>
      <c r="I525">
        <v>11</v>
      </c>
      <c r="J525" s="1" t="s">
        <v>8027</v>
      </c>
      <c r="K525">
        <v>7</v>
      </c>
      <c r="L525">
        <v>6</v>
      </c>
      <c r="M525">
        <v>1</v>
      </c>
      <c r="N525" s="1" t="s">
        <v>8007</v>
      </c>
      <c r="O525" s="1" t="s">
        <v>8008</v>
      </c>
      <c r="P525">
        <v>0.97</v>
      </c>
      <c r="Q525">
        <v>1</v>
      </c>
      <c r="R525" t="str">
        <f t="shared" si="40"/>
        <v>SENIOR</v>
      </c>
      <c r="S525" s="1" t="str">
        <f t="shared" si="41"/>
        <v>Dec</v>
      </c>
      <c r="T525" s="1">
        <f t="shared" si="42"/>
        <v>2022</v>
      </c>
      <c r="U525" s="1" t="str">
        <f t="shared" si="43"/>
        <v>High</v>
      </c>
      <c r="V525" s="1" t="str">
        <f t="shared" si="44"/>
        <v>Normal</v>
      </c>
    </row>
    <row r="526" spans="1:22" x14ac:dyDescent="0.2">
      <c r="A526" s="1" t="s">
        <v>8559</v>
      </c>
      <c r="B526" s="2">
        <v>44655</v>
      </c>
      <c r="C526" s="1" t="s">
        <v>8002</v>
      </c>
      <c r="D526">
        <v>45</v>
      </c>
      <c r="E526" s="1" t="s">
        <v>8013</v>
      </c>
      <c r="F526" s="1" t="s">
        <v>8022</v>
      </c>
      <c r="G526" s="1" t="s">
        <v>8005</v>
      </c>
      <c r="H526">
        <v>3</v>
      </c>
      <c r="I526">
        <v>5</v>
      </c>
      <c r="J526" s="1" t="s">
        <v>8027</v>
      </c>
      <c r="K526">
        <v>6</v>
      </c>
      <c r="L526">
        <v>4</v>
      </c>
      <c r="M526">
        <v>3</v>
      </c>
      <c r="N526" s="1" t="s">
        <v>8011</v>
      </c>
      <c r="O526" s="1" t="s">
        <v>8008</v>
      </c>
      <c r="P526">
        <v>0.76</v>
      </c>
      <c r="Q526">
        <v>0</v>
      </c>
      <c r="R526" t="str">
        <f t="shared" si="40"/>
        <v>ADULT</v>
      </c>
      <c r="S526" s="1" t="str">
        <f t="shared" si="41"/>
        <v>Apr</v>
      </c>
      <c r="T526" s="1">
        <f t="shared" si="42"/>
        <v>2022</v>
      </c>
      <c r="U526" s="1" t="str">
        <f t="shared" si="43"/>
        <v>High</v>
      </c>
      <c r="V526" s="1" t="str">
        <f t="shared" si="44"/>
        <v>Frequent</v>
      </c>
    </row>
    <row r="527" spans="1:22" x14ac:dyDescent="0.2">
      <c r="A527" s="1" t="s">
        <v>8560</v>
      </c>
      <c r="B527" s="2">
        <v>44717</v>
      </c>
      <c r="C527" s="1" t="s">
        <v>8019</v>
      </c>
      <c r="D527">
        <v>27</v>
      </c>
      <c r="E527" s="1" t="s">
        <v>8003</v>
      </c>
      <c r="F527" s="1" t="s">
        <v>8032</v>
      </c>
      <c r="G527" s="1" t="s">
        <v>8015</v>
      </c>
      <c r="H527">
        <v>3</v>
      </c>
      <c r="I527">
        <v>4</v>
      </c>
      <c r="J527" s="1" t="s">
        <v>8041</v>
      </c>
      <c r="K527">
        <v>4</v>
      </c>
      <c r="L527">
        <v>2</v>
      </c>
      <c r="M527">
        <v>1</v>
      </c>
      <c r="N527" s="1" t="s">
        <v>8011</v>
      </c>
      <c r="O527" s="1" t="s">
        <v>8008</v>
      </c>
      <c r="P527">
        <v>0.48</v>
      </c>
      <c r="Q527">
        <v>0</v>
      </c>
      <c r="R527" t="str">
        <f t="shared" si="40"/>
        <v>YOUNG ADULT</v>
      </c>
      <c r="S527" s="1" t="str">
        <f t="shared" si="41"/>
        <v>Jun</v>
      </c>
      <c r="T527" s="1">
        <f t="shared" si="42"/>
        <v>2022</v>
      </c>
      <c r="U527" s="1" t="str">
        <f t="shared" si="43"/>
        <v>Medium</v>
      </c>
      <c r="V527" s="1" t="str">
        <f t="shared" si="44"/>
        <v>Normal</v>
      </c>
    </row>
    <row r="528" spans="1:22" x14ac:dyDescent="0.2">
      <c r="A528" s="1" t="s">
        <v>8561</v>
      </c>
      <c r="B528" s="2">
        <v>45172</v>
      </c>
      <c r="C528" s="1" t="s">
        <v>8010</v>
      </c>
      <c r="D528">
        <v>30</v>
      </c>
      <c r="E528" s="1" t="s">
        <v>8003</v>
      </c>
      <c r="F528" s="1" t="s">
        <v>8032</v>
      </c>
      <c r="G528" s="1" t="s">
        <v>8015</v>
      </c>
      <c r="H528">
        <v>2</v>
      </c>
      <c r="I528">
        <v>5</v>
      </c>
      <c r="J528" s="1" t="s">
        <v>8041</v>
      </c>
      <c r="K528">
        <v>5</v>
      </c>
      <c r="L528">
        <v>1</v>
      </c>
      <c r="M528">
        <v>0</v>
      </c>
      <c r="N528" s="1" t="s">
        <v>8038</v>
      </c>
      <c r="O528" s="1" t="s">
        <v>8050</v>
      </c>
      <c r="P528">
        <v>0.24</v>
      </c>
      <c r="Q528">
        <v>0</v>
      </c>
      <c r="R528" t="str">
        <f t="shared" si="40"/>
        <v>YOUNG ADULT</v>
      </c>
      <c r="S528" s="1" t="str">
        <f t="shared" si="41"/>
        <v>Sep</v>
      </c>
      <c r="T528" s="1">
        <f t="shared" si="42"/>
        <v>2023</v>
      </c>
      <c r="U528" s="1" t="str">
        <f t="shared" si="43"/>
        <v>Low</v>
      </c>
      <c r="V528" s="1" t="str">
        <f t="shared" si="44"/>
        <v>Normal</v>
      </c>
    </row>
    <row r="529" spans="1:22" x14ac:dyDescent="0.2">
      <c r="A529" s="1" t="s">
        <v>8562</v>
      </c>
      <c r="B529" s="2">
        <v>44903</v>
      </c>
      <c r="C529" s="1" t="s">
        <v>8031</v>
      </c>
      <c r="D529">
        <v>58</v>
      </c>
      <c r="E529" s="1" t="s">
        <v>8003</v>
      </c>
      <c r="F529" s="1" t="s">
        <v>8037</v>
      </c>
      <c r="G529" s="1" t="s">
        <v>8067</v>
      </c>
      <c r="H529">
        <v>4</v>
      </c>
      <c r="I529">
        <v>7</v>
      </c>
      <c r="J529" s="1" t="s">
        <v>8027</v>
      </c>
      <c r="K529">
        <v>7</v>
      </c>
      <c r="L529">
        <v>3</v>
      </c>
      <c r="M529">
        <v>1</v>
      </c>
      <c r="N529" s="1" t="s">
        <v>8038</v>
      </c>
      <c r="O529" s="1" t="s">
        <v>8008</v>
      </c>
      <c r="P529">
        <v>0.56999999999999995</v>
      </c>
      <c r="Q529">
        <v>1</v>
      </c>
      <c r="R529" t="str">
        <f t="shared" si="40"/>
        <v>ADULT</v>
      </c>
      <c r="S529" s="1" t="str">
        <f t="shared" si="41"/>
        <v>Dec</v>
      </c>
      <c r="T529" s="1">
        <f t="shared" si="42"/>
        <v>2022</v>
      </c>
      <c r="U529" s="1" t="str">
        <f t="shared" si="43"/>
        <v>Medium</v>
      </c>
      <c r="V529" s="1" t="str">
        <f t="shared" si="44"/>
        <v>Normal</v>
      </c>
    </row>
    <row r="530" spans="1:22" x14ac:dyDescent="0.2">
      <c r="A530" s="1" t="s">
        <v>8563</v>
      </c>
      <c r="B530" s="2">
        <v>44741</v>
      </c>
      <c r="C530" s="1" t="s">
        <v>8019</v>
      </c>
      <c r="D530">
        <v>62</v>
      </c>
      <c r="E530" s="1" t="s">
        <v>8013</v>
      </c>
      <c r="F530" s="1" t="s">
        <v>8037</v>
      </c>
      <c r="G530" s="1" t="s">
        <v>8020</v>
      </c>
      <c r="H530">
        <v>4</v>
      </c>
      <c r="I530">
        <v>9</v>
      </c>
      <c r="J530" s="1" t="s">
        <v>8006</v>
      </c>
      <c r="K530">
        <v>7</v>
      </c>
      <c r="L530">
        <v>2</v>
      </c>
      <c r="M530">
        <v>1</v>
      </c>
      <c r="N530" s="1" t="s">
        <v>8038</v>
      </c>
      <c r="O530" s="1" t="s">
        <v>8008</v>
      </c>
      <c r="P530">
        <v>0.89</v>
      </c>
      <c r="Q530">
        <v>1</v>
      </c>
      <c r="R530" t="str">
        <f t="shared" si="40"/>
        <v>ADULT</v>
      </c>
      <c r="S530" s="1" t="str">
        <f t="shared" si="41"/>
        <v>Jun</v>
      </c>
      <c r="T530" s="1">
        <f t="shared" si="42"/>
        <v>2022</v>
      </c>
      <c r="U530" s="1" t="str">
        <f t="shared" si="43"/>
        <v>High</v>
      </c>
      <c r="V530" s="1" t="str">
        <f t="shared" si="44"/>
        <v>Normal</v>
      </c>
    </row>
    <row r="531" spans="1:22" x14ac:dyDescent="0.2">
      <c r="A531" s="1" t="s">
        <v>8564</v>
      </c>
      <c r="B531" s="2">
        <v>44337</v>
      </c>
      <c r="C531" s="1" t="s">
        <v>8002</v>
      </c>
      <c r="D531">
        <v>42</v>
      </c>
      <c r="E531" s="1" t="s">
        <v>8003</v>
      </c>
      <c r="F531" s="1" t="s">
        <v>8037</v>
      </c>
      <c r="G531" s="1" t="s">
        <v>8026</v>
      </c>
      <c r="H531">
        <v>3</v>
      </c>
      <c r="I531">
        <v>6</v>
      </c>
      <c r="J531" s="1" t="s">
        <v>8006</v>
      </c>
      <c r="K531">
        <v>4</v>
      </c>
      <c r="L531">
        <v>2</v>
      </c>
      <c r="M531">
        <v>2</v>
      </c>
      <c r="N531" s="1" t="s">
        <v>8038</v>
      </c>
      <c r="O531" s="1" t="s">
        <v>8008</v>
      </c>
      <c r="P531">
        <v>0.63</v>
      </c>
      <c r="Q531">
        <v>1</v>
      </c>
      <c r="R531" t="str">
        <f t="shared" si="40"/>
        <v>ADULT</v>
      </c>
      <c r="S531" s="1" t="str">
        <f t="shared" si="41"/>
        <v>May</v>
      </c>
      <c r="T531" s="1">
        <f t="shared" si="42"/>
        <v>2021</v>
      </c>
      <c r="U531" s="1" t="str">
        <f t="shared" si="43"/>
        <v>Medium</v>
      </c>
      <c r="V531" s="1" t="str">
        <f t="shared" si="44"/>
        <v>Normal</v>
      </c>
    </row>
    <row r="532" spans="1:22" x14ac:dyDescent="0.2">
      <c r="A532" s="1" t="s">
        <v>8565</v>
      </c>
      <c r="B532" s="2">
        <v>44205</v>
      </c>
      <c r="C532" s="1" t="s">
        <v>8031</v>
      </c>
      <c r="D532">
        <v>68</v>
      </c>
      <c r="E532" s="1" t="s">
        <v>8013</v>
      </c>
      <c r="F532" s="1" t="s">
        <v>8004</v>
      </c>
      <c r="G532" s="1" t="s">
        <v>8048</v>
      </c>
      <c r="H532">
        <v>5</v>
      </c>
      <c r="I532">
        <v>10</v>
      </c>
      <c r="J532" s="1" t="s">
        <v>8006</v>
      </c>
      <c r="K532">
        <v>10</v>
      </c>
      <c r="L532">
        <v>4</v>
      </c>
      <c r="M532">
        <v>1</v>
      </c>
      <c r="N532" s="1" t="s">
        <v>8007</v>
      </c>
      <c r="O532" s="1" t="s">
        <v>8008</v>
      </c>
      <c r="P532">
        <v>0.97</v>
      </c>
      <c r="Q532">
        <v>1</v>
      </c>
      <c r="R532" t="str">
        <f t="shared" si="40"/>
        <v>SENIOR</v>
      </c>
      <c r="S532" s="1" t="str">
        <f t="shared" si="41"/>
        <v>Jan</v>
      </c>
      <c r="T532" s="1">
        <f t="shared" si="42"/>
        <v>2021</v>
      </c>
      <c r="U532" s="1" t="str">
        <f t="shared" si="43"/>
        <v>High</v>
      </c>
      <c r="V532" s="1" t="str">
        <f t="shared" si="44"/>
        <v>Normal</v>
      </c>
    </row>
    <row r="533" spans="1:22" x14ac:dyDescent="0.2">
      <c r="A533" s="1" t="s">
        <v>8566</v>
      </c>
      <c r="B533" s="2">
        <v>44333</v>
      </c>
      <c r="C533" s="1" t="s">
        <v>8002</v>
      </c>
      <c r="D533">
        <v>29</v>
      </c>
      <c r="E533" s="1" t="s">
        <v>8003</v>
      </c>
      <c r="F533" s="1" t="s">
        <v>8037</v>
      </c>
      <c r="G533" s="1" t="s">
        <v>8005</v>
      </c>
      <c r="H533">
        <v>2</v>
      </c>
      <c r="I533">
        <v>5</v>
      </c>
      <c r="J533" s="1" t="s">
        <v>8016</v>
      </c>
      <c r="K533">
        <v>5</v>
      </c>
      <c r="L533">
        <v>1</v>
      </c>
      <c r="M533">
        <v>0</v>
      </c>
      <c r="N533" s="1" t="s">
        <v>8011</v>
      </c>
      <c r="O533" s="1" t="s">
        <v>8017</v>
      </c>
      <c r="P533">
        <v>0.22</v>
      </c>
      <c r="Q533">
        <v>0</v>
      </c>
      <c r="R533" t="str">
        <f t="shared" si="40"/>
        <v>YOUNG ADULT</v>
      </c>
      <c r="S533" s="1" t="str">
        <f t="shared" si="41"/>
        <v>May</v>
      </c>
      <c r="T533" s="1">
        <f t="shared" si="42"/>
        <v>2021</v>
      </c>
      <c r="U533" s="1" t="str">
        <f t="shared" si="43"/>
        <v>Low</v>
      </c>
      <c r="V533" s="1" t="str">
        <f t="shared" si="44"/>
        <v>Normal</v>
      </c>
    </row>
    <row r="534" spans="1:22" x14ac:dyDescent="0.2">
      <c r="A534" s="1" t="s">
        <v>8567</v>
      </c>
      <c r="B534" s="2">
        <v>45244</v>
      </c>
      <c r="C534" s="1" t="s">
        <v>8010</v>
      </c>
      <c r="D534">
        <v>56</v>
      </c>
      <c r="E534" s="1" t="s">
        <v>8003</v>
      </c>
      <c r="F534" s="1" t="s">
        <v>8032</v>
      </c>
      <c r="G534" s="1" t="s">
        <v>8044</v>
      </c>
      <c r="H534">
        <v>5</v>
      </c>
      <c r="I534">
        <v>7</v>
      </c>
      <c r="J534" s="1" t="s">
        <v>8016</v>
      </c>
      <c r="K534">
        <v>8</v>
      </c>
      <c r="L534">
        <v>4</v>
      </c>
      <c r="M534">
        <v>1</v>
      </c>
      <c r="N534" s="1" t="s">
        <v>8023</v>
      </c>
      <c r="O534" s="1" t="s">
        <v>8008</v>
      </c>
      <c r="P534">
        <v>0.97</v>
      </c>
      <c r="Q534">
        <v>1</v>
      </c>
      <c r="R534" t="str">
        <f t="shared" si="40"/>
        <v>ADULT</v>
      </c>
      <c r="S534" s="1" t="str">
        <f t="shared" si="41"/>
        <v>Nov</v>
      </c>
      <c r="T534" s="1">
        <f t="shared" si="42"/>
        <v>2023</v>
      </c>
      <c r="U534" s="1" t="str">
        <f t="shared" si="43"/>
        <v>High</v>
      </c>
      <c r="V534" s="1" t="str">
        <f t="shared" si="44"/>
        <v>Normal</v>
      </c>
    </row>
    <row r="535" spans="1:22" x14ac:dyDescent="0.2">
      <c r="A535" s="1" t="s">
        <v>8568</v>
      </c>
      <c r="B535" s="2">
        <v>45033</v>
      </c>
      <c r="C535" s="1" t="s">
        <v>8002</v>
      </c>
      <c r="D535">
        <v>37</v>
      </c>
      <c r="E535" s="1" t="s">
        <v>8003</v>
      </c>
      <c r="F535" s="1" t="s">
        <v>8037</v>
      </c>
      <c r="G535" s="1" t="s">
        <v>8005</v>
      </c>
      <c r="H535">
        <v>3</v>
      </c>
      <c r="I535">
        <v>7</v>
      </c>
      <c r="J535" s="1" t="s">
        <v>8016</v>
      </c>
      <c r="K535">
        <v>6</v>
      </c>
      <c r="L535">
        <v>2</v>
      </c>
      <c r="M535">
        <v>1</v>
      </c>
      <c r="N535" s="1" t="s">
        <v>8023</v>
      </c>
      <c r="O535" s="1" t="s">
        <v>8008</v>
      </c>
      <c r="P535">
        <v>0.45</v>
      </c>
      <c r="Q535">
        <v>0</v>
      </c>
      <c r="R535" t="str">
        <f t="shared" si="40"/>
        <v>YOUNG ADULT</v>
      </c>
      <c r="S535" s="1" t="str">
        <f t="shared" si="41"/>
        <v>Apr</v>
      </c>
      <c r="T535" s="1">
        <f t="shared" si="42"/>
        <v>2023</v>
      </c>
      <c r="U535" s="1" t="str">
        <f t="shared" si="43"/>
        <v>Medium</v>
      </c>
      <c r="V535" s="1" t="str">
        <f t="shared" si="44"/>
        <v>Normal</v>
      </c>
    </row>
    <row r="536" spans="1:22" x14ac:dyDescent="0.2">
      <c r="A536" s="1" t="s">
        <v>8569</v>
      </c>
      <c r="B536" s="2">
        <v>45255</v>
      </c>
      <c r="C536" s="1" t="s">
        <v>8010</v>
      </c>
      <c r="D536">
        <v>46</v>
      </c>
      <c r="E536" s="1" t="s">
        <v>8003</v>
      </c>
      <c r="F536" s="1" t="s">
        <v>8004</v>
      </c>
      <c r="G536" s="1" t="s">
        <v>8060</v>
      </c>
      <c r="H536">
        <v>7</v>
      </c>
      <c r="I536">
        <v>10</v>
      </c>
      <c r="J536" s="1" t="s">
        <v>8041</v>
      </c>
      <c r="K536">
        <v>10</v>
      </c>
      <c r="L536">
        <v>4</v>
      </c>
      <c r="M536">
        <v>2</v>
      </c>
      <c r="N536" s="1" t="s">
        <v>8011</v>
      </c>
      <c r="O536" s="1" t="s">
        <v>8017</v>
      </c>
      <c r="P536">
        <v>0.97</v>
      </c>
      <c r="Q536">
        <v>1</v>
      </c>
      <c r="R536" t="str">
        <f t="shared" si="40"/>
        <v>ADULT</v>
      </c>
      <c r="S536" s="1" t="str">
        <f t="shared" si="41"/>
        <v>Nov</v>
      </c>
      <c r="T536" s="1">
        <f t="shared" si="42"/>
        <v>2023</v>
      </c>
      <c r="U536" s="1" t="str">
        <f t="shared" si="43"/>
        <v>High</v>
      </c>
      <c r="V536" s="1" t="str">
        <f t="shared" si="44"/>
        <v>Normal</v>
      </c>
    </row>
    <row r="537" spans="1:22" x14ac:dyDescent="0.2">
      <c r="A537" s="1" t="s">
        <v>8570</v>
      </c>
      <c r="B537" s="2">
        <v>44236</v>
      </c>
      <c r="C537" s="1" t="s">
        <v>8031</v>
      </c>
      <c r="D537">
        <v>58</v>
      </c>
      <c r="E537" s="1" t="s">
        <v>8013</v>
      </c>
      <c r="F537" s="1" t="s">
        <v>8032</v>
      </c>
      <c r="G537" s="1" t="s">
        <v>8062</v>
      </c>
      <c r="H537">
        <v>5</v>
      </c>
      <c r="I537">
        <v>8</v>
      </c>
      <c r="J537" s="1" t="s">
        <v>8006</v>
      </c>
      <c r="K537">
        <v>8</v>
      </c>
      <c r="L537">
        <v>4</v>
      </c>
      <c r="M537">
        <v>1</v>
      </c>
      <c r="N537" s="1" t="s">
        <v>8011</v>
      </c>
      <c r="O537" s="1" t="s">
        <v>8008</v>
      </c>
      <c r="P537">
        <v>0.71</v>
      </c>
      <c r="Q537">
        <v>0</v>
      </c>
      <c r="R537" t="str">
        <f t="shared" si="40"/>
        <v>ADULT</v>
      </c>
      <c r="S537" s="1" t="str">
        <f t="shared" si="41"/>
        <v>Feb</v>
      </c>
      <c r="T537" s="1">
        <f t="shared" si="42"/>
        <v>2021</v>
      </c>
      <c r="U537" s="1" t="str">
        <f t="shared" si="43"/>
        <v>High</v>
      </c>
      <c r="V537" s="1" t="str">
        <f t="shared" si="44"/>
        <v>Normal</v>
      </c>
    </row>
    <row r="538" spans="1:22" x14ac:dyDescent="0.2">
      <c r="A538" s="1" t="s">
        <v>8571</v>
      </c>
      <c r="B538" s="2">
        <v>44941</v>
      </c>
      <c r="C538" s="1" t="s">
        <v>8031</v>
      </c>
      <c r="D538">
        <v>43</v>
      </c>
      <c r="E538" s="1" t="s">
        <v>8013</v>
      </c>
      <c r="F538" s="1" t="s">
        <v>8037</v>
      </c>
      <c r="G538" s="1" t="s">
        <v>8062</v>
      </c>
      <c r="H538">
        <v>4</v>
      </c>
      <c r="I538">
        <v>9</v>
      </c>
      <c r="J538" s="1" t="s">
        <v>8016</v>
      </c>
      <c r="K538">
        <v>9</v>
      </c>
      <c r="L538">
        <v>6</v>
      </c>
      <c r="M538">
        <v>3</v>
      </c>
      <c r="N538" s="1" t="s">
        <v>8038</v>
      </c>
      <c r="O538" s="1" t="s">
        <v>8008</v>
      </c>
      <c r="P538">
        <v>0.97</v>
      </c>
      <c r="Q538">
        <v>1</v>
      </c>
      <c r="R538" t="str">
        <f t="shared" si="40"/>
        <v>ADULT</v>
      </c>
      <c r="S538" s="1" t="str">
        <f t="shared" si="41"/>
        <v>Jan</v>
      </c>
      <c r="T538" s="1">
        <f t="shared" si="42"/>
        <v>2023</v>
      </c>
      <c r="U538" s="1" t="str">
        <f t="shared" si="43"/>
        <v>High</v>
      </c>
      <c r="V538" s="1" t="str">
        <f t="shared" si="44"/>
        <v>Frequent</v>
      </c>
    </row>
    <row r="539" spans="1:22" x14ac:dyDescent="0.2">
      <c r="A539" s="1" t="s">
        <v>8572</v>
      </c>
      <c r="B539" s="2">
        <v>44245</v>
      </c>
      <c r="C539" s="1" t="s">
        <v>8031</v>
      </c>
      <c r="D539">
        <v>51</v>
      </c>
      <c r="E539" s="1" t="s">
        <v>8013</v>
      </c>
      <c r="F539" s="1" t="s">
        <v>8037</v>
      </c>
      <c r="G539" s="1" t="s">
        <v>8060</v>
      </c>
      <c r="H539">
        <v>3</v>
      </c>
      <c r="I539">
        <v>10</v>
      </c>
      <c r="J539" s="1" t="s">
        <v>8016</v>
      </c>
      <c r="K539">
        <v>4</v>
      </c>
      <c r="L539">
        <v>2</v>
      </c>
      <c r="M539">
        <v>2</v>
      </c>
      <c r="N539" s="1" t="s">
        <v>8038</v>
      </c>
      <c r="O539" s="1" t="s">
        <v>8008</v>
      </c>
      <c r="P539">
        <v>0.97</v>
      </c>
      <c r="Q539">
        <v>1</v>
      </c>
      <c r="R539" t="str">
        <f t="shared" si="40"/>
        <v>ADULT</v>
      </c>
      <c r="S539" s="1" t="str">
        <f t="shared" si="41"/>
        <v>Feb</v>
      </c>
      <c r="T539" s="1">
        <f t="shared" si="42"/>
        <v>2021</v>
      </c>
      <c r="U539" s="1" t="str">
        <f t="shared" si="43"/>
        <v>High</v>
      </c>
      <c r="V539" s="1" t="str">
        <f t="shared" si="44"/>
        <v>Normal</v>
      </c>
    </row>
    <row r="540" spans="1:22" x14ac:dyDescent="0.2">
      <c r="A540" s="1" t="s">
        <v>8573</v>
      </c>
      <c r="B540" s="2">
        <v>45053</v>
      </c>
      <c r="C540" s="1" t="s">
        <v>8002</v>
      </c>
      <c r="D540">
        <v>75</v>
      </c>
      <c r="E540" s="1" t="s">
        <v>8003</v>
      </c>
      <c r="F540" s="1" t="s">
        <v>8014</v>
      </c>
      <c r="G540" s="1" t="s">
        <v>8015</v>
      </c>
      <c r="H540">
        <v>6</v>
      </c>
      <c r="I540">
        <v>5</v>
      </c>
      <c r="J540" s="1" t="s">
        <v>8027</v>
      </c>
      <c r="K540">
        <v>9</v>
      </c>
      <c r="L540">
        <v>6</v>
      </c>
      <c r="M540">
        <v>2</v>
      </c>
      <c r="N540" s="1" t="s">
        <v>8007</v>
      </c>
      <c r="O540" s="1" t="s">
        <v>8017</v>
      </c>
      <c r="P540">
        <v>0.97</v>
      </c>
      <c r="Q540">
        <v>1</v>
      </c>
      <c r="R540" t="str">
        <f t="shared" si="40"/>
        <v>SENIOR</v>
      </c>
      <c r="S540" s="1" t="str">
        <f t="shared" si="41"/>
        <v>May</v>
      </c>
      <c r="T540" s="1">
        <f t="shared" si="42"/>
        <v>2023</v>
      </c>
      <c r="U540" s="1" t="str">
        <f t="shared" si="43"/>
        <v>High</v>
      </c>
      <c r="V540" s="1" t="str">
        <f t="shared" si="44"/>
        <v>Normal</v>
      </c>
    </row>
    <row r="541" spans="1:22" x14ac:dyDescent="0.2">
      <c r="A541" s="1" t="s">
        <v>8574</v>
      </c>
      <c r="B541" s="2">
        <v>44614</v>
      </c>
      <c r="C541" s="1" t="s">
        <v>8031</v>
      </c>
      <c r="D541">
        <v>48</v>
      </c>
      <c r="E541" s="1" t="s">
        <v>8003</v>
      </c>
      <c r="F541" s="1" t="s">
        <v>8014</v>
      </c>
      <c r="G541" s="1" t="s">
        <v>8062</v>
      </c>
      <c r="H541">
        <v>4</v>
      </c>
      <c r="I541">
        <v>8</v>
      </c>
      <c r="J541" s="1" t="s">
        <v>8016</v>
      </c>
      <c r="K541">
        <v>7</v>
      </c>
      <c r="L541">
        <v>2</v>
      </c>
      <c r="M541">
        <v>1</v>
      </c>
      <c r="N541" s="1" t="s">
        <v>8023</v>
      </c>
      <c r="O541" s="1" t="s">
        <v>8008</v>
      </c>
      <c r="P541">
        <v>0.56000000000000005</v>
      </c>
      <c r="Q541">
        <v>0</v>
      </c>
      <c r="R541" t="str">
        <f t="shared" si="40"/>
        <v>ADULT</v>
      </c>
      <c r="S541" s="1" t="str">
        <f t="shared" si="41"/>
        <v>Feb</v>
      </c>
      <c r="T541" s="1">
        <f t="shared" si="42"/>
        <v>2022</v>
      </c>
      <c r="U541" s="1" t="str">
        <f t="shared" si="43"/>
        <v>Medium</v>
      </c>
      <c r="V541" s="1" t="str">
        <f t="shared" si="44"/>
        <v>Normal</v>
      </c>
    </row>
    <row r="542" spans="1:22" x14ac:dyDescent="0.2">
      <c r="A542" s="1" t="s">
        <v>8575</v>
      </c>
      <c r="B542" s="2">
        <v>44301</v>
      </c>
      <c r="C542" s="1" t="s">
        <v>8002</v>
      </c>
      <c r="D542">
        <v>72</v>
      </c>
      <c r="E542" s="1" t="s">
        <v>8003</v>
      </c>
      <c r="F542" s="1" t="s">
        <v>8022</v>
      </c>
      <c r="G542" s="1" t="s">
        <v>8005</v>
      </c>
      <c r="H542">
        <v>5</v>
      </c>
      <c r="I542">
        <v>7</v>
      </c>
      <c r="J542" s="1" t="s">
        <v>8016</v>
      </c>
      <c r="K542">
        <v>10</v>
      </c>
      <c r="L542">
        <v>4</v>
      </c>
      <c r="M542">
        <v>2</v>
      </c>
      <c r="N542" s="1" t="s">
        <v>8007</v>
      </c>
      <c r="O542" s="1" t="s">
        <v>8008</v>
      </c>
      <c r="P542">
        <v>0.97</v>
      </c>
      <c r="Q542">
        <v>1</v>
      </c>
      <c r="R542" t="str">
        <f t="shared" si="40"/>
        <v>SENIOR</v>
      </c>
      <c r="S542" s="1" t="str">
        <f t="shared" si="41"/>
        <v>Apr</v>
      </c>
      <c r="T542" s="1">
        <f t="shared" si="42"/>
        <v>2021</v>
      </c>
      <c r="U542" s="1" t="str">
        <f t="shared" si="43"/>
        <v>High</v>
      </c>
      <c r="V542" s="1" t="str">
        <f t="shared" si="44"/>
        <v>Normal</v>
      </c>
    </row>
    <row r="543" spans="1:22" x14ac:dyDescent="0.2">
      <c r="A543" s="1" t="s">
        <v>8576</v>
      </c>
      <c r="B543" s="2">
        <v>44819</v>
      </c>
      <c r="C543" s="1" t="s">
        <v>8010</v>
      </c>
      <c r="D543">
        <v>38</v>
      </c>
      <c r="E543" s="1" t="s">
        <v>8013</v>
      </c>
      <c r="F543" s="1" t="s">
        <v>8014</v>
      </c>
      <c r="G543" s="1" t="s">
        <v>8005</v>
      </c>
      <c r="H543">
        <v>3</v>
      </c>
      <c r="I543">
        <v>5</v>
      </c>
      <c r="J543" s="1" t="s">
        <v>8006</v>
      </c>
      <c r="K543">
        <v>6</v>
      </c>
      <c r="L543">
        <v>4</v>
      </c>
      <c r="M543">
        <v>1</v>
      </c>
      <c r="N543" s="1" t="s">
        <v>8038</v>
      </c>
      <c r="O543" s="1" t="s">
        <v>8008</v>
      </c>
      <c r="P543">
        <v>0.46</v>
      </c>
      <c r="Q543">
        <v>1</v>
      </c>
      <c r="R543" t="str">
        <f t="shared" si="40"/>
        <v>YOUNG ADULT</v>
      </c>
      <c r="S543" s="1" t="str">
        <f t="shared" si="41"/>
        <v>Sep</v>
      </c>
      <c r="T543" s="1">
        <f t="shared" si="42"/>
        <v>2022</v>
      </c>
      <c r="U543" s="1" t="str">
        <f t="shared" si="43"/>
        <v>Medium</v>
      </c>
      <c r="V543" s="1" t="str">
        <f t="shared" si="44"/>
        <v>Normal</v>
      </c>
    </row>
    <row r="544" spans="1:22" x14ac:dyDescent="0.2">
      <c r="A544" s="1" t="s">
        <v>8577</v>
      </c>
      <c r="B544" s="2">
        <v>44503</v>
      </c>
      <c r="C544" s="1" t="s">
        <v>8010</v>
      </c>
      <c r="D544">
        <v>67</v>
      </c>
      <c r="E544" s="1" t="s">
        <v>8003</v>
      </c>
      <c r="F544" s="1" t="s">
        <v>8032</v>
      </c>
      <c r="G544" s="1" t="s">
        <v>8044</v>
      </c>
      <c r="H544">
        <v>4</v>
      </c>
      <c r="I544">
        <v>7</v>
      </c>
      <c r="J544" s="1" t="s">
        <v>8016</v>
      </c>
      <c r="K544">
        <v>6</v>
      </c>
      <c r="L544">
        <v>8</v>
      </c>
      <c r="M544">
        <v>1</v>
      </c>
      <c r="N544" s="1" t="s">
        <v>8007</v>
      </c>
      <c r="O544" s="1" t="s">
        <v>8008</v>
      </c>
      <c r="P544">
        <v>0.95</v>
      </c>
      <c r="Q544">
        <v>1</v>
      </c>
      <c r="R544" t="str">
        <f t="shared" si="40"/>
        <v>SENIOR</v>
      </c>
      <c r="S544" s="1" t="str">
        <f t="shared" si="41"/>
        <v>Nov</v>
      </c>
      <c r="T544" s="1">
        <f t="shared" si="42"/>
        <v>2021</v>
      </c>
      <c r="U544" s="1" t="str">
        <f t="shared" si="43"/>
        <v>High</v>
      </c>
      <c r="V544" s="1" t="str">
        <f t="shared" si="44"/>
        <v>Normal</v>
      </c>
    </row>
    <row r="545" spans="1:22" x14ac:dyDescent="0.2">
      <c r="A545" s="1" t="s">
        <v>8578</v>
      </c>
      <c r="B545" s="2">
        <v>44919</v>
      </c>
      <c r="C545" s="1" t="s">
        <v>8031</v>
      </c>
      <c r="D545">
        <v>82</v>
      </c>
      <c r="E545" s="1" t="s">
        <v>8013</v>
      </c>
      <c r="F545" s="1" t="s">
        <v>8022</v>
      </c>
      <c r="G545" s="1" t="s">
        <v>8048</v>
      </c>
      <c r="H545">
        <v>8</v>
      </c>
      <c r="I545">
        <v>10</v>
      </c>
      <c r="J545" s="1" t="s">
        <v>8016</v>
      </c>
      <c r="K545">
        <v>13</v>
      </c>
      <c r="L545">
        <v>8</v>
      </c>
      <c r="M545">
        <v>3</v>
      </c>
      <c r="N545" s="1" t="s">
        <v>8007</v>
      </c>
      <c r="O545" s="1" t="s">
        <v>8017</v>
      </c>
      <c r="P545">
        <v>0.97</v>
      </c>
      <c r="Q545">
        <v>1</v>
      </c>
      <c r="R545" t="str">
        <f t="shared" si="40"/>
        <v>SENIOR</v>
      </c>
      <c r="S545" s="1" t="str">
        <f t="shared" si="41"/>
        <v>Dec</v>
      </c>
      <c r="T545" s="1">
        <f t="shared" si="42"/>
        <v>2022</v>
      </c>
      <c r="U545" s="1" t="str">
        <f t="shared" si="43"/>
        <v>High</v>
      </c>
      <c r="V545" s="1" t="str">
        <f t="shared" si="44"/>
        <v>Frequent</v>
      </c>
    </row>
    <row r="546" spans="1:22" x14ac:dyDescent="0.2">
      <c r="A546" s="1" t="s">
        <v>8579</v>
      </c>
      <c r="B546" s="2">
        <v>44917</v>
      </c>
      <c r="C546" s="1" t="s">
        <v>8031</v>
      </c>
      <c r="D546">
        <v>18</v>
      </c>
      <c r="E546" s="1" t="s">
        <v>8003</v>
      </c>
      <c r="F546" s="1" t="s">
        <v>8022</v>
      </c>
      <c r="G546" s="1" t="s">
        <v>8067</v>
      </c>
      <c r="H546">
        <v>1</v>
      </c>
      <c r="I546">
        <v>8</v>
      </c>
      <c r="J546" s="1" t="s">
        <v>8041</v>
      </c>
      <c r="K546">
        <v>2</v>
      </c>
      <c r="L546">
        <v>2</v>
      </c>
      <c r="M546">
        <v>0</v>
      </c>
      <c r="N546" s="1" t="s">
        <v>8011</v>
      </c>
      <c r="O546" s="1" t="s">
        <v>8008</v>
      </c>
      <c r="P546">
        <v>0.21</v>
      </c>
      <c r="Q546">
        <v>0</v>
      </c>
      <c r="R546" t="str">
        <f t="shared" si="40"/>
        <v>YOUNG ADULT</v>
      </c>
      <c r="S546" s="1" t="str">
        <f t="shared" si="41"/>
        <v>Dec</v>
      </c>
      <c r="T546" s="1">
        <f t="shared" si="42"/>
        <v>2022</v>
      </c>
      <c r="U546" s="1" t="str">
        <f t="shared" si="43"/>
        <v>Low</v>
      </c>
      <c r="V546" s="1" t="str">
        <f t="shared" si="44"/>
        <v>Normal</v>
      </c>
    </row>
    <row r="547" spans="1:22" x14ac:dyDescent="0.2">
      <c r="A547" s="1" t="s">
        <v>8580</v>
      </c>
      <c r="B547" s="2">
        <v>44968</v>
      </c>
      <c r="C547" s="1" t="s">
        <v>8031</v>
      </c>
      <c r="D547">
        <v>44</v>
      </c>
      <c r="E547" s="1" t="s">
        <v>8003</v>
      </c>
      <c r="F547" s="1" t="s">
        <v>8022</v>
      </c>
      <c r="G547" s="1" t="s">
        <v>8060</v>
      </c>
      <c r="H547">
        <v>3</v>
      </c>
      <c r="I547">
        <v>7</v>
      </c>
      <c r="J547" s="1" t="s">
        <v>8006</v>
      </c>
      <c r="K547">
        <v>4</v>
      </c>
      <c r="L547">
        <v>2</v>
      </c>
      <c r="M547">
        <v>2</v>
      </c>
      <c r="N547" s="1" t="s">
        <v>8011</v>
      </c>
      <c r="O547" s="1" t="s">
        <v>8008</v>
      </c>
      <c r="P547">
        <v>0.89</v>
      </c>
      <c r="Q547">
        <v>1</v>
      </c>
      <c r="R547" t="str">
        <f t="shared" si="40"/>
        <v>ADULT</v>
      </c>
      <c r="S547" s="1" t="str">
        <f t="shared" si="41"/>
        <v>Feb</v>
      </c>
      <c r="T547" s="1">
        <f t="shared" si="42"/>
        <v>2023</v>
      </c>
      <c r="U547" s="1" t="str">
        <f t="shared" si="43"/>
        <v>High</v>
      </c>
      <c r="V547" s="1" t="str">
        <f t="shared" si="44"/>
        <v>Normal</v>
      </c>
    </row>
    <row r="548" spans="1:22" x14ac:dyDescent="0.2">
      <c r="A548" s="1" t="s">
        <v>8581</v>
      </c>
      <c r="B548" s="2">
        <v>45283</v>
      </c>
      <c r="C548" s="1" t="s">
        <v>8031</v>
      </c>
      <c r="D548">
        <v>67</v>
      </c>
      <c r="E548" s="1" t="s">
        <v>8003</v>
      </c>
      <c r="F548" s="1" t="s">
        <v>8014</v>
      </c>
      <c r="G548" s="1" t="s">
        <v>8048</v>
      </c>
      <c r="H548">
        <v>4</v>
      </c>
      <c r="I548">
        <v>9</v>
      </c>
      <c r="J548" s="1" t="s">
        <v>8016</v>
      </c>
      <c r="K548">
        <v>6</v>
      </c>
      <c r="L548">
        <v>6</v>
      </c>
      <c r="M548">
        <v>1</v>
      </c>
      <c r="N548" s="1" t="s">
        <v>8007</v>
      </c>
      <c r="O548" s="1" t="s">
        <v>8008</v>
      </c>
      <c r="P548">
        <v>0.97</v>
      </c>
      <c r="Q548">
        <v>1</v>
      </c>
      <c r="R548" t="str">
        <f t="shared" si="40"/>
        <v>SENIOR</v>
      </c>
      <c r="S548" s="1" t="str">
        <f t="shared" si="41"/>
        <v>Dec</v>
      </c>
      <c r="T548" s="1">
        <f t="shared" si="42"/>
        <v>2023</v>
      </c>
      <c r="U548" s="1" t="str">
        <f t="shared" si="43"/>
        <v>High</v>
      </c>
      <c r="V548" s="1" t="str">
        <f t="shared" si="44"/>
        <v>Normal</v>
      </c>
    </row>
    <row r="549" spans="1:22" x14ac:dyDescent="0.2">
      <c r="A549" s="1" t="s">
        <v>8582</v>
      </c>
      <c r="B549" s="2">
        <v>44620</v>
      </c>
      <c r="C549" s="1" t="s">
        <v>8031</v>
      </c>
      <c r="D549">
        <v>54</v>
      </c>
      <c r="E549" s="1" t="s">
        <v>8003</v>
      </c>
      <c r="F549" s="1" t="s">
        <v>8022</v>
      </c>
      <c r="G549" s="1" t="s">
        <v>8060</v>
      </c>
      <c r="H549">
        <v>4</v>
      </c>
      <c r="I549">
        <v>8</v>
      </c>
      <c r="J549" s="1" t="s">
        <v>8041</v>
      </c>
      <c r="K549">
        <v>8</v>
      </c>
      <c r="L549">
        <v>4</v>
      </c>
      <c r="M549">
        <v>1</v>
      </c>
      <c r="N549" s="1" t="s">
        <v>8011</v>
      </c>
      <c r="O549" s="1" t="s">
        <v>8008</v>
      </c>
      <c r="P549">
        <v>0.96</v>
      </c>
      <c r="Q549">
        <v>1</v>
      </c>
      <c r="R549" t="str">
        <f t="shared" si="40"/>
        <v>ADULT</v>
      </c>
      <c r="S549" s="1" t="str">
        <f t="shared" si="41"/>
        <v>Feb</v>
      </c>
      <c r="T549" s="1">
        <f t="shared" si="42"/>
        <v>2022</v>
      </c>
      <c r="U549" s="1" t="str">
        <f t="shared" si="43"/>
        <v>High</v>
      </c>
      <c r="V549" s="1" t="str">
        <f t="shared" si="44"/>
        <v>Normal</v>
      </c>
    </row>
    <row r="550" spans="1:22" x14ac:dyDescent="0.2">
      <c r="A550" s="1" t="s">
        <v>8583</v>
      </c>
      <c r="B550" s="2">
        <v>44706</v>
      </c>
      <c r="C550" s="1" t="s">
        <v>8002</v>
      </c>
      <c r="D550">
        <v>64</v>
      </c>
      <c r="E550" s="1" t="s">
        <v>8013</v>
      </c>
      <c r="F550" s="1" t="s">
        <v>8032</v>
      </c>
      <c r="G550" s="1" t="s">
        <v>8015</v>
      </c>
      <c r="H550">
        <v>4</v>
      </c>
      <c r="I550">
        <v>7</v>
      </c>
      <c r="J550" s="1" t="s">
        <v>8041</v>
      </c>
      <c r="K550">
        <v>7</v>
      </c>
      <c r="L550">
        <v>6</v>
      </c>
      <c r="M550">
        <v>1</v>
      </c>
      <c r="N550" s="1" t="s">
        <v>8038</v>
      </c>
      <c r="O550" s="1" t="s">
        <v>8008</v>
      </c>
      <c r="P550">
        <v>0.79</v>
      </c>
      <c r="Q550">
        <v>1</v>
      </c>
      <c r="R550" t="str">
        <f t="shared" si="40"/>
        <v>ADULT</v>
      </c>
      <c r="S550" s="1" t="str">
        <f t="shared" si="41"/>
        <v>May</v>
      </c>
      <c r="T550" s="1">
        <f t="shared" si="42"/>
        <v>2022</v>
      </c>
      <c r="U550" s="1" t="str">
        <f t="shared" si="43"/>
        <v>High</v>
      </c>
      <c r="V550" s="1" t="str">
        <f t="shared" si="44"/>
        <v>Normal</v>
      </c>
    </row>
    <row r="551" spans="1:22" x14ac:dyDescent="0.2">
      <c r="A551" s="1" t="s">
        <v>8584</v>
      </c>
      <c r="B551" s="2">
        <v>45078</v>
      </c>
      <c r="C551" s="1" t="s">
        <v>8019</v>
      </c>
      <c r="D551">
        <v>47</v>
      </c>
      <c r="E551" s="1" t="s">
        <v>8003</v>
      </c>
      <c r="F551" s="1" t="s">
        <v>8004</v>
      </c>
      <c r="G551" s="1" t="s">
        <v>8005</v>
      </c>
      <c r="H551">
        <v>3</v>
      </c>
      <c r="I551">
        <v>7</v>
      </c>
      <c r="J551" s="1" t="s">
        <v>8016</v>
      </c>
      <c r="K551">
        <v>8</v>
      </c>
      <c r="L551">
        <v>2</v>
      </c>
      <c r="M551">
        <v>1</v>
      </c>
      <c r="N551" s="1" t="s">
        <v>8038</v>
      </c>
      <c r="O551" s="1" t="s">
        <v>8008</v>
      </c>
      <c r="P551">
        <v>0.47</v>
      </c>
      <c r="Q551">
        <v>0</v>
      </c>
      <c r="R551" t="str">
        <f t="shared" si="40"/>
        <v>ADULT</v>
      </c>
      <c r="S551" s="1" t="str">
        <f t="shared" si="41"/>
        <v>Jun</v>
      </c>
      <c r="T551" s="1">
        <f t="shared" si="42"/>
        <v>2023</v>
      </c>
      <c r="U551" s="1" t="str">
        <f t="shared" si="43"/>
        <v>Medium</v>
      </c>
      <c r="V551" s="1" t="str">
        <f t="shared" si="44"/>
        <v>Normal</v>
      </c>
    </row>
    <row r="552" spans="1:22" x14ac:dyDescent="0.2">
      <c r="A552" s="1" t="s">
        <v>8585</v>
      </c>
      <c r="B552" s="2">
        <v>44830</v>
      </c>
      <c r="C552" s="1" t="s">
        <v>8010</v>
      </c>
      <c r="D552">
        <v>59</v>
      </c>
      <c r="E552" s="1" t="s">
        <v>8013</v>
      </c>
      <c r="F552" s="1" t="s">
        <v>8032</v>
      </c>
      <c r="G552" s="1" t="s">
        <v>8005</v>
      </c>
      <c r="H552">
        <v>5</v>
      </c>
      <c r="I552">
        <v>8</v>
      </c>
      <c r="J552" s="1" t="s">
        <v>8016</v>
      </c>
      <c r="K552">
        <v>8</v>
      </c>
      <c r="L552">
        <v>4</v>
      </c>
      <c r="M552">
        <v>1</v>
      </c>
      <c r="N552" s="1" t="s">
        <v>8011</v>
      </c>
      <c r="O552" s="1" t="s">
        <v>8008</v>
      </c>
      <c r="P552">
        <v>0.67</v>
      </c>
      <c r="Q552">
        <v>0</v>
      </c>
      <c r="R552" t="str">
        <f t="shared" si="40"/>
        <v>ADULT</v>
      </c>
      <c r="S552" s="1" t="str">
        <f t="shared" si="41"/>
        <v>Sep</v>
      </c>
      <c r="T552" s="1">
        <f t="shared" si="42"/>
        <v>2022</v>
      </c>
      <c r="U552" s="1" t="str">
        <f t="shared" si="43"/>
        <v>Medium</v>
      </c>
      <c r="V552" s="1" t="str">
        <f t="shared" si="44"/>
        <v>Normal</v>
      </c>
    </row>
    <row r="553" spans="1:22" x14ac:dyDescent="0.2">
      <c r="A553" s="1" t="s">
        <v>8586</v>
      </c>
      <c r="B553" s="2">
        <v>44237</v>
      </c>
      <c r="C553" s="1" t="s">
        <v>8031</v>
      </c>
      <c r="D553">
        <v>55</v>
      </c>
      <c r="E553" s="1" t="s">
        <v>8003</v>
      </c>
      <c r="F553" s="1" t="s">
        <v>8014</v>
      </c>
      <c r="G553" s="1" t="s">
        <v>8060</v>
      </c>
      <c r="H553">
        <v>4</v>
      </c>
      <c r="I553">
        <v>8</v>
      </c>
      <c r="J553" s="1" t="s">
        <v>8016</v>
      </c>
      <c r="K553">
        <v>7</v>
      </c>
      <c r="L553">
        <v>3</v>
      </c>
      <c r="M553">
        <v>3</v>
      </c>
      <c r="N553" s="1" t="s">
        <v>8011</v>
      </c>
      <c r="O553" s="1" t="s">
        <v>8008</v>
      </c>
      <c r="P553">
        <v>0.97</v>
      </c>
      <c r="Q553">
        <v>1</v>
      </c>
      <c r="R553" t="str">
        <f t="shared" si="40"/>
        <v>ADULT</v>
      </c>
      <c r="S553" s="1" t="str">
        <f t="shared" si="41"/>
        <v>Feb</v>
      </c>
      <c r="T553" s="1">
        <f t="shared" si="42"/>
        <v>2021</v>
      </c>
      <c r="U553" s="1" t="str">
        <f t="shared" si="43"/>
        <v>High</v>
      </c>
      <c r="V553" s="1" t="str">
        <f t="shared" si="44"/>
        <v>Frequent</v>
      </c>
    </row>
    <row r="554" spans="1:22" x14ac:dyDescent="0.2">
      <c r="A554" s="1" t="s">
        <v>8587</v>
      </c>
      <c r="B554" s="2">
        <v>45120</v>
      </c>
      <c r="C554" s="1" t="s">
        <v>8019</v>
      </c>
      <c r="D554">
        <v>77</v>
      </c>
      <c r="E554" s="1" t="s">
        <v>8013</v>
      </c>
      <c r="F554" s="1" t="s">
        <v>8014</v>
      </c>
      <c r="G554" s="1" t="s">
        <v>8015</v>
      </c>
      <c r="H554">
        <v>5</v>
      </c>
      <c r="I554">
        <v>5</v>
      </c>
      <c r="J554" s="1" t="s">
        <v>8041</v>
      </c>
      <c r="K554">
        <v>8</v>
      </c>
      <c r="L554">
        <v>5</v>
      </c>
      <c r="M554">
        <v>3</v>
      </c>
      <c r="N554" s="1" t="s">
        <v>8007</v>
      </c>
      <c r="O554" s="1" t="s">
        <v>8008</v>
      </c>
      <c r="P554">
        <v>0.97</v>
      </c>
      <c r="Q554">
        <v>1</v>
      </c>
      <c r="R554" t="str">
        <f t="shared" si="40"/>
        <v>SENIOR</v>
      </c>
      <c r="S554" s="1" t="str">
        <f t="shared" si="41"/>
        <v>Jul</v>
      </c>
      <c r="T554" s="1">
        <f t="shared" si="42"/>
        <v>2023</v>
      </c>
      <c r="U554" s="1" t="str">
        <f t="shared" si="43"/>
        <v>High</v>
      </c>
      <c r="V554" s="1" t="str">
        <f t="shared" si="44"/>
        <v>Frequent</v>
      </c>
    </row>
    <row r="555" spans="1:22" x14ac:dyDescent="0.2">
      <c r="A555" s="1" t="s">
        <v>8588</v>
      </c>
      <c r="B555" s="2">
        <v>44253</v>
      </c>
      <c r="C555" s="1" t="s">
        <v>8031</v>
      </c>
      <c r="D555">
        <v>62</v>
      </c>
      <c r="E555" s="1" t="s">
        <v>8003</v>
      </c>
      <c r="F555" s="1" t="s">
        <v>8032</v>
      </c>
      <c r="G555" s="1" t="s">
        <v>8005</v>
      </c>
      <c r="H555">
        <v>5</v>
      </c>
      <c r="I555">
        <v>7</v>
      </c>
      <c r="J555" s="1" t="s">
        <v>8006</v>
      </c>
      <c r="K555">
        <v>10</v>
      </c>
      <c r="L555">
        <v>4</v>
      </c>
      <c r="M555">
        <v>1</v>
      </c>
      <c r="N555" s="1" t="s">
        <v>8011</v>
      </c>
      <c r="O555" s="1" t="s">
        <v>8008</v>
      </c>
      <c r="P555">
        <v>0.81</v>
      </c>
      <c r="Q555">
        <v>1</v>
      </c>
      <c r="R555" t="str">
        <f t="shared" si="40"/>
        <v>ADULT</v>
      </c>
      <c r="S555" s="1" t="str">
        <f t="shared" si="41"/>
        <v>Feb</v>
      </c>
      <c r="T555" s="1">
        <f t="shared" si="42"/>
        <v>2021</v>
      </c>
      <c r="U555" s="1" t="str">
        <f t="shared" si="43"/>
        <v>High</v>
      </c>
      <c r="V555" s="1" t="str">
        <f t="shared" si="44"/>
        <v>Normal</v>
      </c>
    </row>
    <row r="556" spans="1:22" x14ac:dyDescent="0.2">
      <c r="A556" s="1" t="s">
        <v>8589</v>
      </c>
      <c r="B556" s="2">
        <v>44384</v>
      </c>
      <c r="C556" s="1" t="s">
        <v>8019</v>
      </c>
      <c r="D556">
        <v>63</v>
      </c>
      <c r="E556" s="1" t="s">
        <v>8013</v>
      </c>
      <c r="F556" s="1" t="s">
        <v>8032</v>
      </c>
      <c r="G556" s="1" t="s">
        <v>8029</v>
      </c>
      <c r="H556">
        <v>4</v>
      </c>
      <c r="I556">
        <v>6</v>
      </c>
      <c r="J556" s="1" t="s">
        <v>8016</v>
      </c>
      <c r="K556">
        <v>7</v>
      </c>
      <c r="L556">
        <v>3</v>
      </c>
      <c r="M556">
        <v>2</v>
      </c>
      <c r="N556" s="1" t="s">
        <v>8038</v>
      </c>
      <c r="O556" s="1" t="s">
        <v>8008</v>
      </c>
      <c r="P556">
        <v>0.85</v>
      </c>
      <c r="Q556">
        <v>1</v>
      </c>
      <c r="R556" t="str">
        <f t="shared" si="40"/>
        <v>ADULT</v>
      </c>
      <c r="S556" s="1" t="str">
        <f t="shared" si="41"/>
        <v>Jul</v>
      </c>
      <c r="T556" s="1">
        <f t="shared" si="42"/>
        <v>2021</v>
      </c>
      <c r="U556" s="1" t="str">
        <f t="shared" si="43"/>
        <v>High</v>
      </c>
      <c r="V556" s="1" t="str">
        <f t="shared" si="44"/>
        <v>Normal</v>
      </c>
    </row>
    <row r="557" spans="1:22" x14ac:dyDescent="0.2">
      <c r="A557" s="1" t="s">
        <v>8590</v>
      </c>
      <c r="B557" s="2">
        <v>44308</v>
      </c>
      <c r="C557" s="1" t="s">
        <v>8002</v>
      </c>
      <c r="D557">
        <v>50</v>
      </c>
      <c r="E557" s="1" t="s">
        <v>8013</v>
      </c>
      <c r="F557" s="1" t="s">
        <v>8004</v>
      </c>
      <c r="G557" s="1" t="s">
        <v>8005</v>
      </c>
      <c r="H557">
        <v>4</v>
      </c>
      <c r="I557">
        <v>7</v>
      </c>
      <c r="J557" s="1" t="s">
        <v>8027</v>
      </c>
      <c r="K557">
        <v>8</v>
      </c>
      <c r="L557">
        <v>2</v>
      </c>
      <c r="M557">
        <v>1</v>
      </c>
      <c r="N557" s="1" t="s">
        <v>8038</v>
      </c>
      <c r="O557" s="1" t="s">
        <v>8008</v>
      </c>
      <c r="P557">
        <v>0.59</v>
      </c>
      <c r="Q557">
        <v>0</v>
      </c>
      <c r="R557" t="str">
        <f t="shared" si="40"/>
        <v>ADULT</v>
      </c>
      <c r="S557" s="1" t="str">
        <f t="shared" si="41"/>
        <v>Apr</v>
      </c>
      <c r="T557" s="1">
        <f t="shared" si="42"/>
        <v>2021</v>
      </c>
      <c r="U557" s="1" t="str">
        <f t="shared" si="43"/>
        <v>Medium</v>
      </c>
      <c r="V557" s="1" t="str">
        <f t="shared" si="44"/>
        <v>Normal</v>
      </c>
    </row>
    <row r="558" spans="1:22" x14ac:dyDescent="0.2">
      <c r="A558" s="1" t="s">
        <v>8591</v>
      </c>
      <c r="B558" s="2">
        <v>44282</v>
      </c>
      <c r="C558" s="1" t="s">
        <v>8002</v>
      </c>
      <c r="D558">
        <v>49</v>
      </c>
      <c r="E558" s="1" t="s">
        <v>8013</v>
      </c>
      <c r="F558" s="1" t="s">
        <v>8037</v>
      </c>
      <c r="G558" s="1" t="s">
        <v>8005</v>
      </c>
      <c r="H558">
        <v>3</v>
      </c>
      <c r="I558">
        <v>5</v>
      </c>
      <c r="J558" s="1" t="s">
        <v>8006</v>
      </c>
      <c r="K558">
        <v>6</v>
      </c>
      <c r="L558">
        <v>2</v>
      </c>
      <c r="M558">
        <v>1</v>
      </c>
      <c r="N558" s="1" t="s">
        <v>8038</v>
      </c>
      <c r="O558" s="1" t="s">
        <v>8008</v>
      </c>
      <c r="P558">
        <v>0.41</v>
      </c>
      <c r="Q558">
        <v>1</v>
      </c>
      <c r="R558" t="str">
        <f t="shared" si="40"/>
        <v>ADULT</v>
      </c>
      <c r="S558" s="1" t="str">
        <f t="shared" si="41"/>
        <v>Mar</v>
      </c>
      <c r="T558" s="1">
        <f t="shared" si="42"/>
        <v>2021</v>
      </c>
      <c r="U558" s="1" t="str">
        <f t="shared" si="43"/>
        <v>Medium</v>
      </c>
      <c r="V558" s="1" t="str">
        <f t="shared" si="44"/>
        <v>Normal</v>
      </c>
    </row>
    <row r="559" spans="1:22" x14ac:dyDescent="0.2">
      <c r="A559" s="1" t="s">
        <v>8592</v>
      </c>
      <c r="B559" s="2">
        <v>44225</v>
      </c>
      <c r="C559" s="1" t="s">
        <v>8031</v>
      </c>
      <c r="D559">
        <v>50</v>
      </c>
      <c r="E559" s="1" t="s">
        <v>8003</v>
      </c>
      <c r="F559" s="1" t="s">
        <v>8004</v>
      </c>
      <c r="G559" s="1" t="s">
        <v>8035</v>
      </c>
      <c r="H559">
        <v>4</v>
      </c>
      <c r="I559">
        <v>11</v>
      </c>
      <c r="J559" s="1" t="s">
        <v>8016</v>
      </c>
      <c r="K559">
        <v>6</v>
      </c>
      <c r="L559">
        <v>2</v>
      </c>
      <c r="M559">
        <v>1</v>
      </c>
      <c r="N559" s="1" t="s">
        <v>8023</v>
      </c>
      <c r="O559" s="1" t="s">
        <v>8008</v>
      </c>
      <c r="P559">
        <v>0.87</v>
      </c>
      <c r="Q559">
        <v>1</v>
      </c>
      <c r="R559" t="str">
        <f t="shared" si="40"/>
        <v>ADULT</v>
      </c>
      <c r="S559" s="1" t="str">
        <f t="shared" si="41"/>
        <v>Jan</v>
      </c>
      <c r="T559" s="1">
        <f t="shared" si="42"/>
        <v>2021</v>
      </c>
      <c r="U559" s="1" t="str">
        <f t="shared" si="43"/>
        <v>High</v>
      </c>
      <c r="V559" s="1" t="str">
        <f t="shared" si="44"/>
        <v>Normal</v>
      </c>
    </row>
    <row r="560" spans="1:22" x14ac:dyDescent="0.2">
      <c r="A560" s="1" t="s">
        <v>8593</v>
      </c>
      <c r="B560" s="2">
        <v>44257</v>
      </c>
      <c r="C560" s="1" t="s">
        <v>8002</v>
      </c>
      <c r="D560">
        <v>64</v>
      </c>
      <c r="E560" s="1" t="s">
        <v>8013</v>
      </c>
      <c r="F560" s="1" t="s">
        <v>8004</v>
      </c>
      <c r="G560" s="1" t="s">
        <v>8029</v>
      </c>
      <c r="H560">
        <v>4</v>
      </c>
      <c r="I560">
        <v>5</v>
      </c>
      <c r="J560" s="1" t="s">
        <v>8006</v>
      </c>
      <c r="K560">
        <v>6</v>
      </c>
      <c r="L560">
        <v>2</v>
      </c>
      <c r="M560">
        <v>1</v>
      </c>
      <c r="N560" s="1" t="s">
        <v>8011</v>
      </c>
      <c r="O560" s="1" t="s">
        <v>8008</v>
      </c>
      <c r="P560">
        <v>0.59</v>
      </c>
      <c r="Q560">
        <v>1</v>
      </c>
      <c r="R560" t="str">
        <f t="shared" si="40"/>
        <v>ADULT</v>
      </c>
      <c r="S560" s="1" t="str">
        <f t="shared" si="41"/>
        <v>Mar</v>
      </c>
      <c r="T560" s="1">
        <f t="shared" si="42"/>
        <v>2021</v>
      </c>
      <c r="U560" s="1" t="str">
        <f t="shared" si="43"/>
        <v>Medium</v>
      </c>
      <c r="V560" s="1" t="str">
        <f t="shared" si="44"/>
        <v>Normal</v>
      </c>
    </row>
    <row r="561" spans="1:22" x14ac:dyDescent="0.2">
      <c r="A561" s="1" t="s">
        <v>8594</v>
      </c>
      <c r="B561" s="2">
        <v>44681</v>
      </c>
      <c r="C561" s="1" t="s">
        <v>8002</v>
      </c>
      <c r="D561">
        <v>50</v>
      </c>
      <c r="E561" s="1" t="s">
        <v>8003</v>
      </c>
      <c r="F561" s="1" t="s">
        <v>8014</v>
      </c>
      <c r="G561" s="1" t="s">
        <v>8035</v>
      </c>
      <c r="H561">
        <v>3</v>
      </c>
      <c r="I561">
        <v>12</v>
      </c>
      <c r="J561" s="1" t="s">
        <v>8016</v>
      </c>
      <c r="K561">
        <v>4</v>
      </c>
      <c r="L561">
        <v>2</v>
      </c>
      <c r="M561">
        <v>1</v>
      </c>
      <c r="N561" s="1" t="s">
        <v>8038</v>
      </c>
      <c r="O561" s="1" t="s">
        <v>8008</v>
      </c>
      <c r="P561">
        <v>0.72</v>
      </c>
      <c r="Q561">
        <v>0</v>
      </c>
      <c r="R561" t="str">
        <f t="shared" si="40"/>
        <v>ADULT</v>
      </c>
      <c r="S561" s="1" t="str">
        <f t="shared" si="41"/>
        <v>Apr</v>
      </c>
      <c r="T561" s="1">
        <f t="shared" si="42"/>
        <v>2022</v>
      </c>
      <c r="U561" s="1" t="str">
        <f t="shared" si="43"/>
        <v>High</v>
      </c>
      <c r="V561" s="1" t="str">
        <f t="shared" si="44"/>
        <v>Normal</v>
      </c>
    </row>
    <row r="562" spans="1:22" x14ac:dyDescent="0.2">
      <c r="A562" s="1" t="s">
        <v>8595</v>
      </c>
      <c r="B562" s="2">
        <v>44473</v>
      </c>
      <c r="C562" s="1" t="s">
        <v>8010</v>
      </c>
      <c r="D562">
        <v>62</v>
      </c>
      <c r="E562" s="1" t="s">
        <v>8003</v>
      </c>
      <c r="F562" s="1" t="s">
        <v>8004</v>
      </c>
      <c r="G562" s="1" t="s">
        <v>8005</v>
      </c>
      <c r="H562">
        <v>4</v>
      </c>
      <c r="I562">
        <v>6</v>
      </c>
      <c r="J562" s="1" t="s">
        <v>8016</v>
      </c>
      <c r="K562">
        <v>7</v>
      </c>
      <c r="L562">
        <v>4</v>
      </c>
      <c r="M562">
        <v>1</v>
      </c>
      <c r="N562" s="1" t="s">
        <v>8038</v>
      </c>
      <c r="O562" s="1" t="s">
        <v>8008</v>
      </c>
      <c r="P562">
        <v>0.68</v>
      </c>
      <c r="Q562">
        <v>1</v>
      </c>
      <c r="R562" t="str">
        <f t="shared" si="40"/>
        <v>ADULT</v>
      </c>
      <c r="S562" s="1" t="str">
        <f t="shared" si="41"/>
        <v>Oct</v>
      </c>
      <c r="T562" s="1">
        <f t="shared" si="42"/>
        <v>2021</v>
      </c>
      <c r="U562" s="1" t="str">
        <f t="shared" si="43"/>
        <v>Medium</v>
      </c>
      <c r="V562" s="1" t="str">
        <f t="shared" si="44"/>
        <v>Normal</v>
      </c>
    </row>
    <row r="563" spans="1:22" x14ac:dyDescent="0.2">
      <c r="A563" s="1" t="s">
        <v>8596</v>
      </c>
      <c r="B563" s="2">
        <v>44335</v>
      </c>
      <c r="C563" s="1" t="s">
        <v>8002</v>
      </c>
      <c r="D563">
        <v>93</v>
      </c>
      <c r="E563" s="1" t="s">
        <v>8003</v>
      </c>
      <c r="F563" s="1" t="s">
        <v>8014</v>
      </c>
      <c r="G563" s="1" t="s">
        <v>8015</v>
      </c>
      <c r="H563">
        <v>6</v>
      </c>
      <c r="I563">
        <v>9</v>
      </c>
      <c r="J563" s="1" t="s">
        <v>8016</v>
      </c>
      <c r="K563">
        <v>10</v>
      </c>
      <c r="L563">
        <v>4</v>
      </c>
      <c r="M563">
        <v>4</v>
      </c>
      <c r="N563" s="1" t="s">
        <v>8007</v>
      </c>
      <c r="O563" s="1" t="s">
        <v>8017</v>
      </c>
      <c r="P563">
        <v>0.97</v>
      </c>
      <c r="Q563">
        <v>1</v>
      </c>
      <c r="R563" t="str">
        <f t="shared" si="40"/>
        <v>SENIOR</v>
      </c>
      <c r="S563" s="1" t="str">
        <f t="shared" si="41"/>
        <v>May</v>
      </c>
      <c r="T563" s="1">
        <f t="shared" si="42"/>
        <v>2021</v>
      </c>
      <c r="U563" s="1" t="str">
        <f t="shared" si="43"/>
        <v>High</v>
      </c>
      <c r="V563" s="1" t="str">
        <f t="shared" si="44"/>
        <v>Frequent</v>
      </c>
    </row>
    <row r="564" spans="1:22" x14ac:dyDescent="0.2">
      <c r="A564" s="1" t="s">
        <v>8597</v>
      </c>
      <c r="B564" s="2">
        <v>44918</v>
      </c>
      <c r="C564" s="1" t="s">
        <v>8031</v>
      </c>
      <c r="D564">
        <v>72</v>
      </c>
      <c r="E564" s="1" t="s">
        <v>8003</v>
      </c>
      <c r="F564" s="1" t="s">
        <v>8004</v>
      </c>
      <c r="G564" s="1" t="s">
        <v>8067</v>
      </c>
      <c r="H564">
        <v>5</v>
      </c>
      <c r="I564">
        <v>7</v>
      </c>
      <c r="J564" s="1" t="s">
        <v>8041</v>
      </c>
      <c r="K564">
        <v>10</v>
      </c>
      <c r="L564">
        <v>6</v>
      </c>
      <c r="M564">
        <v>2</v>
      </c>
      <c r="N564" s="1" t="s">
        <v>8007</v>
      </c>
      <c r="O564" s="1" t="s">
        <v>8008</v>
      </c>
      <c r="P564">
        <v>0.97</v>
      </c>
      <c r="Q564">
        <v>1</v>
      </c>
      <c r="R564" t="str">
        <f t="shared" si="40"/>
        <v>SENIOR</v>
      </c>
      <c r="S564" s="1" t="str">
        <f t="shared" si="41"/>
        <v>Dec</v>
      </c>
      <c r="T564" s="1">
        <f t="shared" si="42"/>
        <v>2022</v>
      </c>
      <c r="U564" s="1" t="str">
        <f t="shared" si="43"/>
        <v>High</v>
      </c>
      <c r="V564" s="1" t="str">
        <f t="shared" si="44"/>
        <v>Normal</v>
      </c>
    </row>
    <row r="565" spans="1:22" x14ac:dyDescent="0.2">
      <c r="A565" s="1" t="s">
        <v>8598</v>
      </c>
      <c r="B565" s="2">
        <v>44444</v>
      </c>
      <c r="C565" s="1" t="s">
        <v>8010</v>
      </c>
      <c r="D565">
        <v>52</v>
      </c>
      <c r="E565" s="1" t="s">
        <v>8013</v>
      </c>
      <c r="F565" s="1" t="s">
        <v>8014</v>
      </c>
      <c r="G565" s="1" t="s">
        <v>8029</v>
      </c>
      <c r="H565">
        <v>4</v>
      </c>
      <c r="I565">
        <v>6</v>
      </c>
      <c r="J565" s="1" t="s">
        <v>8041</v>
      </c>
      <c r="K565">
        <v>7</v>
      </c>
      <c r="L565">
        <v>3</v>
      </c>
      <c r="M565">
        <v>2</v>
      </c>
      <c r="N565" s="1" t="s">
        <v>8011</v>
      </c>
      <c r="O565" s="1" t="s">
        <v>8008</v>
      </c>
      <c r="P565">
        <v>0.77</v>
      </c>
      <c r="Q565">
        <v>1</v>
      </c>
      <c r="R565" t="str">
        <f t="shared" si="40"/>
        <v>ADULT</v>
      </c>
      <c r="S565" s="1" t="str">
        <f t="shared" si="41"/>
        <v>Sep</v>
      </c>
      <c r="T565" s="1">
        <f t="shared" si="42"/>
        <v>2021</v>
      </c>
      <c r="U565" s="1" t="str">
        <f t="shared" si="43"/>
        <v>High</v>
      </c>
      <c r="V565" s="1" t="str">
        <f t="shared" si="44"/>
        <v>Normal</v>
      </c>
    </row>
    <row r="566" spans="1:22" x14ac:dyDescent="0.2">
      <c r="A566" s="1" t="s">
        <v>8599</v>
      </c>
      <c r="B566" s="2">
        <v>44217</v>
      </c>
      <c r="C566" s="1" t="s">
        <v>8031</v>
      </c>
      <c r="D566">
        <v>78</v>
      </c>
      <c r="E566" s="1" t="s">
        <v>8003</v>
      </c>
      <c r="F566" s="1" t="s">
        <v>8022</v>
      </c>
      <c r="G566" s="1" t="s">
        <v>8048</v>
      </c>
      <c r="H566">
        <v>5</v>
      </c>
      <c r="I566">
        <v>10</v>
      </c>
      <c r="J566" s="1" t="s">
        <v>8041</v>
      </c>
      <c r="K566">
        <v>8</v>
      </c>
      <c r="L566">
        <v>4</v>
      </c>
      <c r="M566">
        <v>2</v>
      </c>
      <c r="N566" s="1" t="s">
        <v>8007</v>
      </c>
      <c r="O566" s="1" t="s">
        <v>8008</v>
      </c>
      <c r="P566">
        <v>0.97</v>
      </c>
      <c r="Q566">
        <v>1</v>
      </c>
      <c r="R566" t="str">
        <f t="shared" si="40"/>
        <v>SENIOR</v>
      </c>
      <c r="S566" s="1" t="str">
        <f t="shared" si="41"/>
        <v>Jan</v>
      </c>
      <c r="T566" s="1">
        <f t="shared" si="42"/>
        <v>2021</v>
      </c>
      <c r="U566" s="1" t="str">
        <f t="shared" si="43"/>
        <v>High</v>
      </c>
      <c r="V566" s="1" t="str">
        <f t="shared" si="44"/>
        <v>Normal</v>
      </c>
    </row>
    <row r="567" spans="1:22" x14ac:dyDescent="0.2">
      <c r="A567" s="1" t="s">
        <v>8600</v>
      </c>
      <c r="B567" s="2">
        <v>44655</v>
      </c>
      <c r="C567" s="1" t="s">
        <v>8002</v>
      </c>
      <c r="D567">
        <v>51</v>
      </c>
      <c r="E567" s="1" t="s">
        <v>8013</v>
      </c>
      <c r="F567" s="1" t="s">
        <v>8004</v>
      </c>
      <c r="G567" s="1" t="s">
        <v>8020</v>
      </c>
      <c r="H567">
        <v>3</v>
      </c>
      <c r="I567">
        <v>8</v>
      </c>
      <c r="J567" s="1" t="s">
        <v>8041</v>
      </c>
      <c r="K567">
        <v>6</v>
      </c>
      <c r="L567">
        <v>2</v>
      </c>
      <c r="M567">
        <v>2</v>
      </c>
      <c r="N567" s="1" t="s">
        <v>8011</v>
      </c>
      <c r="O567" s="1" t="s">
        <v>8008</v>
      </c>
      <c r="P567">
        <v>0.96</v>
      </c>
      <c r="Q567">
        <v>1</v>
      </c>
      <c r="R567" t="str">
        <f t="shared" si="40"/>
        <v>ADULT</v>
      </c>
      <c r="S567" s="1" t="str">
        <f t="shared" si="41"/>
        <v>Apr</v>
      </c>
      <c r="T567" s="1">
        <f t="shared" si="42"/>
        <v>2022</v>
      </c>
      <c r="U567" s="1" t="str">
        <f t="shared" si="43"/>
        <v>High</v>
      </c>
      <c r="V567" s="1" t="str">
        <f t="shared" si="44"/>
        <v>Normal</v>
      </c>
    </row>
    <row r="568" spans="1:22" x14ac:dyDescent="0.2">
      <c r="A568" s="1" t="s">
        <v>8601</v>
      </c>
      <c r="B568" s="2">
        <v>44536</v>
      </c>
      <c r="C568" s="1" t="s">
        <v>8031</v>
      </c>
      <c r="D568">
        <v>23</v>
      </c>
      <c r="E568" s="1" t="s">
        <v>8013</v>
      </c>
      <c r="F568" s="1" t="s">
        <v>8004</v>
      </c>
      <c r="G568" s="1" t="s">
        <v>8060</v>
      </c>
      <c r="H568">
        <v>3</v>
      </c>
      <c r="I568">
        <v>8</v>
      </c>
      <c r="J568" s="1" t="s">
        <v>8016</v>
      </c>
      <c r="K568">
        <v>4</v>
      </c>
      <c r="L568">
        <v>2</v>
      </c>
      <c r="M568">
        <v>2</v>
      </c>
      <c r="N568" s="1" t="s">
        <v>8038</v>
      </c>
      <c r="O568" s="1" t="s">
        <v>8008</v>
      </c>
      <c r="P568">
        <v>0.93</v>
      </c>
      <c r="Q568">
        <v>1</v>
      </c>
      <c r="R568" t="str">
        <f t="shared" si="40"/>
        <v>YOUNG ADULT</v>
      </c>
      <c r="S568" s="1" t="str">
        <f t="shared" si="41"/>
        <v>Dec</v>
      </c>
      <c r="T568" s="1">
        <f t="shared" si="42"/>
        <v>2021</v>
      </c>
      <c r="U568" s="1" t="str">
        <f t="shared" si="43"/>
        <v>High</v>
      </c>
      <c r="V568" s="1" t="str">
        <f t="shared" si="44"/>
        <v>Normal</v>
      </c>
    </row>
    <row r="569" spans="1:22" x14ac:dyDescent="0.2">
      <c r="A569" s="1" t="s">
        <v>8602</v>
      </c>
      <c r="B569" s="2">
        <v>44545</v>
      </c>
      <c r="C569" s="1" t="s">
        <v>8031</v>
      </c>
      <c r="D569">
        <v>40</v>
      </c>
      <c r="E569" s="1" t="s">
        <v>8013</v>
      </c>
      <c r="F569" s="1" t="s">
        <v>8014</v>
      </c>
      <c r="G569" s="1" t="s">
        <v>8048</v>
      </c>
      <c r="H569">
        <v>3</v>
      </c>
      <c r="I569">
        <v>9</v>
      </c>
      <c r="J569" s="1" t="s">
        <v>8006</v>
      </c>
      <c r="K569">
        <v>6</v>
      </c>
      <c r="L569">
        <v>4</v>
      </c>
      <c r="M569">
        <v>2</v>
      </c>
      <c r="N569" s="1" t="s">
        <v>8038</v>
      </c>
      <c r="O569" s="1" t="s">
        <v>8008</v>
      </c>
      <c r="P569">
        <v>0.97</v>
      </c>
      <c r="Q569">
        <v>0</v>
      </c>
      <c r="R569" t="str">
        <f t="shared" si="40"/>
        <v>ADULT</v>
      </c>
      <c r="S569" s="1" t="str">
        <f t="shared" si="41"/>
        <v>Dec</v>
      </c>
      <c r="T569" s="1">
        <f t="shared" si="42"/>
        <v>2021</v>
      </c>
      <c r="U569" s="1" t="str">
        <f t="shared" si="43"/>
        <v>High</v>
      </c>
      <c r="V569" s="1" t="str">
        <f t="shared" si="44"/>
        <v>Normal</v>
      </c>
    </row>
    <row r="570" spans="1:22" x14ac:dyDescent="0.2">
      <c r="A570" s="1" t="s">
        <v>8603</v>
      </c>
      <c r="B570" s="2">
        <v>44684</v>
      </c>
      <c r="C570" s="1" t="s">
        <v>8002</v>
      </c>
      <c r="D570">
        <v>26</v>
      </c>
      <c r="E570" s="1" t="s">
        <v>8013</v>
      </c>
      <c r="F570" s="1" t="s">
        <v>8037</v>
      </c>
      <c r="G570" s="1" t="s">
        <v>8044</v>
      </c>
      <c r="H570">
        <v>2</v>
      </c>
      <c r="I570">
        <v>7</v>
      </c>
      <c r="J570" s="1" t="s">
        <v>8016</v>
      </c>
      <c r="K570">
        <v>3</v>
      </c>
      <c r="L570">
        <v>2</v>
      </c>
      <c r="M570">
        <v>0</v>
      </c>
      <c r="N570" s="1" t="s">
        <v>8023</v>
      </c>
      <c r="O570" s="1" t="s">
        <v>8050</v>
      </c>
      <c r="P570">
        <v>0.4</v>
      </c>
      <c r="Q570">
        <v>0</v>
      </c>
      <c r="R570" t="str">
        <f t="shared" si="40"/>
        <v>YOUNG ADULT</v>
      </c>
      <c r="S570" s="1" t="str">
        <f t="shared" si="41"/>
        <v>May</v>
      </c>
      <c r="T570" s="1">
        <f t="shared" si="42"/>
        <v>2022</v>
      </c>
      <c r="U570" s="1" t="str">
        <f t="shared" si="43"/>
        <v>Medium</v>
      </c>
      <c r="V570" s="1" t="str">
        <f t="shared" si="44"/>
        <v>Normal</v>
      </c>
    </row>
    <row r="571" spans="1:22" x14ac:dyDescent="0.2">
      <c r="A571" s="1" t="s">
        <v>8604</v>
      </c>
      <c r="B571" s="2">
        <v>44929</v>
      </c>
      <c r="C571" s="1" t="s">
        <v>8031</v>
      </c>
      <c r="D571">
        <v>52</v>
      </c>
      <c r="E571" s="1" t="s">
        <v>8003</v>
      </c>
      <c r="F571" s="1" t="s">
        <v>8032</v>
      </c>
      <c r="G571" s="1" t="s">
        <v>8048</v>
      </c>
      <c r="H571">
        <v>3</v>
      </c>
      <c r="I571">
        <v>9</v>
      </c>
      <c r="J571" s="1" t="s">
        <v>8006</v>
      </c>
      <c r="K571">
        <v>6</v>
      </c>
      <c r="L571">
        <v>2</v>
      </c>
      <c r="M571">
        <v>3</v>
      </c>
      <c r="N571" s="1" t="s">
        <v>8011</v>
      </c>
      <c r="O571" s="1" t="s">
        <v>8008</v>
      </c>
      <c r="P571">
        <v>0.97</v>
      </c>
      <c r="Q571">
        <v>1</v>
      </c>
      <c r="R571" t="str">
        <f t="shared" si="40"/>
        <v>ADULT</v>
      </c>
      <c r="S571" s="1" t="str">
        <f t="shared" si="41"/>
        <v>Jan</v>
      </c>
      <c r="T571" s="1">
        <f t="shared" si="42"/>
        <v>2023</v>
      </c>
      <c r="U571" s="1" t="str">
        <f t="shared" si="43"/>
        <v>High</v>
      </c>
      <c r="V571" s="1" t="str">
        <f t="shared" si="44"/>
        <v>Frequent</v>
      </c>
    </row>
    <row r="572" spans="1:22" x14ac:dyDescent="0.2">
      <c r="A572" s="1" t="s">
        <v>8605</v>
      </c>
      <c r="B572" s="2">
        <v>44872</v>
      </c>
      <c r="C572" s="1" t="s">
        <v>8010</v>
      </c>
      <c r="D572">
        <v>58</v>
      </c>
      <c r="E572" s="1" t="s">
        <v>8013</v>
      </c>
      <c r="F572" s="1" t="s">
        <v>8014</v>
      </c>
      <c r="G572" s="1" t="s">
        <v>8060</v>
      </c>
      <c r="H572">
        <v>4</v>
      </c>
      <c r="I572">
        <v>9</v>
      </c>
      <c r="J572" s="1" t="s">
        <v>8027</v>
      </c>
      <c r="K572">
        <v>8</v>
      </c>
      <c r="L572">
        <v>4</v>
      </c>
      <c r="M572">
        <v>2</v>
      </c>
      <c r="N572" s="1" t="s">
        <v>8011</v>
      </c>
      <c r="O572" s="1" t="s">
        <v>8008</v>
      </c>
      <c r="P572">
        <v>0.97</v>
      </c>
      <c r="Q572">
        <v>1</v>
      </c>
      <c r="R572" t="str">
        <f t="shared" si="40"/>
        <v>ADULT</v>
      </c>
      <c r="S572" s="1" t="str">
        <f t="shared" si="41"/>
        <v>Nov</v>
      </c>
      <c r="T572" s="1">
        <f t="shared" si="42"/>
        <v>2022</v>
      </c>
      <c r="U572" s="1" t="str">
        <f t="shared" si="43"/>
        <v>High</v>
      </c>
      <c r="V572" s="1" t="str">
        <f t="shared" si="44"/>
        <v>Normal</v>
      </c>
    </row>
    <row r="573" spans="1:22" x14ac:dyDescent="0.2">
      <c r="A573" s="1" t="s">
        <v>8606</v>
      </c>
      <c r="B573" s="2">
        <v>45223</v>
      </c>
      <c r="C573" s="1" t="s">
        <v>8010</v>
      </c>
      <c r="D573">
        <v>86</v>
      </c>
      <c r="E573" s="1" t="s">
        <v>8003</v>
      </c>
      <c r="F573" s="1" t="s">
        <v>8014</v>
      </c>
      <c r="G573" s="1" t="s">
        <v>8060</v>
      </c>
      <c r="H573">
        <v>6</v>
      </c>
      <c r="I573">
        <v>8</v>
      </c>
      <c r="J573" s="1" t="s">
        <v>8016</v>
      </c>
      <c r="K573">
        <v>9</v>
      </c>
      <c r="L573">
        <v>6</v>
      </c>
      <c r="M573">
        <v>2</v>
      </c>
      <c r="N573" s="1" t="s">
        <v>8007</v>
      </c>
      <c r="O573" s="1" t="s">
        <v>8017</v>
      </c>
      <c r="P573">
        <v>0.97</v>
      </c>
      <c r="Q573">
        <v>1</v>
      </c>
      <c r="R573" t="str">
        <f t="shared" si="40"/>
        <v>SENIOR</v>
      </c>
      <c r="S573" s="1" t="str">
        <f t="shared" si="41"/>
        <v>Oct</v>
      </c>
      <c r="T573" s="1">
        <f t="shared" si="42"/>
        <v>2023</v>
      </c>
      <c r="U573" s="1" t="str">
        <f t="shared" si="43"/>
        <v>High</v>
      </c>
      <c r="V573" s="1" t="str">
        <f t="shared" si="44"/>
        <v>Normal</v>
      </c>
    </row>
    <row r="574" spans="1:22" x14ac:dyDescent="0.2">
      <c r="A574" s="1" t="s">
        <v>8607</v>
      </c>
      <c r="B574" s="2">
        <v>44763</v>
      </c>
      <c r="C574" s="1" t="s">
        <v>8019</v>
      </c>
      <c r="D574">
        <v>63</v>
      </c>
      <c r="E574" s="1" t="s">
        <v>8013</v>
      </c>
      <c r="F574" s="1" t="s">
        <v>8037</v>
      </c>
      <c r="G574" s="1" t="s">
        <v>8029</v>
      </c>
      <c r="H574">
        <v>4</v>
      </c>
      <c r="I574">
        <v>5</v>
      </c>
      <c r="J574" s="1" t="s">
        <v>8016</v>
      </c>
      <c r="K574">
        <v>8</v>
      </c>
      <c r="L574">
        <v>3</v>
      </c>
      <c r="M574">
        <v>1</v>
      </c>
      <c r="N574" s="1" t="s">
        <v>8011</v>
      </c>
      <c r="O574" s="1" t="s">
        <v>8008</v>
      </c>
      <c r="P574">
        <v>0.65</v>
      </c>
      <c r="Q574">
        <v>1</v>
      </c>
      <c r="R574" t="str">
        <f t="shared" si="40"/>
        <v>ADULT</v>
      </c>
      <c r="S574" s="1" t="str">
        <f t="shared" si="41"/>
        <v>Jul</v>
      </c>
      <c r="T574" s="1">
        <f t="shared" si="42"/>
        <v>2022</v>
      </c>
      <c r="U574" s="1" t="str">
        <f t="shared" si="43"/>
        <v>Medium</v>
      </c>
      <c r="V574" s="1" t="str">
        <f t="shared" si="44"/>
        <v>Normal</v>
      </c>
    </row>
    <row r="575" spans="1:22" x14ac:dyDescent="0.2">
      <c r="A575" s="1" t="s">
        <v>8608</v>
      </c>
      <c r="B575" s="2">
        <v>44714</v>
      </c>
      <c r="C575" s="1" t="s">
        <v>8019</v>
      </c>
      <c r="D575">
        <v>54</v>
      </c>
      <c r="E575" s="1" t="s">
        <v>8013</v>
      </c>
      <c r="F575" s="1" t="s">
        <v>8014</v>
      </c>
      <c r="G575" s="1" t="s">
        <v>8015</v>
      </c>
      <c r="H575">
        <v>4</v>
      </c>
      <c r="I575">
        <v>7</v>
      </c>
      <c r="J575" s="1" t="s">
        <v>8016</v>
      </c>
      <c r="K575">
        <v>6</v>
      </c>
      <c r="L575">
        <v>3</v>
      </c>
      <c r="M575">
        <v>1</v>
      </c>
      <c r="N575" s="1" t="s">
        <v>8011</v>
      </c>
      <c r="O575" s="1" t="s">
        <v>8008</v>
      </c>
      <c r="P575">
        <v>0.49</v>
      </c>
      <c r="Q575">
        <v>0</v>
      </c>
      <c r="R575" t="str">
        <f t="shared" si="40"/>
        <v>ADULT</v>
      </c>
      <c r="S575" s="1" t="str">
        <f t="shared" si="41"/>
        <v>Jun</v>
      </c>
      <c r="T575" s="1">
        <f t="shared" si="42"/>
        <v>2022</v>
      </c>
      <c r="U575" s="1" t="str">
        <f t="shared" si="43"/>
        <v>Medium</v>
      </c>
      <c r="V575" s="1" t="str">
        <f t="shared" si="44"/>
        <v>Normal</v>
      </c>
    </row>
    <row r="576" spans="1:22" x14ac:dyDescent="0.2">
      <c r="A576" s="1" t="s">
        <v>8609</v>
      </c>
      <c r="B576" s="2">
        <v>44430</v>
      </c>
      <c r="C576" s="1" t="s">
        <v>8019</v>
      </c>
      <c r="D576">
        <v>72</v>
      </c>
      <c r="E576" s="1" t="s">
        <v>8013</v>
      </c>
      <c r="F576" s="1" t="s">
        <v>8022</v>
      </c>
      <c r="G576" s="1" t="s">
        <v>8005</v>
      </c>
      <c r="H576">
        <v>5</v>
      </c>
      <c r="I576">
        <v>6</v>
      </c>
      <c r="J576" s="1" t="s">
        <v>8006</v>
      </c>
      <c r="K576">
        <v>8</v>
      </c>
      <c r="L576">
        <v>4</v>
      </c>
      <c r="M576">
        <v>2</v>
      </c>
      <c r="N576" s="1" t="s">
        <v>8007</v>
      </c>
      <c r="O576" s="1" t="s">
        <v>8008</v>
      </c>
      <c r="P576">
        <v>0.97</v>
      </c>
      <c r="Q576">
        <v>1</v>
      </c>
      <c r="R576" t="str">
        <f t="shared" si="40"/>
        <v>SENIOR</v>
      </c>
      <c r="S576" s="1" t="str">
        <f t="shared" si="41"/>
        <v>Aug</v>
      </c>
      <c r="T576" s="1">
        <f t="shared" si="42"/>
        <v>2021</v>
      </c>
      <c r="U576" s="1" t="str">
        <f t="shared" si="43"/>
        <v>High</v>
      </c>
      <c r="V576" s="1" t="str">
        <f t="shared" si="44"/>
        <v>Normal</v>
      </c>
    </row>
    <row r="577" spans="1:22" x14ac:dyDescent="0.2">
      <c r="A577" s="1" t="s">
        <v>8610</v>
      </c>
      <c r="B577" s="2">
        <v>45024</v>
      </c>
      <c r="C577" s="1" t="s">
        <v>8002</v>
      </c>
      <c r="D577">
        <v>20</v>
      </c>
      <c r="E577" s="1" t="s">
        <v>8003</v>
      </c>
      <c r="F577" s="1" t="s">
        <v>8014</v>
      </c>
      <c r="G577" s="1" t="s">
        <v>8015</v>
      </c>
      <c r="H577">
        <v>1</v>
      </c>
      <c r="I577">
        <v>3</v>
      </c>
      <c r="J577" s="1" t="s">
        <v>8027</v>
      </c>
      <c r="K577">
        <v>4</v>
      </c>
      <c r="L577">
        <v>2</v>
      </c>
      <c r="M577">
        <v>0</v>
      </c>
      <c r="N577" s="1" t="s">
        <v>8038</v>
      </c>
      <c r="O577" s="1" t="s">
        <v>8050</v>
      </c>
      <c r="P577">
        <v>0.16</v>
      </c>
      <c r="Q577">
        <v>0</v>
      </c>
      <c r="R577" t="str">
        <f t="shared" si="40"/>
        <v>YOUNG ADULT</v>
      </c>
      <c r="S577" s="1" t="str">
        <f t="shared" si="41"/>
        <v>Apr</v>
      </c>
      <c r="T577" s="1">
        <f t="shared" si="42"/>
        <v>2023</v>
      </c>
      <c r="U577" s="1" t="str">
        <f t="shared" si="43"/>
        <v>Low</v>
      </c>
      <c r="V577" s="1" t="str">
        <f t="shared" si="44"/>
        <v>Normal</v>
      </c>
    </row>
    <row r="578" spans="1:22" x14ac:dyDescent="0.2">
      <c r="A578" s="1" t="s">
        <v>8611</v>
      </c>
      <c r="B578" s="2">
        <v>44351</v>
      </c>
      <c r="C578" s="1" t="s">
        <v>8019</v>
      </c>
      <c r="D578">
        <v>62</v>
      </c>
      <c r="E578" s="1" t="s">
        <v>8003</v>
      </c>
      <c r="F578" s="1" t="s">
        <v>8032</v>
      </c>
      <c r="G578" s="1" t="s">
        <v>8044</v>
      </c>
      <c r="H578">
        <v>4</v>
      </c>
      <c r="I578">
        <v>7</v>
      </c>
      <c r="J578" s="1" t="s">
        <v>8006</v>
      </c>
      <c r="K578">
        <v>6</v>
      </c>
      <c r="L578">
        <v>2</v>
      </c>
      <c r="M578">
        <v>1</v>
      </c>
      <c r="N578" s="1" t="s">
        <v>8038</v>
      </c>
      <c r="O578" s="1" t="s">
        <v>8008</v>
      </c>
      <c r="P578">
        <v>0.89</v>
      </c>
      <c r="Q578">
        <v>1</v>
      </c>
      <c r="R578" t="str">
        <f t="shared" ref="R578:R641" si="45">IF(D578&lt;18,"CHILD",IF(D578&lt;40,"YOUNG ADULT",IF(D578&lt;65,"ADULT","SENIOR")))</f>
        <v>ADULT</v>
      </c>
      <c r="S578" s="1" t="str">
        <f t="shared" ref="S578:S641" si="46">TEXT(B578,"MMM")</f>
        <v>Jun</v>
      </c>
      <c r="T578" s="1">
        <f t="shared" ref="T578:T641" si="47">YEAR(B578)</f>
        <v>2021</v>
      </c>
      <c r="U578" s="1" t="str">
        <f t="shared" ref="U578:U641" si="48">IF(P578&lt;0.3,"Low",IF(P578&lt;0.7,"Medium","High"))</f>
        <v>High</v>
      </c>
      <c r="V578" s="1" t="str">
        <f t="shared" ref="V578:V641" si="49">IF(M578&gt;=3,"Frequent","Normal")</f>
        <v>Normal</v>
      </c>
    </row>
    <row r="579" spans="1:22" x14ac:dyDescent="0.2">
      <c r="A579" s="1" t="s">
        <v>8612</v>
      </c>
      <c r="B579" s="2">
        <v>44734</v>
      </c>
      <c r="C579" s="1" t="s">
        <v>8019</v>
      </c>
      <c r="D579">
        <v>71</v>
      </c>
      <c r="E579" s="1" t="s">
        <v>8003</v>
      </c>
      <c r="F579" s="1" t="s">
        <v>8022</v>
      </c>
      <c r="G579" s="1" t="s">
        <v>8060</v>
      </c>
      <c r="H579">
        <v>5</v>
      </c>
      <c r="I579">
        <v>8</v>
      </c>
      <c r="J579" s="1" t="s">
        <v>8016</v>
      </c>
      <c r="K579">
        <v>8</v>
      </c>
      <c r="L579">
        <v>4</v>
      </c>
      <c r="M579">
        <v>2</v>
      </c>
      <c r="N579" s="1" t="s">
        <v>8007</v>
      </c>
      <c r="O579" s="1" t="s">
        <v>8008</v>
      </c>
      <c r="P579">
        <v>0.97</v>
      </c>
      <c r="Q579">
        <v>1</v>
      </c>
      <c r="R579" t="str">
        <f t="shared" si="45"/>
        <v>SENIOR</v>
      </c>
      <c r="S579" s="1" t="str">
        <f t="shared" si="46"/>
        <v>Jun</v>
      </c>
      <c r="T579" s="1">
        <f t="shared" si="47"/>
        <v>2022</v>
      </c>
      <c r="U579" s="1" t="str">
        <f t="shared" si="48"/>
        <v>High</v>
      </c>
      <c r="V579" s="1" t="str">
        <f t="shared" si="49"/>
        <v>Normal</v>
      </c>
    </row>
    <row r="580" spans="1:22" x14ac:dyDescent="0.2">
      <c r="A580" s="1" t="s">
        <v>8613</v>
      </c>
      <c r="B580" s="2">
        <v>44658</v>
      </c>
      <c r="C580" s="1" t="s">
        <v>8002</v>
      </c>
      <c r="D580">
        <v>32</v>
      </c>
      <c r="E580" s="1" t="s">
        <v>8003</v>
      </c>
      <c r="F580" s="1" t="s">
        <v>8004</v>
      </c>
      <c r="G580" s="1" t="s">
        <v>8015</v>
      </c>
      <c r="H580">
        <v>3</v>
      </c>
      <c r="I580">
        <v>5</v>
      </c>
      <c r="J580" s="1" t="s">
        <v>8006</v>
      </c>
      <c r="K580">
        <v>6</v>
      </c>
      <c r="L580">
        <v>4</v>
      </c>
      <c r="M580">
        <v>1</v>
      </c>
      <c r="N580" s="1" t="s">
        <v>8011</v>
      </c>
      <c r="O580" s="1" t="s">
        <v>8008</v>
      </c>
      <c r="P580">
        <v>0.42</v>
      </c>
      <c r="Q580">
        <v>0</v>
      </c>
      <c r="R580" t="str">
        <f t="shared" si="45"/>
        <v>YOUNG ADULT</v>
      </c>
      <c r="S580" s="1" t="str">
        <f t="shared" si="46"/>
        <v>Apr</v>
      </c>
      <c r="T580" s="1">
        <f t="shared" si="47"/>
        <v>2022</v>
      </c>
      <c r="U580" s="1" t="str">
        <f t="shared" si="48"/>
        <v>Medium</v>
      </c>
      <c r="V580" s="1" t="str">
        <f t="shared" si="49"/>
        <v>Normal</v>
      </c>
    </row>
    <row r="581" spans="1:22" x14ac:dyDescent="0.2">
      <c r="A581" s="1" t="s">
        <v>8614</v>
      </c>
      <c r="B581" s="2">
        <v>44917</v>
      </c>
      <c r="C581" s="1" t="s">
        <v>8031</v>
      </c>
      <c r="D581">
        <v>77</v>
      </c>
      <c r="E581" s="1" t="s">
        <v>8003</v>
      </c>
      <c r="F581" s="1" t="s">
        <v>8037</v>
      </c>
      <c r="G581" s="1" t="s">
        <v>8062</v>
      </c>
      <c r="H581">
        <v>6</v>
      </c>
      <c r="I581">
        <v>10</v>
      </c>
      <c r="J581" s="1" t="s">
        <v>8006</v>
      </c>
      <c r="K581">
        <v>9</v>
      </c>
      <c r="L581">
        <v>6</v>
      </c>
      <c r="M581">
        <v>2</v>
      </c>
      <c r="N581" s="1" t="s">
        <v>8007</v>
      </c>
      <c r="O581" s="1" t="s">
        <v>8017</v>
      </c>
      <c r="P581">
        <v>0.97</v>
      </c>
      <c r="Q581">
        <v>1</v>
      </c>
      <c r="R581" t="str">
        <f t="shared" si="45"/>
        <v>SENIOR</v>
      </c>
      <c r="S581" s="1" t="str">
        <f t="shared" si="46"/>
        <v>Dec</v>
      </c>
      <c r="T581" s="1">
        <f t="shared" si="47"/>
        <v>2022</v>
      </c>
      <c r="U581" s="1" t="str">
        <f t="shared" si="48"/>
        <v>High</v>
      </c>
      <c r="V581" s="1" t="str">
        <f t="shared" si="49"/>
        <v>Normal</v>
      </c>
    </row>
    <row r="582" spans="1:22" x14ac:dyDescent="0.2">
      <c r="A582" s="1" t="s">
        <v>8615</v>
      </c>
      <c r="B582" s="2">
        <v>45201</v>
      </c>
      <c r="C582" s="1" t="s">
        <v>8010</v>
      </c>
      <c r="D582">
        <v>63</v>
      </c>
      <c r="E582" s="1" t="s">
        <v>8013</v>
      </c>
      <c r="F582" s="1" t="s">
        <v>8037</v>
      </c>
      <c r="G582" s="1" t="s">
        <v>8044</v>
      </c>
      <c r="H582">
        <v>4</v>
      </c>
      <c r="I582">
        <v>10</v>
      </c>
      <c r="J582" s="1" t="s">
        <v>8016</v>
      </c>
      <c r="K582">
        <v>7</v>
      </c>
      <c r="L582">
        <v>3</v>
      </c>
      <c r="M582">
        <v>1</v>
      </c>
      <c r="N582" s="1" t="s">
        <v>8011</v>
      </c>
      <c r="O582" s="1" t="s">
        <v>8008</v>
      </c>
      <c r="P582">
        <v>0.85</v>
      </c>
      <c r="Q582">
        <v>0</v>
      </c>
      <c r="R582" t="str">
        <f t="shared" si="45"/>
        <v>ADULT</v>
      </c>
      <c r="S582" s="1" t="str">
        <f t="shared" si="46"/>
        <v>Oct</v>
      </c>
      <c r="T582" s="1">
        <f t="shared" si="47"/>
        <v>2023</v>
      </c>
      <c r="U582" s="1" t="str">
        <f t="shared" si="48"/>
        <v>High</v>
      </c>
      <c r="V582" s="1" t="str">
        <f t="shared" si="49"/>
        <v>Normal</v>
      </c>
    </row>
    <row r="583" spans="1:22" x14ac:dyDescent="0.2">
      <c r="A583" s="1" t="s">
        <v>8616</v>
      </c>
      <c r="B583" s="2">
        <v>45233</v>
      </c>
      <c r="C583" s="1" t="s">
        <v>8010</v>
      </c>
      <c r="D583">
        <v>50</v>
      </c>
      <c r="E583" s="1" t="s">
        <v>8003</v>
      </c>
      <c r="F583" s="1" t="s">
        <v>8014</v>
      </c>
      <c r="G583" s="1" t="s">
        <v>8005</v>
      </c>
      <c r="H583">
        <v>4</v>
      </c>
      <c r="I583">
        <v>10</v>
      </c>
      <c r="J583" s="1" t="s">
        <v>8016</v>
      </c>
      <c r="K583">
        <v>7</v>
      </c>
      <c r="L583">
        <v>2</v>
      </c>
      <c r="M583">
        <v>1</v>
      </c>
      <c r="N583" s="1" t="s">
        <v>8011</v>
      </c>
      <c r="O583" s="1" t="s">
        <v>8008</v>
      </c>
      <c r="P583">
        <v>0.49</v>
      </c>
      <c r="Q583">
        <v>0</v>
      </c>
      <c r="R583" t="str">
        <f t="shared" si="45"/>
        <v>ADULT</v>
      </c>
      <c r="S583" s="1" t="str">
        <f t="shared" si="46"/>
        <v>Nov</v>
      </c>
      <c r="T583" s="1">
        <f t="shared" si="47"/>
        <v>2023</v>
      </c>
      <c r="U583" s="1" t="str">
        <f t="shared" si="48"/>
        <v>Medium</v>
      </c>
      <c r="V583" s="1" t="str">
        <f t="shared" si="49"/>
        <v>Normal</v>
      </c>
    </row>
    <row r="584" spans="1:22" x14ac:dyDescent="0.2">
      <c r="A584" s="1" t="s">
        <v>8617</v>
      </c>
      <c r="B584" s="2">
        <v>44380</v>
      </c>
      <c r="C584" s="1" t="s">
        <v>8019</v>
      </c>
      <c r="D584">
        <v>68</v>
      </c>
      <c r="E584" s="1" t="s">
        <v>8013</v>
      </c>
      <c r="F584" s="1" t="s">
        <v>8037</v>
      </c>
      <c r="G584" s="1" t="s">
        <v>8020</v>
      </c>
      <c r="H584">
        <v>5</v>
      </c>
      <c r="I584">
        <v>9</v>
      </c>
      <c r="J584" s="1" t="s">
        <v>8006</v>
      </c>
      <c r="K584">
        <v>8</v>
      </c>
      <c r="L584">
        <v>5</v>
      </c>
      <c r="M584">
        <v>1</v>
      </c>
      <c r="N584" s="1" t="s">
        <v>8007</v>
      </c>
      <c r="O584" s="1" t="s">
        <v>8008</v>
      </c>
      <c r="P584">
        <v>0.97</v>
      </c>
      <c r="Q584">
        <v>0</v>
      </c>
      <c r="R584" t="str">
        <f t="shared" si="45"/>
        <v>SENIOR</v>
      </c>
      <c r="S584" s="1" t="str">
        <f t="shared" si="46"/>
        <v>Jul</v>
      </c>
      <c r="T584" s="1">
        <f t="shared" si="47"/>
        <v>2021</v>
      </c>
      <c r="U584" s="1" t="str">
        <f t="shared" si="48"/>
        <v>High</v>
      </c>
      <c r="V584" s="1" t="str">
        <f t="shared" si="49"/>
        <v>Normal</v>
      </c>
    </row>
    <row r="585" spans="1:22" x14ac:dyDescent="0.2">
      <c r="A585" s="1" t="s">
        <v>8618</v>
      </c>
      <c r="B585" s="2">
        <v>44483</v>
      </c>
      <c r="C585" s="1" t="s">
        <v>8010</v>
      </c>
      <c r="D585">
        <v>95</v>
      </c>
      <c r="E585" s="1" t="s">
        <v>8013</v>
      </c>
      <c r="F585" s="1" t="s">
        <v>8014</v>
      </c>
      <c r="G585" s="1" t="s">
        <v>8044</v>
      </c>
      <c r="H585">
        <v>6</v>
      </c>
      <c r="I585">
        <v>8</v>
      </c>
      <c r="J585" s="1" t="s">
        <v>8006</v>
      </c>
      <c r="K585">
        <v>9</v>
      </c>
      <c r="L585">
        <v>6</v>
      </c>
      <c r="M585">
        <v>2</v>
      </c>
      <c r="N585" s="1" t="s">
        <v>8007</v>
      </c>
      <c r="O585" s="1" t="s">
        <v>8017</v>
      </c>
      <c r="P585">
        <v>0.97</v>
      </c>
      <c r="Q585">
        <v>1</v>
      </c>
      <c r="R585" t="str">
        <f t="shared" si="45"/>
        <v>SENIOR</v>
      </c>
      <c r="S585" s="1" t="str">
        <f t="shared" si="46"/>
        <v>Oct</v>
      </c>
      <c r="T585" s="1">
        <f t="shared" si="47"/>
        <v>2021</v>
      </c>
      <c r="U585" s="1" t="str">
        <f t="shared" si="48"/>
        <v>High</v>
      </c>
      <c r="V585" s="1" t="str">
        <f t="shared" si="49"/>
        <v>Normal</v>
      </c>
    </row>
    <row r="586" spans="1:22" x14ac:dyDescent="0.2">
      <c r="A586" s="1" t="s">
        <v>8619</v>
      </c>
      <c r="B586" s="2">
        <v>45085</v>
      </c>
      <c r="C586" s="1" t="s">
        <v>8019</v>
      </c>
      <c r="D586">
        <v>61</v>
      </c>
      <c r="E586" s="1" t="s">
        <v>8013</v>
      </c>
      <c r="F586" s="1" t="s">
        <v>8022</v>
      </c>
      <c r="G586" s="1" t="s">
        <v>8029</v>
      </c>
      <c r="H586">
        <v>4</v>
      </c>
      <c r="I586">
        <v>5</v>
      </c>
      <c r="J586" s="1" t="s">
        <v>8016</v>
      </c>
      <c r="K586">
        <v>6</v>
      </c>
      <c r="L586">
        <v>4</v>
      </c>
      <c r="M586">
        <v>2</v>
      </c>
      <c r="N586" s="1" t="s">
        <v>8011</v>
      </c>
      <c r="O586" s="1" t="s">
        <v>8008</v>
      </c>
      <c r="P586">
        <v>0.86</v>
      </c>
      <c r="Q586">
        <v>1</v>
      </c>
      <c r="R586" t="str">
        <f t="shared" si="45"/>
        <v>ADULT</v>
      </c>
      <c r="S586" s="1" t="str">
        <f t="shared" si="46"/>
        <v>Jun</v>
      </c>
      <c r="T586" s="1">
        <f t="shared" si="47"/>
        <v>2023</v>
      </c>
      <c r="U586" s="1" t="str">
        <f t="shared" si="48"/>
        <v>High</v>
      </c>
      <c r="V586" s="1" t="str">
        <f t="shared" si="49"/>
        <v>Normal</v>
      </c>
    </row>
    <row r="587" spans="1:22" x14ac:dyDescent="0.2">
      <c r="A587" s="1" t="s">
        <v>8620</v>
      </c>
      <c r="B587" s="2">
        <v>44764</v>
      </c>
      <c r="C587" s="1" t="s">
        <v>8019</v>
      </c>
      <c r="D587">
        <v>62</v>
      </c>
      <c r="E587" s="1" t="s">
        <v>8003</v>
      </c>
      <c r="F587" s="1" t="s">
        <v>8004</v>
      </c>
      <c r="G587" s="1" t="s">
        <v>8060</v>
      </c>
      <c r="H587">
        <v>5</v>
      </c>
      <c r="I587">
        <v>8</v>
      </c>
      <c r="J587" s="1" t="s">
        <v>8016</v>
      </c>
      <c r="K587">
        <v>10</v>
      </c>
      <c r="L587">
        <v>4</v>
      </c>
      <c r="M587">
        <v>1</v>
      </c>
      <c r="N587" s="1" t="s">
        <v>8038</v>
      </c>
      <c r="O587" s="1" t="s">
        <v>8008</v>
      </c>
      <c r="P587">
        <v>0.97</v>
      </c>
      <c r="Q587">
        <v>1</v>
      </c>
      <c r="R587" t="str">
        <f t="shared" si="45"/>
        <v>ADULT</v>
      </c>
      <c r="S587" s="1" t="str">
        <f t="shared" si="46"/>
        <v>Jul</v>
      </c>
      <c r="T587" s="1">
        <f t="shared" si="47"/>
        <v>2022</v>
      </c>
      <c r="U587" s="1" t="str">
        <f t="shared" si="48"/>
        <v>High</v>
      </c>
      <c r="V587" s="1" t="str">
        <f t="shared" si="49"/>
        <v>Normal</v>
      </c>
    </row>
    <row r="588" spans="1:22" x14ac:dyDescent="0.2">
      <c r="A588" s="1" t="s">
        <v>8621</v>
      </c>
      <c r="B588" s="2">
        <v>44693</v>
      </c>
      <c r="C588" s="1" t="s">
        <v>8002</v>
      </c>
      <c r="D588">
        <v>50</v>
      </c>
      <c r="E588" s="1" t="s">
        <v>8003</v>
      </c>
      <c r="F588" s="1" t="s">
        <v>8022</v>
      </c>
      <c r="G588" s="1" t="s">
        <v>8005</v>
      </c>
      <c r="H588">
        <v>5</v>
      </c>
      <c r="I588">
        <v>7</v>
      </c>
      <c r="J588" s="1" t="s">
        <v>8016</v>
      </c>
      <c r="K588">
        <v>8</v>
      </c>
      <c r="L588">
        <v>2</v>
      </c>
      <c r="M588">
        <v>1</v>
      </c>
      <c r="N588" s="1" t="s">
        <v>8038</v>
      </c>
      <c r="O588" s="1" t="s">
        <v>8008</v>
      </c>
      <c r="P588">
        <v>0.66</v>
      </c>
      <c r="Q588">
        <v>1</v>
      </c>
      <c r="R588" t="str">
        <f t="shared" si="45"/>
        <v>ADULT</v>
      </c>
      <c r="S588" s="1" t="str">
        <f t="shared" si="46"/>
        <v>May</v>
      </c>
      <c r="T588" s="1">
        <f t="shared" si="47"/>
        <v>2022</v>
      </c>
      <c r="U588" s="1" t="str">
        <f t="shared" si="48"/>
        <v>Medium</v>
      </c>
      <c r="V588" s="1" t="str">
        <f t="shared" si="49"/>
        <v>Normal</v>
      </c>
    </row>
    <row r="589" spans="1:22" x14ac:dyDescent="0.2">
      <c r="A589" s="1" t="s">
        <v>8622</v>
      </c>
      <c r="B589" s="2">
        <v>44975</v>
      </c>
      <c r="C589" s="1" t="s">
        <v>8031</v>
      </c>
      <c r="D589">
        <v>43</v>
      </c>
      <c r="E589" s="1" t="s">
        <v>8003</v>
      </c>
      <c r="F589" s="1" t="s">
        <v>8022</v>
      </c>
      <c r="G589" s="1" t="s">
        <v>8062</v>
      </c>
      <c r="H589">
        <v>3</v>
      </c>
      <c r="I589">
        <v>10</v>
      </c>
      <c r="J589" s="1" t="s">
        <v>8016</v>
      </c>
      <c r="K589">
        <v>6</v>
      </c>
      <c r="L589">
        <v>2</v>
      </c>
      <c r="M589">
        <v>2</v>
      </c>
      <c r="N589" s="1" t="s">
        <v>8011</v>
      </c>
      <c r="O589" s="1" t="s">
        <v>8008</v>
      </c>
      <c r="P589">
        <v>0.63</v>
      </c>
      <c r="Q589">
        <v>1</v>
      </c>
      <c r="R589" t="str">
        <f t="shared" si="45"/>
        <v>ADULT</v>
      </c>
      <c r="S589" s="1" t="str">
        <f t="shared" si="46"/>
        <v>Feb</v>
      </c>
      <c r="T589" s="1">
        <f t="shared" si="47"/>
        <v>2023</v>
      </c>
      <c r="U589" s="1" t="str">
        <f t="shared" si="48"/>
        <v>Medium</v>
      </c>
      <c r="V589" s="1" t="str">
        <f t="shared" si="49"/>
        <v>Normal</v>
      </c>
    </row>
    <row r="590" spans="1:22" x14ac:dyDescent="0.2">
      <c r="A590" s="1" t="s">
        <v>8623</v>
      </c>
      <c r="B590" s="2">
        <v>44856</v>
      </c>
      <c r="C590" s="1" t="s">
        <v>8010</v>
      </c>
      <c r="D590">
        <v>72</v>
      </c>
      <c r="E590" s="1" t="s">
        <v>8003</v>
      </c>
      <c r="F590" s="1" t="s">
        <v>8004</v>
      </c>
      <c r="G590" s="1" t="s">
        <v>8060</v>
      </c>
      <c r="H590">
        <v>5</v>
      </c>
      <c r="I590">
        <v>9</v>
      </c>
      <c r="J590" s="1" t="s">
        <v>8016</v>
      </c>
      <c r="K590">
        <v>8</v>
      </c>
      <c r="L590">
        <v>4</v>
      </c>
      <c r="M590">
        <v>3</v>
      </c>
      <c r="N590" s="1" t="s">
        <v>8007</v>
      </c>
      <c r="O590" s="1" t="s">
        <v>8008</v>
      </c>
      <c r="P590">
        <v>0.97</v>
      </c>
      <c r="Q590">
        <v>1</v>
      </c>
      <c r="R590" t="str">
        <f t="shared" si="45"/>
        <v>SENIOR</v>
      </c>
      <c r="S590" s="1" t="str">
        <f t="shared" si="46"/>
        <v>Oct</v>
      </c>
      <c r="T590" s="1">
        <f t="shared" si="47"/>
        <v>2022</v>
      </c>
      <c r="U590" s="1" t="str">
        <f t="shared" si="48"/>
        <v>High</v>
      </c>
      <c r="V590" s="1" t="str">
        <f t="shared" si="49"/>
        <v>Frequent</v>
      </c>
    </row>
    <row r="591" spans="1:22" x14ac:dyDescent="0.2">
      <c r="A591" s="1" t="s">
        <v>8624</v>
      </c>
      <c r="B591" s="2">
        <v>45259</v>
      </c>
      <c r="C591" s="1" t="s">
        <v>8010</v>
      </c>
      <c r="D591">
        <v>43</v>
      </c>
      <c r="E591" s="1" t="s">
        <v>8013</v>
      </c>
      <c r="F591" s="1" t="s">
        <v>8032</v>
      </c>
      <c r="G591" s="1" t="s">
        <v>8005</v>
      </c>
      <c r="H591">
        <v>3</v>
      </c>
      <c r="I591">
        <v>7</v>
      </c>
      <c r="J591" s="1" t="s">
        <v>8016</v>
      </c>
      <c r="K591">
        <v>8</v>
      </c>
      <c r="L591">
        <v>2</v>
      </c>
      <c r="M591">
        <v>1</v>
      </c>
      <c r="N591" s="1" t="s">
        <v>8011</v>
      </c>
      <c r="O591" s="1" t="s">
        <v>8008</v>
      </c>
      <c r="P591">
        <v>0.43</v>
      </c>
      <c r="Q591">
        <v>0</v>
      </c>
      <c r="R591" t="str">
        <f t="shared" si="45"/>
        <v>ADULT</v>
      </c>
      <c r="S591" s="1" t="str">
        <f t="shared" si="46"/>
        <v>Nov</v>
      </c>
      <c r="T591" s="1">
        <f t="shared" si="47"/>
        <v>2023</v>
      </c>
      <c r="U591" s="1" t="str">
        <f t="shared" si="48"/>
        <v>Medium</v>
      </c>
      <c r="V591" s="1" t="str">
        <f t="shared" si="49"/>
        <v>Normal</v>
      </c>
    </row>
    <row r="592" spans="1:22" x14ac:dyDescent="0.2">
      <c r="A592" s="1" t="s">
        <v>8625</v>
      </c>
      <c r="B592" s="2">
        <v>44836</v>
      </c>
      <c r="C592" s="1" t="s">
        <v>8010</v>
      </c>
      <c r="D592">
        <v>59</v>
      </c>
      <c r="E592" s="1" t="s">
        <v>8003</v>
      </c>
      <c r="F592" s="1" t="s">
        <v>8014</v>
      </c>
      <c r="G592" s="1" t="s">
        <v>8029</v>
      </c>
      <c r="H592">
        <v>4</v>
      </c>
      <c r="I592">
        <v>5</v>
      </c>
      <c r="J592" s="1" t="s">
        <v>8016</v>
      </c>
      <c r="K592">
        <v>7</v>
      </c>
      <c r="L592">
        <v>3</v>
      </c>
      <c r="M592">
        <v>1</v>
      </c>
      <c r="N592" s="1" t="s">
        <v>8011</v>
      </c>
      <c r="O592" s="1" t="s">
        <v>8008</v>
      </c>
      <c r="P592">
        <v>0.49</v>
      </c>
      <c r="Q592">
        <v>1</v>
      </c>
      <c r="R592" t="str">
        <f t="shared" si="45"/>
        <v>ADULT</v>
      </c>
      <c r="S592" s="1" t="str">
        <f t="shared" si="46"/>
        <v>Oct</v>
      </c>
      <c r="T592" s="1">
        <f t="shared" si="47"/>
        <v>2022</v>
      </c>
      <c r="U592" s="1" t="str">
        <f t="shared" si="48"/>
        <v>Medium</v>
      </c>
      <c r="V592" s="1" t="str">
        <f t="shared" si="49"/>
        <v>Normal</v>
      </c>
    </row>
    <row r="593" spans="1:22" x14ac:dyDescent="0.2">
      <c r="A593" s="1" t="s">
        <v>8626</v>
      </c>
      <c r="B593" s="2">
        <v>44707</v>
      </c>
      <c r="C593" s="1" t="s">
        <v>8002</v>
      </c>
      <c r="D593">
        <v>49</v>
      </c>
      <c r="E593" s="1" t="s">
        <v>8013</v>
      </c>
      <c r="F593" s="1" t="s">
        <v>8037</v>
      </c>
      <c r="G593" s="1" t="s">
        <v>8015</v>
      </c>
      <c r="H593">
        <v>3</v>
      </c>
      <c r="I593">
        <v>5</v>
      </c>
      <c r="J593" s="1" t="s">
        <v>8016</v>
      </c>
      <c r="K593">
        <v>4</v>
      </c>
      <c r="L593">
        <v>2</v>
      </c>
      <c r="M593">
        <v>1</v>
      </c>
      <c r="N593" s="1" t="s">
        <v>8038</v>
      </c>
      <c r="O593" s="1" t="s">
        <v>8008</v>
      </c>
      <c r="P593">
        <v>0.41</v>
      </c>
      <c r="Q593">
        <v>0</v>
      </c>
      <c r="R593" t="str">
        <f t="shared" si="45"/>
        <v>ADULT</v>
      </c>
      <c r="S593" s="1" t="str">
        <f t="shared" si="46"/>
        <v>May</v>
      </c>
      <c r="T593" s="1">
        <f t="shared" si="47"/>
        <v>2022</v>
      </c>
      <c r="U593" s="1" t="str">
        <f t="shared" si="48"/>
        <v>Medium</v>
      </c>
      <c r="V593" s="1" t="str">
        <f t="shared" si="49"/>
        <v>Normal</v>
      </c>
    </row>
    <row r="594" spans="1:22" x14ac:dyDescent="0.2">
      <c r="A594" s="1" t="s">
        <v>8627</v>
      </c>
      <c r="B594" s="2">
        <v>44791</v>
      </c>
      <c r="C594" s="1" t="s">
        <v>8019</v>
      </c>
      <c r="D594">
        <v>66</v>
      </c>
      <c r="E594" s="1" t="s">
        <v>8013</v>
      </c>
      <c r="F594" s="1" t="s">
        <v>8032</v>
      </c>
      <c r="G594" s="1" t="s">
        <v>8044</v>
      </c>
      <c r="H594">
        <v>4</v>
      </c>
      <c r="I594">
        <v>7</v>
      </c>
      <c r="J594" s="1" t="s">
        <v>8006</v>
      </c>
      <c r="K594">
        <v>8</v>
      </c>
      <c r="L594">
        <v>4</v>
      </c>
      <c r="M594">
        <v>1</v>
      </c>
      <c r="N594" s="1" t="s">
        <v>8007</v>
      </c>
      <c r="O594" s="1" t="s">
        <v>8008</v>
      </c>
      <c r="P594">
        <v>0.96</v>
      </c>
      <c r="Q594">
        <v>0</v>
      </c>
      <c r="R594" t="str">
        <f t="shared" si="45"/>
        <v>SENIOR</v>
      </c>
      <c r="S594" s="1" t="str">
        <f t="shared" si="46"/>
        <v>Aug</v>
      </c>
      <c r="T594" s="1">
        <f t="shared" si="47"/>
        <v>2022</v>
      </c>
      <c r="U594" s="1" t="str">
        <f t="shared" si="48"/>
        <v>High</v>
      </c>
      <c r="V594" s="1" t="str">
        <f t="shared" si="49"/>
        <v>Normal</v>
      </c>
    </row>
    <row r="595" spans="1:22" x14ac:dyDescent="0.2">
      <c r="A595" s="1" t="s">
        <v>8628</v>
      </c>
      <c r="B595" s="2">
        <v>45082</v>
      </c>
      <c r="C595" s="1" t="s">
        <v>8019</v>
      </c>
      <c r="D595">
        <v>63</v>
      </c>
      <c r="E595" s="1" t="s">
        <v>8013</v>
      </c>
      <c r="F595" s="1" t="s">
        <v>8037</v>
      </c>
      <c r="G595" s="1" t="s">
        <v>8026</v>
      </c>
      <c r="H595">
        <v>5</v>
      </c>
      <c r="I595">
        <v>8</v>
      </c>
      <c r="J595" s="1" t="s">
        <v>8016</v>
      </c>
      <c r="K595">
        <v>8</v>
      </c>
      <c r="L595">
        <v>2</v>
      </c>
      <c r="M595">
        <v>1</v>
      </c>
      <c r="N595" s="1" t="s">
        <v>8038</v>
      </c>
      <c r="O595" s="1" t="s">
        <v>8008</v>
      </c>
      <c r="P595">
        <v>0.76</v>
      </c>
      <c r="Q595">
        <v>1</v>
      </c>
      <c r="R595" t="str">
        <f t="shared" si="45"/>
        <v>ADULT</v>
      </c>
      <c r="S595" s="1" t="str">
        <f t="shared" si="46"/>
        <v>Jun</v>
      </c>
      <c r="T595" s="1">
        <f t="shared" si="47"/>
        <v>2023</v>
      </c>
      <c r="U595" s="1" t="str">
        <f t="shared" si="48"/>
        <v>High</v>
      </c>
      <c r="V595" s="1" t="str">
        <f t="shared" si="49"/>
        <v>Normal</v>
      </c>
    </row>
    <row r="596" spans="1:22" x14ac:dyDescent="0.2">
      <c r="A596" s="1" t="s">
        <v>8629</v>
      </c>
      <c r="B596" s="2">
        <v>44867</v>
      </c>
      <c r="C596" s="1" t="s">
        <v>8010</v>
      </c>
      <c r="D596">
        <v>75</v>
      </c>
      <c r="E596" s="1" t="s">
        <v>8003</v>
      </c>
      <c r="F596" s="1" t="s">
        <v>8032</v>
      </c>
      <c r="G596" s="1" t="s">
        <v>8020</v>
      </c>
      <c r="H596">
        <v>5</v>
      </c>
      <c r="I596">
        <v>11</v>
      </c>
      <c r="J596" s="1" t="s">
        <v>8027</v>
      </c>
      <c r="K596">
        <v>10</v>
      </c>
      <c r="L596">
        <v>6</v>
      </c>
      <c r="M596">
        <v>2</v>
      </c>
      <c r="N596" s="1" t="s">
        <v>8007</v>
      </c>
      <c r="O596" s="1" t="s">
        <v>8008</v>
      </c>
      <c r="P596">
        <v>0.97</v>
      </c>
      <c r="Q596">
        <v>1</v>
      </c>
      <c r="R596" t="str">
        <f t="shared" si="45"/>
        <v>SENIOR</v>
      </c>
      <c r="S596" s="1" t="str">
        <f t="shared" si="46"/>
        <v>Nov</v>
      </c>
      <c r="T596" s="1">
        <f t="shared" si="47"/>
        <v>2022</v>
      </c>
      <c r="U596" s="1" t="str">
        <f t="shared" si="48"/>
        <v>High</v>
      </c>
      <c r="V596" s="1" t="str">
        <f t="shared" si="49"/>
        <v>Normal</v>
      </c>
    </row>
    <row r="597" spans="1:22" x14ac:dyDescent="0.2">
      <c r="A597" s="1" t="s">
        <v>8630</v>
      </c>
      <c r="B597" s="2">
        <v>44905</v>
      </c>
      <c r="C597" s="1" t="s">
        <v>8031</v>
      </c>
      <c r="D597">
        <v>49</v>
      </c>
      <c r="E597" s="1" t="s">
        <v>8003</v>
      </c>
      <c r="F597" s="1" t="s">
        <v>8037</v>
      </c>
      <c r="G597" s="1" t="s">
        <v>8062</v>
      </c>
      <c r="H597">
        <v>3</v>
      </c>
      <c r="I597">
        <v>9</v>
      </c>
      <c r="J597" s="1" t="s">
        <v>8016</v>
      </c>
      <c r="K597">
        <v>6</v>
      </c>
      <c r="L597">
        <v>4</v>
      </c>
      <c r="M597">
        <v>1</v>
      </c>
      <c r="N597" s="1" t="s">
        <v>8011</v>
      </c>
      <c r="O597" s="1" t="s">
        <v>8008</v>
      </c>
      <c r="P597">
        <v>0.46</v>
      </c>
      <c r="Q597">
        <v>0</v>
      </c>
      <c r="R597" t="str">
        <f t="shared" si="45"/>
        <v>ADULT</v>
      </c>
      <c r="S597" s="1" t="str">
        <f t="shared" si="46"/>
        <v>Dec</v>
      </c>
      <c r="T597" s="1">
        <f t="shared" si="47"/>
        <v>2022</v>
      </c>
      <c r="U597" s="1" t="str">
        <f t="shared" si="48"/>
        <v>Medium</v>
      </c>
      <c r="V597" s="1" t="str">
        <f t="shared" si="49"/>
        <v>Normal</v>
      </c>
    </row>
    <row r="598" spans="1:22" x14ac:dyDescent="0.2">
      <c r="A598" s="1" t="s">
        <v>8631</v>
      </c>
      <c r="B598" s="2">
        <v>45260</v>
      </c>
      <c r="C598" s="1" t="s">
        <v>8010</v>
      </c>
      <c r="D598">
        <v>53</v>
      </c>
      <c r="E598" s="1" t="s">
        <v>8013</v>
      </c>
      <c r="F598" s="1" t="s">
        <v>8032</v>
      </c>
      <c r="G598" s="1" t="s">
        <v>8005</v>
      </c>
      <c r="H598">
        <v>6</v>
      </c>
      <c r="I598">
        <v>7</v>
      </c>
      <c r="J598" s="1" t="s">
        <v>8027</v>
      </c>
      <c r="K598">
        <v>11</v>
      </c>
      <c r="L598">
        <v>3</v>
      </c>
      <c r="M598">
        <v>2</v>
      </c>
      <c r="N598" s="1" t="s">
        <v>8038</v>
      </c>
      <c r="O598" s="1" t="s">
        <v>8017</v>
      </c>
      <c r="P598">
        <v>0.97</v>
      </c>
      <c r="Q598">
        <v>1</v>
      </c>
      <c r="R598" t="str">
        <f t="shared" si="45"/>
        <v>ADULT</v>
      </c>
      <c r="S598" s="1" t="str">
        <f t="shared" si="46"/>
        <v>Nov</v>
      </c>
      <c r="T598" s="1">
        <f t="shared" si="47"/>
        <v>2023</v>
      </c>
      <c r="U598" s="1" t="str">
        <f t="shared" si="48"/>
        <v>High</v>
      </c>
      <c r="V598" s="1" t="str">
        <f t="shared" si="49"/>
        <v>Normal</v>
      </c>
    </row>
    <row r="599" spans="1:22" x14ac:dyDescent="0.2">
      <c r="A599" s="1" t="s">
        <v>8632</v>
      </c>
      <c r="B599" s="2">
        <v>44874</v>
      </c>
      <c r="C599" s="1" t="s">
        <v>8010</v>
      </c>
      <c r="D599">
        <v>41</v>
      </c>
      <c r="E599" s="1" t="s">
        <v>8013</v>
      </c>
      <c r="F599" s="1" t="s">
        <v>8004</v>
      </c>
      <c r="G599" s="1" t="s">
        <v>8005</v>
      </c>
      <c r="H599">
        <v>4</v>
      </c>
      <c r="I599">
        <v>6</v>
      </c>
      <c r="J599" s="1" t="s">
        <v>8016</v>
      </c>
      <c r="K599">
        <v>7</v>
      </c>
      <c r="L599">
        <v>4</v>
      </c>
      <c r="M599">
        <v>2</v>
      </c>
      <c r="N599" s="1" t="s">
        <v>8011</v>
      </c>
      <c r="O599" s="1" t="s">
        <v>8008</v>
      </c>
      <c r="P599">
        <v>0.71</v>
      </c>
      <c r="Q599">
        <v>1</v>
      </c>
      <c r="R599" t="str">
        <f t="shared" si="45"/>
        <v>ADULT</v>
      </c>
      <c r="S599" s="1" t="str">
        <f t="shared" si="46"/>
        <v>Nov</v>
      </c>
      <c r="T599" s="1">
        <f t="shared" si="47"/>
        <v>2022</v>
      </c>
      <c r="U599" s="1" t="str">
        <f t="shared" si="48"/>
        <v>High</v>
      </c>
      <c r="V599" s="1" t="str">
        <f t="shared" si="49"/>
        <v>Normal</v>
      </c>
    </row>
    <row r="600" spans="1:22" x14ac:dyDescent="0.2">
      <c r="A600" s="1" t="s">
        <v>8633</v>
      </c>
      <c r="B600" s="2">
        <v>44613</v>
      </c>
      <c r="C600" s="1" t="s">
        <v>8031</v>
      </c>
      <c r="D600">
        <v>50</v>
      </c>
      <c r="E600" s="1" t="s">
        <v>8003</v>
      </c>
      <c r="F600" s="1" t="s">
        <v>8037</v>
      </c>
      <c r="G600" s="1" t="s">
        <v>8062</v>
      </c>
      <c r="H600">
        <v>4</v>
      </c>
      <c r="I600">
        <v>8</v>
      </c>
      <c r="J600" s="1" t="s">
        <v>8016</v>
      </c>
      <c r="K600">
        <v>7</v>
      </c>
      <c r="L600">
        <v>2</v>
      </c>
      <c r="M600">
        <v>1</v>
      </c>
      <c r="N600" s="1" t="s">
        <v>8023</v>
      </c>
      <c r="O600" s="1" t="s">
        <v>8008</v>
      </c>
      <c r="P600">
        <v>0.61</v>
      </c>
      <c r="Q600">
        <v>0</v>
      </c>
      <c r="R600" t="str">
        <f t="shared" si="45"/>
        <v>ADULT</v>
      </c>
      <c r="S600" s="1" t="str">
        <f t="shared" si="46"/>
        <v>Feb</v>
      </c>
      <c r="T600" s="1">
        <f t="shared" si="47"/>
        <v>2022</v>
      </c>
      <c r="U600" s="1" t="str">
        <f t="shared" si="48"/>
        <v>Medium</v>
      </c>
      <c r="V600" s="1" t="str">
        <f t="shared" si="49"/>
        <v>Normal</v>
      </c>
    </row>
    <row r="601" spans="1:22" x14ac:dyDescent="0.2">
      <c r="A601" s="1" t="s">
        <v>8634</v>
      </c>
      <c r="B601" s="2">
        <v>44954</v>
      </c>
      <c r="C601" s="1" t="s">
        <v>8031</v>
      </c>
      <c r="D601">
        <v>64</v>
      </c>
      <c r="E601" s="1" t="s">
        <v>8003</v>
      </c>
      <c r="F601" s="1" t="s">
        <v>8004</v>
      </c>
      <c r="G601" s="1" t="s">
        <v>8062</v>
      </c>
      <c r="H601">
        <v>4</v>
      </c>
      <c r="I601">
        <v>10</v>
      </c>
      <c r="J601" s="1" t="s">
        <v>8041</v>
      </c>
      <c r="K601">
        <v>6</v>
      </c>
      <c r="L601">
        <v>2</v>
      </c>
      <c r="M601">
        <v>1</v>
      </c>
      <c r="N601" s="1" t="s">
        <v>8038</v>
      </c>
      <c r="O601" s="1" t="s">
        <v>8008</v>
      </c>
      <c r="P601">
        <v>0.73</v>
      </c>
      <c r="Q601">
        <v>1</v>
      </c>
      <c r="R601" t="str">
        <f t="shared" si="45"/>
        <v>ADULT</v>
      </c>
      <c r="S601" s="1" t="str">
        <f t="shared" si="46"/>
        <v>Jan</v>
      </c>
      <c r="T601" s="1">
        <f t="shared" si="47"/>
        <v>2023</v>
      </c>
      <c r="U601" s="1" t="str">
        <f t="shared" si="48"/>
        <v>High</v>
      </c>
      <c r="V601" s="1" t="str">
        <f t="shared" si="49"/>
        <v>Normal</v>
      </c>
    </row>
    <row r="602" spans="1:22" x14ac:dyDescent="0.2">
      <c r="A602" s="1" t="s">
        <v>8635</v>
      </c>
      <c r="B602" s="2">
        <v>44919</v>
      </c>
      <c r="C602" s="1" t="s">
        <v>8031</v>
      </c>
      <c r="D602">
        <v>70</v>
      </c>
      <c r="E602" s="1" t="s">
        <v>8003</v>
      </c>
      <c r="F602" s="1" t="s">
        <v>8032</v>
      </c>
      <c r="G602" s="1" t="s">
        <v>8060</v>
      </c>
      <c r="H602">
        <v>5</v>
      </c>
      <c r="I602">
        <v>8</v>
      </c>
      <c r="J602" s="1" t="s">
        <v>8027</v>
      </c>
      <c r="K602">
        <v>8</v>
      </c>
      <c r="L602">
        <v>6</v>
      </c>
      <c r="M602">
        <v>1</v>
      </c>
      <c r="N602" s="1" t="s">
        <v>8007</v>
      </c>
      <c r="O602" s="1" t="s">
        <v>8008</v>
      </c>
      <c r="P602">
        <v>0.97</v>
      </c>
      <c r="Q602">
        <v>1</v>
      </c>
      <c r="R602" t="str">
        <f t="shared" si="45"/>
        <v>SENIOR</v>
      </c>
      <c r="S602" s="1" t="str">
        <f t="shared" si="46"/>
        <v>Dec</v>
      </c>
      <c r="T602" s="1">
        <f t="shared" si="47"/>
        <v>2022</v>
      </c>
      <c r="U602" s="1" t="str">
        <f t="shared" si="48"/>
        <v>High</v>
      </c>
      <c r="V602" s="1" t="str">
        <f t="shared" si="49"/>
        <v>Normal</v>
      </c>
    </row>
    <row r="603" spans="1:22" x14ac:dyDescent="0.2">
      <c r="A603" s="1" t="s">
        <v>8636</v>
      </c>
      <c r="B603" s="2">
        <v>44212</v>
      </c>
      <c r="C603" s="1" t="s">
        <v>8031</v>
      </c>
      <c r="D603">
        <v>42</v>
      </c>
      <c r="E603" s="1" t="s">
        <v>8013</v>
      </c>
      <c r="F603" s="1" t="s">
        <v>8004</v>
      </c>
      <c r="G603" s="1" t="s">
        <v>8020</v>
      </c>
      <c r="H603">
        <v>3</v>
      </c>
      <c r="I603">
        <v>8</v>
      </c>
      <c r="J603" s="1" t="s">
        <v>8016</v>
      </c>
      <c r="K603">
        <v>8</v>
      </c>
      <c r="L603">
        <v>2</v>
      </c>
      <c r="M603">
        <v>2</v>
      </c>
      <c r="N603" s="1" t="s">
        <v>8023</v>
      </c>
      <c r="O603" s="1" t="s">
        <v>8008</v>
      </c>
      <c r="P603">
        <v>0.97</v>
      </c>
      <c r="Q603">
        <v>1</v>
      </c>
      <c r="R603" t="str">
        <f t="shared" si="45"/>
        <v>ADULT</v>
      </c>
      <c r="S603" s="1" t="str">
        <f t="shared" si="46"/>
        <v>Jan</v>
      </c>
      <c r="T603" s="1">
        <f t="shared" si="47"/>
        <v>2021</v>
      </c>
      <c r="U603" s="1" t="str">
        <f t="shared" si="48"/>
        <v>High</v>
      </c>
      <c r="V603" s="1" t="str">
        <f t="shared" si="49"/>
        <v>Normal</v>
      </c>
    </row>
    <row r="604" spans="1:22" x14ac:dyDescent="0.2">
      <c r="A604" s="1" t="s">
        <v>8637</v>
      </c>
      <c r="B604" s="2">
        <v>44708</v>
      </c>
      <c r="C604" s="1" t="s">
        <v>8002</v>
      </c>
      <c r="D604">
        <v>72</v>
      </c>
      <c r="E604" s="1" t="s">
        <v>8003</v>
      </c>
      <c r="F604" s="1" t="s">
        <v>8014</v>
      </c>
      <c r="G604" s="1" t="s">
        <v>8015</v>
      </c>
      <c r="H604">
        <v>6</v>
      </c>
      <c r="I604">
        <v>6</v>
      </c>
      <c r="J604" s="1" t="s">
        <v>8016</v>
      </c>
      <c r="K604">
        <v>9</v>
      </c>
      <c r="L604">
        <v>4</v>
      </c>
      <c r="M604">
        <v>2</v>
      </c>
      <c r="N604" s="1" t="s">
        <v>8007</v>
      </c>
      <c r="O604" s="1" t="s">
        <v>8017</v>
      </c>
      <c r="P604">
        <v>0.97</v>
      </c>
      <c r="Q604">
        <v>1</v>
      </c>
      <c r="R604" t="str">
        <f t="shared" si="45"/>
        <v>SENIOR</v>
      </c>
      <c r="S604" s="1" t="str">
        <f t="shared" si="46"/>
        <v>May</v>
      </c>
      <c r="T604" s="1">
        <f t="shared" si="47"/>
        <v>2022</v>
      </c>
      <c r="U604" s="1" t="str">
        <f t="shared" si="48"/>
        <v>High</v>
      </c>
      <c r="V604" s="1" t="str">
        <f t="shared" si="49"/>
        <v>Normal</v>
      </c>
    </row>
    <row r="605" spans="1:22" x14ac:dyDescent="0.2">
      <c r="A605" s="1" t="s">
        <v>8638</v>
      </c>
      <c r="B605" s="2">
        <v>45010</v>
      </c>
      <c r="C605" s="1" t="s">
        <v>8002</v>
      </c>
      <c r="D605">
        <v>81</v>
      </c>
      <c r="E605" s="1" t="s">
        <v>8013</v>
      </c>
      <c r="F605" s="1" t="s">
        <v>8037</v>
      </c>
      <c r="G605" s="1" t="s">
        <v>8044</v>
      </c>
      <c r="H605">
        <v>5</v>
      </c>
      <c r="I605">
        <v>9</v>
      </c>
      <c r="J605" s="1" t="s">
        <v>8027</v>
      </c>
      <c r="K605">
        <v>8</v>
      </c>
      <c r="L605">
        <v>4</v>
      </c>
      <c r="M605">
        <v>3</v>
      </c>
      <c r="N605" s="1" t="s">
        <v>8007</v>
      </c>
      <c r="O605" s="1" t="s">
        <v>8008</v>
      </c>
      <c r="P605">
        <v>0.97</v>
      </c>
      <c r="Q605">
        <v>1</v>
      </c>
      <c r="R605" t="str">
        <f t="shared" si="45"/>
        <v>SENIOR</v>
      </c>
      <c r="S605" s="1" t="str">
        <f t="shared" si="46"/>
        <v>Mar</v>
      </c>
      <c r="T605" s="1">
        <f t="shared" si="47"/>
        <v>2023</v>
      </c>
      <c r="U605" s="1" t="str">
        <f t="shared" si="48"/>
        <v>High</v>
      </c>
      <c r="V605" s="1" t="str">
        <f t="shared" si="49"/>
        <v>Frequent</v>
      </c>
    </row>
    <row r="606" spans="1:22" x14ac:dyDescent="0.2">
      <c r="A606" s="1" t="s">
        <v>8639</v>
      </c>
      <c r="B606" s="2">
        <v>44743</v>
      </c>
      <c r="C606" s="1" t="s">
        <v>8019</v>
      </c>
      <c r="D606">
        <v>65</v>
      </c>
      <c r="E606" s="1" t="s">
        <v>8003</v>
      </c>
      <c r="F606" s="1" t="s">
        <v>8022</v>
      </c>
      <c r="G606" s="1" t="s">
        <v>8044</v>
      </c>
      <c r="H606">
        <v>4</v>
      </c>
      <c r="I606">
        <v>8</v>
      </c>
      <c r="J606" s="1" t="s">
        <v>8027</v>
      </c>
      <c r="K606">
        <v>8</v>
      </c>
      <c r="L606">
        <v>4</v>
      </c>
      <c r="M606">
        <v>1</v>
      </c>
      <c r="N606" s="1" t="s">
        <v>8038</v>
      </c>
      <c r="O606" s="1" t="s">
        <v>8008</v>
      </c>
      <c r="P606">
        <v>0.97</v>
      </c>
      <c r="Q606">
        <v>1</v>
      </c>
      <c r="R606" t="str">
        <f t="shared" si="45"/>
        <v>SENIOR</v>
      </c>
      <c r="S606" s="1" t="str">
        <f t="shared" si="46"/>
        <v>Jul</v>
      </c>
      <c r="T606" s="1">
        <f t="shared" si="47"/>
        <v>2022</v>
      </c>
      <c r="U606" s="1" t="str">
        <f t="shared" si="48"/>
        <v>High</v>
      </c>
      <c r="V606" s="1" t="str">
        <f t="shared" si="49"/>
        <v>Normal</v>
      </c>
    </row>
    <row r="607" spans="1:22" x14ac:dyDescent="0.2">
      <c r="A607" s="1" t="s">
        <v>8640</v>
      </c>
      <c r="B607" s="2">
        <v>45050</v>
      </c>
      <c r="C607" s="1" t="s">
        <v>8002</v>
      </c>
      <c r="D607">
        <v>89</v>
      </c>
      <c r="E607" s="1" t="s">
        <v>8013</v>
      </c>
      <c r="F607" s="1" t="s">
        <v>8037</v>
      </c>
      <c r="G607" s="1" t="s">
        <v>8044</v>
      </c>
      <c r="H607">
        <v>6</v>
      </c>
      <c r="I607">
        <v>7</v>
      </c>
      <c r="J607" s="1" t="s">
        <v>8016</v>
      </c>
      <c r="K607">
        <v>10</v>
      </c>
      <c r="L607">
        <v>4</v>
      </c>
      <c r="M607">
        <v>2</v>
      </c>
      <c r="N607" s="1" t="s">
        <v>8007</v>
      </c>
      <c r="O607" s="1" t="s">
        <v>8017</v>
      </c>
      <c r="P607">
        <v>0.97</v>
      </c>
      <c r="Q607">
        <v>1</v>
      </c>
      <c r="R607" t="str">
        <f t="shared" si="45"/>
        <v>SENIOR</v>
      </c>
      <c r="S607" s="1" t="str">
        <f t="shared" si="46"/>
        <v>May</v>
      </c>
      <c r="T607" s="1">
        <f t="shared" si="47"/>
        <v>2023</v>
      </c>
      <c r="U607" s="1" t="str">
        <f t="shared" si="48"/>
        <v>High</v>
      </c>
      <c r="V607" s="1" t="str">
        <f t="shared" si="49"/>
        <v>Normal</v>
      </c>
    </row>
    <row r="608" spans="1:22" x14ac:dyDescent="0.2">
      <c r="A608" s="1" t="s">
        <v>8641</v>
      </c>
      <c r="B608" s="2">
        <v>44690</v>
      </c>
      <c r="C608" s="1" t="s">
        <v>8002</v>
      </c>
      <c r="D608">
        <v>44</v>
      </c>
      <c r="E608" s="1" t="s">
        <v>8013</v>
      </c>
      <c r="F608" s="1" t="s">
        <v>8022</v>
      </c>
      <c r="G608" s="1" t="s">
        <v>8044</v>
      </c>
      <c r="H608">
        <v>3</v>
      </c>
      <c r="I608">
        <v>8</v>
      </c>
      <c r="J608" s="1" t="s">
        <v>8027</v>
      </c>
      <c r="K608">
        <v>4</v>
      </c>
      <c r="L608">
        <v>2</v>
      </c>
      <c r="M608">
        <v>1</v>
      </c>
      <c r="N608" s="1" t="s">
        <v>8011</v>
      </c>
      <c r="O608" s="1" t="s">
        <v>8008</v>
      </c>
      <c r="P608">
        <v>0.63</v>
      </c>
      <c r="Q608">
        <v>1</v>
      </c>
      <c r="R608" t="str">
        <f t="shared" si="45"/>
        <v>ADULT</v>
      </c>
      <c r="S608" s="1" t="str">
        <f t="shared" si="46"/>
        <v>May</v>
      </c>
      <c r="T608" s="1">
        <f t="shared" si="47"/>
        <v>2022</v>
      </c>
      <c r="U608" s="1" t="str">
        <f t="shared" si="48"/>
        <v>Medium</v>
      </c>
      <c r="V608" s="1" t="str">
        <f t="shared" si="49"/>
        <v>Normal</v>
      </c>
    </row>
    <row r="609" spans="1:22" x14ac:dyDescent="0.2">
      <c r="A609" s="1" t="s">
        <v>8642</v>
      </c>
      <c r="B609" s="2">
        <v>45273</v>
      </c>
      <c r="C609" s="1" t="s">
        <v>8031</v>
      </c>
      <c r="D609">
        <v>36</v>
      </c>
      <c r="E609" s="1" t="s">
        <v>8013</v>
      </c>
      <c r="F609" s="1" t="s">
        <v>8004</v>
      </c>
      <c r="G609" s="1" t="s">
        <v>8060</v>
      </c>
      <c r="H609">
        <v>3</v>
      </c>
      <c r="I609">
        <v>9</v>
      </c>
      <c r="J609" s="1" t="s">
        <v>8016</v>
      </c>
      <c r="K609">
        <v>6</v>
      </c>
      <c r="L609">
        <v>2</v>
      </c>
      <c r="M609">
        <v>1</v>
      </c>
      <c r="N609" s="1" t="s">
        <v>8011</v>
      </c>
      <c r="O609" s="1" t="s">
        <v>8008</v>
      </c>
      <c r="P609">
        <v>0.67</v>
      </c>
      <c r="Q609">
        <v>1</v>
      </c>
      <c r="R609" t="str">
        <f t="shared" si="45"/>
        <v>YOUNG ADULT</v>
      </c>
      <c r="S609" s="1" t="str">
        <f t="shared" si="46"/>
        <v>Dec</v>
      </c>
      <c r="T609" s="1">
        <f t="shared" si="47"/>
        <v>2023</v>
      </c>
      <c r="U609" s="1" t="str">
        <f t="shared" si="48"/>
        <v>Medium</v>
      </c>
      <c r="V609" s="1" t="str">
        <f t="shared" si="49"/>
        <v>Normal</v>
      </c>
    </row>
    <row r="610" spans="1:22" x14ac:dyDescent="0.2">
      <c r="A610" s="1" t="s">
        <v>8643</v>
      </c>
      <c r="B610" s="2">
        <v>44517</v>
      </c>
      <c r="C610" s="1" t="s">
        <v>8010</v>
      </c>
      <c r="D610">
        <v>27</v>
      </c>
      <c r="E610" s="1" t="s">
        <v>8003</v>
      </c>
      <c r="F610" s="1" t="s">
        <v>8022</v>
      </c>
      <c r="G610" s="1" t="s">
        <v>8026</v>
      </c>
      <c r="H610">
        <v>2</v>
      </c>
      <c r="I610">
        <v>7</v>
      </c>
      <c r="J610" s="1" t="s">
        <v>8027</v>
      </c>
      <c r="K610">
        <v>6</v>
      </c>
      <c r="L610">
        <v>6</v>
      </c>
      <c r="M610">
        <v>0</v>
      </c>
      <c r="N610" s="1" t="s">
        <v>8011</v>
      </c>
      <c r="O610" s="1" t="s">
        <v>8050</v>
      </c>
      <c r="P610">
        <v>0.24</v>
      </c>
      <c r="Q610">
        <v>0</v>
      </c>
      <c r="R610" t="str">
        <f t="shared" si="45"/>
        <v>YOUNG ADULT</v>
      </c>
      <c r="S610" s="1" t="str">
        <f t="shared" si="46"/>
        <v>Nov</v>
      </c>
      <c r="T610" s="1">
        <f t="shared" si="47"/>
        <v>2021</v>
      </c>
      <c r="U610" s="1" t="str">
        <f t="shared" si="48"/>
        <v>Low</v>
      </c>
      <c r="V610" s="1" t="str">
        <f t="shared" si="49"/>
        <v>Normal</v>
      </c>
    </row>
    <row r="611" spans="1:22" x14ac:dyDescent="0.2">
      <c r="A611" s="1" t="s">
        <v>8644</v>
      </c>
      <c r="B611" s="2">
        <v>44297</v>
      </c>
      <c r="C611" s="1" t="s">
        <v>8002</v>
      </c>
      <c r="D611">
        <v>83</v>
      </c>
      <c r="E611" s="1" t="s">
        <v>8003</v>
      </c>
      <c r="F611" s="1" t="s">
        <v>8014</v>
      </c>
      <c r="G611" s="1" t="s">
        <v>8044</v>
      </c>
      <c r="H611">
        <v>7</v>
      </c>
      <c r="I611">
        <v>9</v>
      </c>
      <c r="J611" s="1" t="s">
        <v>8006</v>
      </c>
      <c r="K611">
        <v>10</v>
      </c>
      <c r="L611">
        <v>7</v>
      </c>
      <c r="M611">
        <v>3</v>
      </c>
      <c r="N611" s="1" t="s">
        <v>8007</v>
      </c>
      <c r="O611" s="1" t="s">
        <v>8017</v>
      </c>
      <c r="P611">
        <v>0.97</v>
      </c>
      <c r="Q611">
        <v>0</v>
      </c>
      <c r="R611" t="str">
        <f t="shared" si="45"/>
        <v>SENIOR</v>
      </c>
      <c r="S611" s="1" t="str">
        <f t="shared" si="46"/>
        <v>Apr</v>
      </c>
      <c r="T611" s="1">
        <f t="shared" si="47"/>
        <v>2021</v>
      </c>
      <c r="U611" s="1" t="str">
        <f t="shared" si="48"/>
        <v>High</v>
      </c>
      <c r="V611" s="1" t="str">
        <f t="shared" si="49"/>
        <v>Frequent</v>
      </c>
    </row>
    <row r="612" spans="1:22" x14ac:dyDescent="0.2">
      <c r="A612" s="1" t="s">
        <v>8645</v>
      </c>
      <c r="B612" s="2">
        <v>44667</v>
      </c>
      <c r="C612" s="1" t="s">
        <v>8002</v>
      </c>
      <c r="D612">
        <v>69</v>
      </c>
      <c r="E612" s="1" t="s">
        <v>8003</v>
      </c>
      <c r="F612" s="1" t="s">
        <v>8022</v>
      </c>
      <c r="G612" s="1" t="s">
        <v>8044</v>
      </c>
      <c r="H612">
        <v>5</v>
      </c>
      <c r="I612">
        <v>7</v>
      </c>
      <c r="J612" s="1" t="s">
        <v>8016</v>
      </c>
      <c r="K612">
        <v>10</v>
      </c>
      <c r="L612">
        <v>6</v>
      </c>
      <c r="M612">
        <v>1</v>
      </c>
      <c r="N612" s="1" t="s">
        <v>8007</v>
      </c>
      <c r="O612" s="1" t="s">
        <v>8008</v>
      </c>
      <c r="P612">
        <v>0.97</v>
      </c>
      <c r="Q612">
        <v>1</v>
      </c>
      <c r="R612" t="str">
        <f t="shared" si="45"/>
        <v>SENIOR</v>
      </c>
      <c r="S612" s="1" t="str">
        <f t="shared" si="46"/>
        <v>Apr</v>
      </c>
      <c r="T612" s="1">
        <f t="shared" si="47"/>
        <v>2022</v>
      </c>
      <c r="U612" s="1" t="str">
        <f t="shared" si="48"/>
        <v>High</v>
      </c>
      <c r="V612" s="1" t="str">
        <f t="shared" si="49"/>
        <v>Normal</v>
      </c>
    </row>
    <row r="613" spans="1:22" x14ac:dyDescent="0.2">
      <c r="A613" s="1" t="s">
        <v>8646</v>
      </c>
      <c r="B613" s="2">
        <v>44790</v>
      </c>
      <c r="C613" s="1" t="s">
        <v>8019</v>
      </c>
      <c r="D613">
        <v>57</v>
      </c>
      <c r="E613" s="1" t="s">
        <v>8013</v>
      </c>
      <c r="F613" s="1" t="s">
        <v>8032</v>
      </c>
      <c r="G613" s="1" t="s">
        <v>8020</v>
      </c>
      <c r="H613">
        <v>4</v>
      </c>
      <c r="I613">
        <v>10</v>
      </c>
      <c r="J613" s="1" t="s">
        <v>8027</v>
      </c>
      <c r="K613">
        <v>8</v>
      </c>
      <c r="L613">
        <v>3</v>
      </c>
      <c r="M613">
        <v>2</v>
      </c>
      <c r="N613" s="1" t="s">
        <v>8011</v>
      </c>
      <c r="O613" s="1" t="s">
        <v>8008</v>
      </c>
      <c r="P613">
        <v>0.97</v>
      </c>
      <c r="Q613">
        <v>1</v>
      </c>
      <c r="R613" t="str">
        <f t="shared" si="45"/>
        <v>ADULT</v>
      </c>
      <c r="S613" s="1" t="str">
        <f t="shared" si="46"/>
        <v>Aug</v>
      </c>
      <c r="T613" s="1">
        <f t="shared" si="47"/>
        <v>2022</v>
      </c>
      <c r="U613" s="1" t="str">
        <f t="shared" si="48"/>
        <v>High</v>
      </c>
      <c r="V613" s="1" t="str">
        <f t="shared" si="49"/>
        <v>Normal</v>
      </c>
    </row>
    <row r="614" spans="1:22" x14ac:dyDescent="0.2">
      <c r="A614" s="1" t="s">
        <v>8647</v>
      </c>
      <c r="B614" s="2">
        <v>44579</v>
      </c>
      <c r="C614" s="1" t="s">
        <v>8031</v>
      </c>
      <c r="D614">
        <v>62</v>
      </c>
      <c r="E614" s="1" t="s">
        <v>8013</v>
      </c>
      <c r="F614" s="1" t="s">
        <v>8004</v>
      </c>
      <c r="G614" s="1" t="s">
        <v>8048</v>
      </c>
      <c r="H614">
        <v>4</v>
      </c>
      <c r="I614">
        <v>9</v>
      </c>
      <c r="J614" s="1" t="s">
        <v>8016</v>
      </c>
      <c r="K614">
        <v>6</v>
      </c>
      <c r="L614">
        <v>4</v>
      </c>
      <c r="M614">
        <v>1</v>
      </c>
      <c r="N614" s="1" t="s">
        <v>8038</v>
      </c>
      <c r="O614" s="1" t="s">
        <v>8008</v>
      </c>
      <c r="P614">
        <v>0.97</v>
      </c>
      <c r="Q614">
        <v>1</v>
      </c>
      <c r="R614" t="str">
        <f t="shared" si="45"/>
        <v>ADULT</v>
      </c>
      <c r="S614" s="1" t="str">
        <f t="shared" si="46"/>
        <v>Jan</v>
      </c>
      <c r="T614" s="1">
        <f t="shared" si="47"/>
        <v>2022</v>
      </c>
      <c r="U614" s="1" t="str">
        <f t="shared" si="48"/>
        <v>High</v>
      </c>
      <c r="V614" s="1" t="str">
        <f t="shared" si="49"/>
        <v>Normal</v>
      </c>
    </row>
    <row r="615" spans="1:22" x14ac:dyDescent="0.2">
      <c r="A615" s="1" t="s">
        <v>8648</v>
      </c>
      <c r="B615" s="2">
        <v>44462</v>
      </c>
      <c r="C615" s="1" t="s">
        <v>8010</v>
      </c>
      <c r="D615">
        <v>38</v>
      </c>
      <c r="E615" s="1" t="s">
        <v>8013</v>
      </c>
      <c r="F615" s="1" t="s">
        <v>8022</v>
      </c>
      <c r="G615" s="1" t="s">
        <v>8060</v>
      </c>
      <c r="H615">
        <v>3</v>
      </c>
      <c r="I615">
        <v>9</v>
      </c>
      <c r="J615" s="1" t="s">
        <v>8016</v>
      </c>
      <c r="K615">
        <v>6</v>
      </c>
      <c r="L615">
        <v>2</v>
      </c>
      <c r="M615">
        <v>2</v>
      </c>
      <c r="N615" s="1" t="s">
        <v>8011</v>
      </c>
      <c r="O615" s="1" t="s">
        <v>8008</v>
      </c>
      <c r="P615">
        <v>0.85</v>
      </c>
      <c r="Q615">
        <v>1</v>
      </c>
      <c r="R615" t="str">
        <f t="shared" si="45"/>
        <v>YOUNG ADULT</v>
      </c>
      <c r="S615" s="1" t="str">
        <f t="shared" si="46"/>
        <v>Sep</v>
      </c>
      <c r="T615" s="1">
        <f t="shared" si="47"/>
        <v>2021</v>
      </c>
      <c r="U615" s="1" t="str">
        <f t="shared" si="48"/>
        <v>High</v>
      </c>
      <c r="V615" s="1" t="str">
        <f t="shared" si="49"/>
        <v>Normal</v>
      </c>
    </row>
    <row r="616" spans="1:22" x14ac:dyDescent="0.2">
      <c r="A616" s="1" t="s">
        <v>8649</v>
      </c>
      <c r="B616" s="2">
        <v>44932</v>
      </c>
      <c r="C616" s="1" t="s">
        <v>8031</v>
      </c>
      <c r="D616">
        <v>95</v>
      </c>
      <c r="E616" s="1" t="s">
        <v>8003</v>
      </c>
      <c r="F616" s="1" t="s">
        <v>8014</v>
      </c>
      <c r="G616" s="1" t="s">
        <v>8062</v>
      </c>
      <c r="H616">
        <v>6</v>
      </c>
      <c r="I616">
        <v>10</v>
      </c>
      <c r="J616" s="1" t="s">
        <v>8041</v>
      </c>
      <c r="K616">
        <v>10</v>
      </c>
      <c r="L616">
        <v>4</v>
      </c>
      <c r="M616">
        <v>2</v>
      </c>
      <c r="N616" s="1" t="s">
        <v>8007</v>
      </c>
      <c r="O616" s="1" t="s">
        <v>8017</v>
      </c>
      <c r="P616">
        <v>0.97</v>
      </c>
      <c r="Q616">
        <v>1</v>
      </c>
      <c r="R616" t="str">
        <f t="shared" si="45"/>
        <v>SENIOR</v>
      </c>
      <c r="S616" s="1" t="str">
        <f t="shared" si="46"/>
        <v>Jan</v>
      </c>
      <c r="T616" s="1">
        <f t="shared" si="47"/>
        <v>2023</v>
      </c>
      <c r="U616" s="1" t="str">
        <f t="shared" si="48"/>
        <v>High</v>
      </c>
      <c r="V616" s="1" t="str">
        <f t="shared" si="49"/>
        <v>Normal</v>
      </c>
    </row>
    <row r="617" spans="1:22" x14ac:dyDescent="0.2">
      <c r="A617" s="1" t="s">
        <v>8650</v>
      </c>
      <c r="B617" s="2">
        <v>44609</v>
      </c>
      <c r="C617" s="1" t="s">
        <v>8031</v>
      </c>
      <c r="D617">
        <v>60</v>
      </c>
      <c r="E617" s="1" t="s">
        <v>8013</v>
      </c>
      <c r="F617" s="1" t="s">
        <v>8004</v>
      </c>
      <c r="G617" s="1" t="s">
        <v>8035</v>
      </c>
      <c r="H617">
        <v>5</v>
      </c>
      <c r="I617">
        <v>11</v>
      </c>
      <c r="J617" s="1" t="s">
        <v>8016</v>
      </c>
      <c r="K617">
        <v>8</v>
      </c>
      <c r="L617">
        <v>4</v>
      </c>
      <c r="M617">
        <v>1</v>
      </c>
      <c r="N617" s="1" t="s">
        <v>8011</v>
      </c>
      <c r="O617" s="1" t="s">
        <v>8008</v>
      </c>
      <c r="P617">
        <v>0.97</v>
      </c>
      <c r="Q617">
        <v>1</v>
      </c>
      <c r="R617" t="str">
        <f t="shared" si="45"/>
        <v>ADULT</v>
      </c>
      <c r="S617" s="1" t="str">
        <f t="shared" si="46"/>
        <v>Feb</v>
      </c>
      <c r="T617" s="1">
        <f t="shared" si="47"/>
        <v>2022</v>
      </c>
      <c r="U617" s="1" t="str">
        <f t="shared" si="48"/>
        <v>High</v>
      </c>
      <c r="V617" s="1" t="str">
        <f t="shared" si="49"/>
        <v>Normal</v>
      </c>
    </row>
    <row r="618" spans="1:22" x14ac:dyDescent="0.2">
      <c r="A618" s="1" t="s">
        <v>8651</v>
      </c>
      <c r="B618" s="2">
        <v>44888</v>
      </c>
      <c r="C618" s="1" t="s">
        <v>8010</v>
      </c>
      <c r="D618">
        <v>59</v>
      </c>
      <c r="E618" s="1" t="s">
        <v>8003</v>
      </c>
      <c r="F618" s="1" t="s">
        <v>8004</v>
      </c>
      <c r="G618" s="1" t="s">
        <v>8060</v>
      </c>
      <c r="H618">
        <v>5</v>
      </c>
      <c r="I618">
        <v>9</v>
      </c>
      <c r="J618" s="1" t="s">
        <v>8027</v>
      </c>
      <c r="K618">
        <v>10</v>
      </c>
      <c r="L618">
        <v>4</v>
      </c>
      <c r="M618">
        <v>1</v>
      </c>
      <c r="N618" s="1" t="s">
        <v>8011</v>
      </c>
      <c r="O618" s="1" t="s">
        <v>8008</v>
      </c>
      <c r="P618">
        <v>0.93</v>
      </c>
      <c r="Q618">
        <v>1</v>
      </c>
      <c r="R618" t="str">
        <f t="shared" si="45"/>
        <v>ADULT</v>
      </c>
      <c r="S618" s="1" t="str">
        <f t="shared" si="46"/>
        <v>Nov</v>
      </c>
      <c r="T618" s="1">
        <f t="shared" si="47"/>
        <v>2022</v>
      </c>
      <c r="U618" s="1" t="str">
        <f t="shared" si="48"/>
        <v>High</v>
      </c>
      <c r="V618" s="1" t="str">
        <f t="shared" si="49"/>
        <v>Normal</v>
      </c>
    </row>
    <row r="619" spans="1:22" x14ac:dyDescent="0.2">
      <c r="A619" s="1" t="s">
        <v>8652</v>
      </c>
      <c r="B619" s="2">
        <v>45050</v>
      </c>
      <c r="C619" s="1" t="s">
        <v>8002</v>
      </c>
      <c r="D619">
        <v>70</v>
      </c>
      <c r="E619" s="1" t="s">
        <v>8013</v>
      </c>
      <c r="F619" s="1" t="s">
        <v>8004</v>
      </c>
      <c r="G619" s="1" t="s">
        <v>8029</v>
      </c>
      <c r="H619">
        <v>5</v>
      </c>
      <c r="I619">
        <v>5</v>
      </c>
      <c r="J619" s="1" t="s">
        <v>8016</v>
      </c>
      <c r="K619">
        <v>8</v>
      </c>
      <c r="L619">
        <v>5</v>
      </c>
      <c r="M619">
        <v>1</v>
      </c>
      <c r="N619" s="1" t="s">
        <v>8007</v>
      </c>
      <c r="O619" s="1" t="s">
        <v>8008</v>
      </c>
      <c r="P619">
        <v>0.97</v>
      </c>
      <c r="Q619">
        <v>1</v>
      </c>
      <c r="R619" t="str">
        <f t="shared" si="45"/>
        <v>SENIOR</v>
      </c>
      <c r="S619" s="1" t="str">
        <f t="shared" si="46"/>
        <v>May</v>
      </c>
      <c r="T619" s="1">
        <f t="shared" si="47"/>
        <v>2023</v>
      </c>
      <c r="U619" s="1" t="str">
        <f t="shared" si="48"/>
        <v>High</v>
      </c>
      <c r="V619" s="1" t="str">
        <f t="shared" si="49"/>
        <v>Normal</v>
      </c>
    </row>
    <row r="620" spans="1:22" x14ac:dyDescent="0.2">
      <c r="A620" s="1" t="s">
        <v>8653</v>
      </c>
      <c r="B620" s="2">
        <v>45030</v>
      </c>
      <c r="C620" s="1" t="s">
        <v>8002</v>
      </c>
      <c r="D620">
        <v>66</v>
      </c>
      <c r="E620" s="1" t="s">
        <v>8003</v>
      </c>
      <c r="F620" s="1" t="s">
        <v>8032</v>
      </c>
      <c r="G620" s="1" t="s">
        <v>8015</v>
      </c>
      <c r="H620">
        <v>4</v>
      </c>
      <c r="I620">
        <v>5</v>
      </c>
      <c r="J620" s="1" t="s">
        <v>8016</v>
      </c>
      <c r="K620">
        <v>7</v>
      </c>
      <c r="L620">
        <v>4</v>
      </c>
      <c r="M620">
        <v>2</v>
      </c>
      <c r="N620" s="1" t="s">
        <v>8007</v>
      </c>
      <c r="O620" s="1" t="s">
        <v>8008</v>
      </c>
      <c r="P620">
        <v>0.86</v>
      </c>
      <c r="Q620">
        <v>1</v>
      </c>
      <c r="R620" t="str">
        <f t="shared" si="45"/>
        <v>SENIOR</v>
      </c>
      <c r="S620" s="1" t="str">
        <f t="shared" si="46"/>
        <v>Apr</v>
      </c>
      <c r="T620" s="1">
        <f t="shared" si="47"/>
        <v>2023</v>
      </c>
      <c r="U620" s="1" t="str">
        <f t="shared" si="48"/>
        <v>High</v>
      </c>
      <c r="V620" s="1" t="str">
        <f t="shared" si="49"/>
        <v>Normal</v>
      </c>
    </row>
    <row r="621" spans="1:22" x14ac:dyDescent="0.2">
      <c r="A621" s="1" t="s">
        <v>8654</v>
      </c>
      <c r="B621" s="2">
        <v>44607</v>
      </c>
      <c r="C621" s="1" t="s">
        <v>8031</v>
      </c>
      <c r="D621">
        <v>61</v>
      </c>
      <c r="E621" s="1" t="s">
        <v>8013</v>
      </c>
      <c r="F621" s="1" t="s">
        <v>8014</v>
      </c>
      <c r="G621" s="1" t="s">
        <v>8005</v>
      </c>
      <c r="H621">
        <v>5</v>
      </c>
      <c r="I621">
        <v>7</v>
      </c>
      <c r="J621" s="1" t="s">
        <v>8027</v>
      </c>
      <c r="K621">
        <v>10</v>
      </c>
      <c r="L621">
        <v>4</v>
      </c>
      <c r="M621">
        <v>3</v>
      </c>
      <c r="N621" s="1" t="s">
        <v>8023</v>
      </c>
      <c r="O621" s="1" t="s">
        <v>8008</v>
      </c>
      <c r="P621">
        <v>0.97</v>
      </c>
      <c r="Q621">
        <v>1</v>
      </c>
      <c r="R621" t="str">
        <f t="shared" si="45"/>
        <v>ADULT</v>
      </c>
      <c r="S621" s="1" t="str">
        <f t="shared" si="46"/>
        <v>Feb</v>
      </c>
      <c r="T621" s="1">
        <f t="shared" si="47"/>
        <v>2022</v>
      </c>
      <c r="U621" s="1" t="str">
        <f t="shared" si="48"/>
        <v>High</v>
      </c>
      <c r="V621" s="1" t="str">
        <f t="shared" si="49"/>
        <v>Frequent</v>
      </c>
    </row>
    <row r="622" spans="1:22" x14ac:dyDescent="0.2">
      <c r="A622" s="1" t="s">
        <v>8655</v>
      </c>
      <c r="B622" s="2">
        <v>44818</v>
      </c>
      <c r="C622" s="1" t="s">
        <v>8010</v>
      </c>
      <c r="D622">
        <v>44</v>
      </c>
      <c r="E622" s="1" t="s">
        <v>8003</v>
      </c>
      <c r="F622" s="1" t="s">
        <v>8022</v>
      </c>
      <c r="G622" s="1" t="s">
        <v>8015</v>
      </c>
      <c r="H622">
        <v>3</v>
      </c>
      <c r="I622">
        <v>8</v>
      </c>
      <c r="J622" s="1" t="s">
        <v>8027</v>
      </c>
      <c r="K622">
        <v>4</v>
      </c>
      <c r="L622">
        <v>2</v>
      </c>
      <c r="M622">
        <v>1</v>
      </c>
      <c r="N622" s="1" t="s">
        <v>8023</v>
      </c>
      <c r="O622" s="1" t="s">
        <v>8008</v>
      </c>
      <c r="P622">
        <v>0.45</v>
      </c>
      <c r="Q622">
        <v>1</v>
      </c>
      <c r="R622" t="str">
        <f t="shared" si="45"/>
        <v>ADULT</v>
      </c>
      <c r="S622" s="1" t="str">
        <f t="shared" si="46"/>
        <v>Sep</v>
      </c>
      <c r="T622" s="1">
        <f t="shared" si="47"/>
        <v>2022</v>
      </c>
      <c r="U622" s="1" t="str">
        <f t="shared" si="48"/>
        <v>Medium</v>
      </c>
      <c r="V622" s="1" t="str">
        <f t="shared" si="49"/>
        <v>Normal</v>
      </c>
    </row>
    <row r="623" spans="1:22" x14ac:dyDescent="0.2">
      <c r="A623" s="1" t="s">
        <v>8656</v>
      </c>
      <c r="B623" s="2">
        <v>44689</v>
      </c>
      <c r="C623" s="1" t="s">
        <v>8002</v>
      </c>
      <c r="D623">
        <v>66</v>
      </c>
      <c r="E623" s="1" t="s">
        <v>8003</v>
      </c>
      <c r="F623" s="1" t="s">
        <v>8004</v>
      </c>
      <c r="G623" s="1" t="s">
        <v>8020</v>
      </c>
      <c r="H623">
        <v>4</v>
      </c>
      <c r="I623">
        <v>11</v>
      </c>
      <c r="J623" s="1" t="s">
        <v>8006</v>
      </c>
      <c r="K623">
        <v>8</v>
      </c>
      <c r="L623">
        <v>4</v>
      </c>
      <c r="M623">
        <v>1</v>
      </c>
      <c r="N623" s="1" t="s">
        <v>8007</v>
      </c>
      <c r="O623" s="1" t="s">
        <v>8008</v>
      </c>
      <c r="P623">
        <v>0.96</v>
      </c>
      <c r="Q623">
        <v>1</v>
      </c>
      <c r="R623" t="str">
        <f t="shared" si="45"/>
        <v>SENIOR</v>
      </c>
      <c r="S623" s="1" t="str">
        <f t="shared" si="46"/>
        <v>May</v>
      </c>
      <c r="T623" s="1">
        <f t="shared" si="47"/>
        <v>2022</v>
      </c>
      <c r="U623" s="1" t="str">
        <f t="shared" si="48"/>
        <v>High</v>
      </c>
      <c r="V623" s="1" t="str">
        <f t="shared" si="49"/>
        <v>Normal</v>
      </c>
    </row>
    <row r="624" spans="1:22" x14ac:dyDescent="0.2">
      <c r="A624" s="1" t="s">
        <v>8657</v>
      </c>
      <c r="B624" s="2">
        <v>45150</v>
      </c>
      <c r="C624" s="1" t="s">
        <v>8019</v>
      </c>
      <c r="D624">
        <v>89</v>
      </c>
      <c r="E624" s="1" t="s">
        <v>8013</v>
      </c>
      <c r="F624" s="1" t="s">
        <v>8004</v>
      </c>
      <c r="G624" s="1" t="s">
        <v>8005</v>
      </c>
      <c r="H624">
        <v>7</v>
      </c>
      <c r="I624">
        <v>7</v>
      </c>
      <c r="J624" s="1" t="s">
        <v>8027</v>
      </c>
      <c r="K624">
        <v>10</v>
      </c>
      <c r="L624">
        <v>6</v>
      </c>
      <c r="M624">
        <v>3</v>
      </c>
      <c r="N624" s="1" t="s">
        <v>8007</v>
      </c>
      <c r="O624" s="1" t="s">
        <v>8017</v>
      </c>
      <c r="P624">
        <v>0.97</v>
      </c>
      <c r="Q624">
        <v>1</v>
      </c>
      <c r="R624" t="str">
        <f t="shared" si="45"/>
        <v>SENIOR</v>
      </c>
      <c r="S624" s="1" t="str">
        <f t="shared" si="46"/>
        <v>Aug</v>
      </c>
      <c r="T624" s="1">
        <f t="shared" si="47"/>
        <v>2023</v>
      </c>
      <c r="U624" s="1" t="str">
        <f t="shared" si="48"/>
        <v>High</v>
      </c>
      <c r="V624" s="1" t="str">
        <f t="shared" si="49"/>
        <v>Frequent</v>
      </c>
    </row>
    <row r="625" spans="1:22" x14ac:dyDescent="0.2">
      <c r="A625" s="1" t="s">
        <v>8658</v>
      </c>
      <c r="B625" s="2">
        <v>45159</v>
      </c>
      <c r="C625" s="1" t="s">
        <v>8019</v>
      </c>
      <c r="D625">
        <v>80</v>
      </c>
      <c r="E625" s="1" t="s">
        <v>8003</v>
      </c>
      <c r="F625" s="1" t="s">
        <v>8004</v>
      </c>
      <c r="G625" s="1" t="s">
        <v>8005</v>
      </c>
      <c r="H625">
        <v>5</v>
      </c>
      <c r="I625">
        <v>8</v>
      </c>
      <c r="J625" s="1" t="s">
        <v>8027</v>
      </c>
      <c r="K625">
        <v>8</v>
      </c>
      <c r="L625">
        <v>4</v>
      </c>
      <c r="M625">
        <v>2</v>
      </c>
      <c r="N625" s="1" t="s">
        <v>8007</v>
      </c>
      <c r="O625" s="1" t="s">
        <v>8008</v>
      </c>
      <c r="P625">
        <v>0.97</v>
      </c>
      <c r="Q625">
        <v>1</v>
      </c>
      <c r="R625" t="str">
        <f t="shared" si="45"/>
        <v>SENIOR</v>
      </c>
      <c r="S625" s="1" t="str">
        <f t="shared" si="46"/>
        <v>Aug</v>
      </c>
      <c r="T625" s="1">
        <f t="shared" si="47"/>
        <v>2023</v>
      </c>
      <c r="U625" s="1" t="str">
        <f t="shared" si="48"/>
        <v>High</v>
      </c>
      <c r="V625" s="1" t="str">
        <f t="shared" si="49"/>
        <v>Normal</v>
      </c>
    </row>
    <row r="626" spans="1:22" x14ac:dyDescent="0.2">
      <c r="A626" s="1" t="s">
        <v>8659</v>
      </c>
      <c r="B626" s="2">
        <v>44573</v>
      </c>
      <c r="C626" s="1" t="s">
        <v>8031</v>
      </c>
      <c r="D626">
        <v>85</v>
      </c>
      <c r="E626" s="1" t="s">
        <v>8013</v>
      </c>
      <c r="F626" s="1" t="s">
        <v>8037</v>
      </c>
      <c r="G626" s="1" t="s">
        <v>8048</v>
      </c>
      <c r="H626">
        <v>6</v>
      </c>
      <c r="I626">
        <v>11</v>
      </c>
      <c r="J626" s="1" t="s">
        <v>8006</v>
      </c>
      <c r="K626">
        <v>10</v>
      </c>
      <c r="L626">
        <v>6</v>
      </c>
      <c r="M626">
        <v>2</v>
      </c>
      <c r="N626" s="1" t="s">
        <v>8007</v>
      </c>
      <c r="O626" s="1" t="s">
        <v>8017</v>
      </c>
      <c r="P626">
        <v>0.97</v>
      </c>
      <c r="Q626">
        <v>1</v>
      </c>
      <c r="R626" t="str">
        <f t="shared" si="45"/>
        <v>SENIOR</v>
      </c>
      <c r="S626" s="1" t="str">
        <f t="shared" si="46"/>
        <v>Jan</v>
      </c>
      <c r="T626" s="1">
        <f t="shared" si="47"/>
        <v>2022</v>
      </c>
      <c r="U626" s="1" t="str">
        <f t="shared" si="48"/>
        <v>High</v>
      </c>
      <c r="V626" s="1" t="str">
        <f t="shared" si="49"/>
        <v>Normal</v>
      </c>
    </row>
    <row r="627" spans="1:22" x14ac:dyDescent="0.2">
      <c r="A627" s="1" t="s">
        <v>8660</v>
      </c>
      <c r="B627" s="2">
        <v>44297</v>
      </c>
      <c r="C627" s="1" t="s">
        <v>8002</v>
      </c>
      <c r="D627">
        <v>49</v>
      </c>
      <c r="E627" s="1" t="s">
        <v>8013</v>
      </c>
      <c r="F627" s="1" t="s">
        <v>8014</v>
      </c>
      <c r="G627" s="1" t="s">
        <v>8015</v>
      </c>
      <c r="H627">
        <v>4</v>
      </c>
      <c r="I627">
        <v>7</v>
      </c>
      <c r="J627" s="1" t="s">
        <v>8027</v>
      </c>
      <c r="K627">
        <v>8</v>
      </c>
      <c r="L627">
        <v>2</v>
      </c>
      <c r="M627">
        <v>1</v>
      </c>
      <c r="N627" s="1" t="s">
        <v>8023</v>
      </c>
      <c r="O627" s="1" t="s">
        <v>8008</v>
      </c>
      <c r="P627">
        <v>0.57999999999999996</v>
      </c>
      <c r="Q627">
        <v>1</v>
      </c>
      <c r="R627" t="str">
        <f t="shared" si="45"/>
        <v>ADULT</v>
      </c>
      <c r="S627" s="1" t="str">
        <f t="shared" si="46"/>
        <v>Apr</v>
      </c>
      <c r="T627" s="1">
        <f t="shared" si="47"/>
        <v>2021</v>
      </c>
      <c r="U627" s="1" t="str">
        <f t="shared" si="48"/>
        <v>Medium</v>
      </c>
      <c r="V627" s="1" t="str">
        <f t="shared" si="49"/>
        <v>Normal</v>
      </c>
    </row>
    <row r="628" spans="1:22" x14ac:dyDescent="0.2">
      <c r="A628" s="1" t="s">
        <v>8661</v>
      </c>
      <c r="B628" s="2">
        <v>44380</v>
      </c>
      <c r="C628" s="1" t="s">
        <v>8019</v>
      </c>
      <c r="D628">
        <v>41</v>
      </c>
      <c r="E628" s="1" t="s">
        <v>8013</v>
      </c>
      <c r="F628" s="1" t="s">
        <v>8032</v>
      </c>
      <c r="G628" s="1" t="s">
        <v>8005</v>
      </c>
      <c r="H628">
        <v>3</v>
      </c>
      <c r="I628">
        <v>8</v>
      </c>
      <c r="J628" s="1" t="s">
        <v>8041</v>
      </c>
      <c r="K628">
        <v>6</v>
      </c>
      <c r="L628">
        <v>4</v>
      </c>
      <c r="M628">
        <v>1</v>
      </c>
      <c r="N628" s="1" t="s">
        <v>8038</v>
      </c>
      <c r="O628" s="1" t="s">
        <v>8008</v>
      </c>
      <c r="P628">
        <v>0.52</v>
      </c>
      <c r="Q628">
        <v>1</v>
      </c>
      <c r="R628" t="str">
        <f t="shared" si="45"/>
        <v>ADULT</v>
      </c>
      <c r="S628" s="1" t="str">
        <f t="shared" si="46"/>
        <v>Jul</v>
      </c>
      <c r="T628" s="1">
        <f t="shared" si="47"/>
        <v>2021</v>
      </c>
      <c r="U628" s="1" t="str">
        <f t="shared" si="48"/>
        <v>Medium</v>
      </c>
      <c r="V628" s="1" t="str">
        <f t="shared" si="49"/>
        <v>Normal</v>
      </c>
    </row>
    <row r="629" spans="1:22" x14ac:dyDescent="0.2">
      <c r="A629" s="1" t="s">
        <v>8662</v>
      </c>
      <c r="B629" s="2">
        <v>44598</v>
      </c>
      <c r="C629" s="1" t="s">
        <v>8031</v>
      </c>
      <c r="D629">
        <v>55</v>
      </c>
      <c r="E629" s="1" t="s">
        <v>8003</v>
      </c>
      <c r="F629" s="1" t="s">
        <v>8004</v>
      </c>
      <c r="G629" s="1" t="s">
        <v>8035</v>
      </c>
      <c r="H629">
        <v>5</v>
      </c>
      <c r="I629">
        <v>11</v>
      </c>
      <c r="J629" s="1" t="s">
        <v>8027</v>
      </c>
      <c r="K629">
        <v>8</v>
      </c>
      <c r="L629">
        <v>4</v>
      </c>
      <c r="M629">
        <v>1</v>
      </c>
      <c r="N629" s="1" t="s">
        <v>8011</v>
      </c>
      <c r="O629" s="1" t="s">
        <v>8008</v>
      </c>
      <c r="P629">
        <v>0.97</v>
      </c>
      <c r="Q629">
        <v>1</v>
      </c>
      <c r="R629" t="str">
        <f t="shared" si="45"/>
        <v>ADULT</v>
      </c>
      <c r="S629" s="1" t="str">
        <f t="shared" si="46"/>
        <v>Feb</v>
      </c>
      <c r="T629" s="1">
        <f t="shared" si="47"/>
        <v>2022</v>
      </c>
      <c r="U629" s="1" t="str">
        <f t="shared" si="48"/>
        <v>High</v>
      </c>
      <c r="V629" s="1" t="str">
        <f t="shared" si="49"/>
        <v>Normal</v>
      </c>
    </row>
    <row r="630" spans="1:22" x14ac:dyDescent="0.2">
      <c r="A630" s="1" t="s">
        <v>8663</v>
      </c>
      <c r="B630" s="2">
        <v>44814</v>
      </c>
      <c r="C630" s="1" t="s">
        <v>8010</v>
      </c>
      <c r="D630">
        <v>58</v>
      </c>
      <c r="E630" s="1" t="s">
        <v>8013</v>
      </c>
      <c r="F630" s="1" t="s">
        <v>8014</v>
      </c>
      <c r="G630" s="1" t="s">
        <v>8015</v>
      </c>
      <c r="H630">
        <v>4</v>
      </c>
      <c r="I630">
        <v>6</v>
      </c>
      <c r="J630" s="1" t="s">
        <v>8016</v>
      </c>
      <c r="K630">
        <v>6</v>
      </c>
      <c r="L630">
        <v>2</v>
      </c>
      <c r="M630">
        <v>1</v>
      </c>
      <c r="N630" s="1" t="s">
        <v>8011</v>
      </c>
      <c r="O630" s="1" t="s">
        <v>8008</v>
      </c>
      <c r="P630">
        <v>0.49</v>
      </c>
      <c r="Q630">
        <v>0</v>
      </c>
      <c r="R630" t="str">
        <f t="shared" si="45"/>
        <v>ADULT</v>
      </c>
      <c r="S630" s="1" t="str">
        <f t="shared" si="46"/>
        <v>Sep</v>
      </c>
      <c r="T630" s="1">
        <f t="shared" si="47"/>
        <v>2022</v>
      </c>
      <c r="U630" s="1" t="str">
        <f t="shared" si="48"/>
        <v>Medium</v>
      </c>
      <c r="V630" s="1" t="str">
        <f t="shared" si="49"/>
        <v>Normal</v>
      </c>
    </row>
    <row r="631" spans="1:22" x14ac:dyDescent="0.2">
      <c r="A631" s="1" t="s">
        <v>8664</v>
      </c>
      <c r="B631" s="2">
        <v>44916</v>
      </c>
      <c r="C631" s="1" t="s">
        <v>8031</v>
      </c>
      <c r="D631">
        <v>76</v>
      </c>
      <c r="E631" s="1" t="s">
        <v>8013</v>
      </c>
      <c r="F631" s="1" t="s">
        <v>8014</v>
      </c>
      <c r="G631" s="1" t="s">
        <v>8067</v>
      </c>
      <c r="H631">
        <v>5</v>
      </c>
      <c r="I631">
        <v>6</v>
      </c>
      <c r="J631" s="1" t="s">
        <v>8016</v>
      </c>
      <c r="K631">
        <v>10</v>
      </c>
      <c r="L631">
        <v>5</v>
      </c>
      <c r="M631">
        <v>2</v>
      </c>
      <c r="N631" s="1" t="s">
        <v>8007</v>
      </c>
      <c r="O631" s="1" t="s">
        <v>8008</v>
      </c>
      <c r="P631">
        <v>0.97</v>
      </c>
      <c r="Q631">
        <v>1</v>
      </c>
      <c r="R631" t="str">
        <f t="shared" si="45"/>
        <v>SENIOR</v>
      </c>
      <c r="S631" s="1" t="str">
        <f t="shared" si="46"/>
        <v>Dec</v>
      </c>
      <c r="T631" s="1">
        <f t="shared" si="47"/>
        <v>2022</v>
      </c>
      <c r="U631" s="1" t="str">
        <f t="shared" si="48"/>
        <v>High</v>
      </c>
      <c r="V631" s="1" t="str">
        <f t="shared" si="49"/>
        <v>Normal</v>
      </c>
    </row>
    <row r="632" spans="1:22" x14ac:dyDescent="0.2">
      <c r="A632" s="1" t="s">
        <v>8665</v>
      </c>
      <c r="B632" s="2">
        <v>44559</v>
      </c>
      <c r="C632" s="1" t="s">
        <v>8031</v>
      </c>
      <c r="D632">
        <v>29</v>
      </c>
      <c r="E632" s="1" t="s">
        <v>8003</v>
      </c>
      <c r="F632" s="1" t="s">
        <v>8032</v>
      </c>
      <c r="G632" s="1" t="s">
        <v>8048</v>
      </c>
      <c r="H632">
        <v>2</v>
      </c>
      <c r="I632">
        <v>8</v>
      </c>
      <c r="J632" s="1" t="s">
        <v>8027</v>
      </c>
      <c r="K632">
        <v>3</v>
      </c>
      <c r="L632">
        <v>2</v>
      </c>
      <c r="M632">
        <v>2</v>
      </c>
      <c r="N632" s="1" t="s">
        <v>8011</v>
      </c>
      <c r="O632" s="1" t="s">
        <v>8050</v>
      </c>
      <c r="P632">
        <v>0.78</v>
      </c>
      <c r="Q632">
        <v>0</v>
      </c>
      <c r="R632" t="str">
        <f t="shared" si="45"/>
        <v>YOUNG ADULT</v>
      </c>
      <c r="S632" s="1" t="str">
        <f t="shared" si="46"/>
        <v>Dec</v>
      </c>
      <c r="T632" s="1">
        <f t="shared" si="47"/>
        <v>2021</v>
      </c>
      <c r="U632" s="1" t="str">
        <f t="shared" si="48"/>
        <v>High</v>
      </c>
      <c r="V632" s="1" t="str">
        <f t="shared" si="49"/>
        <v>Normal</v>
      </c>
    </row>
    <row r="633" spans="1:22" x14ac:dyDescent="0.2">
      <c r="A633" s="1" t="s">
        <v>8666</v>
      </c>
      <c r="B633" s="2">
        <v>44927</v>
      </c>
      <c r="C633" s="1" t="s">
        <v>8031</v>
      </c>
      <c r="D633">
        <v>84</v>
      </c>
      <c r="E633" s="1" t="s">
        <v>8013</v>
      </c>
      <c r="F633" s="1" t="s">
        <v>8014</v>
      </c>
      <c r="G633" s="1" t="s">
        <v>8060</v>
      </c>
      <c r="H633">
        <v>7</v>
      </c>
      <c r="I633">
        <v>11</v>
      </c>
      <c r="J633" s="1" t="s">
        <v>8016</v>
      </c>
      <c r="K633">
        <v>12</v>
      </c>
      <c r="L633">
        <v>5</v>
      </c>
      <c r="M633">
        <v>3</v>
      </c>
      <c r="N633" s="1" t="s">
        <v>8007</v>
      </c>
      <c r="O633" s="1" t="s">
        <v>8017</v>
      </c>
      <c r="P633">
        <v>0.97</v>
      </c>
      <c r="Q633">
        <v>1</v>
      </c>
      <c r="R633" t="str">
        <f t="shared" si="45"/>
        <v>SENIOR</v>
      </c>
      <c r="S633" s="1" t="str">
        <f t="shared" si="46"/>
        <v>Jan</v>
      </c>
      <c r="T633" s="1">
        <f t="shared" si="47"/>
        <v>2023</v>
      </c>
      <c r="U633" s="1" t="str">
        <f t="shared" si="48"/>
        <v>High</v>
      </c>
      <c r="V633" s="1" t="str">
        <f t="shared" si="49"/>
        <v>Frequent</v>
      </c>
    </row>
    <row r="634" spans="1:22" x14ac:dyDescent="0.2">
      <c r="A634" s="1" t="s">
        <v>8667</v>
      </c>
      <c r="B634" s="2">
        <v>45223</v>
      </c>
      <c r="C634" s="1" t="s">
        <v>8010</v>
      </c>
      <c r="D634">
        <v>55</v>
      </c>
      <c r="E634" s="1" t="s">
        <v>8003</v>
      </c>
      <c r="F634" s="1" t="s">
        <v>8014</v>
      </c>
      <c r="G634" s="1" t="s">
        <v>8015</v>
      </c>
      <c r="H634">
        <v>4</v>
      </c>
      <c r="I634">
        <v>8</v>
      </c>
      <c r="J634" s="1" t="s">
        <v>8016</v>
      </c>
      <c r="K634">
        <v>6</v>
      </c>
      <c r="L634">
        <v>3</v>
      </c>
      <c r="M634">
        <v>1</v>
      </c>
      <c r="N634" s="1" t="s">
        <v>8011</v>
      </c>
      <c r="O634" s="1" t="s">
        <v>8008</v>
      </c>
      <c r="P634">
        <v>0.49</v>
      </c>
      <c r="Q634">
        <v>0</v>
      </c>
      <c r="R634" t="str">
        <f t="shared" si="45"/>
        <v>ADULT</v>
      </c>
      <c r="S634" s="1" t="str">
        <f t="shared" si="46"/>
        <v>Oct</v>
      </c>
      <c r="T634" s="1">
        <f t="shared" si="47"/>
        <v>2023</v>
      </c>
      <c r="U634" s="1" t="str">
        <f t="shared" si="48"/>
        <v>Medium</v>
      </c>
      <c r="V634" s="1" t="str">
        <f t="shared" si="49"/>
        <v>Normal</v>
      </c>
    </row>
    <row r="635" spans="1:22" x14ac:dyDescent="0.2">
      <c r="A635" s="1" t="s">
        <v>8668</v>
      </c>
      <c r="B635" s="2">
        <v>44910</v>
      </c>
      <c r="C635" s="1" t="s">
        <v>8031</v>
      </c>
      <c r="D635">
        <v>50</v>
      </c>
      <c r="E635" s="1" t="s">
        <v>8003</v>
      </c>
      <c r="F635" s="1" t="s">
        <v>8032</v>
      </c>
      <c r="G635" s="1" t="s">
        <v>8062</v>
      </c>
      <c r="H635">
        <v>3</v>
      </c>
      <c r="I635">
        <v>7</v>
      </c>
      <c r="J635" s="1" t="s">
        <v>8016</v>
      </c>
      <c r="K635">
        <v>6</v>
      </c>
      <c r="L635">
        <v>4</v>
      </c>
      <c r="M635">
        <v>1</v>
      </c>
      <c r="N635" s="1" t="s">
        <v>8011</v>
      </c>
      <c r="O635" s="1" t="s">
        <v>8008</v>
      </c>
      <c r="P635">
        <v>0.51</v>
      </c>
      <c r="Q635">
        <v>1</v>
      </c>
      <c r="R635" t="str">
        <f t="shared" si="45"/>
        <v>ADULT</v>
      </c>
      <c r="S635" s="1" t="str">
        <f t="shared" si="46"/>
        <v>Dec</v>
      </c>
      <c r="T635" s="1">
        <f t="shared" si="47"/>
        <v>2022</v>
      </c>
      <c r="U635" s="1" t="str">
        <f t="shared" si="48"/>
        <v>Medium</v>
      </c>
      <c r="V635" s="1" t="str">
        <f t="shared" si="49"/>
        <v>Normal</v>
      </c>
    </row>
    <row r="636" spans="1:22" x14ac:dyDescent="0.2">
      <c r="A636" s="1" t="s">
        <v>8669</v>
      </c>
      <c r="B636" s="2">
        <v>44370</v>
      </c>
      <c r="C636" s="1" t="s">
        <v>8019</v>
      </c>
      <c r="D636">
        <v>40</v>
      </c>
      <c r="E636" s="1" t="s">
        <v>8003</v>
      </c>
      <c r="F636" s="1" t="s">
        <v>8004</v>
      </c>
      <c r="G636" s="1" t="s">
        <v>8005</v>
      </c>
      <c r="H636">
        <v>4</v>
      </c>
      <c r="I636">
        <v>6</v>
      </c>
      <c r="J636" s="1" t="s">
        <v>8006</v>
      </c>
      <c r="K636">
        <v>6</v>
      </c>
      <c r="L636">
        <v>2</v>
      </c>
      <c r="M636">
        <v>1</v>
      </c>
      <c r="N636" s="1" t="s">
        <v>8011</v>
      </c>
      <c r="O636" s="1" t="s">
        <v>8008</v>
      </c>
      <c r="P636">
        <v>0.44</v>
      </c>
      <c r="Q636">
        <v>1</v>
      </c>
      <c r="R636" t="str">
        <f t="shared" si="45"/>
        <v>ADULT</v>
      </c>
      <c r="S636" s="1" t="str">
        <f t="shared" si="46"/>
        <v>Jun</v>
      </c>
      <c r="T636" s="1">
        <f t="shared" si="47"/>
        <v>2021</v>
      </c>
      <c r="U636" s="1" t="str">
        <f t="shared" si="48"/>
        <v>Medium</v>
      </c>
      <c r="V636" s="1" t="str">
        <f t="shared" si="49"/>
        <v>Normal</v>
      </c>
    </row>
    <row r="637" spans="1:22" x14ac:dyDescent="0.2">
      <c r="A637" s="1" t="s">
        <v>8670</v>
      </c>
      <c r="B637" s="2">
        <v>44831</v>
      </c>
      <c r="C637" s="1" t="s">
        <v>8010</v>
      </c>
      <c r="D637">
        <v>29</v>
      </c>
      <c r="E637" s="1" t="s">
        <v>8003</v>
      </c>
      <c r="F637" s="1" t="s">
        <v>8014</v>
      </c>
      <c r="G637" s="1" t="s">
        <v>8035</v>
      </c>
      <c r="H637">
        <v>2</v>
      </c>
      <c r="I637">
        <v>9</v>
      </c>
      <c r="J637" s="1" t="s">
        <v>8016</v>
      </c>
      <c r="K637">
        <v>4</v>
      </c>
      <c r="L637">
        <v>4</v>
      </c>
      <c r="M637">
        <v>0</v>
      </c>
      <c r="N637" s="1" t="s">
        <v>8011</v>
      </c>
      <c r="O637" s="1" t="s">
        <v>8050</v>
      </c>
      <c r="P637">
        <v>0.37</v>
      </c>
      <c r="Q637">
        <v>0</v>
      </c>
      <c r="R637" t="str">
        <f t="shared" si="45"/>
        <v>YOUNG ADULT</v>
      </c>
      <c r="S637" s="1" t="str">
        <f t="shared" si="46"/>
        <v>Sep</v>
      </c>
      <c r="T637" s="1">
        <f t="shared" si="47"/>
        <v>2022</v>
      </c>
      <c r="U637" s="1" t="str">
        <f t="shared" si="48"/>
        <v>Medium</v>
      </c>
      <c r="V637" s="1" t="str">
        <f t="shared" si="49"/>
        <v>Normal</v>
      </c>
    </row>
    <row r="638" spans="1:22" x14ac:dyDescent="0.2">
      <c r="A638" s="1" t="s">
        <v>8671</v>
      </c>
      <c r="B638" s="2">
        <v>44790</v>
      </c>
      <c r="C638" s="1" t="s">
        <v>8019</v>
      </c>
      <c r="D638">
        <v>71</v>
      </c>
      <c r="E638" s="1" t="s">
        <v>8003</v>
      </c>
      <c r="F638" s="1" t="s">
        <v>8004</v>
      </c>
      <c r="G638" s="1" t="s">
        <v>8015</v>
      </c>
      <c r="H638">
        <v>5</v>
      </c>
      <c r="I638">
        <v>5</v>
      </c>
      <c r="J638" s="1" t="s">
        <v>8016</v>
      </c>
      <c r="K638">
        <v>8</v>
      </c>
      <c r="L638">
        <v>4</v>
      </c>
      <c r="M638">
        <v>2</v>
      </c>
      <c r="N638" s="1" t="s">
        <v>8007</v>
      </c>
      <c r="O638" s="1" t="s">
        <v>8008</v>
      </c>
      <c r="P638">
        <v>0.97</v>
      </c>
      <c r="Q638">
        <v>1</v>
      </c>
      <c r="R638" t="str">
        <f t="shared" si="45"/>
        <v>SENIOR</v>
      </c>
      <c r="S638" s="1" t="str">
        <f t="shared" si="46"/>
        <v>Aug</v>
      </c>
      <c r="T638" s="1">
        <f t="shared" si="47"/>
        <v>2022</v>
      </c>
      <c r="U638" s="1" t="str">
        <f t="shared" si="48"/>
        <v>High</v>
      </c>
      <c r="V638" s="1" t="str">
        <f t="shared" si="49"/>
        <v>Normal</v>
      </c>
    </row>
    <row r="639" spans="1:22" x14ac:dyDescent="0.2">
      <c r="A639" s="1" t="s">
        <v>8672</v>
      </c>
      <c r="B639" s="2">
        <v>45150</v>
      </c>
      <c r="C639" s="1" t="s">
        <v>8019</v>
      </c>
      <c r="D639">
        <v>59</v>
      </c>
      <c r="E639" s="1" t="s">
        <v>8013</v>
      </c>
      <c r="F639" s="1" t="s">
        <v>8014</v>
      </c>
      <c r="G639" s="1" t="s">
        <v>8060</v>
      </c>
      <c r="H639">
        <v>7</v>
      </c>
      <c r="I639">
        <v>10</v>
      </c>
      <c r="J639" s="1" t="s">
        <v>8006</v>
      </c>
      <c r="K639">
        <v>12</v>
      </c>
      <c r="L639">
        <v>4</v>
      </c>
      <c r="M639">
        <v>2</v>
      </c>
      <c r="N639" s="1" t="s">
        <v>8011</v>
      </c>
      <c r="O639" s="1" t="s">
        <v>8017</v>
      </c>
      <c r="P639">
        <v>0.97</v>
      </c>
      <c r="Q639">
        <v>0</v>
      </c>
      <c r="R639" t="str">
        <f t="shared" si="45"/>
        <v>ADULT</v>
      </c>
      <c r="S639" s="1" t="str">
        <f t="shared" si="46"/>
        <v>Aug</v>
      </c>
      <c r="T639" s="1">
        <f t="shared" si="47"/>
        <v>2023</v>
      </c>
      <c r="U639" s="1" t="str">
        <f t="shared" si="48"/>
        <v>High</v>
      </c>
      <c r="V639" s="1" t="str">
        <f t="shared" si="49"/>
        <v>Normal</v>
      </c>
    </row>
    <row r="640" spans="1:22" x14ac:dyDescent="0.2">
      <c r="A640" s="1" t="s">
        <v>8673</v>
      </c>
      <c r="B640" s="2">
        <v>44580</v>
      </c>
      <c r="C640" s="1" t="s">
        <v>8031</v>
      </c>
      <c r="D640">
        <v>36</v>
      </c>
      <c r="E640" s="1" t="s">
        <v>8013</v>
      </c>
      <c r="F640" s="1" t="s">
        <v>8014</v>
      </c>
      <c r="G640" s="1" t="s">
        <v>8060</v>
      </c>
      <c r="H640">
        <v>2</v>
      </c>
      <c r="I640">
        <v>8</v>
      </c>
      <c r="J640" s="1" t="s">
        <v>8016</v>
      </c>
      <c r="K640">
        <v>4</v>
      </c>
      <c r="L640">
        <v>2</v>
      </c>
      <c r="M640">
        <v>0</v>
      </c>
      <c r="N640" s="1" t="s">
        <v>8038</v>
      </c>
      <c r="O640" s="1" t="s">
        <v>8050</v>
      </c>
      <c r="P640">
        <v>0.4</v>
      </c>
      <c r="Q640">
        <v>0</v>
      </c>
      <c r="R640" t="str">
        <f t="shared" si="45"/>
        <v>YOUNG ADULT</v>
      </c>
      <c r="S640" s="1" t="str">
        <f t="shared" si="46"/>
        <v>Jan</v>
      </c>
      <c r="T640" s="1">
        <f t="shared" si="47"/>
        <v>2022</v>
      </c>
      <c r="U640" s="1" t="str">
        <f t="shared" si="48"/>
        <v>Medium</v>
      </c>
      <c r="V640" s="1" t="str">
        <f t="shared" si="49"/>
        <v>Normal</v>
      </c>
    </row>
    <row r="641" spans="1:22" x14ac:dyDescent="0.2">
      <c r="A641" s="1" t="s">
        <v>8674</v>
      </c>
      <c r="B641" s="2">
        <v>44660</v>
      </c>
      <c r="C641" s="1" t="s">
        <v>8002</v>
      </c>
      <c r="D641">
        <v>35</v>
      </c>
      <c r="E641" s="1" t="s">
        <v>8003</v>
      </c>
      <c r="F641" s="1" t="s">
        <v>8014</v>
      </c>
      <c r="G641" s="1" t="s">
        <v>8029</v>
      </c>
      <c r="H641">
        <v>2</v>
      </c>
      <c r="I641">
        <v>7</v>
      </c>
      <c r="J641" s="1" t="s">
        <v>8006</v>
      </c>
      <c r="K641">
        <v>4</v>
      </c>
      <c r="L641">
        <v>1</v>
      </c>
      <c r="M641">
        <v>0</v>
      </c>
      <c r="N641" s="1" t="s">
        <v>8038</v>
      </c>
      <c r="O641" s="1" t="s">
        <v>8017</v>
      </c>
      <c r="P641">
        <v>0.26</v>
      </c>
      <c r="Q641">
        <v>1</v>
      </c>
      <c r="R641" t="str">
        <f t="shared" si="45"/>
        <v>YOUNG ADULT</v>
      </c>
      <c r="S641" s="1" t="str">
        <f t="shared" si="46"/>
        <v>Apr</v>
      </c>
      <c r="T641" s="1">
        <f t="shared" si="47"/>
        <v>2022</v>
      </c>
      <c r="U641" s="1" t="str">
        <f t="shared" si="48"/>
        <v>Low</v>
      </c>
      <c r="V641" s="1" t="str">
        <f t="shared" si="49"/>
        <v>Normal</v>
      </c>
    </row>
    <row r="642" spans="1:22" x14ac:dyDescent="0.2">
      <c r="A642" s="1" t="s">
        <v>8675</v>
      </c>
      <c r="B642" s="2">
        <v>44852</v>
      </c>
      <c r="C642" s="1" t="s">
        <v>8010</v>
      </c>
      <c r="D642">
        <v>52</v>
      </c>
      <c r="E642" s="1" t="s">
        <v>8013</v>
      </c>
      <c r="F642" s="1" t="s">
        <v>8032</v>
      </c>
      <c r="G642" s="1" t="s">
        <v>8015</v>
      </c>
      <c r="H642">
        <v>4</v>
      </c>
      <c r="I642">
        <v>6</v>
      </c>
      <c r="J642" s="1" t="s">
        <v>8006</v>
      </c>
      <c r="K642">
        <v>6</v>
      </c>
      <c r="L642">
        <v>2</v>
      </c>
      <c r="M642">
        <v>1</v>
      </c>
      <c r="N642" s="1" t="s">
        <v>8011</v>
      </c>
      <c r="O642" s="1" t="s">
        <v>8008</v>
      </c>
      <c r="P642">
        <v>0.49</v>
      </c>
      <c r="Q642">
        <v>1</v>
      </c>
      <c r="R642" t="str">
        <f t="shared" ref="R642:R705" si="50">IF(D642&lt;18,"CHILD",IF(D642&lt;40,"YOUNG ADULT",IF(D642&lt;65,"ADULT","SENIOR")))</f>
        <v>ADULT</v>
      </c>
      <c r="S642" s="1" t="str">
        <f t="shared" ref="S642:S705" si="51">TEXT(B642,"MMM")</f>
        <v>Oct</v>
      </c>
      <c r="T642" s="1">
        <f t="shared" ref="T642:T705" si="52">YEAR(B642)</f>
        <v>2022</v>
      </c>
      <c r="U642" s="1" t="str">
        <f t="shared" ref="U642:U705" si="53">IF(P642&lt;0.3,"Low",IF(P642&lt;0.7,"Medium","High"))</f>
        <v>Medium</v>
      </c>
      <c r="V642" s="1" t="str">
        <f t="shared" ref="V642:V705" si="54">IF(M642&gt;=3,"Frequent","Normal")</f>
        <v>Normal</v>
      </c>
    </row>
    <row r="643" spans="1:22" x14ac:dyDescent="0.2">
      <c r="A643" s="1" t="s">
        <v>8676</v>
      </c>
      <c r="B643" s="2">
        <v>44771</v>
      </c>
      <c r="C643" s="1" t="s">
        <v>8019</v>
      </c>
      <c r="D643">
        <v>86</v>
      </c>
      <c r="E643" s="1" t="s">
        <v>8013</v>
      </c>
      <c r="F643" s="1" t="s">
        <v>8022</v>
      </c>
      <c r="G643" s="1" t="s">
        <v>8026</v>
      </c>
      <c r="H643">
        <v>6</v>
      </c>
      <c r="I643">
        <v>8</v>
      </c>
      <c r="J643" s="1" t="s">
        <v>8027</v>
      </c>
      <c r="K643">
        <v>9</v>
      </c>
      <c r="L643">
        <v>6</v>
      </c>
      <c r="M643">
        <v>2</v>
      </c>
      <c r="N643" s="1" t="s">
        <v>8007</v>
      </c>
      <c r="O643" s="1" t="s">
        <v>8017</v>
      </c>
      <c r="P643">
        <v>0.97</v>
      </c>
      <c r="Q643">
        <v>1</v>
      </c>
      <c r="R643" t="str">
        <f t="shared" si="50"/>
        <v>SENIOR</v>
      </c>
      <c r="S643" s="1" t="str">
        <f t="shared" si="51"/>
        <v>Jul</v>
      </c>
      <c r="T643" s="1">
        <f t="shared" si="52"/>
        <v>2022</v>
      </c>
      <c r="U643" s="1" t="str">
        <f t="shared" si="53"/>
        <v>High</v>
      </c>
      <c r="V643" s="1" t="str">
        <f t="shared" si="54"/>
        <v>Normal</v>
      </c>
    </row>
    <row r="644" spans="1:22" x14ac:dyDescent="0.2">
      <c r="A644" s="1" t="s">
        <v>8677</v>
      </c>
      <c r="B644" s="2">
        <v>44984</v>
      </c>
      <c r="C644" s="1" t="s">
        <v>8031</v>
      </c>
      <c r="D644">
        <v>53</v>
      </c>
      <c r="E644" s="1" t="s">
        <v>8013</v>
      </c>
      <c r="F644" s="1" t="s">
        <v>8022</v>
      </c>
      <c r="G644" s="1" t="s">
        <v>8060</v>
      </c>
      <c r="H644">
        <v>4</v>
      </c>
      <c r="I644">
        <v>9</v>
      </c>
      <c r="J644" s="1" t="s">
        <v>8016</v>
      </c>
      <c r="K644">
        <v>8</v>
      </c>
      <c r="L644">
        <v>2</v>
      </c>
      <c r="M644">
        <v>1</v>
      </c>
      <c r="N644" s="1" t="s">
        <v>8023</v>
      </c>
      <c r="O644" s="1" t="s">
        <v>8008</v>
      </c>
      <c r="P644">
        <v>0.93</v>
      </c>
      <c r="Q644">
        <v>1</v>
      </c>
      <c r="R644" t="str">
        <f t="shared" si="50"/>
        <v>ADULT</v>
      </c>
      <c r="S644" s="1" t="str">
        <f t="shared" si="51"/>
        <v>Feb</v>
      </c>
      <c r="T644" s="1">
        <f t="shared" si="52"/>
        <v>2023</v>
      </c>
      <c r="U644" s="1" t="str">
        <f t="shared" si="53"/>
        <v>High</v>
      </c>
      <c r="V644" s="1" t="str">
        <f t="shared" si="54"/>
        <v>Normal</v>
      </c>
    </row>
    <row r="645" spans="1:22" x14ac:dyDescent="0.2">
      <c r="A645" s="1" t="s">
        <v>8678</v>
      </c>
      <c r="B645" s="2">
        <v>44241</v>
      </c>
      <c r="C645" s="1" t="s">
        <v>8031</v>
      </c>
      <c r="D645">
        <v>32</v>
      </c>
      <c r="E645" s="1" t="s">
        <v>8013</v>
      </c>
      <c r="F645" s="1" t="s">
        <v>8014</v>
      </c>
      <c r="G645" s="1" t="s">
        <v>8048</v>
      </c>
      <c r="H645">
        <v>3</v>
      </c>
      <c r="I645">
        <v>9</v>
      </c>
      <c r="J645" s="1" t="s">
        <v>8016</v>
      </c>
      <c r="K645">
        <v>6</v>
      </c>
      <c r="L645">
        <v>2</v>
      </c>
      <c r="M645">
        <v>1</v>
      </c>
      <c r="N645" s="1" t="s">
        <v>8011</v>
      </c>
      <c r="O645" s="1" t="s">
        <v>8008</v>
      </c>
      <c r="P645">
        <v>0.67</v>
      </c>
      <c r="Q645">
        <v>1</v>
      </c>
      <c r="R645" t="str">
        <f t="shared" si="50"/>
        <v>YOUNG ADULT</v>
      </c>
      <c r="S645" s="1" t="str">
        <f t="shared" si="51"/>
        <v>Feb</v>
      </c>
      <c r="T645" s="1">
        <f t="shared" si="52"/>
        <v>2021</v>
      </c>
      <c r="U645" s="1" t="str">
        <f t="shared" si="53"/>
        <v>Medium</v>
      </c>
      <c r="V645" s="1" t="str">
        <f t="shared" si="54"/>
        <v>Normal</v>
      </c>
    </row>
    <row r="646" spans="1:22" x14ac:dyDescent="0.2">
      <c r="A646" s="1" t="s">
        <v>8679</v>
      </c>
      <c r="B646" s="2">
        <v>44814</v>
      </c>
      <c r="C646" s="1" t="s">
        <v>8010</v>
      </c>
      <c r="D646">
        <v>53</v>
      </c>
      <c r="E646" s="1" t="s">
        <v>8013</v>
      </c>
      <c r="F646" s="1" t="s">
        <v>8037</v>
      </c>
      <c r="G646" s="1" t="s">
        <v>8044</v>
      </c>
      <c r="H646">
        <v>4</v>
      </c>
      <c r="I646">
        <v>8</v>
      </c>
      <c r="J646" s="1" t="s">
        <v>8016</v>
      </c>
      <c r="K646">
        <v>7</v>
      </c>
      <c r="L646">
        <v>2</v>
      </c>
      <c r="M646">
        <v>1</v>
      </c>
      <c r="N646" s="1" t="s">
        <v>8011</v>
      </c>
      <c r="O646" s="1" t="s">
        <v>8008</v>
      </c>
      <c r="P646">
        <v>0.75</v>
      </c>
      <c r="Q646">
        <v>1</v>
      </c>
      <c r="R646" t="str">
        <f t="shared" si="50"/>
        <v>ADULT</v>
      </c>
      <c r="S646" s="1" t="str">
        <f t="shared" si="51"/>
        <v>Sep</v>
      </c>
      <c r="T646" s="1">
        <f t="shared" si="52"/>
        <v>2022</v>
      </c>
      <c r="U646" s="1" t="str">
        <f t="shared" si="53"/>
        <v>High</v>
      </c>
      <c r="V646" s="1" t="str">
        <f t="shared" si="54"/>
        <v>Normal</v>
      </c>
    </row>
    <row r="647" spans="1:22" x14ac:dyDescent="0.2">
      <c r="A647" s="1" t="s">
        <v>8680</v>
      </c>
      <c r="B647" s="2">
        <v>44330</v>
      </c>
      <c r="C647" s="1" t="s">
        <v>8002</v>
      </c>
      <c r="D647">
        <v>53</v>
      </c>
      <c r="E647" s="1" t="s">
        <v>8003</v>
      </c>
      <c r="F647" s="1" t="s">
        <v>8014</v>
      </c>
      <c r="G647" s="1" t="s">
        <v>8044</v>
      </c>
      <c r="H647">
        <v>5</v>
      </c>
      <c r="I647">
        <v>8</v>
      </c>
      <c r="J647" s="1" t="s">
        <v>8006</v>
      </c>
      <c r="K647">
        <v>8</v>
      </c>
      <c r="L647">
        <v>2</v>
      </c>
      <c r="M647">
        <v>1</v>
      </c>
      <c r="N647" s="1" t="s">
        <v>8011</v>
      </c>
      <c r="O647" s="1" t="s">
        <v>8008</v>
      </c>
      <c r="P647">
        <v>0.88</v>
      </c>
      <c r="Q647">
        <v>1</v>
      </c>
      <c r="R647" t="str">
        <f t="shared" si="50"/>
        <v>ADULT</v>
      </c>
      <c r="S647" s="1" t="str">
        <f t="shared" si="51"/>
        <v>May</v>
      </c>
      <c r="T647" s="1">
        <f t="shared" si="52"/>
        <v>2021</v>
      </c>
      <c r="U647" s="1" t="str">
        <f t="shared" si="53"/>
        <v>High</v>
      </c>
      <c r="V647" s="1" t="str">
        <f t="shared" si="54"/>
        <v>Normal</v>
      </c>
    </row>
    <row r="648" spans="1:22" x14ac:dyDescent="0.2">
      <c r="A648" s="1" t="s">
        <v>8681</v>
      </c>
      <c r="B648" s="2">
        <v>44542</v>
      </c>
      <c r="C648" s="1" t="s">
        <v>8031</v>
      </c>
      <c r="D648">
        <v>18</v>
      </c>
      <c r="E648" s="1" t="s">
        <v>8003</v>
      </c>
      <c r="F648" s="1" t="s">
        <v>8022</v>
      </c>
      <c r="G648" s="1" t="s">
        <v>8048</v>
      </c>
      <c r="H648">
        <v>2</v>
      </c>
      <c r="I648">
        <v>9</v>
      </c>
      <c r="J648" s="1" t="s">
        <v>8041</v>
      </c>
      <c r="K648">
        <v>3</v>
      </c>
      <c r="L648">
        <v>1</v>
      </c>
      <c r="M648">
        <v>0</v>
      </c>
      <c r="N648" s="1" t="s">
        <v>8038</v>
      </c>
      <c r="O648" s="1" t="s">
        <v>8017</v>
      </c>
      <c r="P648">
        <v>0.54</v>
      </c>
      <c r="Q648">
        <v>1</v>
      </c>
      <c r="R648" t="str">
        <f t="shared" si="50"/>
        <v>YOUNG ADULT</v>
      </c>
      <c r="S648" s="1" t="str">
        <f t="shared" si="51"/>
        <v>Dec</v>
      </c>
      <c r="T648" s="1">
        <f t="shared" si="52"/>
        <v>2021</v>
      </c>
      <c r="U648" s="1" t="str">
        <f t="shared" si="53"/>
        <v>Medium</v>
      </c>
      <c r="V648" s="1" t="str">
        <f t="shared" si="54"/>
        <v>Normal</v>
      </c>
    </row>
    <row r="649" spans="1:22" x14ac:dyDescent="0.2">
      <c r="A649" s="1" t="s">
        <v>8682</v>
      </c>
      <c r="B649" s="2">
        <v>44921</v>
      </c>
      <c r="C649" s="1" t="s">
        <v>8031</v>
      </c>
      <c r="D649">
        <v>57</v>
      </c>
      <c r="E649" s="1" t="s">
        <v>8003</v>
      </c>
      <c r="F649" s="1" t="s">
        <v>8037</v>
      </c>
      <c r="G649" s="1" t="s">
        <v>8060</v>
      </c>
      <c r="H649">
        <v>4</v>
      </c>
      <c r="I649">
        <v>9</v>
      </c>
      <c r="J649" s="1" t="s">
        <v>8006</v>
      </c>
      <c r="K649">
        <v>9</v>
      </c>
      <c r="L649">
        <v>2</v>
      </c>
      <c r="M649">
        <v>1</v>
      </c>
      <c r="N649" s="1" t="s">
        <v>8011</v>
      </c>
      <c r="O649" s="1" t="s">
        <v>8008</v>
      </c>
      <c r="P649">
        <v>0.85</v>
      </c>
      <c r="Q649">
        <v>1</v>
      </c>
      <c r="R649" t="str">
        <f t="shared" si="50"/>
        <v>ADULT</v>
      </c>
      <c r="S649" s="1" t="str">
        <f t="shared" si="51"/>
        <v>Dec</v>
      </c>
      <c r="T649" s="1">
        <f t="shared" si="52"/>
        <v>2022</v>
      </c>
      <c r="U649" s="1" t="str">
        <f t="shared" si="53"/>
        <v>High</v>
      </c>
      <c r="V649" s="1" t="str">
        <f t="shared" si="54"/>
        <v>Normal</v>
      </c>
    </row>
    <row r="650" spans="1:22" x14ac:dyDescent="0.2">
      <c r="A650" s="1" t="s">
        <v>8683</v>
      </c>
      <c r="B650" s="2">
        <v>44369</v>
      </c>
      <c r="C650" s="1" t="s">
        <v>8019</v>
      </c>
      <c r="D650">
        <v>54</v>
      </c>
      <c r="E650" s="1" t="s">
        <v>8013</v>
      </c>
      <c r="F650" s="1" t="s">
        <v>8037</v>
      </c>
      <c r="G650" s="1" t="s">
        <v>8060</v>
      </c>
      <c r="H650">
        <v>4</v>
      </c>
      <c r="I650">
        <v>9</v>
      </c>
      <c r="J650" s="1" t="s">
        <v>8027</v>
      </c>
      <c r="K650">
        <v>7</v>
      </c>
      <c r="L650">
        <v>2</v>
      </c>
      <c r="M650">
        <v>2</v>
      </c>
      <c r="N650" s="1" t="s">
        <v>8011</v>
      </c>
      <c r="O650" s="1" t="s">
        <v>8008</v>
      </c>
      <c r="P650">
        <v>0.97</v>
      </c>
      <c r="Q650">
        <v>1</v>
      </c>
      <c r="R650" t="str">
        <f t="shared" si="50"/>
        <v>ADULT</v>
      </c>
      <c r="S650" s="1" t="str">
        <f t="shared" si="51"/>
        <v>Jun</v>
      </c>
      <c r="T650" s="1">
        <f t="shared" si="52"/>
        <v>2021</v>
      </c>
      <c r="U650" s="1" t="str">
        <f t="shared" si="53"/>
        <v>High</v>
      </c>
      <c r="V650" s="1" t="str">
        <f t="shared" si="54"/>
        <v>Normal</v>
      </c>
    </row>
    <row r="651" spans="1:22" x14ac:dyDescent="0.2">
      <c r="A651" s="1" t="s">
        <v>8684</v>
      </c>
      <c r="B651" s="2">
        <v>44535</v>
      </c>
      <c r="C651" s="1" t="s">
        <v>8031</v>
      </c>
      <c r="D651">
        <v>69</v>
      </c>
      <c r="E651" s="1" t="s">
        <v>8003</v>
      </c>
      <c r="F651" s="1" t="s">
        <v>8004</v>
      </c>
      <c r="G651" s="1" t="s">
        <v>8048</v>
      </c>
      <c r="H651">
        <v>6</v>
      </c>
      <c r="I651">
        <v>12</v>
      </c>
      <c r="J651" s="1" t="s">
        <v>8041</v>
      </c>
      <c r="K651">
        <v>9</v>
      </c>
      <c r="L651">
        <v>6</v>
      </c>
      <c r="M651">
        <v>2</v>
      </c>
      <c r="N651" s="1" t="s">
        <v>8007</v>
      </c>
      <c r="O651" s="1" t="s">
        <v>8017</v>
      </c>
      <c r="P651">
        <v>0.97</v>
      </c>
      <c r="Q651">
        <v>1</v>
      </c>
      <c r="R651" t="str">
        <f t="shared" si="50"/>
        <v>SENIOR</v>
      </c>
      <c r="S651" s="1" t="str">
        <f t="shared" si="51"/>
        <v>Dec</v>
      </c>
      <c r="T651" s="1">
        <f t="shared" si="52"/>
        <v>2021</v>
      </c>
      <c r="U651" s="1" t="str">
        <f t="shared" si="53"/>
        <v>High</v>
      </c>
      <c r="V651" s="1" t="str">
        <f t="shared" si="54"/>
        <v>Normal</v>
      </c>
    </row>
    <row r="652" spans="1:22" x14ac:dyDescent="0.2">
      <c r="A652" s="1" t="s">
        <v>8685</v>
      </c>
      <c r="B652" s="2">
        <v>44966</v>
      </c>
      <c r="C652" s="1" t="s">
        <v>8031</v>
      </c>
      <c r="D652">
        <v>89</v>
      </c>
      <c r="E652" s="1" t="s">
        <v>8013</v>
      </c>
      <c r="F652" s="1" t="s">
        <v>8032</v>
      </c>
      <c r="G652" s="1" t="s">
        <v>8062</v>
      </c>
      <c r="H652">
        <v>7</v>
      </c>
      <c r="I652">
        <v>10</v>
      </c>
      <c r="J652" s="1" t="s">
        <v>8006</v>
      </c>
      <c r="K652">
        <v>10</v>
      </c>
      <c r="L652">
        <v>6</v>
      </c>
      <c r="M652">
        <v>3</v>
      </c>
      <c r="N652" s="1" t="s">
        <v>8007</v>
      </c>
      <c r="O652" s="1" t="s">
        <v>8017</v>
      </c>
      <c r="P652">
        <v>0.97</v>
      </c>
      <c r="Q652">
        <v>1</v>
      </c>
      <c r="R652" t="str">
        <f t="shared" si="50"/>
        <v>SENIOR</v>
      </c>
      <c r="S652" s="1" t="str">
        <f t="shared" si="51"/>
        <v>Feb</v>
      </c>
      <c r="T652" s="1">
        <f t="shared" si="52"/>
        <v>2023</v>
      </c>
      <c r="U652" s="1" t="str">
        <f t="shared" si="53"/>
        <v>High</v>
      </c>
      <c r="V652" s="1" t="str">
        <f t="shared" si="54"/>
        <v>Frequent</v>
      </c>
    </row>
    <row r="653" spans="1:22" x14ac:dyDescent="0.2">
      <c r="A653" s="1" t="s">
        <v>8686</v>
      </c>
      <c r="B653" s="2">
        <v>44909</v>
      </c>
      <c r="C653" s="1" t="s">
        <v>8031</v>
      </c>
      <c r="D653">
        <v>77</v>
      </c>
      <c r="E653" s="1" t="s">
        <v>8003</v>
      </c>
      <c r="F653" s="1" t="s">
        <v>8014</v>
      </c>
      <c r="G653" s="1" t="s">
        <v>8062</v>
      </c>
      <c r="H653">
        <v>5</v>
      </c>
      <c r="I653">
        <v>9</v>
      </c>
      <c r="J653" s="1" t="s">
        <v>8027</v>
      </c>
      <c r="K653">
        <v>8</v>
      </c>
      <c r="L653">
        <v>5</v>
      </c>
      <c r="M653">
        <v>3</v>
      </c>
      <c r="N653" s="1" t="s">
        <v>8007</v>
      </c>
      <c r="O653" s="1" t="s">
        <v>8008</v>
      </c>
      <c r="P653">
        <v>0.97</v>
      </c>
      <c r="Q653">
        <v>1</v>
      </c>
      <c r="R653" t="str">
        <f t="shared" si="50"/>
        <v>SENIOR</v>
      </c>
      <c r="S653" s="1" t="str">
        <f t="shared" si="51"/>
        <v>Dec</v>
      </c>
      <c r="T653" s="1">
        <f t="shared" si="52"/>
        <v>2022</v>
      </c>
      <c r="U653" s="1" t="str">
        <f t="shared" si="53"/>
        <v>High</v>
      </c>
      <c r="V653" s="1" t="str">
        <f t="shared" si="54"/>
        <v>Frequent</v>
      </c>
    </row>
    <row r="654" spans="1:22" x14ac:dyDescent="0.2">
      <c r="A654" s="1" t="s">
        <v>8687</v>
      </c>
      <c r="B654" s="2">
        <v>44296</v>
      </c>
      <c r="C654" s="1" t="s">
        <v>8002</v>
      </c>
      <c r="D654">
        <v>53</v>
      </c>
      <c r="E654" s="1" t="s">
        <v>8013</v>
      </c>
      <c r="F654" s="1" t="s">
        <v>8014</v>
      </c>
      <c r="G654" s="1" t="s">
        <v>8020</v>
      </c>
      <c r="H654">
        <v>4</v>
      </c>
      <c r="I654">
        <v>10</v>
      </c>
      <c r="J654" s="1" t="s">
        <v>8016</v>
      </c>
      <c r="K654">
        <v>7</v>
      </c>
      <c r="L654">
        <v>3</v>
      </c>
      <c r="M654">
        <v>1</v>
      </c>
      <c r="N654" s="1" t="s">
        <v>8011</v>
      </c>
      <c r="O654" s="1" t="s">
        <v>8008</v>
      </c>
      <c r="P654">
        <v>0.75</v>
      </c>
      <c r="Q654">
        <v>1</v>
      </c>
      <c r="R654" t="str">
        <f t="shared" si="50"/>
        <v>ADULT</v>
      </c>
      <c r="S654" s="1" t="str">
        <f t="shared" si="51"/>
        <v>Apr</v>
      </c>
      <c r="T654" s="1">
        <f t="shared" si="52"/>
        <v>2021</v>
      </c>
      <c r="U654" s="1" t="str">
        <f t="shared" si="53"/>
        <v>High</v>
      </c>
      <c r="V654" s="1" t="str">
        <f t="shared" si="54"/>
        <v>Normal</v>
      </c>
    </row>
    <row r="655" spans="1:22" x14ac:dyDescent="0.2">
      <c r="A655" s="1" t="s">
        <v>8688</v>
      </c>
      <c r="B655" s="2">
        <v>44829</v>
      </c>
      <c r="C655" s="1" t="s">
        <v>8010</v>
      </c>
      <c r="D655">
        <v>39</v>
      </c>
      <c r="E655" s="1" t="s">
        <v>8003</v>
      </c>
      <c r="F655" s="1" t="s">
        <v>8037</v>
      </c>
      <c r="G655" s="1" t="s">
        <v>8005</v>
      </c>
      <c r="H655">
        <v>6</v>
      </c>
      <c r="I655">
        <v>7</v>
      </c>
      <c r="J655" s="1" t="s">
        <v>8016</v>
      </c>
      <c r="K655">
        <v>10</v>
      </c>
      <c r="L655">
        <v>4</v>
      </c>
      <c r="M655">
        <v>2</v>
      </c>
      <c r="N655" s="1" t="s">
        <v>8011</v>
      </c>
      <c r="O655" s="1" t="s">
        <v>8017</v>
      </c>
      <c r="P655">
        <v>0.97</v>
      </c>
      <c r="Q655">
        <v>1</v>
      </c>
      <c r="R655" t="str">
        <f t="shared" si="50"/>
        <v>YOUNG ADULT</v>
      </c>
      <c r="S655" s="1" t="str">
        <f t="shared" si="51"/>
        <v>Sep</v>
      </c>
      <c r="T655" s="1">
        <f t="shared" si="52"/>
        <v>2022</v>
      </c>
      <c r="U655" s="1" t="str">
        <f t="shared" si="53"/>
        <v>High</v>
      </c>
      <c r="V655" s="1" t="str">
        <f t="shared" si="54"/>
        <v>Normal</v>
      </c>
    </row>
    <row r="656" spans="1:22" x14ac:dyDescent="0.2">
      <c r="A656" s="1" t="s">
        <v>8689</v>
      </c>
      <c r="B656" s="2">
        <v>44358</v>
      </c>
      <c r="C656" s="1" t="s">
        <v>8019</v>
      </c>
      <c r="D656">
        <v>95</v>
      </c>
      <c r="E656" s="1" t="s">
        <v>8003</v>
      </c>
      <c r="F656" s="1" t="s">
        <v>8022</v>
      </c>
      <c r="G656" s="1" t="s">
        <v>8020</v>
      </c>
      <c r="H656">
        <v>7</v>
      </c>
      <c r="I656">
        <v>12</v>
      </c>
      <c r="J656" s="1" t="s">
        <v>8016</v>
      </c>
      <c r="K656">
        <v>12</v>
      </c>
      <c r="L656">
        <v>5</v>
      </c>
      <c r="M656">
        <v>3</v>
      </c>
      <c r="N656" s="1" t="s">
        <v>8007</v>
      </c>
      <c r="O656" s="1" t="s">
        <v>8017</v>
      </c>
      <c r="P656">
        <v>0.97</v>
      </c>
      <c r="Q656">
        <v>1</v>
      </c>
      <c r="R656" t="str">
        <f t="shared" si="50"/>
        <v>SENIOR</v>
      </c>
      <c r="S656" s="1" t="str">
        <f t="shared" si="51"/>
        <v>Jun</v>
      </c>
      <c r="T656" s="1">
        <f t="shared" si="52"/>
        <v>2021</v>
      </c>
      <c r="U656" s="1" t="str">
        <f t="shared" si="53"/>
        <v>High</v>
      </c>
      <c r="V656" s="1" t="str">
        <f t="shared" si="54"/>
        <v>Frequent</v>
      </c>
    </row>
    <row r="657" spans="1:22" x14ac:dyDescent="0.2">
      <c r="A657" s="1" t="s">
        <v>8690</v>
      </c>
      <c r="B657" s="2">
        <v>44473</v>
      </c>
      <c r="C657" s="1" t="s">
        <v>8010</v>
      </c>
      <c r="D657">
        <v>59</v>
      </c>
      <c r="E657" s="1" t="s">
        <v>8003</v>
      </c>
      <c r="F657" s="1" t="s">
        <v>8032</v>
      </c>
      <c r="G657" s="1" t="s">
        <v>8005</v>
      </c>
      <c r="H657">
        <v>4</v>
      </c>
      <c r="I657">
        <v>7</v>
      </c>
      <c r="J657" s="1" t="s">
        <v>8016</v>
      </c>
      <c r="K657">
        <v>7</v>
      </c>
      <c r="L657">
        <v>3</v>
      </c>
      <c r="M657">
        <v>1</v>
      </c>
      <c r="N657" s="1" t="s">
        <v>8038</v>
      </c>
      <c r="O657" s="1" t="s">
        <v>8008</v>
      </c>
      <c r="P657">
        <v>0.53</v>
      </c>
      <c r="Q657">
        <v>0</v>
      </c>
      <c r="R657" t="str">
        <f t="shared" si="50"/>
        <v>ADULT</v>
      </c>
      <c r="S657" s="1" t="str">
        <f t="shared" si="51"/>
        <v>Oct</v>
      </c>
      <c r="T657" s="1">
        <f t="shared" si="52"/>
        <v>2021</v>
      </c>
      <c r="U657" s="1" t="str">
        <f t="shared" si="53"/>
        <v>Medium</v>
      </c>
      <c r="V657" s="1" t="str">
        <f t="shared" si="54"/>
        <v>Normal</v>
      </c>
    </row>
    <row r="658" spans="1:22" x14ac:dyDescent="0.2">
      <c r="A658" s="1" t="s">
        <v>8691</v>
      </c>
      <c r="B658" s="2">
        <v>44699</v>
      </c>
      <c r="C658" s="1" t="s">
        <v>8002</v>
      </c>
      <c r="D658">
        <v>58</v>
      </c>
      <c r="E658" s="1" t="s">
        <v>8003</v>
      </c>
      <c r="F658" s="1" t="s">
        <v>8014</v>
      </c>
      <c r="G658" s="1" t="s">
        <v>8015</v>
      </c>
      <c r="H658">
        <v>5</v>
      </c>
      <c r="I658">
        <v>7</v>
      </c>
      <c r="J658" s="1" t="s">
        <v>8016</v>
      </c>
      <c r="K658">
        <v>8</v>
      </c>
      <c r="L658">
        <v>2</v>
      </c>
      <c r="M658">
        <v>1</v>
      </c>
      <c r="N658" s="1" t="s">
        <v>8023</v>
      </c>
      <c r="O658" s="1" t="s">
        <v>8008</v>
      </c>
      <c r="P658">
        <v>0.7</v>
      </c>
      <c r="Q658">
        <v>0</v>
      </c>
      <c r="R658" t="str">
        <f t="shared" si="50"/>
        <v>ADULT</v>
      </c>
      <c r="S658" s="1" t="str">
        <f t="shared" si="51"/>
        <v>May</v>
      </c>
      <c r="T658" s="1">
        <f t="shared" si="52"/>
        <v>2022</v>
      </c>
      <c r="U658" s="1" t="str">
        <f t="shared" si="53"/>
        <v>High</v>
      </c>
      <c r="V658" s="1" t="str">
        <f t="shared" si="54"/>
        <v>Normal</v>
      </c>
    </row>
    <row r="659" spans="1:22" x14ac:dyDescent="0.2">
      <c r="A659" s="1" t="s">
        <v>8692</v>
      </c>
      <c r="B659" s="2">
        <v>44316</v>
      </c>
      <c r="C659" s="1" t="s">
        <v>8002</v>
      </c>
      <c r="D659">
        <v>57</v>
      </c>
      <c r="E659" s="1" t="s">
        <v>8003</v>
      </c>
      <c r="F659" s="1" t="s">
        <v>8037</v>
      </c>
      <c r="G659" s="1" t="s">
        <v>8044</v>
      </c>
      <c r="H659">
        <v>6</v>
      </c>
      <c r="I659">
        <v>9</v>
      </c>
      <c r="J659" s="1" t="s">
        <v>8041</v>
      </c>
      <c r="K659">
        <v>9</v>
      </c>
      <c r="L659">
        <v>4</v>
      </c>
      <c r="M659">
        <v>2</v>
      </c>
      <c r="N659" s="1" t="s">
        <v>8023</v>
      </c>
      <c r="O659" s="1" t="s">
        <v>8017</v>
      </c>
      <c r="P659">
        <v>0.97</v>
      </c>
      <c r="Q659">
        <v>1</v>
      </c>
      <c r="R659" t="str">
        <f t="shared" si="50"/>
        <v>ADULT</v>
      </c>
      <c r="S659" s="1" t="str">
        <f t="shared" si="51"/>
        <v>Apr</v>
      </c>
      <c r="T659" s="1">
        <f t="shared" si="52"/>
        <v>2021</v>
      </c>
      <c r="U659" s="1" t="str">
        <f t="shared" si="53"/>
        <v>High</v>
      </c>
      <c r="V659" s="1" t="str">
        <f t="shared" si="54"/>
        <v>Normal</v>
      </c>
    </row>
    <row r="660" spans="1:22" x14ac:dyDescent="0.2">
      <c r="A660" s="1" t="s">
        <v>8693</v>
      </c>
      <c r="B660" s="2">
        <v>45285</v>
      </c>
      <c r="C660" s="1" t="s">
        <v>8031</v>
      </c>
      <c r="D660">
        <v>61</v>
      </c>
      <c r="E660" s="1" t="s">
        <v>8013</v>
      </c>
      <c r="F660" s="1" t="s">
        <v>8037</v>
      </c>
      <c r="G660" s="1" t="s">
        <v>8020</v>
      </c>
      <c r="H660">
        <v>4</v>
      </c>
      <c r="I660">
        <v>10</v>
      </c>
      <c r="J660" s="1" t="s">
        <v>8006</v>
      </c>
      <c r="K660">
        <v>6</v>
      </c>
      <c r="L660">
        <v>5</v>
      </c>
      <c r="M660">
        <v>1</v>
      </c>
      <c r="N660" s="1" t="s">
        <v>8011</v>
      </c>
      <c r="O660" s="1" t="s">
        <v>8008</v>
      </c>
      <c r="P660">
        <v>0.94</v>
      </c>
      <c r="Q660">
        <v>1</v>
      </c>
      <c r="R660" t="str">
        <f t="shared" si="50"/>
        <v>ADULT</v>
      </c>
      <c r="S660" s="1" t="str">
        <f t="shared" si="51"/>
        <v>Dec</v>
      </c>
      <c r="T660" s="1">
        <f t="shared" si="52"/>
        <v>2023</v>
      </c>
      <c r="U660" s="1" t="str">
        <f t="shared" si="53"/>
        <v>High</v>
      </c>
      <c r="V660" s="1" t="str">
        <f t="shared" si="54"/>
        <v>Normal</v>
      </c>
    </row>
    <row r="661" spans="1:22" x14ac:dyDescent="0.2">
      <c r="A661" s="1" t="s">
        <v>8694</v>
      </c>
      <c r="B661" s="2">
        <v>44378</v>
      </c>
      <c r="C661" s="1" t="s">
        <v>8019</v>
      </c>
      <c r="D661">
        <v>55</v>
      </c>
      <c r="E661" s="1" t="s">
        <v>8003</v>
      </c>
      <c r="F661" s="1" t="s">
        <v>8037</v>
      </c>
      <c r="G661" s="1" t="s">
        <v>8005</v>
      </c>
      <c r="H661">
        <v>4</v>
      </c>
      <c r="I661">
        <v>6</v>
      </c>
      <c r="J661" s="1" t="s">
        <v>8027</v>
      </c>
      <c r="K661">
        <v>6</v>
      </c>
      <c r="L661">
        <v>2</v>
      </c>
      <c r="M661">
        <v>1</v>
      </c>
      <c r="N661" s="1" t="s">
        <v>8011</v>
      </c>
      <c r="O661" s="1" t="s">
        <v>8008</v>
      </c>
      <c r="P661">
        <v>0.49</v>
      </c>
      <c r="Q661">
        <v>1</v>
      </c>
      <c r="R661" t="str">
        <f t="shared" si="50"/>
        <v>ADULT</v>
      </c>
      <c r="S661" s="1" t="str">
        <f t="shared" si="51"/>
        <v>Jul</v>
      </c>
      <c r="T661" s="1">
        <f t="shared" si="52"/>
        <v>2021</v>
      </c>
      <c r="U661" s="1" t="str">
        <f t="shared" si="53"/>
        <v>Medium</v>
      </c>
      <c r="V661" s="1" t="str">
        <f t="shared" si="54"/>
        <v>Normal</v>
      </c>
    </row>
    <row r="662" spans="1:22" x14ac:dyDescent="0.2">
      <c r="A662" s="1" t="s">
        <v>8695</v>
      </c>
      <c r="B662" s="2">
        <v>45052</v>
      </c>
      <c r="C662" s="1" t="s">
        <v>8002</v>
      </c>
      <c r="D662">
        <v>48</v>
      </c>
      <c r="E662" s="1" t="s">
        <v>8003</v>
      </c>
      <c r="F662" s="1" t="s">
        <v>8032</v>
      </c>
      <c r="G662" s="1" t="s">
        <v>8005</v>
      </c>
      <c r="H662">
        <v>3</v>
      </c>
      <c r="I662">
        <v>6</v>
      </c>
      <c r="J662" s="1" t="s">
        <v>8016</v>
      </c>
      <c r="K662">
        <v>4</v>
      </c>
      <c r="L662">
        <v>2</v>
      </c>
      <c r="M662">
        <v>1</v>
      </c>
      <c r="N662" s="1" t="s">
        <v>8011</v>
      </c>
      <c r="O662" s="1" t="s">
        <v>8008</v>
      </c>
      <c r="P662">
        <v>0.37</v>
      </c>
      <c r="Q662">
        <v>1</v>
      </c>
      <c r="R662" t="str">
        <f t="shared" si="50"/>
        <v>ADULT</v>
      </c>
      <c r="S662" s="1" t="str">
        <f t="shared" si="51"/>
        <v>May</v>
      </c>
      <c r="T662" s="1">
        <f t="shared" si="52"/>
        <v>2023</v>
      </c>
      <c r="U662" s="1" t="str">
        <f t="shared" si="53"/>
        <v>Medium</v>
      </c>
      <c r="V662" s="1" t="str">
        <f t="shared" si="54"/>
        <v>Normal</v>
      </c>
    </row>
    <row r="663" spans="1:22" x14ac:dyDescent="0.2">
      <c r="A663" s="1" t="s">
        <v>8696</v>
      </c>
      <c r="B663" s="2">
        <v>45105</v>
      </c>
      <c r="C663" s="1" t="s">
        <v>8019</v>
      </c>
      <c r="D663">
        <v>48</v>
      </c>
      <c r="E663" s="1" t="s">
        <v>8013</v>
      </c>
      <c r="F663" s="1" t="s">
        <v>8014</v>
      </c>
      <c r="G663" s="1" t="s">
        <v>8020</v>
      </c>
      <c r="H663">
        <v>3</v>
      </c>
      <c r="I663">
        <v>8</v>
      </c>
      <c r="J663" s="1" t="s">
        <v>8016</v>
      </c>
      <c r="K663">
        <v>4</v>
      </c>
      <c r="L663">
        <v>2</v>
      </c>
      <c r="M663">
        <v>1</v>
      </c>
      <c r="N663" s="1" t="s">
        <v>8011</v>
      </c>
      <c r="O663" s="1" t="s">
        <v>8008</v>
      </c>
      <c r="P663">
        <v>0.63</v>
      </c>
      <c r="Q663">
        <v>1</v>
      </c>
      <c r="R663" t="str">
        <f t="shared" si="50"/>
        <v>ADULT</v>
      </c>
      <c r="S663" s="1" t="str">
        <f t="shared" si="51"/>
        <v>Jun</v>
      </c>
      <c r="T663" s="1">
        <f t="shared" si="52"/>
        <v>2023</v>
      </c>
      <c r="U663" s="1" t="str">
        <f t="shared" si="53"/>
        <v>Medium</v>
      </c>
      <c r="V663" s="1" t="str">
        <f t="shared" si="54"/>
        <v>Normal</v>
      </c>
    </row>
    <row r="664" spans="1:22" x14ac:dyDescent="0.2">
      <c r="A664" s="1" t="s">
        <v>8697</v>
      </c>
      <c r="B664" s="2">
        <v>45285</v>
      </c>
      <c r="C664" s="1" t="s">
        <v>8031</v>
      </c>
      <c r="D664">
        <v>57</v>
      </c>
      <c r="E664" s="1" t="s">
        <v>8003</v>
      </c>
      <c r="F664" s="1" t="s">
        <v>8004</v>
      </c>
      <c r="G664" s="1" t="s">
        <v>8060</v>
      </c>
      <c r="H664">
        <v>4</v>
      </c>
      <c r="I664">
        <v>10</v>
      </c>
      <c r="J664" s="1" t="s">
        <v>8016</v>
      </c>
      <c r="K664">
        <v>7</v>
      </c>
      <c r="L664">
        <v>2</v>
      </c>
      <c r="M664">
        <v>1</v>
      </c>
      <c r="N664" s="1" t="s">
        <v>8023</v>
      </c>
      <c r="O664" s="1" t="s">
        <v>8008</v>
      </c>
      <c r="P664">
        <v>0.87</v>
      </c>
      <c r="Q664">
        <v>1</v>
      </c>
      <c r="R664" t="str">
        <f t="shared" si="50"/>
        <v>ADULT</v>
      </c>
      <c r="S664" s="1" t="str">
        <f t="shared" si="51"/>
        <v>Dec</v>
      </c>
      <c r="T664" s="1">
        <f t="shared" si="52"/>
        <v>2023</v>
      </c>
      <c r="U664" s="1" t="str">
        <f t="shared" si="53"/>
        <v>High</v>
      </c>
      <c r="V664" s="1" t="str">
        <f t="shared" si="54"/>
        <v>Normal</v>
      </c>
    </row>
    <row r="665" spans="1:22" x14ac:dyDescent="0.2">
      <c r="A665" s="1" t="s">
        <v>8698</v>
      </c>
      <c r="B665" s="2">
        <v>44666</v>
      </c>
      <c r="C665" s="1" t="s">
        <v>8002</v>
      </c>
      <c r="D665">
        <v>48</v>
      </c>
      <c r="E665" s="1" t="s">
        <v>8013</v>
      </c>
      <c r="F665" s="1" t="s">
        <v>8004</v>
      </c>
      <c r="G665" s="1" t="s">
        <v>8020</v>
      </c>
      <c r="H665">
        <v>3</v>
      </c>
      <c r="I665">
        <v>8</v>
      </c>
      <c r="J665" s="1" t="s">
        <v>8027</v>
      </c>
      <c r="K665">
        <v>6</v>
      </c>
      <c r="L665">
        <v>2</v>
      </c>
      <c r="M665">
        <v>1</v>
      </c>
      <c r="N665" s="1" t="s">
        <v>8011</v>
      </c>
      <c r="O665" s="1" t="s">
        <v>8008</v>
      </c>
      <c r="P665">
        <v>0.63</v>
      </c>
      <c r="Q665">
        <v>1</v>
      </c>
      <c r="R665" t="str">
        <f t="shared" si="50"/>
        <v>ADULT</v>
      </c>
      <c r="S665" s="1" t="str">
        <f t="shared" si="51"/>
        <v>Apr</v>
      </c>
      <c r="T665" s="1">
        <f t="shared" si="52"/>
        <v>2022</v>
      </c>
      <c r="U665" s="1" t="str">
        <f t="shared" si="53"/>
        <v>Medium</v>
      </c>
      <c r="V665" s="1" t="str">
        <f t="shared" si="54"/>
        <v>Normal</v>
      </c>
    </row>
    <row r="666" spans="1:22" x14ac:dyDescent="0.2">
      <c r="A666" s="1" t="s">
        <v>8699</v>
      </c>
      <c r="B666" s="2">
        <v>45154</v>
      </c>
      <c r="C666" s="1" t="s">
        <v>8019</v>
      </c>
      <c r="D666">
        <v>45</v>
      </c>
      <c r="E666" s="1" t="s">
        <v>8013</v>
      </c>
      <c r="F666" s="1" t="s">
        <v>8004</v>
      </c>
      <c r="G666" s="1" t="s">
        <v>8035</v>
      </c>
      <c r="H666">
        <v>3</v>
      </c>
      <c r="I666">
        <v>9</v>
      </c>
      <c r="J666" s="1" t="s">
        <v>8016</v>
      </c>
      <c r="K666">
        <v>6</v>
      </c>
      <c r="L666">
        <v>2</v>
      </c>
      <c r="M666">
        <v>3</v>
      </c>
      <c r="N666" s="1" t="s">
        <v>8011</v>
      </c>
      <c r="O666" s="1" t="s">
        <v>8008</v>
      </c>
      <c r="P666">
        <v>0.97</v>
      </c>
      <c r="Q666">
        <v>1</v>
      </c>
      <c r="R666" t="str">
        <f t="shared" si="50"/>
        <v>ADULT</v>
      </c>
      <c r="S666" s="1" t="str">
        <f t="shared" si="51"/>
        <v>Aug</v>
      </c>
      <c r="T666" s="1">
        <f t="shared" si="52"/>
        <v>2023</v>
      </c>
      <c r="U666" s="1" t="str">
        <f t="shared" si="53"/>
        <v>High</v>
      </c>
      <c r="V666" s="1" t="str">
        <f t="shared" si="54"/>
        <v>Frequent</v>
      </c>
    </row>
    <row r="667" spans="1:22" x14ac:dyDescent="0.2">
      <c r="A667" s="1" t="s">
        <v>8700</v>
      </c>
      <c r="B667" s="2">
        <v>45245</v>
      </c>
      <c r="C667" s="1" t="s">
        <v>8010</v>
      </c>
      <c r="D667">
        <v>59</v>
      </c>
      <c r="E667" s="1" t="s">
        <v>8003</v>
      </c>
      <c r="F667" s="1" t="s">
        <v>8014</v>
      </c>
      <c r="G667" s="1" t="s">
        <v>8035</v>
      </c>
      <c r="H667">
        <v>5</v>
      </c>
      <c r="I667">
        <v>11</v>
      </c>
      <c r="J667" s="1" t="s">
        <v>8016</v>
      </c>
      <c r="K667">
        <v>10</v>
      </c>
      <c r="L667">
        <v>4</v>
      </c>
      <c r="M667">
        <v>1</v>
      </c>
      <c r="N667" s="1" t="s">
        <v>8011</v>
      </c>
      <c r="O667" s="1" t="s">
        <v>8008</v>
      </c>
      <c r="P667">
        <v>0.93</v>
      </c>
      <c r="Q667">
        <v>1</v>
      </c>
      <c r="R667" t="str">
        <f t="shared" si="50"/>
        <v>ADULT</v>
      </c>
      <c r="S667" s="1" t="str">
        <f t="shared" si="51"/>
        <v>Nov</v>
      </c>
      <c r="T667" s="1">
        <f t="shared" si="52"/>
        <v>2023</v>
      </c>
      <c r="U667" s="1" t="str">
        <f t="shared" si="53"/>
        <v>High</v>
      </c>
      <c r="V667" s="1" t="str">
        <f t="shared" si="54"/>
        <v>Normal</v>
      </c>
    </row>
    <row r="668" spans="1:22" x14ac:dyDescent="0.2">
      <c r="A668" s="1" t="s">
        <v>8701</v>
      </c>
      <c r="B668" s="2">
        <v>44386</v>
      </c>
      <c r="C668" s="1" t="s">
        <v>8019</v>
      </c>
      <c r="D668">
        <v>53</v>
      </c>
      <c r="E668" s="1" t="s">
        <v>8003</v>
      </c>
      <c r="F668" s="1" t="s">
        <v>8037</v>
      </c>
      <c r="G668" s="1" t="s">
        <v>8015</v>
      </c>
      <c r="H668">
        <v>5</v>
      </c>
      <c r="I668">
        <v>5</v>
      </c>
      <c r="J668" s="1" t="s">
        <v>8016</v>
      </c>
      <c r="K668">
        <v>10</v>
      </c>
      <c r="L668">
        <v>4</v>
      </c>
      <c r="M668">
        <v>2</v>
      </c>
      <c r="N668" s="1" t="s">
        <v>8011</v>
      </c>
      <c r="O668" s="1" t="s">
        <v>8008</v>
      </c>
      <c r="P668">
        <v>0.89</v>
      </c>
      <c r="Q668">
        <v>1</v>
      </c>
      <c r="R668" t="str">
        <f t="shared" si="50"/>
        <v>ADULT</v>
      </c>
      <c r="S668" s="1" t="str">
        <f t="shared" si="51"/>
        <v>Jul</v>
      </c>
      <c r="T668" s="1">
        <f t="shared" si="52"/>
        <v>2021</v>
      </c>
      <c r="U668" s="1" t="str">
        <f t="shared" si="53"/>
        <v>High</v>
      </c>
      <c r="V668" s="1" t="str">
        <f t="shared" si="54"/>
        <v>Normal</v>
      </c>
    </row>
    <row r="669" spans="1:22" x14ac:dyDescent="0.2">
      <c r="A669" s="1" t="s">
        <v>8702</v>
      </c>
      <c r="B669" s="2">
        <v>44721</v>
      </c>
      <c r="C669" s="1" t="s">
        <v>8019</v>
      </c>
      <c r="D669">
        <v>83</v>
      </c>
      <c r="E669" s="1" t="s">
        <v>8003</v>
      </c>
      <c r="F669" s="1" t="s">
        <v>8004</v>
      </c>
      <c r="G669" s="1" t="s">
        <v>8044</v>
      </c>
      <c r="H669">
        <v>7</v>
      </c>
      <c r="I669">
        <v>11</v>
      </c>
      <c r="J669" s="1" t="s">
        <v>8016</v>
      </c>
      <c r="K669">
        <v>12</v>
      </c>
      <c r="L669">
        <v>5</v>
      </c>
      <c r="M669">
        <v>3</v>
      </c>
      <c r="N669" s="1" t="s">
        <v>8007</v>
      </c>
      <c r="O669" s="1" t="s">
        <v>8017</v>
      </c>
      <c r="P669">
        <v>0.97</v>
      </c>
      <c r="Q669">
        <v>1</v>
      </c>
      <c r="R669" t="str">
        <f t="shared" si="50"/>
        <v>SENIOR</v>
      </c>
      <c r="S669" s="1" t="str">
        <f t="shared" si="51"/>
        <v>Jun</v>
      </c>
      <c r="T669" s="1">
        <f t="shared" si="52"/>
        <v>2022</v>
      </c>
      <c r="U669" s="1" t="str">
        <f t="shared" si="53"/>
        <v>High</v>
      </c>
      <c r="V669" s="1" t="str">
        <f t="shared" si="54"/>
        <v>Frequent</v>
      </c>
    </row>
    <row r="670" spans="1:22" x14ac:dyDescent="0.2">
      <c r="A670" s="1" t="s">
        <v>8703</v>
      </c>
      <c r="B670" s="2">
        <v>44262</v>
      </c>
      <c r="C670" s="1" t="s">
        <v>8002</v>
      </c>
      <c r="D670">
        <v>18</v>
      </c>
      <c r="E670" s="1" t="s">
        <v>8013</v>
      </c>
      <c r="F670" s="1" t="s">
        <v>8022</v>
      </c>
      <c r="G670" s="1" t="s">
        <v>8026</v>
      </c>
      <c r="H670">
        <v>2</v>
      </c>
      <c r="I670">
        <v>6</v>
      </c>
      <c r="J670" s="1" t="s">
        <v>8016</v>
      </c>
      <c r="K670">
        <v>3</v>
      </c>
      <c r="L670">
        <v>3</v>
      </c>
      <c r="M670">
        <v>0</v>
      </c>
      <c r="N670" s="1" t="s">
        <v>8038</v>
      </c>
      <c r="O670" s="1" t="s">
        <v>8177</v>
      </c>
      <c r="P670">
        <v>0.18</v>
      </c>
      <c r="Q670">
        <v>0</v>
      </c>
      <c r="R670" t="str">
        <f t="shared" si="50"/>
        <v>YOUNG ADULT</v>
      </c>
      <c r="S670" s="1" t="str">
        <f t="shared" si="51"/>
        <v>Mar</v>
      </c>
      <c r="T670" s="1">
        <f t="shared" si="52"/>
        <v>2021</v>
      </c>
      <c r="U670" s="1" t="str">
        <f t="shared" si="53"/>
        <v>Low</v>
      </c>
      <c r="V670" s="1" t="str">
        <f t="shared" si="54"/>
        <v>Normal</v>
      </c>
    </row>
    <row r="671" spans="1:22" x14ac:dyDescent="0.2">
      <c r="A671" s="1" t="s">
        <v>8704</v>
      </c>
      <c r="B671" s="2">
        <v>44876</v>
      </c>
      <c r="C671" s="1" t="s">
        <v>8010</v>
      </c>
      <c r="D671">
        <v>76</v>
      </c>
      <c r="E671" s="1" t="s">
        <v>8013</v>
      </c>
      <c r="F671" s="1" t="s">
        <v>8014</v>
      </c>
      <c r="G671" s="1" t="s">
        <v>8005</v>
      </c>
      <c r="H671">
        <v>6</v>
      </c>
      <c r="I671">
        <v>6</v>
      </c>
      <c r="J671" s="1" t="s">
        <v>8016</v>
      </c>
      <c r="K671">
        <v>10</v>
      </c>
      <c r="L671">
        <v>6</v>
      </c>
      <c r="M671">
        <v>2</v>
      </c>
      <c r="N671" s="1" t="s">
        <v>8007</v>
      </c>
      <c r="O671" s="1" t="s">
        <v>8017</v>
      </c>
      <c r="P671">
        <v>0.97</v>
      </c>
      <c r="Q671">
        <v>1</v>
      </c>
      <c r="R671" t="str">
        <f t="shared" si="50"/>
        <v>SENIOR</v>
      </c>
      <c r="S671" s="1" t="str">
        <f t="shared" si="51"/>
        <v>Nov</v>
      </c>
      <c r="T671" s="1">
        <f t="shared" si="52"/>
        <v>2022</v>
      </c>
      <c r="U671" s="1" t="str">
        <f t="shared" si="53"/>
        <v>High</v>
      </c>
      <c r="V671" s="1" t="str">
        <f t="shared" si="54"/>
        <v>Normal</v>
      </c>
    </row>
    <row r="672" spans="1:22" x14ac:dyDescent="0.2">
      <c r="A672" s="1" t="s">
        <v>8705</v>
      </c>
      <c r="B672" s="2">
        <v>44833</v>
      </c>
      <c r="C672" s="1" t="s">
        <v>8010</v>
      </c>
      <c r="D672">
        <v>79</v>
      </c>
      <c r="E672" s="1" t="s">
        <v>8013</v>
      </c>
      <c r="F672" s="1" t="s">
        <v>8032</v>
      </c>
      <c r="G672" s="1" t="s">
        <v>8044</v>
      </c>
      <c r="H672">
        <v>5</v>
      </c>
      <c r="I672">
        <v>8</v>
      </c>
      <c r="J672" s="1" t="s">
        <v>8006</v>
      </c>
      <c r="K672">
        <v>8</v>
      </c>
      <c r="L672">
        <v>4</v>
      </c>
      <c r="M672">
        <v>2</v>
      </c>
      <c r="N672" s="1" t="s">
        <v>8007</v>
      </c>
      <c r="O672" s="1" t="s">
        <v>8008</v>
      </c>
      <c r="P672">
        <v>0.97</v>
      </c>
      <c r="Q672">
        <v>1</v>
      </c>
      <c r="R672" t="str">
        <f t="shared" si="50"/>
        <v>SENIOR</v>
      </c>
      <c r="S672" s="1" t="str">
        <f t="shared" si="51"/>
        <v>Sep</v>
      </c>
      <c r="T672" s="1">
        <f t="shared" si="52"/>
        <v>2022</v>
      </c>
      <c r="U672" s="1" t="str">
        <f t="shared" si="53"/>
        <v>High</v>
      </c>
      <c r="V672" s="1" t="str">
        <f t="shared" si="54"/>
        <v>Normal</v>
      </c>
    </row>
    <row r="673" spans="1:22" x14ac:dyDescent="0.2">
      <c r="A673" s="1" t="s">
        <v>8706</v>
      </c>
      <c r="B673" s="2">
        <v>44420</v>
      </c>
      <c r="C673" s="1" t="s">
        <v>8019</v>
      </c>
      <c r="D673">
        <v>22</v>
      </c>
      <c r="E673" s="1" t="s">
        <v>8013</v>
      </c>
      <c r="F673" s="1" t="s">
        <v>8037</v>
      </c>
      <c r="G673" s="1" t="s">
        <v>8015</v>
      </c>
      <c r="H673">
        <v>2</v>
      </c>
      <c r="I673">
        <v>4</v>
      </c>
      <c r="J673" s="1" t="s">
        <v>8027</v>
      </c>
      <c r="K673">
        <v>3</v>
      </c>
      <c r="L673">
        <v>2</v>
      </c>
      <c r="M673">
        <v>2</v>
      </c>
      <c r="N673" s="1" t="s">
        <v>8011</v>
      </c>
      <c r="O673" s="1" t="s">
        <v>8177</v>
      </c>
      <c r="P673">
        <v>0.53</v>
      </c>
      <c r="Q673">
        <v>1</v>
      </c>
      <c r="R673" t="str">
        <f t="shared" si="50"/>
        <v>YOUNG ADULT</v>
      </c>
      <c r="S673" s="1" t="str">
        <f t="shared" si="51"/>
        <v>Aug</v>
      </c>
      <c r="T673" s="1">
        <f t="shared" si="52"/>
        <v>2021</v>
      </c>
      <c r="U673" s="1" t="str">
        <f t="shared" si="53"/>
        <v>Medium</v>
      </c>
      <c r="V673" s="1" t="str">
        <f t="shared" si="54"/>
        <v>Normal</v>
      </c>
    </row>
    <row r="674" spans="1:22" x14ac:dyDescent="0.2">
      <c r="A674" s="1" t="s">
        <v>8707</v>
      </c>
      <c r="B674" s="2">
        <v>45070</v>
      </c>
      <c r="C674" s="1" t="s">
        <v>8002</v>
      </c>
      <c r="D674">
        <v>52</v>
      </c>
      <c r="E674" s="1" t="s">
        <v>8003</v>
      </c>
      <c r="F674" s="1" t="s">
        <v>8004</v>
      </c>
      <c r="G674" s="1" t="s">
        <v>8015</v>
      </c>
      <c r="H674">
        <v>3</v>
      </c>
      <c r="I674">
        <v>4</v>
      </c>
      <c r="J674" s="1" t="s">
        <v>8027</v>
      </c>
      <c r="K674">
        <v>6</v>
      </c>
      <c r="L674">
        <v>2</v>
      </c>
      <c r="M674">
        <v>2</v>
      </c>
      <c r="N674" s="1" t="s">
        <v>8023</v>
      </c>
      <c r="O674" s="1" t="s">
        <v>8008</v>
      </c>
      <c r="P674">
        <v>0.77</v>
      </c>
      <c r="Q674">
        <v>1</v>
      </c>
      <c r="R674" t="str">
        <f t="shared" si="50"/>
        <v>ADULT</v>
      </c>
      <c r="S674" s="1" t="str">
        <f t="shared" si="51"/>
        <v>May</v>
      </c>
      <c r="T674" s="1">
        <f t="shared" si="52"/>
        <v>2023</v>
      </c>
      <c r="U674" s="1" t="str">
        <f t="shared" si="53"/>
        <v>High</v>
      </c>
      <c r="V674" s="1" t="str">
        <f t="shared" si="54"/>
        <v>Normal</v>
      </c>
    </row>
    <row r="675" spans="1:22" x14ac:dyDescent="0.2">
      <c r="A675" s="1" t="s">
        <v>8708</v>
      </c>
      <c r="B675" s="2">
        <v>44237</v>
      </c>
      <c r="C675" s="1" t="s">
        <v>8031</v>
      </c>
      <c r="D675">
        <v>51</v>
      </c>
      <c r="E675" s="1" t="s">
        <v>8013</v>
      </c>
      <c r="F675" s="1" t="s">
        <v>8022</v>
      </c>
      <c r="G675" s="1" t="s">
        <v>8015</v>
      </c>
      <c r="H675">
        <v>3</v>
      </c>
      <c r="I675">
        <v>7</v>
      </c>
      <c r="J675" s="1" t="s">
        <v>8027</v>
      </c>
      <c r="K675">
        <v>4</v>
      </c>
      <c r="L675">
        <v>2</v>
      </c>
      <c r="M675">
        <v>1</v>
      </c>
      <c r="N675" s="1" t="s">
        <v>8023</v>
      </c>
      <c r="O675" s="1" t="s">
        <v>8008</v>
      </c>
      <c r="P675">
        <v>0.54</v>
      </c>
      <c r="Q675">
        <v>0</v>
      </c>
      <c r="R675" t="str">
        <f t="shared" si="50"/>
        <v>ADULT</v>
      </c>
      <c r="S675" s="1" t="str">
        <f t="shared" si="51"/>
        <v>Feb</v>
      </c>
      <c r="T675" s="1">
        <f t="shared" si="52"/>
        <v>2021</v>
      </c>
      <c r="U675" s="1" t="str">
        <f t="shared" si="53"/>
        <v>Medium</v>
      </c>
      <c r="V675" s="1" t="str">
        <f t="shared" si="54"/>
        <v>Normal</v>
      </c>
    </row>
    <row r="676" spans="1:22" x14ac:dyDescent="0.2">
      <c r="A676" s="1" t="s">
        <v>8709</v>
      </c>
      <c r="B676" s="2">
        <v>45079</v>
      </c>
      <c r="C676" s="1" t="s">
        <v>8019</v>
      </c>
      <c r="D676">
        <v>34</v>
      </c>
      <c r="E676" s="1" t="s">
        <v>8013</v>
      </c>
      <c r="F676" s="1" t="s">
        <v>8032</v>
      </c>
      <c r="G676" s="1" t="s">
        <v>8060</v>
      </c>
      <c r="H676">
        <v>2</v>
      </c>
      <c r="I676">
        <v>9</v>
      </c>
      <c r="J676" s="1" t="s">
        <v>8006</v>
      </c>
      <c r="K676">
        <v>4</v>
      </c>
      <c r="L676">
        <v>1</v>
      </c>
      <c r="M676">
        <v>0</v>
      </c>
      <c r="N676" s="1" t="s">
        <v>8038</v>
      </c>
      <c r="O676" s="1" t="s">
        <v>8050</v>
      </c>
      <c r="P676">
        <v>0.36</v>
      </c>
      <c r="Q676">
        <v>1</v>
      </c>
      <c r="R676" t="str">
        <f t="shared" si="50"/>
        <v>YOUNG ADULT</v>
      </c>
      <c r="S676" s="1" t="str">
        <f t="shared" si="51"/>
        <v>Jun</v>
      </c>
      <c r="T676" s="1">
        <f t="shared" si="52"/>
        <v>2023</v>
      </c>
      <c r="U676" s="1" t="str">
        <f t="shared" si="53"/>
        <v>Medium</v>
      </c>
      <c r="V676" s="1" t="str">
        <f t="shared" si="54"/>
        <v>Normal</v>
      </c>
    </row>
    <row r="677" spans="1:22" x14ac:dyDescent="0.2">
      <c r="A677" s="1" t="s">
        <v>8710</v>
      </c>
      <c r="B677" s="2">
        <v>44226</v>
      </c>
      <c r="C677" s="1" t="s">
        <v>8031</v>
      </c>
      <c r="D677">
        <v>44</v>
      </c>
      <c r="E677" s="1" t="s">
        <v>8013</v>
      </c>
      <c r="F677" s="1" t="s">
        <v>8022</v>
      </c>
      <c r="G677" s="1" t="s">
        <v>8062</v>
      </c>
      <c r="H677">
        <v>3</v>
      </c>
      <c r="I677">
        <v>8</v>
      </c>
      <c r="J677" s="1" t="s">
        <v>8006</v>
      </c>
      <c r="K677">
        <v>4</v>
      </c>
      <c r="L677">
        <v>2</v>
      </c>
      <c r="M677">
        <v>1</v>
      </c>
      <c r="N677" s="1" t="s">
        <v>8038</v>
      </c>
      <c r="O677" s="1" t="s">
        <v>8008</v>
      </c>
      <c r="P677">
        <v>0.45</v>
      </c>
      <c r="Q677">
        <v>1</v>
      </c>
      <c r="R677" t="str">
        <f t="shared" si="50"/>
        <v>ADULT</v>
      </c>
      <c r="S677" s="1" t="str">
        <f t="shared" si="51"/>
        <v>Jan</v>
      </c>
      <c r="T677" s="1">
        <f t="shared" si="52"/>
        <v>2021</v>
      </c>
      <c r="U677" s="1" t="str">
        <f t="shared" si="53"/>
        <v>Medium</v>
      </c>
      <c r="V677" s="1" t="str">
        <f t="shared" si="54"/>
        <v>Normal</v>
      </c>
    </row>
    <row r="678" spans="1:22" x14ac:dyDescent="0.2">
      <c r="A678" s="1" t="s">
        <v>8711</v>
      </c>
      <c r="B678" s="2">
        <v>44916</v>
      </c>
      <c r="C678" s="1" t="s">
        <v>8031</v>
      </c>
      <c r="D678">
        <v>39</v>
      </c>
      <c r="E678" s="1" t="s">
        <v>8013</v>
      </c>
      <c r="F678" s="1" t="s">
        <v>8004</v>
      </c>
      <c r="G678" s="1" t="s">
        <v>8005</v>
      </c>
      <c r="H678">
        <v>3</v>
      </c>
      <c r="I678">
        <v>7</v>
      </c>
      <c r="J678" s="1" t="s">
        <v>8041</v>
      </c>
      <c r="K678">
        <v>6</v>
      </c>
      <c r="L678">
        <v>2</v>
      </c>
      <c r="M678">
        <v>1</v>
      </c>
      <c r="N678" s="1" t="s">
        <v>8038</v>
      </c>
      <c r="O678" s="1" t="s">
        <v>8008</v>
      </c>
      <c r="P678">
        <v>0.51</v>
      </c>
      <c r="Q678">
        <v>1</v>
      </c>
      <c r="R678" t="str">
        <f t="shared" si="50"/>
        <v>YOUNG ADULT</v>
      </c>
      <c r="S678" s="1" t="str">
        <f t="shared" si="51"/>
        <v>Dec</v>
      </c>
      <c r="T678" s="1">
        <f t="shared" si="52"/>
        <v>2022</v>
      </c>
      <c r="U678" s="1" t="str">
        <f t="shared" si="53"/>
        <v>Medium</v>
      </c>
      <c r="V678" s="1" t="str">
        <f t="shared" si="54"/>
        <v>Normal</v>
      </c>
    </row>
    <row r="679" spans="1:22" x14ac:dyDescent="0.2">
      <c r="A679" s="1" t="s">
        <v>8712</v>
      </c>
      <c r="B679" s="2">
        <v>44283</v>
      </c>
      <c r="C679" s="1" t="s">
        <v>8002</v>
      </c>
      <c r="D679">
        <v>87</v>
      </c>
      <c r="E679" s="1" t="s">
        <v>8013</v>
      </c>
      <c r="F679" s="1" t="s">
        <v>8022</v>
      </c>
      <c r="G679" s="1" t="s">
        <v>8044</v>
      </c>
      <c r="H679">
        <v>6</v>
      </c>
      <c r="I679">
        <v>7</v>
      </c>
      <c r="J679" s="1" t="s">
        <v>8016</v>
      </c>
      <c r="K679">
        <v>9</v>
      </c>
      <c r="L679">
        <v>6</v>
      </c>
      <c r="M679">
        <v>2</v>
      </c>
      <c r="N679" s="1" t="s">
        <v>8007</v>
      </c>
      <c r="O679" s="1" t="s">
        <v>8017</v>
      </c>
      <c r="P679">
        <v>0.97</v>
      </c>
      <c r="Q679">
        <v>1</v>
      </c>
      <c r="R679" t="str">
        <f t="shared" si="50"/>
        <v>SENIOR</v>
      </c>
      <c r="S679" s="1" t="str">
        <f t="shared" si="51"/>
        <v>Mar</v>
      </c>
      <c r="T679" s="1">
        <f t="shared" si="52"/>
        <v>2021</v>
      </c>
      <c r="U679" s="1" t="str">
        <f t="shared" si="53"/>
        <v>High</v>
      </c>
      <c r="V679" s="1" t="str">
        <f t="shared" si="54"/>
        <v>Normal</v>
      </c>
    </row>
    <row r="680" spans="1:22" x14ac:dyDescent="0.2">
      <c r="A680" s="1" t="s">
        <v>8713</v>
      </c>
      <c r="B680" s="2">
        <v>44472</v>
      </c>
      <c r="C680" s="1" t="s">
        <v>8010</v>
      </c>
      <c r="D680">
        <v>73</v>
      </c>
      <c r="E680" s="1" t="s">
        <v>8003</v>
      </c>
      <c r="F680" s="1" t="s">
        <v>8004</v>
      </c>
      <c r="G680" s="1" t="s">
        <v>8029</v>
      </c>
      <c r="H680">
        <v>5</v>
      </c>
      <c r="I680">
        <v>6</v>
      </c>
      <c r="J680" s="1" t="s">
        <v>8006</v>
      </c>
      <c r="K680">
        <v>8</v>
      </c>
      <c r="L680">
        <v>5</v>
      </c>
      <c r="M680">
        <v>2</v>
      </c>
      <c r="N680" s="1" t="s">
        <v>8007</v>
      </c>
      <c r="O680" s="1" t="s">
        <v>8008</v>
      </c>
      <c r="P680">
        <v>0.97</v>
      </c>
      <c r="Q680">
        <v>1</v>
      </c>
      <c r="R680" t="str">
        <f t="shared" si="50"/>
        <v>SENIOR</v>
      </c>
      <c r="S680" s="1" t="str">
        <f t="shared" si="51"/>
        <v>Oct</v>
      </c>
      <c r="T680" s="1">
        <f t="shared" si="52"/>
        <v>2021</v>
      </c>
      <c r="U680" s="1" t="str">
        <f t="shared" si="53"/>
        <v>High</v>
      </c>
      <c r="V680" s="1" t="str">
        <f t="shared" si="54"/>
        <v>Normal</v>
      </c>
    </row>
    <row r="681" spans="1:22" x14ac:dyDescent="0.2">
      <c r="A681" s="1" t="s">
        <v>8714</v>
      </c>
      <c r="B681" s="2">
        <v>44987</v>
      </c>
      <c r="C681" s="1" t="s">
        <v>8002</v>
      </c>
      <c r="D681">
        <v>79</v>
      </c>
      <c r="E681" s="1" t="s">
        <v>8003</v>
      </c>
      <c r="F681" s="1" t="s">
        <v>8022</v>
      </c>
      <c r="G681" s="1" t="s">
        <v>8015</v>
      </c>
      <c r="H681">
        <v>5</v>
      </c>
      <c r="I681">
        <v>7</v>
      </c>
      <c r="J681" s="1" t="s">
        <v>8041</v>
      </c>
      <c r="K681">
        <v>10</v>
      </c>
      <c r="L681">
        <v>6</v>
      </c>
      <c r="M681">
        <v>3</v>
      </c>
      <c r="N681" s="1" t="s">
        <v>8007</v>
      </c>
      <c r="O681" s="1" t="s">
        <v>8008</v>
      </c>
      <c r="P681">
        <v>0.97</v>
      </c>
      <c r="Q681">
        <v>1</v>
      </c>
      <c r="R681" t="str">
        <f t="shared" si="50"/>
        <v>SENIOR</v>
      </c>
      <c r="S681" s="1" t="str">
        <f t="shared" si="51"/>
        <v>Mar</v>
      </c>
      <c r="T681" s="1">
        <f t="shared" si="52"/>
        <v>2023</v>
      </c>
      <c r="U681" s="1" t="str">
        <f t="shared" si="53"/>
        <v>High</v>
      </c>
      <c r="V681" s="1" t="str">
        <f t="shared" si="54"/>
        <v>Frequent</v>
      </c>
    </row>
    <row r="682" spans="1:22" x14ac:dyDescent="0.2">
      <c r="A682" s="1" t="s">
        <v>8715</v>
      </c>
      <c r="B682" s="2">
        <v>44504</v>
      </c>
      <c r="C682" s="1" t="s">
        <v>8010</v>
      </c>
      <c r="D682">
        <v>70</v>
      </c>
      <c r="E682" s="1" t="s">
        <v>8013</v>
      </c>
      <c r="F682" s="1" t="s">
        <v>8037</v>
      </c>
      <c r="G682" s="1" t="s">
        <v>8015</v>
      </c>
      <c r="H682">
        <v>7</v>
      </c>
      <c r="I682">
        <v>7</v>
      </c>
      <c r="J682" s="1" t="s">
        <v>8016</v>
      </c>
      <c r="K682">
        <v>12</v>
      </c>
      <c r="L682">
        <v>7</v>
      </c>
      <c r="M682">
        <v>2</v>
      </c>
      <c r="N682" s="1" t="s">
        <v>8007</v>
      </c>
      <c r="O682" s="1" t="s">
        <v>8017</v>
      </c>
      <c r="P682">
        <v>0.97</v>
      </c>
      <c r="Q682">
        <v>1</v>
      </c>
      <c r="R682" t="str">
        <f t="shared" si="50"/>
        <v>SENIOR</v>
      </c>
      <c r="S682" s="1" t="str">
        <f t="shared" si="51"/>
        <v>Nov</v>
      </c>
      <c r="T682" s="1">
        <f t="shared" si="52"/>
        <v>2021</v>
      </c>
      <c r="U682" s="1" t="str">
        <f t="shared" si="53"/>
        <v>High</v>
      </c>
      <c r="V682" s="1" t="str">
        <f t="shared" si="54"/>
        <v>Normal</v>
      </c>
    </row>
    <row r="683" spans="1:22" x14ac:dyDescent="0.2">
      <c r="A683" s="1" t="s">
        <v>8716</v>
      </c>
      <c r="B683" s="2">
        <v>44756</v>
      </c>
      <c r="C683" s="1" t="s">
        <v>8019</v>
      </c>
      <c r="D683">
        <v>38</v>
      </c>
      <c r="E683" s="1" t="s">
        <v>8003</v>
      </c>
      <c r="F683" s="1" t="s">
        <v>8004</v>
      </c>
      <c r="G683" s="1" t="s">
        <v>8015</v>
      </c>
      <c r="H683">
        <v>5</v>
      </c>
      <c r="I683">
        <v>5</v>
      </c>
      <c r="J683" s="1" t="s">
        <v>8016</v>
      </c>
      <c r="K683">
        <v>8</v>
      </c>
      <c r="L683">
        <v>6</v>
      </c>
      <c r="M683">
        <v>1</v>
      </c>
      <c r="N683" s="1" t="s">
        <v>8038</v>
      </c>
      <c r="O683" s="1" t="s">
        <v>8008</v>
      </c>
      <c r="P683">
        <v>0.71</v>
      </c>
      <c r="Q683">
        <v>1</v>
      </c>
      <c r="R683" t="str">
        <f t="shared" si="50"/>
        <v>YOUNG ADULT</v>
      </c>
      <c r="S683" s="1" t="str">
        <f t="shared" si="51"/>
        <v>Jul</v>
      </c>
      <c r="T683" s="1">
        <f t="shared" si="52"/>
        <v>2022</v>
      </c>
      <c r="U683" s="1" t="str">
        <f t="shared" si="53"/>
        <v>High</v>
      </c>
      <c r="V683" s="1" t="str">
        <f t="shared" si="54"/>
        <v>Normal</v>
      </c>
    </row>
    <row r="684" spans="1:22" x14ac:dyDescent="0.2">
      <c r="A684" s="1" t="s">
        <v>8717</v>
      </c>
      <c r="B684" s="2">
        <v>45199</v>
      </c>
      <c r="C684" s="1" t="s">
        <v>8010</v>
      </c>
      <c r="D684">
        <v>49</v>
      </c>
      <c r="E684" s="1" t="s">
        <v>8013</v>
      </c>
      <c r="F684" s="1" t="s">
        <v>8004</v>
      </c>
      <c r="G684" s="1" t="s">
        <v>8044</v>
      </c>
      <c r="H684">
        <v>4</v>
      </c>
      <c r="I684">
        <v>9</v>
      </c>
      <c r="J684" s="1" t="s">
        <v>8016</v>
      </c>
      <c r="K684">
        <v>7</v>
      </c>
      <c r="L684">
        <v>2</v>
      </c>
      <c r="M684">
        <v>2</v>
      </c>
      <c r="N684" s="1" t="s">
        <v>8011</v>
      </c>
      <c r="O684" s="1" t="s">
        <v>8008</v>
      </c>
      <c r="P684">
        <v>0.92</v>
      </c>
      <c r="Q684">
        <v>1</v>
      </c>
      <c r="R684" t="str">
        <f t="shared" si="50"/>
        <v>ADULT</v>
      </c>
      <c r="S684" s="1" t="str">
        <f t="shared" si="51"/>
        <v>Sep</v>
      </c>
      <c r="T684" s="1">
        <f t="shared" si="52"/>
        <v>2023</v>
      </c>
      <c r="U684" s="1" t="str">
        <f t="shared" si="53"/>
        <v>High</v>
      </c>
      <c r="V684" s="1" t="str">
        <f t="shared" si="54"/>
        <v>Normal</v>
      </c>
    </row>
    <row r="685" spans="1:22" x14ac:dyDescent="0.2">
      <c r="A685" s="1" t="s">
        <v>8718</v>
      </c>
      <c r="B685" s="2">
        <v>44251</v>
      </c>
      <c r="C685" s="1" t="s">
        <v>8031</v>
      </c>
      <c r="D685">
        <v>66</v>
      </c>
      <c r="E685" s="1" t="s">
        <v>8003</v>
      </c>
      <c r="F685" s="1" t="s">
        <v>8037</v>
      </c>
      <c r="G685" s="1" t="s">
        <v>8060</v>
      </c>
      <c r="H685">
        <v>5</v>
      </c>
      <c r="I685">
        <v>9</v>
      </c>
      <c r="J685" s="1" t="s">
        <v>8006</v>
      </c>
      <c r="K685">
        <v>8</v>
      </c>
      <c r="L685">
        <v>5</v>
      </c>
      <c r="M685">
        <v>1</v>
      </c>
      <c r="N685" s="1" t="s">
        <v>8007</v>
      </c>
      <c r="O685" s="1" t="s">
        <v>8008</v>
      </c>
      <c r="P685">
        <v>0.97</v>
      </c>
      <c r="Q685">
        <v>1</v>
      </c>
      <c r="R685" t="str">
        <f t="shared" si="50"/>
        <v>SENIOR</v>
      </c>
      <c r="S685" s="1" t="str">
        <f t="shared" si="51"/>
        <v>Feb</v>
      </c>
      <c r="T685" s="1">
        <f t="shared" si="52"/>
        <v>2021</v>
      </c>
      <c r="U685" s="1" t="str">
        <f t="shared" si="53"/>
        <v>High</v>
      </c>
      <c r="V685" s="1" t="str">
        <f t="shared" si="54"/>
        <v>Normal</v>
      </c>
    </row>
    <row r="686" spans="1:22" x14ac:dyDescent="0.2">
      <c r="A686" s="1" t="s">
        <v>8719</v>
      </c>
      <c r="B686" s="2">
        <v>45085</v>
      </c>
      <c r="C686" s="1" t="s">
        <v>8019</v>
      </c>
      <c r="D686">
        <v>37</v>
      </c>
      <c r="E686" s="1" t="s">
        <v>8013</v>
      </c>
      <c r="F686" s="1" t="s">
        <v>8014</v>
      </c>
      <c r="G686" s="1" t="s">
        <v>8005</v>
      </c>
      <c r="H686">
        <v>2</v>
      </c>
      <c r="I686">
        <v>5</v>
      </c>
      <c r="J686" s="1" t="s">
        <v>8016</v>
      </c>
      <c r="K686">
        <v>6</v>
      </c>
      <c r="L686">
        <v>4</v>
      </c>
      <c r="M686">
        <v>0</v>
      </c>
      <c r="N686" s="1" t="s">
        <v>8011</v>
      </c>
      <c r="O686" s="1" t="s">
        <v>8050</v>
      </c>
      <c r="P686">
        <v>0.19</v>
      </c>
      <c r="Q686">
        <v>0</v>
      </c>
      <c r="R686" t="str">
        <f t="shared" si="50"/>
        <v>YOUNG ADULT</v>
      </c>
      <c r="S686" s="1" t="str">
        <f t="shared" si="51"/>
        <v>Jun</v>
      </c>
      <c r="T686" s="1">
        <f t="shared" si="52"/>
        <v>2023</v>
      </c>
      <c r="U686" s="1" t="str">
        <f t="shared" si="53"/>
        <v>Low</v>
      </c>
      <c r="V686" s="1" t="str">
        <f t="shared" si="54"/>
        <v>Normal</v>
      </c>
    </row>
    <row r="687" spans="1:22" x14ac:dyDescent="0.2">
      <c r="A687" s="1" t="s">
        <v>8720</v>
      </c>
      <c r="B687" s="2">
        <v>44268</v>
      </c>
      <c r="C687" s="1" t="s">
        <v>8002</v>
      </c>
      <c r="D687">
        <v>70</v>
      </c>
      <c r="E687" s="1" t="s">
        <v>8013</v>
      </c>
      <c r="F687" s="1" t="s">
        <v>8032</v>
      </c>
      <c r="G687" s="1" t="s">
        <v>8035</v>
      </c>
      <c r="H687">
        <v>6</v>
      </c>
      <c r="I687">
        <v>11</v>
      </c>
      <c r="J687" s="1" t="s">
        <v>8027</v>
      </c>
      <c r="K687">
        <v>11</v>
      </c>
      <c r="L687">
        <v>6</v>
      </c>
      <c r="M687">
        <v>4</v>
      </c>
      <c r="N687" s="1" t="s">
        <v>8007</v>
      </c>
      <c r="O687" s="1" t="s">
        <v>8017</v>
      </c>
      <c r="P687">
        <v>0.97</v>
      </c>
      <c r="Q687">
        <v>1</v>
      </c>
      <c r="R687" t="str">
        <f t="shared" si="50"/>
        <v>SENIOR</v>
      </c>
      <c r="S687" s="1" t="str">
        <f t="shared" si="51"/>
        <v>Mar</v>
      </c>
      <c r="T687" s="1">
        <f t="shared" si="52"/>
        <v>2021</v>
      </c>
      <c r="U687" s="1" t="str">
        <f t="shared" si="53"/>
        <v>High</v>
      </c>
      <c r="V687" s="1" t="str">
        <f t="shared" si="54"/>
        <v>Frequent</v>
      </c>
    </row>
    <row r="688" spans="1:22" x14ac:dyDescent="0.2">
      <c r="A688" s="1" t="s">
        <v>8721</v>
      </c>
      <c r="B688" s="2">
        <v>44335</v>
      </c>
      <c r="C688" s="1" t="s">
        <v>8002</v>
      </c>
      <c r="D688">
        <v>53</v>
      </c>
      <c r="E688" s="1" t="s">
        <v>8003</v>
      </c>
      <c r="F688" s="1" t="s">
        <v>8014</v>
      </c>
      <c r="G688" s="1" t="s">
        <v>8026</v>
      </c>
      <c r="H688">
        <v>4</v>
      </c>
      <c r="I688">
        <v>8</v>
      </c>
      <c r="J688" s="1" t="s">
        <v>8006</v>
      </c>
      <c r="K688">
        <v>6</v>
      </c>
      <c r="L688">
        <v>4</v>
      </c>
      <c r="M688">
        <v>1</v>
      </c>
      <c r="N688" s="1" t="s">
        <v>8011</v>
      </c>
      <c r="O688" s="1" t="s">
        <v>8008</v>
      </c>
      <c r="P688">
        <v>0.54</v>
      </c>
      <c r="Q688">
        <v>1</v>
      </c>
      <c r="R688" t="str">
        <f t="shared" si="50"/>
        <v>ADULT</v>
      </c>
      <c r="S688" s="1" t="str">
        <f t="shared" si="51"/>
        <v>May</v>
      </c>
      <c r="T688" s="1">
        <f t="shared" si="52"/>
        <v>2021</v>
      </c>
      <c r="U688" s="1" t="str">
        <f t="shared" si="53"/>
        <v>Medium</v>
      </c>
      <c r="V688" s="1" t="str">
        <f t="shared" si="54"/>
        <v>Normal</v>
      </c>
    </row>
    <row r="689" spans="1:22" x14ac:dyDescent="0.2">
      <c r="A689" s="1" t="s">
        <v>8722</v>
      </c>
      <c r="B689" s="2">
        <v>44327</v>
      </c>
      <c r="C689" s="1" t="s">
        <v>8002</v>
      </c>
      <c r="D689">
        <v>51</v>
      </c>
      <c r="E689" s="1" t="s">
        <v>8013</v>
      </c>
      <c r="F689" s="1" t="s">
        <v>8014</v>
      </c>
      <c r="G689" s="1" t="s">
        <v>8020</v>
      </c>
      <c r="H689">
        <v>3</v>
      </c>
      <c r="I689">
        <v>10</v>
      </c>
      <c r="J689" s="1" t="s">
        <v>8016</v>
      </c>
      <c r="K689">
        <v>6</v>
      </c>
      <c r="L689">
        <v>2</v>
      </c>
      <c r="M689">
        <v>1</v>
      </c>
      <c r="N689" s="1" t="s">
        <v>8011</v>
      </c>
      <c r="O689" s="1" t="s">
        <v>8008</v>
      </c>
      <c r="P689">
        <v>0.68</v>
      </c>
      <c r="Q689">
        <v>1</v>
      </c>
      <c r="R689" t="str">
        <f t="shared" si="50"/>
        <v>ADULT</v>
      </c>
      <c r="S689" s="1" t="str">
        <f t="shared" si="51"/>
        <v>May</v>
      </c>
      <c r="T689" s="1">
        <f t="shared" si="52"/>
        <v>2021</v>
      </c>
      <c r="U689" s="1" t="str">
        <f t="shared" si="53"/>
        <v>Medium</v>
      </c>
      <c r="V689" s="1" t="str">
        <f t="shared" si="54"/>
        <v>Normal</v>
      </c>
    </row>
    <row r="690" spans="1:22" x14ac:dyDescent="0.2">
      <c r="A690" s="1" t="s">
        <v>8723</v>
      </c>
      <c r="B690" s="2">
        <v>45285</v>
      </c>
      <c r="C690" s="1" t="s">
        <v>8031</v>
      </c>
      <c r="D690">
        <v>70</v>
      </c>
      <c r="E690" s="1" t="s">
        <v>8013</v>
      </c>
      <c r="F690" s="1" t="s">
        <v>8037</v>
      </c>
      <c r="G690" s="1" t="s">
        <v>8020</v>
      </c>
      <c r="H690">
        <v>6</v>
      </c>
      <c r="I690">
        <v>10</v>
      </c>
      <c r="J690" s="1" t="s">
        <v>8016</v>
      </c>
      <c r="K690">
        <v>10</v>
      </c>
      <c r="L690">
        <v>4</v>
      </c>
      <c r="M690">
        <v>2</v>
      </c>
      <c r="N690" s="1" t="s">
        <v>8007</v>
      </c>
      <c r="O690" s="1" t="s">
        <v>8017</v>
      </c>
      <c r="P690">
        <v>0.97</v>
      </c>
      <c r="Q690">
        <v>1</v>
      </c>
      <c r="R690" t="str">
        <f t="shared" si="50"/>
        <v>SENIOR</v>
      </c>
      <c r="S690" s="1" t="str">
        <f t="shared" si="51"/>
        <v>Dec</v>
      </c>
      <c r="T690" s="1">
        <f t="shared" si="52"/>
        <v>2023</v>
      </c>
      <c r="U690" s="1" t="str">
        <f t="shared" si="53"/>
        <v>High</v>
      </c>
      <c r="V690" s="1" t="str">
        <f t="shared" si="54"/>
        <v>Normal</v>
      </c>
    </row>
    <row r="691" spans="1:22" x14ac:dyDescent="0.2">
      <c r="A691" s="1" t="s">
        <v>8724</v>
      </c>
      <c r="B691" s="2">
        <v>44394</v>
      </c>
      <c r="C691" s="1" t="s">
        <v>8019</v>
      </c>
      <c r="D691">
        <v>65</v>
      </c>
      <c r="E691" s="1" t="s">
        <v>8013</v>
      </c>
      <c r="F691" s="1" t="s">
        <v>8032</v>
      </c>
      <c r="G691" s="1" t="s">
        <v>8026</v>
      </c>
      <c r="H691">
        <v>4</v>
      </c>
      <c r="I691">
        <v>9</v>
      </c>
      <c r="J691" s="1" t="s">
        <v>8041</v>
      </c>
      <c r="K691">
        <v>6</v>
      </c>
      <c r="L691">
        <v>3</v>
      </c>
      <c r="M691">
        <v>1</v>
      </c>
      <c r="N691" s="1" t="s">
        <v>8023</v>
      </c>
      <c r="O691" s="1" t="s">
        <v>8008</v>
      </c>
      <c r="P691">
        <v>0.73</v>
      </c>
      <c r="Q691">
        <v>1</v>
      </c>
      <c r="R691" t="str">
        <f t="shared" si="50"/>
        <v>SENIOR</v>
      </c>
      <c r="S691" s="1" t="str">
        <f t="shared" si="51"/>
        <v>Jul</v>
      </c>
      <c r="T691" s="1">
        <f t="shared" si="52"/>
        <v>2021</v>
      </c>
      <c r="U691" s="1" t="str">
        <f t="shared" si="53"/>
        <v>High</v>
      </c>
      <c r="V691" s="1" t="str">
        <f t="shared" si="54"/>
        <v>Normal</v>
      </c>
    </row>
    <row r="692" spans="1:22" x14ac:dyDescent="0.2">
      <c r="A692" s="1" t="s">
        <v>8725</v>
      </c>
      <c r="B692" s="2">
        <v>45178</v>
      </c>
      <c r="C692" s="1" t="s">
        <v>8010</v>
      </c>
      <c r="D692">
        <v>51</v>
      </c>
      <c r="E692" s="1" t="s">
        <v>8003</v>
      </c>
      <c r="F692" s="1" t="s">
        <v>8037</v>
      </c>
      <c r="G692" s="1" t="s">
        <v>8020</v>
      </c>
      <c r="H692">
        <v>3</v>
      </c>
      <c r="I692">
        <v>9</v>
      </c>
      <c r="J692" s="1" t="s">
        <v>8006</v>
      </c>
      <c r="K692">
        <v>8</v>
      </c>
      <c r="L692">
        <v>4</v>
      </c>
      <c r="M692">
        <v>1</v>
      </c>
      <c r="N692" s="1" t="s">
        <v>8011</v>
      </c>
      <c r="O692" s="1" t="s">
        <v>8008</v>
      </c>
      <c r="P692">
        <v>0.79</v>
      </c>
      <c r="Q692">
        <v>1</v>
      </c>
      <c r="R692" t="str">
        <f t="shared" si="50"/>
        <v>ADULT</v>
      </c>
      <c r="S692" s="1" t="str">
        <f t="shared" si="51"/>
        <v>Sep</v>
      </c>
      <c r="T692" s="1">
        <f t="shared" si="52"/>
        <v>2023</v>
      </c>
      <c r="U692" s="1" t="str">
        <f t="shared" si="53"/>
        <v>High</v>
      </c>
      <c r="V692" s="1" t="str">
        <f t="shared" si="54"/>
        <v>Normal</v>
      </c>
    </row>
    <row r="693" spans="1:22" x14ac:dyDescent="0.2">
      <c r="A693" s="1" t="s">
        <v>8726</v>
      </c>
      <c r="B693" s="2">
        <v>45282</v>
      </c>
      <c r="C693" s="1" t="s">
        <v>8031</v>
      </c>
      <c r="D693">
        <v>77</v>
      </c>
      <c r="E693" s="1" t="s">
        <v>8003</v>
      </c>
      <c r="F693" s="1" t="s">
        <v>8032</v>
      </c>
      <c r="G693" s="1" t="s">
        <v>8062</v>
      </c>
      <c r="H693">
        <v>5</v>
      </c>
      <c r="I693">
        <v>8</v>
      </c>
      <c r="J693" s="1" t="s">
        <v>8027</v>
      </c>
      <c r="K693">
        <v>10</v>
      </c>
      <c r="L693">
        <v>4</v>
      </c>
      <c r="M693">
        <v>2</v>
      </c>
      <c r="N693" s="1" t="s">
        <v>8007</v>
      </c>
      <c r="O693" s="1" t="s">
        <v>8008</v>
      </c>
      <c r="P693">
        <v>0.97</v>
      </c>
      <c r="Q693">
        <v>1</v>
      </c>
      <c r="R693" t="str">
        <f t="shared" si="50"/>
        <v>SENIOR</v>
      </c>
      <c r="S693" s="1" t="str">
        <f t="shared" si="51"/>
        <v>Dec</v>
      </c>
      <c r="T693" s="1">
        <f t="shared" si="52"/>
        <v>2023</v>
      </c>
      <c r="U693" s="1" t="str">
        <f t="shared" si="53"/>
        <v>High</v>
      </c>
      <c r="V693" s="1" t="str">
        <f t="shared" si="54"/>
        <v>Normal</v>
      </c>
    </row>
    <row r="694" spans="1:22" x14ac:dyDescent="0.2">
      <c r="A694" s="1" t="s">
        <v>8727</v>
      </c>
      <c r="B694" s="2">
        <v>44617</v>
      </c>
      <c r="C694" s="1" t="s">
        <v>8031</v>
      </c>
      <c r="D694">
        <v>39</v>
      </c>
      <c r="E694" s="1" t="s">
        <v>8003</v>
      </c>
      <c r="F694" s="1" t="s">
        <v>8004</v>
      </c>
      <c r="G694" s="1" t="s">
        <v>8020</v>
      </c>
      <c r="H694">
        <v>3</v>
      </c>
      <c r="I694">
        <v>9</v>
      </c>
      <c r="J694" s="1" t="s">
        <v>8016</v>
      </c>
      <c r="K694">
        <v>4</v>
      </c>
      <c r="L694">
        <v>4</v>
      </c>
      <c r="M694">
        <v>1</v>
      </c>
      <c r="N694" s="1" t="s">
        <v>8011</v>
      </c>
      <c r="O694" s="1" t="s">
        <v>8008</v>
      </c>
      <c r="P694">
        <v>0.72</v>
      </c>
      <c r="Q694">
        <v>1</v>
      </c>
      <c r="R694" t="str">
        <f t="shared" si="50"/>
        <v>YOUNG ADULT</v>
      </c>
      <c r="S694" s="1" t="str">
        <f t="shared" si="51"/>
        <v>Feb</v>
      </c>
      <c r="T694" s="1">
        <f t="shared" si="52"/>
        <v>2022</v>
      </c>
      <c r="U694" s="1" t="str">
        <f t="shared" si="53"/>
        <v>High</v>
      </c>
      <c r="V694" s="1" t="str">
        <f t="shared" si="54"/>
        <v>Normal</v>
      </c>
    </row>
    <row r="695" spans="1:22" x14ac:dyDescent="0.2">
      <c r="A695" s="1" t="s">
        <v>8728</v>
      </c>
      <c r="B695" s="2">
        <v>44887</v>
      </c>
      <c r="C695" s="1" t="s">
        <v>8010</v>
      </c>
      <c r="D695">
        <v>68</v>
      </c>
      <c r="E695" s="1" t="s">
        <v>8003</v>
      </c>
      <c r="F695" s="1" t="s">
        <v>8037</v>
      </c>
      <c r="G695" s="1" t="s">
        <v>8044</v>
      </c>
      <c r="H695">
        <v>7</v>
      </c>
      <c r="I695">
        <v>10</v>
      </c>
      <c r="J695" s="1" t="s">
        <v>8006</v>
      </c>
      <c r="K695">
        <v>12</v>
      </c>
      <c r="L695">
        <v>8</v>
      </c>
      <c r="M695">
        <v>2</v>
      </c>
      <c r="N695" s="1" t="s">
        <v>8007</v>
      </c>
      <c r="O695" s="1" t="s">
        <v>8017</v>
      </c>
      <c r="P695">
        <v>0.97</v>
      </c>
      <c r="Q695">
        <v>1</v>
      </c>
      <c r="R695" t="str">
        <f t="shared" si="50"/>
        <v>SENIOR</v>
      </c>
      <c r="S695" s="1" t="str">
        <f t="shared" si="51"/>
        <v>Nov</v>
      </c>
      <c r="T695" s="1">
        <f t="shared" si="52"/>
        <v>2022</v>
      </c>
      <c r="U695" s="1" t="str">
        <f t="shared" si="53"/>
        <v>High</v>
      </c>
      <c r="V695" s="1" t="str">
        <f t="shared" si="54"/>
        <v>Normal</v>
      </c>
    </row>
    <row r="696" spans="1:22" x14ac:dyDescent="0.2">
      <c r="A696" s="1" t="s">
        <v>8729</v>
      </c>
      <c r="B696" s="2">
        <v>45050</v>
      </c>
      <c r="C696" s="1" t="s">
        <v>8002</v>
      </c>
      <c r="D696">
        <v>68</v>
      </c>
      <c r="E696" s="1" t="s">
        <v>8013</v>
      </c>
      <c r="F696" s="1" t="s">
        <v>8032</v>
      </c>
      <c r="G696" s="1" t="s">
        <v>8005</v>
      </c>
      <c r="H696">
        <v>7</v>
      </c>
      <c r="I696">
        <v>7</v>
      </c>
      <c r="J696" s="1" t="s">
        <v>8041</v>
      </c>
      <c r="K696">
        <v>12</v>
      </c>
      <c r="L696">
        <v>6</v>
      </c>
      <c r="M696">
        <v>2</v>
      </c>
      <c r="N696" s="1" t="s">
        <v>8007</v>
      </c>
      <c r="O696" s="1" t="s">
        <v>8017</v>
      </c>
      <c r="P696">
        <v>0.97</v>
      </c>
      <c r="Q696">
        <v>1</v>
      </c>
      <c r="R696" t="str">
        <f t="shared" si="50"/>
        <v>SENIOR</v>
      </c>
      <c r="S696" s="1" t="str">
        <f t="shared" si="51"/>
        <v>May</v>
      </c>
      <c r="T696" s="1">
        <f t="shared" si="52"/>
        <v>2023</v>
      </c>
      <c r="U696" s="1" t="str">
        <f t="shared" si="53"/>
        <v>High</v>
      </c>
      <c r="V696" s="1" t="str">
        <f t="shared" si="54"/>
        <v>Normal</v>
      </c>
    </row>
    <row r="697" spans="1:22" x14ac:dyDescent="0.2">
      <c r="A697" s="1" t="s">
        <v>8730</v>
      </c>
      <c r="B697" s="2">
        <v>44626</v>
      </c>
      <c r="C697" s="1" t="s">
        <v>8002</v>
      </c>
      <c r="D697">
        <v>52</v>
      </c>
      <c r="E697" s="1" t="s">
        <v>8013</v>
      </c>
      <c r="F697" s="1" t="s">
        <v>8037</v>
      </c>
      <c r="G697" s="1" t="s">
        <v>8015</v>
      </c>
      <c r="H697">
        <v>3</v>
      </c>
      <c r="I697">
        <v>5</v>
      </c>
      <c r="J697" s="1" t="s">
        <v>8006</v>
      </c>
      <c r="K697">
        <v>6</v>
      </c>
      <c r="L697">
        <v>4</v>
      </c>
      <c r="M697">
        <v>1</v>
      </c>
      <c r="N697" s="1" t="s">
        <v>8038</v>
      </c>
      <c r="O697" s="1" t="s">
        <v>8008</v>
      </c>
      <c r="P697">
        <v>0.51</v>
      </c>
      <c r="Q697">
        <v>0</v>
      </c>
      <c r="R697" t="str">
        <f t="shared" si="50"/>
        <v>ADULT</v>
      </c>
      <c r="S697" s="1" t="str">
        <f t="shared" si="51"/>
        <v>Mar</v>
      </c>
      <c r="T697" s="1">
        <f t="shared" si="52"/>
        <v>2022</v>
      </c>
      <c r="U697" s="1" t="str">
        <f t="shared" si="53"/>
        <v>Medium</v>
      </c>
      <c r="V697" s="1" t="str">
        <f t="shared" si="54"/>
        <v>Normal</v>
      </c>
    </row>
    <row r="698" spans="1:22" x14ac:dyDescent="0.2">
      <c r="A698" s="1" t="s">
        <v>8731</v>
      </c>
      <c r="B698" s="2">
        <v>44374</v>
      </c>
      <c r="C698" s="1" t="s">
        <v>8019</v>
      </c>
      <c r="D698">
        <v>63</v>
      </c>
      <c r="E698" s="1" t="s">
        <v>8013</v>
      </c>
      <c r="F698" s="1" t="s">
        <v>8022</v>
      </c>
      <c r="G698" s="1" t="s">
        <v>8044</v>
      </c>
      <c r="H698">
        <v>4</v>
      </c>
      <c r="I698">
        <v>8</v>
      </c>
      <c r="J698" s="1" t="s">
        <v>8016</v>
      </c>
      <c r="K698">
        <v>8</v>
      </c>
      <c r="L698">
        <v>2</v>
      </c>
      <c r="M698">
        <v>1</v>
      </c>
      <c r="N698" s="1" t="s">
        <v>8038</v>
      </c>
      <c r="O698" s="1" t="s">
        <v>8008</v>
      </c>
      <c r="P698">
        <v>0.95</v>
      </c>
      <c r="Q698">
        <v>1</v>
      </c>
      <c r="R698" t="str">
        <f t="shared" si="50"/>
        <v>ADULT</v>
      </c>
      <c r="S698" s="1" t="str">
        <f t="shared" si="51"/>
        <v>Jun</v>
      </c>
      <c r="T698" s="1">
        <f t="shared" si="52"/>
        <v>2021</v>
      </c>
      <c r="U698" s="1" t="str">
        <f t="shared" si="53"/>
        <v>High</v>
      </c>
      <c r="V698" s="1" t="str">
        <f t="shared" si="54"/>
        <v>Normal</v>
      </c>
    </row>
    <row r="699" spans="1:22" x14ac:dyDescent="0.2">
      <c r="A699" s="1" t="s">
        <v>8732</v>
      </c>
      <c r="B699" s="2">
        <v>44671</v>
      </c>
      <c r="C699" s="1" t="s">
        <v>8002</v>
      </c>
      <c r="D699">
        <v>36</v>
      </c>
      <c r="E699" s="1" t="s">
        <v>8013</v>
      </c>
      <c r="F699" s="1" t="s">
        <v>8004</v>
      </c>
      <c r="G699" s="1" t="s">
        <v>8026</v>
      </c>
      <c r="H699">
        <v>2</v>
      </c>
      <c r="I699">
        <v>7</v>
      </c>
      <c r="J699" s="1" t="s">
        <v>8027</v>
      </c>
      <c r="K699">
        <v>4</v>
      </c>
      <c r="L699">
        <v>3</v>
      </c>
      <c r="M699">
        <v>0</v>
      </c>
      <c r="N699" s="1" t="s">
        <v>8038</v>
      </c>
      <c r="O699" s="1" t="s">
        <v>8050</v>
      </c>
      <c r="P699">
        <v>0.18</v>
      </c>
      <c r="Q699">
        <v>0</v>
      </c>
      <c r="R699" t="str">
        <f t="shared" si="50"/>
        <v>YOUNG ADULT</v>
      </c>
      <c r="S699" s="1" t="str">
        <f t="shared" si="51"/>
        <v>Apr</v>
      </c>
      <c r="T699" s="1">
        <f t="shared" si="52"/>
        <v>2022</v>
      </c>
      <c r="U699" s="1" t="str">
        <f t="shared" si="53"/>
        <v>Low</v>
      </c>
      <c r="V699" s="1" t="str">
        <f t="shared" si="54"/>
        <v>Normal</v>
      </c>
    </row>
    <row r="700" spans="1:22" x14ac:dyDescent="0.2">
      <c r="A700" s="1" t="s">
        <v>8733</v>
      </c>
      <c r="B700" s="2">
        <v>45042</v>
      </c>
      <c r="C700" s="1" t="s">
        <v>8002</v>
      </c>
      <c r="D700">
        <v>73</v>
      </c>
      <c r="E700" s="1" t="s">
        <v>8013</v>
      </c>
      <c r="F700" s="1" t="s">
        <v>8037</v>
      </c>
      <c r="G700" s="1" t="s">
        <v>8020</v>
      </c>
      <c r="H700">
        <v>6</v>
      </c>
      <c r="I700">
        <v>10</v>
      </c>
      <c r="J700" s="1" t="s">
        <v>8016</v>
      </c>
      <c r="K700">
        <v>11</v>
      </c>
      <c r="L700">
        <v>4</v>
      </c>
      <c r="M700">
        <v>4</v>
      </c>
      <c r="N700" s="1" t="s">
        <v>8007</v>
      </c>
      <c r="O700" s="1" t="s">
        <v>8017</v>
      </c>
      <c r="P700">
        <v>0.97</v>
      </c>
      <c r="Q700">
        <v>1</v>
      </c>
      <c r="R700" t="str">
        <f t="shared" si="50"/>
        <v>SENIOR</v>
      </c>
      <c r="S700" s="1" t="str">
        <f t="shared" si="51"/>
        <v>Apr</v>
      </c>
      <c r="T700" s="1">
        <f t="shared" si="52"/>
        <v>2023</v>
      </c>
      <c r="U700" s="1" t="str">
        <f t="shared" si="53"/>
        <v>High</v>
      </c>
      <c r="V700" s="1" t="str">
        <f t="shared" si="54"/>
        <v>Frequent</v>
      </c>
    </row>
    <row r="701" spans="1:22" x14ac:dyDescent="0.2">
      <c r="A701" s="1" t="s">
        <v>8734</v>
      </c>
      <c r="B701" s="2">
        <v>45051</v>
      </c>
      <c r="C701" s="1" t="s">
        <v>8002</v>
      </c>
      <c r="D701">
        <v>54</v>
      </c>
      <c r="E701" s="1" t="s">
        <v>8003</v>
      </c>
      <c r="F701" s="1" t="s">
        <v>8004</v>
      </c>
      <c r="G701" s="1" t="s">
        <v>8029</v>
      </c>
      <c r="H701">
        <v>5</v>
      </c>
      <c r="I701">
        <v>5</v>
      </c>
      <c r="J701" s="1" t="s">
        <v>8016</v>
      </c>
      <c r="K701">
        <v>12</v>
      </c>
      <c r="L701">
        <v>2</v>
      </c>
      <c r="M701">
        <v>1</v>
      </c>
      <c r="N701" s="1" t="s">
        <v>8011</v>
      </c>
      <c r="O701" s="1" t="s">
        <v>8008</v>
      </c>
      <c r="P701">
        <v>0.68</v>
      </c>
      <c r="Q701">
        <v>1</v>
      </c>
      <c r="R701" t="str">
        <f t="shared" si="50"/>
        <v>ADULT</v>
      </c>
      <c r="S701" s="1" t="str">
        <f t="shared" si="51"/>
        <v>May</v>
      </c>
      <c r="T701" s="1">
        <f t="shared" si="52"/>
        <v>2023</v>
      </c>
      <c r="U701" s="1" t="str">
        <f t="shared" si="53"/>
        <v>Medium</v>
      </c>
      <c r="V701" s="1" t="str">
        <f t="shared" si="54"/>
        <v>Normal</v>
      </c>
    </row>
    <row r="702" spans="1:22" x14ac:dyDescent="0.2">
      <c r="A702" s="1" t="s">
        <v>8735</v>
      </c>
      <c r="B702" s="2">
        <v>44449</v>
      </c>
      <c r="C702" s="1" t="s">
        <v>8010</v>
      </c>
      <c r="D702">
        <v>49</v>
      </c>
      <c r="E702" s="1" t="s">
        <v>8013</v>
      </c>
      <c r="F702" s="1" t="s">
        <v>8037</v>
      </c>
      <c r="G702" s="1" t="s">
        <v>8060</v>
      </c>
      <c r="H702">
        <v>4</v>
      </c>
      <c r="I702">
        <v>8</v>
      </c>
      <c r="J702" s="1" t="s">
        <v>8006</v>
      </c>
      <c r="K702">
        <v>6</v>
      </c>
      <c r="L702">
        <v>4</v>
      </c>
      <c r="M702">
        <v>1</v>
      </c>
      <c r="N702" s="1" t="s">
        <v>8011</v>
      </c>
      <c r="O702" s="1" t="s">
        <v>8008</v>
      </c>
      <c r="P702">
        <v>0.75</v>
      </c>
      <c r="Q702">
        <v>1</v>
      </c>
      <c r="R702" t="str">
        <f t="shared" si="50"/>
        <v>ADULT</v>
      </c>
      <c r="S702" s="1" t="str">
        <f t="shared" si="51"/>
        <v>Sep</v>
      </c>
      <c r="T702" s="1">
        <f t="shared" si="52"/>
        <v>2021</v>
      </c>
      <c r="U702" s="1" t="str">
        <f t="shared" si="53"/>
        <v>High</v>
      </c>
      <c r="V702" s="1" t="str">
        <f t="shared" si="54"/>
        <v>Normal</v>
      </c>
    </row>
    <row r="703" spans="1:22" x14ac:dyDescent="0.2">
      <c r="A703" s="1" t="s">
        <v>8736</v>
      </c>
      <c r="B703" s="2">
        <v>44388</v>
      </c>
      <c r="C703" s="1" t="s">
        <v>8019</v>
      </c>
      <c r="D703">
        <v>75</v>
      </c>
      <c r="E703" s="1" t="s">
        <v>8003</v>
      </c>
      <c r="F703" s="1" t="s">
        <v>8037</v>
      </c>
      <c r="G703" s="1" t="s">
        <v>8015</v>
      </c>
      <c r="H703">
        <v>5</v>
      </c>
      <c r="I703">
        <v>6</v>
      </c>
      <c r="J703" s="1" t="s">
        <v>8016</v>
      </c>
      <c r="K703">
        <v>8</v>
      </c>
      <c r="L703">
        <v>7</v>
      </c>
      <c r="M703">
        <v>2</v>
      </c>
      <c r="N703" s="1" t="s">
        <v>8007</v>
      </c>
      <c r="O703" s="1" t="s">
        <v>8008</v>
      </c>
      <c r="P703">
        <v>0.97</v>
      </c>
      <c r="Q703">
        <v>1</v>
      </c>
      <c r="R703" t="str">
        <f t="shared" si="50"/>
        <v>SENIOR</v>
      </c>
      <c r="S703" s="1" t="str">
        <f t="shared" si="51"/>
        <v>Jul</v>
      </c>
      <c r="T703" s="1">
        <f t="shared" si="52"/>
        <v>2021</v>
      </c>
      <c r="U703" s="1" t="str">
        <f t="shared" si="53"/>
        <v>High</v>
      </c>
      <c r="V703" s="1" t="str">
        <f t="shared" si="54"/>
        <v>Normal</v>
      </c>
    </row>
    <row r="704" spans="1:22" x14ac:dyDescent="0.2">
      <c r="A704" s="1" t="s">
        <v>8737</v>
      </c>
      <c r="B704" s="2">
        <v>45205</v>
      </c>
      <c r="C704" s="1" t="s">
        <v>8010</v>
      </c>
      <c r="D704">
        <v>46</v>
      </c>
      <c r="E704" s="1" t="s">
        <v>8013</v>
      </c>
      <c r="F704" s="1" t="s">
        <v>8037</v>
      </c>
      <c r="G704" s="1" t="s">
        <v>8060</v>
      </c>
      <c r="H704">
        <v>4</v>
      </c>
      <c r="I704">
        <v>8</v>
      </c>
      <c r="J704" s="1" t="s">
        <v>8016</v>
      </c>
      <c r="K704">
        <v>6</v>
      </c>
      <c r="L704">
        <v>3</v>
      </c>
      <c r="M704">
        <v>1</v>
      </c>
      <c r="N704" s="1" t="s">
        <v>8011</v>
      </c>
      <c r="O704" s="1" t="s">
        <v>8008</v>
      </c>
      <c r="P704">
        <v>0.7</v>
      </c>
      <c r="Q704">
        <v>1</v>
      </c>
      <c r="R704" t="str">
        <f t="shared" si="50"/>
        <v>ADULT</v>
      </c>
      <c r="S704" s="1" t="str">
        <f t="shared" si="51"/>
        <v>Oct</v>
      </c>
      <c r="T704" s="1">
        <f t="shared" si="52"/>
        <v>2023</v>
      </c>
      <c r="U704" s="1" t="str">
        <f t="shared" si="53"/>
        <v>High</v>
      </c>
      <c r="V704" s="1" t="str">
        <f t="shared" si="54"/>
        <v>Normal</v>
      </c>
    </row>
    <row r="705" spans="1:22" x14ac:dyDescent="0.2">
      <c r="A705" s="1" t="s">
        <v>8738</v>
      </c>
      <c r="B705" s="2">
        <v>44245</v>
      </c>
      <c r="C705" s="1" t="s">
        <v>8031</v>
      </c>
      <c r="D705">
        <v>34</v>
      </c>
      <c r="E705" s="1" t="s">
        <v>8003</v>
      </c>
      <c r="F705" s="1" t="s">
        <v>8032</v>
      </c>
      <c r="G705" s="1" t="s">
        <v>8048</v>
      </c>
      <c r="H705">
        <v>3</v>
      </c>
      <c r="I705">
        <v>8</v>
      </c>
      <c r="J705" s="1" t="s">
        <v>8027</v>
      </c>
      <c r="K705">
        <v>6</v>
      </c>
      <c r="L705">
        <v>4</v>
      </c>
      <c r="M705">
        <v>1</v>
      </c>
      <c r="N705" s="1" t="s">
        <v>8011</v>
      </c>
      <c r="O705" s="1" t="s">
        <v>8008</v>
      </c>
      <c r="P705">
        <v>0.72</v>
      </c>
      <c r="Q705">
        <v>1</v>
      </c>
      <c r="R705" t="str">
        <f t="shared" si="50"/>
        <v>YOUNG ADULT</v>
      </c>
      <c r="S705" s="1" t="str">
        <f t="shared" si="51"/>
        <v>Feb</v>
      </c>
      <c r="T705" s="1">
        <f t="shared" si="52"/>
        <v>2021</v>
      </c>
      <c r="U705" s="1" t="str">
        <f t="shared" si="53"/>
        <v>High</v>
      </c>
      <c r="V705" s="1" t="str">
        <f t="shared" si="54"/>
        <v>Normal</v>
      </c>
    </row>
    <row r="706" spans="1:22" x14ac:dyDescent="0.2">
      <c r="A706" s="1" t="s">
        <v>8739</v>
      </c>
      <c r="B706" s="2">
        <v>45001</v>
      </c>
      <c r="C706" s="1" t="s">
        <v>8002</v>
      </c>
      <c r="D706">
        <v>31</v>
      </c>
      <c r="E706" s="1" t="s">
        <v>8003</v>
      </c>
      <c r="F706" s="1" t="s">
        <v>8032</v>
      </c>
      <c r="G706" s="1" t="s">
        <v>8015</v>
      </c>
      <c r="H706">
        <v>2</v>
      </c>
      <c r="I706">
        <v>7</v>
      </c>
      <c r="J706" s="1" t="s">
        <v>8016</v>
      </c>
      <c r="K706">
        <v>3</v>
      </c>
      <c r="L706">
        <v>2</v>
      </c>
      <c r="M706">
        <v>0</v>
      </c>
      <c r="N706" s="1" t="s">
        <v>8011</v>
      </c>
      <c r="O706" s="1" t="s">
        <v>8050</v>
      </c>
      <c r="P706">
        <v>0.14000000000000001</v>
      </c>
      <c r="Q706">
        <v>1</v>
      </c>
      <c r="R706" t="str">
        <f t="shared" ref="R706:R769" si="55">IF(D706&lt;18,"CHILD",IF(D706&lt;40,"YOUNG ADULT",IF(D706&lt;65,"ADULT","SENIOR")))</f>
        <v>YOUNG ADULT</v>
      </c>
      <c r="S706" s="1" t="str">
        <f t="shared" ref="S706:S769" si="56">TEXT(B706,"MMM")</f>
        <v>Mar</v>
      </c>
      <c r="T706" s="1">
        <f t="shared" ref="T706:T769" si="57">YEAR(B706)</f>
        <v>2023</v>
      </c>
      <c r="U706" s="1" t="str">
        <f t="shared" ref="U706:U769" si="58">IF(P706&lt;0.3,"Low",IF(P706&lt;0.7,"Medium","High"))</f>
        <v>Low</v>
      </c>
      <c r="V706" s="1" t="str">
        <f t="shared" ref="V706:V769" si="59">IF(M706&gt;=3,"Frequent","Normal")</f>
        <v>Normal</v>
      </c>
    </row>
    <row r="707" spans="1:22" x14ac:dyDescent="0.2">
      <c r="A707" s="1" t="s">
        <v>8740</v>
      </c>
      <c r="B707" s="2">
        <v>44247</v>
      </c>
      <c r="C707" s="1" t="s">
        <v>8031</v>
      </c>
      <c r="D707">
        <v>68</v>
      </c>
      <c r="E707" s="1" t="s">
        <v>8013</v>
      </c>
      <c r="F707" s="1" t="s">
        <v>8037</v>
      </c>
      <c r="G707" s="1" t="s">
        <v>8005</v>
      </c>
      <c r="H707">
        <v>5</v>
      </c>
      <c r="I707">
        <v>6</v>
      </c>
      <c r="J707" s="1" t="s">
        <v>8016</v>
      </c>
      <c r="K707">
        <v>8</v>
      </c>
      <c r="L707">
        <v>4</v>
      </c>
      <c r="M707">
        <v>1</v>
      </c>
      <c r="N707" s="1" t="s">
        <v>8007</v>
      </c>
      <c r="O707" s="1" t="s">
        <v>8008</v>
      </c>
      <c r="P707">
        <v>0.91</v>
      </c>
      <c r="Q707">
        <v>1</v>
      </c>
      <c r="R707" t="str">
        <f t="shared" si="55"/>
        <v>SENIOR</v>
      </c>
      <c r="S707" s="1" t="str">
        <f t="shared" si="56"/>
        <v>Feb</v>
      </c>
      <c r="T707" s="1">
        <f t="shared" si="57"/>
        <v>2021</v>
      </c>
      <c r="U707" s="1" t="str">
        <f t="shared" si="58"/>
        <v>High</v>
      </c>
      <c r="V707" s="1" t="str">
        <f t="shared" si="59"/>
        <v>Normal</v>
      </c>
    </row>
    <row r="708" spans="1:22" x14ac:dyDescent="0.2">
      <c r="A708" s="1" t="s">
        <v>8741</v>
      </c>
      <c r="B708" s="2">
        <v>45114</v>
      </c>
      <c r="C708" s="1" t="s">
        <v>8019</v>
      </c>
      <c r="D708">
        <v>36</v>
      </c>
      <c r="E708" s="1" t="s">
        <v>8013</v>
      </c>
      <c r="F708" s="1" t="s">
        <v>8014</v>
      </c>
      <c r="G708" s="1" t="s">
        <v>8020</v>
      </c>
      <c r="H708">
        <v>3</v>
      </c>
      <c r="I708">
        <v>9</v>
      </c>
      <c r="J708" s="1" t="s">
        <v>8016</v>
      </c>
      <c r="K708">
        <v>6</v>
      </c>
      <c r="L708">
        <v>2</v>
      </c>
      <c r="M708">
        <v>2</v>
      </c>
      <c r="N708" s="1" t="s">
        <v>8038</v>
      </c>
      <c r="O708" s="1" t="s">
        <v>8008</v>
      </c>
      <c r="P708">
        <v>0.89</v>
      </c>
      <c r="Q708">
        <v>1</v>
      </c>
      <c r="R708" t="str">
        <f t="shared" si="55"/>
        <v>YOUNG ADULT</v>
      </c>
      <c r="S708" s="1" t="str">
        <f t="shared" si="56"/>
        <v>Jul</v>
      </c>
      <c r="T708" s="1">
        <f t="shared" si="57"/>
        <v>2023</v>
      </c>
      <c r="U708" s="1" t="str">
        <f t="shared" si="58"/>
        <v>High</v>
      </c>
      <c r="V708" s="1" t="str">
        <f t="shared" si="59"/>
        <v>Normal</v>
      </c>
    </row>
    <row r="709" spans="1:22" x14ac:dyDescent="0.2">
      <c r="A709" s="1" t="s">
        <v>8742</v>
      </c>
      <c r="B709" s="2">
        <v>45188</v>
      </c>
      <c r="C709" s="1" t="s">
        <v>8010</v>
      </c>
      <c r="D709">
        <v>87</v>
      </c>
      <c r="E709" s="1" t="s">
        <v>8013</v>
      </c>
      <c r="F709" s="1" t="s">
        <v>8032</v>
      </c>
      <c r="G709" s="1" t="s">
        <v>8029</v>
      </c>
      <c r="H709">
        <v>7</v>
      </c>
      <c r="I709">
        <v>8</v>
      </c>
      <c r="J709" s="1" t="s">
        <v>8027</v>
      </c>
      <c r="K709">
        <v>10</v>
      </c>
      <c r="L709">
        <v>7</v>
      </c>
      <c r="M709">
        <v>3</v>
      </c>
      <c r="N709" s="1" t="s">
        <v>8007</v>
      </c>
      <c r="O709" s="1" t="s">
        <v>8017</v>
      </c>
      <c r="P709">
        <v>0.97</v>
      </c>
      <c r="Q709">
        <v>1</v>
      </c>
      <c r="R709" t="str">
        <f t="shared" si="55"/>
        <v>SENIOR</v>
      </c>
      <c r="S709" s="1" t="str">
        <f t="shared" si="56"/>
        <v>Sep</v>
      </c>
      <c r="T709" s="1">
        <f t="shared" si="57"/>
        <v>2023</v>
      </c>
      <c r="U709" s="1" t="str">
        <f t="shared" si="58"/>
        <v>High</v>
      </c>
      <c r="V709" s="1" t="str">
        <f t="shared" si="59"/>
        <v>Frequent</v>
      </c>
    </row>
    <row r="710" spans="1:22" x14ac:dyDescent="0.2">
      <c r="A710" s="1" t="s">
        <v>8743</v>
      </c>
      <c r="B710" s="2">
        <v>44522</v>
      </c>
      <c r="C710" s="1" t="s">
        <v>8010</v>
      </c>
      <c r="D710">
        <v>22</v>
      </c>
      <c r="E710" s="1" t="s">
        <v>8013</v>
      </c>
      <c r="F710" s="1" t="s">
        <v>8037</v>
      </c>
      <c r="G710" s="1" t="s">
        <v>8015</v>
      </c>
      <c r="H710">
        <v>1</v>
      </c>
      <c r="I710">
        <v>5</v>
      </c>
      <c r="J710" s="1" t="s">
        <v>8016</v>
      </c>
      <c r="K710">
        <v>2</v>
      </c>
      <c r="L710">
        <v>0</v>
      </c>
      <c r="M710">
        <v>0</v>
      </c>
      <c r="N710" s="1" t="s">
        <v>8011</v>
      </c>
      <c r="O710" s="1" t="s">
        <v>8050</v>
      </c>
      <c r="P710">
        <v>7.0000000000000007E-2</v>
      </c>
      <c r="Q710">
        <v>0</v>
      </c>
      <c r="R710" t="str">
        <f t="shared" si="55"/>
        <v>YOUNG ADULT</v>
      </c>
      <c r="S710" s="1" t="str">
        <f t="shared" si="56"/>
        <v>Nov</v>
      </c>
      <c r="T710" s="1">
        <f t="shared" si="57"/>
        <v>2021</v>
      </c>
      <c r="U710" s="1" t="str">
        <f t="shared" si="58"/>
        <v>Low</v>
      </c>
      <c r="V710" s="1" t="str">
        <f t="shared" si="59"/>
        <v>Normal</v>
      </c>
    </row>
    <row r="711" spans="1:22" x14ac:dyDescent="0.2">
      <c r="A711" s="1" t="s">
        <v>8744</v>
      </c>
      <c r="B711" s="2">
        <v>44277</v>
      </c>
      <c r="C711" s="1" t="s">
        <v>8002</v>
      </c>
      <c r="D711">
        <v>86</v>
      </c>
      <c r="E711" s="1" t="s">
        <v>8003</v>
      </c>
      <c r="F711" s="1" t="s">
        <v>8014</v>
      </c>
      <c r="G711" s="1" t="s">
        <v>8060</v>
      </c>
      <c r="H711">
        <v>6</v>
      </c>
      <c r="I711">
        <v>9</v>
      </c>
      <c r="J711" s="1" t="s">
        <v>8027</v>
      </c>
      <c r="K711">
        <v>9</v>
      </c>
      <c r="L711">
        <v>4</v>
      </c>
      <c r="M711">
        <v>4</v>
      </c>
      <c r="N711" s="1" t="s">
        <v>8007</v>
      </c>
      <c r="O711" s="1" t="s">
        <v>8017</v>
      </c>
      <c r="P711">
        <v>0.97</v>
      </c>
      <c r="Q711">
        <v>1</v>
      </c>
      <c r="R711" t="str">
        <f t="shared" si="55"/>
        <v>SENIOR</v>
      </c>
      <c r="S711" s="1" t="str">
        <f t="shared" si="56"/>
        <v>Mar</v>
      </c>
      <c r="T711" s="1">
        <f t="shared" si="57"/>
        <v>2021</v>
      </c>
      <c r="U711" s="1" t="str">
        <f t="shared" si="58"/>
        <v>High</v>
      </c>
      <c r="V711" s="1" t="str">
        <f t="shared" si="59"/>
        <v>Frequent</v>
      </c>
    </row>
    <row r="712" spans="1:22" x14ac:dyDescent="0.2">
      <c r="A712" s="1" t="s">
        <v>8745</v>
      </c>
      <c r="B712" s="2">
        <v>44723</v>
      </c>
      <c r="C712" s="1" t="s">
        <v>8019</v>
      </c>
      <c r="D712">
        <v>61</v>
      </c>
      <c r="E712" s="1" t="s">
        <v>8013</v>
      </c>
      <c r="F712" s="1" t="s">
        <v>8037</v>
      </c>
      <c r="G712" s="1" t="s">
        <v>8005</v>
      </c>
      <c r="H712">
        <v>7</v>
      </c>
      <c r="I712">
        <v>9</v>
      </c>
      <c r="J712" s="1" t="s">
        <v>8016</v>
      </c>
      <c r="K712">
        <v>10</v>
      </c>
      <c r="L712">
        <v>6</v>
      </c>
      <c r="M712">
        <v>2</v>
      </c>
      <c r="N712" s="1" t="s">
        <v>8038</v>
      </c>
      <c r="O712" s="1" t="s">
        <v>8017</v>
      </c>
      <c r="P712">
        <v>0.97</v>
      </c>
      <c r="Q712">
        <v>1</v>
      </c>
      <c r="R712" t="str">
        <f t="shared" si="55"/>
        <v>ADULT</v>
      </c>
      <c r="S712" s="1" t="str">
        <f t="shared" si="56"/>
        <v>Jun</v>
      </c>
      <c r="T712" s="1">
        <f t="shared" si="57"/>
        <v>2022</v>
      </c>
      <c r="U712" s="1" t="str">
        <f t="shared" si="58"/>
        <v>High</v>
      </c>
      <c r="V712" s="1" t="str">
        <f t="shared" si="59"/>
        <v>Normal</v>
      </c>
    </row>
    <row r="713" spans="1:22" x14ac:dyDescent="0.2">
      <c r="A713" s="1" t="s">
        <v>8746</v>
      </c>
      <c r="B713" s="2">
        <v>44523</v>
      </c>
      <c r="C713" s="1" t="s">
        <v>8010</v>
      </c>
      <c r="D713">
        <v>56</v>
      </c>
      <c r="E713" s="1" t="s">
        <v>8003</v>
      </c>
      <c r="F713" s="1" t="s">
        <v>8022</v>
      </c>
      <c r="G713" s="1" t="s">
        <v>8044</v>
      </c>
      <c r="H713">
        <v>4</v>
      </c>
      <c r="I713">
        <v>9</v>
      </c>
      <c r="J713" s="1" t="s">
        <v>8016</v>
      </c>
      <c r="K713">
        <v>6</v>
      </c>
      <c r="L713">
        <v>3</v>
      </c>
      <c r="M713">
        <v>1</v>
      </c>
      <c r="N713" s="1" t="s">
        <v>8011</v>
      </c>
      <c r="O713" s="1" t="s">
        <v>8008</v>
      </c>
      <c r="P713">
        <v>0.75</v>
      </c>
      <c r="Q713">
        <v>1</v>
      </c>
      <c r="R713" t="str">
        <f t="shared" si="55"/>
        <v>ADULT</v>
      </c>
      <c r="S713" s="1" t="str">
        <f t="shared" si="56"/>
        <v>Nov</v>
      </c>
      <c r="T713" s="1">
        <f t="shared" si="57"/>
        <v>2021</v>
      </c>
      <c r="U713" s="1" t="str">
        <f t="shared" si="58"/>
        <v>High</v>
      </c>
      <c r="V713" s="1" t="str">
        <f t="shared" si="59"/>
        <v>Normal</v>
      </c>
    </row>
    <row r="714" spans="1:22" x14ac:dyDescent="0.2">
      <c r="A714" s="1" t="s">
        <v>8747</v>
      </c>
      <c r="B714" s="2">
        <v>44653</v>
      </c>
      <c r="C714" s="1" t="s">
        <v>8002</v>
      </c>
      <c r="D714">
        <v>48</v>
      </c>
      <c r="E714" s="1" t="s">
        <v>8013</v>
      </c>
      <c r="F714" s="1" t="s">
        <v>8022</v>
      </c>
      <c r="G714" s="1" t="s">
        <v>8044</v>
      </c>
      <c r="H714">
        <v>4</v>
      </c>
      <c r="I714">
        <v>7</v>
      </c>
      <c r="J714" s="1" t="s">
        <v>8006</v>
      </c>
      <c r="K714">
        <v>6</v>
      </c>
      <c r="L714">
        <v>3</v>
      </c>
      <c r="M714">
        <v>1</v>
      </c>
      <c r="N714" s="1" t="s">
        <v>8038</v>
      </c>
      <c r="O714" s="1" t="s">
        <v>8008</v>
      </c>
      <c r="P714">
        <v>0.74</v>
      </c>
      <c r="Q714">
        <v>1</v>
      </c>
      <c r="R714" t="str">
        <f t="shared" si="55"/>
        <v>ADULT</v>
      </c>
      <c r="S714" s="1" t="str">
        <f t="shared" si="56"/>
        <v>Apr</v>
      </c>
      <c r="T714" s="1">
        <f t="shared" si="57"/>
        <v>2022</v>
      </c>
      <c r="U714" s="1" t="str">
        <f t="shared" si="58"/>
        <v>High</v>
      </c>
      <c r="V714" s="1" t="str">
        <f t="shared" si="59"/>
        <v>Normal</v>
      </c>
    </row>
    <row r="715" spans="1:22" x14ac:dyDescent="0.2">
      <c r="A715" s="1" t="s">
        <v>8748</v>
      </c>
      <c r="B715" s="2">
        <v>44925</v>
      </c>
      <c r="C715" s="1" t="s">
        <v>8031</v>
      </c>
      <c r="D715">
        <v>64</v>
      </c>
      <c r="E715" s="1" t="s">
        <v>8013</v>
      </c>
      <c r="F715" s="1" t="s">
        <v>8032</v>
      </c>
      <c r="G715" s="1" t="s">
        <v>8062</v>
      </c>
      <c r="H715">
        <v>4</v>
      </c>
      <c r="I715">
        <v>9</v>
      </c>
      <c r="J715" s="1" t="s">
        <v>8016</v>
      </c>
      <c r="K715">
        <v>9</v>
      </c>
      <c r="L715">
        <v>2</v>
      </c>
      <c r="M715">
        <v>1</v>
      </c>
      <c r="N715" s="1" t="s">
        <v>8011</v>
      </c>
      <c r="O715" s="1" t="s">
        <v>8008</v>
      </c>
      <c r="P715">
        <v>0.69</v>
      </c>
      <c r="Q715">
        <v>1</v>
      </c>
      <c r="R715" t="str">
        <f t="shared" si="55"/>
        <v>ADULT</v>
      </c>
      <c r="S715" s="1" t="str">
        <f t="shared" si="56"/>
        <v>Dec</v>
      </c>
      <c r="T715" s="1">
        <f t="shared" si="57"/>
        <v>2022</v>
      </c>
      <c r="U715" s="1" t="str">
        <f t="shared" si="58"/>
        <v>Medium</v>
      </c>
      <c r="V715" s="1" t="str">
        <f t="shared" si="59"/>
        <v>Normal</v>
      </c>
    </row>
    <row r="716" spans="1:22" x14ac:dyDescent="0.2">
      <c r="A716" s="1" t="s">
        <v>8749</v>
      </c>
      <c r="B716" s="2">
        <v>44426</v>
      </c>
      <c r="C716" s="1" t="s">
        <v>8019</v>
      </c>
      <c r="D716">
        <v>57</v>
      </c>
      <c r="E716" s="1" t="s">
        <v>8003</v>
      </c>
      <c r="F716" s="1" t="s">
        <v>8004</v>
      </c>
      <c r="G716" s="1" t="s">
        <v>8005</v>
      </c>
      <c r="H716">
        <v>4</v>
      </c>
      <c r="I716">
        <v>6</v>
      </c>
      <c r="J716" s="1" t="s">
        <v>8027</v>
      </c>
      <c r="K716">
        <v>8</v>
      </c>
      <c r="L716">
        <v>4</v>
      </c>
      <c r="M716">
        <v>1</v>
      </c>
      <c r="N716" s="1" t="s">
        <v>8038</v>
      </c>
      <c r="O716" s="1" t="s">
        <v>8008</v>
      </c>
      <c r="P716">
        <v>0.64</v>
      </c>
      <c r="Q716">
        <v>1</v>
      </c>
      <c r="R716" t="str">
        <f t="shared" si="55"/>
        <v>ADULT</v>
      </c>
      <c r="S716" s="1" t="str">
        <f t="shared" si="56"/>
        <v>Aug</v>
      </c>
      <c r="T716" s="1">
        <f t="shared" si="57"/>
        <v>2021</v>
      </c>
      <c r="U716" s="1" t="str">
        <f t="shared" si="58"/>
        <v>Medium</v>
      </c>
      <c r="V716" s="1" t="str">
        <f t="shared" si="59"/>
        <v>Normal</v>
      </c>
    </row>
    <row r="717" spans="1:22" x14ac:dyDescent="0.2">
      <c r="A717" s="1" t="s">
        <v>8750</v>
      </c>
      <c r="B717" s="2">
        <v>44587</v>
      </c>
      <c r="C717" s="1" t="s">
        <v>8031</v>
      </c>
      <c r="D717">
        <v>76</v>
      </c>
      <c r="E717" s="1" t="s">
        <v>8013</v>
      </c>
      <c r="F717" s="1" t="s">
        <v>8014</v>
      </c>
      <c r="G717" s="1" t="s">
        <v>8060</v>
      </c>
      <c r="H717">
        <v>5</v>
      </c>
      <c r="I717">
        <v>11</v>
      </c>
      <c r="J717" s="1" t="s">
        <v>8027</v>
      </c>
      <c r="K717">
        <v>8</v>
      </c>
      <c r="L717">
        <v>4</v>
      </c>
      <c r="M717">
        <v>2</v>
      </c>
      <c r="N717" s="1" t="s">
        <v>8007</v>
      </c>
      <c r="O717" s="1" t="s">
        <v>8008</v>
      </c>
      <c r="P717">
        <v>0.97</v>
      </c>
      <c r="Q717">
        <v>1</v>
      </c>
      <c r="R717" t="str">
        <f t="shared" si="55"/>
        <v>SENIOR</v>
      </c>
      <c r="S717" s="1" t="str">
        <f t="shared" si="56"/>
        <v>Jan</v>
      </c>
      <c r="T717" s="1">
        <f t="shared" si="57"/>
        <v>2022</v>
      </c>
      <c r="U717" s="1" t="str">
        <f t="shared" si="58"/>
        <v>High</v>
      </c>
      <c r="V717" s="1" t="str">
        <f t="shared" si="59"/>
        <v>Normal</v>
      </c>
    </row>
    <row r="718" spans="1:22" x14ac:dyDescent="0.2">
      <c r="A718" s="1" t="s">
        <v>8751</v>
      </c>
      <c r="B718" s="2">
        <v>45053</v>
      </c>
      <c r="C718" s="1" t="s">
        <v>8002</v>
      </c>
      <c r="D718">
        <v>59</v>
      </c>
      <c r="E718" s="1" t="s">
        <v>8013</v>
      </c>
      <c r="F718" s="1" t="s">
        <v>8022</v>
      </c>
      <c r="G718" s="1" t="s">
        <v>8020</v>
      </c>
      <c r="H718">
        <v>4</v>
      </c>
      <c r="I718">
        <v>11</v>
      </c>
      <c r="J718" s="1" t="s">
        <v>8016</v>
      </c>
      <c r="K718">
        <v>7</v>
      </c>
      <c r="L718">
        <v>2</v>
      </c>
      <c r="M718">
        <v>1</v>
      </c>
      <c r="N718" s="1" t="s">
        <v>8011</v>
      </c>
      <c r="O718" s="1" t="s">
        <v>8008</v>
      </c>
      <c r="P718">
        <v>0.75</v>
      </c>
      <c r="Q718">
        <v>1</v>
      </c>
      <c r="R718" t="str">
        <f t="shared" si="55"/>
        <v>ADULT</v>
      </c>
      <c r="S718" s="1" t="str">
        <f t="shared" si="56"/>
        <v>May</v>
      </c>
      <c r="T718" s="1">
        <f t="shared" si="57"/>
        <v>2023</v>
      </c>
      <c r="U718" s="1" t="str">
        <f t="shared" si="58"/>
        <v>High</v>
      </c>
      <c r="V718" s="1" t="str">
        <f t="shared" si="59"/>
        <v>Normal</v>
      </c>
    </row>
    <row r="719" spans="1:22" x14ac:dyDescent="0.2">
      <c r="A719" s="1" t="s">
        <v>8752</v>
      </c>
      <c r="B719" s="2">
        <v>44901</v>
      </c>
      <c r="C719" s="1" t="s">
        <v>8031</v>
      </c>
      <c r="D719">
        <v>60</v>
      </c>
      <c r="E719" s="1" t="s">
        <v>8003</v>
      </c>
      <c r="F719" s="1" t="s">
        <v>8037</v>
      </c>
      <c r="G719" s="1" t="s">
        <v>8062</v>
      </c>
      <c r="H719">
        <v>6</v>
      </c>
      <c r="I719">
        <v>12</v>
      </c>
      <c r="J719" s="1" t="s">
        <v>8016</v>
      </c>
      <c r="K719">
        <v>10</v>
      </c>
      <c r="L719">
        <v>4</v>
      </c>
      <c r="M719">
        <v>2</v>
      </c>
      <c r="N719" s="1" t="s">
        <v>8023</v>
      </c>
      <c r="O719" s="1" t="s">
        <v>8017</v>
      </c>
      <c r="P719">
        <v>0.97</v>
      </c>
      <c r="Q719">
        <v>1</v>
      </c>
      <c r="R719" t="str">
        <f t="shared" si="55"/>
        <v>ADULT</v>
      </c>
      <c r="S719" s="1" t="str">
        <f t="shared" si="56"/>
        <v>Dec</v>
      </c>
      <c r="T719" s="1">
        <f t="shared" si="57"/>
        <v>2022</v>
      </c>
      <c r="U719" s="1" t="str">
        <f t="shared" si="58"/>
        <v>High</v>
      </c>
      <c r="V719" s="1" t="str">
        <f t="shared" si="59"/>
        <v>Normal</v>
      </c>
    </row>
    <row r="720" spans="1:22" x14ac:dyDescent="0.2">
      <c r="A720" s="1" t="s">
        <v>8753</v>
      </c>
      <c r="B720" s="2">
        <v>44554</v>
      </c>
      <c r="C720" s="1" t="s">
        <v>8031</v>
      </c>
      <c r="D720">
        <v>51</v>
      </c>
      <c r="E720" s="1" t="s">
        <v>8013</v>
      </c>
      <c r="F720" s="1" t="s">
        <v>8004</v>
      </c>
      <c r="G720" s="1" t="s">
        <v>8062</v>
      </c>
      <c r="H720">
        <v>3</v>
      </c>
      <c r="I720">
        <v>7</v>
      </c>
      <c r="J720" s="1" t="s">
        <v>8006</v>
      </c>
      <c r="K720">
        <v>6</v>
      </c>
      <c r="L720">
        <v>2</v>
      </c>
      <c r="M720">
        <v>2</v>
      </c>
      <c r="N720" s="1" t="s">
        <v>8011</v>
      </c>
      <c r="O720" s="1" t="s">
        <v>8008</v>
      </c>
      <c r="P720">
        <v>0.68</v>
      </c>
      <c r="Q720">
        <v>1</v>
      </c>
      <c r="R720" t="str">
        <f t="shared" si="55"/>
        <v>ADULT</v>
      </c>
      <c r="S720" s="1" t="str">
        <f t="shared" si="56"/>
        <v>Dec</v>
      </c>
      <c r="T720" s="1">
        <f t="shared" si="57"/>
        <v>2021</v>
      </c>
      <c r="U720" s="1" t="str">
        <f t="shared" si="58"/>
        <v>Medium</v>
      </c>
      <c r="V720" s="1" t="str">
        <f t="shared" si="59"/>
        <v>Normal</v>
      </c>
    </row>
    <row r="721" spans="1:22" x14ac:dyDescent="0.2">
      <c r="A721" s="1" t="s">
        <v>8754</v>
      </c>
      <c r="B721" s="2">
        <v>44924</v>
      </c>
      <c r="C721" s="1" t="s">
        <v>8031</v>
      </c>
      <c r="D721">
        <v>57</v>
      </c>
      <c r="E721" s="1" t="s">
        <v>8013</v>
      </c>
      <c r="F721" s="1" t="s">
        <v>8004</v>
      </c>
      <c r="G721" s="1" t="s">
        <v>8062</v>
      </c>
      <c r="H721">
        <v>5</v>
      </c>
      <c r="I721">
        <v>8</v>
      </c>
      <c r="J721" s="1" t="s">
        <v>8027</v>
      </c>
      <c r="K721">
        <v>8</v>
      </c>
      <c r="L721">
        <v>2</v>
      </c>
      <c r="M721">
        <v>2</v>
      </c>
      <c r="N721" s="1" t="s">
        <v>8011</v>
      </c>
      <c r="O721" s="1" t="s">
        <v>8008</v>
      </c>
      <c r="P721">
        <v>0.88</v>
      </c>
      <c r="Q721">
        <v>1</v>
      </c>
      <c r="R721" t="str">
        <f t="shared" si="55"/>
        <v>ADULT</v>
      </c>
      <c r="S721" s="1" t="str">
        <f t="shared" si="56"/>
        <v>Dec</v>
      </c>
      <c r="T721" s="1">
        <f t="shared" si="57"/>
        <v>2022</v>
      </c>
      <c r="U721" s="1" t="str">
        <f t="shared" si="58"/>
        <v>High</v>
      </c>
      <c r="V721" s="1" t="str">
        <f t="shared" si="59"/>
        <v>Normal</v>
      </c>
    </row>
    <row r="722" spans="1:22" x14ac:dyDescent="0.2">
      <c r="A722" s="1" t="s">
        <v>8755</v>
      </c>
      <c r="B722" s="2">
        <v>45035</v>
      </c>
      <c r="C722" s="1" t="s">
        <v>8002</v>
      </c>
      <c r="D722">
        <v>63</v>
      </c>
      <c r="E722" s="1" t="s">
        <v>8013</v>
      </c>
      <c r="F722" s="1" t="s">
        <v>8004</v>
      </c>
      <c r="G722" s="1" t="s">
        <v>8026</v>
      </c>
      <c r="H722">
        <v>5</v>
      </c>
      <c r="I722">
        <v>7</v>
      </c>
      <c r="J722" s="1" t="s">
        <v>8016</v>
      </c>
      <c r="K722">
        <v>8</v>
      </c>
      <c r="L722">
        <v>4</v>
      </c>
      <c r="M722">
        <v>2</v>
      </c>
      <c r="N722" s="1" t="s">
        <v>8023</v>
      </c>
      <c r="O722" s="1" t="s">
        <v>8008</v>
      </c>
      <c r="P722">
        <v>0.97</v>
      </c>
      <c r="Q722">
        <v>1</v>
      </c>
      <c r="R722" t="str">
        <f t="shared" si="55"/>
        <v>ADULT</v>
      </c>
      <c r="S722" s="1" t="str">
        <f t="shared" si="56"/>
        <v>Apr</v>
      </c>
      <c r="T722" s="1">
        <f t="shared" si="57"/>
        <v>2023</v>
      </c>
      <c r="U722" s="1" t="str">
        <f t="shared" si="58"/>
        <v>High</v>
      </c>
      <c r="V722" s="1" t="str">
        <f t="shared" si="59"/>
        <v>Normal</v>
      </c>
    </row>
    <row r="723" spans="1:22" x14ac:dyDescent="0.2">
      <c r="A723" s="1" t="s">
        <v>8756</v>
      </c>
      <c r="B723" s="2">
        <v>44845</v>
      </c>
      <c r="C723" s="1" t="s">
        <v>8010</v>
      </c>
      <c r="D723">
        <v>28</v>
      </c>
      <c r="E723" s="1" t="s">
        <v>8003</v>
      </c>
      <c r="F723" s="1" t="s">
        <v>8032</v>
      </c>
      <c r="G723" s="1" t="s">
        <v>8026</v>
      </c>
      <c r="H723">
        <v>2</v>
      </c>
      <c r="I723">
        <v>6</v>
      </c>
      <c r="J723" s="1" t="s">
        <v>8006</v>
      </c>
      <c r="K723">
        <v>4</v>
      </c>
      <c r="L723">
        <v>3</v>
      </c>
      <c r="M723">
        <v>2</v>
      </c>
      <c r="N723" s="1" t="s">
        <v>8011</v>
      </c>
      <c r="O723" s="1" t="s">
        <v>8008</v>
      </c>
      <c r="P723">
        <v>0.52</v>
      </c>
      <c r="Q723">
        <v>0</v>
      </c>
      <c r="R723" t="str">
        <f t="shared" si="55"/>
        <v>YOUNG ADULT</v>
      </c>
      <c r="S723" s="1" t="str">
        <f t="shared" si="56"/>
        <v>Oct</v>
      </c>
      <c r="T723" s="1">
        <f t="shared" si="57"/>
        <v>2022</v>
      </c>
      <c r="U723" s="1" t="str">
        <f t="shared" si="58"/>
        <v>Medium</v>
      </c>
      <c r="V723" s="1" t="str">
        <f t="shared" si="59"/>
        <v>Normal</v>
      </c>
    </row>
    <row r="724" spans="1:22" x14ac:dyDescent="0.2">
      <c r="A724" s="1" t="s">
        <v>8757</v>
      </c>
      <c r="B724" s="2">
        <v>44459</v>
      </c>
      <c r="C724" s="1" t="s">
        <v>8010</v>
      </c>
      <c r="D724">
        <v>35</v>
      </c>
      <c r="E724" s="1" t="s">
        <v>8003</v>
      </c>
      <c r="F724" s="1" t="s">
        <v>8022</v>
      </c>
      <c r="G724" s="1" t="s">
        <v>8015</v>
      </c>
      <c r="H724">
        <v>3</v>
      </c>
      <c r="I724">
        <v>4</v>
      </c>
      <c r="J724" s="1" t="s">
        <v>8016</v>
      </c>
      <c r="K724">
        <v>4</v>
      </c>
      <c r="L724">
        <v>2</v>
      </c>
      <c r="M724">
        <v>1</v>
      </c>
      <c r="N724" s="1" t="s">
        <v>8011</v>
      </c>
      <c r="O724" s="1" t="s">
        <v>8008</v>
      </c>
      <c r="P724">
        <v>0.42</v>
      </c>
      <c r="Q724">
        <v>1</v>
      </c>
      <c r="R724" t="str">
        <f t="shared" si="55"/>
        <v>YOUNG ADULT</v>
      </c>
      <c r="S724" s="1" t="str">
        <f t="shared" si="56"/>
        <v>Sep</v>
      </c>
      <c r="T724" s="1">
        <f t="shared" si="57"/>
        <v>2021</v>
      </c>
      <c r="U724" s="1" t="str">
        <f t="shared" si="58"/>
        <v>Medium</v>
      </c>
      <c r="V724" s="1" t="str">
        <f t="shared" si="59"/>
        <v>Normal</v>
      </c>
    </row>
    <row r="725" spans="1:22" x14ac:dyDescent="0.2">
      <c r="A725" s="1" t="s">
        <v>8758</v>
      </c>
      <c r="B725" s="2">
        <v>44197</v>
      </c>
      <c r="C725" s="1" t="s">
        <v>8031</v>
      </c>
      <c r="D725">
        <v>70</v>
      </c>
      <c r="E725" s="1" t="s">
        <v>8013</v>
      </c>
      <c r="F725" s="1" t="s">
        <v>8022</v>
      </c>
      <c r="G725" s="1" t="s">
        <v>8060</v>
      </c>
      <c r="H725">
        <v>5</v>
      </c>
      <c r="I725">
        <v>8</v>
      </c>
      <c r="J725" s="1" t="s">
        <v>8006</v>
      </c>
      <c r="K725">
        <v>8</v>
      </c>
      <c r="L725">
        <v>4</v>
      </c>
      <c r="M725">
        <v>1</v>
      </c>
      <c r="N725" s="1" t="s">
        <v>8007</v>
      </c>
      <c r="O725" s="1" t="s">
        <v>8008</v>
      </c>
      <c r="P725">
        <v>0.97</v>
      </c>
      <c r="Q725">
        <v>1</v>
      </c>
      <c r="R725" t="str">
        <f t="shared" si="55"/>
        <v>SENIOR</v>
      </c>
      <c r="S725" s="1" t="str">
        <f t="shared" si="56"/>
        <v>Jan</v>
      </c>
      <c r="T725" s="1">
        <f t="shared" si="57"/>
        <v>2021</v>
      </c>
      <c r="U725" s="1" t="str">
        <f t="shared" si="58"/>
        <v>High</v>
      </c>
      <c r="V725" s="1" t="str">
        <f t="shared" si="59"/>
        <v>Normal</v>
      </c>
    </row>
    <row r="726" spans="1:22" x14ac:dyDescent="0.2">
      <c r="A726" s="1" t="s">
        <v>8759</v>
      </c>
      <c r="B726" s="2">
        <v>45076</v>
      </c>
      <c r="C726" s="1" t="s">
        <v>8002</v>
      </c>
      <c r="D726">
        <v>60</v>
      </c>
      <c r="E726" s="1" t="s">
        <v>8003</v>
      </c>
      <c r="F726" s="1" t="s">
        <v>8014</v>
      </c>
      <c r="G726" s="1" t="s">
        <v>8044</v>
      </c>
      <c r="H726">
        <v>4</v>
      </c>
      <c r="I726">
        <v>8</v>
      </c>
      <c r="J726" s="1" t="s">
        <v>8016</v>
      </c>
      <c r="K726">
        <v>8</v>
      </c>
      <c r="L726">
        <v>2</v>
      </c>
      <c r="M726">
        <v>2</v>
      </c>
      <c r="N726" s="1" t="s">
        <v>8011</v>
      </c>
      <c r="O726" s="1" t="s">
        <v>8008</v>
      </c>
      <c r="P726">
        <v>0.97</v>
      </c>
      <c r="Q726">
        <v>1</v>
      </c>
      <c r="R726" t="str">
        <f t="shared" si="55"/>
        <v>ADULT</v>
      </c>
      <c r="S726" s="1" t="str">
        <f t="shared" si="56"/>
        <v>May</v>
      </c>
      <c r="T726" s="1">
        <f t="shared" si="57"/>
        <v>2023</v>
      </c>
      <c r="U726" s="1" t="str">
        <f t="shared" si="58"/>
        <v>High</v>
      </c>
      <c r="V726" s="1" t="str">
        <f t="shared" si="59"/>
        <v>Normal</v>
      </c>
    </row>
    <row r="727" spans="1:22" x14ac:dyDescent="0.2">
      <c r="A727" s="1" t="s">
        <v>8760</v>
      </c>
      <c r="B727" s="2">
        <v>45097</v>
      </c>
      <c r="C727" s="1" t="s">
        <v>8019</v>
      </c>
      <c r="D727">
        <v>54</v>
      </c>
      <c r="E727" s="1" t="s">
        <v>8013</v>
      </c>
      <c r="F727" s="1" t="s">
        <v>8022</v>
      </c>
      <c r="G727" s="1" t="s">
        <v>8005</v>
      </c>
      <c r="H727">
        <v>4</v>
      </c>
      <c r="I727">
        <v>8</v>
      </c>
      <c r="J727" s="1" t="s">
        <v>8027</v>
      </c>
      <c r="K727">
        <v>7</v>
      </c>
      <c r="L727">
        <v>4</v>
      </c>
      <c r="M727">
        <v>1</v>
      </c>
      <c r="N727" s="1" t="s">
        <v>8023</v>
      </c>
      <c r="O727" s="1" t="s">
        <v>8008</v>
      </c>
      <c r="P727">
        <v>0.62</v>
      </c>
      <c r="Q727">
        <v>0</v>
      </c>
      <c r="R727" t="str">
        <f t="shared" si="55"/>
        <v>ADULT</v>
      </c>
      <c r="S727" s="1" t="str">
        <f t="shared" si="56"/>
        <v>Jun</v>
      </c>
      <c r="T727" s="1">
        <f t="shared" si="57"/>
        <v>2023</v>
      </c>
      <c r="U727" s="1" t="str">
        <f t="shared" si="58"/>
        <v>Medium</v>
      </c>
      <c r="V727" s="1" t="str">
        <f t="shared" si="59"/>
        <v>Normal</v>
      </c>
    </row>
    <row r="728" spans="1:22" x14ac:dyDescent="0.2">
      <c r="A728" s="1" t="s">
        <v>8761</v>
      </c>
      <c r="B728" s="2">
        <v>44960</v>
      </c>
      <c r="C728" s="1" t="s">
        <v>8031</v>
      </c>
      <c r="D728">
        <v>58</v>
      </c>
      <c r="E728" s="1" t="s">
        <v>8003</v>
      </c>
      <c r="F728" s="1" t="s">
        <v>8004</v>
      </c>
      <c r="G728" s="1" t="s">
        <v>8060</v>
      </c>
      <c r="H728">
        <v>4</v>
      </c>
      <c r="I728">
        <v>8</v>
      </c>
      <c r="J728" s="1" t="s">
        <v>8006</v>
      </c>
      <c r="K728">
        <v>6</v>
      </c>
      <c r="L728">
        <v>4</v>
      </c>
      <c r="M728">
        <v>1</v>
      </c>
      <c r="N728" s="1" t="s">
        <v>8038</v>
      </c>
      <c r="O728" s="1" t="s">
        <v>8008</v>
      </c>
      <c r="P728">
        <v>0.88</v>
      </c>
      <c r="Q728">
        <v>1</v>
      </c>
      <c r="R728" t="str">
        <f t="shared" si="55"/>
        <v>ADULT</v>
      </c>
      <c r="S728" s="1" t="str">
        <f t="shared" si="56"/>
        <v>Feb</v>
      </c>
      <c r="T728" s="1">
        <f t="shared" si="57"/>
        <v>2023</v>
      </c>
      <c r="U728" s="1" t="str">
        <f t="shared" si="58"/>
        <v>High</v>
      </c>
      <c r="V728" s="1" t="str">
        <f t="shared" si="59"/>
        <v>Normal</v>
      </c>
    </row>
    <row r="729" spans="1:22" x14ac:dyDescent="0.2">
      <c r="A729" s="1" t="s">
        <v>8762</v>
      </c>
      <c r="B729" s="2">
        <v>44280</v>
      </c>
      <c r="C729" s="1" t="s">
        <v>8002</v>
      </c>
      <c r="D729">
        <v>63</v>
      </c>
      <c r="E729" s="1" t="s">
        <v>8013</v>
      </c>
      <c r="F729" s="1" t="s">
        <v>8014</v>
      </c>
      <c r="G729" s="1" t="s">
        <v>8015</v>
      </c>
      <c r="H729">
        <v>4</v>
      </c>
      <c r="I729">
        <v>5</v>
      </c>
      <c r="J729" s="1" t="s">
        <v>8027</v>
      </c>
      <c r="K729">
        <v>7</v>
      </c>
      <c r="L729">
        <v>3</v>
      </c>
      <c r="M729">
        <v>1</v>
      </c>
      <c r="N729" s="1" t="s">
        <v>8011</v>
      </c>
      <c r="O729" s="1" t="s">
        <v>8008</v>
      </c>
      <c r="P729">
        <v>0.59</v>
      </c>
      <c r="Q729">
        <v>1</v>
      </c>
      <c r="R729" t="str">
        <f t="shared" si="55"/>
        <v>ADULT</v>
      </c>
      <c r="S729" s="1" t="str">
        <f t="shared" si="56"/>
        <v>Mar</v>
      </c>
      <c r="T729" s="1">
        <f t="shared" si="57"/>
        <v>2021</v>
      </c>
      <c r="U729" s="1" t="str">
        <f t="shared" si="58"/>
        <v>Medium</v>
      </c>
      <c r="V729" s="1" t="str">
        <f t="shared" si="59"/>
        <v>Normal</v>
      </c>
    </row>
    <row r="730" spans="1:22" x14ac:dyDescent="0.2">
      <c r="A730" s="1" t="s">
        <v>8763</v>
      </c>
      <c r="B730" s="2">
        <v>44837</v>
      </c>
      <c r="C730" s="1" t="s">
        <v>8010</v>
      </c>
      <c r="D730">
        <v>48</v>
      </c>
      <c r="E730" s="1" t="s">
        <v>8013</v>
      </c>
      <c r="F730" s="1" t="s">
        <v>8022</v>
      </c>
      <c r="G730" s="1" t="s">
        <v>8015</v>
      </c>
      <c r="H730">
        <v>4</v>
      </c>
      <c r="I730">
        <v>5</v>
      </c>
      <c r="J730" s="1" t="s">
        <v>8016</v>
      </c>
      <c r="K730">
        <v>7</v>
      </c>
      <c r="L730">
        <v>3</v>
      </c>
      <c r="M730">
        <v>1</v>
      </c>
      <c r="N730" s="1" t="s">
        <v>8038</v>
      </c>
      <c r="O730" s="1" t="s">
        <v>8008</v>
      </c>
      <c r="P730">
        <v>0.48</v>
      </c>
      <c r="Q730">
        <v>1</v>
      </c>
      <c r="R730" t="str">
        <f t="shared" si="55"/>
        <v>ADULT</v>
      </c>
      <c r="S730" s="1" t="str">
        <f t="shared" si="56"/>
        <v>Oct</v>
      </c>
      <c r="T730" s="1">
        <f t="shared" si="57"/>
        <v>2022</v>
      </c>
      <c r="U730" s="1" t="str">
        <f t="shared" si="58"/>
        <v>Medium</v>
      </c>
      <c r="V730" s="1" t="str">
        <f t="shared" si="59"/>
        <v>Normal</v>
      </c>
    </row>
    <row r="731" spans="1:22" x14ac:dyDescent="0.2">
      <c r="A731" s="1" t="s">
        <v>8764</v>
      </c>
      <c r="B731" s="2">
        <v>45096</v>
      </c>
      <c r="C731" s="1" t="s">
        <v>8019</v>
      </c>
      <c r="D731">
        <v>44</v>
      </c>
      <c r="E731" s="1" t="s">
        <v>8003</v>
      </c>
      <c r="F731" s="1" t="s">
        <v>8004</v>
      </c>
      <c r="G731" s="1" t="s">
        <v>8020</v>
      </c>
      <c r="H731">
        <v>3</v>
      </c>
      <c r="I731">
        <v>12</v>
      </c>
      <c r="J731" s="1" t="s">
        <v>8006</v>
      </c>
      <c r="K731">
        <v>6</v>
      </c>
      <c r="L731">
        <v>4</v>
      </c>
      <c r="M731">
        <v>1</v>
      </c>
      <c r="N731" s="1" t="s">
        <v>8038</v>
      </c>
      <c r="O731" s="1" t="s">
        <v>8008</v>
      </c>
      <c r="P731">
        <v>0.72</v>
      </c>
      <c r="Q731">
        <v>1</v>
      </c>
      <c r="R731" t="str">
        <f t="shared" si="55"/>
        <v>ADULT</v>
      </c>
      <c r="S731" s="1" t="str">
        <f t="shared" si="56"/>
        <v>Jun</v>
      </c>
      <c r="T731" s="1">
        <f t="shared" si="57"/>
        <v>2023</v>
      </c>
      <c r="U731" s="1" t="str">
        <f t="shared" si="58"/>
        <v>High</v>
      </c>
      <c r="V731" s="1" t="str">
        <f t="shared" si="59"/>
        <v>Normal</v>
      </c>
    </row>
    <row r="732" spans="1:22" x14ac:dyDescent="0.2">
      <c r="A732" s="1" t="s">
        <v>8765</v>
      </c>
      <c r="B732" s="2">
        <v>44623</v>
      </c>
      <c r="C732" s="1" t="s">
        <v>8002</v>
      </c>
      <c r="D732">
        <v>61</v>
      </c>
      <c r="E732" s="1" t="s">
        <v>8003</v>
      </c>
      <c r="F732" s="1" t="s">
        <v>8022</v>
      </c>
      <c r="G732" s="1" t="s">
        <v>8015</v>
      </c>
      <c r="H732">
        <v>5</v>
      </c>
      <c r="I732">
        <v>8</v>
      </c>
      <c r="J732" s="1" t="s">
        <v>8006</v>
      </c>
      <c r="K732">
        <v>8</v>
      </c>
      <c r="L732">
        <v>2</v>
      </c>
      <c r="M732">
        <v>2</v>
      </c>
      <c r="N732" s="1" t="s">
        <v>8011</v>
      </c>
      <c r="O732" s="1" t="s">
        <v>8008</v>
      </c>
      <c r="P732">
        <v>0.94</v>
      </c>
      <c r="Q732">
        <v>1</v>
      </c>
      <c r="R732" t="str">
        <f t="shared" si="55"/>
        <v>ADULT</v>
      </c>
      <c r="S732" s="1" t="str">
        <f t="shared" si="56"/>
        <v>Mar</v>
      </c>
      <c r="T732" s="1">
        <f t="shared" si="57"/>
        <v>2022</v>
      </c>
      <c r="U732" s="1" t="str">
        <f t="shared" si="58"/>
        <v>High</v>
      </c>
      <c r="V732" s="1" t="str">
        <f t="shared" si="59"/>
        <v>Normal</v>
      </c>
    </row>
    <row r="733" spans="1:22" x14ac:dyDescent="0.2">
      <c r="A733" s="1" t="s">
        <v>8766</v>
      </c>
      <c r="B733" s="2">
        <v>44413</v>
      </c>
      <c r="C733" s="1" t="s">
        <v>8019</v>
      </c>
      <c r="D733">
        <v>41</v>
      </c>
      <c r="E733" s="1" t="s">
        <v>8013</v>
      </c>
      <c r="F733" s="1" t="s">
        <v>8004</v>
      </c>
      <c r="G733" s="1" t="s">
        <v>8005</v>
      </c>
      <c r="H733">
        <v>5</v>
      </c>
      <c r="I733">
        <v>7</v>
      </c>
      <c r="J733" s="1" t="s">
        <v>8027</v>
      </c>
      <c r="K733">
        <v>8</v>
      </c>
      <c r="L733">
        <v>4</v>
      </c>
      <c r="M733">
        <v>1</v>
      </c>
      <c r="N733" s="1" t="s">
        <v>8011</v>
      </c>
      <c r="O733" s="1" t="s">
        <v>8008</v>
      </c>
      <c r="P733">
        <v>0.62</v>
      </c>
      <c r="Q733">
        <v>1</v>
      </c>
      <c r="R733" t="str">
        <f t="shared" si="55"/>
        <v>ADULT</v>
      </c>
      <c r="S733" s="1" t="str">
        <f t="shared" si="56"/>
        <v>Aug</v>
      </c>
      <c r="T733" s="1">
        <f t="shared" si="57"/>
        <v>2021</v>
      </c>
      <c r="U733" s="1" t="str">
        <f t="shared" si="58"/>
        <v>Medium</v>
      </c>
      <c r="V733" s="1" t="str">
        <f t="shared" si="59"/>
        <v>Normal</v>
      </c>
    </row>
    <row r="734" spans="1:22" x14ac:dyDescent="0.2">
      <c r="A734" s="1" t="s">
        <v>8767</v>
      </c>
      <c r="B734" s="2">
        <v>44840</v>
      </c>
      <c r="C734" s="1" t="s">
        <v>8010</v>
      </c>
      <c r="D734">
        <v>64</v>
      </c>
      <c r="E734" s="1" t="s">
        <v>8013</v>
      </c>
      <c r="F734" s="1" t="s">
        <v>8014</v>
      </c>
      <c r="G734" s="1" t="s">
        <v>8026</v>
      </c>
      <c r="H734">
        <v>5</v>
      </c>
      <c r="I734">
        <v>7</v>
      </c>
      <c r="J734" s="1" t="s">
        <v>8016</v>
      </c>
      <c r="K734">
        <v>8</v>
      </c>
      <c r="L734">
        <v>2</v>
      </c>
      <c r="M734">
        <v>1</v>
      </c>
      <c r="N734" s="1" t="s">
        <v>8011</v>
      </c>
      <c r="O734" s="1" t="s">
        <v>8008</v>
      </c>
      <c r="P734">
        <v>0.72</v>
      </c>
      <c r="Q734">
        <v>1</v>
      </c>
      <c r="R734" t="str">
        <f t="shared" si="55"/>
        <v>ADULT</v>
      </c>
      <c r="S734" s="1" t="str">
        <f t="shared" si="56"/>
        <v>Oct</v>
      </c>
      <c r="T734" s="1">
        <f t="shared" si="57"/>
        <v>2022</v>
      </c>
      <c r="U734" s="1" t="str">
        <f t="shared" si="58"/>
        <v>High</v>
      </c>
      <c r="V734" s="1" t="str">
        <f t="shared" si="59"/>
        <v>Normal</v>
      </c>
    </row>
    <row r="735" spans="1:22" x14ac:dyDescent="0.2">
      <c r="A735" s="1" t="s">
        <v>8768</v>
      </c>
      <c r="B735" s="2">
        <v>45101</v>
      </c>
      <c r="C735" s="1" t="s">
        <v>8019</v>
      </c>
      <c r="D735">
        <v>29</v>
      </c>
      <c r="E735" s="1" t="s">
        <v>8003</v>
      </c>
      <c r="F735" s="1" t="s">
        <v>8022</v>
      </c>
      <c r="G735" s="1" t="s">
        <v>8029</v>
      </c>
      <c r="H735">
        <v>3</v>
      </c>
      <c r="I735">
        <v>5</v>
      </c>
      <c r="J735" s="1" t="s">
        <v>8016</v>
      </c>
      <c r="K735">
        <v>8</v>
      </c>
      <c r="L735">
        <v>2</v>
      </c>
      <c r="M735">
        <v>2</v>
      </c>
      <c r="N735" s="1" t="s">
        <v>8038</v>
      </c>
      <c r="O735" s="1" t="s">
        <v>8008</v>
      </c>
      <c r="P735">
        <v>0.69</v>
      </c>
      <c r="Q735">
        <v>1</v>
      </c>
      <c r="R735" t="str">
        <f t="shared" si="55"/>
        <v>YOUNG ADULT</v>
      </c>
      <c r="S735" s="1" t="str">
        <f t="shared" si="56"/>
        <v>Jun</v>
      </c>
      <c r="T735" s="1">
        <f t="shared" si="57"/>
        <v>2023</v>
      </c>
      <c r="U735" s="1" t="str">
        <f t="shared" si="58"/>
        <v>Medium</v>
      </c>
      <c r="V735" s="1" t="str">
        <f t="shared" si="59"/>
        <v>Normal</v>
      </c>
    </row>
    <row r="736" spans="1:22" x14ac:dyDescent="0.2">
      <c r="A736" s="1" t="s">
        <v>8769</v>
      </c>
      <c r="B736" s="2">
        <v>44250</v>
      </c>
      <c r="C736" s="1" t="s">
        <v>8031</v>
      </c>
      <c r="D736">
        <v>75</v>
      </c>
      <c r="E736" s="1" t="s">
        <v>8013</v>
      </c>
      <c r="F736" s="1" t="s">
        <v>8037</v>
      </c>
      <c r="G736" s="1" t="s">
        <v>8005</v>
      </c>
      <c r="H736">
        <v>6</v>
      </c>
      <c r="I736">
        <v>7</v>
      </c>
      <c r="J736" s="1" t="s">
        <v>8027</v>
      </c>
      <c r="K736">
        <v>11</v>
      </c>
      <c r="L736">
        <v>8</v>
      </c>
      <c r="M736">
        <v>2</v>
      </c>
      <c r="N736" s="1" t="s">
        <v>8007</v>
      </c>
      <c r="O736" s="1" t="s">
        <v>8017</v>
      </c>
      <c r="P736">
        <v>0.97</v>
      </c>
      <c r="Q736">
        <v>1</v>
      </c>
      <c r="R736" t="str">
        <f t="shared" si="55"/>
        <v>SENIOR</v>
      </c>
      <c r="S736" s="1" t="str">
        <f t="shared" si="56"/>
        <v>Feb</v>
      </c>
      <c r="T736" s="1">
        <f t="shared" si="57"/>
        <v>2021</v>
      </c>
      <c r="U736" s="1" t="str">
        <f t="shared" si="58"/>
        <v>High</v>
      </c>
      <c r="V736" s="1" t="str">
        <f t="shared" si="59"/>
        <v>Normal</v>
      </c>
    </row>
    <row r="737" spans="1:22" x14ac:dyDescent="0.2">
      <c r="A737" s="1" t="s">
        <v>8770</v>
      </c>
      <c r="B737" s="2">
        <v>44850</v>
      </c>
      <c r="C737" s="1" t="s">
        <v>8010</v>
      </c>
      <c r="D737">
        <v>66</v>
      </c>
      <c r="E737" s="1" t="s">
        <v>8003</v>
      </c>
      <c r="F737" s="1" t="s">
        <v>8037</v>
      </c>
      <c r="G737" s="1" t="s">
        <v>8015</v>
      </c>
      <c r="H737">
        <v>4</v>
      </c>
      <c r="I737">
        <v>5</v>
      </c>
      <c r="J737" s="1" t="s">
        <v>8006</v>
      </c>
      <c r="K737">
        <v>9</v>
      </c>
      <c r="L737">
        <v>4</v>
      </c>
      <c r="M737">
        <v>2</v>
      </c>
      <c r="N737" s="1" t="s">
        <v>8007</v>
      </c>
      <c r="O737" s="1" t="s">
        <v>8008</v>
      </c>
      <c r="P737">
        <v>0.92</v>
      </c>
      <c r="Q737">
        <v>1</v>
      </c>
      <c r="R737" t="str">
        <f t="shared" si="55"/>
        <v>SENIOR</v>
      </c>
      <c r="S737" s="1" t="str">
        <f t="shared" si="56"/>
        <v>Oct</v>
      </c>
      <c r="T737" s="1">
        <f t="shared" si="57"/>
        <v>2022</v>
      </c>
      <c r="U737" s="1" t="str">
        <f t="shared" si="58"/>
        <v>High</v>
      </c>
      <c r="V737" s="1" t="str">
        <f t="shared" si="59"/>
        <v>Normal</v>
      </c>
    </row>
    <row r="738" spans="1:22" x14ac:dyDescent="0.2">
      <c r="A738" s="1" t="s">
        <v>8771</v>
      </c>
      <c r="B738" s="2">
        <v>44901</v>
      </c>
      <c r="C738" s="1" t="s">
        <v>8031</v>
      </c>
      <c r="D738">
        <v>62</v>
      </c>
      <c r="E738" s="1" t="s">
        <v>8003</v>
      </c>
      <c r="F738" s="1" t="s">
        <v>8022</v>
      </c>
      <c r="G738" s="1" t="s">
        <v>8048</v>
      </c>
      <c r="H738">
        <v>4</v>
      </c>
      <c r="I738">
        <v>9</v>
      </c>
      <c r="J738" s="1" t="s">
        <v>8027</v>
      </c>
      <c r="K738">
        <v>7</v>
      </c>
      <c r="L738">
        <v>4</v>
      </c>
      <c r="M738">
        <v>1</v>
      </c>
      <c r="N738" s="1" t="s">
        <v>8023</v>
      </c>
      <c r="O738" s="1" t="s">
        <v>8008</v>
      </c>
      <c r="P738">
        <v>0.97</v>
      </c>
      <c r="Q738">
        <v>1</v>
      </c>
      <c r="R738" t="str">
        <f t="shared" si="55"/>
        <v>ADULT</v>
      </c>
      <c r="S738" s="1" t="str">
        <f t="shared" si="56"/>
        <v>Dec</v>
      </c>
      <c r="T738" s="1">
        <f t="shared" si="57"/>
        <v>2022</v>
      </c>
      <c r="U738" s="1" t="str">
        <f t="shared" si="58"/>
        <v>High</v>
      </c>
      <c r="V738" s="1" t="str">
        <f t="shared" si="59"/>
        <v>Normal</v>
      </c>
    </row>
    <row r="739" spans="1:22" x14ac:dyDescent="0.2">
      <c r="A739" s="1" t="s">
        <v>8772</v>
      </c>
      <c r="B739" s="2">
        <v>44856</v>
      </c>
      <c r="C739" s="1" t="s">
        <v>8010</v>
      </c>
      <c r="D739">
        <v>74</v>
      </c>
      <c r="E739" s="1" t="s">
        <v>8013</v>
      </c>
      <c r="F739" s="1" t="s">
        <v>8037</v>
      </c>
      <c r="G739" s="1" t="s">
        <v>8005</v>
      </c>
      <c r="H739">
        <v>7</v>
      </c>
      <c r="I739">
        <v>11</v>
      </c>
      <c r="J739" s="1" t="s">
        <v>8006</v>
      </c>
      <c r="K739">
        <v>10</v>
      </c>
      <c r="L739">
        <v>5</v>
      </c>
      <c r="M739">
        <v>4</v>
      </c>
      <c r="N739" s="1" t="s">
        <v>8007</v>
      </c>
      <c r="O739" s="1" t="s">
        <v>8017</v>
      </c>
      <c r="P739">
        <v>0.97</v>
      </c>
      <c r="Q739">
        <v>1</v>
      </c>
      <c r="R739" t="str">
        <f t="shared" si="55"/>
        <v>SENIOR</v>
      </c>
      <c r="S739" s="1" t="str">
        <f t="shared" si="56"/>
        <v>Oct</v>
      </c>
      <c r="T739" s="1">
        <f t="shared" si="57"/>
        <v>2022</v>
      </c>
      <c r="U739" s="1" t="str">
        <f t="shared" si="58"/>
        <v>High</v>
      </c>
      <c r="V739" s="1" t="str">
        <f t="shared" si="59"/>
        <v>Frequent</v>
      </c>
    </row>
    <row r="740" spans="1:22" x14ac:dyDescent="0.2">
      <c r="A740" s="1" t="s">
        <v>8773</v>
      </c>
      <c r="B740" s="2">
        <v>44908</v>
      </c>
      <c r="C740" s="1" t="s">
        <v>8031</v>
      </c>
      <c r="D740">
        <v>86</v>
      </c>
      <c r="E740" s="1" t="s">
        <v>8003</v>
      </c>
      <c r="F740" s="1" t="s">
        <v>8004</v>
      </c>
      <c r="G740" s="1" t="s">
        <v>8060</v>
      </c>
      <c r="H740">
        <v>6</v>
      </c>
      <c r="I740">
        <v>8</v>
      </c>
      <c r="J740" s="1" t="s">
        <v>8006</v>
      </c>
      <c r="K740">
        <v>10</v>
      </c>
      <c r="L740">
        <v>8</v>
      </c>
      <c r="M740">
        <v>2</v>
      </c>
      <c r="N740" s="1" t="s">
        <v>8007</v>
      </c>
      <c r="O740" s="1" t="s">
        <v>8017</v>
      </c>
      <c r="P740">
        <v>0.97</v>
      </c>
      <c r="Q740">
        <v>1</v>
      </c>
      <c r="R740" t="str">
        <f t="shared" si="55"/>
        <v>SENIOR</v>
      </c>
      <c r="S740" s="1" t="str">
        <f t="shared" si="56"/>
        <v>Dec</v>
      </c>
      <c r="T740" s="1">
        <f t="shared" si="57"/>
        <v>2022</v>
      </c>
      <c r="U740" s="1" t="str">
        <f t="shared" si="58"/>
        <v>High</v>
      </c>
      <c r="V740" s="1" t="str">
        <f t="shared" si="59"/>
        <v>Normal</v>
      </c>
    </row>
    <row r="741" spans="1:22" x14ac:dyDescent="0.2">
      <c r="A741" s="1" t="s">
        <v>8774</v>
      </c>
      <c r="B741" s="2">
        <v>44888</v>
      </c>
      <c r="C741" s="1" t="s">
        <v>8010</v>
      </c>
      <c r="D741">
        <v>75</v>
      </c>
      <c r="E741" s="1" t="s">
        <v>8013</v>
      </c>
      <c r="F741" s="1" t="s">
        <v>8022</v>
      </c>
      <c r="G741" s="1" t="s">
        <v>8005</v>
      </c>
      <c r="H741">
        <v>6</v>
      </c>
      <c r="I741">
        <v>6</v>
      </c>
      <c r="J741" s="1" t="s">
        <v>8016</v>
      </c>
      <c r="K741">
        <v>11</v>
      </c>
      <c r="L741">
        <v>6</v>
      </c>
      <c r="M741">
        <v>4</v>
      </c>
      <c r="N741" s="1" t="s">
        <v>8007</v>
      </c>
      <c r="O741" s="1" t="s">
        <v>8017</v>
      </c>
      <c r="P741">
        <v>0.97</v>
      </c>
      <c r="Q741">
        <v>1</v>
      </c>
      <c r="R741" t="str">
        <f t="shared" si="55"/>
        <v>SENIOR</v>
      </c>
      <c r="S741" s="1" t="str">
        <f t="shared" si="56"/>
        <v>Nov</v>
      </c>
      <c r="T741" s="1">
        <f t="shared" si="57"/>
        <v>2022</v>
      </c>
      <c r="U741" s="1" t="str">
        <f t="shared" si="58"/>
        <v>High</v>
      </c>
      <c r="V741" s="1" t="str">
        <f t="shared" si="59"/>
        <v>Frequent</v>
      </c>
    </row>
    <row r="742" spans="1:22" x14ac:dyDescent="0.2">
      <c r="A742" s="1" t="s">
        <v>8775</v>
      </c>
      <c r="B742" s="2">
        <v>44339</v>
      </c>
      <c r="C742" s="1" t="s">
        <v>8002</v>
      </c>
      <c r="D742">
        <v>26</v>
      </c>
      <c r="E742" s="1" t="s">
        <v>8003</v>
      </c>
      <c r="F742" s="1" t="s">
        <v>8022</v>
      </c>
      <c r="G742" s="1" t="s">
        <v>8029</v>
      </c>
      <c r="H742">
        <v>2</v>
      </c>
      <c r="I742">
        <v>5</v>
      </c>
      <c r="J742" s="1" t="s">
        <v>8016</v>
      </c>
      <c r="K742">
        <v>7</v>
      </c>
      <c r="L742">
        <v>3</v>
      </c>
      <c r="M742">
        <v>2</v>
      </c>
      <c r="N742" s="1" t="s">
        <v>8023</v>
      </c>
      <c r="O742" s="1" t="s">
        <v>8050</v>
      </c>
      <c r="P742">
        <v>0.56000000000000005</v>
      </c>
      <c r="Q742">
        <v>0</v>
      </c>
      <c r="R742" t="str">
        <f t="shared" si="55"/>
        <v>YOUNG ADULT</v>
      </c>
      <c r="S742" s="1" t="str">
        <f t="shared" si="56"/>
        <v>May</v>
      </c>
      <c r="T742" s="1">
        <f t="shared" si="57"/>
        <v>2021</v>
      </c>
      <c r="U742" s="1" t="str">
        <f t="shared" si="58"/>
        <v>Medium</v>
      </c>
      <c r="V742" s="1" t="str">
        <f t="shared" si="59"/>
        <v>Normal</v>
      </c>
    </row>
    <row r="743" spans="1:22" x14ac:dyDescent="0.2">
      <c r="A743" s="1" t="s">
        <v>8776</v>
      </c>
      <c r="B743" s="2">
        <v>44454</v>
      </c>
      <c r="C743" s="1" t="s">
        <v>8010</v>
      </c>
      <c r="D743">
        <v>36</v>
      </c>
      <c r="E743" s="1" t="s">
        <v>8003</v>
      </c>
      <c r="F743" s="1" t="s">
        <v>8004</v>
      </c>
      <c r="G743" s="1" t="s">
        <v>8035</v>
      </c>
      <c r="H743">
        <v>2</v>
      </c>
      <c r="I743">
        <v>9</v>
      </c>
      <c r="J743" s="1" t="s">
        <v>8016</v>
      </c>
      <c r="K743">
        <v>3</v>
      </c>
      <c r="L743">
        <v>2</v>
      </c>
      <c r="M743">
        <v>0</v>
      </c>
      <c r="N743" s="1" t="s">
        <v>8023</v>
      </c>
      <c r="O743" s="1" t="s">
        <v>8050</v>
      </c>
      <c r="P743">
        <v>0.4</v>
      </c>
      <c r="Q743">
        <v>1</v>
      </c>
      <c r="R743" t="str">
        <f t="shared" si="55"/>
        <v>YOUNG ADULT</v>
      </c>
      <c r="S743" s="1" t="str">
        <f t="shared" si="56"/>
        <v>Sep</v>
      </c>
      <c r="T743" s="1">
        <f t="shared" si="57"/>
        <v>2021</v>
      </c>
      <c r="U743" s="1" t="str">
        <f t="shared" si="58"/>
        <v>Medium</v>
      </c>
      <c r="V743" s="1" t="str">
        <f t="shared" si="59"/>
        <v>Normal</v>
      </c>
    </row>
    <row r="744" spans="1:22" x14ac:dyDescent="0.2">
      <c r="A744" s="1" t="s">
        <v>8777</v>
      </c>
      <c r="B744" s="2">
        <v>44874</v>
      </c>
      <c r="C744" s="1" t="s">
        <v>8010</v>
      </c>
      <c r="D744">
        <v>47</v>
      </c>
      <c r="E744" s="1" t="s">
        <v>8003</v>
      </c>
      <c r="F744" s="1" t="s">
        <v>8032</v>
      </c>
      <c r="G744" s="1" t="s">
        <v>8029</v>
      </c>
      <c r="H744">
        <v>3</v>
      </c>
      <c r="I744">
        <v>4</v>
      </c>
      <c r="J744" s="1" t="s">
        <v>8027</v>
      </c>
      <c r="K744">
        <v>4</v>
      </c>
      <c r="L744">
        <v>2</v>
      </c>
      <c r="M744">
        <v>1</v>
      </c>
      <c r="N744" s="1" t="s">
        <v>8038</v>
      </c>
      <c r="O744" s="1" t="s">
        <v>8008</v>
      </c>
      <c r="P744">
        <v>0.46</v>
      </c>
      <c r="Q744">
        <v>1</v>
      </c>
      <c r="R744" t="str">
        <f t="shared" si="55"/>
        <v>ADULT</v>
      </c>
      <c r="S744" s="1" t="str">
        <f t="shared" si="56"/>
        <v>Nov</v>
      </c>
      <c r="T744" s="1">
        <f t="shared" si="57"/>
        <v>2022</v>
      </c>
      <c r="U744" s="1" t="str">
        <f t="shared" si="58"/>
        <v>Medium</v>
      </c>
      <c r="V744" s="1" t="str">
        <f t="shared" si="59"/>
        <v>Normal</v>
      </c>
    </row>
    <row r="745" spans="1:22" x14ac:dyDescent="0.2">
      <c r="A745" s="1" t="s">
        <v>8778</v>
      </c>
      <c r="B745" s="2">
        <v>44216</v>
      </c>
      <c r="C745" s="1" t="s">
        <v>8031</v>
      </c>
      <c r="D745">
        <v>58</v>
      </c>
      <c r="E745" s="1" t="s">
        <v>8013</v>
      </c>
      <c r="F745" s="1" t="s">
        <v>8004</v>
      </c>
      <c r="G745" s="1" t="s">
        <v>8067</v>
      </c>
      <c r="H745">
        <v>6</v>
      </c>
      <c r="I745">
        <v>9</v>
      </c>
      <c r="J745" s="1" t="s">
        <v>8016</v>
      </c>
      <c r="K745">
        <v>12</v>
      </c>
      <c r="L745">
        <v>3</v>
      </c>
      <c r="M745">
        <v>2</v>
      </c>
      <c r="N745" s="1" t="s">
        <v>8038</v>
      </c>
      <c r="O745" s="1" t="s">
        <v>8017</v>
      </c>
      <c r="P745">
        <v>0.97</v>
      </c>
      <c r="Q745">
        <v>1</v>
      </c>
      <c r="R745" t="str">
        <f t="shared" si="55"/>
        <v>ADULT</v>
      </c>
      <c r="S745" s="1" t="str">
        <f t="shared" si="56"/>
        <v>Jan</v>
      </c>
      <c r="T745" s="1">
        <f t="shared" si="57"/>
        <v>2021</v>
      </c>
      <c r="U745" s="1" t="str">
        <f t="shared" si="58"/>
        <v>High</v>
      </c>
      <c r="V745" s="1" t="str">
        <f t="shared" si="59"/>
        <v>Normal</v>
      </c>
    </row>
    <row r="746" spans="1:22" x14ac:dyDescent="0.2">
      <c r="A746" s="1" t="s">
        <v>8779</v>
      </c>
      <c r="B746" s="2">
        <v>44892</v>
      </c>
      <c r="C746" s="1" t="s">
        <v>8010</v>
      </c>
      <c r="D746">
        <v>66</v>
      </c>
      <c r="E746" s="1" t="s">
        <v>8013</v>
      </c>
      <c r="F746" s="1" t="s">
        <v>8014</v>
      </c>
      <c r="G746" s="1" t="s">
        <v>8020</v>
      </c>
      <c r="H746">
        <v>5</v>
      </c>
      <c r="I746">
        <v>12</v>
      </c>
      <c r="J746" s="1" t="s">
        <v>8027</v>
      </c>
      <c r="K746">
        <v>8</v>
      </c>
      <c r="L746">
        <v>5</v>
      </c>
      <c r="M746">
        <v>1</v>
      </c>
      <c r="N746" s="1" t="s">
        <v>8007</v>
      </c>
      <c r="O746" s="1" t="s">
        <v>8008</v>
      </c>
      <c r="P746">
        <v>0.97</v>
      </c>
      <c r="Q746">
        <v>1</v>
      </c>
      <c r="R746" t="str">
        <f t="shared" si="55"/>
        <v>SENIOR</v>
      </c>
      <c r="S746" s="1" t="str">
        <f t="shared" si="56"/>
        <v>Nov</v>
      </c>
      <c r="T746" s="1">
        <f t="shared" si="57"/>
        <v>2022</v>
      </c>
      <c r="U746" s="1" t="str">
        <f t="shared" si="58"/>
        <v>High</v>
      </c>
      <c r="V746" s="1" t="str">
        <f t="shared" si="59"/>
        <v>Normal</v>
      </c>
    </row>
    <row r="747" spans="1:22" x14ac:dyDescent="0.2">
      <c r="A747" s="1" t="s">
        <v>8780</v>
      </c>
      <c r="B747" s="2">
        <v>44925</v>
      </c>
      <c r="C747" s="1" t="s">
        <v>8031</v>
      </c>
      <c r="D747">
        <v>45</v>
      </c>
      <c r="E747" s="1" t="s">
        <v>8013</v>
      </c>
      <c r="F747" s="1" t="s">
        <v>8014</v>
      </c>
      <c r="G747" s="1" t="s">
        <v>8067</v>
      </c>
      <c r="H747">
        <v>4</v>
      </c>
      <c r="I747">
        <v>6</v>
      </c>
      <c r="J747" s="1" t="s">
        <v>8016</v>
      </c>
      <c r="K747">
        <v>7</v>
      </c>
      <c r="L747">
        <v>3</v>
      </c>
      <c r="M747">
        <v>2</v>
      </c>
      <c r="N747" s="1" t="s">
        <v>8023</v>
      </c>
      <c r="O747" s="1" t="s">
        <v>8008</v>
      </c>
      <c r="P747">
        <v>0.78</v>
      </c>
      <c r="Q747">
        <v>0</v>
      </c>
      <c r="R747" t="str">
        <f t="shared" si="55"/>
        <v>ADULT</v>
      </c>
      <c r="S747" s="1" t="str">
        <f t="shared" si="56"/>
        <v>Dec</v>
      </c>
      <c r="T747" s="1">
        <f t="shared" si="57"/>
        <v>2022</v>
      </c>
      <c r="U747" s="1" t="str">
        <f t="shared" si="58"/>
        <v>High</v>
      </c>
      <c r="V747" s="1" t="str">
        <f t="shared" si="59"/>
        <v>Normal</v>
      </c>
    </row>
    <row r="748" spans="1:22" x14ac:dyDescent="0.2">
      <c r="A748" s="1" t="s">
        <v>8781</v>
      </c>
      <c r="B748" s="2">
        <v>44458</v>
      </c>
      <c r="C748" s="1" t="s">
        <v>8010</v>
      </c>
      <c r="D748">
        <v>61</v>
      </c>
      <c r="E748" s="1" t="s">
        <v>8003</v>
      </c>
      <c r="F748" s="1" t="s">
        <v>8004</v>
      </c>
      <c r="G748" s="1" t="s">
        <v>8026</v>
      </c>
      <c r="H748">
        <v>5</v>
      </c>
      <c r="I748">
        <v>7</v>
      </c>
      <c r="J748" s="1" t="s">
        <v>8006</v>
      </c>
      <c r="K748">
        <v>8</v>
      </c>
      <c r="L748">
        <v>2</v>
      </c>
      <c r="M748">
        <v>1</v>
      </c>
      <c r="N748" s="1" t="s">
        <v>8038</v>
      </c>
      <c r="O748" s="1" t="s">
        <v>8008</v>
      </c>
      <c r="P748">
        <v>0.76</v>
      </c>
      <c r="Q748">
        <v>0</v>
      </c>
      <c r="R748" t="str">
        <f t="shared" si="55"/>
        <v>ADULT</v>
      </c>
      <c r="S748" s="1" t="str">
        <f t="shared" si="56"/>
        <v>Sep</v>
      </c>
      <c r="T748" s="1">
        <f t="shared" si="57"/>
        <v>2021</v>
      </c>
      <c r="U748" s="1" t="str">
        <f t="shared" si="58"/>
        <v>High</v>
      </c>
      <c r="V748" s="1" t="str">
        <f t="shared" si="59"/>
        <v>Normal</v>
      </c>
    </row>
    <row r="749" spans="1:22" x14ac:dyDescent="0.2">
      <c r="A749" s="1" t="s">
        <v>8782</v>
      </c>
      <c r="B749" s="2">
        <v>44851</v>
      </c>
      <c r="C749" s="1" t="s">
        <v>8010</v>
      </c>
      <c r="D749">
        <v>45</v>
      </c>
      <c r="E749" s="1" t="s">
        <v>8003</v>
      </c>
      <c r="F749" s="1" t="s">
        <v>8014</v>
      </c>
      <c r="G749" s="1" t="s">
        <v>8020</v>
      </c>
      <c r="H749">
        <v>3</v>
      </c>
      <c r="I749">
        <v>9</v>
      </c>
      <c r="J749" s="1" t="s">
        <v>8041</v>
      </c>
      <c r="K749">
        <v>6</v>
      </c>
      <c r="L749">
        <v>4</v>
      </c>
      <c r="M749">
        <v>1</v>
      </c>
      <c r="N749" s="1" t="s">
        <v>8011</v>
      </c>
      <c r="O749" s="1" t="s">
        <v>8008</v>
      </c>
      <c r="P749">
        <v>0.74</v>
      </c>
      <c r="Q749">
        <v>0</v>
      </c>
      <c r="R749" t="str">
        <f t="shared" si="55"/>
        <v>ADULT</v>
      </c>
      <c r="S749" s="1" t="str">
        <f t="shared" si="56"/>
        <v>Oct</v>
      </c>
      <c r="T749" s="1">
        <f t="shared" si="57"/>
        <v>2022</v>
      </c>
      <c r="U749" s="1" t="str">
        <f t="shared" si="58"/>
        <v>High</v>
      </c>
      <c r="V749" s="1" t="str">
        <f t="shared" si="59"/>
        <v>Normal</v>
      </c>
    </row>
    <row r="750" spans="1:22" x14ac:dyDescent="0.2">
      <c r="A750" s="1" t="s">
        <v>8783</v>
      </c>
      <c r="B750" s="2">
        <v>44781</v>
      </c>
      <c r="C750" s="1" t="s">
        <v>8019</v>
      </c>
      <c r="D750">
        <v>47</v>
      </c>
      <c r="E750" s="1" t="s">
        <v>8013</v>
      </c>
      <c r="F750" s="1" t="s">
        <v>8037</v>
      </c>
      <c r="G750" s="1" t="s">
        <v>8005</v>
      </c>
      <c r="H750">
        <v>4</v>
      </c>
      <c r="I750">
        <v>7</v>
      </c>
      <c r="J750" s="1" t="s">
        <v>8016</v>
      </c>
      <c r="K750">
        <v>7</v>
      </c>
      <c r="L750">
        <v>3</v>
      </c>
      <c r="M750">
        <v>1</v>
      </c>
      <c r="N750" s="1" t="s">
        <v>8011</v>
      </c>
      <c r="O750" s="1" t="s">
        <v>8008</v>
      </c>
      <c r="P750">
        <v>0.44</v>
      </c>
      <c r="Q750">
        <v>0</v>
      </c>
      <c r="R750" t="str">
        <f t="shared" si="55"/>
        <v>ADULT</v>
      </c>
      <c r="S750" s="1" t="str">
        <f t="shared" si="56"/>
        <v>Aug</v>
      </c>
      <c r="T750" s="1">
        <f t="shared" si="57"/>
        <v>2022</v>
      </c>
      <c r="U750" s="1" t="str">
        <f t="shared" si="58"/>
        <v>Medium</v>
      </c>
      <c r="V750" s="1" t="str">
        <f t="shared" si="59"/>
        <v>Normal</v>
      </c>
    </row>
    <row r="751" spans="1:22" x14ac:dyDescent="0.2">
      <c r="A751" s="1" t="s">
        <v>8784</v>
      </c>
      <c r="B751" s="2">
        <v>44482</v>
      </c>
      <c r="C751" s="1" t="s">
        <v>8010</v>
      </c>
      <c r="D751">
        <v>34</v>
      </c>
      <c r="E751" s="1" t="s">
        <v>8003</v>
      </c>
      <c r="F751" s="1" t="s">
        <v>8022</v>
      </c>
      <c r="G751" s="1" t="s">
        <v>8005</v>
      </c>
      <c r="H751">
        <v>3</v>
      </c>
      <c r="I751">
        <v>6</v>
      </c>
      <c r="J751" s="1" t="s">
        <v>8027</v>
      </c>
      <c r="K751">
        <v>6</v>
      </c>
      <c r="L751">
        <v>2</v>
      </c>
      <c r="M751">
        <v>1</v>
      </c>
      <c r="N751" s="1" t="s">
        <v>8038</v>
      </c>
      <c r="O751" s="1" t="s">
        <v>8008</v>
      </c>
      <c r="P751">
        <v>0.41</v>
      </c>
      <c r="Q751">
        <v>1</v>
      </c>
      <c r="R751" t="str">
        <f t="shared" si="55"/>
        <v>YOUNG ADULT</v>
      </c>
      <c r="S751" s="1" t="str">
        <f t="shared" si="56"/>
        <v>Oct</v>
      </c>
      <c r="T751" s="1">
        <f t="shared" si="57"/>
        <v>2021</v>
      </c>
      <c r="U751" s="1" t="str">
        <f t="shared" si="58"/>
        <v>Medium</v>
      </c>
      <c r="V751" s="1" t="str">
        <f t="shared" si="59"/>
        <v>Normal</v>
      </c>
    </row>
    <row r="752" spans="1:22" x14ac:dyDescent="0.2">
      <c r="A752" s="1" t="s">
        <v>8785</v>
      </c>
      <c r="B752" s="2">
        <v>44703</v>
      </c>
      <c r="C752" s="1" t="s">
        <v>8002</v>
      </c>
      <c r="D752">
        <v>42</v>
      </c>
      <c r="E752" s="1" t="s">
        <v>8013</v>
      </c>
      <c r="F752" s="1" t="s">
        <v>8004</v>
      </c>
      <c r="G752" s="1" t="s">
        <v>8020</v>
      </c>
      <c r="H752">
        <v>3</v>
      </c>
      <c r="I752">
        <v>10</v>
      </c>
      <c r="J752" s="1" t="s">
        <v>8006</v>
      </c>
      <c r="K752">
        <v>8</v>
      </c>
      <c r="L752">
        <v>2</v>
      </c>
      <c r="M752">
        <v>1</v>
      </c>
      <c r="N752" s="1" t="s">
        <v>8011</v>
      </c>
      <c r="O752" s="1" t="s">
        <v>8008</v>
      </c>
      <c r="P752">
        <v>0.69</v>
      </c>
      <c r="Q752">
        <v>0</v>
      </c>
      <c r="R752" t="str">
        <f t="shared" si="55"/>
        <v>ADULT</v>
      </c>
      <c r="S752" s="1" t="str">
        <f t="shared" si="56"/>
        <v>May</v>
      </c>
      <c r="T752" s="1">
        <f t="shared" si="57"/>
        <v>2022</v>
      </c>
      <c r="U752" s="1" t="str">
        <f t="shared" si="58"/>
        <v>Medium</v>
      </c>
      <c r="V752" s="1" t="str">
        <f t="shared" si="59"/>
        <v>Normal</v>
      </c>
    </row>
    <row r="753" spans="1:22" x14ac:dyDescent="0.2">
      <c r="A753" s="1" t="s">
        <v>8786</v>
      </c>
      <c r="B753" s="2">
        <v>45193</v>
      </c>
      <c r="C753" s="1" t="s">
        <v>8010</v>
      </c>
      <c r="D753">
        <v>35</v>
      </c>
      <c r="E753" s="1" t="s">
        <v>8003</v>
      </c>
      <c r="F753" s="1" t="s">
        <v>8032</v>
      </c>
      <c r="G753" s="1" t="s">
        <v>8015</v>
      </c>
      <c r="H753">
        <v>3</v>
      </c>
      <c r="I753">
        <v>5</v>
      </c>
      <c r="J753" s="1" t="s">
        <v>8016</v>
      </c>
      <c r="K753">
        <v>4</v>
      </c>
      <c r="L753">
        <v>2</v>
      </c>
      <c r="M753">
        <v>1</v>
      </c>
      <c r="N753" s="1" t="s">
        <v>8038</v>
      </c>
      <c r="O753" s="1" t="s">
        <v>8008</v>
      </c>
      <c r="P753">
        <v>0.41</v>
      </c>
      <c r="Q753">
        <v>0</v>
      </c>
      <c r="R753" t="str">
        <f t="shared" si="55"/>
        <v>YOUNG ADULT</v>
      </c>
      <c r="S753" s="1" t="str">
        <f t="shared" si="56"/>
        <v>Sep</v>
      </c>
      <c r="T753" s="1">
        <f t="shared" si="57"/>
        <v>2023</v>
      </c>
      <c r="U753" s="1" t="str">
        <f t="shared" si="58"/>
        <v>Medium</v>
      </c>
      <c r="V753" s="1" t="str">
        <f t="shared" si="59"/>
        <v>Normal</v>
      </c>
    </row>
    <row r="754" spans="1:22" x14ac:dyDescent="0.2">
      <c r="A754" s="1" t="s">
        <v>8787</v>
      </c>
      <c r="B754" s="2">
        <v>44664</v>
      </c>
      <c r="C754" s="1" t="s">
        <v>8002</v>
      </c>
      <c r="D754">
        <v>41</v>
      </c>
      <c r="E754" s="1" t="s">
        <v>8013</v>
      </c>
      <c r="F754" s="1" t="s">
        <v>8032</v>
      </c>
      <c r="G754" s="1" t="s">
        <v>8026</v>
      </c>
      <c r="H754">
        <v>3</v>
      </c>
      <c r="I754">
        <v>7</v>
      </c>
      <c r="J754" s="1" t="s">
        <v>8016</v>
      </c>
      <c r="K754">
        <v>4</v>
      </c>
      <c r="L754">
        <v>2</v>
      </c>
      <c r="M754">
        <v>1</v>
      </c>
      <c r="N754" s="1" t="s">
        <v>8011</v>
      </c>
      <c r="O754" s="1" t="s">
        <v>8008</v>
      </c>
      <c r="P754">
        <v>0.37</v>
      </c>
      <c r="Q754">
        <v>1</v>
      </c>
      <c r="R754" t="str">
        <f t="shared" si="55"/>
        <v>ADULT</v>
      </c>
      <c r="S754" s="1" t="str">
        <f t="shared" si="56"/>
        <v>Apr</v>
      </c>
      <c r="T754" s="1">
        <f t="shared" si="57"/>
        <v>2022</v>
      </c>
      <c r="U754" s="1" t="str">
        <f t="shared" si="58"/>
        <v>Medium</v>
      </c>
      <c r="V754" s="1" t="str">
        <f t="shared" si="59"/>
        <v>Normal</v>
      </c>
    </row>
    <row r="755" spans="1:22" x14ac:dyDescent="0.2">
      <c r="A755" s="1" t="s">
        <v>8788</v>
      </c>
      <c r="B755" s="2">
        <v>44886</v>
      </c>
      <c r="C755" s="1" t="s">
        <v>8010</v>
      </c>
      <c r="D755">
        <v>75</v>
      </c>
      <c r="E755" s="1" t="s">
        <v>8003</v>
      </c>
      <c r="F755" s="1" t="s">
        <v>8032</v>
      </c>
      <c r="G755" s="1" t="s">
        <v>8020</v>
      </c>
      <c r="H755">
        <v>5</v>
      </c>
      <c r="I755">
        <v>11</v>
      </c>
      <c r="J755" s="1" t="s">
        <v>8006</v>
      </c>
      <c r="K755">
        <v>8</v>
      </c>
      <c r="L755">
        <v>5</v>
      </c>
      <c r="M755">
        <v>2</v>
      </c>
      <c r="N755" s="1" t="s">
        <v>8007</v>
      </c>
      <c r="O755" s="1" t="s">
        <v>8008</v>
      </c>
      <c r="P755">
        <v>0.97</v>
      </c>
      <c r="Q755">
        <v>1</v>
      </c>
      <c r="R755" t="str">
        <f t="shared" si="55"/>
        <v>SENIOR</v>
      </c>
      <c r="S755" s="1" t="str">
        <f t="shared" si="56"/>
        <v>Nov</v>
      </c>
      <c r="T755" s="1">
        <f t="shared" si="57"/>
        <v>2022</v>
      </c>
      <c r="U755" s="1" t="str">
        <f t="shared" si="58"/>
        <v>High</v>
      </c>
      <c r="V755" s="1" t="str">
        <f t="shared" si="59"/>
        <v>Normal</v>
      </c>
    </row>
    <row r="756" spans="1:22" x14ac:dyDescent="0.2">
      <c r="A756" s="1" t="s">
        <v>8789</v>
      </c>
      <c r="B756" s="2">
        <v>44235</v>
      </c>
      <c r="C756" s="1" t="s">
        <v>8031</v>
      </c>
      <c r="D756">
        <v>41</v>
      </c>
      <c r="E756" s="1" t="s">
        <v>8013</v>
      </c>
      <c r="F756" s="1" t="s">
        <v>8004</v>
      </c>
      <c r="G756" s="1" t="s">
        <v>8035</v>
      </c>
      <c r="H756">
        <v>3</v>
      </c>
      <c r="I756">
        <v>10</v>
      </c>
      <c r="J756" s="1" t="s">
        <v>8027</v>
      </c>
      <c r="K756">
        <v>6</v>
      </c>
      <c r="L756">
        <v>4</v>
      </c>
      <c r="M756">
        <v>1</v>
      </c>
      <c r="N756" s="1" t="s">
        <v>8011</v>
      </c>
      <c r="O756" s="1" t="s">
        <v>8008</v>
      </c>
      <c r="P756">
        <v>0.72</v>
      </c>
      <c r="Q756">
        <v>1</v>
      </c>
      <c r="R756" t="str">
        <f t="shared" si="55"/>
        <v>ADULT</v>
      </c>
      <c r="S756" s="1" t="str">
        <f t="shared" si="56"/>
        <v>Feb</v>
      </c>
      <c r="T756" s="1">
        <f t="shared" si="57"/>
        <v>2021</v>
      </c>
      <c r="U756" s="1" t="str">
        <f t="shared" si="58"/>
        <v>High</v>
      </c>
      <c r="V756" s="1" t="str">
        <f t="shared" si="59"/>
        <v>Normal</v>
      </c>
    </row>
    <row r="757" spans="1:22" x14ac:dyDescent="0.2">
      <c r="A757" s="1" t="s">
        <v>8790</v>
      </c>
      <c r="B757" s="2">
        <v>44282</v>
      </c>
      <c r="C757" s="1" t="s">
        <v>8002</v>
      </c>
      <c r="D757">
        <v>95</v>
      </c>
      <c r="E757" s="1" t="s">
        <v>8003</v>
      </c>
      <c r="F757" s="1" t="s">
        <v>8014</v>
      </c>
      <c r="G757" s="1" t="s">
        <v>8005</v>
      </c>
      <c r="H757">
        <v>6</v>
      </c>
      <c r="I757">
        <v>6</v>
      </c>
      <c r="J757" s="1" t="s">
        <v>8027</v>
      </c>
      <c r="K757">
        <v>11</v>
      </c>
      <c r="L757">
        <v>6</v>
      </c>
      <c r="M757">
        <v>2</v>
      </c>
      <c r="N757" s="1" t="s">
        <v>8007</v>
      </c>
      <c r="O757" s="1" t="s">
        <v>8017</v>
      </c>
      <c r="P757">
        <v>0.97</v>
      </c>
      <c r="Q757">
        <v>1</v>
      </c>
      <c r="R757" t="str">
        <f t="shared" si="55"/>
        <v>SENIOR</v>
      </c>
      <c r="S757" s="1" t="str">
        <f t="shared" si="56"/>
        <v>Mar</v>
      </c>
      <c r="T757" s="1">
        <f t="shared" si="57"/>
        <v>2021</v>
      </c>
      <c r="U757" s="1" t="str">
        <f t="shared" si="58"/>
        <v>High</v>
      </c>
      <c r="V757" s="1" t="str">
        <f t="shared" si="59"/>
        <v>Normal</v>
      </c>
    </row>
    <row r="758" spans="1:22" x14ac:dyDescent="0.2">
      <c r="A758" s="1" t="s">
        <v>8791</v>
      </c>
      <c r="B758" s="2">
        <v>44286</v>
      </c>
      <c r="C758" s="1" t="s">
        <v>8002</v>
      </c>
      <c r="D758">
        <v>66</v>
      </c>
      <c r="E758" s="1" t="s">
        <v>8003</v>
      </c>
      <c r="F758" s="1" t="s">
        <v>8032</v>
      </c>
      <c r="G758" s="1" t="s">
        <v>8044</v>
      </c>
      <c r="H758">
        <v>4</v>
      </c>
      <c r="I758">
        <v>9</v>
      </c>
      <c r="J758" s="1" t="s">
        <v>8041</v>
      </c>
      <c r="K758">
        <v>7</v>
      </c>
      <c r="L758">
        <v>4</v>
      </c>
      <c r="M758">
        <v>1</v>
      </c>
      <c r="N758" s="1" t="s">
        <v>8007</v>
      </c>
      <c r="O758" s="1" t="s">
        <v>8008</v>
      </c>
      <c r="P758">
        <v>0.96</v>
      </c>
      <c r="Q758">
        <v>1</v>
      </c>
      <c r="R758" t="str">
        <f t="shared" si="55"/>
        <v>SENIOR</v>
      </c>
      <c r="S758" s="1" t="str">
        <f t="shared" si="56"/>
        <v>Mar</v>
      </c>
      <c r="T758" s="1">
        <f t="shared" si="57"/>
        <v>2021</v>
      </c>
      <c r="U758" s="1" t="str">
        <f t="shared" si="58"/>
        <v>High</v>
      </c>
      <c r="V758" s="1" t="str">
        <f t="shared" si="59"/>
        <v>Normal</v>
      </c>
    </row>
    <row r="759" spans="1:22" x14ac:dyDescent="0.2">
      <c r="A759" s="1" t="s">
        <v>8792</v>
      </c>
      <c r="B759" s="2">
        <v>45049</v>
      </c>
      <c r="C759" s="1" t="s">
        <v>8002</v>
      </c>
      <c r="D759">
        <v>61</v>
      </c>
      <c r="E759" s="1" t="s">
        <v>8003</v>
      </c>
      <c r="F759" s="1" t="s">
        <v>8032</v>
      </c>
      <c r="G759" s="1" t="s">
        <v>8044</v>
      </c>
      <c r="H759">
        <v>5</v>
      </c>
      <c r="I759">
        <v>8</v>
      </c>
      <c r="J759" s="1" t="s">
        <v>8041</v>
      </c>
      <c r="K759">
        <v>8</v>
      </c>
      <c r="L759">
        <v>4</v>
      </c>
      <c r="M759">
        <v>1</v>
      </c>
      <c r="N759" s="1" t="s">
        <v>8038</v>
      </c>
      <c r="O759" s="1" t="s">
        <v>8008</v>
      </c>
      <c r="P759">
        <v>0.97</v>
      </c>
      <c r="Q759">
        <v>1</v>
      </c>
      <c r="R759" t="str">
        <f t="shared" si="55"/>
        <v>ADULT</v>
      </c>
      <c r="S759" s="1" t="str">
        <f t="shared" si="56"/>
        <v>May</v>
      </c>
      <c r="T759" s="1">
        <f t="shared" si="57"/>
        <v>2023</v>
      </c>
      <c r="U759" s="1" t="str">
        <f t="shared" si="58"/>
        <v>High</v>
      </c>
      <c r="V759" s="1" t="str">
        <f t="shared" si="59"/>
        <v>Normal</v>
      </c>
    </row>
    <row r="760" spans="1:22" x14ac:dyDescent="0.2">
      <c r="A760" s="1" t="s">
        <v>8793</v>
      </c>
      <c r="B760" s="2">
        <v>44580</v>
      </c>
      <c r="C760" s="1" t="s">
        <v>8031</v>
      </c>
      <c r="D760">
        <v>43</v>
      </c>
      <c r="E760" s="1" t="s">
        <v>8003</v>
      </c>
      <c r="F760" s="1" t="s">
        <v>8022</v>
      </c>
      <c r="G760" s="1" t="s">
        <v>8067</v>
      </c>
      <c r="H760">
        <v>5</v>
      </c>
      <c r="I760">
        <v>6</v>
      </c>
      <c r="J760" s="1" t="s">
        <v>8006</v>
      </c>
      <c r="K760">
        <v>8</v>
      </c>
      <c r="L760">
        <v>4</v>
      </c>
      <c r="M760">
        <v>1</v>
      </c>
      <c r="N760" s="1" t="s">
        <v>8038</v>
      </c>
      <c r="O760" s="1" t="s">
        <v>8008</v>
      </c>
      <c r="P760">
        <v>0.7</v>
      </c>
      <c r="Q760">
        <v>1</v>
      </c>
      <c r="R760" t="str">
        <f t="shared" si="55"/>
        <v>ADULT</v>
      </c>
      <c r="S760" s="1" t="str">
        <f t="shared" si="56"/>
        <v>Jan</v>
      </c>
      <c r="T760" s="1">
        <f t="shared" si="57"/>
        <v>2022</v>
      </c>
      <c r="U760" s="1" t="str">
        <f t="shared" si="58"/>
        <v>High</v>
      </c>
      <c r="V760" s="1" t="str">
        <f t="shared" si="59"/>
        <v>Normal</v>
      </c>
    </row>
    <row r="761" spans="1:22" x14ac:dyDescent="0.2">
      <c r="A761" s="1" t="s">
        <v>8794</v>
      </c>
      <c r="B761" s="2">
        <v>44446</v>
      </c>
      <c r="C761" s="1" t="s">
        <v>8010</v>
      </c>
      <c r="D761">
        <v>69</v>
      </c>
      <c r="E761" s="1" t="s">
        <v>8003</v>
      </c>
      <c r="F761" s="1" t="s">
        <v>8032</v>
      </c>
      <c r="G761" s="1" t="s">
        <v>8015</v>
      </c>
      <c r="H761">
        <v>5</v>
      </c>
      <c r="I761">
        <v>5</v>
      </c>
      <c r="J761" s="1" t="s">
        <v>8016</v>
      </c>
      <c r="K761">
        <v>10</v>
      </c>
      <c r="L761">
        <v>5</v>
      </c>
      <c r="M761">
        <v>1</v>
      </c>
      <c r="N761" s="1" t="s">
        <v>8007</v>
      </c>
      <c r="O761" s="1" t="s">
        <v>8008</v>
      </c>
      <c r="P761">
        <v>0.87</v>
      </c>
      <c r="Q761">
        <v>1</v>
      </c>
      <c r="R761" t="str">
        <f t="shared" si="55"/>
        <v>SENIOR</v>
      </c>
      <c r="S761" s="1" t="str">
        <f t="shared" si="56"/>
        <v>Sep</v>
      </c>
      <c r="T761" s="1">
        <f t="shared" si="57"/>
        <v>2021</v>
      </c>
      <c r="U761" s="1" t="str">
        <f t="shared" si="58"/>
        <v>High</v>
      </c>
      <c r="V761" s="1" t="str">
        <f t="shared" si="59"/>
        <v>Normal</v>
      </c>
    </row>
    <row r="762" spans="1:22" x14ac:dyDescent="0.2">
      <c r="A762" s="1" t="s">
        <v>8795</v>
      </c>
      <c r="B762" s="2">
        <v>45015</v>
      </c>
      <c r="C762" s="1" t="s">
        <v>8002</v>
      </c>
      <c r="D762">
        <v>48</v>
      </c>
      <c r="E762" s="1" t="s">
        <v>8013</v>
      </c>
      <c r="F762" s="1" t="s">
        <v>8004</v>
      </c>
      <c r="G762" s="1" t="s">
        <v>8035</v>
      </c>
      <c r="H762">
        <v>3</v>
      </c>
      <c r="I762">
        <v>12</v>
      </c>
      <c r="J762" s="1" t="s">
        <v>8016</v>
      </c>
      <c r="K762">
        <v>4</v>
      </c>
      <c r="L762">
        <v>2</v>
      </c>
      <c r="M762">
        <v>2</v>
      </c>
      <c r="N762" s="1" t="s">
        <v>8023</v>
      </c>
      <c r="O762" s="1" t="s">
        <v>8008</v>
      </c>
      <c r="P762">
        <v>0.93</v>
      </c>
      <c r="Q762">
        <v>1</v>
      </c>
      <c r="R762" t="str">
        <f t="shared" si="55"/>
        <v>ADULT</v>
      </c>
      <c r="S762" s="1" t="str">
        <f t="shared" si="56"/>
        <v>Mar</v>
      </c>
      <c r="T762" s="1">
        <f t="shared" si="57"/>
        <v>2023</v>
      </c>
      <c r="U762" s="1" t="str">
        <f t="shared" si="58"/>
        <v>High</v>
      </c>
      <c r="V762" s="1" t="str">
        <f t="shared" si="59"/>
        <v>Normal</v>
      </c>
    </row>
    <row r="763" spans="1:22" x14ac:dyDescent="0.2">
      <c r="A763" s="1" t="s">
        <v>8796</v>
      </c>
      <c r="B763" s="2">
        <v>44383</v>
      </c>
      <c r="C763" s="1" t="s">
        <v>8019</v>
      </c>
      <c r="D763">
        <v>60</v>
      </c>
      <c r="E763" s="1" t="s">
        <v>8013</v>
      </c>
      <c r="F763" s="1" t="s">
        <v>8032</v>
      </c>
      <c r="G763" s="1" t="s">
        <v>8020</v>
      </c>
      <c r="H763">
        <v>4</v>
      </c>
      <c r="I763">
        <v>9</v>
      </c>
      <c r="J763" s="1" t="s">
        <v>8006</v>
      </c>
      <c r="K763">
        <v>7</v>
      </c>
      <c r="L763">
        <v>3</v>
      </c>
      <c r="M763">
        <v>1</v>
      </c>
      <c r="N763" s="1" t="s">
        <v>8038</v>
      </c>
      <c r="O763" s="1" t="s">
        <v>8008</v>
      </c>
      <c r="P763">
        <v>0.89</v>
      </c>
      <c r="Q763">
        <v>1</v>
      </c>
      <c r="R763" t="str">
        <f t="shared" si="55"/>
        <v>ADULT</v>
      </c>
      <c r="S763" s="1" t="str">
        <f t="shared" si="56"/>
        <v>Jul</v>
      </c>
      <c r="T763" s="1">
        <f t="shared" si="57"/>
        <v>2021</v>
      </c>
      <c r="U763" s="1" t="str">
        <f t="shared" si="58"/>
        <v>High</v>
      </c>
      <c r="V763" s="1" t="str">
        <f t="shared" si="59"/>
        <v>Normal</v>
      </c>
    </row>
    <row r="764" spans="1:22" x14ac:dyDescent="0.2">
      <c r="A764" s="1" t="s">
        <v>8797</v>
      </c>
      <c r="B764" s="2">
        <v>44466</v>
      </c>
      <c r="C764" s="1" t="s">
        <v>8010</v>
      </c>
      <c r="D764">
        <v>95</v>
      </c>
      <c r="E764" s="1" t="s">
        <v>8013</v>
      </c>
      <c r="F764" s="1" t="s">
        <v>8037</v>
      </c>
      <c r="G764" s="1" t="s">
        <v>8020</v>
      </c>
      <c r="H764">
        <v>6</v>
      </c>
      <c r="I764">
        <v>12</v>
      </c>
      <c r="J764" s="1" t="s">
        <v>8027</v>
      </c>
      <c r="K764">
        <v>10</v>
      </c>
      <c r="L764">
        <v>8</v>
      </c>
      <c r="M764">
        <v>2</v>
      </c>
      <c r="N764" s="1" t="s">
        <v>8007</v>
      </c>
      <c r="O764" s="1" t="s">
        <v>8017</v>
      </c>
      <c r="P764">
        <v>0.97</v>
      </c>
      <c r="Q764">
        <v>1</v>
      </c>
      <c r="R764" t="str">
        <f t="shared" si="55"/>
        <v>SENIOR</v>
      </c>
      <c r="S764" s="1" t="str">
        <f t="shared" si="56"/>
        <v>Sep</v>
      </c>
      <c r="T764" s="1">
        <f t="shared" si="57"/>
        <v>2021</v>
      </c>
      <c r="U764" s="1" t="str">
        <f t="shared" si="58"/>
        <v>High</v>
      </c>
      <c r="V764" s="1" t="str">
        <f t="shared" si="59"/>
        <v>Normal</v>
      </c>
    </row>
    <row r="765" spans="1:22" x14ac:dyDescent="0.2">
      <c r="A765" s="1" t="s">
        <v>8798</v>
      </c>
      <c r="B765" s="2">
        <v>44668</v>
      </c>
      <c r="C765" s="1" t="s">
        <v>8002</v>
      </c>
      <c r="D765">
        <v>56</v>
      </c>
      <c r="E765" s="1" t="s">
        <v>8013</v>
      </c>
      <c r="F765" s="1" t="s">
        <v>8032</v>
      </c>
      <c r="G765" s="1" t="s">
        <v>8026</v>
      </c>
      <c r="H765">
        <v>6</v>
      </c>
      <c r="I765">
        <v>8</v>
      </c>
      <c r="J765" s="1" t="s">
        <v>8016</v>
      </c>
      <c r="K765">
        <v>10</v>
      </c>
      <c r="L765">
        <v>3</v>
      </c>
      <c r="M765">
        <v>2</v>
      </c>
      <c r="N765" s="1" t="s">
        <v>8023</v>
      </c>
      <c r="O765" s="1" t="s">
        <v>8017</v>
      </c>
      <c r="P765">
        <v>0.97</v>
      </c>
      <c r="Q765">
        <v>1</v>
      </c>
      <c r="R765" t="str">
        <f t="shared" si="55"/>
        <v>ADULT</v>
      </c>
      <c r="S765" s="1" t="str">
        <f t="shared" si="56"/>
        <v>Apr</v>
      </c>
      <c r="T765" s="1">
        <f t="shared" si="57"/>
        <v>2022</v>
      </c>
      <c r="U765" s="1" t="str">
        <f t="shared" si="58"/>
        <v>High</v>
      </c>
      <c r="V765" s="1" t="str">
        <f t="shared" si="59"/>
        <v>Normal</v>
      </c>
    </row>
    <row r="766" spans="1:22" x14ac:dyDescent="0.2">
      <c r="A766" s="1" t="s">
        <v>8799</v>
      </c>
      <c r="B766" s="2">
        <v>44559</v>
      </c>
      <c r="C766" s="1" t="s">
        <v>8031</v>
      </c>
      <c r="D766">
        <v>77</v>
      </c>
      <c r="E766" s="1" t="s">
        <v>8013</v>
      </c>
      <c r="F766" s="1" t="s">
        <v>8022</v>
      </c>
      <c r="G766" s="1" t="s">
        <v>8015</v>
      </c>
      <c r="H766">
        <v>5</v>
      </c>
      <c r="I766">
        <v>5</v>
      </c>
      <c r="J766" s="1" t="s">
        <v>8016</v>
      </c>
      <c r="K766">
        <v>8</v>
      </c>
      <c r="L766">
        <v>6</v>
      </c>
      <c r="M766">
        <v>2</v>
      </c>
      <c r="N766" s="1" t="s">
        <v>8007</v>
      </c>
      <c r="O766" s="1" t="s">
        <v>8008</v>
      </c>
      <c r="P766">
        <v>0.97</v>
      </c>
      <c r="Q766">
        <v>1</v>
      </c>
      <c r="R766" t="str">
        <f t="shared" si="55"/>
        <v>SENIOR</v>
      </c>
      <c r="S766" s="1" t="str">
        <f t="shared" si="56"/>
        <v>Dec</v>
      </c>
      <c r="T766" s="1">
        <f t="shared" si="57"/>
        <v>2021</v>
      </c>
      <c r="U766" s="1" t="str">
        <f t="shared" si="58"/>
        <v>High</v>
      </c>
      <c r="V766" s="1" t="str">
        <f t="shared" si="59"/>
        <v>Normal</v>
      </c>
    </row>
    <row r="767" spans="1:22" x14ac:dyDescent="0.2">
      <c r="A767" s="1" t="s">
        <v>8800</v>
      </c>
      <c r="B767" s="2">
        <v>44838</v>
      </c>
      <c r="C767" s="1" t="s">
        <v>8010</v>
      </c>
      <c r="D767">
        <v>46</v>
      </c>
      <c r="E767" s="1" t="s">
        <v>8003</v>
      </c>
      <c r="F767" s="1" t="s">
        <v>8004</v>
      </c>
      <c r="G767" s="1" t="s">
        <v>8005</v>
      </c>
      <c r="H767">
        <v>3</v>
      </c>
      <c r="I767">
        <v>6</v>
      </c>
      <c r="J767" s="1" t="s">
        <v>8006</v>
      </c>
      <c r="K767">
        <v>4</v>
      </c>
      <c r="L767">
        <v>4</v>
      </c>
      <c r="M767">
        <v>1</v>
      </c>
      <c r="N767" s="1" t="s">
        <v>8038</v>
      </c>
      <c r="O767" s="1" t="s">
        <v>8008</v>
      </c>
      <c r="P767">
        <v>0.46</v>
      </c>
      <c r="Q767">
        <v>0</v>
      </c>
      <c r="R767" t="str">
        <f t="shared" si="55"/>
        <v>ADULT</v>
      </c>
      <c r="S767" s="1" t="str">
        <f t="shared" si="56"/>
        <v>Oct</v>
      </c>
      <c r="T767" s="1">
        <f t="shared" si="57"/>
        <v>2022</v>
      </c>
      <c r="U767" s="1" t="str">
        <f t="shared" si="58"/>
        <v>Medium</v>
      </c>
      <c r="V767" s="1" t="str">
        <f t="shared" si="59"/>
        <v>Normal</v>
      </c>
    </row>
    <row r="768" spans="1:22" x14ac:dyDescent="0.2">
      <c r="A768" s="1" t="s">
        <v>8801</v>
      </c>
      <c r="B768" s="2">
        <v>44566</v>
      </c>
      <c r="C768" s="1" t="s">
        <v>8031</v>
      </c>
      <c r="D768">
        <v>57</v>
      </c>
      <c r="E768" s="1" t="s">
        <v>8003</v>
      </c>
      <c r="F768" s="1" t="s">
        <v>8014</v>
      </c>
      <c r="G768" s="1" t="s">
        <v>8005</v>
      </c>
      <c r="H768">
        <v>5</v>
      </c>
      <c r="I768">
        <v>8</v>
      </c>
      <c r="J768" s="1" t="s">
        <v>8016</v>
      </c>
      <c r="K768">
        <v>8</v>
      </c>
      <c r="L768">
        <v>4</v>
      </c>
      <c r="M768">
        <v>1</v>
      </c>
      <c r="N768" s="1" t="s">
        <v>8011</v>
      </c>
      <c r="O768" s="1" t="s">
        <v>8008</v>
      </c>
      <c r="P768">
        <v>0.71</v>
      </c>
      <c r="Q768">
        <v>1</v>
      </c>
      <c r="R768" t="str">
        <f t="shared" si="55"/>
        <v>ADULT</v>
      </c>
      <c r="S768" s="1" t="str">
        <f t="shared" si="56"/>
        <v>Jan</v>
      </c>
      <c r="T768" s="1">
        <f t="shared" si="57"/>
        <v>2022</v>
      </c>
      <c r="U768" s="1" t="str">
        <f t="shared" si="58"/>
        <v>High</v>
      </c>
      <c r="V768" s="1" t="str">
        <f t="shared" si="59"/>
        <v>Normal</v>
      </c>
    </row>
    <row r="769" spans="1:22" x14ac:dyDescent="0.2">
      <c r="A769" s="1" t="s">
        <v>8802</v>
      </c>
      <c r="B769" s="2">
        <v>44627</v>
      </c>
      <c r="C769" s="1" t="s">
        <v>8002</v>
      </c>
      <c r="D769">
        <v>88</v>
      </c>
      <c r="E769" s="1" t="s">
        <v>8003</v>
      </c>
      <c r="F769" s="1" t="s">
        <v>8014</v>
      </c>
      <c r="G769" s="1" t="s">
        <v>8005</v>
      </c>
      <c r="H769">
        <v>7</v>
      </c>
      <c r="I769">
        <v>7</v>
      </c>
      <c r="J769" s="1" t="s">
        <v>8041</v>
      </c>
      <c r="K769">
        <v>12</v>
      </c>
      <c r="L769">
        <v>5</v>
      </c>
      <c r="M769">
        <v>5</v>
      </c>
      <c r="N769" s="1" t="s">
        <v>8007</v>
      </c>
      <c r="O769" s="1" t="s">
        <v>8017</v>
      </c>
      <c r="P769">
        <v>0.97</v>
      </c>
      <c r="Q769">
        <v>1</v>
      </c>
      <c r="R769" t="str">
        <f t="shared" si="55"/>
        <v>SENIOR</v>
      </c>
      <c r="S769" s="1" t="str">
        <f t="shared" si="56"/>
        <v>Mar</v>
      </c>
      <c r="T769" s="1">
        <f t="shared" si="57"/>
        <v>2022</v>
      </c>
      <c r="U769" s="1" t="str">
        <f t="shared" si="58"/>
        <v>High</v>
      </c>
      <c r="V769" s="1" t="str">
        <f t="shared" si="59"/>
        <v>Frequent</v>
      </c>
    </row>
    <row r="770" spans="1:22" x14ac:dyDescent="0.2">
      <c r="A770" s="1" t="s">
        <v>8803</v>
      </c>
      <c r="B770" s="2">
        <v>45141</v>
      </c>
      <c r="C770" s="1" t="s">
        <v>8019</v>
      </c>
      <c r="D770">
        <v>47</v>
      </c>
      <c r="E770" s="1" t="s">
        <v>8013</v>
      </c>
      <c r="F770" s="1" t="s">
        <v>8032</v>
      </c>
      <c r="G770" s="1" t="s">
        <v>8044</v>
      </c>
      <c r="H770">
        <v>4</v>
      </c>
      <c r="I770">
        <v>8</v>
      </c>
      <c r="J770" s="1" t="s">
        <v>8027</v>
      </c>
      <c r="K770">
        <v>7</v>
      </c>
      <c r="L770">
        <v>4</v>
      </c>
      <c r="M770">
        <v>2</v>
      </c>
      <c r="N770" s="1" t="s">
        <v>8038</v>
      </c>
      <c r="O770" s="1" t="s">
        <v>8008</v>
      </c>
      <c r="P770">
        <v>0.97</v>
      </c>
      <c r="Q770">
        <v>1</v>
      </c>
      <c r="R770" t="str">
        <f t="shared" ref="R770:R833" si="60">IF(D770&lt;18,"CHILD",IF(D770&lt;40,"YOUNG ADULT",IF(D770&lt;65,"ADULT","SENIOR")))</f>
        <v>ADULT</v>
      </c>
      <c r="S770" s="1" t="str">
        <f t="shared" ref="S770:S833" si="61">TEXT(B770,"MMM")</f>
        <v>Aug</v>
      </c>
      <c r="T770" s="1">
        <f t="shared" ref="T770:T833" si="62">YEAR(B770)</f>
        <v>2023</v>
      </c>
      <c r="U770" s="1" t="str">
        <f t="shared" ref="U770:U833" si="63">IF(P770&lt;0.3,"Low",IF(P770&lt;0.7,"Medium","High"))</f>
        <v>High</v>
      </c>
      <c r="V770" s="1" t="str">
        <f t="shared" ref="V770:V833" si="64">IF(M770&gt;=3,"Frequent","Normal")</f>
        <v>Normal</v>
      </c>
    </row>
    <row r="771" spans="1:22" x14ac:dyDescent="0.2">
      <c r="A771" s="1" t="s">
        <v>8804</v>
      </c>
      <c r="B771" s="2">
        <v>45165</v>
      </c>
      <c r="C771" s="1" t="s">
        <v>8019</v>
      </c>
      <c r="D771">
        <v>88</v>
      </c>
      <c r="E771" s="1" t="s">
        <v>8003</v>
      </c>
      <c r="F771" s="1" t="s">
        <v>8004</v>
      </c>
      <c r="G771" s="1" t="s">
        <v>8005</v>
      </c>
      <c r="H771">
        <v>6</v>
      </c>
      <c r="I771">
        <v>8</v>
      </c>
      <c r="J771" s="1" t="s">
        <v>8006</v>
      </c>
      <c r="K771">
        <v>10</v>
      </c>
      <c r="L771">
        <v>6</v>
      </c>
      <c r="M771">
        <v>2</v>
      </c>
      <c r="N771" s="1" t="s">
        <v>8007</v>
      </c>
      <c r="O771" s="1" t="s">
        <v>8017</v>
      </c>
      <c r="P771">
        <v>0.97</v>
      </c>
      <c r="Q771">
        <v>1</v>
      </c>
      <c r="R771" t="str">
        <f t="shared" si="60"/>
        <v>SENIOR</v>
      </c>
      <c r="S771" s="1" t="str">
        <f t="shared" si="61"/>
        <v>Aug</v>
      </c>
      <c r="T771" s="1">
        <f t="shared" si="62"/>
        <v>2023</v>
      </c>
      <c r="U771" s="1" t="str">
        <f t="shared" si="63"/>
        <v>High</v>
      </c>
      <c r="V771" s="1" t="str">
        <f t="shared" si="64"/>
        <v>Normal</v>
      </c>
    </row>
    <row r="772" spans="1:22" x14ac:dyDescent="0.2">
      <c r="A772" s="1" t="s">
        <v>8805</v>
      </c>
      <c r="B772" s="2">
        <v>45103</v>
      </c>
      <c r="C772" s="1" t="s">
        <v>8019</v>
      </c>
      <c r="D772">
        <v>70</v>
      </c>
      <c r="E772" s="1" t="s">
        <v>8003</v>
      </c>
      <c r="F772" s="1" t="s">
        <v>8032</v>
      </c>
      <c r="G772" s="1" t="s">
        <v>8020</v>
      </c>
      <c r="H772">
        <v>5</v>
      </c>
      <c r="I772">
        <v>11</v>
      </c>
      <c r="J772" s="1" t="s">
        <v>8016</v>
      </c>
      <c r="K772">
        <v>10</v>
      </c>
      <c r="L772">
        <v>5</v>
      </c>
      <c r="M772">
        <v>1</v>
      </c>
      <c r="N772" s="1" t="s">
        <v>8007</v>
      </c>
      <c r="O772" s="1" t="s">
        <v>8008</v>
      </c>
      <c r="P772">
        <v>0.97</v>
      </c>
      <c r="Q772">
        <v>1</v>
      </c>
      <c r="R772" t="str">
        <f t="shared" si="60"/>
        <v>SENIOR</v>
      </c>
      <c r="S772" s="1" t="str">
        <f t="shared" si="61"/>
        <v>Jun</v>
      </c>
      <c r="T772" s="1">
        <f t="shared" si="62"/>
        <v>2023</v>
      </c>
      <c r="U772" s="1" t="str">
        <f t="shared" si="63"/>
        <v>High</v>
      </c>
      <c r="V772" s="1" t="str">
        <f t="shared" si="64"/>
        <v>Normal</v>
      </c>
    </row>
    <row r="773" spans="1:22" x14ac:dyDescent="0.2">
      <c r="A773" s="1" t="s">
        <v>8806</v>
      </c>
      <c r="B773" s="2">
        <v>45143</v>
      </c>
      <c r="C773" s="1" t="s">
        <v>8019</v>
      </c>
      <c r="D773">
        <v>48</v>
      </c>
      <c r="E773" s="1" t="s">
        <v>8013</v>
      </c>
      <c r="F773" s="1" t="s">
        <v>8032</v>
      </c>
      <c r="G773" s="1" t="s">
        <v>8044</v>
      </c>
      <c r="H773">
        <v>4</v>
      </c>
      <c r="I773">
        <v>9</v>
      </c>
      <c r="J773" s="1" t="s">
        <v>8027</v>
      </c>
      <c r="K773">
        <v>7</v>
      </c>
      <c r="L773">
        <v>3</v>
      </c>
      <c r="M773">
        <v>1</v>
      </c>
      <c r="N773" s="1" t="s">
        <v>8011</v>
      </c>
      <c r="O773" s="1" t="s">
        <v>8008</v>
      </c>
      <c r="P773">
        <v>0.7</v>
      </c>
      <c r="Q773">
        <v>0</v>
      </c>
      <c r="R773" t="str">
        <f t="shared" si="60"/>
        <v>ADULT</v>
      </c>
      <c r="S773" s="1" t="str">
        <f t="shared" si="61"/>
        <v>Aug</v>
      </c>
      <c r="T773" s="1">
        <f t="shared" si="62"/>
        <v>2023</v>
      </c>
      <c r="U773" s="1" t="str">
        <f t="shared" si="63"/>
        <v>High</v>
      </c>
      <c r="V773" s="1" t="str">
        <f t="shared" si="64"/>
        <v>Normal</v>
      </c>
    </row>
    <row r="774" spans="1:22" x14ac:dyDescent="0.2">
      <c r="A774" s="1" t="s">
        <v>8807</v>
      </c>
      <c r="B774" s="2">
        <v>44820</v>
      </c>
      <c r="C774" s="1" t="s">
        <v>8010</v>
      </c>
      <c r="D774">
        <v>68</v>
      </c>
      <c r="E774" s="1" t="s">
        <v>8003</v>
      </c>
      <c r="F774" s="1" t="s">
        <v>8037</v>
      </c>
      <c r="G774" s="1" t="s">
        <v>8020</v>
      </c>
      <c r="H774">
        <v>6</v>
      </c>
      <c r="I774">
        <v>10</v>
      </c>
      <c r="J774" s="1" t="s">
        <v>8006</v>
      </c>
      <c r="K774">
        <v>9</v>
      </c>
      <c r="L774">
        <v>6</v>
      </c>
      <c r="M774">
        <v>2</v>
      </c>
      <c r="N774" s="1" t="s">
        <v>8007</v>
      </c>
      <c r="O774" s="1" t="s">
        <v>8017</v>
      </c>
      <c r="P774">
        <v>0.97</v>
      </c>
      <c r="Q774">
        <v>1</v>
      </c>
      <c r="R774" t="str">
        <f t="shared" si="60"/>
        <v>SENIOR</v>
      </c>
      <c r="S774" s="1" t="str">
        <f t="shared" si="61"/>
        <v>Sep</v>
      </c>
      <c r="T774" s="1">
        <f t="shared" si="62"/>
        <v>2022</v>
      </c>
      <c r="U774" s="1" t="str">
        <f t="shared" si="63"/>
        <v>High</v>
      </c>
      <c r="V774" s="1" t="str">
        <f t="shared" si="64"/>
        <v>Normal</v>
      </c>
    </row>
    <row r="775" spans="1:22" x14ac:dyDescent="0.2">
      <c r="A775" s="1" t="s">
        <v>8808</v>
      </c>
      <c r="B775" s="2">
        <v>44904</v>
      </c>
      <c r="C775" s="1" t="s">
        <v>8031</v>
      </c>
      <c r="D775">
        <v>74</v>
      </c>
      <c r="E775" s="1" t="s">
        <v>8013</v>
      </c>
      <c r="F775" s="1" t="s">
        <v>8032</v>
      </c>
      <c r="G775" s="1" t="s">
        <v>8035</v>
      </c>
      <c r="H775">
        <v>5</v>
      </c>
      <c r="I775">
        <v>10</v>
      </c>
      <c r="J775" s="1" t="s">
        <v>8016</v>
      </c>
      <c r="K775">
        <v>8</v>
      </c>
      <c r="L775">
        <v>5</v>
      </c>
      <c r="M775">
        <v>2</v>
      </c>
      <c r="N775" s="1" t="s">
        <v>8007</v>
      </c>
      <c r="O775" s="1" t="s">
        <v>8008</v>
      </c>
      <c r="P775">
        <v>0.97</v>
      </c>
      <c r="Q775">
        <v>1</v>
      </c>
      <c r="R775" t="str">
        <f t="shared" si="60"/>
        <v>SENIOR</v>
      </c>
      <c r="S775" s="1" t="str">
        <f t="shared" si="61"/>
        <v>Dec</v>
      </c>
      <c r="T775" s="1">
        <f t="shared" si="62"/>
        <v>2022</v>
      </c>
      <c r="U775" s="1" t="str">
        <f t="shared" si="63"/>
        <v>High</v>
      </c>
      <c r="V775" s="1" t="str">
        <f t="shared" si="64"/>
        <v>Normal</v>
      </c>
    </row>
    <row r="776" spans="1:22" x14ac:dyDescent="0.2">
      <c r="A776" s="1" t="s">
        <v>8809</v>
      </c>
      <c r="B776" s="2">
        <v>44807</v>
      </c>
      <c r="C776" s="1" t="s">
        <v>8010</v>
      </c>
      <c r="D776">
        <v>68</v>
      </c>
      <c r="E776" s="1" t="s">
        <v>8013</v>
      </c>
      <c r="F776" s="1" t="s">
        <v>8014</v>
      </c>
      <c r="G776" s="1" t="s">
        <v>8020</v>
      </c>
      <c r="H776">
        <v>5</v>
      </c>
      <c r="I776">
        <v>9</v>
      </c>
      <c r="J776" s="1" t="s">
        <v>8027</v>
      </c>
      <c r="K776">
        <v>12</v>
      </c>
      <c r="L776">
        <v>4</v>
      </c>
      <c r="M776">
        <v>1</v>
      </c>
      <c r="N776" s="1" t="s">
        <v>8007</v>
      </c>
      <c r="O776" s="1" t="s">
        <v>8008</v>
      </c>
      <c r="P776">
        <v>0.97</v>
      </c>
      <c r="Q776">
        <v>1</v>
      </c>
      <c r="R776" t="str">
        <f t="shared" si="60"/>
        <v>SENIOR</v>
      </c>
      <c r="S776" s="1" t="str">
        <f t="shared" si="61"/>
        <v>Sep</v>
      </c>
      <c r="T776" s="1">
        <f t="shared" si="62"/>
        <v>2022</v>
      </c>
      <c r="U776" s="1" t="str">
        <f t="shared" si="63"/>
        <v>High</v>
      </c>
      <c r="V776" s="1" t="str">
        <f t="shared" si="64"/>
        <v>Normal</v>
      </c>
    </row>
    <row r="777" spans="1:22" x14ac:dyDescent="0.2">
      <c r="A777" s="1" t="s">
        <v>8810</v>
      </c>
      <c r="B777" s="2">
        <v>45057</v>
      </c>
      <c r="C777" s="1" t="s">
        <v>8002</v>
      </c>
      <c r="D777">
        <v>31</v>
      </c>
      <c r="E777" s="1" t="s">
        <v>8003</v>
      </c>
      <c r="F777" s="1" t="s">
        <v>8032</v>
      </c>
      <c r="G777" s="1" t="s">
        <v>8015</v>
      </c>
      <c r="H777">
        <v>2</v>
      </c>
      <c r="I777">
        <v>4</v>
      </c>
      <c r="J777" s="1" t="s">
        <v>8027</v>
      </c>
      <c r="K777">
        <v>4</v>
      </c>
      <c r="L777">
        <v>1</v>
      </c>
      <c r="M777">
        <v>0</v>
      </c>
      <c r="N777" s="1" t="s">
        <v>8011</v>
      </c>
      <c r="O777" s="1" t="s">
        <v>8008</v>
      </c>
      <c r="P777">
        <v>0.23</v>
      </c>
      <c r="Q777">
        <v>0</v>
      </c>
      <c r="R777" t="str">
        <f t="shared" si="60"/>
        <v>YOUNG ADULT</v>
      </c>
      <c r="S777" s="1" t="str">
        <f t="shared" si="61"/>
        <v>May</v>
      </c>
      <c r="T777" s="1">
        <f t="shared" si="62"/>
        <v>2023</v>
      </c>
      <c r="U777" s="1" t="str">
        <f t="shared" si="63"/>
        <v>Low</v>
      </c>
      <c r="V777" s="1" t="str">
        <f t="shared" si="64"/>
        <v>Normal</v>
      </c>
    </row>
    <row r="778" spans="1:22" x14ac:dyDescent="0.2">
      <c r="A778" s="1" t="s">
        <v>8811</v>
      </c>
      <c r="B778" s="2">
        <v>44800</v>
      </c>
      <c r="C778" s="1" t="s">
        <v>8019</v>
      </c>
      <c r="D778">
        <v>45</v>
      </c>
      <c r="E778" s="1" t="s">
        <v>8003</v>
      </c>
      <c r="F778" s="1" t="s">
        <v>8004</v>
      </c>
      <c r="G778" s="1" t="s">
        <v>8029</v>
      </c>
      <c r="H778">
        <v>3</v>
      </c>
      <c r="I778">
        <v>4</v>
      </c>
      <c r="J778" s="1" t="s">
        <v>8016</v>
      </c>
      <c r="K778">
        <v>4</v>
      </c>
      <c r="L778">
        <v>2</v>
      </c>
      <c r="M778">
        <v>1</v>
      </c>
      <c r="N778" s="1" t="s">
        <v>8011</v>
      </c>
      <c r="O778" s="1" t="s">
        <v>8008</v>
      </c>
      <c r="P778">
        <v>0.42</v>
      </c>
      <c r="Q778">
        <v>0</v>
      </c>
      <c r="R778" t="str">
        <f t="shared" si="60"/>
        <v>ADULT</v>
      </c>
      <c r="S778" s="1" t="str">
        <f t="shared" si="61"/>
        <v>Aug</v>
      </c>
      <c r="T778" s="1">
        <f t="shared" si="62"/>
        <v>2022</v>
      </c>
      <c r="U778" s="1" t="str">
        <f t="shared" si="63"/>
        <v>Medium</v>
      </c>
      <c r="V778" s="1" t="str">
        <f t="shared" si="64"/>
        <v>Normal</v>
      </c>
    </row>
    <row r="779" spans="1:22" x14ac:dyDescent="0.2">
      <c r="A779" s="1" t="s">
        <v>8812</v>
      </c>
      <c r="B779" s="2">
        <v>44318</v>
      </c>
      <c r="C779" s="1" t="s">
        <v>8002</v>
      </c>
      <c r="D779">
        <v>53</v>
      </c>
      <c r="E779" s="1" t="s">
        <v>8013</v>
      </c>
      <c r="F779" s="1" t="s">
        <v>8014</v>
      </c>
      <c r="G779" s="1" t="s">
        <v>8044</v>
      </c>
      <c r="H779">
        <v>7</v>
      </c>
      <c r="I779">
        <v>8</v>
      </c>
      <c r="J779" s="1" t="s">
        <v>8006</v>
      </c>
      <c r="K779">
        <v>12</v>
      </c>
      <c r="L779">
        <v>4</v>
      </c>
      <c r="M779">
        <v>3</v>
      </c>
      <c r="N779" s="1" t="s">
        <v>8038</v>
      </c>
      <c r="O779" s="1" t="s">
        <v>8017</v>
      </c>
      <c r="P779">
        <v>0.97</v>
      </c>
      <c r="Q779">
        <v>1</v>
      </c>
      <c r="R779" t="str">
        <f t="shared" si="60"/>
        <v>ADULT</v>
      </c>
      <c r="S779" s="1" t="str">
        <f t="shared" si="61"/>
        <v>May</v>
      </c>
      <c r="T779" s="1">
        <f t="shared" si="62"/>
        <v>2021</v>
      </c>
      <c r="U779" s="1" t="str">
        <f t="shared" si="63"/>
        <v>High</v>
      </c>
      <c r="V779" s="1" t="str">
        <f t="shared" si="64"/>
        <v>Frequent</v>
      </c>
    </row>
    <row r="780" spans="1:22" x14ac:dyDescent="0.2">
      <c r="A780" s="1" t="s">
        <v>8813</v>
      </c>
      <c r="B780" s="2">
        <v>45083</v>
      </c>
      <c r="C780" s="1" t="s">
        <v>8019</v>
      </c>
      <c r="D780">
        <v>56</v>
      </c>
      <c r="E780" s="1" t="s">
        <v>8013</v>
      </c>
      <c r="F780" s="1" t="s">
        <v>8032</v>
      </c>
      <c r="G780" s="1" t="s">
        <v>8044</v>
      </c>
      <c r="H780">
        <v>4</v>
      </c>
      <c r="I780">
        <v>7</v>
      </c>
      <c r="J780" s="1" t="s">
        <v>8006</v>
      </c>
      <c r="K780">
        <v>6</v>
      </c>
      <c r="L780">
        <v>3</v>
      </c>
      <c r="M780">
        <v>1</v>
      </c>
      <c r="N780" s="1" t="s">
        <v>8011</v>
      </c>
      <c r="O780" s="1" t="s">
        <v>8008</v>
      </c>
      <c r="P780">
        <v>0.75</v>
      </c>
      <c r="Q780">
        <v>1</v>
      </c>
      <c r="R780" t="str">
        <f t="shared" si="60"/>
        <v>ADULT</v>
      </c>
      <c r="S780" s="1" t="str">
        <f t="shared" si="61"/>
        <v>Jun</v>
      </c>
      <c r="T780" s="1">
        <f t="shared" si="62"/>
        <v>2023</v>
      </c>
      <c r="U780" s="1" t="str">
        <f t="shared" si="63"/>
        <v>High</v>
      </c>
      <c r="V780" s="1" t="str">
        <f t="shared" si="64"/>
        <v>Normal</v>
      </c>
    </row>
    <row r="781" spans="1:22" x14ac:dyDescent="0.2">
      <c r="A781" s="1" t="s">
        <v>8814</v>
      </c>
      <c r="B781" s="2">
        <v>45029</v>
      </c>
      <c r="C781" s="1" t="s">
        <v>8002</v>
      </c>
      <c r="D781">
        <v>68</v>
      </c>
      <c r="E781" s="1" t="s">
        <v>8003</v>
      </c>
      <c r="F781" s="1" t="s">
        <v>8037</v>
      </c>
      <c r="G781" s="1" t="s">
        <v>8035</v>
      </c>
      <c r="H781">
        <v>5</v>
      </c>
      <c r="I781">
        <v>10</v>
      </c>
      <c r="J781" s="1" t="s">
        <v>8016</v>
      </c>
      <c r="K781">
        <v>8</v>
      </c>
      <c r="L781">
        <v>6</v>
      </c>
      <c r="M781">
        <v>2</v>
      </c>
      <c r="N781" s="1" t="s">
        <v>8007</v>
      </c>
      <c r="O781" s="1" t="s">
        <v>8008</v>
      </c>
      <c r="P781">
        <v>0.97</v>
      </c>
      <c r="Q781">
        <v>1</v>
      </c>
      <c r="R781" t="str">
        <f t="shared" si="60"/>
        <v>SENIOR</v>
      </c>
      <c r="S781" s="1" t="str">
        <f t="shared" si="61"/>
        <v>Apr</v>
      </c>
      <c r="T781" s="1">
        <f t="shared" si="62"/>
        <v>2023</v>
      </c>
      <c r="U781" s="1" t="str">
        <f t="shared" si="63"/>
        <v>High</v>
      </c>
      <c r="V781" s="1" t="str">
        <f t="shared" si="64"/>
        <v>Normal</v>
      </c>
    </row>
    <row r="782" spans="1:22" x14ac:dyDescent="0.2">
      <c r="A782" s="1" t="s">
        <v>8815</v>
      </c>
      <c r="B782" s="2">
        <v>45095</v>
      </c>
      <c r="C782" s="1" t="s">
        <v>8019</v>
      </c>
      <c r="D782">
        <v>61</v>
      </c>
      <c r="E782" s="1" t="s">
        <v>8013</v>
      </c>
      <c r="F782" s="1" t="s">
        <v>8032</v>
      </c>
      <c r="G782" s="1" t="s">
        <v>8015</v>
      </c>
      <c r="H782">
        <v>4</v>
      </c>
      <c r="I782">
        <v>6</v>
      </c>
      <c r="J782" s="1" t="s">
        <v>8006</v>
      </c>
      <c r="K782">
        <v>6</v>
      </c>
      <c r="L782">
        <v>4</v>
      </c>
      <c r="M782">
        <v>1</v>
      </c>
      <c r="N782" s="1" t="s">
        <v>8011</v>
      </c>
      <c r="O782" s="1" t="s">
        <v>8008</v>
      </c>
      <c r="P782">
        <v>0.64</v>
      </c>
      <c r="Q782">
        <v>1</v>
      </c>
      <c r="R782" t="str">
        <f t="shared" si="60"/>
        <v>ADULT</v>
      </c>
      <c r="S782" s="1" t="str">
        <f t="shared" si="61"/>
        <v>Jun</v>
      </c>
      <c r="T782" s="1">
        <f t="shared" si="62"/>
        <v>2023</v>
      </c>
      <c r="U782" s="1" t="str">
        <f t="shared" si="63"/>
        <v>Medium</v>
      </c>
      <c r="V782" s="1" t="str">
        <f t="shared" si="64"/>
        <v>Normal</v>
      </c>
    </row>
    <row r="783" spans="1:22" x14ac:dyDescent="0.2">
      <c r="A783" s="1" t="s">
        <v>8816</v>
      </c>
      <c r="B783" s="2">
        <v>44405</v>
      </c>
      <c r="C783" s="1" t="s">
        <v>8019</v>
      </c>
      <c r="D783">
        <v>35</v>
      </c>
      <c r="E783" s="1" t="s">
        <v>8013</v>
      </c>
      <c r="F783" s="1" t="s">
        <v>8022</v>
      </c>
      <c r="G783" s="1" t="s">
        <v>8044</v>
      </c>
      <c r="H783">
        <v>2</v>
      </c>
      <c r="I783">
        <v>7</v>
      </c>
      <c r="J783" s="1" t="s">
        <v>8006</v>
      </c>
      <c r="K783">
        <v>3</v>
      </c>
      <c r="L783">
        <v>2</v>
      </c>
      <c r="M783">
        <v>0</v>
      </c>
      <c r="N783" s="1" t="s">
        <v>8023</v>
      </c>
      <c r="O783" s="1" t="s">
        <v>8008</v>
      </c>
      <c r="P783">
        <v>0.44</v>
      </c>
      <c r="Q783">
        <v>0</v>
      </c>
      <c r="R783" t="str">
        <f t="shared" si="60"/>
        <v>YOUNG ADULT</v>
      </c>
      <c r="S783" s="1" t="str">
        <f t="shared" si="61"/>
        <v>Jul</v>
      </c>
      <c r="T783" s="1">
        <f t="shared" si="62"/>
        <v>2021</v>
      </c>
      <c r="U783" s="1" t="str">
        <f t="shared" si="63"/>
        <v>Medium</v>
      </c>
      <c r="V783" s="1" t="str">
        <f t="shared" si="64"/>
        <v>Normal</v>
      </c>
    </row>
    <row r="784" spans="1:22" x14ac:dyDescent="0.2">
      <c r="A784" s="1" t="s">
        <v>8817</v>
      </c>
      <c r="B784" s="2">
        <v>44494</v>
      </c>
      <c r="C784" s="1" t="s">
        <v>8010</v>
      </c>
      <c r="D784">
        <v>64</v>
      </c>
      <c r="E784" s="1" t="s">
        <v>8003</v>
      </c>
      <c r="F784" s="1" t="s">
        <v>8014</v>
      </c>
      <c r="G784" s="1" t="s">
        <v>8020</v>
      </c>
      <c r="H784">
        <v>5</v>
      </c>
      <c r="I784">
        <v>12</v>
      </c>
      <c r="J784" s="1" t="s">
        <v>8027</v>
      </c>
      <c r="K784">
        <v>8</v>
      </c>
      <c r="L784">
        <v>2</v>
      </c>
      <c r="M784">
        <v>1</v>
      </c>
      <c r="N784" s="1" t="s">
        <v>8011</v>
      </c>
      <c r="O784" s="1" t="s">
        <v>8008</v>
      </c>
      <c r="P784">
        <v>0.97</v>
      </c>
      <c r="Q784">
        <v>1</v>
      </c>
      <c r="R784" t="str">
        <f t="shared" si="60"/>
        <v>ADULT</v>
      </c>
      <c r="S784" s="1" t="str">
        <f t="shared" si="61"/>
        <v>Oct</v>
      </c>
      <c r="T784" s="1">
        <f t="shared" si="62"/>
        <v>2021</v>
      </c>
      <c r="U784" s="1" t="str">
        <f t="shared" si="63"/>
        <v>High</v>
      </c>
      <c r="V784" s="1" t="str">
        <f t="shared" si="64"/>
        <v>Normal</v>
      </c>
    </row>
    <row r="785" spans="1:22" x14ac:dyDescent="0.2">
      <c r="A785" s="1" t="s">
        <v>8818</v>
      </c>
      <c r="B785" s="2">
        <v>44520</v>
      </c>
      <c r="C785" s="1" t="s">
        <v>8010</v>
      </c>
      <c r="D785">
        <v>68</v>
      </c>
      <c r="E785" s="1" t="s">
        <v>8003</v>
      </c>
      <c r="F785" s="1" t="s">
        <v>8022</v>
      </c>
      <c r="G785" s="1" t="s">
        <v>8005</v>
      </c>
      <c r="H785">
        <v>5</v>
      </c>
      <c r="I785">
        <v>6</v>
      </c>
      <c r="J785" s="1" t="s">
        <v>8016</v>
      </c>
      <c r="K785">
        <v>8</v>
      </c>
      <c r="L785">
        <v>5</v>
      </c>
      <c r="M785">
        <v>1</v>
      </c>
      <c r="N785" s="1" t="s">
        <v>8007</v>
      </c>
      <c r="O785" s="1" t="s">
        <v>8008</v>
      </c>
      <c r="P785">
        <v>0.87</v>
      </c>
      <c r="Q785">
        <v>1</v>
      </c>
      <c r="R785" t="str">
        <f t="shared" si="60"/>
        <v>SENIOR</v>
      </c>
      <c r="S785" s="1" t="str">
        <f t="shared" si="61"/>
        <v>Nov</v>
      </c>
      <c r="T785" s="1">
        <f t="shared" si="62"/>
        <v>2021</v>
      </c>
      <c r="U785" s="1" t="str">
        <f t="shared" si="63"/>
        <v>High</v>
      </c>
      <c r="V785" s="1" t="str">
        <f t="shared" si="64"/>
        <v>Normal</v>
      </c>
    </row>
    <row r="786" spans="1:22" x14ac:dyDescent="0.2">
      <c r="A786" s="1" t="s">
        <v>8819</v>
      </c>
      <c r="B786" s="2">
        <v>44753</v>
      </c>
      <c r="C786" s="1" t="s">
        <v>8019</v>
      </c>
      <c r="D786">
        <v>67</v>
      </c>
      <c r="E786" s="1" t="s">
        <v>8013</v>
      </c>
      <c r="F786" s="1" t="s">
        <v>8004</v>
      </c>
      <c r="G786" s="1" t="s">
        <v>8015</v>
      </c>
      <c r="H786">
        <v>4</v>
      </c>
      <c r="I786">
        <v>6</v>
      </c>
      <c r="J786" s="1" t="s">
        <v>8016</v>
      </c>
      <c r="K786">
        <v>6</v>
      </c>
      <c r="L786">
        <v>4</v>
      </c>
      <c r="M786">
        <v>1</v>
      </c>
      <c r="N786" s="1" t="s">
        <v>8007</v>
      </c>
      <c r="O786" s="1" t="s">
        <v>8008</v>
      </c>
      <c r="P786">
        <v>0.64</v>
      </c>
      <c r="Q786">
        <v>0</v>
      </c>
      <c r="R786" t="str">
        <f t="shared" si="60"/>
        <v>SENIOR</v>
      </c>
      <c r="S786" s="1" t="str">
        <f t="shared" si="61"/>
        <v>Jul</v>
      </c>
      <c r="T786" s="1">
        <f t="shared" si="62"/>
        <v>2022</v>
      </c>
      <c r="U786" s="1" t="str">
        <f t="shared" si="63"/>
        <v>Medium</v>
      </c>
      <c r="V786" s="1" t="str">
        <f t="shared" si="64"/>
        <v>Normal</v>
      </c>
    </row>
    <row r="787" spans="1:22" x14ac:dyDescent="0.2">
      <c r="A787" s="1" t="s">
        <v>8820</v>
      </c>
      <c r="B787" s="2">
        <v>44343</v>
      </c>
      <c r="C787" s="1" t="s">
        <v>8002</v>
      </c>
      <c r="D787">
        <v>76</v>
      </c>
      <c r="E787" s="1" t="s">
        <v>8003</v>
      </c>
      <c r="F787" s="1" t="s">
        <v>8004</v>
      </c>
      <c r="G787" s="1" t="s">
        <v>8029</v>
      </c>
      <c r="H787">
        <v>5</v>
      </c>
      <c r="I787">
        <v>6</v>
      </c>
      <c r="J787" s="1" t="s">
        <v>8027</v>
      </c>
      <c r="K787">
        <v>8</v>
      </c>
      <c r="L787">
        <v>6</v>
      </c>
      <c r="M787">
        <v>3</v>
      </c>
      <c r="N787" s="1" t="s">
        <v>8007</v>
      </c>
      <c r="O787" s="1" t="s">
        <v>8008</v>
      </c>
      <c r="P787">
        <v>0.97</v>
      </c>
      <c r="Q787">
        <v>1</v>
      </c>
      <c r="R787" t="str">
        <f t="shared" si="60"/>
        <v>SENIOR</v>
      </c>
      <c r="S787" s="1" t="str">
        <f t="shared" si="61"/>
        <v>May</v>
      </c>
      <c r="T787" s="1">
        <f t="shared" si="62"/>
        <v>2021</v>
      </c>
      <c r="U787" s="1" t="str">
        <f t="shared" si="63"/>
        <v>High</v>
      </c>
      <c r="V787" s="1" t="str">
        <f t="shared" si="64"/>
        <v>Frequent</v>
      </c>
    </row>
    <row r="788" spans="1:22" x14ac:dyDescent="0.2">
      <c r="A788" s="1" t="s">
        <v>8821</v>
      </c>
      <c r="B788" s="2">
        <v>44618</v>
      </c>
      <c r="C788" s="1" t="s">
        <v>8031</v>
      </c>
      <c r="D788">
        <v>72</v>
      </c>
      <c r="E788" s="1" t="s">
        <v>8013</v>
      </c>
      <c r="F788" s="1" t="s">
        <v>8014</v>
      </c>
      <c r="G788" s="1" t="s">
        <v>8060</v>
      </c>
      <c r="H788">
        <v>7</v>
      </c>
      <c r="I788">
        <v>10</v>
      </c>
      <c r="J788" s="1" t="s">
        <v>8016</v>
      </c>
      <c r="K788">
        <v>10</v>
      </c>
      <c r="L788">
        <v>7</v>
      </c>
      <c r="M788">
        <v>4</v>
      </c>
      <c r="N788" s="1" t="s">
        <v>8007</v>
      </c>
      <c r="O788" s="1" t="s">
        <v>8017</v>
      </c>
      <c r="P788">
        <v>0.97</v>
      </c>
      <c r="Q788">
        <v>1</v>
      </c>
      <c r="R788" t="str">
        <f t="shared" si="60"/>
        <v>SENIOR</v>
      </c>
      <c r="S788" s="1" t="str">
        <f t="shared" si="61"/>
        <v>Feb</v>
      </c>
      <c r="T788" s="1">
        <f t="shared" si="62"/>
        <v>2022</v>
      </c>
      <c r="U788" s="1" t="str">
        <f t="shared" si="63"/>
        <v>High</v>
      </c>
      <c r="V788" s="1" t="str">
        <f t="shared" si="64"/>
        <v>Frequent</v>
      </c>
    </row>
    <row r="789" spans="1:22" x14ac:dyDescent="0.2">
      <c r="A789" s="1" t="s">
        <v>8822</v>
      </c>
      <c r="B789" s="2">
        <v>44396</v>
      </c>
      <c r="C789" s="1" t="s">
        <v>8019</v>
      </c>
      <c r="D789">
        <v>65</v>
      </c>
      <c r="E789" s="1" t="s">
        <v>8003</v>
      </c>
      <c r="F789" s="1" t="s">
        <v>8032</v>
      </c>
      <c r="G789" s="1" t="s">
        <v>8044</v>
      </c>
      <c r="H789">
        <v>5</v>
      </c>
      <c r="I789">
        <v>9</v>
      </c>
      <c r="J789" s="1" t="s">
        <v>8016</v>
      </c>
      <c r="K789">
        <v>8</v>
      </c>
      <c r="L789">
        <v>4</v>
      </c>
      <c r="M789">
        <v>1</v>
      </c>
      <c r="N789" s="1" t="s">
        <v>8038</v>
      </c>
      <c r="O789" s="1" t="s">
        <v>8008</v>
      </c>
      <c r="P789">
        <v>0.97</v>
      </c>
      <c r="Q789">
        <v>1</v>
      </c>
      <c r="R789" t="str">
        <f t="shared" si="60"/>
        <v>SENIOR</v>
      </c>
      <c r="S789" s="1" t="str">
        <f t="shared" si="61"/>
        <v>Jul</v>
      </c>
      <c r="T789" s="1">
        <f t="shared" si="62"/>
        <v>2021</v>
      </c>
      <c r="U789" s="1" t="str">
        <f t="shared" si="63"/>
        <v>High</v>
      </c>
      <c r="V789" s="1" t="str">
        <f t="shared" si="64"/>
        <v>Normal</v>
      </c>
    </row>
    <row r="790" spans="1:22" x14ac:dyDescent="0.2">
      <c r="A790" s="1" t="s">
        <v>8823</v>
      </c>
      <c r="B790" s="2">
        <v>44486</v>
      </c>
      <c r="C790" s="1" t="s">
        <v>8010</v>
      </c>
      <c r="D790">
        <v>56</v>
      </c>
      <c r="E790" s="1" t="s">
        <v>8013</v>
      </c>
      <c r="F790" s="1" t="s">
        <v>8022</v>
      </c>
      <c r="G790" s="1" t="s">
        <v>8020</v>
      </c>
      <c r="H790">
        <v>4</v>
      </c>
      <c r="I790">
        <v>12</v>
      </c>
      <c r="J790" s="1" t="s">
        <v>8016</v>
      </c>
      <c r="K790">
        <v>10</v>
      </c>
      <c r="L790">
        <v>5</v>
      </c>
      <c r="M790">
        <v>2</v>
      </c>
      <c r="N790" s="1" t="s">
        <v>8011</v>
      </c>
      <c r="O790" s="1" t="s">
        <v>8008</v>
      </c>
      <c r="P790">
        <v>0.97</v>
      </c>
      <c r="Q790">
        <v>1</v>
      </c>
      <c r="R790" t="str">
        <f t="shared" si="60"/>
        <v>ADULT</v>
      </c>
      <c r="S790" s="1" t="str">
        <f t="shared" si="61"/>
        <v>Oct</v>
      </c>
      <c r="T790" s="1">
        <f t="shared" si="62"/>
        <v>2021</v>
      </c>
      <c r="U790" s="1" t="str">
        <f t="shared" si="63"/>
        <v>High</v>
      </c>
      <c r="V790" s="1" t="str">
        <f t="shared" si="64"/>
        <v>Normal</v>
      </c>
    </row>
    <row r="791" spans="1:22" x14ac:dyDescent="0.2">
      <c r="A791" s="1" t="s">
        <v>8824</v>
      </c>
      <c r="B791" s="2">
        <v>44970</v>
      </c>
      <c r="C791" s="1" t="s">
        <v>8031</v>
      </c>
      <c r="D791">
        <v>29</v>
      </c>
      <c r="E791" s="1" t="s">
        <v>8013</v>
      </c>
      <c r="F791" s="1" t="s">
        <v>8032</v>
      </c>
      <c r="G791" s="1" t="s">
        <v>8035</v>
      </c>
      <c r="H791">
        <v>2</v>
      </c>
      <c r="I791">
        <v>10</v>
      </c>
      <c r="J791" s="1" t="s">
        <v>8006</v>
      </c>
      <c r="K791">
        <v>3</v>
      </c>
      <c r="L791">
        <v>1</v>
      </c>
      <c r="M791">
        <v>0</v>
      </c>
      <c r="N791" s="1" t="s">
        <v>8023</v>
      </c>
      <c r="O791" s="1" t="s">
        <v>8050</v>
      </c>
      <c r="P791">
        <v>0.44</v>
      </c>
      <c r="Q791">
        <v>1</v>
      </c>
      <c r="R791" t="str">
        <f t="shared" si="60"/>
        <v>YOUNG ADULT</v>
      </c>
      <c r="S791" s="1" t="str">
        <f t="shared" si="61"/>
        <v>Feb</v>
      </c>
      <c r="T791" s="1">
        <f t="shared" si="62"/>
        <v>2023</v>
      </c>
      <c r="U791" s="1" t="str">
        <f t="shared" si="63"/>
        <v>Medium</v>
      </c>
      <c r="V791" s="1" t="str">
        <f t="shared" si="64"/>
        <v>Normal</v>
      </c>
    </row>
    <row r="792" spans="1:22" x14ac:dyDescent="0.2">
      <c r="A792" s="1" t="s">
        <v>8825</v>
      </c>
      <c r="B792" s="2">
        <v>45133</v>
      </c>
      <c r="C792" s="1" t="s">
        <v>8019</v>
      </c>
      <c r="D792">
        <v>65</v>
      </c>
      <c r="E792" s="1" t="s">
        <v>8013</v>
      </c>
      <c r="F792" s="1" t="s">
        <v>8004</v>
      </c>
      <c r="G792" s="1" t="s">
        <v>8060</v>
      </c>
      <c r="H792">
        <v>5</v>
      </c>
      <c r="I792">
        <v>9</v>
      </c>
      <c r="J792" s="1" t="s">
        <v>8027</v>
      </c>
      <c r="K792">
        <v>10</v>
      </c>
      <c r="L792">
        <v>4</v>
      </c>
      <c r="M792">
        <v>1</v>
      </c>
      <c r="N792" s="1" t="s">
        <v>8011</v>
      </c>
      <c r="O792" s="1" t="s">
        <v>8008</v>
      </c>
      <c r="P792">
        <v>0.97</v>
      </c>
      <c r="Q792">
        <v>1</v>
      </c>
      <c r="R792" t="str">
        <f t="shared" si="60"/>
        <v>SENIOR</v>
      </c>
      <c r="S792" s="1" t="str">
        <f t="shared" si="61"/>
        <v>Jul</v>
      </c>
      <c r="T792" s="1">
        <f t="shared" si="62"/>
        <v>2023</v>
      </c>
      <c r="U792" s="1" t="str">
        <f t="shared" si="63"/>
        <v>High</v>
      </c>
      <c r="V792" s="1" t="str">
        <f t="shared" si="64"/>
        <v>Normal</v>
      </c>
    </row>
    <row r="793" spans="1:22" x14ac:dyDescent="0.2">
      <c r="A793" s="1" t="s">
        <v>8826</v>
      </c>
      <c r="B793" s="2">
        <v>44222</v>
      </c>
      <c r="C793" s="1" t="s">
        <v>8031</v>
      </c>
      <c r="D793">
        <v>61</v>
      </c>
      <c r="E793" s="1" t="s">
        <v>8003</v>
      </c>
      <c r="F793" s="1" t="s">
        <v>8037</v>
      </c>
      <c r="G793" s="1" t="s">
        <v>8005</v>
      </c>
      <c r="H793">
        <v>4</v>
      </c>
      <c r="I793">
        <v>7</v>
      </c>
      <c r="J793" s="1" t="s">
        <v>8041</v>
      </c>
      <c r="K793">
        <v>9</v>
      </c>
      <c r="L793">
        <v>2</v>
      </c>
      <c r="M793">
        <v>1</v>
      </c>
      <c r="N793" s="1" t="s">
        <v>8011</v>
      </c>
      <c r="O793" s="1" t="s">
        <v>8008</v>
      </c>
      <c r="P793">
        <v>0.75</v>
      </c>
      <c r="Q793">
        <v>1</v>
      </c>
      <c r="R793" t="str">
        <f t="shared" si="60"/>
        <v>ADULT</v>
      </c>
      <c r="S793" s="1" t="str">
        <f t="shared" si="61"/>
        <v>Jan</v>
      </c>
      <c r="T793" s="1">
        <f t="shared" si="62"/>
        <v>2021</v>
      </c>
      <c r="U793" s="1" t="str">
        <f t="shared" si="63"/>
        <v>High</v>
      </c>
      <c r="V793" s="1" t="str">
        <f t="shared" si="64"/>
        <v>Normal</v>
      </c>
    </row>
    <row r="794" spans="1:22" x14ac:dyDescent="0.2">
      <c r="A794" s="1" t="s">
        <v>8827</v>
      </c>
      <c r="B794" s="2">
        <v>44816</v>
      </c>
      <c r="C794" s="1" t="s">
        <v>8010</v>
      </c>
      <c r="D794">
        <v>62</v>
      </c>
      <c r="E794" s="1" t="s">
        <v>8003</v>
      </c>
      <c r="F794" s="1" t="s">
        <v>8032</v>
      </c>
      <c r="G794" s="1" t="s">
        <v>8015</v>
      </c>
      <c r="H794">
        <v>4</v>
      </c>
      <c r="I794">
        <v>6</v>
      </c>
      <c r="J794" s="1" t="s">
        <v>8016</v>
      </c>
      <c r="K794">
        <v>6</v>
      </c>
      <c r="L794">
        <v>2</v>
      </c>
      <c r="M794">
        <v>1</v>
      </c>
      <c r="N794" s="1" t="s">
        <v>8038</v>
      </c>
      <c r="O794" s="1" t="s">
        <v>8008</v>
      </c>
      <c r="P794">
        <v>0.63</v>
      </c>
      <c r="Q794">
        <v>1</v>
      </c>
      <c r="R794" t="str">
        <f t="shared" si="60"/>
        <v>ADULT</v>
      </c>
      <c r="S794" s="1" t="str">
        <f t="shared" si="61"/>
        <v>Sep</v>
      </c>
      <c r="T794" s="1">
        <f t="shared" si="62"/>
        <v>2022</v>
      </c>
      <c r="U794" s="1" t="str">
        <f t="shared" si="63"/>
        <v>Medium</v>
      </c>
      <c r="V794" s="1" t="str">
        <f t="shared" si="64"/>
        <v>Normal</v>
      </c>
    </row>
    <row r="795" spans="1:22" x14ac:dyDescent="0.2">
      <c r="A795" s="1" t="s">
        <v>8828</v>
      </c>
      <c r="B795" s="2">
        <v>44236</v>
      </c>
      <c r="C795" s="1" t="s">
        <v>8031</v>
      </c>
      <c r="D795">
        <v>36</v>
      </c>
      <c r="E795" s="1" t="s">
        <v>8013</v>
      </c>
      <c r="F795" s="1" t="s">
        <v>8014</v>
      </c>
      <c r="G795" s="1" t="s">
        <v>8067</v>
      </c>
      <c r="H795">
        <v>2</v>
      </c>
      <c r="I795">
        <v>6</v>
      </c>
      <c r="J795" s="1" t="s">
        <v>8016</v>
      </c>
      <c r="K795">
        <v>4</v>
      </c>
      <c r="L795">
        <v>3</v>
      </c>
      <c r="M795">
        <v>2</v>
      </c>
      <c r="N795" s="1" t="s">
        <v>8023</v>
      </c>
      <c r="O795" s="1" t="s">
        <v>8050</v>
      </c>
      <c r="P795">
        <v>0.6</v>
      </c>
      <c r="Q795">
        <v>1</v>
      </c>
      <c r="R795" t="str">
        <f t="shared" si="60"/>
        <v>YOUNG ADULT</v>
      </c>
      <c r="S795" s="1" t="str">
        <f t="shared" si="61"/>
        <v>Feb</v>
      </c>
      <c r="T795" s="1">
        <f t="shared" si="62"/>
        <v>2021</v>
      </c>
      <c r="U795" s="1" t="str">
        <f t="shared" si="63"/>
        <v>Medium</v>
      </c>
      <c r="V795" s="1" t="str">
        <f t="shared" si="64"/>
        <v>Normal</v>
      </c>
    </row>
    <row r="796" spans="1:22" x14ac:dyDescent="0.2">
      <c r="A796" s="1" t="s">
        <v>8829</v>
      </c>
      <c r="B796" s="2">
        <v>44290</v>
      </c>
      <c r="C796" s="1" t="s">
        <v>8002</v>
      </c>
      <c r="D796">
        <v>39</v>
      </c>
      <c r="E796" s="1" t="s">
        <v>8003</v>
      </c>
      <c r="F796" s="1" t="s">
        <v>8004</v>
      </c>
      <c r="G796" s="1" t="s">
        <v>8060</v>
      </c>
      <c r="H796">
        <v>4</v>
      </c>
      <c r="I796">
        <v>8</v>
      </c>
      <c r="J796" s="1" t="s">
        <v>8027</v>
      </c>
      <c r="K796">
        <v>6</v>
      </c>
      <c r="L796">
        <v>2</v>
      </c>
      <c r="M796">
        <v>1</v>
      </c>
      <c r="N796" s="1" t="s">
        <v>8011</v>
      </c>
      <c r="O796" s="1" t="s">
        <v>8008</v>
      </c>
      <c r="P796">
        <v>0.7</v>
      </c>
      <c r="Q796">
        <v>0</v>
      </c>
      <c r="R796" t="str">
        <f t="shared" si="60"/>
        <v>YOUNG ADULT</v>
      </c>
      <c r="S796" s="1" t="str">
        <f t="shared" si="61"/>
        <v>Apr</v>
      </c>
      <c r="T796" s="1">
        <f t="shared" si="62"/>
        <v>2021</v>
      </c>
      <c r="U796" s="1" t="str">
        <f t="shared" si="63"/>
        <v>High</v>
      </c>
      <c r="V796" s="1" t="str">
        <f t="shared" si="64"/>
        <v>Normal</v>
      </c>
    </row>
    <row r="797" spans="1:22" x14ac:dyDescent="0.2">
      <c r="A797" s="1" t="s">
        <v>8830</v>
      </c>
      <c r="B797" s="2">
        <v>44969</v>
      </c>
      <c r="C797" s="1" t="s">
        <v>8031</v>
      </c>
      <c r="D797">
        <v>75</v>
      </c>
      <c r="E797" s="1" t="s">
        <v>8003</v>
      </c>
      <c r="F797" s="1" t="s">
        <v>8014</v>
      </c>
      <c r="G797" s="1" t="s">
        <v>8060</v>
      </c>
      <c r="H797">
        <v>7</v>
      </c>
      <c r="I797">
        <v>10</v>
      </c>
      <c r="J797" s="1" t="s">
        <v>8016</v>
      </c>
      <c r="K797">
        <v>10</v>
      </c>
      <c r="L797">
        <v>6</v>
      </c>
      <c r="M797">
        <v>3</v>
      </c>
      <c r="N797" s="1" t="s">
        <v>8007</v>
      </c>
      <c r="O797" s="1" t="s">
        <v>8017</v>
      </c>
      <c r="P797">
        <v>0.97</v>
      </c>
      <c r="Q797">
        <v>1</v>
      </c>
      <c r="R797" t="str">
        <f t="shared" si="60"/>
        <v>SENIOR</v>
      </c>
      <c r="S797" s="1" t="str">
        <f t="shared" si="61"/>
        <v>Feb</v>
      </c>
      <c r="T797" s="1">
        <f t="shared" si="62"/>
        <v>2023</v>
      </c>
      <c r="U797" s="1" t="str">
        <f t="shared" si="63"/>
        <v>High</v>
      </c>
      <c r="V797" s="1" t="str">
        <f t="shared" si="64"/>
        <v>Frequent</v>
      </c>
    </row>
    <row r="798" spans="1:22" x14ac:dyDescent="0.2">
      <c r="A798" s="1" t="s">
        <v>8831</v>
      </c>
      <c r="B798" s="2">
        <v>45002</v>
      </c>
      <c r="C798" s="1" t="s">
        <v>8002</v>
      </c>
      <c r="D798">
        <v>57</v>
      </c>
      <c r="E798" s="1" t="s">
        <v>8013</v>
      </c>
      <c r="F798" s="1" t="s">
        <v>8014</v>
      </c>
      <c r="G798" s="1" t="s">
        <v>8035</v>
      </c>
      <c r="H798">
        <v>4</v>
      </c>
      <c r="I798">
        <v>10</v>
      </c>
      <c r="J798" s="1" t="s">
        <v>8027</v>
      </c>
      <c r="K798">
        <v>8</v>
      </c>
      <c r="L798">
        <v>3</v>
      </c>
      <c r="M798">
        <v>2</v>
      </c>
      <c r="N798" s="1" t="s">
        <v>8038</v>
      </c>
      <c r="O798" s="1" t="s">
        <v>8008</v>
      </c>
      <c r="P798">
        <v>0.97</v>
      </c>
      <c r="Q798">
        <v>1</v>
      </c>
      <c r="R798" t="str">
        <f t="shared" si="60"/>
        <v>ADULT</v>
      </c>
      <c r="S798" s="1" t="str">
        <f t="shared" si="61"/>
        <v>Mar</v>
      </c>
      <c r="T798" s="1">
        <f t="shared" si="62"/>
        <v>2023</v>
      </c>
      <c r="U798" s="1" t="str">
        <f t="shared" si="63"/>
        <v>High</v>
      </c>
      <c r="V798" s="1" t="str">
        <f t="shared" si="64"/>
        <v>Normal</v>
      </c>
    </row>
    <row r="799" spans="1:22" x14ac:dyDescent="0.2">
      <c r="A799" s="1" t="s">
        <v>8832</v>
      </c>
      <c r="B799" s="2">
        <v>45088</v>
      </c>
      <c r="C799" s="1" t="s">
        <v>8019</v>
      </c>
      <c r="D799">
        <v>69</v>
      </c>
      <c r="E799" s="1" t="s">
        <v>8003</v>
      </c>
      <c r="F799" s="1" t="s">
        <v>8037</v>
      </c>
      <c r="G799" s="1" t="s">
        <v>8029</v>
      </c>
      <c r="H799">
        <v>5</v>
      </c>
      <c r="I799">
        <v>5</v>
      </c>
      <c r="J799" s="1" t="s">
        <v>8016</v>
      </c>
      <c r="K799">
        <v>8</v>
      </c>
      <c r="L799">
        <v>4</v>
      </c>
      <c r="M799">
        <v>1</v>
      </c>
      <c r="N799" s="1" t="s">
        <v>8007</v>
      </c>
      <c r="O799" s="1" t="s">
        <v>8008</v>
      </c>
      <c r="P799">
        <v>0.87</v>
      </c>
      <c r="Q799">
        <v>1</v>
      </c>
      <c r="R799" t="str">
        <f t="shared" si="60"/>
        <v>SENIOR</v>
      </c>
      <c r="S799" s="1" t="str">
        <f t="shared" si="61"/>
        <v>Jun</v>
      </c>
      <c r="T799" s="1">
        <f t="shared" si="62"/>
        <v>2023</v>
      </c>
      <c r="U799" s="1" t="str">
        <f t="shared" si="63"/>
        <v>High</v>
      </c>
      <c r="V799" s="1" t="str">
        <f t="shared" si="64"/>
        <v>Normal</v>
      </c>
    </row>
    <row r="800" spans="1:22" x14ac:dyDescent="0.2">
      <c r="A800" s="1" t="s">
        <v>8833</v>
      </c>
      <c r="B800" s="2">
        <v>44716</v>
      </c>
      <c r="C800" s="1" t="s">
        <v>8019</v>
      </c>
      <c r="D800">
        <v>58</v>
      </c>
      <c r="E800" s="1" t="s">
        <v>8003</v>
      </c>
      <c r="F800" s="1" t="s">
        <v>8022</v>
      </c>
      <c r="G800" s="1" t="s">
        <v>8015</v>
      </c>
      <c r="H800">
        <v>4</v>
      </c>
      <c r="I800">
        <v>8</v>
      </c>
      <c r="J800" s="1" t="s">
        <v>8027</v>
      </c>
      <c r="K800">
        <v>8</v>
      </c>
      <c r="L800">
        <v>2</v>
      </c>
      <c r="M800">
        <v>2</v>
      </c>
      <c r="N800" s="1" t="s">
        <v>8011</v>
      </c>
      <c r="O800" s="1" t="s">
        <v>8008</v>
      </c>
      <c r="P800">
        <v>0.77</v>
      </c>
      <c r="Q800">
        <v>1</v>
      </c>
      <c r="R800" t="str">
        <f t="shared" si="60"/>
        <v>ADULT</v>
      </c>
      <c r="S800" s="1" t="str">
        <f t="shared" si="61"/>
        <v>Jun</v>
      </c>
      <c r="T800" s="1">
        <f t="shared" si="62"/>
        <v>2022</v>
      </c>
      <c r="U800" s="1" t="str">
        <f t="shared" si="63"/>
        <v>High</v>
      </c>
      <c r="V800" s="1" t="str">
        <f t="shared" si="64"/>
        <v>Normal</v>
      </c>
    </row>
    <row r="801" spans="1:22" x14ac:dyDescent="0.2">
      <c r="A801" s="1" t="s">
        <v>8834</v>
      </c>
      <c r="B801" s="2">
        <v>45138</v>
      </c>
      <c r="C801" s="1" t="s">
        <v>8019</v>
      </c>
      <c r="D801">
        <v>58</v>
      </c>
      <c r="E801" s="1" t="s">
        <v>8003</v>
      </c>
      <c r="F801" s="1" t="s">
        <v>8004</v>
      </c>
      <c r="G801" s="1" t="s">
        <v>8020</v>
      </c>
      <c r="H801">
        <v>4</v>
      </c>
      <c r="I801">
        <v>10</v>
      </c>
      <c r="J801" s="1" t="s">
        <v>8027</v>
      </c>
      <c r="K801">
        <v>7</v>
      </c>
      <c r="L801">
        <v>3</v>
      </c>
      <c r="M801">
        <v>1</v>
      </c>
      <c r="N801" s="1" t="s">
        <v>8011</v>
      </c>
      <c r="O801" s="1" t="s">
        <v>8008</v>
      </c>
      <c r="P801">
        <v>0.75</v>
      </c>
      <c r="Q801">
        <v>1</v>
      </c>
      <c r="R801" t="str">
        <f t="shared" si="60"/>
        <v>ADULT</v>
      </c>
      <c r="S801" s="1" t="str">
        <f t="shared" si="61"/>
        <v>Jul</v>
      </c>
      <c r="T801" s="1">
        <f t="shared" si="62"/>
        <v>2023</v>
      </c>
      <c r="U801" s="1" t="str">
        <f t="shared" si="63"/>
        <v>High</v>
      </c>
      <c r="V801" s="1" t="str">
        <f t="shared" si="64"/>
        <v>Normal</v>
      </c>
    </row>
    <row r="802" spans="1:22" x14ac:dyDescent="0.2">
      <c r="A802" s="1" t="s">
        <v>8835</v>
      </c>
      <c r="B802" s="2">
        <v>44379</v>
      </c>
      <c r="C802" s="1" t="s">
        <v>8019</v>
      </c>
      <c r="D802">
        <v>73</v>
      </c>
      <c r="E802" s="1" t="s">
        <v>8013</v>
      </c>
      <c r="F802" s="1" t="s">
        <v>8014</v>
      </c>
      <c r="G802" s="1" t="s">
        <v>8060</v>
      </c>
      <c r="H802">
        <v>5</v>
      </c>
      <c r="I802">
        <v>10</v>
      </c>
      <c r="J802" s="1" t="s">
        <v>8027</v>
      </c>
      <c r="K802">
        <v>10</v>
      </c>
      <c r="L802">
        <v>4</v>
      </c>
      <c r="M802">
        <v>3</v>
      </c>
      <c r="N802" s="1" t="s">
        <v>8007</v>
      </c>
      <c r="O802" s="1" t="s">
        <v>8008</v>
      </c>
      <c r="P802">
        <v>0.97</v>
      </c>
      <c r="Q802">
        <v>1</v>
      </c>
      <c r="R802" t="str">
        <f t="shared" si="60"/>
        <v>SENIOR</v>
      </c>
      <c r="S802" s="1" t="str">
        <f t="shared" si="61"/>
        <v>Jul</v>
      </c>
      <c r="T802" s="1">
        <f t="shared" si="62"/>
        <v>2021</v>
      </c>
      <c r="U802" s="1" t="str">
        <f t="shared" si="63"/>
        <v>High</v>
      </c>
      <c r="V802" s="1" t="str">
        <f t="shared" si="64"/>
        <v>Frequent</v>
      </c>
    </row>
    <row r="803" spans="1:22" x14ac:dyDescent="0.2">
      <c r="A803" s="1" t="s">
        <v>8836</v>
      </c>
      <c r="B803" s="2">
        <v>44470</v>
      </c>
      <c r="C803" s="1" t="s">
        <v>8010</v>
      </c>
      <c r="D803">
        <v>49</v>
      </c>
      <c r="E803" s="1" t="s">
        <v>8013</v>
      </c>
      <c r="F803" s="1" t="s">
        <v>8022</v>
      </c>
      <c r="G803" s="1" t="s">
        <v>8044</v>
      </c>
      <c r="H803">
        <v>4</v>
      </c>
      <c r="I803">
        <v>7</v>
      </c>
      <c r="J803" s="1" t="s">
        <v>8016</v>
      </c>
      <c r="K803">
        <v>7</v>
      </c>
      <c r="L803">
        <v>5</v>
      </c>
      <c r="M803">
        <v>2</v>
      </c>
      <c r="N803" s="1" t="s">
        <v>8011</v>
      </c>
      <c r="O803" s="1" t="s">
        <v>8008</v>
      </c>
      <c r="P803">
        <v>0.97</v>
      </c>
      <c r="Q803">
        <v>1</v>
      </c>
      <c r="R803" t="str">
        <f t="shared" si="60"/>
        <v>ADULT</v>
      </c>
      <c r="S803" s="1" t="str">
        <f t="shared" si="61"/>
        <v>Oct</v>
      </c>
      <c r="T803" s="1">
        <f t="shared" si="62"/>
        <v>2021</v>
      </c>
      <c r="U803" s="1" t="str">
        <f t="shared" si="63"/>
        <v>High</v>
      </c>
      <c r="V803" s="1" t="str">
        <f t="shared" si="64"/>
        <v>Normal</v>
      </c>
    </row>
    <row r="804" spans="1:22" x14ac:dyDescent="0.2">
      <c r="A804" s="1" t="s">
        <v>8837</v>
      </c>
      <c r="B804" s="2">
        <v>44344</v>
      </c>
      <c r="C804" s="1" t="s">
        <v>8002</v>
      </c>
      <c r="D804">
        <v>59</v>
      </c>
      <c r="E804" s="1" t="s">
        <v>8003</v>
      </c>
      <c r="F804" s="1" t="s">
        <v>8004</v>
      </c>
      <c r="G804" s="1" t="s">
        <v>8029</v>
      </c>
      <c r="H804">
        <v>5</v>
      </c>
      <c r="I804">
        <v>5</v>
      </c>
      <c r="J804" s="1" t="s">
        <v>8006</v>
      </c>
      <c r="K804">
        <v>8</v>
      </c>
      <c r="L804">
        <v>2</v>
      </c>
      <c r="M804">
        <v>1</v>
      </c>
      <c r="N804" s="1" t="s">
        <v>8011</v>
      </c>
      <c r="O804" s="1" t="s">
        <v>8008</v>
      </c>
      <c r="P804">
        <v>0.62</v>
      </c>
      <c r="Q804">
        <v>0</v>
      </c>
      <c r="R804" t="str">
        <f t="shared" si="60"/>
        <v>ADULT</v>
      </c>
      <c r="S804" s="1" t="str">
        <f t="shared" si="61"/>
        <v>May</v>
      </c>
      <c r="T804" s="1">
        <f t="shared" si="62"/>
        <v>2021</v>
      </c>
      <c r="U804" s="1" t="str">
        <f t="shared" si="63"/>
        <v>Medium</v>
      </c>
      <c r="V804" s="1" t="str">
        <f t="shared" si="64"/>
        <v>Normal</v>
      </c>
    </row>
    <row r="805" spans="1:22" x14ac:dyDescent="0.2">
      <c r="A805" s="1" t="s">
        <v>8838</v>
      </c>
      <c r="B805" s="2">
        <v>45070</v>
      </c>
      <c r="C805" s="1" t="s">
        <v>8002</v>
      </c>
      <c r="D805">
        <v>50</v>
      </c>
      <c r="E805" s="1" t="s">
        <v>8003</v>
      </c>
      <c r="F805" s="1" t="s">
        <v>8037</v>
      </c>
      <c r="G805" s="1" t="s">
        <v>8060</v>
      </c>
      <c r="H805">
        <v>3</v>
      </c>
      <c r="I805">
        <v>8</v>
      </c>
      <c r="J805" s="1" t="s">
        <v>8006</v>
      </c>
      <c r="K805">
        <v>6</v>
      </c>
      <c r="L805">
        <v>2</v>
      </c>
      <c r="M805">
        <v>2</v>
      </c>
      <c r="N805" s="1" t="s">
        <v>8011</v>
      </c>
      <c r="O805" s="1" t="s">
        <v>8008</v>
      </c>
      <c r="P805">
        <v>0.9</v>
      </c>
      <c r="Q805">
        <v>1</v>
      </c>
      <c r="R805" t="str">
        <f t="shared" si="60"/>
        <v>ADULT</v>
      </c>
      <c r="S805" s="1" t="str">
        <f t="shared" si="61"/>
        <v>May</v>
      </c>
      <c r="T805" s="1">
        <f t="shared" si="62"/>
        <v>2023</v>
      </c>
      <c r="U805" s="1" t="str">
        <f t="shared" si="63"/>
        <v>High</v>
      </c>
      <c r="V805" s="1" t="str">
        <f t="shared" si="64"/>
        <v>Normal</v>
      </c>
    </row>
    <row r="806" spans="1:22" x14ac:dyDescent="0.2">
      <c r="A806" s="1" t="s">
        <v>8839</v>
      </c>
      <c r="B806" s="2">
        <v>44447</v>
      </c>
      <c r="C806" s="1" t="s">
        <v>8010</v>
      </c>
      <c r="D806">
        <v>50</v>
      </c>
      <c r="E806" s="1" t="s">
        <v>8003</v>
      </c>
      <c r="F806" s="1" t="s">
        <v>8004</v>
      </c>
      <c r="G806" s="1" t="s">
        <v>8020</v>
      </c>
      <c r="H806">
        <v>3</v>
      </c>
      <c r="I806">
        <v>9</v>
      </c>
      <c r="J806" s="1" t="s">
        <v>8016</v>
      </c>
      <c r="K806">
        <v>4</v>
      </c>
      <c r="L806">
        <v>4</v>
      </c>
      <c r="M806">
        <v>1</v>
      </c>
      <c r="N806" s="1" t="s">
        <v>8038</v>
      </c>
      <c r="O806" s="1" t="s">
        <v>8008</v>
      </c>
      <c r="P806">
        <v>0.77</v>
      </c>
      <c r="Q806">
        <v>1</v>
      </c>
      <c r="R806" t="str">
        <f t="shared" si="60"/>
        <v>ADULT</v>
      </c>
      <c r="S806" s="1" t="str">
        <f t="shared" si="61"/>
        <v>Sep</v>
      </c>
      <c r="T806" s="1">
        <f t="shared" si="62"/>
        <v>2021</v>
      </c>
      <c r="U806" s="1" t="str">
        <f t="shared" si="63"/>
        <v>High</v>
      </c>
      <c r="V806" s="1" t="str">
        <f t="shared" si="64"/>
        <v>Normal</v>
      </c>
    </row>
    <row r="807" spans="1:22" x14ac:dyDescent="0.2">
      <c r="A807" s="1" t="s">
        <v>8840</v>
      </c>
      <c r="B807" s="2">
        <v>44367</v>
      </c>
      <c r="C807" s="1" t="s">
        <v>8019</v>
      </c>
      <c r="D807">
        <v>52</v>
      </c>
      <c r="E807" s="1" t="s">
        <v>8013</v>
      </c>
      <c r="F807" s="1" t="s">
        <v>8037</v>
      </c>
      <c r="G807" s="1" t="s">
        <v>8015</v>
      </c>
      <c r="H807">
        <v>3</v>
      </c>
      <c r="I807">
        <v>5</v>
      </c>
      <c r="J807" s="1" t="s">
        <v>8006</v>
      </c>
      <c r="K807">
        <v>6</v>
      </c>
      <c r="L807">
        <v>2</v>
      </c>
      <c r="M807">
        <v>1</v>
      </c>
      <c r="N807" s="1" t="s">
        <v>8011</v>
      </c>
      <c r="O807" s="1" t="s">
        <v>8008</v>
      </c>
      <c r="P807">
        <v>0.42</v>
      </c>
      <c r="Q807">
        <v>1</v>
      </c>
      <c r="R807" t="str">
        <f t="shared" si="60"/>
        <v>ADULT</v>
      </c>
      <c r="S807" s="1" t="str">
        <f t="shared" si="61"/>
        <v>Jun</v>
      </c>
      <c r="T807" s="1">
        <f t="shared" si="62"/>
        <v>2021</v>
      </c>
      <c r="U807" s="1" t="str">
        <f t="shared" si="63"/>
        <v>Medium</v>
      </c>
      <c r="V807" s="1" t="str">
        <f t="shared" si="64"/>
        <v>Normal</v>
      </c>
    </row>
    <row r="808" spans="1:22" x14ac:dyDescent="0.2">
      <c r="A808" s="1" t="s">
        <v>8841</v>
      </c>
      <c r="B808" s="2">
        <v>44879</v>
      </c>
      <c r="C808" s="1" t="s">
        <v>8010</v>
      </c>
      <c r="D808">
        <v>61</v>
      </c>
      <c r="E808" s="1" t="s">
        <v>8003</v>
      </c>
      <c r="F808" s="1" t="s">
        <v>8022</v>
      </c>
      <c r="G808" s="1" t="s">
        <v>8015</v>
      </c>
      <c r="H808">
        <v>4</v>
      </c>
      <c r="I808">
        <v>5</v>
      </c>
      <c r="J808" s="1" t="s">
        <v>8016</v>
      </c>
      <c r="K808">
        <v>7</v>
      </c>
      <c r="L808">
        <v>3</v>
      </c>
      <c r="M808">
        <v>1</v>
      </c>
      <c r="N808" s="1" t="s">
        <v>8011</v>
      </c>
      <c r="O808" s="1" t="s">
        <v>8008</v>
      </c>
      <c r="P808">
        <v>0.59</v>
      </c>
      <c r="Q808">
        <v>1</v>
      </c>
      <c r="R808" t="str">
        <f t="shared" si="60"/>
        <v>ADULT</v>
      </c>
      <c r="S808" s="1" t="str">
        <f t="shared" si="61"/>
        <v>Nov</v>
      </c>
      <c r="T808" s="1">
        <f t="shared" si="62"/>
        <v>2022</v>
      </c>
      <c r="U808" s="1" t="str">
        <f t="shared" si="63"/>
        <v>Medium</v>
      </c>
      <c r="V808" s="1" t="str">
        <f t="shared" si="64"/>
        <v>Normal</v>
      </c>
    </row>
    <row r="809" spans="1:22" x14ac:dyDescent="0.2">
      <c r="A809" s="1" t="s">
        <v>8842</v>
      </c>
      <c r="B809" s="2">
        <v>44281</v>
      </c>
      <c r="C809" s="1" t="s">
        <v>8002</v>
      </c>
      <c r="D809">
        <v>49</v>
      </c>
      <c r="E809" s="1" t="s">
        <v>8013</v>
      </c>
      <c r="F809" s="1" t="s">
        <v>8014</v>
      </c>
      <c r="G809" s="1" t="s">
        <v>8044</v>
      </c>
      <c r="H809">
        <v>3</v>
      </c>
      <c r="I809">
        <v>7</v>
      </c>
      <c r="J809" s="1" t="s">
        <v>8027</v>
      </c>
      <c r="K809">
        <v>4</v>
      </c>
      <c r="L809">
        <v>2</v>
      </c>
      <c r="M809">
        <v>1</v>
      </c>
      <c r="N809" s="1" t="s">
        <v>8038</v>
      </c>
      <c r="O809" s="1" t="s">
        <v>8008</v>
      </c>
      <c r="P809">
        <v>0.67</v>
      </c>
      <c r="Q809">
        <v>1</v>
      </c>
      <c r="R809" t="str">
        <f t="shared" si="60"/>
        <v>ADULT</v>
      </c>
      <c r="S809" s="1" t="str">
        <f t="shared" si="61"/>
        <v>Mar</v>
      </c>
      <c r="T809" s="1">
        <f t="shared" si="62"/>
        <v>2021</v>
      </c>
      <c r="U809" s="1" t="str">
        <f t="shared" si="63"/>
        <v>Medium</v>
      </c>
      <c r="V809" s="1" t="str">
        <f t="shared" si="64"/>
        <v>Normal</v>
      </c>
    </row>
    <row r="810" spans="1:22" x14ac:dyDescent="0.2">
      <c r="A810" s="1" t="s">
        <v>8843</v>
      </c>
      <c r="B810" s="2">
        <v>44246</v>
      </c>
      <c r="C810" s="1" t="s">
        <v>8031</v>
      </c>
      <c r="D810">
        <v>79</v>
      </c>
      <c r="E810" s="1" t="s">
        <v>8003</v>
      </c>
      <c r="F810" s="1" t="s">
        <v>8032</v>
      </c>
      <c r="G810" s="1" t="s">
        <v>8067</v>
      </c>
      <c r="H810">
        <v>5</v>
      </c>
      <c r="I810">
        <v>8</v>
      </c>
      <c r="J810" s="1" t="s">
        <v>8016</v>
      </c>
      <c r="K810">
        <v>8</v>
      </c>
      <c r="L810">
        <v>4</v>
      </c>
      <c r="M810">
        <v>2</v>
      </c>
      <c r="N810" s="1" t="s">
        <v>8007</v>
      </c>
      <c r="O810" s="1" t="s">
        <v>8008</v>
      </c>
      <c r="P810">
        <v>0.97</v>
      </c>
      <c r="Q810">
        <v>1</v>
      </c>
      <c r="R810" t="str">
        <f t="shared" si="60"/>
        <v>SENIOR</v>
      </c>
      <c r="S810" s="1" t="str">
        <f t="shared" si="61"/>
        <v>Feb</v>
      </c>
      <c r="T810" s="1">
        <f t="shared" si="62"/>
        <v>2021</v>
      </c>
      <c r="U810" s="1" t="str">
        <f t="shared" si="63"/>
        <v>High</v>
      </c>
      <c r="V810" s="1" t="str">
        <f t="shared" si="64"/>
        <v>Normal</v>
      </c>
    </row>
    <row r="811" spans="1:22" x14ac:dyDescent="0.2">
      <c r="A811" s="1" t="s">
        <v>8844</v>
      </c>
      <c r="B811" s="2">
        <v>44313</v>
      </c>
      <c r="C811" s="1" t="s">
        <v>8002</v>
      </c>
      <c r="D811">
        <v>42</v>
      </c>
      <c r="E811" s="1" t="s">
        <v>8013</v>
      </c>
      <c r="F811" s="1" t="s">
        <v>8032</v>
      </c>
      <c r="G811" s="1" t="s">
        <v>8020</v>
      </c>
      <c r="H811">
        <v>3</v>
      </c>
      <c r="I811">
        <v>9</v>
      </c>
      <c r="J811" s="1" t="s">
        <v>8027</v>
      </c>
      <c r="K811">
        <v>6</v>
      </c>
      <c r="L811">
        <v>2</v>
      </c>
      <c r="M811">
        <v>2</v>
      </c>
      <c r="N811" s="1" t="s">
        <v>8011</v>
      </c>
      <c r="O811" s="1" t="s">
        <v>8008</v>
      </c>
      <c r="P811">
        <v>0.85</v>
      </c>
      <c r="Q811">
        <v>1</v>
      </c>
      <c r="R811" t="str">
        <f t="shared" si="60"/>
        <v>ADULT</v>
      </c>
      <c r="S811" s="1" t="str">
        <f t="shared" si="61"/>
        <v>Apr</v>
      </c>
      <c r="T811" s="1">
        <f t="shared" si="62"/>
        <v>2021</v>
      </c>
      <c r="U811" s="1" t="str">
        <f t="shared" si="63"/>
        <v>High</v>
      </c>
      <c r="V811" s="1" t="str">
        <f t="shared" si="64"/>
        <v>Normal</v>
      </c>
    </row>
    <row r="812" spans="1:22" x14ac:dyDescent="0.2">
      <c r="A812" s="1" t="s">
        <v>8845</v>
      </c>
      <c r="B812" s="2">
        <v>44197</v>
      </c>
      <c r="C812" s="1" t="s">
        <v>8031</v>
      </c>
      <c r="D812">
        <v>54</v>
      </c>
      <c r="E812" s="1" t="s">
        <v>8003</v>
      </c>
      <c r="F812" s="1" t="s">
        <v>8037</v>
      </c>
      <c r="G812" s="1" t="s">
        <v>8048</v>
      </c>
      <c r="H812">
        <v>5</v>
      </c>
      <c r="I812">
        <v>9</v>
      </c>
      <c r="J812" s="1" t="s">
        <v>8016</v>
      </c>
      <c r="K812">
        <v>8</v>
      </c>
      <c r="L812">
        <v>4</v>
      </c>
      <c r="M812">
        <v>2</v>
      </c>
      <c r="N812" s="1" t="s">
        <v>8038</v>
      </c>
      <c r="O812" s="1" t="s">
        <v>8008</v>
      </c>
      <c r="P812">
        <v>0.97</v>
      </c>
      <c r="Q812">
        <v>1</v>
      </c>
      <c r="R812" t="str">
        <f t="shared" si="60"/>
        <v>ADULT</v>
      </c>
      <c r="S812" s="1" t="str">
        <f t="shared" si="61"/>
        <v>Jan</v>
      </c>
      <c r="T812" s="1">
        <f t="shared" si="62"/>
        <v>2021</v>
      </c>
      <c r="U812" s="1" t="str">
        <f t="shared" si="63"/>
        <v>High</v>
      </c>
      <c r="V812" s="1" t="str">
        <f t="shared" si="64"/>
        <v>Normal</v>
      </c>
    </row>
    <row r="813" spans="1:22" x14ac:dyDescent="0.2">
      <c r="A813" s="1" t="s">
        <v>8846</v>
      </c>
      <c r="B813" s="2">
        <v>44960</v>
      </c>
      <c r="C813" s="1" t="s">
        <v>8031</v>
      </c>
      <c r="D813">
        <v>50</v>
      </c>
      <c r="E813" s="1" t="s">
        <v>8013</v>
      </c>
      <c r="F813" s="1" t="s">
        <v>8022</v>
      </c>
      <c r="G813" s="1" t="s">
        <v>8060</v>
      </c>
      <c r="H813">
        <v>4</v>
      </c>
      <c r="I813">
        <v>8</v>
      </c>
      <c r="J813" s="1" t="s">
        <v>8027</v>
      </c>
      <c r="K813">
        <v>6</v>
      </c>
      <c r="L813">
        <v>2</v>
      </c>
      <c r="M813">
        <v>1</v>
      </c>
      <c r="N813" s="1" t="s">
        <v>8011</v>
      </c>
      <c r="O813" s="1" t="s">
        <v>8008</v>
      </c>
      <c r="P813">
        <v>0.79</v>
      </c>
      <c r="Q813">
        <v>0</v>
      </c>
      <c r="R813" t="str">
        <f t="shared" si="60"/>
        <v>ADULT</v>
      </c>
      <c r="S813" s="1" t="str">
        <f t="shared" si="61"/>
        <v>Feb</v>
      </c>
      <c r="T813" s="1">
        <f t="shared" si="62"/>
        <v>2023</v>
      </c>
      <c r="U813" s="1" t="str">
        <f t="shared" si="63"/>
        <v>High</v>
      </c>
      <c r="V813" s="1" t="str">
        <f t="shared" si="64"/>
        <v>Normal</v>
      </c>
    </row>
    <row r="814" spans="1:22" x14ac:dyDescent="0.2">
      <c r="A814" s="1" t="s">
        <v>8847</v>
      </c>
      <c r="B814" s="2">
        <v>44812</v>
      </c>
      <c r="C814" s="1" t="s">
        <v>8010</v>
      </c>
      <c r="D814">
        <v>82</v>
      </c>
      <c r="E814" s="1" t="s">
        <v>8003</v>
      </c>
      <c r="F814" s="1" t="s">
        <v>8037</v>
      </c>
      <c r="G814" s="1" t="s">
        <v>8044</v>
      </c>
      <c r="H814">
        <v>5</v>
      </c>
      <c r="I814">
        <v>7</v>
      </c>
      <c r="J814" s="1" t="s">
        <v>8041</v>
      </c>
      <c r="K814">
        <v>10</v>
      </c>
      <c r="L814">
        <v>7</v>
      </c>
      <c r="M814">
        <v>3</v>
      </c>
      <c r="N814" s="1" t="s">
        <v>8007</v>
      </c>
      <c r="O814" s="1" t="s">
        <v>8008</v>
      </c>
      <c r="P814">
        <v>0.97</v>
      </c>
      <c r="Q814">
        <v>1</v>
      </c>
      <c r="R814" t="str">
        <f t="shared" si="60"/>
        <v>SENIOR</v>
      </c>
      <c r="S814" s="1" t="str">
        <f t="shared" si="61"/>
        <v>Sep</v>
      </c>
      <c r="T814" s="1">
        <f t="shared" si="62"/>
        <v>2022</v>
      </c>
      <c r="U814" s="1" t="str">
        <f t="shared" si="63"/>
        <v>High</v>
      </c>
      <c r="V814" s="1" t="str">
        <f t="shared" si="64"/>
        <v>Frequent</v>
      </c>
    </row>
    <row r="815" spans="1:22" x14ac:dyDescent="0.2">
      <c r="A815" s="1" t="s">
        <v>8848</v>
      </c>
      <c r="B815" s="2">
        <v>44426</v>
      </c>
      <c r="C815" s="1" t="s">
        <v>8019</v>
      </c>
      <c r="D815">
        <v>61</v>
      </c>
      <c r="E815" s="1" t="s">
        <v>8003</v>
      </c>
      <c r="F815" s="1" t="s">
        <v>8014</v>
      </c>
      <c r="G815" s="1" t="s">
        <v>8060</v>
      </c>
      <c r="H815">
        <v>6</v>
      </c>
      <c r="I815">
        <v>10</v>
      </c>
      <c r="J815" s="1" t="s">
        <v>8006</v>
      </c>
      <c r="K815">
        <v>9</v>
      </c>
      <c r="L815">
        <v>3</v>
      </c>
      <c r="M815">
        <v>4</v>
      </c>
      <c r="N815" s="1" t="s">
        <v>8011</v>
      </c>
      <c r="O815" s="1" t="s">
        <v>8017</v>
      </c>
      <c r="P815">
        <v>0.97</v>
      </c>
      <c r="Q815">
        <v>1</v>
      </c>
      <c r="R815" t="str">
        <f t="shared" si="60"/>
        <v>ADULT</v>
      </c>
      <c r="S815" s="1" t="str">
        <f t="shared" si="61"/>
        <v>Aug</v>
      </c>
      <c r="T815" s="1">
        <f t="shared" si="62"/>
        <v>2021</v>
      </c>
      <c r="U815" s="1" t="str">
        <f t="shared" si="63"/>
        <v>High</v>
      </c>
      <c r="V815" s="1" t="str">
        <f t="shared" si="64"/>
        <v>Frequent</v>
      </c>
    </row>
    <row r="816" spans="1:22" x14ac:dyDescent="0.2">
      <c r="A816" s="1" t="s">
        <v>8849</v>
      </c>
      <c r="B816" s="2">
        <v>44452</v>
      </c>
      <c r="C816" s="1" t="s">
        <v>8010</v>
      </c>
      <c r="D816">
        <v>75</v>
      </c>
      <c r="E816" s="1" t="s">
        <v>8013</v>
      </c>
      <c r="F816" s="1" t="s">
        <v>8004</v>
      </c>
      <c r="G816" s="1" t="s">
        <v>8060</v>
      </c>
      <c r="H816">
        <v>5</v>
      </c>
      <c r="I816">
        <v>8</v>
      </c>
      <c r="J816" s="1" t="s">
        <v>8006</v>
      </c>
      <c r="K816">
        <v>8</v>
      </c>
      <c r="L816">
        <v>4</v>
      </c>
      <c r="M816">
        <v>2</v>
      </c>
      <c r="N816" s="1" t="s">
        <v>8007</v>
      </c>
      <c r="O816" s="1" t="s">
        <v>8008</v>
      </c>
      <c r="P816">
        <v>0.97</v>
      </c>
      <c r="Q816">
        <v>1</v>
      </c>
      <c r="R816" t="str">
        <f t="shared" si="60"/>
        <v>SENIOR</v>
      </c>
      <c r="S816" s="1" t="str">
        <f t="shared" si="61"/>
        <v>Sep</v>
      </c>
      <c r="T816" s="1">
        <f t="shared" si="62"/>
        <v>2021</v>
      </c>
      <c r="U816" s="1" t="str">
        <f t="shared" si="63"/>
        <v>High</v>
      </c>
      <c r="V816" s="1" t="str">
        <f t="shared" si="64"/>
        <v>Normal</v>
      </c>
    </row>
    <row r="817" spans="1:22" x14ac:dyDescent="0.2">
      <c r="A817" s="1" t="s">
        <v>8850</v>
      </c>
      <c r="B817" s="2">
        <v>45085</v>
      </c>
      <c r="C817" s="1" t="s">
        <v>8019</v>
      </c>
      <c r="D817">
        <v>32</v>
      </c>
      <c r="E817" s="1" t="s">
        <v>8013</v>
      </c>
      <c r="F817" s="1" t="s">
        <v>8037</v>
      </c>
      <c r="G817" s="1" t="s">
        <v>8044</v>
      </c>
      <c r="H817">
        <v>2</v>
      </c>
      <c r="I817">
        <v>8</v>
      </c>
      <c r="J817" s="1" t="s">
        <v>8027</v>
      </c>
      <c r="K817">
        <v>5</v>
      </c>
      <c r="L817">
        <v>2</v>
      </c>
      <c r="M817">
        <v>0</v>
      </c>
      <c r="N817" s="1" t="s">
        <v>8038</v>
      </c>
      <c r="O817" s="1" t="s">
        <v>8008</v>
      </c>
      <c r="P817">
        <v>0.4</v>
      </c>
      <c r="Q817">
        <v>1</v>
      </c>
      <c r="R817" t="str">
        <f t="shared" si="60"/>
        <v>YOUNG ADULT</v>
      </c>
      <c r="S817" s="1" t="str">
        <f t="shared" si="61"/>
        <v>Jun</v>
      </c>
      <c r="T817" s="1">
        <f t="shared" si="62"/>
        <v>2023</v>
      </c>
      <c r="U817" s="1" t="str">
        <f t="shared" si="63"/>
        <v>Medium</v>
      </c>
      <c r="V817" s="1" t="str">
        <f t="shared" si="64"/>
        <v>Normal</v>
      </c>
    </row>
    <row r="818" spans="1:22" x14ac:dyDescent="0.2">
      <c r="A818" s="1" t="s">
        <v>8851</v>
      </c>
      <c r="B818" s="2">
        <v>44746</v>
      </c>
      <c r="C818" s="1" t="s">
        <v>8019</v>
      </c>
      <c r="D818">
        <v>62</v>
      </c>
      <c r="E818" s="1" t="s">
        <v>8003</v>
      </c>
      <c r="F818" s="1" t="s">
        <v>8004</v>
      </c>
      <c r="G818" s="1" t="s">
        <v>8005</v>
      </c>
      <c r="H818">
        <v>4</v>
      </c>
      <c r="I818">
        <v>9</v>
      </c>
      <c r="J818" s="1" t="s">
        <v>8016</v>
      </c>
      <c r="K818">
        <v>7</v>
      </c>
      <c r="L818">
        <v>4</v>
      </c>
      <c r="M818">
        <v>1</v>
      </c>
      <c r="N818" s="1" t="s">
        <v>8011</v>
      </c>
      <c r="O818" s="1" t="s">
        <v>8008</v>
      </c>
      <c r="P818">
        <v>0.64</v>
      </c>
      <c r="Q818">
        <v>1</v>
      </c>
      <c r="R818" t="str">
        <f t="shared" si="60"/>
        <v>ADULT</v>
      </c>
      <c r="S818" s="1" t="str">
        <f t="shared" si="61"/>
        <v>Jul</v>
      </c>
      <c r="T818" s="1">
        <f t="shared" si="62"/>
        <v>2022</v>
      </c>
      <c r="U818" s="1" t="str">
        <f t="shared" si="63"/>
        <v>Medium</v>
      </c>
      <c r="V818" s="1" t="str">
        <f t="shared" si="64"/>
        <v>Normal</v>
      </c>
    </row>
    <row r="819" spans="1:22" x14ac:dyDescent="0.2">
      <c r="A819" s="1" t="s">
        <v>8852</v>
      </c>
      <c r="B819" s="2">
        <v>44961</v>
      </c>
      <c r="C819" s="1" t="s">
        <v>8031</v>
      </c>
      <c r="D819">
        <v>73</v>
      </c>
      <c r="E819" s="1" t="s">
        <v>8013</v>
      </c>
      <c r="F819" s="1" t="s">
        <v>8014</v>
      </c>
      <c r="G819" s="1" t="s">
        <v>8060</v>
      </c>
      <c r="H819">
        <v>5</v>
      </c>
      <c r="I819">
        <v>8</v>
      </c>
      <c r="J819" s="1" t="s">
        <v>8016</v>
      </c>
      <c r="K819">
        <v>10</v>
      </c>
      <c r="L819">
        <v>6</v>
      </c>
      <c r="M819">
        <v>2</v>
      </c>
      <c r="N819" s="1" t="s">
        <v>8007</v>
      </c>
      <c r="O819" s="1" t="s">
        <v>8008</v>
      </c>
      <c r="P819">
        <v>0.97</v>
      </c>
      <c r="Q819">
        <v>1</v>
      </c>
      <c r="R819" t="str">
        <f t="shared" si="60"/>
        <v>SENIOR</v>
      </c>
      <c r="S819" s="1" t="str">
        <f t="shared" si="61"/>
        <v>Feb</v>
      </c>
      <c r="T819" s="1">
        <f t="shared" si="62"/>
        <v>2023</v>
      </c>
      <c r="U819" s="1" t="str">
        <f t="shared" si="63"/>
        <v>High</v>
      </c>
      <c r="V819" s="1" t="str">
        <f t="shared" si="64"/>
        <v>Normal</v>
      </c>
    </row>
    <row r="820" spans="1:22" x14ac:dyDescent="0.2">
      <c r="A820" s="1" t="s">
        <v>8853</v>
      </c>
      <c r="B820" s="2">
        <v>44692</v>
      </c>
      <c r="C820" s="1" t="s">
        <v>8002</v>
      </c>
      <c r="D820">
        <v>59</v>
      </c>
      <c r="E820" s="1" t="s">
        <v>8013</v>
      </c>
      <c r="F820" s="1" t="s">
        <v>8004</v>
      </c>
      <c r="G820" s="1" t="s">
        <v>8015</v>
      </c>
      <c r="H820">
        <v>5</v>
      </c>
      <c r="I820">
        <v>6</v>
      </c>
      <c r="J820" s="1" t="s">
        <v>8016</v>
      </c>
      <c r="K820">
        <v>8</v>
      </c>
      <c r="L820">
        <v>4</v>
      </c>
      <c r="M820">
        <v>1</v>
      </c>
      <c r="N820" s="1" t="s">
        <v>8038</v>
      </c>
      <c r="O820" s="1" t="s">
        <v>8008</v>
      </c>
      <c r="P820">
        <v>0.71</v>
      </c>
      <c r="Q820">
        <v>1</v>
      </c>
      <c r="R820" t="str">
        <f t="shared" si="60"/>
        <v>ADULT</v>
      </c>
      <c r="S820" s="1" t="str">
        <f t="shared" si="61"/>
        <v>May</v>
      </c>
      <c r="T820" s="1">
        <f t="shared" si="62"/>
        <v>2022</v>
      </c>
      <c r="U820" s="1" t="str">
        <f t="shared" si="63"/>
        <v>High</v>
      </c>
      <c r="V820" s="1" t="str">
        <f t="shared" si="64"/>
        <v>Normal</v>
      </c>
    </row>
    <row r="821" spans="1:22" x14ac:dyDescent="0.2">
      <c r="A821" s="1" t="s">
        <v>8854</v>
      </c>
      <c r="B821" s="2">
        <v>44457</v>
      </c>
      <c r="C821" s="1" t="s">
        <v>8010</v>
      </c>
      <c r="D821">
        <v>76</v>
      </c>
      <c r="E821" s="1" t="s">
        <v>8013</v>
      </c>
      <c r="F821" s="1" t="s">
        <v>8037</v>
      </c>
      <c r="G821" s="1" t="s">
        <v>8060</v>
      </c>
      <c r="H821">
        <v>5</v>
      </c>
      <c r="I821">
        <v>9</v>
      </c>
      <c r="J821" s="1" t="s">
        <v>8027</v>
      </c>
      <c r="K821">
        <v>8</v>
      </c>
      <c r="L821">
        <v>6</v>
      </c>
      <c r="M821">
        <v>2</v>
      </c>
      <c r="N821" s="1" t="s">
        <v>8007</v>
      </c>
      <c r="O821" s="1" t="s">
        <v>8008</v>
      </c>
      <c r="P821">
        <v>0.97</v>
      </c>
      <c r="Q821">
        <v>1</v>
      </c>
      <c r="R821" t="str">
        <f t="shared" si="60"/>
        <v>SENIOR</v>
      </c>
      <c r="S821" s="1" t="str">
        <f t="shared" si="61"/>
        <v>Sep</v>
      </c>
      <c r="T821" s="1">
        <f t="shared" si="62"/>
        <v>2021</v>
      </c>
      <c r="U821" s="1" t="str">
        <f t="shared" si="63"/>
        <v>High</v>
      </c>
      <c r="V821" s="1" t="str">
        <f t="shared" si="64"/>
        <v>Normal</v>
      </c>
    </row>
    <row r="822" spans="1:22" x14ac:dyDescent="0.2">
      <c r="A822" s="1" t="s">
        <v>8855</v>
      </c>
      <c r="B822" s="2">
        <v>45259</v>
      </c>
      <c r="C822" s="1" t="s">
        <v>8010</v>
      </c>
      <c r="D822">
        <v>49</v>
      </c>
      <c r="E822" s="1" t="s">
        <v>8003</v>
      </c>
      <c r="F822" s="1" t="s">
        <v>8032</v>
      </c>
      <c r="G822" s="1" t="s">
        <v>8005</v>
      </c>
      <c r="H822">
        <v>3</v>
      </c>
      <c r="I822">
        <v>6</v>
      </c>
      <c r="J822" s="1" t="s">
        <v>8027</v>
      </c>
      <c r="K822">
        <v>6</v>
      </c>
      <c r="L822">
        <v>2</v>
      </c>
      <c r="M822">
        <v>1</v>
      </c>
      <c r="N822" s="1" t="s">
        <v>8038</v>
      </c>
      <c r="O822" s="1" t="s">
        <v>8008</v>
      </c>
      <c r="P822">
        <v>0.41</v>
      </c>
      <c r="Q822">
        <v>0</v>
      </c>
      <c r="R822" t="str">
        <f t="shared" si="60"/>
        <v>ADULT</v>
      </c>
      <c r="S822" s="1" t="str">
        <f t="shared" si="61"/>
        <v>Nov</v>
      </c>
      <c r="T822" s="1">
        <f t="shared" si="62"/>
        <v>2023</v>
      </c>
      <c r="U822" s="1" t="str">
        <f t="shared" si="63"/>
        <v>Medium</v>
      </c>
      <c r="V822" s="1" t="str">
        <f t="shared" si="64"/>
        <v>Normal</v>
      </c>
    </row>
    <row r="823" spans="1:22" x14ac:dyDescent="0.2">
      <c r="A823" s="1" t="s">
        <v>8856</v>
      </c>
      <c r="B823" s="2">
        <v>44816</v>
      </c>
      <c r="C823" s="1" t="s">
        <v>8010</v>
      </c>
      <c r="D823">
        <v>81</v>
      </c>
      <c r="E823" s="1" t="s">
        <v>8013</v>
      </c>
      <c r="F823" s="1" t="s">
        <v>8022</v>
      </c>
      <c r="G823" s="1" t="s">
        <v>8044</v>
      </c>
      <c r="H823">
        <v>6</v>
      </c>
      <c r="I823">
        <v>7</v>
      </c>
      <c r="J823" s="1" t="s">
        <v>8016</v>
      </c>
      <c r="K823">
        <v>12</v>
      </c>
      <c r="L823">
        <v>4</v>
      </c>
      <c r="M823">
        <v>2</v>
      </c>
      <c r="N823" s="1" t="s">
        <v>8007</v>
      </c>
      <c r="O823" s="1" t="s">
        <v>8017</v>
      </c>
      <c r="P823">
        <v>0.97</v>
      </c>
      <c r="Q823">
        <v>1</v>
      </c>
      <c r="R823" t="str">
        <f t="shared" si="60"/>
        <v>SENIOR</v>
      </c>
      <c r="S823" s="1" t="str">
        <f t="shared" si="61"/>
        <v>Sep</v>
      </c>
      <c r="T823" s="1">
        <f t="shared" si="62"/>
        <v>2022</v>
      </c>
      <c r="U823" s="1" t="str">
        <f t="shared" si="63"/>
        <v>High</v>
      </c>
      <c r="V823" s="1" t="str">
        <f t="shared" si="64"/>
        <v>Normal</v>
      </c>
    </row>
    <row r="824" spans="1:22" x14ac:dyDescent="0.2">
      <c r="A824" s="1" t="s">
        <v>8857</v>
      </c>
      <c r="B824" s="2">
        <v>44340</v>
      </c>
      <c r="C824" s="1" t="s">
        <v>8002</v>
      </c>
      <c r="D824">
        <v>95</v>
      </c>
      <c r="E824" s="1" t="s">
        <v>8013</v>
      </c>
      <c r="F824" s="1" t="s">
        <v>8032</v>
      </c>
      <c r="G824" s="1" t="s">
        <v>8020</v>
      </c>
      <c r="H824">
        <v>7</v>
      </c>
      <c r="I824">
        <v>10</v>
      </c>
      <c r="J824" s="1" t="s">
        <v>8027</v>
      </c>
      <c r="K824">
        <v>12</v>
      </c>
      <c r="L824">
        <v>5</v>
      </c>
      <c r="M824">
        <v>4</v>
      </c>
      <c r="N824" s="1" t="s">
        <v>8007</v>
      </c>
      <c r="O824" s="1" t="s">
        <v>8017</v>
      </c>
      <c r="P824">
        <v>0.97</v>
      </c>
      <c r="Q824">
        <v>1</v>
      </c>
      <c r="R824" t="str">
        <f t="shared" si="60"/>
        <v>SENIOR</v>
      </c>
      <c r="S824" s="1" t="str">
        <f t="shared" si="61"/>
        <v>May</v>
      </c>
      <c r="T824" s="1">
        <f t="shared" si="62"/>
        <v>2021</v>
      </c>
      <c r="U824" s="1" t="str">
        <f t="shared" si="63"/>
        <v>High</v>
      </c>
      <c r="V824" s="1" t="str">
        <f t="shared" si="64"/>
        <v>Frequent</v>
      </c>
    </row>
    <row r="825" spans="1:22" x14ac:dyDescent="0.2">
      <c r="A825" s="1" t="s">
        <v>8858</v>
      </c>
      <c r="B825" s="2">
        <v>44641</v>
      </c>
      <c r="C825" s="1" t="s">
        <v>8002</v>
      </c>
      <c r="D825">
        <v>51</v>
      </c>
      <c r="E825" s="1" t="s">
        <v>8003</v>
      </c>
      <c r="F825" s="1" t="s">
        <v>8022</v>
      </c>
      <c r="G825" s="1" t="s">
        <v>8035</v>
      </c>
      <c r="H825">
        <v>4</v>
      </c>
      <c r="I825">
        <v>11</v>
      </c>
      <c r="J825" s="1" t="s">
        <v>8016</v>
      </c>
      <c r="K825">
        <v>8</v>
      </c>
      <c r="L825">
        <v>2</v>
      </c>
      <c r="M825">
        <v>2</v>
      </c>
      <c r="N825" s="1" t="s">
        <v>8023</v>
      </c>
      <c r="O825" s="1" t="s">
        <v>8008</v>
      </c>
      <c r="P825">
        <v>0.97</v>
      </c>
      <c r="Q825">
        <v>1</v>
      </c>
      <c r="R825" t="str">
        <f t="shared" si="60"/>
        <v>ADULT</v>
      </c>
      <c r="S825" s="1" t="str">
        <f t="shared" si="61"/>
        <v>Mar</v>
      </c>
      <c r="T825" s="1">
        <f t="shared" si="62"/>
        <v>2022</v>
      </c>
      <c r="U825" s="1" t="str">
        <f t="shared" si="63"/>
        <v>High</v>
      </c>
      <c r="V825" s="1" t="str">
        <f t="shared" si="64"/>
        <v>Normal</v>
      </c>
    </row>
    <row r="826" spans="1:22" x14ac:dyDescent="0.2">
      <c r="A826" s="1" t="s">
        <v>8859</v>
      </c>
      <c r="B826" s="2">
        <v>44557</v>
      </c>
      <c r="C826" s="1" t="s">
        <v>8031</v>
      </c>
      <c r="D826">
        <v>50</v>
      </c>
      <c r="E826" s="1" t="s">
        <v>8013</v>
      </c>
      <c r="F826" s="1" t="s">
        <v>8004</v>
      </c>
      <c r="G826" s="1" t="s">
        <v>8015</v>
      </c>
      <c r="H826">
        <v>4</v>
      </c>
      <c r="I826">
        <v>7</v>
      </c>
      <c r="J826" s="1" t="s">
        <v>8016</v>
      </c>
      <c r="K826">
        <v>8</v>
      </c>
      <c r="L826">
        <v>4</v>
      </c>
      <c r="M826">
        <v>1</v>
      </c>
      <c r="N826" s="1" t="s">
        <v>8011</v>
      </c>
      <c r="O826" s="1" t="s">
        <v>8008</v>
      </c>
      <c r="P826">
        <v>0.64</v>
      </c>
      <c r="Q826">
        <v>1</v>
      </c>
      <c r="R826" t="str">
        <f t="shared" si="60"/>
        <v>ADULT</v>
      </c>
      <c r="S826" s="1" t="str">
        <f t="shared" si="61"/>
        <v>Dec</v>
      </c>
      <c r="T826" s="1">
        <f t="shared" si="62"/>
        <v>2021</v>
      </c>
      <c r="U826" s="1" t="str">
        <f t="shared" si="63"/>
        <v>Medium</v>
      </c>
      <c r="V826" s="1" t="str">
        <f t="shared" si="64"/>
        <v>Normal</v>
      </c>
    </row>
    <row r="827" spans="1:22" x14ac:dyDescent="0.2">
      <c r="A827" s="1" t="s">
        <v>8860</v>
      </c>
      <c r="B827" s="2">
        <v>44431</v>
      </c>
      <c r="C827" s="1" t="s">
        <v>8019</v>
      </c>
      <c r="D827">
        <v>82</v>
      </c>
      <c r="E827" s="1" t="s">
        <v>8003</v>
      </c>
      <c r="F827" s="1" t="s">
        <v>8022</v>
      </c>
      <c r="G827" s="1" t="s">
        <v>8035</v>
      </c>
      <c r="H827">
        <v>6</v>
      </c>
      <c r="I827">
        <v>11</v>
      </c>
      <c r="J827" s="1" t="s">
        <v>8016</v>
      </c>
      <c r="K827">
        <v>10</v>
      </c>
      <c r="L827">
        <v>6</v>
      </c>
      <c r="M827">
        <v>2</v>
      </c>
      <c r="N827" s="1" t="s">
        <v>8007</v>
      </c>
      <c r="O827" s="1" t="s">
        <v>8017</v>
      </c>
      <c r="P827">
        <v>0.97</v>
      </c>
      <c r="Q827">
        <v>1</v>
      </c>
      <c r="R827" t="str">
        <f t="shared" si="60"/>
        <v>SENIOR</v>
      </c>
      <c r="S827" s="1" t="str">
        <f t="shared" si="61"/>
        <v>Aug</v>
      </c>
      <c r="T827" s="1">
        <f t="shared" si="62"/>
        <v>2021</v>
      </c>
      <c r="U827" s="1" t="str">
        <f t="shared" si="63"/>
        <v>High</v>
      </c>
      <c r="V827" s="1" t="str">
        <f t="shared" si="64"/>
        <v>Normal</v>
      </c>
    </row>
    <row r="828" spans="1:22" x14ac:dyDescent="0.2">
      <c r="A828" s="1" t="s">
        <v>8861</v>
      </c>
      <c r="B828" s="2">
        <v>45219</v>
      </c>
      <c r="C828" s="1" t="s">
        <v>8010</v>
      </c>
      <c r="D828">
        <v>84</v>
      </c>
      <c r="E828" s="1" t="s">
        <v>8003</v>
      </c>
      <c r="F828" s="1" t="s">
        <v>8022</v>
      </c>
      <c r="G828" s="1" t="s">
        <v>8060</v>
      </c>
      <c r="H828">
        <v>6</v>
      </c>
      <c r="I828">
        <v>10</v>
      </c>
      <c r="J828" s="1" t="s">
        <v>8027</v>
      </c>
      <c r="K828">
        <v>10</v>
      </c>
      <c r="L828">
        <v>4</v>
      </c>
      <c r="M828">
        <v>2</v>
      </c>
      <c r="N828" s="1" t="s">
        <v>8007</v>
      </c>
      <c r="O828" s="1" t="s">
        <v>8017</v>
      </c>
      <c r="P828">
        <v>0.97</v>
      </c>
      <c r="Q828">
        <v>1</v>
      </c>
      <c r="R828" t="str">
        <f t="shared" si="60"/>
        <v>SENIOR</v>
      </c>
      <c r="S828" s="1" t="str">
        <f t="shared" si="61"/>
        <v>Oct</v>
      </c>
      <c r="T828" s="1">
        <f t="shared" si="62"/>
        <v>2023</v>
      </c>
      <c r="U828" s="1" t="str">
        <f t="shared" si="63"/>
        <v>High</v>
      </c>
      <c r="V828" s="1" t="str">
        <f t="shared" si="64"/>
        <v>Normal</v>
      </c>
    </row>
    <row r="829" spans="1:22" x14ac:dyDescent="0.2">
      <c r="A829" s="1" t="s">
        <v>8862</v>
      </c>
      <c r="B829" s="2">
        <v>45161</v>
      </c>
      <c r="C829" s="1" t="s">
        <v>8019</v>
      </c>
      <c r="D829">
        <v>49</v>
      </c>
      <c r="E829" s="1" t="s">
        <v>8013</v>
      </c>
      <c r="F829" s="1" t="s">
        <v>8004</v>
      </c>
      <c r="G829" s="1" t="s">
        <v>8060</v>
      </c>
      <c r="H829">
        <v>3</v>
      </c>
      <c r="I829">
        <v>9</v>
      </c>
      <c r="J829" s="1" t="s">
        <v>8041</v>
      </c>
      <c r="K829">
        <v>8</v>
      </c>
      <c r="L829">
        <v>2</v>
      </c>
      <c r="M829">
        <v>2</v>
      </c>
      <c r="N829" s="1" t="s">
        <v>8038</v>
      </c>
      <c r="O829" s="1" t="s">
        <v>8008</v>
      </c>
      <c r="P829">
        <v>0.97</v>
      </c>
      <c r="Q829">
        <v>1</v>
      </c>
      <c r="R829" t="str">
        <f t="shared" si="60"/>
        <v>ADULT</v>
      </c>
      <c r="S829" s="1" t="str">
        <f t="shared" si="61"/>
        <v>Aug</v>
      </c>
      <c r="T829" s="1">
        <f t="shared" si="62"/>
        <v>2023</v>
      </c>
      <c r="U829" s="1" t="str">
        <f t="shared" si="63"/>
        <v>High</v>
      </c>
      <c r="V829" s="1" t="str">
        <f t="shared" si="64"/>
        <v>Normal</v>
      </c>
    </row>
    <row r="830" spans="1:22" x14ac:dyDescent="0.2">
      <c r="A830" s="1" t="s">
        <v>8863</v>
      </c>
      <c r="B830" s="2">
        <v>44415</v>
      </c>
      <c r="C830" s="1" t="s">
        <v>8019</v>
      </c>
      <c r="D830">
        <v>50</v>
      </c>
      <c r="E830" s="1" t="s">
        <v>8013</v>
      </c>
      <c r="F830" s="1" t="s">
        <v>8032</v>
      </c>
      <c r="G830" s="1" t="s">
        <v>8060</v>
      </c>
      <c r="H830">
        <v>4</v>
      </c>
      <c r="I830">
        <v>9</v>
      </c>
      <c r="J830" s="1" t="s">
        <v>8016</v>
      </c>
      <c r="K830">
        <v>9</v>
      </c>
      <c r="L830">
        <v>2</v>
      </c>
      <c r="M830">
        <v>1</v>
      </c>
      <c r="N830" s="1" t="s">
        <v>8011</v>
      </c>
      <c r="O830" s="1" t="s">
        <v>8008</v>
      </c>
      <c r="P830">
        <v>0.81</v>
      </c>
      <c r="Q830">
        <v>1</v>
      </c>
      <c r="R830" t="str">
        <f t="shared" si="60"/>
        <v>ADULT</v>
      </c>
      <c r="S830" s="1" t="str">
        <f t="shared" si="61"/>
        <v>Aug</v>
      </c>
      <c r="T830" s="1">
        <f t="shared" si="62"/>
        <v>2021</v>
      </c>
      <c r="U830" s="1" t="str">
        <f t="shared" si="63"/>
        <v>High</v>
      </c>
      <c r="V830" s="1" t="str">
        <f t="shared" si="64"/>
        <v>Normal</v>
      </c>
    </row>
    <row r="831" spans="1:22" x14ac:dyDescent="0.2">
      <c r="A831" s="1" t="s">
        <v>8864</v>
      </c>
      <c r="B831" s="2">
        <v>44582</v>
      </c>
      <c r="C831" s="1" t="s">
        <v>8031</v>
      </c>
      <c r="D831">
        <v>53</v>
      </c>
      <c r="E831" s="1" t="s">
        <v>8003</v>
      </c>
      <c r="F831" s="1" t="s">
        <v>8032</v>
      </c>
      <c r="G831" s="1" t="s">
        <v>8005</v>
      </c>
      <c r="H831">
        <v>4</v>
      </c>
      <c r="I831">
        <v>6</v>
      </c>
      <c r="J831" s="1" t="s">
        <v>8027</v>
      </c>
      <c r="K831">
        <v>6</v>
      </c>
      <c r="L831">
        <v>5</v>
      </c>
      <c r="M831">
        <v>2</v>
      </c>
      <c r="N831" s="1" t="s">
        <v>8023</v>
      </c>
      <c r="O831" s="1" t="s">
        <v>8008</v>
      </c>
      <c r="P831">
        <v>0.88</v>
      </c>
      <c r="Q831">
        <v>1</v>
      </c>
      <c r="R831" t="str">
        <f t="shared" si="60"/>
        <v>ADULT</v>
      </c>
      <c r="S831" s="1" t="str">
        <f t="shared" si="61"/>
        <v>Jan</v>
      </c>
      <c r="T831" s="1">
        <f t="shared" si="62"/>
        <v>2022</v>
      </c>
      <c r="U831" s="1" t="str">
        <f t="shared" si="63"/>
        <v>High</v>
      </c>
      <c r="V831" s="1" t="str">
        <f t="shared" si="64"/>
        <v>Normal</v>
      </c>
    </row>
    <row r="832" spans="1:22" x14ac:dyDescent="0.2">
      <c r="A832" s="1" t="s">
        <v>8865</v>
      </c>
      <c r="B832" s="2">
        <v>45031</v>
      </c>
      <c r="C832" s="1" t="s">
        <v>8002</v>
      </c>
      <c r="D832">
        <v>35</v>
      </c>
      <c r="E832" s="1" t="s">
        <v>8003</v>
      </c>
      <c r="F832" s="1" t="s">
        <v>8032</v>
      </c>
      <c r="G832" s="1" t="s">
        <v>8035</v>
      </c>
      <c r="H832">
        <v>2</v>
      </c>
      <c r="I832">
        <v>9</v>
      </c>
      <c r="J832" s="1" t="s">
        <v>8006</v>
      </c>
      <c r="K832">
        <v>4</v>
      </c>
      <c r="L832">
        <v>2</v>
      </c>
      <c r="M832">
        <v>0</v>
      </c>
      <c r="N832" s="1" t="s">
        <v>8038</v>
      </c>
      <c r="O832" s="1" t="s">
        <v>8050</v>
      </c>
      <c r="P832">
        <v>0.36</v>
      </c>
      <c r="Q832">
        <v>0</v>
      </c>
      <c r="R832" t="str">
        <f t="shared" si="60"/>
        <v>YOUNG ADULT</v>
      </c>
      <c r="S832" s="1" t="str">
        <f t="shared" si="61"/>
        <v>Apr</v>
      </c>
      <c r="T832" s="1">
        <f t="shared" si="62"/>
        <v>2023</v>
      </c>
      <c r="U832" s="1" t="str">
        <f t="shared" si="63"/>
        <v>Medium</v>
      </c>
      <c r="V832" s="1" t="str">
        <f t="shared" si="64"/>
        <v>Normal</v>
      </c>
    </row>
    <row r="833" spans="1:22" x14ac:dyDescent="0.2">
      <c r="A833" s="1" t="s">
        <v>8866</v>
      </c>
      <c r="B833" s="2">
        <v>44425</v>
      </c>
      <c r="C833" s="1" t="s">
        <v>8019</v>
      </c>
      <c r="D833">
        <v>42</v>
      </c>
      <c r="E833" s="1" t="s">
        <v>8013</v>
      </c>
      <c r="F833" s="1" t="s">
        <v>8004</v>
      </c>
      <c r="G833" s="1" t="s">
        <v>8044</v>
      </c>
      <c r="H833">
        <v>3</v>
      </c>
      <c r="I833">
        <v>8</v>
      </c>
      <c r="J833" s="1" t="s">
        <v>8016</v>
      </c>
      <c r="K833">
        <v>6</v>
      </c>
      <c r="L833">
        <v>2</v>
      </c>
      <c r="M833">
        <v>1</v>
      </c>
      <c r="N833" s="1" t="s">
        <v>8011</v>
      </c>
      <c r="O833" s="1" t="s">
        <v>8008</v>
      </c>
      <c r="P833">
        <v>0.63</v>
      </c>
      <c r="Q833">
        <v>1</v>
      </c>
      <c r="R833" t="str">
        <f t="shared" si="60"/>
        <v>ADULT</v>
      </c>
      <c r="S833" s="1" t="str">
        <f t="shared" si="61"/>
        <v>Aug</v>
      </c>
      <c r="T833" s="1">
        <f t="shared" si="62"/>
        <v>2021</v>
      </c>
      <c r="U833" s="1" t="str">
        <f t="shared" si="63"/>
        <v>Medium</v>
      </c>
      <c r="V833" s="1" t="str">
        <f t="shared" si="64"/>
        <v>Normal</v>
      </c>
    </row>
    <row r="834" spans="1:22" x14ac:dyDescent="0.2">
      <c r="A834" s="1" t="s">
        <v>8867</v>
      </c>
      <c r="B834" s="2">
        <v>44844</v>
      </c>
      <c r="C834" s="1" t="s">
        <v>8010</v>
      </c>
      <c r="D834">
        <v>40</v>
      </c>
      <c r="E834" s="1" t="s">
        <v>8003</v>
      </c>
      <c r="F834" s="1" t="s">
        <v>8014</v>
      </c>
      <c r="G834" s="1" t="s">
        <v>8015</v>
      </c>
      <c r="H834">
        <v>4</v>
      </c>
      <c r="I834">
        <v>6</v>
      </c>
      <c r="J834" s="1" t="s">
        <v>8041</v>
      </c>
      <c r="K834">
        <v>6</v>
      </c>
      <c r="L834">
        <v>4</v>
      </c>
      <c r="M834">
        <v>1</v>
      </c>
      <c r="N834" s="1" t="s">
        <v>8011</v>
      </c>
      <c r="O834" s="1" t="s">
        <v>8008</v>
      </c>
      <c r="P834">
        <v>0.55000000000000004</v>
      </c>
      <c r="Q834">
        <v>0</v>
      </c>
      <c r="R834" t="str">
        <f t="shared" ref="R834:R897" si="65">IF(D834&lt;18,"CHILD",IF(D834&lt;40,"YOUNG ADULT",IF(D834&lt;65,"ADULT","SENIOR")))</f>
        <v>ADULT</v>
      </c>
      <c r="S834" s="1" t="str">
        <f t="shared" ref="S834:S897" si="66">TEXT(B834,"MMM")</f>
        <v>Oct</v>
      </c>
      <c r="T834" s="1">
        <f t="shared" ref="T834:T897" si="67">YEAR(B834)</f>
        <v>2022</v>
      </c>
      <c r="U834" s="1" t="str">
        <f t="shared" ref="U834:U897" si="68">IF(P834&lt;0.3,"Low",IF(P834&lt;0.7,"Medium","High"))</f>
        <v>Medium</v>
      </c>
      <c r="V834" s="1" t="str">
        <f t="shared" ref="V834:V897" si="69">IF(M834&gt;=3,"Frequent","Normal")</f>
        <v>Normal</v>
      </c>
    </row>
    <row r="835" spans="1:22" x14ac:dyDescent="0.2">
      <c r="A835" s="1" t="s">
        <v>8868</v>
      </c>
      <c r="B835" s="2">
        <v>44963</v>
      </c>
      <c r="C835" s="1" t="s">
        <v>8031</v>
      </c>
      <c r="D835">
        <v>44</v>
      </c>
      <c r="E835" s="1" t="s">
        <v>8013</v>
      </c>
      <c r="F835" s="1" t="s">
        <v>8014</v>
      </c>
      <c r="G835" s="1" t="s">
        <v>8062</v>
      </c>
      <c r="H835">
        <v>3</v>
      </c>
      <c r="I835">
        <v>7</v>
      </c>
      <c r="J835" s="1" t="s">
        <v>8016</v>
      </c>
      <c r="K835">
        <v>6</v>
      </c>
      <c r="L835">
        <v>2</v>
      </c>
      <c r="M835">
        <v>2</v>
      </c>
      <c r="N835" s="1" t="s">
        <v>8011</v>
      </c>
      <c r="O835" s="1" t="s">
        <v>8008</v>
      </c>
      <c r="P835">
        <v>0.63</v>
      </c>
      <c r="Q835">
        <v>1</v>
      </c>
      <c r="R835" t="str">
        <f t="shared" si="65"/>
        <v>ADULT</v>
      </c>
      <c r="S835" s="1" t="str">
        <f t="shared" si="66"/>
        <v>Feb</v>
      </c>
      <c r="T835" s="1">
        <f t="shared" si="67"/>
        <v>2023</v>
      </c>
      <c r="U835" s="1" t="str">
        <f t="shared" si="68"/>
        <v>Medium</v>
      </c>
      <c r="V835" s="1" t="str">
        <f t="shared" si="69"/>
        <v>Normal</v>
      </c>
    </row>
    <row r="836" spans="1:22" x14ac:dyDescent="0.2">
      <c r="A836" s="1" t="s">
        <v>8869</v>
      </c>
      <c r="B836" s="2">
        <v>44913</v>
      </c>
      <c r="C836" s="1" t="s">
        <v>8031</v>
      </c>
      <c r="D836">
        <v>57</v>
      </c>
      <c r="E836" s="1" t="s">
        <v>8013</v>
      </c>
      <c r="F836" s="1" t="s">
        <v>8004</v>
      </c>
      <c r="G836" s="1" t="s">
        <v>8035</v>
      </c>
      <c r="H836">
        <v>4</v>
      </c>
      <c r="I836">
        <v>11</v>
      </c>
      <c r="J836" s="1" t="s">
        <v>8041</v>
      </c>
      <c r="K836">
        <v>7</v>
      </c>
      <c r="L836">
        <v>2</v>
      </c>
      <c r="M836">
        <v>2</v>
      </c>
      <c r="N836" s="1" t="s">
        <v>8011</v>
      </c>
      <c r="O836" s="1" t="s">
        <v>8008</v>
      </c>
      <c r="P836">
        <v>0.97</v>
      </c>
      <c r="Q836">
        <v>1</v>
      </c>
      <c r="R836" t="str">
        <f t="shared" si="65"/>
        <v>ADULT</v>
      </c>
      <c r="S836" s="1" t="str">
        <f t="shared" si="66"/>
        <v>Dec</v>
      </c>
      <c r="T836" s="1">
        <f t="shared" si="67"/>
        <v>2022</v>
      </c>
      <c r="U836" s="1" t="str">
        <f t="shared" si="68"/>
        <v>High</v>
      </c>
      <c r="V836" s="1" t="str">
        <f t="shared" si="69"/>
        <v>Normal</v>
      </c>
    </row>
    <row r="837" spans="1:22" x14ac:dyDescent="0.2">
      <c r="A837" s="1" t="s">
        <v>8870</v>
      </c>
      <c r="B837" s="2">
        <v>44970</v>
      </c>
      <c r="C837" s="1" t="s">
        <v>8031</v>
      </c>
      <c r="D837">
        <v>61</v>
      </c>
      <c r="E837" s="1" t="s">
        <v>8003</v>
      </c>
      <c r="F837" s="1" t="s">
        <v>8037</v>
      </c>
      <c r="G837" s="1" t="s">
        <v>8067</v>
      </c>
      <c r="H837">
        <v>4</v>
      </c>
      <c r="I837">
        <v>6</v>
      </c>
      <c r="J837" s="1" t="s">
        <v>8016</v>
      </c>
      <c r="K837">
        <v>8</v>
      </c>
      <c r="L837">
        <v>2</v>
      </c>
      <c r="M837">
        <v>1</v>
      </c>
      <c r="N837" s="1" t="s">
        <v>8011</v>
      </c>
      <c r="O837" s="1" t="s">
        <v>8008</v>
      </c>
      <c r="P837">
        <v>0.69</v>
      </c>
      <c r="Q837">
        <v>1</v>
      </c>
      <c r="R837" t="str">
        <f t="shared" si="65"/>
        <v>ADULT</v>
      </c>
      <c r="S837" s="1" t="str">
        <f t="shared" si="66"/>
        <v>Feb</v>
      </c>
      <c r="T837" s="1">
        <f t="shared" si="67"/>
        <v>2023</v>
      </c>
      <c r="U837" s="1" t="str">
        <f t="shared" si="68"/>
        <v>Medium</v>
      </c>
      <c r="V837" s="1" t="str">
        <f t="shared" si="69"/>
        <v>Normal</v>
      </c>
    </row>
    <row r="838" spans="1:22" x14ac:dyDescent="0.2">
      <c r="A838" s="1" t="s">
        <v>8871</v>
      </c>
      <c r="B838" s="2">
        <v>44970</v>
      </c>
      <c r="C838" s="1" t="s">
        <v>8031</v>
      </c>
      <c r="D838">
        <v>84</v>
      </c>
      <c r="E838" s="1" t="s">
        <v>8013</v>
      </c>
      <c r="F838" s="1" t="s">
        <v>8032</v>
      </c>
      <c r="G838" s="1" t="s">
        <v>8005</v>
      </c>
      <c r="H838">
        <v>6</v>
      </c>
      <c r="I838">
        <v>6</v>
      </c>
      <c r="J838" s="1" t="s">
        <v>8027</v>
      </c>
      <c r="K838">
        <v>9</v>
      </c>
      <c r="L838">
        <v>6</v>
      </c>
      <c r="M838">
        <v>2</v>
      </c>
      <c r="N838" s="1" t="s">
        <v>8007</v>
      </c>
      <c r="O838" s="1" t="s">
        <v>8017</v>
      </c>
      <c r="P838">
        <v>0.97</v>
      </c>
      <c r="Q838">
        <v>1</v>
      </c>
      <c r="R838" t="str">
        <f t="shared" si="65"/>
        <v>SENIOR</v>
      </c>
      <c r="S838" s="1" t="str">
        <f t="shared" si="66"/>
        <v>Feb</v>
      </c>
      <c r="T838" s="1">
        <f t="shared" si="67"/>
        <v>2023</v>
      </c>
      <c r="U838" s="1" t="str">
        <f t="shared" si="68"/>
        <v>High</v>
      </c>
      <c r="V838" s="1" t="str">
        <f t="shared" si="69"/>
        <v>Normal</v>
      </c>
    </row>
    <row r="839" spans="1:22" x14ac:dyDescent="0.2">
      <c r="A839" s="1" t="s">
        <v>8872</v>
      </c>
      <c r="B839" s="2">
        <v>45253</v>
      </c>
      <c r="C839" s="1" t="s">
        <v>8010</v>
      </c>
      <c r="D839">
        <v>41</v>
      </c>
      <c r="E839" s="1" t="s">
        <v>8013</v>
      </c>
      <c r="F839" s="1" t="s">
        <v>8014</v>
      </c>
      <c r="G839" s="1" t="s">
        <v>8044</v>
      </c>
      <c r="H839">
        <v>3</v>
      </c>
      <c r="I839">
        <v>6</v>
      </c>
      <c r="J839" s="1" t="s">
        <v>8006</v>
      </c>
      <c r="K839">
        <v>6</v>
      </c>
      <c r="L839">
        <v>2</v>
      </c>
      <c r="M839">
        <v>2</v>
      </c>
      <c r="N839" s="1" t="s">
        <v>8011</v>
      </c>
      <c r="O839" s="1" t="s">
        <v>8008</v>
      </c>
      <c r="P839">
        <v>0.85</v>
      </c>
      <c r="Q839">
        <v>1</v>
      </c>
      <c r="R839" t="str">
        <f t="shared" si="65"/>
        <v>ADULT</v>
      </c>
      <c r="S839" s="1" t="str">
        <f t="shared" si="66"/>
        <v>Nov</v>
      </c>
      <c r="T839" s="1">
        <f t="shared" si="67"/>
        <v>2023</v>
      </c>
      <c r="U839" s="1" t="str">
        <f t="shared" si="68"/>
        <v>High</v>
      </c>
      <c r="V839" s="1" t="str">
        <f t="shared" si="69"/>
        <v>Normal</v>
      </c>
    </row>
    <row r="840" spans="1:22" x14ac:dyDescent="0.2">
      <c r="A840" s="1" t="s">
        <v>8873</v>
      </c>
      <c r="B840" s="2">
        <v>44576</v>
      </c>
      <c r="C840" s="1" t="s">
        <v>8031</v>
      </c>
      <c r="D840">
        <v>74</v>
      </c>
      <c r="E840" s="1" t="s">
        <v>8003</v>
      </c>
      <c r="F840" s="1" t="s">
        <v>8004</v>
      </c>
      <c r="G840" s="1" t="s">
        <v>8060</v>
      </c>
      <c r="H840">
        <v>5</v>
      </c>
      <c r="I840">
        <v>8</v>
      </c>
      <c r="J840" s="1" t="s">
        <v>8016</v>
      </c>
      <c r="K840">
        <v>10</v>
      </c>
      <c r="L840">
        <v>6</v>
      </c>
      <c r="M840">
        <v>2</v>
      </c>
      <c r="N840" s="1" t="s">
        <v>8007</v>
      </c>
      <c r="O840" s="1" t="s">
        <v>8008</v>
      </c>
      <c r="P840">
        <v>0.97</v>
      </c>
      <c r="Q840">
        <v>1</v>
      </c>
      <c r="R840" t="str">
        <f t="shared" si="65"/>
        <v>SENIOR</v>
      </c>
      <c r="S840" s="1" t="str">
        <f t="shared" si="66"/>
        <v>Jan</v>
      </c>
      <c r="T840" s="1">
        <f t="shared" si="67"/>
        <v>2022</v>
      </c>
      <c r="U840" s="1" t="str">
        <f t="shared" si="68"/>
        <v>High</v>
      </c>
      <c r="V840" s="1" t="str">
        <f t="shared" si="69"/>
        <v>Normal</v>
      </c>
    </row>
    <row r="841" spans="1:22" x14ac:dyDescent="0.2">
      <c r="A841" s="1" t="s">
        <v>8874</v>
      </c>
      <c r="B841" s="2">
        <v>45159</v>
      </c>
      <c r="C841" s="1" t="s">
        <v>8019</v>
      </c>
      <c r="D841">
        <v>54</v>
      </c>
      <c r="E841" s="1" t="s">
        <v>8013</v>
      </c>
      <c r="F841" s="1" t="s">
        <v>8022</v>
      </c>
      <c r="G841" s="1" t="s">
        <v>8035</v>
      </c>
      <c r="H841">
        <v>4</v>
      </c>
      <c r="I841">
        <v>10</v>
      </c>
      <c r="J841" s="1" t="s">
        <v>8016</v>
      </c>
      <c r="K841">
        <v>6</v>
      </c>
      <c r="L841">
        <v>2</v>
      </c>
      <c r="M841">
        <v>1</v>
      </c>
      <c r="N841" s="1" t="s">
        <v>8011</v>
      </c>
      <c r="O841" s="1" t="s">
        <v>8008</v>
      </c>
      <c r="P841">
        <v>0.75</v>
      </c>
      <c r="Q841">
        <v>1</v>
      </c>
      <c r="R841" t="str">
        <f t="shared" si="65"/>
        <v>ADULT</v>
      </c>
      <c r="S841" s="1" t="str">
        <f t="shared" si="66"/>
        <v>Aug</v>
      </c>
      <c r="T841" s="1">
        <f t="shared" si="67"/>
        <v>2023</v>
      </c>
      <c r="U841" s="1" t="str">
        <f t="shared" si="68"/>
        <v>High</v>
      </c>
      <c r="V841" s="1" t="str">
        <f t="shared" si="69"/>
        <v>Normal</v>
      </c>
    </row>
    <row r="842" spans="1:22" x14ac:dyDescent="0.2">
      <c r="A842" s="1" t="s">
        <v>8875</v>
      </c>
      <c r="B842" s="2">
        <v>44220</v>
      </c>
      <c r="C842" s="1" t="s">
        <v>8031</v>
      </c>
      <c r="D842">
        <v>57</v>
      </c>
      <c r="E842" s="1" t="s">
        <v>8013</v>
      </c>
      <c r="F842" s="1" t="s">
        <v>8037</v>
      </c>
      <c r="G842" s="1" t="s">
        <v>8060</v>
      </c>
      <c r="H842">
        <v>5</v>
      </c>
      <c r="I842">
        <v>9</v>
      </c>
      <c r="J842" s="1" t="s">
        <v>8016</v>
      </c>
      <c r="K842">
        <v>10</v>
      </c>
      <c r="L842">
        <v>4</v>
      </c>
      <c r="M842">
        <v>1</v>
      </c>
      <c r="N842" s="1" t="s">
        <v>8023</v>
      </c>
      <c r="O842" s="1" t="s">
        <v>8008</v>
      </c>
      <c r="P842">
        <v>0.97</v>
      </c>
      <c r="Q842">
        <v>1</v>
      </c>
      <c r="R842" t="str">
        <f t="shared" si="65"/>
        <v>ADULT</v>
      </c>
      <c r="S842" s="1" t="str">
        <f t="shared" si="66"/>
        <v>Jan</v>
      </c>
      <c r="T842" s="1">
        <f t="shared" si="67"/>
        <v>2021</v>
      </c>
      <c r="U842" s="1" t="str">
        <f t="shared" si="68"/>
        <v>High</v>
      </c>
      <c r="V842" s="1" t="str">
        <f t="shared" si="69"/>
        <v>Normal</v>
      </c>
    </row>
    <row r="843" spans="1:22" x14ac:dyDescent="0.2">
      <c r="A843" s="1" t="s">
        <v>8876</v>
      </c>
      <c r="B843" s="2">
        <v>44512</v>
      </c>
      <c r="C843" s="1" t="s">
        <v>8010</v>
      </c>
      <c r="D843">
        <v>69</v>
      </c>
      <c r="E843" s="1" t="s">
        <v>8013</v>
      </c>
      <c r="F843" s="1" t="s">
        <v>8014</v>
      </c>
      <c r="G843" s="1" t="s">
        <v>8015</v>
      </c>
      <c r="H843">
        <v>6</v>
      </c>
      <c r="I843">
        <v>7</v>
      </c>
      <c r="J843" s="1" t="s">
        <v>8016</v>
      </c>
      <c r="K843">
        <v>9</v>
      </c>
      <c r="L843">
        <v>8</v>
      </c>
      <c r="M843">
        <v>2</v>
      </c>
      <c r="N843" s="1" t="s">
        <v>8007</v>
      </c>
      <c r="O843" s="1" t="s">
        <v>8017</v>
      </c>
      <c r="P843">
        <v>0.97</v>
      </c>
      <c r="Q843">
        <v>1</v>
      </c>
      <c r="R843" t="str">
        <f t="shared" si="65"/>
        <v>SENIOR</v>
      </c>
      <c r="S843" s="1" t="str">
        <f t="shared" si="66"/>
        <v>Nov</v>
      </c>
      <c r="T843" s="1">
        <f t="shared" si="67"/>
        <v>2021</v>
      </c>
      <c r="U843" s="1" t="str">
        <f t="shared" si="68"/>
        <v>High</v>
      </c>
      <c r="V843" s="1" t="str">
        <f t="shared" si="69"/>
        <v>Normal</v>
      </c>
    </row>
    <row r="844" spans="1:22" x14ac:dyDescent="0.2">
      <c r="A844" s="1" t="s">
        <v>8877</v>
      </c>
      <c r="B844" s="2">
        <v>44250</v>
      </c>
      <c r="C844" s="1" t="s">
        <v>8031</v>
      </c>
      <c r="D844">
        <v>38</v>
      </c>
      <c r="E844" s="1" t="s">
        <v>8013</v>
      </c>
      <c r="F844" s="1" t="s">
        <v>8022</v>
      </c>
      <c r="G844" s="1" t="s">
        <v>8067</v>
      </c>
      <c r="H844">
        <v>4</v>
      </c>
      <c r="I844">
        <v>7</v>
      </c>
      <c r="J844" s="1" t="s">
        <v>8027</v>
      </c>
      <c r="K844">
        <v>6</v>
      </c>
      <c r="L844">
        <v>3</v>
      </c>
      <c r="M844">
        <v>1</v>
      </c>
      <c r="N844" s="1" t="s">
        <v>8038</v>
      </c>
      <c r="O844" s="1" t="s">
        <v>8008</v>
      </c>
      <c r="P844">
        <v>0.52</v>
      </c>
      <c r="Q844">
        <v>0</v>
      </c>
      <c r="R844" t="str">
        <f t="shared" si="65"/>
        <v>YOUNG ADULT</v>
      </c>
      <c r="S844" s="1" t="str">
        <f t="shared" si="66"/>
        <v>Feb</v>
      </c>
      <c r="T844" s="1">
        <f t="shared" si="67"/>
        <v>2021</v>
      </c>
      <c r="U844" s="1" t="str">
        <f t="shared" si="68"/>
        <v>Medium</v>
      </c>
      <c r="V844" s="1" t="str">
        <f t="shared" si="69"/>
        <v>Normal</v>
      </c>
    </row>
    <row r="845" spans="1:22" x14ac:dyDescent="0.2">
      <c r="A845" s="1" t="s">
        <v>8878</v>
      </c>
      <c r="B845" s="2">
        <v>44910</v>
      </c>
      <c r="C845" s="1" t="s">
        <v>8031</v>
      </c>
      <c r="D845">
        <v>64</v>
      </c>
      <c r="E845" s="1" t="s">
        <v>8003</v>
      </c>
      <c r="F845" s="1" t="s">
        <v>8004</v>
      </c>
      <c r="G845" s="1" t="s">
        <v>8048</v>
      </c>
      <c r="H845">
        <v>4</v>
      </c>
      <c r="I845">
        <v>9</v>
      </c>
      <c r="J845" s="1" t="s">
        <v>8006</v>
      </c>
      <c r="K845">
        <v>8</v>
      </c>
      <c r="L845">
        <v>2</v>
      </c>
      <c r="M845">
        <v>1</v>
      </c>
      <c r="N845" s="1" t="s">
        <v>8011</v>
      </c>
      <c r="O845" s="1" t="s">
        <v>8008</v>
      </c>
      <c r="P845">
        <v>0.95</v>
      </c>
      <c r="Q845">
        <v>1</v>
      </c>
      <c r="R845" t="str">
        <f t="shared" si="65"/>
        <v>ADULT</v>
      </c>
      <c r="S845" s="1" t="str">
        <f t="shared" si="66"/>
        <v>Dec</v>
      </c>
      <c r="T845" s="1">
        <f t="shared" si="67"/>
        <v>2022</v>
      </c>
      <c r="U845" s="1" t="str">
        <f t="shared" si="68"/>
        <v>High</v>
      </c>
      <c r="V845" s="1" t="str">
        <f t="shared" si="69"/>
        <v>Normal</v>
      </c>
    </row>
    <row r="846" spans="1:22" x14ac:dyDescent="0.2">
      <c r="A846" s="1" t="s">
        <v>8879</v>
      </c>
      <c r="B846" s="2">
        <v>44307</v>
      </c>
      <c r="C846" s="1" t="s">
        <v>8002</v>
      </c>
      <c r="D846">
        <v>60</v>
      </c>
      <c r="E846" s="1" t="s">
        <v>8003</v>
      </c>
      <c r="F846" s="1" t="s">
        <v>8014</v>
      </c>
      <c r="G846" s="1" t="s">
        <v>8015</v>
      </c>
      <c r="H846">
        <v>5</v>
      </c>
      <c r="I846">
        <v>7</v>
      </c>
      <c r="J846" s="1" t="s">
        <v>8016</v>
      </c>
      <c r="K846">
        <v>8</v>
      </c>
      <c r="L846">
        <v>2</v>
      </c>
      <c r="M846">
        <v>2</v>
      </c>
      <c r="N846" s="1" t="s">
        <v>8011</v>
      </c>
      <c r="O846" s="1" t="s">
        <v>8008</v>
      </c>
      <c r="P846">
        <v>0.94</v>
      </c>
      <c r="Q846">
        <v>1</v>
      </c>
      <c r="R846" t="str">
        <f t="shared" si="65"/>
        <v>ADULT</v>
      </c>
      <c r="S846" s="1" t="str">
        <f t="shared" si="66"/>
        <v>Apr</v>
      </c>
      <c r="T846" s="1">
        <f t="shared" si="67"/>
        <v>2021</v>
      </c>
      <c r="U846" s="1" t="str">
        <f t="shared" si="68"/>
        <v>High</v>
      </c>
      <c r="V846" s="1" t="str">
        <f t="shared" si="69"/>
        <v>Normal</v>
      </c>
    </row>
    <row r="847" spans="1:22" x14ac:dyDescent="0.2">
      <c r="A847" s="1" t="s">
        <v>8880</v>
      </c>
      <c r="B847" s="2">
        <v>45123</v>
      </c>
      <c r="C847" s="1" t="s">
        <v>8019</v>
      </c>
      <c r="D847">
        <v>66</v>
      </c>
      <c r="E847" s="1" t="s">
        <v>8003</v>
      </c>
      <c r="F847" s="1" t="s">
        <v>8014</v>
      </c>
      <c r="G847" s="1" t="s">
        <v>8015</v>
      </c>
      <c r="H847">
        <v>4</v>
      </c>
      <c r="I847">
        <v>5</v>
      </c>
      <c r="J847" s="1" t="s">
        <v>8016</v>
      </c>
      <c r="K847">
        <v>8</v>
      </c>
      <c r="L847">
        <v>6</v>
      </c>
      <c r="M847">
        <v>1</v>
      </c>
      <c r="N847" s="1" t="s">
        <v>8007</v>
      </c>
      <c r="O847" s="1" t="s">
        <v>8008</v>
      </c>
      <c r="P847">
        <v>0.75</v>
      </c>
      <c r="Q847">
        <v>1</v>
      </c>
      <c r="R847" t="str">
        <f t="shared" si="65"/>
        <v>SENIOR</v>
      </c>
      <c r="S847" s="1" t="str">
        <f t="shared" si="66"/>
        <v>Jul</v>
      </c>
      <c r="T847" s="1">
        <f t="shared" si="67"/>
        <v>2023</v>
      </c>
      <c r="U847" s="1" t="str">
        <f t="shared" si="68"/>
        <v>High</v>
      </c>
      <c r="V847" s="1" t="str">
        <f t="shared" si="69"/>
        <v>Normal</v>
      </c>
    </row>
    <row r="848" spans="1:22" x14ac:dyDescent="0.2">
      <c r="A848" s="1" t="s">
        <v>8881</v>
      </c>
      <c r="B848" s="2">
        <v>44905</v>
      </c>
      <c r="C848" s="1" t="s">
        <v>8031</v>
      </c>
      <c r="D848">
        <v>62</v>
      </c>
      <c r="E848" s="1" t="s">
        <v>8003</v>
      </c>
      <c r="F848" s="1" t="s">
        <v>8037</v>
      </c>
      <c r="G848" s="1" t="s">
        <v>8048</v>
      </c>
      <c r="H848">
        <v>4</v>
      </c>
      <c r="I848">
        <v>9</v>
      </c>
      <c r="J848" s="1" t="s">
        <v>8016</v>
      </c>
      <c r="K848">
        <v>8</v>
      </c>
      <c r="L848">
        <v>4</v>
      </c>
      <c r="M848">
        <v>1</v>
      </c>
      <c r="N848" s="1" t="s">
        <v>8011</v>
      </c>
      <c r="O848" s="1" t="s">
        <v>8008</v>
      </c>
      <c r="P848">
        <v>0.97</v>
      </c>
      <c r="Q848">
        <v>1</v>
      </c>
      <c r="R848" t="str">
        <f t="shared" si="65"/>
        <v>ADULT</v>
      </c>
      <c r="S848" s="1" t="str">
        <f t="shared" si="66"/>
        <v>Dec</v>
      </c>
      <c r="T848" s="1">
        <f t="shared" si="67"/>
        <v>2022</v>
      </c>
      <c r="U848" s="1" t="str">
        <f t="shared" si="68"/>
        <v>High</v>
      </c>
      <c r="V848" s="1" t="str">
        <f t="shared" si="69"/>
        <v>Normal</v>
      </c>
    </row>
    <row r="849" spans="1:22" x14ac:dyDescent="0.2">
      <c r="A849" s="1" t="s">
        <v>8882</v>
      </c>
      <c r="B849" s="2">
        <v>44228</v>
      </c>
      <c r="C849" s="1" t="s">
        <v>8031</v>
      </c>
      <c r="D849">
        <v>95</v>
      </c>
      <c r="E849" s="1" t="s">
        <v>8003</v>
      </c>
      <c r="F849" s="1" t="s">
        <v>8022</v>
      </c>
      <c r="G849" s="1" t="s">
        <v>8062</v>
      </c>
      <c r="H849">
        <v>6</v>
      </c>
      <c r="I849">
        <v>10</v>
      </c>
      <c r="J849" s="1" t="s">
        <v>8016</v>
      </c>
      <c r="K849">
        <v>9</v>
      </c>
      <c r="L849">
        <v>4</v>
      </c>
      <c r="M849">
        <v>4</v>
      </c>
      <c r="N849" s="1" t="s">
        <v>8007</v>
      </c>
      <c r="O849" s="1" t="s">
        <v>8017</v>
      </c>
      <c r="P849">
        <v>0.97</v>
      </c>
      <c r="Q849">
        <v>1</v>
      </c>
      <c r="R849" t="str">
        <f t="shared" si="65"/>
        <v>SENIOR</v>
      </c>
      <c r="S849" s="1" t="str">
        <f t="shared" si="66"/>
        <v>Feb</v>
      </c>
      <c r="T849" s="1">
        <f t="shared" si="67"/>
        <v>2021</v>
      </c>
      <c r="U849" s="1" t="str">
        <f t="shared" si="68"/>
        <v>High</v>
      </c>
      <c r="V849" s="1" t="str">
        <f t="shared" si="69"/>
        <v>Frequent</v>
      </c>
    </row>
    <row r="850" spans="1:22" x14ac:dyDescent="0.2">
      <c r="A850" s="1" t="s">
        <v>8883</v>
      </c>
      <c r="B850" s="2">
        <v>44979</v>
      </c>
      <c r="C850" s="1" t="s">
        <v>8031</v>
      </c>
      <c r="D850">
        <v>47</v>
      </c>
      <c r="E850" s="1" t="s">
        <v>8013</v>
      </c>
      <c r="F850" s="1" t="s">
        <v>8004</v>
      </c>
      <c r="G850" s="1" t="s">
        <v>8060</v>
      </c>
      <c r="H850">
        <v>5</v>
      </c>
      <c r="I850">
        <v>8</v>
      </c>
      <c r="J850" s="1" t="s">
        <v>8041</v>
      </c>
      <c r="K850">
        <v>10</v>
      </c>
      <c r="L850">
        <v>4</v>
      </c>
      <c r="M850">
        <v>2</v>
      </c>
      <c r="N850" s="1" t="s">
        <v>8038</v>
      </c>
      <c r="O850" s="1" t="s">
        <v>8008</v>
      </c>
      <c r="P850">
        <v>0.97</v>
      </c>
      <c r="Q850">
        <v>1</v>
      </c>
      <c r="R850" t="str">
        <f t="shared" si="65"/>
        <v>ADULT</v>
      </c>
      <c r="S850" s="1" t="str">
        <f t="shared" si="66"/>
        <v>Feb</v>
      </c>
      <c r="T850" s="1">
        <f t="shared" si="67"/>
        <v>2023</v>
      </c>
      <c r="U850" s="1" t="str">
        <f t="shared" si="68"/>
        <v>High</v>
      </c>
      <c r="V850" s="1" t="str">
        <f t="shared" si="69"/>
        <v>Normal</v>
      </c>
    </row>
    <row r="851" spans="1:22" x14ac:dyDescent="0.2">
      <c r="A851" s="1" t="s">
        <v>8884</v>
      </c>
      <c r="B851" s="2">
        <v>45140</v>
      </c>
      <c r="C851" s="1" t="s">
        <v>8019</v>
      </c>
      <c r="D851">
        <v>48</v>
      </c>
      <c r="E851" s="1" t="s">
        <v>8013</v>
      </c>
      <c r="F851" s="1" t="s">
        <v>8022</v>
      </c>
      <c r="G851" s="1" t="s">
        <v>8044</v>
      </c>
      <c r="H851">
        <v>4</v>
      </c>
      <c r="I851">
        <v>8</v>
      </c>
      <c r="J851" s="1" t="s">
        <v>8016</v>
      </c>
      <c r="K851">
        <v>9</v>
      </c>
      <c r="L851">
        <v>4</v>
      </c>
      <c r="M851">
        <v>1</v>
      </c>
      <c r="N851" s="1" t="s">
        <v>8038</v>
      </c>
      <c r="O851" s="1" t="s">
        <v>8008</v>
      </c>
      <c r="P851">
        <v>0.85</v>
      </c>
      <c r="Q851">
        <v>1</v>
      </c>
      <c r="R851" t="str">
        <f t="shared" si="65"/>
        <v>ADULT</v>
      </c>
      <c r="S851" s="1" t="str">
        <f t="shared" si="66"/>
        <v>Aug</v>
      </c>
      <c r="T851" s="1">
        <f t="shared" si="67"/>
        <v>2023</v>
      </c>
      <c r="U851" s="1" t="str">
        <f t="shared" si="68"/>
        <v>High</v>
      </c>
      <c r="V851" s="1" t="str">
        <f t="shared" si="69"/>
        <v>Normal</v>
      </c>
    </row>
    <row r="852" spans="1:22" x14ac:dyDescent="0.2">
      <c r="A852" s="1" t="s">
        <v>8885</v>
      </c>
      <c r="B852" s="2">
        <v>44920</v>
      </c>
      <c r="C852" s="1" t="s">
        <v>8031</v>
      </c>
      <c r="D852">
        <v>47</v>
      </c>
      <c r="E852" s="1" t="s">
        <v>8013</v>
      </c>
      <c r="F852" s="1" t="s">
        <v>8004</v>
      </c>
      <c r="G852" s="1" t="s">
        <v>8048</v>
      </c>
      <c r="H852">
        <v>4</v>
      </c>
      <c r="I852">
        <v>10</v>
      </c>
      <c r="J852" s="1" t="s">
        <v>8016</v>
      </c>
      <c r="K852">
        <v>7</v>
      </c>
      <c r="L852">
        <v>2</v>
      </c>
      <c r="M852">
        <v>2</v>
      </c>
      <c r="N852" s="1" t="s">
        <v>8023</v>
      </c>
      <c r="O852" s="1" t="s">
        <v>8008</v>
      </c>
      <c r="P852">
        <v>0.97</v>
      </c>
      <c r="Q852">
        <v>1</v>
      </c>
      <c r="R852" t="str">
        <f t="shared" si="65"/>
        <v>ADULT</v>
      </c>
      <c r="S852" s="1" t="str">
        <f t="shared" si="66"/>
        <v>Dec</v>
      </c>
      <c r="T852" s="1">
        <f t="shared" si="67"/>
        <v>2022</v>
      </c>
      <c r="U852" s="1" t="str">
        <f t="shared" si="68"/>
        <v>High</v>
      </c>
      <c r="V852" s="1" t="str">
        <f t="shared" si="69"/>
        <v>Normal</v>
      </c>
    </row>
    <row r="853" spans="1:22" x14ac:dyDescent="0.2">
      <c r="A853" s="1" t="s">
        <v>8886</v>
      </c>
      <c r="B853" s="2">
        <v>44230</v>
      </c>
      <c r="C853" s="1" t="s">
        <v>8031</v>
      </c>
      <c r="D853">
        <v>48</v>
      </c>
      <c r="E853" s="1" t="s">
        <v>8013</v>
      </c>
      <c r="F853" s="1" t="s">
        <v>8022</v>
      </c>
      <c r="G853" s="1" t="s">
        <v>8067</v>
      </c>
      <c r="H853">
        <v>3</v>
      </c>
      <c r="I853">
        <v>5</v>
      </c>
      <c r="J853" s="1" t="s">
        <v>8016</v>
      </c>
      <c r="K853">
        <v>6</v>
      </c>
      <c r="L853">
        <v>4</v>
      </c>
      <c r="M853">
        <v>1</v>
      </c>
      <c r="N853" s="1" t="s">
        <v>8011</v>
      </c>
      <c r="O853" s="1" t="s">
        <v>8008</v>
      </c>
      <c r="P853">
        <v>0.46</v>
      </c>
      <c r="Q853">
        <v>0</v>
      </c>
      <c r="R853" t="str">
        <f t="shared" si="65"/>
        <v>ADULT</v>
      </c>
      <c r="S853" s="1" t="str">
        <f t="shared" si="66"/>
        <v>Feb</v>
      </c>
      <c r="T853" s="1">
        <f t="shared" si="67"/>
        <v>2021</v>
      </c>
      <c r="U853" s="1" t="str">
        <f t="shared" si="68"/>
        <v>Medium</v>
      </c>
      <c r="V853" s="1" t="str">
        <f t="shared" si="69"/>
        <v>Normal</v>
      </c>
    </row>
    <row r="854" spans="1:22" x14ac:dyDescent="0.2">
      <c r="A854" s="1" t="s">
        <v>8887</v>
      </c>
      <c r="B854" s="2">
        <v>45136</v>
      </c>
      <c r="C854" s="1" t="s">
        <v>8019</v>
      </c>
      <c r="D854">
        <v>47</v>
      </c>
      <c r="E854" s="1" t="s">
        <v>8013</v>
      </c>
      <c r="F854" s="1" t="s">
        <v>8037</v>
      </c>
      <c r="G854" s="1" t="s">
        <v>8015</v>
      </c>
      <c r="H854">
        <v>3</v>
      </c>
      <c r="I854">
        <v>4</v>
      </c>
      <c r="J854" s="1" t="s">
        <v>8016</v>
      </c>
      <c r="K854">
        <v>4</v>
      </c>
      <c r="L854">
        <v>2</v>
      </c>
      <c r="M854">
        <v>1</v>
      </c>
      <c r="N854" s="1" t="s">
        <v>8011</v>
      </c>
      <c r="O854" s="1" t="s">
        <v>8008</v>
      </c>
      <c r="P854">
        <v>0.42</v>
      </c>
      <c r="Q854">
        <v>0</v>
      </c>
      <c r="R854" t="str">
        <f t="shared" si="65"/>
        <v>ADULT</v>
      </c>
      <c r="S854" s="1" t="str">
        <f t="shared" si="66"/>
        <v>Jul</v>
      </c>
      <c r="T854" s="1">
        <f t="shared" si="67"/>
        <v>2023</v>
      </c>
      <c r="U854" s="1" t="str">
        <f t="shared" si="68"/>
        <v>Medium</v>
      </c>
      <c r="V854" s="1" t="str">
        <f t="shared" si="69"/>
        <v>Normal</v>
      </c>
    </row>
    <row r="855" spans="1:22" x14ac:dyDescent="0.2">
      <c r="A855" s="1" t="s">
        <v>8888</v>
      </c>
      <c r="B855" s="2">
        <v>44999</v>
      </c>
      <c r="C855" s="1" t="s">
        <v>8002</v>
      </c>
      <c r="D855">
        <v>78</v>
      </c>
      <c r="E855" s="1" t="s">
        <v>8013</v>
      </c>
      <c r="F855" s="1" t="s">
        <v>8032</v>
      </c>
      <c r="G855" s="1" t="s">
        <v>8015</v>
      </c>
      <c r="H855">
        <v>8</v>
      </c>
      <c r="I855">
        <v>6</v>
      </c>
      <c r="J855" s="1" t="s">
        <v>8016</v>
      </c>
      <c r="K855">
        <v>13</v>
      </c>
      <c r="L855">
        <v>8</v>
      </c>
      <c r="M855">
        <v>3</v>
      </c>
      <c r="N855" s="1" t="s">
        <v>8007</v>
      </c>
      <c r="O855" s="1" t="s">
        <v>8017</v>
      </c>
      <c r="P855">
        <v>0.97</v>
      </c>
      <c r="Q855">
        <v>1</v>
      </c>
      <c r="R855" t="str">
        <f t="shared" si="65"/>
        <v>SENIOR</v>
      </c>
      <c r="S855" s="1" t="str">
        <f t="shared" si="66"/>
        <v>Mar</v>
      </c>
      <c r="T855" s="1">
        <f t="shared" si="67"/>
        <v>2023</v>
      </c>
      <c r="U855" s="1" t="str">
        <f t="shared" si="68"/>
        <v>High</v>
      </c>
      <c r="V855" s="1" t="str">
        <f t="shared" si="69"/>
        <v>Frequent</v>
      </c>
    </row>
    <row r="856" spans="1:22" x14ac:dyDescent="0.2">
      <c r="A856" s="1" t="s">
        <v>8889</v>
      </c>
      <c r="B856" s="2">
        <v>44611</v>
      </c>
      <c r="C856" s="1" t="s">
        <v>8031</v>
      </c>
      <c r="D856">
        <v>82</v>
      </c>
      <c r="E856" s="1" t="s">
        <v>8013</v>
      </c>
      <c r="F856" s="1" t="s">
        <v>8014</v>
      </c>
      <c r="G856" s="1" t="s">
        <v>8060</v>
      </c>
      <c r="H856">
        <v>5</v>
      </c>
      <c r="I856">
        <v>9</v>
      </c>
      <c r="J856" s="1" t="s">
        <v>8016</v>
      </c>
      <c r="K856">
        <v>8</v>
      </c>
      <c r="L856">
        <v>5</v>
      </c>
      <c r="M856">
        <v>2</v>
      </c>
      <c r="N856" s="1" t="s">
        <v>8007</v>
      </c>
      <c r="O856" s="1" t="s">
        <v>8008</v>
      </c>
      <c r="P856">
        <v>0.97</v>
      </c>
      <c r="Q856">
        <v>1</v>
      </c>
      <c r="R856" t="str">
        <f t="shared" si="65"/>
        <v>SENIOR</v>
      </c>
      <c r="S856" s="1" t="str">
        <f t="shared" si="66"/>
        <v>Feb</v>
      </c>
      <c r="T856" s="1">
        <f t="shared" si="67"/>
        <v>2022</v>
      </c>
      <c r="U856" s="1" t="str">
        <f t="shared" si="68"/>
        <v>High</v>
      </c>
      <c r="V856" s="1" t="str">
        <f t="shared" si="69"/>
        <v>Normal</v>
      </c>
    </row>
    <row r="857" spans="1:22" x14ac:dyDescent="0.2">
      <c r="A857" s="1" t="s">
        <v>8890</v>
      </c>
      <c r="B857" s="2">
        <v>44556</v>
      </c>
      <c r="C857" s="1" t="s">
        <v>8031</v>
      </c>
      <c r="D857">
        <v>48</v>
      </c>
      <c r="E857" s="1" t="s">
        <v>8003</v>
      </c>
      <c r="F857" s="1" t="s">
        <v>8022</v>
      </c>
      <c r="G857" s="1" t="s">
        <v>8062</v>
      </c>
      <c r="H857">
        <v>3</v>
      </c>
      <c r="I857">
        <v>9</v>
      </c>
      <c r="J857" s="1" t="s">
        <v>8016</v>
      </c>
      <c r="K857">
        <v>8</v>
      </c>
      <c r="L857">
        <v>2</v>
      </c>
      <c r="M857">
        <v>1</v>
      </c>
      <c r="N857" s="1" t="s">
        <v>8038</v>
      </c>
      <c r="O857" s="1" t="s">
        <v>8008</v>
      </c>
      <c r="P857">
        <v>0.51</v>
      </c>
      <c r="Q857">
        <v>1</v>
      </c>
      <c r="R857" t="str">
        <f t="shared" si="65"/>
        <v>ADULT</v>
      </c>
      <c r="S857" s="1" t="str">
        <f t="shared" si="66"/>
        <v>Dec</v>
      </c>
      <c r="T857" s="1">
        <f t="shared" si="67"/>
        <v>2021</v>
      </c>
      <c r="U857" s="1" t="str">
        <f t="shared" si="68"/>
        <v>Medium</v>
      </c>
      <c r="V857" s="1" t="str">
        <f t="shared" si="69"/>
        <v>Normal</v>
      </c>
    </row>
    <row r="858" spans="1:22" x14ac:dyDescent="0.2">
      <c r="A858" s="1" t="s">
        <v>8891</v>
      </c>
      <c r="B858" s="2">
        <v>44722</v>
      </c>
      <c r="C858" s="1" t="s">
        <v>8019</v>
      </c>
      <c r="D858">
        <v>43</v>
      </c>
      <c r="E858" s="1" t="s">
        <v>8013</v>
      </c>
      <c r="F858" s="1" t="s">
        <v>8004</v>
      </c>
      <c r="G858" s="1" t="s">
        <v>8044</v>
      </c>
      <c r="H858">
        <v>5</v>
      </c>
      <c r="I858">
        <v>8</v>
      </c>
      <c r="J858" s="1" t="s">
        <v>8006</v>
      </c>
      <c r="K858">
        <v>8</v>
      </c>
      <c r="L858">
        <v>4</v>
      </c>
      <c r="M858">
        <v>1</v>
      </c>
      <c r="N858" s="1" t="s">
        <v>8011</v>
      </c>
      <c r="O858" s="1" t="s">
        <v>8008</v>
      </c>
      <c r="P858">
        <v>0.88</v>
      </c>
      <c r="Q858">
        <v>1</v>
      </c>
      <c r="R858" t="str">
        <f t="shared" si="65"/>
        <v>ADULT</v>
      </c>
      <c r="S858" s="1" t="str">
        <f t="shared" si="66"/>
        <v>Jun</v>
      </c>
      <c r="T858" s="1">
        <f t="shared" si="67"/>
        <v>2022</v>
      </c>
      <c r="U858" s="1" t="str">
        <f t="shared" si="68"/>
        <v>High</v>
      </c>
      <c r="V858" s="1" t="str">
        <f t="shared" si="69"/>
        <v>Normal</v>
      </c>
    </row>
    <row r="859" spans="1:22" x14ac:dyDescent="0.2">
      <c r="A859" s="1" t="s">
        <v>8892</v>
      </c>
      <c r="B859" s="2">
        <v>45146</v>
      </c>
      <c r="C859" s="1" t="s">
        <v>8019</v>
      </c>
      <c r="D859">
        <v>66</v>
      </c>
      <c r="E859" s="1" t="s">
        <v>8013</v>
      </c>
      <c r="F859" s="1" t="s">
        <v>8004</v>
      </c>
      <c r="G859" s="1" t="s">
        <v>8044</v>
      </c>
      <c r="H859">
        <v>5</v>
      </c>
      <c r="I859">
        <v>7</v>
      </c>
      <c r="J859" s="1" t="s">
        <v>8027</v>
      </c>
      <c r="K859">
        <v>8</v>
      </c>
      <c r="L859">
        <v>4</v>
      </c>
      <c r="M859">
        <v>2</v>
      </c>
      <c r="N859" s="1" t="s">
        <v>8007</v>
      </c>
      <c r="O859" s="1" t="s">
        <v>8008</v>
      </c>
      <c r="P859">
        <v>0.97</v>
      </c>
      <c r="Q859">
        <v>1</v>
      </c>
      <c r="R859" t="str">
        <f t="shared" si="65"/>
        <v>SENIOR</v>
      </c>
      <c r="S859" s="1" t="str">
        <f t="shared" si="66"/>
        <v>Aug</v>
      </c>
      <c r="T859" s="1">
        <f t="shared" si="67"/>
        <v>2023</v>
      </c>
      <c r="U859" s="1" t="str">
        <f t="shared" si="68"/>
        <v>High</v>
      </c>
      <c r="V859" s="1" t="str">
        <f t="shared" si="69"/>
        <v>Normal</v>
      </c>
    </row>
    <row r="860" spans="1:22" x14ac:dyDescent="0.2">
      <c r="A860" s="1" t="s">
        <v>8893</v>
      </c>
      <c r="B860" s="2">
        <v>44473</v>
      </c>
      <c r="C860" s="1" t="s">
        <v>8010</v>
      </c>
      <c r="D860">
        <v>48</v>
      </c>
      <c r="E860" s="1" t="s">
        <v>8003</v>
      </c>
      <c r="F860" s="1" t="s">
        <v>8004</v>
      </c>
      <c r="G860" s="1" t="s">
        <v>8035</v>
      </c>
      <c r="H860">
        <v>3</v>
      </c>
      <c r="I860">
        <v>11</v>
      </c>
      <c r="J860" s="1" t="s">
        <v>8027</v>
      </c>
      <c r="K860">
        <v>6</v>
      </c>
      <c r="L860">
        <v>2</v>
      </c>
      <c r="M860">
        <v>1</v>
      </c>
      <c r="N860" s="1" t="s">
        <v>8011</v>
      </c>
      <c r="O860" s="1" t="s">
        <v>8008</v>
      </c>
      <c r="P860">
        <v>0.63</v>
      </c>
      <c r="Q860">
        <v>1</v>
      </c>
      <c r="R860" t="str">
        <f t="shared" si="65"/>
        <v>ADULT</v>
      </c>
      <c r="S860" s="1" t="str">
        <f t="shared" si="66"/>
        <v>Oct</v>
      </c>
      <c r="T860" s="1">
        <f t="shared" si="67"/>
        <v>2021</v>
      </c>
      <c r="U860" s="1" t="str">
        <f t="shared" si="68"/>
        <v>Medium</v>
      </c>
      <c r="V860" s="1" t="str">
        <f t="shared" si="69"/>
        <v>Normal</v>
      </c>
    </row>
    <row r="861" spans="1:22" x14ac:dyDescent="0.2">
      <c r="A861" s="1" t="s">
        <v>8894</v>
      </c>
      <c r="B861" s="2">
        <v>44307</v>
      </c>
      <c r="C861" s="1" t="s">
        <v>8002</v>
      </c>
      <c r="D861">
        <v>68</v>
      </c>
      <c r="E861" s="1" t="s">
        <v>8013</v>
      </c>
      <c r="F861" s="1" t="s">
        <v>8014</v>
      </c>
      <c r="G861" s="1" t="s">
        <v>8026</v>
      </c>
      <c r="H861">
        <v>5</v>
      </c>
      <c r="I861">
        <v>7</v>
      </c>
      <c r="J861" s="1" t="s">
        <v>8016</v>
      </c>
      <c r="K861">
        <v>10</v>
      </c>
      <c r="L861">
        <v>5</v>
      </c>
      <c r="M861">
        <v>1</v>
      </c>
      <c r="N861" s="1" t="s">
        <v>8007</v>
      </c>
      <c r="O861" s="1" t="s">
        <v>8008</v>
      </c>
      <c r="P861">
        <v>0.87</v>
      </c>
      <c r="Q861">
        <v>1</v>
      </c>
      <c r="R861" t="str">
        <f t="shared" si="65"/>
        <v>SENIOR</v>
      </c>
      <c r="S861" s="1" t="str">
        <f t="shared" si="66"/>
        <v>Apr</v>
      </c>
      <c r="T861" s="1">
        <f t="shared" si="67"/>
        <v>2021</v>
      </c>
      <c r="U861" s="1" t="str">
        <f t="shared" si="68"/>
        <v>High</v>
      </c>
      <c r="V861" s="1" t="str">
        <f t="shared" si="69"/>
        <v>Normal</v>
      </c>
    </row>
    <row r="862" spans="1:22" x14ac:dyDescent="0.2">
      <c r="A862" s="1" t="s">
        <v>8895</v>
      </c>
      <c r="B862" s="2">
        <v>45143</v>
      </c>
      <c r="C862" s="1" t="s">
        <v>8019</v>
      </c>
      <c r="D862">
        <v>61</v>
      </c>
      <c r="E862" s="1" t="s">
        <v>8013</v>
      </c>
      <c r="F862" s="1" t="s">
        <v>8004</v>
      </c>
      <c r="G862" s="1" t="s">
        <v>8020</v>
      </c>
      <c r="H862">
        <v>4</v>
      </c>
      <c r="I862">
        <v>9</v>
      </c>
      <c r="J862" s="1" t="s">
        <v>8016</v>
      </c>
      <c r="K862">
        <v>6</v>
      </c>
      <c r="L862">
        <v>2</v>
      </c>
      <c r="M862">
        <v>2</v>
      </c>
      <c r="N862" s="1" t="s">
        <v>8011</v>
      </c>
      <c r="O862" s="1" t="s">
        <v>8008</v>
      </c>
      <c r="P862">
        <v>0.97</v>
      </c>
      <c r="Q862">
        <v>1</v>
      </c>
      <c r="R862" t="str">
        <f t="shared" si="65"/>
        <v>ADULT</v>
      </c>
      <c r="S862" s="1" t="str">
        <f t="shared" si="66"/>
        <v>Aug</v>
      </c>
      <c r="T862" s="1">
        <f t="shared" si="67"/>
        <v>2023</v>
      </c>
      <c r="U862" s="1" t="str">
        <f t="shared" si="68"/>
        <v>High</v>
      </c>
      <c r="V862" s="1" t="str">
        <f t="shared" si="69"/>
        <v>Normal</v>
      </c>
    </row>
    <row r="863" spans="1:22" x14ac:dyDescent="0.2">
      <c r="A863" s="1" t="s">
        <v>8896</v>
      </c>
      <c r="B863" s="2">
        <v>44225</v>
      </c>
      <c r="C863" s="1" t="s">
        <v>8031</v>
      </c>
      <c r="D863">
        <v>32</v>
      </c>
      <c r="E863" s="1" t="s">
        <v>8003</v>
      </c>
      <c r="F863" s="1" t="s">
        <v>8004</v>
      </c>
      <c r="G863" s="1" t="s">
        <v>8048</v>
      </c>
      <c r="H863">
        <v>3</v>
      </c>
      <c r="I863">
        <v>8</v>
      </c>
      <c r="J863" s="1" t="s">
        <v>8016</v>
      </c>
      <c r="K863">
        <v>6</v>
      </c>
      <c r="L863">
        <v>2</v>
      </c>
      <c r="M863">
        <v>1</v>
      </c>
      <c r="N863" s="1" t="s">
        <v>8011</v>
      </c>
      <c r="O863" s="1" t="s">
        <v>8008</v>
      </c>
      <c r="P863">
        <v>0.67</v>
      </c>
      <c r="Q863">
        <v>1</v>
      </c>
      <c r="R863" t="str">
        <f t="shared" si="65"/>
        <v>YOUNG ADULT</v>
      </c>
      <c r="S863" s="1" t="str">
        <f t="shared" si="66"/>
        <v>Jan</v>
      </c>
      <c r="T863" s="1">
        <f t="shared" si="67"/>
        <v>2021</v>
      </c>
      <c r="U863" s="1" t="str">
        <f t="shared" si="68"/>
        <v>Medium</v>
      </c>
      <c r="V863" s="1" t="str">
        <f t="shared" si="69"/>
        <v>Normal</v>
      </c>
    </row>
    <row r="864" spans="1:22" x14ac:dyDescent="0.2">
      <c r="A864" s="1" t="s">
        <v>8897</v>
      </c>
      <c r="B864" s="2">
        <v>45194</v>
      </c>
      <c r="C864" s="1" t="s">
        <v>8010</v>
      </c>
      <c r="D864">
        <v>84</v>
      </c>
      <c r="E864" s="1" t="s">
        <v>8013</v>
      </c>
      <c r="F864" s="1" t="s">
        <v>8022</v>
      </c>
      <c r="G864" s="1" t="s">
        <v>8020</v>
      </c>
      <c r="H864">
        <v>7</v>
      </c>
      <c r="I864">
        <v>10</v>
      </c>
      <c r="J864" s="1" t="s">
        <v>8016</v>
      </c>
      <c r="K864">
        <v>12</v>
      </c>
      <c r="L864">
        <v>5</v>
      </c>
      <c r="M864">
        <v>3</v>
      </c>
      <c r="N864" s="1" t="s">
        <v>8007</v>
      </c>
      <c r="O864" s="1" t="s">
        <v>8017</v>
      </c>
      <c r="P864">
        <v>0.97</v>
      </c>
      <c r="Q864">
        <v>1</v>
      </c>
      <c r="R864" t="str">
        <f t="shared" si="65"/>
        <v>SENIOR</v>
      </c>
      <c r="S864" s="1" t="str">
        <f t="shared" si="66"/>
        <v>Sep</v>
      </c>
      <c r="T864" s="1">
        <f t="shared" si="67"/>
        <v>2023</v>
      </c>
      <c r="U864" s="1" t="str">
        <f t="shared" si="68"/>
        <v>High</v>
      </c>
      <c r="V864" s="1" t="str">
        <f t="shared" si="69"/>
        <v>Frequent</v>
      </c>
    </row>
    <row r="865" spans="1:22" x14ac:dyDescent="0.2">
      <c r="A865" s="1" t="s">
        <v>8898</v>
      </c>
      <c r="B865" s="2">
        <v>44531</v>
      </c>
      <c r="C865" s="1" t="s">
        <v>8031</v>
      </c>
      <c r="D865">
        <v>88</v>
      </c>
      <c r="E865" s="1" t="s">
        <v>8003</v>
      </c>
      <c r="F865" s="1" t="s">
        <v>8022</v>
      </c>
      <c r="G865" s="1" t="s">
        <v>8048</v>
      </c>
      <c r="H865">
        <v>6</v>
      </c>
      <c r="I865">
        <v>9</v>
      </c>
      <c r="J865" s="1" t="s">
        <v>8016</v>
      </c>
      <c r="K865">
        <v>9</v>
      </c>
      <c r="L865">
        <v>6</v>
      </c>
      <c r="M865">
        <v>4</v>
      </c>
      <c r="N865" s="1" t="s">
        <v>8007</v>
      </c>
      <c r="O865" s="1" t="s">
        <v>8017</v>
      </c>
      <c r="P865">
        <v>0.97</v>
      </c>
      <c r="Q865">
        <v>1</v>
      </c>
      <c r="R865" t="str">
        <f t="shared" si="65"/>
        <v>SENIOR</v>
      </c>
      <c r="S865" s="1" t="str">
        <f t="shared" si="66"/>
        <v>Dec</v>
      </c>
      <c r="T865" s="1">
        <f t="shared" si="67"/>
        <v>2021</v>
      </c>
      <c r="U865" s="1" t="str">
        <f t="shared" si="68"/>
        <v>High</v>
      </c>
      <c r="V865" s="1" t="str">
        <f t="shared" si="69"/>
        <v>Frequent</v>
      </c>
    </row>
    <row r="866" spans="1:22" x14ac:dyDescent="0.2">
      <c r="A866" s="1" t="s">
        <v>8899</v>
      </c>
      <c r="B866" s="2">
        <v>44753</v>
      </c>
      <c r="C866" s="1" t="s">
        <v>8019</v>
      </c>
      <c r="D866">
        <v>47</v>
      </c>
      <c r="E866" s="1" t="s">
        <v>8003</v>
      </c>
      <c r="F866" s="1" t="s">
        <v>8014</v>
      </c>
      <c r="G866" s="1" t="s">
        <v>8060</v>
      </c>
      <c r="H866">
        <v>4</v>
      </c>
      <c r="I866">
        <v>10</v>
      </c>
      <c r="J866" s="1" t="s">
        <v>8006</v>
      </c>
      <c r="K866">
        <v>6</v>
      </c>
      <c r="L866">
        <v>4</v>
      </c>
      <c r="M866">
        <v>2</v>
      </c>
      <c r="N866" s="1" t="s">
        <v>8011</v>
      </c>
      <c r="O866" s="1" t="s">
        <v>8008</v>
      </c>
      <c r="P866">
        <v>0.97</v>
      </c>
      <c r="Q866">
        <v>1</v>
      </c>
      <c r="R866" t="str">
        <f t="shared" si="65"/>
        <v>ADULT</v>
      </c>
      <c r="S866" s="1" t="str">
        <f t="shared" si="66"/>
        <v>Jul</v>
      </c>
      <c r="T866" s="1">
        <f t="shared" si="67"/>
        <v>2022</v>
      </c>
      <c r="U866" s="1" t="str">
        <f t="shared" si="68"/>
        <v>High</v>
      </c>
      <c r="V866" s="1" t="str">
        <f t="shared" si="69"/>
        <v>Normal</v>
      </c>
    </row>
    <row r="867" spans="1:22" x14ac:dyDescent="0.2">
      <c r="A867" s="1" t="s">
        <v>8900</v>
      </c>
      <c r="B867" s="2">
        <v>44341</v>
      </c>
      <c r="C867" s="1" t="s">
        <v>8002</v>
      </c>
      <c r="D867">
        <v>51</v>
      </c>
      <c r="E867" s="1" t="s">
        <v>8013</v>
      </c>
      <c r="F867" s="1" t="s">
        <v>8004</v>
      </c>
      <c r="G867" s="1" t="s">
        <v>8015</v>
      </c>
      <c r="H867">
        <v>4</v>
      </c>
      <c r="I867">
        <v>6</v>
      </c>
      <c r="J867" s="1" t="s">
        <v>8016</v>
      </c>
      <c r="K867">
        <v>6</v>
      </c>
      <c r="L867">
        <v>2</v>
      </c>
      <c r="M867">
        <v>1</v>
      </c>
      <c r="N867" s="1" t="s">
        <v>8011</v>
      </c>
      <c r="O867" s="1" t="s">
        <v>8008</v>
      </c>
      <c r="P867">
        <v>0.49</v>
      </c>
      <c r="Q867">
        <v>0</v>
      </c>
      <c r="R867" t="str">
        <f t="shared" si="65"/>
        <v>ADULT</v>
      </c>
      <c r="S867" s="1" t="str">
        <f t="shared" si="66"/>
        <v>May</v>
      </c>
      <c r="T867" s="1">
        <f t="shared" si="67"/>
        <v>2021</v>
      </c>
      <c r="U867" s="1" t="str">
        <f t="shared" si="68"/>
        <v>Medium</v>
      </c>
      <c r="V867" s="1" t="str">
        <f t="shared" si="69"/>
        <v>Normal</v>
      </c>
    </row>
    <row r="868" spans="1:22" x14ac:dyDescent="0.2">
      <c r="A868" s="1" t="s">
        <v>8901</v>
      </c>
      <c r="B868" s="2">
        <v>45184</v>
      </c>
      <c r="C868" s="1" t="s">
        <v>8010</v>
      </c>
      <c r="D868">
        <v>62</v>
      </c>
      <c r="E868" s="1" t="s">
        <v>8013</v>
      </c>
      <c r="F868" s="1" t="s">
        <v>8014</v>
      </c>
      <c r="G868" s="1" t="s">
        <v>8029</v>
      </c>
      <c r="H868">
        <v>8</v>
      </c>
      <c r="I868">
        <v>6</v>
      </c>
      <c r="J868" s="1" t="s">
        <v>8016</v>
      </c>
      <c r="K868">
        <v>15</v>
      </c>
      <c r="L868">
        <v>6</v>
      </c>
      <c r="M868">
        <v>2</v>
      </c>
      <c r="N868" s="1" t="s">
        <v>8038</v>
      </c>
      <c r="O868" s="1" t="s">
        <v>8017</v>
      </c>
      <c r="P868">
        <v>0.97</v>
      </c>
      <c r="Q868">
        <v>1</v>
      </c>
      <c r="R868" t="str">
        <f t="shared" si="65"/>
        <v>ADULT</v>
      </c>
      <c r="S868" s="1" t="str">
        <f t="shared" si="66"/>
        <v>Sep</v>
      </c>
      <c r="T868" s="1">
        <f t="shared" si="67"/>
        <v>2023</v>
      </c>
      <c r="U868" s="1" t="str">
        <f t="shared" si="68"/>
        <v>High</v>
      </c>
      <c r="V868" s="1" t="str">
        <f t="shared" si="69"/>
        <v>Normal</v>
      </c>
    </row>
    <row r="869" spans="1:22" x14ac:dyDescent="0.2">
      <c r="A869" s="1" t="s">
        <v>8902</v>
      </c>
      <c r="B869" s="2">
        <v>45018</v>
      </c>
      <c r="C869" s="1" t="s">
        <v>8002</v>
      </c>
      <c r="D869">
        <v>63</v>
      </c>
      <c r="E869" s="1" t="s">
        <v>8013</v>
      </c>
      <c r="F869" s="1" t="s">
        <v>8014</v>
      </c>
      <c r="G869" s="1" t="s">
        <v>8026</v>
      </c>
      <c r="H869">
        <v>5</v>
      </c>
      <c r="I869">
        <v>9</v>
      </c>
      <c r="J869" s="1" t="s">
        <v>8027</v>
      </c>
      <c r="K869">
        <v>8</v>
      </c>
      <c r="L869">
        <v>4</v>
      </c>
      <c r="M869">
        <v>2</v>
      </c>
      <c r="N869" s="1" t="s">
        <v>8011</v>
      </c>
      <c r="O869" s="1" t="s">
        <v>8008</v>
      </c>
      <c r="P869">
        <v>0.97</v>
      </c>
      <c r="Q869">
        <v>1</v>
      </c>
      <c r="R869" t="str">
        <f t="shared" si="65"/>
        <v>ADULT</v>
      </c>
      <c r="S869" s="1" t="str">
        <f t="shared" si="66"/>
        <v>Apr</v>
      </c>
      <c r="T869" s="1">
        <f t="shared" si="67"/>
        <v>2023</v>
      </c>
      <c r="U869" s="1" t="str">
        <f t="shared" si="68"/>
        <v>High</v>
      </c>
      <c r="V869" s="1" t="str">
        <f t="shared" si="69"/>
        <v>Normal</v>
      </c>
    </row>
    <row r="870" spans="1:22" x14ac:dyDescent="0.2">
      <c r="A870" s="1" t="s">
        <v>8903</v>
      </c>
      <c r="B870" s="2">
        <v>45208</v>
      </c>
      <c r="C870" s="1" t="s">
        <v>8010</v>
      </c>
      <c r="D870">
        <v>69</v>
      </c>
      <c r="E870" s="1" t="s">
        <v>8013</v>
      </c>
      <c r="F870" s="1" t="s">
        <v>8022</v>
      </c>
      <c r="G870" s="1" t="s">
        <v>8015</v>
      </c>
      <c r="H870">
        <v>5</v>
      </c>
      <c r="I870">
        <v>7</v>
      </c>
      <c r="J870" s="1" t="s">
        <v>8027</v>
      </c>
      <c r="K870">
        <v>8</v>
      </c>
      <c r="L870">
        <v>4</v>
      </c>
      <c r="M870">
        <v>1</v>
      </c>
      <c r="N870" s="1" t="s">
        <v>8007</v>
      </c>
      <c r="O870" s="1" t="s">
        <v>8008</v>
      </c>
      <c r="P870">
        <v>0.87</v>
      </c>
      <c r="Q870">
        <v>0</v>
      </c>
      <c r="R870" t="str">
        <f t="shared" si="65"/>
        <v>SENIOR</v>
      </c>
      <c r="S870" s="1" t="str">
        <f t="shared" si="66"/>
        <v>Oct</v>
      </c>
      <c r="T870" s="1">
        <f t="shared" si="67"/>
        <v>2023</v>
      </c>
      <c r="U870" s="1" t="str">
        <f t="shared" si="68"/>
        <v>High</v>
      </c>
      <c r="V870" s="1" t="str">
        <f t="shared" si="69"/>
        <v>Normal</v>
      </c>
    </row>
    <row r="871" spans="1:22" x14ac:dyDescent="0.2">
      <c r="A871" s="1" t="s">
        <v>8904</v>
      </c>
      <c r="B871" s="2">
        <v>44945</v>
      </c>
      <c r="C871" s="1" t="s">
        <v>8031</v>
      </c>
      <c r="D871">
        <v>92</v>
      </c>
      <c r="E871" s="1" t="s">
        <v>8003</v>
      </c>
      <c r="F871" s="1" t="s">
        <v>8022</v>
      </c>
      <c r="G871" s="1" t="s">
        <v>8062</v>
      </c>
      <c r="H871">
        <v>7</v>
      </c>
      <c r="I871">
        <v>9</v>
      </c>
      <c r="J871" s="1" t="s">
        <v>8027</v>
      </c>
      <c r="K871">
        <v>10</v>
      </c>
      <c r="L871">
        <v>8</v>
      </c>
      <c r="M871">
        <v>3</v>
      </c>
      <c r="N871" s="1" t="s">
        <v>8007</v>
      </c>
      <c r="O871" s="1" t="s">
        <v>8017</v>
      </c>
      <c r="P871">
        <v>0.97</v>
      </c>
      <c r="Q871">
        <v>1</v>
      </c>
      <c r="R871" t="str">
        <f t="shared" si="65"/>
        <v>SENIOR</v>
      </c>
      <c r="S871" s="1" t="str">
        <f t="shared" si="66"/>
        <v>Jan</v>
      </c>
      <c r="T871" s="1">
        <f t="shared" si="67"/>
        <v>2023</v>
      </c>
      <c r="U871" s="1" t="str">
        <f t="shared" si="68"/>
        <v>High</v>
      </c>
      <c r="V871" s="1" t="str">
        <f t="shared" si="69"/>
        <v>Frequent</v>
      </c>
    </row>
    <row r="872" spans="1:22" x14ac:dyDescent="0.2">
      <c r="A872" s="1" t="s">
        <v>8905</v>
      </c>
      <c r="B872" s="2">
        <v>44399</v>
      </c>
      <c r="C872" s="1" t="s">
        <v>8019</v>
      </c>
      <c r="D872">
        <v>54</v>
      </c>
      <c r="E872" s="1" t="s">
        <v>8013</v>
      </c>
      <c r="F872" s="1" t="s">
        <v>8014</v>
      </c>
      <c r="G872" s="1" t="s">
        <v>8020</v>
      </c>
      <c r="H872">
        <v>4</v>
      </c>
      <c r="I872">
        <v>9</v>
      </c>
      <c r="J872" s="1" t="s">
        <v>8016</v>
      </c>
      <c r="K872">
        <v>7</v>
      </c>
      <c r="L872">
        <v>6</v>
      </c>
      <c r="M872">
        <v>2</v>
      </c>
      <c r="N872" s="1" t="s">
        <v>8038</v>
      </c>
      <c r="O872" s="1" t="s">
        <v>8008</v>
      </c>
      <c r="P872">
        <v>0.97</v>
      </c>
      <c r="Q872">
        <v>1</v>
      </c>
      <c r="R872" t="str">
        <f t="shared" si="65"/>
        <v>ADULT</v>
      </c>
      <c r="S872" s="1" t="str">
        <f t="shared" si="66"/>
        <v>Jul</v>
      </c>
      <c r="T872" s="1">
        <f t="shared" si="67"/>
        <v>2021</v>
      </c>
      <c r="U872" s="1" t="str">
        <f t="shared" si="68"/>
        <v>High</v>
      </c>
      <c r="V872" s="1" t="str">
        <f t="shared" si="69"/>
        <v>Normal</v>
      </c>
    </row>
    <row r="873" spans="1:22" x14ac:dyDescent="0.2">
      <c r="A873" s="1" t="s">
        <v>8906</v>
      </c>
      <c r="B873" s="2">
        <v>44534</v>
      </c>
      <c r="C873" s="1" t="s">
        <v>8031</v>
      </c>
      <c r="D873">
        <v>44</v>
      </c>
      <c r="E873" s="1" t="s">
        <v>8013</v>
      </c>
      <c r="F873" s="1" t="s">
        <v>8014</v>
      </c>
      <c r="G873" s="1" t="s">
        <v>8048</v>
      </c>
      <c r="H873">
        <v>4</v>
      </c>
      <c r="I873">
        <v>10</v>
      </c>
      <c r="J873" s="1" t="s">
        <v>8027</v>
      </c>
      <c r="K873">
        <v>6</v>
      </c>
      <c r="L873">
        <v>3</v>
      </c>
      <c r="M873">
        <v>2</v>
      </c>
      <c r="N873" s="1" t="s">
        <v>8011</v>
      </c>
      <c r="O873" s="1" t="s">
        <v>8008</v>
      </c>
      <c r="P873">
        <v>0.96</v>
      </c>
      <c r="Q873">
        <v>1</v>
      </c>
      <c r="R873" t="str">
        <f t="shared" si="65"/>
        <v>ADULT</v>
      </c>
      <c r="S873" s="1" t="str">
        <f t="shared" si="66"/>
        <v>Dec</v>
      </c>
      <c r="T873" s="1">
        <f t="shared" si="67"/>
        <v>2021</v>
      </c>
      <c r="U873" s="1" t="str">
        <f t="shared" si="68"/>
        <v>High</v>
      </c>
      <c r="V873" s="1" t="str">
        <f t="shared" si="69"/>
        <v>Normal</v>
      </c>
    </row>
    <row r="874" spans="1:22" x14ac:dyDescent="0.2">
      <c r="A874" s="1" t="s">
        <v>8907</v>
      </c>
      <c r="B874" s="2">
        <v>44730</v>
      </c>
      <c r="C874" s="1" t="s">
        <v>8019</v>
      </c>
      <c r="D874">
        <v>34</v>
      </c>
      <c r="E874" s="1" t="s">
        <v>8013</v>
      </c>
      <c r="F874" s="1" t="s">
        <v>8004</v>
      </c>
      <c r="G874" s="1" t="s">
        <v>8026</v>
      </c>
      <c r="H874">
        <v>3</v>
      </c>
      <c r="I874">
        <v>7</v>
      </c>
      <c r="J874" s="1" t="s">
        <v>8006</v>
      </c>
      <c r="K874">
        <v>4</v>
      </c>
      <c r="L874">
        <v>4</v>
      </c>
      <c r="M874">
        <v>2</v>
      </c>
      <c r="N874" s="1" t="s">
        <v>8011</v>
      </c>
      <c r="O874" s="1" t="s">
        <v>8008</v>
      </c>
      <c r="P874">
        <v>0.64</v>
      </c>
      <c r="Q874">
        <v>1</v>
      </c>
      <c r="R874" t="str">
        <f t="shared" si="65"/>
        <v>YOUNG ADULT</v>
      </c>
      <c r="S874" s="1" t="str">
        <f t="shared" si="66"/>
        <v>Jun</v>
      </c>
      <c r="T874" s="1">
        <f t="shared" si="67"/>
        <v>2022</v>
      </c>
      <c r="U874" s="1" t="str">
        <f t="shared" si="68"/>
        <v>Medium</v>
      </c>
      <c r="V874" s="1" t="str">
        <f t="shared" si="69"/>
        <v>Normal</v>
      </c>
    </row>
    <row r="875" spans="1:22" x14ac:dyDescent="0.2">
      <c r="A875" s="1" t="s">
        <v>8908</v>
      </c>
      <c r="B875" s="2">
        <v>44861</v>
      </c>
      <c r="C875" s="1" t="s">
        <v>8010</v>
      </c>
      <c r="D875">
        <v>45</v>
      </c>
      <c r="E875" s="1" t="s">
        <v>8003</v>
      </c>
      <c r="F875" s="1" t="s">
        <v>8022</v>
      </c>
      <c r="G875" s="1" t="s">
        <v>8044</v>
      </c>
      <c r="H875">
        <v>3</v>
      </c>
      <c r="I875">
        <v>7</v>
      </c>
      <c r="J875" s="1" t="s">
        <v>8016</v>
      </c>
      <c r="K875">
        <v>8</v>
      </c>
      <c r="L875">
        <v>2</v>
      </c>
      <c r="M875">
        <v>1</v>
      </c>
      <c r="N875" s="1" t="s">
        <v>8011</v>
      </c>
      <c r="O875" s="1" t="s">
        <v>8008</v>
      </c>
      <c r="P875">
        <v>0.69</v>
      </c>
      <c r="Q875">
        <v>0</v>
      </c>
      <c r="R875" t="str">
        <f t="shared" si="65"/>
        <v>ADULT</v>
      </c>
      <c r="S875" s="1" t="str">
        <f t="shared" si="66"/>
        <v>Oct</v>
      </c>
      <c r="T875" s="1">
        <f t="shared" si="67"/>
        <v>2022</v>
      </c>
      <c r="U875" s="1" t="str">
        <f t="shared" si="68"/>
        <v>Medium</v>
      </c>
      <c r="V875" s="1" t="str">
        <f t="shared" si="69"/>
        <v>Normal</v>
      </c>
    </row>
    <row r="876" spans="1:22" x14ac:dyDescent="0.2">
      <c r="A876" s="1" t="s">
        <v>8909</v>
      </c>
      <c r="B876" s="2">
        <v>45211</v>
      </c>
      <c r="C876" s="1" t="s">
        <v>8010</v>
      </c>
      <c r="D876">
        <v>57</v>
      </c>
      <c r="E876" s="1" t="s">
        <v>8013</v>
      </c>
      <c r="F876" s="1" t="s">
        <v>8022</v>
      </c>
      <c r="G876" s="1" t="s">
        <v>8005</v>
      </c>
      <c r="H876">
        <v>4</v>
      </c>
      <c r="I876">
        <v>7</v>
      </c>
      <c r="J876" s="1" t="s">
        <v>8041</v>
      </c>
      <c r="K876">
        <v>7</v>
      </c>
      <c r="L876">
        <v>3</v>
      </c>
      <c r="M876">
        <v>1</v>
      </c>
      <c r="N876" s="1" t="s">
        <v>8011</v>
      </c>
      <c r="O876" s="1" t="s">
        <v>8008</v>
      </c>
      <c r="P876">
        <v>0.55000000000000004</v>
      </c>
      <c r="Q876">
        <v>1</v>
      </c>
      <c r="R876" t="str">
        <f t="shared" si="65"/>
        <v>ADULT</v>
      </c>
      <c r="S876" s="1" t="str">
        <f t="shared" si="66"/>
        <v>Oct</v>
      </c>
      <c r="T876" s="1">
        <f t="shared" si="67"/>
        <v>2023</v>
      </c>
      <c r="U876" s="1" t="str">
        <f t="shared" si="68"/>
        <v>Medium</v>
      </c>
      <c r="V876" s="1" t="str">
        <f t="shared" si="69"/>
        <v>Normal</v>
      </c>
    </row>
    <row r="877" spans="1:22" x14ac:dyDescent="0.2">
      <c r="A877" s="1" t="s">
        <v>8910</v>
      </c>
      <c r="B877" s="2">
        <v>44617</v>
      </c>
      <c r="C877" s="1" t="s">
        <v>8031</v>
      </c>
      <c r="D877">
        <v>88</v>
      </c>
      <c r="E877" s="1" t="s">
        <v>8013</v>
      </c>
      <c r="F877" s="1" t="s">
        <v>8004</v>
      </c>
      <c r="G877" s="1" t="s">
        <v>8067</v>
      </c>
      <c r="H877">
        <v>7</v>
      </c>
      <c r="I877">
        <v>8</v>
      </c>
      <c r="J877" s="1" t="s">
        <v>8027</v>
      </c>
      <c r="K877">
        <v>12</v>
      </c>
      <c r="L877">
        <v>6</v>
      </c>
      <c r="M877">
        <v>3</v>
      </c>
      <c r="N877" s="1" t="s">
        <v>8007</v>
      </c>
      <c r="O877" s="1" t="s">
        <v>8017</v>
      </c>
      <c r="P877">
        <v>0.97</v>
      </c>
      <c r="Q877">
        <v>1</v>
      </c>
      <c r="R877" t="str">
        <f t="shared" si="65"/>
        <v>SENIOR</v>
      </c>
      <c r="S877" s="1" t="str">
        <f t="shared" si="66"/>
        <v>Feb</v>
      </c>
      <c r="T877" s="1">
        <f t="shared" si="67"/>
        <v>2022</v>
      </c>
      <c r="U877" s="1" t="str">
        <f t="shared" si="68"/>
        <v>High</v>
      </c>
      <c r="V877" s="1" t="str">
        <f t="shared" si="69"/>
        <v>Frequent</v>
      </c>
    </row>
    <row r="878" spans="1:22" x14ac:dyDescent="0.2">
      <c r="A878" s="1" t="s">
        <v>8911</v>
      </c>
      <c r="B878" s="2">
        <v>44966</v>
      </c>
      <c r="C878" s="1" t="s">
        <v>8031</v>
      </c>
      <c r="D878">
        <v>49</v>
      </c>
      <c r="E878" s="1" t="s">
        <v>8013</v>
      </c>
      <c r="F878" s="1" t="s">
        <v>8022</v>
      </c>
      <c r="G878" s="1" t="s">
        <v>8060</v>
      </c>
      <c r="H878">
        <v>5</v>
      </c>
      <c r="I878">
        <v>8</v>
      </c>
      <c r="J878" s="1" t="s">
        <v>8027</v>
      </c>
      <c r="K878">
        <v>8</v>
      </c>
      <c r="L878">
        <v>2</v>
      </c>
      <c r="M878">
        <v>1</v>
      </c>
      <c r="N878" s="1" t="s">
        <v>8038</v>
      </c>
      <c r="O878" s="1" t="s">
        <v>8008</v>
      </c>
      <c r="P878">
        <v>0.91</v>
      </c>
      <c r="Q878">
        <v>1</v>
      </c>
      <c r="R878" t="str">
        <f t="shared" si="65"/>
        <v>ADULT</v>
      </c>
      <c r="S878" s="1" t="str">
        <f t="shared" si="66"/>
        <v>Feb</v>
      </c>
      <c r="T878" s="1">
        <f t="shared" si="67"/>
        <v>2023</v>
      </c>
      <c r="U878" s="1" t="str">
        <f t="shared" si="68"/>
        <v>High</v>
      </c>
      <c r="V878" s="1" t="str">
        <f t="shared" si="69"/>
        <v>Normal</v>
      </c>
    </row>
    <row r="879" spans="1:22" x14ac:dyDescent="0.2">
      <c r="A879" s="1" t="s">
        <v>8912</v>
      </c>
      <c r="B879" s="2">
        <v>45249</v>
      </c>
      <c r="C879" s="1" t="s">
        <v>8010</v>
      </c>
      <c r="D879">
        <v>61</v>
      </c>
      <c r="E879" s="1" t="s">
        <v>8013</v>
      </c>
      <c r="F879" s="1" t="s">
        <v>8004</v>
      </c>
      <c r="G879" s="1" t="s">
        <v>8005</v>
      </c>
      <c r="H879">
        <v>4</v>
      </c>
      <c r="I879">
        <v>9</v>
      </c>
      <c r="J879" s="1" t="s">
        <v>8027</v>
      </c>
      <c r="K879">
        <v>8</v>
      </c>
      <c r="L879">
        <v>3</v>
      </c>
      <c r="M879">
        <v>1</v>
      </c>
      <c r="N879" s="1" t="s">
        <v>8011</v>
      </c>
      <c r="O879" s="1" t="s">
        <v>8008</v>
      </c>
      <c r="P879">
        <v>0.65</v>
      </c>
      <c r="Q879">
        <v>1</v>
      </c>
      <c r="R879" t="str">
        <f t="shared" si="65"/>
        <v>ADULT</v>
      </c>
      <c r="S879" s="1" t="str">
        <f t="shared" si="66"/>
        <v>Nov</v>
      </c>
      <c r="T879" s="1">
        <f t="shared" si="67"/>
        <v>2023</v>
      </c>
      <c r="U879" s="1" t="str">
        <f t="shared" si="68"/>
        <v>Medium</v>
      </c>
      <c r="V879" s="1" t="str">
        <f t="shared" si="69"/>
        <v>Normal</v>
      </c>
    </row>
    <row r="880" spans="1:22" x14ac:dyDescent="0.2">
      <c r="A880" s="1" t="s">
        <v>8913</v>
      </c>
      <c r="B880" s="2">
        <v>44363</v>
      </c>
      <c r="C880" s="1" t="s">
        <v>8019</v>
      </c>
      <c r="D880">
        <v>57</v>
      </c>
      <c r="E880" s="1" t="s">
        <v>8003</v>
      </c>
      <c r="F880" s="1" t="s">
        <v>8004</v>
      </c>
      <c r="G880" s="1" t="s">
        <v>8044</v>
      </c>
      <c r="H880">
        <v>4</v>
      </c>
      <c r="I880">
        <v>8</v>
      </c>
      <c r="J880" s="1" t="s">
        <v>8006</v>
      </c>
      <c r="K880">
        <v>7</v>
      </c>
      <c r="L880">
        <v>2</v>
      </c>
      <c r="M880">
        <v>1</v>
      </c>
      <c r="N880" s="1" t="s">
        <v>8038</v>
      </c>
      <c r="O880" s="1" t="s">
        <v>8008</v>
      </c>
      <c r="P880">
        <v>0.79</v>
      </c>
      <c r="Q880">
        <v>1</v>
      </c>
      <c r="R880" t="str">
        <f t="shared" si="65"/>
        <v>ADULT</v>
      </c>
      <c r="S880" s="1" t="str">
        <f t="shared" si="66"/>
        <v>Jun</v>
      </c>
      <c r="T880" s="1">
        <f t="shared" si="67"/>
        <v>2021</v>
      </c>
      <c r="U880" s="1" t="str">
        <f t="shared" si="68"/>
        <v>High</v>
      </c>
      <c r="V880" s="1" t="str">
        <f t="shared" si="69"/>
        <v>Normal</v>
      </c>
    </row>
    <row r="881" spans="1:22" x14ac:dyDescent="0.2">
      <c r="A881" s="1" t="s">
        <v>8914</v>
      </c>
      <c r="B881" s="2">
        <v>45141</v>
      </c>
      <c r="C881" s="1" t="s">
        <v>8019</v>
      </c>
      <c r="D881">
        <v>78</v>
      </c>
      <c r="E881" s="1" t="s">
        <v>8013</v>
      </c>
      <c r="F881" s="1" t="s">
        <v>8022</v>
      </c>
      <c r="G881" s="1" t="s">
        <v>8020</v>
      </c>
      <c r="H881">
        <v>6</v>
      </c>
      <c r="I881">
        <v>12</v>
      </c>
      <c r="J881" s="1" t="s">
        <v>8027</v>
      </c>
      <c r="K881">
        <v>11</v>
      </c>
      <c r="L881">
        <v>6</v>
      </c>
      <c r="M881">
        <v>4</v>
      </c>
      <c r="N881" s="1" t="s">
        <v>8007</v>
      </c>
      <c r="O881" s="1" t="s">
        <v>8017</v>
      </c>
      <c r="P881">
        <v>0.97</v>
      </c>
      <c r="Q881">
        <v>1</v>
      </c>
      <c r="R881" t="str">
        <f t="shared" si="65"/>
        <v>SENIOR</v>
      </c>
      <c r="S881" s="1" t="str">
        <f t="shared" si="66"/>
        <v>Aug</v>
      </c>
      <c r="T881" s="1">
        <f t="shared" si="67"/>
        <v>2023</v>
      </c>
      <c r="U881" s="1" t="str">
        <f t="shared" si="68"/>
        <v>High</v>
      </c>
      <c r="V881" s="1" t="str">
        <f t="shared" si="69"/>
        <v>Frequent</v>
      </c>
    </row>
    <row r="882" spans="1:22" x14ac:dyDescent="0.2">
      <c r="A882" s="1" t="s">
        <v>8915</v>
      </c>
      <c r="B882" s="2">
        <v>44657</v>
      </c>
      <c r="C882" s="1" t="s">
        <v>8002</v>
      </c>
      <c r="D882">
        <v>95</v>
      </c>
      <c r="E882" s="1" t="s">
        <v>8013</v>
      </c>
      <c r="F882" s="1" t="s">
        <v>8022</v>
      </c>
      <c r="G882" s="1" t="s">
        <v>8044</v>
      </c>
      <c r="H882">
        <v>6</v>
      </c>
      <c r="I882">
        <v>8</v>
      </c>
      <c r="J882" s="1" t="s">
        <v>8041</v>
      </c>
      <c r="K882">
        <v>11</v>
      </c>
      <c r="L882">
        <v>6</v>
      </c>
      <c r="M882">
        <v>2</v>
      </c>
      <c r="N882" s="1" t="s">
        <v>8007</v>
      </c>
      <c r="O882" s="1" t="s">
        <v>8017</v>
      </c>
      <c r="P882">
        <v>0.97</v>
      </c>
      <c r="Q882">
        <v>1</v>
      </c>
      <c r="R882" t="str">
        <f t="shared" si="65"/>
        <v>SENIOR</v>
      </c>
      <c r="S882" s="1" t="str">
        <f t="shared" si="66"/>
        <v>Apr</v>
      </c>
      <c r="T882" s="1">
        <f t="shared" si="67"/>
        <v>2022</v>
      </c>
      <c r="U882" s="1" t="str">
        <f t="shared" si="68"/>
        <v>High</v>
      </c>
      <c r="V882" s="1" t="str">
        <f t="shared" si="69"/>
        <v>Normal</v>
      </c>
    </row>
    <row r="883" spans="1:22" x14ac:dyDescent="0.2">
      <c r="A883" s="1" t="s">
        <v>8916</v>
      </c>
      <c r="B883" s="2">
        <v>44999</v>
      </c>
      <c r="C883" s="1" t="s">
        <v>8002</v>
      </c>
      <c r="D883">
        <v>48</v>
      </c>
      <c r="E883" s="1" t="s">
        <v>8003</v>
      </c>
      <c r="F883" s="1" t="s">
        <v>8037</v>
      </c>
      <c r="G883" s="1" t="s">
        <v>8020</v>
      </c>
      <c r="H883">
        <v>3</v>
      </c>
      <c r="I883">
        <v>10</v>
      </c>
      <c r="J883" s="1" t="s">
        <v>8016</v>
      </c>
      <c r="K883">
        <v>4</v>
      </c>
      <c r="L883">
        <v>2</v>
      </c>
      <c r="M883">
        <v>1</v>
      </c>
      <c r="N883" s="1" t="s">
        <v>8038</v>
      </c>
      <c r="O883" s="1" t="s">
        <v>8008</v>
      </c>
      <c r="P883">
        <v>0.67</v>
      </c>
      <c r="Q883">
        <v>1</v>
      </c>
      <c r="R883" t="str">
        <f t="shared" si="65"/>
        <v>ADULT</v>
      </c>
      <c r="S883" s="1" t="str">
        <f t="shared" si="66"/>
        <v>Mar</v>
      </c>
      <c r="T883" s="1">
        <f t="shared" si="67"/>
        <v>2023</v>
      </c>
      <c r="U883" s="1" t="str">
        <f t="shared" si="68"/>
        <v>Medium</v>
      </c>
      <c r="V883" s="1" t="str">
        <f t="shared" si="69"/>
        <v>Normal</v>
      </c>
    </row>
    <row r="884" spans="1:22" x14ac:dyDescent="0.2">
      <c r="A884" s="1" t="s">
        <v>8917</v>
      </c>
      <c r="B884" s="2">
        <v>44518</v>
      </c>
      <c r="C884" s="1" t="s">
        <v>8010</v>
      </c>
      <c r="D884">
        <v>49</v>
      </c>
      <c r="E884" s="1" t="s">
        <v>8013</v>
      </c>
      <c r="F884" s="1" t="s">
        <v>8032</v>
      </c>
      <c r="G884" s="1" t="s">
        <v>8005</v>
      </c>
      <c r="H884">
        <v>4</v>
      </c>
      <c r="I884">
        <v>8</v>
      </c>
      <c r="J884" s="1" t="s">
        <v>8006</v>
      </c>
      <c r="K884">
        <v>6</v>
      </c>
      <c r="L884">
        <v>3</v>
      </c>
      <c r="M884">
        <v>2</v>
      </c>
      <c r="N884" s="1" t="s">
        <v>8011</v>
      </c>
      <c r="O884" s="1" t="s">
        <v>8008</v>
      </c>
      <c r="P884">
        <v>0.66</v>
      </c>
      <c r="Q884">
        <v>1</v>
      </c>
      <c r="R884" t="str">
        <f t="shared" si="65"/>
        <v>ADULT</v>
      </c>
      <c r="S884" s="1" t="str">
        <f t="shared" si="66"/>
        <v>Nov</v>
      </c>
      <c r="T884" s="1">
        <f t="shared" si="67"/>
        <v>2021</v>
      </c>
      <c r="U884" s="1" t="str">
        <f t="shared" si="68"/>
        <v>Medium</v>
      </c>
      <c r="V884" s="1" t="str">
        <f t="shared" si="69"/>
        <v>Normal</v>
      </c>
    </row>
    <row r="885" spans="1:22" x14ac:dyDescent="0.2">
      <c r="A885" s="1" t="s">
        <v>8918</v>
      </c>
      <c r="B885" s="2">
        <v>44562</v>
      </c>
      <c r="C885" s="1" t="s">
        <v>8031</v>
      </c>
      <c r="D885">
        <v>75</v>
      </c>
      <c r="E885" s="1" t="s">
        <v>8013</v>
      </c>
      <c r="F885" s="1" t="s">
        <v>8037</v>
      </c>
      <c r="G885" s="1" t="s">
        <v>8062</v>
      </c>
      <c r="H885">
        <v>5</v>
      </c>
      <c r="I885">
        <v>9</v>
      </c>
      <c r="J885" s="1" t="s">
        <v>8027</v>
      </c>
      <c r="K885">
        <v>8</v>
      </c>
      <c r="L885">
        <v>4</v>
      </c>
      <c r="M885">
        <v>2</v>
      </c>
      <c r="N885" s="1" t="s">
        <v>8007</v>
      </c>
      <c r="O885" s="1" t="s">
        <v>8008</v>
      </c>
      <c r="P885">
        <v>0.97</v>
      </c>
      <c r="Q885">
        <v>1</v>
      </c>
      <c r="R885" t="str">
        <f t="shared" si="65"/>
        <v>SENIOR</v>
      </c>
      <c r="S885" s="1" t="str">
        <f t="shared" si="66"/>
        <v>Jan</v>
      </c>
      <c r="T885" s="1">
        <f t="shared" si="67"/>
        <v>2022</v>
      </c>
      <c r="U885" s="1" t="str">
        <f t="shared" si="68"/>
        <v>High</v>
      </c>
      <c r="V885" s="1" t="str">
        <f t="shared" si="69"/>
        <v>Normal</v>
      </c>
    </row>
    <row r="886" spans="1:22" x14ac:dyDescent="0.2">
      <c r="A886" s="1" t="s">
        <v>8919</v>
      </c>
      <c r="B886" s="2">
        <v>44226</v>
      </c>
      <c r="C886" s="1" t="s">
        <v>8031</v>
      </c>
      <c r="D886">
        <v>69</v>
      </c>
      <c r="E886" s="1" t="s">
        <v>8003</v>
      </c>
      <c r="F886" s="1" t="s">
        <v>8004</v>
      </c>
      <c r="G886" s="1" t="s">
        <v>8060</v>
      </c>
      <c r="H886">
        <v>7</v>
      </c>
      <c r="I886">
        <v>10</v>
      </c>
      <c r="J886" s="1" t="s">
        <v>8006</v>
      </c>
      <c r="K886">
        <v>10</v>
      </c>
      <c r="L886">
        <v>7</v>
      </c>
      <c r="M886">
        <v>4</v>
      </c>
      <c r="N886" s="1" t="s">
        <v>8007</v>
      </c>
      <c r="O886" s="1" t="s">
        <v>8017</v>
      </c>
      <c r="P886">
        <v>0.97</v>
      </c>
      <c r="Q886">
        <v>1</v>
      </c>
      <c r="R886" t="str">
        <f t="shared" si="65"/>
        <v>SENIOR</v>
      </c>
      <c r="S886" s="1" t="str">
        <f t="shared" si="66"/>
        <v>Jan</v>
      </c>
      <c r="T886" s="1">
        <f t="shared" si="67"/>
        <v>2021</v>
      </c>
      <c r="U886" s="1" t="str">
        <f t="shared" si="68"/>
        <v>High</v>
      </c>
      <c r="V886" s="1" t="str">
        <f t="shared" si="69"/>
        <v>Frequent</v>
      </c>
    </row>
    <row r="887" spans="1:22" x14ac:dyDescent="0.2">
      <c r="A887" s="1" t="s">
        <v>8920</v>
      </c>
      <c r="B887" s="2">
        <v>45260</v>
      </c>
      <c r="C887" s="1" t="s">
        <v>8010</v>
      </c>
      <c r="D887">
        <v>89</v>
      </c>
      <c r="E887" s="1" t="s">
        <v>8013</v>
      </c>
      <c r="F887" s="1" t="s">
        <v>8014</v>
      </c>
      <c r="G887" s="1" t="s">
        <v>8035</v>
      </c>
      <c r="H887">
        <v>6</v>
      </c>
      <c r="I887">
        <v>11</v>
      </c>
      <c r="J887" s="1" t="s">
        <v>8016</v>
      </c>
      <c r="K887">
        <v>9</v>
      </c>
      <c r="L887">
        <v>4</v>
      </c>
      <c r="M887">
        <v>2</v>
      </c>
      <c r="N887" s="1" t="s">
        <v>8007</v>
      </c>
      <c r="O887" s="1" t="s">
        <v>8017</v>
      </c>
      <c r="P887">
        <v>0.97</v>
      </c>
      <c r="Q887">
        <v>1</v>
      </c>
      <c r="R887" t="str">
        <f t="shared" si="65"/>
        <v>SENIOR</v>
      </c>
      <c r="S887" s="1" t="str">
        <f t="shared" si="66"/>
        <v>Nov</v>
      </c>
      <c r="T887" s="1">
        <f t="shared" si="67"/>
        <v>2023</v>
      </c>
      <c r="U887" s="1" t="str">
        <f t="shared" si="68"/>
        <v>High</v>
      </c>
      <c r="V887" s="1" t="str">
        <f t="shared" si="69"/>
        <v>Normal</v>
      </c>
    </row>
    <row r="888" spans="1:22" x14ac:dyDescent="0.2">
      <c r="A888" s="1" t="s">
        <v>8921</v>
      </c>
      <c r="B888" s="2">
        <v>45087</v>
      </c>
      <c r="C888" s="1" t="s">
        <v>8019</v>
      </c>
      <c r="D888">
        <v>67</v>
      </c>
      <c r="E888" s="1" t="s">
        <v>8003</v>
      </c>
      <c r="F888" s="1" t="s">
        <v>8004</v>
      </c>
      <c r="G888" s="1" t="s">
        <v>8005</v>
      </c>
      <c r="H888">
        <v>4</v>
      </c>
      <c r="I888">
        <v>6</v>
      </c>
      <c r="J888" s="1" t="s">
        <v>8016</v>
      </c>
      <c r="K888">
        <v>7</v>
      </c>
      <c r="L888">
        <v>4</v>
      </c>
      <c r="M888">
        <v>2</v>
      </c>
      <c r="N888" s="1" t="s">
        <v>8007</v>
      </c>
      <c r="O888" s="1" t="s">
        <v>8008</v>
      </c>
      <c r="P888">
        <v>0.86</v>
      </c>
      <c r="Q888">
        <v>1</v>
      </c>
      <c r="R888" t="str">
        <f t="shared" si="65"/>
        <v>SENIOR</v>
      </c>
      <c r="S888" s="1" t="str">
        <f t="shared" si="66"/>
        <v>Jun</v>
      </c>
      <c r="T888" s="1">
        <f t="shared" si="67"/>
        <v>2023</v>
      </c>
      <c r="U888" s="1" t="str">
        <f t="shared" si="68"/>
        <v>High</v>
      </c>
      <c r="V888" s="1" t="str">
        <f t="shared" si="69"/>
        <v>Normal</v>
      </c>
    </row>
    <row r="889" spans="1:22" x14ac:dyDescent="0.2">
      <c r="A889" s="1" t="s">
        <v>8922</v>
      </c>
      <c r="B889" s="2">
        <v>44299</v>
      </c>
      <c r="C889" s="1" t="s">
        <v>8002</v>
      </c>
      <c r="D889">
        <v>51</v>
      </c>
      <c r="E889" s="1" t="s">
        <v>8003</v>
      </c>
      <c r="F889" s="1" t="s">
        <v>8032</v>
      </c>
      <c r="G889" s="1" t="s">
        <v>8015</v>
      </c>
      <c r="H889">
        <v>3</v>
      </c>
      <c r="I889">
        <v>5</v>
      </c>
      <c r="J889" s="1" t="s">
        <v>8006</v>
      </c>
      <c r="K889">
        <v>6</v>
      </c>
      <c r="L889">
        <v>2</v>
      </c>
      <c r="M889">
        <v>1</v>
      </c>
      <c r="N889" s="1" t="s">
        <v>8011</v>
      </c>
      <c r="O889" s="1" t="s">
        <v>8008</v>
      </c>
      <c r="P889">
        <v>0.42</v>
      </c>
      <c r="Q889">
        <v>0</v>
      </c>
      <c r="R889" t="str">
        <f t="shared" si="65"/>
        <v>ADULT</v>
      </c>
      <c r="S889" s="1" t="str">
        <f t="shared" si="66"/>
        <v>Apr</v>
      </c>
      <c r="T889" s="1">
        <f t="shared" si="67"/>
        <v>2021</v>
      </c>
      <c r="U889" s="1" t="str">
        <f t="shared" si="68"/>
        <v>Medium</v>
      </c>
      <c r="V889" s="1" t="str">
        <f t="shared" si="69"/>
        <v>Normal</v>
      </c>
    </row>
    <row r="890" spans="1:22" x14ac:dyDescent="0.2">
      <c r="A890" s="1" t="s">
        <v>8923</v>
      </c>
      <c r="B890" s="2">
        <v>45291</v>
      </c>
      <c r="C890" s="1" t="s">
        <v>8031</v>
      </c>
      <c r="D890">
        <v>68</v>
      </c>
      <c r="E890" s="1" t="s">
        <v>8013</v>
      </c>
      <c r="F890" s="1" t="s">
        <v>8022</v>
      </c>
      <c r="G890" s="1" t="s">
        <v>8020</v>
      </c>
      <c r="H890">
        <v>5</v>
      </c>
      <c r="I890">
        <v>10</v>
      </c>
      <c r="J890" s="1" t="s">
        <v>8016</v>
      </c>
      <c r="K890">
        <v>8</v>
      </c>
      <c r="L890">
        <v>5</v>
      </c>
      <c r="M890">
        <v>2</v>
      </c>
      <c r="N890" s="1" t="s">
        <v>8007</v>
      </c>
      <c r="O890" s="1" t="s">
        <v>8008</v>
      </c>
      <c r="P890">
        <v>0.97</v>
      </c>
      <c r="Q890">
        <v>1</v>
      </c>
      <c r="R890" t="str">
        <f t="shared" si="65"/>
        <v>SENIOR</v>
      </c>
      <c r="S890" s="1" t="str">
        <f t="shared" si="66"/>
        <v>Dec</v>
      </c>
      <c r="T890" s="1">
        <f t="shared" si="67"/>
        <v>2023</v>
      </c>
      <c r="U890" s="1" t="str">
        <f t="shared" si="68"/>
        <v>High</v>
      </c>
      <c r="V890" s="1" t="str">
        <f t="shared" si="69"/>
        <v>Normal</v>
      </c>
    </row>
    <row r="891" spans="1:22" x14ac:dyDescent="0.2">
      <c r="A891" s="1" t="s">
        <v>8924</v>
      </c>
      <c r="B891" s="2">
        <v>44859</v>
      </c>
      <c r="C891" s="1" t="s">
        <v>8010</v>
      </c>
      <c r="D891">
        <v>76</v>
      </c>
      <c r="E891" s="1" t="s">
        <v>8003</v>
      </c>
      <c r="F891" s="1" t="s">
        <v>8022</v>
      </c>
      <c r="G891" s="1" t="s">
        <v>8035</v>
      </c>
      <c r="H891">
        <v>5</v>
      </c>
      <c r="I891">
        <v>10</v>
      </c>
      <c r="J891" s="1" t="s">
        <v>8006</v>
      </c>
      <c r="K891">
        <v>8</v>
      </c>
      <c r="L891">
        <v>6</v>
      </c>
      <c r="M891">
        <v>2</v>
      </c>
      <c r="N891" s="1" t="s">
        <v>8007</v>
      </c>
      <c r="O891" s="1" t="s">
        <v>8008</v>
      </c>
      <c r="P891">
        <v>0.97</v>
      </c>
      <c r="Q891">
        <v>1</v>
      </c>
      <c r="R891" t="str">
        <f t="shared" si="65"/>
        <v>SENIOR</v>
      </c>
      <c r="S891" s="1" t="str">
        <f t="shared" si="66"/>
        <v>Oct</v>
      </c>
      <c r="T891" s="1">
        <f t="shared" si="67"/>
        <v>2022</v>
      </c>
      <c r="U891" s="1" t="str">
        <f t="shared" si="68"/>
        <v>High</v>
      </c>
      <c r="V891" s="1" t="str">
        <f t="shared" si="69"/>
        <v>Normal</v>
      </c>
    </row>
    <row r="892" spans="1:22" x14ac:dyDescent="0.2">
      <c r="A892" s="1" t="s">
        <v>8925</v>
      </c>
      <c r="B892" s="2">
        <v>45131</v>
      </c>
      <c r="C892" s="1" t="s">
        <v>8019</v>
      </c>
      <c r="D892">
        <v>71</v>
      </c>
      <c r="E892" s="1" t="s">
        <v>8003</v>
      </c>
      <c r="F892" s="1" t="s">
        <v>8037</v>
      </c>
      <c r="G892" s="1" t="s">
        <v>8029</v>
      </c>
      <c r="H892">
        <v>5</v>
      </c>
      <c r="I892">
        <v>8</v>
      </c>
      <c r="J892" s="1" t="s">
        <v>8041</v>
      </c>
      <c r="K892">
        <v>8</v>
      </c>
      <c r="L892">
        <v>4</v>
      </c>
      <c r="M892">
        <v>2</v>
      </c>
      <c r="N892" s="1" t="s">
        <v>8007</v>
      </c>
      <c r="O892" s="1" t="s">
        <v>8008</v>
      </c>
      <c r="P892">
        <v>0.97</v>
      </c>
      <c r="Q892">
        <v>1</v>
      </c>
      <c r="R892" t="str">
        <f t="shared" si="65"/>
        <v>SENIOR</v>
      </c>
      <c r="S892" s="1" t="str">
        <f t="shared" si="66"/>
        <v>Jul</v>
      </c>
      <c r="T892" s="1">
        <f t="shared" si="67"/>
        <v>2023</v>
      </c>
      <c r="U892" s="1" t="str">
        <f t="shared" si="68"/>
        <v>High</v>
      </c>
      <c r="V892" s="1" t="str">
        <f t="shared" si="69"/>
        <v>Normal</v>
      </c>
    </row>
    <row r="893" spans="1:22" x14ac:dyDescent="0.2">
      <c r="A893" s="1" t="s">
        <v>8926</v>
      </c>
      <c r="B893" s="2">
        <v>44269</v>
      </c>
      <c r="C893" s="1" t="s">
        <v>8002</v>
      </c>
      <c r="D893">
        <v>66</v>
      </c>
      <c r="E893" s="1" t="s">
        <v>8003</v>
      </c>
      <c r="F893" s="1" t="s">
        <v>8032</v>
      </c>
      <c r="G893" s="1" t="s">
        <v>8005</v>
      </c>
      <c r="H893">
        <v>4</v>
      </c>
      <c r="I893">
        <v>7</v>
      </c>
      <c r="J893" s="1" t="s">
        <v>8016</v>
      </c>
      <c r="K893">
        <v>9</v>
      </c>
      <c r="L893">
        <v>4</v>
      </c>
      <c r="M893">
        <v>1</v>
      </c>
      <c r="N893" s="1" t="s">
        <v>8007</v>
      </c>
      <c r="O893" s="1" t="s">
        <v>8008</v>
      </c>
      <c r="P893">
        <v>0.7</v>
      </c>
      <c r="Q893">
        <v>1</v>
      </c>
      <c r="R893" t="str">
        <f t="shared" si="65"/>
        <v>SENIOR</v>
      </c>
      <c r="S893" s="1" t="str">
        <f t="shared" si="66"/>
        <v>Mar</v>
      </c>
      <c r="T893" s="1">
        <f t="shared" si="67"/>
        <v>2021</v>
      </c>
      <c r="U893" s="1" t="str">
        <f t="shared" si="68"/>
        <v>High</v>
      </c>
      <c r="V893" s="1" t="str">
        <f t="shared" si="69"/>
        <v>Normal</v>
      </c>
    </row>
    <row r="894" spans="1:22" x14ac:dyDescent="0.2">
      <c r="A894" s="1" t="s">
        <v>8927</v>
      </c>
      <c r="B894" s="2">
        <v>44623</v>
      </c>
      <c r="C894" s="1" t="s">
        <v>8002</v>
      </c>
      <c r="D894">
        <v>76</v>
      </c>
      <c r="E894" s="1" t="s">
        <v>8003</v>
      </c>
      <c r="F894" s="1" t="s">
        <v>8037</v>
      </c>
      <c r="G894" s="1" t="s">
        <v>8044</v>
      </c>
      <c r="H894">
        <v>5</v>
      </c>
      <c r="I894">
        <v>11</v>
      </c>
      <c r="J894" s="1" t="s">
        <v>8016</v>
      </c>
      <c r="K894">
        <v>10</v>
      </c>
      <c r="L894">
        <v>5</v>
      </c>
      <c r="M894">
        <v>3</v>
      </c>
      <c r="N894" s="1" t="s">
        <v>8007</v>
      </c>
      <c r="O894" s="1" t="s">
        <v>8008</v>
      </c>
      <c r="P894">
        <v>0.97</v>
      </c>
      <c r="Q894">
        <v>1</v>
      </c>
      <c r="R894" t="str">
        <f t="shared" si="65"/>
        <v>SENIOR</v>
      </c>
      <c r="S894" s="1" t="str">
        <f t="shared" si="66"/>
        <v>Mar</v>
      </c>
      <c r="T894" s="1">
        <f t="shared" si="67"/>
        <v>2022</v>
      </c>
      <c r="U894" s="1" t="str">
        <f t="shared" si="68"/>
        <v>High</v>
      </c>
      <c r="V894" s="1" t="str">
        <f t="shared" si="69"/>
        <v>Frequent</v>
      </c>
    </row>
    <row r="895" spans="1:22" x14ac:dyDescent="0.2">
      <c r="A895" s="1" t="s">
        <v>8928</v>
      </c>
      <c r="B895" s="2">
        <v>44930</v>
      </c>
      <c r="C895" s="1" t="s">
        <v>8031</v>
      </c>
      <c r="D895">
        <v>77</v>
      </c>
      <c r="E895" s="1" t="s">
        <v>8013</v>
      </c>
      <c r="F895" s="1" t="s">
        <v>8004</v>
      </c>
      <c r="G895" s="1" t="s">
        <v>8062</v>
      </c>
      <c r="H895">
        <v>6</v>
      </c>
      <c r="I895">
        <v>10</v>
      </c>
      <c r="J895" s="1" t="s">
        <v>8016</v>
      </c>
      <c r="K895">
        <v>11</v>
      </c>
      <c r="L895">
        <v>4</v>
      </c>
      <c r="M895">
        <v>2</v>
      </c>
      <c r="N895" s="1" t="s">
        <v>8007</v>
      </c>
      <c r="O895" s="1" t="s">
        <v>8017</v>
      </c>
      <c r="P895">
        <v>0.97</v>
      </c>
      <c r="Q895">
        <v>1</v>
      </c>
      <c r="R895" t="str">
        <f t="shared" si="65"/>
        <v>SENIOR</v>
      </c>
      <c r="S895" s="1" t="str">
        <f t="shared" si="66"/>
        <v>Jan</v>
      </c>
      <c r="T895" s="1">
        <f t="shared" si="67"/>
        <v>2023</v>
      </c>
      <c r="U895" s="1" t="str">
        <f t="shared" si="68"/>
        <v>High</v>
      </c>
      <c r="V895" s="1" t="str">
        <f t="shared" si="69"/>
        <v>Normal</v>
      </c>
    </row>
    <row r="896" spans="1:22" x14ac:dyDescent="0.2">
      <c r="A896" s="1" t="s">
        <v>8929</v>
      </c>
      <c r="B896" s="2">
        <v>44313</v>
      </c>
      <c r="C896" s="1" t="s">
        <v>8002</v>
      </c>
      <c r="D896">
        <v>81</v>
      </c>
      <c r="E896" s="1" t="s">
        <v>8013</v>
      </c>
      <c r="F896" s="1" t="s">
        <v>8004</v>
      </c>
      <c r="G896" s="1" t="s">
        <v>8029</v>
      </c>
      <c r="H896">
        <v>5</v>
      </c>
      <c r="I896">
        <v>5</v>
      </c>
      <c r="J896" s="1" t="s">
        <v>8016</v>
      </c>
      <c r="K896">
        <v>8</v>
      </c>
      <c r="L896">
        <v>6</v>
      </c>
      <c r="M896">
        <v>2</v>
      </c>
      <c r="N896" s="1" t="s">
        <v>8007</v>
      </c>
      <c r="O896" s="1" t="s">
        <v>8008</v>
      </c>
      <c r="P896">
        <v>0.97</v>
      </c>
      <c r="Q896">
        <v>1</v>
      </c>
      <c r="R896" t="str">
        <f t="shared" si="65"/>
        <v>SENIOR</v>
      </c>
      <c r="S896" s="1" t="str">
        <f t="shared" si="66"/>
        <v>Apr</v>
      </c>
      <c r="T896" s="1">
        <f t="shared" si="67"/>
        <v>2021</v>
      </c>
      <c r="U896" s="1" t="str">
        <f t="shared" si="68"/>
        <v>High</v>
      </c>
      <c r="V896" s="1" t="str">
        <f t="shared" si="69"/>
        <v>Normal</v>
      </c>
    </row>
    <row r="897" spans="1:22" x14ac:dyDescent="0.2">
      <c r="A897" s="1" t="s">
        <v>8930</v>
      </c>
      <c r="B897" s="2">
        <v>44732</v>
      </c>
      <c r="C897" s="1" t="s">
        <v>8019</v>
      </c>
      <c r="D897">
        <v>69</v>
      </c>
      <c r="E897" s="1" t="s">
        <v>8013</v>
      </c>
      <c r="F897" s="1" t="s">
        <v>8004</v>
      </c>
      <c r="G897" s="1" t="s">
        <v>8005</v>
      </c>
      <c r="H897">
        <v>5</v>
      </c>
      <c r="I897">
        <v>6</v>
      </c>
      <c r="J897" s="1" t="s">
        <v>8027</v>
      </c>
      <c r="K897">
        <v>8</v>
      </c>
      <c r="L897">
        <v>5</v>
      </c>
      <c r="M897">
        <v>1</v>
      </c>
      <c r="N897" s="1" t="s">
        <v>8007</v>
      </c>
      <c r="O897" s="1" t="s">
        <v>8008</v>
      </c>
      <c r="P897">
        <v>0.87</v>
      </c>
      <c r="Q897">
        <v>1</v>
      </c>
      <c r="R897" t="str">
        <f t="shared" si="65"/>
        <v>SENIOR</v>
      </c>
      <c r="S897" s="1" t="str">
        <f t="shared" si="66"/>
        <v>Jun</v>
      </c>
      <c r="T897" s="1">
        <f t="shared" si="67"/>
        <v>2022</v>
      </c>
      <c r="U897" s="1" t="str">
        <f t="shared" si="68"/>
        <v>High</v>
      </c>
      <c r="V897" s="1" t="str">
        <f t="shared" si="69"/>
        <v>Normal</v>
      </c>
    </row>
    <row r="898" spans="1:22" x14ac:dyDescent="0.2">
      <c r="A898" s="1" t="s">
        <v>8931</v>
      </c>
      <c r="B898" s="2">
        <v>44681</v>
      </c>
      <c r="C898" s="1" t="s">
        <v>8002</v>
      </c>
      <c r="D898">
        <v>55</v>
      </c>
      <c r="E898" s="1" t="s">
        <v>8013</v>
      </c>
      <c r="F898" s="1" t="s">
        <v>8014</v>
      </c>
      <c r="G898" s="1" t="s">
        <v>8005</v>
      </c>
      <c r="H898">
        <v>4</v>
      </c>
      <c r="I898">
        <v>8</v>
      </c>
      <c r="J898" s="1" t="s">
        <v>8016</v>
      </c>
      <c r="K898">
        <v>7</v>
      </c>
      <c r="L898">
        <v>3</v>
      </c>
      <c r="M898">
        <v>2</v>
      </c>
      <c r="N898" s="1" t="s">
        <v>8038</v>
      </c>
      <c r="O898" s="1" t="s">
        <v>8008</v>
      </c>
      <c r="P898">
        <v>0.75</v>
      </c>
      <c r="Q898">
        <v>1</v>
      </c>
      <c r="R898" t="str">
        <f t="shared" ref="R898:R961" si="70">IF(D898&lt;18,"CHILD",IF(D898&lt;40,"YOUNG ADULT",IF(D898&lt;65,"ADULT","SENIOR")))</f>
        <v>ADULT</v>
      </c>
      <c r="S898" s="1" t="str">
        <f t="shared" ref="S898:S961" si="71">TEXT(B898,"MMM")</f>
        <v>Apr</v>
      </c>
      <c r="T898" s="1">
        <f t="shared" ref="T898:T961" si="72">YEAR(B898)</f>
        <v>2022</v>
      </c>
      <c r="U898" s="1" t="str">
        <f t="shared" ref="U898:U961" si="73">IF(P898&lt;0.3,"Low",IF(P898&lt;0.7,"Medium","High"))</f>
        <v>High</v>
      </c>
      <c r="V898" s="1" t="str">
        <f t="shared" ref="V898:V961" si="74">IF(M898&gt;=3,"Frequent","Normal")</f>
        <v>Normal</v>
      </c>
    </row>
    <row r="899" spans="1:22" x14ac:dyDescent="0.2">
      <c r="A899" s="1" t="s">
        <v>8932</v>
      </c>
      <c r="B899" s="2">
        <v>44433</v>
      </c>
      <c r="C899" s="1" t="s">
        <v>8019</v>
      </c>
      <c r="D899">
        <v>60</v>
      </c>
      <c r="E899" s="1" t="s">
        <v>8003</v>
      </c>
      <c r="F899" s="1" t="s">
        <v>8032</v>
      </c>
      <c r="G899" s="1" t="s">
        <v>8044</v>
      </c>
      <c r="H899">
        <v>5</v>
      </c>
      <c r="I899">
        <v>9</v>
      </c>
      <c r="J899" s="1" t="s">
        <v>8027</v>
      </c>
      <c r="K899">
        <v>10</v>
      </c>
      <c r="L899">
        <v>4</v>
      </c>
      <c r="M899">
        <v>1</v>
      </c>
      <c r="N899" s="1" t="s">
        <v>8023</v>
      </c>
      <c r="O899" s="1" t="s">
        <v>8008</v>
      </c>
      <c r="P899">
        <v>0.97</v>
      </c>
      <c r="Q899">
        <v>1</v>
      </c>
      <c r="R899" t="str">
        <f t="shared" si="70"/>
        <v>ADULT</v>
      </c>
      <c r="S899" s="1" t="str">
        <f t="shared" si="71"/>
        <v>Aug</v>
      </c>
      <c r="T899" s="1">
        <f t="shared" si="72"/>
        <v>2021</v>
      </c>
      <c r="U899" s="1" t="str">
        <f t="shared" si="73"/>
        <v>High</v>
      </c>
      <c r="V899" s="1" t="str">
        <f t="shared" si="74"/>
        <v>Normal</v>
      </c>
    </row>
    <row r="900" spans="1:22" x14ac:dyDescent="0.2">
      <c r="A900" s="1" t="s">
        <v>8933</v>
      </c>
      <c r="B900" s="2">
        <v>44525</v>
      </c>
      <c r="C900" s="1" t="s">
        <v>8010</v>
      </c>
      <c r="D900">
        <v>78</v>
      </c>
      <c r="E900" s="1" t="s">
        <v>8013</v>
      </c>
      <c r="F900" s="1" t="s">
        <v>8037</v>
      </c>
      <c r="G900" s="1" t="s">
        <v>8005</v>
      </c>
      <c r="H900">
        <v>5</v>
      </c>
      <c r="I900">
        <v>6</v>
      </c>
      <c r="J900" s="1" t="s">
        <v>8041</v>
      </c>
      <c r="K900">
        <v>8</v>
      </c>
      <c r="L900">
        <v>4</v>
      </c>
      <c r="M900">
        <v>2</v>
      </c>
      <c r="N900" s="1" t="s">
        <v>8007</v>
      </c>
      <c r="O900" s="1" t="s">
        <v>8008</v>
      </c>
      <c r="P900">
        <v>0.97</v>
      </c>
      <c r="Q900">
        <v>1</v>
      </c>
      <c r="R900" t="str">
        <f t="shared" si="70"/>
        <v>SENIOR</v>
      </c>
      <c r="S900" s="1" t="str">
        <f t="shared" si="71"/>
        <v>Nov</v>
      </c>
      <c r="T900" s="1">
        <f t="shared" si="72"/>
        <v>2021</v>
      </c>
      <c r="U900" s="1" t="str">
        <f t="shared" si="73"/>
        <v>High</v>
      </c>
      <c r="V900" s="1" t="str">
        <f t="shared" si="74"/>
        <v>Normal</v>
      </c>
    </row>
    <row r="901" spans="1:22" x14ac:dyDescent="0.2">
      <c r="A901" s="1" t="s">
        <v>8934</v>
      </c>
      <c r="B901" s="2">
        <v>45255</v>
      </c>
      <c r="C901" s="1" t="s">
        <v>8010</v>
      </c>
      <c r="D901">
        <v>44</v>
      </c>
      <c r="E901" s="1" t="s">
        <v>8013</v>
      </c>
      <c r="F901" s="1" t="s">
        <v>8022</v>
      </c>
      <c r="G901" s="1" t="s">
        <v>8060</v>
      </c>
      <c r="H901">
        <v>5</v>
      </c>
      <c r="I901">
        <v>8</v>
      </c>
      <c r="J901" s="1" t="s">
        <v>8016</v>
      </c>
      <c r="K901">
        <v>10</v>
      </c>
      <c r="L901">
        <v>2</v>
      </c>
      <c r="M901">
        <v>1</v>
      </c>
      <c r="N901" s="1" t="s">
        <v>8011</v>
      </c>
      <c r="O901" s="1" t="s">
        <v>8008</v>
      </c>
      <c r="P901">
        <v>0.83</v>
      </c>
      <c r="Q901">
        <v>1</v>
      </c>
      <c r="R901" t="str">
        <f t="shared" si="70"/>
        <v>ADULT</v>
      </c>
      <c r="S901" s="1" t="str">
        <f t="shared" si="71"/>
        <v>Nov</v>
      </c>
      <c r="T901" s="1">
        <f t="shared" si="72"/>
        <v>2023</v>
      </c>
      <c r="U901" s="1" t="str">
        <f t="shared" si="73"/>
        <v>High</v>
      </c>
      <c r="V901" s="1" t="str">
        <f t="shared" si="74"/>
        <v>Normal</v>
      </c>
    </row>
    <row r="902" spans="1:22" x14ac:dyDescent="0.2">
      <c r="A902" s="1" t="s">
        <v>8935</v>
      </c>
      <c r="B902" s="2">
        <v>44513</v>
      </c>
      <c r="C902" s="1" t="s">
        <v>8010</v>
      </c>
      <c r="D902">
        <v>64</v>
      </c>
      <c r="E902" s="1" t="s">
        <v>8013</v>
      </c>
      <c r="F902" s="1" t="s">
        <v>8014</v>
      </c>
      <c r="G902" s="1" t="s">
        <v>8029</v>
      </c>
      <c r="H902">
        <v>4</v>
      </c>
      <c r="I902">
        <v>5</v>
      </c>
      <c r="J902" s="1" t="s">
        <v>8006</v>
      </c>
      <c r="K902">
        <v>6</v>
      </c>
      <c r="L902">
        <v>3</v>
      </c>
      <c r="M902">
        <v>1</v>
      </c>
      <c r="N902" s="1" t="s">
        <v>8038</v>
      </c>
      <c r="O902" s="1" t="s">
        <v>8008</v>
      </c>
      <c r="P902">
        <v>0.63</v>
      </c>
      <c r="Q902">
        <v>0</v>
      </c>
      <c r="R902" t="str">
        <f t="shared" si="70"/>
        <v>ADULT</v>
      </c>
      <c r="S902" s="1" t="str">
        <f t="shared" si="71"/>
        <v>Nov</v>
      </c>
      <c r="T902" s="1">
        <f t="shared" si="72"/>
        <v>2021</v>
      </c>
      <c r="U902" s="1" t="str">
        <f t="shared" si="73"/>
        <v>Medium</v>
      </c>
      <c r="V902" s="1" t="str">
        <f t="shared" si="74"/>
        <v>Normal</v>
      </c>
    </row>
    <row r="903" spans="1:22" x14ac:dyDescent="0.2">
      <c r="A903" s="1" t="s">
        <v>8936</v>
      </c>
      <c r="B903" s="2">
        <v>44430</v>
      </c>
      <c r="C903" s="1" t="s">
        <v>8019</v>
      </c>
      <c r="D903">
        <v>51</v>
      </c>
      <c r="E903" s="1" t="s">
        <v>8013</v>
      </c>
      <c r="F903" s="1" t="s">
        <v>8004</v>
      </c>
      <c r="G903" s="1" t="s">
        <v>8060</v>
      </c>
      <c r="H903">
        <v>5</v>
      </c>
      <c r="I903">
        <v>8</v>
      </c>
      <c r="J903" s="1" t="s">
        <v>8016</v>
      </c>
      <c r="K903">
        <v>8</v>
      </c>
      <c r="L903">
        <v>4</v>
      </c>
      <c r="M903">
        <v>1</v>
      </c>
      <c r="N903" s="1" t="s">
        <v>8011</v>
      </c>
      <c r="O903" s="1" t="s">
        <v>8008</v>
      </c>
      <c r="P903">
        <v>0.93</v>
      </c>
      <c r="Q903">
        <v>1</v>
      </c>
      <c r="R903" t="str">
        <f t="shared" si="70"/>
        <v>ADULT</v>
      </c>
      <c r="S903" s="1" t="str">
        <f t="shared" si="71"/>
        <v>Aug</v>
      </c>
      <c r="T903" s="1">
        <f t="shared" si="72"/>
        <v>2021</v>
      </c>
      <c r="U903" s="1" t="str">
        <f t="shared" si="73"/>
        <v>High</v>
      </c>
      <c r="V903" s="1" t="str">
        <f t="shared" si="74"/>
        <v>Normal</v>
      </c>
    </row>
    <row r="904" spans="1:22" x14ac:dyDescent="0.2">
      <c r="A904" s="1" t="s">
        <v>8937</v>
      </c>
      <c r="B904" s="2">
        <v>44784</v>
      </c>
      <c r="C904" s="1" t="s">
        <v>8019</v>
      </c>
      <c r="D904">
        <v>58</v>
      </c>
      <c r="E904" s="1" t="s">
        <v>8013</v>
      </c>
      <c r="F904" s="1" t="s">
        <v>8022</v>
      </c>
      <c r="G904" s="1" t="s">
        <v>8044</v>
      </c>
      <c r="H904">
        <v>4</v>
      </c>
      <c r="I904">
        <v>8</v>
      </c>
      <c r="J904" s="1" t="s">
        <v>8016</v>
      </c>
      <c r="K904">
        <v>7</v>
      </c>
      <c r="L904">
        <v>5</v>
      </c>
      <c r="M904">
        <v>2</v>
      </c>
      <c r="N904" s="1" t="s">
        <v>8038</v>
      </c>
      <c r="O904" s="1" t="s">
        <v>8008</v>
      </c>
      <c r="P904">
        <v>0.97</v>
      </c>
      <c r="Q904">
        <v>1</v>
      </c>
      <c r="R904" t="str">
        <f t="shared" si="70"/>
        <v>ADULT</v>
      </c>
      <c r="S904" s="1" t="str">
        <f t="shared" si="71"/>
        <v>Aug</v>
      </c>
      <c r="T904" s="1">
        <f t="shared" si="72"/>
        <v>2022</v>
      </c>
      <c r="U904" s="1" t="str">
        <f t="shared" si="73"/>
        <v>High</v>
      </c>
      <c r="V904" s="1" t="str">
        <f t="shared" si="74"/>
        <v>Normal</v>
      </c>
    </row>
    <row r="905" spans="1:22" x14ac:dyDescent="0.2">
      <c r="A905" s="1" t="s">
        <v>8938</v>
      </c>
      <c r="B905" s="2">
        <v>44931</v>
      </c>
      <c r="C905" s="1" t="s">
        <v>8031</v>
      </c>
      <c r="D905">
        <v>79</v>
      </c>
      <c r="E905" s="1" t="s">
        <v>8013</v>
      </c>
      <c r="F905" s="1" t="s">
        <v>8032</v>
      </c>
      <c r="G905" s="1" t="s">
        <v>8005</v>
      </c>
      <c r="H905">
        <v>6</v>
      </c>
      <c r="I905">
        <v>6</v>
      </c>
      <c r="J905" s="1" t="s">
        <v>8016</v>
      </c>
      <c r="K905">
        <v>10</v>
      </c>
      <c r="L905">
        <v>6</v>
      </c>
      <c r="M905">
        <v>2</v>
      </c>
      <c r="N905" s="1" t="s">
        <v>8007</v>
      </c>
      <c r="O905" s="1" t="s">
        <v>8017</v>
      </c>
      <c r="P905">
        <v>0.97</v>
      </c>
      <c r="Q905">
        <v>1</v>
      </c>
      <c r="R905" t="str">
        <f t="shared" si="70"/>
        <v>SENIOR</v>
      </c>
      <c r="S905" s="1" t="str">
        <f t="shared" si="71"/>
        <v>Jan</v>
      </c>
      <c r="T905" s="1">
        <f t="shared" si="72"/>
        <v>2023</v>
      </c>
      <c r="U905" s="1" t="str">
        <f t="shared" si="73"/>
        <v>High</v>
      </c>
      <c r="V905" s="1" t="str">
        <f t="shared" si="74"/>
        <v>Normal</v>
      </c>
    </row>
    <row r="906" spans="1:22" x14ac:dyDescent="0.2">
      <c r="A906" s="1" t="s">
        <v>8939</v>
      </c>
      <c r="B906" s="2">
        <v>44990</v>
      </c>
      <c r="C906" s="1" t="s">
        <v>8002</v>
      </c>
      <c r="D906">
        <v>61</v>
      </c>
      <c r="E906" s="1" t="s">
        <v>8003</v>
      </c>
      <c r="F906" s="1" t="s">
        <v>8032</v>
      </c>
      <c r="G906" s="1" t="s">
        <v>8005</v>
      </c>
      <c r="H906">
        <v>5</v>
      </c>
      <c r="I906">
        <v>9</v>
      </c>
      <c r="J906" s="1" t="s">
        <v>8016</v>
      </c>
      <c r="K906">
        <v>10</v>
      </c>
      <c r="L906">
        <v>4</v>
      </c>
      <c r="M906">
        <v>1</v>
      </c>
      <c r="N906" s="1" t="s">
        <v>8011</v>
      </c>
      <c r="O906" s="1" t="s">
        <v>8008</v>
      </c>
      <c r="P906">
        <v>0.77</v>
      </c>
      <c r="Q906">
        <v>1</v>
      </c>
      <c r="R906" t="str">
        <f t="shared" si="70"/>
        <v>ADULT</v>
      </c>
      <c r="S906" s="1" t="str">
        <f t="shared" si="71"/>
        <v>Mar</v>
      </c>
      <c r="T906" s="1">
        <f t="shared" si="72"/>
        <v>2023</v>
      </c>
      <c r="U906" s="1" t="str">
        <f t="shared" si="73"/>
        <v>High</v>
      </c>
      <c r="V906" s="1" t="str">
        <f t="shared" si="74"/>
        <v>Normal</v>
      </c>
    </row>
    <row r="907" spans="1:22" x14ac:dyDescent="0.2">
      <c r="A907" s="1" t="s">
        <v>8940</v>
      </c>
      <c r="B907" s="2">
        <v>45022</v>
      </c>
      <c r="C907" s="1" t="s">
        <v>8002</v>
      </c>
      <c r="D907">
        <v>58</v>
      </c>
      <c r="E907" s="1" t="s">
        <v>8013</v>
      </c>
      <c r="F907" s="1" t="s">
        <v>8022</v>
      </c>
      <c r="G907" s="1" t="s">
        <v>8015</v>
      </c>
      <c r="H907">
        <v>4</v>
      </c>
      <c r="I907">
        <v>7</v>
      </c>
      <c r="J907" s="1" t="s">
        <v>8027</v>
      </c>
      <c r="K907">
        <v>7</v>
      </c>
      <c r="L907">
        <v>3</v>
      </c>
      <c r="M907">
        <v>2</v>
      </c>
      <c r="N907" s="1" t="s">
        <v>8011</v>
      </c>
      <c r="O907" s="1" t="s">
        <v>8008</v>
      </c>
      <c r="P907">
        <v>0.71</v>
      </c>
      <c r="Q907">
        <v>1</v>
      </c>
      <c r="R907" t="str">
        <f t="shared" si="70"/>
        <v>ADULT</v>
      </c>
      <c r="S907" s="1" t="str">
        <f t="shared" si="71"/>
        <v>Apr</v>
      </c>
      <c r="T907" s="1">
        <f t="shared" si="72"/>
        <v>2023</v>
      </c>
      <c r="U907" s="1" t="str">
        <f t="shared" si="73"/>
        <v>High</v>
      </c>
      <c r="V907" s="1" t="str">
        <f t="shared" si="74"/>
        <v>Normal</v>
      </c>
    </row>
    <row r="908" spans="1:22" x14ac:dyDescent="0.2">
      <c r="A908" s="1" t="s">
        <v>8941</v>
      </c>
      <c r="B908" s="2">
        <v>44237</v>
      </c>
      <c r="C908" s="1" t="s">
        <v>8031</v>
      </c>
      <c r="D908">
        <v>34</v>
      </c>
      <c r="E908" s="1" t="s">
        <v>8003</v>
      </c>
      <c r="F908" s="1" t="s">
        <v>8004</v>
      </c>
      <c r="G908" s="1" t="s">
        <v>8062</v>
      </c>
      <c r="H908">
        <v>2</v>
      </c>
      <c r="I908">
        <v>8</v>
      </c>
      <c r="J908" s="1" t="s">
        <v>8027</v>
      </c>
      <c r="K908">
        <v>4</v>
      </c>
      <c r="L908">
        <v>3</v>
      </c>
      <c r="M908">
        <v>0</v>
      </c>
      <c r="N908" s="1" t="s">
        <v>8011</v>
      </c>
      <c r="O908" s="1" t="s">
        <v>8050</v>
      </c>
      <c r="P908">
        <v>0.18</v>
      </c>
      <c r="Q908">
        <v>1</v>
      </c>
      <c r="R908" t="str">
        <f t="shared" si="70"/>
        <v>YOUNG ADULT</v>
      </c>
      <c r="S908" s="1" t="str">
        <f t="shared" si="71"/>
        <v>Feb</v>
      </c>
      <c r="T908" s="1">
        <f t="shared" si="72"/>
        <v>2021</v>
      </c>
      <c r="U908" s="1" t="str">
        <f t="shared" si="73"/>
        <v>Low</v>
      </c>
      <c r="V908" s="1" t="str">
        <f t="shared" si="74"/>
        <v>Normal</v>
      </c>
    </row>
    <row r="909" spans="1:22" x14ac:dyDescent="0.2">
      <c r="A909" s="1" t="s">
        <v>8942</v>
      </c>
      <c r="B909" s="2">
        <v>44628</v>
      </c>
      <c r="C909" s="1" t="s">
        <v>8002</v>
      </c>
      <c r="D909">
        <v>70</v>
      </c>
      <c r="E909" s="1" t="s">
        <v>8003</v>
      </c>
      <c r="F909" s="1" t="s">
        <v>8004</v>
      </c>
      <c r="G909" s="1" t="s">
        <v>8005</v>
      </c>
      <c r="H909">
        <v>6</v>
      </c>
      <c r="I909">
        <v>8</v>
      </c>
      <c r="J909" s="1" t="s">
        <v>8027</v>
      </c>
      <c r="K909">
        <v>9</v>
      </c>
      <c r="L909">
        <v>4</v>
      </c>
      <c r="M909">
        <v>2</v>
      </c>
      <c r="N909" s="1" t="s">
        <v>8007</v>
      </c>
      <c r="O909" s="1" t="s">
        <v>8017</v>
      </c>
      <c r="P909">
        <v>0.97</v>
      </c>
      <c r="Q909">
        <v>1</v>
      </c>
      <c r="R909" t="str">
        <f t="shared" si="70"/>
        <v>SENIOR</v>
      </c>
      <c r="S909" s="1" t="str">
        <f t="shared" si="71"/>
        <v>Mar</v>
      </c>
      <c r="T909" s="1">
        <f t="shared" si="72"/>
        <v>2022</v>
      </c>
      <c r="U909" s="1" t="str">
        <f t="shared" si="73"/>
        <v>High</v>
      </c>
      <c r="V909" s="1" t="str">
        <f t="shared" si="74"/>
        <v>Normal</v>
      </c>
    </row>
    <row r="910" spans="1:22" x14ac:dyDescent="0.2">
      <c r="A910" s="1" t="s">
        <v>8943</v>
      </c>
      <c r="B910" s="2">
        <v>45044</v>
      </c>
      <c r="C910" s="1" t="s">
        <v>8002</v>
      </c>
      <c r="D910">
        <v>68</v>
      </c>
      <c r="E910" s="1" t="s">
        <v>8003</v>
      </c>
      <c r="F910" s="1" t="s">
        <v>8004</v>
      </c>
      <c r="G910" s="1" t="s">
        <v>8005</v>
      </c>
      <c r="H910">
        <v>6</v>
      </c>
      <c r="I910">
        <v>7</v>
      </c>
      <c r="J910" s="1" t="s">
        <v>8016</v>
      </c>
      <c r="K910">
        <v>11</v>
      </c>
      <c r="L910">
        <v>6</v>
      </c>
      <c r="M910">
        <v>2</v>
      </c>
      <c r="N910" s="1" t="s">
        <v>8007</v>
      </c>
      <c r="O910" s="1" t="s">
        <v>8017</v>
      </c>
      <c r="P910">
        <v>0.97</v>
      </c>
      <c r="Q910">
        <v>0</v>
      </c>
      <c r="R910" t="str">
        <f t="shared" si="70"/>
        <v>SENIOR</v>
      </c>
      <c r="S910" s="1" t="str">
        <f t="shared" si="71"/>
        <v>Apr</v>
      </c>
      <c r="T910" s="1">
        <f t="shared" si="72"/>
        <v>2023</v>
      </c>
      <c r="U910" s="1" t="str">
        <f t="shared" si="73"/>
        <v>High</v>
      </c>
      <c r="V910" s="1" t="str">
        <f t="shared" si="74"/>
        <v>Normal</v>
      </c>
    </row>
    <row r="911" spans="1:22" x14ac:dyDescent="0.2">
      <c r="A911" s="1" t="s">
        <v>8944</v>
      </c>
      <c r="B911" s="2">
        <v>45187</v>
      </c>
      <c r="C911" s="1" t="s">
        <v>8010</v>
      </c>
      <c r="D911">
        <v>94</v>
      </c>
      <c r="E911" s="1" t="s">
        <v>8003</v>
      </c>
      <c r="F911" s="1" t="s">
        <v>8004</v>
      </c>
      <c r="G911" s="1" t="s">
        <v>8015</v>
      </c>
      <c r="H911">
        <v>6</v>
      </c>
      <c r="I911">
        <v>6</v>
      </c>
      <c r="J911" s="1" t="s">
        <v>8027</v>
      </c>
      <c r="K911">
        <v>12</v>
      </c>
      <c r="L911">
        <v>4</v>
      </c>
      <c r="M911">
        <v>2</v>
      </c>
      <c r="N911" s="1" t="s">
        <v>8007</v>
      </c>
      <c r="O911" s="1" t="s">
        <v>8017</v>
      </c>
      <c r="P911">
        <v>0.97</v>
      </c>
      <c r="Q911">
        <v>1</v>
      </c>
      <c r="R911" t="str">
        <f t="shared" si="70"/>
        <v>SENIOR</v>
      </c>
      <c r="S911" s="1" t="str">
        <f t="shared" si="71"/>
        <v>Sep</v>
      </c>
      <c r="T911" s="1">
        <f t="shared" si="72"/>
        <v>2023</v>
      </c>
      <c r="U911" s="1" t="str">
        <f t="shared" si="73"/>
        <v>High</v>
      </c>
      <c r="V911" s="1" t="str">
        <f t="shared" si="74"/>
        <v>Normal</v>
      </c>
    </row>
    <row r="912" spans="1:22" x14ac:dyDescent="0.2">
      <c r="A912" s="1" t="s">
        <v>8945</v>
      </c>
      <c r="B912" s="2">
        <v>44856</v>
      </c>
      <c r="C912" s="1" t="s">
        <v>8010</v>
      </c>
      <c r="D912">
        <v>52</v>
      </c>
      <c r="E912" s="1" t="s">
        <v>8003</v>
      </c>
      <c r="F912" s="1" t="s">
        <v>8022</v>
      </c>
      <c r="G912" s="1" t="s">
        <v>8026</v>
      </c>
      <c r="H912">
        <v>3</v>
      </c>
      <c r="I912">
        <v>6</v>
      </c>
      <c r="J912" s="1" t="s">
        <v>8016</v>
      </c>
      <c r="K912">
        <v>4</v>
      </c>
      <c r="L912">
        <v>2</v>
      </c>
      <c r="M912">
        <v>2</v>
      </c>
      <c r="N912" s="1" t="s">
        <v>8011</v>
      </c>
      <c r="O912" s="1" t="s">
        <v>8008</v>
      </c>
      <c r="P912">
        <v>0.64</v>
      </c>
      <c r="Q912">
        <v>1</v>
      </c>
      <c r="R912" t="str">
        <f t="shared" si="70"/>
        <v>ADULT</v>
      </c>
      <c r="S912" s="1" t="str">
        <f t="shared" si="71"/>
        <v>Oct</v>
      </c>
      <c r="T912" s="1">
        <f t="shared" si="72"/>
        <v>2022</v>
      </c>
      <c r="U912" s="1" t="str">
        <f t="shared" si="73"/>
        <v>Medium</v>
      </c>
      <c r="V912" s="1" t="str">
        <f t="shared" si="74"/>
        <v>Normal</v>
      </c>
    </row>
    <row r="913" spans="1:22" x14ac:dyDescent="0.2">
      <c r="A913" s="1" t="s">
        <v>8946</v>
      </c>
      <c r="B913" s="2">
        <v>44254</v>
      </c>
      <c r="C913" s="1" t="s">
        <v>8031</v>
      </c>
      <c r="D913">
        <v>61</v>
      </c>
      <c r="E913" s="1" t="s">
        <v>8003</v>
      </c>
      <c r="F913" s="1" t="s">
        <v>8022</v>
      </c>
      <c r="G913" s="1" t="s">
        <v>8020</v>
      </c>
      <c r="H913">
        <v>5</v>
      </c>
      <c r="I913">
        <v>9</v>
      </c>
      <c r="J913" s="1" t="s">
        <v>8027</v>
      </c>
      <c r="K913">
        <v>8</v>
      </c>
      <c r="L913">
        <v>4</v>
      </c>
      <c r="M913">
        <v>1</v>
      </c>
      <c r="N913" s="1" t="s">
        <v>8011</v>
      </c>
      <c r="O913" s="1" t="s">
        <v>8008</v>
      </c>
      <c r="P913">
        <v>0.97</v>
      </c>
      <c r="Q913">
        <v>1</v>
      </c>
      <c r="R913" t="str">
        <f t="shared" si="70"/>
        <v>ADULT</v>
      </c>
      <c r="S913" s="1" t="str">
        <f t="shared" si="71"/>
        <v>Feb</v>
      </c>
      <c r="T913" s="1">
        <f t="shared" si="72"/>
        <v>2021</v>
      </c>
      <c r="U913" s="1" t="str">
        <f t="shared" si="73"/>
        <v>High</v>
      </c>
      <c r="V913" s="1" t="str">
        <f t="shared" si="74"/>
        <v>Normal</v>
      </c>
    </row>
    <row r="914" spans="1:22" x14ac:dyDescent="0.2">
      <c r="A914" s="1" t="s">
        <v>8947</v>
      </c>
      <c r="B914" s="2">
        <v>44631</v>
      </c>
      <c r="C914" s="1" t="s">
        <v>8002</v>
      </c>
      <c r="D914">
        <v>62</v>
      </c>
      <c r="E914" s="1" t="s">
        <v>8013</v>
      </c>
      <c r="F914" s="1" t="s">
        <v>8037</v>
      </c>
      <c r="G914" s="1" t="s">
        <v>8044</v>
      </c>
      <c r="H914">
        <v>4</v>
      </c>
      <c r="I914">
        <v>7</v>
      </c>
      <c r="J914" s="1" t="s">
        <v>8016</v>
      </c>
      <c r="K914">
        <v>7</v>
      </c>
      <c r="L914">
        <v>2</v>
      </c>
      <c r="M914">
        <v>1</v>
      </c>
      <c r="N914" s="1" t="s">
        <v>8023</v>
      </c>
      <c r="O914" s="1" t="s">
        <v>8008</v>
      </c>
      <c r="P914">
        <v>0.93</v>
      </c>
      <c r="Q914">
        <v>0</v>
      </c>
      <c r="R914" t="str">
        <f t="shared" si="70"/>
        <v>ADULT</v>
      </c>
      <c r="S914" s="1" t="str">
        <f t="shared" si="71"/>
        <v>Mar</v>
      </c>
      <c r="T914" s="1">
        <f t="shared" si="72"/>
        <v>2022</v>
      </c>
      <c r="U914" s="1" t="str">
        <f t="shared" si="73"/>
        <v>High</v>
      </c>
      <c r="V914" s="1" t="str">
        <f t="shared" si="74"/>
        <v>Normal</v>
      </c>
    </row>
    <row r="915" spans="1:22" x14ac:dyDescent="0.2">
      <c r="A915" s="1" t="s">
        <v>8948</v>
      </c>
      <c r="B915" s="2">
        <v>44278</v>
      </c>
      <c r="C915" s="1" t="s">
        <v>8002</v>
      </c>
      <c r="D915">
        <v>84</v>
      </c>
      <c r="E915" s="1" t="s">
        <v>8013</v>
      </c>
      <c r="F915" s="1" t="s">
        <v>8037</v>
      </c>
      <c r="G915" s="1" t="s">
        <v>8005</v>
      </c>
      <c r="H915">
        <v>6</v>
      </c>
      <c r="I915">
        <v>8</v>
      </c>
      <c r="J915" s="1" t="s">
        <v>8016</v>
      </c>
      <c r="K915">
        <v>10</v>
      </c>
      <c r="L915">
        <v>6</v>
      </c>
      <c r="M915">
        <v>2</v>
      </c>
      <c r="N915" s="1" t="s">
        <v>8007</v>
      </c>
      <c r="O915" s="1" t="s">
        <v>8017</v>
      </c>
      <c r="P915">
        <v>0.97</v>
      </c>
      <c r="Q915">
        <v>1</v>
      </c>
      <c r="R915" t="str">
        <f t="shared" si="70"/>
        <v>SENIOR</v>
      </c>
      <c r="S915" s="1" t="str">
        <f t="shared" si="71"/>
        <v>Mar</v>
      </c>
      <c r="T915" s="1">
        <f t="shared" si="72"/>
        <v>2021</v>
      </c>
      <c r="U915" s="1" t="str">
        <f t="shared" si="73"/>
        <v>High</v>
      </c>
      <c r="V915" s="1" t="str">
        <f t="shared" si="74"/>
        <v>Normal</v>
      </c>
    </row>
    <row r="916" spans="1:22" x14ac:dyDescent="0.2">
      <c r="A916" s="1" t="s">
        <v>8949</v>
      </c>
      <c r="B916" s="2">
        <v>45016</v>
      </c>
      <c r="C916" s="1" t="s">
        <v>8002</v>
      </c>
      <c r="D916">
        <v>56</v>
      </c>
      <c r="E916" s="1" t="s">
        <v>8013</v>
      </c>
      <c r="F916" s="1" t="s">
        <v>8032</v>
      </c>
      <c r="G916" s="1" t="s">
        <v>8005</v>
      </c>
      <c r="H916">
        <v>5</v>
      </c>
      <c r="I916">
        <v>6</v>
      </c>
      <c r="J916" s="1" t="s">
        <v>8027</v>
      </c>
      <c r="K916">
        <v>10</v>
      </c>
      <c r="L916">
        <v>4</v>
      </c>
      <c r="M916">
        <v>2</v>
      </c>
      <c r="N916" s="1" t="s">
        <v>8038</v>
      </c>
      <c r="O916" s="1" t="s">
        <v>8008</v>
      </c>
      <c r="P916">
        <v>0.93</v>
      </c>
      <c r="Q916">
        <v>1</v>
      </c>
      <c r="R916" t="str">
        <f t="shared" si="70"/>
        <v>ADULT</v>
      </c>
      <c r="S916" s="1" t="str">
        <f t="shared" si="71"/>
        <v>Mar</v>
      </c>
      <c r="T916" s="1">
        <f t="shared" si="72"/>
        <v>2023</v>
      </c>
      <c r="U916" s="1" t="str">
        <f t="shared" si="73"/>
        <v>High</v>
      </c>
      <c r="V916" s="1" t="str">
        <f t="shared" si="74"/>
        <v>Normal</v>
      </c>
    </row>
    <row r="917" spans="1:22" x14ac:dyDescent="0.2">
      <c r="A917" s="1" t="s">
        <v>8950</v>
      </c>
      <c r="B917" s="2">
        <v>44266</v>
      </c>
      <c r="C917" s="1" t="s">
        <v>8002</v>
      </c>
      <c r="D917">
        <v>62</v>
      </c>
      <c r="E917" s="1" t="s">
        <v>8003</v>
      </c>
      <c r="F917" s="1" t="s">
        <v>8037</v>
      </c>
      <c r="G917" s="1" t="s">
        <v>8015</v>
      </c>
      <c r="H917">
        <v>4</v>
      </c>
      <c r="I917">
        <v>7</v>
      </c>
      <c r="J917" s="1" t="s">
        <v>8006</v>
      </c>
      <c r="K917">
        <v>7</v>
      </c>
      <c r="L917">
        <v>2</v>
      </c>
      <c r="M917">
        <v>3</v>
      </c>
      <c r="N917" s="1" t="s">
        <v>8038</v>
      </c>
      <c r="O917" s="1" t="s">
        <v>8008</v>
      </c>
      <c r="P917">
        <v>0.97</v>
      </c>
      <c r="Q917">
        <v>1</v>
      </c>
      <c r="R917" t="str">
        <f t="shared" si="70"/>
        <v>ADULT</v>
      </c>
      <c r="S917" s="1" t="str">
        <f t="shared" si="71"/>
        <v>Mar</v>
      </c>
      <c r="T917" s="1">
        <f t="shared" si="72"/>
        <v>2021</v>
      </c>
      <c r="U917" s="1" t="str">
        <f t="shared" si="73"/>
        <v>High</v>
      </c>
      <c r="V917" s="1" t="str">
        <f t="shared" si="74"/>
        <v>Frequent</v>
      </c>
    </row>
    <row r="918" spans="1:22" x14ac:dyDescent="0.2">
      <c r="A918" s="1" t="s">
        <v>8951</v>
      </c>
      <c r="B918" s="2">
        <v>44400</v>
      </c>
      <c r="C918" s="1" t="s">
        <v>8019</v>
      </c>
      <c r="D918">
        <v>68</v>
      </c>
      <c r="E918" s="1" t="s">
        <v>8013</v>
      </c>
      <c r="F918" s="1" t="s">
        <v>8014</v>
      </c>
      <c r="G918" s="1" t="s">
        <v>8005</v>
      </c>
      <c r="H918">
        <v>5</v>
      </c>
      <c r="I918">
        <v>7</v>
      </c>
      <c r="J918" s="1" t="s">
        <v>8006</v>
      </c>
      <c r="K918">
        <v>8</v>
      </c>
      <c r="L918">
        <v>4</v>
      </c>
      <c r="M918">
        <v>2</v>
      </c>
      <c r="N918" s="1" t="s">
        <v>8007</v>
      </c>
      <c r="O918" s="1" t="s">
        <v>8008</v>
      </c>
      <c r="P918">
        <v>0.97</v>
      </c>
      <c r="Q918">
        <v>1</v>
      </c>
      <c r="R918" t="str">
        <f t="shared" si="70"/>
        <v>SENIOR</v>
      </c>
      <c r="S918" s="1" t="str">
        <f t="shared" si="71"/>
        <v>Jul</v>
      </c>
      <c r="T918" s="1">
        <f t="shared" si="72"/>
        <v>2021</v>
      </c>
      <c r="U918" s="1" t="str">
        <f t="shared" si="73"/>
        <v>High</v>
      </c>
      <c r="V918" s="1" t="str">
        <f t="shared" si="74"/>
        <v>Normal</v>
      </c>
    </row>
    <row r="919" spans="1:22" x14ac:dyDescent="0.2">
      <c r="A919" s="1" t="s">
        <v>8952</v>
      </c>
      <c r="B919" s="2">
        <v>44653</v>
      </c>
      <c r="C919" s="1" t="s">
        <v>8002</v>
      </c>
      <c r="D919">
        <v>61</v>
      </c>
      <c r="E919" s="1" t="s">
        <v>8013</v>
      </c>
      <c r="F919" s="1" t="s">
        <v>8022</v>
      </c>
      <c r="G919" s="1" t="s">
        <v>8005</v>
      </c>
      <c r="H919">
        <v>6</v>
      </c>
      <c r="I919">
        <v>6</v>
      </c>
      <c r="J919" s="1" t="s">
        <v>8027</v>
      </c>
      <c r="K919">
        <v>9</v>
      </c>
      <c r="L919">
        <v>3</v>
      </c>
      <c r="M919">
        <v>2</v>
      </c>
      <c r="N919" s="1" t="s">
        <v>8038</v>
      </c>
      <c r="O919" s="1" t="s">
        <v>8017</v>
      </c>
      <c r="P919">
        <v>0.97</v>
      </c>
      <c r="Q919">
        <v>0</v>
      </c>
      <c r="R919" t="str">
        <f t="shared" si="70"/>
        <v>ADULT</v>
      </c>
      <c r="S919" s="1" t="str">
        <f t="shared" si="71"/>
        <v>Apr</v>
      </c>
      <c r="T919" s="1">
        <f t="shared" si="72"/>
        <v>2022</v>
      </c>
      <c r="U919" s="1" t="str">
        <f t="shared" si="73"/>
        <v>High</v>
      </c>
      <c r="V919" s="1" t="str">
        <f t="shared" si="74"/>
        <v>Normal</v>
      </c>
    </row>
    <row r="920" spans="1:22" x14ac:dyDescent="0.2">
      <c r="A920" s="1" t="s">
        <v>8953</v>
      </c>
      <c r="B920" s="2">
        <v>44703</v>
      </c>
      <c r="C920" s="1" t="s">
        <v>8002</v>
      </c>
      <c r="D920">
        <v>50</v>
      </c>
      <c r="E920" s="1" t="s">
        <v>8003</v>
      </c>
      <c r="F920" s="1" t="s">
        <v>8022</v>
      </c>
      <c r="G920" s="1" t="s">
        <v>8020</v>
      </c>
      <c r="H920">
        <v>3</v>
      </c>
      <c r="I920">
        <v>9</v>
      </c>
      <c r="J920" s="1" t="s">
        <v>8006</v>
      </c>
      <c r="K920">
        <v>6</v>
      </c>
      <c r="L920">
        <v>2</v>
      </c>
      <c r="M920">
        <v>1</v>
      </c>
      <c r="N920" s="1" t="s">
        <v>8011</v>
      </c>
      <c r="O920" s="1" t="s">
        <v>8008</v>
      </c>
      <c r="P920">
        <v>0.68</v>
      </c>
      <c r="Q920">
        <v>1</v>
      </c>
      <c r="R920" t="str">
        <f t="shared" si="70"/>
        <v>ADULT</v>
      </c>
      <c r="S920" s="1" t="str">
        <f t="shared" si="71"/>
        <v>May</v>
      </c>
      <c r="T920" s="1">
        <f t="shared" si="72"/>
        <v>2022</v>
      </c>
      <c r="U920" s="1" t="str">
        <f t="shared" si="73"/>
        <v>Medium</v>
      </c>
      <c r="V920" s="1" t="str">
        <f t="shared" si="74"/>
        <v>Normal</v>
      </c>
    </row>
    <row r="921" spans="1:22" x14ac:dyDescent="0.2">
      <c r="A921" s="1" t="s">
        <v>8954</v>
      </c>
      <c r="B921" s="2">
        <v>44642</v>
      </c>
      <c r="C921" s="1" t="s">
        <v>8002</v>
      </c>
      <c r="D921">
        <v>61</v>
      </c>
      <c r="E921" s="1" t="s">
        <v>8013</v>
      </c>
      <c r="F921" s="1" t="s">
        <v>8037</v>
      </c>
      <c r="G921" s="1" t="s">
        <v>8020</v>
      </c>
      <c r="H921">
        <v>5</v>
      </c>
      <c r="I921">
        <v>10</v>
      </c>
      <c r="J921" s="1" t="s">
        <v>8027</v>
      </c>
      <c r="K921">
        <v>8</v>
      </c>
      <c r="L921">
        <v>4</v>
      </c>
      <c r="M921">
        <v>1</v>
      </c>
      <c r="N921" s="1" t="s">
        <v>8038</v>
      </c>
      <c r="O921" s="1" t="s">
        <v>8008</v>
      </c>
      <c r="P921">
        <v>0.97</v>
      </c>
      <c r="Q921">
        <v>1</v>
      </c>
      <c r="R921" t="str">
        <f t="shared" si="70"/>
        <v>ADULT</v>
      </c>
      <c r="S921" s="1" t="str">
        <f t="shared" si="71"/>
        <v>Mar</v>
      </c>
      <c r="T921" s="1">
        <f t="shared" si="72"/>
        <v>2022</v>
      </c>
      <c r="U921" s="1" t="str">
        <f t="shared" si="73"/>
        <v>High</v>
      </c>
      <c r="V921" s="1" t="str">
        <f t="shared" si="74"/>
        <v>Normal</v>
      </c>
    </row>
    <row r="922" spans="1:22" x14ac:dyDescent="0.2">
      <c r="A922" s="1" t="s">
        <v>8955</v>
      </c>
      <c r="B922" s="2">
        <v>44704</v>
      </c>
      <c r="C922" s="1" t="s">
        <v>8002</v>
      </c>
      <c r="D922">
        <v>76</v>
      </c>
      <c r="E922" s="1" t="s">
        <v>8013</v>
      </c>
      <c r="F922" s="1" t="s">
        <v>8032</v>
      </c>
      <c r="G922" s="1" t="s">
        <v>8015</v>
      </c>
      <c r="H922">
        <v>5</v>
      </c>
      <c r="I922">
        <v>6</v>
      </c>
      <c r="J922" s="1" t="s">
        <v>8027</v>
      </c>
      <c r="K922">
        <v>10</v>
      </c>
      <c r="L922">
        <v>6</v>
      </c>
      <c r="M922">
        <v>2</v>
      </c>
      <c r="N922" s="1" t="s">
        <v>8007</v>
      </c>
      <c r="O922" s="1" t="s">
        <v>8008</v>
      </c>
      <c r="P922">
        <v>0.97</v>
      </c>
      <c r="Q922">
        <v>1</v>
      </c>
      <c r="R922" t="str">
        <f t="shared" si="70"/>
        <v>SENIOR</v>
      </c>
      <c r="S922" s="1" t="str">
        <f t="shared" si="71"/>
        <v>May</v>
      </c>
      <c r="T922" s="1">
        <f t="shared" si="72"/>
        <v>2022</v>
      </c>
      <c r="U922" s="1" t="str">
        <f t="shared" si="73"/>
        <v>High</v>
      </c>
      <c r="V922" s="1" t="str">
        <f t="shared" si="74"/>
        <v>Normal</v>
      </c>
    </row>
    <row r="923" spans="1:22" x14ac:dyDescent="0.2">
      <c r="A923" s="1" t="s">
        <v>8956</v>
      </c>
      <c r="B923" s="2">
        <v>44977</v>
      </c>
      <c r="C923" s="1" t="s">
        <v>8031</v>
      </c>
      <c r="D923">
        <v>40</v>
      </c>
      <c r="E923" s="1" t="s">
        <v>8003</v>
      </c>
      <c r="F923" s="1" t="s">
        <v>8014</v>
      </c>
      <c r="G923" s="1" t="s">
        <v>8067</v>
      </c>
      <c r="H923">
        <v>3</v>
      </c>
      <c r="I923">
        <v>6</v>
      </c>
      <c r="J923" s="1" t="s">
        <v>8006</v>
      </c>
      <c r="K923">
        <v>6</v>
      </c>
      <c r="L923">
        <v>4</v>
      </c>
      <c r="M923">
        <v>1</v>
      </c>
      <c r="N923" s="1" t="s">
        <v>8038</v>
      </c>
      <c r="O923" s="1" t="s">
        <v>8008</v>
      </c>
      <c r="P923">
        <v>0.5</v>
      </c>
      <c r="Q923">
        <v>1</v>
      </c>
      <c r="R923" t="str">
        <f t="shared" si="70"/>
        <v>ADULT</v>
      </c>
      <c r="S923" s="1" t="str">
        <f t="shared" si="71"/>
        <v>Feb</v>
      </c>
      <c r="T923" s="1">
        <f t="shared" si="72"/>
        <v>2023</v>
      </c>
      <c r="U923" s="1" t="str">
        <f t="shared" si="73"/>
        <v>Medium</v>
      </c>
      <c r="V923" s="1" t="str">
        <f t="shared" si="74"/>
        <v>Normal</v>
      </c>
    </row>
    <row r="924" spans="1:22" x14ac:dyDescent="0.2">
      <c r="A924" s="1" t="s">
        <v>8957</v>
      </c>
      <c r="B924" s="2">
        <v>44601</v>
      </c>
      <c r="C924" s="1" t="s">
        <v>8031</v>
      </c>
      <c r="D924">
        <v>60</v>
      </c>
      <c r="E924" s="1" t="s">
        <v>8013</v>
      </c>
      <c r="F924" s="1" t="s">
        <v>8037</v>
      </c>
      <c r="G924" s="1" t="s">
        <v>8067</v>
      </c>
      <c r="H924">
        <v>4</v>
      </c>
      <c r="I924">
        <v>7</v>
      </c>
      <c r="J924" s="1" t="s">
        <v>8006</v>
      </c>
      <c r="K924">
        <v>7</v>
      </c>
      <c r="L924">
        <v>4</v>
      </c>
      <c r="M924">
        <v>3</v>
      </c>
      <c r="N924" s="1" t="s">
        <v>8011</v>
      </c>
      <c r="O924" s="1" t="s">
        <v>8008</v>
      </c>
      <c r="P924">
        <v>0.97</v>
      </c>
      <c r="Q924">
        <v>1</v>
      </c>
      <c r="R924" t="str">
        <f t="shared" si="70"/>
        <v>ADULT</v>
      </c>
      <c r="S924" s="1" t="str">
        <f t="shared" si="71"/>
        <v>Feb</v>
      </c>
      <c r="T924" s="1">
        <f t="shared" si="72"/>
        <v>2022</v>
      </c>
      <c r="U924" s="1" t="str">
        <f t="shared" si="73"/>
        <v>High</v>
      </c>
      <c r="V924" s="1" t="str">
        <f t="shared" si="74"/>
        <v>Frequent</v>
      </c>
    </row>
    <row r="925" spans="1:22" x14ac:dyDescent="0.2">
      <c r="A925" s="1" t="s">
        <v>8958</v>
      </c>
      <c r="B925" s="2">
        <v>44796</v>
      </c>
      <c r="C925" s="1" t="s">
        <v>8019</v>
      </c>
      <c r="D925">
        <v>46</v>
      </c>
      <c r="E925" s="1" t="s">
        <v>8013</v>
      </c>
      <c r="F925" s="1" t="s">
        <v>8004</v>
      </c>
      <c r="G925" s="1" t="s">
        <v>8044</v>
      </c>
      <c r="H925">
        <v>4</v>
      </c>
      <c r="I925">
        <v>7</v>
      </c>
      <c r="J925" s="1" t="s">
        <v>8027</v>
      </c>
      <c r="K925">
        <v>6</v>
      </c>
      <c r="L925">
        <v>4</v>
      </c>
      <c r="M925">
        <v>1</v>
      </c>
      <c r="N925" s="1" t="s">
        <v>8038</v>
      </c>
      <c r="O925" s="1" t="s">
        <v>8008</v>
      </c>
      <c r="P925">
        <v>0.79</v>
      </c>
      <c r="Q925">
        <v>1</v>
      </c>
      <c r="R925" t="str">
        <f t="shared" si="70"/>
        <v>ADULT</v>
      </c>
      <c r="S925" s="1" t="str">
        <f t="shared" si="71"/>
        <v>Aug</v>
      </c>
      <c r="T925" s="1">
        <f t="shared" si="72"/>
        <v>2022</v>
      </c>
      <c r="U925" s="1" t="str">
        <f t="shared" si="73"/>
        <v>High</v>
      </c>
      <c r="V925" s="1" t="str">
        <f t="shared" si="74"/>
        <v>Normal</v>
      </c>
    </row>
    <row r="926" spans="1:22" x14ac:dyDescent="0.2">
      <c r="A926" s="1" t="s">
        <v>8959</v>
      </c>
      <c r="B926" s="2">
        <v>44529</v>
      </c>
      <c r="C926" s="1" t="s">
        <v>8010</v>
      </c>
      <c r="D926">
        <v>78</v>
      </c>
      <c r="E926" s="1" t="s">
        <v>8003</v>
      </c>
      <c r="F926" s="1" t="s">
        <v>8022</v>
      </c>
      <c r="G926" s="1" t="s">
        <v>8005</v>
      </c>
      <c r="H926">
        <v>5</v>
      </c>
      <c r="I926">
        <v>6</v>
      </c>
      <c r="J926" s="1" t="s">
        <v>8041</v>
      </c>
      <c r="K926">
        <v>8</v>
      </c>
      <c r="L926">
        <v>5</v>
      </c>
      <c r="M926">
        <v>2</v>
      </c>
      <c r="N926" s="1" t="s">
        <v>8007</v>
      </c>
      <c r="O926" s="1" t="s">
        <v>8008</v>
      </c>
      <c r="P926">
        <v>0.97</v>
      </c>
      <c r="Q926">
        <v>1</v>
      </c>
      <c r="R926" t="str">
        <f t="shared" si="70"/>
        <v>SENIOR</v>
      </c>
      <c r="S926" s="1" t="str">
        <f t="shared" si="71"/>
        <v>Nov</v>
      </c>
      <c r="T926" s="1">
        <f t="shared" si="72"/>
        <v>2021</v>
      </c>
      <c r="U926" s="1" t="str">
        <f t="shared" si="73"/>
        <v>High</v>
      </c>
      <c r="V926" s="1" t="str">
        <f t="shared" si="74"/>
        <v>Normal</v>
      </c>
    </row>
    <row r="927" spans="1:22" x14ac:dyDescent="0.2">
      <c r="A927" s="1" t="s">
        <v>8960</v>
      </c>
      <c r="B927" s="2">
        <v>44584</v>
      </c>
      <c r="C927" s="1" t="s">
        <v>8031</v>
      </c>
      <c r="D927">
        <v>32</v>
      </c>
      <c r="E927" s="1" t="s">
        <v>8003</v>
      </c>
      <c r="F927" s="1" t="s">
        <v>8022</v>
      </c>
      <c r="G927" s="1" t="s">
        <v>8020</v>
      </c>
      <c r="H927">
        <v>2</v>
      </c>
      <c r="I927">
        <v>8</v>
      </c>
      <c r="J927" s="1" t="s">
        <v>8016</v>
      </c>
      <c r="K927">
        <v>3</v>
      </c>
      <c r="L927">
        <v>1</v>
      </c>
      <c r="M927">
        <v>2</v>
      </c>
      <c r="N927" s="1" t="s">
        <v>8023</v>
      </c>
      <c r="O927" s="1" t="s">
        <v>8008</v>
      </c>
      <c r="P927">
        <v>0.9</v>
      </c>
      <c r="Q927">
        <v>1</v>
      </c>
      <c r="R927" t="str">
        <f t="shared" si="70"/>
        <v>YOUNG ADULT</v>
      </c>
      <c r="S927" s="1" t="str">
        <f t="shared" si="71"/>
        <v>Jan</v>
      </c>
      <c r="T927" s="1">
        <f t="shared" si="72"/>
        <v>2022</v>
      </c>
      <c r="U927" s="1" t="str">
        <f t="shared" si="73"/>
        <v>High</v>
      </c>
      <c r="V927" s="1" t="str">
        <f t="shared" si="74"/>
        <v>Normal</v>
      </c>
    </row>
    <row r="928" spans="1:22" x14ac:dyDescent="0.2">
      <c r="A928" s="1" t="s">
        <v>8961</v>
      </c>
      <c r="B928" s="2">
        <v>44869</v>
      </c>
      <c r="C928" s="1" t="s">
        <v>8010</v>
      </c>
      <c r="D928">
        <v>48</v>
      </c>
      <c r="E928" s="1" t="s">
        <v>8003</v>
      </c>
      <c r="F928" s="1" t="s">
        <v>8022</v>
      </c>
      <c r="G928" s="1" t="s">
        <v>8020</v>
      </c>
      <c r="H928">
        <v>5</v>
      </c>
      <c r="I928">
        <v>10</v>
      </c>
      <c r="J928" s="1" t="s">
        <v>8041</v>
      </c>
      <c r="K928">
        <v>8</v>
      </c>
      <c r="L928">
        <v>4</v>
      </c>
      <c r="M928">
        <v>1</v>
      </c>
      <c r="N928" s="1" t="s">
        <v>8038</v>
      </c>
      <c r="O928" s="1" t="s">
        <v>8008</v>
      </c>
      <c r="P928">
        <v>0.97</v>
      </c>
      <c r="Q928">
        <v>1</v>
      </c>
      <c r="R928" t="str">
        <f t="shared" si="70"/>
        <v>ADULT</v>
      </c>
      <c r="S928" s="1" t="str">
        <f t="shared" si="71"/>
        <v>Nov</v>
      </c>
      <c r="T928" s="1">
        <f t="shared" si="72"/>
        <v>2022</v>
      </c>
      <c r="U928" s="1" t="str">
        <f t="shared" si="73"/>
        <v>High</v>
      </c>
      <c r="V928" s="1" t="str">
        <f t="shared" si="74"/>
        <v>Normal</v>
      </c>
    </row>
    <row r="929" spans="1:22" x14ac:dyDescent="0.2">
      <c r="A929" s="1" t="s">
        <v>8962</v>
      </c>
      <c r="B929" s="2">
        <v>44734</v>
      </c>
      <c r="C929" s="1" t="s">
        <v>8019</v>
      </c>
      <c r="D929">
        <v>64</v>
      </c>
      <c r="E929" s="1" t="s">
        <v>8003</v>
      </c>
      <c r="F929" s="1" t="s">
        <v>8022</v>
      </c>
      <c r="G929" s="1" t="s">
        <v>8015</v>
      </c>
      <c r="H929">
        <v>5</v>
      </c>
      <c r="I929">
        <v>7</v>
      </c>
      <c r="J929" s="1" t="s">
        <v>8016</v>
      </c>
      <c r="K929">
        <v>10</v>
      </c>
      <c r="L929">
        <v>4</v>
      </c>
      <c r="M929">
        <v>1</v>
      </c>
      <c r="N929" s="1" t="s">
        <v>8038</v>
      </c>
      <c r="O929" s="1" t="s">
        <v>8008</v>
      </c>
      <c r="P929">
        <v>0.81</v>
      </c>
      <c r="Q929">
        <v>1</v>
      </c>
      <c r="R929" t="str">
        <f t="shared" si="70"/>
        <v>ADULT</v>
      </c>
      <c r="S929" s="1" t="str">
        <f t="shared" si="71"/>
        <v>Jun</v>
      </c>
      <c r="T929" s="1">
        <f t="shared" si="72"/>
        <v>2022</v>
      </c>
      <c r="U929" s="1" t="str">
        <f t="shared" si="73"/>
        <v>High</v>
      </c>
      <c r="V929" s="1" t="str">
        <f t="shared" si="74"/>
        <v>Normal</v>
      </c>
    </row>
    <row r="930" spans="1:22" x14ac:dyDescent="0.2">
      <c r="A930" s="1" t="s">
        <v>8963</v>
      </c>
      <c r="B930" s="2">
        <v>44988</v>
      </c>
      <c r="C930" s="1" t="s">
        <v>8002</v>
      </c>
      <c r="D930">
        <v>84</v>
      </c>
      <c r="E930" s="1" t="s">
        <v>8013</v>
      </c>
      <c r="F930" s="1" t="s">
        <v>8004</v>
      </c>
      <c r="G930" s="1" t="s">
        <v>8020</v>
      </c>
      <c r="H930">
        <v>7</v>
      </c>
      <c r="I930">
        <v>11</v>
      </c>
      <c r="J930" s="1" t="s">
        <v>8027</v>
      </c>
      <c r="K930">
        <v>12</v>
      </c>
      <c r="L930">
        <v>6</v>
      </c>
      <c r="M930">
        <v>3</v>
      </c>
      <c r="N930" s="1" t="s">
        <v>8007</v>
      </c>
      <c r="O930" s="1" t="s">
        <v>8017</v>
      </c>
      <c r="P930">
        <v>0.97</v>
      </c>
      <c r="Q930">
        <v>1</v>
      </c>
      <c r="R930" t="str">
        <f t="shared" si="70"/>
        <v>SENIOR</v>
      </c>
      <c r="S930" s="1" t="str">
        <f t="shared" si="71"/>
        <v>Mar</v>
      </c>
      <c r="T930" s="1">
        <f t="shared" si="72"/>
        <v>2023</v>
      </c>
      <c r="U930" s="1" t="str">
        <f t="shared" si="73"/>
        <v>High</v>
      </c>
      <c r="V930" s="1" t="str">
        <f t="shared" si="74"/>
        <v>Frequent</v>
      </c>
    </row>
    <row r="931" spans="1:22" x14ac:dyDescent="0.2">
      <c r="A931" s="1" t="s">
        <v>8964</v>
      </c>
      <c r="B931" s="2">
        <v>44810</v>
      </c>
      <c r="C931" s="1" t="s">
        <v>8010</v>
      </c>
      <c r="D931">
        <v>56</v>
      </c>
      <c r="E931" s="1" t="s">
        <v>8013</v>
      </c>
      <c r="F931" s="1" t="s">
        <v>8022</v>
      </c>
      <c r="G931" s="1" t="s">
        <v>8015</v>
      </c>
      <c r="H931">
        <v>4</v>
      </c>
      <c r="I931">
        <v>7</v>
      </c>
      <c r="J931" s="1" t="s">
        <v>8006</v>
      </c>
      <c r="K931">
        <v>6</v>
      </c>
      <c r="L931">
        <v>3</v>
      </c>
      <c r="M931">
        <v>1</v>
      </c>
      <c r="N931" s="1" t="s">
        <v>8011</v>
      </c>
      <c r="O931" s="1" t="s">
        <v>8008</v>
      </c>
      <c r="P931">
        <v>0.49</v>
      </c>
      <c r="Q931">
        <v>0</v>
      </c>
      <c r="R931" t="str">
        <f t="shared" si="70"/>
        <v>ADULT</v>
      </c>
      <c r="S931" s="1" t="str">
        <f t="shared" si="71"/>
        <v>Sep</v>
      </c>
      <c r="T931" s="1">
        <f t="shared" si="72"/>
        <v>2022</v>
      </c>
      <c r="U931" s="1" t="str">
        <f t="shared" si="73"/>
        <v>Medium</v>
      </c>
      <c r="V931" s="1" t="str">
        <f t="shared" si="74"/>
        <v>Normal</v>
      </c>
    </row>
    <row r="932" spans="1:22" x14ac:dyDescent="0.2">
      <c r="A932" s="1" t="s">
        <v>8965</v>
      </c>
      <c r="B932" s="2">
        <v>45076</v>
      </c>
      <c r="C932" s="1" t="s">
        <v>8002</v>
      </c>
      <c r="D932">
        <v>48</v>
      </c>
      <c r="E932" s="1" t="s">
        <v>8003</v>
      </c>
      <c r="F932" s="1" t="s">
        <v>8022</v>
      </c>
      <c r="G932" s="1" t="s">
        <v>8020</v>
      </c>
      <c r="H932">
        <v>3</v>
      </c>
      <c r="I932">
        <v>8</v>
      </c>
      <c r="J932" s="1" t="s">
        <v>8006</v>
      </c>
      <c r="K932">
        <v>4</v>
      </c>
      <c r="L932">
        <v>2</v>
      </c>
      <c r="M932">
        <v>1</v>
      </c>
      <c r="N932" s="1" t="s">
        <v>8038</v>
      </c>
      <c r="O932" s="1" t="s">
        <v>8008</v>
      </c>
      <c r="P932">
        <v>0.67</v>
      </c>
      <c r="Q932">
        <v>1</v>
      </c>
      <c r="R932" t="str">
        <f t="shared" si="70"/>
        <v>ADULT</v>
      </c>
      <c r="S932" s="1" t="str">
        <f t="shared" si="71"/>
        <v>May</v>
      </c>
      <c r="T932" s="1">
        <f t="shared" si="72"/>
        <v>2023</v>
      </c>
      <c r="U932" s="1" t="str">
        <f t="shared" si="73"/>
        <v>Medium</v>
      </c>
      <c r="V932" s="1" t="str">
        <f t="shared" si="74"/>
        <v>Normal</v>
      </c>
    </row>
    <row r="933" spans="1:22" x14ac:dyDescent="0.2">
      <c r="A933" s="1" t="s">
        <v>8966</v>
      </c>
      <c r="B933" s="2">
        <v>44682</v>
      </c>
      <c r="C933" s="1" t="s">
        <v>8002</v>
      </c>
      <c r="D933">
        <v>89</v>
      </c>
      <c r="E933" s="1" t="s">
        <v>8013</v>
      </c>
      <c r="F933" s="1" t="s">
        <v>8004</v>
      </c>
      <c r="G933" s="1" t="s">
        <v>8044</v>
      </c>
      <c r="H933">
        <v>6</v>
      </c>
      <c r="I933">
        <v>10</v>
      </c>
      <c r="J933" s="1" t="s">
        <v>8016</v>
      </c>
      <c r="K933">
        <v>12</v>
      </c>
      <c r="L933">
        <v>6</v>
      </c>
      <c r="M933">
        <v>2</v>
      </c>
      <c r="N933" s="1" t="s">
        <v>8007</v>
      </c>
      <c r="O933" s="1" t="s">
        <v>8017</v>
      </c>
      <c r="P933">
        <v>0.97</v>
      </c>
      <c r="Q933">
        <v>1</v>
      </c>
      <c r="R933" t="str">
        <f t="shared" si="70"/>
        <v>SENIOR</v>
      </c>
      <c r="S933" s="1" t="str">
        <f t="shared" si="71"/>
        <v>May</v>
      </c>
      <c r="T933" s="1">
        <f t="shared" si="72"/>
        <v>2022</v>
      </c>
      <c r="U933" s="1" t="str">
        <f t="shared" si="73"/>
        <v>High</v>
      </c>
      <c r="V933" s="1" t="str">
        <f t="shared" si="74"/>
        <v>Normal</v>
      </c>
    </row>
    <row r="934" spans="1:22" x14ac:dyDescent="0.2">
      <c r="A934" s="1" t="s">
        <v>8967</v>
      </c>
      <c r="B934" s="2">
        <v>44734</v>
      </c>
      <c r="C934" s="1" t="s">
        <v>8019</v>
      </c>
      <c r="D934">
        <v>33</v>
      </c>
      <c r="E934" s="1" t="s">
        <v>8003</v>
      </c>
      <c r="F934" s="1" t="s">
        <v>8004</v>
      </c>
      <c r="G934" s="1" t="s">
        <v>8044</v>
      </c>
      <c r="H934">
        <v>4</v>
      </c>
      <c r="I934">
        <v>8</v>
      </c>
      <c r="J934" s="1" t="s">
        <v>8041</v>
      </c>
      <c r="K934">
        <v>10</v>
      </c>
      <c r="L934">
        <v>3</v>
      </c>
      <c r="M934">
        <v>1</v>
      </c>
      <c r="N934" s="1" t="s">
        <v>8011</v>
      </c>
      <c r="O934" s="1" t="s">
        <v>8008</v>
      </c>
      <c r="P934">
        <v>0.82</v>
      </c>
      <c r="Q934">
        <v>1</v>
      </c>
      <c r="R934" t="str">
        <f t="shared" si="70"/>
        <v>YOUNG ADULT</v>
      </c>
      <c r="S934" s="1" t="str">
        <f t="shared" si="71"/>
        <v>Jun</v>
      </c>
      <c r="T934" s="1">
        <f t="shared" si="72"/>
        <v>2022</v>
      </c>
      <c r="U934" s="1" t="str">
        <f t="shared" si="73"/>
        <v>High</v>
      </c>
      <c r="V934" s="1" t="str">
        <f t="shared" si="74"/>
        <v>Normal</v>
      </c>
    </row>
    <row r="935" spans="1:22" x14ac:dyDescent="0.2">
      <c r="A935" s="1" t="s">
        <v>8968</v>
      </c>
      <c r="B935" s="2">
        <v>44930</v>
      </c>
      <c r="C935" s="1" t="s">
        <v>8031</v>
      </c>
      <c r="D935">
        <v>20</v>
      </c>
      <c r="E935" s="1" t="s">
        <v>8003</v>
      </c>
      <c r="F935" s="1" t="s">
        <v>8032</v>
      </c>
      <c r="G935" s="1" t="s">
        <v>8067</v>
      </c>
      <c r="H935">
        <v>1</v>
      </c>
      <c r="I935">
        <v>7</v>
      </c>
      <c r="J935" s="1" t="s">
        <v>8016</v>
      </c>
      <c r="K935">
        <v>2</v>
      </c>
      <c r="L935">
        <v>0</v>
      </c>
      <c r="M935">
        <v>0</v>
      </c>
      <c r="N935" s="1" t="s">
        <v>8038</v>
      </c>
      <c r="O935" s="1" t="s">
        <v>8177</v>
      </c>
      <c r="P935">
        <v>0.15</v>
      </c>
      <c r="Q935">
        <v>0</v>
      </c>
      <c r="R935" t="str">
        <f t="shared" si="70"/>
        <v>YOUNG ADULT</v>
      </c>
      <c r="S935" s="1" t="str">
        <f t="shared" si="71"/>
        <v>Jan</v>
      </c>
      <c r="T935" s="1">
        <f t="shared" si="72"/>
        <v>2023</v>
      </c>
      <c r="U935" s="1" t="str">
        <f t="shared" si="73"/>
        <v>Low</v>
      </c>
      <c r="V935" s="1" t="str">
        <f t="shared" si="74"/>
        <v>Normal</v>
      </c>
    </row>
    <row r="936" spans="1:22" x14ac:dyDescent="0.2">
      <c r="A936" s="1" t="s">
        <v>8969</v>
      </c>
      <c r="B936" s="2">
        <v>44439</v>
      </c>
      <c r="C936" s="1" t="s">
        <v>8019</v>
      </c>
      <c r="D936">
        <v>65</v>
      </c>
      <c r="E936" s="1" t="s">
        <v>8003</v>
      </c>
      <c r="F936" s="1" t="s">
        <v>8004</v>
      </c>
      <c r="G936" s="1" t="s">
        <v>8020</v>
      </c>
      <c r="H936">
        <v>5</v>
      </c>
      <c r="I936">
        <v>12</v>
      </c>
      <c r="J936" s="1" t="s">
        <v>8016</v>
      </c>
      <c r="K936">
        <v>8</v>
      </c>
      <c r="L936">
        <v>4</v>
      </c>
      <c r="M936">
        <v>1</v>
      </c>
      <c r="N936" s="1" t="s">
        <v>8023</v>
      </c>
      <c r="O936" s="1" t="s">
        <v>8008</v>
      </c>
      <c r="P936">
        <v>0.97</v>
      </c>
      <c r="Q936">
        <v>1</v>
      </c>
      <c r="R936" t="str">
        <f t="shared" si="70"/>
        <v>SENIOR</v>
      </c>
      <c r="S936" s="1" t="str">
        <f t="shared" si="71"/>
        <v>Aug</v>
      </c>
      <c r="T936" s="1">
        <f t="shared" si="72"/>
        <v>2021</v>
      </c>
      <c r="U936" s="1" t="str">
        <f t="shared" si="73"/>
        <v>High</v>
      </c>
      <c r="V936" s="1" t="str">
        <f t="shared" si="74"/>
        <v>Normal</v>
      </c>
    </row>
    <row r="937" spans="1:22" x14ac:dyDescent="0.2">
      <c r="A937" s="1" t="s">
        <v>8970</v>
      </c>
      <c r="B937" s="2">
        <v>44619</v>
      </c>
      <c r="C937" s="1" t="s">
        <v>8031</v>
      </c>
      <c r="D937">
        <v>49</v>
      </c>
      <c r="E937" s="1" t="s">
        <v>8013</v>
      </c>
      <c r="F937" s="1" t="s">
        <v>8032</v>
      </c>
      <c r="G937" s="1" t="s">
        <v>8048</v>
      </c>
      <c r="H937">
        <v>4</v>
      </c>
      <c r="I937">
        <v>10</v>
      </c>
      <c r="J937" s="1" t="s">
        <v>8006</v>
      </c>
      <c r="K937">
        <v>6</v>
      </c>
      <c r="L937">
        <v>3</v>
      </c>
      <c r="M937">
        <v>1</v>
      </c>
      <c r="N937" s="1" t="s">
        <v>8023</v>
      </c>
      <c r="O937" s="1" t="s">
        <v>8008</v>
      </c>
      <c r="P937">
        <v>0.82</v>
      </c>
      <c r="Q937">
        <v>1</v>
      </c>
      <c r="R937" t="str">
        <f t="shared" si="70"/>
        <v>ADULT</v>
      </c>
      <c r="S937" s="1" t="str">
        <f t="shared" si="71"/>
        <v>Feb</v>
      </c>
      <c r="T937" s="1">
        <f t="shared" si="72"/>
        <v>2022</v>
      </c>
      <c r="U937" s="1" t="str">
        <f t="shared" si="73"/>
        <v>High</v>
      </c>
      <c r="V937" s="1" t="str">
        <f t="shared" si="74"/>
        <v>Normal</v>
      </c>
    </row>
    <row r="938" spans="1:22" x14ac:dyDescent="0.2">
      <c r="A938" s="1" t="s">
        <v>8971</v>
      </c>
      <c r="B938" s="2">
        <v>44881</v>
      </c>
      <c r="C938" s="1" t="s">
        <v>8010</v>
      </c>
      <c r="D938">
        <v>40</v>
      </c>
      <c r="E938" s="1" t="s">
        <v>8003</v>
      </c>
      <c r="F938" s="1" t="s">
        <v>8037</v>
      </c>
      <c r="G938" s="1" t="s">
        <v>8005</v>
      </c>
      <c r="H938">
        <v>3</v>
      </c>
      <c r="I938">
        <v>7</v>
      </c>
      <c r="J938" s="1" t="s">
        <v>8006</v>
      </c>
      <c r="K938">
        <v>6</v>
      </c>
      <c r="L938">
        <v>2</v>
      </c>
      <c r="M938">
        <v>2</v>
      </c>
      <c r="N938" s="1" t="s">
        <v>8011</v>
      </c>
      <c r="O938" s="1" t="s">
        <v>8008</v>
      </c>
      <c r="P938">
        <v>0.59</v>
      </c>
      <c r="Q938">
        <v>0</v>
      </c>
      <c r="R938" t="str">
        <f t="shared" si="70"/>
        <v>ADULT</v>
      </c>
      <c r="S938" s="1" t="str">
        <f t="shared" si="71"/>
        <v>Nov</v>
      </c>
      <c r="T938" s="1">
        <f t="shared" si="72"/>
        <v>2022</v>
      </c>
      <c r="U938" s="1" t="str">
        <f t="shared" si="73"/>
        <v>Medium</v>
      </c>
      <c r="V938" s="1" t="str">
        <f t="shared" si="74"/>
        <v>Normal</v>
      </c>
    </row>
    <row r="939" spans="1:22" x14ac:dyDescent="0.2">
      <c r="A939" s="1" t="s">
        <v>8972</v>
      </c>
      <c r="B939" s="2">
        <v>44228</v>
      </c>
      <c r="C939" s="1" t="s">
        <v>8031</v>
      </c>
      <c r="D939">
        <v>70</v>
      </c>
      <c r="E939" s="1" t="s">
        <v>8003</v>
      </c>
      <c r="F939" s="1" t="s">
        <v>8022</v>
      </c>
      <c r="G939" s="1" t="s">
        <v>8060</v>
      </c>
      <c r="H939">
        <v>6</v>
      </c>
      <c r="I939">
        <v>9</v>
      </c>
      <c r="J939" s="1" t="s">
        <v>8006</v>
      </c>
      <c r="K939">
        <v>11</v>
      </c>
      <c r="L939">
        <v>6</v>
      </c>
      <c r="M939">
        <v>2</v>
      </c>
      <c r="N939" s="1" t="s">
        <v>8007</v>
      </c>
      <c r="O939" s="1" t="s">
        <v>8017</v>
      </c>
      <c r="P939">
        <v>0.97</v>
      </c>
      <c r="Q939">
        <v>1</v>
      </c>
      <c r="R939" t="str">
        <f t="shared" si="70"/>
        <v>SENIOR</v>
      </c>
      <c r="S939" s="1" t="str">
        <f t="shared" si="71"/>
        <v>Feb</v>
      </c>
      <c r="T939" s="1">
        <f t="shared" si="72"/>
        <v>2021</v>
      </c>
      <c r="U939" s="1" t="str">
        <f t="shared" si="73"/>
        <v>High</v>
      </c>
      <c r="V939" s="1" t="str">
        <f t="shared" si="74"/>
        <v>Normal</v>
      </c>
    </row>
    <row r="940" spans="1:22" x14ac:dyDescent="0.2">
      <c r="A940" s="1" t="s">
        <v>8973</v>
      </c>
      <c r="B940" s="2">
        <v>44675</v>
      </c>
      <c r="C940" s="1" t="s">
        <v>8002</v>
      </c>
      <c r="D940">
        <v>62</v>
      </c>
      <c r="E940" s="1" t="s">
        <v>8003</v>
      </c>
      <c r="F940" s="1" t="s">
        <v>8022</v>
      </c>
      <c r="G940" s="1" t="s">
        <v>8044</v>
      </c>
      <c r="H940">
        <v>4</v>
      </c>
      <c r="I940">
        <v>9</v>
      </c>
      <c r="J940" s="1" t="s">
        <v>8006</v>
      </c>
      <c r="K940">
        <v>8</v>
      </c>
      <c r="L940">
        <v>4</v>
      </c>
      <c r="M940">
        <v>1</v>
      </c>
      <c r="N940" s="1" t="s">
        <v>8011</v>
      </c>
      <c r="O940" s="1" t="s">
        <v>8008</v>
      </c>
      <c r="P940">
        <v>0.96</v>
      </c>
      <c r="Q940">
        <v>1</v>
      </c>
      <c r="R940" t="str">
        <f t="shared" si="70"/>
        <v>ADULT</v>
      </c>
      <c r="S940" s="1" t="str">
        <f t="shared" si="71"/>
        <v>Apr</v>
      </c>
      <c r="T940" s="1">
        <f t="shared" si="72"/>
        <v>2022</v>
      </c>
      <c r="U940" s="1" t="str">
        <f t="shared" si="73"/>
        <v>High</v>
      </c>
      <c r="V940" s="1" t="str">
        <f t="shared" si="74"/>
        <v>Normal</v>
      </c>
    </row>
    <row r="941" spans="1:22" x14ac:dyDescent="0.2">
      <c r="A941" s="1" t="s">
        <v>8974</v>
      </c>
      <c r="B941" s="2">
        <v>44852</v>
      </c>
      <c r="C941" s="1" t="s">
        <v>8010</v>
      </c>
      <c r="D941">
        <v>48</v>
      </c>
      <c r="E941" s="1" t="s">
        <v>8013</v>
      </c>
      <c r="F941" s="1" t="s">
        <v>8037</v>
      </c>
      <c r="G941" s="1" t="s">
        <v>8015</v>
      </c>
      <c r="H941">
        <v>4</v>
      </c>
      <c r="I941">
        <v>8</v>
      </c>
      <c r="J941" s="1" t="s">
        <v>8016</v>
      </c>
      <c r="K941">
        <v>8</v>
      </c>
      <c r="L941">
        <v>2</v>
      </c>
      <c r="M941">
        <v>1</v>
      </c>
      <c r="N941" s="1" t="s">
        <v>8011</v>
      </c>
      <c r="O941" s="1" t="s">
        <v>8008</v>
      </c>
      <c r="P941">
        <v>0.5</v>
      </c>
      <c r="Q941">
        <v>1</v>
      </c>
      <c r="R941" t="str">
        <f t="shared" si="70"/>
        <v>ADULT</v>
      </c>
      <c r="S941" s="1" t="str">
        <f t="shared" si="71"/>
        <v>Oct</v>
      </c>
      <c r="T941" s="1">
        <f t="shared" si="72"/>
        <v>2022</v>
      </c>
      <c r="U941" s="1" t="str">
        <f t="shared" si="73"/>
        <v>Medium</v>
      </c>
      <c r="V941" s="1" t="str">
        <f t="shared" si="74"/>
        <v>Normal</v>
      </c>
    </row>
    <row r="942" spans="1:22" x14ac:dyDescent="0.2">
      <c r="A942" s="1" t="s">
        <v>8975</v>
      </c>
      <c r="B942" s="2">
        <v>45256</v>
      </c>
      <c r="C942" s="1" t="s">
        <v>8010</v>
      </c>
      <c r="D942">
        <v>36</v>
      </c>
      <c r="E942" s="1" t="s">
        <v>8013</v>
      </c>
      <c r="F942" s="1" t="s">
        <v>8032</v>
      </c>
      <c r="G942" s="1" t="s">
        <v>8020</v>
      </c>
      <c r="H942">
        <v>2</v>
      </c>
      <c r="I942">
        <v>9</v>
      </c>
      <c r="J942" s="1" t="s">
        <v>8016</v>
      </c>
      <c r="K942">
        <v>3</v>
      </c>
      <c r="L942">
        <v>2</v>
      </c>
      <c r="M942">
        <v>0</v>
      </c>
      <c r="N942" s="1" t="s">
        <v>8011</v>
      </c>
      <c r="O942" s="1" t="s">
        <v>8050</v>
      </c>
      <c r="P942">
        <v>0.32</v>
      </c>
      <c r="Q942">
        <v>0</v>
      </c>
      <c r="R942" t="str">
        <f t="shared" si="70"/>
        <v>YOUNG ADULT</v>
      </c>
      <c r="S942" s="1" t="str">
        <f t="shared" si="71"/>
        <v>Nov</v>
      </c>
      <c r="T942" s="1">
        <f t="shared" si="72"/>
        <v>2023</v>
      </c>
      <c r="U942" s="1" t="str">
        <f t="shared" si="73"/>
        <v>Medium</v>
      </c>
      <c r="V942" s="1" t="str">
        <f t="shared" si="74"/>
        <v>Normal</v>
      </c>
    </row>
    <row r="943" spans="1:22" x14ac:dyDescent="0.2">
      <c r="A943" s="1" t="s">
        <v>8976</v>
      </c>
      <c r="B943" s="2">
        <v>45157</v>
      </c>
      <c r="C943" s="1" t="s">
        <v>8019</v>
      </c>
      <c r="D943">
        <v>72</v>
      </c>
      <c r="E943" s="1" t="s">
        <v>8003</v>
      </c>
      <c r="F943" s="1" t="s">
        <v>8014</v>
      </c>
      <c r="G943" s="1" t="s">
        <v>8005</v>
      </c>
      <c r="H943">
        <v>5</v>
      </c>
      <c r="I943">
        <v>9</v>
      </c>
      <c r="J943" s="1" t="s">
        <v>8041</v>
      </c>
      <c r="K943">
        <v>8</v>
      </c>
      <c r="L943">
        <v>5</v>
      </c>
      <c r="M943">
        <v>2</v>
      </c>
      <c r="N943" s="1" t="s">
        <v>8007</v>
      </c>
      <c r="O943" s="1" t="s">
        <v>8008</v>
      </c>
      <c r="P943">
        <v>0.97</v>
      </c>
      <c r="Q943">
        <v>1</v>
      </c>
      <c r="R943" t="str">
        <f t="shared" si="70"/>
        <v>SENIOR</v>
      </c>
      <c r="S943" s="1" t="str">
        <f t="shared" si="71"/>
        <v>Aug</v>
      </c>
      <c r="T943" s="1">
        <f t="shared" si="72"/>
        <v>2023</v>
      </c>
      <c r="U943" s="1" t="str">
        <f t="shared" si="73"/>
        <v>High</v>
      </c>
      <c r="V943" s="1" t="str">
        <f t="shared" si="74"/>
        <v>Normal</v>
      </c>
    </row>
    <row r="944" spans="1:22" x14ac:dyDescent="0.2">
      <c r="A944" s="1" t="s">
        <v>8977</v>
      </c>
      <c r="B944" s="2">
        <v>44504</v>
      </c>
      <c r="C944" s="1" t="s">
        <v>8010</v>
      </c>
      <c r="D944">
        <v>69</v>
      </c>
      <c r="E944" s="1" t="s">
        <v>8003</v>
      </c>
      <c r="F944" s="1" t="s">
        <v>8004</v>
      </c>
      <c r="G944" s="1" t="s">
        <v>8060</v>
      </c>
      <c r="H944">
        <v>5</v>
      </c>
      <c r="I944">
        <v>10</v>
      </c>
      <c r="J944" s="1" t="s">
        <v>8027</v>
      </c>
      <c r="K944">
        <v>10</v>
      </c>
      <c r="L944">
        <v>5</v>
      </c>
      <c r="M944">
        <v>1</v>
      </c>
      <c r="N944" s="1" t="s">
        <v>8007</v>
      </c>
      <c r="O944" s="1" t="s">
        <v>8008</v>
      </c>
      <c r="P944">
        <v>0.97</v>
      </c>
      <c r="Q944">
        <v>1</v>
      </c>
      <c r="R944" t="str">
        <f t="shared" si="70"/>
        <v>SENIOR</v>
      </c>
      <c r="S944" s="1" t="str">
        <f t="shared" si="71"/>
        <v>Nov</v>
      </c>
      <c r="T944" s="1">
        <f t="shared" si="72"/>
        <v>2021</v>
      </c>
      <c r="U944" s="1" t="str">
        <f t="shared" si="73"/>
        <v>High</v>
      </c>
      <c r="V944" s="1" t="str">
        <f t="shared" si="74"/>
        <v>Normal</v>
      </c>
    </row>
    <row r="945" spans="1:22" x14ac:dyDescent="0.2">
      <c r="A945" s="1" t="s">
        <v>8978</v>
      </c>
      <c r="B945" s="2">
        <v>44752</v>
      </c>
      <c r="C945" s="1" t="s">
        <v>8019</v>
      </c>
      <c r="D945">
        <v>56</v>
      </c>
      <c r="E945" s="1" t="s">
        <v>8013</v>
      </c>
      <c r="F945" s="1" t="s">
        <v>8014</v>
      </c>
      <c r="G945" s="1" t="s">
        <v>8060</v>
      </c>
      <c r="H945">
        <v>4</v>
      </c>
      <c r="I945">
        <v>10</v>
      </c>
      <c r="J945" s="1" t="s">
        <v>8041</v>
      </c>
      <c r="K945">
        <v>6</v>
      </c>
      <c r="L945">
        <v>2</v>
      </c>
      <c r="M945">
        <v>1</v>
      </c>
      <c r="N945" s="1" t="s">
        <v>8011</v>
      </c>
      <c r="O945" s="1" t="s">
        <v>8008</v>
      </c>
      <c r="P945">
        <v>0.81</v>
      </c>
      <c r="Q945">
        <v>1</v>
      </c>
      <c r="R945" t="str">
        <f t="shared" si="70"/>
        <v>ADULT</v>
      </c>
      <c r="S945" s="1" t="str">
        <f t="shared" si="71"/>
        <v>Jul</v>
      </c>
      <c r="T945" s="1">
        <f t="shared" si="72"/>
        <v>2022</v>
      </c>
      <c r="U945" s="1" t="str">
        <f t="shared" si="73"/>
        <v>High</v>
      </c>
      <c r="V945" s="1" t="str">
        <f t="shared" si="74"/>
        <v>Normal</v>
      </c>
    </row>
    <row r="946" spans="1:22" x14ac:dyDescent="0.2">
      <c r="A946" s="1" t="s">
        <v>8979</v>
      </c>
      <c r="B946" s="2">
        <v>44258</v>
      </c>
      <c r="C946" s="1" t="s">
        <v>8002</v>
      </c>
      <c r="D946">
        <v>89</v>
      </c>
      <c r="E946" s="1" t="s">
        <v>8013</v>
      </c>
      <c r="F946" s="1" t="s">
        <v>8037</v>
      </c>
      <c r="G946" s="1" t="s">
        <v>8005</v>
      </c>
      <c r="H946">
        <v>7</v>
      </c>
      <c r="I946">
        <v>8</v>
      </c>
      <c r="J946" s="1" t="s">
        <v>8041</v>
      </c>
      <c r="K946">
        <v>12</v>
      </c>
      <c r="L946">
        <v>8</v>
      </c>
      <c r="M946">
        <v>3</v>
      </c>
      <c r="N946" s="1" t="s">
        <v>8007</v>
      </c>
      <c r="O946" s="1" t="s">
        <v>8017</v>
      </c>
      <c r="P946">
        <v>0.97</v>
      </c>
      <c r="Q946">
        <v>1</v>
      </c>
      <c r="R946" t="str">
        <f t="shared" si="70"/>
        <v>SENIOR</v>
      </c>
      <c r="S946" s="1" t="str">
        <f t="shared" si="71"/>
        <v>Mar</v>
      </c>
      <c r="T946" s="1">
        <f t="shared" si="72"/>
        <v>2021</v>
      </c>
      <c r="U946" s="1" t="str">
        <f t="shared" si="73"/>
        <v>High</v>
      </c>
      <c r="V946" s="1" t="str">
        <f t="shared" si="74"/>
        <v>Frequent</v>
      </c>
    </row>
    <row r="947" spans="1:22" x14ac:dyDescent="0.2">
      <c r="A947" s="1" t="s">
        <v>8980</v>
      </c>
      <c r="B947" s="2">
        <v>44460</v>
      </c>
      <c r="C947" s="1" t="s">
        <v>8010</v>
      </c>
      <c r="D947">
        <v>39</v>
      </c>
      <c r="E947" s="1" t="s">
        <v>8003</v>
      </c>
      <c r="F947" s="1" t="s">
        <v>8032</v>
      </c>
      <c r="G947" s="1" t="s">
        <v>8020</v>
      </c>
      <c r="H947">
        <v>4</v>
      </c>
      <c r="I947">
        <v>11</v>
      </c>
      <c r="J947" s="1" t="s">
        <v>8027</v>
      </c>
      <c r="K947">
        <v>7</v>
      </c>
      <c r="L947">
        <v>4</v>
      </c>
      <c r="M947">
        <v>1</v>
      </c>
      <c r="N947" s="1" t="s">
        <v>8011</v>
      </c>
      <c r="O947" s="1" t="s">
        <v>8008</v>
      </c>
      <c r="P947">
        <v>0.75</v>
      </c>
      <c r="Q947">
        <v>1</v>
      </c>
      <c r="R947" t="str">
        <f t="shared" si="70"/>
        <v>YOUNG ADULT</v>
      </c>
      <c r="S947" s="1" t="str">
        <f t="shared" si="71"/>
        <v>Sep</v>
      </c>
      <c r="T947" s="1">
        <f t="shared" si="72"/>
        <v>2021</v>
      </c>
      <c r="U947" s="1" t="str">
        <f t="shared" si="73"/>
        <v>High</v>
      </c>
      <c r="V947" s="1" t="str">
        <f t="shared" si="74"/>
        <v>Normal</v>
      </c>
    </row>
    <row r="948" spans="1:22" x14ac:dyDescent="0.2">
      <c r="A948" s="1" t="s">
        <v>8981</v>
      </c>
      <c r="B948" s="2">
        <v>45045</v>
      </c>
      <c r="C948" s="1" t="s">
        <v>8002</v>
      </c>
      <c r="D948">
        <v>32</v>
      </c>
      <c r="E948" s="1" t="s">
        <v>8013</v>
      </c>
      <c r="F948" s="1" t="s">
        <v>8022</v>
      </c>
      <c r="G948" s="1" t="s">
        <v>8035</v>
      </c>
      <c r="H948">
        <v>2</v>
      </c>
      <c r="I948">
        <v>12</v>
      </c>
      <c r="J948" s="1" t="s">
        <v>8027</v>
      </c>
      <c r="K948">
        <v>5</v>
      </c>
      <c r="L948">
        <v>1</v>
      </c>
      <c r="M948">
        <v>0</v>
      </c>
      <c r="N948" s="1" t="s">
        <v>8011</v>
      </c>
      <c r="O948" s="1" t="s">
        <v>8017</v>
      </c>
      <c r="P948">
        <v>0.4</v>
      </c>
      <c r="Q948">
        <v>1</v>
      </c>
      <c r="R948" t="str">
        <f t="shared" si="70"/>
        <v>YOUNG ADULT</v>
      </c>
      <c r="S948" s="1" t="str">
        <f t="shared" si="71"/>
        <v>Apr</v>
      </c>
      <c r="T948" s="1">
        <f t="shared" si="72"/>
        <v>2023</v>
      </c>
      <c r="U948" s="1" t="str">
        <f t="shared" si="73"/>
        <v>Medium</v>
      </c>
      <c r="V948" s="1" t="str">
        <f t="shared" si="74"/>
        <v>Normal</v>
      </c>
    </row>
    <row r="949" spans="1:22" x14ac:dyDescent="0.2">
      <c r="A949" s="1" t="s">
        <v>8982</v>
      </c>
      <c r="B949" s="2">
        <v>44332</v>
      </c>
      <c r="C949" s="1" t="s">
        <v>8002</v>
      </c>
      <c r="D949">
        <v>46</v>
      </c>
      <c r="E949" s="1" t="s">
        <v>8013</v>
      </c>
      <c r="F949" s="1" t="s">
        <v>8037</v>
      </c>
      <c r="G949" s="1" t="s">
        <v>8005</v>
      </c>
      <c r="H949">
        <v>4</v>
      </c>
      <c r="I949">
        <v>7</v>
      </c>
      <c r="J949" s="1" t="s">
        <v>8016</v>
      </c>
      <c r="K949">
        <v>6</v>
      </c>
      <c r="L949">
        <v>3</v>
      </c>
      <c r="M949">
        <v>2</v>
      </c>
      <c r="N949" s="1" t="s">
        <v>8038</v>
      </c>
      <c r="O949" s="1" t="s">
        <v>8008</v>
      </c>
      <c r="P949">
        <v>0.7</v>
      </c>
      <c r="Q949">
        <v>0</v>
      </c>
      <c r="R949" t="str">
        <f t="shared" si="70"/>
        <v>ADULT</v>
      </c>
      <c r="S949" s="1" t="str">
        <f t="shared" si="71"/>
        <v>May</v>
      </c>
      <c r="T949" s="1">
        <f t="shared" si="72"/>
        <v>2021</v>
      </c>
      <c r="U949" s="1" t="str">
        <f t="shared" si="73"/>
        <v>High</v>
      </c>
      <c r="V949" s="1" t="str">
        <f t="shared" si="74"/>
        <v>Normal</v>
      </c>
    </row>
    <row r="950" spans="1:22" x14ac:dyDescent="0.2">
      <c r="A950" s="1" t="s">
        <v>8983</v>
      </c>
      <c r="B950" s="2">
        <v>44479</v>
      </c>
      <c r="C950" s="1" t="s">
        <v>8010</v>
      </c>
      <c r="D950">
        <v>57</v>
      </c>
      <c r="E950" s="1" t="s">
        <v>8003</v>
      </c>
      <c r="F950" s="1" t="s">
        <v>8014</v>
      </c>
      <c r="G950" s="1" t="s">
        <v>8026</v>
      </c>
      <c r="H950">
        <v>4</v>
      </c>
      <c r="I950">
        <v>8</v>
      </c>
      <c r="J950" s="1" t="s">
        <v>8016</v>
      </c>
      <c r="K950">
        <v>7</v>
      </c>
      <c r="L950">
        <v>2</v>
      </c>
      <c r="M950">
        <v>3</v>
      </c>
      <c r="N950" s="1" t="s">
        <v>8011</v>
      </c>
      <c r="O950" s="1" t="s">
        <v>8008</v>
      </c>
      <c r="P950">
        <v>0.83</v>
      </c>
      <c r="Q950">
        <v>1</v>
      </c>
      <c r="R950" t="str">
        <f t="shared" si="70"/>
        <v>ADULT</v>
      </c>
      <c r="S950" s="1" t="str">
        <f t="shared" si="71"/>
        <v>Oct</v>
      </c>
      <c r="T950" s="1">
        <f t="shared" si="72"/>
        <v>2021</v>
      </c>
      <c r="U950" s="1" t="str">
        <f t="shared" si="73"/>
        <v>High</v>
      </c>
      <c r="V950" s="1" t="str">
        <f t="shared" si="74"/>
        <v>Frequent</v>
      </c>
    </row>
    <row r="951" spans="1:22" x14ac:dyDescent="0.2">
      <c r="A951" s="1" t="s">
        <v>8984</v>
      </c>
      <c r="B951" s="2">
        <v>45230</v>
      </c>
      <c r="C951" s="1" t="s">
        <v>8010</v>
      </c>
      <c r="D951">
        <v>62</v>
      </c>
      <c r="E951" s="1" t="s">
        <v>8013</v>
      </c>
      <c r="F951" s="1" t="s">
        <v>8014</v>
      </c>
      <c r="G951" s="1" t="s">
        <v>8020</v>
      </c>
      <c r="H951">
        <v>4</v>
      </c>
      <c r="I951">
        <v>10</v>
      </c>
      <c r="J951" s="1" t="s">
        <v>8027</v>
      </c>
      <c r="K951">
        <v>8</v>
      </c>
      <c r="L951">
        <v>3</v>
      </c>
      <c r="M951">
        <v>2</v>
      </c>
      <c r="N951" s="1" t="s">
        <v>8011</v>
      </c>
      <c r="O951" s="1" t="s">
        <v>8008</v>
      </c>
      <c r="P951">
        <v>0.97</v>
      </c>
      <c r="Q951">
        <v>1</v>
      </c>
      <c r="R951" t="str">
        <f t="shared" si="70"/>
        <v>ADULT</v>
      </c>
      <c r="S951" s="1" t="str">
        <f t="shared" si="71"/>
        <v>Oct</v>
      </c>
      <c r="T951" s="1">
        <f t="shared" si="72"/>
        <v>2023</v>
      </c>
      <c r="U951" s="1" t="str">
        <f t="shared" si="73"/>
        <v>High</v>
      </c>
      <c r="V951" s="1" t="str">
        <f t="shared" si="74"/>
        <v>Normal</v>
      </c>
    </row>
    <row r="952" spans="1:22" x14ac:dyDescent="0.2">
      <c r="A952" s="1" t="s">
        <v>8985</v>
      </c>
      <c r="B952" s="2">
        <v>45099</v>
      </c>
      <c r="C952" s="1" t="s">
        <v>8019</v>
      </c>
      <c r="D952">
        <v>53</v>
      </c>
      <c r="E952" s="1" t="s">
        <v>8013</v>
      </c>
      <c r="F952" s="1" t="s">
        <v>8022</v>
      </c>
      <c r="G952" s="1" t="s">
        <v>8020</v>
      </c>
      <c r="H952">
        <v>4</v>
      </c>
      <c r="I952">
        <v>11</v>
      </c>
      <c r="J952" s="1" t="s">
        <v>8006</v>
      </c>
      <c r="K952">
        <v>6</v>
      </c>
      <c r="L952">
        <v>2</v>
      </c>
      <c r="M952">
        <v>2</v>
      </c>
      <c r="N952" s="1" t="s">
        <v>8038</v>
      </c>
      <c r="O952" s="1" t="s">
        <v>8008</v>
      </c>
      <c r="P952">
        <v>0.97</v>
      </c>
      <c r="Q952">
        <v>1</v>
      </c>
      <c r="R952" t="str">
        <f t="shared" si="70"/>
        <v>ADULT</v>
      </c>
      <c r="S952" s="1" t="str">
        <f t="shared" si="71"/>
        <v>Jun</v>
      </c>
      <c r="T952" s="1">
        <f t="shared" si="72"/>
        <v>2023</v>
      </c>
      <c r="U952" s="1" t="str">
        <f t="shared" si="73"/>
        <v>High</v>
      </c>
      <c r="V952" s="1" t="str">
        <f t="shared" si="74"/>
        <v>Normal</v>
      </c>
    </row>
    <row r="953" spans="1:22" x14ac:dyDescent="0.2">
      <c r="A953" s="1" t="s">
        <v>8986</v>
      </c>
      <c r="B953" s="2">
        <v>45053</v>
      </c>
      <c r="C953" s="1" t="s">
        <v>8002</v>
      </c>
      <c r="D953">
        <v>63</v>
      </c>
      <c r="E953" s="1" t="s">
        <v>8013</v>
      </c>
      <c r="F953" s="1" t="s">
        <v>8014</v>
      </c>
      <c r="G953" s="1" t="s">
        <v>8005</v>
      </c>
      <c r="H953">
        <v>5</v>
      </c>
      <c r="I953">
        <v>6</v>
      </c>
      <c r="J953" s="1" t="s">
        <v>8027</v>
      </c>
      <c r="K953">
        <v>10</v>
      </c>
      <c r="L953">
        <v>2</v>
      </c>
      <c r="M953">
        <v>1</v>
      </c>
      <c r="N953" s="1" t="s">
        <v>8011</v>
      </c>
      <c r="O953" s="1" t="s">
        <v>8008</v>
      </c>
      <c r="P953">
        <v>0.72</v>
      </c>
      <c r="Q953">
        <v>0</v>
      </c>
      <c r="R953" t="str">
        <f t="shared" si="70"/>
        <v>ADULT</v>
      </c>
      <c r="S953" s="1" t="str">
        <f t="shared" si="71"/>
        <v>May</v>
      </c>
      <c r="T953" s="1">
        <f t="shared" si="72"/>
        <v>2023</v>
      </c>
      <c r="U953" s="1" t="str">
        <f t="shared" si="73"/>
        <v>High</v>
      </c>
      <c r="V953" s="1" t="str">
        <f t="shared" si="74"/>
        <v>Normal</v>
      </c>
    </row>
    <row r="954" spans="1:22" x14ac:dyDescent="0.2">
      <c r="A954" s="1" t="s">
        <v>8987</v>
      </c>
      <c r="B954" s="2">
        <v>45143</v>
      </c>
      <c r="C954" s="1" t="s">
        <v>8019</v>
      </c>
      <c r="D954">
        <v>36</v>
      </c>
      <c r="E954" s="1" t="s">
        <v>8003</v>
      </c>
      <c r="F954" s="1" t="s">
        <v>8022</v>
      </c>
      <c r="G954" s="1" t="s">
        <v>8060</v>
      </c>
      <c r="H954">
        <v>3</v>
      </c>
      <c r="I954">
        <v>8</v>
      </c>
      <c r="J954" s="1" t="s">
        <v>8016</v>
      </c>
      <c r="K954">
        <v>4</v>
      </c>
      <c r="L954">
        <v>4</v>
      </c>
      <c r="M954">
        <v>1</v>
      </c>
      <c r="N954" s="1" t="s">
        <v>8011</v>
      </c>
      <c r="O954" s="1" t="s">
        <v>8008</v>
      </c>
      <c r="P954">
        <v>0.68</v>
      </c>
      <c r="Q954">
        <v>1</v>
      </c>
      <c r="R954" t="str">
        <f t="shared" si="70"/>
        <v>YOUNG ADULT</v>
      </c>
      <c r="S954" s="1" t="str">
        <f t="shared" si="71"/>
        <v>Aug</v>
      </c>
      <c r="T954" s="1">
        <f t="shared" si="72"/>
        <v>2023</v>
      </c>
      <c r="U954" s="1" t="str">
        <f t="shared" si="73"/>
        <v>Medium</v>
      </c>
      <c r="V954" s="1" t="str">
        <f t="shared" si="74"/>
        <v>Normal</v>
      </c>
    </row>
    <row r="955" spans="1:22" x14ac:dyDescent="0.2">
      <c r="A955" s="1" t="s">
        <v>8988</v>
      </c>
      <c r="B955" s="2">
        <v>45017</v>
      </c>
      <c r="C955" s="1" t="s">
        <v>8002</v>
      </c>
      <c r="D955">
        <v>82</v>
      </c>
      <c r="E955" s="1" t="s">
        <v>8003</v>
      </c>
      <c r="F955" s="1" t="s">
        <v>8004</v>
      </c>
      <c r="G955" s="1" t="s">
        <v>8044</v>
      </c>
      <c r="H955">
        <v>5</v>
      </c>
      <c r="I955">
        <v>9</v>
      </c>
      <c r="J955" s="1" t="s">
        <v>8016</v>
      </c>
      <c r="K955">
        <v>8</v>
      </c>
      <c r="L955">
        <v>4</v>
      </c>
      <c r="M955">
        <v>2</v>
      </c>
      <c r="N955" s="1" t="s">
        <v>8007</v>
      </c>
      <c r="O955" s="1" t="s">
        <v>8008</v>
      </c>
      <c r="P955">
        <v>0.97</v>
      </c>
      <c r="Q955">
        <v>1</v>
      </c>
      <c r="R955" t="str">
        <f t="shared" si="70"/>
        <v>SENIOR</v>
      </c>
      <c r="S955" s="1" t="str">
        <f t="shared" si="71"/>
        <v>Apr</v>
      </c>
      <c r="T955" s="1">
        <f t="shared" si="72"/>
        <v>2023</v>
      </c>
      <c r="U955" s="1" t="str">
        <f t="shared" si="73"/>
        <v>High</v>
      </c>
      <c r="V955" s="1" t="str">
        <f t="shared" si="74"/>
        <v>Normal</v>
      </c>
    </row>
    <row r="956" spans="1:22" x14ac:dyDescent="0.2">
      <c r="A956" s="1" t="s">
        <v>8989</v>
      </c>
      <c r="B956" s="2">
        <v>44329</v>
      </c>
      <c r="C956" s="1" t="s">
        <v>8002</v>
      </c>
      <c r="D956">
        <v>56</v>
      </c>
      <c r="E956" s="1" t="s">
        <v>8003</v>
      </c>
      <c r="F956" s="1" t="s">
        <v>8032</v>
      </c>
      <c r="G956" s="1" t="s">
        <v>8060</v>
      </c>
      <c r="H956">
        <v>7</v>
      </c>
      <c r="I956">
        <v>11</v>
      </c>
      <c r="J956" s="1" t="s">
        <v>8016</v>
      </c>
      <c r="K956">
        <v>10</v>
      </c>
      <c r="L956">
        <v>4</v>
      </c>
      <c r="M956">
        <v>2</v>
      </c>
      <c r="N956" s="1" t="s">
        <v>8038</v>
      </c>
      <c r="O956" s="1" t="s">
        <v>8017</v>
      </c>
      <c r="P956">
        <v>0.97</v>
      </c>
      <c r="Q956">
        <v>1</v>
      </c>
      <c r="R956" t="str">
        <f t="shared" si="70"/>
        <v>ADULT</v>
      </c>
      <c r="S956" s="1" t="str">
        <f t="shared" si="71"/>
        <v>May</v>
      </c>
      <c r="T956" s="1">
        <f t="shared" si="72"/>
        <v>2021</v>
      </c>
      <c r="U956" s="1" t="str">
        <f t="shared" si="73"/>
        <v>High</v>
      </c>
      <c r="V956" s="1" t="str">
        <f t="shared" si="74"/>
        <v>Normal</v>
      </c>
    </row>
    <row r="957" spans="1:22" x14ac:dyDescent="0.2">
      <c r="A957" s="1" t="s">
        <v>8990</v>
      </c>
      <c r="B957" s="2">
        <v>44762</v>
      </c>
      <c r="C957" s="1" t="s">
        <v>8019</v>
      </c>
      <c r="D957">
        <v>76</v>
      </c>
      <c r="E957" s="1" t="s">
        <v>8003</v>
      </c>
      <c r="F957" s="1" t="s">
        <v>8004</v>
      </c>
      <c r="G957" s="1" t="s">
        <v>8029</v>
      </c>
      <c r="H957">
        <v>5</v>
      </c>
      <c r="I957">
        <v>7</v>
      </c>
      <c r="J957" s="1" t="s">
        <v>8027</v>
      </c>
      <c r="K957">
        <v>8</v>
      </c>
      <c r="L957">
        <v>5</v>
      </c>
      <c r="M957">
        <v>4</v>
      </c>
      <c r="N957" s="1" t="s">
        <v>8007</v>
      </c>
      <c r="O957" s="1" t="s">
        <v>8008</v>
      </c>
      <c r="P957">
        <v>0.97</v>
      </c>
      <c r="Q957">
        <v>1</v>
      </c>
      <c r="R957" t="str">
        <f t="shared" si="70"/>
        <v>SENIOR</v>
      </c>
      <c r="S957" s="1" t="str">
        <f t="shared" si="71"/>
        <v>Jul</v>
      </c>
      <c r="T957" s="1">
        <f t="shared" si="72"/>
        <v>2022</v>
      </c>
      <c r="U957" s="1" t="str">
        <f t="shared" si="73"/>
        <v>High</v>
      </c>
      <c r="V957" s="1" t="str">
        <f t="shared" si="74"/>
        <v>Frequent</v>
      </c>
    </row>
    <row r="958" spans="1:22" x14ac:dyDescent="0.2">
      <c r="A958" s="1" t="s">
        <v>8991</v>
      </c>
      <c r="B958" s="2">
        <v>44683</v>
      </c>
      <c r="C958" s="1" t="s">
        <v>8002</v>
      </c>
      <c r="D958">
        <v>63</v>
      </c>
      <c r="E958" s="1" t="s">
        <v>8013</v>
      </c>
      <c r="F958" s="1" t="s">
        <v>8014</v>
      </c>
      <c r="G958" s="1" t="s">
        <v>8044</v>
      </c>
      <c r="H958">
        <v>4</v>
      </c>
      <c r="I958">
        <v>7</v>
      </c>
      <c r="J958" s="1" t="s">
        <v>8027</v>
      </c>
      <c r="K958">
        <v>6</v>
      </c>
      <c r="L958">
        <v>3</v>
      </c>
      <c r="M958">
        <v>1</v>
      </c>
      <c r="N958" s="1" t="s">
        <v>8038</v>
      </c>
      <c r="O958" s="1" t="s">
        <v>8008</v>
      </c>
      <c r="P958">
        <v>0.89</v>
      </c>
      <c r="Q958">
        <v>1</v>
      </c>
      <c r="R958" t="str">
        <f t="shared" si="70"/>
        <v>ADULT</v>
      </c>
      <c r="S958" s="1" t="str">
        <f t="shared" si="71"/>
        <v>May</v>
      </c>
      <c r="T958" s="1">
        <f t="shared" si="72"/>
        <v>2022</v>
      </c>
      <c r="U958" s="1" t="str">
        <f t="shared" si="73"/>
        <v>High</v>
      </c>
      <c r="V958" s="1" t="str">
        <f t="shared" si="74"/>
        <v>Normal</v>
      </c>
    </row>
    <row r="959" spans="1:22" x14ac:dyDescent="0.2">
      <c r="A959" s="1" t="s">
        <v>8992</v>
      </c>
      <c r="B959" s="2">
        <v>44537</v>
      </c>
      <c r="C959" s="1" t="s">
        <v>8031</v>
      </c>
      <c r="D959">
        <v>65</v>
      </c>
      <c r="E959" s="1" t="s">
        <v>8013</v>
      </c>
      <c r="F959" s="1" t="s">
        <v>8032</v>
      </c>
      <c r="G959" s="1" t="s">
        <v>8060</v>
      </c>
      <c r="H959">
        <v>5</v>
      </c>
      <c r="I959">
        <v>8</v>
      </c>
      <c r="J959" s="1" t="s">
        <v>8027</v>
      </c>
      <c r="K959">
        <v>8</v>
      </c>
      <c r="L959">
        <v>4</v>
      </c>
      <c r="M959">
        <v>2</v>
      </c>
      <c r="N959" s="1" t="s">
        <v>8038</v>
      </c>
      <c r="O959" s="1" t="s">
        <v>8008</v>
      </c>
      <c r="P959">
        <v>0.97</v>
      </c>
      <c r="Q959">
        <v>1</v>
      </c>
      <c r="R959" t="str">
        <f t="shared" si="70"/>
        <v>SENIOR</v>
      </c>
      <c r="S959" s="1" t="str">
        <f t="shared" si="71"/>
        <v>Dec</v>
      </c>
      <c r="T959" s="1">
        <f t="shared" si="72"/>
        <v>2021</v>
      </c>
      <c r="U959" s="1" t="str">
        <f t="shared" si="73"/>
        <v>High</v>
      </c>
      <c r="V959" s="1" t="str">
        <f t="shared" si="74"/>
        <v>Normal</v>
      </c>
    </row>
    <row r="960" spans="1:22" x14ac:dyDescent="0.2">
      <c r="A960" s="1" t="s">
        <v>8993</v>
      </c>
      <c r="B960" s="2">
        <v>45110</v>
      </c>
      <c r="C960" s="1" t="s">
        <v>8019</v>
      </c>
      <c r="D960">
        <v>67</v>
      </c>
      <c r="E960" s="1" t="s">
        <v>8013</v>
      </c>
      <c r="F960" s="1" t="s">
        <v>8022</v>
      </c>
      <c r="G960" s="1" t="s">
        <v>8005</v>
      </c>
      <c r="H960">
        <v>5</v>
      </c>
      <c r="I960">
        <v>7</v>
      </c>
      <c r="J960" s="1" t="s">
        <v>8027</v>
      </c>
      <c r="K960">
        <v>8</v>
      </c>
      <c r="L960">
        <v>5</v>
      </c>
      <c r="M960">
        <v>1</v>
      </c>
      <c r="N960" s="1" t="s">
        <v>8007</v>
      </c>
      <c r="O960" s="1" t="s">
        <v>8008</v>
      </c>
      <c r="P960">
        <v>0.87</v>
      </c>
      <c r="Q960">
        <v>1</v>
      </c>
      <c r="R960" t="str">
        <f t="shared" si="70"/>
        <v>SENIOR</v>
      </c>
      <c r="S960" s="1" t="str">
        <f t="shared" si="71"/>
        <v>Jul</v>
      </c>
      <c r="T960" s="1">
        <f t="shared" si="72"/>
        <v>2023</v>
      </c>
      <c r="U960" s="1" t="str">
        <f t="shared" si="73"/>
        <v>High</v>
      </c>
      <c r="V960" s="1" t="str">
        <f t="shared" si="74"/>
        <v>Normal</v>
      </c>
    </row>
    <row r="961" spans="1:22" x14ac:dyDescent="0.2">
      <c r="A961" s="1" t="s">
        <v>8994</v>
      </c>
      <c r="B961" s="2">
        <v>44705</v>
      </c>
      <c r="C961" s="1" t="s">
        <v>8002</v>
      </c>
      <c r="D961">
        <v>65</v>
      </c>
      <c r="E961" s="1" t="s">
        <v>8013</v>
      </c>
      <c r="F961" s="1" t="s">
        <v>8014</v>
      </c>
      <c r="G961" s="1" t="s">
        <v>8005</v>
      </c>
      <c r="H961">
        <v>4</v>
      </c>
      <c r="I961">
        <v>8</v>
      </c>
      <c r="J961" s="1" t="s">
        <v>8016</v>
      </c>
      <c r="K961">
        <v>6</v>
      </c>
      <c r="L961">
        <v>3</v>
      </c>
      <c r="M961">
        <v>2</v>
      </c>
      <c r="N961" s="1" t="s">
        <v>8011</v>
      </c>
      <c r="O961" s="1" t="s">
        <v>8008</v>
      </c>
      <c r="P961">
        <v>0.81</v>
      </c>
      <c r="Q961">
        <v>1</v>
      </c>
      <c r="R961" t="str">
        <f t="shared" si="70"/>
        <v>SENIOR</v>
      </c>
      <c r="S961" s="1" t="str">
        <f t="shared" si="71"/>
        <v>May</v>
      </c>
      <c r="T961" s="1">
        <f t="shared" si="72"/>
        <v>2022</v>
      </c>
      <c r="U961" s="1" t="str">
        <f t="shared" si="73"/>
        <v>High</v>
      </c>
      <c r="V961" s="1" t="str">
        <f t="shared" si="74"/>
        <v>Normal</v>
      </c>
    </row>
    <row r="962" spans="1:22" x14ac:dyDescent="0.2">
      <c r="A962" s="1" t="s">
        <v>8995</v>
      </c>
      <c r="B962" s="2">
        <v>44263</v>
      </c>
      <c r="C962" s="1" t="s">
        <v>8002</v>
      </c>
      <c r="D962">
        <v>68</v>
      </c>
      <c r="E962" s="1" t="s">
        <v>8003</v>
      </c>
      <c r="F962" s="1" t="s">
        <v>8037</v>
      </c>
      <c r="G962" s="1" t="s">
        <v>8029</v>
      </c>
      <c r="H962">
        <v>5</v>
      </c>
      <c r="I962">
        <v>6</v>
      </c>
      <c r="J962" s="1" t="s">
        <v>8006</v>
      </c>
      <c r="K962">
        <v>10</v>
      </c>
      <c r="L962">
        <v>4</v>
      </c>
      <c r="M962">
        <v>3</v>
      </c>
      <c r="N962" s="1" t="s">
        <v>8007</v>
      </c>
      <c r="O962" s="1" t="s">
        <v>8008</v>
      </c>
      <c r="P962">
        <v>0.97</v>
      </c>
      <c r="Q962">
        <v>1</v>
      </c>
      <c r="R962" t="str">
        <f t="shared" ref="R962:R1025" si="75">IF(D962&lt;18,"CHILD",IF(D962&lt;40,"YOUNG ADULT",IF(D962&lt;65,"ADULT","SENIOR")))</f>
        <v>SENIOR</v>
      </c>
      <c r="S962" s="1" t="str">
        <f t="shared" ref="S962:S1025" si="76">TEXT(B962,"MMM")</f>
        <v>Mar</v>
      </c>
      <c r="T962" s="1">
        <f t="shared" ref="T962:T1025" si="77">YEAR(B962)</f>
        <v>2021</v>
      </c>
      <c r="U962" s="1" t="str">
        <f t="shared" ref="U962:U1025" si="78">IF(P962&lt;0.3,"Low",IF(P962&lt;0.7,"Medium","High"))</f>
        <v>High</v>
      </c>
      <c r="V962" s="1" t="str">
        <f t="shared" ref="V962:V1025" si="79">IF(M962&gt;=3,"Frequent","Normal")</f>
        <v>Frequent</v>
      </c>
    </row>
    <row r="963" spans="1:22" x14ac:dyDescent="0.2">
      <c r="A963" s="1" t="s">
        <v>8996</v>
      </c>
      <c r="B963" s="2">
        <v>44498</v>
      </c>
      <c r="C963" s="1" t="s">
        <v>8010</v>
      </c>
      <c r="D963">
        <v>80</v>
      </c>
      <c r="E963" s="1" t="s">
        <v>8013</v>
      </c>
      <c r="F963" s="1" t="s">
        <v>8022</v>
      </c>
      <c r="G963" s="1" t="s">
        <v>8005</v>
      </c>
      <c r="H963">
        <v>6</v>
      </c>
      <c r="I963">
        <v>6</v>
      </c>
      <c r="J963" s="1" t="s">
        <v>8016</v>
      </c>
      <c r="K963">
        <v>11</v>
      </c>
      <c r="L963">
        <v>6</v>
      </c>
      <c r="M963">
        <v>2</v>
      </c>
      <c r="N963" s="1" t="s">
        <v>8007</v>
      </c>
      <c r="O963" s="1" t="s">
        <v>8017</v>
      </c>
      <c r="P963">
        <v>0.97</v>
      </c>
      <c r="Q963">
        <v>1</v>
      </c>
      <c r="R963" t="str">
        <f t="shared" si="75"/>
        <v>SENIOR</v>
      </c>
      <c r="S963" s="1" t="str">
        <f t="shared" si="76"/>
        <v>Oct</v>
      </c>
      <c r="T963" s="1">
        <f t="shared" si="77"/>
        <v>2021</v>
      </c>
      <c r="U963" s="1" t="str">
        <f t="shared" si="78"/>
        <v>High</v>
      </c>
      <c r="V963" s="1" t="str">
        <f t="shared" si="79"/>
        <v>Normal</v>
      </c>
    </row>
    <row r="964" spans="1:22" x14ac:dyDescent="0.2">
      <c r="A964" s="1" t="s">
        <v>8997</v>
      </c>
      <c r="B964" s="2">
        <v>44447</v>
      </c>
      <c r="C964" s="1" t="s">
        <v>8010</v>
      </c>
      <c r="D964">
        <v>61</v>
      </c>
      <c r="E964" s="1" t="s">
        <v>8013</v>
      </c>
      <c r="F964" s="1" t="s">
        <v>8032</v>
      </c>
      <c r="G964" s="1" t="s">
        <v>8015</v>
      </c>
      <c r="H964">
        <v>4</v>
      </c>
      <c r="I964">
        <v>5</v>
      </c>
      <c r="J964" s="1" t="s">
        <v>8027</v>
      </c>
      <c r="K964">
        <v>8</v>
      </c>
      <c r="L964">
        <v>2</v>
      </c>
      <c r="M964">
        <v>1</v>
      </c>
      <c r="N964" s="1" t="s">
        <v>8011</v>
      </c>
      <c r="O964" s="1" t="s">
        <v>8008</v>
      </c>
      <c r="P964">
        <v>0.65</v>
      </c>
      <c r="Q964">
        <v>1</v>
      </c>
      <c r="R964" t="str">
        <f t="shared" si="75"/>
        <v>ADULT</v>
      </c>
      <c r="S964" s="1" t="str">
        <f t="shared" si="76"/>
        <v>Sep</v>
      </c>
      <c r="T964" s="1">
        <f t="shared" si="77"/>
        <v>2021</v>
      </c>
      <c r="U964" s="1" t="str">
        <f t="shared" si="78"/>
        <v>Medium</v>
      </c>
      <c r="V964" s="1" t="str">
        <f t="shared" si="79"/>
        <v>Normal</v>
      </c>
    </row>
    <row r="965" spans="1:22" x14ac:dyDescent="0.2">
      <c r="A965" s="1" t="s">
        <v>8998</v>
      </c>
      <c r="B965" s="2">
        <v>45168</v>
      </c>
      <c r="C965" s="1" t="s">
        <v>8019</v>
      </c>
      <c r="D965">
        <v>70</v>
      </c>
      <c r="E965" s="1" t="s">
        <v>8003</v>
      </c>
      <c r="F965" s="1" t="s">
        <v>8004</v>
      </c>
      <c r="G965" s="1" t="s">
        <v>8015</v>
      </c>
      <c r="H965">
        <v>5</v>
      </c>
      <c r="I965">
        <v>5</v>
      </c>
      <c r="J965" s="1" t="s">
        <v>8016</v>
      </c>
      <c r="K965">
        <v>8</v>
      </c>
      <c r="L965">
        <v>4</v>
      </c>
      <c r="M965">
        <v>2</v>
      </c>
      <c r="N965" s="1" t="s">
        <v>8007</v>
      </c>
      <c r="O965" s="1" t="s">
        <v>8008</v>
      </c>
      <c r="P965">
        <v>0.97</v>
      </c>
      <c r="Q965">
        <v>1</v>
      </c>
      <c r="R965" t="str">
        <f t="shared" si="75"/>
        <v>SENIOR</v>
      </c>
      <c r="S965" s="1" t="str">
        <f t="shared" si="76"/>
        <v>Aug</v>
      </c>
      <c r="T965" s="1">
        <f t="shared" si="77"/>
        <v>2023</v>
      </c>
      <c r="U965" s="1" t="str">
        <f t="shared" si="78"/>
        <v>High</v>
      </c>
      <c r="V965" s="1" t="str">
        <f t="shared" si="79"/>
        <v>Normal</v>
      </c>
    </row>
    <row r="966" spans="1:22" x14ac:dyDescent="0.2">
      <c r="A966" s="1" t="s">
        <v>8999</v>
      </c>
      <c r="B966" s="2">
        <v>44905</v>
      </c>
      <c r="C966" s="1" t="s">
        <v>8031</v>
      </c>
      <c r="D966">
        <v>56</v>
      </c>
      <c r="E966" s="1" t="s">
        <v>8013</v>
      </c>
      <c r="F966" s="1" t="s">
        <v>8032</v>
      </c>
      <c r="G966" s="1" t="s">
        <v>8005</v>
      </c>
      <c r="H966">
        <v>4</v>
      </c>
      <c r="I966">
        <v>6</v>
      </c>
      <c r="J966" s="1" t="s">
        <v>8016</v>
      </c>
      <c r="K966">
        <v>8</v>
      </c>
      <c r="L966">
        <v>3</v>
      </c>
      <c r="M966">
        <v>1</v>
      </c>
      <c r="N966" s="1" t="s">
        <v>8023</v>
      </c>
      <c r="O966" s="1" t="s">
        <v>8008</v>
      </c>
      <c r="P966">
        <v>0.67</v>
      </c>
      <c r="Q966">
        <v>1</v>
      </c>
      <c r="R966" t="str">
        <f t="shared" si="75"/>
        <v>ADULT</v>
      </c>
      <c r="S966" s="1" t="str">
        <f t="shared" si="76"/>
        <v>Dec</v>
      </c>
      <c r="T966" s="1">
        <f t="shared" si="77"/>
        <v>2022</v>
      </c>
      <c r="U966" s="1" t="str">
        <f t="shared" si="78"/>
        <v>Medium</v>
      </c>
      <c r="V966" s="1" t="str">
        <f t="shared" si="79"/>
        <v>Normal</v>
      </c>
    </row>
    <row r="967" spans="1:22" x14ac:dyDescent="0.2">
      <c r="A967" s="1" t="s">
        <v>9000</v>
      </c>
      <c r="B967" s="2">
        <v>44810</v>
      </c>
      <c r="C967" s="1" t="s">
        <v>8010</v>
      </c>
      <c r="D967">
        <v>82</v>
      </c>
      <c r="E967" s="1" t="s">
        <v>8003</v>
      </c>
      <c r="F967" s="1" t="s">
        <v>8004</v>
      </c>
      <c r="G967" s="1" t="s">
        <v>8044</v>
      </c>
      <c r="H967">
        <v>5</v>
      </c>
      <c r="I967">
        <v>9</v>
      </c>
      <c r="J967" s="1" t="s">
        <v>8016</v>
      </c>
      <c r="K967">
        <v>8</v>
      </c>
      <c r="L967">
        <v>6</v>
      </c>
      <c r="M967">
        <v>2</v>
      </c>
      <c r="N967" s="1" t="s">
        <v>8007</v>
      </c>
      <c r="O967" s="1" t="s">
        <v>8008</v>
      </c>
      <c r="P967">
        <v>0.97</v>
      </c>
      <c r="Q967">
        <v>1</v>
      </c>
      <c r="R967" t="str">
        <f t="shared" si="75"/>
        <v>SENIOR</v>
      </c>
      <c r="S967" s="1" t="str">
        <f t="shared" si="76"/>
        <v>Sep</v>
      </c>
      <c r="T967" s="1">
        <f t="shared" si="77"/>
        <v>2022</v>
      </c>
      <c r="U967" s="1" t="str">
        <f t="shared" si="78"/>
        <v>High</v>
      </c>
      <c r="V967" s="1" t="str">
        <f t="shared" si="79"/>
        <v>Normal</v>
      </c>
    </row>
    <row r="968" spans="1:22" x14ac:dyDescent="0.2">
      <c r="A968" s="1" t="s">
        <v>9001</v>
      </c>
      <c r="B968" s="2">
        <v>44751</v>
      </c>
      <c r="C968" s="1" t="s">
        <v>8019</v>
      </c>
      <c r="D968">
        <v>46</v>
      </c>
      <c r="E968" s="1" t="s">
        <v>8013</v>
      </c>
      <c r="F968" s="1" t="s">
        <v>8004</v>
      </c>
      <c r="G968" s="1" t="s">
        <v>8035</v>
      </c>
      <c r="H968">
        <v>3</v>
      </c>
      <c r="I968">
        <v>12</v>
      </c>
      <c r="J968" s="1" t="s">
        <v>8041</v>
      </c>
      <c r="K968">
        <v>4</v>
      </c>
      <c r="L968">
        <v>2</v>
      </c>
      <c r="M968">
        <v>1</v>
      </c>
      <c r="N968" s="1" t="s">
        <v>8011</v>
      </c>
      <c r="O968" s="1" t="s">
        <v>8008</v>
      </c>
      <c r="P968">
        <v>0.69</v>
      </c>
      <c r="Q968">
        <v>1</v>
      </c>
      <c r="R968" t="str">
        <f t="shared" si="75"/>
        <v>ADULT</v>
      </c>
      <c r="S968" s="1" t="str">
        <f t="shared" si="76"/>
        <v>Jul</v>
      </c>
      <c r="T968" s="1">
        <f t="shared" si="77"/>
        <v>2022</v>
      </c>
      <c r="U968" s="1" t="str">
        <f t="shared" si="78"/>
        <v>Medium</v>
      </c>
      <c r="V968" s="1" t="str">
        <f t="shared" si="79"/>
        <v>Normal</v>
      </c>
    </row>
    <row r="969" spans="1:22" x14ac:dyDescent="0.2">
      <c r="A969" s="1" t="s">
        <v>9002</v>
      </c>
      <c r="B969" s="2">
        <v>44908</v>
      </c>
      <c r="C969" s="1" t="s">
        <v>8031</v>
      </c>
      <c r="D969">
        <v>88</v>
      </c>
      <c r="E969" s="1" t="s">
        <v>8013</v>
      </c>
      <c r="F969" s="1" t="s">
        <v>8022</v>
      </c>
      <c r="G969" s="1" t="s">
        <v>8067</v>
      </c>
      <c r="H969">
        <v>6</v>
      </c>
      <c r="I969">
        <v>6</v>
      </c>
      <c r="J969" s="1" t="s">
        <v>8016</v>
      </c>
      <c r="K969">
        <v>11</v>
      </c>
      <c r="L969">
        <v>6</v>
      </c>
      <c r="M969">
        <v>2</v>
      </c>
      <c r="N969" s="1" t="s">
        <v>8007</v>
      </c>
      <c r="O969" s="1" t="s">
        <v>8017</v>
      </c>
      <c r="P969">
        <v>0.97</v>
      </c>
      <c r="Q969">
        <v>1</v>
      </c>
      <c r="R969" t="str">
        <f t="shared" si="75"/>
        <v>SENIOR</v>
      </c>
      <c r="S969" s="1" t="str">
        <f t="shared" si="76"/>
        <v>Dec</v>
      </c>
      <c r="T969" s="1">
        <f t="shared" si="77"/>
        <v>2022</v>
      </c>
      <c r="U969" s="1" t="str">
        <f t="shared" si="78"/>
        <v>High</v>
      </c>
      <c r="V969" s="1" t="str">
        <f t="shared" si="79"/>
        <v>Normal</v>
      </c>
    </row>
    <row r="970" spans="1:22" x14ac:dyDescent="0.2">
      <c r="A970" s="1" t="s">
        <v>9003</v>
      </c>
      <c r="B970" s="2">
        <v>45023</v>
      </c>
      <c r="C970" s="1" t="s">
        <v>8002</v>
      </c>
      <c r="D970">
        <v>57</v>
      </c>
      <c r="E970" s="1" t="s">
        <v>8003</v>
      </c>
      <c r="F970" s="1" t="s">
        <v>8037</v>
      </c>
      <c r="G970" s="1" t="s">
        <v>8029</v>
      </c>
      <c r="H970">
        <v>4</v>
      </c>
      <c r="I970">
        <v>5</v>
      </c>
      <c r="J970" s="1" t="s">
        <v>8016</v>
      </c>
      <c r="K970">
        <v>8</v>
      </c>
      <c r="L970">
        <v>2</v>
      </c>
      <c r="M970">
        <v>1</v>
      </c>
      <c r="N970" s="1" t="s">
        <v>8011</v>
      </c>
      <c r="O970" s="1" t="s">
        <v>8008</v>
      </c>
      <c r="P970">
        <v>0.55000000000000004</v>
      </c>
      <c r="Q970">
        <v>1</v>
      </c>
      <c r="R970" t="str">
        <f t="shared" si="75"/>
        <v>ADULT</v>
      </c>
      <c r="S970" s="1" t="str">
        <f t="shared" si="76"/>
        <v>Apr</v>
      </c>
      <c r="T970" s="1">
        <f t="shared" si="77"/>
        <v>2023</v>
      </c>
      <c r="U970" s="1" t="str">
        <f t="shared" si="78"/>
        <v>Medium</v>
      </c>
      <c r="V970" s="1" t="str">
        <f t="shared" si="79"/>
        <v>Normal</v>
      </c>
    </row>
    <row r="971" spans="1:22" x14ac:dyDescent="0.2">
      <c r="A971" s="1" t="s">
        <v>9004</v>
      </c>
      <c r="B971" s="2">
        <v>44804</v>
      </c>
      <c r="C971" s="1" t="s">
        <v>8019</v>
      </c>
      <c r="D971">
        <v>33</v>
      </c>
      <c r="E971" s="1" t="s">
        <v>8013</v>
      </c>
      <c r="F971" s="1" t="s">
        <v>8032</v>
      </c>
      <c r="G971" s="1" t="s">
        <v>8005</v>
      </c>
      <c r="H971">
        <v>2</v>
      </c>
      <c r="I971">
        <v>5</v>
      </c>
      <c r="J971" s="1" t="s">
        <v>8016</v>
      </c>
      <c r="K971">
        <v>3</v>
      </c>
      <c r="L971">
        <v>2</v>
      </c>
      <c r="M971">
        <v>0</v>
      </c>
      <c r="N971" s="1" t="s">
        <v>8011</v>
      </c>
      <c r="O971" s="1" t="s">
        <v>8050</v>
      </c>
      <c r="P971">
        <v>0.14000000000000001</v>
      </c>
      <c r="Q971">
        <v>0</v>
      </c>
      <c r="R971" t="str">
        <f t="shared" si="75"/>
        <v>YOUNG ADULT</v>
      </c>
      <c r="S971" s="1" t="str">
        <f t="shared" si="76"/>
        <v>Aug</v>
      </c>
      <c r="T971" s="1">
        <f t="shared" si="77"/>
        <v>2022</v>
      </c>
      <c r="U971" s="1" t="str">
        <f t="shared" si="78"/>
        <v>Low</v>
      </c>
      <c r="V971" s="1" t="str">
        <f t="shared" si="79"/>
        <v>Normal</v>
      </c>
    </row>
    <row r="972" spans="1:22" x14ac:dyDescent="0.2">
      <c r="A972" s="1" t="s">
        <v>9005</v>
      </c>
      <c r="B972" s="2">
        <v>45224</v>
      </c>
      <c r="C972" s="1" t="s">
        <v>8010</v>
      </c>
      <c r="D972">
        <v>60</v>
      </c>
      <c r="E972" s="1" t="s">
        <v>8013</v>
      </c>
      <c r="F972" s="1" t="s">
        <v>8032</v>
      </c>
      <c r="G972" s="1" t="s">
        <v>8015</v>
      </c>
      <c r="H972">
        <v>4</v>
      </c>
      <c r="I972">
        <v>8</v>
      </c>
      <c r="J972" s="1" t="s">
        <v>8006</v>
      </c>
      <c r="K972">
        <v>8</v>
      </c>
      <c r="L972">
        <v>4</v>
      </c>
      <c r="M972">
        <v>1</v>
      </c>
      <c r="N972" s="1" t="s">
        <v>8011</v>
      </c>
      <c r="O972" s="1" t="s">
        <v>8008</v>
      </c>
      <c r="P972">
        <v>0.7</v>
      </c>
      <c r="Q972">
        <v>0</v>
      </c>
      <c r="R972" t="str">
        <f t="shared" si="75"/>
        <v>ADULT</v>
      </c>
      <c r="S972" s="1" t="str">
        <f t="shared" si="76"/>
        <v>Oct</v>
      </c>
      <c r="T972" s="1">
        <f t="shared" si="77"/>
        <v>2023</v>
      </c>
      <c r="U972" s="1" t="str">
        <f t="shared" si="78"/>
        <v>High</v>
      </c>
      <c r="V972" s="1" t="str">
        <f t="shared" si="79"/>
        <v>Normal</v>
      </c>
    </row>
    <row r="973" spans="1:22" x14ac:dyDescent="0.2">
      <c r="A973" s="1" t="s">
        <v>9006</v>
      </c>
      <c r="B973" s="2">
        <v>45266</v>
      </c>
      <c r="C973" s="1" t="s">
        <v>8031</v>
      </c>
      <c r="D973">
        <v>46</v>
      </c>
      <c r="E973" s="1" t="s">
        <v>8003</v>
      </c>
      <c r="F973" s="1" t="s">
        <v>8004</v>
      </c>
      <c r="G973" s="1" t="s">
        <v>8048</v>
      </c>
      <c r="H973">
        <v>4</v>
      </c>
      <c r="I973">
        <v>10</v>
      </c>
      <c r="J973" s="1" t="s">
        <v>8016</v>
      </c>
      <c r="K973">
        <v>7</v>
      </c>
      <c r="L973">
        <v>5</v>
      </c>
      <c r="M973">
        <v>2</v>
      </c>
      <c r="N973" s="1" t="s">
        <v>8011</v>
      </c>
      <c r="O973" s="1" t="s">
        <v>8008</v>
      </c>
      <c r="P973">
        <v>0.97</v>
      </c>
      <c r="Q973">
        <v>1</v>
      </c>
      <c r="R973" t="str">
        <f t="shared" si="75"/>
        <v>ADULT</v>
      </c>
      <c r="S973" s="1" t="str">
        <f t="shared" si="76"/>
        <v>Dec</v>
      </c>
      <c r="T973" s="1">
        <f t="shared" si="77"/>
        <v>2023</v>
      </c>
      <c r="U973" s="1" t="str">
        <f t="shared" si="78"/>
        <v>High</v>
      </c>
      <c r="V973" s="1" t="str">
        <f t="shared" si="79"/>
        <v>Normal</v>
      </c>
    </row>
    <row r="974" spans="1:22" x14ac:dyDescent="0.2">
      <c r="A974" s="1" t="s">
        <v>9007</v>
      </c>
      <c r="B974" s="2">
        <v>45286</v>
      </c>
      <c r="C974" s="1" t="s">
        <v>8031</v>
      </c>
      <c r="D974">
        <v>72</v>
      </c>
      <c r="E974" s="1" t="s">
        <v>8003</v>
      </c>
      <c r="F974" s="1" t="s">
        <v>8032</v>
      </c>
      <c r="G974" s="1" t="s">
        <v>8062</v>
      </c>
      <c r="H974">
        <v>5</v>
      </c>
      <c r="I974">
        <v>8</v>
      </c>
      <c r="J974" s="1" t="s">
        <v>8016</v>
      </c>
      <c r="K974">
        <v>8</v>
      </c>
      <c r="L974">
        <v>4</v>
      </c>
      <c r="M974">
        <v>3</v>
      </c>
      <c r="N974" s="1" t="s">
        <v>8007</v>
      </c>
      <c r="O974" s="1" t="s">
        <v>8008</v>
      </c>
      <c r="P974">
        <v>0.97</v>
      </c>
      <c r="Q974">
        <v>1</v>
      </c>
      <c r="R974" t="str">
        <f t="shared" si="75"/>
        <v>SENIOR</v>
      </c>
      <c r="S974" s="1" t="str">
        <f t="shared" si="76"/>
        <v>Dec</v>
      </c>
      <c r="T974" s="1">
        <f t="shared" si="77"/>
        <v>2023</v>
      </c>
      <c r="U974" s="1" t="str">
        <f t="shared" si="78"/>
        <v>High</v>
      </c>
      <c r="V974" s="1" t="str">
        <f t="shared" si="79"/>
        <v>Frequent</v>
      </c>
    </row>
    <row r="975" spans="1:22" x14ac:dyDescent="0.2">
      <c r="A975" s="1" t="s">
        <v>9008</v>
      </c>
      <c r="B975" s="2">
        <v>44929</v>
      </c>
      <c r="C975" s="1" t="s">
        <v>8031</v>
      </c>
      <c r="D975">
        <v>46</v>
      </c>
      <c r="E975" s="1" t="s">
        <v>8003</v>
      </c>
      <c r="F975" s="1" t="s">
        <v>8004</v>
      </c>
      <c r="G975" s="1" t="s">
        <v>8067</v>
      </c>
      <c r="H975">
        <v>4</v>
      </c>
      <c r="I975">
        <v>7</v>
      </c>
      <c r="J975" s="1" t="s">
        <v>8016</v>
      </c>
      <c r="K975">
        <v>7</v>
      </c>
      <c r="L975">
        <v>3</v>
      </c>
      <c r="M975">
        <v>1</v>
      </c>
      <c r="N975" s="1" t="s">
        <v>8023</v>
      </c>
      <c r="O975" s="1" t="s">
        <v>8008</v>
      </c>
      <c r="P975">
        <v>0.56000000000000005</v>
      </c>
      <c r="Q975">
        <v>0</v>
      </c>
      <c r="R975" t="str">
        <f t="shared" si="75"/>
        <v>ADULT</v>
      </c>
      <c r="S975" s="1" t="str">
        <f t="shared" si="76"/>
        <v>Jan</v>
      </c>
      <c r="T975" s="1">
        <f t="shared" si="77"/>
        <v>2023</v>
      </c>
      <c r="U975" s="1" t="str">
        <f t="shared" si="78"/>
        <v>Medium</v>
      </c>
      <c r="V975" s="1" t="str">
        <f t="shared" si="79"/>
        <v>Normal</v>
      </c>
    </row>
    <row r="976" spans="1:22" x14ac:dyDescent="0.2">
      <c r="A976" s="1" t="s">
        <v>9009</v>
      </c>
      <c r="B976" s="2">
        <v>45218</v>
      </c>
      <c r="C976" s="1" t="s">
        <v>8010</v>
      </c>
      <c r="D976">
        <v>50</v>
      </c>
      <c r="E976" s="1" t="s">
        <v>8013</v>
      </c>
      <c r="F976" s="1" t="s">
        <v>8004</v>
      </c>
      <c r="G976" s="1" t="s">
        <v>8005</v>
      </c>
      <c r="H976">
        <v>3</v>
      </c>
      <c r="I976">
        <v>5</v>
      </c>
      <c r="J976" s="1" t="s">
        <v>8041</v>
      </c>
      <c r="K976">
        <v>6</v>
      </c>
      <c r="L976">
        <v>2</v>
      </c>
      <c r="M976">
        <v>1</v>
      </c>
      <c r="N976" s="1" t="s">
        <v>8011</v>
      </c>
      <c r="O976" s="1" t="s">
        <v>8008</v>
      </c>
      <c r="P976">
        <v>0.48</v>
      </c>
      <c r="Q976">
        <v>1</v>
      </c>
      <c r="R976" t="str">
        <f t="shared" si="75"/>
        <v>ADULT</v>
      </c>
      <c r="S976" s="1" t="str">
        <f t="shared" si="76"/>
        <v>Oct</v>
      </c>
      <c r="T976" s="1">
        <f t="shared" si="77"/>
        <v>2023</v>
      </c>
      <c r="U976" s="1" t="str">
        <f t="shared" si="78"/>
        <v>Medium</v>
      </c>
      <c r="V976" s="1" t="str">
        <f t="shared" si="79"/>
        <v>Normal</v>
      </c>
    </row>
    <row r="977" spans="1:22" x14ac:dyDescent="0.2">
      <c r="A977" s="1" t="s">
        <v>9010</v>
      </c>
      <c r="B977" s="2">
        <v>44639</v>
      </c>
      <c r="C977" s="1" t="s">
        <v>8002</v>
      </c>
      <c r="D977">
        <v>25</v>
      </c>
      <c r="E977" s="1" t="s">
        <v>8013</v>
      </c>
      <c r="F977" s="1" t="s">
        <v>8032</v>
      </c>
      <c r="G977" s="1" t="s">
        <v>8005</v>
      </c>
      <c r="H977">
        <v>3</v>
      </c>
      <c r="I977">
        <v>5</v>
      </c>
      <c r="J977" s="1" t="s">
        <v>8041</v>
      </c>
      <c r="K977">
        <v>4</v>
      </c>
      <c r="L977">
        <v>2</v>
      </c>
      <c r="M977">
        <v>1</v>
      </c>
      <c r="N977" s="1" t="s">
        <v>8038</v>
      </c>
      <c r="O977" s="1" t="s">
        <v>8008</v>
      </c>
      <c r="P977">
        <v>0.47</v>
      </c>
      <c r="Q977">
        <v>1</v>
      </c>
      <c r="R977" t="str">
        <f t="shared" si="75"/>
        <v>YOUNG ADULT</v>
      </c>
      <c r="S977" s="1" t="str">
        <f t="shared" si="76"/>
        <v>Mar</v>
      </c>
      <c r="T977" s="1">
        <f t="shared" si="77"/>
        <v>2022</v>
      </c>
      <c r="U977" s="1" t="str">
        <f t="shared" si="78"/>
        <v>Medium</v>
      </c>
      <c r="V977" s="1" t="str">
        <f t="shared" si="79"/>
        <v>Normal</v>
      </c>
    </row>
    <row r="978" spans="1:22" x14ac:dyDescent="0.2">
      <c r="A978" s="1" t="s">
        <v>9011</v>
      </c>
      <c r="B978" s="2">
        <v>45138</v>
      </c>
      <c r="C978" s="1" t="s">
        <v>8019</v>
      </c>
      <c r="D978">
        <v>50</v>
      </c>
      <c r="E978" s="1" t="s">
        <v>8013</v>
      </c>
      <c r="F978" s="1" t="s">
        <v>8004</v>
      </c>
      <c r="G978" s="1" t="s">
        <v>8020</v>
      </c>
      <c r="H978">
        <v>5</v>
      </c>
      <c r="I978">
        <v>11</v>
      </c>
      <c r="J978" s="1" t="s">
        <v>8027</v>
      </c>
      <c r="K978">
        <v>8</v>
      </c>
      <c r="L978">
        <v>4</v>
      </c>
      <c r="M978">
        <v>2</v>
      </c>
      <c r="N978" s="1" t="s">
        <v>8011</v>
      </c>
      <c r="O978" s="1" t="s">
        <v>8008</v>
      </c>
      <c r="P978">
        <v>0.97</v>
      </c>
      <c r="Q978">
        <v>1</v>
      </c>
      <c r="R978" t="str">
        <f t="shared" si="75"/>
        <v>ADULT</v>
      </c>
      <c r="S978" s="1" t="str">
        <f t="shared" si="76"/>
        <v>Jul</v>
      </c>
      <c r="T978" s="1">
        <f t="shared" si="77"/>
        <v>2023</v>
      </c>
      <c r="U978" s="1" t="str">
        <f t="shared" si="78"/>
        <v>High</v>
      </c>
      <c r="V978" s="1" t="str">
        <f t="shared" si="79"/>
        <v>Normal</v>
      </c>
    </row>
    <row r="979" spans="1:22" x14ac:dyDescent="0.2">
      <c r="A979" s="1" t="s">
        <v>9012</v>
      </c>
      <c r="B979" s="2">
        <v>45192</v>
      </c>
      <c r="C979" s="1" t="s">
        <v>8010</v>
      </c>
      <c r="D979">
        <v>18</v>
      </c>
      <c r="E979" s="1" t="s">
        <v>8013</v>
      </c>
      <c r="F979" s="1" t="s">
        <v>8022</v>
      </c>
      <c r="G979" s="1" t="s">
        <v>8015</v>
      </c>
      <c r="H979">
        <v>1</v>
      </c>
      <c r="I979">
        <v>3</v>
      </c>
      <c r="J979" s="1" t="s">
        <v>8006</v>
      </c>
      <c r="K979">
        <v>4</v>
      </c>
      <c r="L979">
        <v>2</v>
      </c>
      <c r="M979">
        <v>0</v>
      </c>
      <c r="N979" s="1" t="s">
        <v>8011</v>
      </c>
      <c r="O979" s="1" t="s">
        <v>8050</v>
      </c>
      <c r="P979">
        <v>0.12</v>
      </c>
      <c r="Q979">
        <v>0</v>
      </c>
      <c r="R979" t="str">
        <f t="shared" si="75"/>
        <v>YOUNG ADULT</v>
      </c>
      <c r="S979" s="1" t="str">
        <f t="shared" si="76"/>
        <v>Sep</v>
      </c>
      <c r="T979" s="1">
        <f t="shared" si="77"/>
        <v>2023</v>
      </c>
      <c r="U979" s="1" t="str">
        <f t="shared" si="78"/>
        <v>Low</v>
      </c>
      <c r="V979" s="1" t="str">
        <f t="shared" si="79"/>
        <v>Normal</v>
      </c>
    </row>
    <row r="980" spans="1:22" x14ac:dyDescent="0.2">
      <c r="A980" s="1" t="s">
        <v>9013</v>
      </c>
      <c r="B980" s="2">
        <v>45187</v>
      </c>
      <c r="C980" s="1" t="s">
        <v>8010</v>
      </c>
      <c r="D980">
        <v>31</v>
      </c>
      <c r="E980" s="1" t="s">
        <v>8013</v>
      </c>
      <c r="F980" s="1" t="s">
        <v>8032</v>
      </c>
      <c r="G980" s="1" t="s">
        <v>8044</v>
      </c>
      <c r="H980">
        <v>2</v>
      </c>
      <c r="I980">
        <v>7</v>
      </c>
      <c r="J980" s="1" t="s">
        <v>8016</v>
      </c>
      <c r="K980">
        <v>3</v>
      </c>
      <c r="L980">
        <v>4</v>
      </c>
      <c r="M980">
        <v>0</v>
      </c>
      <c r="N980" s="1" t="s">
        <v>8011</v>
      </c>
      <c r="O980" s="1" t="s">
        <v>8017</v>
      </c>
      <c r="P980">
        <v>0.45</v>
      </c>
      <c r="Q980">
        <v>0</v>
      </c>
      <c r="R980" t="str">
        <f t="shared" si="75"/>
        <v>YOUNG ADULT</v>
      </c>
      <c r="S980" s="1" t="str">
        <f t="shared" si="76"/>
        <v>Sep</v>
      </c>
      <c r="T980" s="1">
        <f t="shared" si="77"/>
        <v>2023</v>
      </c>
      <c r="U980" s="1" t="str">
        <f t="shared" si="78"/>
        <v>Medium</v>
      </c>
      <c r="V980" s="1" t="str">
        <f t="shared" si="79"/>
        <v>Normal</v>
      </c>
    </row>
    <row r="981" spans="1:22" x14ac:dyDescent="0.2">
      <c r="A981" s="1" t="s">
        <v>9014</v>
      </c>
      <c r="B981" s="2">
        <v>45106</v>
      </c>
      <c r="C981" s="1" t="s">
        <v>8019</v>
      </c>
      <c r="D981">
        <v>70</v>
      </c>
      <c r="E981" s="1" t="s">
        <v>8003</v>
      </c>
      <c r="F981" s="1" t="s">
        <v>8014</v>
      </c>
      <c r="G981" s="1" t="s">
        <v>8005</v>
      </c>
      <c r="H981">
        <v>5</v>
      </c>
      <c r="I981">
        <v>6</v>
      </c>
      <c r="J981" s="1" t="s">
        <v>8016</v>
      </c>
      <c r="K981">
        <v>10</v>
      </c>
      <c r="L981">
        <v>5</v>
      </c>
      <c r="M981">
        <v>1</v>
      </c>
      <c r="N981" s="1" t="s">
        <v>8007</v>
      </c>
      <c r="O981" s="1" t="s">
        <v>8008</v>
      </c>
      <c r="P981">
        <v>0.97</v>
      </c>
      <c r="Q981">
        <v>1</v>
      </c>
      <c r="R981" t="str">
        <f t="shared" si="75"/>
        <v>SENIOR</v>
      </c>
      <c r="S981" s="1" t="str">
        <f t="shared" si="76"/>
        <v>Jun</v>
      </c>
      <c r="T981" s="1">
        <f t="shared" si="77"/>
        <v>2023</v>
      </c>
      <c r="U981" s="1" t="str">
        <f t="shared" si="78"/>
        <v>High</v>
      </c>
      <c r="V981" s="1" t="str">
        <f t="shared" si="79"/>
        <v>Normal</v>
      </c>
    </row>
    <row r="982" spans="1:22" x14ac:dyDescent="0.2">
      <c r="A982" s="1" t="s">
        <v>9015</v>
      </c>
      <c r="B982" s="2">
        <v>44642</v>
      </c>
      <c r="C982" s="1" t="s">
        <v>8002</v>
      </c>
      <c r="D982">
        <v>71</v>
      </c>
      <c r="E982" s="1" t="s">
        <v>8013</v>
      </c>
      <c r="F982" s="1" t="s">
        <v>8022</v>
      </c>
      <c r="G982" s="1" t="s">
        <v>8020</v>
      </c>
      <c r="H982">
        <v>6</v>
      </c>
      <c r="I982">
        <v>12</v>
      </c>
      <c r="J982" s="1" t="s">
        <v>8027</v>
      </c>
      <c r="K982">
        <v>10</v>
      </c>
      <c r="L982">
        <v>4</v>
      </c>
      <c r="M982">
        <v>2</v>
      </c>
      <c r="N982" s="1" t="s">
        <v>8007</v>
      </c>
      <c r="O982" s="1" t="s">
        <v>8017</v>
      </c>
      <c r="P982">
        <v>0.97</v>
      </c>
      <c r="Q982">
        <v>1</v>
      </c>
      <c r="R982" t="str">
        <f t="shared" si="75"/>
        <v>SENIOR</v>
      </c>
      <c r="S982" s="1" t="str">
        <f t="shared" si="76"/>
        <v>Mar</v>
      </c>
      <c r="T982" s="1">
        <f t="shared" si="77"/>
        <v>2022</v>
      </c>
      <c r="U982" s="1" t="str">
        <f t="shared" si="78"/>
        <v>High</v>
      </c>
      <c r="V982" s="1" t="str">
        <f t="shared" si="79"/>
        <v>Normal</v>
      </c>
    </row>
    <row r="983" spans="1:22" x14ac:dyDescent="0.2">
      <c r="A983" s="1" t="s">
        <v>9016</v>
      </c>
      <c r="B983" s="2">
        <v>44371</v>
      </c>
      <c r="C983" s="1" t="s">
        <v>8019</v>
      </c>
      <c r="D983">
        <v>65</v>
      </c>
      <c r="E983" s="1" t="s">
        <v>8003</v>
      </c>
      <c r="F983" s="1" t="s">
        <v>8022</v>
      </c>
      <c r="G983" s="1" t="s">
        <v>8044</v>
      </c>
      <c r="H983">
        <v>4</v>
      </c>
      <c r="I983">
        <v>8</v>
      </c>
      <c r="J983" s="1" t="s">
        <v>8016</v>
      </c>
      <c r="K983">
        <v>6</v>
      </c>
      <c r="L983">
        <v>2</v>
      </c>
      <c r="M983">
        <v>1</v>
      </c>
      <c r="N983" s="1" t="s">
        <v>8011</v>
      </c>
      <c r="O983" s="1" t="s">
        <v>8008</v>
      </c>
      <c r="P983">
        <v>0.85</v>
      </c>
      <c r="Q983">
        <v>1</v>
      </c>
      <c r="R983" t="str">
        <f t="shared" si="75"/>
        <v>SENIOR</v>
      </c>
      <c r="S983" s="1" t="str">
        <f t="shared" si="76"/>
        <v>Jun</v>
      </c>
      <c r="T983" s="1">
        <f t="shared" si="77"/>
        <v>2021</v>
      </c>
      <c r="U983" s="1" t="str">
        <f t="shared" si="78"/>
        <v>High</v>
      </c>
      <c r="V983" s="1" t="str">
        <f t="shared" si="79"/>
        <v>Normal</v>
      </c>
    </row>
    <row r="984" spans="1:22" x14ac:dyDescent="0.2">
      <c r="A984" s="1" t="s">
        <v>9017</v>
      </c>
      <c r="B984" s="2">
        <v>44562</v>
      </c>
      <c r="C984" s="1" t="s">
        <v>8031</v>
      </c>
      <c r="D984">
        <v>41</v>
      </c>
      <c r="E984" s="1" t="s">
        <v>8003</v>
      </c>
      <c r="F984" s="1" t="s">
        <v>8004</v>
      </c>
      <c r="G984" s="1" t="s">
        <v>8035</v>
      </c>
      <c r="H984">
        <v>3</v>
      </c>
      <c r="I984">
        <v>9</v>
      </c>
      <c r="J984" s="1" t="s">
        <v>8016</v>
      </c>
      <c r="K984">
        <v>6</v>
      </c>
      <c r="L984">
        <v>2</v>
      </c>
      <c r="M984">
        <v>1</v>
      </c>
      <c r="N984" s="1" t="s">
        <v>8023</v>
      </c>
      <c r="O984" s="1" t="s">
        <v>8008</v>
      </c>
      <c r="P984">
        <v>0.75</v>
      </c>
      <c r="Q984">
        <v>1</v>
      </c>
      <c r="R984" t="str">
        <f t="shared" si="75"/>
        <v>ADULT</v>
      </c>
      <c r="S984" s="1" t="str">
        <f t="shared" si="76"/>
        <v>Jan</v>
      </c>
      <c r="T984" s="1">
        <f t="shared" si="77"/>
        <v>2022</v>
      </c>
      <c r="U984" s="1" t="str">
        <f t="shared" si="78"/>
        <v>High</v>
      </c>
      <c r="V984" s="1" t="str">
        <f t="shared" si="79"/>
        <v>Normal</v>
      </c>
    </row>
    <row r="985" spans="1:22" x14ac:dyDescent="0.2">
      <c r="A985" s="1" t="s">
        <v>9018</v>
      </c>
      <c r="B985" s="2">
        <v>45037</v>
      </c>
      <c r="C985" s="1" t="s">
        <v>8002</v>
      </c>
      <c r="D985">
        <v>57</v>
      </c>
      <c r="E985" s="1" t="s">
        <v>8013</v>
      </c>
      <c r="F985" s="1" t="s">
        <v>8037</v>
      </c>
      <c r="G985" s="1" t="s">
        <v>8015</v>
      </c>
      <c r="H985">
        <v>4</v>
      </c>
      <c r="I985">
        <v>5</v>
      </c>
      <c r="J985" s="1" t="s">
        <v>8041</v>
      </c>
      <c r="K985">
        <v>9</v>
      </c>
      <c r="L985">
        <v>2</v>
      </c>
      <c r="M985">
        <v>1</v>
      </c>
      <c r="N985" s="1" t="s">
        <v>8011</v>
      </c>
      <c r="O985" s="1" t="s">
        <v>8008</v>
      </c>
      <c r="P985">
        <v>0.61</v>
      </c>
      <c r="Q985">
        <v>0</v>
      </c>
      <c r="R985" t="str">
        <f t="shared" si="75"/>
        <v>ADULT</v>
      </c>
      <c r="S985" s="1" t="str">
        <f t="shared" si="76"/>
        <v>Apr</v>
      </c>
      <c r="T985" s="1">
        <f t="shared" si="77"/>
        <v>2023</v>
      </c>
      <c r="U985" s="1" t="str">
        <f t="shared" si="78"/>
        <v>Medium</v>
      </c>
      <c r="V985" s="1" t="str">
        <f t="shared" si="79"/>
        <v>Normal</v>
      </c>
    </row>
    <row r="986" spans="1:22" x14ac:dyDescent="0.2">
      <c r="A986" s="1" t="s">
        <v>9019</v>
      </c>
      <c r="B986" s="2">
        <v>44452</v>
      </c>
      <c r="C986" s="1" t="s">
        <v>8010</v>
      </c>
      <c r="D986">
        <v>57</v>
      </c>
      <c r="E986" s="1" t="s">
        <v>8003</v>
      </c>
      <c r="F986" s="1" t="s">
        <v>8014</v>
      </c>
      <c r="G986" s="1" t="s">
        <v>8015</v>
      </c>
      <c r="H986">
        <v>4</v>
      </c>
      <c r="I986">
        <v>8</v>
      </c>
      <c r="J986" s="1" t="s">
        <v>8016</v>
      </c>
      <c r="K986">
        <v>8</v>
      </c>
      <c r="L986">
        <v>2</v>
      </c>
      <c r="M986">
        <v>1</v>
      </c>
      <c r="N986" s="1" t="s">
        <v>8023</v>
      </c>
      <c r="O986" s="1" t="s">
        <v>8008</v>
      </c>
      <c r="P986">
        <v>0.63</v>
      </c>
      <c r="Q986">
        <v>1</v>
      </c>
      <c r="R986" t="str">
        <f t="shared" si="75"/>
        <v>ADULT</v>
      </c>
      <c r="S986" s="1" t="str">
        <f t="shared" si="76"/>
        <v>Sep</v>
      </c>
      <c r="T986" s="1">
        <f t="shared" si="77"/>
        <v>2021</v>
      </c>
      <c r="U986" s="1" t="str">
        <f t="shared" si="78"/>
        <v>Medium</v>
      </c>
      <c r="V986" s="1" t="str">
        <f t="shared" si="79"/>
        <v>Normal</v>
      </c>
    </row>
    <row r="987" spans="1:22" x14ac:dyDescent="0.2">
      <c r="A987" s="1" t="s">
        <v>9020</v>
      </c>
      <c r="B987" s="2">
        <v>44720</v>
      </c>
      <c r="C987" s="1" t="s">
        <v>8019</v>
      </c>
      <c r="D987">
        <v>38</v>
      </c>
      <c r="E987" s="1" t="s">
        <v>8013</v>
      </c>
      <c r="F987" s="1" t="s">
        <v>8032</v>
      </c>
      <c r="G987" s="1" t="s">
        <v>8029</v>
      </c>
      <c r="H987">
        <v>3</v>
      </c>
      <c r="I987">
        <v>6</v>
      </c>
      <c r="J987" s="1" t="s">
        <v>8016</v>
      </c>
      <c r="K987">
        <v>6</v>
      </c>
      <c r="L987">
        <v>4</v>
      </c>
      <c r="M987">
        <v>1</v>
      </c>
      <c r="N987" s="1" t="s">
        <v>8038</v>
      </c>
      <c r="O987" s="1" t="s">
        <v>8008</v>
      </c>
      <c r="P987">
        <v>0.46</v>
      </c>
      <c r="Q987">
        <v>0</v>
      </c>
      <c r="R987" t="str">
        <f t="shared" si="75"/>
        <v>YOUNG ADULT</v>
      </c>
      <c r="S987" s="1" t="str">
        <f t="shared" si="76"/>
        <v>Jun</v>
      </c>
      <c r="T987" s="1">
        <f t="shared" si="77"/>
        <v>2022</v>
      </c>
      <c r="U987" s="1" t="str">
        <f t="shared" si="78"/>
        <v>Medium</v>
      </c>
      <c r="V987" s="1" t="str">
        <f t="shared" si="79"/>
        <v>Normal</v>
      </c>
    </row>
    <row r="988" spans="1:22" x14ac:dyDescent="0.2">
      <c r="A988" s="1" t="s">
        <v>9021</v>
      </c>
      <c r="B988" s="2">
        <v>44816</v>
      </c>
      <c r="C988" s="1" t="s">
        <v>8010</v>
      </c>
      <c r="D988">
        <v>83</v>
      </c>
      <c r="E988" s="1" t="s">
        <v>8013</v>
      </c>
      <c r="F988" s="1" t="s">
        <v>8037</v>
      </c>
      <c r="G988" s="1" t="s">
        <v>8060</v>
      </c>
      <c r="H988">
        <v>7</v>
      </c>
      <c r="I988">
        <v>9</v>
      </c>
      <c r="J988" s="1" t="s">
        <v>8006</v>
      </c>
      <c r="K988">
        <v>12</v>
      </c>
      <c r="L988">
        <v>5</v>
      </c>
      <c r="M988">
        <v>3</v>
      </c>
      <c r="N988" s="1" t="s">
        <v>8007</v>
      </c>
      <c r="O988" s="1" t="s">
        <v>8017</v>
      </c>
      <c r="P988">
        <v>0.97</v>
      </c>
      <c r="Q988">
        <v>0</v>
      </c>
      <c r="R988" t="str">
        <f t="shared" si="75"/>
        <v>SENIOR</v>
      </c>
      <c r="S988" s="1" t="str">
        <f t="shared" si="76"/>
        <v>Sep</v>
      </c>
      <c r="T988" s="1">
        <f t="shared" si="77"/>
        <v>2022</v>
      </c>
      <c r="U988" s="1" t="str">
        <f t="shared" si="78"/>
        <v>High</v>
      </c>
      <c r="V988" s="1" t="str">
        <f t="shared" si="79"/>
        <v>Frequent</v>
      </c>
    </row>
    <row r="989" spans="1:22" x14ac:dyDescent="0.2">
      <c r="A989" s="1" t="s">
        <v>9022</v>
      </c>
      <c r="B989" s="2">
        <v>44858</v>
      </c>
      <c r="C989" s="1" t="s">
        <v>8010</v>
      </c>
      <c r="D989">
        <v>72</v>
      </c>
      <c r="E989" s="1" t="s">
        <v>8003</v>
      </c>
      <c r="F989" s="1" t="s">
        <v>8004</v>
      </c>
      <c r="G989" s="1" t="s">
        <v>8020</v>
      </c>
      <c r="H989">
        <v>5</v>
      </c>
      <c r="I989">
        <v>12</v>
      </c>
      <c r="J989" s="1" t="s">
        <v>8016</v>
      </c>
      <c r="K989">
        <v>12</v>
      </c>
      <c r="L989">
        <v>4</v>
      </c>
      <c r="M989">
        <v>3</v>
      </c>
      <c r="N989" s="1" t="s">
        <v>8007</v>
      </c>
      <c r="O989" s="1" t="s">
        <v>8008</v>
      </c>
      <c r="P989">
        <v>0.97</v>
      </c>
      <c r="Q989">
        <v>1</v>
      </c>
      <c r="R989" t="str">
        <f t="shared" si="75"/>
        <v>SENIOR</v>
      </c>
      <c r="S989" s="1" t="str">
        <f t="shared" si="76"/>
        <v>Oct</v>
      </c>
      <c r="T989" s="1">
        <f t="shared" si="77"/>
        <v>2022</v>
      </c>
      <c r="U989" s="1" t="str">
        <f t="shared" si="78"/>
        <v>High</v>
      </c>
      <c r="V989" s="1" t="str">
        <f t="shared" si="79"/>
        <v>Frequent</v>
      </c>
    </row>
    <row r="990" spans="1:22" x14ac:dyDescent="0.2">
      <c r="A990" s="1" t="s">
        <v>9023</v>
      </c>
      <c r="B990" s="2">
        <v>45221</v>
      </c>
      <c r="C990" s="1" t="s">
        <v>8010</v>
      </c>
      <c r="D990">
        <v>54</v>
      </c>
      <c r="E990" s="1" t="s">
        <v>8003</v>
      </c>
      <c r="F990" s="1" t="s">
        <v>8037</v>
      </c>
      <c r="G990" s="1" t="s">
        <v>8020</v>
      </c>
      <c r="H990">
        <v>4</v>
      </c>
      <c r="I990">
        <v>10</v>
      </c>
      <c r="J990" s="1" t="s">
        <v>8027</v>
      </c>
      <c r="K990">
        <v>7</v>
      </c>
      <c r="L990">
        <v>3</v>
      </c>
      <c r="M990">
        <v>1</v>
      </c>
      <c r="N990" s="1" t="s">
        <v>8011</v>
      </c>
      <c r="O990" s="1" t="s">
        <v>8008</v>
      </c>
      <c r="P990">
        <v>0.75</v>
      </c>
      <c r="Q990">
        <v>1</v>
      </c>
      <c r="R990" t="str">
        <f t="shared" si="75"/>
        <v>ADULT</v>
      </c>
      <c r="S990" s="1" t="str">
        <f t="shared" si="76"/>
        <v>Oct</v>
      </c>
      <c r="T990" s="1">
        <f t="shared" si="77"/>
        <v>2023</v>
      </c>
      <c r="U990" s="1" t="str">
        <f t="shared" si="78"/>
        <v>High</v>
      </c>
      <c r="V990" s="1" t="str">
        <f t="shared" si="79"/>
        <v>Normal</v>
      </c>
    </row>
    <row r="991" spans="1:22" x14ac:dyDescent="0.2">
      <c r="A991" s="1" t="s">
        <v>9024</v>
      </c>
      <c r="B991" s="2">
        <v>44921</v>
      </c>
      <c r="C991" s="1" t="s">
        <v>8031</v>
      </c>
      <c r="D991">
        <v>58</v>
      </c>
      <c r="E991" s="1" t="s">
        <v>8013</v>
      </c>
      <c r="F991" s="1" t="s">
        <v>8004</v>
      </c>
      <c r="G991" s="1" t="s">
        <v>8048</v>
      </c>
      <c r="H991">
        <v>4</v>
      </c>
      <c r="I991">
        <v>10</v>
      </c>
      <c r="J991" s="1" t="s">
        <v>8016</v>
      </c>
      <c r="K991">
        <v>6</v>
      </c>
      <c r="L991">
        <v>3</v>
      </c>
      <c r="M991">
        <v>2</v>
      </c>
      <c r="N991" s="1" t="s">
        <v>8011</v>
      </c>
      <c r="O991" s="1" t="s">
        <v>8008</v>
      </c>
      <c r="P991">
        <v>0.97</v>
      </c>
      <c r="Q991">
        <v>1</v>
      </c>
      <c r="R991" t="str">
        <f t="shared" si="75"/>
        <v>ADULT</v>
      </c>
      <c r="S991" s="1" t="str">
        <f t="shared" si="76"/>
        <v>Dec</v>
      </c>
      <c r="T991" s="1">
        <f t="shared" si="77"/>
        <v>2022</v>
      </c>
      <c r="U991" s="1" t="str">
        <f t="shared" si="78"/>
        <v>High</v>
      </c>
      <c r="V991" s="1" t="str">
        <f t="shared" si="79"/>
        <v>Normal</v>
      </c>
    </row>
    <row r="992" spans="1:22" x14ac:dyDescent="0.2">
      <c r="A992" s="1" t="s">
        <v>9025</v>
      </c>
      <c r="B992" s="2">
        <v>45057</v>
      </c>
      <c r="C992" s="1" t="s">
        <v>8002</v>
      </c>
      <c r="D992">
        <v>61</v>
      </c>
      <c r="E992" s="1" t="s">
        <v>8013</v>
      </c>
      <c r="F992" s="1" t="s">
        <v>8004</v>
      </c>
      <c r="G992" s="1" t="s">
        <v>8029</v>
      </c>
      <c r="H992">
        <v>4</v>
      </c>
      <c r="I992">
        <v>6</v>
      </c>
      <c r="J992" s="1" t="s">
        <v>8016</v>
      </c>
      <c r="K992">
        <v>7</v>
      </c>
      <c r="L992">
        <v>5</v>
      </c>
      <c r="M992">
        <v>1</v>
      </c>
      <c r="N992" s="1" t="s">
        <v>8038</v>
      </c>
      <c r="O992" s="1" t="s">
        <v>8008</v>
      </c>
      <c r="P992">
        <v>0.68</v>
      </c>
      <c r="Q992">
        <v>0</v>
      </c>
      <c r="R992" t="str">
        <f t="shared" si="75"/>
        <v>ADULT</v>
      </c>
      <c r="S992" s="1" t="str">
        <f t="shared" si="76"/>
        <v>May</v>
      </c>
      <c r="T992" s="1">
        <f t="shared" si="77"/>
        <v>2023</v>
      </c>
      <c r="U992" s="1" t="str">
        <f t="shared" si="78"/>
        <v>Medium</v>
      </c>
      <c r="V992" s="1" t="str">
        <f t="shared" si="79"/>
        <v>Normal</v>
      </c>
    </row>
    <row r="993" spans="1:22" x14ac:dyDescent="0.2">
      <c r="A993" s="1" t="s">
        <v>9026</v>
      </c>
      <c r="B993" s="2">
        <v>44834</v>
      </c>
      <c r="C993" s="1" t="s">
        <v>8010</v>
      </c>
      <c r="D993">
        <v>23</v>
      </c>
      <c r="E993" s="1" t="s">
        <v>8003</v>
      </c>
      <c r="F993" s="1" t="s">
        <v>8032</v>
      </c>
      <c r="G993" s="1" t="s">
        <v>8060</v>
      </c>
      <c r="H993">
        <v>2</v>
      </c>
      <c r="I993">
        <v>8</v>
      </c>
      <c r="J993" s="1" t="s">
        <v>8027</v>
      </c>
      <c r="K993">
        <v>4</v>
      </c>
      <c r="L993">
        <v>1</v>
      </c>
      <c r="M993">
        <v>0</v>
      </c>
      <c r="N993" s="1" t="s">
        <v>8011</v>
      </c>
      <c r="O993" s="1" t="s">
        <v>8017</v>
      </c>
      <c r="P993">
        <v>0.4</v>
      </c>
      <c r="Q993">
        <v>1</v>
      </c>
      <c r="R993" t="str">
        <f t="shared" si="75"/>
        <v>YOUNG ADULT</v>
      </c>
      <c r="S993" s="1" t="str">
        <f t="shared" si="76"/>
        <v>Sep</v>
      </c>
      <c r="T993" s="1">
        <f t="shared" si="77"/>
        <v>2022</v>
      </c>
      <c r="U993" s="1" t="str">
        <f t="shared" si="78"/>
        <v>Medium</v>
      </c>
      <c r="V993" s="1" t="str">
        <f t="shared" si="79"/>
        <v>Normal</v>
      </c>
    </row>
    <row r="994" spans="1:22" x14ac:dyDescent="0.2">
      <c r="A994" s="1" t="s">
        <v>9027</v>
      </c>
      <c r="B994" s="2">
        <v>45109</v>
      </c>
      <c r="C994" s="1" t="s">
        <v>8019</v>
      </c>
      <c r="D994">
        <v>53</v>
      </c>
      <c r="E994" s="1" t="s">
        <v>8003</v>
      </c>
      <c r="F994" s="1" t="s">
        <v>8004</v>
      </c>
      <c r="G994" s="1" t="s">
        <v>8020</v>
      </c>
      <c r="H994">
        <v>4</v>
      </c>
      <c r="I994">
        <v>10</v>
      </c>
      <c r="J994" s="1" t="s">
        <v>8016</v>
      </c>
      <c r="K994">
        <v>8</v>
      </c>
      <c r="L994">
        <v>2</v>
      </c>
      <c r="M994">
        <v>2</v>
      </c>
      <c r="N994" s="1" t="s">
        <v>8023</v>
      </c>
      <c r="O994" s="1" t="s">
        <v>8008</v>
      </c>
      <c r="P994">
        <v>0.97</v>
      </c>
      <c r="Q994">
        <v>1</v>
      </c>
      <c r="R994" t="str">
        <f t="shared" si="75"/>
        <v>ADULT</v>
      </c>
      <c r="S994" s="1" t="str">
        <f t="shared" si="76"/>
        <v>Jul</v>
      </c>
      <c r="T994" s="1">
        <f t="shared" si="77"/>
        <v>2023</v>
      </c>
      <c r="U994" s="1" t="str">
        <f t="shared" si="78"/>
        <v>High</v>
      </c>
      <c r="V994" s="1" t="str">
        <f t="shared" si="79"/>
        <v>Normal</v>
      </c>
    </row>
    <row r="995" spans="1:22" x14ac:dyDescent="0.2">
      <c r="A995" s="1" t="s">
        <v>9028</v>
      </c>
      <c r="B995" s="2">
        <v>44485</v>
      </c>
      <c r="C995" s="1" t="s">
        <v>8010</v>
      </c>
      <c r="D995">
        <v>46</v>
      </c>
      <c r="E995" s="1" t="s">
        <v>8013</v>
      </c>
      <c r="F995" s="1" t="s">
        <v>8032</v>
      </c>
      <c r="G995" s="1" t="s">
        <v>8026</v>
      </c>
      <c r="H995">
        <v>3</v>
      </c>
      <c r="I995">
        <v>9</v>
      </c>
      <c r="J995" s="1" t="s">
        <v>8027</v>
      </c>
      <c r="K995">
        <v>6</v>
      </c>
      <c r="L995">
        <v>2</v>
      </c>
      <c r="M995">
        <v>1</v>
      </c>
      <c r="N995" s="1" t="s">
        <v>8023</v>
      </c>
      <c r="O995" s="1" t="s">
        <v>8008</v>
      </c>
      <c r="P995">
        <v>0.45</v>
      </c>
      <c r="Q995">
        <v>0</v>
      </c>
      <c r="R995" t="str">
        <f t="shared" si="75"/>
        <v>ADULT</v>
      </c>
      <c r="S995" s="1" t="str">
        <f t="shared" si="76"/>
        <v>Oct</v>
      </c>
      <c r="T995" s="1">
        <f t="shared" si="77"/>
        <v>2021</v>
      </c>
      <c r="U995" s="1" t="str">
        <f t="shared" si="78"/>
        <v>Medium</v>
      </c>
      <c r="V995" s="1" t="str">
        <f t="shared" si="79"/>
        <v>Normal</v>
      </c>
    </row>
    <row r="996" spans="1:22" x14ac:dyDescent="0.2">
      <c r="A996" s="1" t="s">
        <v>9029</v>
      </c>
      <c r="B996" s="2">
        <v>44426</v>
      </c>
      <c r="C996" s="1" t="s">
        <v>8019</v>
      </c>
      <c r="D996">
        <v>40</v>
      </c>
      <c r="E996" s="1" t="s">
        <v>8013</v>
      </c>
      <c r="F996" s="1" t="s">
        <v>8004</v>
      </c>
      <c r="G996" s="1" t="s">
        <v>8005</v>
      </c>
      <c r="H996">
        <v>3</v>
      </c>
      <c r="I996">
        <v>7</v>
      </c>
      <c r="J996" s="1" t="s">
        <v>8041</v>
      </c>
      <c r="K996">
        <v>6</v>
      </c>
      <c r="L996">
        <v>4</v>
      </c>
      <c r="M996">
        <v>2</v>
      </c>
      <c r="N996" s="1" t="s">
        <v>8023</v>
      </c>
      <c r="O996" s="1" t="s">
        <v>8008</v>
      </c>
      <c r="P996">
        <v>0.78</v>
      </c>
      <c r="Q996">
        <v>1</v>
      </c>
      <c r="R996" t="str">
        <f t="shared" si="75"/>
        <v>ADULT</v>
      </c>
      <c r="S996" s="1" t="str">
        <f t="shared" si="76"/>
        <v>Aug</v>
      </c>
      <c r="T996" s="1">
        <f t="shared" si="77"/>
        <v>2021</v>
      </c>
      <c r="U996" s="1" t="str">
        <f t="shared" si="78"/>
        <v>High</v>
      </c>
      <c r="V996" s="1" t="str">
        <f t="shared" si="79"/>
        <v>Normal</v>
      </c>
    </row>
    <row r="997" spans="1:22" x14ac:dyDescent="0.2">
      <c r="A997" s="1" t="s">
        <v>9030</v>
      </c>
      <c r="B997" s="2">
        <v>45211</v>
      </c>
      <c r="C997" s="1" t="s">
        <v>8010</v>
      </c>
      <c r="D997">
        <v>53</v>
      </c>
      <c r="E997" s="1" t="s">
        <v>8003</v>
      </c>
      <c r="F997" s="1" t="s">
        <v>8032</v>
      </c>
      <c r="G997" s="1" t="s">
        <v>8020</v>
      </c>
      <c r="H997">
        <v>5</v>
      </c>
      <c r="I997">
        <v>9</v>
      </c>
      <c r="J997" s="1" t="s">
        <v>8016</v>
      </c>
      <c r="K997">
        <v>10</v>
      </c>
      <c r="L997">
        <v>4</v>
      </c>
      <c r="M997">
        <v>2</v>
      </c>
      <c r="N997" s="1" t="s">
        <v>8038</v>
      </c>
      <c r="O997" s="1" t="s">
        <v>8008</v>
      </c>
      <c r="P997">
        <v>0.97</v>
      </c>
      <c r="Q997">
        <v>1</v>
      </c>
      <c r="R997" t="str">
        <f t="shared" si="75"/>
        <v>ADULT</v>
      </c>
      <c r="S997" s="1" t="str">
        <f t="shared" si="76"/>
        <v>Oct</v>
      </c>
      <c r="T997" s="1">
        <f t="shared" si="77"/>
        <v>2023</v>
      </c>
      <c r="U997" s="1" t="str">
        <f t="shared" si="78"/>
        <v>High</v>
      </c>
      <c r="V997" s="1" t="str">
        <f t="shared" si="79"/>
        <v>Normal</v>
      </c>
    </row>
    <row r="998" spans="1:22" x14ac:dyDescent="0.2">
      <c r="A998" s="1" t="s">
        <v>9031</v>
      </c>
      <c r="B998" s="2">
        <v>44956</v>
      </c>
      <c r="C998" s="1" t="s">
        <v>8031</v>
      </c>
      <c r="D998">
        <v>88</v>
      </c>
      <c r="E998" s="1" t="s">
        <v>8003</v>
      </c>
      <c r="F998" s="1" t="s">
        <v>8004</v>
      </c>
      <c r="G998" s="1" t="s">
        <v>8015</v>
      </c>
      <c r="H998">
        <v>7</v>
      </c>
      <c r="I998">
        <v>7</v>
      </c>
      <c r="J998" s="1" t="s">
        <v>8027</v>
      </c>
      <c r="K998">
        <v>10</v>
      </c>
      <c r="L998">
        <v>5</v>
      </c>
      <c r="M998">
        <v>3</v>
      </c>
      <c r="N998" s="1" t="s">
        <v>8007</v>
      </c>
      <c r="O998" s="1" t="s">
        <v>8017</v>
      </c>
      <c r="P998">
        <v>0.97</v>
      </c>
      <c r="Q998">
        <v>1</v>
      </c>
      <c r="R998" t="str">
        <f t="shared" si="75"/>
        <v>SENIOR</v>
      </c>
      <c r="S998" s="1" t="str">
        <f t="shared" si="76"/>
        <v>Jan</v>
      </c>
      <c r="T998" s="1">
        <f t="shared" si="77"/>
        <v>2023</v>
      </c>
      <c r="U998" s="1" t="str">
        <f t="shared" si="78"/>
        <v>High</v>
      </c>
      <c r="V998" s="1" t="str">
        <f t="shared" si="79"/>
        <v>Frequent</v>
      </c>
    </row>
    <row r="999" spans="1:22" x14ac:dyDescent="0.2">
      <c r="A999" s="1" t="s">
        <v>9032</v>
      </c>
      <c r="B999" s="2">
        <v>44932</v>
      </c>
      <c r="C999" s="1" t="s">
        <v>8031</v>
      </c>
      <c r="D999">
        <v>68</v>
      </c>
      <c r="E999" s="1" t="s">
        <v>8013</v>
      </c>
      <c r="F999" s="1" t="s">
        <v>8022</v>
      </c>
      <c r="G999" s="1" t="s">
        <v>8060</v>
      </c>
      <c r="H999">
        <v>6</v>
      </c>
      <c r="I999">
        <v>8</v>
      </c>
      <c r="J999" s="1" t="s">
        <v>8016</v>
      </c>
      <c r="K999">
        <v>10</v>
      </c>
      <c r="L999">
        <v>6</v>
      </c>
      <c r="M999">
        <v>2</v>
      </c>
      <c r="N999" s="1" t="s">
        <v>8007</v>
      </c>
      <c r="O999" s="1" t="s">
        <v>8017</v>
      </c>
      <c r="P999">
        <v>0.97</v>
      </c>
      <c r="Q999">
        <v>1</v>
      </c>
      <c r="R999" t="str">
        <f t="shared" si="75"/>
        <v>SENIOR</v>
      </c>
      <c r="S999" s="1" t="str">
        <f t="shared" si="76"/>
        <v>Jan</v>
      </c>
      <c r="T999" s="1">
        <f t="shared" si="77"/>
        <v>2023</v>
      </c>
      <c r="U999" s="1" t="str">
        <f t="shared" si="78"/>
        <v>High</v>
      </c>
      <c r="V999" s="1" t="str">
        <f t="shared" si="79"/>
        <v>Normal</v>
      </c>
    </row>
    <row r="1000" spans="1:22" x14ac:dyDescent="0.2">
      <c r="A1000" s="1" t="s">
        <v>9033</v>
      </c>
      <c r="B1000" s="2">
        <v>44708</v>
      </c>
      <c r="C1000" s="1" t="s">
        <v>8002</v>
      </c>
      <c r="D1000">
        <v>48</v>
      </c>
      <c r="E1000" s="1" t="s">
        <v>8013</v>
      </c>
      <c r="F1000" s="1" t="s">
        <v>8037</v>
      </c>
      <c r="G1000" s="1" t="s">
        <v>8005</v>
      </c>
      <c r="H1000">
        <v>3</v>
      </c>
      <c r="I1000">
        <v>7</v>
      </c>
      <c r="J1000" s="1" t="s">
        <v>8006</v>
      </c>
      <c r="K1000">
        <v>6</v>
      </c>
      <c r="L1000">
        <v>2</v>
      </c>
      <c r="M1000">
        <v>1</v>
      </c>
      <c r="N1000" s="1" t="s">
        <v>8038</v>
      </c>
      <c r="O1000" s="1" t="s">
        <v>8008</v>
      </c>
      <c r="P1000">
        <v>0.41</v>
      </c>
      <c r="Q1000">
        <v>1</v>
      </c>
      <c r="R1000" t="str">
        <f t="shared" si="75"/>
        <v>ADULT</v>
      </c>
      <c r="S1000" s="1" t="str">
        <f t="shared" si="76"/>
        <v>May</v>
      </c>
      <c r="T1000" s="1">
        <f t="shared" si="77"/>
        <v>2022</v>
      </c>
      <c r="U1000" s="1" t="str">
        <f t="shared" si="78"/>
        <v>Medium</v>
      </c>
      <c r="V1000" s="1" t="str">
        <f t="shared" si="79"/>
        <v>Normal</v>
      </c>
    </row>
    <row r="1001" spans="1:22" x14ac:dyDescent="0.2">
      <c r="A1001" s="1" t="s">
        <v>9034</v>
      </c>
      <c r="B1001" s="2">
        <v>44609</v>
      </c>
      <c r="C1001" s="1" t="s">
        <v>8031</v>
      </c>
      <c r="D1001">
        <v>67</v>
      </c>
      <c r="E1001" s="1" t="s">
        <v>8013</v>
      </c>
      <c r="F1001" s="1" t="s">
        <v>8037</v>
      </c>
      <c r="G1001" s="1" t="s">
        <v>8067</v>
      </c>
      <c r="H1001">
        <v>7</v>
      </c>
      <c r="I1001">
        <v>7</v>
      </c>
      <c r="J1001" s="1" t="s">
        <v>8006</v>
      </c>
      <c r="K1001">
        <v>10</v>
      </c>
      <c r="L1001">
        <v>7</v>
      </c>
      <c r="M1001">
        <v>2</v>
      </c>
      <c r="N1001" s="1" t="s">
        <v>8007</v>
      </c>
      <c r="O1001" s="1" t="s">
        <v>8017</v>
      </c>
      <c r="P1001">
        <v>0.97</v>
      </c>
      <c r="Q1001">
        <v>1</v>
      </c>
      <c r="R1001" t="str">
        <f t="shared" si="75"/>
        <v>SENIOR</v>
      </c>
      <c r="S1001" s="1" t="str">
        <f t="shared" si="76"/>
        <v>Feb</v>
      </c>
      <c r="T1001" s="1">
        <f t="shared" si="77"/>
        <v>2022</v>
      </c>
      <c r="U1001" s="1" t="str">
        <f t="shared" si="78"/>
        <v>High</v>
      </c>
      <c r="V1001" s="1" t="str">
        <f t="shared" si="79"/>
        <v>Normal</v>
      </c>
    </row>
    <row r="1002" spans="1:22" x14ac:dyDescent="0.2">
      <c r="A1002" s="1" t="s">
        <v>9035</v>
      </c>
      <c r="B1002" s="2">
        <v>44805</v>
      </c>
      <c r="C1002" s="1" t="s">
        <v>8010</v>
      </c>
      <c r="D1002">
        <v>81</v>
      </c>
      <c r="E1002" s="1" t="s">
        <v>8013</v>
      </c>
      <c r="F1002" s="1" t="s">
        <v>8037</v>
      </c>
      <c r="G1002" s="1" t="s">
        <v>8005</v>
      </c>
      <c r="H1002">
        <v>5</v>
      </c>
      <c r="I1002">
        <v>6</v>
      </c>
      <c r="J1002" s="1" t="s">
        <v>8027</v>
      </c>
      <c r="K1002">
        <v>8</v>
      </c>
      <c r="L1002">
        <v>8</v>
      </c>
      <c r="M1002">
        <v>3</v>
      </c>
      <c r="N1002" s="1" t="s">
        <v>8007</v>
      </c>
      <c r="O1002" s="1" t="s">
        <v>8008</v>
      </c>
      <c r="P1002">
        <v>0.97</v>
      </c>
      <c r="Q1002">
        <v>1</v>
      </c>
      <c r="R1002" t="str">
        <f t="shared" si="75"/>
        <v>SENIOR</v>
      </c>
      <c r="S1002" s="1" t="str">
        <f t="shared" si="76"/>
        <v>Sep</v>
      </c>
      <c r="T1002" s="1">
        <f t="shared" si="77"/>
        <v>2022</v>
      </c>
      <c r="U1002" s="1" t="str">
        <f t="shared" si="78"/>
        <v>High</v>
      </c>
      <c r="V1002" s="1" t="str">
        <f t="shared" si="79"/>
        <v>Frequent</v>
      </c>
    </row>
    <row r="1003" spans="1:22" x14ac:dyDescent="0.2">
      <c r="A1003" s="1" t="s">
        <v>9036</v>
      </c>
      <c r="B1003" s="2">
        <v>44329</v>
      </c>
      <c r="C1003" s="1" t="s">
        <v>8002</v>
      </c>
      <c r="D1003">
        <v>73</v>
      </c>
      <c r="E1003" s="1" t="s">
        <v>8013</v>
      </c>
      <c r="F1003" s="1" t="s">
        <v>8014</v>
      </c>
      <c r="G1003" s="1" t="s">
        <v>8029</v>
      </c>
      <c r="H1003">
        <v>5</v>
      </c>
      <c r="I1003">
        <v>5</v>
      </c>
      <c r="J1003" s="1" t="s">
        <v>8016</v>
      </c>
      <c r="K1003">
        <v>8</v>
      </c>
      <c r="L1003">
        <v>5</v>
      </c>
      <c r="M1003">
        <v>2</v>
      </c>
      <c r="N1003" s="1" t="s">
        <v>8007</v>
      </c>
      <c r="O1003" s="1" t="s">
        <v>8008</v>
      </c>
      <c r="P1003">
        <v>0.97</v>
      </c>
      <c r="Q1003">
        <v>1</v>
      </c>
      <c r="R1003" t="str">
        <f t="shared" si="75"/>
        <v>SENIOR</v>
      </c>
      <c r="S1003" s="1" t="str">
        <f t="shared" si="76"/>
        <v>May</v>
      </c>
      <c r="T1003" s="1">
        <f t="shared" si="77"/>
        <v>2021</v>
      </c>
      <c r="U1003" s="1" t="str">
        <f t="shared" si="78"/>
        <v>High</v>
      </c>
      <c r="V1003" s="1" t="str">
        <f t="shared" si="79"/>
        <v>Normal</v>
      </c>
    </row>
    <row r="1004" spans="1:22" x14ac:dyDescent="0.2">
      <c r="A1004" s="1" t="s">
        <v>9037</v>
      </c>
      <c r="B1004" s="2">
        <v>44694</v>
      </c>
      <c r="C1004" s="1" t="s">
        <v>8002</v>
      </c>
      <c r="D1004">
        <v>59</v>
      </c>
      <c r="E1004" s="1" t="s">
        <v>8003</v>
      </c>
      <c r="F1004" s="1" t="s">
        <v>8014</v>
      </c>
      <c r="G1004" s="1" t="s">
        <v>8005</v>
      </c>
      <c r="H1004">
        <v>6</v>
      </c>
      <c r="I1004">
        <v>7</v>
      </c>
      <c r="J1004" s="1" t="s">
        <v>8016</v>
      </c>
      <c r="K1004">
        <v>10</v>
      </c>
      <c r="L1004">
        <v>3</v>
      </c>
      <c r="M1004">
        <v>2</v>
      </c>
      <c r="N1004" s="1" t="s">
        <v>8023</v>
      </c>
      <c r="O1004" s="1" t="s">
        <v>8017</v>
      </c>
      <c r="P1004">
        <v>0.97</v>
      </c>
      <c r="Q1004">
        <v>1</v>
      </c>
      <c r="R1004" t="str">
        <f t="shared" si="75"/>
        <v>ADULT</v>
      </c>
      <c r="S1004" s="1" t="str">
        <f t="shared" si="76"/>
        <v>May</v>
      </c>
      <c r="T1004" s="1">
        <f t="shared" si="77"/>
        <v>2022</v>
      </c>
      <c r="U1004" s="1" t="str">
        <f t="shared" si="78"/>
        <v>High</v>
      </c>
      <c r="V1004" s="1" t="str">
        <f t="shared" si="79"/>
        <v>Normal</v>
      </c>
    </row>
    <row r="1005" spans="1:22" x14ac:dyDescent="0.2">
      <c r="A1005" s="1" t="s">
        <v>9038</v>
      </c>
      <c r="B1005" s="2">
        <v>44695</v>
      </c>
      <c r="C1005" s="1" t="s">
        <v>8002</v>
      </c>
      <c r="D1005">
        <v>47</v>
      </c>
      <c r="E1005" s="1" t="s">
        <v>8013</v>
      </c>
      <c r="F1005" s="1" t="s">
        <v>8032</v>
      </c>
      <c r="G1005" s="1" t="s">
        <v>8020</v>
      </c>
      <c r="H1005">
        <v>4</v>
      </c>
      <c r="I1005">
        <v>9</v>
      </c>
      <c r="J1005" s="1" t="s">
        <v>8016</v>
      </c>
      <c r="K1005">
        <v>8</v>
      </c>
      <c r="L1005">
        <v>3</v>
      </c>
      <c r="M1005">
        <v>2</v>
      </c>
      <c r="N1005" s="1" t="s">
        <v>8011</v>
      </c>
      <c r="O1005" s="1" t="s">
        <v>8008</v>
      </c>
      <c r="P1005">
        <v>0.97</v>
      </c>
      <c r="Q1005">
        <v>1</v>
      </c>
      <c r="R1005" t="str">
        <f t="shared" si="75"/>
        <v>ADULT</v>
      </c>
      <c r="S1005" s="1" t="str">
        <f t="shared" si="76"/>
        <v>May</v>
      </c>
      <c r="T1005" s="1">
        <f t="shared" si="77"/>
        <v>2022</v>
      </c>
      <c r="U1005" s="1" t="str">
        <f t="shared" si="78"/>
        <v>High</v>
      </c>
      <c r="V1005" s="1" t="str">
        <f t="shared" si="79"/>
        <v>Normal</v>
      </c>
    </row>
    <row r="1006" spans="1:22" x14ac:dyDescent="0.2">
      <c r="A1006" s="1" t="s">
        <v>9039</v>
      </c>
      <c r="B1006" s="2">
        <v>44786</v>
      </c>
      <c r="C1006" s="1" t="s">
        <v>8019</v>
      </c>
      <c r="D1006">
        <v>69</v>
      </c>
      <c r="E1006" s="1" t="s">
        <v>8003</v>
      </c>
      <c r="F1006" s="1" t="s">
        <v>8022</v>
      </c>
      <c r="G1006" s="1" t="s">
        <v>8015</v>
      </c>
      <c r="H1006">
        <v>5</v>
      </c>
      <c r="I1006">
        <v>7</v>
      </c>
      <c r="J1006" s="1" t="s">
        <v>8041</v>
      </c>
      <c r="K1006">
        <v>8</v>
      </c>
      <c r="L1006">
        <v>4</v>
      </c>
      <c r="M1006">
        <v>1</v>
      </c>
      <c r="N1006" s="1" t="s">
        <v>8007</v>
      </c>
      <c r="O1006" s="1" t="s">
        <v>8008</v>
      </c>
      <c r="P1006">
        <v>0.93</v>
      </c>
      <c r="Q1006">
        <v>1</v>
      </c>
      <c r="R1006" t="str">
        <f t="shared" si="75"/>
        <v>SENIOR</v>
      </c>
      <c r="S1006" s="1" t="str">
        <f t="shared" si="76"/>
        <v>Aug</v>
      </c>
      <c r="T1006" s="1">
        <f t="shared" si="77"/>
        <v>2022</v>
      </c>
      <c r="U1006" s="1" t="str">
        <f t="shared" si="78"/>
        <v>High</v>
      </c>
      <c r="V1006" s="1" t="str">
        <f t="shared" si="79"/>
        <v>Normal</v>
      </c>
    </row>
    <row r="1007" spans="1:22" x14ac:dyDescent="0.2">
      <c r="A1007" s="1" t="s">
        <v>9040</v>
      </c>
      <c r="B1007" s="2">
        <v>44891</v>
      </c>
      <c r="C1007" s="1" t="s">
        <v>8010</v>
      </c>
      <c r="D1007">
        <v>64</v>
      </c>
      <c r="E1007" s="1" t="s">
        <v>8013</v>
      </c>
      <c r="F1007" s="1" t="s">
        <v>8022</v>
      </c>
      <c r="G1007" s="1" t="s">
        <v>8005</v>
      </c>
      <c r="H1007">
        <v>4</v>
      </c>
      <c r="I1007">
        <v>7</v>
      </c>
      <c r="J1007" s="1" t="s">
        <v>8027</v>
      </c>
      <c r="K1007">
        <v>6</v>
      </c>
      <c r="L1007">
        <v>2</v>
      </c>
      <c r="M1007">
        <v>2</v>
      </c>
      <c r="N1007" s="1" t="s">
        <v>8011</v>
      </c>
      <c r="O1007" s="1" t="s">
        <v>8008</v>
      </c>
      <c r="P1007">
        <v>0.81</v>
      </c>
      <c r="Q1007">
        <v>1</v>
      </c>
      <c r="R1007" t="str">
        <f t="shared" si="75"/>
        <v>ADULT</v>
      </c>
      <c r="S1007" s="1" t="str">
        <f t="shared" si="76"/>
        <v>Nov</v>
      </c>
      <c r="T1007" s="1">
        <f t="shared" si="77"/>
        <v>2022</v>
      </c>
      <c r="U1007" s="1" t="str">
        <f t="shared" si="78"/>
        <v>High</v>
      </c>
      <c r="V1007" s="1" t="str">
        <f t="shared" si="79"/>
        <v>Normal</v>
      </c>
    </row>
    <row r="1008" spans="1:22" x14ac:dyDescent="0.2">
      <c r="A1008" s="1" t="s">
        <v>9041</v>
      </c>
      <c r="B1008" s="2">
        <v>45245</v>
      </c>
      <c r="C1008" s="1" t="s">
        <v>8010</v>
      </c>
      <c r="D1008">
        <v>73</v>
      </c>
      <c r="E1008" s="1" t="s">
        <v>8003</v>
      </c>
      <c r="F1008" s="1" t="s">
        <v>8004</v>
      </c>
      <c r="G1008" s="1" t="s">
        <v>8026</v>
      </c>
      <c r="H1008">
        <v>5</v>
      </c>
      <c r="I1008">
        <v>10</v>
      </c>
      <c r="J1008" s="1" t="s">
        <v>8016</v>
      </c>
      <c r="K1008">
        <v>8</v>
      </c>
      <c r="L1008">
        <v>5</v>
      </c>
      <c r="M1008">
        <v>2</v>
      </c>
      <c r="N1008" s="1" t="s">
        <v>8007</v>
      </c>
      <c r="O1008" s="1" t="s">
        <v>8008</v>
      </c>
      <c r="P1008">
        <v>0.97</v>
      </c>
      <c r="Q1008">
        <v>1</v>
      </c>
      <c r="R1008" t="str">
        <f t="shared" si="75"/>
        <v>SENIOR</v>
      </c>
      <c r="S1008" s="1" t="str">
        <f t="shared" si="76"/>
        <v>Nov</v>
      </c>
      <c r="T1008" s="1">
        <f t="shared" si="77"/>
        <v>2023</v>
      </c>
      <c r="U1008" s="1" t="str">
        <f t="shared" si="78"/>
        <v>High</v>
      </c>
      <c r="V1008" s="1" t="str">
        <f t="shared" si="79"/>
        <v>Normal</v>
      </c>
    </row>
    <row r="1009" spans="1:22" x14ac:dyDescent="0.2">
      <c r="A1009" s="1" t="s">
        <v>9042</v>
      </c>
      <c r="B1009" s="2">
        <v>44911</v>
      </c>
      <c r="C1009" s="1" t="s">
        <v>8031</v>
      </c>
      <c r="D1009">
        <v>68</v>
      </c>
      <c r="E1009" s="1" t="s">
        <v>8003</v>
      </c>
      <c r="F1009" s="1" t="s">
        <v>8037</v>
      </c>
      <c r="G1009" s="1" t="s">
        <v>8067</v>
      </c>
      <c r="H1009">
        <v>5</v>
      </c>
      <c r="I1009">
        <v>6</v>
      </c>
      <c r="J1009" s="1" t="s">
        <v>8016</v>
      </c>
      <c r="K1009">
        <v>8</v>
      </c>
      <c r="L1009">
        <v>4</v>
      </c>
      <c r="M1009">
        <v>1</v>
      </c>
      <c r="N1009" s="1" t="s">
        <v>8007</v>
      </c>
      <c r="O1009" s="1" t="s">
        <v>8008</v>
      </c>
      <c r="P1009">
        <v>0.91</v>
      </c>
      <c r="Q1009">
        <v>1</v>
      </c>
      <c r="R1009" t="str">
        <f t="shared" si="75"/>
        <v>SENIOR</v>
      </c>
      <c r="S1009" s="1" t="str">
        <f t="shared" si="76"/>
        <v>Dec</v>
      </c>
      <c r="T1009" s="1">
        <f t="shared" si="77"/>
        <v>2022</v>
      </c>
      <c r="U1009" s="1" t="str">
        <f t="shared" si="78"/>
        <v>High</v>
      </c>
      <c r="V1009" s="1" t="str">
        <f t="shared" si="79"/>
        <v>Normal</v>
      </c>
    </row>
    <row r="1010" spans="1:22" x14ac:dyDescent="0.2">
      <c r="A1010" s="1" t="s">
        <v>9043</v>
      </c>
      <c r="B1010" s="2">
        <v>45164</v>
      </c>
      <c r="C1010" s="1" t="s">
        <v>8019</v>
      </c>
      <c r="D1010">
        <v>75</v>
      </c>
      <c r="E1010" s="1" t="s">
        <v>8013</v>
      </c>
      <c r="F1010" s="1" t="s">
        <v>8022</v>
      </c>
      <c r="G1010" s="1" t="s">
        <v>8015</v>
      </c>
      <c r="H1010">
        <v>5</v>
      </c>
      <c r="I1010">
        <v>5</v>
      </c>
      <c r="J1010" s="1" t="s">
        <v>8016</v>
      </c>
      <c r="K1010">
        <v>8</v>
      </c>
      <c r="L1010">
        <v>5</v>
      </c>
      <c r="M1010">
        <v>2</v>
      </c>
      <c r="N1010" s="1" t="s">
        <v>8007</v>
      </c>
      <c r="O1010" s="1" t="s">
        <v>8008</v>
      </c>
      <c r="P1010">
        <v>0.97</v>
      </c>
      <c r="Q1010">
        <v>1</v>
      </c>
      <c r="R1010" t="str">
        <f t="shared" si="75"/>
        <v>SENIOR</v>
      </c>
      <c r="S1010" s="1" t="str">
        <f t="shared" si="76"/>
        <v>Aug</v>
      </c>
      <c r="T1010" s="1">
        <f t="shared" si="77"/>
        <v>2023</v>
      </c>
      <c r="U1010" s="1" t="str">
        <f t="shared" si="78"/>
        <v>High</v>
      </c>
      <c r="V1010" s="1" t="str">
        <f t="shared" si="79"/>
        <v>Normal</v>
      </c>
    </row>
    <row r="1011" spans="1:22" x14ac:dyDescent="0.2">
      <c r="A1011" s="1" t="s">
        <v>9044</v>
      </c>
      <c r="B1011" s="2">
        <v>44806</v>
      </c>
      <c r="C1011" s="1" t="s">
        <v>8010</v>
      </c>
      <c r="D1011">
        <v>48</v>
      </c>
      <c r="E1011" s="1" t="s">
        <v>8013</v>
      </c>
      <c r="F1011" s="1" t="s">
        <v>8037</v>
      </c>
      <c r="G1011" s="1" t="s">
        <v>8015</v>
      </c>
      <c r="H1011">
        <v>3</v>
      </c>
      <c r="I1011">
        <v>4</v>
      </c>
      <c r="J1011" s="1" t="s">
        <v>8006</v>
      </c>
      <c r="K1011">
        <v>6</v>
      </c>
      <c r="L1011">
        <v>4</v>
      </c>
      <c r="M1011">
        <v>1</v>
      </c>
      <c r="N1011" s="1" t="s">
        <v>8011</v>
      </c>
      <c r="O1011" s="1" t="s">
        <v>8008</v>
      </c>
      <c r="P1011">
        <v>0.47</v>
      </c>
      <c r="Q1011">
        <v>0</v>
      </c>
      <c r="R1011" t="str">
        <f t="shared" si="75"/>
        <v>ADULT</v>
      </c>
      <c r="S1011" s="1" t="str">
        <f t="shared" si="76"/>
        <v>Sep</v>
      </c>
      <c r="T1011" s="1">
        <f t="shared" si="77"/>
        <v>2022</v>
      </c>
      <c r="U1011" s="1" t="str">
        <f t="shared" si="78"/>
        <v>Medium</v>
      </c>
      <c r="V1011" s="1" t="str">
        <f t="shared" si="79"/>
        <v>Normal</v>
      </c>
    </row>
    <row r="1012" spans="1:22" x14ac:dyDescent="0.2">
      <c r="A1012" s="1" t="s">
        <v>9045</v>
      </c>
      <c r="B1012" s="2">
        <v>44883</v>
      </c>
      <c r="C1012" s="1" t="s">
        <v>8010</v>
      </c>
      <c r="D1012">
        <v>80</v>
      </c>
      <c r="E1012" s="1" t="s">
        <v>8003</v>
      </c>
      <c r="F1012" s="1" t="s">
        <v>8032</v>
      </c>
      <c r="G1012" s="1" t="s">
        <v>8060</v>
      </c>
      <c r="H1012">
        <v>5</v>
      </c>
      <c r="I1012">
        <v>11</v>
      </c>
      <c r="J1012" s="1" t="s">
        <v>8027</v>
      </c>
      <c r="K1012">
        <v>8</v>
      </c>
      <c r="L1012">
        <v>7</v>
      </c>
      <c r="M1012">
        <v>2</v>
      </c>
      <c r="N1012" s="1" t="s">
        <v>8007</v>
      </c>
      <c r="O1012" s="1" t="s">
        <v>8008</v>
      </c>
      <c r="P1012">
        <v>0.97</v>
      </c>
      <c r="Q1012">
        <v>1</v>
      </c>
      <c r="R1012" t="str">
        <f t="shared" si="75"/>
        <v>SENIOR</v>
      </c>
      <c r="S1012" s="1" t="str">
        <f t="shared" si="76"/>
        <v>Nov</v>
      </c>
      <c r="T1012" s="1">
        <f t="shared" si="77"/>
        <v>2022</v>
      </c>
      <c r="U1012" s="1" t="str">
        <f t="shared" si="78"/>
        <v>High</v>
      </c>
      <c r="V1012" s="1" t="str">
        <f t="shared" si="79"/>
        <v>Normal</v>
      </c>
    </row>
    <row r="1013" spans="1:22" x14ac:dyDescent="0.2">
      <c r="A1013" s="1" t="s">
        <v>9046</v>
      </c>
      <c r="B1013" s="2">
        <v>44273</v>
      </c>
      <c r="C1013" s="1" t="s">
        <v>8002</v>
      </c>
      <c r="D1013">
        <v>61</v>
      </c>
      <c r="E1013" s="1" t="s">
        <v>8013</v>
      </c>
      <c r="F1013" s="1" t="s">
        <v>8014</v>
      </c>
      <c r="G1013" s="1" t="s">
        <v>8029</v>
      </c>
      <c r="H1013">
        <v>5</v>
      </c>
      <c r="I1013">
        <v>6</v>
      </c>
      <c r="J1013" s="1" t="s">
        <v>8016</v>
      </c>
      <c r="K1013">
        <v>8</v>
      </c>
      <c r="L1013">
        <v>2</v>
      </c>
      <c r="M1013">
        <v>1</v>
      </c>
      <c r="N1013" s="1" t="s">
        <v>8023</v>
      </c>
      <c r="O1013" s="1" t="s">
        <v>8008</v>
      </c>
      <c r="P1013">
        <v>0.8</v>
      </c>
      <c r="Q1013">
        <v>0</v>
      </c>
      <c r="R1013" t="str">
        <f t="shared" si="75"/>
        <v>ADULT</v>
      </c>
      <c r="S1013" s="1" t="str">
        <f t="shared" si="76"/>
        <v>Mar</v>
      </c>
      <c r="T1013" s="1">
        <f t="shared" si="77"/>
        <v>2021</v>
      </c>
      <c r="U1013" s="1" t="str">
        <f t="shared" si="78"/>
        <v>High</v>
      </c>
      <c r="V1013" s="1" t="str">
        <f t="shared" si="79"/>
        <v>Normal</v>
      </c>
    </row>
    <row r="1014" spans="1:22" x14ac:dyDescent="0.2">
      <c r="A1014" s="1" t="s">
        <v>9047</v>
      </c>
      <c r="B1014" s="2">
        <v>44342</v>
      </c>
      <c r="C1014" s="1" t="s">
        <v>8002</v>
      </c>
      <c r="D1014">
        <v>93</v>
      </c>
      <c r="E1014" s="1" t="s">
        <v>8003</v>
      </c>
      <c r="F1014" s="1" t="s">
        <v>8022</v>
      </c>
      <c r="G1014" s="1" t="s">
        <v>8060</v>
      </c>
      <c r="H1014">
        <v>6</v>
      </c>
      <c r="I1014">
        <v>9</v>
      </c>
      <c r="J1014" s="1" t="s">
        <v>8016</v>
      </c>
      <c r="K1014">
        <v>9</v>
      </c>
      <c r="L1014">
        <v>4</v>
      </c>
      <c r="M1014">
        <v>2</v>
      </c>
      <c r="N1014" s="1" t="s">
        <v>8007</v>
      </c>
      <c r="O1014" s="1" t="s">
        <v>8017</v>
      </c>
      <c r="P1014">
        <v>0.97</v>
      </c>
      <c r="Q1014">
        <v>1</v>
      </c>
      <c r="R1014" t="str">
        <f t="shared" si="75"/>
        <v>SENIOR</v>
      </c>
      <c r="S1014" s="1" t="str">
        <f t="shared" si="76"/>
        <v>May</v>
      </c>
      <c r="T1014" s="1">
        <f t="shared" si="77"/>
        <v>2021</v>
      </c>
      <c r="U1014" s="1" t="str">
        <f t="shared" si="78"/>
        <v>High</v>
      </c>
      <c r="V1014" s="1" t="str">
        <f t="shared" si="79"/>
        <v>Normal</v>
      </c>
    </row>
    <row r="1015" spans="1:22" x14ac:dyDescent="0.2">
      <c r="A1015" s="1" t="s">
        <v>9048</v>
      </c>
      <c r="B1015" s="2">
        <v>44831</v>
      </c>
      <c r="C1015" s="1" t="s">
        <v>8010</v>
      </c>
      <c r="D1015">
        <v>46</v>
      </c>
      <c r="E1015" s="1" t="s">
        <v>8003</v>
      </c>
      <c r="F1015" s="1" t="s">
        <v>8004</v>
      </c>
      <c r="G1015" s="1" t="s">
        <v>8020</v>
      </c>
      <c r="H1015">
        <v>3</v>
      </c>
      <c r="I1015">
        <v>9</v>
      </c>
      <c r="J1015" s="1" t="s">
        <v>8016</v>
      </c>
      <c r="K1015">
        <v>4</v>
      </c>
      <c r="L1015">
        <v>4</v>
      </c>
      <c r="M1015">
        <v>1</v>
      </c>
      <c r="N1015" s="1" t="s">
        <v>8011</v>
      </c>
      <c r="O1015" s="1" t="s">
        <v>8008</v>
      </c>
      <c r="P1015">
        <v>0.68</v>
      </c>
      <c r="Q1015">
        <v>1</v>
      </c>
      <c r="R1015" t="str">
        <f t="shared" si="75"/>
        <v>ADULT</v>
      </c>
      <c r="S1015" s="1" t="str">
        <f t="shared" si="76"/>
        <v>Sep</v>
      </c>
      <c r="T1015" s="1">
        <f t="shared" si="77"/>
        <v>2022</v>
      </c>
      <c r="U1015" s="1" t="str">
        <f t="shared" si="78"/>
        <v>Medium</v>
      </c>
      <c r="V1015" s="1" t="str">
        <f t="shared" si="79"/>
        <v>Normal</v>
      </c>
    </row>
    <row r="1016" spans="1:22" x14ac:dyDescent="0.2">
      <c r="A1016" s="1" t="s">
        <v>9049</v>
      </c>
      <c r="B1016" s="2">
        <v>44630</v>
      </c>
      <c r="C1016" s="1" t="s">
        <v>8002</v>
      </c>
      <c r="D1016">
        <v>87</v>
      </c>
      <c r="E1016" s="1" t="s">
        <v>8013</v>
      </c>
      <c r="F1016" s="1" t="s">
        <v>8037</v>
      </c>
      <c r="G1016" s="1" t="s">
        <v>8015</v>
      </c>
      <c r="H1016">
        <v>7</v>
      </c>
      <c r="I1016">
        <v>6</v>
      </c>
      <c r="J1016" s="1" t="s">
        <v>8016</v>
      </c>
      <c r="K1016">
        <v>10</v>
      </c>
      <c r="L1016">
        <v>8</v>
      </c>
      <c r="M1016">
        <v>3</v>
      </c>
      <c r="N1016" s="1" t="s">
        <v>8007</v>
      </c>
      <c r="O1016" s="1" t="s">
        <v>8017</v>
      </c>
      <c r="P1016">
        <v>0.97</v>
      </c>
      <c r="Q1016">
        <v>1</v>
      </c>
      <c r="R1016" t="str">
        <f t="shared" si="75"/>
        <v>SENIOR</v>
      </c>
      <c r="S1016" s="1" t="str">
        <f t="shared" si="76"/>
        <v>Mar</v>
      </c>
      <c r="T1016" s="1">
        <f t="shared" si="77"/>
        <v>2022</v>
      </c>
      <c r="U1016" s="1" t="str">
        <f t="shared" si="78"/>
        <v>High</v>
      </c>
      <c r="V1016" s="1" t="str">
        <f t="shared" si="79"/>
        <v>Frequent</v>
      </c>
    </row>
    <row r="1017" spans="1:22" x14ac:dyDescent="0.2">
      <c r="A1017" s="1" t="s">
        <v>9050</v>
      </c>
      <c r="B1017" s="2">
        <v>45071</v>
      </c>
      <c r="C1017" s="1" t="s">
        <v>8002</v>
      </c>
      <c r="D1017">
        <v>61</v>
      </c>
      <c r="E1017" s="1" t="s">
        <v>8003</v>
      </c>
      <c r="F1017" s="1" t="s">
        <v>8004</v>
      </c>
      <c r="G1017" s="1" t="s">
        <v>8029</v>
      </c>
      <c r="H1017">
        <v>5</v>
      </c>
      <c r="I1017">
        <v>8</v>
      </c>
      <c r="J1017" s="1" t="s">
        <v>8041</v>
      </c>
      <c r="K1017">
        <v>10</v>
      </c>
      <c r="L1017">
        <v>2</v>
      </c>
      <c r="M1017">
        <v>1</v>
      </c>
      <c r="N1017" s="1" t="s">
        <v>8023</v>
      </c>
      <c r="O1017" s="1" t="s">
        <v>8008</v>
      </c>
      <c r="P1017">
        <v>0.86</v>
      </c>
      <c r="Q1017">
        <v>0</v>
      </c>
      <c r="R1017" t="str">
        <f t="shared" si="75"/>
        <v>ADULT</v>
      </c>
      <c r="S1017" s="1" t="str">
        <f t="shared" si="76"/>
        <v>May</v>
      </c>
      <c r="T1017" s="1">
        <f t="shared" si="77"/>
        <v>2023</v>
      </c>
      <c r="U1017" s="1" t="str">
        <f t="shared" si="78"/>
        <v>High</v>
      </c>
      <c r="V1017" s="1" t="str">
        <f t="shared" si="79"/>
        <v>Normal</v>
      </c>
    </row>
    <row r="1018" spans="1:22" x14ac:dyDescent="0.2">
      <c r="A1018" s="1" t="s">
        <v>9051</v>
      </c>
      <c r="B1018" s="2">
        <v>44791</v>
      </c>
      <c r="C1018" s="1" t="s">
        <v>8019</v>
      </c>
      <c r="D1018">
        <v>46</v>
      </c>
      <c r="E1018" s="1" t="s">
        <v>8013</v>
      </c>
      <c r="F1018" s="1" t="s">
        <v>8004</v>
      </c>
      <c r="G1018" s="1" t="s">
        <v>8060</v>
      </c>
      <c r="H1018">
        <v>3</v>
      </c>
      <c r="I1018">
        <v>7</v>
      </c>
      <c r="J1018" s="1" t="s">
        <v>8006</v>
      </c>
      <c r="K1018">
        <v>6</v>
      </c>
      <c r="L1018">
        <v>4</v>
      </c>
      <c r="M1018">
        <v>2</v>
      </c>
      <c r="N1018" s="1" t="s">
        <v>8023</v>
      </c>
      <c r="O1018" s="1" t="s">
        <v>8008</v>
      </c>
      <c r="P1018">
        <v>0.97</v>
      </c>
      <c r="Q1018">
        <v>1</v>
      </c>
      <c r="R1018" t="str">
        <f t="shared" si="75"/>
        <v>ADULT</v>
      </c>
      <c r="S1018" s="1" t="str">
        <f t="shared" si="76"/>
        <v>Aug</v>
      </c>
      <c r="T1018" s="1">
        <f t="shared" si="77"/>
        <v>2022</v>
      </c>
      <c r="U1018" s="1" t="str">
        <f t="shared" si="78"/>
        <v>High</v>
      </c>
      <c r="V1018" s="1" t="str">
        <f t="shared" si="79"/>
        <v>Normal</v>
      </c>
    </row>
    <row r="1019" spans="1:22" x14ac:dyDescent="0.2">
      <c r="A1019" s="1" t="s">
        <v>9052</v>
      </c>
      <c r="B1019" s="2">
        <v>45163</v>
      </c>
      <c r="C1019" s="1" t="s">
        <v>8019</v>
      </c>
      <c r="D1019">
        <v>49</v>
      </c>
      <c r="E1019" s="1" t="s">
        <v>8003</v>
      </c>
      <c r="F1019" s="1" t="s">
        <v>8022</v>
      </c>
      <c r="G1019" s="1" t="s">
        <v>8044</v>
      </c>
      <c r="H1019">
        <v>3</v>
      </c>
      <c r="I1019">
        <v>6</v>
      </c>
      <c r="J1019" s="1" t="s">
        <v>8041</v>
      </c>
      <c r="K1019">
        <v>4</v>
      </c>
      <c r="L1019">
        <v>2</v>
      </c>
      <c r="M1019">
        <v>1</v>
      </c>
      <c r="N1019" s="1" t="s">
        <v>8023</v>
      </c>
      <c r="O1019" s="1" t="s">
        <v>8008</v>
      </c>
      <c r="P1019">
        <v>0.77</v>
      </c>
      <c r="Q1019">
        <v>1</v>
      </c>
      <c r="R1019" t="str">
        <f t="shared" si="75"/>
        <v>ADULT</v>
      </c>
      <c r="S1019" s="1" t="str">
        <f t="shared" si="76"/>
        <v>Aug</v>
      </c>
      <c r="T1019" s="1">
        <f t="shared" si="77"/>
        <v>2023</v>
      </c>
      <c r="U1019" s="1" t="str">
        <f t="shared" si="78"/>
        <v>High</v>
      </c>
      <c r="V1019" s="1" t="str">
        <f t="shared" si="79"/>
        <v>Normal</v>
      </c>
    </row>
    <row r="1020" spans="1:22" x14ac:dyDescent="0.2">
      <c r="A1020" s="1" t="s">
        <v>9053</v>
      </c>
      <c r="B1020" s="2">
        <v>45261</v>
      </c>
      <c r="C1020" s="1" t="s">
        <v>8031</v>
      </c>
      <c r="D1020">
        <v>52</v>
      </c>
      <c r="E1020" s="1" t="s">
        <v>8013</v>
      </c>
      <c r="F1020" s="1" t="s">
        <v>8022</v>
      </c>
      <c r="G1020" s="1" t="s">
        <v>8062</v>
      </c>
      <c r="H1020">
        <v>3</v>
      </c>
      <c r="I1020">
        <v>8</v>
      </c>
      <c r="J1020" s="1" t="s">
        <v>8016</v>
      </c>
      <c r="K1020">
        <v>4</v>
      </c>
      <c r="L1020">
        <v>2</v>
      </c>
      <c r="M1020">
        <v>2</v>
      </c>
      <c r="N1020" s="1" t="s">
        <v>8011</v>
      </c>
      <c r="O1020" s="1" t="s">
        <v>8008</v>
      </c>
      <c r="P1020">
        <v>0.68</v>
      </c>
      <c r="Q1020">
        <v>1</v>
      </c>
      <c r="R1020" t="str">
        <f t="shared" si="75"/>
        <v>ADULT</v>
      </c>
      <c r="S1020" s="1" t="str">
        <f t="shared" si="76"/>
        <v>Dec</v>
      </c>
      <c r="T1020" s="1">
        <f t="shared" si="77"/>
        <v>2023</v>
      </c>
      <c r="U1020" s="1" t="str">
        <f t="shared" si="78"/>
        <v>Medium</v>
      </c>
      <c r="V1020" s="1" t="str">
        <f t="shared" si="79"/>
        <v>Normal</v>
      </c>
    </row>
    <row r="1021" spans="1:22" x14ac:dyDescent="0.2">
      <c r="A1021" s="1" t="s">
        <v>9054</v>
      </c>
      <c r="B1021" s="2">
        <v>44358</v>
      </c>
      <c r="C1021" s="1" t="s">
        <v>8019</v>
      </c>
      <c r="D1021">
        <v>65</v>
      </c>
      <c r="E1021" s="1" t="s">
        <v>8013</v>
      </c>
      <c r="F1021" s="1" t="s">
        <v>8004</v>
      </c>
      <c r="G1021" s="1" t="s">
        <v>8044</v>
      </c>
      <c r="H1021">
        <v>4</v>
      </c>
      <c r="I1021">
        <v>9</v>
      </c>
      <c r="J1021" s="1" t="s">
        <v>8006</v>
      </c>
      <c r="K1021">
        <v>6</v>
      </c>
      <c r="L1021">
        <v>2</v>
      </c>
      <c r="M1021">
        <v>1</v>
      </c>
      <c r="N1021" s="1" t="s">
        <v>8023</v>
      </c>
      <c r="O1021" s="1" t="s">
        <v>8008</v>
      </c>
      <c r="P1021">
        <v>0.93</v>
      </c>
      <c r="Q1021">
        <v>1</v>
      </c>
      <c r="R1021" t="str">
        <f t="shared" si="75"/>
        <v>SENIOR</v>
      </c>
      <c r="S1021" s="1" t="str">
        <f t="shared" si="76"/>
        <v>Jun</v>
      </c>
      <c r="T1021" s="1">
        <f t="shared" si="77"/>
        <v>2021</v>
      </c>
      <c r="U1021" s="1" t="str">
        <f t="shared" si="78"/>
        <v>High</v>
      </c>
      <c r="V1021" s="1" t="str">
        <f t="shared" si="79"/>
        <v>Normal</v>
      </c>
    </row>
    <row r="1022" spans="1:22" x14ac:dyDescent="0.2">
      <c r="A1022" s="1" t="s">
        <v>9055</v>
      </c>
      <c r="B1022" s="2">
        <v>44629</v>
      </c>
      <c r="C1022" s="1" t="s">
        <v>8002</v>
      </c>
      <c r="D1022">
        <v>66</v>
      </c>
      <c r="E1022" s="1" t="s">
        <v>8003</v>
      </c>
      <c r="F1022" s="1" t="s">
        <v>8032</v>
      </c>
      <c r="G1022" s="1" t="s">
        <v>8029</v>
      </c>
      <c r="H1022">
        <v>4</v>
      </c>
      <c r="I1022">
        <v>7</v>
      </c>
      <c r="J1022" s="1" t="s">
        <v>8016</v>
      </c>
      <c r="K1022">
        <v>7</v>
      </c>
      <c r="L1022">
        <v>4</v>
      </c>
      <c r="M1022">
        <v>1</v>
      </c>
      <c r="N1022" s="1" t="s">
        <v>8007</v>
      </c>
      <c r="O1022" s="1" t="s">
        <v>8008</v>
      </c>
      <c r="P1022">
        <v>0.64</v>
      </c>
      <c r="Q1022">
        <v>1</v>
      </c>
      <c r="R1022" t="str">
        <f t="shared" si="75"/>
        <v>SENIOR</v>
      </c>
      <c r="S1022" s="1" t="str">
        <f t="shared" si="76"/>
        <v>Mar</v>
      </c>
      <c r="T1022" s="1">
        <f t="shared" si="77"/>
        <v>2022</v>
      </c>
      <c r="U1022" s="1" t="str">
        <f t="shared" si="78"/>
        <v>Medium</v>
      </c>
      <c r="V1022" s="1" t="str">
        <f t="shared" si="79"/>
        <v>Normal</v>
      </c>
    </row>
    <row r="1023" spans="1:22" x14ac:dyDescent="0.2">
      <c r="A1023" s="1" t="s">
        <v>9056</v>
      </c>
      <c r="B1023" s="2">
        <v>44925</v>
      </c>
      <c r="C1023" s="1" t="s">
        <v>8031</v>
      </c>
      <c r="D1023">
        <v>48</v>
      </c>
      <c r="E1023" s="1" t="s">
        <v>8003</v>
      </c>
      <c r="F1023" s="1" t="s">
        <v>8032</v>
      </c>
      <c r="G1023" s="1" t="s">
        <v>8067</v>
      </c>
      <c r="H1023">
        <v>3</v>
      </c>
      <c r="I1023">
        <v>5</v>
      </c>
      <c r="J1023" s="1" t="s">
        <v>8027</v>
      </c>
      <c r="K1023">
        <v>6</v>
      </c>
      <c r="L1023">
        <v>4</v>
      </c>
      <c r="M1023">
        <v>1</v>
      </c>
      <c r="N1023" s="1" t="s">
        <v>8011</v>
      </c>
      <c r="O1023" s="1" t="s">
        <v>8008</v>
      </c>
      <c r="P1023">
        <v>0.46</v>
      </c>
      <c r="Q1023">
        <v>0</v>
      </c>
      <c r="R1023" t="str">
        <f t="shared" si="75"/>
        <v>ADULT</v>
      </c>
      <c r="S1023" s="1" t="str">
        <f t="shared" si="76"/>
        <v>Dec</v>
      </c>
      <c r="T1023" s="1">
        <f t="shared" si="77"/>
        <v>2022</v>
      </c>
      <c r="U1023" s="1" t="str">
        <f t="shared" si="78"/>
        <v>Medium</v>
      </c>
      <c r="V1023" s="1" t="str">
        <f t="shared" si="79"/>
        <v>Normal</v>
      </c>
    </row>
    <row r="1024" spans="1:22" x14ac:dyDescent="0.2">
      <c r="A1024" s="1" t="s">
        <v>9057</v>
      </c>
      <c r="B1024" s="2">
        <v>44531</v>
      </c>
      <c r="C1024" s="1" t="s">
        <v>8031</v>
      </c>
      <c r="D1024">
        <v>57</v>
      </c>
      <c r="E1024" s="1" t="s">
        <v>8013</v>
      </c>
      <c r="F1024" s="1" t="s">
        <v>8032</v>
      </c>
      <c r="G1024" s="1" t="s">
        <v>8005</v>
      </c>
      <c r="H1024">
        <v>4</v>
      </c>
      <c r="I1024">
        <v>6</v>
      </c>
      <c r="J1024" s="1" t="s">
        <v>8016</v>
      </c>
      <c r="K1024">
        <v>6</v>
      </c>
      <c r="L1024">
        <v>5</v>
      </c>
      <c r="M1024">
        <v>1</v>
      </c>
      <c r="N1024" s="1" t="s">
        <v>8038</v>
      </c>
      <c r="O1024" s="1" t="s">
        <v>8008</v>
      </c>
      <c r="P1024">
        <v>0.62</v>
      </c>
      <c r="Q1024">
        <v>1</v>
      </c>
      <c r="R1024" t="str">
        <f t="shared" si="75"/>
        <v>ADULT</v>
      </c>
      <c r="S1024" s="1" t="str">
        <f t="shared" si="76"/>
        <v>Dec</v>
      </c>
      <c r="T1024" s="1">
        <f t="shared" si="77"/>
        <v>2021</v>
      </c>
      <c r="U1024" s="1" t="str">
        <f t="shared" si="78"/>
        <v>Medium</v>
      </c>
      <c r="V1024" s="1" t="str">
        <f t="shared" si="79"/>
        <v>Normal</v>
      </c>
    </row>
    <row r="1025" spans="1:22" x14ac:dyDescent="0.2">
      <c r="A1025" s="1" t="s">
        <v>9058</v>
      </c>
      <c r="B1025" s="2">
        <v>44489</v>
      </c>
      <c r="C1025" s="1" t="s">
        <v>8010</v>
      </c>
      <c r="D1025">
        <v>94</v>
      </c>
      <c r="E1025" s="1" t="s">
        <v>8013</v>
      </c>
      <c r="F1025" s="1" t="s">
        <v>8022</v>
      </c>
      <c r="G1025" s="1" t="s">
        <v>8044</v>
      </c>
      <c r="H1025">
        <v>7</v>
      </c>
      <c r="I1025">
        <v>9</v>
      </c>
      <c r="J1025" s="1" t="s">
        <v>8006</v>
      </c>
      <c r="K1025">
        <v>14</v>
      </c>
      <c r="L1025">
        <v>7</v>
      </c>
      <c r="M1025">
        <v>3</v>
      </c>
      <c r="N1025" s="1" t="s">
        <v>8007</v>
      </c>
      <c r="O1025" s="1" t="s">
        <v>8017</v>
      </c>
      <c r="P1025">
        <v>0.97</v>
      </c>
      <c r="Q1025">
        <v>1</v>
      </c>
      <c r="R1025" t="str">
        <f t="shared" si="75"/>
        <v>SENIOR</v>
      </c>
      <c r="S1025" s="1" t="str">
        <f t="shared" si="76"/>
        <v>Oct</v>
      </c>
      <c r="T1025" s="1">
        <f t="shared" si="77"/>
        <v>2021</v>
      </c>
      <c r="U1025" s="1" t="str">
        <f t="shared" si="78"/>
        <v>High</v>
      </c>
      <c r="V1025" s="1" t="str">
        <f t="shared" si="79"/>
        <v>Frequent</v>
      </c>
    </row>
    <row r="1026" spans="1:22" x14ac:dyDescent="0.2">
      <c r="A1026" s="1" t="s">
        <v>9059</v>
      </c>
      <c r="B1026" s="2">
        <v>45088</v>
      </c>
      <c r="C1026" s="1" t="s">
        <v>8019</v>
      </c>
      <c r="D1026">
        <v>87</v>
      </c>
      <c r="E1026" s="1" t="s">
        <v>8003</v>
      </c>
      <c r="F1026" s="1" t="s">
        <v>8014</v>
      </c>
      <c r="G1026" s="1" t="s">
        <v>8020</v>
      </c>
      <c r="H1026">
        <v>6</v>
      </c>
      <c r="I1026">
        <v>10</v>
      </c>
      <c r="J1026" s="1" t="s">
        <v>8027</v>
      </c>
      <c r="K1026">
        <v>10</v>
      </c>
      <c r="L1026">
        <v>6</v>
      </c>
      <c r="M1026">
        <v>2</v>
      </c>
      <c r="N1026" s="1" t="s">
        <v>8007</v>
      </c>
      <c r="O1026" s="1" t="s">
        <v>8017</v>
      </c>
      <c r="P1026">
        <v>0.97</v>
      </c>
      <c r="Q1026">
        <v>1</v>
      </c>
      <c r="R1026" t="str">
        <f t="shared" ref="R1026:R1089" si="80">IF(D1026&lt;18,"CHILD",IF(D1026&lt;40,"YOUNG ADULT",IF(D1026&lt;65,"ADULT","SENIOR")))</f>
        <v>SENIOR</v>
      </c>
      <c r="S1026" s="1" t="str">
        <f t="shared" ref="S1026:S1089" si="81">TEXT(B1026,"MMM")</f>
        <v>Jun</v>
      </c>
      <c r="T1026" s="1">
        <f t="shared" ref="T1026:T1089" si="82">YEAR(B1026)</f>
        <v>2023</v>
      </c>
      <c r="U1026" s="1" t="str">
        <f t="shared" ref="U1026:U1089" si="83">IF(P1026&lt;0.3,"Low",IF(P1026&lt;0.7,"Medium","High"))</f>
        <v>High</v>
      </c>
      <c r="V1026" s="1" t="str">
        <f t="shared" ref="V1026:V1089" si="84">IF(M1026&gt;=3,"Frequent","Normal")</f>
        <v>Normal</v>
      </c>
    </row>
    <row r="1027" spans="1:22" x14ac:dyDescent="0.2">
      <c r="A1027" s="1" t="s">
        <v>9060</v>
      </c>
      <c r="B1027" s="2">
        <v>45270</v>
      </c>
      <c r="C1027" s="1" t="s">
        <v>8031</v>
      </c>
      <c r="D1027">
        <v>65</v>
      </c>
      <c r="E1027" s="1" t="s">
        <v>8013</v>
      </c>
      <c r="F1027" s="1" t="s">
        <v>8014</v>
      </c>
      <c r="G1027" s="1" t="s">
        <v>8005</v>
      </c>
      <c r="H1027">
        <v>4</v>
      </c>
      <c r="I1027">
        <v>9</v>
      </c>
      <c r="J1027" s="1" t="s">
        <v>8027</v>
      </c>
      <c r="K1027">
        <v>7</v>
      </c>
      <c r="L1027">
        <v>3</v>
      </c>
      <c r="M1027">
        <v>1</v>
      </c>
      <c r="N1027" s="1" t="s">
        <v>8038</v>
      </c>
      <c r="O1027" s="1" t="s">
        <v>8008</v>
      </c>
      <c r="P1027">
        <v>0.67</v>
      </c>
      <c r="Q1027">
        <v>1</v>
      </c>
      <c r="R1027" t="str">
        <f t="shared" si="80"/>
        <v>SENIOR</v>
      </c>
      <c r="S1027" s="1" t="str">
        <f t="shared" si="81"/>
        <v>Dec</v>
      </c>
      <c r="T1027" s="1">
        <f t="shared" si="82"/>
        <v>2023</v>
      </c>
      <c r="U1027" s="1" t="str">
        <f t="shared" si="83"/>
        <v>Medium</v>
      </c>
      <c r="V1027" s="1" t="str">
        <f t="shared" si="84"/>
        <v>Normal</v>
      </c>
    </row>
    <row r="1028" spans="1:22" x14ac:dyDescent="0.2">
      <c r="A1028" s="1" t="s">
        <v>9061</v>
      </c>
      <c r="B1028" s="2">
        <v>45044</v>
      </c>
      <c r="C1028" s="1" t="s">
        <v>8002</v>
      </c>
      <c r="D1028">
        <v>58</v>
      </c>
      <c r="E1028" s="1" t="s">
        <v>8003</v>
      </c>
      <c r="F1028" s="1" t="s">
        <v>8022</v>
      </c>
      <c r="G1028" s="1" t="s">
        <v>8015</v>
      </c>
      <c r="H1028">
        <v>4</v>
      </c>
      <c r="I1028">
        <v>7</v>
      </c>
      <c r="J1028" s="1" t="s">
        <v>8006</v>
      </c>
      <c r="K1028">
        <v>6</v>
      </c>
      <c r="L1028">
        <v>3</v>
      </c>
      <c r="M1028">
        <v>1</v>
      </c>
      <c r="N1028" s="1" t="s">
        <v>8011</v>
      </c>
      <c r="O1028" s="1" t="s">
        <v>8008</v>
      </c>
      <c r="P1028">
        <v>0.49</v>
      </c>
      <c r="Q1028">
        <v>0</v>
      </c>
      <c r="R1028" t="str">
        <f t="shared" si="80"/>
        <v>ADULT</v>
      </c>
      <c r="S1028" s="1" t="str">
        <f t="shared" si="81"/>
        <v>Apr</v>
      </c>
      <c r="T1028" s="1">
        <f t="shared" si="82"/>
        <v>2023</v>
      </c>
      <c r="U1028" s="1" t="str">
        <f t="shared" si="83"/>
        <v>Medium</v>
      </c>
      <c r="V1028" s="1" t="str">
        <f t="shared" si="84"/>
        <v>Normal</v>
      </c>
    </row>
    <row r="1029" spans="1:22" x14ac:dyDescent="0.2">
      <c r="A1029" s="1" t="s">
        <v>9062</v>
      </c>
      <c r="B1029" s="2">
        <v>44770</v>
      </c>
      <c r="C1029" s="1" t="s">
        <v>8019</v>
      </c>
      <c r="D1029">
        <v>60</v>
      </c>
      <c r="E1029" s="1" t="s">
        <v>8003</v>
      </c>
      <c r="F1029" s="1" t="s">
        <v>8004</v>
      </c>
      <c r="G1029" s="1" t="s">
        <v>8044</v>
      </c>
      <c r="H1029">
        <v>4</v>
      </c>
      <c r="I1029">
        <v>8</v>
      </c>
      <c r="J1029" s="1" t="s">
        <v>8006</v>
      </c>
      <c r="K1029">
        <v>6</v>
      </c>
      <c r="L1029">
        <v>2</v>
      </c>
      <c r="M1029">
        <v>1</v>
      </c>
      <c r="N1029" s="1" t="s">
        <v>8011</v>
      </c>
      <c r="O1029" s="1" t="s">
        <v>8008</v>
      </c>
      <c r="P1029">
        <v>0.85</v>
      </c>
      <c r="Q1029">
        <v>1</v>
      </c>
      <c r="R1029" t="str">
        <f t="shared" si="80"/>
        <v>ADULT</v>
      </c>
      <c r="S1029" s="1" t="str">
        <f t="shared" si="81"/>
        <v>Jul</v>
      </c>
      <c r="T1029" s="1">
        <f t="shared" si="82"/>
        <v>2022</v>
      </c>
      <c r="U1029" s="1" t="str">
        <f t="shared" si="83"/>
        <v>High</v>
      </c>
      <c r="V1029" s="1" t="str">
        <f t="shared" si="84"/>
        <v>Normal</v>
      </c>
    </row>
    <row r="1030" spans="1:22" x14ac:dyDescent="0.2">
      <c r="A1030" s="1" t="s">
        <v>9063</v>
      </c>
      <c r="B1030" s="2">
        <v>44681</v>
      </c>
      <c r="C1030" s="1" t="s">
        <v>8002</v>
      </c>
      <c r="D1030">
        <v>68</v>
      </c>
      <c r="E1030" s="1" t="s">
        <v>8013</v>
      </c>
      <c r="F1030" s="1" t="s">
        <v>8022</v>
      </c>
      <c r="G1030" s="1" t="s">
        <v>8020</v>
      </c>
      <c r="H1030">
        <v>6</v>
      </c>
      <c r="I1030">
        <v>9</v>
      </c>
      <c r="J1030" s="1" t="s">
        <v>8041</v>
      </c>
      <c r="K1030">
        <v>11</v>
      </c>
      <c r="L1030">
        <v>6</v>
      </c>
      <c r="M1030">
        <v>2</v>
      </c>
      <c r="N1030" s="1" t="s">
        <v>8007</v>
      </c>
      <c r="O1030" s="1" t="s">
        <v>8017</v>
      </c>
      <c r="P1030">
        <v>0.97</v>
      </c>
      <c r="Q1030">
        <v>1</v>
      </c>
      <c r="R1030" t="str">
        <f t="shared" si="80"/>
        <v>SENIOR</v>
      </c>
      <c r="S1030" s="1" t="str">
        <f t="shared" si="81"/>
        <v>Apr</v>
      </c>
      <c r="T1030" s="1">
        <f t="shared" si="82"/>
        <v>2022</v>
      </c>
      <c r="U1030" s="1" t="str">
        <f t="shared" si="83"/>
        <v>High</v>
      </c>
      <c r="V1030" s="1" t="str">
        <f t="shared" si="84"/>
        <v>Normal</v>
      </c>
    </row>
    <row r="1031" spans="1:22" x14ac:dyDescent="0.2">
      <c r="A1031" s="1" t="s">
        <v>9064</v>
      </c>
      <c r="B1031" s="2">
        <v>44787</v>
      </c>
      <c r="C1031" s="1" t="s">
        <v>8019</v>
      </c>
      <c r="D1031">
        <v>40</v>
      </c>
      <c r="E1031" s="1" t="s">
        <v>8003</v>
      </c>
      <c r="F1031" s="1" t="s">
        <v>8014</v>
      </c>
      <c r="G1031" s="1" t="s">
        <v>8026</v>
      </c>
      <c r="H1031">
        <v>3</v>
      </c>
      <c r="I1031">
        <v>7</v>
      </c>
      <c r="J1031" s="1" t="s">
        <v>8016</v>
      </c>
      <c r="K1031">
        <v>8</v>
      </c>
      <c r="L1031">
        <v>2</v>
      </c>
      <c r="M1031">
        <v>1</v>
      </c>
      <c r="N1031" s="1" t="s">
        <v>8023</v>
      </c>
      <c r="O1031" s="1" t="s">
        <v>8008</v>
      </c>
      <c r="P1031">
        <v>0.51</v>
      </c>
      <c r="Q1031">
        <v>0</v>
      </c>
      <c r="R1031" t="str">
        <f t="shared" si="80"/>
        <v>ADULT</v>
      </c>
      <c r="S1031" s="1" t="str">
        <f t="shared" si="81"/>
        <v>Aug</v>
      </c>
      <c r="T1031" s="1">
        <f t="shared" si="82"/>
        <v>2022</v>
      </c>
      <c r="U1031" s="1" t="str">
        <f t="shared" si="83"/>
        <v>Medium</v>
      </c>
      <c r="V1031" s="1" t="str">
        <f t="shared" si="84"/>
        <v>Normal</v>
      </c>
    </row>
    <row r="1032" spans="1:22" x14ac:dyDescent="0.2">
      <c r="A1032" s="1" t="s">
        <v>9065</v>
      </c>
      <c r="B1032" s="2">
        <v>44703</v>
      </c>
      <c r="C1032" s="1" t="s">
        <v>8002</v>
      </c>
      <c r="D1032">
        <v>53</v>
      </c>
      <c r="E1032" s="1" t="s">
        <v>8013</v>
      </c>
      <c r="F1032" s="1" t="s">
        <v>8014</v>
      </c>
      <c r="G1032" s="1" t="s">
        <v>8005</v>
      </c>
      <c r="H1032">
        <v>4</v>
      </c>
      <c r="I1032">
        <v>7</v>
      </c>
      <c r="J1032" s="1" t="s">
        <v>8027</v>
      </c>
      <c r="K1032">
        <v>6</v>
      </c>
      <c r="L1032">
        <v>2</v>
      </c>
      <c r="M1032">
        <v>2</v>
      </c>
      <c r="N1032" s="1" t="s">
        <v>8011</v>
      </c>
      <c r="O1032" s="1" t="s">
        <v>8008</v>
      </c>
      <c r="P1032">
        <v>0.71</v>
      </c>
      <c r="Q1032">
        <v>1</v>
      </c>
      <c r="R1032" t="str">
        <f t="shared" si="80"/>
        <v>ADULT</v>
      </c>
      <c r="S1032" s="1" t="str">
        <f t="shared" si="81"/>
        <v>May</v>
      </c>
      <c r="T1032" s="1">
        <f t="shared" si="82"/>
        <v>2022</v>
      </c>
      <c r="U1032" s="1" t="str">
        <f t="shared" si="83"/>
        <v>High</v>
      </c>
      <c r="V1032" s="1" t="str">
        <f t="shared" si="84"/>
        <v>Normal</v>
      </c>
    </row>
    <row r="1033" spans="1:22" x14ac:dyDescent="0.2">
      <c r="A1033" s="1" t="s">
        <v>9066</v>
      </c>
      <c r="B1033" s="2">
        <v>44747</v>
      </c>
      <c r="C1033" s="1" t="s">
        <v>8019</v>
      </c>
      <c r="D1033">
        <v>29</v>
      </c>
      <c r="E1033" s="1" t="s">
        <v>8013</v>
      </c>
      <c r="F1033" s="1" t="s">
        <v>8037</v>
      </c>
      <c r="G1033" s="1" t="s">
        <v>8005</v>
      </c>
      <c r="H1033">
        <v>2</v>
      </c>
      <c r="I1033">
        <v>6</v>
      </c>
      <c r="J1033" s="1" t="s">
        <v>8027</v>
      </c>
      <c r="K1033">
        <v>4</v>
      </c>
      <c r="L1033">
        <v>1</v>
      </c>
      <c r="M1033">
        <v>0</v>
      </c>
      <c r="N1033" s="1" t="s">
        <v>8011</v>
      </c>
      <c r="O1033" s="1" t="s">
        <v>8050</v>
      </c>
      <c r="P1033">
        <v>0.14000000000000001</v>
      </c>
      <c r="Q1033">
        <v>0</v>
      </c>
      <c r="R1033" t="str">
        <f t="shared" si="80"/>
        <v>YOUNG ADULT</v>
      </c>
      <c r="S1033" s="1" t="str">
        <f t="shared" si="81"/>
        <v>Jul</v>
      </c>
      <c r="T1033" s="1">
        <f t="shared" si="82"/>
        <v>2022</v>
      </c>
      <c r="U1033" s="1" t="str">
        <f t="shared" si="83"/>
        <v>Low</v>
      </c>
      <c r="V1033" s="1" t="str">
        <f t="shared" si="84"/>
        <v>Normal</v>
      </c>
    </row>
    <row r="1034" spans="1:22" x14ac:dyDescent="0.2">
      <c r="A1034" s="1" t="s">
        <v>9067</v>
      </c>
      <c r="B1034" s="2">
        <v>44419</v>
      </c>
      <c r="C1034" s="1" t="s">
        <v>8019</v>
      </c>
      <c r="D1034">
        <v>64</v>
      </c>
      <c r="E1034" s="1" t="s">
        <v>8013</v>
      </c>
      <c r="F1034" s="1" t="s">
        <v>8004</v>
      </c>
      <c r="G1034" s="1" t="s">
        <v>8015</v>
      </c>
      <c r="H1034">
        <v>5</v>
      </c>
      <c r="I1034">
        <v>6</v>
      </c>
      <c r="J1034" s="1" t="s">
        <v>8027</v>
      </c>
      <c r="K1034">
        <v>8</v>
      </c>
      <c r="L1034">
        <v>4</v>
      </c>
      <c r="M1034">
        <v>1</v>
      </c>
      <c r="N1034" s="1" t="s">
        <v>8011</v>
      </c>
      <c r="O1034" s="1" t="s">
        <v>8008</v>
      </c>
      <c r="P1034">
        <v>0.77</v>
      </c>
      <c r="Q1034">
        <v>0</v>
      </c>
      <c r="R1034" t="str">
        <f t="shared" si="80"/>
        <v>ADULT</v>
      </c>
      <c r="S1034" s="1" t="str">
        <f t="shared" si="81"/>
        <v>Aug</v>
      </c>
      <c r="T1034" s="1">
        <f t="shared" si="82"/>
        <v>2021</v>
      </c>
      <c r="U1034" s="1" t="str">
        <f t="shared" si="83"/>
        <v>High</v>
      </c>
      <c r="V1034" s="1" t="str">
        <f t="shared" si="84"/>
        <v>Normal</v>
      </c>
    </row>
    <row r="1035" spans="1:22" x14ac:dyDescent="0.2">
      <c r="A1035" s="1" t="s">
        <v>9068</v>
      </c>
      <c r="B1035" s="2">
        <v>45186</v>
      </c>
      <c r="C1035" s="1" t="s">
        <v>8010</v>
      </c>
      <c r="D1035">
        <v>69</v>
      </c>
      <c r="E1035" s="1" t="s">
        <v>8013</v>
      </c>
      <c r="F1035" s="1" t="s">
        <v>8032</v>
      </c>
      <c r="G1035" s="1" t="s">
        <v>8015</v>
      </c>
      <c r="H1035">
        <v>8</v>
      </c>
      <c r="I1035">
        <v>7</v>
      </c>
      <c r="J1035" s="1" t="s">
        <v>8016</v>
      </c>
      <c r="K1035">
        <v>12</v>
      </c>
      <c r="L1035">
        <v>8</v>
      </c>
      <c r="M1035">
        <v>2</v>
      </c>
      <c r="N1035" s="1" t="s">
        <v>8007</v>
      </c>
      <c r="O1035" s="1" t="s">
        <v>8017</v>
      </c>
      <c r="P1035">
        <v>0.97</v>
      </c>
      <c r="Q1035">
        <v>1</v>
      </c>
      <c r="R1035" t="str">
        <f t="shared" si="80"/>
        <v>SENIOR</v>
      </c>
      <c r="S1035" s="1" t="str">
        <f t="shared" si="81"/>
        <v>Sep</v>
      </c>
      <c r="T1035" s="1">
        <f t="shared" si="82"/>
        <v>2023</v>
      </c>
      <c r="U1035" s="1" t="str">
        <f t="shared" si="83"/>
        <v>High</v>
      </c>
      <c r="V1035" s="1" t="str">
        <f t="shared" si="84"/>
        <v>Normal</v>
      </c>
    </row>
    <row r="1036" spans="1:22" x14ac:dyDescent="0.2">
      <c r="A1036" s="1" t="s">
        <v>9069</v>
      </c>
      <c r="B1036" s="2">
        <v>45023</v>
      </c>
      <c r="C1036" s="1" t="s">
        <v>8002</v>
      </c>
      <c r="D1036">
        <v>49</v>
      </c>
      <c r="E1036" s="1" t="s">
        <v>8013</v>
      </c>
      <c r="F1036" s="1" t="s">
        <v>8022</v>
      </c>
      <c r="G1036" s="1" t="s">
        <v>8015</v>
      </c>
      <c r="H1036">
        <v>3</v>
      </c>
      <c r="I1036">
        <v>6</v>
      </c>
      <c r="J1036" s="1" t="s">
        <v>8016</v>
      </c>
      <c r="K1036">
        <v>4</v>
      </c>
      <c r="L1036">
        <v>2</v>
      </c>
      <c r="M1036">
        <v>2</v>
      </c>
      <c r="N1036" s="1" t="s">
        <v>8011</v>
      </c>
      <c r="O1036" s="1" t="s">
        <v>8008</v>
      </c>
      <c r="P1036">
        <v>0.59</v>
      </c>
      <c r="Q1036">
        <v>1</v>
      </c>
      <c r="R1036" t="str">
        <f t="shared" si="80"/>
        <v>ADULT</v>
      </c>
      <c r="S1036" s="1" t="str">
        <f t="shared" si="81"/>
        <v>Apr</v>
      </c>
      <c r="T1036" s="1">
        <f t="shared" si="82"/>
        <v>2023</v>
      </c>
      <c r="U1036" s="1" t="str">
        <f t="shared" si="83"/>
        <v>Medium</v>
      </c>
      <c r="V1036" s="1" t="str">
        <f t="shared" si="84"/>
        <v>Normal</v>
      </c>
    </row>
    <row r="1037" spans="1:22" x14ac:dyDescent="0.2">
      <c r="A1037" s="1" t="s">
        <v>9070</v>
      </c>
      <c r="B1037" s="2">
        <v>44942</v>
      </c>
      <c r="C1037" s="1" t="s">
        <v>8031</v>
      </c>
      <c r="D1037">
        <v>84</v>
      </c>
      <c r="E1037" s="1" t="s">
        <v>8013</v>
      </c>
      <c r="F1037" s="1" t="s">
        <v>8004</v>
      </c>
      <c r="G1037" s="1" t="s">
        <v>8035</v>
      </c>
      <c r="H1037">
        <v>6</v>
      </c>
      <c r="I1037">
        <v>10</v>
      </c>
      <c r="J1037" s="1" t="s">
        <v>8006</v>
      </c>
      <c r="K1037">
        <v>9</v>
      </c>
      <c r="L1037">
        <v>4</v>
      </c>
      <c r="M1037">
        <v>2</v>
      </c>
      <c r="N1037" s="1" t="s">
        <v>8007</v>
      </c>
      <c r="O1037" s="1" t="s">
        <v>8017</v>
      </c>
      <c r="P1037">
        <v>0.97</v>
      </c>
      <c r="Q1037">
        <v>1</v>
      </c>
      <c r="R1037" t="str">
        <f t="shared" si="80"/>
        <v>SENIOR</v>
      </c>
      <c r="S1037" s="1" t="str">
        <f t="shared" si="81"/>
        <v>Jan</v>
      </c>
      <c r="T1037" s="1">
        <f t="shared" si="82"/>
        <v>2023</v>
      </c>
      <c r="U1037" s="1" t="str">
        <f t="shared" si="83"/>
        <v>High</v>
      </c>
      <c r="V1037" s="1" t="str">
        <f t="shared" si="84"/>
        <v>Normal</v>
      </c>
    </row>
    <row r="1038" spans="1:22" x14ac:dyDescent="0.2">
      <c r="A1038" s="1" t="s">
        <v>9071</v>
      </c>
      <c r="B1038" s="2">
        <v>45237</v>
      </c>
      <c r="C1038" s="1" t="s">
        <v>8010</v>
      </c>
      <c r="D1038">
        <v>37</v>
      </c>
      <c r="E1038" s="1" t="s">
        <v>8013</v>
      </c>
      <c r="F1038" s="1" t="s">
        <v>8032</v>
      </c>
      <c r="G1038" s="1" t="s">
        <v>8026</v>
      </c>
      <c r="H1038">
        <v>3</v>
      </c>
      <c r="I1038">
        <v>7</v>
      </c>
      <c r="J1038" s="1" t="s">
        <v>8027</v>
      </c>
      <c r="K1038">
        <v>6</v>
      </c>
      <c r="L1038">
        <v>4</v>
      </c>
      <c r="M1038">
        <v>2</v>
      </c>
      <c r="N1038" s="1" t="s">
        <v>8038</v>
      </c>
      <c r="O1038" s="1" t="s">
        <v>8008</v>
      </c>
      <c r="P1038">
        <v>0.68</v>
      </c>
      <c r="Q1038">
        <v>0</v>
      </c>
      <c r="R1038" t="str">
        <f t="shared" si="80"/>
        <v>YOUNG ADULT</v>
      </c>
      <c r="S1038" s="1" t="str">
        <f t="shared" si="81"/>
        <v>Nov</v>
      </c>
      <c r="T1038" s="1">
        <f t="shared" si="82"/>
        <v>2023</v>
      </c>
      <c r="U1038" s="1" t="str">
        <f t="shared" si="83"/>
        <v>Medium</v>
      </c>
      <c r="V1038" s="1" t="str">
        <f t="shared" si="84"/>
        <v>Normal</v>
      </c>
    </row>
    <row r="1039" spans="1:22" x14ac:dyDescent="0.2">
      <c r="A1039" s="1" t="s">
        <v>9072</v>
      </c>
      <c r="B1039" s="2">
        <v>44508</v>
      </c>
      <c r="C1039" s="1" t="s">
        <v>8010</v>
      </c>
      <c r="D1039">
        <v>33</v>
      </c>
      <c r="E1039" s="1" t="s">
        <v>8013</v>
      </c>
      <c r="F1039" s="1" t="s">
        <v>8022</v>
      </c>
      <c r="G1039" s="1" t="s">
        <v>8020</v>
      </c>
      <c r="H1039">
        <v>4</v>
      </c>
      <c r="I1039">
        <v>9</v>
      </c>
      <c r="J1039" s="1" t="s">
        <v>8027</v>
      </c>
      <c r="K1039">
        <v>6</v>
      </c>
      <c r="L1039">
        <v>2</v>
      </c>
      <c r="M1039">
        <v>1</v>
      </c>
      <c r="N1039" s="1" t="s">
        <v>8011</v>
      </c>
      <c r="O1039" s="1" t="s">
        <v>8008</v>
      </c>
      <c r="P1039">
        <v>0.7</v>
      </c>
      <c r="Q1039">
        <v>0</v>
      </c>
      <c r="R1039" t="str">
        <f t="shared" si="80"/>
        <v>YOUNG ADULT</v>
      </c>
      <c r="S1039" s="1" t="str">
        <f t="shared" si="81"/>
        <v>Nov</v>
      </c>
      <c r="T1039" s="1">
        <f t="shared" si="82"/>
        <v>2021</v>
      </c>
      <c r="U1039" s="1" t="str">
        <f t="shared" si="83"/>
        <v>High</v>
      </c>
      <c r="V1039" s="1" t="str">
        <f t="shared" si="84"/>
        <v>Normal</v>
      </c>
    </row>
    <row r="1040" spans="1:22" x14ac:dyDescent="0.2">
      <c r="A1040" s="1" t="s">
        <v>9073</v>
      </c>
      <c r="B1040" s="2">
        <v>44285</v>
      </c>
      <c r="C1040" s="1" t="s">
        <v>8002</v>
      </c>
      <c r="D1040">
        <v>61</v>
      </c>
      <c r="E1040" s="1" t="s">
        <v>8013</v>
      </c>
      <c r="F1040" s="1" t="s">
        <v>8014</v>
      </c>
      <c r="G1040" s="1" t="s">
        <v>8015</v>
      </c>
      <c r="H1040">
        <v>4</v>
      </c>
      <c r="I1040">
        <v>5</v>
      </c>
      <c r="J1040" s="1" t="s">
        <v>8016</v>
      </c>
      <c r="K1040">
        <v>7</v>
      </c>
      <c r="L1040">
        <v>5</v>
      </c>
      <c r="M1040">
        <v>1</v>
      </c>
      <c r="N1040" s="1" t="s">
        <v>8038</v>
      </c>
      <c r="O1040" s="1" t="s">
        <v>8008</v>
      </c>
      <c r="P1040">
        <v>0.68</v>
      </c>
      <c r="Q1040">
        <v>1</v>
      </c>
      <c r="R1040" t="str">
        <f t="shared" si="80"/>
        <v>ADULT</v>
      </c>
      <c r="S1040" s="1" t="str">
        <f t="shared" si="81"/>
        <v>Mar</v>
      </c>
      <c r="T1040" s="1">
        <f t="shared" si="82"/>
        <v>2021</v>
      </c>
      <c r="U1040" s="1" t="str">
        <f t="shared" si="83"/>
        <v>Medium</v>
      </c>
      <c r="V1040" s="1" t="str">
        <f t="shared" si="84"/>
        <v>Normal</v>
      </c>
    </row>
    <row r="1041" spans="1:22" x14ac:dyDescent="0.2">
      <c r="A1041" s="1" t="s">
        <v>9074</v>
      </c>
      <c r="B1041" s="2">
        <v>45101</v>
      </c>
      <c r="C1041" s="1" t="s">
        <v>8019</v>
      </c>
      <c r="D1041">
        <v>75</v>
      </c>
      <c r="E1041" s="1" t="s">
        <v>8003</v>
      </c>
      <c r="F1041" s="1" t="s">
        <v>8032</v>
      </c>
      <c r="G1041" s="1" t="s">
        <v>8029</v>
      </c>
      <c r="H1041">
        <v>5</v>
      </c>
      <c r="I1041">
        <v>6</v>
      </c>
      <c r="J1041" s="1" t="s">
        <v>8016</v>
      </c>
      <c r="K1041">
        <v>8</v>
      </c>
      <c r="L1041">
        <v>6</v>
      </c>
      <c r="M1041">
        <v>2</v>
      </c>
      <c r="N1041" s="1" t="s">
        <v>8007</v>
      </c>
      <c r="O1041" s="1" t="s">
        <v>8008</v>
      </c>
      <c r="P1041">
        <v>0.97</v>
      </c>
      <c r="Q1041">
        <v>1</v>
      </c>
      <c r="R1041" t="str">
        <f t="shared" si="80"/>
        <v>SENIOR</v>
      </c>
      <c r="S1041" s="1" t="str">
        <f t="shared" si="81"/>
        <v>Jun</v>
      </c>
      <c r="T1041" s="1">
        <f t="shared" si="82"/>
        <v>2023</v>
      </c>
      <c r="U1041" s="1" t="str">
        <f t="shared" si="83"/>
        <v>High</v>
      </c>
      <c r="V1041" s="1" t="str">
        <f t="shared" si="84"/>
        <v>Normal</v>
      </c>
    </row>
    <row r="1042" spans="1:22" x14ac:dyDescent="0.2">
      <c r="A1042" s="1" t="s">
        <v>9075</v>
      </c>
      <c r="B1042" s="2">
        <v>45290</v>
      </c>
      <c r="C1042" s="1" t="s">
        <v>8031</v>
      </c>
      <c r="D1042">
        <v>86</v>
      </c>
      <c r="E1042" s="1" t="s">
        <v>8013</v>
      </c>
      <c r="F1042" s="1" t="s">
        <v>8014</v>
      </c>
      <c r="G1042" s="1" t="s">
        <v>8035</v>
      </c>
      <c r="H1042">
        <v>6</v>
      </c>
      <c r="I1042">
        <v>11</v>
      </c>
      <c r="J1042" s="1" t="s">
        <v>8016</v>
      </c>
      <c r="K1042">
        <v>9</v>
      </c>
      <c r="L1042">
        <v>6</v>
      </c>
      <c r="M1042">
        <v>4</v>
      </c>
      <c r="N1042" s="1" t="s">
        <v>8007</v>
      </c>
      <c r="O1042" s="1" t="s">
        <v>8017</v>
      </c>
      <c r="P1042">
        <v>0.97</v>
      </c>
      <c r="Q1042">
        <v>1</v>
      </c>
      <c r="R1042" t="str">
        <f t="shared" si="80"/>
        <v>SENIOR</v>
      </c>
      <c r="S1042" s="1" t="str">
        <f t="shared" si="81"/>
        <v>Dec</v>
      </c>
      <c r="T1042" s="1">
        <f t="shared" si="82"/>
        <v>2023</v>
      </c>
      <c r="U1042" s="1" t="str">
        <f t="shared" si="83"/>
        <v>High</v>
      </c>
      <c r="V1042" s="1" t="str">
        <f t="shared" si="84"/>
        <v>Frequent</v>
      </c>
    </row>
    <row r="1043" spans="1:22" x14ac:dyDescent="0.2">
      <c r="A1043" s="1" t="s">
        <v>9076</v>
      </c>
      <c r="B1043" s="2">
        <v>44830</v>
      </c>
      <c r="C1043" s="1" t="s">
        <v>8010</v>
      </c>
      <c r="D1043">
        <v>50</v>
      </c>
      <c r="E1043" s="1" t="s">
        <v>8013</v>
      </c>
      <c r="F1043" s="1" t="s">
        <v>8004</v>
      </c>
      <c r="G1043" s="1" t="s">
        <v>8005</v>
      </c>
      <c r="H1043">
        <v>3</v>
      </c>
      <c r="I1043">
        <v>7</v>
      </c>
      <c r="J1043" s="1" t="s">
        <v>8027</v>
      </c>
      <c r="K1043">
        <v>6</v>
      </c>
      <c r="L1043">
        <v>2</v>
      </c>
      <c r="M1043">
        <v>1</v>
      </c>
      <c r="N1043" s="1" t="s">
        <v>8011</v>
      </c>
      <c r="O1043" s="1" t="s">
        <v>8008</v>
      </c>
      <c r="P1043">
        <v>0.42</v>
      </c>
      <c r="Q1043">
        <v>0</v>
      </c>
      <c r="R1043" t="str">
        <f t="shared" si="80"/>
        <v>ADULT</v>
      </c>
      <c r="S1043" s="1" t="str">
        <f t="shared" si="81"/>
        <v>Sep</v>
      </c>
      <c r="T1043" s="1">
        <f t="shared" si="82"/>
        <v>2022</v>
      </c>
      <c r="U1043" s="1" t="str">
        <f t="shared" si="83"/>
        <v>Medium</v>
      </c>
      <c r="V1043" s="1" t="str">
        <f t="shared" si="84"/>
        <v>Normal</v>
      </c>
    </row>
    <row r="1044" spans="1:22" x14ac:dyDescent="0.2">
      <c r="A1044" s="1" t="s">
        <v>9077</v>
      </c>
      <c r="B1044" s="2">
        <v>44261</v>
      </c>
      <c r="C1044" s="1" t="s">
        <v>8002</v>
      </c>
      <c r="D1044">
        <v>76</v>
      </c>
      <c r="E1044" s="1" t="s">
        <v>8013</v>
      </c>
      <c r="F1044" s="1" t="s">
        <v>8037</v>
      </c>
      <c r="G1044" s="1" t="s">
        <v>8015</v>
      </c>
      <c r="H1044">
        <v>7</v>
      </c>
      <c r="I1044">
        <v>6</v>
      </c>
      <c r="J1044" s="1" t="s">
        <v>8016</v>
      </c>
      <c r="K1044">
        <v>10</v>
      </c>
      <c r="L1044">
        <v>7</v>
      </c>
      <c r="M1044">
        <v>3</v>
      </c>
      <c r="N1044" s="1" t="s">
        <v>8007</v>
      </c>
      <c r="O1044" s="1" t="s">
        <v>8017</v>
      </c>
      <c r="P1044">
        <v>0.97</v>
      </c>
      <c r="Q1044">
        <v>1</v>
      </c>
      <c r="R1044" t="str">
        <f t="shared" si="80"/>
        <v>SENIOR</v>
      </c>
      <c r="S1044" s="1" t="str">
        <f t="shared" si="81"/>
        <v>Mar</v>
      </c>
      <c r="T1044" s="1">
        <f t="shared" si="82"/>
        <v>2021</v>
      </c>
      <c r="U1044" s="1" t="str">
        <f t="shared" si="83"/>
        <v>High</v>
      </c>
      <c r="V1044" s="1" t="str">
        <f t="shared" si="84"/>
        <v>Frequent</v>
      </c>
    </row>
    <row r="1045" spans="1:22" x14ac:dyDescent="0.2">
      <c r="A1045" s="1" t="s">
        <v>9078</v>
      </c>
      <c r="B1045" s="2">
        <v>45051</v>
      </c>
      <c r="C1045" s="1" t="s">
        <v>8002</v>
      </c>
      <c r="D1045">
        <v>57</v>
      </c>
      <c r="E1045" s="1" t="s">
        <v>8013</v>
      </c>
      <c r="F1045" s="1" t="s">
        <v>8037</v>
      </c>
      <c r="G1045" s="1" t="s">
        <v>8060</v>
      </c>
      <c r="H1045">
        <v>4</v>
      </c>
      <c r="I1045">
        <v>8</v>
      </c>
      <c r="J1045" s="1" t="s">
        <v>8006</v>
      </c>
      <c r="K1045">
        <v>7</v>
      </c>
      <c r="L1045">
        <v>4</v>
      </c>
      <c r="M1045">
        <v>1</v>
      </c>
      <c r="N1045" s="1" t="s">
        <v>8011</v>
      </c>
      <c r="O1045" s="1" t="s">
        <v>8008</v>
      </c>
      <c r="P1045">
        <v>0.8</v>
      </c>
      <c r="Q1045">
        <v>1</v>
      </c>
      <c r="R1045" t="str">
        <f t="shared" si="80"/>
        <v>ADULT</v>
      </c>
      <c r="S1045" s="1" t="str">
        <f t="shared" si="81"/>
        <v>May</v>
      </c>
      <c r="T1045" s="1">
        <f t="shared" si="82"/>
        <v>2023</v>
      </c>
      <c r="U1045" s="1" t="str">
        <f t="shared" si="83"/>
        <v>High</v>
      </c>
      <c r="V1045" s="1" t="str">
        <f t="shared" si="84"/>
        <v>Normal</v>
      </c>
    </row>
    <row r="1046" spans="1:22" x14ac:dyDescent="0.2">
      <c r="A1046" s="1" t="s">
        <v>9079</v>
      </c>
      <c r="B1046" s="2">
        <v>44277</v>
      </c>
      <c r="C1046" s="1" t="s">
        <v>8002</v>
      </c>
      <c r="D1046">
        <v>55</v>
      </c>
      <c r="E1046" s="1" t="s">
        <v>8013</v>
      </c>
      <c r="F1046" s="1" t="s">
        <v>8037</v>
      </c>
      <c r="G1046" s="1" t="s">
        <v>8060</v>
      </c>
      <c r="H1046">
        <v>4</v>
      </c>
      <c r="I1046">
        <v>11</v>
      </c>
      <c r="J1046" s="1" t="s">
        <v>8041</v>
      </c>
      <c r="K1046">
        <v>8</v>
      </c>
      <c r="L1046">
        <v>3</v>
      </c>
      <c r="M1046">
        <v>2</v>
      </c>
      <c r="N1046" s="1" t="s">
        <v>8038</v>
      </c>
      <c r="O1046" s="1" t="s">
        <v>8008</v>
      </c>
      <c r="P1046">
        <v>0.97</v>
      </c>
      <c r="Q1046">
        <v>1</v>
      </c>
      <c r="R1046" t="str">
        <f t="shared" si="80"/>
        <v>ADULT</v>
      </c>
      <c r="S1046" s="1" t="str">
        <f t="shared" si="81"/>
        <v>Mar</v>
      </c>
      <c r="T1046" s="1">
        <f t="shared" si="82"/>
        <v>2021</v>
      </c>
      <c r="U1046" s="1" t="str">
        <f t="shared" si="83"/>
        <v>High</v>
      </c>
      <c r="V1046" s="1" t="str">
        <f t="shared" si="84"/>
        <v>Normal</v>
      </c>
    </row>
    <row r="1047" spans="1:22" x14ac:dyDescent="0.2">
      <c r="A1047" s="1" t="s">
        <v>9080</v>
      </c>
      <c r="B1047" s="2">
        <v>44788</v>
      </c>
      <c r="C1047" s="1" t="s">
        <v>8019</v>
      </c>
      <c r="D1047">
        <v>73</v>
      </c>
      <c r="E1047" s="1" t="s">
        <v>8013</v>
      </c>
      <c r="F1047" s="1" t="s">
        <v>8014</v>
      </c>
      <c r="G1047" s="1" t="s">
        <v>8020</v>
      </c>
      <c r="H1047">
        <v>5</v>
      </c>
      <c r="I1047">
        <v>11</v>
      </c>
      <c r="J1047" s="1" t="s">
        <v>8027</v>
      </c>
      <c r="K1047">
        <v>8</v>
      </c>
      <c r="L1047">
        <v>4</v>
      </c>
      <c r="M1047">
        <v>2</v>
      </c>
      <c r="N1047" s="1" t="s">
        <v>8007</v>
      </c>
      <c r="O1047" s="1" t="s">
        <v>8008</v>
      </c>
      <c r="P1047">
        <v>0.97</v>
      </c>
      <c r="Q1047">
        <v>1</v>
      </c>
      <c r="R1047" t="str">
        <f t="shared" si="80"/>
        <v>SENIOR</v>
      </c>
      <c r="S1047" s="1" t="str">
        <f t="shared" si="81"/>
        <v>Aug</v>
      </c>
      <c r="T1047" s="1">
        <f t="shared" si="82"/>
        <v>2022</v>
      </c>
      <c r="U1047" s="1" t="str">
        <f t="shared" si="83"/>
        <v>High</v>
      </c>
      <c r="V1047" s="1" t="str">
        <f t="shared" si="84"/>
        <v>Normal</v>
      </c>
    </row>
    <row r="1048" spans="1:22" x14ac:dyDescent="0.2">
      <c r="A1048" s="1" t="s">
        <v>9081</v>
      </c>
      <c r="B1048" s="2">
        <v>44500</v>
      </c>
      <c r="C1048" s="1" t="s">
        <v>8010</v>
      </c>
      <c r="D1048">
        <v>69</v>
      </c>
      <c r="E1048" s="1" t="s">
        <v>8003</v>
      </c>
      <c r="F1048" s="1" t="s">
        <v>8014</v>
      </c>
      <c r="G1048" s="1" t="s">
        <v>8005</v>
      </c>
      <c r="H1048">
        <v>5</v>
      </c>
      <c r="I1048">
        <v>7</v>
      </c>
      <c r="J1048" s="1" t="s">
        <v>8016</v>
      </c>
      <c r="K1048">
        <v>8</v>
      </c>
      <c r="L1048">
        <v>6</v>
      </c>
      <c r="M1048">
        <v>2</v>
      </c>
      <c r="N1048" s="1" t="s">
        <v>8007</v>
      </c>
      <c r="O1048" s="1" t="s">
        <v>8008</v>
      </c>
      <c r="P1048">
        <v>0.97</v>
      </c>
      <c r="Q1048">
        <v>1</v>
      </c>
      <c r="R1048" t="str">
        <f t="shared" si="80"/>
        <v>SENIOR</v>
      </c>
      <c r="S1048" s="1" t="str">
        <f t="shared" si="81"/>
        <v>Oct</v>
      </c>
      <c r="T1048" s="1">
        <f t="shared" si="82"/>
        <v>2021</v>
      </c>
      <c r="U1048" s="1" t="str">
        <f t="shared" si="83"/>
        <v>High</v>
      </c>
      <c r="V1048" s="1" t="str">
        <f t="shared" si="84"/>
        <v>Normal</v>
      </c>
    </row>
    <row r="1049" spans="1:22" x14ac:dyDescent="0.2">
      <c r="A1049" s="1" t="s">
        <v>9082</v>
      </c>
      <c r="B1049" s="2">
        <v>45198</v>
      </c>
      <c r="C1049" s="1" t="s">
        <v>8010</v>
      </c>
      <c r="D1049">
        <v>31</v>
      </c>
      <c r="E1049" s="1" t="s">
        <v>8013</v>
      </c>
      <c r="F1049" s="1" t="s">
        <v>8032</v>
      </c>
      <c r="G1049" s="1" t="s">
        <v>8029</v>
      </c>
      <c r="H1049">
        <v>2</v>
      </c>
      <c r="I1049">
        <v>5</v>
      </c>
      <c r="J1049" s="1" t="s">
        <v>8016</v>
      </c>
      <c r="K1049">
        <v>3</v>
      </c>
      <c r="L1049">
        <v>2</v>
      </c>
      <c r="M1049">
        <v>0</v>
      </c>
      <c r="N1049" s="1" t="s">
        <v>8011</v>
      </c>
      <c r="O1049" s="1" t="s">
        <v>8050</v>
      </c>
      <c r="P1049">
        <v>0.14000000000000001</v>
      </c>
      <c r="Q1049">
        <v>0</v>
      </c>
      <c r="R1049" t="str">
        <f t="shared" si="80"/>
        <v>YOUNG ADULT</v>
      </c>
      <c r="S1049" s="1" t="str">
        <f t="shared" si="81"/>
        <v>Sep</v>
      </c>
      <c r="T1049" s="1">
        <f t="shared" si="82"/>
        <v>2023</v>
      </c>
      <c r="U1049" s="1" t="str">
        <f t="shared" si="83"/>
        <v>Low</v>
      </c>
      <c r="V1049" s="1" t="str">
        <f t="shared" si="84"/>
        <v>Normal</v>
      </c>
    </row>
    <row r="1050" spans="1:22" x14ac:dyDescent="0.2">
      <c r="A1050" s="1" t="s">
        <v>9083</v>
      </c>
      <c r="B1050" s="2">
        <v>44691</v>
      </c>
      <c r="C1050" s="1" t="s">
        <v>8002</v>
      </c>
      <c r="D1050">
        <v>83</v>
      </c>
      <c r="E1050" s="1" t="s">
        <v>8003</v>
      </c>
      <c r="F1050" s="1" t="s">
        <v>8022</v>
      </c>
      <c r="G1050" s="1" t="s">
        <v>8015</v>
      </c>
      <c r="H1050">
        <v>8</v>
      </c>
      <c r="I1050">
        <v>6</v>
      </c>
      <c r="J1050" s="1" t="s">
        <v>8006</v>
      </c>
      <c r="K1050">
        <v>14</v>
      </c>
      <c r="L1050">
        <v>6</v>
      </c>
      <c r="M1050">
        <v>4</v>
      </c>
      <c r="N1050" s="1" t="s">
        <v>8007</v>
      </c>
      <c r="O1050" s="1" t="s">
        <v>8017</v>
      </c>
      <c r="P1050">
        <v>0.97</v>
      </c>
      <c r="Q1050">
        <v>1</v>
      </c>
      <c r="R1050" t="str">
        <f t="shared" si="80"/>
        <v>SENIOR</v>
      </c>
      <c r="S1050" s="1" t="str">
        <f t="shared" si="81"/>
        <v>May</v>
      </c>
      <c r="T1050" s="1">
        <f t="shared" si="82"/>
        <v>2022</v>
      </c>
      <c r="U1050" s="1" t="str">
        <f t="shared" si="83"/>
        <v>High</v>
      </c>
      <c r="V1050" s="1" t="str">
        <f t="shared" si="84"/>
        <v>Frequent</v>
      </c>
    </row>
    <row r="1051" spans="1:22" x14ac:dyDescent="0.2">
      <c r="A1051" s="1" t="s">
        <v>9084</v>
      </c>
      <c r="B1051" s="2">
        <v>45180</v>
      </c>
      <c r="C1051" s="1" t="s">
        <v>8010</v>
      </c>
      <c r="D1051">
        <v>81</v>
      </c>
      <c r="E1051" s="1" t="s">
        <v>8013</v>
      </c>
      <c r="F1051" s="1" t="s">
        <v>8014</v>
      </c>
      <c r="G1051" s="1" t="s">
        <v>8060</v>
      </c>
      <c r="H1051">
        <v>6</v>
      </c>
      <c r="I1051">
        <v>10</v>
      </c>
      <c r="J1051" s="1" t="s">
        <v>8016</v>
      </c>
      <c r="K1051">
        <v>9</v>
      </c>
      <c r="L1051">
        <v>6</v>
      </c>
      <c r="M1051">
        <v>4</v>
      </c>
      <c r="N1051" s="1" t="s">
        <v>8007</v>
      </c>
      <c r="O1051" s="1" t="s">
        <v>8017</v>
      </c>
      <c r="P1051">
        <v>0.97</v>
      </c>
      <c r="Q1051">
        <v>1</v>
      </c>
      <c r="R1051" t="str">
        <f t="shared" si="80"/>
        <v>SENIOR</v>
      </c>
      <c r="S1051" s="1" t="str">
        <f t="shared" si="81"/>
        <v>Sep</v>
      </c>
      <c r="T1051" s="1">
        <f t="shared" si="82"/>
        <v>2023</v>
      </c>
      <c r="U1051" s="1" t="str">
        <f t="shared" si="83"/>
        <v>High</v>
      </c>
      <c r="V1051" s="1" t="str">
        <f t="shared" si="84"/>
        <v>Frequent</v>
      </c>
    </row>
    <row r="1052" spans="1:22" x14ac:dyDescent="0.2">
      <c r="A1052" s="1" t="s">
        <v>9085</v>
      </c>
      <c r="B1052" s="2">
        <v>44524</v>
      </c>
      <c r="C1052" s="1" t="s">
        <v>8010</v>
      </c>
      <c r="D1052">
        <v>47</v>
      </c>
      <c r="E1052" s="1" t="s">
        <v>8013</v>
      </c>
      <c r="F1052" s="1" t="s">
        <v>8014</v>
      </c>
      <c r="G1052" s="1" t="s">
        <v>8020</v>
      </c>
      <c r="H1052">
        <v>4</v>
      </c>
      <c r="I1052">
        <v>9</v>
      </c>
      <c r="J1052" s="1" t="s">
        <v>8027</v>
      </c>
      <c r="K1052">
        <v>7</v>
      </c>
      <c r="L1052">
        <v>3</v>
      </c>
      <c r="M1052">
        <v>1</v>
      </c>
      <c r="N1052" s="1" t="s">
        <v>8011</v>
      </c>
      <c r="O1052" s="1" t="s">
        <v>8008</v>
      </c>
      <c r="P1052">
        <v>0.7</v>
      </c>
      <c r="Q1052">
        <v>1</v>
      </c>
      <c r="R1052" t="str">
        <f t="shared" si="80"/>
        <v>ADULT</v>
      </c>
      <c r="S1052" s="1" t="str">
        <f t="shared" si="81"/>
        <v>Nov</v>
      </c>
      <c r="T1052" s="1">
        <f t="shared" si="82"/>
        <v>2021</v>
      </c>
      <c r="U1052" s="1" t="str">
        <f t="shared" si="83"/>
        <v>High</v>
      </c>
      <c r="V1052" s="1" t="str">
        <f t="shared" si="84"/>
        <v>Normal</v>
      </c>
    </row>
    <row r="1053" spans="1:22" x14ac:dyDescent="0.2">
      <c r="A1053" s="1" t="s">
        <v>9086</v>
      </c>
      <c r="B1053" s="2">
        <v>44621</v>
      </c>
      <c r="C1053" s="1" t="s">
        <v>8002</v>
      </c>
      <c r="D1053">
        <v>64</v>
      </c>
      <c r="E1053" s="1" t="s">
        <v>8003</v>
      </c>
      <c r="F1053" s="1" t="s">
        <v>8037</v>
      </c>
      <c r="G1053" s="1" t="s">
        <v>8015</v>
      </c>
      <c r="H1053">
        <v>4</v>
      </c>
      <c r="I1053">
        <v>6</v>
      </c>
      <c r="J1053" s="1" t="s">
        <v>8041</v>
      </c>
      <c r="K1053">
        <v>6</v>
      </c>
      <c r="L1053">
        <v>3</v>
      </c>
      <c r="M1053">
        <v>1</v>
      </c>
      <c r="N1053" s="1" t="s">
        <v>8011</v>
      </c>
      <c r="O1053" s="1" t="s">
        <v>8008</v>
      </c>
      <c r="P1053">
        <v>0.65</v>
      </c>
      <c r="Q1053">
        <v>1</v>
      </c>
      <c r="R1053" t="str">
        <f t="shared" si="80"/>
        <v>ADULT</v>
      </c>
      <c r="S1053" s="1" t="str">
        <f t="shared" si="81"/>
        <v>Mar</v>
      </c>
      <c r="T1053" s="1">
        <f t="shared" si="82"/>
        <v>2022</v>
      </c>
      <c r="U1053" s="1" t="str">
        <f t="shared" si="83"/>
        <v>Medium</v>
      </c>
      <c r="V1053" s="1" t="str">
        <f t="shared" si="84"/>
        <v>Normal</v>
      </c>
    </row>
    <row r="1054" spans="1:22" x14ac:dyDescent="0.2">
      <c r="A1054" s="1" t="s">
        <v>9087</v>
      </c>
      <c r="B1054" s="2">
        <v>45234</v>
      </c>
      <c r="C1054" s="1" t="s">
        <v>8010</v>
      </c>
      <c r="D1054">
        <v>66</v>
      </c>
      <c r="E1054" s="1" t="s">
        <v>8003</v>
      </c>
      <c r="F1054" s="1" t="s">
        <v>8032</v>
      </c>
      <c r="G1054" s="1" t="s">
        <v>8005</v>
      </c>
      <c r="H1054">
        <v>4</v>
      </c>
      <c r="I1054">
        <v>6</v>
      </c>
      <c r="J1054" s="1" t="s">
        <v>8016</v>
      </c>
      <c r="K1054">
        <v>9</v>
      </c>
      <c r="L1054">
        <v>4</v>
      </c>
      <c r="M1054">
        <v>2</v>
      </c>
      <c r="N1054" s="1" t="s">
        <v>8007</v>
      </c>
      <c r="O1054" s="1" t="s">
        <v>8008</v>
      </c>
      <c r="P1054">
        <v>0.92</v>
      </c>
      <c r="Q1054">
        <v>1</v>
      </c>
      <c r="R1054" t="str">
        <f t="shared" si="80"/>
        <v>SENIOR</v>
      </c>
      <c r="S1054" s="1" t="str">
        <f t="shared" si="81"/>
        <v>Nov</v>
      </c>
      <c r="T1054" s="1">
        <f t="shared" si="82"/>
        <v>2023</v>
      </c>
      <c r="U1054" s="1" t="str">
        <f t="shared" si="83"/>
        <v>High</v>
      </c>
      <c r="V1054" s="1" t="str">
        <f t="shared" si="84"/>
        <v>Normal</v>
      </c>
    </row>
    <row r="1055" spans="1:22" x14ac:dyDescent="0.2">
      <c r="A1055" s="1" t="s">
        <v>9088</v>
      </c>
      <c r="B1055" s="2">
        <v>44417</v>
      </c>
      <c r="C1055" s="1" t="s">
        <v>8019</v>
      </c>
      <c r="D1055">
        <v>62</v>
      </c>
      <c r="E1055" s="1" t="s">
        <v>8013</v>
      </c>
      <c r="F1055" s="1" t="s">
        <v>8004</v>
      </c>
      <c r="G1055" s="1" t="s">
        <v>8005</v>
      </c>
      <c r="H1055">
        <v>4</v>
      </c>
      <c r="I1055">
        <v>9</v>
      </c>
      <c r="J1055" s="1" t="s">
        <v>8027</v>
      </c>
      <c r="K1055">
        <v>6</v>
      </c>
      <c r="L1055">
        <v>4</v>
      </c>
      <c r="M1055">
        <v>2</v>
      </c>
      <c r="N1055" s="1" t="s">
        <v>8038</v>
      </c>
      <c r="O1055" s="1" t="s">
        <v>8008</v>
      </c>
      <c r="P1055">
        <v>0.9</v>
      </c>
      <c r="Q1055">
        <v>1</v>
      </c>
      <c r="R1055" t="str">
        <f t="shared" si="80"/>
        <v>ADULT</v>
      </c>
      <c r="S1055" s="1" t="str">
        <f t="shared" si="81"/>
        <v>Aug</v>
      </c>
      <c r="T1055" s="1">
        <f t="shared" si="82"/>
        <v>2021</v>
      </c>
      <c r="U1055" s="1" t="str">
        <f t="shared" si="83"/>
        <v>High</v>
      </c>
      <c r="V1055" s="1" t="str">
        <f t="shared" si="84"/>
        <v>Normal</v>
      </c>
    </row>
    <row r="1056" spans="1:22" x14ac:dyDescent="0.2">
      <c r="A1056" s="1" t="s">
        <v>9089</v>
      </c>
      <c r="B1056" s="2">
        <v>44830</v>
      </c>
      <c r="C1056" s="1" t="s">
        <v>8010</v>
      </c>
      <c r="D1056">
        <v>48</v>
      </c>
      <c r="E1056" s="1" t="s">
        <v>8003</v>
      </c>
      <c r="F1056" s="1" t="s">
        <v>8014</v>
      </c>
      <c r="G1056" s="1" t="s">
        <v>8015</v>
      </c>
      <c r="H1056">
        <v>5</v>
      </c>
      <c r="I1056">
        <v>5</v>
      </c>
      <c r="J1056" s="1" t="s">
        <v>8041</v>
      </c>
      <c r="K1056">
        <v>8</v>
      </c>
      <c r="L1056">
        <v>2</v>
      </c>
      <c r="M1056">
        <v>1</v>
      </c>
      <c r="N1056" s="1" t="s">
        <v>8011</v>
      </c>
      <c r="O1056" s="1" t="s">
        <v>8008</v>
      </c>
      <c r="P1056">
        <v>0.63</v>
      </c>
      <c r="Q1056">
        <v>1</v>
      </c>
      <c r="R1056" t="str">
        <f t="shared" si="80"/>
        <v>ADULT</v>
      </c>
      <c r="S1056" s="1" t="str">
        <f t="shared" si="81"/>
        <v>Sep</v>
      </c>
      <c r="T1056" s="1">
        <f t="shared" si="82"/>
        <v>2022</v>
      </c>
      <c r="U1056" s="1" t="str">
        <f t="shared" si="83"/>
        <v>Medium</v>
      </c>
      <c r="V1056" s="1" t="str">
        <f t="shared" si="84"/>
        <v>Normal</v>
      </c>
    </row>
    <row r="1057" spans="1:22" x14ac:dyDescent="0.2">
      <c r="A1057" s="1" t="s">
        <v>9090</v>
      </c>
      <c r="B1057" s="2">
        <v>44622</v>
      </c>
      <c r="C1057" s="1" t="s">
        <v>8002</v>
      </c>
      <c r="D1057">
        <v>46</v>
      </c>
      <c r="E1057" s="1" t="s">
        <v>8003</v>
      </c>
      <c r="F1057" s="1" t="s">
        <v>8037</v>
      </c>
      <c r="G1057" s="1" t="s">
        <v>8005</v>
      </c>
      <c r="H1057">
        <v>4</v>
      </c>
      <c r="I1057">
        <v>6</v>
      </c>
      <c r="J1057" s="1" t="s">
        <v>8016</v>
      </c>
      <c r="K1057">
        <v>6</v>
      </c>
      <c r="L1057">
        <v>3</v>
      </c>
      <c r="M1057">
        <v>1</v>
      </c>
      <c r="N1057" s="1" t="s">
        <v>8038</v>
      </c>
      <c r="O1057" s="1" t="s">
        <v>8008</v>
      </c>
      <c r="P1057">
        <v>0.48</v>
      </c>
      <c r="Q1057">
        <v>0</v>
      </c>
      <c r="R1057" t="str">
        <f t="shared" si="80"/>
        <v>ADULT</v>
      </c>
      <c r="S1057" s="1" t="str">
        <f t="shared" si="81"/>
        <v>Mar</v>
      </c>
      <c r="T1057" s="1">
        <f t="shared" si="82"/>
        <v>2022</v>
      </c>
      <c r="U1057" s="1" t="str">
        <f t="shared" si="83"/>
        <v>Medium</v>
      </c>
      <c r="V1057" s="1" t="str">
        <f t="shared" si="84"/>
        <v>Normal</v>
      </c>
    </row>
    <row r="1058" spans="1:22" x14ac:dyDescent="0.2">
      <c r="A1058" s="1" t="s">
        <v>9091</v>
      </c>
      <c r="B1058" s="2">
        <v>45044</v>
      </c>
      <c r="C1058" s="1" t="s">
        <v>8002</v>
      </c>
      <c r="D1058">
        <v>57</v>
      </c>
      <c r="E1058" s="1" t="s">
        <v>8013</v>
      </c>
      <c r="F1058" s="1" t="s">
        <v>8022</v>
      </c>
      <c r="G1058" s="1" t="s">
        <v>8020</v>
      </c>
      <c r="H1058">
        <v>4</v>
      </c>
      <c r="I1058">
        <v>9</v>
      </c>
      <c r="J1058" s="1" t="s">
        <v>8006</v>
      </c>
      <c r="K1058">
        <v>8</v>
      </c>
      <c r="L1058">
        <v>5</v>
      </c>
      <c r="M1058">
        <v>2</v>
      </c>
      <c r="N1058" s="1" t="s">
        <v>8023</v>
      </c>
      <c r="O1058" s="1" t="s">
        <v>8008</v>
      </c>
      <c r="P1058">
        <v>0.97</v>
      </c>
      <c r="Q1058">
        <v>1</v>
      </c>
      <c r="R1058" t="str">
        <f t="shared" si="80"/>
        <v>ADULT</v>
      </c>
      <c r="S1058" s="1" t="str">
        <f t="shared" si="81"/>
        <v>Apr</v>
      </c>
      <c r="T1058" s="1">
        <f t="shared" si="82"/>
        <v>2023</v>
      </c>
      <c r="U1058" s="1" t="str">
        <f t="shared" si="83"/>
        <v>High</v>
      </c>
      <c r="V1058" s="1" t="str">
        <f t="shared" si="84"/>
        <v>Normal</v>
      </c>
    </row>
    <row r="1059" spans="1:22" x14ac:dyDescent="0.2">
      <c r="A1059" s="1" t="s">
        <v>9092</v>
      </c>
      <c r="B1059" s="2">
        <v>44338</v>
      </c>
      <c r="C1059" s="1" t="s">
        <v>8002</v>
      </c>
      <c r="D1059">
        <v>77</v>
      </c>
      <c r="E1059" s="1" t="s">
        <v>8003</v>
      </c>
      <c r="F1059" s="1" t="s">
        <v>8004</v>
      </c>
      <c r="G1059" s="1" t="s">
        <v>8020</v>
      </c>
      <c r="H1059">
        <v>6</v>
      </c>
      <c r="I1059">
        <v>10</v>
      </c>
      <c r="J1059" s="1" t="s">
        <v>8006</v>
      </c>
      <c r="K1059">
        <v>9</v>
      </c>
      <c r="L1059">
        <v>6</v>
      </c>
      <c r="M1059">
        <v>2</v>
      </c>
      <c r="N1059" s="1" t="s">
        <v>8007</v>
      </c>
      <c r="O1059" s="1" t="s">
        <v>8017</v>
      </c>
      <c r="P1059">
        <v>0.97</v>
      </c>
      <c r="Q1059">
        <v>1</v>
      </c>
      <c r="R1059" t="str">
        <f t="shared" si="80"/>
        <v>SENIOR</v>
      </c>
      <c r="S1059" s="1" t="str">
        <f t="shared" si="81"/>
        <v>May</v>
      </c>
      <c r="T1059" s="1">
        <f t="shared" si="82"/>
        <v>2021</v>
      </c>
      <c r="U1059" s="1" t="str">
        <f t="shared" si="83"/>
        <v>High</v>
      </c>
      <c r="V1059" s="1" t="str">
        <f t="shared" si="84"/>
        <v>Normal</v>
      </c>
    </row>
    <row r="1060" spans="1:22" x14ac:dyDescent="0.2">
      <c r="A1060" s="1" t="s">
        <v>9093</v>
      </c>
      <c r="B1060" s="2">
        <v>44675</v>
      </c>
      <c r="C1060" s="1" t="s">
        <v>8002</v>
      </c>
      <c r="D1060">
        <v>67</v>
      </c>
      <c r="E1060" s="1" t="s">
        <v>8013</v>
      </c>
      <c r="F1060" s="1" t="s">
        <v>8032</v>
      </c>
      <c r="G1060" s="1" t="s">
        <v>8020</v>
      </c>
      <c r="H1060">
        <v>4</v>
      </c>
      <c r="I1060">
        <v>9</v>
      </c>
      <c r="J1060" s="1" t="s">
        <v>8041</v>
      </c>
      <c r="K1060">
        <v>7</v>
      </c>
      <c r="L1060">
        <v>4</v>
      </c>
      <c r="M1060">
        <v>2</v>
      </c>
      <c r="N1060" s="1" t="s">
        <v>8007</v>
      </c>
      <c r="O1060" s="1" t="s">
        <v>8008</v>
      </c>
      <c r="P1060">
        <v>0.97</v>
      </c>
      <c r="Q1060">
        <v>1</v>
      </c>
      <c r="R1060" t="str">
        <f t="shared" si="80"/>
        <v>SENIOR</v>
      </c>
      <c r="S1060" s="1" t="str">
        <f t="shared" si="81"/>
        <v>Apr</v>
      </c>
      <c r="T1060" s="1">
        <f t="shared" si="82"/>
        <v>2022</v>
      </c>
      <c r="U1060" s="1" t="str">
        <f t="shared" si="83"/>
        <v>High</v>
      </c>
      <c r="V1060" s="1" t="str">
        <f t="shared" si="84"/>
        <v>Normal</v>
      </c>
    </row>
    <row r="1061" spans="1:22" x14ac:dyDescent="0.2">
      <c r="A1061" s="1" t="s">
        <v>9094</v>
      </c>
      <c r="B1061" s="2">
        <v>44962</v>
      </c>
      <c r="C1061" s="1" t="s">
        <v>8031</v>
      </c>
      <c r="D1061">
        <v>51</v>
      </c>
      <c r="E1061" s="1" t="s">
        <v>8013</v>
      </c>
      <c r="F1061" s="1" t="s">
        <v>8022</v>
      </c>
      <c r="G1061" s="1" t="s">
        <v>8035</v>
      </c>
      <c r="H1061">
        <v>4</v>
      </c>
      <c r="I1061">
        <v>12</v>
      </c>
      <c r="J1061" s="1" t="s">
        <v>8006</v>
      </c>
      <c r="K1061">
        <v>6</v>
      </c>
      <c r="L1061">
        <v>6</v>
      </c>
      <c r="M1061">
        <v>2</v>
      </c>
      <c r="N1061" s="1" t="s">
        <v>8011</v>
      </c>
      <c r="O1061" s="1" t="s">
        <v>8008</v>
      </c>
      <c r="P1061">
        <v>0.97</v>
      </c>
      <c r="Q1061">
        <v>1</v>
      </c>
      <c r="R1061" t="str">
        <f t="shared" si="80"/>
        <v>ADULT</v>
      </c>
      <c r="S1061" s="1" t="str">
        <f t="shared" si="81"/>
        <v>Feb</v>
      </c>
      <c r="T1061" s="1">
        <f t="shared" si="82"/>
        <v>2023</v>
      </c>
      <c r="U1061" s="1" t="str">
        <f t="shared" si="83"/>
        <v>High</v>
      </c>
      <c r="V1061" s="1" t="str">
        <f t="shared" si="84"/>
        <v>Normal</v>
      </c>
    </row>
    <row r="1062" spans="1:22" x14ac:dyDescent="0.2">
      <c r="A1062" s="1" t="s">
        <v>9095</v>
      </c>
      <c r="B1062" s="2">
        <v>44642</v>
      </c>
      <c r="C1062" s="1" t="s">
        <v>8002</v>
      </c>
      <c r="D1062">
        <v>71</v>
      </c>
      <c r="E1062" s="1" t="s">
        <v>8003</v>
      </c>
      <c r="F1062" s="1" t="s">
        <v>8022</v>
      </c>
      <c r="G1062" s="1" t="s">
        <v>8029</v>
      </c>
      <c r="H1062">
        <v>5</v>
      </c>
      <c r="I1062">
        <v>7</v>
      </c>
      <c r="J1062" s="1" t="s">
        <v>8006</v>
      </c>
      <c r="K1062">
        <v>8</v>
      </c>
      <c r="L1062">
        <v>5</v>
      </c>
      <c r="M1062">
        <v>3</v>
      </c>
      <c r="N1062" s="1" t="s">
        <v>8007</v>
      </c>
      <c r="O1062" s="1" t="s">
        <v>8008</v>
      </c>
      <c r="P1062">
        <v>0.97</v>
      </c>
      <c r="Q1062">
        <v>1</v>
      </c>
      <c r="R1062" t="str">
        <f t="shared" si="80"/>
        <v>SENIOR</v>
      </c>
      <c r="S1062" s="1" t="str">
        <f t="shared" si="81"/>
        <v>Mar</v>
      </c>
      <c r="T1062" s="1">
        <f t="shared" si="82"/>
        <v>2022</v>
      </c>
      <c r="U1062" s="1" t="str">
        <f t="shared" si="83"/>
        <v>High</v>
      </c>
      <c r="V1062" s="1" t="str">
        <f t="shared" si="84"/>
        <v>Frequent</v>
      </c>
    </row>
    <row r="1063" spans="1:22" x14ac:dyDescent="0.2">
      <c r="A1063" s="1" t="s">
        <v>9096</v>
      </c>
      <c r="B1063" s="2">
        <v>44261</v>
      </c>
      <c r="C1063" s="1" t="s">
        <v>8002</v>
      </c>
      <c r="D1063">
        <v>18</v>
      </c>
      <c r="E1063" s="1" t="s">
        <v>8003</v>
      </c>
      <c r="F1063" s="1" t="s">
        <v>8004</v>
      </c>
      <c r="G1063" s="1" t="s">
        <v>8026</v>
      </c>
      <c r="H1063">
        <v>1</v>
      </c>
      <c r="I1063">
        <v>6</v>
      </c>
      <c r="J1063" s="1" t="s">
        <v>8027</v>
      </c>
      <c r="K1063">
        <v>2</v>
      </c>
      <c r="L1063">
        <v>2</v>
      </c>
      <c r="M1063">
        <v>1</v>
      </c>
      <c r="N1063" s="1" t="s">
        <v>8038</v>
      </c>
      <c r="O1063" s="1" t="s">
        <v>8008</v>
      </c>
      <c r="P1063">
        <v>0.27</v>
      </c>
      <c r="Q1063">
        <v>1</v>
      </c>
      <c r="R1063" t="str">
        <f t="shared" si="80"/>
        <v>YOUNG ADULT</v>
      </c>
      <c r="S1063" s="1" t="str">
        <f t="shared" si="81"/>
        <v>Mar</v>
      </c>
      <c r="T1063" s="1">
        <f t="shared" si="82"/>
        <v>2021</v>
      </c>
      <c r="U1063" s="1" t="str">
        <f t="shared" si="83"/>
        <v>Low</v>
      </c>
      <c r="V1063" s="1" t="str">
        <f t="shared" si="84"/>
        <v>Normal</v>
      </c>
    </row>
    <row r="1064" spans="1:22" x14ac:dyDescent="0.2">
      <c r="A1064" s="1" t="s">
        <v>9097</v>
      </c>
      <c r="B1064" s="2">
        <v>44969</v>
      </c>
      <c r="C1064" s="1" t="s">
        <v>8031</v>
      </c>
      <c r="D1064">
        <v>77</v>
      </c>
      <c r="E1064" s="1" t="s">
        <v>8013</v>
      </c>
      <c r="F1064" s="1" t="s">
        <v>8037</v>
      </c>
      <c r="G1064" s="1" t="s">
        <v>8060</v>
      </c>
      <c r="H1064">
        <v>5</v>
      </c>
      <c r="I1064">
        <v>10</v>
      </c>
      <c r="J1064" s="1" t="s">
        <v>8016</v>
      </c>
      <c r="K1064">
        <v>8</v>
      </c>
      <c r="L1064">
        <v>5</v>
      </c>
      <c r="M1064">
        <v>2</v>
      </c>
      <c r="N1064" s="1" t="s">
        <v>8007</v>
      </c>
      <c r="O1064" s="1" t="s">
        <v>8008</v>
      </c>
      <c r="P1064">
        <v>0.97</v>
      </c>
      <c r="Q1064">
        <v>1</v>
      </c>
      <c r="R1064" t="str">
        <f t="shared" si="80"/>
        <v>SENIOR</v>
      </c>
      <c r="S1064" s="1" t="str">
        <f t="shared" si="81"/>
        <v>Feb</v>
      </c>
      <c r="T1064" s="1">
        <f t="shared" si="82"/>
        <v>2023</v>
      </c>
      <c r="U1064" s="1" t="str">
        <f t="shared" si="83"/>
        <v>High</v>
      </c>
      <c r="V1064" s="1" t="str">
        <f t="shared" si="84"/>
        <v>Normal</v>
      </c>
    </row>
    <row r="1065" spans="1:22" x14ac:dyDescent="0.2">
      <c r="A1065" s="1" t="s">
        <v>9098</v>
      </c>
      <c r="B1065" s="2">
        <v>44748</v>
      </c>
      <c r="C1065" s="1" t="s">
        <v>8019</v>
      </c>
      <c r="D1065">
        <v>28</v>
      </c>
      <c r="E1065" s="1" t="s">
        <v>8013</v>
      </c>
      <c r="F1065" s="1" t="s">
        <v>8022</v>
      </c>
      <c r="G1065" s="1" t="s">
        <v>8020</v>
      </c>
      <c r="H1065">
        <v>3</v>
      </c>
      <c r="I1065">
        <v>8</v>
      </c>
      <c r="J1065" s="1" t="s">
        <v>8027</v>
      </c>
      <c r="K1065">
        <v>6</v>
      </c>
      <c r="L1065">
        <v>2</v>
      </c>
      <c r="M1065">
        <v>1</v>
      </c>
      <c r="N1065" s="1" t="s">
        <v>8011</v>
      </c>
      <c r="O1065" s="1" t="s">
        <v>8008</v>
      </c>
      <c r="P1065">
        <v>0.63</v>
      </c>
      <c r="Q1065">
        <v>0</v>
      </c>
      <c r="R1065" t="str">
        <f t="shared" si="80"/>
        <v>YOUNG ADULT</v>
      </c>
      <c r="S1065" s="1" t="str">
        <f t="shared" si="81"/>
        <v>Jul</v>
      </c>
      <c r="T1065" s="1">
        <f t="shared" si="82"/>
        <v>2022</v>
      </c>
      <c r="U1065" s="1" t="str">
        <f t="shared" si="83"/>
        <v>Medium</v>
      </c>
      <c r="V1065" s="1" t="str">
        <f t="shared" si="84"/>
        <v>Normal</v>
      </c>
    </row>
    <row r="1066" spans="1:22" x14ac:dyDescent="0.2">
      <c r="A1066" s="1" t="s">
        <v>9099</v>
      </c>
      <c r="B1066" s="2">
        <v>44209</v>
      </c>
      <c r="C1066" s="1" t="s">
        <v>8031</v>
      </c>
      <c r="D1066">
        <v>51</v>
      </c>
      <c r="E1066" s="1" t="s">
        <v>8013</v>
      </c>
      <c r="F1066" s="1" t="s">
        <v>8004</v>
      </c>
      <c r="G1066" s="1" t="s">
        <v>8048</v>
      </c>
      <c r="H1066">
        <v>3</v>
      </c>
      <c r="I1066">
        <v>8</v>
      </c>
      <c r="J1066" s="1" t="s">
        <v>8016</v>
      </c>
      <c r="K1066">
        <v>4</v>
      </c>
      <c r="L1066">
        <v>2</v>
      </c>
      <c r="M1066">
        <v>1</v>
      </c>
      <c r="N1066" s="1" t="s">
        <v>8038</v>
      </c>
      <c r="O1066" s="1" t="s">
        <v>8008</v>
      </c>
      <c r="P1066">
        <v>0.76</v>
      </c>
      <c r="Q1066">
        <v>1</v>
      </c>
      <c r="R1066" t="str">
        <f t="shared" si="80"/>
        <v>ADULT</v>
      </c>
      <c r="S1066" s="1" t="str">
        <f t="shared" si="81"/>
        <v>Jan</v>
      </c>
      <c r="T1066" s="1">
        <f t="shared" si="82"/>
        <v>2021</v>
      </c>
      <c r="U1066" s="1" t="str">
        <f t="shared" si="83"/>
        <v>High</v>
      </c>
      <c r="V1066" s="1" t="str">
        <f t="shared" si="84"/>
        <v>Normal</v>
      </c>
    </row>
    <row r="1067" spans="1:22" x14ac:dyDescent="0.2">
      <c r="A1067" s="1" t="s">
        <v>9100</v>
      </c>
      <c r="B1067" s="2">
        <v>44867</v>
      </c>
      <c r="C1067" s="1" t="s">
        <v>8010</v>
      </c>
      <c r="D1067">
        <v>38</v>
      </c>
      <c r="E1067" s="1" t="s">
        <v>8013</v>
      </c>
      <c r="F1067" s="1" t="s">
        <v>8014</v>
      </c>
      <c r="G1067" s="1" t="s">
        <v>8005</v>
      </c>
      <c r="H1067">
        <v>5</v>
      </c>
      <c r="I1067">
        <v>6</v>
      </c>
      <c r="J1067" s="1" t="s">
        <v>8016</v>
      </c>
      <c r="K1067">
        <v>10</v>
      </c>
      <c r="L1067">
        <v>4</v>
      </c>
      <c r="M1067">
        <v>1</v>
      </c>
      <c r="N1067" s="1" t="s">
        <v>8011</v>
      </c>
      <c r="O1067" s="1" t="s">
        <v>8008</v>
      </c>
      <c r="P1067">
        <v>0.62</v>
      </c>
      <c r="Q1067">
        <v>0</v>
      </c>
      <c r="R1067" t="str">
        <f t="shared" si="80"/>
        <v>YOUNG ADULT</v>
      </c>
      <c r="S1067" s="1" t="str">
        <f t="shared" si="81"/>
        <v>Nov</v>
      </c>
      <c r="T1067" s="1">
        <f t="shared" si="82"/>
        <v>2022</v>
      </c>
      <c r="U1067" s="1" t="str">
        <f t="shared" si="83"/>
        <v>Medium</v>
      </c>
      <c r="V1067" s="1" t="str">
        <f t="shared" si="84"/>
        <v>Normal</v>
      </c>
    </row>
    <row r="1068" spans="1:22" x14ac:dyDescent="0.2">
      <c r="A1068" s="1" t="s">
        <v>9101</v>
      </c>
      <c r="B1068" s="2">
        <v>45204</v>
      </c>
      <c r="C1068" s="1" t="s">
        <v>8010</v>
      </c>
      <c r="D1068">
        <v>35</v>
      </c>
      <c r="E1068" s="1" t="s">
        <v>8013</v>
      </c>
      <c r="F1068" s="1" t="s">
        <v>8037</v>
      </c>
      <c r="G1068" s="1" t="s">
        <v>8020</v>
      </c>
      <c r="H1068">
        <v>3</v>
      </c>
      <c r="I1068">
        <v>10</v>
      </c>
      <c r="J1068" s="1" t="s">
        <v>8006</v>
      </c>
      <c r="K1068">
        <v>8</v>
      </c>
      <c r="L1068">
        <v>2</v>
      </c>
      <c r="M1068">
        <v>1</v>
      </c>
      <c r="N1068" s="1" t="s">
        <v>8011</v>
      </c>
      <c r="O1068" s="1" t="s">
        <v>8008</v>
      </c>
      <c r="P1068">
        <v>0.69</v>
      </c>
      <c r="Q1068">
        <v>0</v>
      </c>
      <c r="R1068" t="str">
        <f t="shared" si="80"/>
        <v>YOUNG ADULT</v>
      </c>
      <c r="S1068" s="1" t="str">
        <f t="shared" si="81"/>
        <v>Oct</v>
      </c>
      <c r="T1068" s="1">
        <f t="shared" si="82"/>
        <v>2023</v>
      </c>
      <c r="U1068" s="1" t="str">
        <f t="shared" si="83"/>
        <v>Medium</v>
      </c>
      <c r="V1068" s="1" t="str">
        <f t="shared" si="84"/>
        <v>Normal</v>
      </c>
    </row>
    <row r="1069" spans="1:22" x14ac:dyDescent="0.2">
      <c r="A1069" s="1" t="s">
        <v>9102</v>
      </c>
      <c r="B1069" s="2">
        <v>44318</v>
      </c>
      <c r="C1069" s="1" t="s">
        <v>8002</v>
      </c>
      <c r="D1069">
        <v>77</v>
      </c>
      <c r="E1069" s="1" t="s">
        <v>8003</v>
      </c>
      <c r="F1069" s="1" t="s">
        <v>8037</v>
      </c>
      <c r="G1069" s="1" t="s">
        <v>8044</v>
      </c>
      <c r="H1069">
        <v>6</v>
      </c>
      <c r="I1069">
        <v>7</v>
      </c>
      <c r="J1069" s="1" t="s">
        <v>8027</v>
      </c>
      <c r="K1069">
        <v>9</v>
      </c>
      <c r="L1069">
        <v>4</v>
      </c>
      <c r="M1069">
        <v>2</v>
      </c>
      <c r="N1069" s="1" t="s">
        <v>8007</v>
      </c>
      <c r="O1069" s="1" t="s">
        <v>8017</v>
      </c>
      <c r="P1069">
        <v>0.97</v>
      </c>
      <c r="Q1069">
        <v>1</v>
      </c>
      <c r="R1069" t="str">
        <f t="shared" si="80"/>
        <v>SENIOR</v>
      </c>
      <c r="S1069" s="1" t="str">
        <f t="shared" si="81"/>
        <v>May</v>
      </c>
      <c r="T1069" s="1">
        <f t="shared" si="82"/>
        <v>2021</v>
      </c>
      <c r="U1069" s="1" t="str">
        <f t="shared" si="83"/>
        <v>High</v>
      </c>
      <c r="V1069" s="1" t="str">
        <f t="shared" si="84"/>
        <v>Normal</v>
      </c>
    </row>
    <row r="1070" spans="1:22" x14ac:dyDescent="0.2">
      <c r="A1070" s="1" t="s">
        <v>9103</v>
      </c>
      <c r="B1070" s="2">
        <v>44843</v>
      </c>
      <c r="C1070" s="1" t="s">
        <v>8010</v>
      </c>
      <c r="D1070">
        <v>50</v>
      </c>
      <c r="E1070" s="1" t="s">
        <v>8003</v>
      </c>
      <c r="F1070" s="1" t="s">
        <v>8004</v>
      </c>
      <c r="G1070" s="1" t="s">
        <v>8060</v>
      </c>
      <c r="H1070">
        <v>3</v>
      </c>
      <c r="I1070">
        <v>7</v>
      </c>
      <c r="J1070" s="1" t="s">
        <v>8016</v>
      </c>
      <c r="K1070">
        <v>6</v>
      </c>
      <c r="L1070">
        <v>4</v>
      </c>
      <c r="M1070">
        <v>3</v>
      </c>
      <c r="N1070" s="1" t="s">
        <v>8023</v>
      </c>
      <c r="O1070" s="1" t="s">
        <v>8008</v>
      </c>
      <c r="P1070">
        <v>0.97</v>
      </c>
      <c r="Q1070">
        <v>1</v>
      </c>
      <c r="R1070" t="str">
        <f t="shared" si="80"/>
        <v>ADULT</v>
      </c>
      <c r="S1070" s="1" t="str">
        <f t="shared" si="81"/>
        <v>Oct</v>
      </c>
      <c r="T1070" s="1">
        <f t="shared" si="82"/>
        <v>2022</v>
      </c>
      <c r="U1070" s="1" t="str">
        <f t="shared" si="83"/>
        <v>High</v>
      </c>
      <c r="V1070" s="1" t="str">
        <f t="shared" si="84"/>
        <v>Frequent</v>
      </c>
    </row>
    <row r="1071" spans="1:22" x14ac:dyDescent="0.2">
      <c r="A1071" s="1" t="s">
        <v>9104</v>
      </c>
      <c r="B1071" s="2">
        <v>44994</v>
      </c>
      <c r="C1071" s="1" t="s">
        <v>8002</v>
      </c>
      <c r="D1071">
        <v>63</v>
      </c>
      <c r="E1071" s="1" t="s">
        <v>8003</v>
      </c>
      <c r="F1071" s="1" t="s">
        <v>8037</v>
      </c>
      <c r="G1071" s="1" t="s">
        <v>8044</v>
      </c>
      <c r="H1071">
        <v>5</v>
      </c>
      <c r="I1071">
        <v>11</v>
      </c>
      <c r="J1071" s="1" t="s">
        <v>8016</v>
      </c>
      <c r="K1071">
        <v>10</v>
      </c>
      <c r="L1071">
        <v>4</v>
      </c>
      <c r="M1071">
        <v>1</v>
      </c>
      <c r="N1071" s="1" t="s">
        <v>8011</v>
      </c>
      <c r="O1071" s="1" t="s">
        <v>8008</v>
      </c>
      <c r="P1071">
        <v>0.97</v>
      </c>
      <c r="Q1071">
        <v>1</v>
      </c>
      <c r="R1071" t="str">
        <f t="shared" si="80"/>
        <v>ADULT</v>
      </c>
      <c r="S1071" s="1" t="str">
        <f t="shared" si="81"/>
        <v>Mar</v>
      </c>
      <c r="T1071" s="1">
        <f t="shared" si="82"/>
        <v>2023</v>
      </c>
      <c r="U1071" s="1" t="str">
        <f t="shared" si="83"/>
        <v>High</v>
      </c>
      <c r="V1071" s="1" t="str">
        <f t="shared" si="84"/>
        <v>Normal</v>
      </c>
    </row>
    <row r="1072" spans="1:22" x14ac:dyDescent="0.2">
      <c r="A1072" s="1" t="s">
        <v>9105</v>
      </c>
      <c r="B1072" s="2">
        <v>44274</v>
      </c>
      <c r="C1072" s="1" t="s">
        <v>8002</v>
      </c>
      <c r="D1072">
        <v>57</v>
      </c>
      <c r="E1072" s="1" t="s">
        <v>8003</v>
      </c>
      <c r="F1072" s="1" t="s">
        <v>8022</v>
      </c>
      <c r="G1072" s="1" t="s">
        <v>8005</v>
      </c>
      <c r="H1072">
        <v>4</v>
      </c>
      <c r="I1072">
        <v>8</v>
      </c>
      <c r="J1072" s="1" t="s">
        <v>8027</v>
      </c>
      <c r="K1072">
        <v>7</v>
      </c>
      <c r="L1072">
        <v>4</v>
      </c>
      <c r="M1072">
        <v>2</v>
      </c>
      <c r="N1072" s="1" t="s">
        <v>8011</v>
      </c>
      <c r="O1072" s="1" t="s">
        <v>8008</v>
      </c>
      <c r="P1072">
        <v>0.76</v>
      </c>
      <c r="Q1072">
        <v>0</v>
      </c>
      <c r="R1072" t="str">
        <f t="shared" si="80"/>
        <v>ADULT</v>
      </c>
      <c r="S1072" s="1" t="str">
        <f t="shared" si="81"/>
        <v>Mar</v>
      </c>
      <c r="T1072" s="1">
        <f t="shared" si="82"/>
        <v>2021</v>
      </c>
      <c r="U1072" s="1" t="str">
        <f t="shared" si="83"/>
        <v>High</v>
      </c>
      <c r="V1072" s="1" t="str">
        <f t="shared" si="84"/>
        <v>Normal</v>
      </c>
    </row>
    <row r="1073" spans="1:22" x14ac:dyDescent="0.2">
      <c r="A1073" s="1" t="s">
        <v>9106</v>
      </c>
      <c r="B1073" s="2">
        <v>44221</v>
      </c>
      <c r="C1073" s="1" t="s">
        <v>8031</v>
      </c>
      <c r="D1073">
        <v>66</v>
      </c>
      <c r="E1073" s="1" t="s">
        <v>8013</v>
      </c>
      <c r="F1073" s="1" t="s">
        <v>8014</v>
      </c>
      <c r="G1073" s="1" t="s">
        <v>8005</v>
      </c>
      <c r="H1073">
        <v>4</v>
      </c>
      <c r="I1073">
        <v>7</v>
      </c>
      <c r="J1073" s="1" t="s">
        <v>8016</v>
      </c>
      <c r="K1073">
        <v>8</v>
      </c>
      <c r="L1073">
        <v>6</v>
      </c>
      <c r="M1073">
        <v>1</v>
      </c>
      <c r="N1073" s="1" t="s">
        <v>8007</v>
      </c>
      <c r="O1073" s="1" t="s">
        <v>8008</v>
      </c>
      <c r="P1073">
        <v>0.79</v>
      </c>
      <c r="Q1073">
        <v>1</v>
      </c>
      <c r="R1073" t="str">
        <f t="shared" si="80"/>
        <v>SENIOR</v>
      </c>
      <c r="S1073" s="1" t="str">
        <f t="shared" si="81"/>
        <v>Jan</v>
      </c>
      <c r="T1073" s="1">
        <f t="shared" si="82"/>
        <v>2021</v>
      </c>
      <c r="U1073" s="1" t="str">
        <f t="shared" si="83"/>
        <v>High</v>
      </c>
      <c r="V1073" s="1" t="str">
        <f t="shared" si="84"/>
        <v>Normal</v>
      </c>
    </row>
    <row r="1074" spans="1:22" x14ac:dyDescent="0.2">
      <c r="A1074" s="1" t="s">
        <v>9107</v>
      </c>
      <c r="B1074" s="2">
        <v>44705</v>
      </c>
      <c r="C1074" s="1" t="s">
        <v>8002</v>
      </c>
      <c r="D1074">
        <v>59</v>
      </c>
      <c r="E1074" s="1" t="s">
        <v>8013</v>
      </c>
      <c r="F1074" s="1" t="s">
        <v>8032</v>
      </c>
      <c r="G1074" s="1" t="s">
        <v>8005</v>
      </c>
      <c r="H1074">
        <v>4</v>
      </c>
      <c r="I1074">
        <v>8</v>
      </c>
      <c r="J1074" s="1" t="s">
        <v>8016</v>
      </c>
      <c r="K1074">
        <v>7</v>
      </c>
      <c r="L1074">
        <v>2</v>
      </c>
      <c r="M1074">
        <v>1</v>
      </c>
      <c r="N1074" s="1" t="s">
        <v>8038</v>
      </c>
      <c r="O1074" s="1" t="s">
        <v>8008</v>
      </c>
      <c r="P1074">
        <v>0.53</v>
      </c>
      <c r="Q1074">
        <v>1</v>
      </c>
      <c r="R1074" t="str">
        <f t="shared" si="80"/>
        <v>ADULT</v>
      </c>
      <c r="S1074" s="1" t="str">
        <f t="shared" si="81"/>
        <v>May</v>
      </c>
      <c r="T1074" s="1">
        <f t="shared" si="82"/>
        <v>2022</v>
      </c>
      <c r="U1074" s="1" t="str">
        <f t="shared" si="83"/>
        <v>Medium</v>
      </c>
      <c r="V1074" s="1" t="str">
        <f t="shared" si="84"/>
        <v>Normal</v>
      </c>
    </row>
    <row r="1075" spans="1:22" x14ac:dyDescent="0.2">
      <c r="A1075" s="1" t="s">
        <v>9108</v>
      </c>
      <c r="B1075" s="2">
        <v>45063</v>
      </c>
      <c r="C1075" s="1" t="s">
        <v>8002</v>
      </c>
      <c r="D1075">
        <v>36</v>
      </c>
      <c r="E1075" s="1" t="s">
        <v>8003</v>
      </c>
      <c r="F1075" s="1" t="s">
        <v>8004</v>
      </c>
      <c r="G1075" s="1" t="s">
        <v>8005</v>
      </c>
      <c r="H1075">
        <v>2</v>
      </c>
      <c r="I1075">
        <v>8</v>
      </c>
      <c r="J1075" s="1" t="s">
        <v>8016</v>
      </c>
      <c r="K1075">
        <v>3</v>
      </c>
      <c r="L1075">
        <v>2</v>
      </c>
      <c r="M1075">
        <v>0</v>
      </c>
      <c r="N1075" s="1" t="s">
        <v>8023</v>
      </c>
      <c r="O1075" s="1" t="s">
        <v>8008</v>
      </c>
      <c r="P1075">
        <v>0.26</v>
      </c>
      <c r="Q1075">
        <v>0</v>
      </c>
      <c r="R1075" t="str">
        <f t="shared" si="80"/>
        <v>YOUNG ADULT</v>
      </c>
      <c r="S1075" s="1" t="str">
        <f t="shared" si="81"/>
        <v>May</v>
      </c>
      <c r="T1075" s="1">
        <f t="shared" si="82"/>
        <v>2023</v>
      </c>
      <c r="U1075" s="1" t="str">
        <f t="shared" si="83"/>
        <v>Low</v>
      </c>
      <c r="V1075" s="1" t="str">
        <f t="shared" si="84"/>
        <v>Normal</v>
      </c>
    </row>
    <row r="1076" spans="1:22" x14ac:dyDescent="0.2">
      <c r="A1076" s="1" t="s">
        <v>9109</v>
      </c>
      <c r="B1076" s="2">
        <v>44372</v>
      </c>
      <c r="C1076" s="1" t="s">
        <v>8019</v>
      </c>
      <c r="D1076">
        <v>74</v>
      </c>
      <c r="E1076" s="1" t="s">
        <v>8013</v>
      </c>
      <c r="F1076" s="1" t="s">
        <v>8032</v>
      </c>
      <c r="G1076" s="1" t="s">
        <v>8015</v>
      </c>
      <c r="H1076">
        <v>5</v>
      </c>
      <c r="I1076">
        <v>6</v>
      </c>
      <c r="J1076" s="1" t="s">
        <v>8006</v>
      </c>
      <c r="K1076">
        <v>8</v>
      </c>
      <c r="L1076">
        <v>4</v>
      </c>
      <c r="M1076">
        <v>2</v>
      </c>
      <c r="N1076" s="1" t="s">
        <v>8007</v>
      </c>
      <c r="O1076" s="1" t="s">
        <v>8008</v>
      </c>
      <c r="P1076">
        <v>0.97</v>
      </c>
      <c r="Q1076">
        <v>1</v>
      </c>
      <c r="R1076" t="str">
        <f t="shared" si="80"/>
        <v>SENIOR</v>
      </c>
      <c r="S1076" s="1" t="str">
        <f t="shared" si="81"/>
        <v>Jun</v>
      </c>
      <c r="T1076" s="1">
        <f t="shared" si="82"/>
        <v>2021</v>
      </c>
      <c r="U1076" s="1" t="str">
        <f t="shared" si="83"/>
        <v>High</v>
      </c>
      <c r="V1076" s="1" t="str">
        <f t="shared" si="84"/>
        <v>Normal</v>
      </c>
    </row>
    <row r="1077" spans="1:22" x14ac:dyDescent="0.2">
      <c r="A1077" s="1" t="s">
        <v>9110</v>
      </c>
      <c r="B1077" s="2">
        <v>45113</v>
      </c>
      <c r="C1077" s="1" t="s">
        <v>8019</v>
      </c>
      <c r="D1077">
        <v>49</v>
      </c>
      <c r="E1077" s="1" t="s">
        <v>8003</v>
      </c>
      <c r="F1077" s="1" t="s">
        <v>8022</v>
      </c>
      <c r="G1077" s="1" t="s">
        <v>8035</v>
      </c>
      <c r="H1077">
        <v>3</v>
      </c>
      <c r="I1077">
        <v>9</v>
      </c>
      <c r="J1077" s="1" t="s">
        <v>8027</v>
      </c>
      <c r="K1077">
        <v>6</v>
      </c>
      <c r="L1077">
        <v>4</v>
      </c>
      <c r="M1077">
        <v>1</v>
      </c>
      <c r="N1077" s="1" t="s">
        <v>8011</v>
      </c>
      <c r="O1077" s="1" t="s">
        <v>8008</v>
      </c>
      <c r="P1077">
        <v>0.68</v>
      </c>
      <c r="Q1077">
        <v>0</v>
      </c>
      <c r="R1077" t="str">
        <f t="shared" si="80"/>
        <v>ADULT</v>
      </c>
      <c r="S1077" s="1" t="str">
        <f t="shared" si="81"/>
        <v>Jul</v>
      </c>
      <c r="T1077" s="1">
        <f t="shared" si="82"/>
        <v>2023</v>
      </c>
      <c r="U1077" s="1" t="str">
        <f t="shared" si="83"/>
        <v>Medium</v>
      </c>
      <c r="V1077" s="1" t="str">
        <f t="shared" si="84"/>
        <v>Normal</v>
      </c>
    </row>
    <row r="1078" spans="1:22" x14ac:dyDescent="0.2">
      <c r="A1078" s="1" t="s">
        <v>9111</v>
      </c>
      <c r="B1078" s="2">
        <v>44915</v>
      </c>
      <c r="C1078" s="1" t="s">
        <v>8031</v>
      </c>
      <c r="D1078">
        <v>31</v>
      </c>
      <c r="E1078" s="1" t="s">
        <v>8003</v>
      </c>
      <c r="F1078" s="1" t="s">
        <v>8037</v>
      </c>
      <c r="G1078" s="1" t="s">
        <v>8062</v>
      </c>
      <c r="H1078">
        <v>2</v>
      </c>
      <c r="I1078">
        <v>7</v>
      </c>
      <c r="J1078" s="1" t="s">
        <v>8016</v>
      </c>
      <c r="K1078">
        <v>3</v>
      </c>
      <c r="L1078">
        <v>3</v>
      </c>
      <c r="M1078">
        <v>2</v>
      </c>
      <c r="N1078" s="1" t="s">
        <v>8011</v>
      </c>
      <c r="O1078" s="1" t="s">
        <v>8050</v>
      </c>
      <c r="P1078">
        <v>0.52</v>
      </c>
      <c r="Q1078">
        <v>1</v>
      </c>
      <c r="R1078" t="str">
        <f t="shared" si="80"/>
        <v>YOUNG ADULT</v>
      </c>
      <c r="S1078" s="1" t="str">
        <f t="shared" si="81"/>
        <v>Dec</v>
      </c>
      <c r="T1078" s="1">
        <f t="shared" si="82"/>
        <v>2022</v>
      </c>
      <c r="U1078" s="1" t="str">
        <f t="shared" si="83"/>
        <v>Medium</v>
      </c>
      <c r="V1078" s="1" t="str">
        <f t="shared" si="84"/>
        <v>Normal</v>
      </c>
    </row>
    <row r="1079" spans="1:22" x14ac:dyDescent="0.2">
      <c r="A1079" s="1" t="s">
        <v>9112</v>
      </c>
      <c r="B1079" s="2">
        <v>44560</v>
      </c>
      <c r="C1079" s="1" t="s">
        <v>8031</v>
      </c>
      <c r="D1079">
        <v>50</v>
      </c>
      <c r="E1079" s="1" t="s">
        <v>8013</v>
      </c>
      <c r="F1079" s="1" t="s">
        <v>8004</v>
      </c>
      <c r="G1079" s="1" t="s">
        <v>8062</v>
      </c>
      <c r="H1079">
        <v>3</v>
      </c>
      <c r="I1079">
        <v>9</v>
      </c>
      <c r="J1079" s="1" t="s">
        <v>8041</v>
      </c>
      <c r="K1079">
        <v>6</v>
      </c>
      <c r="L1079">
        <v>2</v>
      </c>
      <c r="M1079">
        <v>1</v>
      </c>
      <c r="N1079" s="1" t="s">
        <v>8038</v>
      </c>
      <c r="O1079" s="1" t="s">
        <v>8008</v>
      </c>
      <c r="P1079">
        <v>0.56000000000000005</v>
      </c>
      <c r="Q1079">
        <v>1</v>
      </c>
      <c r="R1079" t="str">
        <f t="shared" si="80"/>
        <v>ADULT</v>
      </c>
      <c r="S1079" s="1" t="str">
        <f t="shared" si="81"/>
        <v>Dec</v>
      </c>
      <c r="T1079" s="1">
        <f t="shared" si="82"/>
        <v>2021</v>
      </c>
      <c r="U1079" s="1" t="str">
        <f t="shared" si="83"/>
        <v>Medium</v>
      </c>
      <c r="V1079" s="1" t="str">
        <f t="shared" si="84"/>
        <v>Normal</v>
      </c>
    </row>
    <row r="1080" spans="1:22" x14ac:dyDescent="0.2">
      <c r="A1080" s="1" t="s">
        <v>9113</v>
      </c>
      <c r="B1080" s="2">
        <v>44761</v>
      </c>
      <c r="C1080" s="1" t="s">
        <v>8019</v>
      </c>
      <c r="D1080">
        <v>83</v>
      </c>
      <c r="E1080" s="1" t="s">
        <v>8003</v>
      </c>
      <c r="F1080" s="1" t="s">
        <v>8032</v>
      </c>
      <c r="G1080" s="1" t="s">
        <v>8060</v>
      </c>
      <c r="H1080">
        <v>8</v>
      </c>
      <c r="I1080">
        <v>9</v>
      </c>
      <c r="J1080" s="1" t="s">
        <v>8006</v>
      </c>
      <c r="K1080">
        <v>12</v>
      </c>
      <c r="L1080">
        <v>6</v>
      </c>
      <c r="M1080">
        <v>4</v>
      </c>
      <c r="N1080" s="1" t="s">
        <v>8007</v>
      </c>
      <c r="O1080" s="1" t="s">
        <v>8017</v>
      </c>
      <c r="P1080">
        <v>0.97</v>
      </c>
      <c r="Q1080">
        <v>1</v>
      </c>
      <c r="R1080" t="str">
        <f t="shared" si="80"/>
        <v>SENIOR</v>
      </c>
      <c r="S1080" s="1" t="str">
        <f t="shared" si="81"/>
        <v>Jul</v>
      </c>
      <c r="T1080" s="1">
        <f t="shared" si="82"/>
        <v>2022</v>
      </c>
      <c r="U1080" s="1" t="str">
        <f t="shared" si="83"/>
        <v>High</v>
      </c>
      <c r="V1080" s="1" t="str">
        <f t="shared" si="84"/>
        <v>Frequent</v>
      </c>
    </row>
    <row r="1081" spans="1:22" x14ac:dyDescent="0.2">
      <c r="A1081" s="1" t="s">
        <v>9114</v>
      </c>
      <c r="B1081" s="2">
        <v>45254</v>
      </c>
      <c r="C1081" s="1" t="s">
        <v>8010</v>
      </c>
      <c r="D1081">
        <v>72</v>
      </c>
      <c r="E1081" s="1" t="s">
        <v>8003</v>
      </c>
      <c r="F1081" s="1" t="s">
        <v>8022</v>
      </c>
      <c r="G1081" s="1" t="s">
        <v>8020</v>
      </c>
      <c r="H1081">
        <v>5</v>
      </c>
      <c r="I1081">
        <v>9</v>
      </c>
      <c r="J1081" s="1" t="s">
        <v>8027</v>
      </c>
      <c r="K1081">
        <v>8</v>
      </c>
      <c r="L1081">
        <v>6</v>
      </c>
      <c r="M1081">
        <v>3</v>
      </c>
      <c r="N1081" s="1" t="s">
        <v>8007</v>
      </c>
      <c r="O1081" s="1" t="s">
        <v>8008</v>
      </c>
      <c r="P1081">
        <v>0.97</v>
      </c>
      <c r="Q1081">
        <v>1</v>
      </c>
      <c r="R1081" t="str">
        <f t="shared" si="80"/>
        <v>SENIOR</v>
      </c>
      <c r="S1081" s="1" t="str">
        <f t="shared" si="81"/>
        <v>Nov</v>
      </c>
      <c r="T1081" s="1">
        <f t="shared" si="82"/>
        <v>2023</v>
      </c>
      <c r="U1081" s="1" t="str">
        <f t="shared" si="83"/>
        <v>High</v>
      </c>
      <c r="V1081" s="1" t="str">
        <f t="shared" si="84"/>
        <v>Frequent</v>
      </c>
    </row>
    <row r="1082" spans="1:22" x14ac:dyDescent="0.2">
      <c r="A1082" s="1" t="s">
        <v>9115</v>
      </c>
      <c r="B1082" s="2">
        <v>44433</v>
      </c>
      <c r="C1082" s="1" t="s">
        <v>8019</v>
      </c>
      <c r="D1082">
        <v>52</v>
      </c>
      <c r="E1082" s="1" t="s">
        <v>8003</v>
      </c>
      <c r="F1082" s="1" t="s">
        <v>8004</v>
      </c>
      <c r="G1082" s="1" t="s">
        <v>8029</v>
      </c>
      <c r="H1082">
        <v>6</v>
      </c>
      <c r="I1082">
        <v>6</v>
      </c>
      <c r="J1082" s="1" t="s">
        <v>8016</v>
      </c>
      <c r="K1082">
        <v>10</v>
      </c>
      <c r="L1082">
        <v>3</v>
      </c>
      <c r="M1082">
        <v>2</v>
      </c>
      <c r="N1082" s="1" t="s">
        <v>8011</v>
      </c>
      <c r="O1082" s="1" t="s">
        <v>8017</v>
      </c>
      <c r="P1082">
        <v>0.97</v>
      </c>
      <c r="Q1082">
        <v>1</v>
      </c>
      <c r="R1082" t="str">
        <f t="shared" si="80"/>
        <v>ADULT</v>
      </c>
      <c r="S1082" s="1" t="str">
        <f t="shared" si="81"/>
        <v>Aug</v>
      </c>
      <c r="T1082" s="1">
        <f t="shared" si="82"/>
        <v>2021</v>
      </c>
      <c r="U1082" s="1" t="str">
        <f t="shared" si="83"/>
        <v>High</v>
      </c>
      <c r="V1082" s="1" t="str">
        <f t="shared" si="84"/>
        <v>Normal</v>
      </c>
    </row>
    <row r="1083" spans="1:22" x14ac:dyDescent="0.2">
      <c r="A1083" s="1" t="s">
        <v>9116</v>
      </c>
      <c r="B1083" s="2">
        <v>44743</v>
      </c>
      <c r="C1083" s="1" t="s">
        <v>8019</v>
      </c>
      <c r="D1083">
        <v>52</v>
      </c>
      <c r="E1083" s="1" t="s">
        <v>8003</v>
      </c>
      <c r="F1083" s="1" t="s">
        <v>8037</v>
      </c>
      <c r="G1083" s="1" t="s">
        <v>8044</v>
      </c>
      <c r="H1083">
        <v>4</v>
      </c>
      <c r="I1083">
        <v>10</v>
      </c>
      <c r="J1083" s="1" t="s">
        <v>8006</v>
      </c>
      <c r="K1083">
        <v>9</v>
      </c>
      <c r="L1083">
        <v>3</v>
      </c>
      <c r="M1083">
        <v>1</v>
      </c>
      <c r="N1083" s="1" t="s">
        <v>8038</v>
      </c>
      <c r="O1083" s="1" t="s">
        <v>8008</v>
      </c>
      <c r="P1083">
        <v>0.85</v>
      </c>
      <c r="Q1083">
        <v>1</v>
      </c>
      <c r="R1083" t="str">
        <f t="shared" si="80"/>
        <v>ADULT</v>
      </c>
      <c r="S1083" s="1" t="str">
        <f t="shared" si="81"/>
        <v>Jul</v>
      </c>
      <c r="T1083" s="1">
        <f t="shared" si="82"/>
        <v>2022</v>
      </c>
      <c r="U1083" s="1" t="str">
        <f t="shared" si="83"/>
        <v>High</v>
      </c>
      <c r="V1083" s="1" t="str">
        <f t="shared" si="84"/>
        <v>Normal</v>
      </c>
    </row>
    <row r="1084" spans="1:22" x14ac:dyDescent="0.2">
      <c r="A1084" s="1" t="s">
        <v>9117</v>
      </c>
      <c r="B1084" s="2">
        <v>44880</v>
      </c>
      <c r="C1084" s="1" t="s">
        <v>8010</v>
      </c>
      <c r="D1084">
        <v>52</v>
      </c>
      <c r="E1084" s="1" t="s">
        <v>8013</v>
      </c>
      <c r="F1084" s="1" t="s">
        <v>8014</v>
      </c>
      <c r="G1084" s="1" t="s">
        <v>8035</v>
      </c>
      <c r="H1084">
        <v>3</v>
      </c>
      <c r="I1084">
        <v>12</v>
      </c>
      <c r="J1084" s="1" t="s">
        <v>8016</v>
      </c>
      <c r="K1084">
        <v>6</v>
      </c>
      <c r="L1084">
        <v>2</v>
      </c>
      <c r="M1084">
        <v>2</v>
      </c>
      <c r="N1084" s="1" t="s">
        <v>8011</v>
      </c>
      <c r="O1084" s="1" t="s">
        <v>8008</v>
      </c>
      <c r="P1084">
        <v>0.9</v>
      </c>
      <c r="Q1084">
        <v>1</v>
      </c>
      <c r="R1084" t="str">
        <f t="shared" si="80"/>
        <v>ADULT</v>
      </c>
      <c r="S1084" s="1" t="str">
        <f t="shared" si="81"/>
        <v>Nov</v>
      </c>
      <c r="T1084" s="1">
        <f t="shared" si="82"/>
        <v>2022</v>
      </c>
      <c r="U1084" s="1" t="str">
        <f t="shared" si="83"/>
        <v>High</v>
      </c>
      <c r="V1084" s="1" t="str">
        <f t="shared" si="84"/>
        <v>Normal</v>
      </c>
    </row>
    <row r="1085" spans="1:22" x14ac:dyDescent="0.2">
      <c r="A1085" s="1" t="s">
        <v>9118</v>
      </c>
      <c r="B1085" s="2">
        <v>44348</v>
      </c>
      <c r="C1085" s="1" t="s">
        <v>8019</v>
      </c>
      <c r="D1085">
        <v>93</v>
      </c>
      <c r="E1085" s="1" t="s">
        <v>8013</v>
      </c>
      <c r="F1085" s="1" t="s">
        <v>8037</v>
      </c>
      <c r="G1085" s="1" t="s">
        <v>8029</v>
      </c>
      <c r="H1085">
        <v>6</v>
      </c>
      <c r="I1085">
        <v>7</v>
      </c>
      <c r="J1085" s="1" t="s">
        <v>8027</v>
      </c>
      <c r="K1085">
        <v>9</v>
      </c>
      <c r="L1085">
        <v>6</v>
      </c>
      <c r="M1085">
        <v>2</v>
      </c>
      <c r="N1085" s="1" t="s">
        <v>8007</v>
      </c>
      <c r="O1085" s="1" t="s">
        <v>8017</v>
      </c>
      <c r="P1085">
        <v>0.97</v>
      </c>
      <c r="Q1085">
        <v>1</v>
      </c>
      <c r="R1085" t="str">
        <f t="shared" si="80"/>
        <v>SENIOR</v>
      </c>
      <c r="S1085" s="1" t="str">
        <f t="shared" si="81"/>
        <v>Jun</v>
      </c>
      <c r="T1085" s="1">
        <f t="shared" si="82"/>
        <v>2021</v>
      </c>
      <c r="U1085" s="1" t="str">
        <f t="shared" si="83"/>
        <v>High</v>
      </c>
      <c r="V1085" s="1" t="str">
        <f t="shared" si="84"/>
        <v>Normal</v>
      </c>
    </row>
    <row r="1086" spans="1:22" x14ac:dyDescent="0.2">
      <c r="A1086" s="1" t="s">
        <v>9119</v>
      </c>
      <c r="B1086" s="2">
        <v>44244</v>
      </c>
      <c r="C1086" s="1" t="s">
        <v>8031</v>
      </c>
      <c r="D1086">
        <v>64</v>
      </c>
      <c r="E1086" s="1" t="s">
        <v>8003</v>
      </c>
      <c r="F1086" s="1" t="s">
        <v>8004</v>
      </c>
      <c r="G1086" s="1" t="s">
        <v>8062</v>
      </c>
      <c r="H1086">
        <v>4</v>
      </c>
      <c r="I1086">
        <v>9</v>
      </c>
      <c r="J1086" s="1" t="s">
        <v>8016</v>
      </c>
      <c r="K1086">
        <v>6</v>
      </c>
      <c r="L1086">
        <v>4</v>
      </c>
      <c r="M1086">
        <v>1</v>
      </c>
      <c r="N1086" s="1" t="s">
        <v>8011</v>
      </c>
      <c r="O1086" s="1" t="s">
        <v>8008</v>
      </c>
      <c r="P1086">
        <v>0.68</v>
      </c>
      <c r="Q1086">
        <v>0</v>
      </c>
      <c r="R1086" t="str">
        <f t="shared" si="80"/>
        <v>ADULT</v>
      </c>
      <c r="S1086" s="1" t="str">
        <f t="shared" si="81"/>
        <v>Feb</v>
      </c>
      <c r="T1086" s="1">
        <f t="shared" si="82"/>
        <v>2021</v>
      </c>
      <c r="U1086" s="1" t="str">
        <f t="shared" si="83"/>
        <v>Medium</v>
      </c>
      <c r="V1086" s="1" t="str">
        <f t="shared" si="84"/>
        <v>Normal</v>
      </c>
    </row>
    <row r="1087" spans="1:22" x14ac:dyDescent="0.2">
      <c r="A1087" s="1" t="s">
        <v>9120</v>
      </c>
      <c r="B1087" s="2">
        <v>44211</v>
      </c>
      <c r="C1087" s="1" t="s">
        <v>8031</v>
      </c>
      <c r="D1087">
        <v>65</v>
      </c>
      <c r="E1087" s="1" t="s">
        <v>8003</v>
      </c>
      <c r="F1087" s="1" t="s">
        <v>8022</v>
      </c>
      <c r="G1087" s="1" t="s">
        <v>8062</v>
      </c>
      <c r="H1087">
        <v>5</v>
      </c>
      <c r="I1087">
        <v>10</v>
      </c>
      <c r="J1087" s="1" t="s">
        <v>8016</v>
      </c>
      <c r="K1087">
        <v>8</v>
      </c>
      <c r="L1087">
        <v>2</v>
      </c>
      <c r="M1087">
        <v>2</v>
      </c>
      <c r="N1087" s="1" t="s">
        <v>8023</v>
      </c>
      <c r="O1087" s="1" t="s">
        <v>8008</v>
      </c>
      <c r="P1087">
        <v>0.97</v>
      </c>
      <c r="Q1087">
        <v>1</v>
      </c>
      <c r="R1087" t="str">
        <f t="shared" si="80"/>
        <v>SENIOR</v>
      </c>
      <c r="S1087" s="1" t="str">
        <f t="shared" si="81"/>
        <v>Jan</v>
      </c>
      <c r="T1087" s="1">
        <f t="shared" si="82"/>
        <v>2021</v>
      </c>
      <c r="U1087" s="1" t="str">
        <f t="shared" si="83"/>
        <v>High</v>
      </c>
      <c r="V1087" s="1" t="str">
        <f t="shared" si="84"/>
        <v>Normal</v>
      </c>
    </row>
    <row r="1088" spans="1:22" x14ac:dyDescent="0.2">
      <c r="A1088" s="1" t="s">
        <v>9121</v>
      </c>
      <c r="B1088" s="2">
        <v>44552</v>
      </c>
      <c r="C1088" s="1" t="s">
        <v>8031</v>
      </c>
      <c r="D1088">
        <v>75</v>
      </c>
      <c r="E1088" s="1" t="s">
        <v>8013</v>
      </c>
      <c r="F1088" s="1" t="s">
        <v>8032</v>
      </c>
      <c r="G1088" s="1" t="s">
        <v>8020</v>
      </c>
      <c r="H1088">
        <v>7</v>
      </c>
      <c r="I1088">
        <v>10</v>
      </c>
      <c r="J1088" s="1" t="s">
        <v>8041</v>
      </c>
      <c r="K1088">
        <v>12</v>
      </c>
      <c r="L1088">
        <v>5</v>
      </c>
      <c r="M1088">
        <v>3</v>
      </c>
      <c r="N1088" s="1" t="s">
        <v>8007</v>
      </c>
      <c r="O1088" s="1" t="s">
        <v>8017</v>
      </c>
      <c r="P1088">
        <v>0.97</v>
      </c>
      <c r="Q1088">
        <v>1</v>
      </c>
      <c r="R1088" t="str">
        <f t="shared" si="80"/>
        <v>SENIOR</v>
      </c>
      <c r="S1088" s="1" t="str">
        <f t="shared" si="81"/>
        <v>Dec</v>
      </c>
      <c r="T1088" s="1">
        <f t="shared" si="82"/>
        <v>2021</v>
      </c>
      <c r="U1088" s="1" t="str">
        <f t="shared" si="83"/>
        <v>High</v>
      </c>
      <c r="V1088" s="1" t="str">
        <f t="shared" si="84"/>
        <v>Frequent</v>
      </c>
    </row>
    <row r="1089" spans="1:22" x14ac:dyDescent="0.2">
      <c r="A1089" s="1" t="s">
        <v>9122</v>
      </c>
      <c r="B1089" s="2">
        <v>44277</v>
      </c>
      <c r="C1089" s="1" t="s">
        <v>8002</v>
      </c>
      <c r="D1089">
        <v>62</v>
      </c>
      <c r="E1089" s="1" t="s">
        <v>8013</v>
      </c>
      <c r="F1089" s="1" t="s">
        <v>8032</v>
      </c>
      <c r="G1089" s="1" t="s">
        <v>8020</v>
      </c>
      <c r="H1089">
        <v>4</v>
      </c>
      <c r="I1089">
        <v>11</v>
      </c>
      <c r="J1089" s="1" t="s">
        <v>8027</v>
      </c>
      <c r="K1089">
        <v>8</v>
      </c>
      <c r="L1089">
        <v>3</v>
      </c>
      <c r="M1089">
        <v>1</v>
      </c>
      <c r="N1089" s="1" t="s">
        <v>8038</v>
      </c>
      <c r="O1089" s="1" t="s">
        <v>8008</v>
      </c>
      <c r="P1089">
        <v>0.95</v>
      </c>
      <c r="Q1089">
        <v>1</v>
      </c>
      <c r="R1089" t="str">
        <f t="shared" si="80"/>
        <v>ADULT</v>
      </c>
      <c r="S1089" s="1" t="str">
        <f t="shared" si="81"/>
        <v>Mar</v>
      </c>
      <c r="T1089" s="1">
        <f t="shared" si="82"/>
        <v>2021</v>
      </c>
      <c r="U1089" s="1" t="str">
        <f t="shared" si="83"/>
        <v>High</v>
      </c>
      <c r="V1089" s="1" t="str">
        <f t="shared" si="84"/>
        <v>Normal</v>
      </c>
    </row>
    <row r="1090" spans="1:22" x14ac:dyDescent="0.2">
      <c r="A1090" s="1" t="s">
        <v>9123</v>
      </c>
      <c r="B1090" s="2">
        <v>45077</v>
      </c>
      <c r="C1090" s="1" t="s">
        <v>8002</v>
      </c>
      <c r="D1090">
        <v>53</v>
      </c>
      <c r="E1090" s="1" t="s">
        <v>8003</v>
      </c>
      <c r="F1090" s="1" t="s">
        <v>8022</v>
      </c>
      <c r="G1090" s="1" t="s">
        <v>8020</v>
      </c>
      <c r="H1090">
        <v>4</v>
      </c>
      <c r="I1090">
        <v>11</v>
      </c>
      <c r="J1090" s="1" t="s">
        <v>8016</v>
      </c>
      <c r="K1090">
        <v>6</v>
      </c>
      <c r="L1090">
        <v>2</v>
      </c>
      <c r="M1090">
        <v>1</v>
      </c>
      <c r="N1090" s="1" t="s">
        <v>8023</v>
      </c>
      <c r="O1090" s="1" t="s">
        <v>8008</v>
      </c>
      <c r="P1090">
        <v>0.83</v>
      </c>
      <c r="Q1090">
        <v>1</v>
      </c>
      <c r="R1090" t="str">
        <f t="shared" ref="R1090:R1153" si="85">IF(D1090&lt;18,"CHILD",IF(D1090&lt;40,"YOUNG ADULT",IF(D1090&lt;65,"ADULT","SENIOR")))</f>
        <v>ADULT</v>
      </c>
      <c r="S1090" s="1" t="str">
        <f t="shared" ref="S1090:S1153" si="86">TEXT(B1090,"MMM")</f>
        <v>May</v>
      </c>
      <c r="T1090" s="1">
        <f t="shared" ref="T1090:T1153" si="87">YEAR(B1090)</f>
        <v>2023</v>
      </c>
      <c r="U1090" s="1" t="str">
        <f t="shared" ref="U1090:U1153" si="88">IF(P1090&lt;0.3,"Low",IF(P1090&lt;0.7,"Medium","High"))</f>
        <v>High</v>
      </c>
      <c r="V1090" s="1" t="str">
        <f t="shared" ref="V1090:V1153" si="89">IF(M1090&gt;=3,"Frequent","Normal")</f>
        <v>Normal</v>
      </c>
    </row>
    <row r="1091" spans="1:22" x14ac:dyDescent="0.2">
      <c r="A1091" s="1" t="s">
        <v>9124</v>
      </c>
      <c r="B1091" s="2">
        <v>45289</v>
      </c>
      <c r="C1091" s="1" t="s">
        <v>8031</v>
      </c>
      <c r="D1091">
        <v>54</v>
      </c>
      <c r="E1091" s="1" t="s">
        <v>8003</v>
      </c>
      <c r="F1091" s="1" t="s">
        <v>8014</v>
      </c>
      <c r="G1091" s="1" t="s">
        <v>8067</v>
      </c>
      <c r="H1091">
        <v>5</v>
      </c>
      <c r="I1091">
        <v>6</v>
      </c>
      <c r="J1091" s="1" t="s">
        <v>8006</v>
      </c>
      <c r="K1091">
        <v>8</v>
      </c>
      <c r="L1091">
        <v>2</v>
      </c>
      <c r="M1091">
        <v>1</v>
      </c>
      <c r="N1091" s="1" t="s">
        <v>8038</v>
      </c>
      <c r="O1091" s="1" t="s">
        <v>8008</v>
      </c>
      <c r="P1091">
        <v>0.7</v>
      </c>
      <c r="Q1091">
        <v>1</v>
      </c>
      <c r="R1091" t="str">
        <f t="shared" si="85"/>
        <v>ADULT</v>
      </c>
      <c r="S1091" s="1" t="str">
        <f t="shared" si="86"/>
        <v>Dec</v>
      </c>
      <c r="T1091" s="1">
        <f t="shared" si="87"/>
        <v>2023</v>
      </c>
      <c r="U1091" s="1" t="str">
        <f t="shared" si="88"/>
        <v>High</v>
      </c>
      <c r="V1091" s="1" t="str">
        <f t="shared" si="89"/>
        <v>Normal</v>
      </c>
    </row>
    <row r="1092" spans="1:22" x14ac:dyDescent="0.2">
      <c r="A1092" s="1" t="s">
        <v>9125</v>
      </c>
      <c r="B1092" s="2">
        <v>44264</v>
      </c>
      <c r="C1092" s="1" t="s">
        <v>8002</v>
      </c>
      <c r="D1092">
        <v>56</v>
      </c>
      <c r="E1092" s="1" t="s">
        <v>8013</v>
      </c>
      <c r="F1092" s="1" t="s">
        <v>8004</v>
      </c>
      <c r="G1092" s="1" t="s">
        <v>8044</v>
      </c>
      <c r="H1092">
        <v>5</v>
      </c>
      <c r="I1092">
        <v>8</v>
      </c>
      <c r="J1092" s="1" t="s">
        <v>8041</v>
      </c>
      <c r="K1092">
        <v>10</v>
      </c>
      <c r="L1092">
        <v>2</v>
      </c>
      <c r="M1092">
        <v>2</v>
      </c>
      <c r="N1092" s="1" t="s">
        <v>8011</v>
      </c>
      <c r="O1092" s="1" t="s">
        <v>8008</v>
      </c>
      <c r="P1092">
        <v>0.97</v>
      </c>
      <c r="Q1092">
        <v>1</v>
      </c>
      <c r="R1092" t="str">
        <f t="shared" si="85"/>
        <v>ADULT</v>
      </c>
      <c r="S1092" s="1" t="str">
        <f t="shared" si="86"/>
        <v>Mar</v>
      </c>
      <c r="T1092" s="1">
        <f t="shared" si="87"/>
        <v>2021</v>
      </c>
      <c r="U1092" s="1" t="str">
        <f t="shared" si="88"/>
        <v>High</v>
      </c>
      <c r="V1092" s="1" t="str">
        <f t="shared" si="89"/>
        <v>Normal</v>
      </c>
    </row>
    <row r="1093" spans="1:22" x14ac:dyDescent="0.2">
      <c r="A1093" s="1" t="s">
        <v>9126</v>
      </c>
      <c r="B1093" s="2">
        <v>44670</v>
      </c>
      <c r="C1093" s="1" t="s">
        <v>8002</v>
      </c>
      <c r="D1093">
        <v>57</v>
      </c>
      <c r="E1093" s="1" t="s">
        <v>8013</v>
      </c>
      <c r="F1093" s="1" t="s">
        <v>8022</v>
      </c>
      <c r="G1093" s="1" t="s">
        <v>8005</v>
      </c>
      <c r="H1093">
        <v>4</v>
      </c>
      <c r="I1093">
        <v>7</v>
      </c>
      <c r="J1093" s="1" t="s">
        <v>8016</v>
      </c>
      <c r="K1093">
        <v>7</v>
      </c>
      <c r="L1093">
        <v>3</v>
      </c>
      <c r="M1093">
        <v>2</v>
      </c>
      <c r="N1093" s="1" t="s">
        <v>8038</v>
      </c>
      <c r="O1093" s="1" t="s">
        <v>8008</v>
      </c>
      <c r="P1093">
        <v>0.75</v>
      </c>
      <c r="Q1093">
        <v>1</v>
      </c>
      <c r="R1093" t="str">
        <f t="shared" si="85"/>
        <v>ADULT</v>
      </c>
      <c r="S1093" s="1" t="str">
        <f t="shared" si="86"/>
        <v>Apr</v>
      </c>
      <c r="T1093" s="1">
        <f t="shared" si="87"/>
        <v>2022</v>
      </c>
      <c r="U1093" s="1" t="str">
        <f t="shared" si="88"/>
        <v>High</v>
      </c>
      <c r="V1093" s="1" t="str">
        <f t="shared" si="89"/>
        <v>Normal</v>
      </c>
    </row>
    <row r="1094" spans="1:22" x14ac:dyDescent="0.2">
      <c r="A1094" s="1" t="s">
        <v>9127</v>
      </c>
      <c r="B1094" s="2">
        <v>44225</v>
      </c>
      <c r="C1094" s="1" t="s">
        <v>8031</v>
      </c>
      <c r="D1094">
        <v>70</v>
      </c>
      <c r="E1094" s="1" t="s">
        <v>8003</v>
      </c>
      <c r="F1094" s="1" t="s">
        <v>8004</v>
      </c>
      <c r="G1094" s="1" t="s">
        <v>8060</v>
      </c>
      <c r="H1094">
        <v>5</v>
      </c>
      <c r="I1094">
        <v>9</v>
      </c>
      <c r="J1094" s="1" t="s">
        <v>8016</v>
      </c>
      <c r="K1094">
        <v>10</v>
      </c>
      <c r="L1094">
        <v>4</v>
      </c>
      <c r="M1094">
        <v>1</v>
      </c>
      <c r="N1094" s="1" t="s">
        <v>8007</v>
      </c>
      <c r="O1094" s="1" t="s">
        <v>8008</v>
      </c>
      <c r="P1094">
        <v>0.97</v>
      </c>
      <c r="Q1094">
        <v>1</v>
      </c>
      <c r="R1094" t="str">
        <f t="shared" si="85"/>
        <v>SENIOR</v>
      </c>
      <c r="S1094" s="1" t="str">
        <f t="shared" si="86"/>
        <v>Jan</v>
      </c>
      <c r="T1094" s="1">
        <f t="shared" si="87"/>
        <v>2021</v>
      </c>
      <c r="U1094" s="1" t="str">
        <f t="shared" si="88"/>
        <v>High</v>
      </c>
      <c r="V1094" s="1" t="str">
        <f t="shared" si="89"/>
        <v>Normal</v>
      </c>
    </row>
    <row r="1095" spans="1:22" x14ac:dyDescent="0.2">
      <c r="A1095" s="1" t="s">
        <v>9128</v>
      </c>
      <c r="B1095" s="2">
        <v>44343</v>
      </c>
      <c r="C1095" s="1" t="s">
        <v>8002</v>
      </c>
      <c r="D1095">
        <v>58</v>
      </c>
      <c r="E1095" s="1" t="s">
        <v>8013</v>
      </c>
      <c r="F1095" s="1" t="s">
        <v>8032</v>
      </c>
      <c r="G1095" s="1" t="s">
        <v>8044</v>
      </c>
      <c r="H1095">
        <v>4</v>
      </c>
      <c r="I1095">
        <v>8</v>
      </c>
      <c r="J1095" s="1" t="s">
        <v>8006</v>
      </c>
      <c r="K1095">
        <v>9</v>
      </c>
      <c r="L1095">
        <v>3</v>
      </c>
      <c r="M1095">
        <v>1</v>
      </c>
      <c r="N1095" s="1" t="s">
        <v>8038</v>
      </c>
      <c r="O1095" s="1" t="s">
        <v>8008</v>
      </c>
      <c r="P1095">
        <v>0.85</v>
      </c>
      <c r="Q1095">
        <v>0</v>
      </c>
      <c r="R1095" t="str">
        <f t="shared" si="85"/>
        <v>ADULT</v>
      </c>
      <c r="S1095" s="1" t="str">
        <f t="shared" si="86"/>
        <v>May</v>
      </c>
      <c r="T1095" s="1">
        <f t="shared" si="87"/>
        <v>2021</v>
      </c>
      <c r="U1095" s="1" t="str">
        <f t="shared" si="88"/>
        <v>High</v>
      </c>
      <c r="V1095" s="1" t="str">
        <f t="shared" si="89"/>
        <v>Normal</v>
      </c>
    </row>
    <row r="1096" spans="1:22" x14ac:dyDescent="0.2">
      <c r="A1096" s="1" t="s">
        <v>9129</v>
      </c>
      <c r="B1096" s="2">
        <v>44550</v>
      </c>
      <c r="C1096" s="1" t="s">
        <v>8031</v>
      </c>
      <c r="D1096">
        <v>70</v>
      </c>
      <c r="E1096" s="1" t="s">
        <v>8003</v>
      </c>
      <c r="F1096" s="1" t="s">
        <v>8014</v>
      </c>
      <c r="G1096" s="1" t="s">
        <v>8048</v>
      </c>
      <c r="H1096">
        <v>6</v>
      </c>
      <c r="I1096">
        <v>9</v>
      </c>
      <c r="J1096" s="1" t="s">
        <v>8027</v>
      </c>
      <c r="K1096">
        <v>10</v>
      </c>
      <c r="L1096">
        <v>4</v>
      </c>
      <c r="M1096">
        <v>2</v>
      </c>
      <c r="N1096" s="1" t="s">
        <v>8007</v>
      </c>
      <c r="O1096" s="1" t="s">
        <v>8017</v>
      </c>
      <c r="P1096">
        <v>0.97</v>
      </c>
      <c r="Q1096">
        <v>1</v>
      </c>
      <c r="R1096" t="str">
        <f t="shared" si="85"/>
        <v>SENIOR</v>
      </c>
      <c r="S1096" s="1" t="str">
        <f t="shared" si="86"/>
        <v>Dec</v>
      </c>
      <c r="T1096" s="1">
        <f t="shared" si="87"/>
        <v>2021</v>
      </c>
      <c r="U1096" s="1" t="str">
        <f t="shared" si="88"/>
        <v>High</v>
      </c>
      <c r="V1096" s="1" t="str">
        <f t="shared" si="89"/>
        <v>Normal</v>
      </c>
    </row>
    <row r="1097" spans="1:22" x14ac:dyDescent="0.2">
      <c r="A1097" s="1" t="s">
        <v>9130</v>
      </c>
      <c r="B1097" s="2">
        <v>44628</v>
      </c>
      <c r="C1097" s="1" t="s">
        <v>8002</v>
      </c>
      <c r="D1097">
        <v>56</v>
      </c>
      <c r="E1097" s="1" t="s">
        <v>8013</v>
      </c>
      <c r="F1097" s="1" t="s">
        <v>8032</v>
      </c>
      <c r="G1097" s="1" t="s">
        <v>8044</v>
      </c>
      <c r="H1097">
        <v>4</v>
      </c>
      <c r="I1097">
        <v>7</v>
      </c>
      <c r="J1097" s="1" t="s">
        <v>8006</v>
      </c>
      <c r="K1097">
        <v>7</v>
      </c>
      <c r="L1097">
        <v>5</v>
      </c>
      <c r="M1097">
        <v>1</v>
      </c>
      <c r="N1097" s="1" t="s">
        <v>8038</v>
      </c>
      <c r="O1097" s="1" t="s">
        <v>8008</v>
      </c>
      <c r="P1097">
        <v>0.84</v>
      </c>
      <c r="Q1097">
        <v>1</v>
      </c>
      <c r="R1097" t="str">
        <f t="shared" si="85"/>
        <v>ADULT</v>
      </c>
      <c r="S1097" s="1" t="str">
        <f t="shared" si="86"/>
        <v>Mar</v>
      </c>
      <c r="T1097" s="1">
        <f t="shared" si="87"/>
        <v>2022</v>
      </c>
      <c r="U1097" s="1" t="str">
        <f t="shared" si="88"/>
        <v>High</v>
      </c>
      <c r="V1097" s="1" t="str">
        <f t="shared" si="89"/>
        <v>Normal</v>
      </c>
    </row>
    <row r="1098" spans="1:22" x14ac:dyDescent="0.2">
      <c r="A1098" s="1" t="s">
        <v>9131</v>
      </c>
      <c r="B1098" s="2">
        <v>45226</v>
      </c>
      <c r="C1098" s="1" t="s">
        <v>8010</v>
      </c>
      <c r="D1098">
        <v>59</v>
      </c>
      <c r="E1098" s="1" t="s">
        <v>8013</v>
      </c>
      <c r="F1098" s="1" t="s">
        <v>8032</v>
      </c>
      <c r="G1098" s="1" t="s">
        <v>8060</v>
      </c>
      <c r="H1098">
        <v>4</v>
      </c>
      <c r="I1098">
        <v>8</v>
      </c>
      <c r="J1098" s="1" t="s">
        <v>8027</v>
      </c>
      <c r="K1098">
        <v>8</v>
      </c>
      <c r="L1098">
        <v>4</v>
      </c>
      <c r="M1098">
        <v>1</v>
      </c>
      <c r="N1098" s="1" t="s">
        <v>8011</v>
      </c>
      <c r="O1098" s="1" t="s">
        <v>8008</v>
      </c>
      <c r="P1098">
        <v>0.86</v>
      </c>
      <c r="Q1098">
        <v>1</v>
      </c>
      <c r="R1098" t="str">
        <f t="shared" si="85"/>
        <v>ADULT</v>
      </c>
      <c r="S1098" s="1" t="str">
        <f t="shared" si="86"/>
        <v>Oct</v>
      </c>
      <c r="T1098" s="1">
        <f t="shared" si="87"/>
        <v>2023</v>
      </c>
      <c r="U1098" s="1" t="str">
        <f t="shared" si="88"/>
        <v>High</v>
      </c>
      <c r="V1098" s="1" t="str">
        <f t="shared" si="89"/>
        <v>Normal</v>
      </c>
    </row>
    <row r="1099" spans="1:22" x14ac:dyDescent="0.2">
      <c r="A1099" s="1" t="s">
        <v>9132</v>
      </c>
      <c r="B1099" s="2">
        <v>44630</v>
      </c>
      <c r="C1099" s="1" t="s">
        <v>8002</v>
      </c>
      <c r="D1099">
        <v>24</v>
      </c>
      <c r="E1099" s="1" t="s">
        <v>8013</v>
      </c>
      <c r="F1099" s="1" t="s">
        <v>8022</v>
      </c>
      <c r="G1099" s="1" t="s">
        <v>8005</v>
      </c>
      <c r="H1099">
        <v>2</v>
      </c>
      <c r="I1099">
        <v>8</v>
      </c>
      <c r="J1099" s="1" t="s">
        <v>8027</v>
      </c>
      <c r="K1099">
        <v>5</v>
      </c>
      <c r="L1099">
        <v>2</v>
      </c>
      <c r="M1099">
        <v>0</v>
      </c>
      <c r="N1099" s="1" t="s">
        <v>8011</v>
      </c>
      <c r="O1099" s="1" t="s">
        <v>8050</v>
      </c>
      <c r="P1099">
        <v>0.14000000000000001</v>
      </c>
      <c r="Q1099">
        <v>0</v>
      </c>
      <c r="R1099" t="str">
        <f t="shared" si="85"/>
        <v>YOUNG ADULT</v>
      </c>
      <c r="S1099" s="1" t="str">
        <f t="shared" si="86"/>
        <v>Mar</v>
      </c>
      <c r="T1099" s="1">
        <f t="shared" si="87"/>
        <v>2022</v>
      </c>
      <c r="U1099" s="1" t="str">
        <f t="shared" si="88"/>
        <v>Low</v>
      </c>
      <c r="V1099" s="1" t="str">
        <f t="shared" si="89"/>
        <v>Normal</v>
      </c>
    </row>
    <row r="1100" spans="1:22" x14ac:dyDescent="0.2">
      <c r="A1100" s="1" t="s">
        <v>9133</v>
      </c>
      <c r="B1100" s="2">
        <v>44740</v>
      </c>
      <c r="C1100" s="1" t="s">
        <v>8019</v>
      </c>
      <c r="D1100">
        <v>73</v>
      </c>
      <c r="E1100" s="1" t="s">
        <v>8003</v>
      </c>
      <c r="F1100" s="1" t="s">
        <v>8037</v>
      </c>
      <c r="G1100" s="1" t="s">
        <v>8005</v>
      </c>
      <c r="H1100">
        <v>6</v>
      </c>
      <c r="I1100">
        <v>6</v>
      </c>
      <c r="J1100" s="1" t="s">
        <v>8016</v>
      </c>
      <c r="K1100">
        <v>9</v>
      </c>
      <c r="L1100">
        <v>6</v>
      </c>
      <c r="M1100">
        <v>2</v>
      </c>
      <c r="N1100" s="1" t="s">
        <v>8007</v>
      </c>
      <c r="O1100" s="1" t="s">
        <v>8017</v>
      </c>
      <c r="P1100">
        <v>0.97</v>
      </c>
      <c r="Q1100">
        <v>1</v>
      </c>
      <c r="R1100" t="str">
        <f t="shared" si="85"/>
        <v>SENIOR</v>
      </c>
      <c r="S1100" s="1" t="str">
        <f t="shared" si="86"/>
        <v>Jun</v>
      </c>
      <c r="T1100" s="1">
        <f t="shared" si="87"/>
        <v>2022</v>
      </c>
      <c r="U1100" s="1" t="str">
        <f t="shared" si="88"/>
        <v>High</v>
      </c>
      <c r="V1100" s="1" t="str">
        <f t="shared" si="89"/>
        <v>Normal</v>
      </c>
    </row>
    <row r="1101" spans="1:22" x14ac:dyDescent="0.2">
      <c r="A1101" s="1" t="s">
        <v>9134</v>
      </c>
      <c r="B1101" s="2">
        <v>44465</v>
      </c>
      <c r="C1101" s="1" t="s">
        <v>8010</v>
      </c>
      <c r="D1101">
        <v>63</v>
      </c>
      <c r="E1101" s="1" t="s">
        <v>8003</v>
      </c>
      <c r="F1101" s="1" t="s">
        <v>8037</v>
      </c>
      <c r="G1101" s="1" t="s">
        <v>8029</v>
      </c>
      <c r="H1101">
        <v>4</v>
      </c>
      <c r="I1101">
        <v>5</v>
      </c>
      <c r="J1101" s="1" t="s">
        <v>8016</v>
      </c>
      <c r="K1101">
        <v>7</v>
      </c>
      <c r="L1101">
        <v>5</v>
      </c>
      <c r="M1101">
        <v>1</v>
      </c>
      <c r="N1101" s="1" t="s">
        <v>8011</v>
      </c>
      <c r="O1101" s="1" t="s">
        <v>8008</v>
      </c>
      <c r="P1101">
        <v>0.64</v>
      </c>
      <c r="Q1101">
        <v>0</v>
      </c>
      <c r="R1101" t="str">
        <f t="shared" si="85"/>
        <v>ADULT</v>
      </c>
      <c r="S1101" s="1" t="str">
        <f t="shared" si="86"/>
        <v>Sep</v>
      </c>
      <c r="T1101" s="1">
        <f t="shared" si="87"/>
        <v>2021</v>
      </c>
      <c r="U1101" s="1" t="str">
        <f t="shared" si="88"/>
        <v>Medium</v>
      </c>
      <c r="V1101" s="1" t="str">
        <f t="shared" si="89"/>
        <v>Normal</v>
      </c>
    </row>
    <row r="1102" spans="1:22" x14ac:dyDescent="0.2">
      <c r="A1102" s="1" t="s">
        <v>9135</v>
      </c>
      <c r="B1102" s="2">
        <v>44197</v>
      </c>
      <c r="C1102" s="1" t="s">
        <v>8031</v>
      </c>
      <c r="D1102">
        <v>74</v>
      </c>
      <c r="E1102" s="1" t="s">
        <v>8003</v>
      </c>
      <c r="F1102" s="1" t="s">
        <v>8014</v>
      </c>
      <c r="G1102" s="1" t="s">
        <v>8035</v>
      </c>
      <c r="H1102">
        <v>6</v>
      </c>
      <c r="I1102">
        <v>10</v>
      </c>
      <c r="J1102" s="1" t="s">
        <v>8006</v>
      </c>
      <c r="K1102">
        <v>10</v>
      </c>
      <c r="L1102">
        <v>6</v>
      </c>
      <c r="M1102">
        <v>2</v>
      </c>
      <c r="N1102" s="1" t="s">
        <v>8007</v>
      </c>
      <c r="O1102" s="1" t="s">
        <v>8017</v>
      </c>
      <c r="P1102">
        <v>0.97</v>
      </c>
      <c r="Q1102">
        <v>1</v>
      </c>
      <c r="R1102" t="str">
        <f t="shared" si="85"/>
        <v>SENIOR</v>
      </c>
      <c r="S1102" s="1" t="str">
        <f t="shared" si="86"/>
        <v>Jan</v>
      </c>
      <c r="T1102" s="1">
        <f t="shared" si="87"/>
        <v>2021</v>
      </c>
      <c r="U1102" s="1" t="str">
        <f t="shared" si="88"/>
        <v>High</v>
      </c>
      <c r="V1102" s="1" t="str">
        <f t="shared" si="89"/>
        <v>Normal</v>
      </c>
    </row>
    <row r="1103" spans="1:22" x14ac:dyDescent="0.2">
      <c r="A1103" s="1" t="s">
        <v>9136</v>
      </c>
      <c r="B1103" s="2">
        <v>45181</v>
      </c>
      <c r="C1103" s="1" t="s">
        <v>8010</v>
      </c>
      <c r="D1103">
        <v>18</v>
      </c>
      <c r="E1103" s="1" t="s">
        <v>8013</v>
      </c>
      <c r="F1103" s="1" t="s">
        <v>8022</v>
      </c>
      <c r="G1103" s="1" t="s">
        <v>8005</v>
      </c>
      <c r="H1103">
        <v>3</v>
      </c>
      <c r="I1103">
        <v>6</v>
      </c>
      <c r="J1103" s="1" t="s">
        <v>8016</v>
      </c>
      <c r="K1103">
        <v>6</v>
      </c>
      <c r="L1103">
        <v>6</v>
      </c>
      <c r="M1103">
        <v>2</v>
      </c>
      <c r="N1103" s="1" t="s">
        <v>8011</v>
      </c>
      <c r="O1103" s="1" t="s">
        <v>8008</v>
      </c>
      <c r="P1103">
        <v>0.69</v>
      </c>
      <c r="Q1103">
        <v>1</v>
      </c>
      <c r="R1103" t="str">
        <f t="shared" si="85"/>
        <v>YOUNG ADULT</v>
      </c>
      <c r="S1103" s="1" t="str">
        <f t="shared" si="86"/>
        <v>Sep</v>
      </c>
      <c r="T1103" s="1">
        <f t="shared" si="87"/>
        <v>2023</v>
      </c>
      <c r="U1103" s="1" t="str">
        <f t="shared" si="88"/>
        <v>Medium</v>
      </c>
      <c r="V1103" s="1" t="str">
        <f t="shared" si="89"/>
        <v>Normal</v>
      </c>
    </row>
    <row r="1104" spans="1:22" x14ac:dyDescent="0.2">
      <c r="A1104" s="1" t="s">
        <v>9137</v>
      </c>
      <c r="B1104" s="2">
        <v>44286</v>
      </c>
      <c r="C1104" s="1" t="s">
        <v>8002</v>
      </c>
      <c r="D1104">
        <v>93</v>
      </c>
      <c r="E1104" s="1" t="s">
        <v>8003</v>
      </c>
      <c r="F1104" s="1" t="s">
        <v>8032</v>
      </c>
      <c r="G1104" s="1" t="s">
        <v>8029</v>
      </c>
      <c r="H1104">
        <v>6</v>
      </c>
      <c r="I1104">
        <v>8</v>
      </c>
      <c r="J1104" s="1" t="s">
        <v>8006</v>
      </c>
      <c r="K1104">
        <v>9</v>
      </c>
      <c r="L1104">
        <v>4</v>
      </c>
      <c r="M1104">
        <v>2</v>
      </c>
      <c r="N1104" s="1" t="s">
        <v>8007</v>
      </c>
      <c r="O1104" s="1" t="s">
        <v>8017</v>
      </c>
      <c r="P1104">
        <v>0.97</v>
      </c>
      <c r="Q1104">
        <v>1</v>
      </c>
      <c r="R1104" t="str">
        <f t="shared" si="85"/>
        <v>SENIOR</v>
      </c>
      <c r="S1104" s="1" t="str">
        <f t="shared" si="86"/>
        <v>Mar</v>
      </c>
      <c r="T1104" s="1">
        <f t="shared" si="87"/>
        <v>2021</v>
      </c>
      <c r="U1104" s="1" t="str">
        <f t="shared" si="88"/>
        <v>High</v>
      </c>
      <c r="V1104" s="1" t="str">
        <f t="shared" si="89"/>
        <v>Normal</v>
      </c>
    </row>
    <row r="1105" spans="1:22" x14ac:dyDescent="0.2">
      <c r="A1105" s="1" t="s">
        <v>9138</v>
      </c>
      <c r="B1105" s="2">
        <v>45252</v>
      </c>
      <c r="C1105" s="1" t="s">
        <v>8010</v>
      </c>
      <c r="D1105">
        <v>55</v>
      </c>
      <c r="E1105" s="1" t="s">
        <v>8003</v>
      </c>
      <c r="F1105" s="1" t="s">
        <v>8032</v>
      </c>
      <c r="G1105" s="1" t="s">
        <v>8020</v>
      </c>
      <c r="H1105">
        <v>5</v>
      </c>
      <c r="I1105">
        <v>10</v>
      </c>
      <c r="J1105" s="1" t="s">
        <v>8016</v>
      </c>
      <c r="K1105">
        <v>8</v>
      </c>
      <c r="L1105">
        <v>2</v>
      </c>
      <c r="M1105">
        <v>1</v>
      </c>
      <c r="N1105" s="1" t="s">
        <v>8011</v>
      </c>
      <c r="O1105" s="1" t="s">
        <v>8008</v>
      </c>
      <c r="P1105">
        <v>0.88</v>
      </c>
      <c r="Q1105">
        <v>1</v>
      </c>
      <c r="R1105" t="str">
        <f t="shared" si="85"/>
        <v>ADULT</v>
      </c>
      <c r="S1105" s="1" t="str">
        <f t="shared" si="86"/>
        <v>Nov</v>
      </c>
      <c r="T1105" s="1">
        <f t="shared" si="87"/>
        <v>2023</v>
      </c>
      <c r="U1105" s="1" t="str">
        <f t="shared" si="88"/>
        <v>High</v>
      </c>
      <c r="V1105" s="1" t="str">
        <f t="shared" si="89"/>
        <v>Normal</v>
      </c>
    </row>
    <row r="1106" spans="1:22" x14ac:dyDescent="0.2">
      <c r="A1106" s="1" t="s">
        <v>9139</v>
      </c>
      <c r="B1106" s="2">
        <v>44340</v>
      </c>
      <c r="C1106" s="1" t="s">
        <v>8002</v>
      </c>
      <c r="D1106">
        <v>76</v>
      </c>
      <c r="E1106" s="1" t="s">
        <v>8003</v>
      </c>
      <c r="F1106" s="1" t="s">
        <v>8037</v>
      </c>
      <c r="G1106" s="1" t="s">
        <v>8015</v>
      </c>
      <c r="H1106">
        <v>5</v>
      </c>
      <c r="I1106">
        <v>7</v>
      </c>
      <c r="J1106" s="1" t="s">
        <v>8027</v>
      </c>
      <c r="K1106">
        <v>8</v>
      </c>
      <c r="L1106">
        <v>5</v>
      </c>
      <c r="M1106">
        <v>2</v>
      </c>
      <c r="N1106" s="1" t="s">
        <v>8007</v>
      </c>
      <c r="O1106" s="1" t="s">
        <v>8008</v>
      </c>
      <c r="P1106">
        <v>0.97</v>
      </c>
      <c r="Q1106">
        <v>1</v>
      </c>
      <c r="R1106" t="str">
        <f t="shared" si="85"/>
        <v>SENIOR</v>
      </c>
      <c r="S1106" s="1" t="str">
        <f t="shared" si="86"/>
        <v>May</v>
      </c>
      <c r="T1106" s="1">
        <f t="shared" si="87"/>
        <v>2021</v>
      </c>
      <c r="U1106" s="1" t="str">
        <f t="shared" si="88"/>
        <v>High</v>
      </c>
      <c r="V1106" s="1" t="str">
        <f t="shared" si="89"/>
        <v>Normal</v>
      </c>
    </row>
    <row r="1107" spans="1:22" x14ac:dyDescent="0.2">
      <c r="A1107" s="1" t="s">
        <v>9140</v>
      </c>
      <c r="B1107" s="2">
        <v>44859</v>
      </c>
      <c r="C1107" s="1" t="s">
        <v>8010</v>
      </c>
      <c r="D1107">
        <v>40</v>
      </c>
      <c r="E1107" s="1" t="s">
        <v>8013</v>
      </c>
      <c r="F1107" s="1" t="s">
        <v>8037</v>
      </c>
      <c r="G1107" s="1" t="s">
        <v>8015</v>
      </c>
      <c r="H1107">
        <v>4</v>
      </c>
      <c r="I1107">
        <v>5</v>
      </c>
      <c r="J1107" s="1" t="s">
        <v>8016</v>
      </c>
      <c r="K1107">
        <v>6</v>
      </c>
      <c r="L1107">
        <v>5</v>
      </c>
      <c r="M1107">
        <v>2</v>
      </c>
      <c r="N1107" s="1" t="s">
        <v>8011</v>
      </c>
      <c r="O1107" s="1" t="s">
        <v>8008</v>
      </c>
      <c r="P1107">
        <v>0.71</v>
      </c>
      <c r="Q1107">
        <v>0</v>
      </c>
      <c r="R1107" t="str">
        <f t="shared" si="85"/>
        <v>ADULT</v>
      </c>
      <c r="S1107" s="1" t="str">
        <f t="shared" si="86"/>
        <v>Oct</v>
      </c>
      <c r="T1107" s="1">
        <f t="shared" si="87"/>
        <v>2022</v>
      </c>
      <c r="U1107" s="1" t="str">
        <f t="shared" si="88"/>
        <v>High</v>
      </c>
      <c r="V1107" s="1" t="str">
        <f t="shared" si="89"/>
        <v>Normal</v>
      </c>
    </row>
    <row r="1108" spans="1:22" x14ac:dyDescent="0.2">
      <c r="A1108" s="1" t="s">
        <v>9141</v>
      </c>
      <c r="B1108" s="2">
        <v>45291</v>
      </c>
      <c r="C1108" s="1" t="s">
        <v>8031</v>
      </c>
      <c r="D1108">
        <v>68</v>
      </c>
      <c r="E1108" s="1" t="s">
        <v>8003</v>
      </c>
      <c r="F1108" s="1" t="s">
        <v>8037</v>
      </c>
      <c r="G1108" s="1" t="s">
        <v>8048</v>
      </c>
      <c r="H1108">
        <v>6</v>
      </c>
      <c r="I1108">
        <v>9</v>
      </c>
      <c r="J1108" s="1" t="s">
        <v>8027</v>
      </c>
      <c r="K1108">
        <v>12</v>
      </c>
      <c r="L1108">
        <v>4</v>
      </c>
      <c r="M1108">
        <v>2</v>
      </c>
      <c r="N1108" s="1" t="s">
        <v>8007</v>
      </c>
      <c r="O1108" s="1" t="s">
        <v>8017</v>
      </c>
      <c r="P1108">
        <v>0.97</v>
      </c>
      <c r="Q1108">
        <v>1</v>
      </c>
      <c r="R1108" t="str">
        <f t="shared" si="85"/>
        <v>SENIOR</v>
      </c>
      <c r="S1108" s="1" t="str">
        <f t="shared" si="86"/>
        <v>Dec</v>
      </c>
      <c r="T1108" s="1">
        <f t="shared" si="87"/>
        <v>2023</v>
      </c>
      <c r="U1108" s="1" t="str">
        <f t="shared" si="88"/>
        <v>High</v>
      </c>
      <c r="V1108" s="1" t="str">
        <f t="shared" si="89"/>
        <v>Normal</v>
      </c>
    </row>
    <row r="1109" spans="1:22" x14ac:dyDescent="0.2">
      <c r="A1109" s="1" t="s">
        <v>9142</v>
      </c>
      <c r="B1109" s="2">
        <v>44348</v>
      </c>
      <c r="C1109" s="1" t="s">
        <v>8019</v>
      </c>
      <c r="D1109">
        <v>40</v>
      </c>
      <c r="E1109" s="1" t="s">
        <v>8003</v>
      </c>
      <c r="F1109" s="1" t="s">
        <v>8022</v>
      </c>
      <c r="G1109" s="1" t="s">
        <v>8029</v>
      </c>
      <c r="H1109">
        <v>4</v>
      </c>
      <c r="I1109">
        <v>6</v>
      </c>
      <c r="J1109" s="1" t="s">
        <v>8027</v>
      </c>
      <c r="K1109">
        <v>6</v>
      </c>
      <c r="L1109">
        <v>4</v>
      </c>
      <c r="M1109">
        <v>1</v>
      </c>
      <c r="N1109" s="1" t="s">
        <v>8011</v>
      </c>
      <c r="O1109" s="1" t="s">
        <v>8008</v>
      </c>
      <c r="P1109">
        <v>0.49</v>
      </c>
      <c r="Q1109">
        <v>0</v>
      </c>
      <c r="R1109" t="str">
        <f t="shared" si="85"/>
        <v>ADULT</v>
      </c>
      <c r="S1109" s="1" t="str">
        <f t="shared" si="86"/>
        <v>Jun</v>
      </c>
      <c r="T1109" s="1">
        <f t="shared" si="87"/>
        <v>2021</v>
      </c>
      <c r="U1109" s="1" t="str">
        <f t="shared" si="88"/>
        <v>Medium</v>
      </c>
      <c r="V1109" s="1" t="str">
        <f t="shared" si="89"/>
        <v>Normal</v>
      </c>
    </row>
    <row r="1110" spans="1:22" x14ac:dyDescent="0.2">
      <c r="A1110" s="1" t="s">
        <v>9143</v>
      </c>
      <c r="B1110" s="2">
        <v>44661</v>
      </c>
      <c r="C1110" s="1" t="s">
        <v>8002</v>
      </c>
      <c r="D1110">
        <v>47</v>
      </c>
      <c r="E1110" s="1" t="s">
        <v>8003</v>
      </c>
      <c r="F1110" s="1" t="s">
        <v>8037</v>
      </c>
      <c r="G1110" s="1" t="s">
        <v>8044</v>
      </c>
      <c r="H1110">
        <v>3</v>
      </c>
      <c r="I1110">
        <v>7</v>
      </c>
      <c r="J1110" s="1" t="s">
        <v>8027</v>
      </c>
      <c r="K1110">
        <v>6</v>
      </c>
      <c r="L1110">
        <v>2</v>
      </c>
      <c r="M1110">
        <v>1</v>
      </c>
      <c r="N1110" s="1" t="s">
        <v>8011</v>
      </c>
      <c r="O1110" s="1" t="s">
        <v>8008</v>
      </c>
      <c r="P1110">
        <v>0.63</v>
      </c>
      <c r="Q1110">
        <v>1</v>
      </c>
      <c r="R1110" t="str">
        <f t="shared" si="85"/>
        <v>ADULT</v>
      </c>
      <c r="S1110" s="1" t="str">
        <f t="shared" si="86"/>
        <v>Apr</v>
      </c>
      <c r="T1110" s="1">
        <f t="shared" si="87"/>
        <v>2022</v>
      </c>
      <c r="U1110" s="1" t="str">
        <f t="shared" si="88"/>
        <v>Medium</v>
      </c>
      <c r="V1110" s="1" t="str">
        <f t="shared" si="89"/>
        <v>Normal</v>
      </c>
    </row>
    <row r="1111" spans="1:22" x14ac:dyDescent="0.2">
      <c r="A1111" s="1" t="s">
        <v>9144</v>
      </c>
      <c r="B1111" s="2">
        <v>45051</v>
      </c>
      <c r="C1111" s="1" t="s">
        <v>8002</v>
      </c>
      <c r="D1111">
        <v>90</v>
      </c>
      <c r="E1111" s="1" t="s">
        <v>8013</v>
      </c>
      <c r="F1111" s="1" t="s">
        <v>8032</v>
      </c>
      <c r="G1111" s="1" t="s">
        <v>8044</v>
      </c>
      <c r="H1111">
        <v>6</v>
      </c>
      <c r="I1111">
        <v>9</v>
      </c>
      <c r="J1111" s="1" t="s">
        <v>8016</v>
      </c>
      <c r="K1111">
        <v>9</v>
      </c>
      <c r="L1111">
        <v>8</v>
      </c>
      <c r="M1111">
        <v>4</v>
      </c>
      <c r="N1111" s="1" t="s">
        <v>8007</v>
      </c>
      <c r="O1111" s="1" t="s">
        <v>8017</v>
      </c>
      <c r="P1111">
        <v>0.97</v>
      </c>
      <c r="Q1111">
        <v>1</v>
      </c>
      <c r="R1111" t="str">
        <f t="shared" si="85"/>
        <v>SENIOR</v>
      </c>
      <c r="S1111" s="1" t="str">
        <f t="shared" si="86"/>
        <v>May</v>
      </c>
      <c r="T1111" s="1">
        <f t="shared" si="87"/>
        <v>2023</v>
      </c>
      <c r="U1111" s="1" t="str">
        <f t="shared" si="88"/>
        <v>High</v>
      </c>
      <c r="V1111" s="1" t="str">
        <f t="shared" si="89"/>
        <v>Frequent</v>
      </c>
    </row>
    <row r="1112" spans="1:22" x14ac:dyDescent="0.2">
      <c r="A1112" s="1" t="s">
        <v>9145</v>
      </c>
      <c r="B1112" s="2">
        <v>44232</v>
      </c>
      <c r="C1112" s="1" t="s">
        <v>8031</v>
      </c>
      <c r="D1112">
        <v>54</v>
      </c>
      <c r="E1112" s="1" t="s">
        <v>8013</v>
      </c>
      <c r="F1112" s="1" t="s">
        <v>8014</v>
      </c>
      <c r="G1112" s="1" t="s">
        <v>8020</v>
      </c>
      <c r="H1112">
        <v>4</v>
      </c>
      <c r="I1112">
        <v>11</v>
      </c>
      <c r="J1112" s="1" t="s">
        <v>8016</v>
      </c>
      <c r="K1112">
        <v>6</v>
      </c>
      <c r="L1112">
        <v>4</v>
      </c>
      <c r="M1112">
        <v>1</v>
      </c>
      <c r="N1112" s="1" t="s">
        <v>8011</v>
      </c>
      <c r="O1112" s="1" t="s">
        <v>8008</v>
      </c>
      <c r="P1112">
        <v>0.84</v>
      </c>
      <c r="Q1112">
        <v>1</v>
      </c>
      <c r="R1112" t="str">
        <f t="shared" si="85"/>
        <v>ADULT</v>
      </c>
      <c r="S1112" s="1" t="str">
        <f t="shared" si="86"/>
        <v>Feb</v>
      </c>
      <c r="T1112" s="1">
        <f t="shared" si="87"/>
        <v>2021</v>
      </c>
      <c r="U1112" s="1" t="str">
        <f t="shared" si="88"/>
        <v>High</v>
      </c>
      <c r="V1112" s="1" t="str">
        <f t="shared" si="89"/>
        <v>Normal</v>
      </c>
    </row>
    <row r="1113" spans="1:22" x14ac:dyDescent="0.2">
      <c r="A1113" s="1" t="s">
        <v>9146</v>
      </c>
      <c r="B1113" s="2">
        <v>44952</v>
      </c>
      <c r="C1113" s="1" t="s">
        <v>8031</v>
      </c>
      <c r="D1113">
        <v>61</v>
      </c>
      <c r="E1113" s="1" t="s">
        <v>8013</v>
      </c>
      <c r="F1113" s="1" t="s">
        <v>8004</v>
      </c>
      <c r="G1113" s="1" t="s">
        <v>8048</v>
      </c>
      <c r="H1113">
        <v>4</v>
      </c>
      <c r="I1113">
        <v>10</v>
      </c>
      <c r="J1113" s="1" t="s">
        <v>8016</v>
      </c>
      <c r="K1113">
        <v>8</v>
      </c>
      <c r="L1113">
        <v>3</v>
      </c>
      <c r="M1113">
        <v>1</v>
      </c>
      <c r="N1113" s="1" t="s">
        <v>8038</v>
      </c>
      <c r="O1113" s="1" t="s">
        <v>8008</v>
      </c>
      <c r="P1113">
        <v>0.97</v>
      </c>
      <c r="Q1113">
        <v>1</v>
      </c>
      <c r="R1113" t="str">
        <f t="shared" si="85"/>
        <v>ADULT</v>
      </c>
      <c r="S1113" s="1" t="str">
        <f t="shared" si="86"/>
        <v>Jan</v>
      </c>
      <c r="T1113" s="1">
        <f t="shared" si="87"/>
        <v>2023</v>
      </c>
      <c r="U1113" s="1" t="str">
        <f t="shared" si="88"/>
        <v>High</v>
      </c>
      <c r="V1113" s="1" t="str">
        <f t="shared" si="89"/>
        <v>Normal</v>
      </c>
    </row>
    <row r="1114" spans="1:22" x14ac:dyDescent="0.2">
      <c r="A1114" s="1" t="s">
        <v>9147</v>
      </c>
      <c r="B1114" s="2">
        <v>44285</v>
      </c>
      <c r="C1114" s="1" t="s">
        <v>8002</v>
      </c>
      <c r="D1114">
        <v>72</v>
      </c>
      <c r="E1114" s="1" t="s">
        <v>8013</v>
      </c>
      <c r="F1114" s="1" t="s">
        <v>8004</v>
      </c>
      <c r="G1114" s="1" t="s">
        <v>8005</v>
      </c>
      <c r="H1114">
        <v>5</v>
      </c>
      <c r="I1114">
        <v>7</v>
      </c>
      <c r="J1114" s="1" t="s">
        <v>8006</v>
      </c>
      <c r="K1114">
        <v>8</v>
      </c>
      <c r="L1114">
        <v>4</v>
      </c>
      <c r="M1114">
        <v>3</v>
      </c>
      <c r="N1114" s="1" t="s">
        <v>8007</v>
      </c>
      <c r="O1114" s="1" t="s">
        <v>8008</v>
      </c>
      <c r="P1114">
        <v>0.97</v>
      </c>
      <c r="Q1114">
        <v>1</v>
      </c>
      <c r="R1114" t="str">
        <f t="shared" si="85"/>
        <v>SENIOR</v>
      </c>
      <c r="S1114" s="1" t="str">
        <f t="shared" si="86"/>
        <v>Mar</v>
      </c>
      <c r="T1114" s="1">
        <f t="shared" si="87"/>
        <v>2021</v>
      </c>
      <c r="U1114" s="1" t="str">
        <f t="shared" si="88"/>
        <v>High</v>
      </c>
      <c r="V1114" s="1" t="str">
        <f t="shared" si="89"/>
        <v>Frequent</v>
      </c>
    </row>
    <row r="1115" spans="1:22" x14ac:dyDescent="0.2">
      <c r="A1115" s="1" t="s">
        <v>9148</v>
      </c>
      <c r="B1115" s="2">
        <v>44455</v>
      </c>
      <c r="C1115" s="1" t="s">
        <v>8010</v>
      </c>
      <c r="D1115">
        <v>66</v>
      </c>
      <c r="E1115" s="1" t="s">
        <v>8013</v>
      </c>
      <c r="F1115" s="1" t="s">
        <v>8032</v>
      </c>
      <c r="G1115" s="1" t="s">
        <v>8005</v>
      </c>
      <c r="H1115">
        <v>4</v>
      </c>
      <c r="I1115">
        <v>6</v>
      </c>
      <c r="J1115" s="1" t="s">
        <v>8006</v>
      </c>
      <c r="K1115">
        <v>7</v>
      </c>
      <c r="L1115">
        <v>6</v>
      </c>
      <c r="M1115">
        <v>2</v>
      </c>
      <c r="N1115" s="1" t="s">
        <v>8007</v>
      </c>
      <c r="O1115" s="1" t="s">
        <v>8008</v>
      </c>
      <c r="P1115">
        <v>0.91</v>
      </c>
      <c r="Q1115">
        <v>1</v>
      </c>
      <c r="R1115" t="str">
        <f t="shared" si="85"/>
        <v>SENIOR</v>
      </c>
      <c r="S1115" s="1" t="str">
        <f t="shared" si="86"/>
        <v>Sep</v>
      </c>
      <c r="T1115" s="1">
        <f t="shared" si="87"/>
        <v>2021</v>
      </c>
      <c r="U1115" s="1" t="str">
        <f t="shared" si="88"/>
        <v>High</v>
      </c>
      <c r="V1115" s="1" t="str">
        <f t="shared" si="89"/>
        <v>Normal</v>
      </c>
    </row>
    <row r="1116" spans="1:22" x14ac:dyDescent="0.2">
      <c r="A1116" s="1" t="s">
        <v>9149</v>
      </c>
      <c r="B1116" s="2">
        <v>44372</v>
      </c>
      <c r="C1116" s="1" t="s">
        <v>8019</v>
      </c>
      <c r="D1116">
        <v>60</v>
      </c>
      <c r="E1116" s="1" t="s">
        <v>8003</v>
      </c>
      <c r="F1116" s="1" t="s">
        <v>8022</v>
      </c>
      <c r="G1116" s="1" t="s">
        <v>8005</v>
      </c>
      <c r="H1116">
        <v>4</v>
      </c>
      <c r="I1116">
        <v>6</v>
      </c>
      <c r="J1116" s="1" t="s">
        <v>8027</v>
      </c>
      <c r="K1116">
        <v>8</v>
      </c>
      <c r="L1116">
        <v>3</v>
      </c>
      <c r="M1116">
        <v>1</v>
      </c>
      <c r="N1116" s="1" t="s">
        <v>8011</v>
      </c>
      <c r="O1116" s="1" t="s">
        <v>8008</v>
      </c>
      <c r="P1116">
        <v>0.65</v>
      </c>
      <c r="Q1116">
        <v>1</v>
      </c>
      <c r="R1116" t="str">
        <f t="shared" si="85"/>
        <v>ADULT</v>
      </c>
      <c r="S1116" s="1" t="str">
        <f t="shared" si="86"/>
        <v>Jun</v>
      </c>
      <c r="T1116" s="1">
        <f t="shared" si="87"/>
        <v>2021</v>
      </c>
      <c r="U1116" s="1" t="str">
        <f t="shared" si="88"/>
        <v>Medium</v>
      </c>
      <c r="V1116" s="1" t="str">
        <f t="shared" si="89"/>
        <v>Normal</v>
      </c>
    </row>
    <row r="1117" spans="1:22" x14ac:dyDescent="0.2">
      <c r="A1117" s="1" t="s">
        <v>9150</v>
      </c>
      <c r="B1117" s="2">
        <v>45190</v>
      </c>
      <c r="C1117" s="1" t="s">
        <v>8010</v>
      </c>
      <c r="D1117">
        <v>64</v>
      </c>
      <c r="E1117" s="1" t="s">
        <v>8013</v>
      </c>
      <c r="F1117" s="1" t="s">
        <v>8004</v>
      </c>
      <c r="G1117" s="1" t="s">
        <v>8020</v>
      </c>
      <c r="H1117">
        <v>4</v>
      </c>
      <c r="I1117">
        <v>9</v>
      </c>
      <c r="J1117" s="1" t="s">
        <v>8016</v>
      </c>
      <c r="K1117">
        <v>7</v>
      </c>
      <c r="L1117">
        <v>2</v>
      </c>
      <c r="M1117">
        <v>2</v>
      </c>
      <c r="N1117" s="1" t="s">
        <v>8011</v>
      </c>
      <c r="O1117" s="1" t="s">
        <v>8008</v>
      </c>
      <c r="P1117">
        <v>0.97</v>
      </c>
      <c r="Q1117">
        <v>1</v>
      </c>
      <c r="R1117" t="str">
        <f t="shared" si="85"/>
        <v>ADULT</v>
      </c>
      <c r="S1117" s="1" t="str">
        <f t="shared" si="86"/>
        <v>Sep</v>
      </c>
      <c r="T1117" s="1">
        <f t="shared" si="87"/>
        <v>2023</v>
      </c>
      <c r="U1117" s="1" t="str">
        <f t="shared" si="88"/>
        <v>High</v>
      </c>
      <c r="V1117" s="1" t="str">
        <f t="shared" si="89"/>
        <v>Normal</v>
      </c>
    </row>
    <row r="1118" spans="1:22" x14ac:dyDescent="0.2">
      <c r="A1118" s="1" t="s">
        <v>9151</v>
      </c>
      <c r="B1118" s="2">
        <v>44394</v>
      </c>
      <c r="C1118" s="1" t="s">
        <v>8019</v>
      </c>
      <c r="D1118">
        <v>95</v>
      </c>
      <c r="E1118" s="1" t="s">
        <v>8003</v>
      </c>
      <c r="F1118" s="1" t="s">
        <v>8037</v>
      </c>
      <c r="G1118" s="1" t="s">
        <v>8020</v>
      </c>
      <c r="H1118">
        <v>6</v>
      </c>
      <c r="I1118">
        <v>10</v>
      </c>
      <c r="J1118" s="1" t="s">
        <v>8027</v>
      </c>
      <c r="K1118">
        <v>9</v>
      </c>
      <c r="L1118">
        <v>4</v>
      </c>
      <c r="M1118">
        <v>2</v>
      </c>
      <c r="N1118" s="1" t="s">
        <v>8007</v>
      </c>
      <c r="O1118" s="1" t="s">
        <v>8017</v>
      </c>
      <c r="P1118">
        <v>0.97</v>
      </c>
      <c r="Q1118">
        <v>1</v>
      </c>
      <c r="R1118" t="str">
        <f t="shared" si="85"/>
        <v>SENIOR</v>
      </c>
      <c r="S1118" s="1" t="str">
        <f t="shared" si="86"/>
        <v>Jul</v>
      </c>
      <c r="T1118" s="1">
        <f t="shared" si="87"/>
        <v>2021</v>
      </c>
      <c r="U1118" s="1" t="str">
        <f t="shared" si="88"/>
        <v>High</v>
      </c>
      <c r="V1118" s="1" t="str">
        <f t="shared" si="89"/>
        <v>Normal</v>
      </c>
    </row>
    <row r="1119" spans="1:22" x14ac:dyDescent="0.2">
      <c r="A1119" s="1" t="s">
        <v>9152</v>
      </c>
      <c r="B1119" s="2">
        <v>44241</v>
      </c>
      <c r="C1119" s="1" t="s">
        <v>8031</v>
      </c>
      <c r="D1119">
        <v>57</v>
      </c>
      <c r="E1119" s="1" t="s">
        <v>8003</v>
      </c>
      <c r="F1119" s="1" t="s">
        <v>8022</v>
      </c>
      <c r="G1119" s="1" t="s">
        <v>8060</v>
      </c>
      <c r="H1119">
        <v>4</v>
      </c>
      <c r="I1119">
        <v>9</v>
      </c>
      <c r="J1119" s="1" t="s">
        <v>8027</v>
      </c>
      <c r="K1119">
        <v>9</v>
      </c>
      <c r="L1119">
        <v>3</v>
      </c>
      <c r="M1119">
        <v>1</v>
      </c>
      <c r="N1119" s="1" t="s">
        <v>8011</v>
      </c>
      <c r="O1119" s="1" t="s">
        <v>8008</v>
      </c>
      <c r="P1119">
        <v>0.85</v>
      </c>
      <c r="Q1119">
        <v>1</v>
      </c>
      <c r="R1119" t="str">
        <f t="shared" si="85"/>
        <v>ADULT</v>
      </c>
      <c r="S1119" s="1" t="str">
        <f t="shared" si="86"/>
        <v>Feb</v>
      </c>
      <c r="T1119" s="1">
        <f t="shared" si="87"/>
        <v>2021</v>
      </c>
      <c r="U1119" s="1" t="str">
        <f t="shared" si="88"/>
        <v>High</v>
      </c>
      <c r="V1119" s="1" t="str">
        <f t="shared" si="89"/>
        <v>Normal</v>
      </c>
    </row>
    <row r="1120" spans="1:22" x14ac:dyDescent="0.2">
      <c r="A1120" s="1" t="s">
        <v>9153</v>
      </c>
      <c r="B1120" s="2">
        <v>44840</v>
      </c>
      <c r="C1120" s="1" t="s">
        <v>8010</v>
      </c>
      <c r="D1120">
        <v>61</v>
      </c>
      <c r="E1120" s="1" t="s">
        <v>8013</v>
      </c>
      <c r="F1120" s="1" t="s">
        <v>8022</v>
      </c>
      <c r="G1120" s="1" t="s">
        <v>8005</v>
      </c>
      <c r="H1120">
        <v>4</v>
      </c>
      <c r="I1120">
        <v>6</v>
      </c>
      <c r="J1120" s="1" t="s">
        <v>8027</v>
      </c>
      <c r="K1120">
        <v>8</v>
      </c>
      <c r="L1120">
        <v>3</v>
      </c>
      <c r="M1120">
        <v>1</v>
      </c>
      <c r="N1120" s="1" t="s">
        <v>8011</v>
      </c>
      <c r="O1120" s="1" t="s">
        <v>8008</v>
      </c>
      <c r="P1120">
        <v>0.65</v>
      </c>
      <c r="Q1120">
        <v>1</v>
      </c>
      <c r="R1120" t="str">
        <f t="shared" si="85"/>
        <v>ADULT</v>
      </c>
      <c r="S1120" s="1" t="str">
        <f t="shared" si="86"/>
        <v>Oct</v>
      </c>
      <c r="T1120" s="1">
        <f t="shared" si="87"/>
        <v>2022</v>
      </c>
      <c r="U1120" s="1" t="str">
        <f t="shared" si="88"/>
        <v>Medium</v>
      </c>
      <c r="V1120" s="1" t="str">
        <f t="shared" si="89"/>
        <v>Normal</v>
      </c>
    </row>
    <row r="1121" spans="1:22" x14ac:dyDescent="0.2">
      <c r="A1121" s="1" t="s">
        <v>9154</v>
      </c>
      <c r="B1121" s="2">
        <v>44576</v>
      </c>
      <c r="C1121" s="1" t="s">
        <v>8031</v>
      </c>
      <c r="D1121">
        <v>75</v>
      </c>
      <c r="E1121" s="1" t="s">
        <v>8003</v>
      </c>
      <c r="F1121" s="1" t="s">
        <v>8022</v>
      </c>
      <c r="G1121" s="1" t="s">
        <v>8048</v>
      </c>
      <c r="H1121">
        <v>5</v>
      </c>
      <c r="I1121">
        <v>11</v>
      </c>
      <c r="J1121" s="1" t="s">
        <v>8016</v>
      </c>
      <c r="K1121">
        <v>8</v>
      </c>
      <c r="L1121">
        <v>5</v>
      </c>
      <c r="M1121">
        <v>3</v>
      </c>
      <c r="N1121" s="1" t="s">
        <v>8007</v>
      </c>
      <c r="O1121" s="1" t="s">
        <v>8008</v>
      </c>
      <c r="P1121">
        <v>0.97</v>
      </c>
      <c r="Q1121">
        <v>1</v>
      </c>
      <c r="R1121" t="str">
        <f t="shared" si="85"/>
        <v>SENIOR</v>
      </c>
      <c r="S1121" s="1" t="str">
        <f t="shared" si="86"/>
        <v>Jan</v>
      </c>
      <c r="T1121" s="1">
        <f t="shared" si="87"/>
        <v>2022</v>
      </c>
      <c r="U1121" s="1" t="str">
        <f t="shared" si="88"/>
        <v>High</v>
      </c>
      <c r="V1121" s="1" t="str">
        <f t="shared" si="89"/>
        <v>Frequent</v>
      </c>
    </row>
    <row r="1122" spans="1:22" x14ac:dyDescent="0.2">
      <c r="A1122" s="1" t="s">
        <v>9155</v>
      </c>
      <c r="B1122" s="2">
        <v>44641</v>
      </c>
      <c r="C1122" s="1" t="s">
        <v>8002</v>
      </c>
      <c r="D1122">
        <v>76</v>
      </c>
      <c r="E1122" s="1" t="s">
        <v>8003</v>
      </c>
      <c r="F1122" s="1" t="s">
        <v>8004</v>
      </c>
      <c r="G1122" s="1" t="s">
        <v>8035</v>
      </c>
      <c r="H1122">
        <v>5</v>
      </c>
      <c r="I1122">
        <v>11</v>
      </c>
      <c r="J1122" s="1" t="s">
        <v>8006</v>
      </c>
      <c r="K1122">
        <v>10</v>
      </c>
      <c r="L1122">
        <v>5</v>
      </c>
      <c r="M1122">
        <v>2</v>
      </c>
      <c r="N1122" s="1" t="s">
        <v>8007</v>
      </c>
      <c r="O1122" s="1" t="s">
        <v>8008</v>
      </c>
      <c r="P1122">
        <v>0.97</v>
      </c>
      <c r="Q1122">
        <v>1</v>
      </c>
      <c r="R1122" t="str">
        <f t="shared" si="85"/>
        <v>SENIOR</v>
      </c>
      <c r="S1122" s="1" t="str">
        <f t="shared" si="86"/>
        <v>Mar</v>
      </c>
      <c r="T1122" s="1">
        <f t="shared" si="87"/>
        <v>2022</v>
      </c>
      <c r="U1122" s="1" t="str">
        <f t="shared" si="88"/>
        <v>High</v>
      </c>
      <c r="V1122" s="1" t="str">
        <f t="shared" si="89"/>
        <v>Normal</v>
      </c>
    </row>
    <row r="1123" spans="1:22" x14ac:dyDescent="0.2">
      <c r="A1123" s="1" t="s">
        <v>9156</v>
      </c>
      <c r="B1123" s="2">
        <v>44327</v>
      </c>
      <c r="C1123" s="1" t="s">
        <v>8002</v>
      </c>
      <c r="D1123">
        <v>78</v>
      </c>
      <c r="E1123" s="1" t="s">
        <v>8003</v>
      </c>
      <c r="F1123" s="1" t="s">
        <v>8037</v>
      </c>
      <c r="G1123" s="1" t="s">
        <v>8060</v>
      </c>
      <c r="H1123">
        <v>5</v>
      </c>
      <c r="I1123">
        <v>10</v>
      </c>
      <c r="J1123" s="1" t="s">
        <v>8016</v>
      </c>
      <c r="K1123">
        <v>8</v>
      </c>
      <c r="L1123">
        <v>7</v>
      </c>
      <c r="M1123">
        <v>2</v>
      </c>
      <c r="N1123" s="1" t="s">
        <v>8007</v>
      </c>
      <c r="O1123" s="1" t="s">
        <v>8008</v>
      </c>
      <c r="P1123">
        <v>0.97</v>
      </c>
      <c r="Q1123">
        <v>1</v>
      </c>
      <c r="R1123" t="str">
        <f t="shared" si="85"/>
        <v>SENIOR</v>
      </c>
      <c r="S1123" s="1" t="str">
        <f t="shared" si="86"/>
        <v>May</v>
      </c>
      <c r="T1123" s="1">
        <f t="shared" si="87"/>
        <v>2021</v>
      </c>
      <c r="U1123" s="1" t="str">
        <f t="shared" si="88"/>
        <v>High</v>
      </c>
      <c r="V1123" s="1" t="str">
        <f t="shared" si="89"/>
        <v>Normal</v>
      </c>
    </row>
    <row r="1124" spans="1:22" x14ac:dyDescent="0.2">
      <c r="A1124" s="1" t="s">
        <v>9157</v>
      </c>
      <c r="B1124" s="2">
        <v>45016</v>
      </c>
      <c r="C1124" s="1" t="s">
        <v>8002</v>
      </c>
      <c r="D1124">
        <v>68</v>
      </c>
      <c r="E1124" s="1" t="s">
        <v>8013</v>
      </c>
      <c r="F1124" s="1" t="s">
        <v>8022</v>
      </c>
      <c r="G1124" s="1" t="s">
        <v>8020</v>
      </c>
      <c r="H1124">
        <v>5</v>
      </c>
      <c r="I1124">
        <v>10</v>
      </c>
      <c r="J1124" s="1" t="s">
        <v>8016</v>
      </c>
      <c r="K1124">
        <v>8</v>
      </c>
      <c r="L1124">
        <v>7</v>
      </c>
      <c r="M1124">
        <v>1</v>
      </c>
      <c r="N1124" s="1" t="s">
        <v>8007</v>
      </c>
      <c r="O1124" s="1" t="s">
        <v>8008</v>
      </c>
      <c r="P1124">
        <v>0.97</v>
      </c>
      <c r="Q1124">
        <v>1</v>
      </c>
      <c r="R1124" t="str">
        <f t="shared" si="85"/>
        <v>SENIOR</v>
      </c>
      <c r="S1124" s="1" t="str">
        <f t="shared" si="86"/>
        <v>Mar</v>
      </c>
      <c r="T1124" s="1">
        <f t="shared" si="87"/>
        <v>2023</v>
      </c>
      <c r="U1124" s="1" t="str">
        <f t="shared" si="88"/>
        <v>High</v>
      </c>
      <c r="V1124" s="1" t="str">
        <f t="shared" si="89"/>
        <v>Normal</v>
      </c>
    </row>
    <row r="1125" spans="1:22" x14ac:dyDescent="0.2">
      <c r="A1125" s="1" t="s">
        <v>9158</v>
      </c>
      <c r="B1125" s="2">
        <v>44855</v>
      </c>
      <c r="C1125" s="1" t="s">
        <v>8010</v>
      </c>
      <c r="D1125">
        <v>38</v>
      </c>
      <c r="E1125" s="1" t="s">
        <v>8003</v>
      </c>
      <c r="F1125" s="1" t="s">
        <v>8022</v>
      </c>
      <c r="G1125" s="1" t="s">
        <v>8015</v>
      </c>
      <c r="H1125">
        <v>3</v>
      </c>
      <c r="I1125">
        <v>4</v>
      </c>
      <c r="J1125" s="1" t="s">
        <v>8016</v>
      </c>
      <c r="K1125">
        <v>6</v>
      </c>
      <c r="L1125">
        <v>2</v>
      </c>
      <c r="M1125">
        <v>1</v>
      </c>
      <c r="N1125" s="1" t="s">
        <v>8011</v>
      </c>
      <c r="O1125" s="1" t="s">
        <v>8008</v>
      </c>
      <c r="P1125">
        <v>0.42</v>
      </c>
      <c r="Q1125">
        <v>1</v>
      </c>
      <c r="R1125" t="str">
        <f t="shared" si="85"/>
        <v>YOUNG ADULT</v>
      </c>
      <c r="S1125" s="1" t="str">
        <f t="shared" si="86"/>
        <v>Oct</v>
      </c>
      <c r="T1125" s="1">
        <f t="shared" si="87"/>
        <v>2022</v>
      </c>
      <c r="U1125" s="1" t="str">
        <f t="shared" si="88"/>
        <v>Medium</v>
      </c>
      <c r="V1125" s="1" t="str">
        <f t="shared" si="89"/>
        <v>Normal</v>
      </c>
    </row>
    <row r="1126" spans="1:22" x14ac:dyDescent="0.2">
      <c r="A1126" s="1" t="s">
        <v>9159</v>
      </c>
      <c r="B1126" s="2">
        <v>44595</v>
      </c>
      <c r="C1126" s="1" t="s">
        <v>8031</v>
      </c>
      <c r="D1126">
        <v>85</v>
      </c>
      <c r="E1126" s="1" t="s">
        <v>8013</v>
      </c>
      <c r="F1126" s="1" t="s">
        <v>8037</v>
      </c>
      <c r="G1126" s="1" t="s">
        <v>8062</v>
      </c>
      <c r="H1126">
        <v>6</v>
      </c>
      <c r="I1126">
        <v>9</v>
      </c>
      <c r="J1126" s="1" t="s">
        <v>8006</v>
      </c>
      <c r="K1126">
        <v>9</v>
      </c>
      <c r="L1126">
        <v>6</v>
      </c>
      <c r="M1126">
        <v>2</v>
      </c>
      <c r="N1126" s="1" t="s">
        <v>8007</v>
      </c>
      <c r="O1126" s="1" t="s">
        <v>8017</v>
      </c>
      <c r="P1126">
        <v>0.97</v>
      </c>
      <c r="Q1126">
        <v>1</v>
      </c>
      <c r="R1126" t="str">
        <f t="shared" si="85"/>
        <v>SENIOR</v>
      </c>
      <c r="S1126" s="1" t="str">
        <f t="shared" si="86"/>
        <v>Feb</v>
      </c>
      <c r="T1126" s="1">
        <f t="shared" si="87"/>
        <v>2022</v>
      </c>
      <c r="U1126" s="1" t="str">
        <f t="shared" si="88"/>
        <v>High</v>
      </c>
      <c r="V1126" s="1" t="str">
        <f t="shared" si="89"/>
        <v>Normal</v>
      </c>
    </row>
    <row r="1127" spans="1:22" x14ac:dyDescent="0.2">
      <c r="A1127" s="1" t="s">
        <v>9160</v>
      </c>
      <c r="B1127" s="2">
        <v>44384</v>
      </c>
      <c r="C1127" s="1" t="s">
        <v>8019</v>
      </c>
      <c r="D1127">
        <v>38</v>
      </c>
      <c r="E1127" s="1" t="s">
        <v>8013</v>
      </c>
      <c r="F1127" s="1" t="s">
        <v>8037</v>
      </c>
      <c r="G1127" s="1" t="s">
        <v>8005</v>
      </c>
      <c r="H1127">
        <v>3</v>
      </c>
      <c r="I1127">
        <v>8</v>
      </c>
      <c r="J1127" s="1" t="s">
        <v>8027</v>
      </c>
      <c r="K1127">
        <v>4</v>
      </c>
      <c r="L1127">
        <v>4</v>
      </c>
      <c r="M1127">
        <v>1</v>
      </c>
      <c r="N1127" s="1" t="s">
        <v>8038</v>
      </c>
      <c r="O1127" s="1" t="s">
        <v>8008</v>
      </c>
      <c r="P1127">
        <v>0.46</v>
      </c>
      <c r="Q1127">
        <v>1</v>
      </c>
      <c r="R1127" t="str">
        <f t="shared" si="85"/>
        <v>YOUNG ADULT</v>
      </c>
      <c r="S1127" s="1" t="str">
        <f t="shared" si="86"/>
        <v>Jul</v>
      </c>
      <c r="T1127" s="1">
        <f t="shared" si="87"/>
        <v>2021</v>
      </c>
      <c r="U1127" s="1" t="str">
        <f t="shared" si="88"/>
        <v>Medium</v>
      </c>
      <c r="V1127" s="1" t="str">
        <f t="shared" si="89"/>
        <v>Normal</v>
      </c>
    </row>
    <row r="1128" spans="1:22" x14ac:dyDescent="0.2">
      <c r="A1128" s="1" t="s">
        <v>9161</v>
      </c>
      <c r="B1128" s="2">
        <v>44846</v>
      </c>
      <c r="C1128" s="1" t="s">
        <v>8010</v>
      </c>
      <c r="D1128">
        <v>63</v>
      </c>
      <c r="E1128" s="1" t="s">
        <v>8013</v>
      </c>
      <c r="F1128" s="1" t="s">
        <v>8022</v>
      </c>
      <c r="G1128" s="1" t="s">
        <v>8035</v>
      </c>
      <c r="H1128">
        <v>4</v>
      </c>
      <c r="I1128">
        <v>11</v>
      </c>
      <c r="J1128" s="1" t="s">
        <v>8016</v>
      </c>
      <c r="K1128">
        <v>7</v>
      </c>
      <c r="L1128">
        <v>6</v>
      </c>
      <c r="M1128">
        <v>1</v>
      </c>
      <c r="N1128" s="1" t="s">
        <v>8011</v>
      </c>
      <c r="O1128" s="1" t="s">
        <v>8008</v>
      </c>
      <c r="P1128">
        <v>0.95</v>
      </c>
      <c r="Q1128">
        <v>1</v>
      </c>
      <c r="R1128" t="str">
        <f t="shared" si="85"/>
        <v>ADULT</v>
      </c>
      <c r="S1128" s="1" t="str">
        <f t="shared" si="86"/>
        <v>Oct</v>
      </c>
      <c r="T1128" s="1">
        <f t="shared" si="87"/>
        <v>2022</v>
      </c>
      <c r="U1128" s="1" t="str">
        <f t="shared" si="88"/>
        <v>High</v>
      </c>
      <c r="V1128" s="1" t="str">
        <f t="shared" si="89"/>
        <v>Normal</v>
      </c>
    </row>
    <row r="1129" spans="1:22" x14ac:dyDescent="0.2">
      <c r="A1129" s="1" t="s">
        <v>9162</v>
      </c>
      <c r="B1129" s="2">
        <v>45049</v>
      </c>
      <c r="C1129" s="1" t="s">
        <v>8002</v>
      </c>
      <c r="D1129">
        <v>45</v>
      </c>
      <c r="E1129" s="1" t="s">
        <v>8003</v>
      </c>
      <c r="F1129" s="1" t="s">
        <v>8014</v>
      </c>
      <c r="G1129" s="1" t="s">
        <v>8060</v>
      </c>
      <c r="H1129">
        <v>3</v>
      </c>
      <c r="I1129">
        <v>7</v>
      </c>
      <c r="J1129" s="1" t="s">
        <v>8006</v>
      </c>
      <c r="K1129">
        <v>6</v>
      </c>
      <c r="L1129">
        <v>4</v>
      </c>
      <c r="M1129">
        <v>1</v>
      </c>
      <c r="N1129" s="1" t="s">
        <v>8011</v>
      </c>
      <c r="O1129" s="1" t="s">
        <v>8008</v>
      </c>
      <c r="P1129">
        <v>0.68</v>
      </c>
      <c r="Q1129">
        <v>1</v>
      </c>
      <c r="R1129" t="str">
        <f t="shared" si="85"/>
        <v>ADULT</v>
      </c>
      <c r="S1129" s="1" t="str">
        <f t="shared" si="86"/>
        <v>May</v>
      </c>
      <c r="T1129" s="1">
        <f t="shared" si="87"/>
        <v>2023</v>
      </c>
      <c r="U1129" s="1" t="str">
        <f t="shared" si="88"/>
        <v>Medium</v>
      </c>
      <c r="V1129" s="1" t="str">
        <f t="shared" si="89"/>
        <v>Normal</v>
      </c>
    </row>
    <row r="1130" spans="1:22" x14ac:dyDescent="0.2">
      <c r="A1130" s="1" t="s">
        <v>9163</v>
      </c>
      <c r="B1130" s="2">
        <v>44539</v>
      </c>
      <c r="C1130" s="1" t="s">
        <v>8031</v>
      </c>
      <c r="D1130">
        <v>56</v>
      </c>
      <c r="E1130" s="1" t="s">
        <v>8013</v>
      </c>
      <c r="F1130" s="1" t="s">
        <v>8014</v>
      </c>
      <c r="G1130" s="1" t="s">
        <v>8035</v>
      </c>
      <c r="H1130">
        <v>7</v>
      </c>
      <c r="I1130">
        <v>13</v>
      </c>
      <c r="J1130" s="1" t="s">
        <v>8006</v>
      </c>
      <c r="K1130">
        <v>12</v>
      </c>
      <c r="L1130">
        <v>4</v>
      </c>
      <c r="M1130">
        <v>2</v>
      </c>
      <c r="N1130" s="1" t="s">
        <v>8038</v>
      </c>
      <c r="O1130" s="1" t="s">
        <v>8017</v>
      </c>
      <c r="P1130">
        <v>0.97</v>
      </c>
      <c r="Q1130">
        <v>0</v>
      </c>
      <c r="R1130" t="str">
        <f t="shared" si="85"/>
        <v>ADULT</v>
      </c>
      <c r="S1130" s="1" t="str">
        <f t="shared" si="86"/>
        <v>Dec</v>
      </c>
      <c r="T1130" s="1">
        <f t="shared" si="87"/>
        <v>2021</v>
      </c>
      <c r="U1130" s="1" t="str">
        <f t="shared" si="88"/>
        <v>High</v>
      </c>
      <c r="V1130" s="1" t="str">
        <f t="shared" si="89"/>
        <v>Normal</v>
      </c>
    </row>
    <row r="1131" spans="1:22" x14ac:dyDescent="0.2">
      <c r="A1131" s="1" t="s">
        <v>9164</v>
      </c>
      <c r="B1131" s="2">
        <v>44225</v>
      </c>
      <c r="C1131" s="1" t="s">
        <v>8031</v>
      </c>
      <c r="D1131">
        <v>63</v>
      </c>
      <c r="E1131" s="1" t="s">
        <v>8003</v>
      </c>
      <c r="F1131" s="1" t="s">
        <v>8014</v>
      </c>
      <c r="G1131" s="1" t="s">
        <v>8035</v>
      </c>
      <c r="H1131">
        <v>4</v>
      </c>
      <c r="I1131">
        <v>14</v>
      </c>
      <c r="J1131" s="1" t="s">
        <v>8016</v>
      </c>
      <c r="K1131">
        <v>6</v>
      </c>
      <c r="L1131">
        <v>2</v>
      </c>
      <c r="M1131">
        <v>2</v>
      </c>
      <c r="N1131" s="1" t="s">
        <v>8011</v>
      </c>
      <c r="O1131" s="1" t="s">
        <v>8008</v>
      </c>
      <c r="P1131">
        <v>0.97</v>
      </c>
      <c r="Q1131">
        <v>1</v>
      </c>
      <c r="R1131" t="str">
        <f t="shared" si="85"/>
        <v>ADULT</v>
      </c>
      <c r="S1131" s="1" t="str">
        <f t="shared" si="86"/>
        <v>Jan</v>
      </c>
      <c r="T1131" s="1">
        <f t="shared" si="87"/>
        <v>2021</v>
      </c>
      <c r="U1131" s="1" t="str">
        <f t="shared" si="88"/>
        <v>High</v>
      </c>
      <c r="V1131" s="1" t="str">
        <f t="shared" si="89"/>
        <v>Normal</v>
      </c>
    </row>
    <row r="1132" spans="1:22" x14ac:dyDescent="0.2">
      <c r="A1132" s="1" t="s">
        <v>9165</v>
      </c>
      <c r="B1132" s="2">
        <v>44431</v>
      </c>
      <c r="C1132" s="1" t="s">
        <v>8019</v>
      </c>
      <c r="D1132">
        <v>63</v>
      </c>
      <c r="E1132" s="1" t="s">
        <v>8003</v>
      </c>
      <c r="F1132" s="1" t="s">
        <v>8032</v>
      </c>
      <c r="G1132" s="1" t="s">
        <v>8044</v>
      </c>
      <c r="H1132">
        <v>5</v>
      </c>
      <c r="I1132">
        <v>7</v>
      </c>
      <c r="J1132" s="1" t="s">
        <v>8041</v>
      </c>
      <c r="K1132">
        <v>10</v>
      </c>
      <c r="L1132">
        <v>4</v>
      </c>
      <c r="M1132">
        <v>1</v>
      </c>
      <c r="N1132" s="1" t="s">
        <v>8011</v>
      </c>
      <c r="O1132" s="1" t="s">
        <v>8008</v>
      </c>
      <c r="P1132">
        <v>0.97</v>
      </c>
      <c r="Q1132">
        <v>1</v>
      </c>
      <c r="R1132" t="str">
        <f t="shared" si="85"/>
        <v>ADULT</v>
      </c>
      <c r="S1132" s="1" t="str">
        <f t="shared" si="86"/>
        <v>Aug</v>
      </c>
      <c r="T1132" s="1">
        <f t="shared" si="87"/>
        <v>2021</v>
      </c>
      <c r="U1132" s="1" t="str">
        <f t="shared" si="88"/>
        <v>High</v>
      </c>
      <c r="V1132" s="1" t="str">
        <f t="shared" si="89"/>
        <v>Normal</v>
      </c>
    </row>
    <row r="1133" spans="1:22" x14ac:dyDescent="0.2">
      <c r="A1133" s="1" t="s">
        <v>9166</v>
      </c>
      <c r="B1133" s="2">
        <v>44944</v>
      </c>
      <c r="C1133" s="1" t="s">
        <v>8031</v>
      </c>
      <c r="D1133">
        <v>65</v>
      </c>
      <c r="E1133" s="1" t="s">
        <v>8003</v>
      </c>
      <c r="F1133" s="1" t="s">
        <v>8037</v>
      </c>
      <c r="G1133" s="1" t="s">
        <v>8060</v>
      </c>
      <c r="H1133">
        <v>4</v>
      </c>
      <c r="I1133">
        <v>10</v>
      </c>
      <c r="J1133" s="1" t="s">
        <v>8016</v>
      </c>
      <c r="K1133">
        <v>8</v>
      </c>
      <c r="L1133">
        <v>5</v>
      </c>
      <c r="M1133">
        <v>2</v>
      </c>
      <c r="N1133" s="1" t="s">
        <v>8023</v>
      </c>
      <c r="O1133" s="1" t="s">
        <v>8008</v>
      </c>
      <c r="P1133">
        <v>0.97</v>
      </c>
      <c r="Q1133">
        <v>1</v>
      </c>
      <c r="R1133" t="str">
        <f t="shared" si="85"/>
        <v>SENIOR</v>
      </c>
      <c r="S1133" s="1" t="str">
        <f t="shared" si="86"/>
        <v>Jan</v>
      </c>
      <c r="T1133" s="1">
        <f t="shared" si="87"/>
        <v>2023</v>
      </c>
      <c r="U1133" s="1" t="str">
        <f t="shared" si="88"/>
        <v>High</v>
      </c>
      <c r="V1133" s="1" t="str">
        <f t="shared" si="89"/>
        <v>Normal</v>
      </c>
    </row>
    <row r="1134" spans="1:22" x14ac:dyDescent="0.2">
      <c r="A1134" s="1" t="s">
        <v>9167</v>
      </c>
      <c r="B1134" s="2">
        <v>45280</v>
      </c>
      <c r="C1134" s="1" t="s">
        <v>8031</v>
      </c>
      <c r="D1134">
        <v>85</v>
      </c>
      <c r="E1134" s="1" t="s">
        <v>8013</v>
      </c>
      <c r="F1134" s="1" t="s">
        <v>8022</v>
      </c>
      <c r="G1134" s="1" t="s">
        <v>8060</v>
      </c>
      <c r="H1134">
        <v>6</v>
      </c>
      <c r="I1134">
        <v>8</v>
      </c>
      <c r="J1134" s="1" t="s">
        <v>8016</v>
      </c>
      <c r="K1134">
        <v>9</v>
      </c>
      <c r="L1134">
        <v>6</v>
      </c>
      <c r="M1134">
        <v>2</v>
      </c>
      <c r="N1134" s="1" t="s">
        <v>8007</v>
      </c>
      <c r="O1134" s="1" t="s">
        <v>8017</v>
      </c>
      <c r="P1134">
        <v>0.97</v>
      </c>
      <c r="Q1134">
        <v>1</v>
      </c>
      <c r="R1134" t="str">
        <f t="shared" si="85"/>
        <v>SENIOR</v>
      </c>
      <c r="S1134" s="1" t="str">
        <f t="shared" si="86"/>
        <v>Dec</v>
      </c>
      <c r="T1134" s="1">
        <f t="shared" si="87"/>
        <v>2023</v>
      </c>
      <c r="U1134" s="1" t="str">
        <f t="shared" si="88"/>
        <v>High</v>
      </c>
      <c r="V1134" s="1" t="str">
        <f t="shared" si="89"/>
        <v>Normal</v>
      </c>
    </row>
    <row r="1135" spans="1:22" x14ac:dyDescent="0.2">
      <c r="A1135" s="1" t="s">
        <v>9168</v>
      </c>
      <c r="B1135" s="2">
        <v>44211</v>
      </c>
      <c r="C1135" s="1" t="s">
        <v>8031</v>
      </c>
      <c r="D1135">
        <v>65</v>
      </c>
      <c r="E1135" s="1" t="s">
        <v>8003</v>
      </c>
      <c r="F1135" s="1" t="s">
        <v>8004</v>
      </c>
      <c r="G1135" s="1" t="s">
        <v>8062</v>
      </c>
      <c r="H1135">
        <v>4</v>
      </c>
      <c r="I1135">
        <v>8</v>
      </c>
      <c r="J1135" s="1" t="s">
        <v>8006</v>
      </c>
      <c r="K1135">
        <v>6</v>
      </c>
      <c r="L1135">
        <v>3</v>
      </c>
      <c r="M1135">
        <v>1</v>
      </c>
      <c r="N1135" s="1" t="s">
        <v>8011</v>
      </c>
      <c r="O1135" s="1" t="s">
        <v>8008</v>
      </c>
      <c r="P1135">
        <v>0.63</v>
      </c>
      <c r="Q1135">
        <v>0</v>
      </c>
      <c r="R1135" t="str">
        <f t="shared" si="85"/>
        <v>SENIOR</v>
      </c>
      <c r="S1135" s="1" t="str">
        <f t="shared" si="86"/>
        <v>Jan</v>
      </c>
      <c r="T1135" s="1">
        <f t="shared" si="87"/>
        <v>2021</v>
      </c>
      <c r="U1135" s="1" t="str">
        <f t="shared" si="88"/>
        <v>Medium</v>
      </c>
      <c r="V1135" s="1" t="str">
        <f t="shared" si="89"/>
        <v>Normal</v>
      </c>
    </row>
    <row r="1136" spans="1:22" x14ac:dyDescent="0.2">
      <c r="A1136" s="1" t="s">
        <v>9169</v>
      </c>
      <c r="B1136" s="2">
        <v>44532</v>
      </c>
      <c r="C1136" s="1" t="s">
        <v>8031</v>
      </c>
      <c r="D1136">
        <v>53</v>
      </c>
      <c r="E1136" s="1" t="s">
        <v>8003</v>
      </c>
      <c r="F1136" s="1" t="s">
        <v>8004</v>
      </c>
      <c r="G1136" s="1" t="s">
        <v>8048</v>
      </c>
      <c r="H1136">
        <v>4</v>
      </c>
      <c r="I1136">
        <v>9</v>
      </c>
      <c r="J1136" s="1" t="s">
        <v>8006</v>
      </c>
      <c r="K1136">
        <v>7</v>
      </c>
      <c r="L1136">
        <v>3</v>
      </c>
      <c r="M1136">
        <v>3</v>
      </c>
      <c r="N1136" s="1" t="s">
        <v>8038</v>
      </c>
      <c r="O1136" s="1" t="s">
        <v>8008</v>
      </c>
      <c r="P1136">
        <v>0.97</v>
      </c>
      <c r="Q1136">
        <v>1</v>
      </c>
      <c r="R1136" t="str">
        <f t="shared" si="85"/>
        <v>ADULT</v>
      </c>
      <c r="S1136" s="1" t="str">
        <f t="shared" si="86"/>
        <v>Dec</v>
      </c>
      <c r="T1136" s="1">
        <f t="shared" si="87"/>
        <v>2021</v>
      </c>
      <c r="U1136" s="1" t="str">
        <f t="shared" si="88"/>
        <v>High</v>
      </c>
      <c r="V1136" s="1" t="str">
        <f t="shared" si="89"/>
        <v>Frequent</v>
      </c>
    </row>
    <row r="1137" spans="1:22" x14ac:dyDescent="0.2">
      <c r="A1137" s="1" t="s">
        <v>9170</v>
      </c>
      <c r="B1137" s="2">
        <v>44264</v>
      </c>
      <c r="C1137" s="1" t="s">
        <v>8002</v>
      </c>
      <c r="D1137">
        <v>74</v>
      </c>
      <c r="E1137" s="1" t="s">
        <v>8003</v>
      </c>
      <c r="F1137" s="1" t="s">
        <v>8004</v>
      </c>
      <c r="G1137" s="1" t="s">
        <v>8005</v>
      </c>
      <c r="H1137">
        <v>7</v>
      </c>
      <c r="I1137">
        <v>8</v>
      </c>
      <c r="J1137" s="1" t="s">
        <v>8016</v>
      </c>
      <c r="K1137">
        <v>14</v>
      </c>
      <c r="L1137">
        <v>8</v>
      </c>
      <c r="M1137">
        <v>3</v>
      </c>
      <c r="N1137" s="1" t="s">
        <v>8007</v>
      </c>
      <c r="O1137" s="1" t="s">
        <v>8017</v>
      </c>
      <c r="P1137">
        <v>0.97</v>
      </c>
      <c r="Q1137">
        <v>1</v>
      </c>
      <c r="R1137" t="str">
        <f t="shared" si="85"/>
        <v>SENIOR</v>
      </c>
      <c r="S1137" s="1" t="str">
        <f t="shared" si="86"/>
        <v>Mar</v>
      </c>
      <c r="T1137" s="1">
        <f t="shared" si="87"/>
        <v>2021</v>
      </c>
      <c r="U1137" s="1" t="str">
        <f t="shared" si="88"/>
        <v>High</v>
      </c>
      <c r="V1137" s="1" t="str">
        <f t="shared" si="89"/>
        <v>Frequent</v>
      </c>
    </row>
    <row r="1138" spans="1:22" x14ac:dyDescent="0.2">
      <c r="A1138" s="1" t="s">
        <v>9171</v>
      </c>
      <c r="B1138" s="2">
        <v>44543</v>
      </c>
      <c r="C1138" s="1" t="s">
        <v>8031</v>
      </c>
      <c r="D1138">
        <v>78</v>
      </c>
      <c r="E1138" s="1" t="s">
        <v>8003</v>
      </c>
      <c r="F1138" s="1" t="s">
        <v>8037</v>
      </c>
      <c r="G1138" s="1" t="s">
        <v>8062</v>
      </c>
      <c r="H1138">
        <v>6</v>
      </c>
      <c r="I1138">
        <v>11</v>
      </c>
      <c r="J1138" s="1" t="s">
        <v>8006</v>
      </c>
      <c r="K1138">
        <v>10</v>
      </c>
      <c r="L1138">
        <v>6</v>
      </c>
      <c r="M1138">
        <v>4</v>
      </c>
      <c r="N1138" s="1" t="s">
        <v>8007</v>
      </c>
      <c r="O1138" s="1" t="s">
        <v>8017</v>
      </c>
      <c r="P1138">
        <v>0.97</v>
      </c>
      <c r="Q1138">
        <v>1</v>
      </c>
      <c r="R1138" t="str">
        <f t="shared" si="85"/>
        <v>SENIOR</v>
      </c>
      <c r="S1138" s="1" t="str">
        <f t="shared" si="86"/>
        <v>Dec</v>
      </c>
      <c r="T1138" s="1">
        <f t="shared" si="87"/>
        <v>2021</v>
      </c>
      <c r="U1138" s="1" t="str">
        <f t="shared" si="88"/>
        <v>High</v>
      </c>
      <c r="V1138" s="1" t="str">
        <f t="shared" si="89"/>
        <v>Frequent</v>
      </c>
    </row>
    <row r="1139" spans="1:22" x14ac:dyDescent="0.2">
      <c r="A1139" s="1" t="s">
        <v>9172</v>
      </c>
      <c r="B1139" s="2">
        <v>44641</v>
      </c>
      <c r="C1139" s="1" t="s">
        <v>8002</v>
      </c>
      <c r="D1139">
        <v>37</v>
      </c>
      <c r="E1139" s="1" t="s">
        <v>8013</v>
      </c>
      <c r="F1139" s="1" t="s">
        <v>8032</v>
      </c>
      <c r="G1139" s="1" t="s">
        <v>8026</v>
      </c>
      <c r="H1139">
        <v>2</v>
      </c>
      <c r="I1139">
        <v>8</v>
      </c>
      <c r="J1139" s="1" t="s">
        <v>8006</v>
      </c>
      <c r="K1139">
        <v>3</v>
      </c>
      <c r="L1139">
        <v>1</v>
      </c>
      <c r="M1139">
        <v>2</v>
      </c>
      <c r="N1139" s="1" t="s">
        <v>8011</v>
      </c>
      <c r="O1139" s="1" t="s">
        <v>8008</v>
      </c>
      <c r="P1139">
        <v>0.52</v>
      </c>
      <c r="Q1139">
        <v>1</v>
      </c>
      <c r="R1139" t="str">
        <f t="shared" si="85"/>
        <v>YOUNG ADULT</v>
      </c>
      <c r="S1139" s="1" t="str">
        <f t="shared" si="86"/>
        <v>Mar</v>
      </c>
      <c r="T1139" s="1">
        <f t="shared" si="87"/>
        <v>2022</v>
      </c>
      <c r="U1139" s="1" t="str">
        <f t="shared" si="88"/>
        <v>Medium</v>
      </c>
      <c r="V1139" s="1" t="str">
        <f t="shared" si="89"/>
        <v>Normal</v>
      </c>
    </row>
    <row r="1140" spans="1:22" x14ac:dyDescent="0.2">
      <c r="A1140" s="1" t="s">
        <v>9173</v>
      </c>
      <c r="B1140" s="2">
        <v>45205</v>
      </c>
      <c r="C1140" s="1" t="s">
        <v>8010</v>
      </c>
      <c r="D1140">
        <v>68</v>
      </c>
      <c r="E1140" s="1" t="s">
        <v>8013</v>
      </c>
      <c r="F1140" s="1" t="s">
        <v>8022</v>
      </c>
      <c r="G1140" s="1" t="s">
        <v>8026</v>
      </c>
      <c r="H1140">
        <v>6</v>
      </c>
      <c r="I1140">
        <v>7</v>
      </c>
      <c r="J1140" s="1" t="s">
        <v>8041</v>
      </c>
      <c r="K1140">
        <v>9</v>
      </c>
      <c r="L1140">
        <v>6</v>
      </c>
      <c r="M1140">
        <v>2</v>
      </c>
      <c r="N1140" s="1" t="s">
        <v>8007</v>
      </c>
      <c r="O1140" s="1" t="s">
        <v>8017</v>
      </c>
      <c r="P1140">
        <v>0.97</v>
      </c>
      <c r="Q1140">
        <v>1</v>
      </c>
      <c r="R1140" t="str">
        <f t="shared" si="85"/>
        <v>SENIOR</v>
      </c>
      <c r="S1140" s="1" t="str">
        <f t="shared" si="86"/>
        <v>Oct</v>
      </c>
      <c r="T1140" s="1">
        <f t="shared" si="87"/>
        <v>2023</v>
      </c>
      <c r="U1140" s="1" t="str">
        <f t="shared" si="88"/>
        <v>High</v>
      </c>
      <c r="V1140" s="1" t="str">
        <f t="shared" si="89"/>
        <v>Normal</v>
      </c>
    </row>
    <row r="1141" spans="1:22" x14ac:dyDescent="0.2">
      <c r="A1141" s="1" t="s">
        <v>9174</v>
      </c>
      <c r="B1141" s="2">
        <v>44285</v>
      </c>
      <c r="C1141" s="1" t="s">
        <v>8002</v>
      </c>
      <c r="D1141">
        <v>69</v>
      </c>
      <c r="E1141" s="1" t="s">
        <v>8013</v>
      </c>
      <c r="F1141" s="1" t="s">
        <v>8004</v>
      </c>
      <c r="G1141" s="1" t="s">
        <v>8005</v>
      </c>
      <c r="H1141">
        <v>5</v>
      </c>
      <c r="I1141">
        <v>8</v>
      </c>
      <c r="J1141" s="1" t="s">
        <v>8016</v>
      </c>
      <c r="K1141">
        <v>10</v>
      </c>
      <c r="L1141">
        <v>6</v>
      </c>
      <c r="M1141">
        <v>1</v>
      </c>
      <c r="N1141" s="1" t="s">
        <v>8007</v>
      </c>
      <c r="O1141" s="1" t="s">
        <v>8008</v>
      </c>
      <c r="P1141">
        <v>0.92</v>
      </c>
      <c r="Q1141">
        <v>1</v>
      </c>
      <c r="R1141" t="str">
        <f t="shared" si="85"/>
        <v>SENIOR</v>
      </c>
      <c r="S1141" s="1" t="str">
        <f t="shared" si="86"/>
        <v>Mar</v>
      </c>
      <c r="T1141" s="1">
        <f t="shared" si="87"/>
        <v>2021</v>
      </c>
      <c r="U1141" s="1" t="str">
        <f t="shared" si="88"/>
        <v>High</v>
      </c>
      <c r="V1141" s="1" t="str">
        <f t="shared" si="89"/>
        <v>Normal</v>
      </c>
    </row>
    <row r="1142" spans="1:22" x14ac:dyDescent="0.2">
      <c r="A1142" s="1" t="s">
        <v>9175</v>
      </c>
      <c r="B1142" s="2">
        <v>45047</v>
      </c>
      <c r="C1142" s="1" t="s">
        <v>8002</v>
      </c>
      <c r="D1142">
        <v>52</v>
      </c>
      <c r="E1142" s="1" t="s">
        <v>8003</v>
      </c>
      <c r="F1142" s="1" t="s">
        <v>8004</v>
      </c>
      <c r="G1142" s="1" t="s">
        <v>8005</v>
      </c>
      <c r="H1142">
        <v>3</v>
      </c>
      <c r="I1142">
        <v>7</v>
      </c>
      <c r="J1142" s="1" t="s">
        <v>8027</v>
      </c>
      <c r="K1142">
        <v>6</v>
      </c>
      <c r="L1142">
        <v>2</v>
      </c>
      <c r="M1142">
        <v>1</v>
      </c>
      <c r="N1142" s="1" t="s">
        <v>8038</v>
      </c>
      <c r="O1142" s="1" t="s">
        <v>8008</v>
      </c>
      <c r="P1142">
        <v>0.46</v>
      </c>
      <c r="Q1142">
        <v>1</v>
      </c>
      <c r="R1142" t="str">
        <f t="shared" si="85"/>
        <v>ADULT</v>
      </c>
      <c r="S1142" s="1" t="str">
        <f t="shared" si="86"/>
        <v>May</v>
      </c>
      <c r="T1142" s="1">
        <f t="shared" si="87"/>
        <v>2023</v>
      </c>
      <c r="U1142" s="1" t="str">
        <f t="shared" si="88"/>
        <v>Medium</v>
      </c>
      <c r="V1142" s="1" t="str">
        <f t="shared" si="89"/>
        <v>Normal</v>
      </c>
    </row>
    <row r="1143" spans="1:22" x14ac:dyDescent="0.2">
      <c r="A1143" s="1" t="s">
        <v>9176</v>
      </c>
      <c r="B1143" s="2">
        <v>44630</v>
      </c>
      <c r="C1143" s="1" t="s">
        <v>8002</v>
      </c>
      <c r="D1143">
        <v>81</v>
      </c>
      <c r="E1143" s="1" t="s">
        <v>8003</v>
      </c>
      <c r="F1143" s="1" t="s">
        <v>8037</v>
      </c>
      <c r="G1143" s="1" t="s">
        <v>8020</v>
      </c>
      <c r="H1143">
        <v>5</v>
      </c>
      <c r="I1143">
        <v>10</v>
      </c>
      <c r="J1143" s="1" t="s">
        <v>8016</v>
      </c>
      <c r="K1143">
        <v>8</v>
      </c>
      <c r="L1143">
        <v>4</v>
      </c>
      <c r="M1143">
        <v>2</v>
      </c>
      <c r="N1143" s="1" t="s">
        <v>8007</v>
      </c>
      <c r="O1143" s="1" t="s">
        <v>8008</v>
      </c>
      <c r="P1143">
        <v>0.97</v>
      </c>
      <c r="Q1143">
        <v>1</v>
      </c>
      <c r="R1143" t="str">
        <f t="shared" si="85"/>
        <v>SENIOR</v>
      </c>
      <c r="S1143" s="1" t="str">
        <f t="shared" si="86"/>
        <v>Mar</v>
      </c>
      <c r="T1143" s="1">
        <f t="shared" si="87"/>
        <v>2022</v>
      </c>
      <c r="U1143" s="1" t="str">
        <f t="shared" si="88"/>
        <v>High</v>
      </c>
      <c r="V1143" s="1" t="str">
        <f t="shared" si="89"/>
        <v>Normal</v>
      </c>
    </row>
    <row r="1144" spans="1:22" x14ac:dyDescent="0.2">
      <c r="A1144" s="1" t="s">
        <v>9177</v>
      </c>
      <c r="B1144" s="2">
        <v>45085</v>
      </c>
      <c r="C1144" s="1" t="s">
        <v>8019</v>
      </c>
      <c r="D1144">
        <v>55</v>
      </c>
      <c r="E1144" s="1" t="s">
        <v>8013</v>
      </c>
      <c r="F1144" s="1" t="s">
        <v>8032</v>
      </c>
      <c r="G1144" s="1" t="s">
        <v>8029</v>
      </c>
      <c r="H1144">
        <v>4</v>
      </c>
      <c r="I1144">
        <v>5</v>
      </c>
      <c r="J1144" s="1" t="s">
        <v>8016</v>
      </c>
      <c r="K1144">
        <v>6</v>
      </c>
      <c r="L1144">
        <v>3</v>
      </c>
      <c r="M1144">
        <v>1</v>
      </c>
      <c r="N1144" s="1" t="s">
        <v>8038</v>
      </c>
      <c r="O1144" s="1" t="s">
        <v>8008</v>
      </c>
      <c r="P1144">
        <v>0.53</v>
      </c>
      <c r="Q1144">
        <v>1</v>
      </c>
      <c r="R1144" t="str">
        <f t="shared" si="85"/>
        <v>ADULT</v>
      </c>
      <c r="S1144" s="1" t="str">
        <f t="shared" si="86"/>
        <v>Jun</v>
      </c>
      <c r="T1144" s="1">
        <f t="shared" si="87"/>
        <v>2023</v>
      </c>
      <c r="U1144" s="1" t="str">
        <f t="shared" si="88"/>
        <v>Medium</v>
      </c>
      <c r="V1144" s="1" t="str">
        <f t="shared" si="89"/>
        <v>Normal</v>
      </c>
    </row>
    <row r="1145" spans="1:22" x14ac:dyDescent="0.2">
      <c r="A1145" s="1" t="s">
        <v>9178</v>
      </c>
      <c r="B1145" s="2">
        <v>44759</v>
      </c>
      <c r="C1145" s="1" t="s">
        <v>8019</v>
      </c>
      <c r="D1145">
        <v>60</v>
      </c>
      <c r="E1145" s="1" t="s">
        <v>8003</v>
      </c>
      <c r="F1145" s="1" t="s">
        <v>8032</v>
      </c>
      <c r="G1145" s="1" t="s">
        <v>8035</v>
      </c>
      <c r="H1145">
        <v>6</v>
      </c>
      <c r="I1145">
        <v>11</v>
      </c>
      <c r="J1145" s="1" t="s">
        <v>8016</v>
      </c>
      <c r="K1145">
        <v>9</v>
      </c>
      <c r="L1145">
        <v>3</v>
      </c>
      <c r="M1145">
        <v>2</v>
      </c>
      <c r="N1145" s="1" t="s">
        <v>8011</v>
      </c>
      <c r="O1145" s="1" t="s">
        <v>8017</v>
      </c>
      <c r="P1145">
        <v>0.97</v>
      </c>
      <c r="Q1145">
        <v>1</v>
      </c>
      <c r="R1145" t="str">
        <f t="shared" si="85"/>
        <v>ADULT</v>
      </c>
      <c r="S1145" s="1" t="str">
        <f t="shared" si="86"/>
        <v>Jul</v>
      </c>
      <c r="T1145" s="1">
        <f t="shared" si="87"/>
        <v>2022</v>
      </c>
      <c r="U1145" s="1" t="str">
        <f t="shared" si="88"/>
        <v>High</v>
      </c>
      <c r="V1145" s="1" t="str">
        <f t="shared" si="89"/>
        <v>Normal</v>
      </c>
    </row>
    <row r="1146" spans="1:22" x14ac:dyDescent="0.2">
      <c r="A1146" s="1" t="s">
        <v>9179</v>
      </c>
      <c r="B1146" s="2">
        <v>44240</v>
      </c>
      <c r="C1146" s="1" t="s">
        <v>8031</v>
      </c>
      <c r="D1146">
        <v>55</v>
      </c>
      <c r="E1146" s="1" t="s">
        <v>8013</v>
      </c>
      <c r="F1146" s="1" t="s">
        <v>8014</v>
      </c>
      <c r="G1146" s="1" t="s">
        <v>8005</v>
      </c>
      <c r="H1146">
        <v>4</v>
      </c>
      <c r="I1146">
        <v>7</v>
      </c>
      <c r="J1146" s="1" t="s">
        <v>8016</v>
      </c>
      <c r="K1146">
        <v>8</v>
      </c>
      <c r="L1146">
        <v>4</v>
      </c>
      <c r="M1146">
        <v>2</v>
      </c>
      <c r="N1146" s="1" t="s">
        <v>8011</v>
      </c>
      <c r="O1146" s="1" t="s">
        <v>8008</v>
      </c>
      <c r="P1146">
        <v>0.86</v>
      </c>
      <c r="Q1146">
        <v>1</v>
      </c>
      <c r="R1146" t="str">
        <f t="shared" si="85"/>
        <v>ADULT</v>
      </c>
      <c r="S1146" s="1" t="str">
        <f t="shared" si="86"/>
        <v>Feb</v>
      </c>
      <c r="T1146" s="1">
        <f t="shared" si="87"/>
        <v>2021</v>
      </c>
      <c r="U1146" s="1" t="str">
        <f t="shared" si="88"/>
        <v>High</v>
      </c>
      <c r="V1146" s="1" t="str">
        <f t="shared" si="89"/>
        <v>Normal</v>
      </c>
    </row>
    <row r="1147" spans="1:22" x14ac:dyDescent="0.2">
      <c r="A1147" s="1" t="s">
        <v>9180</v>
      </c>
      <c r="B1147" s="2">
        <v>45233</v>
      </c>
      <c r="C1147" s="1" t="s">
        <v>8010</v>
      </c>
      <c r="D1147">
        <v>58</v>
      </c>
      <c r="E1147" s="1" t="s">
        <v>8003</v>
      </c>
      <c r="F1147" s="1" t="s">
        <v>8014</v>
      </c>
      <c r="G1147" s="1" t="s">
        <v>8020</v>
      </c>
      <c r="H1147">
        <v>6</v>
      </c>
      <c r="I1147">
        <v>11</v>
      </c>
      <c r="J1147" s="1" t="s">
        <v>8016</v>
      </c>
      <c r="K1147">
        <v>10</v>
      </c>
      <c r="L1147">
        <v>4</v>
      </c>
      <c r="M1147">
        <v>2</v>
      </c>
      <c r="N1147" s="1" t="s">
        <v>8011</v>
      </c>
      <c r="O1147" s="1" t="s">
        <v>8017</v>
      </c>
      <c r="P1147">
        <v>0.97</v>
      </c>
      <c r="Q1147">
        <v>1</v>
      </c>
      <c r="R1147" t="str">
        <f t="shared" si="85"/>
        <v>ADULT</v>
      </c>
      <c r="S1147" s="1" t="str">
        <f t="shared" si="86"/>
        <v>Nov</v>
      </c>
      <c r="T1147" s="1">
        <f t="shared" si="87"/>
        <v>2023</v>
      </c>
      <c r="U1147" s="1" t="str">
        <f t="shared" si="88"/>
        <v>High</v>
      </c>
      <c r="V1147" s="1" t="str">
        <f t="shared" si="89"/>
        <v>Normal</v>
      </c>
    </row>
    <row r="1148" spans="1:22" x14ac:dyDescent="0.2">
      <c r="A1148" s="1" t="s">
        <v>9181</v>
      </c>
      <c r="B1148" s="2">
        <v>44287</v>
      </c>
      <c r="C1148" s="1" t="s">
        <v>8002</v>
      </c>
      <c r="D1148">
        <v>39</v>
      </c>
      <c r="E1148" s="1" t="s">
        <v>8013</v>
      </c>
      <c r="F1148" s="1" t="s">
        <v>8032</v>
      </c>
      <c r="G1148" s="1" t="s">
        <v>8005</v>
      </c>
      <c r="H1148">
        <v>3</v>
      </c>
      <c r="I1148">
        <v>6</v>
      </c>
      <c r="J1148" s="1" t="s">
        <v>8016</v>
      </c>
      <c r="K1148">
        <v>6</v>
      </c>
      <c r="L1148">
        <v>2</v>
      </c>
      <c r="M1148">
        <v>1</v>
      </c>
      <c r="N1148" s="1" t="s">
        <v>8011</v>
      </c>
      <c r="O1148" s="1" t="s">
        <v>8008</v>
      </c>
      <c r="P1148">
        <v>0.37</v>
      </c>
      <c r="Q1148">
        <v>0</v>
      </c>
      <c r="R1148" t="str">
        <f t="shared" si="85"/>
        <v>YOUNG ADULT</v>
      </c>
      <c r="S1148" s="1" t="str">
        <f t="shared" si="86"/>
        <v>Apr</v>
      </c>
      <c r="T1148" s="1">
        <f t="shared" si="87"/>
        <v>2021</v>
      </c>
      <c r="U1148" s="1" t="str">
        <f t="shared" si="88"/>
        <v>Medium</v>
      </c>
      <c r="V1148" s="1" t="str">
        <f t="shared" si="89"/>
        <v>Normal</v>
      </c>
    </row>
    <row r="1149" spans="1:22" x14ac:dyDescent="0.2">
      <c r="A1149" s="1" t="s">
        <v>9182</v>
      </c>
      <c r="B1149" s="2">
        <v>44851</v>
      </c>
      <c r="C1149" s="1" t="s">
        <v>8010</v>
      </c>
      <c r="D1149">
        <v>33</v>
      </c>
      <c r="E1149" s="1" t="s">
        <v>8003</v>
      </c>
      <c r="F1149" s="1" t="s">
        <v>8004</v>
      </c>
      <c r="G1149" s="1" t="s">
        <v>8005</v>
      </c>
      <c r="H1149">
        <v>2</v>
      </c>
      <c r="I1149">
        <v>6</v>
      </c>
      <c r="J1149" s="1" t="s">
        <v>8016</v>
      </c>
      <c r="K1149">
        <v>4</v>
      </c>
      <c r="L1149">
        <v>2</v>
      </c>
      <c r="M1149">
        <v>0</v>
      </c>
      <c r="N1149" s="1" t="s">
        <v>8023</v>
      </c>
      <c r="O1149" s="1" t="s">
        <v>8050</v>
      </c>
      <c r="P1149">
        <v>0.22</v>
      </c>
      <c r="Q1149">
        <v>0</v>
      </c>
      <c r="R1149" t="str">
        <f t="shared" si="85"/>
        <v>YOUNG ADULT</v>
      </c>
      <c r="S1149" s="1" t="str">
        <f t="shared" si="86"/>
        <v>Oct</v>
      </c>
      <c r="T1149" s="1">
        <f t="shared" si="87"/>
        <v>2022</v>
      </c>
      <c r="U1149" s="1" t="str">
        <f t="shared" si="88"/>
        <v>Low</v>
      </c>
      <c r="V1149" s="1" t="str">
        <f t="shared" si="89"/>
        <v>Normal</v>
      </c>
    </row>
    <row r="1150" spans="1:22" x14ac:dyDescent="0.2">
      <c r="A1150" s="1" t="s">
        <v>9183</v>
      </c>
      <c r="B1150" s="2">
        <v>45158</v>
      </c>
      <c r="C1150" s="1" t="s">
        <v>8019</v>
      </c>
      <c r="D1150">
        <v>85</v>
      </c>
      <c r="E1150" s="1" t="s">
        <v>8003</v>
      </c>
      <c r="F1150" s="1" t="s">
        <v>8037</v>
      </c>
      <c r="G1150" s="1" t="s">
        <v>8005</v>
      </c>
      <c r="H1150">
        <v>6</v>
      </c>
      <c r="I1150">
        <v>8</v>
      </c>
      <c r="J1150" s="1" t="s">
        <v>8027</v>
      </c>
      <c r="K1150">
        <v>11</v>
      </c>
      <c r="L1150">
        <v>6</v>
      </c>
      <c r="M1150">
        <v>2</v>
      </c>
      <c r="N1150" s="1" t="s">
        <v>8007</v>
      </c>
      <c r="O1150" s="1" t="s">
        <v>8017</v>
      </c>
      <c r="P1150">
        <v>0.97</v>
      </c>
      <c r="Q1150">
        <v>1</v>
      </c>
      <c r="R1150" t="str">
        <f t="shared" si="85"/>
        <v>SENIOR</v>
      </c>
      <c r="S1150" s="1" t="str">
        <f t="shared" si="86"/>
        <v>Aug</v>
      </c>
      <c r="T1150" s="1">
        <f t="shared" si="87"/>
        <v>2023</v>
      </c>
      <c r="U1150" s="1" t="str">
        <f t="shared" si="88"/>
        <v>High</v>
      </c>
      <c r="V1150" s="1" t="str">
        <f t="shared" si="89"/>
        <v>Normal</v>
      </c>
    </row>
    <row r="1151" spans="1:22" x14ac:dyDescent="0.2">
      <c r="A1151" s="1" t="s">
        <v>9184</v>
      </c>
      <c r="B1151" s="2">
        <v>44284</v>
      </c>
      <c r="C1151" s="1" t="s">
        <v>8002</v>
      </c>
      <c r="D1151">
        <v>43</v>
      </c>
      <c r="E1151" s="1" t="s">
        <v>8013</v>
      </c>
      <c r="F1151" s="1" t="s">
        <v>8014</v>
      </c>
      <c r="G1151" s="1" t="s">
        <v>8020</v>
      </c>
      <c r="H1151">
        <v>4</v>
      </c>
      <c r="I1151">
        <v>12</v>
      </c>
      <c r="J1151" s="1" t="s">
        <v>8016</v>
      </c>
      <c r="K1151">
        <v>7</v>
      </c>
      <c r="L1151">
        <v>3</v>
      </c>
      <c r="M1151">
        <v>1</v>
      </c>
      <c r="N1151" s="1" t="s">
        <v>8038</v>
      </c>
      <c r="O1151" s="1" t="s">
        <v>8008</v>
      </c>
      <c r="P1151">
        <v>0.74</v>
      </c>
      <c r="Q1151">
        <v>0</v>
      </c>
      <c r="R1151" t="str">
        <f t="shared" si="85"/>
        <v>ADULT</v>
      </c>
      <c r="S1151" s="1" t="str">
        <f t="shared" si="86"/>
        <v>Mar</v>
      </c>
      <c r="T1151" s="1">
        <f t="shared" si="87"/>
        <v>2021</v>
      </c>
      <c r="U1151" s="1" t="str">
        <f t="shared" si="88"/>
        <v>High</v>
      </c>
      <c r="V1151" s="1" t="str">
        <f t="shared" si="89"/>
        <v>Normal</v>
      </c>
    </row>
    <row r="1152" spans="1:22" x14ac:dyDescent="0.2">
      <c r="A1152" s="1" t="s">
        <v>9185</v>
      </c>
      <c r="B1152" s="2">
        <v>44803</v>
      </c>
      <c r="C1152" s="1" t="s">
        <v>8019</v>
      </c>
      <c r="D1152">
        <v>41</v>
      </c>
      <c r="E1152" s="1" t="s">
        <v>8013</v>
      </c>
      <c r="F1152" s="1" t="s">
        <v>8014</v>
      </c>
      <c r="G1152" s="1" t="s">
        <v>8005</v>
      </c>
      <c r="H1152">
        <v>4</v>
      </c>
      <c r="I1152">
        <v>7</v>
      </c>
      <c r="J1152" s="1" t="s">
        <v>8027</v>
      </c>
      <c r="K1152">
        <v>7</v>
      </c>
      <c r="L1152">
        <v>2</v>
      </c>
      <c r="M1152">
        <v>1</v>
      </c>
      <c r="N1152" s="1" t="s">
        <v>8038</v>
      </c>
      <c r="O1152" s="1" t="s">
        <v>8008</v>
      </c>
      <c r="P1152">
        <v>0.48</v>
      </c>
      <c r="Q1152">
        <v>1</v>
      </c>
      <c r="R1152" t="str">
        <f t="shared" si="85"/>
        <v>ADULT</v>
      </c>
      <c r="S1152" s="1" t="str">
        <f t="shared" si="86"/>
        <v>Aug</v>
      </c>
      <c r="T1152" s="1">
        <f t="shared" si="87"/>
        <v>2022</v>
      </c>
      <c r="U1152" s="1" t="str">
        <f t="shared" si="88"/>
        <v>Medium</v>
      </c>
      <c r="V1152" s="1" t="str">
        <f t="shared" si="89"/>
        <v>Normal</v>
      </c>
    </row>
    <row r="1153" spans="1:22" x14ac:dyDescent="0.2">
      <c r="A1153" s="1" t="s">
        <v>9186</v>
      </c>
      <c r="B1153" s="2">
        <v>45099</v>
      </c>
      <c r="C1153" s="1" t="s">
        <v>8019</v>
      </c>
      <c r="D1153">
        <v>21</v>
      </c>
      <c r="E1153" s="1" t="s">
        <v>8003</v>
      </c>
      <c r="F1153" s="1" t="s">
        <v>8037</v>
      </c>
      <c r="G1153" s="1" t="s">
        <v>8060</v>
      </c>
      <c r="H1153">
        <v>1</v>
      </c>
      <c r="I1153">
        <v>7</v>
      </c>
      <c r="J1153" s="1" t="s">
        <v>8027</v>
      </c>
      <c r="K1153">
        <v>4</v>
      </c>
      <c r="L1153">
        <v>2</v>
      </c>
      <c r="M1153">
        <v>0</v>
      </c>
      <c r="N1153" s="1" t="s">
        <v>8011</v>
      </c>
      <c r="O1153" s="1" t="s">
        <v>8050</v>
      </c>
      <c r="P1153">
        <v>0.25</v>
      </c>
      <c r="Q1153">
        <v>0</v>
      </c>
      <c r="R1153" t="str">
        <f t="shared" si="85"/>
        <v>YOUNG ADULT</v>
      </c>
      <c r="S1153" s="1" t="str">
        <f t="shared" si="86"/>
        <v>Jun</v>
      </c>
      <c r="T1153" s="1">
        <f t="shared" si="87"/>
        <v>2023</v>
      </c>
      <c r="U1153" s="1" t="str">
        <f t="shared" si="88"/>
        <v>Low</v>
      </c>
      <c r="V1153" s="1" t="str">
        <f t="shared" si="89"/>
        <v>Normal</v>
      </c>
    </row>
    <row r="1154" spans="1:22" x14ac:dyDescent="0.2">
      <c r="A1154" s="1" t="s">
        <v>9187</v>
      </c>
      <c r="B1154" s="2">
        <v>45277</v>
      </c>
      <c r="C1154" s="1" t="s">
        <v>8031</v>
      </c>
      <c r="D1154">
        <v>47</v>
      </c>
      <c r="E1154" s="1" t="s">
        <v>8013</v>
      </c>
      <c r="F1154" s="1" t="s">
        <v>8014</v>
      </c>
      <c r="G1154" s="1" t="s">
        <v>8067</v>
      </c>
      <c r="H1154">
        <v>3</v>
      </c>
      <c r="I1154">
        <v>6</v>
      </c>
      <c r="J1154" s="1" t="s">
        <v>8016</v>
      </c>
      <c r="K1154">
        <v>4</v>
      </c>
      <c r="L1154">
        <v>2</v>
      </c>
      <c r="M1154">
        <v>1</v>
      </c>
      <c r="N1154" s="1" t="s">
        <v>8038</v>
      </c>
      <c r="O1154" s="1" t="s">
        <v>8008</v>
      </c>
      <c r="P1154">
        <v>0.45</v>
      </c>
      <c r="Q1154">
        <v>1</v>
      </c>
      <c r="R1154" t="str">
        <f t="shared" ref="R1154:R1217" si="90">IF(D1154&lt;18,"CHILD",IF(D1154&lt;40,"YOUNG ADULT",IF(D1154&lt;65,"ADULT","SENIOR")))</f>
        <v>ADULT</v>
      </c>
      <c r="S1154" s="1" t="str">
        <f t="shared" ref="S1154:S1217" si="91">TEXT(B1154,"MMM")</f>
        <v>Dec</v>
      </c>
      <c r="T1154" s="1">
        <f t="shared" ref="T1154:T1217" si="92">YEAR(B1154)</f>
        <v>2023</v>
      </c>
      <c r="U1154" s="1" t="str">
        <f t="shared" ref="U1154:U1217" si="93">IF(P1154&lt;0.3,"Low",IF(P1154&lt;0.7,"Medium","High"))</f>
        <v>Medium</v>
      </c>
      <c r="V1154" s="1" t="str">
        <f t="shared" ref="V1154:V1217" si="94">IF(M1154&gt;=3,"Frequent","Normal")</f>
        <v>Normal</v>
      </c>
    </row>
    <row r="1155" spans="1:22" x14ac:dyDescent="0.2">
      <c r="A1155" s="1" t="s">
        <v>9188</v>
      </c>
      <c r="B1155" s="2">
        <v>44990</v>
      </c>
      <c r="C1155" s="1" t="s">
        <v>8002</v>
      </c>
      <c r="D1155">
        <v>35</v>
      </c>
      <c r="E1155" s="1" t="s">
        <v>8013</v>
      </c>
      <c r="F1155" s="1" t="s">
        <v>8014</v>
      </c>
      <c r="G1155" s="1" t="s">
        <v>8005</v>
      </c>
      <c r="H1155">
        <v>2</v>
      </c>
      <c r="I1155">
        <v>5</v>
      </c>
      <c r="J1155" s="1" t="s">
        <v>8016</v>
      </c>
      <c r="K1155">
        <v>4</v>
      </c>
      <c r="L1155">
        <v>1</v>
      </c>
      <c r="M1155">
        <v>0</v>
      </c>
      <c r="N1155" s="1" t="s">
        <v>8011</v>
      </c>
      <c r="O1155" s="1" t="s">
        <v>8008</v>
      </c>
      <c r="P1155">
        <v>0.18</v>
      </c>
      <c r="Q1155">
        <v>0</v>
      </c>
      <c r="R1155" t="str">
        <f t="shared" si="90"/>
        <v>YOUNG ADULT</v>
      </c>
      <c r="S1155" s="1" t="str">
        <f t="shared" si="91"/>
        <v>Mar</v>
      </c>
      <c r="T1155" s="1">
        <f t="shared" si="92"/>
        <v>2023</v>
      </c>
      <c r="U1155" s="1" t="str">
        <f t="shared" si="93"/>
        <v>Low</v>
      </c>
      <c r="V1155" s="1" t="str">
        <f t="shared" si="94"/>
        <v>Normal</v>
      </c>
    </row>
    <row r="1156" spans="1:22" x14ac:dyDescent="0.2">
      <c r="A1156" s="1" t="s">
        <v>9189</v>
      </c>
      <c r="B1156" s="2">
        <v>44501</v>
      </c>
      <c r="C1156" s="1" t="s">
        <v>8010</v>
      </c>
      <c r="D1156">
        <v>85</v>
      </c>
      <c r="E1156" s="1" t="s">
        <v>8003</v>
      </c>
      <c r="F1156" s="1" t="s">
        <v>8037</v>
      </c>
      <c r="G1156" s="1" t="s">
        <v>8026</v>
      </c>
      <c r="H1156">
        <v>6</v>
      </c>
      <c r="I1156">
        <v>8</v>
      </c>
      <c r="J1156" s="1" t="s">
        <v>8006</v>
      </c>
      <c r="K1156">
        <v>11</v>
      </c>
      <c r="L1156">
        <v>4</v>
      </c>
      <c r="M1156">
        <v>2</v>
      </c>
      <c r="N1156" s="1" t="s">
        <v>8007</v>
      </c>
      <c r="O1156" s="1" t="s">
        <v>8017</v>
      </c>
      <c r="P1156">
        <v>0.97</v>
      </c>
      <c r="Q1156">
        <v>1</v>
      </c>
      <c r="R1156" t="str">
        <f t="shared" si="90"/>
        <v>SENIOR</v>
      </c>
      <c r="S1156" s="1" t="str">
        <f t="shared" si="91"/>
        <v>Nov</v>
      </c>
      <c r="T1156" s="1">
        <f t="shared" si="92"/>
        <v>2021</v>
      </c>
      <c r="U1156" s="1" t="str">
        <f t="shared" si="93"/>
        <v>High</v>
      </c>
      <c r="V1156" s="1" t="str">
        <f t="shared" si="94"/>
        <v>Normal</v>
      </c>
    </row>
    <row r="1157" spans="1:22" x14ac:dyDescent="0.2">
      <c r="A1157" s="1" t="s">
        <v>9190</v>
      </c>
      <c r="B1157" s="2">
        <v>44963</v>
      </c>
      <c r="C1157" s="1" t="s">
        <v>8031</v>
      </c>
      <c r="D1157">
        <v>75</v>
      </c>
      <c r="E1157" s="1" t="s">
        <v>8003</v>
      </c>
      <c r="F1157" s="1" t="s">
        <v>8022</v>
      </c>
      <c r="G1157" s="1" t="s">
        <v>8062</v>
      </c>
      <c r="H1157">
        <v>5</v>
      </c>
      <c r="I1157">
        <v>8</v>
      </c>
      <c r="J1157" s="1" t="s">
        <v>8027</v>
      </c>
      <c r="K1157">
        <v>8</v>
      </c>
      <c r="L1157">
        <v>5</v>
      </c>
      <c r="M1157">
        <v>3</v>
      </c>
      <c r="N1157" s="1" t="s">
        <v>8007</v>
      </c>
      <c r="O1157" s="1" t="s">
        <v>8008</v>
      </c>
      <c r="P1157">
        <v>0.97</v>
      </c>
      <c r="Q1157">
        <v>1</v>
      </c>
      <c r="R1157" t="str">
        <f t="shared" si="90"/>
        <v>SENIOR</v>
      </c>
      <c r="S1157" s="1" t="str">
        <f t="shared" si="91"/>
        <v>Feb</v>
      </c>
      <c r="T1157" s="1">
        <f t="shared" si="92"/>
        <v>2023</v>
      </c>
      <c r="U1157" s="1" t="str">
        <f t="shared" si="93"/>
        <v>High</v>
      </c>
      <c r="V1157" s="1" t="str">
        <f t="shared" si="94"/>
        <v>Frequent</v>
      </c>
    </row>
    <row r="1158" spans="1:22" x14ac:dyDescent="0.2">
      <c r="A1158" s="1" t="s">
        <v>9191</v>
      </c>
      <c r="B1158" s="2">
        <v>44969</v>
      </c>
      <c r="C1158" s="1" t="s">
        <v>8031</v>
      </c>
      <c r="D1158">
        <v>46</v>
      </c>
      <c r="E1158" s="1" t="s">
        <v>8003</v>
      </c>
      <c r="F1158" s="1" t="s">
        <v>8032</v>
      </c>
      <c r="G1158" s="1" t="s">
        <v>8020</v>
      </c>
      <c r="H1158">
        <v>4</v>
      </c>
      <c r="I1158">
        <v>9</v>
      </c>
      <c r="J1158" s="1" t="s">
        <v>8016</v>
      </c>
      <c r="K1158">
        <v>6</v>
      </c>
      <c r="L1158">
        <v>2</v>
      </c>
      <c r="M1158">
        <v>2</v>
      </c>
      <c r="N1158" s="1" t="s">
        <v>8011</v>
      </c>
      <c r="O1158" s="1" t="s">
        <v>8008</v>
      </c>
      <c r="P1158">
        <v>0.96</v>
      </c>
      <c r="Q1158">
        <v>1</v>
      </c>
      <c r="R1158" t="str">
        <f t="shared" si="90"/>
        <v>ADULT</v>
      </c>
      <c r="S1158" s="1" t="str">
        <f t="shared" si="91"/>
        <v>Feb</v>
      </c>
      <c r="T1158" s="1">
        <f t="shared" si="92"/>
        <v>2023</v>
      </c>
      <c r="U1158" s="1" t="str">
        <f t="shared" si="93"/>
        <v>High</v>
      </c>
      <c r="V1158" s="1" t="str">
        <f t="shared" si="94"/>
        <v>Normal</v>
      </c>
    </row>
    <row r="1159" spans="1:22" x14ac:dyDescent="0.2">
      <c r="A1159" s="1" t="s">
        <v>9192</v>
      </c>
      <c r="B1159" s="2">
        <v>44963</v>
      </c>
      <c r="C1159" s="1" t="s">
        <v>8031</v>
      </c>
      <c r="D1159">
        <v>95</v>
      </c>
      <c r="E1159" s="1" t="s">
        <v>8003</v>
      </c>
      <c r="F1159" s="1" t="s">
        <v>8032</v>
      </c>
      <c r="G1159" s="1" t="s">
        <v>8020</v>
      </c>
      <c r="H1159">
        <v>6</v>
      </c>
      <c r="I1159">
        <v>11</v>
      </c>
      <c r="J1159" s="1" t="s">
        <v>8041</v>
      </c>
      <c r="K1159">
        <v>10</v>
      </c>
      <c r="L1159">
        <v>6</v>
      </c>
      <c r="M1159">
        <v>2</v>
      </c>
      <c r="N1159" s="1" t="s">
        <v>8007</v>
      </c>
      <c r="O1159" s="1" t="s">
        <v>8017</v>
      </c>
      <c r="P1159">
        <v>0.97</v>
      </c>
      <c r="Q1159">
        <v>1</v>
      </c>
      <c r="R1159" t="str">
        <f t="shared" si="90"/>
        <v>SENIOR</v>
      </c>
      <c r="S1159" s="1" t="str">
        <f t="shared" si="91"/>
        <v>Feb</v>
      </c>
      <c r="T1159" s="1">
        <f t="shared" si="92"/>
        <v>2023</v>
      </c>
      <c r="U1159" s="1" t="str">
        <f t="shared" si="93"/>
        <v>High</v>
      </c>
      <c r="V1159" s="1" t="str">
        <f t="shared" si="94"/>
        <v>Normal</v>
      </c>
    </row>
    <row r="1160" spans="1:22" x14ac:dyDescent="0.2">
      <c r="A1160" s="1" t="s">
        <v>9193</v>
      </c>
      <c r="B1160" s="2">
        <v>45132</v>
      </c>
      <c r="C1160" s="1" t="s">
        <v>8019</v>
      </c>
      <c r="D1160">
        <v>74</v>
      </c>
      <c r="E1160" s="1" t="s">
        <v>8013</v>
      </c>
      <c r="F1160" s="1" t="s">
        <v>8004</v>
      </c>
      <c r="G1160" s="1" t="s">
        <v>8005</v>
      </c>
      <c r="H1160">
        <v>5</v>
      </c>
      <c r="I1160">
        <v>6</v>
      </c>
      <c r="J1160" s="1" t="s">
        <v>8027</v>
      </c>
      <c r="K1160">
        <v>10</v>
      </c>
      <c r="L1160">
        <v>4</v>
      </c>
      <c r="M1160">
        <v>2</v>
      </c>
      <c r="N1160" s="1" t="s">
        <v>8007</v>
      </c>
      <c r="O1160" s="1" t="s">
        <v>8008</v>
      </c>
      <c r="P1160">
        <v>0.97</v>
      </c>
      <c r="Q1160">
        <v>1</v>
      </c>
      <c r="R1160" t="str">
        <f t="shared" si="90"/>
        <v>SENIOR</v>
      </c>
      <c r="S1160" s="1" t="str">
        <f t="shared" si="91"/>
        <v>Jul</v>
      </c>
      <c r="T1160" s="1">
        <f t="shared" si="92"/>
        <v>2023</v>
      </c>
      <c r="U1160" s="1" t="str">
        <f t="shared" si="93"/>
        <v>High</v>
      </c>
      <c r="V1160" s="1" t="str">
        <f t="shared" si="94"/>
        <v>Normal</v>
      </c>
    </row>
    <row r="1161" spans="1:22" x14ac:dyDescent="0.2">
      <c r="A1161" s="1" t="s">
        <v>9194</v>
      </c>
      <c r="B1161" s="2">
        <v>44292</v>
      </c>
      <c r="C1161" s="1" t="s">
        <v>8002</v>
      </c>
      <c r="D1161">
        <v>52</v>
      </c>
      <c r="E1161" s="1" t="s">
        <v>8003</v>
      </c>
      <c r="F1161" s="1" t="s">
        <v>8014</v>
      </c>
      <c r="G1161" s="1" t="s">
        <v>8015</v>
      </c>
      <c r="H1161">
        <v>3</v>
      </c>
      <c r="I1161">
        <v>6</v>
      </c>
      <c r="J1161" s="1" t="s">
        <v>8016</v>
      </c>
      <c r="K1161">
        <v>6</v>
      </c>
      <c r="L1161">
        <v>4</v>
      </c>
      <c r="M1161">
        <v>1</v>
      </c>
      <c r="N1161" s="1" t="s">
        <v>8011</v>
      </c>
      <c r="O1161" s="1" t="s">
        <v>8008</v>
      </c>
      <c r="P1161">
        <v>0.47</v>
      </c>
      <c r="Q1161">
        <v>0</v>
      </c>
      <c r="R1161" t="str">
        <f t="shared" si="90"/>
        <v>ADULT</v>
      </c>
      <c r="S1161" s="1" t="str">
        <f t="shared" si="91"/>
        <v>Apr</v>
      </c>
      <c r="T1161" s="1">
        <f t="shared" si="92"/>
        <v>2021</v>
      </c>
      <c r="U1161" s="1" t="str">
        <f t="shared" si="93"/>
        <v>Medium</v>
      </c>
      <c r="V1161" s="1" t="str">
        <f t="shared" si="94"/>
        <v>Normal</v>
      </c>
    </row>
    <row r="1162" spans="1:22" x14ac:dyDescent="0.2">
      <c r="A1162" s="1" t="s">
        <v>9195</v>
      </c>
      <c r="B1162" s="2">
        <v>44315</v>
      </c>
      <c r="C1162" s="1" t="s">
        <v>8002</v>
      </c>
      <c r="D1162">
        <v>18</v>
      </c>
      <c r="E1162" s="1" t="s">
        <v>8003</v>
      </c>
      <c r="F1162" s="1" t="s">
        <v>8014</v>
      </c>
      <c r="G1162" s="1" t="s">
        <v>8005</v>
      </c>
      <c r="H1162">
        <v>1</v>
      </c>
      <c r="I1162">
        <v>4</v>
      </c>
      <c r="J1162" s="1" t="s">
        <v>8006</v>
      </c>
      <c r="K1162">
        <v>4</v>
      </c>
      <c r="L1162">
        <v>4</v>
      </c>
      <c r="M1162">
        <v>0</v>
      </c>
      <c r="N1162" s="1" t="s">
        <v>8038</v>
      </c>
      <c r="O1162" s="1" t="s">
        <v>8177</v>
      </c>
      <c r="P1162">
        <v>0.21</v>
      </c>
      <c r="Q1162">
        <v>0</v>
      </c>
      <c r="R1162" t="str">
        <f t="shared" si="90"/>
        <v>YOUNG ADULT</v>
      </c>
      <c r="S1162" s="1" t="str">
        <f t="shared" si="91"/>
        <v>Apr</v>
      </c>
      <c r="T1162" s="1">
        <f t="shared" si="92"/>
        <v>2021</v>
      </c>
      <c r="U1162" s="1" t="str">
        <f t="shared" si="93"/>
        <v>Low</v>
      </c>
      <c r="V1162" s="1" t="str">
        <f t="shared" si="94"/>
        <v>Normal</v>
      </c>
    </row>
    <row r="1163" spans="1:22" x14ac:dyDescent="0.2">
      <c r="A1163" s="1" t="s">
        <v>9196</v>
      </c>
      <c r="B1163" s="2">
        <v>44898</v>
      </c>
      <c r="C1163" s="1" t="s">
        <v>8031</v>
      </c>
      <c r="D1163">
        <v>95</v>
      </c>
      <c r="E1163" s="1" t="s">
        <v>8003</v>
      </c>
      <c r="F1163" s="1" t="s">
        <v>8014</v>
      </c>
      <c r="G1163" s="1" t="s">
        <v>8067</v>
      </c>
      <c r="H1163">
        <v>6</v>
      </c>
      <c r="I1163">
        <v>7</v>
      </c>
      <c r="J1163" s="1" t="s">
        <v>8006</v>
      </c>
      <c r="K1163">
        <v>9</v>
      </c>
      <c r="L1163">
        <v>6</v>
      </c>
      <c r="M1163">
        <v>4</v>
      </c>
      <c r="N1163" s="1" t="s">
        <v>8007</v>
      </c>
      <c r="O1163" s="1" t="s">
        <v>8017</v>
      </c>
      <c r="P1163">
        <v>0.97</v>
      </c>
      <c r="Q1163">
        <v>1</v>
      </c>
      <c r="R1163" t="str">
        <f t="shared" si="90"/>
        <v>SENIOR</v>
      </c>
      <c r="S1163" s="1" t="str">
        <f t="shared" si="91"/>
        <v>Dec</v>
      </c>
      <c r="T1163" s="1">
        <f t="shared" si="92"/>
        <v>2022</v>
      </c>
      <c r="U1163" s="1" t="str">
        <f t="shared" si="93"/>
        <v>High</v>
      </c>
      <c r="V1163" s="1" t="str">
        <f t="shared" si="94"/>
        <v>Frequent</v>
      </c>
    </row>
    <row r="1164" spans="1:22" x14ac:dyDescent="0.2">
      <c r="A1164" s="1" t="s">
        <v>9197</v>
      </c>
      <c r="B1164" s="2">
        <v>45241</v>
      </c>
      <c r="C1164" s="1" t="s">
        <v>8010</v>
      </c>
      <c r="D1164">
        <v>34</v>
      </c>
      <c r="E1164" s="1" t="s">
        <v>8013</v>
      </c>
      <c r="F1164" s="1" t="s">
        <v>8037</v>
      </c>
      <c r="G1164" s="1" t="s">
        <v>8044</v>
      </c>
      <c r="H1164">
        <v>2</v>
      </c>
      <c r="I1164">
        <v>7</v>
      </c>
      <c r="J1164" s="1" t="s">
        <v>8027</v>
      </c>
      <c r="K1164">
        <v>5</v>
      </c>
      <c r="L1164">
        <v>4</v>
      </c>
      <c r="M1164">
        <v>2</v>
      </c>
      <c r="N1164" s="1" t="s">
        <v>8011</v>
      </c>
      <c r="O1164" s="1" t="s">
        <v>8050</v>
      </c>
      <c r="P1164">
        <v>0.79</v>
      </c>
      <c r="Q1164">
        <v>1</v>
      </c>
      <c r="R1164" t="str">
        <f t="shared" si="90"/>
        <v>YOUNG ADULT</v>
      </c>
      <c r="S1164" s="1" t="str">
        <f t="shared" si="91"/>
        <v>Nov</v>
      </c>
      <c r="T1164" s="1">
        <f t="shared" si="92"/>
        <v>2023</v>
      </c>
      <c r="U1164" s="1" t="str">
        <f t="shared" si="93"/>
        <v>High</v>
      </c>
      <c r="V1164" s="1" t="str">
        <f t="shared" si="94"/>
        <v>Normal</v>
      </c>
    </row>
    <row r="1165" spans="1:22" x14ac:dyDescent="0.2">
      <c r="A1165" s="1" t="s">
        <v>9198</v>
      </c>
      <c r="B1165" s="2">
        <v>44707</v>
      </c>
      <c r="C1165" s="1" t="s">
        <v>8002</v>
      </c>
      <c r="D1165">
        <v>30</v>
      </c>
      <c r="E1165" s="1" t="s">
        <v>8003</v>
      </c>
      <c r="F1165" s="1" t="s">
        <v>8004</v>
      </c>
      <c r="G1165" s="1" t="s">
        <v>8026</v>
      </c>
      <c r="H1165">
        <v>3</v>
      </c>
      <c r="I1165">
        <v>8</v>
      </c>
      <c r="J1165" s="1" t="s">
        <v>8006</v>
      </c>
      <c r="K1165">
        <v>6</v>
      </c>
      <c r="L1165">
        <v>2</v>
      </c>
      <c r="M1165">
        <v>1</v>
      </c>
      <c r="N1165" s="1" t="s">
        <v>8023</v>
      </c>
      <c r="O1165" s="1" t="s">
        <v>8008</v>
      </c>
      <c r="P1165">
        <v>0.45</v>
      </c>
      <c r="Q1165">
        <v>0</v>
      </c>
      <c r="R1165" t="str">
        <f t="shared" si="90"/>
        <v>YOUNG ADULT</v>
      </c>
      <c r="S1165" s="1" t="str">
        <f t="shared" si="91"/>
        <v>May</v>
      </c>
      <c r="T1165" s="1">
        <f t="shared" si="92"/>
        <v>2022</v>
      </c>
      <c r="U1165" s="1" t="str">
        <f t="shared" si="93"/>
        <v>Medium</v>
      </c>
      <c r="V1165" s="1" t="str">
        <f t="shared" si="94"/>
        <v>Normal</v>
      </c>
    </row>
    <row r="1166" spans="1:22" x14ac:dyDescent="0.2">
      <c r="A1166" s="1" t="s">
        <v>9199</v>
      </c>
      <c r="B1166" s="2">
        <v>45248</v>
      </c>
      <c r="C1166" s="1" t="s">
        <v>8010</v>
      </c>
      <c r="D1166">
        <v>75</v>
      </c>
      <c r="E1166" s="1" t="s">
        <v>8003</v>
      </c>
      <c r="F1166" s="1" t="s">
        <v>8014</v>
      </c>
      <c r="G1166" s="1" t="s">
        <v>8005</v>
      </c>
      <c r="H1166">
        <v>6</v>
      </c>
      <c r="I1166">
        <v>9</v>
      </c>
      <c r="J1166" s="1" t="s">
        <v>8016</v>
      </c>
      <c r="K1166">
        <v>9</v>
      </c>
      <c r="L1166">
        <v>4</v>
      </c>
      <c r="M1166">
        <v>2</v>
      </c>
      <c r="N1166" s="1" t="s">
        <v>8007</v>
      </c>
      <c r="O1166" s="1" t="s">
        <v>8017</v>
      </c>
      <c r="P1166">
        <v>0.97</v>
      </c>
      <c r="Q1166">
        <v>1</v>
      </c>
      <c r="R1166" t="str">
        <f t="shared" si="90"/>
        <v>SENIOR</v>
      </c>
      <c r="S1166" s="1" t="str">
        <f t="shared" si="91"/>
        <v>Nov</v>
      </c>
      <c r="T1166" s="1">
        <f t="shared" si="92"/>
        <v>2023</v>
      </c>
      <c r="U1166" s="1" t="str">
        <f t="shared" si="93"/>
        <v>High</v>
      </c>
      <c r="V1166" s="1" t="str">
        <f t="shared" si="94"/>
        <v>Normal</v>
      </c>
    </row>
    <row r="1167" spans="1:22" x14ac:dyDescent="0.2">
      <c r="A1167" s="1" t="s">
        <v>9200</v>
      </c>
      <c r="B1167" s="2">
        <v>45224</v>
      </c>
      <c r="C1167" s="1" t="s">
        <v>8010</v>
      </c>
      <c r="D1167">
        <v>95</v>
      </c>
      <c r="E1167" s="1" t="s">
        <v>8003</v>
      </c>
      <c r="F1167" s="1" t="s">
        <v>8032</v>
      </c>
      <c r="G1167" s="1" t="s">
        <v>8020</v>
      </c>
      <c r="H1167">
        <v>6</v>
      </c>
      <c r="I1167">
        <v>11</v>
      </c>
      <c r="J1167" s="1" t="s">
        <v>8041</v>
      </c>
      <c r="K1167">
        <v>11</v>
      </c>
      <c r="L1167">
        <v>4</v>
      </c>
      <c r="M1167">
        <v>4</v>
      </c>
      <c r="N1167" s="1" t="s">
        <v>8007</v>
      </c>
      <c r="O1167" s="1" t="s">
        <v>8017</v>
      </c>
      <c r="P1167">
        <v>0.97</v>
      </c>
      <c r="Q1167">
        <v>1</v>
      </c>
      <c r="R1167" t="str">
        <f t="shared" si="90"/>
        <v>SENIOR</v>
      </c>
      <c r="S1167" s="1" t="str">
        <f t="shared" si="91"/>
        <v>Oct</v>
      </c>
      <c r="T1167" s="1">
        <f t="shared" si="92"/>
        <v>2023</v>
      </c>
      <c r="U1167" s="1" t="str">
        <f t="shared" si="93"/>
        <v>High</v>
      </c>
      <c r="V1167" s="1" t="str">
        <f t="shared" si="94"/>
        <v>Frequent</v>
      </c>
    </row>
    <row r="1168" spans="1:22" x14ac:dyDescent="0.2">
      <c r="A1168" s="1" t="s">
        <v>9201</v>
      </c>
      <c r="B1168" s="2">
        <v>45185</v>
      </c>
      <c r="C1168" s="1" t="s">
        <v>8010</v>
      </c>
      <c r="D1168">
        <v>81</v>
      </c>
      <c r="E1168" s="1" t="s">
        <v>8013</v>
      </c>
      <c r="F1168" s="1" t="s">
        <v>8004</v>
      </c>
      <c r="G1168" s="1" t="s">
        <v>8035</v>
      </c>
      <c r="H1168">
        <v>5</v>
      </c>
      <c r="I1168">
        <v>11</v>
      </c>
      <c r="J1168" s="1" t="s">
        <v>8016</v>
      </c>
      <c r="K1168">
        <v>10</v>
      </c>
      <c r="L1168">
        <v>5</v>
      </c>
      <c r="M1168">
        <v>2</v>
      </c>
      <c r="N1168" s="1" t="s">
        <v>8007</v>
      </c>
      <c r="O1168" s="1" t="s">
        <v>8008</v>
      </c>
      <c r="P1168">
        <v>0.97</v>
      </c>
      <c r="Q1168">
        <v>1</v>
      </c>
      <c r="R1168" t="str">
        <f t="shared" si="90"/>
        <v>SENIOR</v>
      </c>
      <c r="S1168" s="1" t="str">
        <f t="shared" si="91"/>
        <v>Sep</v>
      </c>
      <c r="T1168" s="1">
        <f t="shared" si="92"/>
        <v>2023</v>
      </c>
      <c r="U1168" s="1" t="str">
        <f t="shared" si="93"/>
        <v>High</v>
      </c>
      <c r="V1168" s="1" t="str">
        <f t="shared" si="94"/>
        <v>Normal</v>
      </c>
    </row>
    <row r="1169" spans="1:22" x14ac:dyDescent="0.2">
      <c r="A1169" s="1" t="s">
        <v>9202</v>
      </c>
      <c r="B1169" s="2">
        <v>45193</v>
      </c>
      <c r="C1169" s="1" t="s">
        <v>8010</v>
      </c>
      <c r="D1169">
        <v>67</v>
      </c>
      <c r="E1169" s="1" t="s">
        <v>8003</v>
      </c>
      <c r="F1169" s="1" t="s">
        <v>8022</v>
      </c>
      <c r="G1169" s="1" t="s">
        <v>8020</v>
      </c>
      <c r="H1169">
        <v>4</v>
      </c>
      <c r="I1169">
        <v>11</v>
      </c>
      <c r="J1169" s="1" t="s">
        <v>8027</v>
      </c>
      <c r="K1169">
        <v>8</v>
      </c>
      <c r="L1169">
        <v>4</v>
      </c>
      <c r="M1169">
        <v>1</v>
      </c>
      <c r="N1169" s="1" t="s">
        <v>8007</v>
      </c>
      <c r="O1169" s="1" t="s">
        <v>8008</v>
      </c>
      <c r="P1169">
        <v>0.96</v>
      </c>
      <c r="Q1169">
        <v>1</v>
      </c>
      <c r="R1169" t="str">
        <f t="shared" si="90"/>
        <v>SENIOR</v>
      </c>
      <c r="S1169" s="1" t="str">
        <f t="shared" si="91"/>
        <v>Sep</v>
      </c>
      <c r="T1169" s="1">
        <f t="shared" si="92"/>
        <v>2023</v>
      </c>
      <c r="U1169" s="1" t="str">
        <f t="shared" si="93"/>
        <v>High</v>
      </c>
      <c r="V1169" s="1" t="str">
        <f t="shared" si="94"/>
        <v>Normal</v>
      </c>
    </row>
    <row r="1170" spans="1:22" x14ac:dyDescent="0.2">
      <c r="A1170" s="1" t="s">
        <v>9203</v>
      </c>
      <c r="B1170" s="2">
        <v>45180</v>
      </c>
      <c r="C1170" s="1" t="s">
        <v>8010</v>
      </c>
      <c r="D1170">
        <v>68</v>
      </c>
      <c r="E1170" s="1" t="s">
        <v>8013</v>
      </c>
      <c r="F1170" s="1" t="s">
        <v>8037</v>
      </c>
      <c r="G1170" s="1" t="s">
        <v>8005</v>
      </c>
      <c r="H1170">
        <v>5</v>
      </c>
      <c r="I1170">
        <v>6</v>
      </c>
      <c r="J1170" s="1" t="s">
        <v>8016</v>
      </c>
      <c r="K1170">
        <v>8</v>
      </c>
      <c r="L1170">
        <v>6</v>
      </c>
      <c r="M1170">
        <v>1</v>
      </c>
      <c r="N1170" s="1" t="s">
        <v>8007</v>
      </c>
      <c r="O1170" s="1" t="s">
        <v>8008</v>
      </c>
      <c r="P1170">
        <v>0.92</v>
      </c>
      <c r="Q1170">
        <v>1</v>
      </c>
      <c r="R1170" t="str">
        <f t="shared" si="90"/>
        <v>SENIOR</v>
      </c>
      <c r="S1170" s="1" t="str">
        <f t="shared" si="91"/>
        <v>Sep</v>
      </c>
      <c r="T1170" s="1">
        <f t="shared" si="92"/>
        <v>2023</v>
      </c>
      <c r="U1170" s="1" t="str">
        <f t="shared" si="93"/>
        <v>High</v>
      </c>
      <c r="V1170" s="1" t="str">
        <f t="shared" si="94"/>
        <v>Normal</v>
      </c>
    </row>
    <row r="1171" spans="1:22" x14ac:dyDescent="0.2">
      <c r="A1171" s="1" t="s">
        <v>9204</v>
      </c>
      <c r="B1171" s="2">
        <v>45094</v>
      </c>
      <c r="C1171" s="1" t="s">
        <v>8019</v>
      </c>
      <c r="D1171">
        <v>72</v>
      </c>
      <c r="E1171" s="1" t="s">
        <v>8003</v>
      </c>
      <c r="F1171" s="1" t="s">
        <v>8032</v>
      </c>
      <c r="G1171" s="1" t="s">
        <v>8020</v>
      </c>
      <c r="H1171">
        <v>5</v>
      </c>
      <c r="I1171">
        <v>11</v>
      </c>
      <c r="J1171" s="1" t="s">
        <v>8016</v>
      </c>
      <c r="K1171">
        <v>10</v>
      </c>
      <c r="L1171">
        <v>6</v>
      </c>
      <c r="M1171">
        <v>2</v>
      </c>
      <c r="N1171" s="1" t="s">
        <v>8007</v>
      </c>
      <c r="O1171" s="1" t="s">
        <v>8008</v>
      </c>
      <c r="P1171">
        <v>0.97</v>
      </c>
      <c r="Q1171">
        <v>1</v>
      </c>
      <c r="R1171" t="str">
        <f t="shared" si="90"/>
        <v>SENIOR</v>
      </c>
      <c r="S1171" s="1" t="str">
        <f t="shared" si="91"/>
        <v>Jun</v>
      </c>
      <c r="T1171" s="1">
        <f t="shared" si="92"/>
        <v>2023</v>
      </c>
      <c r="U1171" s="1" t="str">
        <f t="shared" si="93"/>
        <v>High</v>
      </c>
      <c r="V1171" s="1" t="str">
        <f t="shared" si="94"/>
        <v>Normal</v>
      </c>
    </row>
    <row r="1172" spans="1:22" x14ac:dyDescent="0.2">
      <c r="A1172" s="1" t="s">
        <v>9205</v>
      </c>
      <c r="B1172" s="2">
        <v>44958</v>
      </c>
      <c r="C1172" s="1" t="s">
        <v>8031</v>
      </c>
      <c r="D1172">
        <v>70</v>
      </c>
      <c r="E1172" s="1" t="s">
        <v>8003</v>
      </c>
      <c r="F1172" s="1" t="s">
        <v>8014</v>
      </c>
      <c r="G1172" s="1" t="s">
        <v>8048</v>
      </c>
      <c r="H1172">
        <v>7</v>
      </c>
      <c r="I1172">
        <v>10</v>
      </c>
      <c r="J1172" s="1" t="s">
        <v>8041</v>
      </c>
      <c r="K1172">
        <v>10</v>
      </c>
      <c r="L1172">
        <v>6</v>
      </c>
      <c r="M1172">
        <v>2</v>
      </c>
      <c r="N1172" s="1" t="s">
        <v>8007</v>
      </c>
      <c r="O1172" s="1" t="s">
        <v>8017</v>
      </c>
      <c r="P1172">
        <v>0.97</v>
      </c>
      <c r="Q1172">
        <v>1</v>
      </c>
      <c r="R1172" t="str">
        <f t="shared" si="90"/>
        <v>SENIOR</v>
      </c>
      <c r="S1172" s="1" t="str">
        <f t="shared" si="91"/>
        <v>Feb</v>
      </c>
      <c r="T1172" s="1">
        <f t="shared" si="92"/>
        <v>2023</v>
      </c>
      <c r="U1172" s="1" t="str">
        <f t="shared" si="93"/>
        <v>High</v>
      </c>
      <c r="V1172" s="1" t="str">
        <f t="shared" si="94"/>
        <v>Normal</v>
      </c>
    </row>
    <row r="1173" spans="1:22" x14ac:dyDescent="0.2">
      <c r="A1173" s="1" t="s">
        <v>9206</v>
      </c>
      <c r="B1173" s="2">
        <v>44223</v>
      </c>
      <c r="C1173" s="1" t="s">
        <v>8031</v>
      </c>
      <c r="D1173">
        <v>62</v>
      </c>
      <c r="E1173" s="1" t="s">
        <v>8013</v>
      </c>
      <c r="F1173" s="1" t="s">
        <v>8032</v>
      </c>
      <c r="G1173" s="1" t="s">
        <v>8048</v>
      </c>
      <c r="H1173">
        <v>4</v>
      </c>
      <c r="I1173">
        <v>9</v>
      </c>
      <c r="J1173" s="1" t="s">
        <v>8016</v>
      </c>
      <c r="K1173">
        <v>6</v>
      </c>
      <c r="L1173">
        <v>3</v>
      </c>
      <c r="M1173">
        <v>1</v>
      </c>
      <c r="N1173" s="1" t="s">
        <v>8011</v>
      </c>
      <c r="O1173" s="1" t="s">
        <v>8008</v>
      </c>
      <c r="P1173">
        <v>0.89</v>
      </c>
      <c r="Q1173">
        <v>0</v>
      </c>
      <c r="R1173" t="str">
        <f t="shared" si="90"/>
        <v>ADULT</v>
      </c>
      <c r="S1173" s="1" t="str">
        <f t="shared" si="91"/>
        <v>Jan</v>
      </c>
      <c r="T1173" s="1">
        <f t="shared" si="92"/>
        <v>2021</v>
      </c>
      <c r="U1173" s="1" t="str">
        <f t="shared" si="93"/>
        <v>High</v>
      </c>
      <c r="V1173" s="1" t="str">
        <f t="shared" si="94"/>
        <v>Normal</v>
      </c>
    </row>
    <row r="1174" spans="1:22" x14ac:dyDescent="0.2">
      <c r="A1174" s="1" t="s">
        <v>9207</v>
      </c>
      <c r="B1174" s="2">
        <v>44341</v>
      </c>
      <c r="C1174" s="1" t="s">
        <v>8002</v>
      </c>
      <c r="D1174">
        <v>59</v>
      </c>
      <c r="E1174" s="1" t="s">
        <v>8003</v>
      </c>
      <c r="F1174" s="1" t="s">
        <v>8004</v>
      </c>
      <c r="G1174" s="1" t="s">
        <v>8015</v>
      </c>
      <c r="H1174">
        <v>4</v>
      </c>
      <c r="I1174">
        <v>6</v>
      </c>
      <c r="J1174" s="1" t="s">
        <v>8006</v>
      </c>
      <c r="K1174">
        <v>6</v>
      </c>
      <c r="L1174">
        <v>6</v>
      </c>
      <c r="M1174">
        <v>1</v>
      </c>
      <c r="N1174" s="1" t="s">
        <v>8011</v>
      </c>
      <c r="O1174" s="1" t="s">
        <v>8008</v>
      </c>
      <c r="P1174">
        <v>0.59</v>
      </c>
      <c r="Q1174">
        <v>1</v>
      </c>
      <c r="R1174" t="str">
        <f t="shared" si="90"/>
        <v>ADULT</v>
      </c>
      <c r="S1174" s="1" t="str">
        <f t="shared" si="91"/>
        <v>May</v>
      </c>
      <c r="T1174" s="1">
        <f t="shared" si="92"/>
        <v>2021</v>
      </c>
      <c r="U1174" s="1" t="str">
        <f t="shared" si="93"/>
        <v>Medium</v>
      </c>
      <c r="V1174" s="1" t="str">
        <f t="shared" si="94"/>
        <v>Normal</v>
      </c>
    </row>
    <row r="1175" spans="1:22" x14ac:dyDescent="0.2">
      <c r="A1175" s="1" t="s">
        <v>9208</v>
      </c>
      <c r="B1175" s="2">
        <v>44343</v>
      </c>
      <c r="C1175" s="1" t="s">
        <v>8002</v>
      </c>
      <c r="D1175">
        <v>56</v>
      </c>
      <c r="E1175" s="1" t="s">
        <v>8013</v>
      </c>
      <c r="F1175" s="1" t="s">
        <v>8004</v>
      </c>
      <c r="G1175" s="1" t="s">
        <v>8015</v>
      </c>
      <c r="H1175">
        <v>4</v>
      </c>
      <c r="I1175">
        <v>7</v>
      </c>
      <c r="J1175" s="1" t="s">
        <v>8016</v>
      </c>
      <c r="K1175">
        <v>9</v>
      </c>
      <c r="L1175">
        <v>3</v>
      </c>
      <c r="M1175">
        <v>1</v>
      </c>
      <c r="N1175" s="1" t="s">
        <v>8011</v>
      </c>
      <c r="O1175" s="1" t="s">
        <v>8008</v>
      </c>
      <c r="P1175">
        <v>0.55000000000000004</v>
      </c>
      <c r="Q1175">
        <v>1</v>
      </c>
      <c r="R1175" t="str">
        <f t="shared" si="90"/>
        <v>ADULT</v>
      </c>
      <c r="S1175" s="1" t="str">
        <f t="shared" si="91"/>
        <v>May</v>
      </c>
      <c r="T1175" s="1">
        <f t="shared" si="92"/>
        <v>2021</v>
      </c>
      <c r="U1175" s="1" t="str">
        <f t="shared" si="93"/>
        <v>Medium</v>
      </c>
      <c r="V1175" s="1" t="str">
        <f t="shared" si="94"/>
        <v>Normal</v>
      </c>
    </row>
    <row r="1176" spans="1:22" x14ac:dyDescent="0.2">
      <c r="A1176" s="1" t="s">
        <v>9209</v>
      </c>
      <c r="B1176" s="2">
        <v>44222</v>
      </c>
      <c r="C1176" s="1" t="s">
        <v>8031</v>
      </c>
      <c r="D1176">
        <v>45</v>
      </c>
      <c r="E1176" s="1" t="s">
        <v>8013</v>
      </c>
      <c r="F1176" s="1" t="s">
        <v>8004</v>
      </c>
      <c r="G1176" s="1" t="s">
        <v>8067</v>
      </c>
      <c r="H1176">
        <v>4</v>
      </c>
      <c r="I1176">
        <v>9</v>
      </c>
      <c r="J1176" s="1" t="s">
        <v>8006</v>
      </c>
      <c r="K1176">
        <v>6</v>
      </c>
      <c r="L1176">
        <v>2</v>
      </c>
      <c r="M1176">
        <v>2</v>
      </c>
      <c r="N1176" s="1" t="s">
        <v>8011</v>
      </c>
      <c r="O1176" s="1" t="s">
        <v>8008</v>
      </c>
      <c r="P1176">
        <v>0.7</v>
      </c>
      <c r="Q1176">
        <v>0</v>
      </c>
      <c r="R1176" t="str">
        <f t="shared" si="90"/>
        <v>ADULT</v>
      </c>
      <c r="S1176" s="1" t="str">
        <f t="shared" si="91"/>
        <v>Jan</v>
      </c>
      <c r="T1176" s="1">
        <f t="shared" si="92"/>
        <v>2021</v>
      </c>
      <c r="U1176" s="1" t="str">
        <f t="shared" si="93"/>
        <v>High</v>
      </c>
      <c r="V1176" s="1" t="str">
        <f t="shared" si="94"/>
        <v>Normal</v>
      </c>
    </row>
    <row r="1177" spans="1:22" x14ac:dyDescent="0.2">
      <c r="A1177" s="1" t="s">
        <v>9210</v>
      </c>
      <c r="B1177" s="2">
        <v>44324</v>
      </c>
      <c r="C1177" s="1" t="s">
        <v>8002</v>
      </c>
      <c r="D1177">
        <v>53</v>
      </c>
      <c r="E1177" s="1" t="s">
        <v>8013</v>
      </c>
      <c r="F1177" s="1" t="s">
        <v>8037</v>
      </c>
      <c r="G1177" s="1" t="s">
        <v>8015</v>
      </c>
      <c r="H1177">
        <v>4</v>
      </c>
      <c r="I1177">
        <v>6</v>
      </c>
      <c r="J1177" s="1" t="s">
        <v>8016</v>
      </c>
      <c r="K1177">
        <v>6</v>
      </c>
      <c r="L1177">
        <v>4</v>
      </c>
      <c r="M1177">
        <v>1</v>
      </c>
      <c r="N1177" s="1" t="s">
        <v>8011</v>
      </c>
      <c r="O1177" s="1" t="s">
        <v>8008</v>
      </c>
      <c r="P1177">
        <v>0.54</v>
      </c>
      <c r="Q1177">
        <v>1</v>
      </c>
      <c r="R1177" t="str">
        <f t="shared" si="90"/>
        <v>ADULT</v>
      </c>
      <c r="S1177" s="1" t="str">
        <f t="shared" si="91"/>
        <v>May</v>
      </c>
      <c r="T1177" s="1">
        <f t="shared" si="92"/>
        <v>2021</v>
      </c>
      <c r="U1177" s="1" t="str">
        <f t="shared" si="93"/>
        <v>Medium</v>
      </c>
      <c r="V1177" s="1" t="str">
        <f t="shared" si="94"/>
        <v>Normal</v>
      </c>
    </row>
    <row r="1178" spans="1:22" x14ac:dyDescent="0.2">
      <c r="A1178" s="1" t="s">
        <v>9211</v>
      </c>
      <c r="B1178" s="2">
        <v>45204</v>
      </c>
      <c r="C1178" s="1" t="s">
        <v>8010</v>
      </c>
      <c r="D1178">
        <v>29</v>
      </c>
      <c r="E1178" s="1" t="s">
        <v>8013</v>
      </c>
      <c r="F1178" s="1" t="s">
        <v>8022</v>
      </c>
      <c r="G1178" s="1" t="s">
        <v>8060</v>
      </c>
      <c r="H1178">
        <v>2</v>
      </c>
      <c r="I1178">
        <v>7</v>
      </c>
      <c r="J1178" s="1" t="s">
        <v>8027</v>
      </c>
      <c r="K1178">
        <v>3</v>
      </c>
      <c r="L1178">
        <v>1</v>
      </c>
      <c r="M1178">
        <v>0</v>
      </c>
      <c r="N1178" s="1" t="s">
        <v>8038</v>
      </c>
      <c r="O1178" s="1" t="s">
        <v>8177</v>
      </c>
      <c r="P1178">
        <v>0.36</v>
      </c>
      <c r="Q1178">
        <v>1</v>
      </c>
      <c r="R1178" t="str">
        <f t="shared" si="90"/>
        <v>YOUNG ADULT</v>
      </c>
      <c r="S1178" s="1" t="str">
        <f t="shared" si="91"/>
        <v>Oct</v>
      </c>
      <c r="T1178" s="1">
        <f t="shared" si="92"/>
        <v>2023</v>
      </c>
      <c r="U1178" s="1" t="str">
        <f t="shared" si="93"/>
        <v>Medium</v>
      </c>
      <c r="V1178" s="1" t="str">
        <f t="shared" si="94"/>
        <v>Normal</v>
      </c>
    </row>
    <row r="1179" spans="1:22" x14ac:dyDescent="0.2">
      <c r="A1179" s="1" t="s">
        <v>9212</v>
      </c>
      <c r="B1179" s="2">
        <v>44923</v>
      </c>
      <c r="C1179" s="1" t="s">
        <v>8031</v>
      </c>
      <c r="D1179">
        <v>56</v>
      </c>
      <c r="E1179" s="1" t="s">
        <v>8003</v>
      </c>
      <c r="F1179" s="1" t="s">
        <v>8037</v>
      </c>
      <c r="G1179" s="1" t="s">
        <v>8048</v>
      </c>
      <c r="H1179">
        <v>4</v>
      </c>
      <c r="I1179">
        <v>10</v>
      </c>
      <c r="J1179" s="1" t="s">
        <v>8006</v>
      </c>
      <c r="K1179">
        <v>6</v>
      </c>
      <c r="L1179">
        <v>3</v>
      </c>
      <c r="M1179">
        <v>1</v>
      </c>
      <c r="N1179" s="1" t="s">
        <v>8011</v>
      </c>
      <c r="O1179" s="1" t="s">
        <v>8008</v>
      </c>
      <c r="P1179">
        <v>0.79</v>
      </c>
      <c r="Q1179">
        <v>1</v>
      </c>
      <c r="R1179" t="str">
        <f t="shared" si="90"/>
        <v>ADULT</v>
      </c>
      <c r="S1179" s="1" t="str">
        <f t="shared" si="91"/>
        <v>Dec</v>
      </c>
      <c r="T1179" s="1">
        <f t="shared" si="92"/>
        <v>2022</v>
      </c>
      <c r="U1179" s="1" t="str">
        <f t="shared" si="93"/>
        <v>High</v>
      </c>
      <c r="V1179" s="1" t="str">
        <f t="shared" si="94"/>
        <v>Normal</v>
      </c>
    </row>
    <row r="1180" spans="1:22" x14ac:dyDescent="0.2">
      <c r="A1180" s="1" t="s">
        <v>9213</v>
      </c>
      <c r="B1180" s="2">
        <v>44538</v>
      </c>
      <c r="C1180" s="1" t="s">
        <v>8031</v>
      </c>
      <c r="D1180">
        <v>41</v>
      </c>
      <c r="E1180" s="1" t="s">
        <v>8003</v>
      </c>
      <c r="F1180" s="1" t="s">
        <v>8037</v>
      </c>
      <c r="G1180" s="1" t="s">
        <v>8048</v>
      </c>
      <c r="H1180">
        <v>4</v>
      </c>
      <c r="I1180">
        <v>10</v>
      </c>
      <c r="J1180" s="1" t="s">
        <v>8027</v>
      </c>
      <c r="K1180">
        <v>8</v>
      </c>
      <c r="L1180">
        <v>3</v>
      </c>
      <c r="M1180">
        <v>1</v>
      </c>
      <c r="N1180" s="1" t="s">
        <v>8011</v>
      </c>
      <c r="O1180" s="1" t="s">
        <v>8008</v>
      </c>
      <c r="P1180">
        <v>0.8</v>
      </c>
      <c r="Q1180">
        <v>1</v>
      </c>
      <c r="R1180" t="str">
        <f t="shared" si="90"/>
        <v>ADULT</v>
      </c>
      <c r="S1180" s="1" t="str">
        <f t="shared" si="91"/>
        <v>Dec</v>
      </c>
      <c r="T1180" s="1">
        <f t="shared" si="92"/>
        <v>2021</v>
      </c>
      <c r="U1180" s="1" t="str">
        <f t="shared" si="93"/>
        <v>High</v>
      </c>
      <c r="V1180" s="1" t="str">
        <f t="shared" si="94"/>
        <v>Normal</v>
      </c>
    </row>
    <row r="1181" spans="1:22" x14ac:dyDescent="0.2">
      <c r="A1181" s="1" t="s">
        <v>9214</v>
      </c>
      <c r="B1181" s="2">
        <v>45065</v>
      </c>
      <c r="C1181" s="1" t="s">
        <v>8002</v>
      </c>
      <c r="D1181">
        <v>39</v>
      </c>
      <c r="E1181" s="1" t="s">
        <v>8013</v>
      </c>
      <c r="F1181" s="1" t="s">
        <v>8037</v>
      </c>
      <c r="G1181" s="1" t="s">
        <v>8005</v>
      </c>
      <c r="H1181">
        <v>6</v>
      </c>
      <c r="I1181">
        <v>6</v>
      </c>
      <c r="J1181" s="1" t="s">
        <v>8016</v>
      </c>
      <c r="K1181">
        <v>9</v>
      </c>
      <c r="L1181">
        <v>3</v>
      </c>
      <c r="M1181">
        <v>2</v>
      </c>
      <c r="N1181" s="1" t="s">
        <v>8011</v>
      </c>
      <c r="O1181" s="1" t="s">
        <v>8017</v>
      </c>
      <c r="P1181">
        <v>0.97</v>
      </c>
      <c r="Q1181">
        <v>1</v>
      </c>
      <c r="R1181" t="str">
        <f t="shared" si="90"/>
        <v>YOUNG ADULT</v>
      </c>
      <c r="S1181" s="1" t="str">
        <f t="shared" si="91"/>
        <v>May</v>
      </c>
      <c r="T1181" s="1">
        <f t="shared" si="92"/>
        <v>2023</v>
      </c>
      <c r="U1181" s="1" t="str">
        <f t="shared" si="93"/>
        <v>High</v>
      </c>
      <c r="V1181" s="1" t="str">
        <f t="shared" si="94"/>
        <v>Normal</v>
      </c>
    </row>
    <row r="1182" spans="1:22" x14ac:dyDescent="0.2">
      <c r="A1182" s="1" t="s">
        <v>9215</v>
      </c>
      <c r="B1182" s="2">
        <v>44731</v>
      </c>
      <c r="C1182" s="1" t="s">
        <v>8019</v>
      </c>
      <c r="D1182">
        <v>61</v>
      </c>
      <c r="E1182" s="1" t="s">
        <v>8013</v>
      </c>
      <c r="F1182" s="1" t="s">
        <v>8032</v>
      </c>
      <c r="G1182" s="1" t="s">
        <v>8005</v>
      </c>
      <c r="H1182">
        <v>4</v>
      </c>
      <c r="I1182">
        <v>6</v>
      </c>
      <c r="J1182" s="1" t="s">
        <v>8016</v>
      </c>
      <c r="K1182">
        <v>6</v>
      </c>
      <c r="L1182">
        <v>3</v>
      </c>
      <c r="M1182">
        <v>1</v>
      </c>
      <c r="N1182" s="1" t="s">
        <v>8023</v>
      </c>
      <c r="O1182" s="1" t="s">
        <v>8008</v>
      </c>
      <c r="P1182">
        <v>0.67</v>
      </c>
      <c r="Q1182">
        <v>0</v>
      </c>
      <c r="R1182" t="str">
        <f t="shared" si="90"/>
        <v>ADULT</v>
      </c>
      <c r="S1182" s="1" t="str">
        <f t="shared" si="91"/>
        <v>Jun</v>
      </c>
      <c r="T1182" s="1">
        <f t="shared" si="92"/>
        <v>2022</v>
      </c>
      <c r="U1182" s="1" t="str">
        <f t="shared" si="93"/>
        <v>Medium</v>
      </c>
      <c r="V1182" s="1" t="str">
        <f t="shared" si="94"/>
        <v>Normal</v>
      </c>
    </row>
    <row r="1183" spans="1:22" x14ac:dyDescent="0.2">
      <c r="A1183" s="1" t="s">
        <v>9216</v>
      </c>
      <c r="B1183" s="2">
        <v>44352</v>
      </c>
      <c r="C1183" s="1" t="s">
        <v>8019</v>
      </c>
      <c r="D1183">
        <v>81</v>
      </c>
      <c r="E1183" s="1" t="s">
        <v>8013</v>
      </c>
      <c r="F1183" s="1" t="s">
        <v>8037</v>
      </c>
      <c r="G1183" s="1" t="s">
        <v>8015</v>
      </c>
      <c r="H1183">
        <v>6</v>
      </c>
      <c r="I1183">
        <v>8</v>
      </c>
      <c r="J1183" s="1" t="s">
        <v>8016</v>
      </c>
      <c r="K1183">
        <v>11</v>
      </c>
      <c r="L1183">
        <v>4</v>
      </c>
      <c r="M1183">
        <v>2</v>
      </c>
      <c r="N1183" s="1" t="s">
        <v>8007</v>
      </c>
      <c r="O1183" s="1" t="s">
        <v>8017</v>
      </c>
      <c r="P1183">
        <v>0.97</v>
      </c>
      <c r="Q1183">
        <v>1</v>
      </c>
      <c r="R1183" t="str">
        <f t="shared" si="90"/>
        <v>SENIOR</v>
      </c>
      <c r="S1183" s="1" t="str">
        <f t="shared" si="91"/>
        <v>Jun</v>
      </c>
      <c r="T1183" s="1">
        <f t="shared" si="92"/>
        <v>2021</v>
      </c>
      <c r="U1183" s="1" t="str">
        <f t="shared" si="93"/>
        <v>High</v>
      </c>
      <c r="V1183" s="1" t="str">
        <f t="shared" si="94"/>
        <v>Normal</v>
      </c>
    </row>
    <row r="1184" spans="1:22" x14ac:dyDescent="0.2">
      <c r="A1184" s="1" t="s">
        <v>9217</v>
      </c>
      <c r="B1184" s="2">
        <v>45165</v>
      </c>
      <c r="C1184" s="1" t="s">
        <v>8019</v>
      </c>
      <c r="D1184">
        <v>73</v>
      </c>
      <c r="E1184" s="1" t="s">
        <v>8003</v>
      </c>
      <c r="F1184" s="1" t="s">
        <v>8004</v>
      </c>
      <c r="G1184" s="1" t="s">
        <v>8020</v>
      </c>
      <c r="H1184">
        <v>5</v>
      </c>
      <c r="I1184">
        <v>9</v>
      </c>
      <c r="J1184" s="1" t="s">
        <v>8006</v>
      </c>
      <c r="K1184">
        <v>8</v>
      </c>
      <c r="L1184">
        <v>4</v>
      </c>
      <c r="M1184">
        <v>2</v>
      </c>
      <c r="N1184" s="1" t="s">
        <v>8007</v>
      </c>
      <c r="O1184" s="1" t="s">
        <v>8008</v>
      </c>
      <c r="P1184">
        <v>0.97</v>
      </c>
      <c r="Q1184">
        <v>1</v>
      </c>
      <c r="R1184" t="str">
        <f t="shared" si="90"/>
        <v>SENIOR</v>
      </c>
      <c r="S1184" s="1" t="str">
        <f t="shared" si="91"/>
        <v>Aug</v>
      </c>
      <c r="T1184" s="1">
        <f t="shared" si="92"/>
        <v>2023</v>
      </c>
      <c r="U1184" s="1" t="str">
        <f t="shared" si="93"/>
        <v>High</v>
      </c>
      <c r="V1184" s="1" t="str">
        <f t="shared" si="94"/>
        <v>Normal</v>
      </c>
    </row>
    <row r="1185" spans="1:22" x14ac:dyDescent="0.2">
      <c r="A1185" s="1" t="s">
        <v>9218</v>
      </c>
      <c r="B1185" s="2">
        <v>44567</v>
      </c>
      <c r="C1185" s="1" t="s">
        <v>8031</v>
      </c>
      <c r="D1185">
        <v>31</v>
      </c>
      <c r="E1185" s="1" t="s">
        <v>8003</v>
      </c>
      <c r="F1185" s="1" t="s">
        <v>8022</v>
      </c>
      <c r="G1185" s="1" t="s">
        <v>8015</v>
      </c>
      <c r="H1185">
        <v>4</v>
      </c>
      <c r="I1185">
        <v>6</v>
      </c>
      <c r="J1185" s="1" t="s">
        <v>8027</v>
      </c>
      <c r="K1185">
        <v>6</v>
      </c>
      <c r="L1185">
        <v>3</v>
      </c>
      <c r="M1185">
        <v>1</v>
      </c>
      <c r="N1185" s="1" t="s">
        <v>8023</v>
      </c>
      <c r="O1185" s="1" t="s">
        <v>8008</v>
      </c>
      <c r="P1185">
        <v>0.56000000000000005</v>
      </c>
      <c r="Q1185">
        <v>0</v>
      </c>
      <c r="R1185" t="str">
        <f t="shared" si="90"/>
        <v>YOUNG ADULT</v>
      </c>
      <c r="S1185" s="1" t="str">
        <f t="shared" si="91"/>
        <v>Jan</v>
      </c>
      <c r="T1185" s="1">
        <f t="shared" si="92"/>
        <v>2022</v>
      </c>
      <c r="U1185" s="1" t="str">
        <f t="shared" si="93"/>
        <v>Medium</v>
      </c>
      <c r="V1185" s="1" t="str">
        <f t="shared" si="94"/>
        <v>Normal</v>
      </c>
    </row>
    <row r="1186" spans="1:22" x14ac:dyDescent="0.2">
      <c r="A1186" s="1" t="s">
        <v>9219</v>
      </c>
      <c r="B1186" s="2">
        <v>44962</v>
      </c>
      <c r="C1186" s="1" t="s">
        <v>8031</v>
      </c>
      <c r="D1186">
        <v>41</v>
      </c>
      <c r="E1186" s="1" t="s">
        <v>8013</v>
      </c>
      <c r="F1186" s="1" t="s">
        <v>8004</v>
      </c>
      <c r="G1186" s="1" t="s">
        <v>8060</v>
      </c>
      <c r="H1186">
        <v>3</v>
      </c>
      <c r="I1186">
        <v>7</v>
      </c>
      <c r="J1186" s="1" t="s">
        <v>8027</v>
      </c>
      <c r="K1186">
        <v>4</v>
      </c>
      <c r="L1186">
        <v>4</v>
      </c>
      <c r="M1186">
        <v>1</v>
      </c>
      <c r="N1186" s="1" t="s">
        <v>8011</v>
      </c>
      <c r="O1186" s="1" t="s">
        <v>8008</v>
      </c>
      <c r="P1186">
        <v>0.72</v>
      </c>
      <c r="Q1186">
        <v>0</v>
      </c>
      <c r="R1186" t="str">
        <f t="shared" si="90"/>
        <v>ADULT</v>
      </c>
      <c r="S1186" s="1" t="str">
        <f t="shared" si="91"/>
        <v>Feb</v>
      </c>
      <c r="T1186" s="1">
        <f t="shared" si="92"/>
        <v>2023</v>
      </c>
      <c r="U1186" s="1" t="str">
        <f t="shared" si="93"/>
        <v>High</v>
      </c>
      <c r="V1186" s="1" t="str">
        <f t="shared" si="94"/>
        <v>Normal</v>
      </c>
    </row>
    <row r="1187" spans="1:22" x14ac:dyDescent="0.2">
      <c r="A1187" s="1" t="s">
        <v>9220</v>
      </c>
      <c r="B1187" s="2">
        <v>44515</v>
      </c>
      <c r="C1187" s="1" t="s">
        <v>8010</v>
      </c>
      <c r="D1187">
        <v>73</v>
      </c>
      <c r="E1187" s="1" t="s">
        <v>8003</v>
      </c>
      <c r="F1187" s="1" t="s">
        <v>8037</v>
      </c>
      <c r="G1187" s="1" t="s">
        <v>8005</v>
      </c>
      <c r="H1187">
        <v>5</v>
      </c>
      <c r="I1187">
        <v>7</v>
      </c>
      <c r="J1187" s="1" t="s">
        <v>8016</v>
      </c>
      <c r="K1187">
        <v>8</v>
      </c>
      <c r="L1187">
        <v>6</v>
      </c>
      <c r="M1187">
        <v>2</v>
      </c>
      <c r="N1187" s="1" t="s">
        <v>8007</v>
      </c>
      <c r="O1187" s="1" t="s">
        <v>8008</v>
      </c>
      <c r="P1187">
        <v>0.97</v>
      </c>
      <c r="Q1187">
        <v>1</v>
      </c>
      <c r="R1187" t="str">
        <f t="shared" si="90"/>
        <v>SENIOR</v>
      </c>
      <c r="S1187" s="1" t="str">
        <f t="shared" si="91"/>
        <v>Nov</v>
      </c>
      <c r="T1187" s="1">
        <f t="shared" si="92"/>
        <v>2021</v>
      </c>
      <c r="U1187" s="1" t="str">
        <f t="shared" si="93"/>
        <v>High</v>
      </c>
      <c r="V1187" s="1" t="str">
        <f t="shared" si="94"/>
        <v>Normal</v>
      </c>
    </row>
    <row r="1188" spans="1:22" x14ac:dyDescent="0.2">
      <c r="A1188" s="1" t="s">
        <v>9221</v>
      </c>
      <c r="B1188" s="2">
        <v>44744</v>
      </c>
      <c r="C1188" s="1" t="s">
        <v>8019</v>
      </c>
      <c r="D1188">
        <v>41</v>
      </c>
      <c r="E1188" s="1" t="s">
        <v>8003</v>
      </c>
      <c r="F1188" s="1" t="s">
        <v>8022</v>
      </c>
      <c r="G1188" s="1" t="s">
        <v>8005</v>
      </c>
      <c r="H1188">
        <v>5</v>
      </c>
      <c r="I1188">
        <v>7</v>
      </c>
      <c r="J1188" s="1" t="s">
        <v>8016</v>
      </c>
      <c r="K1188">
        <v>8</v>
      </c>
      <c r="L1188">
        <v>4</v>
      </c>
      <c r="M1188">
        <v>1</v>
      </c>
      <c r="N1188" s="1" t="s">
        <v>8011</v>
      </c>
      <c r="O1188" s="1" t="s">
        <v>8008</v>
      </c>
      <c r="P1188">
        <v>0.62</v>
      </c>
      <c r="Q1188">
        <v>0</v>
      </c>
      <c r="R1188" t="str">
        <f t="shared" si="90"/>
        <v>ADULT</v>
      </c>
      <c r="S1188" s="1" t="str">
        <f t="shared" si="91"/>
        <v>Jul</v>
      </c>
      <c r="T1188" s="1">
        <f t="shared" si="92"/>
        <v>2022</v>
      </c>
      <c r="U1188" s="1" t="str">
        <f t="shared" si="93"/>
        <v>Medium</v>
      </c>
      <c r="V1188" s="1" t="str">
        <f t="shared" si="94"/>
        <v>Normal</v>
      </c>
    </row>
    <row r="1189" spans="1:22" x14ac:dyDescent="0.2">
      <c r="A1189" s="1" t="s">
        <v>9222</v>
      </c>
      <c r="B1189" s="2">
        <v>45090</v>
      </c>
      <c r="C1189" s="1" t="s">
        <v>8019</v>
      </c>
      <c r="D1189">
        <v>54</v>
      </c>
      <c r="E1189" s="1" t="s">
        <v>8003</v>
      </c>
      <c r="F1189" s="1" t="s">
        <v>8032</v>
      </c>
      <c r="G1189" s="1" t="s">
        <v>8026</v>
      </c>
      <c r="H1189">
        <v>4</v>
      </c>
      <c r="I1189">
        <v>8</v>
      </c>
      <c r="J1189" s="1" t="s">
        <v>8027</v>
      </c>
      <c r="K1189">
        <v>7</v>
      </c>
      <c r="L1189">
        <v>3</v>
      </c>
      <c r="M1189">
        <v>1</v>
      </c>
      <c r="N1189" s="1" t="s">
        <v>8011</v>
      </c>
      <c r="O1189" s="1" t="s">
        <v>8008</v>
      </c>
      <c r="P1189">
        <v>0.49</v>
      </c>
      <c r="Q1189">
        <v>0</v>
      </c>
      <c r="R1189" t="str">
        <f t="shared" si="90"/>
        <v>ADULT</v>
      </c>
      <c r="S1189" s="1" t="str">
        <f t="shared" si="91"/>
        <v>Jun</v>
      </c>
      <c r="T1189" s="1">
        <f t="shared" si="92"/>
        <v>2023</v>
      </c>
      <c r="U1189" s="1" t="str">
        <f t="shared" si="93"/>
        <v>Medium</v>
      </c>
      <c r="V1189" s="1" t="str">
        <f t="shared" si="94"/>
        <v>Normal</v>
      </c>
    </row>
    <row r="1190" spans="1:22" x14ac:dyDescent="0.2">
      <c r="A1190" s="1" t="s">
        <v>9223</v>
      </c>
      <c r="B1190" s="2">
        <v>44368</v>
      </c>
      <c r="C1190" s="1" t="s">
        <v>8019</v>
      </c>
      <c r="D1190">
        <v>67</v>
      </c>
      <c r="E1190" s="1" t="s">
        <v>8013</v>
      </c>
      <c r="F1190" s="1" t="s">
        <v>8022</v>
      </c>
      <c r="G1190" s="1" t="s">
        <v>8060</v>
      </c>
      <c r="H1190">
        <v>4</v>
      </c>
      <c r="I1190">
        <v>8</v>
      </c>
      <c r="J1190" s="1" t="s">
        <v>8016</v>
      </c>
      <c r="K1190">
        <v>7</v>
      </c>
      <c r="L1190">
        <v>4</v>
      </c>
      <c r="M1190">
        <v>1</v>
      </c>
      <c r="N1190" s="1" t="s">
        <v>8007</v>
      </c>
      <c r="O1190" s="1" t="s">
        <v>8008</v>
      </c>
      <c r="P1190">
        <v>0.9</v>
      </c>
      <c r="Q1190">
        <v>1</v>
      </c>
      <c r="R1190" t="str">
        <f t="shared" si="90"/>
        <v>SENIOR</v>
      </c>
      <c r="S1190" s="1" t="str">
        <f t="shared" si="91"/>
        <v>Jun</v>
      </c>
      <c r="T1190" s="1">
        <f t="shared" si="92"/>
        <v>2021</v>
      </c>
      <c r="U1190" s="1" t="str">
        <f t="shared" si="93"/>
        <v>High</v>
      </c>
      <c r="V1190" s="1" t="str">
        <f t="shared" si="94"/>
        <v>Normal</v>
      </c>
    </row>
    <row r="1191" spans="1:22" x14ac:dyDescent="0.2">
      <c r="A1191" s="1" t="s">
        <v>9224</v>
      </c>
      <c r="B1191" s="2">
        <v>45267</v>
      </c>
      <c r="C1191" s="1" t="s">
        <v>8031</v>
      </c>
      <c r="D1191">
        <v>41</v>
      </c>
      <c r="E1191" s="1" t="s">
        <v>8003</v>
      </c>
      <c r="F1191" s="1" t="s">
        <v>8004</v>
      </c>
      <c r="G1191" s="1" t="s">
        <v>8067</v>
      </c>
      <c r="H1191">
        <v>3</v>
      </c>
      <c r="I1191">
        <v>6</v>
      </c>
      <c r="J1191" s="1" t="s">
        <v>8016</v>
      </c>
      <c r="K1191">
        <v>6</v>
      </c>
      <c r="L1191">
        <v>2</v>
      </c>
      <c r="M1191">
        <v>1</v>
      </c>
      <c r="N1191" s="1" t="s">
        <v>8011</v>
      </c>
      <c r="O1191" s="1" t="s">
        <v>8008</v>
      </c>
      <c r="P1191">
        <v>0.41</v>
      </c>
      <c r="Q1191">
        <v>0</v>
      </c>
      <c r="R1191" t="str">
        <f t="shared" si="90"/>
        <v>ADULT</v>
      </c>
      <c r="S1191" s="1" t="str">
        <f t="shared" si="91"/>
        <v>Dec</v>
      </c>
      <c r="T1191" s="1">
        <f t="shared" si="92"/>
        <v>2023</v>
      </c>
      <c r="U1191" s="1" t="str">
        <f t="shared" si="93"/>
        <v>Medium</v>
      </c>
      <c r="V1191" s="1" t="str">
        <f t="shared" si="94"/>
        <v>Normal</v>
      </c>
    </row>
    <row r="1192" spans="1:22" x14ac:dyDescent="0.2">
      <c r="A1192" s="1" t="s">
        <v>9225</v>
      </c>
      <c r="B1192" s="2">
        <v>44273</v>
      </c>
      <c r="C1192" s="1" t="s">
        <v>8002</v>
      </c>
      <c r="D1192">
        <v>59</v>
      </c>
      <c r="E1192" s="1" t="s">
        <v>8013</v>
      </c>
      <c r="F1192" s="1" t="s">
        <v>8022</v>
      </c>
      <c r="G1192" s="1" t="s">
        <v>8005</v>
      </c>
      <c r="H1192">
        <v>4</v>
      </c>
      <c r="I1192">
        <v>7</v>
      </c>
      <c r="J1192" s="1" t="s">
        <v>8016</v>
      </c>
      <c r="K1192">
        <v>7</v>
      </c>
      <c r="L1192">
        <v>3</v>
      </c>
      <c r="M1192">
        <v>2</v>
      </c>
      <c r="N1192" s="1" t="s">
        <v>8023</v>
      </c>
      <c r="O1192" s="1" t="s">
        <v>8008</v>
      </c>
      <c r="P1192">
        <v>0.79</v>
      </c>
      <c r="Q1192">
        <v>1</v>
      </c>
      <c r="R1192" t="str">
        <f t="shared" si="90"/>
        <v>ADULT</v>
      </c>
      <c r="S1192" s="1" t="str">
        <f t="shared" si="91"/>
        <v>Mar</v>
      </c>
      <c r="T1192" s="1">
        <f t="shared" si="92"/>
        <v>2021</v>
      </c>
      <c r="U1192" s="1" t="str">
        <f t="shared" si="93"/>
        <v>High</v>
      </c>
      <c r="V1192" s="1" t="str">
        <f t="shared" si="94"/>
        <v>Normal</v>
      </c>
    </row>
    <row r="1193" spans="1:22" x14ac:dyDescent="0.2">
      <c r="A1193" s="1" t="s">
        <v>9226</v>
      </c>
      <c r="B1193" s="2">
        <v>44781</v>
      </c>
      <c r="C1193" s="1" t="s">
        <v>8019</v>
      </c>
      <c r="D1193">
        <v>35</v>
      </c>
      <c r="E1193" s="1" t="s">
        <v>8003</v>
      </c>
      <c r="F1193" s="1" t="s">
        <v>8037</v>
      </c>
      <c r="G1193" s="1" t="s">
        <v>8005</v>
      </c>
      <c r="H1193">
        <v>3</v>
      </c>
      <c r="I1193">
        <v>7</v>
      </c>
      <c r="J1193" s="1" t="s">
        <v>8027</v>
      </c>
      <c r="K1193">
        <v>4</v>
      </c>
      <c r="L1193">
        <v>4</v>
      </c>
      <c r="M1193">
        <v>2</v>
      </c>
      <c r="N1193" s="1" t="s">
        <v>8011</v>
      </c>
      <c r="O1193" s="1" t="s">
        <v>8008</v>
      </c>
      <c r="P1193">
        <v>0.64</v>
      </c>
      <c r="Q1193">
        <v>1</v>
      </c>
      <c r="R1193" t="str">
        <f t="shared" si="90"/>
        <v>YOUNG ADULT</v>
      </c>
      <c r="S1193" s="1" t="str">
        <f t="shared" si="91"/>
        <v>Aug</v>
      </c>
      <c r="T1193" s="1">
        <f t="shared" si="92"/>
        <v>2022</v>
      </c>
      <c r="U1193" s="1" t="str">
        <f t="shared" si="93"/>
        <v>Medium</v>
      </c>
      <c r="V1193" s="1" t="str">
        <f t="shared" si="94"/>
        <v>Normal</v>
      </c>
    </row>
    <row r="1194" spans="1:22" x14ac:dyDescent="0.2">
      <c r="A1194" s="1" t="s">
        <v>9227</v>
      </c>
      <c r="B1194" s="2">
        <v>45200</v>
      </c>
      <c r="C1194" s="1" t="s">
        <v>8010</v>
      </c>
      <c r="D1194">
        <v>47</v>
      </c>
      <c r="E1194" s="1" t="s">
        <v>8013</v>
      </c>
      <c r="F1194" s="1" t="s">
        <v>8032</v>
      </c>
      <c r="G1194" s="1" t="s">
        <v>8005</v>
      </c>
      <c r="H1194">
        <v>3</v>
      </c>
      <c r="I1194">
        <v>5</v>
      </c>
      <c r="J1194" s="1" t="s">
        <v>8027</v>
      </c>
      <c r="K1194">
        <v>6</v>
      </c>
      <c r="L1194">
        <v>2</v>
      </c>
      <c r="M1194">
        <v>1</v>
      </c>
      <c r="N1194" s="1" t="s">
        <v>8023</v>
      </c>
      <c r="O1194" s="1" t="s">
        <v>8008</v>
      </c>
      <c r="P1194">
        <v>0.45</v>
      </c>
      <c r="Q1194">
        <v>1</v>
      </c>
      <c r="R1194" t="str">
        <f t="shared" si="90"/>
        <v>ADULT</v>
      </c>
      <c r="S1194" s="1" t="str">
        <f t="shared" si="91"/>
        <v>Oct</v>
      </c>
      <c r="T1194" s="1">
        <f t="shared" si="92"/>
        <v>2023</v>
      </c>
      <c r="U1194" s="1" t="str">
        <f t="shared" si="93"/>
        <v>Medium</v>
      </c>
      <c r="V1194" s="1" t="str">
        <f t="shared" si="94"/>
        <v>Normal</v>
      </c>
    </row>
    <row r="1195" spans="1:22" x14ac:dyDescent="0.2">
      <c r="A1195" s="1" t="s">
        <v>9228</v>
      </c>
      <c r="B1195" s="2">
        <v>45232</v>
      </c>
      <c r="C1195" s="1" t="s">
        <v>8010</v>
      </c>
      <c r="D1195">
        <v>63</v>
      </c>
      <c r="E1195" s="1" t="s">
        <v>8013</v>
      </c>
      <c r="F1195" s="1" t="s">
        <v>8037</v>
      </c>
      <c r="G1195" s="1" t="s">
        <v>8029</v>
      </c>
      <c r="H1195">
        <v>4</v>
      </c>
      <c r="I1195">
        <v>7</v>
      </c>
      <c r="J1195" s="1" t="s">
        <v>8016</v>
      </c>
      <c r="K1195">
        <v>6</v>
      </c>
      <c r="L1195">
        <v>3</v>
      </c>
      <c r="M1195">
        <v>1</v>
      </c>
      <c r="N1195" s="1" t="s">
        <v>8023</v>
      </c>
      <c r="O1195" s="1" t="s">
        <v>8008</v>
      </c>
      <c r="P1195">
        <v>0.67</v>
      </c>
      <c r="Q1195">
        <v>0</v>
      </c>
      <c r="R1195" t="str">
        <f t="shared" si="90"/>
        <v>ADULT</v>
      </c>
      <c r="S1195" s="1" t="str">
        <f t="shared" si="91"/>
        <v>Nov</v>
      </c>
      <c r="T1195" s="1">
        <f t="shared" si="92"/>
        <v>2023</v>
      </c>
      <c r="U1195" s="1" t="str">
        <f t="shared" si="93"/>
        <v>Medium</v>
      </c>
      <c r="V1195" s="1" t="str">
        <f t="shared" si="94"/>
        <v>Normal</v>
      </c>
    </row>
    <row r="1196" spans="1:22" x14ac:dyDescent="0.2">
      <c r="A1196" s="1" t="s">
        <v>9229</v>
      </c>
      <c r="B1196" s="2">
        <v>44451</v>
      </c>
      <c r="C1196" s="1" t="s">
        <v>8010</v>
      </c>
      <c r="D1196">
        <v>30</v>
      </c>
      <c r="E1196" s="1" t="s">
        <v>8003</v>
      </c>
      <c r="F1196" s="1" t="s">
        <v>8014</v>
      </c>
      <c r="G1196" s="1" t="s">
        <v>8005</v>
      </c>
      <c r="H1196">
        <v>2</v>
      </c>
      <c r="I1196">
        <v>7</v>
      </c>
      <c r="J1196" s="1" t="s">
        <v>8016</v>
      </c>
      <c r="K1196">
        <v>3</v>
      </c>
      <c r="L1196">
        <v>3</v>
      </c>
      <c r="M1196">
        <v>0</v>
      </c>
      <c r="N1196" s="1" t="s">
        <v>8011</v>
      </c>
      <c r="O1196" s="1" t="s">
        <v>8050</v>
      </c>
      <c r="P1196">
        <v>0.14000000000000001</v>
      </c>
      <c r="Q1196">
        <v>1</v>
      </c>
      <c r="R1196" t="str">
        <f t="shared" si="90"/>
        <v>YOUNG ADULT</v>
      </c>
      <c r="S1196" s="1" t="str">
        <f t="shared" si="91"/>
        <v>Sep</v>
      </c>
      <c r="T1196" s="1">
        <f t="shared" si="92"/>
        <v>2021</v>
      </c>
      <c r="U1196" s="1" t="str">
        <f t="shared" si="93"/>
        <v>Low</v>
      </c>
      <c r="V1196" s="1" t="str">
        <f t="shared" si="94"/>
        <v>Normal</v>
      </c>
    </row>
    <row r="1197" spans="1:22" x14ac:dyDescent="0.2">
      <c r="A1197" s="1" t="s">
        <v>9230</v>
      </c>
      <c r="B1197" s="2">
        <v>44354</v>
      </c>
      <c r="C1197" s="1" t="s">
        <v>8019</v>
      </c>
      <c r="D1197">
        <v>65</v>
      </c>
      <c r="E1197" s="1" t="s">
        <v>8013</v>
      </c>
      <c r="F1197" s="1" t="s">
        <v>8037</v>
      </c>
      <c r="G1197" s="1" t="s">
        <v>8020</v>
      </c>
      <c r="H1197">
        <v>4</v>
      </c>
      <c r="I1197">
        <v>9</v>
      </c>
      <c r="J1197" s="1" t="s">
        <v>8016</v>
      </c>
      <c r="K1197">
        <v>6</v>
      </c>
      <c r="L1197">
        <v>2</v>
      </c>
      <c r="M1197">
        <v>2</v>
      </c>
      <c r="N1197" s="1" t="s">
        <v>8011</v>
      </c>
      <c r="O1197" s="1" t="s">
        <v>8008</v>
      </c>
      <c r="P1197">
        <v>0.97</v>
      </c>
      <c r="Q1197">
        <v>1</v>
      </c>
      <c r="R1197" t="str">
        <f t="shared" si="90"/>
        <v>SENIOR</v>
      </c>
      <c r="S1197" s="1" t="str">
        <f t="shared" si="91"/>
        <v>Jun</v>
      </c>
      <c r="T1197" s="1">
        <f t="shared" si="92"/>
        <v>2021</v>
      </c>
      <c r="U1197" s="1" t="str">
        <f t="shared" si="93"/>
        <v>High</v>
      </c>
      <c r="V1197" s="1" t="str">
        <f t="shared" si="94"/>
        <v>Normal</v>
      </c>
    </row>
    <row r="1198" spans="1:22" x14ac:dyDescent="0.2">
      <c r="A1198" s="1" t="s">
        <v>9231</v>
      </c>
      <c r="B1198" s="2">
        <v>44990</v>
      </c>
      <c r="C1198" s="1" t="s">
        <v>8002</v>
      </c>
      <c r="D1198">
        <v>57</v>
      </c>
      <c r="E1198" s="1" t="s">
        <v>8003</v>
      </c>
      <c r="F1198" s="1" t="s">
        <v>8032</v>
      </c>
      <c r="G1198" s="1" t="s">
        <v>8044</v>
      </c>
      <c r="H1198">
        <v>5</v>
      </c>
      <c r="I1198">
        <v>8</v>
      </c>
      <c r="J1198" s="1" t="s">
        <v>8016</v>
      </c>
      <c r="K1198">
        <v>10</v>
      </c>
      <c r="L1198">
        <v>4</v>
      </c>
      <c r="M1198">
        <v>1</v>
      </c>
      <c r="N1198" s="1" t="s">
        <v>8011</v>
      </c>
      <c r="O1198" s="1" t="s">
        <v>8008</v>
      </c>
      <c r="P1198">
        <v>0.93</v>
      </c>
      <c r="Q1198">
        <v>1</v>
      </c>
      <c r="R1198" t="str">
        <f t="shared" si="90"/>
        <v>ADULT</v>
      </c>
      <c r="S1198" s="1" t="str">
        <f t="shared" si="91"/>
        <v>Mar</v>
      </c>
      <c r="T1198" s="1">
        <f t="shared" si="92"/>
        <v>2023</v>
      </c>
      <c r="U1198" s="1" t="str">
        <f t="shared" si="93"/>
        <v>High</v>
      </c>
      <c r="V1198" s="1" t="str">
        <f t="shared" si="94"/>
        <v>Normal</v>
      </c>
    </row>
    <row r="1199" spans="1:22" x14ac:dyDescent="0.2">
      <c r="A1199" s="1" t="s">
        <v>9232</v>
      </c>
      <c r="B1199" s="2">
        <v>44242</v>
      </c>
      <c r="C1199" s="1" t="s">
        <v>8031</v>
      </c>
      <c r="D1199">
        <v>67</v>
      </c>
      <c r="E1199" s="1" t="s">
        <v>8003</v>
      </c>
      <c r="F1199" s="1" t="s">
        <v>8032</v>
      </c>
      <c r="G1199" s="1" t="s">
        <v>8062</v>
      </c>
      <c r="H1199">
        <v>4</v>
      </c>
      <c r="I1199">
        <v>9</v>
      </c>
      <c r="J1199" s="1" t="s">
        <v>8027</v>
      </c>
      <c r="K1199">
        <v>7</v>
      </c>
      <c r="L1199">
        <v>6</v>
      </c>
      <c r="M1199">
        <v>1</v>
      </c>
      <c r="N1199" s="1" t="s">
        <v>8007</v>
      </c>
      <c r="O1199" s="1" t="s">
        <v>8008</v>
      </c>
      <c r="P1199">
        <v>0.73</v>
      </c>
      <c r="Q1199">
        <v>1</v>
      </c>
      <c r="R1199" t="str">
        <f t="shared" si="90"/>
        <v>SENIOR</v>
      </c>
      <c r="S1199" s="1" t="str">
        <f t="shared" si="91"/>
        <v>Feb</v>
      </c>
      <c r="T1199" s="1">
        <f t="shared" si="92"/>
        <v>2021</v>
      </c>
      <c r="U1199" s="1" t="str">
        <f t="shared" si="93"/>
        <v>High</v>
      </c>
      <c r="V1199" s="1" t="str">
        <f t="shared" si="94"/>
        <v>Normal</v>
      </c>
    </row>
    <row r="1200" spans="1:22" x14ac:dyDescent="0.2">
      <c r="A1200" s="1" t="s">
        <v>9233</v>
      </c>
      <c r="B1200" s="2">
        <v>44728</v>
      </c>
      <c r="C1200" s="1" t="s">
        <v>8019</v>
      </c>
      <c r="D1200">
        <v>61</v>
      </c>
      <c r="E1200" s="1" t="s">
        <v>8013</v>
      </c>
      <c r="F1200" s="1" t="s">
        <v>8032</v>
      </c>
      <c r="G1200" s="1" t="s">
        <v>8005</v>
      </c>
      <c r="H1200">
        <v>4</v>
      </c>
      <c r="I1200">
        <v>6</v>
      </c>
      <c r="J1200" s="1" t="s">
        <v>8016</v>
      </c>
      <c r="K1200">
        <v>6</v>
      </c>
      <c r="L1200">
        <v>4</v>
      </c>
      <c r="M1200">
        <v>2</v>
      </c>
      <c r="N1200" s="1" t="s">
        <v>8011</v>
      </c>
      <c r="O1200" s="1" t="s">
        <v>8008</v>
      </c>
      <c r="P1200">
        <v>0.86</v>
      </c>
      <c r="Q1200">
        <v>1</v>
      </c>
      <c r="R1200" t="str">
        <f t="shared" si="90"/>
        <v>ADULT</v>
      </c>
      <c r="S1200" s="1" t="str">
        <f t="shared" si="91"/>
        <v>Jun</v>
      </c>
      <c r="T1200" s="1">
        <f t="shared" si="92"/>
        <v>2022</v>
      </c>
      <c r="U1200" s="1" t="str">
        <f t="shared" si="93"/>
        <v>High</v>
      </c>
      <c r="V1200" s="1" t="str">
        <f t="shared" si="94"/>
        <v>Normal</v>
      </c>
    </row>
    <row r="1201" spans="1:22" x14ac:dyDescent="0.2">
      <c r="A1201" s="1" t="s">
        <v>9234</v>
      </c>
      <c r="B1201" s="2">
        <v>45069</v>
      </c>
      <c r="C1201" s="1" t="s">
        <v>8002</v>
      </c>
      <c r="D1201">
        <v>81</v>
      </c>
      <c r="E1201" s="1" t="s">
        <v>8003</v>
      </c>
      <c r="F1201" s="1" t="s">
        <v>8032</v>
      </c>
      <c r="G1201" s="1" t="s">
        <v>8020</v>
      </c>
      <c r="H1201">
        <v>5</v>
      </c>
      <c r="I1201">
        <v>10</v>
      </c>
      <c r="J1201" s="1" t="s">
        <v>8027</v>
      </c>
      <c r="K1201">
        <v>8</v>
      </c>
      <c r="L1201">
        <v>7</v>
      </c>
      <c r="M1201">
        <v>2</v>
      </c>
      <c r="N1201" s="1" t="s">
        <v>8007</v>
      </c>
      <c r="O1201" s="1" t="s">
        <v>8008</v>
      </c>
      <c r="P1201">
        <v>0.97</v>
      </c>
      <c r="Q1201">
        <v>1</v>
      </c>
      <c r="R1201" t="str">
        <f t="shared" si="90"/>
        <v>SENIOR</v>
      </c>
      <c r="S1201" s="1" t="str">
        <f t="shared" si="91"/>
        <v>May</v>
      </c>
      <c r="T1201" s="1">
        <f t="shared" si="92"/>
        <v>2023</v>
      </c>
      <c r="U1201" s="1" t="str">
        <f t="shared" si="93"/>
        <v>High</v>
      </c>
      <c r="V1201" s="1" t="str">
        <f t="shared" si="94"/>
        <v>Normal</v>
      </c>
    </row>
    <row r="1202" spans="1:22" x14ac:dyDescent="0.2">
      <c r="A1202" s="1" t="s">
        <v>9235</v>
      </c>
      <c r="B1202" s="2">
        <v>44810</v>
      </c>
      <c r="C1202" s="1" t="s">
        <v>8010</v>
      </c>
      <c r="D1202">
        <v>60</v>
      </c>
      <c r="E1202" s="1" t="s">
        <v>8003</v>
      </c>
      <c r="F1202" s="1" t="s">
        <v>8014</v>
      </c>
      <c r="G1202" s="1" t="s">
        <v>8005</v>
      </c>
      <c r="H1202">
        <v>5</v>
      </c>
      <c r="I1202">
        <v>6</v>
      </c>
      <c r="J1202" s="1" t="s">
        <v>8027</v>
      </c>
      <c r="K1202">
        <v>8</v>
      </c>
      <c r="L1202">
        <v>4</v>
      </c>
      <c r="M1202">
        <v>1</v>
      </c>
      <c r="N1202" s="1" t="s">
        <v>8038</v>
      </c>
      <c r="O1202" s="1" t="s">
        <v>8008</v>
      </c>
      <c r="P1202">
        <v>0.81</v>
      </c>
      <c r="Q1202">
        <v>1</v>
      </c>
      <c r="R1202" t="str">
        <f t="shared" si="90"/>
        <v>ADULT</v>
      </c>
      <c r="S1202" s="1" t="str">
        <f t="shared" si="91"/>
        <v>Sep</v>
      </c>
      <c r="T1202" s="1">
        <f t="shared" si="92"/>
        <v>2022</v>
      </c>
      <c r="U1202" s="1" t="str">
        <f t="shared" si="93"/>
        <v>High</v>
      </c>
      <c r="V1202" s="1" t="str">
        <f t="shared" si="94"/>
        <v>Normal</v>
      </c>
    </row>
    <row r="1203" spans="1:22" x14ac:dyDescent="0.2">
      <c r="A1203" s="1" t="s">
        <v>9236</v>
      </c>
      <c r="B1203" s="2">
        <v>44402</v>
      </c>
      <c r="C1203" s="1" t="s">
        <v>8019</v>
      </c>
      <c r="D1203">
        <v>50</v>
      </c>
      <c r="E1203" s="1" t="s">
        <v>8003</v>
      </c>
      <c r="F1203" s="1" t="s">
        <v>8032</v>
      </c>
      <c r="G1203" s="1" t="s">
        <v>8035</v>
      </c>
      <c r="H1203">
        <v>3</v>
      </c>
      <c r="I1203">
        <v>9</v>
      </c>
      <c r="J1203" s="1" t="s">
        <v>8006</v>
      </c>
      <c r="K1203">
        <v>6</v>
      </c>
      <c r="L1203">
        <v>2</v>
      </c>
      <c r="M1203">
        <v>2</v>
      </c>
      <c r="N1203" s="1" t="s">
        <v>8011</v>
      </c>
      <c r="O1203" s="1" t="s">
        <v>8008</v>
      </c>
      <c r="P1203">
        <v>0.9</v>
      </c>
      <c r="Q1203">
        <v>1</v>
      </c>
      <c r="R1203" t="str">
        <f t="shared" si="90"/>
        <v>ADULT</v>
      </c>
      <c r="S1203" s="1" t="str">
        <f t="shared" si="91"/>
        <v>Jul</v>
      </c>
      <c r="T1203" s="1">
        <f t="shared" si="92"/>
        <v>2021</v>
      </c>
      <c r="U1203" s="1" t="str">
        <f t="shared" si="93"/>
        <v>High</v>
      </c>
      <c r="V1203" s="1" t="str">
        <f t="shared" si="94"/>
        <v>Normal</v>
      </c>
    </row>
    <row r="1204" spans="1:22" x14ac:dyDescent="0.2">
      <c r="A1204" s="1" t="s">
        <v>9237</v>
      </c>
      <c r="B1204" s="2">
        <v>44730</v>
      </c>
      <c r="C1204" s="1" t="s">
        <v>8019</v>
      </c>
      <c r="D1204">
        <v>60</v>
      </c>
      <c r="E1204" s="1" t="s">
        <v>8003</v>
      </c>
      <c r="F1204" s="1" t="s">
        <v>8014</v>
      </c>
      <c r="G1204" s="1" t="s">
        <v>8005</v>
      </c>
      <c r="H1204">
        <v>5</v>
      </c>
      <c r="I1204">
        <v>7</v>
      </c>
      <c r="J1204" s="1" t="s">
        <v>8016</v>
      </c>
      <c r="K1204">
        <v>10</v>
      </c>
      <c r="L1204">
        <v>4</v>
      </c>
      <c r="M1204">
        <v>1</v>
      </c>
      <c r="N1204" s="1" t="s">
        <v>8011</v>
      </c>
      <c r="O1204" s="1" t="s">
        <v>8008</v>
      </c>
      <c r="P1204">
        <v>0.77</v>
      </c>
      <c r="Q1204">
        <v>1</v>
      </c>
      <c r="R1204" t="str">
        <f t="shared" si="90"/>
        <v>ADULT</v>
      </c>
      <c r="S1204" s="1" t="str">
        <f t="shared" si="91"/>
        <v>Jun</v>
      </c>
      <c r="T1204" s="1">
        <f t="shared" si="92"/>
        <v>2022</v>
      </c>
      <c r="U1204" s="1" t="str">
        <f t="shared" si="93"/>
        <v>High</v>
      </c>
      <c r="V1204" s="1" t="str">
        <f t="shared" si="94"/>
        <v>Normal</v>
      </c>
    </row>
    <row r="1205" spans="1:22" x14ac:dyDescent="0.2">
      <c r="A1205" s="1" t="s">
        <v>9238</v>
      </c>
      <c r="B1205" s="2">
        <v>45205</v>
      </c>
      <c r="C1205" s="1" t="s">
        <v>8010</v>
      </c>
      <c r="D1205">
        <v>67</v>
      </c>
      <c r="E1205" s="1" t="s">
        <v>8013</v>
      </c>
      <c r="F1205" s="1" t="s">
        <v>8014</v>
      </c>
      <c r="G1205" s="1" t="s">
        <v>8005</v>
      </c>
      <c r="H1205">
        <v>4</v>
      </c>
      <c r="I1205">
        <v>6</v>
      </c>
      <c r="J1205" s="1" t="s">
        <v>8016</v>
      </c>
      <c r="K1205">
        <v>9</v>
      </c>
      <c r="L1205">
        <v>4</v>
      </c>
      <c r="M1205">
        <v>1</v>
      </c>
      <c r="N1205" s="1" t="s">
        <v>8007</v>
      </c>
      <c r="O1205" s="1" t="s">
        <v>8008</v>
      </c>
      <c r="P1205">
        <v>0.7</v>
      </c>
      <c r="Q1205">
        <v>1</v>
      </c>
      <c r="R1205" t="str">
        <f t="shared" si="90"/>
        <v>SENIOR</v>
      </c>
      <c r="S1205" s="1" t="str">
        <f t="shared" si="91"/>
        <v>Oct</v>
      </c>
      <c r="T1205" s="1">
        <f t="shared" si="92"/>
        <v>2023</v>
      </c>
      <c r="U1205" s="1" t="str">
        <f t="shared" si="93"/>
        <v>High</v>
      </c>
      <c r="V1205" s="1" t="str">
        <f t="shared" si="94"/>
        <v>Normal</v>
      </c>
    </row>
    <row r="1206" spans="1:22" x14ac:dyDescent="0.2">
      <c r="A1206" s="1" t="s">
        <v>9239</v>
      </c>
      <c r="B1206" s="2">
        <v>44872</v>
      </c>
      <c r="C1206" s="1" t="s">
        <v>8010</v>
      </c>
      <c r="D1206">
        <v>58</v>
      </c>
      <c r="E1206" s="1" t="s">
        <v>8003</v>
      </c>
      <c r="F1206" s="1" t="s">
        <v>8022</v>
      </c>
      <c r="G1206" s="1" t="s">
        <v>8015</v>
      </c>
      <c r="H1206">
        <v>4</v>
      </c>
      <c r="I1206">
        <v>8</v>
      </c>
      <c r="J1206" s="1" t="s">
        <v>8016</v>
      </c>
      <c r="K1206">
        <v>7</v>
      </c>
      <c r="L1206">
        <v>4</v>
      </c>
      <c r="M1206">
        <v>1</v>
      </c>
      <c r="N1206" s="1" t="s">
        <v>8011</v>
      </c>
      <c r="O1206" s="1" t="s">
        <v>8008</v>
      </c>
      <c r="P1206">
        <v>0.54</v>
      </c>
      <c r="Q1206">
        <v>0</v>
      </c>
      <c r="R1206" t="str">
        <f t="shared" si="90"/>
        <v>ADULT</v>
      </c>
      <c r="S1206" s="1" t="str">
        <f t="shared" si="91"/>
        <v>Nov</v>
      </c>
      <c r="T1206" s="1">
        <f t="shared" si="92"/>
        <v>2022</v>
      </c>
      <c r="U1206" s="1" t="str">
        <f t="shared" si="93"/>
        <v>Medium</v>
      </c>
      <c r="V1206" s="1" t="str">
        <f t="shared" si="94"/>
        <v>Normal</v>
      </c>
    </row>
    <row r="1207" spans="1:22" x14ac:dyDescent="0.2">
      <c r="A1207" s="1" t="s">
        <v>9240</v>
      </c>
      <c r="B1207" s="2">
        <v>44987</v>
      </c>
      <c r="C1207" s="1" t="s">
        <v>8002</v>
      </c>
      <c r="D1207">
        <v>58</v>
      </c>
      <c r="E1207" s="1" t="s">
        <v>8013</v>
      </c>
      <c r="F1207" s="1" t="s">
        <v>8014</v>
      </c>
      <c r="G1207" s="1" t="s">
        <v>8029</v>
      </c>
      <c r="H1207">
        <v>6</v>
      </c>
      <c r="I1207">
        <v>5</v>
      </c>
      <c r="J1207" s="1" t="s">
        <v>8016</v>
      </c>
      <c r="K1207">
        <v>9</v>
      </c>
      <c r="L1207">
        <v>3</v>
      </c>
      <c r="M1207">
        <v>2</v>
      </c>
      <c r="N1207" s="1" t="s">
        <v>8011</v>
      </c>
      <c r="O1207" s="1" t="s">
        <v>8017</v>
      </c>
      <c r="P1207">
        <v>0.97</v>
      </c>
      <c r="Q1207">
        <v>1</v>
      </c>
      <c r="R1207" t="str">
        <f t="shared" si="90"/>
        <v>ADULT</v>
      </c>
      <c r="S1207" s="1" t="str">
        <f t="shared" si="91"/>
        <v>Mar</v>
      </c>
      <c r="T1207" s="1">
        <f t="shared" si="92"/>
        <v>2023</v>
      </c>
      <c r="U1207" s="1" t="str">
        <f t="shared" si="93"/>
        <v>High</v>
      </c>
      <c r="V1207" s="1" t="str">
        <f t="shared" si="94"/>
        <v>Normal</v>
      </c>
    </row>
    <row r="1208" spans="1:22" x14ac:dyDescent="0.2">
      <c r="A1208" s="1" t="s">
        <v>9241</v>
      </c>
      <c r="B1208" s="2">
        <v>44565</v>
      </c>
      <c r="C1208" s="1" t="s">
        <v>8031</v>
      </c>
      <c r="D1208">
        <v>46</v>
      </c>
      <c r="E1208" s="1" t="s">
        <v>8013</v>
      </c>
      <c r="F1208" s="1" t="s">
        <v>8022</v>
      </c>
      <c r="G1208" s="1" t="s">
        <v>8060</v>
      </c>
      <c r="H1208">
        <v>4</v>
      </c>
      <c r="I1208">
        <v>9</v>
      </c>
      <c r="J1208" s="1" t="s">
        <v>8027</v>
      </c>
      <c r="K1208">
        <v>8</v>
      </c>
      <c r="L1208">
        <v>4</v>
      </c>
      <c r="M1208">
        <v>2</v>
      </c>
      <c r="N1208" s="1" t="s">
        <v>8011</v>
      </c>
      <c r="O1208" s="1" t="s">
        <v>8008</v>
      </c>
      <c r="P1208">
        <v>0.97</v>
      </c>
      <c r="Q1208">
        <v>0</v>
      </c>
      <c r="R1208" t="str">
        <f t="shared" si="90"/>
        <v>ADULT</v>
      </c>
      <c r="S1208" s="1" t="str">
        <f t="shared" si="91"/>
        <v>Jan</v>
      </c>
      <c r="T1208" s="1">
        <f t="shared" si="92"/>
        <v>2022</v>
      </c>
      <c r="U1208" s="1" t="str">
        <f t="shared" si="93"/>
        <v>High</v>
      </c>
      <c r="V1208" s="1" t="str">
        <f t="shared" si="94"/>
        <v>Normal</v>
      </c>
    </row>
    <row r="1209" spans="1:22" x14ac:dyDescent="0.2">
      <c r="A1209" s="1" t="s">
        <v>9242</v>
      </c>
      <c r="B1209" s="2">
        <v>44403</v>
      </c>
      <c r="C1209" s="1" t="s">
        <v>8019</v>
      </c>
      <c r="D1209">
        <v>46</v>
      </c>
      <c r="E1209" s="1" t="s">
        <v>8003</v>
      </c>
      <c r="F1209" s="1" t="s">
        <v>8032</v>
      </c>
      <c r="G1209" s="1" t="s">
        <v>8044</v>
      </c>
      <c r="H1209">
        <v>3</v>
      </c>
      <c r="I1209">
        <v>7</v>
      </c>
      <c r="J1209" s="1" t="s">
        <v>8027</v>
      </c>
      <c r="K1209">
        <v>4</v>
      </c>
      <c r="L1209">
        <v>2</v>
      </c>
      <c r="M1209">
        <v>1</v>
      </c>
      <c r="N1209" s="1" t="s">
        <v>8038</v>
      </c>
      <c r="O1209" s="1" t="s">
        <v>8008</v>
      </c>
      <c r="P1209">
        <v>0.67</v>
      </c>
      <c r="Q1209">
        <v>0</v>
      </c>
      <c r="R1209" t="str">
        <f t="shared" si="90"/>
        <v>ADULT</v>
      </c>
      <c r="S1209" s="1" t="str">
        <f t="shared" si="91"/>
        <v>Jul</v>
      </c>
      <c r="T1209" s="1">
        <f t="shared" si="92"/>
        <v>2021</v>
      </c>
      <c r="U1209" s="1" t="str">
        <f t="shared" si="93"/>
        <v>Medium</v>
      </c>
      <c r="V1209" s="1" t="str">
        <f t="shared" si="94"/>
        <v>Normal</v>
      </c>
    </row>
    <row r="1210" spans="1:22" x14ac:dyDescent="0.2">
      <c r="A1210" s="1" t="s">
        <v>9243</v>
      </c>
      <c r="B1210" s="2">
        <v>44476</v>
      </c>
      <c r="C1210" s="1" t="s">
        <v>8010</v>
      </c>
      <c r="D1210">
        <v>34</v>
      </c>
      <c r="E1210" s="1" t="s">
        <v>8003</v>
      </c>
      <c r="F1210" s="1" t="s">
        <v>8014</v>
      </c>
      <c r="G1210" s="1" t="s">
        <v>8005</v>
      </c>
      <c r="H1210">
        <v>3</v>
      </c>
      <c r="I1210">
        <v>6</v>
      </c>
      <c r="J1210" s="1" t="s">
        <v>8016</v>
      </c>
      <c r="K1210">
        <v>4</v>
      </c>
      <c r="L1210">
        <v>2</v>
      </c>
      <c r="M1210">
        <v>1</v>
      </c>
      <c r="N1210" s="1" t="s">
        <v>8011</v>
      </c>
      <c r="O1210" s="1" t="s">
        <v>8008</v>
      </c>
      <c r="P1210">
        <v>0.37</v>
      </c>
      <c r="Q1210">
        <v>1</v>
      </c>
      <c r="R1210" t="str">
        <f t="shared" si="90"/>
        <v>YOUNG ADULT</v>
      </c>
      <c r="S1210" s="1" t="str">
        <f t="shared" si="91"/>
        <v>Oct</v>
      </c>
      <c r="T1210" s="1">
        <f t="shared" si="92"/>
        <v>2021</v>
      </c>
      <c r="U1210" s="1" t="str">
        <f t="shared" si="93"/>
        <v>Medium</v>
      </c>
      <c r="V1210" s="1" t="str">
        <f t="shared" si="94"/>
        <v>Normal</v>
      </c>
    </row>
    <row r="1211" spans="1:22" x14ac:dyDescent="0.2">
      <c r="A1211" s="1" t="s">
        <v>9244</v>
      </c>
      <c r="B1211" s="2">
        <v>44780</v>
      </c>
      <c r="C1211" s="1" t="s">
        <v>8019</v>
      </c>
      <c r="D1211">
        <v>87</v>
      </c>
      <c r="E1211" s="1" t="s">
        <v>8013</v>
      </c>
      <c r="F1211" s="1" t="s">
        <v>8037</v>
      </c>
      <c r="G1211" s="1" t="s">
        <v>8005</v>
      </c>
      <c r="H1211">
        <v>7</v>
      </c>
      <c r="I1211">
        <v>8</v>
      </c>
      <c r="J1211" s="1" t="s">
        <v>8016</v>
      </c>
      <c r="K1211">
        <v>12</v>
      </c>
      <c r="L1211">
        <v>6</v>
      </c>
      <c r="M1211">
        <v>3</v>
      </c>
      <c r="N1211" s="1" t="s">
        <v>8007</v>
      </c>
      <c r="O1211" s="1" t="s">
        <v>8017</v>
      </c>
      <c r="P1211">
        <v>0.97</v>
      </c>
      <c r="Q1211">
        <v>1</v>
      </c>
      <c r="R1211" t="str">
        <f t="shared" si="90"/>
        <v>SENIOR</v>
      </c>
      <c r="S1211" s="1" t="str">
        <f t="shared" si="91"/>
        <v>Aug</v>
      </c>
      <c r="T1211" s="1">
        <f t="shared" si="92"/>
        <v>2022</v>
      </c>
      <c r="U1211" s="1" t="str">
        <f t="shared" si="93"/>
        <v>High</v>
      </c>
      <c r="V1211" s="1" t="str">
        <f t="shared" si="94"/>
        <v>Frequent</v>
      </c>
    </row>
    <row r="1212" spans="1:22" x14ac:dyDescent="0.2">
      <c r="A1212" s="1" t="s">
        <v>9245</v>
      </c>
      <c r="B1212" s="2">
        <v>44503</v>
      </c>
      <c r="C1212" s="1" t="s">
        <v>8010</v>
      </c>
      <c r="D1212">
        <v>36</v>
      </c>
      <c r="E1212" s="1" t="s">
        <v>8003</v>
      </c>
      <c r="F1212" s="1" t="s">
        <v>8022</v>
      </c>
      <c r="G1212" s="1" t="s">
        <v>8020</v>
      </c>
      <c r="H1212">
        <v>2</v>
      </c>
      <c r="I1212">
        <v>10</v>
      </c>
      <c r="J1212" s="1" t="s">
        <v>8016</v>
      </c>
      <c r="K1212">
        <v>7</v>
      </c>
      <c r="L1212">
        <v>3</v>
      </c>
      <c r="M1212">
        <v>2</v>
      </c>
      <c r="N1212" s="1" t="s">
        <v>8038</v>
      </c>
      <c r="O1212" s="1" t="s">
        <v>8050</v>
      </c>
      <c r="P1212">
        <v>0.78</v>
      </c>
      <c r="Q1212">
        <v>1</v>
      </c>
      <c r="R1212" t="str">
        <f t="shared" si="90"/>
        <v>YOUNG ADULT</v>
      </c>
      <c r="S1212" s="1" t="str">
        <f t="shared" si="91"/>
        <v>Nov</v>
      </c>
      <c r="T1212" s="1">
        <f t="shared" si="92"/>
        <v>2021</v>
      </c>
      <c r="U1212" s="1" t="str">
        <f t="shared" si="93"/>
        <v>High</v>
      </c>
      <c r="V1212" s="1" t="str">
        <f t="shared" si="94"/>
        <v>Normal</v>
      </c>
    </row>
    <row r="1213" spans="1:22" x14ac:dyDescent="0.2">
      <c r="A1213" s="1" t="s">
        <v>9246</v>
      </c>
      <c r="B1213" s="2">
        <v>44790</v>
      </c>
      <c r="C1213" s="1" t="s">
        <v>8019</v>
      </c>
      <c r="D1213">
        <v>46</v>
      </c>
      <c r="E1213" s="1" t="s">
        <v>8003</v>
      </c>
      <c r="F1213" s="1" t="s">
        <v>8022</v>
      </c>
      <c r="G1213" s="1" t="s">
        <v>8005</v>
      </c>
      <c r="H1213">
        <v>3</v>
      </c>
      <c r="I1213">
        <v>7</v>
      </c>
      <c r="J1213" s="1" t="s">
        <v>8016</v>
      </c>
      <c r="K1213">
        <v>6</v>
      </c>
      <c r="L1213">
        <v>4</v>
      </c>
      <c r="M1213">
        <v>1</v>
      </c>
      <c r="N1213" s="1" t="s">
        <v>8011</v>
      </c>
      <c r="O1213" s="1" t="s">
        <v>8008</v>
      </c>
      <c r="P1213">
        <v>0.42</v>
      </c>
      <c r="Q1213">
        <v>0</v>
      </c>
      <c r="R1213" t="str">
        <f t="shared" si="90"/>
        <v>ADULT</v>
      </c>
      <c r="S1213" s="1" t="str">
        <f t="shared" si="91"/>
        <v>Aug</v>
      </c>
      <c r="T1213" s="1">
        <f t="shared" si="92"/>
        <v>2022</v>
      </c>
      <c r="U1213" s="1" t="str">
        <f t="shared" si="93"/>
        <v>Medium</v>
      </c>
      <c r="V1213" s="1" t="str">
        <f t="shared" si="94"/>
        <v>Normal</v>
      </c>
    </row>
    <row r="1214" spans="1:22" x14ac:dyDescent="0.2">
      <c r="A1214" s="1" t="s">
        <v>9247</v>
      </c>
      <c r="B1214" s="2">
        <v>44972</v>
      </c>
      <c r="C1214" s="1" t="s">
        <v>8031</v>
      </c>
      <c r="D1214">
        <v>45</v>
      </c>
      <c r="E1214" s="1" t="s">
        <v>8003</v>
      </c>
      <c r="F1214" s="1" t="s">
        <v>8022</v>
      </c>
      <c r="G1214" s="1" t="s">
        <v>8067</v>
      </c>
      <c r="H1214">
        <v>3</v>
      </c>
      <c r="I1214">
        <v>5</v>
      </c>
      <c r="J1214" s="1" t="s">
        <v>8006</v>
      </c>
      <c r="K1214">
        <v>6</v>
      </c>
      <c r="L1214">
        <v>2</v>
      </c>
      <c r="M1214">
        <v>1</v>
      </c>
      <c r="N1214" s="1" t="s">
        <v>8011</v>
      </c>
      <c r="O1214" s="1" t="s">
        <v>8008</v>
      </c>
      <c r="P1214">
        <v>0.41</v>
      </c>
      <c r="Q1214">
        <v>0</v>
      </c>
      <c r="R1214" t="str">
        <f t="shared" si="90"/>
        <v>ADULT</v>
      </c>
      <c r="S1214" s="1" t="str">
        <f t="shared" si="91"/>
        <v>Feb</v>
      </c>
      <c r="T1214" s="1">
        <f t="shared" si="92"/>
        <v>2023</v>
      </c>
      <c r="U1214" s="1" t="str">
        <f t="shared" si="93"/>
        <v>Medium</v>
      </c>
      <c r="V1214" s="1" t="str">
        <f t="shared" si="94"/>
        <v>Normal</v>
      </c>
    </row>
    <row r="1215" spans="1:22" x14ac:dyDescent="0.2">
      <c r="A1215" s="1" t="s">
        <v>9248</v>
      </c>
      <c r="B1215" s="2">
        <v>45001</v>
      </c>
      <c r="C1215" s="1" t="s">
        <v>8002</v>
      </c>
      <c r="D1215">
        <v>73</v>
      </c>
      <c r="E1215" s="1" t="s">
        <v>8013</v>
      </c>
      <c r="F1215" s="1" t="s">
        <v>8004</v>
      </c>
      <c r="G1215" s="1" t="s">
        <v>8060</v>
      </c>
      <c r="H1215">
        <v>5</v>
      </c>
      <c r="I1215">
        <v>9</v>
      </c>
      <c r="J1215" s="1" t="s">
        <v>8016</v>
      </c>
      <c r="K1215">
        <v>8</v>
      </c>
      <c r="L1215">
        <v>6</v>
      </c>
      <c r="M1215">
        <v>2</v>
      </c>
      <c r="N1215" s="1" t="s">
        <v>8007</v>
      </c>
      <c r="O1215" s="1" t="s">
        <v>8008</v>
      </c>
      <c r="P1215">
        <v>0.97</v>
      </c>
      <c r="Q1215">
        <v>1</v>
      </c>
      <c r="R1215" t="str">
        <f t="shared" si="90"/>
        <v>SENIOR</v>
      </c>
      <c r="S1215" s="1" t="str">
        <f t="shared" si="91"/>
        <v>Mar</v>
      </c>
      <c r="T1215" s="1">
        <f t="shared" si="92"/>
        <v>2023</v>
      </c>
      <c r="U1215" s="1" t="str">
        <f t="shared" si="93"/>
        <v>High</v>
      </c>
      <c r="V1215" s="1" t="str">
        <f t="shared" si="94"/>
        <v>Normal</v>
      </c>
    </row>
    <row r="1216" spans="1:22" x14ac:dyDescent="0.2">
      <c r="A1216" s="1" t="s">
        <v>9249</v>
      </c>
      <c r="B1216" s="2">
        <v>44377</v>
      </c>
      <c r="C1216" s="1" t="s">
        <v>8019</v>
      </c>
      <c r="D1216">
        <v>52</v>
      </c>
      <c r="E1216" s="1" t="s">
        <v>8013</v>
      </c>
      <c r="F1216" s="1" t="s">
        <v>8014</v>
      </c>
      <c r="G1216" s="1" t="s">
        <v>8029</v>
      </c>
      <c r="H1216">
        <v>3</v>
      </c>
      <c r="I1216">
        <v>7</v>
      </c>
      <c r="J1216" s="1" t="s">
        <v>8006</v>
      </c>
      <c r="K1216">
        <v>6</v>
      </c>
      <c r="L1216">
        <v>4</v>
      </c>
      <c r="M1216">
        <v>1</v>
      </c>
      <c r="N1216" s="1" t="s">
        <v>8011</v>
      </c>
      <c r="O1216" s="1" t="s">
        <v>8008</v>
      </c>
      <c r="P1216">
        <v>0.47</v>
      </c>
      <c r="Q1216">
        <v>0</v>
      </c>
      <c r="R1216" t="str">
        <f t="shared" si="90"/>
        <v>ADULT</v>
      </c>
      <c r="S1216" s="1" t="str">
        <f t="shared" si="91"/>
        <v>Jun</v>
      </c>
      <c r="T1216" s="1">
        <f t="shared" si="92"/>
        <v>2021</v>
      </c>
      <c r="U1216" s="1" t="str">
        <f t="shared" si="93"/>
        <v>Medium</v>
      </c>
      <c r="V1216" s="1" t="str">
        <f t="shared" si="94"/>
        <v>Normal</v>
      </c>
    </row>
    <row r="1217" spans="1:22" x14ac:dyDescent="0.2">
      <c r="A1217" s="1" t="s">
        <v>9250</v>
      </c>
      <c r="B1217" s="2">
        <v>45018</v>
      </c>
      <c r="C1217" s="1" t="s">
        <v>8002</v>
      </c>
      <c r="D1217">
        <v>79</v>
      </c>
      <c r="E1217" s="1" t="s">
        <v>8003</v>
      </c>
      <c r="F1217" s="1" t="s">
        <v>8014</v>
      </c>
      <c r="G1217" s="1" t="s">
        <v>8005</v>
      </c>
      <c r="H1217">
        <v>6</v>
      </c>
      <c r="I1217">
        <v>7</v>
      </c>
      <c r="J1217" s="1" t="s">
        <v>8016</v>
      </c>
      <c r="K1217">
        <v>11</v>
      </c>
      <c r="L1217">
        <v>6</v>
      </c>
      <c r="M1217">
        <v>2</v>
      </c>
      <c r="N1217" s="1" t="s">
        <v>8007</v>
      </c>
      <c r="O1217" s="1" t="s">
        <v>8017</v>
      </c>
      <c r="P1217">
        <v>0.97</v>
      </c>
      <c r="Q1217">
        <v>1</v>
      </c>
      <c r="R1217" t="str">
        <f t="shared" si="90"/>
        <v>SENIOR</v>
      </c>
      <c r="S1217" s="1" t="str">
        <f t="shared" si="91"/>
        <v>Apr</v>
      </c>
      <c r="T1217" s="1">
        <f t="shared" si="92"/>
        <v>2023</v>
      </c>
      <c r="U1217" s="1" t="str">
        <f t="shared" si="93"/>
        <v>High</v>
      </c>
      <c r="V1217" s="1" t="str">
        <f t="shared" si="94"/>
        <v>Normal</v>
      </c>
    </row>
    <row r="1218" spans="1:22" x14ac:dyDescent="0.2">
      <c r="A1218" s="1" t="s">
        <v>9251</v>
      </c>
      <c r="B1218" s="2">
        <v>44933</v>
      </c>
      <c r="C1218" s="1" t="s">
        <v>8031</v>
      </c>
      <c r="D1218">
        <v>46</v>
      </c>
      <c r="E1218" s="1" t="s">
        <v>8003</v>
      </c>
      <c r="F1218" s="1" t="s">
        <v>8014</v>
      </c>
      <c r="G1218" s="1" t="s">
        <v>8062</v>
      </c>
      <c r="H1218">
        <v>3</v>
      </c>
      <c r="I1218">
        <v>8</v>
      </c>
      <c r="J1218" s="1" t="s">
        <v>8006</v>
      </c>
      <c r="K1218">
        <v>6</v>
      </c>
      <c r="L1218">
        <v>2</v>
      </c>
      <c r="M1218">
        <v>1</v>
      </c>
      <c r="N1218" s="1" t="s">
        <v>8038</v>
      </c>
      <c r="O1218" s="1" t="s">
        <v>8008</v>
      </c>
      <c r="P1218">
        <v>0.45</v>
      </c>
      <c r="Q1218">
        <v>0</v>
      </c>
      <c r="R1218" t="str">
        <f t="shared" ref="R1218:R1281" si="95">IF(D1218&lt;18,"CHILD",IF(D1218&lt;40,"YOUNG ADULT",IF(D1218&lt;65,"ADULT","SENIOR")))</f>
        <v>ADULT</v>
      </c>
      <c r="S1218" s="1" t="str">
        <f t="shared" ref="S1218:S1281" si="96">TEXT(B1218,"MMM")</f>
        <v>Jan</v>
      </c>
      <c r="T1218" s="1">
        <f t="shared" ref="T1218:T1281" si="97">YEAR(B1218)</f>
        <v>2023</v>
      </c>
      <c r="U1218" s="1" t="str">
        <f t="shared" ref="U1218:U1281" si="98">IF(P1218&lt;0.3,"Low",IF(P1218&lt;0.7,"Medium","High"))</f>
        <v>Medium</v>
      </c>
      <c r="V1218" s="1" t="str">
        <f t="shared" ref="V1218:V1281" si="99">IF(M1218&gt;=3,"Frequent","Normal")</f>
        <v>Normal</v>
      </c>
    </row>
    <row r="1219" spans="1:22" x14ac:dyDescent="0.2">
      <c r="A1219" s="1" t="s">
        <v>9252</v>
      </c>
      <c r="B1219" s="2">
        <v>44210</v>
      </c>
      <c r="C1219" s="1" t="s">
        <v>8031</v>
      </c>
      <c r="D1219">
        <v>62</v>
      </c>
      <c r="E1219" s="1" t="s">
        <v>8013</v>
      </c>
      <c r="F1219" s="1" t="s">
        <v>8037</v>
      </c>
      <c r="G1219" s="1" t="s">
        <v>8020</v>
      </c>
      <c r="H1219">
        <v>4</v>
      </c>
      <c r="I1219">
        <v>9</v>
      </c>
      <c r="J1219" s="1" t="s">
        <v>8027</v>
      </c>
      <c r="K1219">
        <v>9</v>
      </c>
      <c r="L1219">
        <v>3</v>
      </c>
      <c r="M1219">
        <v>1</v>
      </c>
      <c r="N1219" s="1" t="s">
        <v>8011</v>
      </c>
      <c r="O1219" s="1" t="s">
        <v>8008</v>
      </c>
      <c r="P1219">
        <v>0.95</v>
      </c>
      <c r="Q1219">
        <v>1</v>
      </c>
      <c r="R1219" t="str">
        <f t="shared" si="95"/>
        <v>ADULT</v>
      </c>
      <c r="S1219" s="1" t="str">
        <f t="shared" si="96"/>
        <v>Jan</v>
      </c>
      <c r="T1219" s="1">
        <f t="shared" si="97"/>
        <v>2021</v>
      </c>
      <c r="U1219" s="1" t="str">
        <f t="shared" si="98"/>
        <v>High</v>
      </c>
      <c r="V1219" s="1" t="str">
        <f t="shared" si="99"/>
        <v>Normal</v>
      </c>
    </row>
    <row r="1220" spans="1:22" x14ac:dyDescent="0.2">
      <c r="A1220" s="1" t="s">
        <v>9253</v>
      </c>
      <c r="B1220" s="2">
        <v>44261</v>
      </c>
      <c r="C1220" s="1" t="s">
        <v>8002</v>
      </c>
      <c r="D1220">
        <v>43</v>
      </c>
      <c r="E1220" s="1" t="s">
        <v>8013</v>
      </c>
      <c r="F1220" s="1" t="s">
        <v>8004</v>
      </c>
      <c r="G1220" s="1" t="s">
        <v>8060</v>
      </c>
      <c r="H1220">
        <v>3</v>
      </c>
      <c r="I1220">
        <v>7</v>
      </c>
      <c r="J1220" s="1" t="s">
        <v>8016</v>
      </c>
      <c r="K1220">
        <v>6</v>
      </c>
      <c r="L1220">
        <v>2</v>
      </c>
      <c r="M1220">
        <v>1</v>
      </c>
      <c r="N1220" s="1" t="s">
        <v>8011</v>
      </c>
      <c r="O1220" s="1" t="s">
        <v>8008</v>
      </c>
      <c r="P1220">
        <v>0.63</v>
      </c>
      <c r="Q1220">
        <v>1</v>
      </c>
      <c r="R1220" t="str">
        <f t="shared" si="95"/>
        <v>ADULT</v>
      </c>
      <c r="S1220" s="1" t="str">
        <f t="shared" si="96"/>
        <v>Mar</v>
      </c>
      <c r="T1220" s="1">
        <f t="shared" si="97"/>
        <v>2021</v>
      </c>
      <c r="U1220" s="1" t="str">
        <f t="shared" si="98"/>
        <v>Medium</v>
      </c>
      <c r="V1220" s="1" t="str">
        <f t="shared" si="99"/>
        <v>Normal</v>
      </c>
    </row>
    <row r="1221" spans="1:22" x14ac:dyDescent="0.2">
      <c r="A1221" s="1" t="s">
        <v>9254</v>
      </c>
      <c r="B1221" s="2">
        <v>44904</v>
      </c>
      <c r="C1221" s="1" t="s">
        <v>8031</v>
      </c>
      <c r="D1221">
        <v>94</v>
      </c>
      <c r="E1221" s="1" t="s">
        <v>8013</v>
      </c>
      <c r="F1221" s="1" t="s">
        <v>8022</v>
      </c>
      <c r="G1221" s="1" t="s">
        <v>8048</v>
      </c>
      <c r="H1221">
        <v>7</v>
      </c>
      <c r="I1221">
        <v>10</v>
      </c>
      <c r="J1221" s="1" t="s">
        <v>8016</v>
      </c>
      <c r="K1221">
        <v>12</v>
      </c>
      <c r="L1221">
        <v>7</v>
      </c>
      <c r="M1221">
        <v>3</v>
      </c>
      <c r="N1221" s="1" t="s">
        <v>8007</v>
      </c>
      <c r="O1221" s="1" t="s">
        <v>8017</v>
      </c>
      <c r="P1221">
        <v>0.97</v>
      </c>
      <c r="Q1221">
        <v>1</v>
      </c>
      <c r="R1221" t="str">
        <f t="shared" si="95"/>
        <v>SENIOR</v>
      </c>
      <c r="S1221" s="1" t="str">
        <f t="shared" si="96"/>
        <v>Dec</v>
      </c>
      <c r="T1221" s="1">
        <f t="shared" si="97"/>
        <v>2022</v>
      </c>
      <c r="U1221" s="1" t="str">
        <f t="shared" si="98"/>
        <v>High</v>
      </c>
      <c r="V1221" s="1" t="str">
        <f t="shared" si="99"/>
        <v>Frequent</v>
      </c>
    </row>
    <row r="1222" spans="1:22" x14ac:dyDescent="0.2">
      <c r="A1222" s="1" t="s">
        <v>9255</v>
      </c>
      <c r="B1222" s="2">
        <v>44617</v>
      </c>
      <c r="C1222" s="1" t="s">
        <v>8031</v>
      </c>
      <c r="D1222">
        <v>37</v>
      </c>
      <c r="E1222" s="1" t="s">
        <v>8013</v>
      </c>
      <c r="F1222" s="1" t="s">
        <v>8022</v>
      </c>
      <c r="G1222" s="1" t="s">
        <v>8062</v>
      </c>
      <c r="H1222">
        <v>4</v>
      </c>
      <c r="I1222">
        <v>8</v>
      </c>
      <c r="J1222" s="1" t="s">
        <v>8027</v>
      </c>
      <c r="K1222">
        <v>9</v>
      </c>
      <c r="L1222">
        <v>3</v>
      </c>
      <c r="M1222">
        <v>1</v>
      </c>
      <c r="N1222" s="1" t="s">
        <v>8023</v>
      </c>
      <c r="O1222" s="1" t="s">
        <v>8008</v>
      </c>
      <c r="P1222">
        <v>0.62</v>
      </c>
      <c r="Q1222">
        <v>1</v>
      </c>
      <c r="R1222" t="str">
        <f t="shared" si="95"/>
        <v>YOUNG ADULT</v>
      </c>
      <c r="S1222" s="1" t="str">
        <f t="shared" si="96"/>
        <v>Feb</v>
      </c>
      <c r="T1222" s="1">
        <f t="shared" si="97"/>
        <v>2022</v>
      </c>
      <c r="U1222" s="1" t="str">
        <f t="shared" si="98"/>
        <v>Medium</v>
      </c>
      <c r="V1222" s="1" t="str">
        <f t="shared" si="99"/>
        <v>Normal</v>
      </c>
    </row>
    <row r="1223" spans="1:22" x14ac:dyDescent="0.2">
      <c r="A1223" s="1" t="s">
        <v>9256</v>
      </c>
      <c r="B1223" s="2">
        <v>44356</v>
      </c>
      <c r="C1223" s="1" t="s">
        <v>8019</v>
      </c>
      <c r="D1223">
        <v>63</v>
      </c>
      <c r="E1223" s="1" t="s">
        <v>8003</v>
      </c>
      <c r="F1223" s="1" t="s">
        <v>8037</v>
      </c>
      <c r="G1223" s="1" t="s">
        <v>8026</v>
      </c>
      <c r="H1223">
        <v>6</v>
      </c>
      <c r="I1223">
        <v>10</v>
      </c>
      <c r="J1223" s="1" t="s">
        <v>8016</v>
      </c>
      <c r="K1223">
        <v>9</v>
      </c>
      <c r="L1223">
        <v>3</v>
      </c>
      <c r="M1223">
        <v>2</v>
      </c>
      <c r="N1223" s="1" t="s">
        <v>8023</v>
      </c>
      <c r="O1223" s="1" t="s">
        <v>8017</v>
      </c>
      <c r="P1223">
        <v>0.97</v>
      </c>
      <c r="Q1223">
        <v>1</v>
      </c>
      <c r="R1223" t="str">
        <f t="shared" si="95"/>
        <v>ADULT</v>
      </c>
      <c r="S1223" s="1" t="str">
        <f t="shared" si="96"/>
        <v>Jun</v>
      </c>
      <c r="T1223" s="1">
        <f t="shared" si="97"/>
        <v>2021</v>
      </c>
      <c r="U1223" s="1" t="str">
        <f t="shared" si="98"/>
        <v>High</v>
      </c>
      <c r="V1223" s="1" t="str">
        <f t="shared" si="99"/>
        <v>Normal</v>
      </c>
    </row>
    <row r="1224" spans="1:22" x14ac:dyDescent="0.2">
      <c r="A1224" s="1" t="s">
        <v>9257</v>
      </c>
      <c r="B1224" s="2">
        <v>44245</v>
      </c>
      <c r="C1224" s="1" t="s">
        <v>8031</v>
      </c>
      <c r="D1224">
        <v>68</v>
      </c>
      <c r="E1224" s="1" t="s">
        <v>8013</v>
      </c>
      <c r="F1224" s="1" t="s">
        <v>8014</v>
      </c>
      <c r="G1224" s="1" t="s">
        <v>8062</v>
      </c>
      <c r="H1224">
        <v>5</v>
      </c>
      <c r="I1224">
        <v>10</v>
      </c>
      <c r="J1224" s="1" t="s">
        <v>8006</v>
      </c>
      <c r="K1224">
        <v>10</v>
      </c>
      <c r="L1224">
        <v>6</v>
      </c>
      <c r="M1224">
        <v>1</v>
      </c>
      <c r="N1224" s="1" t="s">
        <v>8007</v>
      </c>
      <c r="O1224" s="1" t="s">
        <v>8008</v>
      </c>
      <c r="P1224">
        <v>0.96</v>
      </c>
      <c r="Q1224">
        <v>1</v>
      </c>
      <c r="R1224" t="str">
        <f t="shared" si="95"/>
        <v>SENIOR</v>
      </c>
      <c r="S1224" s="1" t="str">
        <f t="shared" si="96"/>
        <v>Feb</v>
      </c>
      <c r="T1224" s="1">
        <f t="shared" si="97"/>
        <v>2021</v>
      </c>
      <c r="U1224" s="1" t="str">
        <f t="shared" si="98"/>
        <v>High</v>
      </c>
      <c r="V1224" s="1" t="str">
        <f t="shared" si="99"/>
        <v>Normal</v>
      </c>
    </row>
    <row r="1225" spans="1:22" x14ac:dyDescent="0.2">
      <c r="A1225" s="1" t="s">
        <v>9258</v>
      </c>
      <c r="B1225" s="2">
        <v>44371</v>
      </c>
      <c r="C1225" s="1" t="s">
        <v>8019</v>
      </c>
      <c r="D1225">
        <v>65</v>
      </c>
      <c r="E1225" s="1" t="s">
        <v>8003</v>
      </c>
      <c r="F1225" s="1" t="s">
        <v>8014</v>
      </c>
      <c r="G1225" s="1" t="s">
        <v>8029</v>
      </c>
      <c r="H1225">
        <v>4</v>
      </c>
      <c r="I1225">
        <v>7</v>
      </c>
      <c r="J1225" s="1" t="s">
        <v>8027</v>
      </c>
      <c r="K1225">
        <v>6</v>
      </c>
      <c r="L1225">
        <v>4</v>
      </c>
      <c r="M1225">
        <v>1</v>
      </c>
      <c r="N1225" s="1" t="s">
        <v>8011</v>
      </c>
      <c r="O1225" s="1" t="s">
        <v>8008</v>
      </c>
      <c r="P1225">
        <v>0.64</v>
      </c>
      <c r="Q1225">
        <v>1</v>
      </c>
      <c r="R1225" t="str">
        <f t="shared" si="95"/>
        <v>SENIOR</v>
      </c>
      <c r="S1225" s="1" t="str">
        <f t="shared" si="96"/>
        <v>Jun</v>
      </c>
      <c r="T1225" s="1">
        <f t="shared" si="97"/>
        <v>2021</v>
      </c>
      <c r="U1225" s="1" t="str">
        <f t="shared" si="98"/>
        <v>Medium</v>
      </c>
      <c r="V1225" s="1" t="str">
        <f t="shared" si="99"/>
        <v>Normal</v>
      </c>
    </row>
    <row r="1226" spans="1:22" x14ac:dyDescent="0.2">
      <c r="A1226" s="1" t="s">
        <v>9259</v>
      </c>
      <c r="B1226" s="2">
        <v>45245</v>
      </c>
      <c r="C1226" s="1" t="s">
        <v>8010</v>
      </c>
      <c r="D1226">
        <v>54</v>
      </c>
      <c r="E1226" s="1" t="s">
        <v>8003</v>
      </c>
      <c r="F1226" s="1" t="s">
        <v>8004</v>
      </c>
      <c r="G1226" s="1" t="s">
        <v>8044</v>
      </c>
      <c r="H1226">
        <v>4</v>
      </c>
      <c r="I1226">
        <v>7</v>
      </c>
      <c r="J1226" s="1" t="s">
        <v>8006</v>
      </c>
      <c r="K1226">
        <v>7</v>
      </c>
      <c r="L1226">
        <v>2</v>
      </c>
      <c r="M1226">
        <v>2</v>
      </c>
      <c r="N1226" s="1" t="s">
        <v>8011</v>
      </c>
      <c r="O1226" s="1" t="s">
        <v>8008</v>
      </c>
      <c r="P1226">
        <v>0.97</v>
      </c>
      <c r="Q1226">
        <v>1</v>
      </c>
      <c r="R1226" t="str">
        <f t="shared" si="95"/>
        <v>ADULT</v>
      </c>
      <c r="S1226" s="1" t="str">
        <f t="shared" si="96"/>
        <v>Nov</v>
      </c>
      <c r="T1226" s="1">
        <f t="shared" si="97"/>
        <v>2023</v>
      </c>
      <c r="U1226" s="1" t="str">
        <f t="shared" si="98"/>
        <v>High</v>
      </c>
      <c r="V1226" s="1" t="str">
        <f t="shared" si="99"/>
        <v>Normal</v>
      </c>
    </row>
    <row r="1227" spans="1:22" x14ac:dyDescent="0.2">
      <c r="A1227" s="1" t="s">
        <v>9260</v>
      </c>
      <c r="B1227" s="2">
        <v>44993</v>
      </c>
      <c r="C1227" s="1" t="s">
        <v>8002</v>
      </c>
      <c r="D1227">
        <v>55</v>
      </c>
      <c r="E1227" s="1" t="s">
        <v>8013</v>
      </c>
      <c r="F1227" s="1" t="s">
        <v>8004</v>
      </c>
      <c r="G1227" s="1" t="s">
        <v>8005</v>
      </c>
      <c r="H1227">
        <v>4</v>
      </c>
      <c r="I1227">
        <v>6</v>
      </c>
      <c r="J1227" s="1" t="s">
        <v>8027</v>
      </c>
      <c r="K1227">
        <v>8</v>
      </c>
      <c r="L1227">
        <v>4</v>
      </c>
      <c r="M1227">
        <v>2</v>
      </c>
      <c r="N1227" s="1" t="s">
        <v>8011</v>
      </c>
      <c r="O1227" s="1" t="s">
        <v>8008</v>
      </c>
      <c r="P1227">
        <v>0.82</v>
      </c>
      <c r="Q1227">
        <v>1</v>
      </c>
      <c r="R1227" t="str">
        <f t="shared" si="95"/>
        <v>ADULT</v>
      </c>
      <c r="S1227" s="1" t="str">
        <f t="shared" si="96"/>
        <v>Mar</v>
      </c>
      <c r="T1227" s="1">
        <f t="shared" si="97"/>
        <v>2023</v>
      </c>
      <c r="U1227" s="1" t="str">
        <f t="shared" si="98"/>
        <v>High</v>
      </c>
      <c r="V1227" s="1" t="str">
        <f t="shared" si="99"/>
        <v>Normal</v>
      </c>
    </row>
    <row r="1228" spans="1:22" x14ac:dyDescent="0.2">
      <c r="A1228" s="1" t="s">
        <v>9261</v>
      </c>
      <c r="B1228" s="2">
        <v>44774</v>
      </c>
      <c r="C1228" s="1" t="s">
        <v>8019</v>
      </c>
      <c r="D1228">
        <v>58</v>
      </c>
      <c r="E1228" s="1" t="s">
        <v>8003</v>
      </c>
      <c r="F1228" s="1" t="s">
        <v>8037</v>
      </c>
      <c r="G1228" s="1" t="s">
        <v>8005</v>
      </c>
      <c r="H1228">
        <v>6</v>
      </c>
      <c r="I1228">
        <v>6</v>
      </c>
      <c r="J1228" s="1" t="s">
        <v>8027</v>
      </c>
      <c r="K1228">
        <v>11</v>
      </c>
      <c r="L1228">
        <v>3</v>
      </c>
      <c r="M1228">
        <v>2</v>
      </c>
      <c r="N1228" s="1" t="s">
        <v>8011</v>
      </c>
      <c r="O1228" s="1" t="s">
        <v>8017</v>
      </c>
      <c r="P1228">
        <v>0.97</v>
      </c>
      <c r="Q1228">
        <v>0</v>
      </c>
      <c r="R1228" t="str">
        <f t="shared" si="95"/>
        <v>ADULT</v>
      </c>
      <c r="S1228" s="1" t="str">
        <f t="shared" si="96"/>
        <v>Aug</v>
      </c>
      <c r="T1228" s="1">
        <f t="shared" si="97"/>
        <v>2022</v>
      </c>
      <c r="U1228" s="1" t="str">
        <f t="shared" si="98"/>
        <v>High</v>
      </c>
      <c r="V1228" s="1" t="str">
        <f t="shared" si="99"/>
        <v>Normal</v>
      </c>
    </row>
    <row r="1229" spans="1:22" x14ac:dyDescent="0.2">
      <c r="A1229" s="1" t="s">
        <v>9262</v>
      </c>
      <c r="B1229" s="2">
        <v>45227</v>
      </c>
      <c r="C1229" s="1" t="s">
        <v>8010</v>
      </c>
      <c r="D1229">
        <v>55</v>
      </c>
      <c r="E1229" s="1" t="s">
        <v>8013</v>
      </c>
      <c r="F1229" s="1" t="s">
        <v>8022</v>
      </c>
      <c r="G1229" s="1" t="s">
        <v>8005</v>
      </c>
      <c r="H1229">
        <v>6</v>
      </c>
      <c r="I1229">
        <v>8</v>
      </c>
      <c r="J1229" s="1" t="s">
        <v>8027</v>
      </c>
      <c r="K1229">
        <v>9</v>
      </c>
      <c r="L1229">
        <v>3</v>
      </c>
      <c r="M1229">
        <v>2</v>
      </c>
      <c r="N1229" s="1" t="s">
        <v>8038</v>
      </c>
      <c r="O1229" s="1" t="s">
        <v>8017</v>
      </c>
      <c r="P1229">
        <v>0.97</v>
      </c>
      <c r="Q1229">
        <v>0</v>
      </c>
      <c r="R1229" t="str">
        <f t="shared" si="95"/>
        <v>ADULT</v>
      </c>
      <c r="S1229" s="1" t="str">
        <f t="shared" si="96"/>
        <v>Oct</v>
      </c>
      <c r="T1229" s="1">
        <f t="shared" si="97"/>
        <v>2023</v>
      </c>
      <c r="U1229" s="1" t="str">
        <f t="shared" si="98"/>
        <v>High</v>
      </c>
      <c r="V1229" s="1" t="str">
        <f t="shared" si="99"/>
        <v>Normal</v>
      </c>
    </row>
    <row r="1230" spans="1:22" x14ac:dyDescent="0.2">
      <c r="A1230" s="1" t="s">
        <v>9263</v>
      </c>
      <c r="B1230" s="2">
        <v>44874</v>
      </c>
      <c r="C1230" s="1" t="s">
        <v>8010</v>
      </c>
      <c r="D1230">
        <v>74</v>
      </c>
      <c r="E1230" s="1" t="s">
        <v>8003</v>
      </c>
      <c r="F1230" s="1" t="s">
        <v>8014</v>
      </c>
      <c r="G1230" s="1" t="s">
        <v>8005</v>
      </c>
      <c r="H1230">
        <v>6</v>
      </c>
      <c r="I1230">
        <v>6</v>
      </c>
      <c r="J1230" s="1" t="s">
        <v>8016</v>
      </c>
      <c r="K1230">
        <v>9</v>
      </c>
      <c r="L1230">
        <v>4</v>
      </c>
      <c r="M1230">
        <v>2</v>
      </c>
      <c r="N1230" s="1" t="s">
        <v>8007</v>
      </c>
      <c r="O1230" s="1" t="s">
        <v>8017</v>
      </c>
      <c r="P1230">
        <v>0.97</v>
      </c>
      <c r="Q1230">
        <v>1</v>
      </c>
      <c r="R1230" t="str">
        <f t="shared" si="95"/>
        <v>SENIOR</v>
      </c>
      <c r="S1230" s="1" t="str">
        <f t="shared" si="96"/>
        <v>Nov</v>
      </c>
      <c r="T1230" s="1">
        <f t="shared" si="97"/>
        <v>2022</v>
      </c>
      <c r="U1230" s="1" t="str">
        <f t="shared" si="98"/>
        <v>High</v>
      </c>
      <c r="V1230" s="1" t="str">
        <f t="shared" si="99"/>
        <v>Normal</v>
      </c>
    </row>
    <row r="1231" spans="1:22" x14ac:dyDescent="0.2">
      <c r="A1231" s="1" t="s">
        <v>9264</v>
      </c>
      <c r="B1231" s="2">
        <v>44991</v>
      </c>
      <c r="C1231" s="1" t="s">
        <v>8002</v>
      </c>
      <c r="D1231">
        <v>95</v>
      </c>
      <c r="E1231" s="1" t="s">
        <v>8013</v>
      </c>
      <c r="F1231" s="1" t="s">
        <v>8004</v>
      </c>
      <c r="G1231" s="1" t="s">
        <v>8026</v>
      </c>
      <c r="H1231">
        <v>6</v>
      </c>
      <c r="I1231">
        <v>8</v>
      </c>
      <c r="J1231" s="1" t="s">
        <v>8006</v>
      </c>
      <c r="K1231">
        <v>10</v>
      </c>
      <c r="L1231">
        <v>6</v>
      </c>
      <c r="M1231">
        <v>2</v>
      </c>
      <c r="N1231" s="1" t="s">
        <v>8007</v>
      </c>
      <c r="O1231" s="1" t="s">
        <v>8017</v>
      </c>
      <c r="P1231">
        <v>0.97</v>
      </c>
      <c r="Q1231">
        <v>1</v>
      </c>
      <c r="R1231" t="str">
        <f t="shared" si="95"/>
        <v>SENIOR</v>
      </c>
      <c r="S1231" s="1" t="str">
        <f t="shared" si="96"/>
        <v>Mar</v>
      </c>
      <c r="T1231" s="1">
        <f t="shared" si="97"/>
        <v>2023</v>
      </c>
      <c r="U1231" s="1" t="str">
        <f t="shared" si="98"/>
        <v>High</v>
      </c>
      <c r="V1231" s="1" t="str">
        <f t="shared" si="99"/>
        <v>Normal</v>
      </c>
    </row>
    <row r="1232" spans="1:22" x14ac:dyDescent="0.2">
      <c r="A1232" s="1" t="s">
        <v>9265</v>
      </c>
      <c r="B1232" s="2">
        <v>44506</v>
      </c>
      <c r="C1232" s="1" t="s">
        <v>8010</v>
      </c>
      <c r="D1232">
        <v>48</v>
      </c>
      <c r="E1232" s="1" t="s">
        <v>8013</v>
      </c>
      <c r="F1232" s="1" t="s">
        <v>8022</v>
      </c>
      <c r="G1232" s="1" t="s">
        <v>8020</v>
      </c>
      <c r="H1232">
        <v>5</v>
      </c>
      <c r="I1232">
        <v>9</v>
      </c>
      <c r="J1232" s="1" t="s">
        <v>8006</v>
      </c>
      <c r="K1232">
        <v>8</v>
      </c>
      <c r="L1232">
        <v>2</v>
      </c>
      <c r="M1232">
        <v>2</v>
      </c>
      <c r="N1232" s="1" t="s">
        <v>8011</v>
      </c>
      <c r="O1232" s="1" t="s">
        <v>8008</v>
      </c>
      <c r="P1232">
        <v>0.97</v>
      </c>
      <c r="Q1232">
        <v>1</v>
      </c>
      <c r="R1232" t="str">
        <f t="shared" si="95"/>
        <v>ADULT</v>
      </c>
      <c r="S1232" s="1" t="str">
        <f t="shared" si="96"/>
        <v>Nov</v>
      </c>
      <c r="T1232" s="1">
        <f t="shared" si="97"/>
        <v>2021</v>
      </c>
      <c r="U1232" s="1" t="str">
        <f t="shared" si="98"/>
        <v>High</v>
      </c>
      <c r="V1232" s="1" t="str">
        <f t="shared" si="99"/>
        <v>Normal</v>
      </c>
    </row>
    <row r="1233" spans="1:22" x14ac:dyDescent="0.2">
      <c r="A1233" s="1" t="s">
        <v>9266</v>
      </c>
      <c r="B1233" s="2">
        <v>44841</v>
      </c>
      <c r="C1233" s="1" t="s">
        <v>8010</v>
      </c>
      <c r="D1233">
        <v>34</v>
      </c>
      <c r="E1233" s="1" t="s">
        <v>8003</v>
      </c>
      <c r="F1233" s="1" t="s">
        <v>8014</v>
      </c>
      <c r="G1233" s="1" t="s">
        <v>8060</v>
      </c>
      <c r="H1233">
        <v>2</v>
      </c>
      <c r="I1233">
        <v>9</v>
      </c>
      <c r="J1233" s="1" t="s">
        <v>8006</v>
      </c>
      <c r="K1233">
        <v>4</v>
      </c>
      <c r="L1233">
        <v>1</v>
      </c>
      <c r="M1233">
        <v>0</v>
      </c>
      <c r="N1233" s="1" t="s">
        <v>8038</v>
      </c>
      <c r="O1233" s="1" t="s">
        <v>8017</v>
      </c>
      <c r="P1233">
        <v>0.44</v>
      </c>
      <c r="Q1233">
        <v>0</v>
      </c>
      <c r="R1233" t="str">
        <f t="shared" si="95"/>
        <v>YOUNG ADULT</v>
      </c>
      <c r="S1233" s="1" t="str">
        <f t="shared" si="96"/>
        <v>Oct</v>
      </c>
      <c r="T1233" s="1">
        <f t="shared" si="97"/>
        <v>2022</v>
      </c>
      <c r="U1233" s="1" t="str">
        <f t="shared" si="98"/>
        <v>Medium</v>
      </c>
      <c r="V1233" s="1" t="str">
        <f t="shared" si="99"/>
        <v>Normal</v>
      </c>
    </row>
    <row r="1234" spans="1:22" x14ac:dyDescent="0.2">
      <c r="A1234" s="1" t="s">
        <v>9267</v>
      </c>
      <c r="B1234" s="2">
        <v>44354</v>
      </c>
      <c r="C1234" s="1" t="s">
        <v>8019</v>
      </c>
      <c r="D1234">
        <v>56</v>
      </c>
      <c r="E1234" s="1" t="s">
        <v>8013</v>
      </c>
      <c r="F1234" s="1" t="s">
        <v>8004</v>
      </c>
      <c r="G1234" s="1" t="s">
        <v>8020</v>
      </c>
      <c r="H1234">
        <v>5</v>
      </c>
      <c r="I1234">
        <v>9</v>
      </c>
      <c r="J1234" s="1" t="s">
        <v>8016</v>
      </c>
      <c r="K1234">
        <v>8</v>
      </c>
      <c r="L1234">
        <v>4</v>
      </c>
      <c r="M1234">
        <v>1</v>
      </c>
      <c r="N1234" s="1" t="s">
        <v>8011</v>
      </c>
      <c r="O1234" s="1" t="s">
        <v>8008</v>
      </c>
      <c r="P1234">
        <v>0.93</v>
      </c>
      <c r="Q1234">
        <v>1</v>
      </c>
      <c r="R1234" t="str">
        <f t="shared" si="95"/>
        <v>ADULT</v>
      </c>
      <c r="S1234" s="1" t="str">
        <f t="shared" si="96"/>
        <v>Jun</v>
      </c>
      <c r="T1234" s="1">
        <f t="shared" si="97"/>
        <v>2021</v>
      </c>
      <c r="U1234" s="1" t="str">
        <f t="shared" si="98"/>
        <v>High</v>
      </c>
      <c r="V1234" s="1" t="str">
        <f t="shared" si="99"/>
        <v>Normal</v>
      </c>
    </row>
    <row r="1235" spans="1:22" x14ac:dyDescent="0.2">
      <c r="A1235" s="1" t="s">
        <v>9268</v>
      </c>
      <c r="B1235" s="2">
        <v>44639</v>
      </c>
      <c r="C1235" s="1" t="s">
        <v>8002</v>
      </c>
      <c r="D1235">
        <v>95</v>
      </c>
      <c r="E1235" s="1" t="s">
        <v>8003</v>
      </c>
      <c r="F1235" s="1" t="s">
        <v>8014</v>
      </c>
      <c r="G1235" s="1" t="s">
        <v>8015</v>
      </c>
      <c r="H1235">
        <v>6</v>
      </c>
      <c r="I1235">
        <v>9</v>
      </c>
      <c r="J1235" s="1" t="s">
        <v>8006</v>
      </c>
      <c r="K1235">
        <v>10</v>
      </c>
      <c r="L1235">
        <v>8</v>
      </c>
      <c r="M1235">
        <v>4</v>
      </c>
      <c r="N1235" s="1" t="s">
        <v>8007</v>
      </c>
      <c r="O1235" s="1" t="s">
        <v>8017</v>
      </c>
      <c r="P1235">
        <v>0.97</v>
      </c>
      <c r="Q1235">
        <v>1</v>
      </c>
      <c r="R1235" t="str">
        <f t="shared" si="95"/>
        <v>SENIOR</v>
      </c>
      <c r="S1235" s="1" t="str">
        <f t="shared" si="96"/>
        <v>Mar</v>
      </c>
      <c r="T1235" s="1">
        <f t="shared" si="97"/>
        <v>2022</v>
      </c>
      <c r="U1235" s="1" t="str">
        <f t="shared" si="98"/>
        <v>High</v>
      </c>
      <c r="V1235" s="1" t="str">
        <f t="shared" si="99"/>
        <v>Frequent</v>
      </c>
    </row>
    <row r="1236" spans="1:22" x14ac:dyDescent="0.2">
      <c r="A1236" s="1" t="s">
        <v>9269</v>
      </c>
      <c r="B1236" s="2">
        <v>44233</v>
      </c>
      <c r="C1236" s="1" t="s">
        <v>8031</v>
      </c>
      <c r="D1236">
        <v>44</v>
      </c>
      <c r="E1236" s="1" t="s">
        <v>8013</v>
      </c>
      <c r="F1236" s="1" t="s">
        <v>8014</v>
      </c>
      <c r="G1236" s="1" t="s">
        <v>8060</v>
      </c>
      <c r="H1236">
        <v>3</v>
      </c>
      <c r="I1236">
        <v>9</v>
      </c>
      <c r="J1236" s="1" t="s">
        <v>8016</v>
      </c>
      <c r="K1236">
        <v>6</v>
      </c>
      <c r="L1236">
        <v>2</v>
      </c>
      <c r="M1236">
        <v>1</v>
      </c>
      <c r="N1236" s="1" t="s">
        <v>8011</v>
      </c>
      <c r="O1236" s="1" t="s">
        <v>8008</v>
      </c>
      <c r="P1236">
        <v>0.67</v>
      </c>
      <c r="Q1236">
        <v>1</v>
      </c>
      <c r="R1236" t="str">
        <f t="shared" si="95"/>
        <v>ADULT</v>
      </c>
      <c r="S1236" s="1" t="str">
        <f t="shared" si="96"/>
        <v>Feb</v>
      </c>
      <c r="T1236" s="1">
        <f t="shared" si="97"/>
        <v>2021</v>
      </c>
      <c r="U1236" s="1" t="str">
        <f t="shared" si="98"/>
        <v>Medium</v>
      </c>
      <c r="V1236" s="1" t="str">
        <f t="shared" si="99"/>
        <v>Normal</v>
      </c>
    </row>
    <row r="1237" spans="1:22" x14ac:dyDescent="0.2">
      <c r="A1237" s="1" t="s">
        <v>9270</v>
      </c>
      <c r="B1237" s="2">
        <v>44434</v>
      </c>
      <c r="C1237" s="1" t="s">
        <v>8019</v>
      </c>
      <c r="D1237">
        <v>85</v>
      </c>
      <c r="E1237" s="1" t="s">
        <v>8003</v>
      </c>
      <c r="F1237" s="1" t="s">
        <v>8032</v>
      </c>
      <c r="G1237" s="1" t="s">
        <v>8026</v>
      </c>
      <c r="H1237">
        <v>6</v>
      </c>
      <c r="I1237">
        <v>8</v>
      </c>
      <c r="J1237" s="1" t="s">
        <v>8016</v>
      </c>
      <c r="K1237">
        <v>9</v>
      </c>
      <c r="L1237">
        <v>6</v>
      </c>
      <c r="M1237">
        <v>4</v>
      </c>
      <c r="N1237" s="1" t="s">
        <v>8007</v>
      </c>
      <c r="O1237" s="1" t="s">
        <v>8017</v>
      </c>
      <c r="P1237">
        <v>0.97</v>
      </c>
      <c r="Q1237">
        <v>1</v>
      </c>
      <c r="R1237" t="str">
        <f t="shared" si="95"/>
        <v>SENIOR</v>
      </c>
      <c r="S1237" s="1" t="str">
        <f t="shared" si="96"/>
        <v>Aug</v>
      </c>
      <c r="T1237" s="1">
        <f t="shared" si="97"/>
        <v>2021</v>
      </c>
      <c r="U1237" s="1" t="str">
        <f t="shared" si="98"/>
        <v>High</v>
      </c>
      <c r="V1237" s="1" t="str">
        <f t="shared" si="99"/>
        <v>Frequent</v>
      </c>
    </row>
    <row r="1238" spans="1:22" x14ac:dyDescent="0.2">
      <c r="A1238" s="1" t="s">
        <v>9271</v>
      </c>
      <c r="B1238" s="2">
        <v>44278</v>
      </c>
      <c r="C1238" s="1" t="s">
        <v>8002</v>
      </c>
      <c r="D1238">
        <v>86</v>
      </c>
      <c r="E1238" s="1" t="s">
        <v>8013</v>
      </c>
      <c r="F1238" s="1" t="s">
        <v>8014</v>
      </c>
      <c r="G1238" s="1" t="s">
        <v>8044</v>
      </c>
      <c r="H1238">
        <v>6</v>
      </c>
      <c r="I1238">
        <v>7</v>
      </c>
      <c r="J1238" s="1" t="s">
        <v>8016</v>
      </c>
      <c r="K1238">
        <v>10</v>
      </c>
      <c r="L1238">
        <v>8</v>
      </c>
      <c r="M1238">
        <v>2</v>
      </c>
      <c r="N1238" s="1" t="s">
        <v>8007</v>
      </c>
      <c r="O1238" s="1" t="s">
        <v>8017</v>
      </c>
      <c r="P1238">
        <v>0.97</v>
      </c>
      <c r="Q1238">
        <v>1</v>
      </c>
      <c r="R1238" t="str">
        <f t="shared" si="95"/>
        <v>SENIOR</v>
      </c>
      <c r="S1238" s="1" t="str">
        <f t="shared" si="96"/>
        <v>Mar</v>
      </c>
      <c r="T1238" s="1">
        <f t="shared" si="97"/>
        <v>2021</v>
      </c>
      <c r="U1238" s="1" t="str">
        <f t="shared" si="98"/>
        <v>High</v>
      </c>
      <c r="V1238" s="1" t="str">
        <f t="shared" si="99"/>
        <v>Normal</v>
      </c>
    </row>
    <row r="1239" spans="1:22" x14ac:dyDescent="0.2">
      <c r="A1239" s="1" t="s">
        <v>9272</v>
      </c>
      <c r="B1239" s="2">
        <v>44621</v>
      </c>
      <c r="C1239" s="1" t="s">
        <v>8002</v>
      </c>
      <c r="D1239">
        <v>48</v>
      </c>
      <c r="E1239" s="1" t="s">
        <v>8003</v>
      </c>
      <c r="F1239" s="1" t="s">
        <v>8032</v>
      </c>
      <c r="G1239" s="1" t="s">
        <v>8044</v>
      </c>
      <c r="H1239">
        <v>4</v>
      </c>
      <c r="I1239">
        <v>7</v>
      </c>
      <c r="J1239" s="1" t="s">
        <v>8016</v>
      </c>
      <c r="K1239">
        <v>8</v>
      </c>
      <c r="L1239">
        <v>3</v>
      </c>
      <c r="M1239">
        <v>1</v>
      </c>
      <c r="N1239" s="1" t="s">
        <v>8023</v>
      </c>
      <c r="O1239" s="1" t="s">
        <v>8008</v>
      </c>
      <c r="P1239">
        <v>0.84</v>
      </c>
      <c r="Q1239">
        <v>1</v>
      </c>
      <c r="R1239" t="str">
        <f t="shared" si="95"/>
        <v>ADULT</v>
      </c>
      <c r="S1239" s="1" t="str">
        <f t="shared" si="96"/>
        <v>Mar</v>
      </c>
      <c r="T1239" s="1">
        <f t="shared" si="97"/>
        <v>2022</v>
      </c>
      <c r="U1239" s="1" t="str">
        <f t="shared" si="98"/>
        <v>High</v>
      </c>
      <c r="V1239" s="1" t="str">
        <f t="shared" si="99"/>
        <v>Normal</v>
      </c>
    </row>
    <row r="1240" spans="1:22" x14ac:dyDescent="0.2">
      <c r="A1240" s="1" t="s">
        <v>9273</v>
      </c>
      <c r="B1240" s="2">
        <v>45120</v>
      </c>
      <c r="C1240" s="1" t="s">
        <v>8019</v>
      </c>
      <c r="D1240">
        <v>67</v>
      </c>
      <c r="E1240" s="1" t="s">
        <v>8003</v>
      </c>
      <c r="F1240" s="1" t="s">
        <v>8004</v>
      </c>
      <c r="G1240" s="1" t="s">
        <v>8035</v>
      </c>
      <c r="H1240">
        <v>5</v>
      </c>
      <c r="I1240">
        <v>11</v>
      </c>
      <c r="J1240" s="1" t="s">
        <v>8006</v>
      </c>
      <c r="K1240">
        <v>8</v>
      </c>
      <c r="L1240">
        <v>4</v>
      </c>
      <c r="M1240">
        <v>1</v>
      </c>
      <c r="N1240" s="1" t="s">
        <v>8007</v>
      </c>
      <c r="O1240" s="1" t="s">
        <v>8008</v>
      </c>
      <c r="P1240">
        <v>0.97</v>
      </c>
      <c r="Q1240">
        <v>1</v>
      </c>
      <c r="R1240" t="str">
        <f t="shared" si="95"/>
        <v>SENIOR</v>
      </c>
      <c r="S1240" s="1" t="str">
        <f t="shared" si="96"/>
        <v>Jul</v>
      </c>
      <c r="T1240" s="1">
        <f t="shared" si="97"/>
        <v>2023</v>
      </c>
      <c r="U1240" s="1" t="str">
        <f t="shared" si="98"/>
        <v>High</v>
      </c>
      <c r="V1240" s="1" t="str">
        <f t="shared" si="99"/>
        <v>Normal</v>
      </c>
    </row>
    <row r="1241" spans="1:22" x14ac:dyDescent="0.2">
      <c r="A1241" s="1" t="s">
        <v>9274</v>
      </c>
      <c r="B1241" s="2">
        <v>44610</v>
      </c>
      <c r="C1241" s="1" t="s">
        <v>8031</v>
      </c>
      <c r="D1241">
        <v>85</v>
      </c>
      <c r="E1241" s="1" t="s">
        <v>8003</v>
      </c>
      <c r="F1241" s="1" t="s">
        <v>8014</v>
      </c>
      <c r="G1241" s="1" t="s">
        <v>8062</v>
      </c>
      <c r="H1241">
        <v>6</v>
      </c>
      <c r="I1241">
        <v>8</v>
      </c>
      <c r="J1241" s="1" t="s">
        <v>8006</v>
      </c>
      <c r="K1241">
        <v>12</v>
      </c>
      <c r="L1241">
        <v>6</v>
      </c>
      <c r="M1241">
        <v>4</v>
      </c>
      <c r="N1241" s="1" t="s">
        <v>8007</v>
      </c>
      <c r="O1241" s="1" t="s">
        <v>8017</v>
      </c>
      <c r="P1241">
        <v>0.97</v>
      </c>
      <c r="Q1241">
        <v>1</v>
      </c>
      <c r="R1241" t="str">
        <f t="shared" si="95"/>
        <v>SENIOR</v>
      </c>
      <c r="S1241" s="1" t="str">
        <f t="shared" si="96"/>
        <v>Feb</v>
      </c>
      <c r="T1241" s="1">
        <f t="shared" si="97"/>
        <v>2022</v>
      </c>
      <c r="U1241" s="1" t="str">
        <f t="shared" si="98"/>
        <v>High</v>
      </c>
      <c r="V1241" s="1" t="str">
        <f t="shared" si="99"/>
        <v>Frequent</v>
      </c>
    </row>
    <row r="1242" spans="1:22" x14ac:dyDescent="0.2">
      <c r="A1242" s="1" t="s">
        <v>9275</v>
      </c>
      <c r="B1242" s="2">
        <v>45107</v>
      </c>
      <c r="C1242" s="1" t="s">
        <v>8019</v>
      </c>
      <c r="D1242">
        <v>51</v>
      </c>
      <c r="E1242" s="1" t="s">
        <v>8003</v>
      </c>
      <c r="F1242" s="1" t="s">
        <v>8032</v>
      </c>
      <c r="G1242" s="1" t="s">
        <v>8029</v>
      </c>
      <c r="H1242">
        <v>3</v>
      </c>
      <c r="I1242">
        <v>5</v>
      </c>
      <c r="J1242" s="1" t="s">
        <v>8016</v>
      </c>
      <c r="K1242">
        <v>6</v>
      </c>
      <c r="L1242">
        <v>2</v>
      </c>
      <c r="M1242">
        <v>1</v>
      </c>
      <c r="N1242" s="1" t="s">
        <v>8011</v>
      </c>
      <c r="O1242" s="1" t="s">
        <v>8008</v>
      </c>
      <c r="P1242">
        <v>0.42</v>
      </c>
      <c r="Q1242">
        <v>1</v>
      </c>
      <c r="R1242" t="str">
        <f t="shared" si="95"/>
        <v>ADULT</v>
      </c>
      <c r="S1242" s="1" t="str">
        <f t="shared" si="96"/>
        <v>Jun</v>
      </c>
      <c r="T1242" s="1">
        <f t="shared" si="97"/>
        <v>2023</v>
      </c>
      <c r="U1242" s="1" t="str">
        <f t="shared" si="98"/>
        <v>Medium</v>
      </c>
      <c r="V1242" s="1" t="str">
        <f t="shared" si="99"/>
        <v>Normal</v>
      </c>
    </row>
    <row r="1243" spans="1:22" x14ac:dyDescent="0.2">
      <c r="A1243" s="1" t="s">
        <v>9276</v>
      </c>
      <c r="B1243" s="2">
        <v>44915</v>
      </c>
      <c r="C1243" s="1" t="s">
        <v>8031</v>
      </c>
      <c r="D1243">
        <v>54</v>
      </c>
      <c r="E1243" s="1" t="s">
        <v>8013</v>
      </c>
      <c r="F1243" s="1" t="s">
        <v>8022</v>
      </c>
      <c r="G1243" s="1" t="s">
        <v>8005</v>
      </c>
      <c r="H1243">
        <v>5</v>
      </c>
      <c r="I1243">
        <v>8</v>
      </c>
      <c r="J1243" s="1" t="s">
        <v>8016</v>
      </c>
      <c r="K1243">
        <v>8</v>
      </c>
      <c r="L1243">
        <v>4</v>
      </c>
      <c r="M1243">
        <v>1</v>
      </c>
      <c r="N1243" s="1" t="s">
        <v>8023</v>
      </c>
      <c r="O1243" s="1" t="s">
        <v>8008</v>
      </c>
      <c r="P1243">
        <v>0.79</v>
      </c>
      <c r="Q1243">
        <v>1</v>
      </c>
      <c r="R1243" t="str">
        <f t="shared" si="95"/>
        <v>ADULT</v>
      </c>
      <c r="S1243" s="1" t="str">
        <f t="shared" si="96"/>
        <v>Dec</v>
      </c>
      <c r="T1243" s="1">
        <f t="shared" si="97"/>
        <v>2022</v>
      </c>
      <c r="U1243" s="1" t="str">
        <f t="shared" si="98"/>
        <v>High</v>
      </c>
      <c r="V1243" s="1" t="str">
        <f t="shared" si="99"/>
        <v>Normal</v>
      </c>
    </row>
    <row r="1244" spans="1:22" x14ac:dyDescent="0.2">
      <c r="A1244" s="1" t="s">
        <v>9277</v>
      </c>
      <c r="B1244" s="2">
        <v>44754</v>
      </c>
      <c r="C1244" s="1" t="s">
        <v>8019</v>
      </c>
      <c r="D1244">
        <v>48</v>
      </c>
      <c r="E1244" s="1" t="s">
        <v>8013</v>
      </c>
      <c r="F1244" s="1" t="s">
        <v>8037</v>
      </c>
      <c r="G1244" s="1" t="s">
        <v>8015</v>
      </c>
      <c r="H1244">
        <v>3</v>
      </c>
      <c r="I1244">
        <v>5</v>
      </c>
      <c r="J1244" s="1" t="s">
        <v>8016</v>
      </c>
      <c r="K1244">
        <v>6</v>
      </c>
      <c r="L1244">
        <v>4</v>
      </c>
      <c r="M1244">
        <v>1</v>
      </c>
      <c r="N1244" s="1" t="s">
        <v>8011</v>
      </c>
      <c r="O1244" s="1" t="s">
        <v>8008</v>
      </c>
      <c r="P1244">
        <v>0.42</v>
      </c>
      <c r="Q1244">
        <v>0</v>
      </c>
      <c r="R1244" t="str">
        <f t="shared" si="95"/>
        <v>ADULT</v>
      </c>
      <c r="S1244" s="1" t="str">
        <f t="shared" si="96"/>
        <v>Jul</v>
      </c>
      <c r="T1244" s="1">
        <f t="shared" si="97"/>
        <v>2022</v>
      </c>
      <c r="U1244" s="1" t="str">
        <f t="shared" si="98"/>
        <v>Medium</v>
      </c>
      <c r="V1244" s="1" t="str">
        <f t="shared" si="99"/>
        <v>Normal</v>
      </c>
    </row>
    <row r="1245" spans="1:22" x14ac:dyDescent="0.2">
      <c r="A1245" s="1" t="s">
        <v>9278</v>
      </c>
      <c r="B1245" s="2">
        <v>44456</v>
      </c>
      <c r="C1245" s="1" t="s">
        <v>8010</v>
      </c>
      <c r="D1245">
        <v>40</v>
      </c>
      <c r="E1245" s="1" t="s">
        <v>8013</v>
      </c>
      <c r="F1245" s="1" t="s">
        <v>8032</v>
      </c>
      <c r="G1245" s="1" t="s">
        <v>8005</v>
      </c>
      <c r="H1245">
        <v>3</v>
      </c>
      <c r="I1245">
        <v>5</v>
      </c>
      <c r="J1245" s="1" t="s">
        <v>8027</v>
      </c>
      <c r="K1245">
        <v>6</v>
      </c>
      <c r="L1245">
        <v>2</v>
      </c>
      <c r="M1245">
        <v>1</v>
      </c>
      <c r="N1245" s="1" t="s">
        <v>8011</v>
      </c>
      <c r="O1245" s="1" t="s">
        <v>8008</v>
      </c>
      <c r="P1245">
        <v>0.37</v>
      </c>
      <c r="Q1245">
        <v>0</v>
      </c>
      <c r="R1245" t="str">
        <f t="shared" si="95"/>
        <v>ADULT</v>
      </c>
      <c r="S1245" s="1" t="str">
        <f t="shared" si="96"/>
        <v>Sep</v>
      </c>
      <c r="T1245" s="1">
        <f t="shared" si="97"/>
        <v>2021</v>
      </c>
      <c r="U1245" s="1" t="str">
        <f t="shared" si="98"/>
        <v>Medium</v>
      </c>
      <c r="V1245" s="1" t="str">
        <f t="shared" si="99"/>
        <v>Normal</v>
      </c>
    </row>
    <row r="1246" spans="1:22" x14ac:dyDescent="0.2">
      <c r="A1246" s="1" t="s">
        <v>9279</v>
      </c>
      <c r="B1246" s="2">
        <v>45206</v>
      </c>
      <c r="C1246" s="1" t="s">
        <v>8010</v>
      </c>
      <c r="D1246">
        <v>46</v>
      </c>
      <c r="E1246" s="1" t="s">
        <v>8003</v>
      </c>
      <c r="F1246" s="1" t="s">
        <v>8037</v>
      </c>
      <c r="G1246" s="1" t="s">
        <v>8035</v>
      </c>
      <c r="H1246">
        <v>4</v>
      </c>
      <c r="I1246">
        <v>11</v>
      </c>
      <c r="J1246" s="1" t="s">
        <v>8027</v>
      </c>
      <c r="K1246">
        <v>7</v>
      </c>
      <c r="L1246">
        <v>2</v>
      </c>
      <c r="M1246">
        <v>1</v>
      </c>
      <c r="N1246" s="1" t="s">
        <v>8038</v>
      </c>
      <c r="O1246" s="1" t="s">
        <v>8008</v>
      </c>
      <c r="P1246">
        <v>0.74</v>
      </c>
      <c r="Q1246">
        <v>1</v>
      </c>
      <c r="R1246" t="str">
        <f t="shared" si="95"/>
        <v>ADULT</v>
      </c>
      <c r="S1246" s="1" t="str">
        <f t="shared" si="96"/>
        <v>Oct</v>
      </c>
      <c r="T1246" s="1">
        <f t="shared" si="97"/>
        <v>2023</v>
      </c>
      <c r="U1246" s="1" t="str">
        <f t="shared" si="98"/>
        <v>High</v>
      </c>
      <c r="V1246" s="1" t="str">
        <f t="shared" si="99"/>
        <v>Normal</v>
      </c>
    </row>
    <row r="1247" spans="1:22" x14ac:dyDescent="0.2">
      <c r="A1247" s="1" t="s">
        <v>9280</v>
      </c>
      <c r="B1247" s="2">
        <v>44256</v>
      </c>
      <c r="C1247" s="1" t="s">
        <v>8002</v>
      </c>
      <c r="D1247">
        <v>37</v>
      </c>
      <c r="E1247" s="1" t="s">
        <v>8013</v>
      </c>
      <c r="F1247" s="1" t="s">
        <v>8037</v>
      </c>
      <c r="G1247" s="1" t="s">
        <v>8044</v>
      </c>
      <c r="H1247">
        <v>2</v>
      </c>
      <c r="I1247">
        <v>7</v>
      </c>
      <c r="J1247" s="1" t="s">
        <v>8027</v>
      </c>
      <c r="K1247">
        <v>3</v>
      </c>
      <c r="L1247">
        <v>2</v>
      </c>
      <c r="M1247">
        <v>0</v>
      </c>
      <c r="N1247" s="1" t="s">
        <v>8011</v>
      </c>
      <c r="O1247" s="1" t="s">
        <v>8050</v>
      </c>
      <c r="P1247">
        <v>0.32</v>
      </c>
      <c r="Q1247">
        <v>0</v>
      </c>
      <c r="R1247" t="str">
        <f t="shared" si="95"/>
        <v>YOUNG ADULT</v>
      </c>
      <c r="S1247" s="1" t="str">
        <f t="shared" si="96"/>
        <v>Mar</v>
      </c>
      <c r="T1247" s="1">
        <f t="shared" si="97"/>
        <v>2021</v>
      </c>
      <c r="U1247" s="1" t="str">
        <f t="shared" si="98"/>
        <v>Medium</v>
      </c>
      <c r="V1247" s="1" t="str">
        <f t="shared" si="99"/>
        <v>Normal</v>
      </c>
    </row>
    <row r="1248" spans="1:22" x14ac:dyDescent="0.2">
      <c r="A1248" s="1" t="s">
        <v>9281</v>
      </c>
      <c r="B1248" s="2">
        <v>44951</v>
      </c>
      <c r="C1248" s="1" t="s">
        <v>8031</v>
      </c>
      <c r="D1248">
        <v>58</v>
      </c>
      <c r="E1248" s="1" t="s">
        <v>8003</v>
      </c>
      <c r="F1248" s="1" t="s">
        <v>8004</v>
      </c>
      <c r="G1248" s="1" t="s">
        <v>8048</v>
      </c>
      <c r="H1248">
        <v>4</v>
      </c>
      <c r="I1248">
        <v>9</v>
      </c>
      <c r="J1248" s="1" t="s">
        <v>8041</v>
      </c>
      <c r="K1248">
        <v>6</v>
      </c>
      <c r="L1248">
        <v>4</v>
      </c>
      <c r="M1248">
        <v>1</v>
      </c>
      <c r="N1248" s="1" t="s">
        <v>8023</v>
      </c>
      <c r="O1248" s="1" t="s">
        <v>8008</v>
      </c>
      <c r="P1248">
        <v>0.97</v>
      </c>
      <c r="Q1248">
        <v>1</v>
      </c>
      <c r="R1248" t="str">
        <f t="shared" si="95"/>
        <v>ADULT</v>
      </c>
      <c r="S1248" s="1" t="str">
        <f t="shared" si="96"/>
        <v>Jan</v>
      </c>
      <c r="T1248" s="1">
        <f t="shared" si="97"/>
        <v>2023</v>
      </c>
      <c r="U1248" s="1" t="str">
        <f t="shared" si="98"/>
        <v>High</v>
      </c>
      <c r="V1248" s="1" t="str">
        <f t="shared" si="99"/>
        <v>Normal</v>
      </c>
    </row>
    <row r="1249" spans="1:22" x14ac:dyDescent="0.2">
      <c r="A1249" s="1" t="s">
        <v>9282</v>
      </c>
      <c r="B1249" s="2">
        <v>44877</v>
      </c>
      <c r="C1249" s="1" t="s">
        <v>8010</v>
      </c>
      <c r="D1249">
        <v>44</v>
      </c>
      <c r="E1249" s="1" t="s">
        <v>8013</v>
      </c>
      <c r="F1249" s="1" t="s">
        <v>8032</v>
      </c>
      <c r="G1249" s="1" t="s">
        <v>8044</v>
      </c>
      <c r="H1249">
        <v>3</v>
      </c>
      <c r="I1249">
        <v>7</v>
      </c>
      <c r="J1249" s="1" t="s">
        <v>8016</v>
      </c>
      <c r="K1249">
        <v>6</v>
      </c>
      <c r="L1249">
        <v>2</v>
      </c>
      <c r="M1249">
        <v>3</v>
      </c>
      <c r="N1249" s="1" t="s">
        <v>8038</v>
      </c>
      <c r="O1249" s="1" t="s">
        <v>8008</v>
      </c>
      <c r="P1249">
        <v>0.97</v>
      </c>
      <c r="Q1249">
        <v>1</v>
      </c>
      <c r="R1249" t="str">
        <f t="shared" si="95"/>
        <v>ADULT</v>
      </c>
      <c r="S1249" s="1" t="str">
        <f t="shared" si="96"/>
        <v>Nov</v>
      </c>
      <c r="T1249" s="1">
        <f t="shared" si="97"/>
        <v>2022</v>
      </c>
      <c r="U1249" s="1" t="str">
        <f t="shared" si="98"/>
        <v>High</v>
      </c>
      <c r="V1249" s="1" t="str">
        <f t="shared" si="99"/>
        <v>Frequent</v>
      </c>
    </row>
    <row r="1250" spans="1:22" x14ac:dyDescent="0.2">
      <c r="A1250" s="1" t="s">
        <v>9283</v>
      </c>
      <c r="B1250" s="2">
        <v>44679</v>
      </c>
      <c r="C1250" s="1" t="s">
        <v>8002</v>
      </c>
      <c r="D1250">
        <v>61</v>
      </c>
      <c r="E1250" s="1" t="s">
        <v>8013</v>
      </c>
      <c r="F1250" s="1" t="s">
        <v>8004</v>
      </c>
      <c r="G1250" s="1" t="s">
        <v>8020</v>
      </c>
      <c r="H1250">
        <v>4</v>
      </c>
      <c r="I1250">
        <v>14</v>
      </c>
      <c r="J1250" s="1" t="s">
        <v>8027</v>
      </c>
      <c r="K1250">
        <v>7</v>
      </c>
      <c r="L1250">
        <v>3</v>
      </c>
      <c r="M1250">
        <v>2</v>
      </c>
      <c r="N1250" s="1" t="s">
        <v>8011</v>
      </c>
      <c r="O1250" s="1" t="s">
        <v>8008</v>
      </c>
      <c r="P1250">
        <v>0.97</v>
      </c>
      <c r="Q1250">
        <v>1</v>
      </c>
      <c r="R1250" t="str">
        <f t="shared" si="95"/>
        <v>ADULT</v>
      </c>
      <c r="S1250" s="1" t="str">
        <f t="shared" si="96"/>
        <v>Apr</v>
      </c>
      <c r="T1250" s="1">
        <f t="shared" si="97"/>
        <v>2022</v>
      </c>
      <c r="U1250" s="1" t="str">
        <f t="shared" si="98"/>
        <v>High</v>
      </c>
      <c r="V1250" s="1" t="str">
        <f t="shared" si="99"/>
        <v>Normal</v>
      </c>
    </row>
    <row r="1251" spans="1:22" x14ac:dyDescent="0.2">
      <c r="A1251" s="1" t="s">
        <v>9284</v>
      </c>
      <c r="B1251" s="2">
        <v>44460</v>
      </c>
      <c r="C1251" s="1" t="s">
        <v>8010</v>
      </c>
      <c r="D1251">
        <v>31</v>
      </c>
      <c r="E1251" s="1" t="s">
        <v>8003</v>
      </c>
      <c r="F1251" s="1" t="s">
        <v>8004</v>
      </c>
      <c r="G1251" s="1" t="s">
        <v>8060</v>
      </c>
      <c r="H1251">
        <v>2</v>
      </c>
      <c r="I1251">
        <v>8</v>
      </c>
      <c r="J1251" s="1" t="s">
        <v>8041</v>
      </c>
      <c r="K1251">
        <v>3</v>
      </c>
      <c r="L1251">
        <v>2</v>
      </c>
      <c r="M1251">
        <v>0</v>
      </c>
      <c r="N1251" s="1" t="s">
        <v>8038</v>
      </c>
      <c r="O1251" s="1" t="s">
        <v>8050</v>
      </c>
      <c r="P1251">
        <v>0.42</v>
      </c>
      <c r="Q1251">
        <v>0</v>
      </c>
      <c r="R1251" t="str">
        <f t="shared" si="95"/>
        <v>YOUNG ADULT</v>
      </c>
      <c r="S1251" s="1" t="str">
        <f t="shared" si="96"/>
        <v>Sep</v>
      </c>
      <c r="T1251" s="1">
        <f t="shared" si="97"/>
        <v>2021</v>
      </c>
      <c r="U1251" s="1" t="str">
        <f t="shared" si="98"/>
        <v>Medium</v>
      </c>
      <c r="V1251" s="1" t="str">
        <f t="shared" si="99"/>
        <v>Normal</v>
      </c>
    </row>
    <row r="1252" spans="1:22" x14ac:dyDescent="0.2">
      <c r="A1252" s="1" t="s">
        <v>9285</v>
      </c>
      <c r="B1252" s="2">
        <v>44668</v>
      </c>
      <c r="C1252" s="1" t="s">
        <v>8002</v>
      </c>
      <c r="D1252">
        <v>63</v>
      </c>
      <c r="E1252" s="1" t="s">
        <v>8003</v>
      </c>
      <c r="F1252" s="1" t="s">
        <v>8037</v>
      </c>
      <c r="G1252" s="1" t="s">
        <v>8026</v>
      </c>
      <c r="H1252">
        <v>4</v>
      </c>
      <c r="I1252">
        <v>8</v>
      </c>
      <c r="J1252" s="1" t="s">
        <v>8027</v>
      </c>
      <c r="K1252">
        <v>9</v>
      </c>
      <c r="L1252">
        <v>2</v>
      </c>
      <c r="M1252">
        <v>1</v>
      </c>
      <c r="N1252" s="1" t="s">
        <v>8011</v>
      </c>
      <c r="O1252" s="1" t="s">
        <v>8008</v>
      </c>
      <c r="P1252">
        <v>0.65</v>
      </c>
      <c r="Q1252">
        <v>1</v>
      </c>
      <c r="R1252" t="str">
        <f t="shared" si="95"/>
        <v>ADULT</v>
      </c>
      <c r="S1252" s="1" t="str">
        <f t="shared" si="96"/>
        <v>Apr</v>
      </c>
      <c r="T1252" s="1">
        <f t="shared" si="97"/>
        <v>2022</v>
      </c>
      <c r="U1252" s="1" t="str">
        <f t="shared" si="98"/>
        <v>Medium</v>
      </c>
      <c r="V1252" s="1" t="str">
        <f t="shared" si="99"/>
        <v>Normal</v>
      </c>
    </row>
    <row r="1253" spans="1:22" x14ac:dyDescent="0.2">
      <c r="A1253" s="1" t="s">
        <v>9286</v>
      </c>
      <c r="B1253" s="2">
        <v>45152</v>
      </c>
      <c r="C1253" s="1" t="s">
        <v>8019</v>
      </c>
      <c r="D1253">
        <v>72</v>
      </c>
      <c r="E1253" s="1" t="s">
        <v>8003</v>
      </c>
      <c r="F1253" s="1" t="s">
        <v>8014</v>
      </c>
      <c r="G1253" s="1" t="s">
        <v>8026</v>
      </c>
      <c r="H1253">
        <v>5</v>
      </c>
      <c r="I1253">
        <v>9</v>
      </c>
      <c r="J1253" s="1" t="s">
        <v>8016</v>
      </c>
      <c r="K1253">
        <v>8</v>
      </c>
      <c r="L1253">
        <v>5</v>
      </c>
      <c r="M1253">
        <v>2</v>
      </c>
      <c r="N1253" s="1" t="s">
        <v>8007</v>
      </c>
      <c r="O1253" s="1" t="s">
        <v>8008</v>
      </c>
      <c r="P1253">
        <v>0.97</v>
      </c>
      <c r="Q1253">
        <v>1</v>
      </c>
      <c r="R1253" t="str">
        <f t="shared" si="95"/>
        <v>SENIOR</v>
      </c>
      <c r="S1253" s="1" t="str">
        <f t="shared" si="96"/>
        <v>Aug</v>
      </c>
      <c r="T1253" s="1">
        <f t="shared" si="97"/>
        <v>2023</v>
      </c>
      <c r="U1253" s="1" t="str">
        <f t="shared" si="98"/>
        <v>High</v>
      </c>
      <c r="V1253" s="1" t="str">
        <f t="shared" si="99"/>
        <v>Normal</v>
      </c>
    </row>
    <row r="1254" spans="1:22" x14ac:dyDescent="0.2">
      <c r="A1254" s="1" t="s">
        <v>9287</v>
      </c>
      <c r="B1254" s="2">
        <v>45113</v>
      </c>
      <c r="C1254" s="1" t="s">
        <v>8019</v>
      </c>
      <c r="D1254">
        <v>24</v>
      </c>
      <c r="E1254" s="1" t="s">
        <v>8013</v>
      </c>
      <c r="F1254" s="1" t="s">
        <v>8022</v>
      </c>
      <c r="G1254" s="1" t="s">
        <v>8026</v>
      </c>
      <c r="H1254">
        <v>2</v>
      </c>
      <c r="I1254">
        <v>10</v>
      </c>
      <c r="J1254" s="1" t="s">
        <v>8016</v>
      </c>
      <c r="K1254">
        <v>3</v>
      </c>
      <c r="L1254">
        <v>2</v>
      </c>
      <c r="M1254">
        <v>0</v>
      </c>
      <c r="N1254" s="1" t="s">
        <v>8011</v>
      </c>
      <c r="O1254" s="1" t="s">
        <v>8050</v>
      </c>
      <c r="P1254">
        <v>0.14000000000000001</v>
      </c>
      <c r="Q1254">
        <v>0</v>
      </c>
      <c r="R1254" t="str">
        <f t="shared" si="95"/>
        <v>YOUNG ADULT</v>
      </c>
      <c r="S1254" s="1" t="str">
        <f t="shared" si="96"/>
        <v>Jul</v>
      </c>
      <c r="T1254" s="1">
        <f t="shared" si="97"/>
        <v>2023</v>
      </c>
      <c r="U1254" s="1" t="str">
        <f t="shared" si="98"/>
        <v>Low</v>
      </c>
      <c r="V1254" s="1" t="str">
        <f t="shared" si="99"/>
        <v>Normal</v>
      </c>
    </row>
    <row r="1255" spans="1:22" x14ac:dyDescent="0.2">
      <c r="A1255" s="1" t="s">
        <v>9288</v>
      </c>
      <c r="B1255" s="2">
        <v>45227</v>
      </c>
      <c r="C1255" s="1" t="s">
        <v>8010</v>
      </c>
      <c r="D1255">
        <v>64</v>
      </c>
      <c r="E1255" s="1" t="s">
        <v>8013</v>
      </c>
      <c r="F1255" s="1" t="s">
        <v>8032</v>
      </c>
      <c r="G1255" s="1" t="s">
        <v>8005</v>
      </c>
      <c r="H1255">
        <v>5</v>
      </c>
      <c r="I1255">
        <v>7</v>
      </c>
      <c r="J1255" s="1" t="s">
        <v>8006</v>
      </c>
      <c r="K1255">
        <v>10</v>
      </c>
      <c r="L1255">
        <v>2</v>
      </c>
      <c r="M1255">
        <v>1</v>
      </c>
      <c r="N1255" s="1" t="s">
        <v>8011</v>
      </c>
      <c r="O1255" s="1" t="s">
        <v>8008</v>
      </c>
      <c r="P1255">
        <v>0.72</v>
      </c>
      <c r="Q1255">
        <v>0</v>
      </c>
      <c r="R1255" t="str">
        <f t="shared" si="95"/>
        <v>ADULT</v>
      </c>
      <c r="S1255" s="1" t="str">
        <f t="shared" si="96"/>
        <v>Oct</v>
      </c>
      <c r="T1255" s="1">
        <f t="shared" si="97"/>
        <v>2023</v>
      </c>
      <c r="U1255" s="1" t="str">
        <f t="shared" si="98"/>
        <v>High</v>
      </c>
      <c r="V1255" s="1" t="str">
        <f t="shared" si="99"/>
        <v>Normal</v>
      </c>
    </row>
    <row r="1256" spans="1:22" x14ac:dyDescent="0.2">
      <c r="A1256" s="1" t="s">
        <v>9289</v>
      </c>
      <c r="B1256" s="2">
        <v>44534</v>
      </c>
      <c r="C1256" s="1" t="s">
        <v>8031</v>
      </c>
      <c r="D1256">
        <v>78</v>
      </c>
      <c r="E1256" s="1" t="s">
        <v>8013</v>
      </c>
      <c r="F1256" s="1" t="s">
        <v>8037</v>
      </c>
      <c r="G1256" s="1" t="s">
        <v>8067</v>
      </c>
      <c r="H1256">
        <v>5</v>
      </c>
      <c r="I1256">
        <v>6</v>
      </c>
      <c r="J1256" s="1" t="s">
        <v>8006</v>
      </c>
      <c r="K1256">
        <v>8</v>
      </c>
      <c r="L1256">
        <v>5</v>
      </c>
      <c r="M1256">
        <v>4</v>
      </c>
      <c r="N1256" s="1" t="s">
        <v>8007</v>
      </c>
      <c r="O1256" s="1" t="s">
        <v>8008</v>
      </c>
      <c r="P1256">
        <v>0.97</v>
      </c>
      <c r="Q1256">
        <v>1</v>
      </c>
      <c r="R1256" t="str">
        <f t="shared" si="95"/>
        <v>SENIOR</v>
      </c>
      <c r="S1256" s="1" t="str">
        <f t="shared" si="96"/>
        <v>Dec</v>
      </c>
      <c r="T1256" s="1">
        <f t="shared" si="97"/>
        <v>2021</v>
      </c>
      <c r="U1256" s="1" t="str">
        <f t="shared" si="98"/>
        <v>High</v>
      </c>
      <c r="V1256" s="1" t="str">
        <f t="shared" si="99"/>
        <v>Frequent</v>
      </c>
    </row>
    <row r="1257" spans="1:22" x14ac:dyDescent="0.2">
      <c r="A1257" s="1" t="s">
        <v>9290</v>
      </c>
      <c r="B1257" s="2">
        <v>44620</v>
      </c>
      <c r="C1257" s="1" t="s">
        <v>8031</v>
      </c>
      <c r="D1257">
        <v>37</v>
      </c>
      <c r="E1257" s="1" t="s">
        <v>8003</v>
      </c>
      <c r="F1257" s="1" t="s">
        <v>8032</v>
      </c>
      <c r="G1257" s="1" t="s">
        <v>8060</v>
      </c>
      <c r="H1257">
        <v>2</v>
      </c>
      <c r="I1257">
        <v>7</v>
      </c>
      <c r="J1257" s="1" t="s">
        <v>8006</v>
      </c>
      <c r="K1257">
        <v>4</v>
      </c>
      <c r="L1257">
        <v>1</v>
      </c>
      <c r="M1257">
        <v>0</v>
      </c>
      <c r="N1257" s="1" t="s">
        <v>8038</v>
      </c>
      <c r="O1257" s="1" t="s">
        <v>8017</v>
      </c>
      <c r="P1257">
        <v>0.48</v>
      </c>
      <c r="Q1257">
        <v>1</v>
      </c>
      <c r="R1257" t="str">
        <f t="shared" si="95"/>
        <v>YOUNG ADULT</v>
      </c>
      <c r="S1257" s="1" t="str">
        <f t="shared" si="96"/>
        <v>Feb</v>
      </c>
      <c r="T1257" s="1">
        <f t="shared" si="97"/>
        <v>2022</v>
      </c>
      <c r="U1257" s="1" t="str">
        <f t="shared" si="98"/>
        <v>Medium</v>
      </c>
      <c r="V1257" s="1" t="str">
        <f t="shared" si="99"/>
        <v>Normal</v>
      </c>
    </row>
    <row r="1258" spans="1:22" x14ac:dyDescent="0.2">
      <c r="A1258" s="1" t="s">
        <v>9291</v>
      </c>
      <c r="B1258" s="2">
        <v>44217</v>
      </c>
      <c r="C1258" s="1" t="s">
        <v>8031</v>
      </c>
      <c r="D1258">
        <v>86</v>
      </c>
      <c r="E1258" s="1" t="s">
        <v>8013</v>
      </c>
      <c r="F1258" s="1" t="s">
        <v>8014</v>
      </c>
      <c r="G1258" s="1" t="s">
        <v>8048</v>
      </c>
      <c r="H1258">
        <v>6</v>
      </c>
      <c r="I1258">
        <v>9</v>
      </c>
      <c r="J1258" s="1" t="s">
        <v>8006</v>
      </c>
      <c r="K1258">
        <v>9</v>
      </c>
      <c r="L1258">
        <v>4</v>
      </c>
      <c r="M1258">
        <v>2</v>
      </c>
      <c r="N1258" s="1" t="s">
        <v>8007</v>
      </c>
      <c r="O1258" s="1" t="s">
        <v>8017</v>
      </c>
      <c r="P1258">
        <v>0.97</v>
      </c>
      <c r="Q1258">
        <v>1</v>
      </c>
      <c r="R1258" t="str">
        <f t="shared" si="95"/>
        <v>SENIOR</v>
      </c>
      <c r="S1258" s="1" t="str">
        <f t="shared" si="96"/>
        <v>Jan</v>
      </c>
      <c r="T1258" s="1">
        <f t="shared" si="97"/>
        <v>2021</v>
      </c>
      <c r="U1258" s="1" t="str">
        <f t="shared" si="98"/>
        <v>High</v>
      </c>
      <c r="V1258" s="1" t="str">
        <f t="shared" si="99"/>
        <v>Normal</v>
      </c>
    </row>
    <row r="1259" spans="1:22" x14ac:dyDescent="0.2">
      <c r="A1259" s="1" t="s">
        <v>9292</v>
      </c>
      <c r="B1259" s="2">
        <v>45229</v>
      </c>
      <c r="C1259" s="1" t="s">
        <v>8010</v>
      </c>
      <c r="D1259">
        <v>65</v>
      </c>
      <c r="E1259" s="1" t="s">
        <v>8013</v>
      </c>
      <c r="F1259" s="1" t="s">
        <v>8014</v>
      </c>
      <c r="G1259" s="1" t="s">
        <v>8029</v>
      </c>
      <c r="H1259">
        <v>4</v>
      </c>
      <c r="I1259">
        <v>6</v>
      </c>
      <c r="J1259" s="1" t="s">
        <v>8041</v>
      </c>
      <c r="K1259">
        <v>7</v>
      </c>
      <c r="L1259">
        <v>2</v>
      </c>
      <c r="M1259">
        <v>1</v>
      </c>
      <c r="N1259" s="1" t="s">
        <v>8023</v>
      </c>
      <c r="O1259" s="1" t="s">
        <v>8008</v>
      </c>
      <c r="P1259">
        <v>0.73</v>
      </c>
      <c r="Q1259">
        <v>0</v>
      </c>
      <c r="R1259" t="str">
        <f t="shared" si="95"/>
        <v>SENIOR</v>
      </c>
      <c r="S1259" s="1" t="str">
        <f t="shared" si="96"/>
        <v>Oct</v>
      </c>
      <c r="T1259" s="1">
        <f t="shared" si="97"/>
        <v>2023</v>
      </c>
      <c r="U1259" s="1" t="str">
        <f t="shared" si="98"/>
        <v>High</v>
      </c>
      <c r="V1259" s="1" t="str">
        <f t="shared" si="99"/>
        <v>Normal</v>
      </c>
    </row>
    <row r="1260" spans="1:22" x14ac:dyDescent="0.2">
      <c r="A1260" s="1" t="s">
        <v>9293</v>
      </c>
      <c r="B1260" s="2">
        <v>44557</v>
      </c>
      <c r="C1260" s="1" t="s">
        <v>8031</v>
      </c>
      <c r="D1260">
        <v>46</v>
      </c>
      <c r="E1260" s="1" t="s">
        <v>8003</v>
      </c>
      <c r="F1260" s="1" t="s">
        <v>8004</v>
      </c>
      <c r="G1260" s="1" t="s">
        <v>8062</v>
      </c>
      <c r="H1260">
        <v>3</v>
      </c>
      <c r="I1260">
        <v>7</v>
      </c>
      <c r="J1260" s="1" t="s">
        <v>8006</v>
      </c>
      <c r="K1260">
        <v>6</v>
      </c>
      <c r="L1260">
        <v>2</v>
      </c>
      <c r="M1260">
        <v>1</v>
      </c>
      <c r="N1260" s="1" t="s">
        <v>8011</v>
      </c>
      <c r="O1260" s="1" t="s">
        <v>8008</v>
      </c>
      <c r="P1260">
        <v>0.41</v>
      </c>
      <c r="Q1260">
        <v>0</v>
      </c>
      <c r="R1260" t="str">
        <f t="shared" si="95"/>
        <v>ADULT</v>
      </c>
      <c r="S1260" s="1" t="str">
        <f t="shared" si="96"/>
        <v>Dec</v>
      </c>
      <c r="T1260" s="1">
        <f t="shared" si="97"/>
        <v>2021</v>
      </c>
      <c r="U1260" s="1" t="str">
        <f t="shared" si="98"/>
        <v>Medium</v>
      </c>
      <c r="V1260" s="1" t="str">
        <f t="shared" si="99"/>
        <v>Normal</v>
      </c>
    </row>
    <row r="1261" spans="1:22" x14ac:dyDescent="0.2">
      <c r="A1261" s="1" t="s">
        <v>9294</v>
      </c>
      <c r="B1261" s="2">
        <v>44639</v>
      </c>
      <c r="C1261" s="1" t="s">
        <v>8002</v>
      </c>
      <c r="D1261">
        <v>57</v>
      </c>
      <c r="E1261" s="1" t="s">
        <v>8013</v>
      </c>
      <c r="F1261" s="1" t="s">
        <v>8004</v>
      </c>
      <c r="G1261" s="1" t="s">
        <v>8026</v>
      </c>
      <c r="H1261">
        <v>6</v>
      </c>
      <c r="I1261">
        <v>8</v>
      </c>
      <c r="J1261" s="1" t="s">
        <v>8006</v>
      </c>
      <c r="K1261">
        <v>9</v>
      </c>
      <c r="L1261">
        <v>5</v>
      </c>
      <c r="M1261">
        <v>2</v>
      </c>
      <c r="N1261" s="1" t="s">
        <v>8038</v>
      </c>
      <c r="O1261" s="1" t="s">
        <v>8017</v>
      </c>
      <c r="P1261">
        <v>0.97</v>
      </c>
      <c r="Q1261">
        <v>1</v>
      </c>
      <c r="R1261" t="str">
        <f t="shared" si="95"/>
        <v>ADULT</v>
      </c>
      <c r="S1261" s="1" t="str">
        <f t="shared" si="96"/>
        <v>Mar</v>
      </c>
      <c r="T1261" s="1">
        <f t="shared" si="97"/>
        <v>2022</v>
      </c>
      <c r="U1261" s="1" t="str">
        <f t="shared" si="98"/>
        <v>High</v>
      </c>
      <c r="V1261" s="1" t="str">
        <f t="shared" si="99"/>
        <v>Normal</v>
      </c>
    </row>
    <row r="1262" spans="1:22" x14ac:dyDescent="0.2">
      <c r="A1262" s="1" t="s">
        <v>9295</v>
      </c>
      <c r="B1262" s="2">
        <v>45191</v>
      </c>
      <c r="C1262" s="1" t="s">
        <v>8010</v>
      </c>
      <c r="D1262">
        <v>67</v>
      </c>
      <c r="E1262" s="1" t="s">
        <v>8003</v>
      </c>
      <c r="F1262" s="1" t="s">
        <v>8014</v>
      </c>
      <c r="G1262" s="1" t="s">
        <v>8005</v>
      </c>
      <c r="H1262">
        <v>4</v>
      </c>
      <c r="I1262">
        <v>6</v>
      </c>
      <c r="J1262" s="1" t="s">
        <v>8027</v>
      </c>
      <c r="K1262">
        <v>6</v>
      </c>
      <c r="L1262">
        <v>6</v>
      </c>
      <c r="M1262">
        <v>1</v>
      </c>
      <c r="N1262" s="1" t="s">
        <v>8007</v>
      </c>
      <c r="O1262" s="1" t="s">
        <v>8008</v>
      </c>
      <c r="P1262">
        <v>0.69</v>
      </c>
      <c r="Q1262">
        <v>0</v>
      </c>
      <c r="R1262" t="str">
        <f t="shared" si="95"/>
        <v>SENIOR</v>
      </c>
      <c r="S1262" s="1" t="str">
        <f t="shared" si="96"/>
        <v>Sep</v>
      </c>
      <c r="T1262" s="1">
        <f t="shared" si="97"/>
        <v>2023</v>
      </c>
      <c r="U1262" s="1" t="str">
        <f t="shared" si="98"/>
        <v>Medium</v>
      </c>
      <c r="V1262" s="1" t="str">
        <f t="shared" si="99"/>
        <v>Normal</v>
      </c>
    </row>
    <row r="1263" spans="1:22" x14ac:dyDescent="0.2">
      <c r="A1263" s="1" t="s">
        <v>9296</v>
      </c>
      <c r="B1263" s="2">
        <v>44773</v>
      </c>
      <c r="C1263" s="1" t="s">
        <v>8019</v>
      </c>
      <c r="D1263">
        <v>59</v>
      </c>
      <c r="E1263" s="1" t="s">
        <v>8003</v>
      </c>
      <c r="F1263" s="1" t="s">
        <v>8032</v>
      </c>
      <c r="G1263" s="1" t="s">
        <v>8029</v>
      </c>
      <c r="H1263">
        <v>4</v>
      </c>
      <c r="I1263">
        <v>6</v>
      </c>
      <c r="J1263" s="1" t="s">
        <v>8027</v>
      </c>
      <c r="K1263">
        <v>8</v>
      </c>
      <c r="L1263">
        <v>4</v>
      </c>
      <c r="M1263">
        <v>1</v>
      </c>
      <c r="N1263" s="1" t="s">
        <v>8023</v>
      </c>
      <c r="O1263" s="1" t="s">
        <v>8008</v>
      </c>
      <c r="P1263">
        <v>0.68</v>
      </c>
      <c r="Q1263">
        <v>1</v>
      </c>
      <c r="R1263" t="str">
        <f t="shared" si="95"/>
        <v>ADULT</v>
      </c>
      <c r="S1263" s="1" t="str">
        <f t="shared" si="96"/>
        <v>Jul</v>
      </c>
      <c r="T1263" s="1">
        <f t="shared" si="97"/>
        <v>2022</v>
      </c>
      <c r="U1263" s="1" t="str">
        <f t="shared" si="98"/>
        <v>Medium</v>
      </c>
      <c r="V1263" s="1" t="str">
        <f t="shared" si="99"/>
        <v>Normal</v>
      </c>
    </row>
    <row r="1264" spans="1:22" x14ac:dyDescent="0.2">
      <c r="A1264" s="1" t="s">
        <v>9297</v>
      </c>
      <c r="B1264" s="2">
        <v>44816</v>
      </c>
      <c r="C1264" s="1" t="s">
        <v>8010</v>
      </c>
      <c r="D1264">
        <v>67</v>
      </c>
      <c r="E1264" s="1" t="s">
        <v>8013</v>
      </c>
      <c r="F1264" s="1" t="s">
        <v>8032</v>
      </c>
      <c r="G1264" s="1" t="s">
        <v>8005</v>
      </c>
      <c r="H1264">
        <v>4</v>
      </c>
      <c r="I1264">
        <v>8</v>
      </c>
      <c r="J1264" s="1" t="s">
        <v>8041</v>
      </c>
      <c r="K1264">
        <v>6</v>
      </c>
      <c r="L1264">
        <v>4</v>
      </c>
      <c r="M1264">
        <v>1</v>
      </c>
      <c r="N1264" s="1" t="s">
        <v>8007</v>
      </c>
      <c r="O1264" s="1" t="s">
        <v>8008</v>
      </c>
      <c r="P1264">
        <v>0.7</v>
      </c>
      <c r="Q1264">
        <v>0</v>
      </c>
      <c r="R1264" t="str">
        <f t="shared" si="95"/>
        <v>SENIOR</v>
      </c>
      <c r="S1264" s="1" t="str">
        <f t="shared" si="96"/>
        <v>Sep</v>
      </c>
      <c r="T1264" s="1">
        <f t="shared" si="97"/>
        <v>2022</v>
      </c>
      <c r="U1264" s="1" t="str">
        <f t="shared" si="98"/>
        <v>High</v>
      </c>
      <c r="V1264" s="1" t="str">
        <f t="shared" si="99"/>
        <v>Normal</v>
      </c>
    </row>
    <row r="1265" spans="1:22" x14ac:dyDescent="0.2">
      <c r="A1265" s="1" t="s">
        <v>9298</v>
      </c>
      <c r="B1265" s="2">
        <v>44389</v>
      </c>
      <c r="C1265" s="1" t="s">
        <v>8019</v>
      </c>
      <c r="D1265">
        <v>42</v>
      </c>
      <c r="E1265" s="1" t="s">
        <v>8003</v>
      </c>
      <c r="F1265" s="1" t="s">
        <v>8014</v>
      </c>
      <c r="G1265" s="1" t="s">
        <v>8005</v>
      </c>
      <c r="H1265">
        <v>4</v>
      </c>
      <c r="I1265">
        <v>6</v>
      </c>
      <c r="J1265" s="1" t="s">
        <v>8006</v>
      </c>
      <c r="K1265">
        <v>8</v>
      </c>
      <c r="L1265">
        <v>2</v>
      </c>
      <c r="M1265">
        <v>1</v>
      </c>
      <c r="N1265" s="1" t="s">
        <v>8011</v>
      </c>
      <c r="O1265" s="1" t="s">
        <v>8008</v>
      </c>
      <c r="P1265">
        <v>0.5</v>
      </c>
      <c r="Q1265">
        <v>1</v>
      </c>
      <c r="R1265" t="str">
        <f t="shared" si="95"/>
        <v>ADULT</v>
      </c>
      <c r="S1265" s="1" t="str">
        <f t="shared" si="96"/>
        <v>Jul</v>
      </c>
      <c r="T1265" s="1">
        <f t="shared" si="97"/>
        <v>2021</v>
      </c>
      <c r="U1265" s="1" t="str">
        <f t="shared" si="98"/>
        <v>Medium</v>
      </c>
      <c r="V1265" s="1" t="str">
        <f t="shared" si="99"/>
        <v>Normal</v>
      </c>
    </row>
    <row r="1266" spans="1:22" x14ac:dyDescent="0.2">
      <c r="A1266" s="1" t="s">
        <v>9299</v>
      </c>
      <c r="B1266" s="2">
        <v>44743</v>
      </c>
      <c r="C1266" s="1" t="s">
        <v>8019</v>
      </c>
      <c r="D1266">
        <v>60</v>
      </c>
      <c r="E1266" s="1" t="s">
        <v>8013</v>
      </c>
      <c r="F1266" s="1" t="s">
        <v>8014</v>
      </c>
      <c r="G1266" s="1" t="s">
        <v>8044</v>
      </c>
      <c r="H1266">
        <v>5</v>
      </c>
      <c r="I1266">
        <v>8</v>
      </c>
      <c r="J1266" s="1" t="s">
        <v>8006</v>
      </c>
      <c r="K1266">
        <v>8</v>
      </c>
      <c r="L1266">
        <v>2</v>
      </c>
      <c r="M1266">
        <v>1</v>
      </c>
      <c r="N1266" s="1" t="s">
        <v>8038</v>
      </c>
      <c r="O1266" s="1" t="s">
        <v>8008</v>
      </c>
      <c r="P1266">
        <v>0.97</v>
      </c>
      <c r="Q1266">
        <v>1</v>
      </c>
      <c r="R1266" t="str">
        <f t="shared" si="95"/>
        <v>ADULT</v>
      </c>
      <c r="S1266" s="1" t="str">
        <f t="shared" si="96"/>
        <v>Jul</v>
      </c>
      <c r="T1266" s="1">
        <f t="shared" si="97"/>
        <v>2022</v>
      </c>
      <c r="U1266" s="1" t="str">
        <f t="shared" si="98"/>
        <v>High</v>
      </c>
      <c r="V1266" s="1" t="str">
        <f t="shared" si="99"/>
        <v>Normal</v>
      </c>
    </row>
    <row r="1267" spans="1:22" x14ac:dyDescent="0.2">
      <c r="A1267" s="1" t="s">
        <v>9300</v>
      </c>
      <c r="B1267" s="2">
        <v>45202</v>
      </c>
      <c r="C1267" s="1" t="s">
        <v>8010</v>
      </c>
      <c r="D1267">
        <v>33</v>
      </c>
      <c r="E1267" s="1" t="s">
        <v>8013</v>
      </c>
      <c r="F1267" s="1" t="s">
        <v>8004</v>
      </c>
      <c r="G1267" s="1" t="s">
        <v>8015</v>
      </c>
      <c r="H1267">
        <v>2</v>
      </c>
      <c r="I1267">
        <v>6</v>
      </c>
      <c r="J1267" s="1" t="s">
        <v>8027</v>
      </c>
      <c r="K1267">
        <v>5</v>
      </c>
      <c r="L1267">
        <v>2</v>
      </c>
      <c r="M1267">
        <v>0</v>
      </c>
      <c r="N1267" s="1" t="s">
        <v>8023</v>
      </c>
      <c r="O1267" s="1" t="s">
        <v>8008</v>
      </c>
      <c r="P1267">
        <v>0.26</v>
      </c>
      <c r="Q1267">
        <v>1</v>
      </c>
      <c r="R1267" t="str">
        <f t="shared" si="95"/>
        <v>YOUNG ADULT</v>
      </c>
      <c r="S1267" s="1" t="str">
        <f t="shared" si="96"/>
        <v>Oct</v>
      </c>
      <c r="T1267" s="1">
        <f t="shared" si="97"/>
        <v>2023</v>
      </c>
      <c r="U1267" s="1" t="str">
        <f t="shared" si="98"/>
        <v>Low</v>
      </c>
      <c r="V1267" s="1" t="str">
        <f t="shared" si="99"/>
        <v>Normal</v>
      </c>
    </row>
    <row r="1268" spans="1:22" x14ac:dyDescent="0.2">
      <c r="A1268" s="1" t="s">
        <v>9301</v>
      </c>
      <c r="B1268" s="2">
        <v>44808</v>
      </c>
      <c r="C1268" s="1" t="s">
        <v>8010</v>
      </c>
      <c r="D1268">
        <v>56</v>
      </c>
      <c r="E1268" s="1" t="s">
        <v>8003</v>
      </c>
      <c r="F1268" s="1" t="s">
        <v>8022</v>
      </c>
      <c r="G1268" s="1" t="s">
        <v>8044</v>
      </c>
      <c r="H1268">
        <v>4</v>
      </c>
      <c r="I1268">
        <v>7</v>
      </c>
      <c r="J1268" s="1" t="s">
        <v>8016</v>
      </c>
      <c r="K1268">
        <v>6</v>
      </c>
      <c r="L1268">
        <v>6</v>
      </c>
      <c r="M1268">
        <v>1</v>
      </c>
      <c r="N1268" s="1" t="s">
        <v>8023</v>
      </c>
      <c r="O1268" s="1" t="s">
        <v>8008</v>
      </c>
      <c r="P1268">
        <v>0.93</v>
      </c>
      <c r="Q1268">
        <v>1</v>
      </c>
      <c r="R1268" t="str">
        <f t="shared" si="95"/>
        <v>ADULT</v>
      </c>
      <c r="S1268" s="1" t="str">
        <f t="shared" si="96"/>
        <v>Sep</v>
      </c>
      <c r="T1268" s="1">
        <f t="shared" si="97"/>
        <v>2022</v>
      </c>
      <c r="U1268" s="1" t="str">
        <f t="shared" si="98"/>
        <v>High</v>
      </c>
      <c r="V1268" s="1" t="str">
        <f t="shared" si="99"/>
        <v>Normal</v>
      </c>
    </row>
    <row r="1269" spans="1:22" x14ac:dyDescent="0.2">
      <c r="A1269" s="1" t="s">
        <v>9302</v>
      </c>
      <c r="B1269" s="2">
        <v>44476</v>
      </c>
      <c r="C1269" s="1" t="s">
        <v>8010</v>
      </c>
      <c r="D1269">
        <v>42</v>
      </c>
      <c r="E1269" s="1" t="s">
        <v>8013</v>
      </c>
      <c r="F1269" s="1" t="s">
        <v>8004</v>
      </c>
      <c r="G1269" s="1" t="s">
        <v>8026</v>
      </c>
      <c r="H1269">
        <v>3</v>
      </c>
      <c r="I1269">
        <v>7</v>
      </c>
      <c r="J1269" s="1" t="s">
        <v>8027</v>
      </c>
      <c r="K1269">
        <v>6</v>
      </c>
      <c r="L1269">
        <v>2</v>
      </c>
      <c r="M1269">
        <v>1</v>
      </c>
      <c r="N1269" s="1" t="s">
        <v>8038</v>
      </c>
      <c r="O1269" s="1" t="s">
        <v>8008</v>
      </c>
      <c r="P1269">
        <v>0.41</v>
      </c>
      <c r="Q1269">
        <v>0</v>
      </c>
      <c r="R1269" t="str">
        <f t="shared" si="95"/>
        <v>ADULT</v>
      </c>
      <c r="S1269" s="1" t="str">
        <f t="shared" si="96"/>
        <v>Oct</v>
      </c>
      <c r="T1269" s="1">
        <f t="shared" si="97"/>
        <v>2021</v>
      </c>
      <c r="U1269" s="1" t="str">
        <f t="shared" si="98"/>
        <v>Medium</v>
      </c>
      <c r="V1269" s="1" t="str">
        <f t="shared" si="99"/>
        <v>Normal</v>
      </c>
    </row>
    <row r="1270" spans="1:22" x14ac:dyDescent="0.2">
      <c r="A1270" s="1" t="s">
        <v>9303</v>
      </c>
      <c r="B1270" s="2">
        <v>44231</v>
      </c>
      <c r="C1270" s="1" t="s">
        <v>8031</v>
      </c>
      <c r="D1270">
        <v>45</v>
      </c>
      <c r="E1270" s="1" t="s">
        <v>8013</v>
      </c>
      <c r="F1270" s="1" t="s">
        <v>8032</v>
      </c>
      <c r="G1270" s="1" t="s">
        <v>8035</v>
      </c>
      <c r="H1270">
        <v>3</v>
      </c>
      <c r="I1270">
        <v>9</v>
      </c>
      <c r="J1270" s="1" t="s">
        <v>8016</v>
      </c>
      <c r="K1270">
        <v>6</v>
      </c>
      <c r="L1270">
        <v>4</v>
      </c>
      <c r="M1270">
        <v>1</v>
      </c>
      <c r="N1270" s="1" t="s">
        <v>8011</v>
      </c>
      <c r="O1270" s="1" t="s">
        <v>8008</v>
      </c>
      <c r="P1270">
        <v>0.72</v>
      </c>
      <c r="Q1270">
        <v>1</v>
      </c>
      <c r="R1270" t="str">
        <f t="shared" si="95"/>
        <v>ADULT</v>
      </c>
      <c r="S1270" s="1" t="str">
        <f t="shared" si="96"/>
        <v>Feb</v>
      </c>
      <c r="T1270" s="1">
        <f t="shared" si="97"/>
        <v>2021</v>
      </c>
      <c r="U1270" s="1" t="str">
        <f t="shared" si="98"/>
        <v>High</v>
      </c>
      <c r="V1270" s="1" t="str">
        <f t="shared" si="99"/>
        <v>Normal</v>
      </c>
    </row>
    <row r="1271" spans="1:22" x14ac:dyDescent="0.2">
      <c r="A1271" s="1" t="s">
        <v>9304</v>
      </c>
      <c r="B1271" s="2">
        <v>44565</v>
      </c>
      <c r="C1271" s="1" t="s">
        <v>8031</v>
      </c>
      <c r="D1271">
        <v>79</v>
      </c>
      <c r="E1271" s="1" t="s">
        <v>8003</v>
      </c>
      <c r="F1271" s="1" t="s">
        <v>8004</v>
      </c>
      <c r="G1271" s="1" t="s">
        <v>8060</v>
      </c>
      <c r="H1271">
        <v>5</v>
      </c>
      <c r="I1271">
        <v>9</v>
      </c>
      <c r="J1271" s="1" t="s">
        <v>8016</v>
      </c>
      <c r="K1271">
        <v>8</v>
      </c>
      <c r="L1271">
        <v>4</v>
      </c>
      <c r="M1271">
        <v>2</v>
      </c>
      <c r="N1271" s="1" t="s">
        <v>8007</v>
      </c>
      <c r="O1271" s="1" t="s">
        <v>8008</v>
      </c>
      <c r="P1271">
        <v>0.97</v>
      </c>
      <c r="Q1271">
        <v>1</v>
      </c>
      <c r="R1271" t="str">
        <f t="shared" si="95"/>
        <v>SENIOR</v>
      </c>
      <c r="S1271" s="1" t="str">
        <f t="shared" si="96"/>
        <v>Jan</v>
      </c>
      <c r="T1271" s="1">
        <f t="shared" si="97"/>
        <v>2022</v>
      </c>
      <c r="U1271" s="1" t="str">
        <f t="shared" si="98"/>
        <v>High</v>
      </c>
      <c r="V1271" s="1" t="str">
        <f t="shared" si="99"/>
        <v>Normal</v>
      </c>
    </row>
    <row r="1272" spans="1:22" x14ac:dyDescent="0.2">
      <c r="A1272" s="1" t="s">
        <v>9305</v>
      </c>
      <c r="B1272" s="2">
        <v>44823</v>
      </c>
      <c r="C1272" s="1" t="s">
        <v>8010</v>
      </c>
      <c r="D1272">
        <v>76</v>
      </c>
      <c r="E1272" s="1" t="s">
        <v>8003</v>
      </c>
      <c r="F1272" s="1" t="s">
        <v>8032</v>
      </c>
      <c r="G1272" s="1" t="s">
        <v>8005</v>
      </c>
      <c r="H1272">
        <v>5</v>
      </c>
      <c r="I1272">
        <v>8</v>
      </c>
      <c r="J1272" s="1" t="s">
        <v>8016</v>
      </c>
      <c r="K1272">
        <v>8</v>
      </c>
      <c r="L1272">
        <v>4</v>
      </c>
      <c r="M1272">
        <v>2</v>
      </c>
      <c r="N1272" s="1" t="s">
        <v>8007</v>
      </c>
      <c r="O1272" s="1" t="s">
        <v>8008</v>
      </c>
      <c r="P1272">
        <v>0.97</v>
      </c>
      <c r="Q1272">
        <v>1</v>
      </c>
      <c r="R1272" t="str">
        <f t="shared" si="95"/>
        <v>SENIOR</v>
      </c>
      <c r="S1272" s="1" t="str">
        <f t="shared" si="96"/>
        <v>Sep</v>
      </c>
      <c r="T1272" s="1">
        <f t="shared" si="97"/>
        <v>2022</v>
      </c>
      <c r="U1272" s="1" t="str">
        <f t="shared" si="98"/>
        <v>High</v>
      </c>
      <c r="V1272" s="1" t="str">
        <f t="shared" si="99"/>
        <v>Normal</v>
      </c>
    </row>
    <row r="1273" spans="1:22" x14ac:dyDescent="0.2">
      <c r="A1273" s="1" t="s">
        <v>9306</v>
      </c>
      <c r="B1273" s="2">
        <v>44243</v>
      </c>
      <c r="C1273" s="1" t="s">
        <v>8031</v>
      </c>
      <c r="D1273">
        <v>68</v>
      </c>
      <c r="E1273" s="1" t="s">
        <v>8003</v>
      </c>
      <c r="F1273" s="1" t="s">
        <v>8022</v>
      </c>
      <c r="G1273" s="1" t="s">
        <v>8062</v>
      </c>
      <c r="H1273">
        <v>6</v>
      </c>
      <c r="I1273">
        <v>8</v>
      </c>
      <c r="J1273" s="1" t="s">
        <v>8006</v>
      </c>
      <c r="K1273">
        <v>9</v>
      </c>
      <c r="L1273">
        <v>6</v>
      </c>
      <c r="M1273">
        <v>2</v>
      </c>
      <c r="N1273" s="1" t="s">
        <v>8007</v>
      </c>
      <c r="O1273" s="1" t="s">
        <v>8017</v>
      </c>
      <c r="P1273">
        <v>0.97</v>
      </c>
      <c r="Q1273">
        <v>0</v>
      </c>
      <c r="R1273" t="str">
        <f t="shared" si="95"/>
        <v>SENIOR</v>
      </c>
      <c r="S1273" s="1" t="str">
        <f t="shared" si="96"/>
        <v>Feb</v>
      </c>
      <c r="T1273" s="1">
        <f t="shared" si="97"/>
        <v>2021</v>
      </c>
      <c r="U1273" s="1" t="str">
        <f t="shared" si="98"/>
        <v>High</v>
      </c>
      <c r="V1273" s="1" t="str">
        <f t="shared" si="99"/>
        <v>Normal</v>
      </c>
    </row>
    <row r="1274" spans="1:22" x14ac:dyDescent="0.2">
      <c r="A1274" s="1" t="s">
        <v>9307</v>
      </c>
      <c r="B1274" s="2">
        <v>44864</v>
      </c>
      <c r="C1274" s="1" t="s">
        <v>8010</v>
      </c>
      <c r="D1274">
        <v>39</v>
      </c>
      <c r="E1274" s="1" t="s">
        <v>8003</v>
      </c>
      <c r="F1274" s="1" t="s">
        <v>8032</v>
      </c>
      <c r="G1274" s="1" t="s">
        <v>8044</v>
      </c>
      <c r="H1274">
        <v>3</v>
      </c>
      <c r="I1274">
        <v>6</v>
      </c>
      <c r="J1274" s="1" t="s">
        <v>8006</v>
      </c>
      <c r="K1274">
        <v>6</v>
      </c>
      <c r="L1274">
        <v>2</v>
      </c>
      <c r="M1274">
        <v>1</v>
      </c>
      <c r="N1274" s="1" t="s">
        <v>8011</v>
      </c>
      <c r="O1274" s="1" t="s">
        <v>8008</v>
      </c>
      <c r="P1274">
        <v>0.63</v>
      </c>
      <c r="Q1274">
        <v>1</v>
      </c>
      <c r="R1274" t="str">
        <f t="shared" si="95"/>
        <v>YOUNG ADULT</v>
      </c>
      <c r="S1274" s="1" t="str">
        <f t="shared" si="96"/>
        <v>Oct</v>
      </c>
      <c r="T1274" s="1">
        <f t="shared" si="97"/>
        <v>2022</v>
      </c>
      <c r="U1274" s="1" t="str">
        <f t="shared" si="98"/>
        <v>Medium</v>
      </c>
      <c r="V1274" s="1" t="str">
        <f t="shared" si="99"/>
        <v>Normal</v>
      </c>
    </row>
    <row r="1275" spans="1:22" x14ac:dyDescent="0.2">
      <c r="A1275" s="1" t="s">
        <v>9308</v>
      </c>
      <c r="B1275" s="2">
        <v>44770</v>
      </c>
      <c r="C1275" s="1" t="s">
        <v>8019</v>
      </c>
      <c r="D1275">
        <v>52</v>
      </c>
      <c r="E1275" s="1" t="s">
        <v>8003</v>
      </c>
      <c r="F1275" s="1" t="s">
        <v>8004</v>
      </c>
      <c r="G1275" s="1" t="s">
        <v>8020</v>
      </c>
      <c r="H1275">
        <v>3</v>
      </c>
      <c r="I1275">
        <v>9</v>
      </c>
      <c r="J1275" s="1" t="s">
        <v>8016</v>
      </c>
      <c r="K1275">
        <v>8</v>
      </c>
      <c r="L1275">
        <v>4</v>
      </c>
      <c r="M1275">
        <v>1</v>
      </c>
      <c r="N1275" s="1" t="s">
        <v>8038</v>
      </c>
      <c r="O1275" s="1" t="s">
        <v>8008</v>
      </c>
      <c r="P1275">
        <v>0.83</v>
      </c>
      <c r="Q1275">
        <v>1</v>
      </c>
      <c r="R1275" t="str">
        <f t="shared" si="95"/>
        <v>ADULT</v>
      </c>
      <c r="S1275" s="1" t="str">
        <f t="shared" si="96"/>
        <v>Jul</v>
      </c>
      <c r="T1275" s="1">
        <f t="shared" si="97"/>
        <v>2022</v>
      </c>
      <c r="U1275" s="1" t="str">
        <f t="shared" si="98"/>
        <v>High</v>
      </c>
      <c r="V1275" s="1" t="str">
        <f t="shared" si="99"/>
        <v>Normal</v>
      </c>
    </row>
    <row r="1276" spans="1:22" x14ac:dyDescent="0.2">
      <c r="A1276" s="1" t="s">
        <v>9309</v>
      </c>
      <c r="B1276" s="2">
        <v>45054</v>
      </c>
      <c r="C1276" s="1" t="s">
        <v>8002</v>
      </c>
      <c r="D1276">
        <v>78</v>
      </c>
      <c r="E1276" s="1" t="s">
        <v>8003</v>
      </c>
      <c r="F1276" s="1" t="s">
        <v>8032</v>
      </c>
      <c r="G1276" s="1" t="s">
        <v>8015</v>
      </c>
      <c r="H1276">
        <v>6</v>
      </c>
      <c r="I1276">
        <v>6</v>
      </c>
      <c r="J1276" s="1" t="s">
        <v>8016</v>
      </c>
      <c r="K1276">
        <v>11</v>
      </c>
      <c r="L1276">
        <v>6</v>
      </c>
      <c r="M1276">
        <v>2</v>
      </c>
      <c r="N1276" s="1" t="s">
        <v>8007</v>
      </c>
      <c r="O1276" s="1" t="s">
        <v>8017</v>
      </c>
      <c r="P1276">
        <v>0.97</v>
      </c>
      <c r="Q1276">
        <v>1</v>
      </c>
      <c r="R1276" t="str">
        <f t="shared" si="95"/>
        <v>SENIOR</v>
      </c>
      <c r="S1276" s="1" t="str">
        <f t="shared" si="96"/>
        <v>May</v>
      </c>
      <c r="T1276" s="1">
        <f t="shared" si="97"/>
        <v>2023</v>
      </c>
      <c r="U1276" s="1" t="str">
        <f t="shared" si="98"/>
        <v>High</v>
      </c>
      <c r="V1276" s="1" t="str">
        <f t="shared" si="99"/>
        <v>Normal</v>
      </c>
    </row>
    <row r="1277" spans="1:22" x14ac:dyDescent="0.2">
      <c r="A1277" s="1" t="s">
        <v>9310</v>
      </c>
      <c r="B1277" s="2">
        <v>44228</v>
      </c>
      <c r="C1277" s="1" t="s">
        <v>8031</v>
      </c>
      <c r="D1277">
        <v>60</v>
      </c>
      <c r="E1277" s="1" t="s">
        <v>8003</v>
      </c>
      <c r="F1277" s="1" t="s">
        <v>8004</v>
      </c>
      <c r="G1277" s="1" t="s">
        <v>8067</v>
      </c>
      <c r="H1277">
        <v>5</v>
      </c>
      <c r="I1277">
        <v>7</v>
      </c>
      <c r="J1277" s="1" t="s">
        <v>8006</v>
      </c>
      <c r="K1277">
        <v>8</v>
      </c>
      <c r="L1277">
        <v>4</v>
      </c>
      <c r="M1277">
        <v>2</v>
      </c>
      <c r="N1277" s="1" t="s">
        <v>8038</v>
      </c>
      <c r="O1277" s="1" t="s">
        <v>8008</v>
      </c>
      <c r="P1277">
        <v>0.97</v>
      </c>
      <c r="Q1277">
        <v>1</v>
      </c>
      <c r="R1277" t="str">
        <f t="shared" si="95"/>
        <v>ADULT</v>
      </c>
      <c r="S1277" s="1" t="str">
        <f t="shared" si="96"/>
        <v>Feb</v>
      </c>
      <c r="T1277" s="1">
        <f t="shared" si="97"/>
        <v>2021</v>
      </c>
      <c r="U1277" s="1" t="str">
        <f t="shared" si="98"/>
        <v>High</v>
      </c>
      <c r="V1277" s="1" t="str">
        <f t="shared" si="99"/>
        <v>Normal</v>
      </c>
    </row>
    <row r="1278" spans="1:22" x14ac:dyDescent="0.2">
      <c r="A1278" s="1" t="s">
        <v>9311</v>
      </c>
      <c r="B1278" s="2">
        <v>45052</v>
      </c>
      <c r="C1278" s="1" t="s">
        <v>8002</v>
      </c>
      <c r="D1278">
        <v>95</v>
      </c>
      <c r="E1278" s="1" t="s">
        <v>8013</v>
      </c>
      <c r="F1278" s="1" t="s">
        <v>8004</v>
      </c>
      <c r="G1278" s="1" t="s">
        <v>8005</v>
      </c>
      <c r="H1278">
        <v>7</v>
      </c>
      <c r="I1278">
        <v>9</v>
      </c>
      <c r="J1278" s="1" t="s">
        <v>8027</v>
      </c>
      <c r="K1278">
        <v>12</v>
      </c>
      <c r="L1278">
        <v>5</v>
      </c>
      <c r="M1278">
        <v>3</v>
      </c>
      <c r="N1278" s="1" t="s">
        <v>8007</v>
      </c>
      <c r="O1278" s="1" t="s">
        <v>8017</v>
      </c>
      <c r="P1278">
        <v>0.97</v>
      </c>
      <c r="Q1278">
        <v>1</v>
      </c>
      <c r="R1278" t="str">
        <f t="shared" si="95"/>
        <v>SENIOR</v>
      </c>
      <c r="S1278" s="1" t="str">
        <f t="shared" si="96"/>
        <v>May</v>
      </c>
      <c r="T1278" s="1">
        <f t="shared" si="97"/>
        <v>2023</v>
      </c>
      <c r="U1278" s="1" t="str">
        <f t="shared" si="98"/>
        <v>High</v>
      </c>
      <c r="V1278" s="1" t="str">
        <f t="shared" si="99"/>
        <v>Frequent</v>
      </c>
    </row>
    <row r="1279" spans="1:22" x14ac:dyDescent="0.2">
      <c r="A1279" s="1" t="s">
        <v>9312</v>
      </c>
      <c r="B1279" s="2">
        <v>44767</v>
      </c>
      <c r="C1279" s="1" t="s">
        <v>8019</v>
      </c>
      <c r="D1279">
        <v>64</v>
      </c>
      <c r="E1279" s="1" t="s">
        <v>8003</v>
      </c>
      <c r="F1279" s="1" t="s">
        <v>8037</v>
      </c>
      <c r="G1279" s="1" t="s">
        <v>8044</v>
      </c>
      <c r="H1279">
        <v>4</v>
      </c>
      <c r="I1279">
        <v>8</v>
      </c>
      <c r="J1279" s="1" t="s">
        <v>8027</v>
      </c>
      <c r="K1279">
        <v>6</v>
      </c>
      <c r="L1279">
        <v>2</v>
      </c>
      <c r="M1279">
        <v>1</v>
      </c>
      <c r="N1279" s="1" t="s">
        <v>8023</v>
      </c>
      <c r="O1279" s="1" t="s">
        <v>8008</v>
      </c>
      <c r="P1279">
        <v>0.93</v>
      </c>
      <c r="Q1279">
        <v>1</v>
      </c>
      <c r="R1279" t="str">
        <f t="shared" si="95"/>
        <v>ADULT</v>
      </c>
      <c r="S1279" s="1" t="str">
        <f t="shared" si="96"/>
        <v>Jul</v>
      </c>
      <c r="T1279" s="1">
        <f t="shared" si="97"/>
        <v>2022</v>
      </c>
      <c r="U1279" s="1" t="str">
        <f t="shared" si="98"/>
        <v>High</v>
      </c>
      <c r="V1279" s="1" t="str">
        <f t="shared" si="99"/>
        <v>Normal</v>
      </c>
    </row>
    <row r="1280" spans="1:22" x14ac:dyDescent="0.2">
      <c r="A1280" s="1" t="s">
        <v>9313</v>
      </c>
      <c r="B1280" s="2">
        <v>44602</v>
      </c>
      <c r="C1280" s="1" t="s">
        <v>8031</v>
      </c>
      <c r="D1280">
        <v>61</v>
      </c>
      <c r="E1280" s="1" t="s">
        <v>8013</v>
      </c>
      <c r="F1280" s="1" t="s">
        <v>8022</v>
      </c>
      <c r="G1280" s="1" t="s">
        <v>8035</v>
      </c>
      <c r="H1280">
        <v>6</v>
      </c>
      <c r="I1280">
        <v>11</v>
      </c>
      <c r="J1280" s="1" t="s">
        <v>8027</v>
      </c>
      <c r="K1280">
        <v>11</v>
      </c>
      <c r="L1280">
        <v>4</v>
      </c>
      <c r="M1280">
        <v>2</v>
      </c>
      <c r="N1280" s="1" t="s">
        <v>8038</v>
      </c>
      <c r="O1280" s="1" t="s">
        <v>8017</v>
      </c>
      <c r="P1280">
        <v>0.97</v>
      </c>
      <c r="Q1280">
        <v>0</v>
      </c>
      <c r="R1280" t="str">
        <f t="shared" si="95"/>
        <v>ADULT</v>
      </c>
      <c r="S1280" s="1" t="str">
        <f t="shared" si="96"/>
        <v>Feb</v>
      </c>
      <c r="T1280" s="1">
        <f t="shared" si="97"/>
        <v>2022</v>
      </c>
      <c r="U1280" s="1" t="str">
        <f t="shared" si="98"/>
        <v>High</v>
      </c>
      <c r="V1280" s="1" t="str">
        <f t="shared" si="99"/>
        <v>Normal</v>
      </c>
    </row>
    <row r="1281" spans="1:22" x14ac:dyDescent="0.2">
      <c r="A1281" s="1" t="s">
        <v>9314</v>
      </c>
      <c r="B1281" s="2">
        <v>45254</v>
      </c>
      <c r="C1281" s="1" t="s">
        <v>8010</v>
      </c>
      <c r="D1281">
        <v>52</v>
      </c>
      <c r="E1281" s="1" t="s">
        <v>8013</v>
      </c>
      <c r="F1281" s="1" t="s">
        <v>8014</v>
      </c>
      <c r="G1281" s="1" t="s">
        <v>8005</v>
      </c>
      <c r="H1281">
        <v>3</v>
      </c>
      <c r="I1281">
        <v>7</v>
      </c>
      <c r="J1281" s="1" t="s">
        <v>8016</v>
      </c>
      <c r="K1281">
        <v>4</v>
      </c>
      <c r="L1281">
        <v>4</v>
      </c>
      <c r="M1281">
        <v>1</v>
      </c>
      <c r="N1281" s="1" t="s">
        <v>8038</v>
      </c>
      <c r="O1281" s="1" t="s">
        <v>8008</v>
      </c>
      <c r="P1281">
        <v>0.51</v>
      </c>
      <c r="Q1281">
        <v>1</v>
      </c>
      <c r="R1281" t="str">
        <f t="shared" si="95"/>
        <v>ADULT</v>
      </c>
      <c r="S1281" s="1" t="str">
        <f t="shared" si="96"/>
        <v>Nov</v>
      </c>
      <c r="T1281" s="1">
        <f t="shared" si="97"/>
        <v>2023</v>
      </c>
      <c r="U1281" s="1" t="str">
        <f t="shared" si="98"/>
        <v>Medium</v>
      </c>
      <c r="V1281" s="1" t="str">
        <f t="shared" si="99"/>
        <v>Normal</v>
      </c>
    </row>
    <row r="1282" spans="1:22" x14ac:dyDescent="0.2">
      <c r="A1282" s="1" t="s">
        <v>9315</v>
      </c>
      <c r="B1282" s="2">
        <v>44372</v>
      </c>
      <c r="C1282" s="1" t="s">
        <v>8019</v>
      </c>
      <c r="D1282">
        <v>60</v>
      </c>
      <c r="E1282" s="1" t="s">
        <v>8013</v>
      </c>
      <c r="F1282" s="1" t="s">
        <v>8037</v>
      </c>
      <c r="G1282" s="1" t="s">
        <v>8029</v>
      </c>
      <c r="H1282">
        <v>4</v>
      </c>
      <c r="I1282">
        <v>9</v>
      </c>
      <c r="J1282" s="1" t="s">
        <v>8016</v>
      </c>
      <c r="K1282">
        <v>7</v>
      </c>
      <c r="L1282">
        <v>4</v>
      </c>
      <c r="M1282">
        <v>3</v>
      </c>
      <c r="N1282" s="1" t="s">
        <v>8038</v>
      </c>
      <c r="O1282" s="1" t="s">
        <v>8008</v>
      </c>
      <c r="P1282">
        <v>0.97</v>
      </c>
      <c r="Q1282">
        <v>1</v>
      </c>
      <c r="R1282" t="str">
        <f t="shared" ref="R1282:R1345" si="100">IF(D1282&lt;18,"CHILD",IF(D1282&lt;40,"YOUNG ADULT",IF(D1282&lt;65,"ADULT","SENIOR")))</f>
        <v>ADULT</v>
      </c>
      <c r="S1282" s="1" t="str">
        <f t="shared" ref="S1282:S1345" si="101">TEXT(B1282,"MMM")</f>
        <v>Jun</v>
      </c>
      <c r="T1282" s="1">
        <f t="shared" ref="T1282:T1345" si="102">YEAR(B1282)</f>
        <v>2021</v>
      </c>
      <c r="U1282" s="1" t="str">
        <f t="shared" ref="U1282:U1345" si="103">IF(P1282&lt;0.3,"Low",IF(P1282&lt;0.7,"Medium","High"))</f>
        <v>High</v>
      </c>
      <c r="V1282" s="1" t="str">
        <f t="shared" ref="V1282:V1345" si="104">IF(M1282&gt;=3,"Frequent","Normal")</f>
        <v>Frequent</v>
      </c>
    </row>
    <row r="1283" spans="1:22" x14ac:dyDescent="0.2">
      <c r="A1283" s="1" t="s">
        <v>9316</v>
      </c>
      <c r="B1283" s="2">
        <v>44789</v>
      </c>
      <c r="C1283" s="1" t="s">
        <v>8019</v>
      </c>
      <c r="D1283">
        <v>55</v>
      </c>
      <c r="E1283" s="1" t="s">
        <v>8003</v>
      </c>
      <c r="F1283" s="1" t="s">
        <v>8032</v>
      </c>
      <c r="G1283" s="1" t="s">
        <v>8020</v>
      </c>
      <c r="H1283">
        <v>4</v>
      </c>
      <c r="I1283">
        <v>9</v>
      </c>
      <c r="J1283" s="1" t="s">
        <v>8041</v>
      </c>
      <c r="K1283">
        <v>6</v>
      </c>
      <c r="L1283">
        <v>2</v>
      </c>
      <c r="M1283">
        <v>2</v>
      </c>
      <c r="N1283" s="1" t="s">
        <v>8011</v>
      </c>
      <c r="O1283" s="1" t="s">
        <v>8008</v>
      </c>
      <c r="P1283">
        <v>0.97</v>
      </c>
      <c r="Q1283">
        <v>1</v>
      </c>
      <c r="R1283" t="str">
        <f t="shared" si="100"/>
        <v>ADULT</v>
      </c>
      <c r="S1283" s="1" t="str">
        <f t="shared" si="101"/>
        <v>Aug</v>
      </c>
      <c r="T1283" s="1">
        <f t="shared" si="102"/>
        <v>2022</v>
      </c>
      <c r="U1283" s="1" t="str">
        <f t="shared" si="103"/>
        <v>High</v>
      </c>
      <c r="V1283" s="1" t="str">
        <f t="shared" si="104"/>
        <v>Normal</v>
      </c>
    </row>
    <row r="1284" spans="1:22" x14ac:dyDescent="0.2">
      <c r="A1284" s="1" t="s">
        <v>9317</v>
      </c>
      <c r="B1284" s="2">
        <v>44548</v>
      </c>
      <c r="C1284" s="1" t="s">
        <v>8031</v>
      </c>
      <c r="D1284">
        <v>70</v>
      </c>
      <c r="E1284" s="1" t="s">
        <v>8013</v>
      </c>
      <c r="F1284" s="1" t="s">
        <v>8037</v>
      </c>
      <c r="G1284" s="1" t="s">
        <v>8035</v>
      </c>
      <c r="H1284">
        <v>5</v>
      </c>
      <c r="I1284">
        <v>11</v>
      </c>
      <c r="J1284" s="1" t="s">
        <v>8006</v>
      </c>
      <c r="K1284">
        <v>8</v>
      </c>
      <c r="L1284">
        <v>5</v>
      </c>
      <c r="M1284">
        <v>1</v>
      </c>
      <c r="N1284" s="1" t="s">
        <v>8007</v>
      </c>
      <c r="O1284" s="1" t="s">
        <v>8008</v>
      </c>
      <c r="P1284">
        <v>0.97</v>
      </c>
      <c r="Q1284">
        <v>1</v>
      </c>
      <c r="R1284" t="str">
        <f t="shared" si="100"/>
        <v>SENIOR</v>
      </c>
      <c r="S1284" s="1" t="str">
        <f t="shared" si="101"/>
        <v>Dec</v>
      </c>
      <c r="T1284" s="1">
        <f t="shared" si="102"/>
        <v>2021</v>
      </c>
      <c r="U1284" s="1" t="str">
        <f t="shared" si="103"/>
        <v>High</v>
      </c>
      <c r="V1284" s="1" t="str">
        <f t="shared" si="104"/>
        <v>Normal</v>
      </c>
    </row>
    <row r="1285" spans="1:22" x14ac:dyDescent="0.2">
      <c r="A1285" s="1" t="s">
        <v>9318</v>
      </c>
      <c r="B1285" s="2">
        <v>44774</v>
      </c>
      <c r="C1285" s="1" t="s">
        <v>8019</v>
      </c>
      <c r="D1285">
        <v>74</v>
      </c>
      <c r="E1285" s="1" t="s">
        <v>8013</v>
      </c>
      <c r="F1285" s="1" t="s">
        <v>8022</v>
      </c>
      <c r="G1285" s="1" t="s">
        <v>8044</v>
      </c>
      <c r="H1285">
        <v>5</v>
      </c>
      <c r="I1285">
        <v>8</v>
      </c>
      <c r="J1285" s="1" t="s">
        <v>8016</v>
      </c>
      <c r="K1285">
        <v>8</v>
      </c>
      <c r="L1285">
        <v>5</v>
      </c>
      <c r="M1285">
        <v>2</v>
      </c>
      <c r="N1285" s="1" t="s">
        <v>8007</v>
      </c>
      <c r="O1285" s="1" t="s">
        <v>8008</v>
      </c>
      <c r="P1285">
        <v>0.97</v>
      </c>
      <c r="Q1285">
        <v>1</v>
      </c>
      <c r="R1285" t="str">
        <f t="shared" si="100"/>
        <v>SENIOR</v>
      </c>
      <c r="S1285" s="1" t="str">
        <f t="shared" si="101"/>
        <v>Aug</v>
      </c>
      <c r="T1285" s="1">
        <f t="shared" si="102"/>
        <v>2022</v>
      </c>
      <c r="U1285" s="1" t="str">
        <f t="shared" si="103"/>
        <v>High</v>
      </c>
      <c r="V1285" s="1" t="str">
        <f t="shared" si="104"/>
        <v>Normal</v>
      </c>
    </row>
    <row r="1286" spans="1:22" x14ac:dyDescent="0.2">
      <c r="A1286" s="1" t="s">
        <v>9319</v>
      </c>
      <c r="B1286" s="2">
        <v>44801</v>
      </c>
      <c r="C1286" s="1" t="s">
        <v>8019</v>
      </c>
      <c r="D1286">
        <v>44</v>
      </c>
      <c r="E1286" s="1" t="s">
        <v>8013</v>
      </c>
      <c r="F1286" s="1" t="s">
        <v>8032</v>
      </c>
      <c r="G1286" s="1" t="s">
        <v>8026</v>
      </c>
      <c r="H1286">
        <v>3</v>
      </c>
      <c r="I1286">
        <v>7</v>
      </c>
      <c r="J1286" s="1" t="s">
        <v>8016</v>
      </c>
      <c r="K1286">
        <v>4</v>
      </c>
      <c r="L1286">
        <v>2</v>
      </c>
      <c r="M1286">
        <v>2</v>
      </c>
      <c r="N1286" s="1" t="s">
        <v>8023</v>
      </c>
      <c r="O1286" s="1" t="s">
        <v>8008</v>
      </c>
      <c r="P1286">
        <v>0.67</v>
      </c>
      <c r="Q1286">
        <v>1</v>
      </c>
      <c r="R1286" t="str">
        <f t="shared" si="100"/>
        <v>ADULT</v>
      </c>
      <c r="S1286" s="1" t="str">
        <f t="shared" si="101"/>
        <v>Aug</v>
      </c>
      <c r="T1286" s="1">
        <f t="shared" si="102"/>
        <v>2022</v>
      </c>
      <c r="U1286" s="1" t="str">
        <f t="shared" si="103"/>
        <v>Medium</v>
      </c>
      <c r="V1286" s="1" t="str">
        <f t="shared" si="104"/>
        <v>Normal</v>
      </c>
    </row>
    <row r="1287" spans="1:22" x14ac:dyDescent="0.2">
      <c r="A1287" s="1" t="s">
        <v>9320</v>
      </c>
      <c r="B1287" s="2">
        <v>44294</v>
      </c>
      <c r="C1287" s="1" t="s">
        <v>8002</v>
      </c>
      <c r="D1287">
        <v>35</v>
      </c>
      <c r="E1287" s="1" t="s">
        <v>8003</v>
      </c>
      <c r="F1287" s="1" t="s">
        <v>8032</v>
      </c>
      <c r="G1287" s="1" t="s">
        <v>8060</v>
      </c>
      <c r="H1287">
        <v>2</v>
      </c>
      <c r="I1287">
        <v>8</v>
      </c>
      <c r="J1287" s="1" t="s">
        <v>8027</v>
      </c>
      <c r="K1287">
        <v>5</v>
      </c>
      <c r="L1287">
        <v>1</v>
      </c>
      <c r="M1287">
        <v>0</v>
      </c>
      <c r="N1287" s="1" t="s">
        <v>8023</v>
      </c>
      <c r="O1287" s="1" t="s">
        <v>8177</v>
      </c>
      <c r="P1287">
        <v>0.4</v>
      </c>
      <c r="Q1287">
        <v>1</v>
      </c>
      <c r="R1287" t="str">
        <f t="shared" si="100"/>
        <v>YOUNG ADULT</v>
      </c>
      <c r="S1287" s="1" t="str">
        <f t="shared" si="101"/>
        <v>Apr</v>
      </c>
      <c r="T1287" s="1">
        <f t="shared" si="102"/>
        <v>2021</v>
      </c>
      <c r="U1287" s="1" t="str">
        <f t="shared" si="103"/>
        <v>Medium</v>
      </c>
      <c r="V1287" s="1" t="str">
        <f t="shared" si="104"/>
        <v>Normal</v>
      </c>
    </row>
    <row r="1288" spans="1:22" x14ac:dyDescent="0.2">
      <c r="A1288" s="1" t="s">
        <v>9321</v>
      </c>
      <c r="B1288" s="2">
        <v>44920</v>
      </c>
      <c r="C1288" s="1" t="s">
        <v>8031</v>
      </c>
      <c r="D1288">
        <v>26</v>
      </c>
      <c r="E1288" s="1" t="s">
        <v>8003</v>
      </c>
      <c r="F1288" s="1" t="s">
        <v>8022</v>
      </c>
      <c r="G1288" s="1" t="s">
        <v>8062</v>
      </c>
      <c r="H1288">
        <v>3</v>
      </c>
      <c r="I1288">
        <v>10</v>
      </c>
      <c r="J1288" s="1" t="s">
        <v>8016</v>
      </c>
      <c r="K1288">
        <v>4</v>
      </c>
      <c r="L1288">
        <v>2</v>
      </c>
      <c r="M1288">
        <v>1</v>
      </c>
      <c r="N1288" s="1" t="s">
        <v>8011</v>
      </c>
      <c r="O1288" s="1" t="s">
        <v>8008</v>
      </c>
      <c r="P1288">
        <v>0.41</v>
      </c>
      <c r="Q1288">
        <v>1</v>
      </c>
      <c r="R1288" t="str">
        <f t="shared" si="100"/>
        <v>YOUNG ADULT</v>
      </c>
      <c r="S1288" s="1" t="str">
        <f t="shared" si="101"/>
        <v>Dec</v>
      </c>
      <c r="T1288" s="1">
        <f t="shared" si="102"/>
        <v>2022</v>
      </c>
      <c r="U1288" s="1" t="str">
        <f t="shared" si="103"/>
        <v>Medium</v>
      </c>
      <c r="V1288" s="1" t="str">
        <f t="shared" si="104"/>
        <v>Normal</v>
      </c>
    </row>
    <row r="1289" spans="1:22" x14ac:dyDescent="0.2">
      <c r="A1289" s="1" t="s">
        <v>9322</v>
      </c>
      <c r="B1289" s="2">
        <v>44891</v>
      </c>
      <c r="C1289" s="1" t="s">
        <v>8010</v>
      </c>
      <c r="D1289">
        <v>66</v>
      </c>
      <c r="E1289" s="1" t="s">
        <v>8013</v>
      </c>
      <c r="F1289" s="1" t="s">
        <v>8004</v>
      </c>
      <c r="G1289" s="1" t="s">
        <v>8015</v>
      </c>
      <c r="H1289">
        <v>4</v>
      </c>
      <c r="I1289">
        <v>6</v>
      </c>
      <c r="J1289" s="1" t="s">
        <v>8016</v>
      </c>
      <c r="K1289">
        <v>8</v>
      </c>
      <c r="L1289">
        <v>4</v>
      </c>
      <c r="M1289">
        <v>1</v>
      </c>
      <c r="N1289" s="1" t="s">
        <v>8007</v>
      </c>
      <c r="O1289" s="1" t="s">
        <v>8008</v>
      </c>
      <c r="P1289">
        <v>0.7</v>
      </c>
      <c r="Q1289">
        <v>0</v>
      </c>
      <c r="R1289" t="str">
        <f t="shared" si="100"/>
        <v>SENIOR</v>
      </c>
      <c r="S1289" s="1" t="str">
        <f t="shared" si="101"/>
        <v>Nov</v>
      </c>
      <c r="T1289" s="1">
        <f t="shared" si="102"/>
        <v>2022</v>
      </c>
      <c r="U1289" s="1" t="str">
        <f t="shared" si="103"/>
        <v>High</v>
      </c>
      <c r="V1289" s="1" t="str">
        <f t="shared" si="104"/>
        <v>Normal</v>
      </c>
    </row>
    <row r="1290" spans="1:22" x14ac:dyDescent="0.2">
      <c r="A1290" s="1" t="s">
        <v>9323</v>
      </c>
      <c r="B1290" s="2">
        <v>45039</v>
      </c>
      <c r="C1290" s="1" t="s">
        <v>8002</v>
      </c>
      <c r="D1290">
        <v>39</v>
      </c>
      <c r="E1290" s="1" t="s">
        <v>8003</v>
      </c>
      <c r="F1290" s="1" t="s">
        <v>8004</v>
      </c>
      <c r="G1290" s="1" t="s">
        <v>8005</v>
      </c>
      <c r="H1290">
        <v>3</v>
      </c>
      <c r="I1290">
        <v>5</v>
      </c>
      <c r="J1290" s="1" t="s">
        <v>8016</v>
      </c>
      <c r="K1290">
        <v>6</v>
      </c>
      <c r="L1290">
        <v>4</v>
      </c>
      <c r="M1290">
        <v>3</v>
      </c>
      <c r="N1290" s="1" t="s">
        <v>8011</v>
      </c>
      <c r="O1290" s="1" t="s">
        <v>8008</v>
      </c>
      <c r="P1290">
        <v>0.76</v>
      </c>
      <c r="Q1290">
        <v>1</v>
      </c>
      <c r="R1290" t="str">
        <f t="shared" si="100"/>
        <v>YOUNG ADULT</v>
      </c>
      <c r="S1290" s="1" t="str">
        <f t="shared" si="101"/>
        <v>Apr</v>
      </c>
      <c r="T1290" s="1">
        <f t="shared" si="102"/>
        <v>2023</v>
      </c>
      <c r="U1290" s="1" t="str">
        <f t="shared" si="103"/>
        <v>High</v>
      </c>
      <c r="V1290" s="1" t="str">
        <f t="shared" si="104"/>
        <v>Frequent</v>
      </c>
    </row>
    <row r="1291" spans="1:22" x14ac:dyDescent="0.2">
      <c r="A1291" s="1" t="s">
        <v>9324</v>
      </c>
      <c r="B1291" s="2">
        <v>44296</v>
      </c>
      <c r="C1291" s="1" t="s">
        <v>8002</v>
      </c>
      <c r="D1291">
        <v>21</v>
      </c>
      <c r="E1291" s="1" t="s">
        <v>8003</v>
      </c>
      <c r="F1291" s="1" t="s">
        <v>8014</v>
      </c>
      <c r="G1291" s="1" t="s">
        <v>8005</v>
      </c>
      <c r="H1291">
        <v>1</v>
      </c>
      <c r="I1291">
        <v>5</v>
      </c>
      <c r="J1291" s="1" t="s">
        <v>8016</v>
      </c>
      <c r="K1291">
        <v>2</v>
      </c>
      <c r="L1291">
        <v>0</v>
      </c>
      <c r="M1291">
        <v>0</v>
      </c>
      <c r="N1291" s="1" t="s">
        <v>8011</v>
      </c>
      <c r="O1291" s="1" t="s">
        <v>8050</v>
      </c>
      <c r="P1291">
        <v>7.0000000000000007E-2</v>
      </c>
      <c r="Q1291">
        <v>1</v>
      </c>
      <c r="R1291" t="str">
        <f t="shared" si="100"/>
        <v>YOUNG ADULT</v>
      </c>
      <c r="S1291" s="1" t="str">
        <f t="shared" si="101"/>
        <v>Apr</v>
      </c>
      <c r="T1291" s="1">
        <f t="shared" si="102"/>
        <v>2021</v>
      </c>
      <c r="U1291" s="1" t="str">
        <f t="shared" si="103"/>
        <v>Low</v>
      </c>
      <c r="V1291" s="1" t="str">
        <f t="shared" si="104"/>
        <v>Normal</v>
      </c>
    </row>
    <row r="1292" spans="1:22" x14ac:dyDescent="0.2">
      <c r="A1292" s="1" t="s">
        <v>9325</v>
      </c>
      <c r="B1292" s="2">
        <v>44522</v>
      </c>
      <c r="C1292" s="1" t="s">
        <v>8010</v>
      </c>
      <c r="D1292">
        <v>64</v>
      </c>
      <c r="E1292" s="1" t="s">
        <v>8003</v>
      </c>
      <c r="F1292" s="1" t="s">
        <v>8037</v>
      </c>
      <c r="G1292" s="1" t="s">
        <v>8035</v>
      </c>
      <c r="H1292">
        <v>4</v>
      </c>
      <c r="I1292">
        <v>11</v>
      </c>
      <c r="J1292" s="1" t="s">
        <v>8027</v>
      </c>
      <c r="K1292">
        <v>6</v>
      </c>
      <c r="L1292">
        <v>2</v>
      </c>
      <c r="M1292">
        <v>1</v>
      </c>
      <c r="N1292" s="1" t="s">
        <v>8038</v>
      </c>
      <c r="O1292" s="1" t="s">
        <v>8008</v>
      </c>
      <c r="P1292">
        <v>0.89</v>
      </c>
      <c r="Q1292">
        <v>0</v>
      </c>
      <c r="R1292" t="str">
        <f t="shared" si="100"/>
        <v>ADULT</v>
      </c>
      <c r="S1292" s="1" t="str">
        <f t="shared" si="101"/>
        <v>Nov</v>
      </c>
      <c r="T1292" s="1">
        <f t="shared" si="102"/>
        <v>2021</v>
      </c>
      <c r="U1292" s="1" t="str">
        <f t="shared" si="103"/>
        <v>High</v>
      </c>
      <c r="V1292" s="1" t="str">
        <f t="shared" si="104"/>
        <v>Normal</v>
      </c>
    </row>
    <row r="1293" spans="1:22" x14ac:dyDescent="0.2">
      <c r="A1293" s="1" t="s">
        <v>9326</v>
      </c>
      <c r="B1293" s="2">
        <v>44908</v>
      </c>
      <c r="C1293" s="1" t="s">
        <v>8031</v>
      </c>
      <c r="D1293">
        <v>95</v>
      </c>
      <c r="E1293" s="1" t="s">
        <v>8013</v>
      </c>
      <c r="F1293" s="1" t="s">
        <v>8022</v>
      </c>
      <c r="G1293" s="1" t="s">
        <v>8062</v>
      </c>
      <c r="H1293">
        <v>6</v>
      </c>
      <c r="I1293">
        <v>9</v>
      </c>
      <c r="J1293" s="1" t="s">
        <v>8041</v>
      </c>
      <c r="K1293">
        <v>9</v>
      </c>
      <c r="L1293">
        <v>6</v>
      </c>
      <c r="M1293">
        <v>2</v>
      </c>
      <c r="N1293" s="1" t="s">
        <v>8007</v>
      </c>
      <c r="O1293" s="1" t="s">
        <v>8017</v>
      </c>
      <c r="P1293">
        <v>0.97</v>
      </c>
      <c r="Q1293">
        <v>1</v>
      </c>
      <c r="R1293" t="str">
        <f t="shared" si="100"/>
        <v>SENIOR</v>
      </c>
      <c r="S1293" s="1" t="str">
        <f t="shared" si="101"/>
        <v>Dec</v>
      </c>
      <c r="T1293" s="1">
        <f t="shared" si="102"/>
        <v>2022</v>
      </c>
      <c r="U1293" s="1" t="str">
        <f t="shared" si="103"/>
        <v>High</v>
      </c>
      <c r="V1293" s="1" t="str">
        <f t="shared" si="104"/>
        <v>Normal</v>
      </c>
    </row>
    <row r="1294" spans="1:22" x14ac:dyDescent="0.2">
      <c r="A1294" s="1" t="s">
        <v>9327</v>
      </c>
      <c r="B1294" s="2">
        <v>44346</v>
      </c>
      <c r="C1294" s="1" t="s">
        <v>8002</v>
      </c>
      <c r="D1294">
        <v>57</v>
      </c>
      <c r="E1294" s="1" t="s">
        <v>8013</v>
      </c>
      <c r="F1294" s="1" t="s">
        <v>8004</v>
      </c>
      <c r="G1294" s="1" t="s">
        <v>8026</v>
      </c>
      <c r="H1294">
        <v>5</v>
      </c>
      <c r="I1294">
        <v>9</v>
      </c>
      <c r="J1294" s="1" t="s">
        <v>8016</v>
      </c>
      <c r="K1294">
        <v>8</v>
      </c>
      <c r="L1294">
        <v>6</v>
      </c>
      <c r="M1294">
        <v>2</v>
      </c>
      <c r="N1294" s="1" t="s">
        <v>8023</v>
      </c>
      <c r="O1294" s="1" t="s">
        <v>8008</v>
      </c>
      <c r="P1294">
        <v>0.97</v>
      </c>
      <c r="Q1294">
        <v>1</v>
      </c>
      <c r="R1294" t="str">
        <f t="shared" si="100"/>
        <v>ADULT</v>
      </c>
      <c r="S1294" s="1" t="str">
        <f t="shared" si="101"/>
        <v>May</v>
      </c>
      <c r="T1294" s="1">
        <f t="shared" si="102"/>
        <v>2021</v>
      </c>
      <c r="U1294" s="1" t="str">
        <f t="shared" si="103"/>
        <v>High</v>
      </c>
      <c r="V1294" s="1" t="str">
        <f t="shared" si="104"/>
        <v>Normal</v>
      </c>
    </row>
    <row r="1295" spans="1:22" x14ac:dyDescent="0.2">
      <c r="A1295" s="1" t="s">
        <v>9328</v>
      </c>
      <c r="B1295" s="2">
        <v>44938</v>
      </c>
      <c r="C1295" s="1" t="s">
        <v>8031</v>
      </c>
      <c r="D1295">
        <v>72</v>
      </c>
      <c r="E1295" s="1" t="s">
        <v>8003</v>
      </c>
      <c r="F1295" s="1" t="s">
        <v>8004</v>
      </c>
      <c r="G1295" s="1" t="s">
        <v>8048</v>
      </c>
      <c r="H1295">
        <v>5</v>
      </c>
      <c r="I1295">
        <v>10</v>
      </c>
      <c r="J1295" s="1" t="s">
        <v>8016</v>
      </c>
      <c r="K1295">
        <v>10</v>
      </c>
      <c r="L1295">
        <v>4</v>
      </c>
      <c r="M1295">
        <v>2</v>
      </c>
      <c r="N1295" s="1" t="s">
        <v>8007</v>
      </c>
      <c r="O1295" s="1" t="s">
        <v>8008</v>
      </c>
      <c r="P1295">
        <v>0.97</v>
      </c>
      <c r="Q1295">
        <v>1</v>
      </c>
      <c r="R1295" t="str">
        <f t="shared" si="100"/>
        <v>SENIOR</v>
      </c>
      <c r="S1295" s="1" t="str">
        <f t="shared" si="101"/>
        <v>Jan</v>
      </c>
      <c r="T1295" s="1">
        <f t="shared" si="102"/>
        <v>2023</v>
      </c>
      <c r="U1295" s="1" t="str">
        <f t="shared" si="103"/>
        <v>High</v>
      </c>
      <c r="V1295" s="1" t="str">
        <f t="shared" si="104"/>
        <v>Normal</v>
      </c>
    </row>
    <row r="1296" spans="1:22" x14ac:dyDescent="0.2">
      <c r="A1296" s="1" t="s">
        <v>9329</v>
      </c>
      <c r="B1296" s="2">
        <v>44261</v>
      </c>
      <c r="C1296" s="1" t="s">
        <v>8002</v>
      </c>
      <c r="D1296">
        <v>59</v>
      </c>
      <c r="E1296" s="1" t="s">
        <v>8013</v>
      </c>
      <c r="F1296" s="1" t="s">
        <v>8032</v>
      </c>
      <c r="G1296" s="1" t="s">
        <v>8044</v>
      </c>
      <c r="H1296">
        <v>4</v>
      </c>
      <c r="I1296">
        <v>8</v>
      </c>
      <c r="J1296" s="1" t="s">
        <v>8016</v>
      </c>
      <c r="K1296">
        <v>9</v>
      </c>
      <c r="L1296">
        <v>2</v>
      </c>
      <c r="M1296">
        <v>1</v>
      </c>
      <c r="N1296" s="1" t="s">
        <v>8038</v>
      </c>
      <c r="O1296" s="1" t="s">
        <v>8008</v>
      </c>
      <c r="P1296">
        <v>0.85</v>
      </c>
      <c r="Q1296">
        <v>1</v>
      </c>
      <c r="R1296" t="str">
        <f t="shared" si="100"/>
        <v>ADULT</v>
      </c>
      <c r="S1296" s="1" t="str">
        <f t="shared" si="101"/>
        <v>Mar</v>
      </c>
      <c r="T1296" s="1">
        <f t="shared" si="102"/>
        <v>2021</v>
      </c>
      <c r="U1296" s="1" t="str">
        <f t="shared" si="103"/>
        <v>High</v>
      </c>
      <c r="V1296" s="1" t="str">
        <f t="shared" si="104"/>
        <v>Normal</v>
      </c>
    </row>
    <row r="1297" spans="1:22" x14ac:dyDescent="0.2">
      <c r="A1297" s="1" t="s">
        <v>9330</v>
      </c>
      <c r="B1297" s="2">
        <v>44563</v>
      </c>
      <c r="C1297" s="1" t="s">
        <v>8031</v>
      </c>
      <c r="D1297">
        <v>56</v>
      </c>
      <c r="E1297" s="1" t="s">
        <v>8013</v>
      </c>
      <c r="F1297" s="1" t="s">
        <v>8014</v>
      </c>
      <c r="G1297" s="1" t="s">
        <v>8015</v>
      </c>
      <c r="H1297">
        <v>4</v>
      </c>
      <c r="I1297">
        <v>5</v>
      </c>
      <c r="J1297" s="1" t="s">
        <v>8041</v>
      </c>
      <c r="K1297">
        <v>8</v>
      </c>
      <c r="L1297">
        <v>3</v>
      </c>
      <c r="M1297">
        <v>2</v>
      </c>
      <c r="N1297" s="1" t="s">
        <v>8038</v>
      </c>
      <c r="O1297" s="1" t="s">
        <v>8008</v>
      </c>
      <c r="P1297">
        <v>0.91</v>
      </c>
      <c r="Q1297">
        <v>1</v>
      </c>
      <c r="R1297" t="str">
        <f t="shared" si="100"/>
        <v>ADULT</v>
      </c>
      <c r="S1297" s="1" t="str">
        <f t="shared" si="101"/>
        <v>Jan</v>
      </c>
      <c r="T1297" s="1">
        <f t="shared" si="102"/>
        <v>2022</v>
      </c>
      <c r="U1297" s="1" t="str">
        <f t="shared" si="103"/>
        <v>High</v>
      </c>
      <c r="V1297" s="1" t="str">
        <f t="shared" si="104"/>
        <v>Normal</v>
      </c>
    </row>
    <row r="1298" spans="1:22" x14ac:dyDescent="0.2">
      <c r="A1298" s="1" t="s">
        <v>9331</v>
      </c>
      <c r="B1298" s="2">
        <v>45124</v>
      </c>
      <c r="C1298" s="1" t="s">
        <v>8019</v>
      </c>
      <c r="D1298">
        <v>73</v>
      </c>
      <c r="E1298" s="1" t="s">
        <v>8013</v>
      </c>
      <c r="F1298" s="1" t="s">
        <v>8004</v>
      </c>
      <c r="G1298" s="1" t="s">
        <v>8005</v>
      </c>
      <c r="H1298">
        <v>5</v>
      </c>
      <c r="I1298">
        <v>9</v>
      </c>
      <c r="J1298" s="1" t="s">
        <v>8027</v>
      </c>
      <c r="K1298">
        <v>8</v>
      </c>
      <c r="L1298">
        <v>4</v>
      </c>
      <c r="M1298">
        <v>3</v>
      </c>
      <c r="N1298" s="1" t="s">
        <v>8007</v>
      </c>
      <c r="O1298" s="1" t="s">
        <v>8008</v>
      </c>
      <c r="P1298">
        <v>0.97</v>
      </c>
      <c r="Q1298">
        <v>1</v>
      </c>
      <c r="R1298" t="str">
        <f t="shared" si="100"/>
        <v>SENIOR</v>
      </c>
      <c r="S1298" s="1" t="str">
        <f t="shared" si="101"/>
        <v>Jul</v>
      </c>
      <c r="T1298" s="1">
        <f t="shared" si="102"/>
        <v>2023</v>
      </c>
      <c r="U1298" s="1" t="str">
        <f t="shared" si="103"/>
        <v>High</v>
      </c>
      <c r="V1298" s="1" t="str">
        <f t="shared" si="104"/>
        <v>Frequent</v>
      </c>
    </row>
    <row r="1299" spans="1:22" x14ac:dyDescent="0.2">
      <c r="A1299" s="1" t="s">
        <v>9332</v>
      </c>
      <c r="B1299" s="2">
        <v>45044</v>
      </c>
      <c r="C1299" s="1" t="s">
        <v>8002</v>
      </c>
      <c r="D1299">
        <v>53</v>
      </c>
      <c r="E1299" s="1" t="s">
        <v>8013</v>
      </c>
      <c r="F1299" s="1" t="s">
        <v>8022</v>
      </c>
      <c r="G1299" s="1" t="s">
        <v>8020</v>
      </c>
      <c r="H1299">
        <v>4</v>
      </c>
      <c r="I1299">
        <v>12</v>
      </c>
      <c r="J1299" s="1" t="s">
        <v>8027</v>
      </c>
      <c r="K1299">
        <v>6</v>
      </c>
      <c r="L1299">
        <v>2</v>
      </c>
      <c r="M1299">
        <v>1</v>
      </c>
      <c r="N1299" s="1" t="s">
        <v>8038</v>
      </c>
      <c r="O1299" s="1" t="s">
        <v>8008</v>
      </c>
      <c r="P1299">
        <v>0.79</v>
      </c>
      <c r="Q1299">
        <v>1</v>
      </c>
      <c r="R1299" t="str">
        <f t="shared" si="100"/>
        <v>ADULT</v>
      </c>
      <c r="S1299" s="1" t="str">
        <f t="shared" si="101"/>
        <v>Apr</v>
      </c>
      <c r="T1299" s="1">
        <f t="shared" si="102"/>
        <v>2023</v>
      </c>
      <c r="U1299" s="1" t="str">
        <f t="shared" si="103"/>
        <v>High</v>
      </c>
      <c r="V1299" s="1" t="str">
        <f t="shared" si="104"/>
        <v>Normal</v>
      </c>
    </row>
    <row r="1300" spans="1:22" x14ac:dyDescent="0.2">
      <c r="A1300" s="1" t="s">
        <v>9333</v>
      </c>
      <c r="B1300" s="2">
        <v>44903</v>
      </c>
      <c r="C1300" s="1" t="s">
        <v>8031</v>
      </c>
      <c r="D1300">
        <v>62</v>
      </c>
      <c r="E1300" s="1" t="s">
        <v>8013</v>
      </c>
      <c r="F1300" s="1" t="s">
        <v>8014</v>
      </c>
      <c r="G1300" s="1" t="s">
        <v>8020</v>
      </c>
      <c r="H1300">
        <v>4</v>
      </c>
      <c r="I1300">
        <v>9</v>
      </c>
      <c r="J1300" s="1" t="s">
        <v>8006</v>
      </c>
      <c r="K1300">
        <v>7</v>
      </c>
      <c r="L1300">
        <v>6</v>
      </c>
      <c r="M1300">
        <v>1</v>
      </c>
      <c r="N1300" s="1" t="s">
        <v>8011</v>
      </c>
      <c r="O1300" s="1" t="s">
        <v>8008</v>
      </c>
      <c r="P1300">
        <v>0.97</v>
      </c>
      <c r="Q1300">
        <v>1</v>
      </c>
      <c r="R1300" t="str">
        <f t="shared" si="100"/>
        <v>ADULT</v>
      </c>
      <c r="S1300" s="1" t="str">
        <f t="shared" si="101"/>
        <v>Dec</v>
      </c>
      <c r="T1300" s="1">
        <f t="shared" si="102"/>
        <v>2022</v>
      </c>
      <c r="U1300" s="1" t="str">
        <f t="shared" si="103"/>
        <v>High</v>
      </c>
      <c r="V1300" s="1" t="str">
        <f t="shared" si="104"/>
        <v>Normal</v>
      </c>
    </row>
    <row r="1301" spans="1:22" x14ac:dyDescent="0.2">
      <c r="A1301" s="1" t="s">
        <v>9334</v>
      </c>
      <c r="B1301" s="2">
        <v>45150</v>
      </c>
      <c r="C1301" s="1" t="s">
        <v>8019</v>
      </c>
      <c r="D1301">
        <v>63</v>
      </c>
      <c r="E1301" s="1" t="s">
        <v>8013</v>
      </c>
      <c r="F1301" s="1" t="s">
        <v>8037</v>
      </c>
      <c r="G1301" s="1" t="s">
        <v>8026</v>
      </c>
      <c r="H1301">
        <v>5</v>
      </c>
      <c r="I1301">
        <v>7</v>
      </c>
      <c r="J1301" s="1" t="s">
        <v>8027</v>
      </c>
      <c r="K1301">
        <v>8</v>
      </c>
      <c r="L1301">
        <v>4</v>
      </c>
      <c r="M1301">
        <v>1</v>
      </c>
      <c r="N1301" s="1" t="s">
        <v>8011</v>
      </c>
      <c r="O1301" s="1" t="s">
        <v>8008</v>
      </c>
      <c r="P1301">
        <v>0.77</v>
      </c>
      <c r="Q1301">
        <v>1</v>
      </c>
      <c r="R1301" t="str">
        <f t="shared" si="100"/>
        <v>ADULT</v>
      </c>
      <c r="S1301" s="1" t="str">
        <f t="shared" si="101"/>
        <v>Aug</v>
      </c>
      <c r="T1301" s="1">
        <f t="shared" si="102"/>
        <v>2023</v>
      </c>
      <c r="U1301" s="1" t="str">
        <f t="shared" si="103"/>
        <v>High</v>
      </c>
      <c r="V1301" s="1" t="str">
        <f t="shared" si="104"/>
        <v>Normal</v>
      </c>
    </row>
    <row r="1302" spans="1:22" x14ac:dyDescent="0.2">
      <c r="A1302" s="1" t="s">
        <v>9335</v>
      </c>
      <c r="B1302" s="2">
        <v>44973</v>
      </c>
      <c r="C1302" s="1" t="s">
        <v>8031</v>
      </c>
      <c r="D1302">
        <v>46</v>
      </c>
      <c r="E1302" s="1" t="s">
        <v>8003</v>
      </c>
      <c r="F1302" s="1" t="s">
        <v>8032</v>
      </c>
      <c r="G1302" s="1" t="s">
        <v>8005</v>
      </c>
      <c r="H1302">
        <v>3</v>
      </c>
      <c r="I1302">
        <v>5</v>
      </c>
      <c r="J1302" s="1" t="s">
        <v>8027</v>
      </c>
      <c r="K1302">
        <v>6</v>
      </c>
      <c r="L1302">
        <v>2</v>
      </c>
      <c r="M1302">
        <v>1</v>
      </c>
      <c r="N1302" s="1" t="s">
        <v>8011</v>
      </c>
      <c r="O1302" s="1" t="s">
        <v>8008</v>
      </c>
      <c r="P1302">
        <v>0.41</v>
      </c>
      <c r="Q1302">
        <v>0</v>
      </c>
      <c r="R1302" t="str">
        <f t="shared" si="100"/>
        <v>ADULT</v>
      </c>
      <c r="S1302" s="1" t="str">
        <f t="shared" si="101"/>
        <v>Feb</v>
      </c>
      <c r="T1302" s="1">
        <f t="shared" si="102"/>
        <v>2023</v>
      </c>
      <c r="U1302" s="1" t="str">
        <f t="shared" si="103"/>
        <v>Medium</v>
      </c>
      <c r="V1302" s="1" t="str">
        <f t="shared" si="104"/>
        <v>Normal</v>
      </c>
    </row>
    <row r="1303" spans="1:22" x14ac:dyDescent="0.2">
      <c r="A1303" s="1" t="s">
        <v>9336</v>
      </c>
      <c r="B1303" s="2">
        <v>44765</v>
      </c>
      <c r="C1303" s="1" t="s">
        <v>8019</v>
      </c>
      <c r="D1303">
        <v>74</v>
      </c>
      <c r="E1303" s="1" t="s">
        <v>8013</v>
      </c>
      <c r="F1303" s="1" t="s">
        <v>8032</v>
      </c>
      <c r="G1303" s="1" t="s">
        <v>8029</v>
      </c>
      <c r="H1303">
        <v>6</v>
      </c>
      <c r="I1303">
        <v>7</v>
      </c>
      <c r="J1303" s="1" t="s">
        <v>8041</v>
      </c>
      <c r="K1303">
        <v>9</v>
      </c>
      <c r="L1303">
        <v>10</v>
      </c>
      <c r="M1303">
        <v>4</v>
      </c>
      <c r="N1303" s="1" t="s">
        <v>8007</v>
      </c>
      <c r="O1303" s="1" t="s">
        <v>8017</v>
      </c>
      <c r="P1303">
        <v>0.97</v>
      </c>
      <c r="Q1303">
        <v>1</v>
      </c>
      <c r="R1303" t="str">
        <f t="shared" si="100"/>
        <v>SENIOR</v>
      </c>
      <c r="S1303" s="1" t="str">
        <f t="shared" si="101"/>
        <v>Jul</v>
      </c>
      <c r="T1303" s="1">
        <f t="shared" si="102"/>
        <v>2022</v>
      </c>
      <c r="U1303" s="1" t="str">
        <f t="shared" si="103"/>
        <v>High</v>
      </c>
      <c r="V1303" s="1" t="str">
        <f t="shared" si="104"/>
        <v>Frequent</v>
      </c>
    </row>
    <row r="1304" spans="1:22" x14ac:dyDescent="0.2">
      <c r="A1304" s="1" t="s">
        <v>9337</v>
      </c>
      <c r="B1304" s="2">
        <v>45269</v>
      </c>
      <c r="C1304" s="1" t="s">
        <v>8031</v>
      </c>
      <c r="D1304">
        <v>55</v>
      </c>
      <c r="E1304" s="1" t="s">
        <v>8003</v>
      </c>
      <c r="F1304" s="1" t="s">
        <v>8022</v>
      </c>
      <c r="G1304" s="1" t="s">
        <v>8035</v>
      </c>
      <c r="H1304">
        <v>4</v>
      </c>
      <c r="I1304">
        <v>13</v>
      </c>
      <c r="J1304" s="1" t="s">
        <v>8027</v>
      </c>
      <c r="K1304">
        <v>6</v>
      </c>
      <c r="L1304">
        <v>4</v>
      </c>
      <c r="M1304">
        <v>1</v>
      </c>
      <c r="N1304" s="1" t="s">
        <v>8011</v>
      </c>
      <c r="O1304" s="1" t="s">
        <v>8008</v>
      </c>
      <c r="P1304">
        <v>0.84</v>
      </c>
      <c r="Q1304">
        <v>0</v>
      </c>
      <c r="R1304" t="str">
        <f t="shared" si="100"/>
        <v>ADULT</v>
      </c>
      <c r="S1304" s="1" t="str">
        <f t="shared" si="101"/>
        <v>Dec</v>
      </c>
      <c r="T1304" s="1">
        <f t="shared" si="102"/>
        <v>2023</v>
      </c>
      <c r="U1304" s="1" t="str">
        <f t="shared" si="103"/>
        <v>High</v>
      </c>
      <c r="V1304" s="1" t="str">
        <f t="shared" si="104"/>
        <v>Normal</v>
      </c>
    </row>
    <row r="1305" spans="1:22" x14ac:dyDescent="0.2">
      <c r="A1305" s="1" t="s">
        <v>9338</v>
      </c>
      <c r="B1305" s="2">
        <v>44957</v>
      </c>
      <c r="C1305" s="1" t="s">
        <v>8031</v>
      </c>
      <c r="D1305">
        <v>45</v>
      </c>
      <c r="E1305" s="1" t="s">
        <v>8003</v>
      </c>
      <c r="F1305" s="1" t="s">
        <v>8004</v>
      </c>
      <c r="G1305" s="1" t="s">
        <v>8060</v>
      </c>
      <c r="H1305">
        <v>3</v>
      </c>
      <c r="I1305">
        <v>7</v>
      </c>
      <c r="J1305" s="1" t="s">
        <v>8016</v>
      </c>
      <c r="K1305">
        <v>6</v>
      </c>
      <c r="L1305">
        <v>2</v>
      </c>
      <c r="M1305">
        <v>1</v>
      </c>
      <c r="N1305" s="1" t="s">
        <v>8038</v>
      </c>
      <c r="O1305" s="1" t="s">
        <v>8008</v>
      </c>
      <c r="P1305">
        <v>0.71</v>
      </c>
      <c r="Q1305">
        <v>0</v>
      </c>
      <c r="R1305" t="str">
        <f t="shared" si="100"/>
        <v>ADULT</v>
      </c>
      <c r="S1305" s="1" t="str">
        <f t="shared" si="101"/>
        <v>Jan</v>
      </c>
      <c r="T1305" s="1">
        <f t="shared" si="102"/>
        <v>2023</v>
      </c>
      <c r="U1305" s="1" t="str">
        <f t="shared" si="103"/>
        <v>High</v>
      </c>
      <c r="V1305" s="1" t="str">
        <f t="shared" si="104"/>
        <v>Normal</v>
      </c>
    </row>
    <row r="1306" spans="1:22" x14ac:dyDescent="0.2">
      <c r="A1306" s="1" t="s">
        <v>9339</v>
      </c>
      <c r="B1306" s="2">
        <v>44855</v>
      </c>
      <c r="C1306" s="1" t="s">
        <v>8010</v>
      </c>
      <c r="D1306">
        <v>67</v>
      </c>
      <c r="E1306" s="1" t="s">
        <v>8013</v>
      </c>
      <c r="F1306" s="1" t="s">
        <v>8004</v>
      </c>
      <c r="G1306" s="1" t="s">
        <v>8060</v>
      </c>
      <c r="H1306">
        <v>4</v>
      </c>
      <c r="I1306">
        <v>8</v>
      </c>
      <c r="J1306" s="1" t="s">
        <v>8027</v>
      </c>
      <c r="K1306">
        <v>7</v>
      </c>
      <c r="L1306">
        <v>4</v>
      </c>
      <c r="M1306">
        <v>2</v>
      </c>
      <c r="N1306" s="1" t="s">
        <v>8007</v>
      </c>
      <c r="O1306" s="1" t="s">
        <v>8008</v>
      </c>
      <c r="P1306">
        <v>0.97</v>
      </c>
      <c r="Q1306">
        <v>1</v>
      </c>
      <c r="R1306" t="str">
        <f t="shared" si="100"/>
        <v>SENIOR</v>
      </c>
      <c r="S1306" s="1" t="str">
        <f t="shared" si="101"/>
        <v>Oct</v>
      </c>
      <c r="T1306" s="1">
        <f t="shared" si="102"/>
        <v>2022</v>
      </c>
      <c r="U1306" s="1" t="str">
        <f t="shared" si="103"/>
        <v>High</v>
      </c>
      <c r="V1306" s="1" t="str">
        <f t="shared" si="104"/>
        <v>Normal</v>
      </c>
    </row>
    <row r="1307" spans="1:22" x14ac:dyDescent="0.2">
      <c r="A1307" s="1" t="s">
        <v>9340</v>
      </c>
      <c r="B1307" s="2">
        <v>44644</v>
      </c>
      <c r="C1307" s="1" t="s">
        <v>8002</v>
      </c>
      <c r="D1307">
        <v>42</v>
      </c>
      <c r="E1307" s="1" t="s">
        <v>8013</v>
      </c>
      <c r="F1307" s="1" t="s">
        <v>8004</v>
      </c>
      <c r="G1307" s="1" t="s">
        <v>8035</v>
      </c>
      <c r="H1307">
        <v>3</v>
      </c>
      <c r="I1307">
        <v>10</v>
      </c>
      <c r="J1307" s="1" t="s">
        <v>8041</v>
      </c>
      <c r="K1307">
        <v>8</v>
      </c>
      <c r="L1307">
        <v>2</v>
      </c>
      <c r="M1307">
        <v>1</v>
      </c>
      <c r="N1307" s="1" t="s">
        <v>8011</v>
      </c>
      <c r="O1307" s="1" t="s">
        <v>8008</v>
      </c>
      <c r="P1307">
        <v>0.75</v>
      </c>
      <c r="Q1307">
        <v>0</v>
      </c>
      <c r="R1307" t="str">
        <f t="shared" si="100"/>
        <v>ADULT</v>
      </c>
      <c r="S1307" s="1" t="str">
        <f t="shared" si="101"/>
        <v>Mar</v>
      </c>
      <c r="T1307" s="1">
        <f t="shared" si="102"/>
        <v>2022</v>
      </c>
      <c r="U1307" s="1" t="str">
        <f t="shared" si="103"/>
        <v>High</v>
      </c>
      <c r="V1307" s="1" t="str">
        <f t="shared" si="104"/>
        <v>Normal</v>
      </c>
    </row>
    <row r="1308" spans="1:22" x14ac:dyDescent="0.2">
      <c r="A1308" s="1" t="s">
        <v>9341</v>
      </c>
      <c r="B1308" s="2">
        <v>45185</v>
      </c>
      <c r="C1308" s="1" t="s">
        <v>8010</v>
      </c>
      <c r="D1308">
        <v>58</v>
      </c>
      <c r="E1308" s="1" t="s">
        <v>8013</v>
      </c>
      <c r="F1308" s="1" t="s">
        <v>8037</v>
      </c>
      <c r="G1308" s="1" t="s">
        <v>8044</v>
      </c>
      <c r="H1308">
        <v>5</v>
      </c>
      <c r="I1308">
        <v>7</v>
      </c>
      <c r="J1308" s="1" t="s">
        <v>8041</v>
      </c>
      <c r="K1308">
        <v>10</v>
      </c>
      <c r="L1308">
        <v>4</v>
      </c>
      <c r="M1308">
        <v>1</v>
      </c>
      <c r="N1308" s="1" t="s">
        <v>8011</v>
      </c>
      <c r="O1308" s="1" t="s">
        <v>8008</v>
      </c>
      <c r="P1308">
        <v>0.97</v>
      </c>
      <c r="Q1308">
        <v>1</v>
      </c>
      <c r="R1308" t="str">
        <f t="shared" si="100"/>
        <v>ADULT</v>
      </c>
      <c r="S1308" s="1" t="str">
        <f t="shared" si="101"/>
        <v>Sep</v>
      </c>
      <c r="T1308" s="1">
        <f t="shared" si="102"/>
        <v>2023</v>
      </c>
      <c r="U1308" s="1" t="str">
        <f t="shared" si="103"/>
        <v>High</v>
      </c>
      <c r="V1308" s="1" t="str">
        <f t="shared" si="104"/>
        <v>Normal</v>
      </c>
    </row>
    <row r="1309" spans="1:22" x14ac:dyDescent="0.2">
      <c r="A1309" s="1" t="s">
        <v>9342</v>
      </c>
      <c r="B1309" s="2">
        <v>44520</v>
      </c>
      <c r="C1309" s="1" t="s">
        <v>8010</v>
      </c>
      <c r="D1309">
        <v>57</v>
      </c>
      <c r="E1309" s="1" t="s">
        <v>8003</v>
      </c>
      <c r="F1309" s="1" t="s">
        <v>8032</v>
      </c>
      <c r="G1309" s="1" t="s">
        <v>8015</v>
      </c>
      <c r="H1309">
        <v>5</v>
      </c>
      <c r="I1309">
        <v>6</v>
      </c>
      <c r="J1309" s="1" t="s">
        <v>8006</v>
      </c>
      <c r="K1309">
        <v>8</v>
      </c>
      <c r="L1309">
        <v>2</v>
      </c>
      <c r="M1309">
        <v>1</v>
      </c>
      <c r="N1309" s="1" t="s">
        <v>8023</v>
      </c>
      <c r="O1309" s="1" t="s">
        <v>8008</v>
      </c>
      <c r="P1309">
        <v>0.7</v>
      </c>
      <c r="Q1309">
        <v>1</v>
      </c>
      <c r="R1309" t="str">
        <f t="shared" si="100"/>
        <v>ADULT</v>
      </c>
      <c r="S1309" s="1" t="str">
        <f t="shared" si="101"/>
        <v>Nov</v>
      </c>
      <c r="T1309" s="1">
        <f t="shared" si="102"/>
        <v>2021</v>
      </c>
      <c r="U1309" s="1" t="str">
        <f t="shared" si="103"/>
        <v>High</v>
      </c>
      <c r="V1309" s="1" t="str">
        <f t="shared" si="104"/>
        <v>Normal</v>
      </c>
    </row>
    <row r="1310" spans="1:22" x14ac:dyDescent="0.2">
      <c r="A1310" s="1" t="s">
        <v>9343</v>
      </c>
      <c r="B1310" s="2">
        <v>44207</v>
      </c>
      <c r="C1310" s="1" t="s">
        <v>8031</v>
      </c>
      <c r="D1310">
        <v>76</v>
      </c>
      <c r="E1310" s="1" t="s">
        <v>8003</v>
      </c>
      <c r="F1310" s="1" t="s">
        <v>8022</v>
      </c>
      <c r="G1310" s="1" t="s">
        <v>8062</v>
      </c>
      <c r="H1310">
        <v>5</v>
      </c>
      <c r="I1310">
        <v>10</v>
      </c>
      <c r="J1310" s="1" t="s">
        <v>8027</v>
      </c>
      <c r="K1310">
        <v>8</v>
      </c>
      <c r="L1310">
        <v>6</v>
      </c>
      <c r="M1310">
        <v>3</v>
      </c>
      <c r="N1310" s="1" t="s">
        <v>8007</v>
      </c>
      <c r="O1310" s="1" t="s">
        <v>8008</v>
      </c>
      <c r="P1310">
        <v>0.97</v>
      </c>
      <c r="Q1310">
        <v>1</v>
      </c>
      <c r="R1310" t="str">
        <f t="shared" si="100"/>
        <v>SENIOR</v>
      </c>
      <c r="S1310" s="1" t="str">
        <f t="shared" si="101"/>
        <v>Jan</v>
      </c>
      <c r="T1310" s="1">
        <f t="shared" si="102"/>
        <v>2021</v>
      </c>
      <c r="U1310" s="1" t="str">
        <f t="shared" si="103"/>
        <v>High</v>
      </c>
      <c r="V1310" s="1" t="str">
        <f t="shared" si="104"/>
        <v>Frequent</v>
      </c>
    </row>
    <row r="1311" spans="1:22" x14ac:dyDescent="0.2">
      <c r="A1311" s="1" t="s">
        <v>9344</v>
      </c>
      <c r="B1311" s="2">
        <v>44412</v>
      </c>
      <c r="C1311" s="1" t="s">
        <v>8019</v>
      </c>
      <c r="D1311">
        <v>66</v>
      </c>
      <c r="E1311" s="1" t="s">
        <v>8013</v>
      </c>
      <c r="F1311" s="1" t="s">
        <v>8004</v>
      </c>
      <c r="G1311" s="1" t="s">
        <v>8060</v>
      </c>
      <c r="H1311">
        <v>4</v>
      </c>
      <c r="I1311">
        <v>10</v>
      </c>
      <c r="J1311" s="1" t="s">
        <v>8006</v>
      </c>
      <c r="K1311">
        <v>7</v>
      </c>
      <c r="L1311">
        <v>4</v>
      </c>
      <c r="M1311">
        <v>1</v>
      </c>
      <c r="N1311" s="1" t="s">
        <v>8007</v>
      </c>
      <c r="O1311" s="1" t="s">
        <v>8008</v>
      </c>
      <c r="P1311">
        <v>0.9</v>
      </c>
      <c r="Q1311">
        <v>1</v>
      </c>
      <c r="R1311" t="str">
        <f t="shared" si="100"/>
        <v>SENIOR</v>
      </c>
      <c r="S1311" s="1" t="str">
        <f t="shared" si="101"/>
        <v>Aug</v>
      </c>
      <c r="T1311" s="1">
        <f t="shared" si="102"/>
        <v>2021</v>
      </c>
      <c r="U1311" s="1" t="str">
        <f t="shared" si="103"/>
        <v>High</v>
      </c>
      <c r="V1311" s="1" t="str">
        <f t="shared" si="104"/>
        <v>Normal</v>
      </c>
    </row>
    <row r="1312" spans="1:22" x14ac:dyDescent="0.2">
      <c r="A1312" s="1" t="s">
        <v>9345</v>
      </c>
      <c r="B1312" s="2">
        <v>44316</v>
      </c>
      <c r="C1312" s="1" t="s">
        <v>8002</v>
      </c>
      <c r="D1312">
        <v>57</v>
      </c>
      <c r="E1312" s="1" t="s">
        <v>8003</v>
      </c>
      <c r="F1312" s="1" t="s">
        <v>8004</v>
      </c>
      <c r="G1312" s="1" t="s">
        <v>8005</v>
      </c>
      <c r="H1312">
        <v>6</v>
      </c>
      <c r="I1312">
        <v>6</v>
      </c>
      <c r="J1312" s="1" t="s">
        <v>8016</v>
      </c>
      <c r="K1312">
        <v>9</v>
      </c>
      <c r="L1312">
        <v>3</v>
      </c>
      <c r="M1312">
        <v>2</v>
      </c>
      <c r="N1312" s="1" t="s">
        <v>8023</v>
      </c>
      <c r="O1312" s="1" t="s">
        <v>8017</v>
      </c>
      <c r="P1312">
        <v>0.97</v>
      </c>
      <c r="Q1312">
        <v>1</v>
      </c>
      <c r="R1312" t="str">
        <f t="shared" si="100"/>
        <v>ADULT</v>
      </c>
      <c r="S1312" s="1" t="str">
        <f t="shared" si="101"/>
        <v>Apr</v>
      </c>
      <c r="T1312" s="1">
        <f t="shared" si="102"/>
        <v>2021</v>
      </c>
      <c r="U1312" s="1" t="str">
        <f t="shared" si="103"/>
        <v>High</v>
      </c>
      <c r="V1312" s="1" t="str">
        <f t="shared" si="104"/>
        <v>Normal</v>
      </c>
    </row>
    <row r="1313" spans="1:22" x14ac:dyDescent="0.2">
      <c r="A1313" s="1" t="s">
        <v>9346</v>
      </c>
      <c r="B1313" s="2">
        <v>44546</v>
      </c>
      <c r="C1313" s="1" t="s">
        <v>8031</v>
      </c>
      <c r="D1313">
        <v>71</v>
      </c>
      <c r="E1313" s="1" t="s">
        <v>8013</v>
      </c>
      <c r="F1313" s="1" t="s">
        <v>8032</v>
      </c>
      <c r="G1313" s="1" t="s">
        <v>8067</v>
      </c>
      <c r="H1313">
        <v>5</v>
      </c>
      <c r="I1313">
        <v>10</v>
      </c>
      <c r="J1313" s="1" t="s">
        <v>8027</v>
      </c>
      <c r="K1313">
        <v>8</v>
      </c>
      <c r="L1313">
        <v>6</v>
      </c>
      <c r="M1313">
        <v>2</v>
      </c>
      <c r="N1313" s="1" t="s">
        <v>8007</v>
      </c>
      <c r="O1313" s="1" t="s">
        <v>8008</v>
      </c>
      <c r="P1313">
        <v>0.97</v>
      </c>
      <c r="Q1313">
        <v>1</v>
      </c>
      <c r="R1313" t="str">
        <f t="shared" si="100"/>
        <v>SENIOR</v>
      </c>
      <c r="S1313" s="1" t="str">
        <f t="shared" si="101"/>
        <v>Dec</v>
      </c>
      <c r="T1313" s="1">
        <f t="shared" si="102"/>
        <v>2021</v>
      </c>
      <c r="U1313" s="1" t="str">
        <f t="shared" si="103"/>
        <v>High</v>
      </c>
      <c r="V1313" s="1" t="str">
        <f t="shared" si="104"/>
        <v>Normal</v>
      </c>
    </row>
    <row r="1314" spans="1:22" x14ac:dyDescent="0.2">
      <c r="A1314" s="1" t="s">
        <v>9347</v>
      </c>
      <c r="B1314" s="2">
        <v>45101</v>
      </c>
      <c r="C1314" s="1" t="s">
        <v>8019</v>
      </c>
      <c r="D1314">
        <v>81</v>
      </c>
      <c r="E1314" s="1" t="s">
        <v>8003</v>
      </c>
      <c r="F1314" s="1" t="s">
        <v>8004</v>
      </c>
      <c r="G1314" s="1" t="s">
        <v>8020</v>
      </c>
      <c r="H1314">
        <v>5</v>
      </c>
      <c r="I1314">
        <v>10</v>
      </c>
      <c r="J1314" s="1" t="s">
        <v>8016</v>
      </c>
      <c r="K1314">
        <v>8</v>
      </c>
      <c r="L1314">
        <v>7</v>
      </c>
      <c r="M1314">
        <v>3</v>
      </c>
      <c r="N1314" s="1" t="s">
        <v>8007</v>
      </c>
      <c r="O1314" s="1" t="s">
        <v>8008</v>
      </c>
      <c r="P1314">
        <v>0.97</v>
      </c>
      <c r="Q1314">
        <v>1</v>
      </c>
      <c r="R1314" t="str">
        <f t="shared" si="100"/>
        <v>SENIOR</v>
      </c>
      <c r="S1314" s="1" t="str">
        <f t="shared" si="101"/>
        <v>Jun</v>
      </c>
      <c r="T1314" s="1">
        <f t="shared" si="102"/>
        <v>2023</v>
      </c>
      <c r="U1314" s="1" t="str">
        <f t="shared" si="103"/>
        <v>High</v>
      </c>
      <c r="V1314" s="1" t="str">
        <f t="shared" si="104"/>
        <v>Frequent</v>
      </c>
    </row>
    <row r="1315" spans="1:22" x14ac:dyDescent="0.2">
      <c r="A1315" s="1" t="s">
        <v>9348</v>
      </c>
      <c r="B1315" s="2">
        <v>44910</v>
      </c>
      <c r="C1315" s="1" t="s">
        <v>8031</v>
      </c>
      <c r="D1315">
        <v>67</v>
      </c>
      <c r="E1315" s="1" t="s">
        <v>8003</v>
      </c>
      <c r="F1315" s="1" t="s">
        <v>8004</v>
      </c>
      <c r="G1315" s="1" t="s">
        <v>8035</v>
      </c>
      <c r="H1315">
        <v>4</v>
      </c>
      <c r="I1315">
        <v>11</v>
      </c>
      <c r="J1315" s="1" t="s">
        <v>8027</v>
      </c>
      <c r="K1315">
        <v>7</v>
      </c>
      <c r="L1315">
        <v>4</v>
      </c>
      <c r="M1315">
        <v>1</v>
      </c>
      <c r="N1315" s="1" t="s">
        <v>8007</v>
      </c>
      <c r="O1315" s="1" t="s">
        <v>8008</v>
      </c>
      <c r="P1315">
        <v>0.94</v>
      </c>
      <c r="Q1315">
        <v>1</v>
      </c>
      <c r="R1315" t="str">
        <f t="shared" si="100"/>
        <v>SENIOR</v>
      </c>
      <c r="S1315" s="1" t="str">
        <f t="shared" si="101"/>
        <v>Dec</v>
      </c>
      <c r="T1315" s="1">
        <f t="shared" si="102"/>
        <v>2022</v>
      </c>
      <c r="U1315" s="1" t="str">
        <f t="shared" si="103"/>
        <v>High</v>
      </c>
      <c r="V1315" s="1" t="str">
        <f t="shared" si="104"/>
        <v>Normal</v>
      </c>
    </row>
    <row r="1316" spans="1:22" x14ac:dyDescent="0.2">
      <c r="A1316" s="1" t="s">
        <v>9349</v>
      </c>
      <c r="B1316" s="2">
        <v>44382</v>
      </c>
      <c r="C1316" s="1" t="s">
        <v>8019</v>
      </c>
      <c r="D1316">
        <v>58</v>
      </c>
      <c r="E1316" s="1" t="s">
        <v>8013</v>
      </c>
      <c r="F1316" s="1" t="s">
        <v>8032</v>
      </c>
      <c r="G1316" s="1" t="s">
        <v>8015</v>
      </c>
      <c r="H1316">
        <v>6</v>
      </c>
      <c r="I1316">
        <v>5</v>
      </c>
      <c r="J1316" s="1" t="s">
        <v>8016</v>
      </c>
      <c r="K1316">
        <v>11</v>
      </c>
      <c r="L1316">
        <v>3</v>
      </c>
      <c r="M1316">
        <v>2</v>
      </c>
      <c r="N1316" s="1" t="s">
        <v>8011</v>
      </c>
      <c r="O1316" s="1" t="s">
        <v>8017</v>
      </c>
      <c r="P1316">
        <v>0.97</v>
      </c>
      <c r="Q1316">
        <v>1</v>
      </c>
      <c r="R1316" t="str">
        <f t="shared" si="100"/>
        <v>ADULT</v>
      </c>
      <c r="S1316" s="1" t="str">
        <f t="shared" si="101"/>
        <v>Jul</v>
      </c>
      <c r="T1316" s="1">
        <f t="shared" si="102"/>
        <v>2021</v>
      </c>
      <c r="U1316" s="1" t="str">
        <f t="shared" si="103"/>
        <v>High</v>
      </c>
      <c r="V1316" s="1" t="str">
        <f t="shared" si="104"/>
        <v>Normal</v>
      </c>
    </row>
    <row r="1317" spans="1:22" x14ac:dyDescent="0.2">
      <c r="A1317" s="1" t="s">
        <v>9350</v>
      </c>
      <c r="B1317" s="2">
        <v>45060</v>
      </c>
      <c r="C1317" s="1" t="s">
        <v>8002</v>
      </c>
      <c r="D1317">
        <v>35</v>
      </c>
      <c r="E1317" s="1" t="s">
        <v>8003</v>
      </c>
      <c r="F1317" s="1" t="s">
        <v>8004</v>
      </c>
      <c r="G1317" s="1" t="s">
        <v>8005</v>
      </c>
      <c r="H1317">
        <v>2</v>
      </c>
      <c r="I1317">
        <v>6</v>
      </c>
      <c r="J1317" s="1" t="s">
        <v>8006</v>
      </c>
      <c r="K1317">
        <v>3</v>
      </c>
      <c r="L1317">
        <v>1</v>
      </c>
      <c r="M1317">
        <v>0</v>
      </c>
      <c r="N1317" s="1" t="s">
        <v>8011</v>
      </c>
      <c r="O1317" s="1" t="s">
        <v>8017</v>
      </c>
      <c r="P1317">
        <v>0.22</v>
      </c>
      <c r="Q1317">
        <v>0</v>
      </c>
      <c r="R1317" t="str">
        <f t="shared" si="100"/>
        <v>YOUNG ADULT</v>
      </c>
      <c r="S1317" s="1" t="str">
        <f t="shared" si="101"/>
        <v>May</v>
      </c>
      <c r="T1317" s="1">
        <f t="shared" si="102"/>
        <v>2023</v>
      </c>
      <c r="U1317" s="1" t="str">
        <f t="shared" si="103"/>
        <v>Low</v>
      </c>
      <c r="V1317" s="1" t="str">
        <f t="shared" si="104"/>
        <v>Normal</v>
      </c>
    </row>
    <row r="1318" spans="1:22" x14ac:dyDescent="0.2">
      <c r="A1318" s="1" t="s">
        <v>9351</v>
      </c>
      <c r="B1318" s="2">
        <v>44749</v>
      </c>
      <c r="C1318" s="1" t="s">
        <v>8019</v>
      </c>
      <c r="D1318">
        <v>39</v>
      </c>
      <c r="E1318" s="1" t="s">
        <v>8003</v>
      </c>
      <c r="F1318" s="1" t="s">
        <v>8022</v>
      </c>
      <c r="G1318" s="1" t="s">
        <v>8020</v>
      </c>
      <c r="H1318">
        <v>4</v>
      </c>
      <c r="I1318">
        <v>12</v>
      </c>
      <c r="J1318" s="1" t="s">
        <v>8016</v>
      </c>
      <c r="K1318">
        <v>6</v>
      </c>
      <c r="L1318">
        <v>3</v>
      </c>
      <c r="M1318">
        <v>1</v>
      </c>
      <c r="N1318" s="1" t="s">
        <v>8023</v>
      </c>
      <c r="O1318" s="1" t="s">
        <v>8008</v>
      </c>
      <c r="P1318">
        <v>0.78</v>
      </c>
      <c r="Q1318">
        <v>1</v>
      </c>
      <c r="R1318" t="str">
        <f t="shared" si="100"/>
        <v>YOUNG ADULT</v>
      </c>
      <c r="S1318" s="1" t="str">
        <f t="shared" si="101"/>
        <v>Jul</v>
      </c>
      <c r="T1318" s="1">
        <f t="shared" si="102"/>
        <v>2022</v>
      </c>
      <c r="U1318" s="1" t="str">
        <f t="shared" si="103"/>
        <v>High</v>
      </c>
      <c r="V1318" s="1" t="str">
        <f t="shared" si="104"/>
        <v>Normal</v>
      </c>
    </row>
    <row r="1319" spans="1:22" x14ac:dyDescent="0.2">
      <c r="A1319" s="1" t="s">
        <v>9352</v>
      </c>
      <c r="B1319" s="2">
        <v>44758</v>
      </c>
      <c r="C1319" s="1" t="s">
        <v>8019</v>
      </c>
      <c r="D1319">
        <v>52</v>
      </c>
      <c r="E1319" s="1" t="s">
        <v>8003</v>
      </c>
      <c r="F1319" s="1" t="s">
        <v>8022</v>
      </c>
      <c r="G1319" s="1" t="s">
        <v>8020</v>
      </c>
      <c r="H1319">
        <v>4</v>
      </c>
      <c r="I1319">
        <v>11</v>
      </c>
      <c r="J1319" s="1" t="s">
        <v>8016</v>
      </c>
      <c r="K1319">
        <v>6</v>
      </c>
      <c r="L1319">
        <v>2</v>
      </c>
      <c r="M1319">
        <v>2</v>
      </c>
      <c r="N1319" s="1" t="s">
        <v>8038</v>
      </c>
      <c r="O1319" s="1" t="s">
        <v>8008</v>
      </c>
      <c r="P1319">
        <v>0.97</v>
      </c>
      <c r="Q1319">
        <v>1</v>
      </c>
      <c r="R1319" t="str">
        <f t="shared" si="100"/>
        <v>ADULT</v>
      </c>
      <c r="S1319" s="1" t="str">
        <f t="shared" si="101"/>
        <v>Jul</v>
      </c>
      <c r="T1319" s="1">
        <f t="shared" si="102"/>
        <v>2022</v>
      </c>
      <c r="U1319" s="1" t="str">
        <f t="shared" si="103"/>
        <v>High</v>
      </c>
      <c r="V1319" s="1" t="str">
        <f t="shared" si="104"/>
        <v>Normal</v>
      </c>
    </row>
    <row r="1320" spans="1:22" x14ac:dyDescent="0.2">
      <c r="A1320" s="1" t="s">
        <v>9353</v>
      </c>
      <c r="B1320" s="2">
        <v>44593</v>
      </c>
      <c r="C1320" s="1" t="s">
        <v>8031</v>
      </c>
      <c r="D1320">
        <v>47</v>
      </c>
      <c r="E1320" s="1" t="s">
        <v>8013</v>
      </c>
      <c r="F1320" s="1" t="s">
        <v>8004</v>
      </c>
      <c r="G1320" s="1" t="s">
        <v>8060</v>
      </c>
      <c r="H1320">
        <v>3</v>
      </c>
      <c r="I1320">
        <v>10</v>
      </c>
      <c r="J1320" s="1" t="s">
        <v>8006</v>
      </c>
      <c r="K1320">
        <v>6</v>
      </c>
      <c r="L1320">
        <v>2</v>
      </c>
      <c r="M1320">
        <v>1</v>
      </c>
      <c r="N1320" s="1" t="s">
        <v>8038</v>
      </c>
      <c r="O1320" s="1" t="s">
        <v>8008</v>
      </c>
      <c r="P1320">
        <v>0.71</v>
      </c>
      <c r="Q1320">
        <v>1</v>
      </c>
      <c r="R1320" t="str">
        <f t="shared" si="100"/>
        <v>ADULT</v>
      </c>
      <c r="S1320" s="1" t="str">
        <f t="shared" si="101"/>
        <v>Feb</v>
      </c>
      <c r="T1320" s="1">
        <f t="shared" si="102"/>
        <v>2022</v>
      </c>
      <c r="U1320" s="1" t="str">
        <f t="shared" si="103"/>
        <v>High</v>
      </c>
      <c r="V1320" s="1" t="str">
        <f t="shared" si="104"/>
        <v>Normal</v>
      </c>
    </row>
    <row r="1321" spans="1:22" x14ac:dyDescent="0.2">
      <c r="A1321" s="1" t="s">
        <v>9354</v>
      </c>
      <c r="B1321" s="2">
        <v>45143</v>
      </c>
      <c r="C1321" s="1" t="s">
        <v>8019</v>
      </c>
      <c r="D1321">
        <v>54</v>
      </c>
      <c r="E1321" s="1" t="s">
        <v>8013</v>
      </c>
      <c r="F1321" s="1" t="s">
        <v>8022</v>
      </c>
      <c r="G1321" s="1" t="s">
        <v>8015</v>
      </c>
      <c r="H1321">
        <v>5</v>
      </c>
      <c r="I1321">
        <v>5</v>
      </c>
      <c r="J1321" s="1" t="s">
        <v>8016</v>
      </c>
      <c r="K1321">
        <v>8</v>
      </c>
      <c r="L1321">
        <v>2</v>
      </c>
      <c r="M1321">
        <v>1</v>
      </c>
      <c r="N1321" s="1" t="s">
        <v>8011</v>
      </c>
      <c r="O1321" s="1" t="s">
        <v>8008</v>
      </c>
      <c r="P1321">
        <v>0.62</v>
      </c>
      <c r="Q1321">
        <v>1</v>
      </c>
      <c r="R1321" t="str">
        <f t="shared" si="100"/>
        <v>ADULT</v>
      </c>
      <c r="S1321" s="1" t="str">
        <f t="shared" si="101"/>
        <v>Aug</v>
      </c>
      <c r="T1321" s="1">
        <f t="shared" si="102"/>
        <v>2023</v>
      </c>
      <c r="U1321" s="1" t="str">
        <f t="shared" si="103"/>
        <v>Medium</v>
      </c>
      <c r="V1321" s="1" t="str">
        <f t="shared" si="104"/>
        <v>Normal</v>
      </c>
    </row>
    <row r="1322" spans="1:22" x14ac:dyDescent="0.2">
      <c r="A1322" s="1" t="s">
        <v>9355</v>
      </c>
      <c r="B1322" s="2">
        <v>44545</v>
      </c>
      <c r="C1322" s="1" t="s">
        <v>8031</v>
      </c>
      <c r="D1322">
        <v>58</v>
      </c>
      <c r="E1322" s="1" t="s">
        <v>8003</v>
      </c>
      <c r="F1322" s="1" t="s">
        <v>8004</v>
      </c>
      <c r="G1322" s="1" t="s">
        <v>8060</v>
      </c>
      <c r="H1322">
        <v>4</v>
      </c>
      <c r="I1322">
        <v>11</v>
      </c>
      <c r="J1322" s="1" t="s">
        <v>8006</v>
      </c>
      <c r="K1322">
        <v>8</v>
      </c>
      <c r="L1322">
        <v>2</v>
      </c>
      <c r="M1322">
        <v>1</v>
      </c>
      <c r="N1322" s="1" t="s">
        <v>8011</v>
      </c>
      <c r="O1322" s="1" t="s">
        <v>8008</v>
      </c>
      <c r="P1322">
        <v>0.85</v>
      </c>
      <c r="Q1322">
        <v>1</v>
      </c>
      <c r="R1322" t="str">
        <f t="shared" si="100"/>
        <v>ADULT</v>
      </c>
      <c r="S1322" s="1" t="str">
        <f t="shared" si="101"/>
        <v>Dec</v>
      </c>
      <c r="T1322" s="1">
        <f t="shared" si="102"/>
        <v>2021</v>
      </c>
      <c r="U1322" s="1" t="str">
        <f t="shared" si="103"/>
        <v>High</v>
      </c>
      <c r="V1322" s="1" t="str">
        <f t="shared" si="104"/>
        <v>Normal</v>
      </c>
    </row>
    <row r="1323" spans="1:22" x14ac:dyDescent="0.2">
      <c r="A1323" s="1" t="s">
        <v>9356</v>
      </c>
      <c r="B1323" s="2">
        <v>44300</v>
      </c>
      <c r="C1323" s="1" t="s">
        <v>8002</v>
      </c>
      <c r="D1323">
        <v>67</v>
      </c>
      <c r="E1323" s="1" t="s">
        <v>8003</v>
      </c>
      <c r="F1323" s="1" t="s">
        <v>8014</v>
      </c>
      <c r="G1323" s="1" t="s">
        <v>8044</v>
      </c>
      <c r="H1323">
        <v>6</v>
      </c>
      <c r="I1323">
        <v>8</v>
      </c>
      <c r="J1323" s="1" t="s">
        <v>8006</v>
      </c>
      <c r="K1323">
        <v>10</v>
      </c>
      <c r="L1323">
        <v>8</v>
      </c>
      <c r="M1323">
        <v>2</v>
      </c>
      <c r="N1323" s="1" t="s">
        <v>8007</v>
      </c>
      <c r="O1323" s="1" t="s">
        <v>8017</v>
      </c>
      <c r="P1323">
        <v>0.97</v>
      </c>
      <c r="Q1323">
        <v>1</v>
      </c>
      <c r="R1323" t="str">
        <f t="shared" si="100"/>
        <v>SENIOR</v>
      </c>
      <c r="S1323" s="1" t="str">
        <f t="shared" si="101"/>
        <v>Apr</v>
      </c>
      <c r="T1323" s="1">
        <f t="shared" si="102"/>
        <v>2021</v>
      </c>
      <c r="U1323" s="1" t="str">
        <f t="shared" si="103"/>
        <v>High</v>
      </c>
      <c r="V1323" s="1" t="str">
        <f t="shared" si="104"/>
        <v>Normal</v>
      </c>
    </row>
    <row r="1324" spans="1:22" x14ac:dyDescent="0.2">
      <c r="A1324" s="1" t="s">
        <v>9357</v>
      </c>
      <c r="B1324" s="2">
        <v>44528</v>
      </c>
      <c r="C1324" s="1" t="s">
        <v>8010</v>
      </c>
      <c r="D1324">
        <v>56</v>
      </c>
      <c r="E1324" s="1" t="s">
        <v>8013</v>
      </c>
      <c r="F1324" s="1" t="s">
        <v>8014</v>
      </c>
      <c r="G1324" s="1" t="s">
        <v>8035</v>
      </c>
      <c r="H1324">
        <v>4</v>
      </c>
      <c r="I1324">
        <v>12</v>
      </c>
      <c r="J1324" s="1" t="s">
        <v>8016</v>
      </c>
      <c r="K1324">
        <v>7</v>
      </c>
      <c r="L1324">
        <v>6</v>
      </c>
      <c r="M1324">
        <v>2</v>
      </c>
      <c r="N1324" s="1" t="s">
        <v>8038</v>
      </c>
      <c r="O1324" s="1" t="s">
        <v>8008</v>
      </c>
      <c r="P1324">
        <v>0.97</v>
      </c>
      <c r="Q1324">
        <v>1</v>
      </c>
      <c r="R1324" t="str">
        <f t="shared" si="100"/>
        <v>ADULT</v>
      </c>
      <c r="S1324" s="1" t="str">
        <f t="shared" si="101"/>
        <v>Nov</v>
      </c>
      <c r="T1324" s="1">
        <f t="shared" si="102"/>
        <v>2021</v>
      </c>
      <c r="U1324" s="1" t="str">
        <f t="shared" si="103"/>
        <v>High</v>
      </c>
      <c r="V1324" s="1" t="str">
        <f t="shared" si="104"/>
        <v>Normal</v>
      </c>
    </row>
    <row r="1325" spans="1:22" x14ac:dyDescent="0.2">
      <c r="A1325" s="1" t="s">
        <v>9358</v>
      </c>
      <c r="B1325" s="2">
        <v>44980</v>
      </c>
      <c r="C1325" s="1" t="s">
        <v>8031</v>
      </c>
      <c r="D1325">
        <v>66</v>
      </c>
      <c r="E1325" s="1" t="s">
        <v>8003</v>
      </c>
      <c r="F1325" s="1" t="s">
        <v>8032</v>
      </c>
      <c r="G1325" s="1" t="s">
        <v>8067</v>
      </c>
      <c r="H1325">
        <v>4</v>
      </c>
      <c r="I1325">
        <v>7</v>
      </c>
      <c r="J1325" s="1" t="s">
        <v>8027</v>
      </c>
      <c r="K1325">
        <v>7</v>
      </c>
      <c r="L1325">
        <v>6</v>
      </c>
      <c r="M1325">
        <v>2</v>
      </c>
      <c r="N1325" s="1" t="s">
        <v>8007</v>
      </c>
      <c r="O1325" s="1" t="s">
        <v>8008</v>
      </c>
      <c r="P1325">
        <v>0.95</v>
      </c>
      <c r="Q1325">
        <v>1</v>
      </c>
      <c r="R1325" t="str">
        <f t="shared" si="100"/>
        <v>SENIOR</v>
      </c>
      <c r="S1325" s="1" t="str">
        <f t="shared" si="101"/>
        <v>Feb</v>
      </c>
      <c r="T1325" s="1">
        <f t="shared" si="102"/>
        <v>2023</v>
      </c>
      <c r="U1325" s="1" t="str">
        <f t="shared" si="103"/>
        <v>High</v>
      </c>
      <c r="V1325" s="1" t="str">
        <f t="shared" si="104"/>
        <v>Normal</v>
      </c>
    </row>
    <row r="1326" spans="1:22" x14ac:dyDescent="0.2">
      <c r="A1326" s="1" t="s">
        <v>9359</v>
      </c>
      <c r="B1326" s="2">
        <v>44917</v>
      </c>
      <c r="C1326" s="1" t="s">
        <v>8031</v>
      </c>
      <c r="D1326">
        <v>59</v>
      </c>
      <c r="E1326" s="1" t="s">
        <v>8013</v>
      </c>
      <c r="F1326" s="1" t="s">
        <v>8037</v>
      </c>
      <c r="G1326" s="1" t="s">
        <v>8005</v>
      </c>
      <c r="H1326">
        <v>4</v>
      </c>
      <c r="I1326">
        <v>6</v>
      </c>
      <c r="J1326" s="1" t="s">
        <v>8041</v>
      </c>
      <c r="K1326">
        <v>6</v>
      </c>
      <c r="L1326">
        <v>2</v>
      </c>
      <c r="M1326">
        <v>1</v>
      </c>
      <c r="N1326" s="1" t="s">
        <v>8038</v>
      </c>
      <c r="O1326" s="1" t="s">
        <v>8008</v>
      </c>
      <c r="P1326">
        <v>0.63</v>
      </c>
      <c r="Q1326">
        <v>1</v>
      </c>
      <c r="R1326" t="str">
        <f t="shared" si="100"/>
        <v>ADULT</v>
      </c>
      <c r="S1326" s="1" t="str">
        <f t="shared" si="101"/>
        <v>Dec</v>
      </c>
      <c r="T1326" s="1">
        <f t="shared" si="102"/>
        <v>2022</v>
      </c>
      <c r="U1326" s="1" t="str">
        <f t="shared" si="103"/>
        <v>Medium</v>
      </c>
      <c r="V1326" s="1" t="str">
        <f t="shared" si="104"/>
        <v>Normal</v>
      </c>
    </row>
    <row r="1327" spans="1:22" x14ac:dyDescent="0.2">
      <c r="A1327" s="1" t="s">
        <v>9360</v>
      </c>
      <c r="B1327" s="2">
        <v>44402</v>
      </c>
      <c r="C1327" s="1" t="s">
        <v>8019</v>
      </c>
      <c r="D1327">
        <v>24</v>
      </c>
      <c r="E1327" s="1" t="s">
        <v>8003</v>
      </c>
      <c r="F1327" s="1" t="s">
        <v>8004</v>
      </c>
      <c r="G1327" s="1" t="s">
        <v>8044</v>
      </c>
      <c r="H1327">
        <v>3</v>
      </c>
      <c r="I1327">
        <v>9</v>
      </c>
      <c r="J1327" s="1" t="s">
        <v>8006</v>
      </c>
      <c r="K1327">
        <v>4</v>
      </c>
      <c r="L1327">
        <v>2</v>
      </c>
      <c r="M1327">
        <v>1</v>
      </c>
      <c r="N1327" s="1" t="s">
        <v>8038</v>
      </c>
      <c r="O1327" s="1" t="s">
        <v>8008</v>
      </c>
      <c r="P1327">
        <v>0.67</v>
      </c>
      <c r="Q1327">
        <v>1</v>
      </c>
      <c r="R1327" t="str">
        <f t="shared" si="100"/>
        <v>YOUNG ADULT</v>
      </c>
      <c r="S1327" s="1" t="str">
        <f t="shared" si="101"/>
        <v>Jul</v>
      </c>
      <c r="T1327" s="1">
        <f t="shared" si="102"/>
        <v>2021</v>
      </c>
      <c r="U1327" s="1" t="str">
        <f t="shared" si="103"/>
        <v>Medium</v>
      </c>
      <c r="V1327" s="1" t="str">
        <f t="shared" si="104"/>
        <v>Normal</v>
      </c>
    </row>
    <row r="1328" spans="1:22" x14ac:dyDescent="0.2">
      <c r="A1328" s="1" t="s">
        <v>9361</v>
      </c>
      <c r="B1328" s="2">
        <v>44319</v>
      </c>
      <c r="C1328" s="1" t="s">
        <v>8002</v>
      </c>
      <c r="D1328">
        <v>42</v>
      </c>
      <c r="E1328" s="1" t="s">
        <v>8003</v>
      </c>
      <c r="F1328" s="1" t="s">
        <v>8037</v>
      </c>
      <c r="G1328" s="1" t="s">
        <v>8044</v>
      </c>
      <c r="H1328">
        <v>3</v>
      </c>
      <c r="I1328">
        <v>7</v>
      </c>
      <c r="J1328" s="1" t="s">
        <v>8041</v>
      </c>
      <c r="K1328">
        <v>6</v>
      </c>
      <c r="L1328">
        <v>2</v>
      </c>
      <c r="M1328">
        <v>2</v>
      </c>
      <c r="N1328" s="1" t="s">
        <v>8011</v>
      </c>
      <c r="O1328" s="1" t="s">
        <v>8008</v>
      </c>
      <c r="P1328">
        <v>0.91</v>
      </c>
      <c r="Q1328">
        <v>1</v>
      </c>
      <c r="R1328" t="str">
        <f t="shared" si="100"/>
        <v>ADULT</v>
      </c>
      <c r="S1328" s="1" t="str">
        <f t="shared" si="101"/>
        <v>May</v>
      </c>
      <c r="T1328" s="1">
        <f t="shared" si="102"/>
        <v>2021</v>
      </c>
      <c r="U1328" s="1" t="str">
        <f t="shared" si="103"/>
        <v>High</v>
      </c>
      <c r="V1328" s="1" t="str">
        <f t="shared" si="104"/>
        <v>Normal</v>
      </c>
    </row>
    <row r="1329" spans="1:22" x14ac:dyDescent="0.2">
      <c r="A1329" s="1" t="s">
        <v>9362</v>
      </c>
      <c r="B1329" s="2">
        <v>44920</v>
      </c>
      <c r="C1329" s="1" t="s">
        <v>8031</v>
      </c>
      <c r="D1329">
        <v>55</v>
      </c>
      <c r="E1329" s="1" t="s">
        <v>8013</v>
      </c>
      <c r="F1329" s="1" t="s">
        <v>8004</v>
      </c>
      <c r="G1329" s="1" t="s">
        <v>8060</v>
      </c>
      <c r="H1329">
        <v>5</v>
      </c>
      <c r="I1329">
        <v>8</v>
      </c>
      <c r="J1329" s="1" t="s">
        <v>8006</v>
      </c>
      <c r="K1329">
        <v>10</v>
      </c>
      <c r="L1329">
        <v>4</v>
      </c>
      <c r="M1329">
        <v>1</v>
      </c>
      <c r="N1329" s="1" t="s">
        <v>8038</v>
      </c>
      <c r="O1329" s="1" t="s">
        <v>8008</v>
      </c>
      <c r="P1329">
        <v>0.97</v>
      </c>
      <c r="Q1329">
        <v>1</v>
      </c>
      <c r="R1329" t="str">
        <f t="shared" si="100"/>
        <v>ADULT</v>
      </c>
      <c r="S1329" s="1" t="str">
        <f t="shared" si="101"/>
        <v>Dec</v>
      </c>
      <c r="T1329" s="1">
        <f t="shared" si="102"/>
        <v>2022</v>
      </c>
      <c r="U1329" s="1" t="str">
        <f t="shared" si="103"/>
        <v>High</v>
      </c>
      <c r="V1329" s="1" t="str">
        <f t="shared" si="104"/>
        <v>Normal</v>
      </c>
    </row>
    <row r="1330" spans="1:22" x14ac:dyDescent="0.2">
      <c r="A1330" s="1" t="s">
        <v>9363</v>
      </c>
      <c r="B1330" s="2">
        <v>44937</v>
      </c>
      <c r="C1330" s="1" t="s">
        <v>8031</v>
      </c>
      <c r="D1330">
        <v>37</v>
      </c>
      <c r="E1330" s="1" t="s">
        <v>8003</v>
      </c>
      <c r="F1330" s="1" t="s">
        <v>8004</v>
      </c>
      <c r="G1330" s="1" t="s">
        <v>8067</v>
      </c>
      <c r="H1330">
        <v>3</v>
      </c>
      <c r="I1330">
        <v>6</v>
      </c>
      <c r="J1330" s="1" t="s">
        <v>8016</v>
      </c>
      <c r="K1330">
        <v>6</v>
      </c>
      <c r="L1330">
        <v>2</v>
      </c>
      <c r="M1330">
        <v>1</v>
      </c>
      <c r="N1330" s="1" t="s">
        <v>8038</v>
      </c>
      <c r="O1330" s="1" t="s">
        <v>8008</v>
      </c>
      <c r="P1330">
        <v>0.45</v>
      </c>
      <c r="Q1330">
        <v>0</v>
      </c>
      <c r="R1330" t="str">
        <f t="shared" si="100"/>
        <v>YOUNG ADULT</v>
      </c>
      <c r="S1330" s="1" t="str">
        <f t="shared" si="101"/>
        <v>Jan</v>
      </c>
      <c r="T1330" s="1">
        <f t="shared" si="102"/>
        <v>2023</v>
      </c>
      <c r="U1330" s="1" t="str">
        <f t="shared" si="103"/>
        <v>Medium</v>
      </c>
      <c r="V1330" s="1" t="str">
        <f t="shared" si="104"/>
        <v>Normal</v>
      </c>
    </row>
    <row r="1331" spans="1:22" x14ac:dyDescent="0.2">
      <c r="A1331" s="1" t="s">
        <v>9364</v>
      </c>
      <c r="B1331" s="2">
        <v>44597</v>
      </c>
      <c r="C1331" s="1" t="s">
        <v>8031</v>
      </c>
      <c r="D1331">
        <v>68</v>
      </c>
      <c r="E1331" s="1" t="s">
        <v>8013</v>
      </c>
      <c r="F1331" s="1" t="s">
        <v>8004</v>
      </c>
      <c r="G1331" s="1" t="s">
        <v>8062</v>
      </c>
      <c r="H1331">
        <v>9</v>
      </c>
      <c r="I1331">
        <v>10</v>
      </c>
      <c r="J1331" s="1" t="s">
        <v>8016</v>
      </c>
      <c r="K1331">
        <v>14</v>
      </c>
      <c r="L1331">
        <v>7</v>
      </c>
      <c r="M1331">
        <v>2</v>
      </c>
      <c r="N1331" s="1" t="s">
        <v>8007</v>
      </c>
      <c r="O1331" s="1" t="s">
        <v>8017</v>
      </c>
      <c r="P1331">
        <v>0.97</v>
      </c>
      <c r="Q1331">
        <v>1</v>
      </c>
      <c r="R1331" t="str">
        <f t="shared" si="100"/>
        <v>SENIOR</v>
      </c>
      <c r="S1331" s="1" t="str">
        <f t="shared" si="101"/>
        <v>Feb</v>
      </c>
      <c r="T1331" s="1">
        <f t="shared" si="102"/>
        <v>2022</v>
      </c>
      <c r="U1331" s="1" t="str">
        <f t="shared" si="103"/>
        <v>High</v>
      </c>
      <c r="V1331" s="1" t="str">
        <f t="shared" si="104"/>
        <v>Normal</v>
      </c>
    </row>
    <row r="1332" spans="1:22" x14ac:dyDescent="0.2">
      <c r="A1332" s="1" t="s">
        <v>9365</v>
      </c>
      <c r="B1332" s="2">
        <v>45119</v>
      </c>
      <c r="C1332" s="1" t="s">
        <v>8019</v>
      </c>
      <c r="D1332">
        <v>84</v>
      </c>
      <c r="E1332" s="1" t="s">
        <v>8003</v>
      </c>
      <c r="F1332" s="1" t="s">
        <v>8022</v>
      </c>
      <c r="G1332" s="1" t="s">
        <v>8060</v>
      </c>
      <c r="H1332">
        <v>6</v>
      </c>
      <c r="I1332">
        <v>8</v>
      </c>
      <c r="J1332" s="1" t="s">
        <v>8016</v>
      </c>
      <c r="K1332">
        <v>10</v>
      </c>
      <c r="L1332">
        <v>6</v>
      </c>
      <c r="M1332">
        <v>2</v>
      </c>
      <c r="N1332" s="1" t="s">
        <v>8007</v>
      </c>
      <c r="O1332" s="1" t="s">
        <v>8017</v>
      </c>
      <c r="P1332">
        <v>0.97</v>
      </c>
      <c r="Q1332">
        <v>1</v>
      </c>
      <c r="R1332" t="str">
        <f t="shared" si="100"/>
        <v>SENIOR</v>
      </c>
      <c r="S1332" s="1" t="str">
        <f t="shared" si="101"/>
        <v>Jul</v>
      </c>
      <c r="T1332" s="1">
        <f t="shared" si="102"/>
        <v>2023</v>
      </c>
      <c r="U1332" s="1" t="str">
        <f t="shared" si="103"/>
        <v>High</v>
      </c>
      <c r="V1332" s="1" t="str">
        <f t="shared" si="104"/>
        <v>Normal</v>
      </c>
    </row>
    <row r="1333" spans="1:22" x14ac:dyDescent="0.2">
      <c r="A1333" s="1" t="s">
        <v>9366</v>
      </c>
      <c r="B1333" s="2">
        <v>45268</v>
      </c>
      <c r="C1333" s="1" t="s">
        <v>8031</v>
      </c>
      <c r="D1333">
        <v>78</v>
      </c>
      <c r="E1333" s="1" t="s">
        <v>8003</v>
      </c>
      <c r="F1333" s="1" t="s">
        <v>8037</v>
      </c>
      <c r="G1333" s="1" t="s">
        <v>8062</v>
      </c>
      <c r="H1333">
        <v>6</v>
      </c>
      <c r="I1333">
        <v>9</v>
      </c>
      <c r="J1333" s="1" t="s">
        <v>8016</v>
      </c>
      <c r="K1333">
        <v>9</v>
      </c>
      <c r="L1333">
        <v>6</v>
      </c>
      <c r="M1333">
        <v>2</v>
      </c>
      <c r="N1333" s="1" t="s">
        <v>8007</v>
      </c>
      <c r="O1333" s="1" t="s">
        <v>8017</v>
      </c>
      <c r="P1333">
        <v>0.97</v>
      </c>
      <c r="Q1333">
        <v>1</v>
      </c>
      <c r="R1333" t="str">
        <f t="shared" si="100"/>
        <v>SENIOR</v>
      </c>
      <c r="S1333" s="1" t="str">
        <f t="shared" si="101"/>
        <v>Dec</v>
      </c>
      <c r="T1333" s="1">
        <f t="shared" si="102"/>
        <v>2023</v>
      </c>
      <c r="U1333" s="1" t="str">
        <f t="shared" si="103"/>
        <v>High</v>
      </c>
      <c r="V1333" s="1" t="str">
        <f t="shared" si="104"/>
        <v>Normal</v>
      </c>
    </row>
    <row r="1334" spans="1:22" x14ac:dyDescent="0.2">
      <c r="A1334" s="1" t="s">
        <v>9367</v>
      </c>
      <c r="B1334" s="2">
        <v>44422</v>
      </c>
      <c r="C1334" s="1" t="s">
        <v>8019</v>
      </c>
      <c r="D1334">
        <v>54</v>
      </c>
      <c r="E1334" s="1" t="s">
        <v>8013</v>
      </c>
      <c r="F1334" s="1" t="s">
        <v>8022</v>
      </c>
      <c r="G1334" s="1" t="s">
        <v>8005</v>
      </c>
      <c r="H1334">
        <v>4</v>
      </c>
      <c r="I1334">
        <v>6</v>
      </c>
      <c r="J1334" s="1" t="s">
        <v>8016</v>
      </c>
      <c r="K1334">
        <v>6</v>
      </c>
      <c r="L1334">
        <v>5</v>
      </c>
      <c r="M1334">
        <v>1</v>
      </c>
      <c r="N1334" s="1" t="s">
        <v>8023</v>
      </c>
      <c r="O1334" s="1" t="s">
        <v>8008</v>
      </c>
      <c r="P1334">
        <v>0.62</v>
      </c>
      <c r="Q1334">
        <v>0</v>
      </c>
      <c r="R1334" t="str">
        <f t="shared" si="100"/>
        <v>ADULT</v>
      </c>
      <c r="S1334" s="1" t="str">
        <f t="shared" si="101"/>
        <v>Aug</v>
      </c>
      <c r="T1334" s="1">
        <f t="shared" si="102"/>
        <v>2021</v>
      </c>
      <c r="U1334" s="1" t="str">
        <f t="shared" si="103"/>
        <v>Medium</v>
      </c>
      <c r="V1334" s="1" t="str">
        <f t="shared" si="104"/>
        <v>Normal</v>
      </c>
    </row>
    <row r="1335" spans="1:22" x14ac:dyDescent="0.2">
      <c r="A1335" s="1" t="s">
        <v>9368</v>
      </c>
      <c r="B1335" s="2">
        <v>44828</v>
      </c>
      <c r="C1335" s="1" t="s">
        <v>8010</v>
      </c>
      <c r="D1335">
        <v>83</v>
      </c>
      <c r="E1335" s="1" t="s">
        <v>8003</v>
      </c>
      <c r="F1335" s="1" t="s">
        <v>8004</v>
      </c>
      <c r="G1335" s="1" t="s">
        <v>8005</v>
      </c>
      <c r="H1335">
        <v>7</v>
      </c>
      <c r="I1335">
        <v>8</v>
      </c>
      <c r="J1335" s="1" t="s">
        <v>8041</v>
      </c>
      <c r="K1335">
        <v>12</v>
      </c>
      <c r="L1335">
        <v>9</v>
      </c>
      <c r="M1335">
        <v>3</v>
      </c>
      <c r="N1335" s="1" t="s">
        <v>8007</v>
      </c>
      <c r="O1335" s="1" t="s">
        <v>8017</v>
      </c>
      <c r="P1335">
        <v>0.97</v>
      </c>
      <c r="Q1335">
        <v>1</v>
      </c>
      <c r="R1335" t="str">
        <f t="shared" si="100"/>
        <v>SENIOR</v>
      </c>
      <c r="S1335" s="1" t="str">
        <f t="shared" si="101"/>
        <v>Sep</v>
      </c>
      <c r="T1335" s="1">
        <f t="shared" si="102"/>
        <v>2022</v>
      </c>
      <c r="U1335" s="1" t="str">
        <f t="shared" si="103"/>
        <v>High</v>
      </c>
      <c r="V1335" s="1" t="str">
        <f t="shared" si="104"/>
        <v>Frequent</v>
      </c>
    </row>
    <row r="1336" spans="1:22" x14ac:dyDescent="0.2">
      <c r="A1336" s="1" t="s">
        <v>9369</v>
      </c>
      <c r="B1336" s="2">
        <v>44202</v>
      </c>
      <c r="C1336" s="1" t="s">
        <v>8031</v>
      </c>
      <c r="D1336">
        <v>60</v>
      </c>
      <c r="E1336" s="1" t="s">
        <v>8013</v>
      </c>
      <c r="F1336" s="1" t="s">
        <v>8004</v>
      </c>
      <c r="G1336" s="1" t="s">
        <v>8005</v>
      </c>
      <c r="H1336">
        <v>5</v>
      </c>
      <c r="I1336">
        <v>8</v>
      </c>
      <c r="J1336" s="1" t="s">
        <v>8027</v>
      </c>
      <c r="K1336">
        <v>8</v>
      </c>
      <c r="L1336">
        <v>2</v>
      </c>
      <c r="M1336">
        <v>2</v>
      </c>
      <c r="N1336" s="1" t="s">
        <v>8038</v>
      </c>
      <c r="O1336" s="1" t="s">
        <v>8008</v>
      </c>
      <c r="P1336">
        <v>0.97</v>
      </c>
      <c r="Q1336">
        <v>1</v>
      </c>
      <c r="R1336" t="str">
        <f t="shared" si="100"/>
        <v>ADULT</v>
      </c>
      <c r="S1336" s="1" t="str">
        <f t="shared" si="101"/>
        <v>Jan</v>
      </c>
      <c r="T1336" s="1">
        <f t="shared" si="102"/>
        <v>2021</v>
      </c>
      <c r="U1336" s="1" t="str">
        <f t="shared" si="103"/>
        <v>High</v>
      </c>
      <c r="V1336" s="1" t="str">
        <f t="shared" si="104"/>
        <v>Normal</v>
      </c>
    </row>
    <row r="1337" spans="1:22" x14ac:dyDescent="0.2">
      <c r="A1337" s="1" t="s">
        <v>9370</v>
      </c>
      <c r="B1337" s="2">
        <v>44977</v>
      </c>
      <c r="C1337" s="1" t="s">
        <v>8031</v>
      </c>
      <c r="D1337">
        <v>52</v>
      </c>
      <c r="E1337" s="1" t="s">
        <v>8003</v>
      </c>
      <c r="F1337" s="1" t="s">
        <v>8022</v>
      </c>
      <c r="G1337" s="1" t="s">
        <v>8060</v>
      </c>
      <c r="H1337">
        <v>3</v>
      </c>
      <c r="I1337">
        <v>8</v>
      </c>
      <c r="J1337" s="1" t="s">
        <v>8016</v>
      </c>
      <c r="K1337">
        <v>6</v>
      </c>
      <c r="L1337">
        <v>2</v>
      </c>
      <c r="M1337">
        <v>1</v>
      </c>
      <c r="N1337" s="1" t="s">
        <v>8011</v>
      </c>
      <c r="O1337" s="1" t="s">
        <v>8008</v>
      </c>
      <c r="P1337">
        <v>0.72</v>
      </c>
      <c r="Q1337">
        <v>1</v>
      </c>
      <c r="R1337" t="str">
        <f t="shared" si="100"/>
        <v>ADULT</v>
      </c>
      <c r="S1337" s="1" t="str">
        <f t="shared" si="101"/>
        <v>Feb</v>
      </c>
      <c r="T1337" s="1">
        <f t="shared" si="102"/>
        <v>2023</v>
      </c>
      <c r="U1337" s="1" t="str">
        <f t="shared" si="103"/>
        <v>High</v>
      </c>
      <c r="V1337" s="1" t="str">
        <f t="shared" si="104"/>
        <v>Normal</v>
      </c>
    </row>
    <row r="1338" spans="1:22" x14ac:dyDescent="0.2">
      <c r="A1338" s="1" t="s">
        <v>9371</v>
      </c>
      <c r="B1338" s="2">
        <v>44650</v>
      </c>
      <c r="C1338" s="1" t="s">
        <v>8002</v>
      </c>
      <c r="D1338">
        <v>47</v>
      </c>
      <c r="E1338" s="1" t="s">
        <v>8013</v>
      </c>
      <c r="F1338" s="1" t="s">
        <v>8022</v>
      </c>
      <c r="G1338" s="1" t="s">
        <v>8015</v>
      </c>
      <c r="H1338">
        <v>3</v>
      </c>
      <c r="I1338">
        <v>4</v>
      </c>
      <c r="J1338" s="1" t="s">
        <v>8006</v>
      </c>
      <c r="K1338">
        <v>6</v>
      </c>
      <c r="L1338">
        <v>2</v>
      </c>
      <c r="M1338">
        <v>1</v>
      </c>
      <c r="N1338" s="1" t="s">
        <v>8011</v>
      </c>
      <c r="O1338" s="1" t="s">
        <v>8008</v>
      </c>
      <c r="P1338">
        <v>0.42</v>
      </c>
      <c r="Q1338">
        <v>0</v>
      </c>
      <c r="R1338" t="str">
        <f t="shared" si="100"/>
        <v>ADULT</v>
      </c>
      <c r="S1338" s="1" t="str">
        <f t="shared" si="101"/>
        <v>Mar</v>
      </c>
      <c r="T1338" s="1">
        <f t="shared" si="102"/>
        <v>2022</v>
      </c>
      <c r="U1338" s="1" t="str">
        <f t="shared" si="103"/>
        <v>Medium</v>
      </c>
      <c r="V1338" s="1" t="str">
        <f t="shared" si="104"/>
        <v>Normal</v>
      </c>
    </row>
    <row r="1339" spans="1:22" x14ac:dyDescent="0.2">
      <c r="A1339" s="1" t="s">
        <v>9372</v>
      </c>
      <c r="B1339" s="2">
        <v>44408</v>
      </c>
      <c r="C1339" s="1" t="s">
        <v>8019</v>
      </c>
      <c r="D1339">
        <v>52</v>
      </c>
      <c r="E1339" s="1" t="s">
        <v>8013</v>
      </c>
      <c r="F1339" s="1" t="s">
        <v>8022</v>
      </c>
      <c r="G1339" s="1" t="s">
        <v>8026</v>
      </c>
      <c r="H1339">
        <v>3</v>
      </c>
      <c r="I1339">
        <v>8</v>
      </c>
      <c r="J1339" s="1" t="s">
        <v>8016</v>
      </c>
      <c r="K1339">
        <v>6</v>
      </c>
      <c r="L1339">
        <v>2</v>
      </c>
      <c r="M1339">
        <v>1</v>
      </c>
      <c r="N1339" s="1" t="s">
        <v>8038</v>
      </c>
      <c r="O1339" s="1" t="s">
        <v>8008</v>
      </c>
      <c r="P1339">
        <v>0.46</v>
      </c>
      <c r="Q1339">
        <v>0</v>
      </c>
      <c r="R1339" t="str">
        <f t="shared" si="100"/>
        <v>ADULT</v>
      </c>
      <c r="S1339" s="1" t="str">
        <f t="shared" si="101"/>
        <v>Jul</v>
      </c>
      <c r="T1339" s="1">
        <f t="shared" si="102"/>
        <v>2021</v>
      </c>
      <c r="U1339" s="1" t="str">
        <f t="shared" si="103"/>
        <v>Medium</v>
      </c>
      <c r="V1339" s="1" t="str">
        <f t="shared" si="104"/>
        <v>Normal</v>
      </c>
    </row>
    <row r="1340" spans="1:22" x14ac:dyDescent="0.2">
      <c r="A1340" s="1" t="s">
        <v>9373</v>
      </c>
      <c r="B1340" s="2">
        <v>45020</v>
      </c>
      <c r="C1340" s="1" t="s">
        <v>8002</v>
      </c>
      <c r="D1340">
        <v>51</v>
      </c>
      <c r="E1340" s="1" t="s">
        <v>8003</v>
      </c>
      <c r="F1340" s="1" t="s">
        <v>8004</v>
      </c>
      <c r="G1340" s="1" t="s">
        <v>8020</v>
      </c>
      <c r="H1340">
        <v>3</v>
      </c>
      <c r="I1340">
        <v>8</v>
      </c>
      <c r="J1340" s="1" t="s">
        <v>8016</v>
      </c>
      <c r="K1340">
        <v>8</v>
      </c>
      <c r="L1340">
        <v>4</v>
      </c>
      <c r="M1340">
        <v>2</v>
      </c>
      <c r="N1340" s="1" t="s">
        <v>8011</v>
      </c>
      <c r="O1340" s="1" t="s">
        <v>8008</v>
      </c>
      <c r="P1340">
        <v>0.97</v>
      </c>
      <c r="Q1340">
        <v>1</v>
      </c>
      <c r="R1340" t="str">
        <f t="shared" si="100"/>
        <v>ADULT</v>
      </c>
      <c r="S1340" s="1" t="str">
        <f t="shared" si="101"/>
        <v>Apr</v>
      </c>
      <c r="T1340" s="1">
        <f t="shared" si="102"/>
        <v>2023</v>
      </c>
      <c r="U1340" s="1" t="str">
        <f t="shared" si="103"/>
        <v>High</v>
      </c>
      <c r="V1340" s="1" t="str">
        <f t="shared" si="104"/>
        <v>Normal</v>
      </c>
    </row>
    <row r="1341" spans="1:22" x14ac:dyDescent="0.2">
      <c r="A1341" s="1" t="s">
        <v>9374</v>
      </c>
      <c r="B1341" s="2">
        <v>45084</v>
      </c>
      <c r="C1341" s="1" t="s">
        <v>8019</v>
      </c>
      <c r="D1341">
        <v>60</v>
      </c>
      <c r="E1341" s="1" t="s">
        <v>8013</v>
      </c>
      <c r="F1341" s="1" t="s">
        <v>8037</v>
      </c>
      <c r="G1341" s="1" t="s">
        <v>8005</v>
      </c>
      <c r="H1341">
        <v>4</v>
      </c>
      <c r="I1341">
        <v>10</v>
      </c>
      <c r="J1341" s="1" t="s">
        <v>8016</v>
      </c>
      <c r="K1341">
        <v>6</v>
      </c>
      <c r="L1341">
        <v>3</v>
      </c>
      <c r="M1341">
        <v>2</v>
      </c>
      <c r="N1341" s="1" t="s">
        <v>8011</v>
      </c>
      <c r="O1341" s="1" t="s">
        <v>8008</v>
      </c>
      <c r="P1341">
        <v>0.81</v>
      </c>
      <c r="Q1341">
        <v>1</v>
      </c>
      <c r="R1341" t="str">
        <f t="shared" si="100"/>
        <v>ADULT</v>
      </c>
      <c r="S1341" s="1" t="str">
        <f t="shared" si="101"/>
        <v>Jun</v>
      </c>
      <c r="T1341" s="1">
        <f t="shared" si="102"/>
        <v>2023</v>
      </c>
      <c r="U1341" s="1" t="str">
        <f t="shared" si="103"/>
        <v>High</v>
      </c>
      <c r="V1341" s="1" t="str">
        <f t="shared" si="104"/>
        <v>Normal</v>
      </c>
    </row>
    <row r="1342" spans="1:22" x14ac:dyDescent="0.2">
      <c r="A1342" s="1" t="s">
        <v>9375</v>
      </c>
      <c r="B1342" s="2">
        <v>44318</v>
      </c>
      <c r="C1342" s="1" t="s">
        <v>8002</v>
      </c>
      <c r="D1342">
        <v>60</v>
      </c>
      <c r="E1342" s="1" t="s">
        <v>8013</v>
      </c>
      <c r="F1342" s="1" t="s">
        <v>8004</v>
      </c>
      <c r="G1342" s="1" t="s">
        <v>8005</v>
      </c>
      <c r="H1342">
        <v>4</v>
      </c>
      <c r="I1342">
        <v>10</v>
      </c>
      <c r="J1342" s="1" t="s">
        <v>8027</v>
      </c>
      <c r="K1342">
        <v>6</v>
      </c>
      <c r="L1342">
        <v>3</v>
      </c>
      <c r="M1342">
        <v>1</v>
      </c>
      <c r="N1342" s="1" t="s">
        <v>8011</v>
      </c>
      <c r="O1342" s="1" t="s">
        <v>8008</v>
      </c>
      <c r="P1342">
        <v>0.59</v>
      </c>
      <c r="Q1342">
        <v>1</v>
      </c>
      <c r="R1342" t="str">
        <f t="shared" si="100"/>
        <v>ADULT</v>
      </c>
      <c r="S1342" s="1" t="str">
        <f t="shared" si="101"/>
        <v>May</v>
      </c>
      <c r="T1342" s="1">
        <f t="shared" si="102"/>
        <v>2021</v>
      </c>
      <c r="U1342" s="1" t="str">
        <f t="shared" si="103"/>
        <v>Medium</v>
      </c>
      <c r="V1342" s="1" t="str">
        <f t="shared" si="104"/>
        <v>Normal</v>
      </c>
    </row>
    <row r="1343" spans="1:22" x14ac:dyDescent="0.2">
      <c r="A1343" s="1" t="s">
        <v>9376</v>
      </c>
      <c r="B1343" s="2">
        <v>44241</v>
      </c>
      <c r="C1343" s="1" t="s">
        <v>8031</v>
      </c>
      <c r="D1343">
        <v>58</v>
      </c>
      <c r="E1343" s="1" t="s">
        <v>8003</v>
      </c>
      <c r="F1343" s="1" t="s">
        <v>8022</v>
      </c>
      <c r="G1343" s="1" t="s">
        <v>8060</v>
      </c>
      <c r="H1343">
        <v>5</v>
      </c>
      <c r="I1343">
        <v>9</v>
      </c>
      <c r="J1343" s="1" t="s">
        <v>8006</v>
      </c>
      <c r="K1343">
        <v>8</v>
      </c>
      <c r="L1343">
        <v>2</v>
      </c>
      <c r="M1343">
        <v>1</v>
      </c>
      <c r="N1343" s="1" t="s">
        <v>8023</v>
      </c>
      <c r="O1343" s="1" t="s">
        <v>8008</v>
      </c>
      <c r="P1343">
        <v>0.97</v>
      </c>
      <c r="Q1343">
        <v>1</v>
      </c>
      <c r="R1343" t="str">
        <f t="shared" si="100"/>
        <v>ADULT</v>
      </c>
      <c r="S1343" s="1" t="str">
        <f t="shared" si="101"/>
        <v>Feb</v>
      </c>
      <c r="T1343" s="1">
        <f t="shared" si="102"/>
        <v>2021</v>
      </c>
      <c r="U1343" s="1" t="str">
        <f t="shared" si="103"/>
        <v>High</v>
      </c>
      <c r="V1343" s="1" t="str">
        <f t="shared" si="104"/>
        <v>Normal</v>
      </c>
    </row>
    <row r="1344" spans="1:22" x14ac:dyDescent="0.2">
      <c r="A1344" s="1" t="s">
        <v>9377</v>
      </c>
      <c r="B1344" s="2">
        <v>44562</v>
      </c>
      <c r="C1344" s="1" t="s">
        <v>8031</v>
      </c>
      <c r="D1344">
        <v>65</v>
      </c>
      <c r="E1344" s="1" t="s">
        <v>8013</v>
      </c>
      <c r="F1344" s="1" t="s">
        <v>8032</v>
      </c>
      <c r="G1344" s="1" t="s">
        <v>8035</v>
      </c>
      <c r="H1344">
        <v>4</v>
      </c>
      <c r="I1344">
        <v>11</v>
      </c>
      <c r="J1344" s="1" t="s">
        <v>8016</v>
      </c>
      <c r="K1344">
        <v>7</v>
      </c>
      <c r="L1344">
        <v>4</v>
      </c>
      <c r="M1344">
        <v>1</v>
      </c>
      <c r="N1344" s="1" t="s">
        <v>8038</v>
      </c>
      <c r="O1344" s="1" t="s">
        <v>8008</v>
      </c>
      <c r="P1344">
        <v>0.97</v>
      </c>
      <c r="Q1344">
        <v>1</v>
      </c>
      <c r="R1344" t="str">
        <f t="shared" si="100"/>
        <v>SENIOR</v>
      </c>
      <c r="S1344" s="1" t="str">
        <f t="shared" si="101"/>
        <v>Jan</v>
      </c>
      <c r="T1344" s="1">
        <f t="shared" si="102"/>
        <v>2022</v>
      </c>
      <c r="U1344" s="1" t="str">
        <f t="shared" si="103"/>
        <v>High</v>
      </c>
      <c r="V1344" s="1" t="str">
        <f t="shared" si="104"/>
        <v>Normal</v>
      </c>
    </row>
    <row r="1345" spans="1:22" x14ac:dyDescent="0.2">
      <c r="A1345" s="1" t="s">
        <v>9378</v>
      </c>
      <c r="B1345" s="2">
        <v>44882</v>
      </c>
      <c r="C1345" s="1" t="s">
        <v>8010</v>
      </c>
      <c r="D1345">
        <v>78</v>
      </c>
      <c r="E1345" s="1" t="s">
        <v>8013</v>
      </c>
      <c r="F1345" s="1" t="s">
        <v>8037</v>
      </c>
      <c r="G1345" s="1" t="s">
        <v>8060</v>
      </c>
      <c r="H1345">
        <v>7</v>
      </c>
      <c r="I1345">
        <v>9</v>
      </c>
      <c r="J1345" s="1" t="s">
        <v>8027</v>
      </c>
      <c r="K1345">
        <v>10</v>
      </c>
      <c r="L1345">
        <v>8</v>
      </c>
      <c r="M1345">
        <v>3</v>
      </c>
      <c r="N1345" s="1" t="s">
        <v>8007</v>
      </c>
      <c r="O1345" s="1" t="s">
        <v>8017</v>
      </c>
      <c r="P1345">
        <v>0.97</v>
      </c>
      <c r="Q1345">
        <v>1</v>
      </c>
      <c r="R1345" t="str">
        <f t="shared" si="100"/>
        <v>SENIOR</v>
      </c>
      <c r="S1345" s="1" t="str">
        <f t="shared" si="101"/>
        <v>Nov</v>
      </c>
      <c r="T1345" s="1">
        <f t="shared" si="102"/>
        <v>2022</v>
      </c>
      <c r="U1345" s="1" t="str">
        <f t="shared" si="103"/>
        <v>High</v>
      </c>
      <c r="V1345" s="1" t="str">
        <f t="shared" si="104"/>
        <v>Frequent</v>
      </c>
    </row>
    <row r="1346" spans="1:22" x14ac:dyDescent="0.2">
      <c r="A1346" s="1" t="s">
        <v>9379</v>
      </c>
      <c r="B1346" s="2">
        <v>45065</v>
      </c>
      <c r="C1346" s="1" t="s">
        <v>8002</v>
      </c>
      <c r="D1346">
        <v>74</v>
      </c>
      <c r="E1346" s="1" t="s">
        <v>8003</v>
      </c>
      <c r="F1346" s="1" t="s">
        <v>8004</v>
      </c>
      <c r="G1346" s="1" t="s">
        <v>8015</v>
      </c>
      <c r="H1346">
        <v>9</v>
      </c>
      <c r="I1346">
        <v>7</v>
      </c>
      <c r="J1346" s="1" t="s">
        <v>8016</v>
      </c>
      <c r="K1346">
        <v>14</v>
      </c>
      <c r="L1346">
        <v>7</v>
      </c>
      <c r="M1346">
        <v>4</v>
      </c>
      <c r="N1346" s="1" t="s">
        <v>8007</v>
      </c>
      <c r="O1346" s="1" t="s">
        <v>8017</v>
      </c>
      <c r="P1346">
        <v>0.97</v>
      </c>
      <c r="Q1346">
        <v>1</v>
      </c>
      <c r="R1346" t="str">
        <f t="shared" ref="R1346:R1409" si="105">IF(D1346&lt;18,"CHILD",IF(D1346&lt;40,"YOUNG ADULT",IF(D1346&lt;65,"ADULT","SENIOR")))</f>
        <v>SENIOR</v>
      </c>
      <c r="S1346" s="1" t="str">
        <f t="shared" ref="S1346:S1409" si="106">TEXT(B1346,"MMM")</f>
        <v>May</v>
      </c>
      <c r="T1346" s="1">
        <f t="shared" ref="T1346:T1409" si="107">YEAR(B1346)</f>
        <v>2023</v>
      </c>
      <c r="U1346" s="1" t="str">
        <f t="shared" ref="U1346:U1409" si="108">IF(P1346&lt;0.3,"Low",IF(P1346&lt;0.7,"Medium","High"))</f>
        <v>High</v>
      </c>
      <c r="V1346" s="1" t="str">
        <f t="shared" ref="V1346:V1409" si="109">IF(M1346&gt;=3,"Frequent","Normal")</f>
        <v>Frequent</v>
      </c>
    </row>
    <row r="1347" spans="1:22" x14ac:dyDescent="0.2">
      <c r="A1347" s="1" t="s">
        <v>9380</v>
      </c>
      <c r="B1347" s="2">
        <v>44794</v>
      </c>
      <c r="C1347" s="1" t="s">
        <v>8019</v>
      </c>
      <c r="D1347">
        <v>32</v>
      </c>
      <c r="E1347" s="1" t="s">
        <v>8003</v>
      </c>
      <c r="F1347" s="1" t="s">
        <v>8004</v>
      </c>
      <c r="G1347" s="1" t="s">
        <v>8029</v>
      </c>
      <c r="H1347">
        <v>2</v>
      </c>
      <c r="I1347">
        <v>6</v>
      </c>
      <c r="J1347" s="1" t="s">
        <v>8016</v>
      </c>
      <c r="K1347">
        <v>3</v>
      </c>
      <c r="L1347">
        <v>1</v>
      </c>
      <c r="M1347">
        <v>0</v>
      </c>
      <c r="N1347" s="1" t="s">
        <v>8011</v>
      </c>
      <c r="O1347" s="1" t="s">
        <v>8050</v>
      </c>
      <c r="P1347">
        <v>0.14000000000000001</v>
      </c>
      <c r="Q1347">
        <v>0</v>
      </c>
      <c r="R1347" t="str">
        <f t="shared" si="105"/>
        <v>YOUNG ADULT</v>
      </c>
      <c r="S1347" s="1" t="str">
        <f t="shared" si="106"/>
        <v>Aug</v>
      </c>
      <c r="T1347" s="1">
        <f t="shared" si="107"/>
        <v>2022</v>
      </c>
      <c r="U1347" s="1" t="str">
        <f t="shared" si="108"/>
        <v>Low</v>
      </c>
      <c r="V1347" s="1" t="str">
        <f t="shared" si="109"/>
        <v>Normal</v>
      </c>
    </row>
    <row r="1348" spans="1:22" x14ac:dyDescent="0.2">
      <c r="A1348" s="1" t="s">
        <v>9381</v>
      </c>
      <c r="B1348" s="2">
        <v>44832</v>
      </c>
      <c r="C1348" s="1" t="s">
        <v>8010</v>
      </c>
      <c r="D1348">
        <v>18</v>
      </c>
      <c r="E1348" s="1" t="s">
        <v>8003</v>
      </c>
      <c r="F1348" s="1" t="s">
        <v>8037</v>
      </c>
      <c r="G1348" s="1" t="s">
        <v>8005</v>
      </c>
      <c r="H1348">
        <v>2</v>
      </c>
      <c r="I1348">
        <v>5</v>
      </c>
      <c r="J1348" s="1" t="s">
        <v>8016</v>
      </c>
      <c r="K1348">
        <v>4</v>
      </c>
      <c r="L1348">
        <v>2</v>
      </c>
      <c r="M1348">
        <v>2</v>
      </c>
      <c r="N1348" s="1" t="s">
        <v>8023</v>
      </c>
      <c r="O1348" s="1" t="s">
        <v>8008</v>
      </c>
      <c r="P1348">
        <v>0.6</v>
      </c>
      <c r="Q1348">
        <v>1</v>
      </c>
      <c r="R1348" t="str">
        <f t="shared" si="105"/>
        <v>YOUNG ADULT</v>
      </c>
      <c r="S1348" s="1" t="str">
        <f t="shared" si="106"/>
        <v>Sep</v>
      </c>
      <c r="T1348" s="1">
        <f t="shared" si="107"/>
        <v>2022</v>
      </c>
      <c r="U1348" s="1" t="str">
        <f t="shared" si="108"/>
        <v>Medium</v>
      </c>
      <c r="V1348" s="1" t="str">
        <f t="shared" si="109"/>
        <v>Normal</v>
      </c>
    </row>
    <row r="1349" spans="1:22" x14ac:dyDescent="0.2">
      <c r="A1349" s="1" t="s">
        <v>9382</v>
      </c>
      <c r="B1349" s="2">
        <v>45072</v>
      </c>
      <c r="C1349" s="1" t="s">
        <v>8002</v>
      </c>
      <c r="D1349">
        <v>73</v>
      </c>
      <c r="E1349" s="1" t="s">
        <v>8003</v>
      </c>
      <c r="F1349" s="1" t="s">
        <v>8022</v>
      </c>
      <c r="G1349" s="1" t="s">
        <v>8005</v>
      </c>
      <c r="H1349">
        <v>5</v>
      </c>
      <c r="I1349">
        <v>8</v>
      </c>
      <c r="J1349" s="1" t="s">
        <v>8016</v>
      </c>
      <c r="K1349">
        <v>8</v>
      </c>
      <c r="L1349">
        <v>4</v>
      </c>
      <c r="M1349">
        <v>2</v>
      </c>
      <c r="N1349" s="1" t="s">
        <v>8007</v>
      </c>
      <c r="O1349" s="1" t="s">
        <v>8008</v>
      </c>
      <c r="P1349">
        <v>0.97</v>
      </c>
      <c r="Q1349">
        <v>1</v>
      </c>
      <c r="R1349" t="str">
        <f t="shared" si="105"/>
        <v>SENIOR</v>
      </c>
      <c r="S1349" s="1" t="str">
        <f t="shared" si="106"/>
        <v>May</v>
      </c>
      <c r="T1349" s="1">
        <f t="shared" si="107"/>
        <v>2023</v>
      </c>
      <c r="U1349" s="1" t="str">
        <f t="shared" si="108"/>
        <v>High</v>
      </c>
      <c r="V1349" s="1" t="str">
        <f t="shared" si="109"/>
        <v>Normal</v>
      </c>
    </row>
    <row r="1350" spans="1:22" x14ac:dyDescent="0.2">
      <c r="A1350" s="1" t="s">
        <v>9383</v>
      </c>
      <c r="B1350" s="2">
        <v>44776</v>
      </c>
      <c r="C1350" s="1" t="s">
        <v>8019</v>
      </c>
      <c r="D1350">
        <v>34</v>
      </c>
      <c r="E1350" s="1" t="s">
        <v>8013</v>
      </c>
      <c r="F1350" s="1" t="s">
        <v>8032</v>
      </c>
      <c r="G1350" s="1" t="s">
        <v>8035</v>
      </c>
      <c r="H1350">
        <v>2</v>
      </c>
      <c r="I1350">
        <v>12</v>
      </c>
      <c r="J1350" s="1" t="s">
        <v>8027</v>
      </c>
      <c r="K1350">
        <v>4</v>
      </c>
      <c r="L1350">
        <v>1</v>
      </c>
      <c r="M1350">
        <v>0</v>
      </c>
      <c r="N1350" s="1" t="s">
        <v>8011</v>
      </c>
      <c r="O1350" s="1" t="s">
        <v>8050</v>
      </c>
      <c r="P1350">
        <v>0.32</v>
      </c>
      <c r="Q1350">
        <v>0</v>
      </c>
      <c r="R1350" t="str">
        <f t="shared" si="105"/>
        <v>YOUNG ADULT</v>
      </c>
      <c r="S1350" s="1" t="str">
        <f t="shared" si="106"/>
        <v>Aug</v>
      </c>
      <c r="T1350" s="1">
        <f t="shared" si="107"/>
        <v>2022</v>
      </c>
      <c r="U1350" s="1" t="str">
        <f t="shared" si="108"/>
        <v>Medium</v>
      </c>
      <c r="V1350" s="1" t="str">
        <f t="shared" si="109"/>
        <v>Normal</v>
      </c>
    </row>
    <row r="1351" spans="1:22" x14ac:dyDescent="0.2">
      <c r="A1351" s="1" t="s">
        <v>9384</v>
      </c>
      <c r="B1351" s="2">
        <v>44866</v>
      </c>
      <c r="C1351" s="1" t="s">
        <v>8010</v>
      </c>
      <c r="D1351">
        <v>54</v>
      </c>
      <c r="E1351" s="1" t="s">
        <v>8013</v>
      </c>
      <c r="F1351" s="1" t="s">
        <v>8004</v>
      </c>
      <c r="G1351" s="1" t="s">
        <v>8005</v>
      </c>
      <c r="H1351">
        <v>4</v>
      </c>
      <c r="I1351">
        <v>6</v>
      </c>
      <c r="J1351" s="1" t="s">
        <v>8027</v>
      </c>
      <c r="K1351">
        <v>8</v>
      </c>
      <c r="L1351">
        <v>2</v>
      </c>
      <c r="M1351">
        <v>1</v>
      </c>
      <c r="N1351" s="1" t="s">
        <v>8011</v>
      </c>
      <c r="O1351" s="1" t="s">
        <v>8008</v>
      </c>
      <c r="P1351">
        <v>0.55000000000000004</v>
      </c>
      <c r="Q1351">
        <v>1</v>
      </c>
      <c r="R1351" t="str">
        <f t="shared" si="105"/>
        <v>ADULT</v>
      </c>
      <c r="S1351" s="1" t="str">
        <f t="shared" si="106"/>
        <v>Nov</v>
      </c>
      <c r="T1351" s="1">
        <f t="shared" si="107"/>
        <v>2022</v>
      </c>
      <c r="U1351" s="1" t="str">
        <f t="shared" si="108"/>
        <v>Medium</v>
      </c>
      <c r="V1351" s="1" t="str">
        <f t="shared" si="109"/>
        <v>Normal</v>
      </c>
    </row>
    <row r="1352" spans="1:22" x14ac:dyDescent="0.2">
      <c r="A1352" s="1" t="s">
        <v>9385</v>
      </c>
      <c r="B1352" s="2">
        <v>44762</v>
      </c>
      <c r="C1352" s="1" t="s">
        <v>8019</v>
      </c>
      <c r="D1352">
        <v>38</v>
      </c>
      <c r="E1352" s="1" t="s">
        <v>8013</v>
      </c>
      <c r="F1352" s="1" t="s">
        <v>8037</v>
      </c>
      <c r="G1352" s="1" t="s">
        <v>8026</v>
      </c>
      <c r="H1352">
        <v>4</v>
      </c>
      <c r="I1352">
        <v>8</v>
      </c>
      <c r="J1352" s="1" t="s">
        <v>8016</v>
      </c>
      <c r="K1352">
        <v>7</v>
      </c>
      <c r="L1352">
        <v>3</v>
      </c>
      <c r="M1352">
        <v>3</v>
      </c>
      <c r="N1352" s="1" t="s">
        <v>8011</v>
      </c>
      <c r="O1352" s="1" t="s">
        <v>8008</v>
      </c>
      <c r="P1352">
        <v>0.78</v>
      </c>
      <c r="Q1352">
        <v>1</v>
      </c>
      <c r="R1352" t="str">
        <f t="shared" si="105"/>
        <v>YOUNG ADULT</v>
      </c>
      <c r="S1352" s="1" t="str">
        <f t="shared" si="106"/>
        <v>Jul</v>
      </c>
      <c r="T1352" s="1">
        <f t="shared" si="107"/>
        <v>2022</v>
      </c>
      <c r="U1352" s="1" t="str">
        <f t="shared" si="108"/>
        <v>High</v>
      </c>
      <c r="V1352" s="1" t="str">
        <f t="shared" si="109"/>
        <v>Frequent</v>
      </c>
    </row>
    <row r="1353" spans="1:22" x14ac:dyDescent="0.2">
      <c r="A1353" s="1" t="s">
        <v>9386</v>
      </c>
      <c r="B1353" s="2">
        <v>45161</v>
      </c>
      <c r="C1353" s="1" t="s">
        <v>8019</v>
      </c>
      <c r="D1353">
        <v>27</v>
      </c>
      <c r="E1353" s="1" t="s">
        <v>8003</v>
      </c>
      <c r="F1353" s="1" t="s">
        <v>8037</v>
      </c>
      <c r="G1353" s="1" t="s">
        <v>8060</v>
      </c>
      <c r="H1353">
        <v>2</v>
      </c>
      <c r="I1353">
        <v>8</v>
      </c>
      <c r="J1353" s="1" t="s">
        <v>8016</v>
      </c>
      <c r="K1353">
        <v>4</v>
      </c>
      <c r="L1353">
        <v>3</v>
      </c>
      <c r="M1353">
        <v>0</v>
      </c>
      <c r="N1353" s="1" t="s">
        <v>8011</v>
      </c>
      <c r="O1353" s="1" t="s">
        <v>8008</v>
      </c>
      <c r="P1353">
        <v>0.36</v>
      </c>
      <c r="Q1353">
        <v>0</v>
      </c>
      <c r="R1353" t="str">
        <f t="shared" si="105"/>
        <v>YOUNG ADULT</v>
      </c>
      <c r="S1353" s="1" t="str">
        <f t="shared" si="106"/>
        <v>Aug</v>
      </c>
      <c r="T1353" s="1">
        <f t="shared" si="107"/>
        <v>2023</v>
      </c>
      <c r="U1353" s="1" t="str">
        <f t="shared" si="108"/>
        <v>Medium</v>
      </c>
      <c r="V1353" s="1" t="str">
        <f t="shared" si="109"/>
        <v>Normal</v>
      </c>
    </row>
    <row r="1354" spans="1:22" x14ac:dyDescent="0.2">
      <c r="A1354" s="1" t="s">
        <v>9387</v>
      </c>
      <c r="B1354" s="2">
        <v>44454</v>
      </c>
      <c r="C1354" s="1" t="s">
        <v>8010</v>
      </c>
      <c r="D1354">
        <v>67</v>
      </c>
      <c r="E1354" s="1" t="s">
        <v>8003</v>
      </c>
      <c r="F1354" s="1" t="s">
        <v>8014</v>
      </c>
      <c r="G1354" s="1" t="s">
        <v>8005</v>
      </c>
      <c r="H1354">
        <v>5</v>
      </c>
      <c r="I1354">
        <v>9</v>
      </c>
      <c r="J1354" s="1" t="s">
        <v>8041</v>
      </c>
      <c r="K1354">
        <v>10</v>
      </c>
      <c r="L1354">
        <v>5</v>
      </c>
      <c r="M1354">
        <v>2</v>
      </c>
      <c r="N1354" s="1" t="s">
        <v>8007</v>
      </c>
      <c r="O1354" s="1" t="s">
        <v>8008</v>
      </c>
      <c r="P1354">
        <v>0.97</v>
      </c>
      <c r="Q1354">
        <v>1</v>
      </c>
      <c r="R1354" t="str">
        <f t="shared" si="105"/>
        <v>SENIOR</v>
      </c>
      <c r="S1354" s="1" t="str">
        <f t="shared" si="106"/>
        <v>Sep</v>
      </c>
      <c r="T1354" s="1">
        <f t="shared" si="107"/>
        <v>2021</v>
      </c>
      <c r="U1354" s="1" t="str">
        <f t="shared" si="108"/>
        <v>High</v>
      </c>
      <c r="V1354" s="1" t="str">
        <f t="shared" si="109"/>
        <v>Normal</v>
      </c>
    </row>
    <row r="1355" spans="1:22" x14ac:dyDescent="0.2">
      <c r="A1355" s="1" t="s">
        <v>9388</v>
      </c>
      <c r="B1355" s="2">
        <v>44486</v>
      </c>
      <c r="C1355" s="1" t="s">
        <v>8010</v>
      </c>
      <c r="D1355">
        <v>70</v>
      </c>
      <c r="E1355" s="1" t="s">
        <v>8013</v>
      </c>
      <c r="F1355" s="1" t="s">
        <v>8004</v>
      </c>
      <c r="G1355" s="1" t="s">
        <v>8044</v>
      </c>
      <c r="H1355">
        <v>6</v>
      </c>
      <c r="I1355">
        <v>7</v>
      </c>
      <c r="J1355" s="1" t="s">
        <v>8016</v>
      </c>
      <c r="K1355">
        <v>10</v>
      </c>
      <c r="L1355">
        <v>4</v>
      </c>
      <c r="M1355">
        <v>2</v>
      </c>
      <c r="N1355" s="1" t="s">
        <v>8007</v>
      </c>
      <c r="O1355" s="1" t="s">
        <v>8017</v>
      </c>
      <c r="P1355">
        <v>0.97</v>
      </c>
      <c r="Q1355">
        <v>1</v>
      </c>
      <c r="R1355" t="str">
        <f t="shared" si="105"/>
        <v>SENIOR</v>
      </c>
      <c r="S1355" s="1" t="str">
        <f t="shared" si="106"/>
        <v>Oct</v>
      </c>
      <c r="T1355" s="1">
        <f t="shared" si="107"/>
        <v>2021</v>
      </c>
      <c r="U1355" s="1" t="str">
        <f t="shared" si="108"/>
        <v>High</v>
      </c>
      <c r="V1355" s="1" t="str">
        <f t="shared" si="109"/>
        <v>Normal</v>
      </c>
    </row>
    <row r="1356" spans="1:22" x14ac:dyDescent="0.2">
      <c r="A1356" s="1" t="s">
        <v>9389</v>
      </c>
      <c r="B1356" s="2">
        <v>44337</v>
      </c>
      <c r="C1356" s="1" t="s">
        <v>8002</v>
      </c>
      <c r="D1356">
        <v>48</v>
      </c>
      <c r="E1356" s="1" t="s">
        <v>8013</v>
      </c>
      <c r="F1356" s="1" t="s">
        <v>8004</v>
      </c>
      <c r="G1356" s="1" t="s">
        <v>8044</v>
      </c>
      <c r="H1356">
        <v>3</v>
      </c>
      <c r="I1356">
        <v>6</v>
      </c>
      <c r="J1356" s="1" t="s">
        <v>8006</v>
      </c>
      <c r="K1356">
        <v>6</v>
      </c>
      <c r="L1356">
        <v>4</v>
      </c>
      <c r="M1356">
        <v>2</v>
      </c>
      <c r="N1356" s="1" t="s">
        <v>8011</v>
      </c>
      <c r="O1356" s="1" t="s">
        <v>8008</v>
      </c>
      <c r="P1356">
        <v>0.9</v>
      </c>
      <c r="Q1356">
        <v>1</v>
      </c>
      <c r="R1356" t="str">
        <f t="shared" si="105"/>
        <v>ADULT</v>
      </c>
      <c r="S1356" s="1" t="str">
        <f t="shared" si="106"/>
        <v>May</v>
      </c>
      <c r="T1356" s="1">
        <f t="shared" si="107"/>
        <v>2021</v>
      </c>
      <c r="U1356" s="1" t="str">
        <f t="shared" si="108"/>
        <v>High</v>
      </c>
      <c r="V1356" s="1" t="str">
        <f t="shared" si="109"/>
        <v>Normal</v>
      </c>
    </row>
    <row r="1357" spans="1:22" x14ac:dyDescent="0.2">
      <c r="A1357" s="1" t="s">
        <v>9390</v>
      </c>
      <c r="B1357" s="2">
        <v>45094</v>
      </c>
      <c r="C1357" s="1" t="s">
        <v>8019</v>
      </c>
      <c r="D1357">
        <v>18</v>
      </c>
      <c r="E1357" s="1" t="s">
        <v>8013</v>
      </c>
      <c r="F1357" s="1" t="s">
        <v>8004</v>
      </c>
      <c r="G1357" s="1" t="s">
        <v>8026</v>
      </c>
      <c r="H1357">
        <v>1</v>
      </c>
      <c r="I1357">
        <v>5</v>
      </c>
      <c r="J1357" s="1" t="s">
        <v>8006</v>
      </c>
      <c r="K1357">
        <v>4</v>
      </c>
      <c r="L1357">
        <v>2</v>
      </c>
      <c r="M1357">
        <v>1</v>
      </c>
      <c r="N1357" s="1" t="s">
        <v>8011</v>
      </c>
      <c r="O1357" s="1" t="s">
        <v>8177</v>
      </c>
      <c r="P1357">
        <v>0.19</v>
      </c>
      <c r="Q1357">
        <v>0</v>
      </c>
      <c r="R1357" t="str">
        <f t="shared" si="105"/>
        <v>YOUNG ADULT</v>
      </c>
      <c r="S1357" s="1" t="str">
        <f t="shared" si="106"/>
        <v>Jun</v>
      </c>
      <c r="T1357" s="1">
        <f t="shared" si="107"/>
        <v>2023</v>
      </c>
      <c r="U1357" s="1" t="str">
        <f t="shared" si="108"/>
        <v>Low</v>
      </c>
      <c r="V1357" s="1" t="str">
        <f t="shared" si="109"/>
        <v>Normal</v>
      </c>
    </row>
    <row r="1358" spans="1:22" x14ac:dyDescent="0.2">
      <c r="A1358" s="1" t="s">
        <v>9391</v>
      </c>
      <c r="B1358" s="2">
        <v>44647</v>
      </c>
      <c r="C1358" s="1" t="s">
        <v>8002</v>
      </c>
      <c r="D1358">
        <v>48</v>
      </c>
      <c r="E1358" s="1" t="s">
        <v>8003</v>
      </c>
      <c r="F1358" s="1" t="s">
        <v>8037</v>
      </c>
      <c r="G1358" s="1" t="s">
        <v>8044</v>
      </c>
      <c r="H1358">
        <v>3</v>
      </c>
      <c r="I1358">
        <v>8</v>
      </c>
      <c r="J1358" s="1" t="s">
        <v>8016</v>
      </c>
      <c r="K1358">
        <v>4</v>
      </c>
      <c r="L1358">
        <v>2</v>
      </c>
      <c r="M1358">
        <v>2</v>
      </c>
      <c r="N1358" s="1" t="s">
        <v>8011</v>
      </c>
      <c r="O1358" s="1" t="s">
        <v>8008</v>
      </c>
      <c r="P1358">
        <v>0.85</v>
      </c>
      <c r="Q1358">
        <v>1</v>
      </c>
      <c r="R1358" t="str">
        <f t="shared" si="105"/>
        <v>ADULT</v>
      </c>
      <c r="S1358" s="1" t="str">
        <f t="shared" si="106"/>
        <v>Mar</v>
      </c>
      <c r="T1358" s="1">
        <f t="shared" si="107"/>
        <v>2022</v>
      </c>
      <c r="U1358" s="1" t="str">
        <f t="shared" si="108"/>
        <v>High</v>
      </c>
      <c r="V1358" s="1" t="str">
        <f t="shared" si="109"/>
        <v>Normal</v>
      </c>
    </row>
    <row r="1359" spans="1:22" x14ac:dyDescent="0.2">
      <c r="A1359" s="1" t="s">
        <v>9392</v>
      </c>
      <c r="B1359" s="2">
        <v>44577</v>
      </c>
      <c r="C1359" s="1" t="s">
        <v>8031</v>
      </c>
      <c r="D1359">
        <v>64</v>
      </c>
      <c r="E1359" s="1" t="s">
        <v>8003</v>
      </c>
      <c r="F1359" s="1" t="s">
        <v>8037</v>
      </c>
      <c r="G1359" s="1" t="s">
        <v>8062</v>
      </c>
      <c r="H1359">
        <v>4</v>
      </c>
      <c r="I1359">
        <v>11</v>
      </c>
      <c r="J1359" s="1" t="s">
        <v>8016</v>
      </c>
      <c r="K1359">
        <v>6</v>
      </c>
      <c r="L1359">
        <v>2</v>
      </c>
      <c r="M1359">
        <v>1</v>
      </c>
      <c r="N1359" s="1" t="s">
        <v>8011</v>
      </c>
      <c r="O1359" s="1" t="s">
        <v>8008</v>
      </c>
      <c r="P1359">
        <v>0.63</v>
      </c>
      <c r="Q1359">
        <v>0</v>
      </c>
      <c r="R1359" t="str">
        <f t="shared" si="105"/>
        <v>ADULT</v>
      </c>
      <c r="S1359" s="1" t="str">
        <f t="shared" si="106"/>
        <v>Jan</v>
      </c>
      <c r="T1359" s="1">
        <f t="shared" si="107"/>
        <v>2022</v>
      </c>
      <c r="U1359" s="1" t="str">
        <f t="shared" si="108"/>
        <v>Medium</v>
      </c>
      <c r="V1359" s="1" t="str">
        <f t="shared" si="109"/>
        <v>Normal</v>
      </c>
    </row>
    <row r="1360" spans="1:22" x14ac:dyDescent="0.2">
      <c r="A1360" s="1" t="s">
        <v>9393</v>
      </c>
      <c r="B1360" s="2">
        <v>45271</v>
      </c>
      <c r="C1360" s="1" t="s">
        <v>8031</v>
      </c>
      <c r="D1360">
        <v>32</v>
      </c>
      <c r="E1360" s="1" t="s">
        <v>8003</v>
      </c>
      <c r="F1360" s="1" t="s">
        <v>8004</v>
      </c>
      <c r="G1360" s="1" t="s">
        <v>8048</v>
      </c>
      <c r="H1360">
        <v>4</v>
      </c>
      <c r="I1360">
        <v>10</v>
      </c>
      <c r="J1360" s="1" t="s">
        <v>8016</v>
      </c>
      <c r="K1360">
        <v>7</v>
      </c>
      <c r="L1360">
        <v>2</v>
      </c>
      <c r="M1360">
        <v>2</v>
      </c>
      <c r="N1360" s="1" t="s">
        <v>8011</v>
      </c>
      <c r="O1360" s="1" t="s">
        <v>8008</v>
      </c>
      <c r="P1360">
        <v>0.96</v>
      </c>
      <c r="Q1360">
        <v>1</v>
      </c>
      <c r="R1360" t="str">
        <f t="shared" si="105"/>
        <v>YOUNG ADULT</v>
      </c>
      <c r="S1360" s="1" t="str">
        <f t="shared" si="106"/>
        <v>Dec</v>
      </c>
      <c r="T1360" s="1">
        <f t="shared" si="107"/>
        <v>2023</v>
      </c>
      <c r="U1360" s="1" t="str">
        <f t="shared" si="108"/>
        <v>High</v>
      </c>
      <c r="V1360" s="1" t="str">
        <f t="shared" si="109"/>
        <v>Normal</v>
      </c>
    </row>
    <row r="1361" spans="1:22" x14ac:dyDescent="0.2">
      <c r="A1361" s="1" t="s">
        <v>9394</v>
      </c>
      <c r="B1361" s="2">
        <v>45211</v>
      </c>
      <c r="C1361" s="1" t="s">
        <v>8010</v>
      </c>
      <c r="D1361">
        <v>61</v>
      </c>
      <c r="E1361" s="1" t="s">
        <v>8013</v>
      </c>
      <c r="F1361" s="1" t="s">
        <v>8014</v>
      </c>
      <c r="G1361" s="1" t="s">
        <v>8020</v>
      </c>
      <c r="H1361">
        <v>4</v>
      </c>
      <c r="I1361">
        <v>9</v>
      </c>
      <c r="J1361" s="1" t="s">
        <v>8027</v>
      </c>
      <c r="K1361">
        <v>6</v>
      </c>
      <c r="L1361">
        <v>2</v>
      </c>
      <c r="M1361">
        <v>2</v>
      </c>
      <c r="N1361" s="1" t="s">
        <v>8038</v>
      </c>
      <c r="O1361" s="1" t="s">
        <v>8008</v>
      </c>
      <c r="P1361">
        <v>0.97</v>
      </c>
      <c r="Q1361">
        <v>1</v>
      </c>
      <c r="R1361" t="str">
        <f t="shared" si="105"/>
        <v>ADULT</v>
      </c>
      <c r="S1361" s="1" t="str">
        <f t="shared" si="106"/>
        <v>Oct</v>
      </c>
      <c r="T1361" s="1">
        <f t="shared" si="107"/>
        <v>2023</v>
      </c>
      <c r="U1361" s="1" t="str">
        <f t="shared" si="108"/>
        <v>High</v>
      </c>
      <c r="V1361" s="1" t="str">
        <f t="shared" si="109"/>
        <v>Normal</v>
      </c>
    </row>
    <row r="1362" spans="1:22" x14ac:dyDescent="0.2">
      <c r="A1362" s="1" t="s">
        <v>9395</v>
      </c>
      <c r="B1362" s="2">
        <v>45261</v>
      </c>
      <c r="C1362" s="1" t="s">
        <v>8031</v>
      </c>
      <c r="D1362">
        <v>57</v>
      </c>
      <c r="E1362" s="1" t="s">
        <v>8003</v>
      </c>
      <c r="F1362" s="1" t="s">
        <v>8022</v>
      </c>
      <c r="G1362" s="1" t="s">
        <v>8060</v>
      </c>
      <c r="H1362">
        <v>4</v>
      </c>
      <c r="I1362">
        <v>8</v>
      </c>
      <c r="J1362" s="1" t="s">
        <v>8016</v>
      </c>
      <c r="K1362">
        <v>6</v>
      </c>
      <c r="L1362">
        <v>2</v>
      </c>
      <c r="M1362">
        <v>1</v>
      </c>
      <c r="N1362" s="1" t="s">
        <v>8023</v>
      </c>
      <c r="O1362" s="1" t="s">
        <v>8008</v>
      </c>
      <c r="P1362">
        <v>0.87</v>
      </c>
      <c r="Q1362">
        <v>1</v>
      </c>
      <c r="R1362" t="str">
        <f t="shared" si="105"/>
        <v>ADULT</v>
      </c>
      <c r="S1362" s="1" t="str">
        <f t="shared" si="106"/>
        <v>Dec</v>
      </c>
      <c r="T1362" s="1">
        <f t="shared" si="107"/>
        <v>2023</v>
      </c>
      <c r="U1362" s="1" t="str">
        <f t="shared" si="108"/>
        <v>High</v>
      </c>
      <c r="V1362" s="1" t="str">
        <f t="shared" si="109"/>
        <v>Normal</v>
      </c>
    </row>
    <row r="1363" spans="1:22" x14ac:dyDescent="0.2">
      <c r="A1363" s="1" t="s">
        <v>9396</v>
      </c>
      <c r="B1363" s="2">
        <v>44352</v>
      </c>
      <c r="C1363" s="1" t="s">
        <v>8019</v>
      </c>
      <c r="D1363">
        <v>67</v>
      </c>
      <c r="E1363" s="1" t="s">
        <v>8013</v>
      </c>
      <c r="F1363" s="1" t="s">
        <v>8004</v>
      </c>
      <c r="G1363" s="1" t="s">
        <v>8005</v>
      </c>
      <c r="H1363">
        <v>4</v>
      </c>
      <c r="I1363">
        <v>7</v>
      </c>
      <c r="J1363" s="1" t="s">
        <v>8027</v>
      </c>
      <c r="K1363">
        <v>6</v>
      </c>
      <c r="L1363">
        <v>4</v>
      </c>
      <c r="M1363">
        <v>2</v>
      </c>
      <c r="N1363" s="1" t="s">
        <v>8007</v>
      </c>
      <c r="O1363" s="1" t="s">
        <v>8008</v>
      </c>
      <c r="P1363">
        <v>0.86</v>
      </c>
      <c r="Q1363">
        <v>1</v>
      </c>
      <c r="R1363" t="str">
        <f t="shared" si="105"/>
        <v>SENIOR</v>
      </c>
      <c r="S1363" s="1" t="str">
        <f t="shared" si="106"/>
        <v>Jun</v>
      </c>
      <c r="T1363" s="1">
        <f t="shared" si="107"/>
        <v>2021</v>
      </c>
      <c r="U1363" s="1" t="str">
        <f t="shared" si="108"/>
        <v>High</v>
      </c>
      <c r="V1363" s="1" t="str">
        <f t="shared" si="109"/>
        <v>Normal</v>
      </c>
    </row>
    <row r="1364" spans="1:22" x14ac:dyDescent="0.2">
      <c r="A1364" s="1" t="s">
        <v>9397</v>
      </c>
      <c r="B1364" s="2">
        <v>45172</v>
      </c>
      <c r="C1364" s="1" t="s">
        <v>8010</v>
      </c>
      <c r="D1364">
        <v>60</v>
      </c>
      <c r="E1364" s="1" t="s">
        <v>8013</v>
      </c>
      <c r="F1364" s="1" t="s">
        <v>8032</v>
      </c>
      <c r="G1364" s="1" t="s">
        <v>8035</v>
      </c>
      <c r="H1364">
        <v>4</v>
      </c>
      <c r="I1364">
        <v>11</v>
      </c>
      <c r="J1364" s="1" t="s">
        <v>8006</v>
      </c>
      <c r="K1364">
        <v>6</v>
      </c>
      <c r="L1364">
        <v>2</v>
      </c>
      <c r="M1364">
        <v>1</v>
      </c>
      <c r="N1364" s="1" t="s">
        <v>8011</v>
      </c>
      <c r="O1364" s="1" t="s">
        <v>8008</v>
      </c>
      <c r="P1364">
        <v>0.85</v>
      </c>
      <c r="Q1364">
        <v>1</v>
      </c>
      <c r="R1364" t="str">
        <f t="shared" si="105"/>
        <v>ADULT</v>
      </c>
      <c r="S1364" s="1" t="str">
        <f t="shared" si="106"/>
        <v>Sep</v>
      </c>
      <c r="T1364" s="1">
        <f t="shared" si="107"/>
        <v>2023</v>
      </c>
      <c r="U1364" s="1" t="str">
        <f t="shared" si="108"/>
        <v>High</v>
      </c>
      <c r="V1364" s="1" t="str">
        <f t="shared" si="109"/>
        <v>Normal</v>
      </c>
    </row>
    <row r="1365" spans="1:22" x14ac:dyDescent="0.2">
      <c r="A1365" s="1" t="s">
        <v>9398</v>
      </c>
      <c r="B1365" s="2">
        <v>44556</v>
      </c>
      <c r="C1365" s="1" t="s">
        <v>8031</v>
      </c>
      <c r="D1365">
        <v>41</v>
      </c>
      <c r="E1365" s="1" t="s">
        <v>8003</v>
      </c>
      <c r="F1365" s="1" t="s">
        <v>8004</v>
      </c>
      <c r="G1365" s="1" t="s">
        <v>8060</v>
      </c>
      <c r="H1365">
        <v>4</v>
      </c>
      <c r="I1365">
        <v>8</v>
      </c>
      <c r="J1365" s="1" t="s">
        <v>8027</v>
      </c>
      <c r="K1365">
        <v>7</v>
      </c>
      <c r="L1365">
        <v>2</v>
      </c>
      <c r="M1365">
        <v>1</v>
      </c>
      <c r="N1365" s="1" t="s">
        <v>8023</v>
      </c>
      <c r="O1365" s="1" t="s">
        <v>8008</v>
      </c>
      <c r="P1365">
        <v>0.82</v>
      </c>
      <c r="Q1365">
        <v>0</v>
      </c>
      <c r="R1365" t="str">
        <f t="shared" si="105"/>
        <v>ADULT</v>
      </c>
      <c r="S1365" s="1" t="str">
        <f t="shared" si="106"/>
        <v>Dec</v>
      </c>
      <c r="T1365" s="1">
        <f t="shared" si="107"/>
        <v>2021</v>
      </c>
      <c r="U1365" s="1" t="str">
        <f t="shared" si="108"/>
        <v>High</v>
      </c>
      <c r="V1365" s="1" t="str">
        <f t="shared" si="109"/>
        <v>Normal</v>
      </c>
    </row>
    <row r="1366" spans="1:22" x14ac:dyDescent="0.2">
      <c r="A1366" s="1" t="s">
        <v>9399</v>
      </c>
      <c r="B1366" s="2">
        <v>44210</v>
      </c>
      <c r="C1366" s="1" t="s">
        <v>8031</v>
      </c>
      <c r="D1366">
        <v>78</v>
      </c>
      <c r="E1366" s="1" t="s">
        <v>8013</v>
      </c>
      <c r="F1366" s="1" t="s">
        <v>8004</v>
      </c>
      <c r="G1366" s="1" t="s">
        <v>8048</v>
      </c>
      <c r="H1366">
        <v>6</v>
      </c>
      <c r="I1366">
        <v>9</v>
      </c>
      <c r="J1366" s="1" t="s">
        <v>8041</v>
      </c>
      <c r="K1366">
        <v>12</v>
      </c>
      <c r="L1366">
        <v>6</v>
      </c>
      <c r="M1366">
        <v>2</v>
      </c>
      <c r="N1366" s="1" t="s">
        <v>8007</v>
      </c>
      <c r="O1366" s="1" t="s">
        <v>8017</v>
      </c>
      <c r="P1366">
        <v>0.97</v>
      </c>
      <c r="Q1366">
        <v>1</v>
      </c>
      <c r="R1366" t="str">
        <f t="shared" si="105"/>
        <v>SENIOR</v>
      </c>
      <c r="S1366" s="1" t="str">
        <f t="shared" si="106"/>
        <v>Jan</v>
      </c>
      <c r="T1366" s="1">
        <f t="shared" si="107"/>
        <v>2021</v>
      </c>
      <c r="U1366" s="1" t="str">
        <f t="shared" si="108"/>
        <v>High</v>
      </c>
      <c r="V1366" s="1" t="str">
        <f t="shared" si="109"/>
        <v>Normal</v>
      </c>
    </row>
    <row r="1367" spans="1:22" x14ac:dyDescent="0.2">
      <c r="A1367" s="1" t="s">
        <v>9400</v>
      </c>
      <c r="B1367" s="2">
        <v>44625</v>
      </c>
      <c r="C1367" s="1" t="s">
        <v>8002</v>
      </c>
      <c r="D1367">
        <v>55</v>
      </c>
      <c r="E1367" s="1" t="s">
        <v>8013</v>
      </c>
      <c r="F1367" s="1" t="s">
        <v>8022</v>
      </c>
      <c r="G1367" s="1" t="s">
        <v>8060</v>
      </c>
      <c r="H1367">
        <v>5</v>
      </c>
      <c r="I1367">
        <v>10</v>
      </c>
      <c r="J1367" s="1" t="s">
        <v>8027</v>
      </c>
      <c r="K1367">
        <v>10</v>
      </c>
      <c r="L1367">
        <v>6</v>
      </c>
      <c r="M1367">
        <v>2</v>
      </c>
      <c r="N1367" s="1" t="s">
        <v>8011</v>
      </c>
      <c r="O1367" s="1" t="s">
        <v>8008</v>
      </c>
      <c r="P1367">
        <v>0.97</v>
      </c>
      <c r="Q1367">
        <v>1</v>
      </c>
      <c r="R1367" t="str">
        <f t="shared" si="105"/>
        <v>ADULT</v>
      </c>
      <c r="S1367" s="1" t="str">
        <f t="shared" si="106"/>
        <v>Mar</v>
      </c>
      <c r="T1367" s="1">
        <f t="shared" si="107"/>
        <v>2022</v>
      </c>
      <c r="U1367" s="1" t="str">
        <f t="shared" si="108"/>
        <v>High</v>
      </c>
      <c r="V1367" s="1" t="str">
        <f t="shared" si="109"/>
        <v>Normal</v>
      </c>
    </row>
    <row r="1368" spans="1:22" x14ac:dyDescent="0.2">
      <c r="A1368" s="1" t="s">
        <v>9401</v>
      </c>
      <c r="B1368" s="2">
        <v>44754</v>
      </c>
      <c r="C1368" s="1" t="s">
        <v>8019</v>
      </c>
      <c r="D1368">
        <v>57</v>
      </c>
      <c r="E1368" s="1" t="s">
        <v>8013</v>
      </c>
      <c r="F1368" s="1" t="s">
        <v>8014</v>
      </c>
      <c r="G1368" s="1" t="s">
        <v>8029</v>
      </c>
      <c r="H1368">
        <v>4</v>
      </c>
      <c r="I1368">
        <v>5</v>
      </c>
      <c r="J1368" s="1" t="s">
        <v>8016</v>
      </c>
      <c r="K1368">
        <v>7</v>
      </c>
      <c r="L1368">
        <v>2</v>
      </c>
      <c r="M1368">
        <v>1</v>
      </c>
      <c r="N1368" s="1" t="s">
        <v>8011</v>
      </c>
      <c r="O1368" s="1" t="s">
        <v>8008</v>
      </c>
      <c r="P1368">
        <v>0.49</v>
      </c>
      <c r="Q1368">
        <v>0</v>
      </c>
      <c r="R1368" t="str">
        <f t="shared" si="105"/>
        <v>ADULT</v>
      </c>
      <c r="S1368" s="1" t="str">
        <f t="shared" si="106"/>
        <v>Jul</v>
      </c>
      <c r="T1368" s="1">
        <f t="shared" si="107"/>
        <v>2022</v>
      </c>
      <c r="U1368" s="1" t="str">
        <f t="shared" si="108"/>
        <v>Medium</v>
      </c>
      <c r="V1368" s="1" t="str">
        <f t="shared" si="109"/>
        <v>Normal</v>
      </c>
    </row>
    <row r="1369" spans="1:22" x14ac:dyDescent="0.2">
      <c r="A1369" s="1" t="s">
        <v>9402</v>
      </c>
      <c r="B1369" s="2">
        <v>44315</v>
      </c>
      <c r="C1369" s="1" t="s">
        <v>8002</v>
      </c>
      <c r="D1369">
        <v>42</v>
      </c>
      <c r="E1369" s="1" t="s">
        <v>8003</v>
      </c>
      <c r="F1369" s="1" t="s">
        <v>8037</v>
      </c>
      <c r="G1369" s="1" t="s">
        <v>8005</v>
      </c>
      <c r="H1369">
        <v>4</v>
      </c>
      <c r="I1369">
        <v>7</v>
      </c>
      <c r="J1369" s="1" t="s">
        <v>8027</v>
      </c>
      <c r="K1369">
        <v>6</v>
      </c>
      <c r="L1369">
        <v>3</v>
      </c>
      <c r="M1369">
        <v>2</v>
      </c>
      <c r="N1369" s="1" t="s">
        <v>8023</v>
      </c>
      <c r="O1369" s="1" t="s">
        <v>8008</v>
      </c>
      <c r="P1369">
        <v>0.74</v>
      </c>
      <c r="Q1369">
        <v>1</v>
      </c>
      <c r="R1369" t="str">
        <f t="shared" si="105"/>
        <v>ADULT</v>
      </c>
      <c r="S1369" s="1" t="str">
        <f t="shared" si="106"/>
        <v>Apr</v>
      </c>
      <c r="T1369" s="1">
        <f t="shared" si="107"/>
        <v>2021</v>
      </c>
      <c r="U1369" s="1" t="str">
        <f t="shared" si="108"/>
        <v>High</v>
      </c>
      <c r="V1369" s="1" t="str">
        <f t="shared" si="109"/>
        <v>Normal</v>
      </c>
    </row>
    <row r="1370" spans="1:22" x14ac:dyDescent="0.2">
      <c r="A1370" s="1" t="s">
        <v>9403</v>
      </c>
      <c r="B1370" s="2">
        <v>44785</v>
      </c>
      <c r="C1370" s="1" t="s">
        <v>8019</v>
      </c>
      <c r="D1370">
        <v>50</v>
      </c>
      <c r="E1370" s="1" t="s">
        <v>8003</v>
      </c>
      <c r="F1370" s="1" t="s">
        <v>8037</v>
      </c>
      <c r="G1370" s="1" t="s">
        <v>8005</v>
      </c>
      <c r="H1370">
        <v>3</v>
      </c>
      <c r="I1370">
        <v>6</v>
      </c>
      <c r="J1370" s="1" t="s">
        <v>8006</v>
      </c>
      <c r="K1370">
        <v>6</v>
      </c>
      <c r="L1370">
        <v>2</v>
      </c>
      <c r="M1370">
        <v>2</v>
      </c>
      <c r="N1370" s="1" t="s">
        <v>8023</v>
      </c>
      <c r="O1370" s="1" t="s">
        <v>8008</v>
      </c>
      <c r="P1370">
        <v>0.72</v>
      </c>
      <c r="Q1370">
        <v>1</v>
      </c>
      <c r="R1370" t="str">
        <f t="shared" si="105"/>
        <v>ADULT</v>
      </c>
      <c r="S1370" s="1" t="str">
        <f t="shared" si="106"/>
        <v>Aug</v>
      </c>
      <c r="T1370" s="1">
        <f t="shared" si="107"/>
        <v>2022</v>
      </c>
      <c r="U1370" s="1" t="str">
        <f t="shared" si="108"/>
        <v>High</v>
      </c>
      <c r="V1370" s="1" t="str">
        <f t="shared" si="109"/>
        <v>Normal</v>
      </c>
    </row>
    <row r="1371" spans="1:22" x14ac:dyDescent="0.2">
      <c r="A1371" s="1" t="s">
        <v>9404</v>
      </c>
      <c r="B1371" s="2">
        <v>45094</v>
      </c>
      <c r="C1371" s="1" t="s">
        <v>8019</v>
      </c>
      <c r="D1371">
        <v>42</v>
      </c>
      <c r="E1371" s="1" t="s">
        <v>8003</v>
      </c>
      <c r="F1371" s="1" t="s">
        <v>8014</v>
      </c>
      <c r="G1371" s="1" t="s">
        <v>8005</v>
      </c>
      <c r="H1371">
        <v>3</v>
      </c>
      <c r="I1371">
        <v>7</v>
      </c>
      <c r="J1371" s="1" t="s">
        <v>8016</v>
      </c>
      <c r="K1371">
        <v>4</v>
      </c>
      <c r="L1371">
        <v>2</v>
      </c>
      <c r="M1371">
        <v>1</v>
      </c>
      <c r="N1371" s="1" t="s">
        <v>8023</v>
      </c>
      <c r="O1371" s="1" t="s">
        <v>8008</v>
      </c>
      <c r="P1371">
        <v>0.45</v>
      </c>
      <c r="Q1371">
        <v>1</v>
      </c>
      <c r="R1371" t="str">
        <f t="shared" si="105"/>
        <v>ADULT</v>
      </c>
      <c r="S1371" s="1" t="str">
        <f t="shared" si="106"/>
        <v>Jun</v>
      </c>
      <c r="T1371" s="1">
        <f t="shared" si="107"/>
        <v>2023</v>
      </c>
      <c r="U1371" s="1" t="str">
        <f t="shared" si="108"/>
        <v>Medium</v>
      </c>
      <c r="V1371" s="1" t="str">
        <f t="shared" si="109"/>
        <v>Normal</v>
      </c>
    </row>
    <row r="1372" spans="1:22" x14ac:dyDescent="0.2">
      <c r="A1372" s="1" t="s">
        <v>9405</v>
      </c>
      <c r="B1372" s="2">
        <v>44610</v>
      </c>
      <c r="C1372" s="1" t="s">
        <v>8031</v>
      </c>
      <c r="D1372">
        <v>55</v>
      </c>
      <c r="E1372" s="1" t="s">
        <v>8003</v>
      </c>
      <c r="F1372" s="1" t="s">
        <v>8032</v>
      </c>
      <c r="G1372" s="1" t="s">
        <v>8048</v>
      </c>
      <c r="H1372">
        <v>4</v>
      </c>
      <c r="I1372">
        <v>9</v>
      </c>
      <c r="J1372" s="1" t="s">
        <v>8006</v>
      </c>
      <c r="K1372">
        <v>7</v>
      </c>
      <c r="L1372">
        <v>3</v>
      </c>
      <c r="M1372">
        <v>1</v>
      </c>
      <c r="N1372" s="1" t="s">
        <v>8023</v>
      </c>
      <c r="O1372" s="1" t="s">
        <v>8008</v>
      </c>
      <c r="P1372">
        <v>0.87</v>
      </c>
      <c r="Q1372">
        <v>1</v>
      </c>
      <c r="R1372" t="str">
        <f t="shared" si="105"/>
        <v>ADULT</v>
      </c>
      <c r="S1372" s="1" t="str">
        <f t="shared" si="106"/>
        <v>Feb</v>
      </c>
      <c r="T1372" s="1">
        <f t="shared" si="107"/>
        <v>2022</v>
      </c>
      <c r="U1372" s="1" t="str">
        <f t="shared" si="108"/>
        <v>High</v>
      </c>
      <c r="V1372" s="1" t="str">
        <f t="shared" si="109"/>
        <v>Normal</v>
      </c>
    </row>
    <row r="1373" spans="1:22" x14ac:dyDescent="0.2">
      <c r="A1373" s="1" t="s">
        <v>9406</v>
      </c>
      <c r="B1373" s="2">
        <v>44583</v>
      </c>
      <c r="C1373" s="1" t="s">
        <v>8031</v>
      </c>
      <c r="D1373">
        <v>87</v>
      </c>
      <c r="E1373" s="1" t="s">
        <v>8013</v>
      </c>
      <c r="F1373" s="1" t="s">
        <v>8004</v>
      </c>
      <c r="G1373" s="1" t="s">
        <v>8035</v>
      </c>
      <c r="H1373">
        <v>6</v>
      </c>
      <c r="I1373">
        <v>15</v>
      </c>
      <c r="J1373" s="1" t="s">
        <v>8016</v>
      </c>
      <c r="K1373">
        <v>9</v>
      </c>
      <c r="L1373">
        <v>4</v>
      </c>
      <c r="M1373">
        <v>4</v>
      </c>
      <c r="N1373" s="1" t="s">
        <v>8007</v>
      </c>
      <c r="O1373" s="1" t="s">
        <v>8017</v>
      </c>
      <c r="P1373">
        <v>0.97</v>
      </c>
      <c r="Q1373">
        <v>1</v>
      </c>
      <c r="R1373" t="str">
        <f t="shared" si="105"/>
        <v>SENIOR</v>
      </c>
      <c r="S1373" s="1" t="str">
        <f t="shared" si="106"/>
        <v>Jan</v>
      </c>
      <c r="T1373" s="1">
        <f t="shared" si="107"/>
        <v>2022</v>
      </c>
      <c r="U1373" s="1" t="str">
        <f t="shared" si="108"/>
        <v>High</v>
      </c>
      <c r="V1373" s="1" t="str">
        <f t="shared" si="109"/>
        <v>Frequent</v>
      </c>
    </row>
    <row r="1374" spans="1:22" x14ac:dyDescent="0.2">
      <c r="A1374" s="1" t="s">
        <v>9407</v>
      </c>
      <c r="B1374" s="2">
        <v>44567</v>
      </c>
      <c r="C1374" s="1" t="s">
        <v>8031</v>
      </c>
      <c r="D1374">
        <v>34</v>
      </c>
      <c r="E1374" s="1" t="s">
        <v>8013</v>
      </c>
      <c r="F1374" s="1" t="s">
        <v>8037</v>
      </c>
      <c r="G1374" s="1" t="s">
        <v>8035</v>
      </c>
      <c r="H1374">
        <v>2</v>
      </c>
      <c r="I1374">
        <v>9</v>
      </c>
      <c r="J1374" s="1" t="s">
        <v>8041</v>
      </c>
      <c r="K1374">
        <v>4</v>
      </c>
      <c r="L1374">
        <v>4</v>
      </c>
      <c r="M1374">
        <v>2</v>
      </c>
      <c r="N1374" s="1" t="s">
        <v>8011</v>
      </c>
      <c r="O1374" s="1" t="s">
        <v>8050</v>
      </c>
      <c r="P1374">
        <v>0.89</v>
      </c>
      <c r="Q1374">
        <v>1</v>
      </c>
      <c r="R1374" t="str">
        <f t="shared" si="105"/>
        <v>YOUNG ADULT</v>
      </c>
      <c r="S1374" s="1" t="str">
        <f t="shared" si="106"/>
        <v>Jan</v>
      </c>
      <c r="T1374" s="1">
        <f t="shared" si="107"/>
        <v>2022</v>
      </c>
      <c r="U1374" s="1" t="str">
        <f t="shared" si="108"/>
        <v>High</v>
      </c>
      <c r="V1374" s="1" t="str">
        <f t="shared" si="109"/>
        <v>Normal</v>
      </c>
    </row>
    <row r="1375" spans="1:22" x14ac:dyDescent="0.2">
      <c r="A1375" s="1" t="s">
        <v>9408</v>
      </c>
      <c r="B1375" s="2">
        <v>45207</v>
      </c>
      <c r="C1375" s="1" t="s">
        <v>8010</v>
      </c>
      <c r="D1375">
        <v>30</v>
      </c>
      <c r="E1375" s="1" t="s">
        <v>8003</v>
      </c>
      <c r="F1375" s="1" t="s">
        <v>8032</v>
      </c>
      <c r="G1375" s="1" t="s">
        <v>8020</v>
      </c>
      <c r="H1375">
        <v>2</v>
      </c>
      <c r="I1375">
        <v>8</v>
      </c>
      <c r="J1375" s="1" t="s">
        <v>8027</v>
      </c>
      <c r="K1375">
        <v>5</v>
      </c>
      <c r="L1375">
        <v>1</v>
      </c>
      <c r="M1375">
        <v>0</v>
      </c>
      <c r="N1375" s="1" t="s">
        <v>8038</v>
      </c>
      <c r="O1375" s="1" t="s">
        <v>8050</v>
      </c>
      <c r="P1375">
        <v>0.36</v>
      </c>
      <c r="Q1375">
        <v>0</v>
      </c>
      <c r="R1375" t="str">
        <f t="shared" si="105"/>
        <v>YOUNG ADULT</v>
      </c>
      <c r="S1375" s="1" t="str">
        <f t="shared" si="106"/>
        <v>Oct</v>
      </c>
      <c r="T1375" s="1">
        <f t="shared" si="107"/>
        <v>2023</v>
      </c>
      <c r="U1375" s="1" t="str">
        <f t="shared" si="108"/>
        <v>Medium</v>
      </c>
      <c r="V1375" s="1" t="str">
        <f t="shared" si="109"/>
        <v>Normal</v>
      </c>
    </row>
    <row r="1376" spans="1:22" x14ac:dyDescent="0.2">
      <c r="A1376" s="1" t="s">
        <v>9409</v>
      </c>
      <c r="B1376" s="2">
        <v>44250</v>
      </c>
      <c r="C1376" s="1" t="s">
        <v>8031</v>
      </c>
      <c r="D1376">
        <v>83</v>
      </c>
      <c r="E1376" s="1" t="s">
        <v>8013</v>
      </c>
      <c r="F1376" s="1" t="s">
        <v>8014</v>
      </c>
      <c r="G1376" s="1" t="s">
        <v>8062</v>
      </c>
      <c r="H1376">
        <v>7</v>
      </c>
      <c r="I1376">
        <v>9</v>
      </c>
      <c r="J1376" s="1" t="s">
        <v>8016</v>
      </c>
      <c r="K1376">
        <v>12</v>
      </c>
      <c r="L1376">
        <v>6</v>
      </c>
      <c r="M1376">
        <v>3</v>
      </c>
      <c r="N1376" s="1" t="s">
        <v>8007</v>
      </c>
      <c r="O1376" s="1" t="s">
        <v>8017</v>
      </c>
      <c r="P1376">
        <v>0.97</v>
      </c>
      <c r="Q1376">
        <v>1</v>
      </c>
      <c r="R1376" t="str">
        <f t="shared" si="105"/>
        <v>SENIOR</v>
      </c>
      <c r="S1376" s="1" t="str">
        <f t="shared" si="106"/>
        <v>Feb</v>
      </c>
      <c r="T1376" s="1">
        <f t="shared" si="107"/>
        <v>2021</v>
      </c>
      <c r="U1376" s="1" t="str">
        <f t="shared" si="108"/>
        <v>High</v>
      </c>
      <c r="V1376" s="1" t="str">
        <f t="shared" si="109"/>
        <v>Frequent</v>
      </c>
    </row>
    <row r="1377" spans="1:22" x14ac:dyDescent="0.2">
      <c r="A1377" s="1" t="s">
        <v>9410</v>
      </c>
      <c r="B1377" s="2">
        <v>44684</v>
      </c>
      <c r="C1377" s="1" t="s">
        <v>8002</v>
      </c>
      <c r="D1377">
        <v>54</v>
      </c>
      <c r="E1377" s="1" t="s">
        <v>8013</v>
      </c>
      <c r="F1377" s="1" t="s">
        <v>8014</v>
      </c>
      <c r="G1377" s="1" t="s">
        <v>8029</v>
      </c>
      <c r="H1377">
        <v>4</v>
      </c>
      <c r="I1377">
        <v>6</v>
      </c>
      <c r="J1377" s="1" t="s">
        <v>8006</v>
      </c>
      <c r="K1377">
        <v>8</v>
      </c>
      <c r="L1377">
        <v>3</v>
      </c>
      <c r="M1377">
        <v>1</v>
      </c>
      <c r="N1377" s="1" t="s">
        <v>8023</v>
      </c>
      <c r="O1377" s="1" t="s">
        <v>8008</v>
      </c>
      <c r="P1377">
        <v>0.63</v>
      </c>
      <c r="Q1377">
        <v>1</v>
      </c>
      <c r="R1377" t="str">
        <f t="shared" si="105"/>
        <v>ADULT</v>
      </c>
      <c r="S1377" s="1" t="str">
        <f t="shared" si="106"/>
        <v>May</v>
      </c>
      <c r="T1377" s="1">
        <f t="shared" si="107"/>
        <v>2022</v>
      </c>
      <c r="U1377" s="1" t="str">
        <f t="shared" si="108"/>
        <v>Medium</v>
      </c>
      <c r="V1377" s="1" t="str">
        <f t="shared" si="109"/>
        <v>Normal</v>
      </c>
    </row>
    <row r="1378" spans="1:22" x14ac:dyDescent="0.2">
      <c r="A1378" s="1" t="s">
        <v>9411</v>
      </c>
      <c r="B1378" s="2">
        <v>44486</v>
      </c>
      <c r="C1378" s="1" t="s">
        <v>8010</v>
      </c>
      <c r="D1378">
        <v>46</v>
      </c>
      <c r="E1378" s="1" t="s">
        <v>8003</v>
      </c>
      <c r="F1378" s="1" t="s">
        <v>8014</v>
      </c>
      <c r="G1378" s="1" t="s">
        <v>8044</v>
      </c>
      <c r="H1378">
        <v>3</v>
      </c>
      <c r="I1378">
        <v>6</v>
      </c>
      <c r="J1378" s="1" t="s">
        <v>8016</v>
      </c>
      <c r="K1378">
        <v>6</v>
      </c>
      <c r="L1378">
        <v>2</v>
      </c>
      <c r="M1378">
        <v>2</v>
      </c>
      <c r="N1378" s="1" t="s">
        <v>8038</v>
      </c>
      <c r="O1378" s="1" t="s">
        <v>8008</v>
      </c>
      <c r="P1378">
        <v>0.89</v>
      </c>
      <c r="Q1378">
        <v>1</v>
      </c>
      <c r="R1378" t="str">
        <f t="shared" si="105"/>
        <v>ADULT</v>
      </c>
      <c r="S1378" s="1" t="str">
        <f t="shared" si="106"/>
        <v>Oct</v>
      </c>
      <c r="T1378" s="1">
        <f t="shared" si="107"/>
        <v>2021</v>
      </c>
      <c r="U1378" s="1" t="str">
        <f t="shared" si="108"/>
        <v>High</v>
      </c>
      <c r="V1378" s="1" t="str">
        <f t="shared" si="109"/>
        <v>Normal</v>
      </c>
    </row>
    <row r="1379" spans="1:22" x14ac:dyDescent="0.2">
      <c r="A1379" s="1" t="s">
        <v>9412</v>
      </c>
      <c r="B1379" s="2">
        <v>45175</v>
      </c>
      <c r="C1379" s="1" t="s">
        <v>8010</v>
      </c>
      <c r="D1379">
        <v>75</v>
      </c>
      <c r="E1379" s="1" t="s">
        <v>8003</v>
      </c>
      <c r="F1379" s="1" t="s">
        <v>8022</v>
      </c>
      <c r="G1379" s="1" t="s">
        <v>8026</v>
      </c>
      <c r="H1379">
        <v>6</v>
      </c>
      <c r="I1379">
        <v>7</v>
      </c>
      <c r="J1379" s="1" t="s">
        <v>8016</v>
      </c>
      <c r="K1379">
        <v>10</v>
      </c>
      <c r="L1379">
        <v>6</v>
      </c>
      <c r="M1379">
        <v>2</v>
      </c>
      <c r="N1379" s="1" t="s">
        <v>8007</v>
      </c>
      <c r="O1379" s="1" t="s">
        <v>8017</v>
      </c>
      <c r="P1379">
        <v>0.97</v>
      </c>
      <c r="Q1379">
        <v>1</v>
      </c>
      <c r="R1379" t="str">
        <f t="shared" si="105"/>
        <v>SENIOR</v>
      </c>
      <c r="S1379" s="1" t="str">
        <f t="shared" si="106"/>
        <v>Sep</v>
      </c>
      <c r="T1379" s="1">
        <f t="shared" si="107"/>
        <v>2023</v>
      </c>
      <c r="U1379" s="1" t="str">
        <f t="shared" si="108"/>
        <v>High</v>
      </c>
      <c r="V1379" s="1" t="str">
        <f t="shared" si="109"/>
        <v>Normal</v>
      </c>
    </row>
    <row r="1380" spans="1:22" x14ac:dyDescent="0.2">
      <c r="A1380" s="1" t="s">
        <v>9413</v>
      </c>
      <c r="B1380" s="2">
        <v>44302</v>
      </c>
      <c r="C1380" s="1" t="s">
        <v>8002</v>
      </c>
      <c r="D1380">
        <v>47</v>
      </c>
      <c r="E1380" s="1" t="s">
        <v>8013</v>
      </c>
      <c r="F1380" s="1" t="s">
        <v>8004</v>
      </c>
      <c r="G1380" s="1" t="s">
        <v>8044</v>
      </c>
      <c r="H1380">
        <v>3</v>
      </c>
      <c r="I1380">
        <v>6</v>
      </c>
      <c r="J1380" s="1" t="s">
        <v>8006</v>
      </c>
      <c r="K1380">
        <v>4</v>
      </c>
      <c r="L1380">
        <v>6</v>
      </c>
      <c r="M1380">
        <v>3</v>
      </c>
      <c r="N1380" s="1" t="s">
        <v>8011</v>
      </c>
      <c r="O1380" s="1" t="s">
        <v>8008</v>
      </c>
      <c r="P1380">
        <v>0.97</v>
      </c>
      <c r="Q1380">
        <v>1</v>
      </c>
      <c r="R1380" t="str">
        <f t="shared" si="105"/>
        <v>ADULT</v>
      </c>
      <c r="S1380" s="1" t="str">
        <f t="shared" si="106"/>
        <v>Apr</v>
      </c>
      <c r="T1380" s="1">
        <f t="shared" si="107"/>
        <v>2021</v>
      </c>
      <c r="U1380" s="1" t="str">
        <f t="shared" si="108"/>
        <v>High</v>
      </c>
      <c r="V1380" s="1" t="str">
        <f t="shared" si="109"/>
        <v>Frequent</v>
      </c>
    </row>
    <row r="1381" spans="1:22" x14ac:dyDescent="0.2">
      <c r="A1381" s="1" t="s">
        <v>9414</v>
      </c>
      <c r="B1381" s="2">
        <v>44647</v>
      </c>
      <c r="C1381" s="1" t="s">
        <v>8002</v>
      </c>
      <c r="D1381">
        <v>89</v>
      </c>
      <c r="E1381" s="1" t="s">
        <v>8013</v>
      </c>
      <c r="F1381" s="1" t="s">
        <v>8014</v>
      </c>
      <c r="G1381" s="1" t="s">
        <v>8029</v>
      </c>
      <c r="H1381">
        <v>6</v>
      </c>
      <c r="I1381">
        <v>5</v>
      </c>
      <c r="J1381" s="1" t="s">
        <v>8041</v>
      </c>
      <c r="K1381">
        <v>10</v>
      </c>
      <c r="L1381">
        <v>4</v>
      </c>
      <c r="M1381">
        <v>4</v>
      </c>
      <c r="N1381" s="1" t="s">
        <v>8007</v>
      </c>
      <c r="O1381" s="1" t="s">
        <v>8017</v>
      </c>
      <c r="P1381">
        <v>0.97</v>
      </c>
      <c r="Q1381">
        <v>1</v>
      </c>
      <c r="R1381" t="str">
        <f t="shared" si="105"/>
        <v>SENIOR</v>
      </c>
      <c r="S1381" s="1" t="str">
        <f t="shared" si="106"/>
        <v>Mar</v>
      </c>
      <c r="T1381" s="1">
        <f t="shared" si="107"/>
        <v>2022</v>
      </c>
      <c r="U1381" s="1" t="str">
        <f t="shared" si="108"/>
        <v>High</v>
      </c>
      <c r="V1381" s="1" t="str">
        <f t="shared" si="109"/>
        <v>Frequent</v>
      </c>
    </row>
    <row r="1382" spans="1:22" x14ac:dyDescent="0.2">
      <c r="A1382" s="1" t="s">
        <v>9415</v>
      </c>
      <c r="B1382" s="2">
        <v>44642</v>
      </c>
      <c r="C1382" s="1" t="s">
        <v>8002</v>
      </c>
      <c r="D1382">
        <v>69</v>
      </c>
      <c r="E1382" s="1" t="s">
        <v>8013</v>
      </c>
      <c r="F1382" s="1" t="s">
        <v>8037</v>
      </c>
      <c r="G1382" s="1" t="s">
        <v>8015</v>
      </c>
      <c r="H1382">
        <v>6</v>
      </c>
      <c r="I1382">
        <v>5</v>
      </c>
      <c r="J1382" s="1" t="s">
        <v>8016</v>
      </c>
      <c r="K1382">
        <v>10</v>
      </c>
      <c r="L1382">
        <v>4</v>
      </c>
      <c r="M1382">
        <v>2</v>
      </c>
      <c r="N1382" s="1" t="s">
        <v>8007</v>
      </c>
      <c r="O1382" s="1" t="s">
        <v>8017</v>
      </c>
      <c r="P1382">
        <v>0.97</v>
      </c>
      <c r="Q1382">
        <v>1</v>
      </c>
      <c r="R1382" t="str">
        <f t="shared" si="105"/>
        <v>SENIOR</v>
      </c>
      <c r="S1382" s="1" t="str">
        <f t="shared" si="106"/>
        <v>Mar</v>
      </c>
      <c r="T1382" s="1">
        <f t="shared" si="107"/>
        <v>2022</v>
      </c>
      <c r="U1382" s="1" t="str">
        <f t="shared" si="108"/>
        <v>High</v>
      </c>
      <c r="V1382" s="1" t="str">
        <f t="shared" si="109"/>
        <v>Normal</v>
      </c>
    </row>
    <row r="1383" spans="1:22" x14ac:dyDescent="0.2">
      <c r="A1383" s="1" t="s">
        <v>9416</v>
      </c>
      <c r="B1383" s="2">
        <v>45169</v>
      </c>
      <c r="C1383" s="1" t="s">
        <v>8019</v>
      </c>
      <c r="D1383">
        <v>49</v>
      </c>
      <c r="E1383" s="1" t="s">
        <v>8003</v>
      </c>
      <c r="F1383" s="1" t="s">
        <v>8014</v>
      </c>
      <c r="G1383" s="1" t="s">
        <v>8044</v>
      </c>
      <c r="H1383">
        <v>3</v>
      </c>
      <c r="I1383">
        <v>11</v>
      </c>
      <c r="J1383" s="1" t="s">
        <v>8006</v>
      </c>
      <c r="K1383">
        <v>6</v>
      </c>
      <c r="L1383">
        <v>4</v>
      </c>
      <c r="M1383">
        <v>1</v>
      </c>
      <c r="N1383" s="1" t="s">
        <v>8011</v>
      </c>
      <c r="O1383" s="1" t="s">
        <v>8008</v>
      </c>
      <c r="P1383">
        <v>0.68</v>
      </c>
      <c r="Q1383">
        <v>1</v>
      </c>
      <c r="R1383" t="str">
        <f t="shared" si="105"/>
        <v>ADULT</v>
      </c>
      <c r="S1383" s="1" t="str">
        <f t="shared" si="106"/>
        <v>Aug</v>
      </c>
      <c r="T1383" s="1">
        <f t="shared" si="107"/>
        <v>2023</v>
      </c>
      <c r="U1383" s="1" t="str">
        <f t="shared" si="108"/>
        <v>Medium</v>
      </c>
      <c r="V1383" s="1" t="str">
        <f t="shared" si="109"/>
        <v>Normal</v>
      </c>
    </row>
    <row r="1384" spans="1:22" x14ac:dyDescent="0.2">
      <c r="A1384" s="1" t="s">
        <v>9417</v>
      </c>
      <c r="B1384" s="2">
        <v>44432</v>
      </c>
      <c r="C1384" s="1" t="s">
        <v>8019</v>
      </c>
      <c r="D1384">
        <v>94</v>
      </c>
      <c r="E1384" s="1" t="s">
        <v>8003</v>
      </c>
      <c r="F1384" s="1" t="s">
        <v>8004</v>
      </c>
      <c r="G1384" s="1" t="s">
        <v>8029</v>
      </c>
      <c r="H1384">
        <v>6</v>
      </c>
      <c r="I1384">
        <v>7</v>
      </c>
      <c r="J1384" s="1" t="s">
        <v>8016</v>
      </c>
      <c r="K1384">
        <v>11</v>
      </c>
      <c r="L1384">
        <v>6</v>
      </c>
      <c r="M1384">
        <v>2</v>
      </c>
      <c r="N1384" s="1" t="s">
        <v>8007</v>
      </c>
      <c r="O1384" s="1" t="s">
        <v>8017</v>
      </c>
      <c r="P1384">
        <v>0.97</v>
      </c>
      <c r="Q1384">
        <v>1</v>
      </c>
      <c r="R1384" t="str">
        <f t="shared" si="105"/>
        <v>SENIOR</v>
      </c>
      <c r="S1384" s="1" t="str">
        <f t="shared" si="106"/>
        <v>Aug</v>
      </c>
      <c r="T1384" s="1">
        <f t="shared" si="107"/>
        <v>2021</v>
      </c>
      <c r="U1384" s="1" t="str">
        <f t="shared" si="108"/>
        <v>High</v>
      </c>
      <c r="V1384" s="1" t="str">
        <f t="shared" si="109"/>
        <v>Normal</v>
      </c>
    </row>
    <row r="1385" spans="1:22" x14ac:dyDescent="0.2">
      <c r="A1385" s="1" t="s">
        <v>9418</v>
      </c>
      <c r="B1385" s="2">
        <v>44903</v>
      </c>
      <c r="C1385" s="1" t="s">
        <v>8031</v>
      </c>
      <c r="D1385">
        <v>47</v>
      </c>
      <c r="E1385" s="1" t="s">
        <v>8003</v>
      </c>
      <c r="F1385" s="1" t="s">
        <v>8004</v>
      </c>
      <c r="G1385" s="1" t="s">
        <v>8048</v>
      </c>
      <c r="H1385">
        <v>4</v>
      </c>
      <c r="I1385">
        <v>10</v>
      </c>
      <c r="J1385" s="1" t="s">
        <v>8016</v>
      </c>
      <c r="K1385">
        <v>6</v>
      </c>
      <c r="L1385">
        <v>3</v>
      </c>
      <c r="M1385">
        <v>1</v>
      </c>
      <c r="N1385" s="1" t="s">
        <v>8011</v>
      </c>
      <c r="O1385" s="1" t="s">
        <v>8008</v>
      </c>
      <c r="P1385">
        <v>0.74</v>
      </c>
      <c r="Q1385">
        <v>0</v>
      </c>
      <c r="R1385" t="str">
        <f t="shared" si="105"/>
        <v>ADULT</v>
      </c>
      <c r="S1385" s="1" t="str">
        <f t="shared" si="106"/>
        <v>Dec</v>
      </c>
      <c r="T1385" s="1">
        <f t="shared" si="107"/>
        <v>2022</v>
      </c>
      <c r="U1385" s="1" t="str">
        <f t="shared" si="108"/>
        <v>High</v>
      </c>
      <c r="V1385" s="1" t="str">
        <f t="shared" si="109"/>
        <v>Normal</v>
      </c>
    </row>
    <row r="1386" spans="1:22" x14ac:dyDescent="0.2">
      <c r="A1386" s="1" t="s">
        <v>9419</v>
      </c>
      <c r="B1386" s="2">
        <v>44344</v>
      </c>
      <c r="C1386" s="1" t="s">
        <v>8002</v>
      </c>
      <c r="D1386">
        <v>70</v>
      </c>
      <c r="E1386" s="1" t="s">
        <v>8013</v>
      </c>
      <c r="F1386" s="1" t="s">
        <v>8014</v>
      </c>
      <c r="G1386" s="1" t="s">
        <v>8044</v>
      </c>
      <c r="H1386">
        <v>6</v>
      </c>
      <c r="I1386">
        <v>7</v>
      </c>
      <c r="J1386" s="1" t="s">
        <v>8016</v>
      </c>
      <c r="K1386">
        <v>10</v>
      </c>
      <c r="L1386">
        <v>6</v>
      </c>
      <c r="M1386">
        <v>2</v>
      </c>
      <c r="N1386" s="1" t="s">
        <v>8007</v>
      </c>
      <c r="O1386" s="1" t="s">
        <v>8017</v>
      </c>
      <c r="P1386">
        <v>0.97</v>
      </c>
      <c r="Q1386">
        <v>1</v>
      </c>
      <c r="R1386" t="str">
        <f t="shared" si="105"/>
        <v>SENIOR</v>
      </c>
      <c r="S1386" s="1" t="str">
        <f t="shared" si="106"/>
        <v>May</v>
      </c>
      <c r="T1386" s="1">
        <f t="shared" si="107"/>
        <v>2021</v>
      </c>
      <c r="U1386" s="1" t="str">
        <f t="shared" si="108"/>
        <v>High</v>
      </c>
      <c r="V1386" s="1" t="str">
        <f t="shared" si="109"/>
        <v>Normal</v>
      </c>
    </row>
    <row r="1387" spans="1:22" x14ac:dyDescent="0.2">
      <c r="A1387" s="1" t="s">
        <v>9420</v>
      </c>
      <c r="B1387" s="2">
        <v>45241</v>
      </c>
      <c r="C1387" s="1" t="s">
        <v>8010</v>
      </c>
      <c r="D1387">
        <v>63</v>
      </c>
      <c r="E1387" s="1" t="s">
        <v>8013</v>
      </c>
      <c r="F1387" s="1" t="s">
        <v>8014</v>
      </c>
      <c r="G1387" s="1" t="s">
        <v>8060</v>
      </c>
      <c r="H1387">
        <v>4</v>
      </c>
      <c r="I1387">
        <v>8</v>
      </c>
      <c r="J1387" s="1" t="s">
        <v>8027</v>
      </c>
      <c r="K1387">
        <v>7</v>
      </c>
      <c r="L1387">
        <v>4</v>
      </c>
      <c r="M1387">
        <v>2</v>
      </c>
      <c r="N1387" s="1" t="s">
        <v>8023</v>
      </c>
      <c r="O1387" s="1" t="s">
        <v>8008</v>
      </c>
      <c r="P1387">
        <v>0.97</v>
      </c>
      <c r="Q1387">
        <v>1</v>
      </c>
      <c r="R1387" t="str">
        <f t="shared" si="105"/>
        <v>ADULT</v>
      </c>
      <c r="S1387" s="1" t="str">
        <f t="shared" si="106"/>
        <v>Nov</v>
      </c>
      <c r="T1387" s="1">
        <f t="shared" si="107"/>
        <v>2023</v>
      </c>
      <c r="U1387" s="1" t="str">
        <f t="shared" si="108"/>
        <v>High</v>
      </c>
      <c r="V1387" s="1" t="str">
        <f t="shared" si="109"/>
        <v>Normal</v>
      </c>
    </row>
    <row r="1388" spans="1:22" x14ac:dyDescent="0.2">
      <c r="A1388" s="1" t="s">
        <v>9421</v>
      </c>
      <c r="B1388" s="2">
        <v>44846</v>
      </c>
      <c r="C1388" s="1" t="s">
        <v>8010</v>
      </c>
      <c r="D1388">
        <v>80</v>
      </c>
      <c r="E1388" s="1" t="s">
        <v>8003</v>
      </c>
      <c r="F1388" s="1" t="s">
        <v>8032</v>
      </c>
      <c r="G1388" s="1" t="s">
        <v>8060</v>
      </c>
      <c r="H1388">
        <v>5</v>
      </c>
      <c r="I1388">
        <v>9</v>
      </c>
      <c r="J1388" s="1" t="s">
        <v>8016</v>
      </c>
      <c r="K1388">
        <v>10</v>
      </c>
      <c r="L1388">
        <v>4</v>
      </c>
      <c r="M1388">
        <v>2</v>
      </c>
      <c r="N1388" s="1" t="s">
        <v>8007</v>
      </c>
      <c r="O1388" s="1" t="s">
        <v>8008</v>
      </c>
      <c r="P1388">
        <v>0.97</v>
      </c>
      <c r="Q1388">
        <v>1</v>
      </c>
      <c r="R1388" t="str">
        <f t="shared" si="105"/>
        <v>SENIOR</v>
      </c>
      <c r="S1388" s="1" t="str">
        <f t="shared" si="106"/>
        <v>Oct</v>
      </c>
      <c r="T1388" s="1">
        <f t="shared" si="107"/>
        <v>2022</v>
      </c>
      <c r="U1388" s="1" t="str">
        <f t="shared" si="108"/>
        <v>High</v>
      </c>
      <c r="V1388" s="1" t="str">
        <f t="shared" si="109"/>
        <v>Normal</v>
      </c>
    </row>
    <row r="1389" spans="1:22" x14ac:dyDescent="0.2">
      <c r="A1389" s="1" t="s">
        <v>9422</v>
      </c>
      <c r="B1389" s="2">
        <v>44882</v>
      </c>
      <c r="C1389" s="1" t="s">
        <v>8010</v>
      </c>
      <c r="D1389">
        <v>84</v>
      </c>
      <c r="E1389" s="1" t="s">
        <v>8013</v>
      </c>
      <c r="F1389" s="1" t="s">
        <v>8004</v>
      </c>
      <c r="G1389" s="1" t="s">
        <v>8020</v>
      </c>
      <c r="H1389">
        <v>7</v>
      </c>
      <c r="I1389">
        <v>10</v>
      </c>
      <c r="J1389" s="1" t="s">
        <v>8016</v>
      </c>
      <c r="K1389">
        <v>14</v>
      </c>
      <c r="L1389">
        <v>6</v>
      </c>
      <c r="M1389">
        <v>4</v>
      </c>
      <c r="N1389" s="1" t="s">
        <v>8007</v>
      </c>
      <c r="O1389" s="1" t="s">
        <v>8017</v>
      </c>
      <c r="P1389">
        <v>0.97</v>
      </c>
      <c r="Q1389">
        <v>1</v>
      </c>
      <c r="R1389" t="str">
        <f t="shared" si="105"/>
        <v>SENIOR</v>
      </c>
      <c r="S1389" s="1" t="str">
        <f t="shared" si="106"/>
        <v>Nov</v>
      </c>
      <c r="T1389" s="1">
        <f t="shared" si="107"/>
        <v>2022</v>
      </c>
      <c r="U1389" s="1" t="str">
        <f t="shared" si="108"/>
        <v>High</v>
      </c>
      <c r="V1389" s="1" t="str">
        <f t="shared" si="109"/>
        <v>Frequent</v>
      </c>
    </row>
    <row r="1390" spans="1:22" x14ac:dyDescent="0.2">
      <c r="A1390" s="1" t="s">
        <v>9423</v>
      </c>
      <c r="B1390" s="2">
        <v>44671</v>
      </c>
      <c r="C1390" s="1" t="s">
        <v>8002</v>
      </c>
      <c r="D1390">
        <v>58</v>
      </c>
      <c r="E1390" s="1" t="s">
        <v>8013</v>
      </c>
      <c r="F1390" s="1" t="s">
        <v>8037</v>
      </c>
      <c r="G1390" s="1" t="s">
        <v>8044</v>
      </c>
      <c r="H1390">
        <v>4</v>
      </c>
      <c r="I1390">
        <v>8</v>
      </c>
      <c r="J1390" s="1" t="s">
        <v>8041</v>
      </c>
      <c r="K1390">
        <v>6</v>
      </c>
      <c r="L1390">
        <v>3</v>
      </c>
      <c r="M1390">
        <v>1</v>
      </c>
      <c r="N1390" s="1" t="s">
        <v>8011</v>
      </c>
      <c r="O1390" s="1" t="s">
        <v>8008</v>
      </c>
      <c r="P1390">
        <v>0.81</v>
      </c>
      <c r="Q1390">
        <v>1</v>
      </c>
      <c r="R1390" t="str">
        <f t="shared" si="105"/>
        <v>ADULT</v>
      </c>
      <c r="S1390" s="1" t="str">
        <f t="shared" si="106"/>
        <v>Apr</v>
      </c>
      <c r="T1390" s="1">
        <f t="shared" si="107"/>
        <v>2022</v>
      </c>
      <c r="U1390" s="1" t="str">
        <f t="shared" si="108"/>
        <v>High</v>
      </c>
      <c r="V1390" s="1" t="str">
        <f t="shared" si="109"/>
        <v>Normal</v>
      </c>
    </row>
    <row r="1391" spans="1:22" x14ac:dyDescent="0.2">
      <c r="A1391" s="1" t="s">
        <v>9424</v>
      </c>
      <c r="B1391" s="2">
        <v>44571</v>
      </c>
      <c r="C1391" s="1" t="s">
        <v>8031</v>
      </c>
      <c r="D1391">
        <v>45</v>
      </c>
      <c r="E1391" s="1" t="s">
        <v>8013</v>
      </c>
      <c r="F1391" s="1" t="s">
        <v>8032</v>
      </c>
      <c r="G1391" s="1" t="s">
        <v>8060</v>
      </c>
      <c r="H1391">
        <v>4</v>
      </c>
      <c r="I1391">
        <v>9</v>
      </c>
      <c r="J1391" s="1" t="s">
        <v>8016</v>
      </c>
      <c r="K1391">
        <v>7</v>
      </c>
      <c r="L1391">
        <v>2</v>
      </c>
      <c r="M1391">
        <v>1</v>
      </c>
      <c r="N1391" s="1" t="s">
        <v>8038</v>
      </c>
      <c r="O1391" s="1" t="s">
        <v>8008</v>
      </c>
      <c r="P1391">
        <v>0.78</v>
      </c>
      <c r="Q1391">
        <v>1</v>
      </c>
      <c r="R1391" t="str">
        <f t="shared" si="105"/>
        <v>ADULT</v>
      </c>
      <c r="S1391" s="1" t="str">
        <f t="shared" si="106"/>
        <v>Jan</v>
      </c>
      <c r="T1391" s="1">
        <f t="shared" si="107"/>
        <v>2022</v>
      </c>
      <c r="U1391" s="1" t="str">
        <f t="shared" si="108"/>
        <v>High</v>
      </c>
      <c r="V1391" s="1" t="str">
        <f t="shared" si="109"/>
        <v>Normal</v>
      </c>
    </row>
    <row r="1392" spans="1:22" x14ac:dyDescent="0.2">
      <c r="A1392" s="1" t="s">
        <v>9425</v>
      </c>
      <c r="B1392" s="2">
        <v>44429</v>
      </c>
      <c r="C1392" s="1" t="s">
        <v>8019</v>
      </c>
      <c r="D1392">
        <v>65</v>
      </c>
      <c r="E1392" s="1" t="s">
        <v>8013</v>
      </c>
      <c r="F1392" s="1" t="s">
        <v>8014</v>
      </c>
      <c r="G1392" s="1" t="s">
        <v>8026</v>
      </c>
      <c r="H1392">
        <v>4</v>
      </c>
      <c r="I1392">
        <v>9</v>
      </c>
      <c r="J1392" s="1" t="s">
        <v>8027</v>
      </c>
      <c r="K1392">
        <v>7</v>
      </c>
      <c r="L1392">
        <v>3</v>
      </c>
      <c r="M1392">
        <v>1</v>
      </c>
      <c r="N1392" s="1" t="s">
        <v>8011</v>
      </c>
      <c r="O1392" s="1" t="s">
        <v>8008</v>
      </c>
      <c r="P1392">
        <v>0.59</v>
      </c>
      <c r="Q1392">
        <v>0</v>
      </c>
      <c r="R1392" t="str">
        <f t="shared" si="105"/>
        <v>SENIOR</v>
      </c>
      <c r="S1392" s="1" t="str">
        <f t="shared" si="106"/>
        <v>Aug</v>
      </c>
      <c r="T1392" s="1">
        <f t="shared" si="107"/>
        <v>2021</v>
      </c>
      <c r="U1392" s="1" t="str">
        <f t="shared" si="108"/>
        <v>Medium</v>
      </c>
      <c r="V1392" s="1" t="str">
        <f t="shared" si="109"/>
        <v>Normal</v>
      </c>
    </row>
    <row r="1393" spans="1:22" x14ac:dyDescent="0.2">
      <c r="A1393" s="1" t="s">
        <v>9426</v>
      </c>
      <c r="B1393" s="2">
        <v>44858</v>
      </c>
      <c r="C1393" s="1" t="s">
        <v>8010</v>
      </c>
      <c r="D1393">
        <v>46</v>
      </c>
      <c r="E1393" s="1" t="s">
        <v>8003</v>
      </c>
      <c r="F1393" s="1" t="s">
        <v>8004</v>
      </c>
      <c r="G1393" s="1" t="s">
        <v>8015</v>
      </c>
      <c r="H1393">
        <v>3</v>
      </c>
      <c r="I1393">
        <v>6</v>
      </c>
      <c r="J1393" s="1" t="s">
        <v>8027</v>
      </c>
      <c r="K1393">
        <v>6</v>
      </c>
      <c r="L1393">
        <v>4</v>
      </c>
      <c r="M1393">
        <v>1</v>
      </c>
      <c r="N1393" s="1" t="s">
        <v>8011</v>
      </c>
      <c r="O1393" s="1" t="s">
        <v>8008</v>
      </c>
      <c r="P1393">
        <v>0.42</v>
      </c>
      <c r="Q1393">
        <v>0</v>
      </c>
      <c r="R1393" t="str">
        <f t="shared" si="105"/>
        <v>ADULT</v>
      </c>
      <c r="S1393" s="1" t="str">
        <f t="shared" si="106"/>
        <v>Oct</v>
      </c>
      <c r="T1393" s="1">
        <f t="shared" si="107"/>
        <v>2022</v>
      </c>
      <c r="U1393" s="1" t="str">
        <f t="shared" si="108"/>
        <v>Medium</v>
      </c>
      <c r="V1393" s="1" t="str">
        <f t="shared" si="109"/>
        <v>Normal</v>
      </c>
    </row>
    <row r="1394" spans="1:22" x14ac:dyDescent="0.2">
      <c r="A1394" s="1" t="s">
        <v>9427</v>
      </c>
      <c r="B1394" s="2">
        <v>45242</v>
      </c>
      <c r="C1394" s="1" t="s">
        <v>8010</v>
      </c>
      <c r="D1394">
        <v>92</v>
      </c>
      <c r="E1394" s="1" t="s">
        <v>8013</v>
      </c>
      <c r="F1394" s="1" t="s">
        <v>8004</v>
      </c>
      <c r="G1394" s="1" t="s">
        <v>8029</v>
      </c>
      <c r="H1394">
        <v>8</v>
      </c>
      <c r="I1394">
        <v>8</v>
      </c>
      <c r="J1394" s="1" t="s">
        <v>8016</v>
      </c>
      <c r="K1394">
        <v>13</v>
      </c>
      <c r="L1394">
        <v>6</v>
      </c>
      <c r="M1394">
        <v>3</v>
      </c>
      <c r="N1394" s="1" t="s">
        <v>8007</v>
      </c>
      <c r="O1394" s="1" t="s">
        <v>8017</v>
      </c>
      <c r="P1394">
        <v>0.97</v>
      </c>
      <c r="Q1394">
        <v>1</v>
      </c>
      <c r="R1394" t="str">
        <f t="shared" si="105"/>
        <v>SENIOR</v>
      </c>
      <c r="S1394" s="1" t="str">
        <f t="shared" si="106"/>
        <v>Nov</v>
      </c>
      <c r="T1394" s="1">
        <f t="shared" si="107"/>
        <v>2023</v>
      </c>
      <c r="U1394" s="1" t="str">
        <f t="shared" si="108"/>
        <v>High</v>
      </c>
      <c r="V1394" s="1" t="str">
        <f t="shared" si="109"/>
        <v>Frequent</v>
      </c>
    </row>
    <row r="1395" spans="1:22" x14ac:dyDescent="0.2">
      <c r="A1395" s="1" t="s">
        <v>9428</v>
      </c>
      <c r="B1395" s="2">
        <v>44590</v>
      </c>
      <c r="C1395" s="1" t="s">
        <v>8031</v>
      </c>
      <c r="D1395">
        <v>60</v>
      </c>
      <c r="E1395" s="1" t="s">
        <v>8003</v>
      </c>
      <c r="F1395" s="1" t="s">
        <v>8037</v>
      </c>
      <c r="G1395" s="1" t="s">
        <v>8048</v>
      </c>
      <c r="H1395">
        <v>4</v>
      </c>
      <c r="I1395">
        <v>10</v>
      </c>
      <c r="J1395" s="1" t="s">
        <v>8016</v>
      </c>
      <c r="K1395">
        <v>7</v>
      </c>
      <c r="L1395">
        <v>3</v>
      </c>
      <c r="M1395">
        <v>2</v>
      </c>
      <c r="N1395" s="1" t="s">
        <v>8011</v>
      </c>
      <c r="O1395" s="1" t="s">
        <v>8008</v>
      </c>
      <c r="P1395">
        <v>0.97</v>
      </c>
      <c r="Q1395">
        <v>0</v>
      </c>
      <c r="R1395" t="str">
        <f t="shared" si="105"/>
        <v>ADULT</v>
      </c>
      <c r="S1395" s="1" t="str">
        <f t="shared" si="106"/>
        <v>Jan</v>
      </c>
      <c r="T1395" s="1">
        <f t="shared" si="107"/>
        <v>2022</v>
      </c>
      <c r="U1395" s="1" t="str">
        <f t="shared" si="108"/>
        <v>High</v>
      </c>
      <c r="V1395" s="1" t="str">
        <f t="shared" si="109"/>
        <v>Normal</v>
      </c>
    </row>
    <row r="1396" spans="1:22" x14ac:dyDescent="0.2">
      <c r="A1396" s="1" t="s">
        <v>9429</v>
      </c>
      <c r="B1396" s="2">
        <v>45164</v>
      </c>
      <c r="C1396" s="1" t="s">
        <v>8019</v>
      </c>
      <c r="D1396">
        <v>51</v>
      </c>
      <c r="E1396" s="1" t="s">
        <v>8003</v>
      </c>
      <c r="F1396" s="1" t="s">
        <v>8022</v>
      </c>
      <c r="G1396" s="1" t="s">
        <v>8015</v>
      </c>
      <c r="H1396">
        <v>3</v>
      </c>
      <c r="I1396">
        <v>5</v>
      </c>
      <c r="J1396" s="1" t="s">
        <v>8027</v>
      </c>
      <c r="K1396">
        <v>4</v>
      </c>
      <c r="L1396">
        <v>4</v>
      </c>
      <c r="M1396">
        <v>2</v>
      </c>
      <c r="N1396" s="1" t="s">
        <v>8038</v>
      </c>
      <c r="O1396" s="1" t="s">
        <v>8008</v>
      </c>
      <c r="P1396">
        <v>0.73</v>
      </c>
      <c r="Q1396">
        <v>1</v>
      </c>
      <c r="R1396" t="str">
        <f t="shared" si="105"/>
        <v>ADULT</v>
      </c>
      <c r="S1396" s="1" t="str">
        <f t="shared" si="106"/>
        <v>Aug</v>
      </c>
      <c r="T1396" s="1">
        <f t="shared" si="107"/>
        <v>2023</v>
      </c>
      <c r="U1396" s="1" t="str">
        <f t="shared" si="108"/>
        <v>High</v>
      </c>
      <c r="V1396" s="1" t="str">
        <f t="shared" si="109"/>
        <v>Normal</v>
      </c>
    </row>
    <row r="1397" spans="1:22" x14ac:dyDescent="0.2">
      <c r="A1397" s="1" t="s">
        <v>9430</v>
      </c>
      <c r="B1397" s="2">
        <v>44359</v>
      </c>
      <c r="C1397" s="1" t="s">
        <v>8019</v>
      </c>
      <c r="D1397">
        <v>61</v>
      </c>
      <c r="E1397" s="1" t="s">
        <v>8013</v>
      </c>
      <c r="F1397" s="1" t="s">
        <v>8032</v>
      </c>
      <c r="G1397" s="1" t="s">
        <v>8015</v>
      </c>
      <c r="H1397">
        <v>4</v>
      </c>
      <c r="I1397">
        <v>8</v>
      </c>
      <c r="J1397" s="1" t="s">
        <v>8027</v>
      </c>
      <c r="K1397">
        <v>6</v>
      </c>
      <c r="L1397">
        <v>4</v>
      </c>
      <c r="M1397">
        <v>1</v>
      </c>
      <c r="N1397" s="1" t="s">
        <v>8038</v>
      </c>
      <c r="O1397" s="1" t="s">
        <v>8008</v>
      </c>
      <c r="P1397">
        <v>0.68</v>
      </c>
      <c r="Q1397">
        <v>1</v>
      </c>
      <c r="R1397" t="str">
        <f t="shared" si="105"/>
        <v>ADULT</v>
      </c>
      <c r="S1397" s="1" t="str">
        <f t="shared" si="106"/>
        <v>Jun</v>
      </c>
      <c r="T1397" s="1">
        <f t="shared" si="107"/>
        <v>2021</v>
      </c>
      <c r="U1397" s="1" t="str">
        <f t="shared" si="108"/>
        <v>Medium</v>
      </c>
      <c r="V1397" s="1" t="str">
        <f t="shared" si="109"/>
        <v>Normal</v>
      </c>
    </row>
    <row r="1398" spans="1:22" x14ac:dyDescent="0.2">
      <c r="A1398" s="1" t="s">
        <v>9431</v>
      </c>
      <c r="B1398" s="2">
        <v>45222</v>
      </c>
      <c r="C1398" s="1" t="s">
        <v>8010</v>
      </c>
      <c r="D1398">
        <v>35</v>
      </c>
      <c r="E1398" s="1" t="s">
        <v>8013</v>
      </c>
      <c r="F1398" s="1" t="s">
        <v>8032</v>
      </c>
      <c r="G1398" s="1" t="s">
        <v>8020</v>
      </c>
      <c r="H1398">
        <v>2</v>
      </c>
      <c r="I1398">
        <v>8</v>
      </c>
      <c r="J1398" s="1" t="s">
        <v>8006</v>
      </c>
      <c r="K1398">
        <v>3</v>
      </c>
      <c r="L1398">
        <v>3</v>
      </c>
      <c r="M1398">
        <v>2</v>
      </c>
      <c r="N1398" s="1" t="s">
        <v>8011</v>
      </c>
      <c r="O1398" s="1" t="s">
        <v>8050</v>
      </c>
      <c r="P1398">
        <v>0.74</v>
      </c>
      <c r="Q1398">
        <v>1</v>
      </c>
      <c r="R1398" t="str">
        <f t="shared" si="105"/>
        <v>YOUNG ADULT</v>
      </c>
      <c r="S1398" s="1" t="str">
        <f t="shared" si="106"/>
        <v>Oct</v>
      </c>
      <c r="T1398" s="1">
        <f t="shared" si="107"/>
        <v>2023</v>
      </c>
      <c r="U1398" s="1" t="str">
        <f t="shared" si="108"/>
        <v>High</v>
      </c>
      <c r="V1398" s="1" t="str">
        <f t="shared" si="109"/>
        <v>Normal</v>
      </c>
    </row>
    <row r="1399" spans="1:22" x14ac:dyDescent="0.2">
      <c r="A1399" s="1" t="s">
        <v>9432</v>
      </c>
      <c r="B1399" s="2">
        <v>44580</v>
      </c>
      <c r="C1399" s="1" t="s">
        <v>8031</v>
      </c>
      <c r="D1399">
        <v>41</v>
      </c>
      <c r="E1399" s="1" t="s">
        <v>8013</v>
      </c>
      <c r="F1399" s="1" t="s">
        <v>8014</v>
      </c>
      <c r="G1399" s="1" t="s">
        <v>8060</v>
      </c>
      <c r="H1399">
        <v>3</v>
      </c>
      <c r="I1399">
        <v>7</v>
      </c>
      <c r="J1399" s="1" t="s">
        <v>8016</v>
      </c>
      <c r="K1399">
        <v>6</v>
      </c>
      <c r="L1399">
        <v>4</v>
      </c>
      <c r="M1399">
        <v>1</v>
      </c>
      <c r="N1399" s="1" t="s">
        <v>8011</v>
      </c>
      <c r="O1399" s="1" t="s">
        <v>8008</v>
      </c>
      <c r="P1399">
        <v>0.72</v>
      </c>
      <c r="Q1399">
        <v>0</v>
      </c>
      <c r="R1399" t="str">
        <f t="shared" si="105"/>
        <v>ADULT</v>
      </c>
      <c r="S1399" s="1" t="str">
        <f t="shared" si="106"/>
        <v>Jan</v>
      </c>
      <c r="T1399" s="1">
        <f t="shared" si="107"/>
        <v>2022</v>
      </c>
      <c r="U1399" s="1" t="str">
        <f t="shared" si="108"/>
        <v>High</v>
      </c>
      <c r="V1399" s="1" t="str">
        <f t="shared" si="109"/>
        <v>Normal</v>
      </c>
    </row>
    <row r="1400" spans="1:22" x14ac:dyDescent="0.2">
      <c r="A1400" s="1" t="s">
        <v>9433</v>
      </c>
      <c r="B1400" s="2">
        <v>44612</v>
      </c>
      <c r="C1400" s="1" t="s">
        <v>8031</v>
      </c>
      <c r="D1400">
        <v>78</v>
      </c>
      <c r="E1400" s="1" t="s">
        <v>8013</v>
      </c>
      <c r="F1400" s="1" t="s">
        <v>8004</v>
      </c>
      <c r="G1400" s="1" t="s">
        <v>8048</v>
      </c>
      <c r="H1400">
        <v>6</v>
      </c>
      <c r="I1400">
        <v>11</v>
      </c>
      <c r="J1400" s="1" t="s">
        <v>8006</v>
      </c>
      <c r="K1400">
        <v>9</v>
      </c>
      <c r="L1400">
        <v>6</v>
      </c>
      <c r="M1400">
        <v>2</v>
      </c>
      <c r="N1400" s="1" t="s">
        <v>8007</v>
      </c>
      <c r="O1400" s="1" t="s">
        <v>8017</v>
      </c>
      <c r="P1400">
        <v>0.97</v>
      </c>
      <c r="Q1400">
        <v>1</v>
      </c>
      <c r="R1400" t="str">
        <f t="shared" si="105"/>
        <v>SENIOR</v>
      </c>
      <c r="S1400" s="1" t="str">
        <f t="shared" si="106"/>
        <v>Feb</v>
      </c>
      <c r="T1400" s="1">
        <f t="shared" si="107"/>
        <v>2022</v>
      </c>
      <c r="U1400" s="1" t="str">
        <f t="shared" si="108"/>
        <v>High</v>
      </c>
      <c r="V1400" s="1" t="str">
        <f t="shared" si="109"/>
        <v>Normal</v>
      </c>
    </row>
    <row r="1401" spans="1:22" x14ac:dyDescent="0.2">
      <c r="A1401" s="1" t="s">
        <v>9434</v>
      </c>
      <c r="B1401" s="2">
        <v>44703</v>
      </c>
      <c r="C1401" s="1" t="s">
        <v>8002</v>
      </c>
      <c r="D1401">
        <v>46</v>
      </c>
      <c r="E1401" s="1" t="s">
        <v>8013</v>
      </c>
      <c r="F1401" s="1" t="s">
        <v>8004</v>
      </c>
      <c r="G1401" s="1" t="s">
        <v>8005</v>
      </c>
      <c r="H1401">
        <v>4</v>
      </c>
      <c r="I1401">
        <v>6</v>
      </c>
      <c r="J1401" s="1" t="s">
        <v>8027</v>
      </c>
      <c r="K1401">
        <v>7</v>
      </c>
      <c r="L1401">
        <v>4</v>
      </c>
      <c r="M1401">
        <v>1</v>
      </c>
      <c r="N1401" s="1" t="s">
        <v>8038</v>
      </c>
      <c r="O1401" s="1" t="s">
        <v>8008</v>
      </c>
      <c r="P1401">
        <v>0.53</v>
      </c>
      <c r="Q1401">
        <v>0</v>
      </c>
      <c r="R1401" t="str">
        <f t="shared" si="105"/>
        <v>ADULT</v>
      </c>
      <c r="S1401" s="1" t="str">
        <f t="shared" si="106"/>
        <v>May</v>
      </c>
      <c r="T1401" s="1">
        <f t="shared" si="107"/>
        <v>2022</v>
      </c>
      <c r="U1401" s="1" t="str">
        <f t="shared" si="108"/>
        <v>Medium</v>
      </c>
      <c r="V1401" s="1" t="str">
        <f t="shared" si="109"/>
        <v>Normal</v>
      </c>
    </row>
    <row r="1402" spans="1:22" x14ac:dyDescent="0.2">
      <c r="A1402" s="1" t="s">
        <v>9435</v>
      </c>
      <c r="B1402" s="2">
        <v>44983</v>
      </c>
      <c r="C1402" s="1" t="s">
        <v>8031</v>
      </c>
      <c r="D1402">
        <v>40</v>
      </c>
      <c r="E1402" s="1" t="s">
        <v>8013</v>
      </c>
      <c r="F1402" s="1" t="s">
        <v>8037</v>
      </c>
      <c r="G1402" s="1" t="s">
        <v>8060</v>
      </c>
      <c r="H1402">
        <v>4</v>
      </c>
      <c r="I1402">
        <v>8</v>
      </c>
      <c r="J1402" s="1" t="s">
        <v>8027</v>
      </c>
      <c r="K1402">
        <v>8</v>
      </c>
      <c r="L1402">
        <v>5</v>
      </c>
      <c r="M1402">
        <v>2</v>
      </c>
      <c r="N1402" s="1" t="s">
        <v>8011</v>
      </c>
      <c r="O1402" s="1" t="s">
        <v>8008</v>
      </c>
      <c r="P1402">
        <v>0.97</v>
      </c>
      <c r="Q1402">
        <v>1</v>
      </c>
      <c r="R1402" t="str">
        <f t="shared" si="105"/>
        <v>ADULT</v>
      </c>
      <c r="S1402" s="1" t="str">
        <f t="shared" si="106"/>
        <v>Feb</v>
      </c>
      <c r="T1402" s="1">
        <f t="shared" si="107"/>
        <v>2023</v>
      </c>
      <c r="U1402" s="1" t="str">
        <f t="shared" si="108"/>
        <v>High</v>
      </c>
      <c r="V1402" s="1" t="str">
        <f t="shared" si="109"/>
        <v>Normal</v>
      </c>
    </row>
    <row r="1403" spans="1:22" x14ac:dyDescent="0.2">
      <c r="A1403" s="1" t="s">
        <v>9436</v>
      </c>
      <c r="B1403" s="2">
        <v>44985</v>
      </c>
      <c r="C1403" s="1" t="s">
        <v>8031</v>
      </c>
      <c r="D1403">
        <v>67</v>
      </c>
      <c r="E1403" s="1" t="s">
        <v>8003</v>
      </c>
      <c r="F1403" s="1" t="s">
        <v>8032</v>
      </c>
      <c r="G1403" s="1" t="s">
        <v>8048</v>
      </c>
      <c r="H1403">
        <v>4</v>
      </c>
      <c r="I1403">
        <v>9</v>
      </c>
      <c r="J1403" s="1" t="s">
        <v>8016</v>
      </c>
      <c r="K1403">
        <v>6</v>
      </c>
      <c r="L1403">
        <v>4</v>
      </c>
      <c r="M1403">
        <v>2</v>
      </c>
      <c r="N1403" s="1" t="s">
        <v>8007</v>
      </c>
      <c r="O1403" s="1" t="s">
        <v>8008</v>
      </c>
      <c r="P1403">
        <v>0.97</v>
      </c>
      <c r="Q1403">
        <v>1</v>
      </c>
      <c r="R1403" t="str">
        <f t="shared" si="105"/>
        <v>SENIOR</v>
      </c>
      <c r="S1403" s="1" t="str">
        <f t="shared" si="106"/>
        <v>Feb</v>
      </c>
      <c r="T1403" s="1">
        <f t="shared" si="107"/>
        <v>2023</v>
      </c>
      <c r="U1403" s="1" t="str">
        <f t="shared" si="108"/>
        <v>High</v>
      </c>
      <c r="V1403" s="1" t="str">
        <f t="shared" si="109"/>
        <v>Normal</v>
      </c>
    </row>
    <row r="1404" spans="1:22" x14ac:dyDescent="0.2">
      <c r="A1404" s="1" t="s">
        <v>9437</v>
      </c>
      <c r="B1404" s="2">
        <v>44722</v>
      </c>
      <c r="C1404" s="1" t="s">
        <v>8019</v>
      </c>
      <c r="D1404">
        <v>78</v>
      </c>
      <c r="E1404" s="1" t="s">
        <v>8013</v>
      </c>
      <c r="F1404" s="1" t="s">
        <v>8022</v>
      </c>
      <c r="G1404" s="1" t="s">
        <v>8005</v>
      </c>
      <c r="H1404">
        <v>5</v>
      </c>
      <c r="I1404">
        <v>8</v>
      </c>
      <c r="J1404" s="1" t="s">
        <v>8027</v>
      </c>
      <c r="K1404">
        <v>10</v>
      </c>
      <c r="L1404">
        <v>4</v>
      </c>
      <c r="M1404">
        <v>2</v>
      </c>
      <c r="N1404" s="1" t="s">
        <v>8007</v>
      </c>
      <c r="O1404" s="1" t="s">
        <v>8008</v>
      </c>
      <c r="P1404">
        <v>0.97</v>
      </c>
      <c r="Q1404">
        <v>1</v>
      </c>
      <c r="R1404" t="str">
        <f t="shared" si="105"/>
        <v>SENIOR</v>
      </c>
      <c r="S1404" s="1" t="str">
        <f t="shared" si="106"/>
        <v>Jun</v>
      </c>
      <c r="T1404" s="1">
        <f t="shared" si="107"/>
        <v>2022</v>
      </c>
      <c r="U1404" s="1" t="str">
        <f t="shared" si="108"/>
        <v>High</v>
      </c>
      <c r="V1404" s="1" t="str">
        <f t="shared" si="109"/>
        <v>Normal</v>
      </c>
    </row>
    <row r="1405" spans="1:22" x14ac:dyDescent="0.2">
      <c r="A1405" s="1" t="s">
        <v>9438</v>
      </c>
      <c r="B1405" s="2">
        <v>44769</v>
      </c>
      <c r="C1405" s="1" t="s">
        <v>8019</v>
      </c>
      <c r="D1405">
        <v>70</v>
      </c>
      <c r="E1405" s="1" t="s">
        <v>8013</v>
      </c>
      <c r="F1405" s="1" t="s">
        <v>8022</v>
      </c>
      <c r="G1405" s="1" t="s">
        <v>8060</v>
      </c>
      <c r="H1405">
        <v>7</v>
      </c>
      <c r="I1405">
        <v>10</v>
      </c>
      <c r="J1405" s="1" t="s">
        <v>8027</v>
      </c>
      <c r="K1405">
        <v>10</v>
      </c>
      <c r="L1405">
        <v>5</v>
      </c>
      <c r="M1405">
        <v>2</v>
      </c>
      <c r="N1405" s="1" t="s">
        <v>8007</v>
      </c>
      <c r="O1405" s="1" t="s">
        <v>8017</v>
      </c>
      <c r="P1405">
        <v>0.97</v>
      </c>
      <c r="Q1405">
        <v>1</v>
      </c>
      <c r="R1405" t="str">
        <f t="shared" si="105"/>
        <v>SENIOR</v>
      </c>
      <c r="S1405" s="1" t="str">
        <f t="shared" si="106"/>
        <v>Jul</v>
      </c>
      <c r="T1405" s="1">
        <f t="shared" si="107"/>
        <v>2022</v>
      </c>
      <c r="U1405" s="1" t="str">
        <f t="shared" si="108"/>
        <v>High</v>
      </c>
      <c r="V1405" s="1" t="str">
        <f t="shared" si="109"/>
        <v>Normal</v>
      </c>
    </row>
    <row r="1406" spans="1:22" x14ac:dyDescent="0.2">
      <c r="A1406" s="1" t="s">
        <v>9439</v>
      </c>
      <c r="B1406" s="2">
        <v>44229</v>
      </c>
      <c r="C1406" s="1" t="s">
        <v>8031</v>
      </c>
      <c r="D1406">
        <v>74</v>
      </c>
      <c r="E1406" s="1" t="s">
        <v>8003</v>
      </c>
      <c r="F1406" s="1" t="s">
        <v>8037</v>
      </c>
      <c r="G1406" s="1" t="s">
        <v>8062</v>
      </c>
      <c r="H1406">
        <v>5</v>
      </c>
      <c r="I1406">
        <v>8</v>
      </c>
      <c r="J1406" s="1" t="s">
        <v>8006</v>
      </c>
      <c r="K1406">
        <v>10</v>
      </c>
      <c r="L1406">
        <v>7</v>
      </c>
      <c r="M1406">
        <v>3</v>
      </c>
      <c r="N1406" s="1" t="s">
        <v>8007</v>
      </c>
      <c r="O1406" s="1" t="s">
        <v>8008</v>
      </c>
      <c r="P1406">
        <v>0.97</v>
      </c>
      <c r="Q1406">
        <v>1</v>
      </c>
      <c r="R1406" t="str">
        <f t="shared" si="105"/>
        <v>SENIOR</v>
      </c>
      <c r="S1406" s="1" t="str">
        <f t="shared" si="106"/>
        <v>Feb</v>
      </c>
      <c r="T1406" s="1">
        <f t="shared" si="107"/>
        <v>2021</v>
      </c>
      <c r="U1406" s="1" t="str">
        <f t="shared" si="108"/>
        <v>High</v>
      </c>
      <c r="V1406" s="1" t="str">
        <f t="shared" si="109"/>
        <v>Frequent</v>
      </c>
    </row>
    <row r="1407" spans="1:22" x14ac:dyDescent="0.2">
      <c r="A1407" s="1" t="s">
        <v>9440</v>
      </c>
      <c r="B1407" s="2">
        <v>44530</v>
      </c>
      <c r="C1407" s="1" t="s">
        <v>8010</v>
      </c>
      <c r="D1407">
        <v>45</v>
      </c>
      <c r="E1407" s="1" t="s">
        <v>8003</v>
      </c>
      <c r="F1407" s="1" t="s">
        <v>8022</v>
      </c>
      <c r="G1407" s="1" t="s">
        <v>8015</v>
      </c>
      <c r="H1407">
        <v>3</v>
      </c>
      <c r="I1407">
        <v>4</v>
      </c>
      <c r="J1407" s="1" t="s">
        <v>8006</v>
      </c>
      <c r="K1407">
        <v>6</v>
      </c>
      <c r="L1407">
        <v>4</v>
      </c>
      <c r="M1407">
        <v>1</v>
      </c>
      <c r="N1407" s="1" t="s">
        <v>8011</v>
      </c>
      <c r="O1407" s="1" t="s">
        <v>8008</v>
      </c>
      <c r="P1407">
        <v>0.47</v>
      </c>
      <c r="Q1407">
        <v>0</v>
      </c>
      <c r="R1407" t="str">
        <f t="shared" si="105"/>
        <v>ADULT</v>
      </c>
      <c r="S1407" s="1" t="str">
        <f t="shared" si="106"/>
        <v>Nov</v>
      </c>
      <c r="T1407" s="1">
        <f t="shared" si="107"/>
        <v>2021</v>
      </c>
      <c r="U1407" s="1" t="str">
        <f t="shared" si="108"/>
        <v>Medium</v>
      </c>
      <c r="V1407" s="1" t="str">
        <f t="shared" si="109"/>
        <v>Normal</v>
      </c>
    </row>
    <row r="1408" spans="1:22" x14ac:dyDescent="0.2">
      <c r="A1408" s="1" t="s">
        <v>9441</v>
      </c>
      <c r="B1408" s="2">
        <v>44575</v>
      </c>
      <c r="C1408" s="1" t="s">
        <v>8031</v>
      </c>
      <c r="D1408">
        <v>33</v>
      </c>
      <c r="E1408" s="1" t="s">
        <v>8013</v>
      </c>
      <c r="F1408" s="1" t="s">
        <v>8032</v>
      </c>
      <c r="G1408" s="1" t="s">
        <v>8015</v>
      </c>
      <c r="H1408">
        <v>2</v>
      </c>
      <c r="I1408">
        <v>6</v>
      </c>
      <c r="J1408" s="1" t="s">
        <v>8027</v>
      </c>
      <c r="K1408">
        <v>6</v>
      </c>
      <c r="L1408">
        <v>1</v>
      </c>
      <c r="M1408">
        <v>2</v>
      </c>
      <c r="N1408" s="1" t="s">
        <v>8023</v>
      </c>
      <c r="O1408" s="1" t="s">
        <v>8050</v>
      </c>
      <c r="P1408">
        <v>0.6</v>
      </c>
      <c r="Q1408">
        <v>1</v>
      </c>
      <c r="R1408" t="str">
        <f t="shared" si="105"/>
        <v>YOUNG ADULT</v>
      </c>
      <c r="S1408" s="1" t="str">
        <f t="shared" si="106"/>
        <v>Jan</v>
      </c>
      <c r="T1408" s="1">
        <f t="shared" si="107"/>
        <v>2022</v>
      </c>
      <c r="U1408" s="1" t="str">
        <f t="shared" si="108"/>
        <v>Medium</v>
      </c>
      <c r="V1408" s="1" t="str">
        <f t="shared" si="109"/>
        <v>Normal</v>
      </c>
    </row>
    <row r="1409" spans="1:22" x14ac:dyDescent="0.2">
      <c r="A1409" s="1" t="s">
        <v>9442</v>
      </c>
      <c r="B1409" s="2">
        <v>44808</v>
      </c>
      <c r="C1409" s="1" t="s">
        <v>8010</v>
      </c>
      <c r="D1409">
        <v>83</v>
      </c>
      <c r="E1409" s="1" t="s">
        <v>8013</v>
      </c>
      <c r="F1409" s="1" t="s">
        <v>8004</v>
      </c>
      <c r="G1409" s="1" t="s">
        <v>8044</v>
      </c>
      <c r="H1409">
        <v>7</v>
      </c>
      <c r="I1409">
        <v>10</v>
      </c>
      <c r="J1409" s="1" t="s">
        <v>8027</v>
      </c>
      <c r="K1409">
        <v>12</v>
      </c>
      <c r="L1409">
        <v>6</v>
      </c>
      <c r="M1409">
        <v>3</v>
      </c>
      <c r="N1409" s="1" t="s">
        <v>8007</v>
      </c>
      <c r="O1409" s="1" t="s">
        <v>8017</v>
      </c>
      <c r="P1409">
        <v>0.97</v>
      </c>
      <c r="Q1409">
        <v>1</v>
      </c>
      <c r="R1409" t="str">
        <f t="shared" si="105"/>
        <v>SENIOR</v>
      </c>
      <c r="S1409" s="1" t="str">
        <f t="shared" si="106"/>
        <v>Sep</v>
      </c>
      <c r="T1409" s="1">
        <f t="shared" si="107"/>
        <v>2022</v>
      </c>
      <c r="U1409" s="1" t="str">
        <f t="shared" si="108"/>
        <v>High</v>
      </c>
      <c r="V1409" s="1" t="str">
        <f t="shared" si="109"/>
        <v>Frequent</v>
      </c>
    </row>
    <row r="1410" spans="1:22" x14ac:dyDescent="0.2">
      <c r="A1410" s="1" t="s">
        <v>9443</v>
      </c>
      <c r="B1410" s="2">
        <v>44808</v>
      </c>
      <c r="C1410" s="1" t="s">
        <v>8010</v>
      </c>
      <c r="D1410">
        <v>52</v>
      </c>
      <c r="E1410" s="1" t="s">
        <v>8013</v>
      </c>
      <c r="F1410" s="1" t="s">
        <v>8037</v>
      </c>
      <c r="G1410" s="1" t="s">
        <v>8026</v>
      </c>
      <c r="H1410">
        <v>3</v>
      </c>
      <c r="I1410">
        <v>7</v>
      </c>
      <c r="J1410" s="1" t="s">
        <v>8006</v>
      </c>
      <c r="K1410">
        <v>6</v>
      </c>
      <c r="L1410">
        <v>4</v>
      </c>
      <c r="M1410">
        <v>1</v>
      </c>
      <c r="N1410" s="1" t="s">
        <v>8038</v>
      </c>
      <c r="O1410" s="1" t="s">
        <v>8008</v>
      </c>
      <c r="P1410">
        <v>0.51</v>
      </c>
      <c r="Q1410">
        <v>1</v>
      </c>
      <c r="R1410" t="str">
        <f t="shared" ref="R1410:R1473" si="110">IF(D1410&lt;18,"CHILD",IF(D1410&lt;40,"YOUNG ADULT",IF(D1410&lt;65,"ADULT","SENIOR")))</f>
        <v>ADULT</v>
      </c>
      <c r="S1410" s="1" t="str">
        <f t="shared" ref="S1410:S1473" si="111">TEXT(B1410,"MMM")</f>
        <v>Sep</v>
      </c>
      <c r="T1410" s="1">
        <f t="shared" ref="T1410:T1473" si="112">YEAR(B1410)</f>
        <v>2022</v>
      </c>
      <c r="U1410" s="1" t="str">
        <f t="shared" ref="U1410:U1473" si="113">IF(P1410&lt;0.3,"Low",IF(P1410&lt;0.7,"Medium","High"))</f>
        <v>Medium</v>
      </c>
      <c r="V1410" s="1" t="str">
        <f t="shared" ref="V1410:V1473" si="114">IF(M1410&gt;=3,"Frequent","Normal")</f>
        <v>Normal</v>
      </c>
    </row>
    <row r="1411" spans="1:22" x14ac:dyDescent="0.2">
      <c r="A1411" s="1" t="s">
        <v>9444</v>
      </c>
      <c r="B1411" s="2">
        <v>44974</v>
      </c>
      <c r="C1411" s="1" t="s">
        <v>8031</v>
      </c>
      <c r="D1411">
        <v>53</v>
      </c>
      <c r="E1411" s="1" t="s">
        <v>8013</v>
      </c>
      <c r="F1411" s="1" t="s">
        <v>8014</v>
      </c>
      <c r="G1411" s="1" t="s">
        <v>8060</v>
      </c>
      <c r="H1411">
        <v>5</v>
      </c>
      <c r="I1411">
        <v>10</v>
      </c>
      <c r="J1411" s="1" t="s">
        <v>8016</v>
      </c>
      <c r="K1411">
        <v>10</v>
      </c>
      <c r="L1411">
        <v>4</v>
      </c>
      <c r="M1411">
        <v>1</v>
      </c>
      <c r="N1411" s="1" t="s">
        <v>8038</v>
      </c>
      <c r="O1411" s="1" t="s">
        <v>8008</v>
      </c>
      <c r="P1411">
        <v>0.97</v>
      </c>
      <c r="Q1411">
        <v>1</v>
      </c>
      <c r="R1411" t="str">
        <f t="shared" si="110"/>
        <v>ADULT</v>
      </c>
      <c r="S1411" s="1" t="str">
        <f t="shared" si="111"/>
        <v>Feb</v>
      </c>
      <c r="T1411" s="1">
        <f t="shared" si="112"/>
        <v>2023</v>
      </c>
      <c r="U1411" s="1" t="str">
        <f t="shared" si="113"/>
        <v>High</v>
      </c>
      <c r="V1411" s="1" t="str">
        <f t="shared" si="114"/>
        <v>Normal</v>
      </c>
    </row>
    <row r="1412" spans="1:22" x14ac:dyDescent="0.2">
      <c r="A1412" s="1" t="s">
        <v>9445</v>
      </c>
      <c r="B1412" s="2">
        <v>44982</v>
      </c>
      <c r="C1412" s="1" t="s">
        <v>8031</v>
      </c>
      <c r="D1412">
        <v>80</v>
      </c>
      <c r="E1412" s="1" t="s">
        <v>8003</v>
      </c>
      <c r="F1412" s="1" t="s">
        <v>8032</v>
      </c>
      <c r="G1412" s="1" t="s">
        <v>8062</v>
      </c>
      <c r="H1412">
        <v>6</v>
      </c>
      <c r="I1412">
        <v>8</v>
      </c>
      <c r="J1412" s="1" t="s">
        <v>8016</v>
      </c>
      <c r="K1412">
        <v>12</v>
      </c>
      <c r="L1412">
        <v>4</v>
      </c>
      <c r="M1412">
        <v>2</v>
      </c>
      <c r="N1412" s="1" t="s">
        <v>8007</v>
      </c>
      <c r="O1412" s="1" t="s">
        <v>8017</v>
      </c>
      <c r="P1412">
        <v>0.97</v>
      </c>
      <c r="Q1412">
        <v>1</v>
      </c>
      <c r="R1412" t="str">
        <f t="shared" si="110"/>
        <v>SENIOR</v>
      </c>
      <c r="S1412" s="1" t="str">
        <f t="shared" si="111"/>
        <v>Feb</v>
      </c>
      <c r="T1412" s="1">
        <f t="shared" si="112"/>
        <v>2023</v>
      </c>
      <c r="U1412" s="1" t="str">
        <f t="shared" si="113"/>
        <v>High</v>
      </c>
      <c r="V1412" s="1" t="str">
        <f t="shared" si="114"/>
        <v>Normal</v>
      </c>
    </row>
    <row r="1413" spans="1:22" x14ac:dyDescent="0.2">
      <c r="A1413" s="1" t="s">
        <v>9446</v>
      </c>
      <c r="B1413" s="2">
        <v>44454</v>
      </c>
      <c r="C1413" s="1" t="s">
        <v>8010</v>
      </c>
      <c r="D1413">
        <v>67</v>
      </c>
      <c r="E1413" s="1" t="s">
        <v>8013</v>
      </c>
      <c r="F1413" s="1" t="s">
        <v>8022</v>
      </c>
      <c r="G1413" s="1" t="s">
        <v>8015</v>
      </c>
      <c r="H1413">
        <v>5</v>
      </c>
      <c r="I1413">
        <v>6</v>
      </c>
      <c r="J1413" s="1" t="s">
        <v>8006</v>
      </c>
      <c r="K1413">
        <v>8</v>
      </c>
      <c r="L1413">
        <v>4</v>
      </c>
      <c r="M1413">
        <v>2</v>
      </c>
      <c r="N1413" s="1" t="s">
        <v>8007</v>
      </c>
      <c r="O1413" s="1" t="s">
        <v>8008</v>
      </c>
      <c r="P1413">
        <v>0.97</v>
      </c>
      <c r="Q1413">
        <v>1</v>
      </c>
      <c r="R1413" t="str">
        <f t="shared" si="110"/>
        <v>SENIOR</v>
      </c>
      <c r="S1413" s="1" t="str">
        <f t="shared" si="111"/>
        <v>Sep</v>
      </c>
      <c r="T1413" s="1">
        <f t="shared" si="112"/>
        <v>2021</v>
      </c>
      <c r="U1413" s="1" t="str">
        <f t="shared" si="113"/>
        <v>High</v>
      </c>
      <c r="V1413" s="1" t="str">
        <f t="shared" si="114"/>
        <v>Normal</v>
      </c>
    </row>
    <row r="1414" spans="1:22" x14ac:dyDescent="0.2">
      <c r="A1414" s="1" t="s">
        <v>9447</v>
      </c>
      <c r="B1414" s="2">
        <v>45040</v>
      </c>
      <c r="C1414" s="1" t="s">
        <v>8002</v>
      </c>
      <c r="D1414">
        <v>65</v>
      </c>
      <c r="E1414" s="1" t="s">
        <v>8013</v>
      </c>
      <c r="F1414" s="1" t="s">
        <v>8037</v>
      </c>
      <c r="G1414" s="1" t="s">
        <v>8044</v>
      </c>
      <c r="H1414">
        <v>4</v>
      </c>
      <c r="I1414">
        <v>7</v>
      </c>
      <c r="J1414" s="1" t="s">
        <v>8041</v>
      </c>
      <c r="K1414">
        <v>6</v>
      </c>
      <c r="L1414">
        <v>4</v>
      </c>
      <c r="M1414">
        <v>1</v>
      </c>
      <c r="N1414" s="1" t="s">
        <v>8011</v>
      </c>
      <c r="O1414" s="1" t="s">
        <v>8008</v>
      </c>
      <c r="P1414">
        <v>0.96</v>
      </c>
      <c r="Q1414">
        <v>1</v>
      </c>
      <c r="R1414" t="str">
        <f t="shared" si="110"/>
        <v>SENIOR</v>
      </c>
      <c r="S1414" s="1" t="str">
        <f t="shared" si="111"/>
        <v>Apr</v>
      </c>
      <c r="T1414" s="1">
        <f t="shared" si="112"/>
        <v>2023</v>
      </c>
      <c r="U1414" s="1" t="str">
        <f t="shared" si="113"/>
        <v>High</v>
      </c>
      <c r="V1414" s="1" t="str">
        <f t="shared" si="114"/>
        <v>Normal</v>
      </c>
    </row>
    <row r="1415" spans="1:22" x14ac:dyDescent="0.2">
      <c r="A1415" s="1" t="s">
        <v>9448</v>
      </c>
      <c r="B1415" s="2">
        <v>44218</v>
      </c>
      <c r="C1415" s="1" t="s">
        <v>8031</v>
      </c>
      <c r="D1415">
        <v>94</v>
      </c>
      <c r="E1415" s="1" t="s">
        <v>8013</v>
      </c>
      <c r="F1415" s="1" t="s">
        <v>8004</v>
      </c>
      <c r="G1415" s="1" t="s">
        <v>8035</v>
      </c>
      <c r="H1415">
        <v>7</v>
      </c>
      <c r="I1415">
        <v>12</v>
      </c>
      <c r="J1415" s="1" t="s">
        <v>8016</v>
      </c>
      <c r="K1415">
        <v>10</v>
      </c>
      <c r="L1415">
        <v>6</v>
      </c>
      <c r="M1415">
        <v>4</v>
      </c>
      <c r="N1415" s="1" t="s">
        <v>8007</v>
      </c>
      <c r="O1415" s="1" t="s">
        <v>8017</v>
      </c>
      <c r="P1415">
        <v>0.97</v>
      </c>
      <c r="Q1415">
        <v>1</v>
      </c>
      <c r="R1415" t="str">
        <f t="shared" si="110"/>
        <v>SENIOR</v>
      </c>
      <c r="S1415" s="1" t="str">
        <f t="shared" si="111"/>
        <v>Jan</v>
      </c>
      <c r="T1415" s="1">
        <f t="shared" si="112"/>
        <v>2021</v>
      </c>
      <c r="U1415" s="1" t="str">
        <f t="shared" si="113"/>
        <v>High</v>
      </c>
      <c r="V1415" s="1" t="str">
        <f t="shared" si="114"/>
        <v>Frequent</v>
      </c>
    </row>
    <row r="1416" spans="1:22" x14ac:dyDescent="0.2">
      <c r="A1416" s="1" t="s">
        <v>9449</v>
      </c>
      <c r="B1416" s="2">
        <v>44981</v>
      </c>
      <c r="C1416" s="1" t="s">
        <v>8031</v>
      </c>
      <c r="D1416">
        <v>47</v>
      </c>
      <c r="E1416" s="1" t="s">
        <v>8013</v>
      </c>
      <c r="F1416" s="1" t="s">
        <v>8037</v>
      </c>
      <c r="G1416" s="1" t="s">
        <v>8060</v>
      </c>
      <c r="H1416">
        <v>5</v>
      </c>
      <c r="I1416">
        <v>9</v>
      </c>
      <c r="J1416" s="1" t="s">
        <v>8041</v>
      </c>
      <c r="K1416">
        <v>8</v>
      </c>
      <c r="L1416">
        <v>4</v>
      </c>
      <c r="M1416">
        <v>1</v>
      </c>
      <c r="N1416" s="1" t="s">
        <v>8038</v>
      </c>
      <c r="O1416" s="1" t="s">
        <v>8008</v>
      </c>
      <c r="P1416">
        <v>0.97</v>
      </c>
      <c r="Q1416">
        <v>1</v>
      </c>
      <c r="R1416" t="str">
        <f t="shared" si="110"/>
        <v>ADULT</v>
      </c>
      <c r="S1416" s="1" t="str">
        <f t="shared" si="111"/>
        <v>Feb</v>
      </c>
      <c r="T1416" s="1">
        <f t="shared" si="112"/>
        <v>2023</v>
      </c>
      <c r="U1416" s="1" t="str">
        <f t="shared" si="113"/>
        <v>High</v>
      </c>
      <c r="V1416" s="1" t="str">
        <f t="shared" si="114"/>
        <v>Normal</v>
      </c>
    </row>
    <row r="1417" spans="1:22" x14ac:dyDescent="0.2">
      <c r="A1417" s="1" t="s">
        <v>9450</v>
      </c>
      <c r="B1417" s="2">
        <v>44308</v>
      </c>
      <c r="C1417" s="1" t="s">
        <v>8002</v>
      </c>
      <c r="D1417">
        <v>73</v>
      </c>
      <c r="E1417" s="1" t="s">
        <v>8013</v>
      </c>
      <c r="F1417" s="1" t="s">
        <v>8032</v>
      </c>
      <c r="G1417" s="1" t="s">
        <v>8029</v>
      </c>
      <c r="H1417">
        <v>5</v>
      </c>
      <c r="I1417">
        <v>6</v>
      </c>
      <c r="J1417" s="1" t="s">
        <v>8016</v>
      </c>
      <c r="K1417">
        <v>8</v>
      </c>
      <c r="L1417">
        <v>5</v>
      </c>
      <c r="M1417">
        <v>2</v>
      </c>
      <c r="N1417" s="1" t="s">
        <v>8007</v>
      </c>
      <c r="O1417" s="1" t="s">
        <v>8008</v>
      </c>
      <c r="P1417">
        <v>0.97</v>
      </c>
      <c r="Q1417">
        <v>1</v>
      </c>
      <c r="R1417" t="str">
        <f t="shared" si="110"/>
        <v>SENIOR</v>
      </c>
      <c r="S1417" s="1" t="str">
        <f t="shared" si="111"/>
        <v>Apr</v>
      </c>
      <c r="T1417" s="1">
        <f t="shared" si="112"/>
        <v>2021</v>
      </c>
      <c r="U1417" s="1" t="str">
        <f t="shared" si="113"/>
        <v>High</v>
      </c>
      <c r="V1417" s="1" t="str">
        <f t="shared" si="114"/>
        <v>Normal</v>
      </c>
    </row>
    <row r="1418" spans="1:22" x14ac:dyDescent="0.2">
      <c r="A1418" s="1" t="s">
        <v>9451</v>
      </c>
      <c r="B1418" s="2">
        <v>44995</v>
      </c>
      <c r="C1418" s="1" t="s">
        <v>8002</v>
      </c>
      <c r="D1418">
        <v>58</v>
      </c>
      <c r="E1418" s="1" t="s">
        <v>8013</v>
      </c>
      <c r="F1418" s="1" t="s">
        <v>8014</v>
      </c>
      <c r="G1418" s="1" t="s">
        <v>8044</v>
      </c>
      <c r="H1418">
        <v>4</v>
      </c>
      <c r="I1418">
        <v>8</v>
      </c>
      <c r="J1418" s="1" t="s">
        <v>8016</v>
      </c>
      <c r="K1418">
        <v>7</v>
      </c>
      <c r="L1418">
        <v>2</v>
      </c>
      <c r="M1418">
        <v>2</v>
      </c>
      <c r="N1418" s="1" t="s">
        <v>8011</v>
      </c>
      <c r="O1418" s="1" t="s">
        <v>8008</v>
      </c>
      <c r="P1418">
        <v>0.97</v>
      </c>
      <c r="Q1418">
        <v>1</v>
      </c>
      <c r="R1418" t="str">
        <f t="shared" si="110"/>
        <v>ADULT</v>
      </c>
      <c r="S1418" s="1" t="str">
        <f t="shared" si="111"/>
        <v>Mar</v>
      </c>
      <c r="T1418" s="1">
        <f t="shared" si="112"/>
        <v>2023</v>
      </c>
      <c r="U1418" s="1" t="str">
        <f t="shared" si="113"/>
        <v>High</v>
      </c>
      <c r="V1418" s="1" t="str">
        <f t="shared" si="114"/>
        <v>Normal</v>
      </c>
    </row>
    <row r="1419" spans="1:22" x14ac:dyDescent="0.2">
      <c r="A1419" s="1" t="s">
        <v>9452</v>
      </c>
      <c r="B1419" s="2">
        <v>44774</v>
      </c>
      <c r="C1419" s="1" t="s">
        <v>8019</v>
      </c>
      <c r="D1419">
        <v>62</v>
      </c>
      <c r="E1419" s="1" t="s">
        <v>8013</v>
      </c>
      <c r="F1419" s="1" t="s">
        <v>8022</v>
      </c>
      <c r="G1419" s="1" t="s">
        <v>8005</v>
      </c>
      <c r="H1419">
        <v>6</v>
      </c>
      <c r="I1419">
        <v>6</v>
      </c>
      <c r="J1419" s="1" t="s">
        <v>8027</v>
      </c>
      <c r="K1419">
        <v>9</v>
      </c>
      <c r="L1419">
        <v>4</v>
      </c>
      <c r="M1419">
        <v>2</v>
      </c>
      <c r="N1419" s="1" t="s">
        <v>8023</v>
      </c>
      <c r="O1419" s="1" t="s">
        <v>8017</v>
      </c>
      <c r="P1419">
        <v>0.97</v>
      </c>
      <c r="Q1419">
        <v>1</v>
      </c>
      <c r="R1419" t="str">
        <f t="shared" si="110"/>
        <v>ADULT</v>
      </c>
      <c r="S1419" s="1" t="str">
        <f t="shared" si="111"/>
        <v>Aug</v>
      </c>
      <c r="T1419" s="1">
        <f t="shared" si="112"/>
        <v>2022</v>
      </c>
      <c r="U1419" s="1" t="str">
        <f t="shared" si="113"/>
        <v>High</v>
      </c>
      <c r="V1419" s="1" t="str">
        <f t="shared" si="114"/>
        <v>Normal</v>
      </c>
    </row>
    <row r="1420" spans="1:22" x14ac:dyDescent="0.2">
      <c r="A1420" s="1" t="s">
        <v>9453</v>
      </c>
      <c r="B1420" s="2">
        <v>44675</v>
      </c>
      <c r="C1420" s="1" t="s">
        <v>8002</v>
      </c>
      <c r="D1420">
        <v>83</v>
      </c>
      <c r="E1420" s="1" t="s">
        <v>8003</v>
      </c>
      <c r="F1420" s="1" t="s">
        <v>8014</v>
      </c>
      <c r="G1420" s="1" t="s">
        <v>8020</v>
      </c>
      <c r="H1420">
        <v>6</v>
      </c>
      <c r="I1420">
        <v>10</v>
      </c>
      <c r="J1420" s="1" t="s">
        <v>8006</v>
      </c>
      <c r="K1420">
        <v>9</v>
      </c>
      <c r="L1420">
        <v>8</v>
      </c>
      <c r="M1420">
        <v>4</v>
      </c>
      <c r="N1420" s="1" t="s">
        <v>8007</v>
      </c>
      <c r="O1420" s="1" t="s">
        <v>8017</v>
      </c>
      <c r="P1420">
        <v>0.97</v>
      </c>
      <c r="Q1420">
        <v>1</v>
      </c>
      <c r="R1420" t="str">
        <f t="shared" si="110"/>
        <v>SENIOR</v>
      </c>
      <c r="S1420" s="1" t="str">
        <f t="shared" si="111"/>
        <v>Apr</v>
      </c>
      <c r="T1420" s="1">
        <f t="shared" si="112"/>
        <v>2022</v>
      </c>
      <c r="U1420" s="1" t="str">
        <f t="shared" si="113"/>
        <v>High</v>
      </c>
      <c r="V1420" s="1" t="str">
        <f t="shared" si="114"/>
        <v>Frequent</v>
      </c>
    </row>
    <row r="1421" spans="1:22" x14ac:dyDescent="0.2">
      <c r="A1421" s="1" t="s">
        <v>9454</v>
      </c>
      <c r="B1421" s="2">
        <v>44953</v>
      </c>
      <c r="C1421" s="1" t="s">
        <v>8031</v>
      </c>
      <c r="D1421">
        <v>66</v>
      </c>
      <c r="E1421" s="1" t="s">
        <v>8013</v>
      </c>
      <c r="F1421" s="1" t="s">
        <v>8004</v>
      </c>
      <c r="G1421" s="1" t="s">
        <v>8067</v>
      </c>
      <c r="H1421">
        <v>5</v>
      </c>
      <c r="I1421">
        <v>7</v>
      </c>
      <c r="J1421" s="1" t="s">
        <v>8027</v>
      </c>
      <c r="K1421">
        <v>8</v>
      </c>
      <c r="L1421">
        <v>5</v>
      </c>
      <c r="M1421">
        <v>2</v>
      </c>
      <c r="N1421" s="1" t="s">
        <v>8007</v>
      </c>
      <c r="O1421" s="1" t="s">
        <v>8008</v>
      </c>
      <c r="P1421">
        <v>0.97</v>
      </c>
      <c r="Q1421">
        <v>1</v>
      </c>
      <c r="R1421" t="str">
        <f t="shared" si="110"/>
        <v>SENIOR</v>
      </c>
      <c r="S1421" s="1" t="str">
        <f t="shared" si="111"/>
        <v>Jan</v>
      </c>
      <c r="T1421" s="1">
        <f t="shared" si="112"/>
        <v>2023</v>
      </c>
      <c r="U1421" s="1" t="str">
        <f t="shared" si="113"/>
        <v>High</v>
      </c>
      <c r="V1421" s="1" t="str">
        <f t="shared" si="114"/>
        <v>Normal</v>
      </c>
    </row>
    <row r="1422" spans="1:22" x14ac:dyDescent="0.2">
      <c r="A1422" s="1" t="s">
        <v>9455</v>
      </c>
      <c r="B1422" s="2">
        <v>44236</v>
      </c>
      <c r="C1422" s="1" t="s">
        <v>8031</v>
      </c>
      <c r="D1422">
        <v>67</v>
      </c>
      <c r="E1422" s="1" t="s">
        <v>8003</v>
      </c>
      <c r="F1422" s="1" t="s">
        <v>8004</v>
      </c>
      <c r="G1422" s="1" t="s">
        <v>8060</v>
      </c>
      <c r="H1422">
        <v>5</v>
      </c>
      <c r="I1422">
        <v>9</v>
      </c>
      <c r="J1422" s="1" t="s">
        <v>8016</v>
      </c>
      <c r="K1422">
        <v>8</v>
      </c>
      <c r="L1422">
        <v>5</v>
      </c>
      <c r="M1422">
        <v>1</v>
      </c>
      <c r="N1422" s="1" t="s">
        <v>8007</v>
      </c>
      <c r="O1422" s="1" t="s">
        <v>8008</v>
      </c>
      <c r="P1422">
        <v>0.97</v>
      </c>
      <c r="Q1422">
        <v>0</v>
      </c>
      <c r="R1422" t="str">
        <f t="shared" si="110"/>
        <v>SENIOR</v>
      </c>
      <c r="S1422" s="1" t="str">
        <f t="shared" si="111"/>
        <v>Feb</v>
      </c>
      <c r="T1422" s="1">
        <f t="shared" si="112"/>
        <v>2021</v>
      </c>
      <c r="U1422" s="1" t="str">
        <f t="shared" si="113"/>
        <v>High</v>
      </c>
      <c r="V1422" s="1" t="str">
        <f t="shared" si="114"/>
        <v>Normal</v>
      </c>
    </row>
    <row r="1423" spans="1:22" x14ac:dyDescent="0.2">
      <c r="A1423" s="1" t="s">
        <v>9456</v>
      </c>
      <c r="B1423" s="2">
        <v>44441</v>
      </c>
      <c r="C1423" s="1" t="s">
        <v>8010</v>
      </c>
      <c r="D1423">
        <v>76</v>
      </c>
      <c r="E1423" s="1" t="s">
        <v>8003</v>
      </c>
      <c r="F1423" s="1" t="s">
        <v>8022</v>
      </c>
      <c r="G1423" s="1" t="s">
        <v>8005</v>
      </c>
      <c r="H1423">
        <v>5</v>
      </c>
      <c r="I1423">
        <v>9</v>
      </c>
      <c r="J1423" s="1" t="s">
        <v>8016</v>
      </c>
      <c r="K1423">
        <v>10</v>
      </c>
      <c r="L1423">
        <v>4</v>
      </c>
      <c r="M1423">
        <v>2</v>
      </c>
      <c r="N1423" s="1" t="s">
        <v>8007</v>
      </c>
      <c r="O1423" s="1" t="s">
        <v>8008</v>
      </c>
      <c r="P1423">
        <v>0.97</v>
      </c>
      <c r="Q1423">
        <v>1</v>
      </c>
      <c r="R1423" t="str">
        <f t="shared" si="110"/>
        <v>SENIOR</v>
      </c>
      <c r="S1423" s="1" t="str">
        <f t="shared" si="111"/>
        <v>Sep</v>
      </c>
      <c r="T1423" s="1">
        <f t="shared" si="112"/>
        <v>2021</v>
      </c>
      <c r="U1423" s="1" t="str">
        <f t="shared" si="113"/>
        <v>High</v>
      </c>
      <c r="V1423" s="1" t="str">
        <f t="shared" si="114"/>
        <v>Normal</v>
      </c>
    </row>
    <row r="1424" spans="1:22" x14ac:dyDescent="0.2">
      <c r="A1424" s="1" t="s">
        <v>9457</v>
      </c>
      <c r="B1424" s="2">
        <v>44872</v>
      </c>
      <c r="C1424" s="1" t="s">
        <v>8010</v>
      </c>
      <c r="D1424">
        <v>51</v>
      </c>
      <c r="E1424" s="1" t="s">
        <v>8013</v>
      </c>
      <c r="F1424" s="1" t="s">
        <v>8022</v>
      </c>
      <c r="G1424" s="1" t="s">
        <v>8029</v>
      </c>
      <c r="H1424">
        <v>3</v>
      </c>
      <c r="I1424">
        <v>4</v>
      </c>
      <c r="J1424" s="1" t="s">
        <v>8006</v>
      </c>
      <c r="K1424">
        <v>8</v>
      </c>
      <c r="L1424">
        <v>2</v>
      </c>
      <c r="M1424">
        <v>3</v>
      </c>
      <c r="N1424" s="1" t="s">
        <v>8011</v>
      </c>
      <c r="O1424" s="1" t="s">
        <v>8008</v>
      </c>
      <c r="P1424">
        <v>0.87</v>
      </c>
      <c r="Q1424">
        <v>1</v>
      </c>
      <c r="R1424" t="str">
        <f t="shared" si="110"/>
        <v>ADULT</v>
      </c>
      <c r="S1424" s="1" t="str">
        <f t="shared" si="111"/>
        <v>Nov</v>
      </c>
      <c r="T1424" s="1">
        <f t="shared" si="112"/>
        <v>2022</v>
      </c>
      <c r="U1424" s="1" t="str">
        <f t="shared" si="113"/>
        <v>High</v>
      </c>
      <c r="V1424" s="1" t="str">
        <f t="shared" si="114"/>
        <v>Frequent</v>
      </c>
    </row>
    <row r="1425" spans="1:22" x14ac:dyDescent="0.2">
      <c r="A1425" s="1" t="s">
        <v>9458</v>
      </c>
      <c r="B1425" s="2">
        <v>45124</v>
      </c>
      <c r="C1425" s="1" t="s">
        <v>8019</v>
      </c>
      <c r="D1425">
        <v>43</v>
      </c>
      <c r="E1425" s="1" t="s">
        <v>8003</v>
      </c>
      <c r="F1425" s="1" t="s">
        <v>8022</v>
      </c>
      <c r="G1425" s="1" t="s">
        <v>8035</v>
      </c>
      <c r="H1425">
        <v>4</v>
      </c>
      <c r="I1425">
        <v>12</v>
      </c>
      <c r="J1425" s="1" t="s">
        <v>8006</v>
      </c>
      <c r="K1425">
        <v>9</v>
      </c>
      <c r="L1425">
        <v>3</v>
      </c>
      <c r="M1425">
        <v>1</v>
      </c>
      <c r="N1425" s="1" t="s">
        <v>8023</v>
      </c>
      <c r="O1425" s="1" t="s">
        <v>8008</v>
      </c>
      <c r="P1425">
        <v>0.84</v>
      </c>
      <c r="Q1425">
        <v>1</v>
      </c>
      <c r="R1425" t="str">
        <f t="shared" si="110"/>
        <v>ADULT</v>
      </c>
      <c r="S1425" s="1" t="str">
        <f t="shared" si="111"/>
        <v>Jul</v>
      </c>
      <c r="T1425" s="1">
        <f t="shared" si="112"/>
        <v>2023</v>
      </c>
      <c r="U1425" s="1" t="str">
        <f t="shared" si="113"/>
        <v>High</v>
      </c>
      <c r="V1425" s="1" t="str">
        <f t="shared" si="114"/>
        <v>Normal</v>
      </c>
    </row>
    <row r="1426" spans="1:22" x14ac:dyDescent="0.2">
      <c r="A1426" s="1" t="s">
        <v>9459</v>
      </c>
      <c r="B1426" s="2">
        <v>44614</v>
      </c>
      <c r="C1426" s="1" t="s">
        <v>8031</v>
      </c>
      <c r="D1426">
        <v>40</v>
      </c>
      <c r="E1426" s="1" t="s">
        <v>8013</v>
      </c>
      <c r="F1426" s="1" t="s">
        <v>8004</v>
      </c>
      <c r="G1426" s="1" t="s">
        <v>8048</v>
      </c>
      <c r="H1426">
        <v>4</v>
      </c>
      <c r="I1426">
        <v>10</v>
      </c>
      <c r="J1426" s="1" t="s">
        <v>8016</v>
      </c>
      <c r="K1426">
        <v>6</v>
      </c>
      <c r="L1426">
        <v>3</v>
      </c>
      <c r="M1426">
        <v>1</v>
      </c>
      <c r="N1426" s="1" t="s">
        <v>8038</v>
      </c>
      <c r="O1426" s="1" t="s">
        <v>8008</v>
      </c>
      <c r="P1426">
        <v>0.78</v>
      </c>
      <c r="Q1426">
        <v>0</v>
      </c>
      <c r="R1426" t="str">
        <f t="shared" si="110"/>
        <v>ADULT</v>
      </c>
      <c r="S1426" s="1" t="str">
        <f t="shared" si="111"/>
        <v>Feb</v>
      </c>
      <c r="T1426" s="1">
        <f t="shared" si="112"/>
        <v>2022</v>
      </c>
      <c r="U1426" s="1" t="str">
        <f t="shared" si="113"/>
        <v>High</v>
      </c>
      <c r="V1426" s="1" t="str">
        <f t="shared" si="114"/>
        <v>Normal</v>
      </c>
    </row>
    <row r="1427" spans="1:22" x14ac:dyDescent="0.2">
      <c r="A1427" s="1" t="s">
        <v>9460</v>
      </c>
      <c r="B1427" s="2">
        <v>44480</v>
      </c>
      <c r="C1427" s="1" t="s">
        <v>8010</v>
      </c>
      <c r="D1427">
        <v>24</v>
      </c>
      <c r="E1427" s="1" t="s">
        <v>8003</v>
      </c>
      <c r="F1427" s="1" t="s">
        <v>8037</v>
      </c>
      <c r="G1427" s="1" t="s">
        <v>8026</v>
      </c>
      <c r="H1427">
        <v>2</v>
      </c>
      <c r="I1427">
        <v>7</v>
      </c>
      <c r="J1427" s="1" t="s">
        <v>8027</v>
      </c>
      <c r="K1427">
        <v>4</v>
      </c>
      <c r="L1427">
        <v>1</v>
      </c>
      <c r="M1427">
        <v>0</v>
      </c>
      <c r="N1427" s="1" t="s">
        <v>8011</v>
      </c>
      <c r="O1427" s="1" t="s">
        <v>8008</v>
      </c>
      <c r="P1427">
        <v>0.18</v>
      </c>
      <c r="Q1427">
        <v>0</v>
      </c>
      <c r="R1427" t="str">
        <f t="shared" si="110"/>
        <v>YOUNG ADULT</v>
      </c>
      <c r="S1427" s="1" t="str">
        <f t="shared" si="111"/>
        <v>Oct</v>
      </c>
      <c r="T1427" s="1">
        <f t="shared" si="112"/>
        <v>2021</v>
      </c>
      <c r="U1427" s="1" t="str">
        <f t="shared" si="113"/>
        <v>Low</v>
      </c>
      <c r="V1427" s="1" t="str">
        <f t="shared" si="114"/>
        <v>Normal</v>
      </c>
    </row>
    <row r="1428" spans="1:22" x14ac:dyDescent="0.2">
      <c r="A1428" s="1" t="s">
        <v>9461</v>
      </c>
      <c r="B1428" s="2">
        <v>44765</v>
      </c>
      <c r="C1428" s="1" t="s">
        <v>8019</v>
      </c>
      <c r="D1428">
        <v>92</v>
      </c>
      <c r="E1428" s="1" t="s">
        <v>8003</v>
      </c>
      <c r="F1428" s="1" t="s">
        <v>8004</v>
      </c>
      <c r="G1428" s="1" t="s">
        <v>8015</v>
      </c>
      <c r="H1428">
        <v>6</v>
      </c>
      <c r="I1428">
        <v>7</v>
      </c>
      <c r="J1428" s="1" t="s">
        <v>8041</v>
      </c>
      <c r="K1428">
        <v>9</v>
      </c>
      <c r="L1428">
        <v>4</v>
      </c>
      <c r="M1428">
        <v>2</v>
      </c>
      <c r="N1428" s="1" t="s">
        <v>8007</v>
      </c>
      <c r="O1428" s="1" t="s">
        <v>8017</v>
      </c>
      <c r="P1428">
        <v>0.97</v>
      </c>
      <c r="Q1428">
        <v>1</v>
      </c>
      <c r="R1428" t="str">
        <f t="shared" si="110"/>
        <v>SENIOR</v>
      </c>
      <c r="S1428" s="1" t="str">
        <f t="shared" si="111"/>
        <v>Jul</v>
      </c>
      <c r="T1428" s="1">
        <f t="shared" si="112"/>
        <v>2022</v>
      </c>
      <c r="U1428" s="1" t="str">
        <f t="shared" si="113"/>
        <v>High</v>
      </c>
      <c r="V1428" s="1" t="str">
        <f t="shared" si="114"/>
        <v>Normal</v>
      </c>
    </row>
    <row r="1429" spans="1:22" x14ac:dyDescent="0.2">
      <c r="A1429" s="1" t="s">
        <v>9462</v>
      </c>
      <c r="B1429" s="2">
        <v>44878</v>
      </c>
      <c r="C1429" s="1" t="s">
        <v>8010</v>
      </c>
      <c r="D1429">
        <v>39</v>
      </c>
      <c r="E1429" s="1" t="s">
        <v>8013</v>
      </c>
      <c r="F1429" s="1" t="s">
        <v>8014</v>
      </c>
      <c r="G1429" s="1" t="s">
        <v>8026</v>
      </c>
      <c r="H1429">
        <v>3</v>
      </c>
      <c r="I1429">
        <v>6</v>
      </c>
      <c r="J1429" s="1" t="s">
        <v>8027</v>
      </c>
      <c r="K1429">
        <v>4</v>
      </c>
      <c r="L1429">
        <v>2</v>
      </c>
      <c r="M1429">
        <v>1</v>
      </c>
      <c r="N1429" s="1" t="s">
        <v>8011</v>
      </c>
      <c r="O1429" s="1" t="s">
        <v>8008</v>
      </c>
      <c r="P1429">
        <v>0.37</v>
      </c>
      <c r="Q1429">
        <v>1</v>
      </c>
      <c r="R1429" t="str">
        <f t="shared" si="110"/>
        <v>YOUNG ADULT</v>
      </c>
      <c r="S1429" s="1" t="str">
        <f t="shared" si="111"/>
        <v>Nov</v>
      </c>
      <c r="T1429" s="1">
        <f t="shared" si="112"/>
        <v>2022</v>
      </c>
      <c r="U1429" s="1" t="str">
        <f t="shared" si="113"/>
        <v>Medium</v>
      </c>
      <c r="V1429" s="1" t="str">
        <f t="shared" si="114"/>
        <v>Normal</v>
      </c>
    </row>
    <row r="1430" spans="1:22" x14ac:dyDescent="0.2">
      <c r="A1430" s="1" t="s">
        <v>9463</v>
      </c>
      <c r="B1430" s="2">
        <v>44657</v>
      </c>
      <c r="C1430" s="1" t="s">
        <v>8002</v>
      </c>
      <c r="D1430">
        <v>54</v>
      </c>
      <c r="E1430" s="1" t="s">
        <v>8003</v>
      </c>
      <c r="F1430" s="1" t="s">
        <v>8022</v>
      </c>
      <c r="G1430" s="1" t="s">
        <v>8020</v>
      </c>
      <c r="H1430">
        <v>4</v>
      </c>
      <c r="I1430">
        <v>9</v>
      </c>
      <c r="J1430" s="1" t="s">
        <v>8016</v>
      </c>
      <c r="K1430">
        <v>6</v>
      </c>
      <c r="L1430">
        <v>4</v>
      </c>
      <c r="M1430">
        <v>1</v>
      </c>
      <c r="N1430" s="1" t="s">
        <v>8038</v>
      </c>
      <c r="O1430" s="1" t="s">
        <v>8008</v>
      </c>
      <c r="P1430">
        <v>0.84</v>
      </c>
      <c r="Q1430">
        <v>1</v>
      </c>
      <c r="R1430" t="str">
        <f t="shared" si="110"/>
        <v>ADULT</v>
      </c>
      <c r="S1430" s="1" t="str">
        <f t="shared" si="111"/>
        <v>Apr</v>
      </c>
      <c r="T1430" s="1">
        <f t="shared" si="112"/>
        <v>2022</v>
      </c>
      <c r="U1430" s="1" t="str">
        <f t="shared" si="113"/>
        <v>High</v>
      </c>
      <c r="V1430" s="1" t="str">
        <f t="shared" si="114"/>
        <v>Normal</v>
      </c>
    </row>
    <row r="1431" spans="1:22" x14ac:dyDescent="0.2">
      <c r="A1431" s="1" t="s">
        <v>9464</v>
      </c>
      <c r="B1431" s="2">
        <v>45156</v>
      </c>
      <c r="C1431" s="1" t="s">
        <v>8019</v>
      </c>
      <c r="D1431">
        <v>53</v>
      </c>
      <c r="E1431" s="1" t="s">
        <v>8013</v>
      </c>
      <c r="F1431" s="1" t="s">
        <v>8032</v>
      </c>
      <c r="G1431" s="1" t="s">
        <v>8026</v>
      </c>
      <c r="H1431">
        <v>4</v>
      </c>
      <c r="I1431">
        <v>7</v>
      </c>
      <c r="J1431" s="1" t="s">
        <v>8041</v>
      </c>
      <c r="K1431">
        <v>7</v>
      </c>
      <c r="L1431">
        <v>2</v>
      </c>
      <c r="M1431">
        <v>1</v>
      </c>
      <c r="N1431" s="1" t="s">
        <v>8023</v>
      </c>
      <c r="O1431" s="1" t="s">
        <v>8008</v>
      </c>
      <c r="P1431">
        <v>0.63</v>
      </c>
      <c r="Q1431">
        <v>0</v>
      </c>
      <c r="R1431" t="str">
        <f t="shared" si="110"/>
        <v>ADULT</v>
      </c>
      <c r="S1431" s="1" t="str">
        <f t="shared" si="111"/>
        <v>Aug</v>
      </c>
      <c r="T1431" s="1">
        <f t="shared" si="112"/>
        <v>2023</v>
      </c>
      <c r="U1431" s="1" t="str">
        <f t="shared" si="113"/>
        <v>Medium</v>
      </c>
      <c r="V1431" s="1" t="str">
        <f t="shared" si="114"/>
        <v>Normal</v>
      </c>
    </row>
    <row r="1432" spans="1:22" x14ac:dyDescent="0.2">
      <c r="A1432" s="1" t="s">
        <v>9465</v>
      </c>
      <c r="B1432" s="2">
        <v>44770</v>
      </c>
      <c r="C1432" s="1" t="s">
        <v>8019</v>
      </c>
      <c r="D1432">
        <v>63</v>
      </c>
      <c r="E1432" s="1" t="s">
        <v>8003</v>
      </c>
      <c r="F1432" s="1" t="s">
        <v>8032</v>
      </c>
      <c r="G1432" s="1" t="s">
        <v>8060</v>
      </c>
      <c r="H1432">
        <v>4</v>
      </c>
      <c r="I1432">
        <v>10</v>
      </c>
      <c r="J1432" s="1" t="s">
        <v>8027</v>
      </c>
      <c r="K1432">
        <v>6</v>
      </c>
      <c r="L1432">
        <v>2</v>
      </c>
      <c r="M1432">
        <v>2</v>
      </c>
      <c r="N1432" s="1" t="s">
        <v>8038</v>
      </c>
      <c r="O1432" s="1" t="s">
        <v>8008</v>
      </c>
      <c r="P1432">
        <v>0.97</v>
      </c>
      <c r="Q1432">
        <v>1</v>
      </c>
      <c r="R1432" t="str">
        <f t="shared" si="110"/>
        <v>ADULT</v>
      </c>
      <c r="S1432" s="1" t="str">
        <f t="shared" si="111"/>
        <v>Jul</v>
      </c>
      <c r="T1432" s="1">
        <f t="shared" si="112"/>
        <v>2022</v>
      </c>
      <c r="U1432" s="1" t="str">
        <f t="shared" si="113"/>
        <v>High</v>
      </c>
      <c r="V1432" s="1" t="str">
        <f t="shared" si="114"/>
        <v>Normal</v>
      </c>
    </row>
    <row r="1433" spans="1:22" x14ac:dyDescent="0.2">
      <c r="A1433" s="1" t="s">
        <v>9466</v>
      </c>
      <c r="B1433" s="2">
        <v>44236</v>
      </c>
      <c r="C1433" s="1" t="s">
        <v>8031</v>
      </c>
      <c r="D1433">
        <v>71</v>
      </c>
      <c r="E1433" s="1" t="s">
        <v>8003</v>
      </c>
      <c r="F1433" s="1" t="s">
        <v>8037</v>
      </c>
      <c r="G1433" s="1" t="s">
        <v>8048</v>
      </c>
      <c r="H1433">
        <v>5</v>
      </c>
      <c r="I1433">
        <v>9</v>
      </c>
      <c r="J1433" s="1" t="s">
        <v>8016</v>
      </c>
      <c r="K1433">
        <v>8</v>
      </c>
      <c r="L1433">
        <v>5</v>
      </c>
      <c r="M1433">
        <v>3</v>
      </c>
      <c r="N1433" s="1" t="s">
        <v>8007</v>
      </c>
      <c r="O1433" s="1" t="s">
        <v>8008</v>
      </c>
      <c r="P1433">
        <v>0.97</v>
      </c>
      <c r="Q1433">
        <v>1</v>
      </c>
      <c r="R1433" t="str">
        <f t="shared" si="110"/>
        <v>SENIOR</v>
      </c>
      <c r="S1433" s="1" t="str">
        <f t="shared" si="111"/>
        <v>Feb</v>
      </c>
      <c r="T1433" s="1">
        <f t="shared" si="112"/>
        <v>2021</v>
      </c>
      <c r="U1433" s="1" t="str">
        <f t="shared" si="113"/>
        <v>High</v>
      </c>
      <c r="V1433" s="1" t="str">
        <f t="shared" si="114"/>
        <v>Frequent</v>
      </c>
    </row>
    <row r="1434" spans="1:22" x14ac:dyDescent="0.2">
      <c r="A1434" s="1" t="s">
        <v>9467</v>
      </c>
      <c r="B1434" s="2">
        <v>44441</v>
      </c>
      <c r="C1434" s="1" t="s">
        <v>8010</v>
      </c>
      <c r="D1434">
        <v>72</v>
      </c>
      <c r="E1434" s="1" t="s">
        <v>8003</v>
      </c>
      <c r="F1434" s="1" t="s">
        <v>8014</v>
      </c>
      <c r="G1434" s="1" t="s">
        <v>8005</v>
      </c>
      <c r="H1434">
        <v>5</v>
      </c>
      <c r="I1434">
        <v>7</v>
      </c>
      <c r="J1434" s="1" t="s">
        <v>8016</v>
      </c>
      <c r="K1434">
        <v>8</v>
      </c>
      <c r="L1434">
        <v>4</v>
      </c>
      <c r="M1434">
        <v>2</v>
      </c>
      <c r="N1434" s="1" t="s">
        <v>8007</v>
      </c>
      <c r="O1434" s="1" t="s">
        <v>8008</v>
      </c>
      <c r="P1434">
        <v>0.97</v>
      </c>
      <c r="Q1434">
        <v>1</v>
      </c>
      <c r="R1434" t="str">
        <f t="shared" si="110"/>
        <v>SENIOR</v>
      </c>
      <c r="S1434" s="1" t="str">
        <f t="shared" si="111"/>
        <v>Sep</v>
      </c>
      <c r="T1434" s="1">
        <f t="shared" si="112"/>
        <v>2021</v>
      </c>
      <c r="U1434" s="1" t="str">
        <f t="shared" si="113"/>
        <v>High</v>
      </c>
      <c r="V1434" s="1" t="str">
        <f t="shared" si="114"/>
        <v>Normal</v>
      </c>
    </row>
    <row r="1435" spans="1:22" x14ac:dyDescent="0.2">
      <c r="A1435" s="1" t="s">
        <v>9468</v>
      </c>
      <c r="B1435" s="2">
        <v>44690</v>
      </c>
      <c r="C1435" s="1" t="s">
        <v>8002</v>
      </c>
      <c r="D1435">
        <v>48</v>
      </c>
      <c r="E1435" s="1" t="s">
        <v>8003</v>
      </c>
      <c r="F1435" s="1" t="s">
        <v>8032</v>
      </c>
      <c r="G1435" s="1" t="s">
        <v>8044</v>
      </c>
      <c r="H1435">
        <v>5</v>
      </c>
      <c r="I1435">
        <v>8</v>
      </c>
      <c r="J1435" s="1" t="s">
        <v>8027</v>
      </c>
      <c r="K1435">
        <v>10</v>
      </c>
      <c r="L1435">
        <v>2</v>
      </c>
      <c r="M1435">
        <v>2</v>
      </c>
      <c r="N1435" s="1" t="s">
        <v>8038</v>
      </c>
      <c r="O1435" s="1" t="s">
        <v>8008</v>
      </c>
      <c r="P1435">
        <v>0.97</v>
      </c>
      <c r="Q1435">
        <v>1</v>
      </c>
      <c r="R1435" t="str">
        <f t="shared" si="110"/>
        <v>ADULT</v>
      </c>
      <c r="S1435" s="1" t="str">
        <f t="shared" si="111"/>
        <v>May</v>
      </c>
      <c r="T1435" s="1">
        <f t="shared" si="112"/>
        <v>2022</v>
      </c>
      <c r="U1435" s="1" t="str">
        <f t="shared" si="113"/>
        <v>High</v>
      </c>
      <c r="V1435" s="1" t="str">
        <f t="shared" si="114"/>
        <v>Normal</v>
      </c>
    </row>
    <row r="1436" spans="1:22" x14ac:dyDescent="0.2">
      <c r="A1436" s="1" t="s">
        <v>9469</v>
      </c>
      <c r="B1436" s="2">
        <v>44961</v>
      </c>
      <c r="C1436" s="1" t="s">
        <v>8031</v>
      </c>
      <c r="D1436">
        <v>55</v>
      </c>
      <c r="E1436" s="1" t="s">
        <v>8013</v>
      </c>
      <c r="F1436" s="1" t="s">
        <v>8014</v>
      </c>
      <c r="G1436" s="1" t="s">
        <v>8048</v>
      </c>
      <c r="H1436">
        <v>5</v>
      </c>
      <c r="I1436">
        <v>10</v>
      </c>
      <c r="J1436" s="1" t="s">
        <v>8006</v>
      </c>
      <c r="K1436">
        <v>8</v>
      </c>
      <c r="L1436">
        <v>4</v>
      </c>
      <c r="M1436">
        <v>1</v>
      </c>
      <c r="N1436" s="1" t="s">
        <v>8011</v>
      </c>
      <c r="O1436" s="1" t="s">
        <v>8008</v>
      </c>
      <c r="P1436">
        <v>0.97</v>
      </c>
      <c r="Q1436">
        <v>1</v>
      </c>
      <c r="R1436" t="str">
        <f t="shared" si="110"/>
        <v>ADULT</v>
      </c>
      <c r="S1436" s="1" t="str">
        <f t="shared" si="111"/>
        <v>Feb</v>
      </c>
      <c r="T1436" s="1">
        <f t="shared" si="112"/>
        <v>2023</v>
      </c>
      <c r="U1436" s="1" t="str">
        <f t="shared" si="113"/>
        <v>High</v>
      </c>
      <c r="V1436" s="1" t="str">
        <f t="shared" si="114"/>
        <v>Normal</v>
      </c>
    </row>
    <row r="1437" spans="1:22" x14ac:dyDescent="0.2">
      <c r="A1437" s="1" t="s">
        <v>9470</v>
      </c>
      <c r="B1437" s="2">
        <v>44437</v>
      </c>
      <c r="C1437" s="1" t="s">
        <v>8019</v>
      </c>
      <c r="D1437">
        <v>62</v>
      </c>
      <c r="E1437" s="1" t="s">
        <v>8003</v>
      </c>
      <c r="F1437" s="1" t="s">
        <v>8022</v>
      </c>
      <c r="G1437" s="1" t="s">
        <v>8044</v>
      </c>
      <c r="H1437">
        <v>5</v>
      </c>
      <c r="I1437">
        <v>8</v>
      </c>
      <c r="J1437" s="1" t="s">
        <v>8006</v>
      </c>
      <c r="K1437">
        <v>10</v>
      </c>
      <c r="L1437">
        <v>4</v>
      </c>
      <c r="M1437">
        <v>1</v>
      </c>
      <c r="N1437" s="1" t="s">
        <v>8011</v>
      </c>
      <c r="O1437" s="1" t="s">
        <v>8008</v>
      </c>
      <c r="P1437">
        <v>0.97</v>
      </c>
      <c r="Q1437">
        <v>1</v>
      </c>
      <c r="R1437" t="str">
        <f t="shared" si="110"/>
        <v>ADULT</v>
      </c>
      <c r="S1437" s="1" t="str">
        <f t="shared" si="111"/>
        <v>Aug</v>
      </c>
      <c r="T1437" s="1">
        <f t="shared" si="112"/>
        <v>2021</v>
      </c>
      <c r="U1437" s="1" t="str">
        <f t="shared" si="113"/>
        <v>High</v>
      </c>
      <c r="V1437" s="1" t="str">
        <f t="shared" si="114"/>
        <v>Normal</v>
      </c>
    </row>
    <row r="1438" spans="1:22" x14ac:dyDescent="0.2">
      <c r="A1438" s="1" t="s">
        <v>9471</v>
      </c>
      <c r="B1438" s="2">
        <v>45266</v>
      </c>
      <c r="C1438" s="1" t="s">
        <v>8031</v>
      </c>
      <c r="D1438">
        <v>53</v>
      </c>
      <c r="E1438" s="1" t="s">
        <v>8013</v>
      </c>
      <c r="F1438" s="1" t="s">
        <v>8032</v>
      </c>
      <c r="G1438" s="1" t="s">
        <v>8015</v>
      </c>
      <c r="H1438">
        <v>4</v>
      </c>
      <c r="I1438">
        <v>5</v>
      </c>
      <c r="J1438" s="1" t="s">
        <v>8027</v>
      </c>
      <c r="K1438">
        <v>7</v>
      </c>
      <c r="L1438">
        <v>3</v>
      </c>
      <c r="M1438">
        <v>2</v>
      </c>
      <c r="N1438" s="1" t="s">
        <v>8038</v>
      </c>
      <c r="O1438" s="1" t="s">
        <v>8008</v>
      </c>
      <c r="P1438">
        <v>0.79</v>
      </c>
      <c r="Q1438">
        <v>1</v>
      </c>
      <c r="R1438" t="str">
        <f t="shared" si="110"/>
        <v>ADULT</v>
      </c>
      <c r="S1438" s="1" t="str">
        <f t="shared" si="111"/>
        <v>Dec</v>
      </c>
      <c r="T1438" s="1">
        <f t="shared" si="112"/>
        <v>2023</v>
      </c>
      <c r="U1438" s="1" t="str">
        <f t="shared" si="113"/>
        <v>High</v>
      </c>
      <c r="V1438" s="1" t="str">
        <f t="shared" si="114"/>
        <v>Normal</v>
      </c>
    </row>
    <row r="1439" spans="1:22" x14ac:dyDescent="0.2">
      <c r="A1439" s="1" t="s">
        <v>9472</v>
      </c>
      <c r="B1439" s="2">
        <v>44545</v>
      </c>
      <c r="C1439" s="1" t="s">
        <v>8031</v>
      </c>
      <c r="D1439">
        <v>85</v>
      </c>
      <c r="E1439" s="1" t="s">
        <v>8013</v>
      </c>
      <c r="F1439" s="1" t="s">
        <v>8022</v>
      </c>
      <c r="G1439" s="1" t="s">
        <v>8060</v>
      </c>
      <c r="H1439">
        <v>7</v>
      </c>
      <c r="I1439">
        <v>11</v>
      </c>
      <c r="J1439" s="1" t="s">
        <v>8006</v>
      </c>
      <c r="K1439">
        <v>10</v>
      </c>
      <c r="L1439">
        <v>6</v>
      </c>
      <c r="M1439">
        <v>4</v>
      </c>
      <c r="N1439" s="1" t="s">
        <v>8007</v>
      </c>
      <c r="O1439" s="1" t="s">
        <v>8017</v>
      </c>
      <c r="P1439">
        <v>0.97</v>
      </c>
      <c r="Q1439">
        <v>1</v>
      </c>
      <c r="R1439" t="str">
        <f t="shared" si="110"/>
        <v>SENIOR</v>
      </c>
      <c r="S1439" s="1" t="str">
        <f t="shared" si="111"/>
        <v>Dec</v>
      </c>
      <c r="T1439" s="1">
        <f t="shared" si="112"/>
        <v>2021</v>
      </c>
      <c r="U1439" s="1" t="str">
        <f t="shared" si="113"/>
        <v>High</v>
      </c>
      <c r="V1439" s="1" t="str">
        <f t="shared" si="114"/>
        <v>Frequent</v>
      </c>
    </row>
    <row r="1440" spans="1:22" x14ac:dyDescent="0.2">
      <c r="A1440" s="1" t="s">
        <v>9473</v>
      </c>
      <c r="B1440" s="2">
        <v>44780</v>
      </c>
      <c r="C1440" s="1" t="s">
        <v>8019</v>
      </c>
      <c r="D1440">
        <v>66</v>
      </c>
      <c r="E1440" s="1" t="s">
        <v>8013</v>
      </c>
      <c r="F1440" s="1" t="s">
        <v>8004</v>
      </c>
      <c r="G1440" s="1" t="s">
        <v>8044</v>
      </c>
      <c r="H1440">
        <v>4</v>
      </c>
      <c r="I1440">
        <v>8</v>
      </c>
      <c r="J1440" s="1" t="s">
        <v>8016</v>
      </c>
      <c r="K1440">
        <v>7</v>
      </c>
      <c r="L1440">
        <v>4</v>
      </c>
      <c r="M1440">
        <v>3</v>
      </c>
      <c r="N1440" s="1" t="s">
        <v>8007</v>
      </c>
      <c r="O1440" s="1" t="s">
        <v>8008</v>
      </c>
      <c r="P1440">
        <v>0.97</v>
      </c>
      <c r="Q1440">
        <v>1</v>
      </c>
      <c r="R1440" t="str">
        <f t="shared" si="110"/>
        <v>SENIOR</v>
      </c>
      <c r="S1440" s="1" t="str">
        <f t="shared" si="111"/>
        <v>Aug</v>
      </c>
      <c r="T1440" s="1">
        <f t="shared" si="112"/>
        <v>2022</v>
      </c>
      <c r="U1440" s="1" t="str">
        <f t="shared" si="113"/>
        <v>High</v>
      </c>
      <c r="V1440" s="1" t="str">
        <f t="shared" si="114"/>
        <v>Frequent</v>
      </c>
    </row>
    <row r="1441" spans="1:22" x14ac:dyDescent="0.2">
      <c r="A1441" s="1" t="s">
        <v>9474</v>
      </c>
      <c r="B1441" s="2">
        <v>44217</v>
      </c>
      <c r="C1441" s="1" t="s">
        <v>8031</v>
      </c>
      <c r="D1441">
        <v>70</v>
      </c>
      <c r="E1441" s="1" t="s">
        <v>8013</v>
      </c>
      <c r="F1441" s="1" t="s">
        <v>8004</v>
      </c>
      <c r="G1441" s="1" t="s">
        <v>8062</v>
      </c>
      <c r="H1441">
        <v>6</v>
      </c>
      <c r="I1441">
        <v>8</v>
      </c>
      <c r="J1441" s="1" t="s">
        <v>8006</v>
      </c>
      <c r="K1441">
        <v>9</v>
      </c>
      <c r="L1441">
        <v>6</v>
      </c>
      <c r="M1441">
        <v>2</v>
      </c>
      <c r="N1441" s="1" t="s">
        <v>8007</v>
      </c>
      <c r="O1441" s="1" t="s">
        <v>8017</v>
      </c>
      <c r="P1441">
        <v>0.97</v>
      </c>
      <c r="Q1441">
        <v>1</v>
      </c>
      <c r="R1441" t="str">
        <f t="shared" si="110"/>
        <v>SENIOR</v>
      </c>
      <c r="S1441" s="1" t="str">
        <f t="shared" si="111"/>
        <v>Jan</v>
      </c>
      <c r="T1441" s="1">
        <f t="shared" si="112"/>
        <v>2021</v>
      </c>
      <c r="U1441" s="1" t="str">
        <f t="shared" si="113"/>
        <v>High</v>
      </c>
      <c r="V1441" s="1" t="str">
        <f t="shared" si="114"/>
        <v>Normal</v>
      </c>
    </row>
    <row r="1442" spans="1:22" x14ac:dyDescent="0.2">
      <c r="A1442" s="1" t="s">
        <v>9475</v>
      </c>
      <c r="B1442" s="2">
        <v>45165</v>
      </c>
      <c r="C1442" s="1" t="s">
        <v>8019</v>
      </c>
      <c r="D1442">
        <v>69</v>
      </c>
      <c r="E1442" s="1" t="s">
        <v>8003</v>
      </c>
      <c r="F1442" s="1" t="s">
        <v>8014</v>
      </c>
      <c r="G1442" s="1" t="s">
        <v>8020</v>
      </c>
      <c r="H1442">
        <v>5</v>
      </c>
      <c r="I1442">
        <v>9</v>
      </c>
      <c r="J1442" s="1" t="s">
        <v>8016</v>
      </c>
      <c r="K1442">
        <v>8</v>
      </c>
      <c r="L1442">
        <v>5</v>
      </c>
      <c r="M1442">
        <v>1</v>
      </c>
      <c r="N1442" s="1" t="s">
        <v>8007</v>
      </c>
      <c r="O1442" s="1" t="s">
        <v>8008</v>
      </c>
      <c r="P1442">
        <v>0.97</v>
      </c>
      <c r="Q1442">
        <v>1</v>
      </c>
      <c r="R1442" t="str">
        <f t="shared" si="110"/>
        <v>SENIOR</v>
      </c>
      <c r="S1442" s="1" t="str">
        <f t="shared" si="111"/>
        <v>Aug</v>
      </c>
      <c r="T1442" s="1">
        <f t="shared" si="112"/>
        <v>2023</v>
      </c>
      <c r="U1442" s="1" t="str">
        <f t="shared" si="113"/>
        <v>High</v>
      </c>
      <c r="V1442" s="1" t="str">
        <f t="shared" si="114"/>
        <v>Normal</v>
      </c>
    </row>
    <row r="1443" spans="1:22" x14ac:dyDescent="0.2">
      <c r="A1443" s="1" t="s">
        <v>9476</v>
      </c>
      <c r="B1443" s="2">
        <v>45060</v>
      </c>
      <c r="C1443" s="1" t="s">
        <v>8002</v>
      </c>
      <c r="D1443">
        <v>77</v>
      </c>
      <c r="E1443" s="1" t="s">
        <v>8003</v>
      </c>
      <c r="F1443" s="1" t="s">
        <v>8032</v>
      </c>
      <c r="G1443" s="1" t="s">
        <v>8005</v>
      </c>
      <c r="H1443">
        <v>5</v>
      </c>
      <c r="I1443">
        <v>9</v>
      </c>
      <c r="J1443" s="1" t="s">
        <v>8016</v>
      </c>
      <c r="K1443">
        <v>8</v>
      </c>
      <c r="L1443">
        <v>6</v>
      </c>
      <c r="M1443">
        <v>2</v>
      </c>
      <c r="N1443" s="1" t="s">
        <v>8007</v>
      </c>
      <c r="O1443" s="1" t="s">
        <v>8008</v>
      </c>
      <c r="P1443">
        <v>0.97</v>
      </c>
      <c r="Q1443">
        <v>1</v>
      </c>
      <c r="R1443" t="str">
        <f t="shared" si="110"/>
        <v>SENIOR</v>
      </c>
      <c r="S1443" s="1" t="str">
        <f t="shared" si="111"/>
        <v>May</v>
      </c>
      <c r="T1443" s="1">
        <f t="shared" si="112"/>
        <v>2023</v>
      </c>
      <c r="U1443" s="1" t="str">
        <f t="shared" si="113"/>
        <v>High</v>
      </c>
      <c r="V1443" s="1" t="str">
        <f t="shared" si="114"/>
        <v>Normal</v>
      </c>
    </row>
    <row r="1444" spans="1:22" x14ac:dyDescent="0.2">
      <c r="A1444" s="1" t="s">
        <v>9477</v>
      </c>
      <c r="B1444" s="2">
        <v>44411</v>
      </c>
      <c r="C1444" s="1" t="s">
        <v>8019</v>
      </c>
      <c r="D1444">
        <v>61</v>
      </c>
      <c r="E1444" s="1" t="s">
        <v>8013</v>
      </c>
      <c r="F1444" s="1" t="s">
        <v>8014</v>
      </c>
      <c r="G1444" s="1" t="s">
        <v>8015</v>
      </c>
      <c r="H1444">
        <v>4</v>
      </c>
      <c r="I1444">
        <v>5</v>
      </c>
      <c r="J1444" s="1" t="s">
        <v>8006</v>
      </c>
      <c r="K1444">
        <v>6</v>
      </c>
      <c r="L1444">
        <v>2</v>
      </c>
      <c r="M1444">
        <v>1</v>
      </c>
      <c r="N1444" s="1" t="s">
        <v>8038</v>
      </c>
      <c r="O1444" s="1" t="s">
        <v>8008</v>
      </c>
      <c r="P1444">
        <v>0.63</v>
      </c>
      <c r="Q1444">
        <v>0</v>
      </c>
      <c r="R1444" t="str">
        <f t="shared" si="110"/>
        <v>ADULT</v>
      </c>
      <c r="S1444" s="1" t="str">
        <f t="shared" si="111"/>
        <v>Aug</v>
      </c>
      <c r="T1444" s="1">
        <f t="shared" si="112"/>
        <v>2021</v>
      </c>
      <c r="U1444" s="1" t="str">
        <f t="shared" si="113"/>
        <v>Medium</v>
      </c>
      <c r="V1444" s="1" t="str">
        <f t="shared" si="114"/>
        <v>Normal</v>
      </c>
    </row>
    <row r="1445" spans="1:22" x14ac:dyDescent="0.2">
      <c r="A1445" s="1" t="s">
        <v>9478</v>
      </c>
      <c r="B1445" s="2">
        <v>45218</v>
      </c>
      <c r="C1445" s="1" t="s">
        <v>8010</v>
      </c>
      <c r="D1445">
        <v>35</v>
      </c>
      <c r="E1445" s="1" t="s">
        <v>8013</v>
      </c>
      <c r="F1445" s="1" t="s">
        <v>8032</v>
      </c>
      <c r="G1445" s="1" t="s">
        <v>8029</v>
      </c>
      <c r="H1445">
        <v>2</v>
      </c>
      <c r="I1445">
        <v>6</v>
      </c>
      <c r="J1445" s="1" t="s">
        <v>8016</v>
      </c>
      <c r="K1445">
        <v>4</v>
      </c>
      <c r="L1445">
        <v>1</v>
      </c>
      <c r="M1445">
        <v>0</v>
      </c>
      <c r="N1445" s="1" t="s">
        <v>8011</v>
      </c>
      <c r="O1445" s="1" t="s">
        <v>8050</v>
      </c>
      <c r="P1445">
        <v>0.14000000000000001</v>
      </c>
      <c r="Q1445">
        <v>0</v>
      </c>
      <c r="R1445" t="str">
        <f t="shared" si="110"/>
        <v>YOUNG ADULT</v>
      </c>
      <c r="S1445" s="1" t="str">
        <f t="shared" si="111"/>
        <v>Oct</v>
      </c>
      <c r="T1445" s="1">
        <f t="shared" si="112"/>
        <v>2023</v>
      </c>
      <c r="U1445" s="1" t="str">
        <f t="shared" si="113"/>
        <v>Low</v>
      </c>
      <c r="V1445" s="1" t="str">
        <f t="shared" si="114"/>
        <v>Normal</v>
      </c>
    </row>
    <row r="1446" spans="1:22" x14ac:dyDescent="0.2">
      <c r="A1446" s="1" t="s">
        <v>9479</v>
      </c>
      <c r="B1446" s="2">
        <v>44542</v>
      </c>
      <c r="C1446" s="1" t="s">
        <v>8031</v>
      </c>
      <c r="D1446">
        <v>64</v>
      </c>
      <c r="E1446" s="1" t="s">
        <v>8013</v>
      </c>
      <c r="F1446" s="1" t="s">
        <v>8022</v>
      </c>
      <c r="G1446" s="1" t="s">
        <v>8005</v>
      </c>
      <c r="H1446">
        <v>7</v>
      </c>
      <c r="I1446">
        <v>7</v>
      </c>
      <c r="J1446" s="1" t="s">
        <v>8016</v>
      </c>
      <c r="K1446">
        <v>14</v>
      </c>
      <c r="L1446">
        <v>8</v>
      </c>
      <c r="M1446">
        <v>2</v>
      </c>
      <c r="N1446" s="1" t="s">
        <v>8011</v>
      </c>
      <c r="O1446" s="1" t="s">
        <v>8017</v>
      </c>
      <c r="P1446">
        <v>0.97</v>
      </c>
      <c r="Q1446">
        <v>1</v>
      </c>
      <c r="R1446" t="str">
        <f t="shared" si="110"/>
        <v>ADULT</v>
      </c>
      <c r="S1446" s="1" t="str">
        <f t="shared" si="111"/>
        <v>Dec</v>
      </c>
      <c r="T1446" s="1">
        <f t="shared" si="112"/>
        <v>2021</v>
      </c>
      <c r="U1446" s="1" t="str">
        <f t="shared" si="113"/>
        <v>High</v>
      </c>
      <c r="V1446" s="1" t="str">
        <f t="shared" si="114"/>
        <v>Normal</v>
      </c>
    </row>
    <row r="1447" spans="1:22" x14ac:dyDescent="0.2">
      <c r="A1447" s="1" t="s">
        <v>9480</v>
      </c>
      <c r="B1447" s="2">
        <v>44954</v>
      </c>
      <c r="C1447" s="1" t="s">
        <v>8031</v>
      </c>
      <c r="D1447">
        <v>46</v>
      </c>
      <c r="E1447" s="1" t="s">
        <v>8013</v>
      </c>
      <c r="F1447" s="1" t="s">
        <v>8014</v>
      </c>
      <c r="G1447" s="1" t="s">
        <v>8067</v>
      </c>
      <c r="H1447">
        <v>3</v>
      </c>
      <c r="I1447">
        <v>5</v>
      </c>
      <c r="J1447" s="1" t="s">
        <v>8016</v>
      </c>
      <c r="K1447">
        <v>6</v>
      </c>
      <c r="L1447">
        <v>2</v>
      </c>
      <c r="M1447">
        <v>1</v>
      </c>
      <c r="N1447" s="1" t="s">
        <v>8038</v>
      </c>
      <c r="O1447" s="1" t="s">
        <v>8008</v>
      </c>
      <c r="P1447">
        <v>0.45</v>
      </c>
      <c r="Q1447">
        <v>1</v>
      </c>
      <c r="R1447" t="str">
        <f t="shared" si="110"/>
        <v>ADULT</v>
      </c>
      <c r="S1447" s="1" t="str">
        <f t="shared" si="111"/>
        <v>Jan</v>
      </c>
      <c r="T1447" s="1">
        <f t="shared" si="112"/>
        <v>2023</v>
      </c>
      <c r="U1447" s="1" t="str">
        <f t="shared" si="113"/>
        <v>Medium</v>
      </c>
      <c r="V1447" s="1" t="str">
        <f t="shared" si="114"/>
        <v>Normal</v>
      </c>
    </row>
    <row r="1448" spans="1:22" x14ac:dyDescent="0.2">
      <c r="A1448" s="1" t="s">
        <v>9481</v>
      </c>
      <c r="B1448" s="2">
        <v>45093</v>
      </c>
      <c r="C1448" s="1" t="s">
        <v>8019</v>
      </c>
      <c r="D1448">
        <v>49</v>
      </c>
      <c r="E1448" s="1" t="s">
        <v>8003</v>
      </c>
      <c r="F1448" s="1" t="s">
        <v>8014</v>
      </c>
      <c r="G1448" s="1" t="s">
        <v>8060</v>
      </c>
      <c r="H1448">
        <v>3</v>
      </c>
      <c r="I1448">
        <v>8</v>
      </c>
      <c r="J1448" s="1" t="s">
        <v>8016</v>
      </c>
      <c r="K1448">
        <v>6</v>
      </c>
      <c r="L1448">
        <v>2</v>
      </c>
      <c r="M1448">
        <v>1</v>
      </c>
      <c r="N1448" s="1" t="s">
        <v>8011</v>
      </c>
      <c r="O1448" s="1" t="s">
        <v>8008</v>
      </c>
      <c r="P1448">
        <v>0.63</v>
      </c>
      <c r="Q1448">
        <v>0</v>
      </c>
      <c r="R1448" t="str">
        <f t="shared" si="110"/>
        <v>ADULT</v>
      </c>
      <c r="S1448" s="1" t="str">
        <f t="shared" si="111"/>
        <v>Jun</v>
      </c>
      <c r="T1448" s="1">
        <f t="shared" si="112"/>
        <v>2023</v>
      </c>
      <c r="U1448" s="1" t="str">
        <f t="shared" si="113"/>
        <v>Medium</v>
      </c>
      <c r="V1448" s="1" t="str">
        <f t="shared" si="114"/>
        <v>Normal</v>
      </c>
    </row>
    <row r="1449" spans="1:22" x14ac:dyDescent="0.2">
      <c r="A1449" s="1" t="s">
        <v>9482</v>
      </c>
      <c r="B1449" s="2">
        <v>45008</v>
      </c>
      <c r="C1449" s="1" t="s">
        <v>8002</v>
      </c>
      <c r="D1449">
        <v>67</v>
      </c>
      <c r="E1449" s="1" t="s">
        <v>8003</v>
      </c>
      <c r="F1449" s="1" t="s">
        <v>8037</v>
      </c>
      <c r="G1449" s="1" t="s">
        <v>8044</v>
      </c>
      <c r="H1449">
        <v>4</v>
      </c>
      <c r="I1449">
        <v>8</v>
      </c>
      <c r="J1449" s="1" t="s">
        <v>8016</v>
      </c>
      <c r="K1449">
        <v>8</v>
      </c>
      <c r="L1449">
        <v>4</v>
      </c>
      <c r="M1449">
        <v>1</v>
      </c>
      <c r="N1449" s="1" t="s">
        <v>8007</v>
      </c>
      <c r="O1449" s="1" t="s">
        <v>8008</v>
      </c>
      <c r="P1449">
        <v>0.96</v>
      </c>
      <c r="Q1449">
        <v>1</v>
      </c>
      <c r="R1449" t="str">
        <f t="shared" si="110"/>
        <v>SENIOR</v>
      </c>
      <c r="S1449" s="1" t="str">
        <f t="shared" si="111"/>
        <v>Mar</v>
      </c>
      <c r="T1449" s="1">
        <f t="shared" si="112"/>
        <v>2023</v>
      </c>
      <c r="U1449" s="1" t="str">
        <f t="shared" si="113"/>
        <v>High</v>
      </c>
      <c r="V1449" s="1" t="str">
        <f t="shared" si="114"/>
        <v>Normal</v>
      </c>
    </row>
    <row r="1450" spans="1:22" x14ac:dyDescent="0.2">
      <c r="A1450" s="1" t="s">
        <v>9483</v>
      </c>
      <c r="B1450" s="2">
        <v>45201</v>
      </c>
      <c r="C1450" s="1" t="s">
        <v>8010</v>
      </c>
      <c r="D1450">
        <v>79</v>
      </c>
      <c r="E1450" s="1" t="s">
        <v>8013</v>
      </c>
      <c r="F1450" s="1" t="s">
        <v>8032</v>
      </c>
      <c r="G1450" s="1" t="s">
        <v>8060</v>
      </c>
      <c r="H1450">
        <v>5</v>
      </c>
      <c r="I1450">
        <v>8</v>
      </c>
      <c r="J1450" s="1" t="s">
        <v>8027</v>
      </c>
      <c r="K1450">
        <v>8</v>
      </c>
      <c r="L1450">
        <v>4</v>
      </c>
      <c r="M1450">
        <v>2</v>
      </c>
      <c r="N1450" s="1" t="s">
        <v>8007</v>
      </c>
      <c r="O1450" s="1" t="s">
        <v>8008</v>
      </c>
      <c r="P1450">
        <v>0.97</v>
      </c>
      <c r="Q1450">
        <v>1</v>
      </c>
      <c r="R1450" t="str">
        <f t="shared" si="110"/>
        <v>SENIOR</v>
      </c>
      <c r="S1450" s="1" t="str">
        <f t="shared" si="111"/>
        <v>Oct</v>
      </c>
      <c r="T1450" s="1">
        <f t="shared" si="112"/>
        <v>2023</v>
      </c>
      <c r="U1450" s="1" t="str">
        <f t="shared" si="113"/>
        <v>High</v>
      </c>
      <c r="V1450" s="1" t="str">
        <f t="shared" si="114"/>
        <v>Normal</v>
      </c>
    </row>
    <row r="1451" spans="1:22" x14ac:dyDescent="0.2">
      <c r="A1451" s="1" t="s">
        <v>9484</v>
      </c>
      <c r="B1451" s="2">
        <v>45143</v>
      </c>
      <c r="C1451" s="1" t="s">
        <v>8019</v>
      </c>
      <c r="D1451">
        <v>58</v>
      </c>
      <c r="E1451" s="1" t="s">
        <v>8013</v>
      </c>
      <c r="F1451" s="1" t="s">
        <v>8014</v>
      </c>
      <c r="G1451" s="1" t="s">
        <v>8015</v>
      </c>
      <c r="H1451">
        <v>4</v>
      </c>
      <c r="I1451">
        <v>5</v>
      </c>
      <c r="J1451" s="1" t="s">
        <v>8041</v>
      </c>
      <c r="K1451">
        <v>8</v>
      </c>
      <c r="L1451">
        <v>3</v>
      </c>
      <c r="M1451">
        <v>2</v>
      </c>
      <c r="N1451" s="1" t="s">
        <v>8011</v>
      </c>
      <c r="O1451" s="1" t="s">
        <v>8008</v>
      </c>
      <c r="P1451">
        <v>0.83</v>
      </c>
      <c r="Q1451">
        <v>1</v>
      </c>
      <c r="R1451" t="str">
        <f t="shared" si="110"/>
        <v>ADULT</v>
      </c>
      <c r="S1451" s="1" t="str">
        <f t="shared" si="111"/>
        <v>Aug</v>
      </c>
      <c r="T1451" s="1">
        <f t="shared" si="112"/>
        <v>2023</v>
      </c>
      <c r="U1451" s="1" t="str">
        <f t="shared" si="113"/>
        <v>High</v>
      </c>
      <c r="V1451" s="1" t="str">
        <f t="shared" si="114"/>
        <v>Normal</v>
      </c>
    </row>
    <row r="1452" spans="1:22" x14ac:dyDescent="0.2">
      <c r="A1452" s="1" t="s">
        <v>9485</v>
      </c>
      <c r="B1452" s="2">
        <v>45286</v>
      </c>
      <c r="C1452" s="1" t="s">
        <v>8031</v>
      </c>
      <c r="D1452">
        <v>63</v>
      </c>
      <c r="E1452" s="1" t="s">
        <v>8003</v>
      </c>
      <c r="F1452" s="1" t="s">
        <v>8014</v>
      </c>
      <c r="G1452" s="1" t="s">
        <v>8048</v>
      </c>
      <c r="H1452">
        <v>4</v>
      </c>
      <c r="I1452">
        <v>9</v>
      </c>
      <c r="J1452" s="1" t="s">
        <v>8006</v>
      </c>
      <c r="K1452">
        <v>7</v>
      </c>
      <c r="L1452">
        <v>3</v>
      </c>
      <c r="M1452">
        <v>1</v>
      </c>
      <c r="N1452" s="1" t="s">
        <v>8023</v>
      </c>
      <c r="O1452" s="1" t="s">
        <v>8008</v>
      </c>
      <c r="P1452">
        <v>0.97</v>
      </c>
      <c r="Q1452">
        <v>1</v>
      </c>
      <c r="R1452" t="str">
        <f t="shared" si="110"/>
        <v>ADULT</v>
      </c>
      <c r="S1452" s="1" t="str">
        <f t="shared" si="111"/>
        <v>Dec</v>
      </c>
      <c r="T1452" s="1">
        <f t="shared" si="112"/>
        <v>2023</v>
      </c>
      <c r="U1452" s="1" t="str">
        <f t="shared" si="113"/>
        <v>High</v>
      </c>
      <c r="V1452" s="1" t="str">
        <f t="shared" si="114"/>
        <v>Normal</v>
      </c>
    </row>
    <row r="1453" spans="1:22" x14ac:dyDescent="0.2">
      <c r="A1453" s="1" t="s">
        <v>9486</v>
      </c>
      <c r="B1453" s="2">
        <v>44396</v>
      </c>
      <c r="C1453" s="1" t="s">
        <v>8019</v>
      </c>
      <c r="D1453">
        <v>86</v>
      </c>
      <c r="E1453" s="1" t="s">
        <v>8013</v>
      </c>
      <c r="F1453" s="1" t="s">
        <v>8022</v>
      </c>
      <c r="G1453" s="1" t="s">
        <v>8015</v>
      </c>
      <c r="H1453">
        <v>6</v>
      </c>
      <c r="I1453">
        <v>5</v>
      </c>
      <c r="J1453" s="1" t="s">
        <v>8016</v>
      </c>
      <c r="K1453">
        <v>11</v>
      </c>
      <c r="L1453">
        <v>6</v>
      </c>
      <c r="M1453">
        <v>2</v>
      </c>
      <c r="N1453" s="1" t="s">
        <v>8007</v>
      </c>
      <c r="O1453" s="1" t="s">
        <v>8017</v>
      </c>
      <c r="P1453">
        <v>0.97</v>
      </c>
      <c r="Q1453">
        <v>1</v>
      </c>
      <c r="R1453" t="str">
        <f t="shared" si="110"/>
        <v>SENIOR</v>
      </c>
      <c r="S1453" s="1" t="str">
        <f t="shared" si="111"/>
        <v>Jul</v>
      </c>
      <c r="T1453" s="1">
        <f t="shared" si="112"/>
        <v>2021</v>
      </c>
      <c r="U1453" s="1" t="str">
        <f t="shared" si="113"/>
        <v>High</v>
      </c>
      <c r="V1453" s="1" t="str">
        <f t="shared" si="114"/>
        <v>Normal</v>
      </c>
    </row>
    <row r="1454" spans="1:22" x14ac:dyDescent="0.2">
      <c r="A1454" s="1" t="s">
        <v>9487</v>
      </c>
      <c r="B1454" s="2">
        <v>44530</v>
      </c>
      <c r="C1454" s="1" t="s">
        <v>8010</v>
      </c>
      <c r="D1454">
        <v>62</v>
      </c>
      <c r="E1454" s="1" t="s">
        <v>8003</v>
      </c>
      <c r="F1454" s="1" t="s">
        <v>8022</v>
      </c>
      <c r="G1454" s="1" t="s">
        <v>8005</v>
      </c>
      <c r="H1454">
        <v>4</v>
      </c>
      <c r="I1454">
        <v>6</v>
      </c>
      <c r="J1454" s="1" t="s">
        <v>8016</v>
      </c>
      <c r="K1454">
        <v>8</v>
      </c>
      <c r="L1454">
        <v>3</v>
      </c>
      <c r="M1454">
        <v>1</v>
      </c>
      <c r="N1454" s="1" t="s">
        <v>8038</v>
      </c>
      <c r="O1454" s="1" t="s">
        <v>8008</v>
      </c>
      <c r="P1454">
        <v>0.69</v>
      </c>
      <c r="Q1454">
        <v>1</v>
      </c>
      <c r="R1454" t="str">
        <f t="shared" si="110"/>
        <v>ADULT</v>
      </c>
      <c r="S1454" s="1" t="str">
        <f t="shared" si="111"/>
        <v>Nov</v>
      </c>
      <c r="T1454" s="1">
        <f t="shared" si="112"/>
        <v>2021</v>
      </c>
      <c r="U1454" s="1" t="str">
        <f t="shared" si="113"/>
        <v>Medium</v>
      </c>
      <c r="V1454" s="1" t="str">
        <f t="shared" si="114"/>
        <v>Normal</v>
      </c>
    </row>
    <row r="1455" spans="1:22" x14ac:dyDescent="0.2">
      <c r="A1455" s="1" t="s">
        <v>9488</v>
      </c>
      <c r="B1455" s="2">
        <v>44893</v>
      </c>
      <c r="C1455" s="1" t="s">
        <v>8010</v>
      </c>
      <c r="D1455">
        <v>95</v>
      </c>
      <c r="E1455" s="1" t="s">
        <v>8003</v>
      </c>
      <c r="F1455" s="1" t="s">
        <v>8022</v>
      </c>
      <c r="G1455" s="1" t="s">
        <v>8015</v>
      </c>
      <c r="H1455">
        <v>6</v>
      </c>
      <c r="I1455">
        <v>5</v>
      </c>
      <c r="J1455" s="1" t="s">
        <v>8016</v>
      </c>
      <c r="K1455">
        <v>10</v>
      </c>
      <c r="L1455">
        <v>6</v>
      </c>
      <c r="M1455">
        <v>4</v>
      </c>
      <c r="N1455" s="1" t="s">
        <v>8007</v>
      </c>
      <c r="O1455" s="1" t="s">
        <v>8017</v>
      </c>
      <c r="P1455">
        <v>0.97</v>
      </c>
      <c r="Q1455">
        <v>1</v>
      </c>
      <c r="R1455" t="str">
        <f t="shared" si="110"/>
        <v>SENIOR</v>
      </c>
      <c r="S1455" s="1" t="str">
        <f t="shared" si="111"/>
        <v>Nov</v>
      </c>
      <c r="T1455" s="1">
        <f t="shared" si="112"/>
        <v>2022</v>
      </c>
      <c r="U1455" s="1" t="str">
        <f t="shared" si="113"/>
        <v>High</v>
      </c>
      <c r="V1455" s="1" t="str">
        <f t="shared" si="114"/>
        <v>Frequent</v>
      </c>
    </row>
    <row r="1456" spans="1:22" x14ac:dyDescent="0.2">
      <c r="A1456" s="1" t="s">
        <v>9489</v>
      </c>
      <c r="B1456" s="2">
        <v>44999</v>
      </c>
      <c r="C1456" s="1" t="s">
        <v>8002</v>
      </c>
      <c r="D1456">
        <v>67</v>
      </c>
      <c r="E1456" s="1" t="s">
        <v>8013</v>
      </c>
      <c r="F1456" s="1" t="s">
        <v>8004</v>
      </c>
      <c r="G1456" s="1" t="s">
        <v>8015</v>
      </c>
      <c r="H1456">
        <v>5</v>
      </c>
      <c r="I1456">
        <v>5</v>
      </c>
      <c r="J1456" s="1" t="s">
        <v>8016</v>
      </c>
      <c r="K1456">
        <v>8</v>
      </c>
      <c r="L1456">
        <v>4</v>
      </c>
      <c r="M1456">
        <v>1</v>
      </c>
      <c r="N1456" s="1" t="s">
        <v>8007</v>
      </c>
      <c r="O1456" s="1" t="s">
        <v>8008</v>
      </c>
      <c r="P1456">
        <v>0.87</v>
      </c>
      <c r="Q1456">
        <v>1</v>
      </c>
      <c r="R1456" t="str">
        <f t="shared" si="110"/>
        <v>SENIOR</v>
      </c>
      <c r="S1456" s="1" t="str">
        <f t="shared" si="111"/>
        <v>Mar</v>
      </c>
      <c r="T1456" s="1">
        <f t="shared" si="112"/>
        <v>2023</v>
      </c>
      <c r="U1456" s="1" t="str">
        <f t="shared" si="113"/>
        <v>High</v>
      </c>
      <c r="V1456" s="1" t="str">
        <f t="shared" si="114"/>
        <v>Normal</v>
      </c>
    </row>
    <row r="1457" spans="1:22" x14ac:dyDescent="0.2">
      <c r="A1457" s="1" t="s">
        <v>9490</v>
      </c>
      <c r="B1457" s="2">
        <v>44782</v>
      </c>
      <c r="C1457" s="1" t="s">
        <v>8019</v>
      </c>
      <c r="D1457">
        <v>28</v>
      </c>
      <c r="E1457" s="1" t="s">
        <v>8013</v>
      </c>
      <c r="F1457" s="1" t="s">
        <v>8032</v>
      </c>
      <c r="G1457" s="1" t="s">
        <v>8020</v>
      </c>
      <c r="H1457">
        <v>3</v>
      </c>
      <c r="I1457">
        <v>8</v>
      </c>
      <c r="J1457" s="1" t="s">
        <v>8016</v>
      </c>
      <c r="K1457">
        <v>4</v>
      </c>
      <c r="L1457">
        <v>4</v>
      </c>
      <c r="M1457">
        <v>3</v>
      </c>
      <c r="N1457" s="1" t="s">
        <v>8038</v>
      </c>
      <c r="O1457" s="1" t="s">
        <v>8008</v>
      </c>
      <c r="P1457">
        <v>0.97</v>
      </c>
      <c r="Q1457">
        <v>1</v>
      </c>
      <c r="R1457" t="str">
        <f t="shared" si="110"/>
        <v>YOUNG ADULT</v>
      </c>
      <c r="S1457" s="1" t="str">
        <f t="shared" si="111"/>
        <v>Aug</v>
      </c>
      <c r="T1457" s="1">
        <f t="shared" si="112"/>
        <v>2022</v>
      </c>
      <c r="U1457" s="1" t="str">
        <f t="shared" si="113"/>
        <v>High</v>
      </c>
      <c r="V1457" s="1" t="str">
        <f t="shared" si="114"/>
        <v>Frequent</v>
      </c>
    </row>
    <row r="1458" spans="1:22" x14ac:dyDescent="0.2">
      <c r="A1458" s="1" t="s">
        <v>9491</v>
      </c>
      <c r="B1458" s="2">
        <v>44277</v>
      </c>
      <c r="C1458" s="1" t="s">
        <v>8002</v>
      </c>
      <c r="D1458">
        <v>70</v>
      </c>
      <c r="E1458" s="1" t="s">
        <v>8013</v>
      </c>
      <c r="F1458" s="1" t="s">
        <v>8037</v>
      </c>
      <c r="G1458" s="1" t="s">
        <v>8015</v>
      </c>
      <c r="H1458">
        <v>6</v>
      </c>
      <c r="I1458">
        <v>5</v>
      </c>
      <c r="J1458" s="1" t="s">
        <v>8041</v>
      </c>
      <c r="K1458">
        <v>11</v>
      </c>
      <c r="L1458">
        <v>6</v>
      </c>
      <c r="M1458">
        <v>2</v>
      </c>
      <c r="N1458" s="1" t="s">
        <v>8007</v>
      </c>
      <c r="O1458" s="1" t="s">
        <v>8017</v>
      </c>
      <c r="P1458">
        <v>0.97</v>
      </c>
      <c r="Q1458">
        <v>1</v>
      </c>
      <c r="R1458" t="str">
        <f t="shared" si="110"/>
        <v>SENIOR</v>
      </c>
      <c r="S1458" s="1" t="str">
        <f t="shared" si="111"/>
        <v>Mar</v>
      </c>
      <c r="T1458" s="1">
        <f t="shared" si="112"/>
        <v>2021</v>
      </c>
      <c r="U1458" s="1" t="str">
        <f t="shared" si="113"/>
        <v>High</v>
      </c>
      <c r="V1458" s="1" t="str">
        <f t="shared" si="114"/>
        <v>Normal</v>
      </c>
    </row>
    <row r="1459" spans="1:22" x14ac:dyDescent="0.2">
      <c r="A1459" s="1" t="s">
        <v>9492</v>
      </c>
      <c r="B1459" s="2">
        <v>45118</v>
      </c>
      <c r="C1459" s="1" t="s">
        <v>8019</v>
      </c>
      <c r="D1459">
        <v>64</v>
      </c>
      <c r="E1459" s="1" t="s">
        <v>8003</v>
      </c>
      <c r="F1459" s="1" t="s">
        <v>8004</v>
      </c>
      <c r="G1459" s="1" t="s">
        <v>8060</v>
      </c>
      <c r="H1459">
        <v>4</v>
      </c>
      <c r="I1459">
        <v>10</v>
      </c>
      <c r="J1459" s="1" t="s">
        <v>8016</v>
      </c>
      <c r="K1459">
        <v>8</v>
      </c>
      <c r="L1459">
        <v>2</v>
      </c>
      <c r="M1459">
        <v>1</v>
      </c>
      <c r="N1459" s="1" t="s">
        <v>8038</v>
      </c>
      <c r="O1459" s="1" t="s">
        <v>8008</v>
      </c>
      <c r="P1459">
        <v>0.95</v>
      </c>
      <c r="Q1459">
        <v>1</v>
      </c>
      <c r="R1459" t="str">
        <f t="shared" si="110"/>
        <v>ADULT</v>
      </c>
      <c r="S1459" s="1" t="str">
        <f t="shared" si="111"/>
        <v>Jul</v>
      </c>
      <c r="T1459" s="1">
        <f t="shared" si="112"/>
        <v>2023</v>
      </c>
      <c r="U1459" s="1" t="str">
        <f t="shared" si="113"/>
        <v>High</v>
      </c>
      <c r="V1459" s="1" t="str">
        <f t="shared" si="114"/>
        <v>Normal</v>
      </c>
    </row>
    <row r="1460" spans="1:22" x14ac:dyDescent="0.2">
      <c r="A1460" s="1" t="s">
        <v>9493</v>
      </c>
      <c r="B1460" s="2">
        <v>45249</v>
      </c>
      <c r="C1460" s="1" t="s">
        <v>8010</v>
      </c>
      <c r="D1460">
        <v>79</v>
      </c>
      <c r="E1460" s="1" t="s">
        <v>8003</v>
      </c>
      <c r="F1460" s="1" t="s">
        <v>8014</v>
      </c>
      <c r="G1460" s="1" t="s">
        <v>8044</v>
      </c>
      <c r="H1460">
        <v>5</v>
      </c>
      <c r="I1460">
        <v>7</v>
      </c>
      <c r="J1460" s="1" t="s">
        <v>8016</v>
      </c>
      <c r="K1460">
        <v>10</v>
      </c>
      <c r="L1460">
        <v>5</v>
      </c>
      <c r="M1460">
        <v>2</v>
      </c>
      <c r="N1460" s="1" t="s">
        <v>8007</v>
      </c>
      <c r="O1460" s="1" t="s">
        <v>8008</v>
      </c>
      <c r="P1460">
        <v>0.97</v>
      </c>
      <c r="Q1460">
        <v>1</v>
      </c>
      <c r="R1460" t="str">
        <f t="shared" si="110"/>
        <v>SENIOR</v>
      </c>
      <c r="S1460" s="1" t="str">
        <f t="shared" si="111"/>
        <v>Nov</v>
      </c>
      <c r="T1460" s="1">
        <f t="shared" si="112"/>
        <v>2023</v>
      </c>
      <c r="U1460" s="1" t="str">
        <f t="shared" si="113"/>
        <v>High</v>
      </c>
      <c r="V1460" s="1" t="str">
        <f t="shared" si="114"/>
        <v>Normal</v>
      </c>
    </row>
    <row r="1461" spans="1:22" x14ac:dyDescent="0.2">
      <c r="A1461" s="1" t="s">
        <v>9494</v>
      </c>
      <c r="B1461" s="2">
        <v>44641</v>
      </c>
      <c r="C1461" s="1" t="s">
        <v>8002</v>
      </c>
      <c r="D1461">
        <v>69</v>
      </c>
      <c r="E1461" s="1" t="s">
        <v>8013</v>
      </c>
      <c r="F1461" s="1" t="s">
        <v>8014</v>
      </c>
      <c r="G1461" s="1" t="s">
        <v>8026</v>
      </c>
      <c r="H1461">
        <v>7</v>
      </c>
      <c r="I1461">
        <v>8</v>
      </c>
      <c r="J1461" s="1" t="s">
        <v>8027</v>
      </c>
      <c r="K1461">
        <v>12</v>
      </c>
      <c r="L1461">
        <v>5</v>
      </c>
      <c r="M1461">
        <v>2</v>
      </c>
      <c r="N1461" s="1" t="s">
        <v>8007</v>
      </c>
      <c r="O1461" s="1" t="s">
        <v>8017</v>
      </c>
      <c r="P1461">
        <v>0.97</v>
      </c>
      <c r="Q1461">
        <v>1</v>
      </c>
      <c r="R1461" t="str">
        <f t="shared" si="110"/>
        <v>SENIOR</v>
      </c>
      <c r="S1461" s="1" t="str">
        <f t="shared" si="111"/>
        <v>Mar</v>
      </c>
      <c r="T1461" s="1">
        <f t="shared" si="112"/>
        <v>2022</v>
      </c>
      <c r="U1461" s="1" t="str">
        <f t="shared" si="113"/>
        <v>High</v>
      </c>
      <c r="V1461" s="1" t="str">
        <f t="shared" si="114"/>
        <v>Normal</v>
      </c>
    </row>
    <row r="1462" spans="1:22" x14ac:dyDescent="0.2">
      <c r="A1462" s="1" t="s">
        <v>9495</v>
      </c>
      <c r="B1462" s="2">
        <v>44443</v>
      </c>
      <c r="C1462" s="1" t="s">
        <v>8010</v>
      </c>
      <c r="D1462">
        <v>55</v>
      </c>
      <c r="E1462" s="1" t="s">
        <v>8003</v>
      </c>
      <c r="F1462" s="1" t="s">
        <v>8004</v>
      </c>
      <c r="G1462" s="1" t="s">
        <v>8005</v>
      </c>
      <c r="H1462">
        <v>4</v>
      </c>
      <c r="I1462">
        <v>7</v>
      </c>
      <c r="J1462" s="1" t="s">
        <v>8006</v>
      </c>
      <c r="K1462">
        <v>7</v>
      </c>
      <c r="L1462">
        <v>3</v>
      </c>
      <c r="M1462">
        <v>1</v>
      </c>
      <c r="N1462" s="1" t="s">
        <v>8038</v>
      </c>
      <c r="O1462" s="1" t="s">
        <v>8008</v>
      </c>
      <c r="P1462">
        <v>0.53</v>
      </c>
      <c r="Q1462">
        <v>0</v>
      </c>
      <c r="R1462" t="str">
        <f t="shared" si="110"/>
        <v>ADULT</v>
      </c>
      <c r="S1462" s="1" t="str">
        <f t="shared" si="111"/>
        <v>Sep</v>
      </c>
      <c r="T1462" s="1">
        <f t="shared" si="112"/>
        <v>2021</v>
      </c>
      <c r="U1462" s="1" t="str">
        <f t="shared" si="113"/>
        <v>Medium</v>
      </c>
      <c r="V1462" s="1" t="str">
        <f t="shared" si="114"/>
        <v>Normal</v>
      </c>
    </row>
    <row r="1463" spans="1:22" x14ac:dyDescent="0.2">
      <c r="A1463" s="1" t="s">
        <v>9496</v>
      </c>
      <c r="B1463" s="2">
        <v>44218</v>
      </c>
      <c r="C1463" s="1" t="s">
        <v>8031</v>
      </c>
      <c r="D1463">
        <v>37</v>
      </c>
      <c r="E1463" s="1" t="s">
        <v>8013</v>
      </c>
      <c r="F1463" s="1" t="s">
        <v>8022</v>
      </c>
      <c r="G1463" s="1" t="s">
        <v>8067</v>
      </c>
      <c r="H1463">
        <v>2</v>
      </c>
      <c r="I1463">
        <v>5</v>
      </c>
      <c r="J1463" s="1" t="s">
        <v>8006</v>
      </c>
      <c r="K1463">
        <v>5</v>
      </c>
      <c r="L1463">
        <v>2</v>
      </c>
      <c r="M1463">
        <v>2</v>
      </c>
      <c r="N1463" s="1" t="s">
        <v>8011</v>
      </c>
      <c r="O1463" s="1" t="s">
        <v>8008</v>
      </c>
      <c r="P1463">
        <v>0.56000000000000005</v>
      </c>
      <c r="Q1463">
        <v>0</v>
      </c>
      <c r="R1463" t="str">
        <f t="shared" si="110"/>
        <v>YOUNG ADULT</v>
      </c>
      <c r="S1463" s="1" t="str">
        <f t="shared" si="111"/>
        <v>Jan</v>
      </c>
      <c r="T1463" s="1">
        <f t="shared" si="112"/>
        <v>2021</v>
      </c>
      <c r="U1463" s="1" t="str">
        <f t="shared" si="113"/>
        <v>Medium</v>
      </c>
      <c r="V1463" s="1" t="str">
        <f t="shared" si="114"/>
        <v>Normal</v>
      </c>
    </row>
    <row r="1464" spans="1:22" x14ac:dyDescent="0.2">
      <c r="A1464" s="1" t="s">
        <v>9497</v>
      </c>
      <c r="B1464" s="2">
        <v>44456</v>
      </c>
      <c r="C1464" s="1" t="s">
        <v>8010</v>
      </c>
      <c r="D1464">
        <v>54</v>
      </c>
      <c r="E1464" s="1" t="s">
        <v>8013</v>
      </c>
      <c r="F1464" s="1" t="s">
        <v>8032</v>
      </c>
      <c r="G1464" s="1" t="s">
        <v>8020</v>
      </c>
      <c r="H1464">
        <v>4</v>
      </c>
      <c r="I1464">
        <v>10</v>
      </c>
      <c r="J1464" s="1" t="s">
        <v>8041</v>
      </c>
      <c r="K1464">
        <v>8</v>
      </c>
      <c r="L1464">
        <v>2</v>
      </c>
      <c r="M1464">
        <v>1</v>
      </c>
      <c r="N1464" s="1" t="s">
        <v>8038</v>
      </c>
      <c r="O1464" s="1" t="s">
        <v>8008</v>
      </c>
      <c r="P1464">
        <v>0.91</v>
      </c>
      <c r="Q1464">
        <v>1</v>
      </c>
      <c r="R1464" t="str">
        <f t="shared" si="110"/>
        <v>ADULT</v>
      </c>
      <c r="S1464" s="1" t="str">
        <f t="shared" si="111"/>
        <v>Sep</v>
      </c>
      <c r="T1464" s="1">
        <f t="shared" si="112"/>
        <v>2021</v>
      </c>
      <c r="U1464" s="1" t="str">
        <f t="shared" si="113"/>
        <v>High</v>
      </c>
      <c r="V1464" s="1" t="str">
        <f t="shared" si="114"/>
        <v>Normal</v>
      </c>
    </row>
    <row r="1465" spans="1:22" x14ac:dyDescent="0.2">
      <c r="A1465" s="1" t="s">
        <v>9498</v>
      </c>
      <c r="B1465" s="2">
        <v>44963</v>
      </c>
      <c r="C1465" s="1" t="s">
        <v>8031</v>
      </c>
      <c r="D1465">
        <v>43</v>
      </c>
      <c r="E1465" s="1" t="s">
        <v>8013</v>
      </c>
      <c r="F1465" s="1" t="s">
        <v>8014</v>
      </c>
      <c r="G1465" s="1" t="s">
        <v>8015</v>
      </c>
      <c r="H1465">
        <v>4</v>
      </c>
      <c r="I1465">
        <v>8</v>
      </c>
      <c r="J1465" s="1" t="s">
        <v>8016</v>
      </c>
      <c r="K1465">
        <v>7</v>
      </c>
      <c r="L1465">
        <v>3</v>
      </c>
      <c r="M1465">
        <v>2</v>
      </c>
      <c r="N1465" s="1" t="s">
        <v>8038</v>
      </c>
      <c r="O1465" s="1" t="s">
        <v>8008</v>
      </c>
      <c r="P1465">
        <v>0.74</v>
      </c>
      <c r="Q1465">
        <v>1</v>
      </c>
      <c r="R1465" t="str">
        <f t="shared" si="110"/>
        <v>ADULT</v>
      </c>
      <c r="S1465" s="1" t="str">
        <f t="shared" si="111"/>
        <v>Feb</v>
      </c>
      <c r="T1465" s="1">
        <f t="shared" si="112"/>
        <v>2023</v>
      </c>
      <c r="U1465" s="1" t="str">
        <f t="shared" si="113"/>
        <v>High</v>
      </c>
      <c r="V1465" s="1" t="str">
        <f t="shared" si="114"/>
        <v>Normal</v>
      </c>
    </row>
    <row r="1466" spans="1:22" x14ac:dyDescent="0.2">
      <c r="A1466" s="1" t="s">
        <v>9499</v>
      </c>
      <c r="B1466" s="2">
        <v>45195</v>
      </c>
      <c r="C1466" s="1" t="s">
        <v>8010</v>
      </c>
      <c r="D1466">
        <v>48</v>
      </c>
      <c r="E1466" s="1" t="s">
        <v>8003</v>
      </c>
      <c r="F1466" s="1" t="s">
        <v>8037</v>
      </c>
      <c r="G1466" s="1" t="s">
        <v>8015</v>
      </c>
      <c r="H1466">
        <v>3</v>
      </c>
      <c r="I1466">
        <v>4</v>
      </c>
      <c r="J1466" s="1" t="s">
        <v>8016</v>
      </c>
      <c r="K1466">
        <v>6</v>
      </c>
      <c r="L1466">
        <v>2</v>
      </c>
      <c r="M1466">
        <v>2</v>
      </c>
      <c r="N1466" s="1" t="s">
        <v>8011</v>
      </c>
      <c r="O1466" s="1" t="s">
        <v>8008</v>
      </c>
      <c r="P1466">
        <v>0.64</v>
      </c>
      <c r="Q1466">
        <v>1</v>
      </c>
      <c r="R1466" t="str">
        <f t="shared" si="110"/>
        <v>ADULT</v>
      </c>
      <c r="S1466" s="1" t="str">
        <f t="shared" si="111"/>
        <v>Sep</v>
      </c>
      <c r="T1466" s="1">
        <f t="shared" si="112"/>
        <v>2023</v>
      </c>
      <c r="U1466" s="1" t="str">
        <f t="shared" si="113"/>
        <v>Medium</v>
      </c>
      <c r="V1466" s="1" t="str">
        <f t="shared" si="114"/>
        <v>Normal</v>
      </c>
    </row>
    <row r="1467" spans="1:22" x14ac:dyDescent="0.2">
      <c r="A1467" s="1" t="s">
        <v>9500</v>
      </c>
      <c r="B1467" s="2">
        <v>44299</v>
      </c>
      <c r="C1467" s="1" t="s">
        <v>8002</v>
      </c>
      <c r="D1467">
        <v>68</v>
      </c>
      <c r="E1467" s="1" t="s">
        <v>8013</v>
      </c>
      <c r="F1467" s="1" t="s">
        <v>8004</v>
      </c>
      <c r="G1467" s="1" t="s">
        <v>8015</v>
      </c>
      <c r="H1467">
        <v>5</v>
      </c>
      <c r="I1467">
        <v>6</v>
      </c>
      <c r="J1467" s="1" t="s">
        <v>8016</v>
      </c>
      <c r="K1467">
        <v>10</v>
      </c>
      <c r="L1467">
        <v>4</v>
      </c>
      <c r="M1467">
        <v>2</v>
      </c>
      <c r="N1467" s="1" t="s">
        <v>8007</v>
      </c>
      <c r="O1467" s="1" t="s">
        <v>8008</v>
      </c>
      <c r="P1467">
        <v>0.97</v>
      </c>
      <c r="Q1467">
        <v>1</v>
      </c>
      <c r="R1467" t="str">
        <f t="shared" si="110"/>
        <v>SENIOR</v>
      </c>
      <c r="S1467" s="1" t="str">
        <f t="shared" si="111"/>
        <v>Apr</v>
      </c>
      <c r="T1467" s="1">
        <f t="shared" si="112"/>
        <v>2021</v>
      </c>
      <c r="U1467" s="1" t="str">
        <f t="shared" si="113"/>
        <v>High</v>
      </c>
      <c r="V1467" s="1" t="str">
        <f t="shared" si="114"/>
        <v>Normal</v>
      </c>
    </row>
    <row r="1468" spans="1:22" x14ac:dyDescent="0.2">
      <c r="A1468" s="1" t="s">
        <v>9501</v>
      </c>
      <c r="B1468" s="2">
        <v>44802</v>
      </c>
      <c r="C1468" s="1" t="s">
        <v>8019</v>
      </c>
      <c r="D1468">
        <v>86</v>
      </c>
      <c r="E1468" s="1" t="s">
        <v>8003</v>
      </c>
      <c r="F1468" s="1" t="s">
        <v>8037</v>
      </c>
      <c r="G1468" s="1" t="s">
        <v>8005</v>
      </c>
      <c r="H1468">
        <v>6</v>
      </c>
      <c r="I1468">
        <v>7</v>
      </c>
      <c r="J1468" s="1" t="s">
        <v>8016</v>
      </c>
      <c r="K1468">
        <v>10</v>
      </c>
      <c r="L1468">
        <v>6</v>
      </c>
      <c r="M1468">
        <v>2</v>
      </c>
      <c r="N1468" s="1" t="s">
        <v>8007</v>
      </c>
      <c r="O1468" s="1" t="s">
        <v>8017</v>
      </c>
      <c r="P1468">
        <v>0.97</v>
      </c>
      <c r="Q1468">
        <v>1</v>
      </c>
      <c r="R1468" t="str">
        <f t="shared" si="110"/>
        <v>SENIOR</v>
      </c>
      <c r="S1468" s="1" t="str">
        <f t="shared" si="111"/>
        <v>Aug</v>
      </c>
      <c r="T1468" s="1">
        <f t="shared" si="112"/>
        <v>2022</v>
      </c>
      <c r="U1468" s="1" t="str">
        <f t="shared" si="113"/>
        <v>High</v>
      </c>
      <c r="V1468" s="1" t="str">
        <f t="shared" si="114"/>
        <v>Normal</v>
      </c>
    </row>
    <row r="1469" spans="1:22" x14ac:dyDescent="0.2">
      <c r="A1469" s="1" t="s">
        <v>9502</v>
      </c>
      <c r="B1469" s="2">
        <v>44958</v>
      </c>
      <c r="C1469" s="1" t="s">
        <v>8031</v>
      </c>
      <c r="D1469">
        <v>64</v>
      </c>
      <c r="E1469" s="1" t="s">
        <v>8003</v>
      </c>
      <c r="F1469" s="1" t="s">
        <v>8004</v>
      </c>
      <c r="G1469" s="1" t="s">
        <v>8060</v>
      </c>
      <c r="H1469">
        <v>4</v>
      </c>
      <c r="I1469">
        <v>8</v>
      </c>
      <c r="J1469" s="1" t="s">
        <v>8006</v>
      </c>
      <c r="K1469">
        <v>6</v>
      </c>
      <c r="L1469">
        <v>2</v>
      </c>
      <c r="M1469">
        <v>1</v>
      </c>
      <c r="N1469" s="1" t="s">
        <v>8038</v>
      </c>
      <c r="O1469" s="1" t="s">
        <v>8008</v>
      </c>
      <c r="P1469">
        <v>0.93</v>
      </c>
      <c r="Q1469">
        <v>1</v>
      </c>
      <c r="R1469" t="str">
        <f t="shared" si="110"/>
        <v>ADULT</v>
      </c>
      <c r="S1469" s="1" t="str">
        <f t="shared" si="111"/>
        <v>Feb</v>
      </c>
      <c r="T1469" s="1">
        <f t="shared" si="112"/>
        <v>2023</v>
      </c>
      <c r="U1469" s="1" t="str">
        <f t="shared" si="113"/>
        <v>High</v>
      </c>
      <c r="V1469" s="1" t="str">
        <f t="shared" si="114"/>
        <v>Normal</v>
      </c>
    </row>
    <row r="1470" spans="1:22" x14ac:dyDescent="0.2">
      <c r="A1470" s="1" t="s">
        <v>9503</v>
      </c>
      <c r="B1470" s="2">
        <v>44499</v>
      </c>
      <c r="C1470" s="1" t="s">
        <v>8010</v>
      </c>
      <c r="D1470">
        <v>37</v>
      </c>
      <c r="E1470" s="1" t="s">
        <v>8003</v>
      </c>
      <c r="F1470" s="1" t="s">
        <v>8014</v>
      </c>
      <c r="G1470" s="1" t="s">
        <v>8044</v>
      </c>
      <c r="H1470">
        <v>2</v>
      </c>
      <c r="I1470">
        <v>7</v>
      </c>
      <c r="J1470" s="1" t="s">
        <v>8016</v>
      </c>
      <c r="K1470">
        <v>3</v>
      </c>
      <c r="L1470">
        <v>2</v>
      </c>
      <c r="M1470">
        <v>0</v>
      </c>
      <c r="N1470" s="1" t="s">
        <v>8038</v>
      </c>
      <c r="O1470" s="1" t="s">
        <v>8017</v>
      </c>
      <c r="P1470">
        <v>0.44</v>
      </c>
      <c r="Q1470">
        <v>0</v>
      </c>
      <c r="R1470" t="str">
        <f t="shared" si="110"/>
        <v>YOUNG ADULT</v>
      </c>
      <c r="S1470" s="1" t="str">
        <f t="shared" si="111"/>
        <v>Oct</v>
      </c>
      <c r="T1470" s="1">
        <f t="shared" si="112"/>
        <v>2021</v>
      </c>
      <c r="U1470" s="1" t="str">
        <f t="shared" si="113"/>
        <v>Medium</v>
      </c>
      <c r="V1470" s="1" t="str">
        <f t="shared" si="114"/>
        <v>Normal</v>
      </c>
    </row>
    <row r="1471" spans="1:22" x14ac:dyDescent="0.2">
      <c r="A1471" s="1" t="s">
        <v>9504</v>
      </c>
      <c r="B1471" s="2">
        <v>44821</v>
      </c>
      <c r="C1471" s="1" t="s">
        <v>8010</v>
      </c>
      <c r="D1471">
        <v>65</v>
      </c>
      <c r="E1471" s="1" t="s">
        <v>8003</v>
      </c>
      <c r="F1471" s="1" t="s">
        <v>8032</v>
      </c>
      <c r="G1471" s="1" t="s">
        <v>8029</v>
      </c>
      <c r="H1471">
        <v>4</v>
      </c>
      <c r="I1471">
        <v>5</v>
      </c>
      <c r="J1471" s="1" t="s">
        <v>8006</v>
      </c>
      <c r="K1471">
        <v>8</v>
      </c>
      <c r="L1471">
        <v>3</v>
      </c>
      <c r="M1471">
        <v>2</v>
      </c>
      <c r="N1471" s="1" t="s">
        <v>8011</v>
      </c>
      <c r="O1471" s="1" t="s">
        <v>8008</v>
      </c>
      <c r="P1471">
        <v>0.87</v>
      </c>
      <c r="Q1471">
        <v>1</v>
      </c>
      <c r="R1471" t="str">
        <f t="shared" si="110"/>
        <v>SENIOR</v>
      </c>
      <c r="S1471" s="1" t="str">
        <f t="shared" si="111"/>
        <v>Sep</v>
      </c>
      <c r="T1471" s="1">
        <f t="shared" si="112"/>
        <v>2022</v>
      </c>
      <c r="U1471" s="1" t="str">
        <f t="shared" si="113"/>
        <v>High</v>
      </c>
      <c r="V1471" s="1" t="str">
        <f t="shared" si="114"/>
        <v>Normal</v>
      </c>
    </row>
    <row r="1472" spans="1:22" x14ac:dyDescent="0.2">
      <c r="A1472" s="1" t="s">
        <v>9505</v>
      </c>
      <c r="B1472" s="2">
        <v>44980</v>
      </c>
      <c r="C1472" s="1" t="s">
        <v>8031</v>
      </c>
      <c r="D1472">
        <v>78</v>
      </c>
      <c r="E1472" s="1" t="s">
        <v>8013</v>
      </c>
      <c r="F1472" s="1" t="s">
        <v>8022</v>
      </c>
      <c r="G1472" s="1" t="s">
        <v>8060</v>
      </c>
      <c r="H1472">
        <v>6</v>
      </c>
      <c r="I1472">
        <v>9</v>
      </c>
      <c r="J1472" s="1" t="s">
        <v>8016</v>
      </c>
      <c r="K1472">
        <v>10</v>
      </c>
      <c r="L1472">
        <v>6</v>
      </c>
      <c r="M1472">
        <v>4</v>
      </c>
      <c r="N1472" s="1" t="s">
        <v>8007</v>
      </c>
      <c r="O1472" s="1" t="s">
        <v>8017</v>
      </c>
      <c r="P1472">
        <v>0.97</v>
      </c>
      <c r="Q1472">
        <v>1</v>
      </c>
      <c r="R1472" t="str">
        <f t="shared" si="110"/>
        <v>SENIOR</v>
      </c>
      <c r="S1472" s="1" t="str">
        <f t="shared" si="111"/>
        <v>Feb</v>
      </c>
      <c r="T1472" s="1">
        <f t="shared" si="112"/>
        <v>2023</v>
      </c>
      <c r="U1472" s="1" t="str">
        <f t="shared" si="113"/>
        <v>High</v>
      </c>
      <c r="V1472" s="1" t="str">
        <f t="shared" si="114"/>
        <v>Frequent</v>
      </c>
    </row>
    <row r="1473" spans="1:22" x14ac:dyDescent="0.2">
      <c r="A1473" s="1" t="s">
        <v>9506</v>
      </c>
      <c r="B1473" s="2">
        <v>45114</v>
      </c>
      <c r="C1473" s="1" t="s">
        <v>8019</v>
      </c>
      <c r="D1473">
        <v>47</v>
      </c>
      <c r="E1473" s="1" t="s">
        <v>8003</v>
      </c>
      <c r="F1473" s="1" t="s">
        <v>8022</v>
      </c>
      <c r="G1473" s="1" t="s">
        <v>8005</v>
      </c>
      <c r="H1473">
        <v>3</v>
      </c>
      <c r="I1473">
        <v>6</v>
      </c>
      <c r="J1473" s="1" t="s">
        <v>8006</v>
      </c>
      <c r="K1473">
        <v>6</v>
      </c>
      <c r="L1473">
        <v>2</v>
      </c>
      <c r="M1473">
        <v>1</v>
      </c>
      <c r="N1473" s="1" t="s">
        <v>8038</v>
      </c>
      <c r="O1473" s="1" t="s">
        <v>8008</v>
      </c>
      <c r="P1473">
        <v>0.41</v>
      </c>
      <c r="Q1473">
        <v>0</v>
      </c>
      <c r="R1473" t="str">
        <f t="shared" si="110"/>
        <v>ADULT</v>
      </c>
      <c r="S1473" s="1" t="str">
        <f t="shared" si="111"/>
        <v>Jul</v>
      </c>
      <c r="T1473" s="1">
        <f t="shared" si="112"/>
        <v>2023</v>
      </c>
      <c r="U1473" s="1" t="str">
        <f t="shared" si="113"/>
        <v>Medium</v>
      </c>
      <c r="V1473" s="1" t="str">
        <f t="shared" si="114"/>
        <v>Normal</v>
      </c>
    </row>
    <row r="1474" spans="1:22" x14ac:dyDescent="0.2">
      <c r="A1474" s="1" t="s">
        <v>9507</v>
      </c>
      <c r="B1474" s="2">
        <v>44692</v>
      </c>
      <c r="C1474" s="1" t="s">
        <v>8002</v>
      </c>
      <c r="D1474">
        <v>55</v>
      </c>
      <c r="E1474" s="1" t="s">
        <v>8003</v>
      </c>
      <c r="F1474" s="1" t="s">
        <v>8022</v>
      </c>
      <c r="G1474" s="1" t="s">
        <v>8015</v>
      </c>
      <c r="H1474">
        <v>5</v>
      </c>
      <c r="I1474">
        <v>7</v>
      </c>
      <c r="J1474" s="1" t="s">
        <v>8006</v>
      </c>
      <c r="K1474">
        <v>8</v>
      </c>
      <c r="L1474">
        <v>4</v>
      </c>
      <c r="M1474">
        <v>1</v>
      </c>
      <c r="N1474" s="1" t="s">
        <v>8038</v>
      </c>
      <c r="O1474" s="1" t="s">
        <v>8008</v>
      </c>
      <c r="P1474">
        <v>0.71</v>
      </c>
      <c r="Q1474">
        <v>1</v>
      </c>
      <c r="R1474" t="str">
        <f t="shared" ref="R1474:R1537" si="115">IF(D1474&lt;18,"CHILD",IF(D1474&lt;40,"YOUNG ADULT",IF(D1474&lt;65,"ADULT","SENIOR")))</f>
        <v>ADULT</v>
      </c>
      <c r="S1474" s="1" t="str">
        <f t="shared" ref="S1474:S1537" si="116">TEXT(B1474,"MMM")</f>
        <v>May</v>
      </c>
      <c r="T1474" s="1">
        <f t="shared" ref="T1474:T1537" si="117">YEAR(B1474)</f>
        <v>2022</v>
      </c>
      <c r="U1474" s="1" t="str">
        <f t="shared" ref="U1474:U1537" si="118">IF(P1474&lt;0.3,"Low",IF(P1474&lt;0.7,"Medium","High"))</f>
        <v>High</v>
      </c>
      <c r="V1474" s="1" t="str">
        <f t="shared" ref="V1474:V1537" si="119">IF(M1474&gt;=3,"Frequent","Normal")</f>
        <v>Normal</v>
      </c>
    </row>
    <row r="1475" spans="1:22" x14ac:dyDescent="0.2">
      <c r="A1475" s="1" t="s">
        <v>9508</v>
      </c>
      <c r="B1475" s="2">
        <v>45015</v>
      </c>
      <c r="C1475" s="1" t="s">
        <v>8002</v>
      </c>
      <c r="D1475">
        <v>58</v>
      </c>
      <c r="E1475" s="1" t="s">
        <v>8013</v>
      </c>
      <c r="F1475" s="1" t="s">
        <v>8004</v>
      </c>
      <c r="G1475" s="1" t="s">
        <v>8005</v>
      </c>
      <c r="H1475">
        <v>4</v>
      </c>
      <c r="I1475">
        <v>7</v>
      </c>
      <c r="J1475" s="1" t="s">
        <v>8006</v>
      </c>
      <c r="K1475">
        <v>8</v>
      </c>
      <c r="L1475">
        <v>2</v>
      </c>
      <c r="M1475">
        <v>2</v>
      </c>
      <c r="N1475" s="1" t="s">
        <v>8011</v>
      </c>
      <c r="O1475" s="1" t="s">
        <v>8008</v>
      </c>
      <c r="P1475">
        <v>0.77</v>
      </c>
      <c r="Q1475">
        <v>1</v>
      </c>
      <c r="R1475" t="str">
        <f t="shared" si="115"/>
        <v>ADULT</v>
      </c>
      <c r="S1475" s="1" t="str">
        <f t="shared" si="116"/>
        <v>Mar</v>
      </c>
      <c r="T1475" s="1">
        <f t="shared" si="117"/>
        <v>2023</v>
      </c>
      <c r="U1475" s="1" t="str">
        <f t="shared" si="118"/>
        <v>High</v>
      </c>
      <c r="V1475" s="1" t="str">
        <f t="shared" si="119"/>
        <v>Normal</v>
      </c>
    </row>
    <row r="1476" spans="1:22" x14ac:dyDescent="0.2">
      <c r="A1476" s="1" t="s">
        <v>9509</v>
      </c>
      <c r="B1476" s="2">
        <v>44527</v>
      </c>
      <c r="C1476" s="1" t="s">
        <v>8010</v>
      </c>
      <c r="D1476">
        <v>44</v>
      </c>
      <c r="E1476" s="1" t="s">
        <v>8003</v>
      </c>
      <c r="F1476" s="1" t="s">
        <v>8014</v>
      </c>
      <c r="G1476" s="1" t="s">
        <v>8026</v>
      </c>
      <c r="H1476">
        <v>3</v>
      </c>
      <c r="I1476">
        <v>6</v>
      </c>
      <c r="J1476" s="1" t="s">
        <v>8027</v>
      </c>
      <c r="K1476">
        <v>4</v>
      </c>
      <c r="L1476">
        <v>2</v>
      </c>
      <c r="M1476">
        <v>1</v>
      </c>
      <c r="N1476" s="1" t="s">
        <v>8011</v>
      </c>
      <c r="O1476" s="1" t="s">
        <v>8008</v>
      </c>
      <c r="P1476">
        <v>0.37</v>
      </c>
      <c r="Q1476">
        <v>1</v>
      </c>
      <c r="R1476" t="str">
        <f t="shared" si="115"/>
        <v>ADULT</v>
      </c>
      <c r="S1476" s="1" t="str">
        <f t="shared" si="116"/>
        <v>Nov</v>
      </c>
      <c r="T1476" s="1">
        <f t="shared" si="117"/>
        <v>2021</v>
      </c>
      <c r="U1476" s="1" t="str">
        <f t="shared" si="118"/>
        <v>Medium</v>
      </c>
      <c r="V1476" s="1" t="str">
        <f t="shared" si="119"/>
        <v>Normal</v>
      </c>
    </row>
    <row r="1477" spans="1:22" x14ac:dyDescent="0.2">
      <c r="A1477" s="1" t="s">
        <v>9510</v>
      </c>
      <c r="B1477" s="2">
        <v>44430</v>
      </c>
      <c r="C1477" s="1" t="s">
        <v>8019</v>
      </c>
      <c r="D1477">
        <v>69</v>
      </c>
      <c r="E1477" s="1" t="s">
        <v>8013</v>
      </c>
      <c r="F1477" s="1" t="s">
        <v>8022</v>
      </c>
      <c r="G1477" s="1" t="s">
        <v>8029</v>
      </c>
      <c r="H1477">
        <v>5</v>
      </c>
      <c r="I1477">
        <v>6</v>
      </c>
      <c r="J1477" s="1" t="s">
        <v>8016</v>
      </c>
      <c r="K1477">
        <v>8</v>
      </c>
      <c r="L1477">
        <v>5</v>
      </c>
      <c r="M1477">
        <v>1</v>
      </c>
      <c r="N1477" s="1" t="s">
        <v>8007</v>
      </c>
      <c r="O1477" s="1" t="s">
        <v>8008</v>
      </c>
      <c r="P1477">
        <v>0.87</v>
      </c>
      <c r="Q1477">
        <v>1</v>
      </c>
      <c r="R1477" t="str">
        <f t="shared" si="115"/>
        <v>SENIOR</v>
      </c>
      <c r="S1477" s="1" t="str">
        <f t="shared" si="116"/>
        <v>Aug</v>
      </c>
      <c r="T1477" s="1">
        <f t="shared" si="117"/>
        <v>2021</v>
      </c>
      <c r="U1477" s="1" t="str">
        <f t="shared" si="118"/>
        <v>High</v>
      </c>
      <c r="V1477" s="1" t="str">
        <f t="shared" si="119"/>
        <v>Normal</v>
      </c>
    </row>
    <row r="1478" spans="1:22" x14ac:dyDescent="0.2">
      <c r="A1478" s="1" t="s">
        <v>9511</v>
      </c>
      <c r="B1478" s="2">
        <v>44402</v>
      </c>
      <c r="C1478" s="1" t="s">
        <v>8019</v>
      </c>
      <c r="D1478">
        <v>55</v>
      </c>
      <c r="E1478" s="1" t="s">
        <v>8003</v>
      </c>
      <c r="F1478" s="1" t="s">
        <v>8032</v>
      </c>
      <c r="G1478" s="1" t="s">
        <v>8015</v>
      </c>
      <c r="H1478">
        <v>4</v>
      </c>
      <c r="I1478">
        <v>6</v>
      </c>
      <c r="J1478" s="1" t="s">
        <v>8006</v>
      </c>
      <c r="K1478">
        <v>6</v>
      </c>
      <c r="L1478">
        <v>3</v>
      </c>
      <c r="M1478">
        <v>2</v>
      </c>
      <c r="N1478" s="1" t="s">
        <v>8038</v>
      </c>
      <c r="O1478" s="1" t="s">
        <v>8008</v>
      </c>
      <c r="P1478">
        <v>0.75</v>
      </c>
      <c r="Q1478">
        <v>0</v>
      </c>
      <c r="R1478" t="str">
        <f t="shared" si="115"/>
        <v>ADULT</v>
      </c>
      <c r="S1478" s="1" t="str">
        <f t="shared" si="116"/>
        <v>Jul</v>
      </c>
      <c r="T1478" s="1">
        <f t="shared" si="117"/>
        <v>2021</v>
      </c>
      <c r="U1478" s="1" t="str">
        <f t="shared" si="118"/>
        <v>High</v>
      </c>
      <c r="V1478" s="1" t="str">
        <f t="shared" si="119"/>
        <v>Normal</v>
      </c>
    </row>
    <row r="1479" spans="1:22" x14ac:dyDescent="0.2">
      <c r="A1479" s="1" t="s">
        <v>9512</v>
      </c>
      <c r="B1479" s="2">
        <v>44589</v>
      </c>
      <c r="C1479" s="1" t="s">
        <v>8031</v>
      </c>
      <c r="D1479">
        <v>65</v>
      </c>
      <c r="E1479" s="1" t="s">
        <v>8003</v>
      </c>
      <c r="F1479" s="1" t="s">
        <v>8004</v>
      </c>
      <c r="G1479" s="1" t="s">
        <v>8060</v>
      </c>
      <c r="H1479">
        <v>4</v>
      </c>
      <c r="I1479">
        <v>10</v>
      </c>
      <c r="J1479" s="1" t="s">
        <v>8016</v>
      </c>
      <c r="K1479">
        <v>6</v>
      </c>
      <c r="L1479">
        <v>3</v>
      </c>
      <c r="M1479">
        <v>1</v>
      </c>
      <c r="N1479" s="1" t="s">
        <v>8038</v>
      </c>
      <c r="O1479" s="1" t="s">
        <v>8008</v>
      </c>
      <c r="P1479">
        <v>0.93</v>
      </c>
      <c r="Q1479">
        <v>1</v>
      </c>
      <c r="R1479" t="str">
        <f t="shared" si="115"/>
        <v>SENIOR</v>
      </c>
      <c r="S1479" s="1" t="str">
        <f t="shared" si="116"/>
        <v>Jan</v>
      </c>
      <c r="T1479" s="1">
        <f t="shared" si="117"/>
        <v>2022</v>
      </c>
      <c r="U1479" s="1" t="str">
        <f t="shared" si="118"/>
        <v>High</v>
      </c>
      <c r="V1479" s="1" t="str">
        <f t="shared" si="119"/>
        <v>Normal</v>
      </c>
    </row>
    <row r="1480" spans="1:22" x14ac:dyDescent="0.2">
      <c r="A1480" s="1" t="s">
        <v>9513</v>
      </c>
      <c r="B1480" s="2">
        <v>44236</v>
      </c>
      <c r="C1480" s="1" t="s">
        <v>8031</v>
      </c>
      <c r="D1480">
        <v>42</v>
      </c>
      <c r="E1480" s="1" t="s">
        <v>8013</v>
      </c>
      <c r="F1480" s="1" t="s">
        <v>8014</v>
      </c>
      <c r="G1480" s="1" t="s">
        <v>8020</v>
      </c>
      <c r="H1480">
        <v>3</v>
      </c>
      <c r="I1480">
        <v>11</v>
      </c>
      <c r="J1480" s="1" t="s">
        <v>8016</v>
      </c>
      <c r="K1480">
        <v>4</v>
      </c>
      <c r="L1480">
        <v>2</v>
      </c>
      <c r="M1480">
        <v>1</v>
      </c>
      <c r="N1480" s="1" t="s">
        <v>8011</v>
      </c>
      <c r="O1480" s="1" t="s">
        <v>8008</v>
      </c>
      <c r="P1480">
        <v>0.67</v>
      </c>
      <c r="Q1480">
        <v>1</v>
      </c>
      <c r="R1480" t="str">
        <f t="shared" si="115"/>
        <v>ADULT</v>
      </c>
      <c r="S1480" s="1" t="str">
        <f t="shared" si="116"/>
        <v>Feb</v>
      </c>
      <c r="T1480" s="1">
        <f t="shared" si="117"/>
        <v>2021</v>
      </c>
      <c r="U1480" s="1" t="str">
        <f t="shared" si="118"/>
        <v>Medium</v>
      </c>
      <c r="V1480" s="1" t="str">
        <f t="shared" si="119"/>
        <v>Normal</v>
      </c>
    </row>
    <row r="1481" spans="1:22" x14ac:dyDescent="0.2">
      <c r="A1481" s="1" t="s">
        <v>9514</v>
      </c>
      <c r="B1481" s="2">
        <v>44506</v>
      </c>
      <c r="C1481" s="1" t="s">
        <v>8010</v>
      </c>
      <c r="D1481">
        <v>50</v>
      </c>
      <c r="E1481" s="1" t="s">
        <v>8003</v>
      </c>
      <c r="F1481" s="1" t="s">
        <v>8014</v>
      </c>
      <c r="G1481" s="1" t="s">
        <v>8005</v>
      </c>
      <c r="H1481">
        <v>4</v>
      </c>
      <c r="I1481">
        <v>8</v>
      </c>
      <c r="J1481" s="1" t="s">
        <v>8006</v>
      </c>
      <c r="K1481">
        <v>7</v>
      </c>
      <c r="L1481">
        <v>2</v>
      </c>
      <c r="M1481">
        <v>2</v>
      </c>
      <c r="N1481" s="1" t="s">
        <v>8023</v>
      </c>
      <c r="O1481" s="1" t="s">
        <v>8008</v>
      </c>
      <c r="P1481">
        <v>0.79</v>
      </c>
      <c r="Q1481">
        <v>0</v>
      </c>
      <c r="R1481" t="str">
        <f t="shared" si="115"/>
        <v>ADULT</v>
      </c>
      <c r="S1481" s="1" t="str">
        <f t="shared" si="116"/>
        <v>Nov</v>
      </c>
      <c r="T1481" s="1">
        <f t="shared" si="117"/>
        <v>2021</v>
      </c>
      <c r="U1481" s="1" t="str">
        <f t="shared" si="118"/>
        <v>High</v>
      </c>
      <c r="V1481" s="1" t="str">
        <f t="shared" si="119"/>
        <v>Normal</v>
      </c>
    </row>
    <row r="1482" spans="1:22" x14ac:dyDescent="0.2">
      <c r="A1482" s="1" t="s">
        <v>9515</v>
      </c>
      <c r="B1482" s="2">
        <v>44911</v>
      </c>
      <c r="C1482" s="1" t="s">
        <v>8031</v>
      </c>
      <c r="D1482">
        <v>70</v>
      </c>
      <c r="E1482" s="1" t="s">
        <v>8013</v>
      </c>
      <c r="F1482" s="1" t="s">
        <v>8014</v>
      </c>
      <c r="G1482" s="1" t="s">
        <v>8035</v>
      </c>
      <c r="H1482">
        <v>7</v>
      </c>
      <c r="I1482">
        <v>11</v>
      </c>
      <c r="J1482" s="1" t="s">
        <v>8016</v>
      </c>
      <c r="K1482">
        <v>10</v>
      </c>
      <c r="L1482">
        <v>7</v>
      </c>
      <c r="M1482">
        <v>3</v>
      </c>
      <c r="N1482" s="1" t="s">
        <v>8007</v>
      </c>
      <c r="O1482" s="1" t="s">
        <v>8017</v>
      </c>
      <c r="P1482">
        <v>0.97</v>
      </c>
      <c r="Q1482">
        <v>1</v>
      </c>
      <c r="R1482" t="str">
        <f t="shared" si="115"/>
        <v>SENIOR</v>
      </c>
      <c r="S1482" s="1" t="str">
        <f t="shared" si="116"/>
        <v>Dec</v>
      </c>
      <c r="T1482" s="1">
        <f t="shared" si="117"/>
        <v>2022</v>
      </c>
      <c r="U1482" s="1" t="str">
        <f t="shared" si="118"/>
        <v>High</v>
      </c>
      <c r="V1482" s="1" t="str">
        <f t="shared" si="119"/>
        <v>Frequent</v>
      </c>
    </row>
    <row r="1483" spans="1:22" x14ac:dyDescent="0.2">
      <c r="A1483" s="1" t="s">
        <v>9516</v>
      </c>
      <c r="B1483" s="2">
        <v>44906</v>
      </c>
      <c r="C1483" s="1" t="s">
        <v>8031</v>
      </c>
      <c r="D1483">
        <v>51</v>
      </c>
      <c r="E1483" s="1" t="s">
        <v>8003</v>
      </c>
      <c r="F1483" s="1" t="s">
        <v>8032</v>
      </c>
      <c r="G1483" s="1" t="s">
        <v>8020</v>
      </c>
      <c r="H1483">
        <v>4</v>
      </c>
      <c r="I1483">
        <v>9</v>
      </c>
      <c r="J1483" s="1" t="s">
        <v>8027</v>
      </c>
      <c r="K1483">
        <v>8</v>
      </c>
      <c r="L1483">
        <v>4</v>
      </c>
      <c r="M1483">
        <v>1</v>
      </c>
      <c r="N1483" s="1" t="s">
        <v>8038</v>
      </c>
      <c r="O1483" s="1" t="s">
        <v>8008</v>
      </c>
      <c r="P1483">
        <v>0.94</v>
      </c>
      <c r="Q1483">
        <v>1</v>
      </c>
      <c r="R1483" t="str">
        <f t="shared" si="115"/>
        <v>ADULT</v>
      </c>
      <c r="S1483" s="1" t="str">
        <f t="shared" si="116"/>
        <v>Dec</v>
      </c>
      <c r="T1483" s="1">
        <f t="shared" si="117"/>
        <v>2022</v>
      </c>
      <c r="U1483" s="1" t="str">
        <f t="shared" si="118"/>
        <v>High</v>
      </c>
      <c r="V1483" s="1" t="str">
        <f t="shared" si="119"/>
        <v>Normal</v>
      </c>
    </row>
    <row r="1484" spans="1:22" x14ac:dyDescent="0.2">
      <c r="A1484" s="1" t="s">
        <v>9517</v>
      </c>
      <c r="B1484" s="2">
        <v>44277</v>
      </c>
      <c r="C1484" s="1" t="s">
        <v>8002</v>
      </c>
      <c r="D1484">
        <v>87</v>
      </c>
      <c r="E1484" s="1" t="s">
        <v>8003</v>
      </c>
      <c r="F1484" s="1" t="s">
        <v>8004</v>
      </c>
      <c r="G1484" s="1" t="s">
        <v>8044</v>
      </c>
      <c r="H1484">
        <v>6</v>
      </c>
      <c r="I1484">
        <v>8</v>
      </c>
      <c r="J1484" s="1" t="s">
        <v>8041</v>
      </c>
      <c r="K1484">
        <v>9</v>
      </c>
      <c r="L1484">
        <v>6</v>
      </c>
      <c r="M1484">
        <v>2</v>
      </c>
      <c r="N1484" s="1" t="s">
        <v>8007</v>
      </c>
      <c r="O1484" s="1" t="s">
        <v>8017</v>
      </c>
      <c r="P1484">
        <v>0.97</v>
      </c>
      <c r="Q1484">
        <v>1</v>
      </c>
      <c r="R1484" t="str">
        <f t="shared" si="115"/>
        <v>SENIOR</v>
      </c>
      <c r="S1484" s="1" t="str">
        <f t="shared" si="116"/>
        <v>Mar</v>
      </c>
      <c r="T1484" s="1">
        <f t="shared" si="117"/>
        <v>2021</v>
      </c>
      <c r="U1484" s="1" t="str">
        <f t="shared" si="118"/>
        <v>High</v>
      </c>
      <c r="V1484" s="1" t="str">
        <f t="shared" si="119"/>
        <v>Normal</v>
      </c>
    </row>
    <row r="1485" spans="1:22" x14ac:dyDescent="0.2">
      <c r="A1485" s="1" t="s">
        <v>9518</v>
      </c>
      <c r="B1485" s="2">
        <v>44511</v>
      </c>
      <c r="C1485" s="1" t="s">
        <v>8010</v>
      </c>
      <c r="D1485">
        <v>51</v>
      </c>
      <c r="E1485" s="1" t="s">
        <v>8003</v>
      </c>
      <c r="F1485" s="1" t="s">
        <v>8014</v>
      </c>
      <c r="G1485" s="1" t="s">
        <v>8005</v>
      </c>
      <c r="H1485">
        <v>4</v>
      </c>
      <c r="I1485">
        <v>7</v>
      </c>
      <c r="J1485" s="1" t="s">
        <v>8016</v>
      </c>
      <c r="K1485">
        <v>11</v>
      </c>
      <c r="L1485">
        <v>2</v>
      </c>
      <c r="M1485">
        <v>2</v>
      </c>
      <c r="N1485" s="1" t="s">
        <v>8038</v>
      </c>
      <c r="O1485" s="1" t="s">
        <v>8008</v>
      </c>
      <c r="P1485">
        <v>0.81</v>
      </c>
      <c r="Q1485">
        <v>1</v>
      </c>
      <c r="R1485" t="str">
        <f t="shared" si="115"/>
        <v>ADULT</v>
      </c>
      <c r="S1485" s="1" t="str">
        <f t="shared" si="116"/>
        <v>Nov</v>
      </c>
      <c r="T1485" s="1">
        <f t="shared" si="117"/>
        <v>2021</v>
      </c>
      <c r="U1485" s="1" t="str">
        <f t="shared" si="118"/>
        <v>High</v>
      </c>
      <c r="V1485" s="1" t="str">
        <f t="shared" si="119"/>
        <v>Normal</v>
      </c>
    </row>
    <row r="1486" spans="1:22" x14ac:dyDescent="0.2">
      <c r="A1486" s="1" t="s">
        <v>9519</v>
      </c>
      <c r="B1486" s="2">
        <v>44820</v>
      </c>
      <c r="C1486" s="1" t="s">
        <v>8010</v>
      </c>
      <c r="D1486">
        <v>61</v>
      </c>
      <c r="E1486" s="1" t="s">
        <v>8003</v>
      </c>
      <c r="F1486" s="1" t="s">
        <v>8022</v>
      </c>
      <c r="G1486" s="1" t="s">
        <v>8005</v>
      </c>
      <c r="H1486">
        <v>4</v>
      </c>
      <c r="I1486">
        <v>6</v>
      </c>
      <c r="J1486" s="1" t="s">
        <v>8027</v>
      </c>
      <c r="K1486">
        <v>10</v>
      </c>
      <c r="L1486">
        <v>2</v>
      </c>
      <c r="M1486">
        <v>1</v>
      </c>
      <c r="N1486" s="1" t="s">
        <v>8023</v>
      </c>
      <c r="O1486" s="1" t="s">
        <v>8008</v>
      </c>
      <c r="P1486">
        <v>0.73</v>
      </c>
      <c r="Q1486">
        <v>1</v>
      </c>
      <c r="R1486" t="str">
        <f t="shared" si="115"/>
        <v>ADULT</v>
      </c>
      <c r="S1486" s="1" t="str">
        <f t="shared" si="116"/>
        <v>Sep</v>
      </c>
      <c r="T1486" s="1">
        <f t="shared" si="117"/>
        <v>2022</v>
      </c>
      <c r="U1486" s="1" t="str">
        <f t="shared" si="118"/>
        <v>High</v>
      </c>
      <c r="V1486" s="1" t="str">
        <f t="shared" si="119"/>
        <v>Normal</v>
      </c>
    </row>
    <row r="1487" spans="1:22" x14ac:dyDescent="0.2">
      <c r="A1487" s="1" t="s">
        <v>9520</v>
      </c>
      <c r="B1487" s="2">
        <v>44545</v>
      </c>
      <c r="C1487" s="1" t="s">
        <v>8031</v>
      </c>
      <c r="D1487">
        <v>73</v>
      </c>
      <c r="E1487" s="1" t="s">
        <v>8003</v>
      </c>
      <c r="F1487" s="1" t="s">
        <v>8004</v>
      </c>
      <c r="G1487" s="1" t="s">
        <v>8020</v>
      </c>
      <c r="H1487">
        <v>5</v>
      </c>
      <c r="I1487">
        <v>11</v>
      </c>
      <c r="J1487" s="1" t="s">
        <v>8027</v>
      </c>
      <c r="K1487">
        <v>8</v>
      </c>
      <c r="L1487">
        <v>5</v>
      </c>
      <c r="M1487">
        <v>2</v>
      </c>
      <c r="N1487" s="1" t="s">
        <v>8007</v>
      </c>
      <c r="O1487" s="1" t="s">
        <v>8008</v>
      </c>
      <c r="P1487">
        <v>0.97</v>
      </c>
      <c r="Q1487">
        <v>1</v>
      </c>
      <c r="R1487" t="str">
        <f t="shared" si="115"/>
        <v>SENIOR</v>
      </c>
      <c r="S1487" s="1" t="str">
        <f t="shared" si="116"/>
        <v>Dec</v>
      </c>
      <c r="T1487" s="1">
        <f t="shared" si="117"/>
        <v>2021</v>
      </c>
      <c r="U1487" s="1" t="str">
        <f t="shared" si="118"/>
        <v>High</v>
      </c>
      <c r="V1487" s="1" t="str">
        <f t="shared" si="119"/>
        <v>Normal</v>
      </c>
    </row>
    <row r="1488" spans="1:22" x14ac:dyDescent="0.2">
      <c r="A1488" s="1" t="s">
        <v>9521</v>
      </c>
      <c r="B1488" s="2">
        <v>44654</v>
      </c>
      <c r="C1488" s="1" t="s">
        <v>8002</v>
      </c>
      <c r="D1488">
        <v>33</v>
      </c>
      <c r="E1488" s="1" t="s">
        <v>8013</v>
      </c>
      <c r="F1488" s="1" t="s">
        <v>8022</v>
      </c>
      <c r="G1488" s="1" t="s">
        <v>8005</v>
      </c>
      <c r="H1488">
        <v>2</v>
      </c>
      <c r="I1488">
        <v>5</v>
      </c>
      <c r="J1488" s="1" t="s">
        <v>8006</v>
      </c>
      <c r="K1488">
        <v>3</v>
      </c>
      <c r="L1488">
        <v>1</v>
      </c>
      <c r="M1488">
        <v>2</v>
      </c>
      <c r="N1488" s="1" t="s">
        <v>8011</v>
      </c>
      <c r="O1488" s="1" t="s">
        <v>8050</v>
      </c>
      <c r="P1488">
        <v>0.48</v>
      </c>
      <c r="Q1488">
        <v>1</v>
      </c>
      <c r="R1488" t="str">
        <f t="shared" si="115"/>
        <v>YOUNG ADULT</v>
      </c>
      <c r="S1488" s="1" t="str">
        <f t="shared" si="116"/>
        <v>Apr</v>
      </c>
      <c r="T1488" s="1">
        <f t="shared" si="117"/>
        <v>2022</v>
      </c>
      <c r="U1488" s="1" t="str">
        <f t="shared" si="118"/>
        <v>Medium</v>
      </c>
      <c r="V1488" s="1" t="str">
        <f t="shared" si="119"/>
        <v>Normal</v>
      </c>
    </row>
    <row r="1489" spans="1:22" x14ac:dyDescent="0.2">
      <c r="A1489" s="1" t="s">
        <v>9522</v>
      </c>
      <c r="B1489" s="2">
        <v>44977</v>
      </c>
      <c r="C1489" s="1" t="s">
        <v>8031</v>
      </c>
      <c r="D1489">
        <v>28</v>
      </c>
      <c r="E1489" s="1" t="s">
        <v>8013</v>
      </c>
      <c r="F1489" s="1" t="s">
        <v>8014</v>
      </c>
      <c r="G1489" s="1" t="s">
        <v>8062</v>
      </c>
      <c r="H1489">
        <v>2</v>
      </c>
      <c r="I1489">
        <v>7</v>
      </c>
      <c r="J1489" s="1" t="s">
        <v>8016</v>
      </c>
      <c r="K1489">
        <v>4</v>
      </c>
      <c r="L1489">
        <v>1</v>
      </c>
      <c r="M1489">
        <v>0</v>
      </c>
      <c r="N1489" s="1" t="s">
        <v>8011</v>
      </c>
      <c r="O1489" s="1" t="s">
        <v>8050</v>
      </c>
      <c r="P1489">
        <v>0.18</v>
      </c>
      <c r="Q1489">
        <v>0</v>
      </c>
      <c r="R1489" t="str">
        <f t="shared" si="115"/>
        <v>YOUNG ADULT</v>
      </c>
      <c r="S1489" s="1" t="str">
        <f t="shared" si="116"/>
        <v>Feb</v>
      </c>
      <c r="T1489" s="1">
        <f t="shared" si="117"/>
        <v>2023</v>
      </c>
      <c r="U1489" s="1" t="str">
        <f t="shared" si="118"/>
        <v>Low</v>
      </c>
      <c r="V1489" s="1" t="str">
        <f t="shared" si="119"/>
        <v>Normal</v>
      </c>
    </row>
    <row r="1490" spans="1:22" x14ac:dyDescent="0.2">
      <c r="A1490" s="1" t="s">
        <v>9523</v>
      </c>
      <c r="B1490" s="2">
        <v>44207</v>
      </c>
      <c r="C1490" s="1" t="s">
        <v>8031</v>
      </c>
      <c r="D1490">
        <v>32</v>
      </c>
      <c r="E1490" s="1" t="s">
        <v>8003</v>
      </c>
      <c r="F1490" s="1" t="s">
        <v>8014</v>
      </c>
      <c r="G1490" s="1" t="s">
        <v>8067</v>
      </c>
      <c r="H1490">
        <v>2</v>
      </c>
      <c r="I1490">
        <v>6</v>
      </c>
      <c r="J1490" s="1" t="s">
        <v>8016</v>
      </c>
      <c r="K1490">
        <v>4</v>
      </c>
      <c r="L1490">
        <v>2</v>
      </c>
      <c r="M1490">
        <v>2</v>
      </c>
      <c r="N1490" s="1" t="s">
        <v>8038</v>
      </c>
      <c r="O1490" s="1" t="s">
        <v>8008</v>
      </c>
      <c r="P1490">
        <v>0.6</v>
      </c>
      <c r="Q1490">
        <v>1</v>
      </c>
      <c r="R1490" t="str">
        <f t="shared" si="115"/>
        <v>YOUNG ADULT</v>
      </c>
      <c r="S1490" s="1" t="str">
        <f t="shared" si="116"/>
        <v>Jan</v>
      </c>
      <c r="T1490" s="1">
        <f t="shared" si="117"/>
        <v>2021</v>
      </c>
      <c r="U1490" s="1" t="str">
        <f t="shared" si="118"/>
        <v>Medium</v>
      </c>
      <c r="V1490" s="1" t="str">
        <f t="shared" si="119"/>
        <v>Normal</v>
      </c>
    </row>
    <row r="1491" spans="1:22" x14ac:dyDescent="0.2">
      <c r="A1491" s="1" t="s">
        <v>9524</v>
      </c>
      <c r="B1491" s="2">
        <v>44499</v>
      </c>
      <c r="C1491" s="1" t="s">
        <v>8010</v>
      </c>
      <c r="D1491">
        <v>79</v>
      </c>
      <c r="E1491" s="1" t="s">
        <v>8003</v>
      </c>
      <c r="F1491" s="1" t="s">
        <v>8014</v>
      </c>
      <c r="G1491" s="1" t="s">
        <v>8029</v>
      </c>
      <c r="H1491">
        <v>6</v>
      </c>
      <c r="I1491">
        <v>6</v>
      </c>
      <c r="J1491" s="1" t="s">
        <v>8027</v>
      </c>
      <c r="K1491">
        <v>10</v>
      </c>
      <c r="L1491">
        <v>6</v>
      </c>
      <c r="M1491">
        <v>4</v>
      </c>
      <c r="N1491" s="1" t="s">
        <v>8007</v>
      </c>
      <c r="O1491" s="1" t="s">
        <v>8017</v>
      </c>
      <c r="P1491">
        <v>0.97</v>
      </c>
      <c r="Q1491">
        <v>1</v>
      </c>
      <c r="R1491" t="str">
        <f t="shared" si="115"/>
        <v>SENIOR</v>
      </c>
      <c r="S1491" s="1" t="str">
        <f t="shared" si="116"/>
        <v>Oct</v>
      </c>
      <c r="T1491" s="1">
        <f t="shared" si="117"/>
        <v>2021</v>
      </c>
      <c r="U1491" s="1" t="str">
        <f t="shared" si="118"/>
        <v>High</v>
      </c>
      <c r="V1491" s="1" t="str">
        <f t="shared" si="119"/>
        <v>Frequent</v>
      </c>
    </row>
    <row r="1492" spans="1:22" x14ac:dyDescent="0.2">
      <c r="A1492" s="1" t="s">
        <v>9525</v>
      </c>
      <c r="B1492" s="2">
        <v>44352</v>
      </c>
      <c r="C1492" s="1" t="s">
        <v>8019</v>
      </c>
      <c r="D1492">
        <v>48</v>
      </c>
      <c r="E1492" s="1" t="s">
        <v>8013</v>
      </c>
      <c r="F1492" s="1" t="s">
        <v>8004</v>
      </c>
      <c r="G1492" s="1" t="s">
        <v>8044</v>
      </c>
      <c r="H1492">
        <v>4</v>
      </c>
      <c r="I1492">
        <v>10</v>
      </c>
      <c r="J1492" s="1" t="s">
        <v>8016</v>
      </c>
      <c r="K1492">
        <v>7</v>
      </c>
      <c r="L1492">
        <v>2</v>
      </c>
      <c r="M1492">
        <v>1</v>
      </c>
      <c r="N1492" s="1" t="s">
        <v>8011</v>
      </c>
      <c r="O1492" s="1" t="s">
        <v>8008</v>
      </c>
      <c r="P1492">
        <v>0.7</v>
      </c>
      <c r="Q1492">
        <v>0</v>
      </c>
      <c r="R1492" t="str">
        <f t="shared" si="115"/>
        <v>ADULT</v>
      </c>
      <c r="S1492" s="1" t="str">
        <f t="shared" si="116"/>
        <v>Jun</v>
      </c>
      <c r="T1492" s="1">
        <f t="shared" si="117"/>
        <v>2021</v>
      </c>
      <c r="U1492" s="1" t="str">
        <f t="shared" si="118"/>
        <v>High</v>
      </c>
      <c r="V1492" s="1" t="str">
        <f t="shared" si="119"/>
        <v>Normal</v>
      </c>
    </row>
    <row r="1493" spans="1:22" x14ac:dyDescent="0.2">
      <c r="A1493" s="1" t="s">
        <v>9526</v>
      </c>
      <c r="B1493" s="2">
        <v>44336</v>
      </c>
      <c r="C1493" s="1" t="s">
        <v>8002</v>
      </c>
      <c r="D1493">
        <v>95</v>
      </c>
      <c r="E1493" s="1" t="s">
        <v>8013</v>
      </c>
      <c r="F1493" s="1" t="s">
        <v>8022</v>
      </c>
      <c r="G1493" s="1" t="s">
        <v>8015</v>
      </c>
      <c r="H1493">
        <v>6</v>
      </c>
      <c r="I1493">
        <v>6</v>
      </c>
      <c r="J1493" s="1" t="s">
        <v>8027</v>
      </c>
      <c r="K1493">
        <v>10</v>
      </c>
      <c r="L1493">
        <v>6</v>
      </c>
      <c r="M1493">
        <v>2</v>
      </c>
      <c r="N1493" s="1" t="s">
        <v>8007</v>
      </c>
      <c r="O1493" s="1" t="s">
        <v>8017</v>
      </c>
      <c r="P1493">
        <v>0.97</v>
      </c>
      <c r="Q1493">
        <v>1</v>
      </c>
      <c r="R1493" t="str">
        <f t="shared" si="115"/>
        <v>SENIOR</v>
      </c>
      <c r="S1493" s="1" t="str">
        <f t="shared" si="116"/>
        <v>May</v>
      </c>
      <c r="T1493" s="1">
        <f t="shared" si="117"/>
        <v>2021</v>
      </c>
      <c r="U1493" s="1" t="str">
        <f t="shared" si="118"/>
        <v>High</v>
      </c>
      <c r="V1493" s="1" t="str">
        <f t="shared" si="119"/>
        <v>Normal</v>
      </c>
    </row>
    <row r="1494" spans="1:22" x14ac:dyDescent="0.2">
      <c r="A1494" s="1" t="s">
        <v>9527</v>
      </c>
      <c r="B1494" s="2">
        <v>45247</v>
      </c>
      <c r="C1494" s="1" t="s">
        <v>8010</v>
      </c>
      <c r="D1494">
        <v>48</v>
      </c>
      <c r="E1494" s="1" t="s">
        <v>8013</v>
      </c>
      <c r="F1494" s="1" t="s">
        <v>8037</v>
      </c>
      <c r="G1494" s="1" t="s">
        <v>8020</v>
      </c>
      <c r="H1494">
        <v>3</v>
      </c>
      <c r="I1494">
        <v>8</v>
      </c>
      <c r="J1494" s="1" t="s">
        <v>8016</v>
      </c>
      <c r="K1494">
        <v>4</v>
      </c>
      <c r="L1494">
        <v>2</v>
      </c>
      <c r="M1494">
        <v>1</v>
      </c>
      <c r="N1494" s="1" t="s">
        <v>8038</v>
      </c>
      <c r="O1494" s="1" t="s">
        <v>8008</v>
      </c>
      <c r="P1494">
        <v>0.67</v>
      </c>
      <c r="Q1494">
        <v>1</v>
      </c>
      <c r="R1494" t="str">
        <f t="shared" si="115"/>
        <v>ADULT</v>
      </c>
      <c r="S1494" s="1" t="str">
        <f t="shared" si="116"/>
        <v>Nov</v>
      </c>
      <c r="T1494" s="1">
        <f t="shared" si="117"/>
        <v>2023</v>
      </c>
      <c r="U1494" s="1" t="str">
        <f t="shared" si="118"/>
        <v>Medium</v>
      </c>
      <c r="V1494" s="1" t="str">
        <f t="shared" si="119"/>
        <v>Normal</v>
      </c>
    </row>
    <row r="1495" spans="1:22" x14ac:dyDescent="0.2">
      <c r="A1495" s="1" t="s">
        <v>9528</v>
      </c>
      <c r="B1495" s="2">
        <v>44609</v>
      </c>
      <c r="C1495" s="1" t="s">
        <v>8031</v>
      </c>
      <c r="D1495">
        <v>61</v>
      </c>
      <c r="E1495" s="1" t="s">
        <v>8013</v>
      </c>
      <c r="F1495" s="1" t="s">
        <v>8032</v>
      </c>
      <c r="G1495" s="1" t="s">
        <v>8060</v>
      </c>
      <c r="H1495">
        <v>6</v>
      </c>
      <c r="I1495">
        <v>8</v>
      </c>
      <c r="J1495" s="1" t="s">
        <v>8016</v>
      </c>
      <c r="K1495">
        <v>9</v>
      </c>
      <c r="L1495">
        <v>4</v>
      </c>
      <c r="M1495">
        <v>2</v>
      </c>
      <c r="N1495" s="1" t="s">
        <v>8011</v>
      </c>
      <c r="O1495" s="1" t="s">
        <v>8017</v>
      </c>
      <c r="P1495">
        <v>0.97</v>
      </c>
      <c r="Q1495">
        <v>1</v>
      </c>
      <c r="R1495" t="str">
        <f t="shared" si="115"/>
        <v>ADULT</v>
      </c>
      <c r="S1495" s="1" t="str">
        <f t="shared" si="116"/>
        <v>Feb</v>
      </c>
      <c r="T1495" s="1">
        <f t="shared" si="117"/>
        <v>2022</v>
      </c>
      <c r="U1495" s="1" t="str">
        <f t="shared" si="118"/>
        <v>High</v>
      </c>
      <c r="V1495" s="1" t="str">
        <f t="shared" si="119"/>
        <v>Normal</v>
      </c>
    </row>
    <row r="1496" spans="1:22" x14ac:dyDescent="0.2">
      <c r="A1496" s="1" t="s">
        <v>9529</v>
      </c>
      <c r="B1496" s="2">
        <v>44774</v>
      </c>
      <c r="C1496" s="1" t="s">
        <v>8019</v>
      </c>
      <c r="D1496">
        <v>84</v>
      </c>
      <c r="E1496" s="1" t="s">
        <v>8003</v>
      </c>
      <c r="F1496" s="1" t="s">
        <v>8004</v>
      </c>
      <c r="G1496" s="1" t="s">
        <v>8015</v>
      </c>
      <c r="H1496">
        <v>6</v>
      </c>
      <c r="I1496">
        <v>8</v>
      </c>
      <c r="J1496" s="1" t="s">
        <v>8006</v>
      </c>
      <c r="K1496">
        <v>10</v>
      </c>
      <c r="L1496">
        <v>4</v>
      </c>
      <c r="M1496">
        <v>2</v>
      </c>
      <c r="N1496" s="1" t="s">
        <v>8007</v>
      </c>
      <c r="O1496" s="1" t="s">
        <v>8017</v>
      </c>
      <c r="P1496">
        <v>0.97</v>
      </c>
      <c r="Q1496">
        <v>0</v>
      </c>
      <c r="R1496" t="str">
        <f t="shared" si="115"/>
        <v>SENIOR</v>
      </c>
      <c r="S1496" s="1" t="str">
        <f t="shared" si="116"/>
        <v>Aug</v>
      </c>
      <c r="T1496" s="1">
        <f t="shared" si="117"/>
        <v>2022</v>
      </c>
      <c r="U1496" s="1" t="str">
        <f t="shared" si="118"/>
        <v>High</v>
      </c>
      <c r="V1496" s="1" t="str">
        <f t="shared" si="119"/>
        <v>Normal</v>
      </c>
    </row>
    <row r="1497" spans="1:22" x14ac:dyDescent="0.2">
      <c r="A1497" s="1" t="s">
        <v>9530</v>
      </c>
      <c r="B1497" s="2">
        <v>45000</v>
      </c>
      <c r="C1497" s="1" t="s">
        <v>8002</v>
      </c>
      <c r="D1497">
        <v>92</v>
      </c>
      <c r="E1497" s="1" t="s">
        <v>8003</v>
      </c>
      <c r="F1497" s="1" t="s">
        <v>8032</v>
      </c>
      <c r="G1497" s="1" t="s">
        <v>8029</v>
      </c>
      <c r="H1497">
        <v>7</v>
      </c>
      <c r="I1497">
        <v>7</v>
      </c>
      <c r="J1497" s="1" t="s">
        <v>8016</v>
      </c>
      <c r="K1497">
        <v>12</v>
      </c>
      <c r="L1497">
        <v>5</v>
      </c>
      <c r="M1497">
        <v>3</v>
      </c>
      <c r="N1497" s="1" t="s">
        <v>8007</v>
      </c>
      <c r="O1497" s="1" t="s">
        <v>8017</v>
      </c>
      <c r="P1497">
        <v>0.97</v>
      </c>
      <c r="Q1497">
        <v>1</v>
      </c>
      <c r="R1497" t="str">
        <f t="shared" si="115"/>
        <v>SENIOR</v>
      </c>
      <c r="S1497" s="1" t="str">
        <f t="shared" si="116"/>
        <v>Mar</v>
      </c>
      <c r="T1497" s="1">
        <f t="shared" si="117"/>
        <v>2023</v>
      </c>
      <c r="U1497" s="1" t="str">
        <f t="shared" si="118"/>
        <v>High</v>
      </c>
      <c r="V1497" s="1" t="str">
        <f t="shared" si="119"/>
        <v>Frequent</v>
      </c>
    </row>
    <row r="1498" spans="1:22" x14ac:dyDescent="0.2">
      <c r="A1498" s="1" t="s">
        <v>9531</v>
      </c>
      <c r="B1498" s="2">
        <v>44248</v>
      </c>
      <c r="C1498" s="1" t="s">
        <v>8031</v>
      </c>
      <c r="D1498">
        <v>93</v>
      </c>
      <c r="E1498" s="1" t="s">
        <v>8013</v>
      </c>
      <c r="F1498" s="1" t="s">
        <v>8022</v>
      </c>
      <c r="G1498" s="1" t="s">
        <v>8048</v>
      </c>
      <c r="H1498">
        <v>6</v>
      </c>
      <c r="I1498">
        <v>11</v>
      </c>
      <c r="J1498" s="1" t="s">
        <v>8016</v>
      </c>
      <c r="K1498">
        <v>10</v>
      </c>
      <c r="L1498">
        <v>4</v>
      </c>
      <c r="M1498">
        <v>2</v>
      </c>
      <c r="N1498" s="1" t="s">
        <v>8007</v>
      </c>
      <c r="O1498" s="1" t="s">
        <v>8017</v>
      </c>
      <c r="P1498">
        <v>0.97</v>
      </c>
      <c r="Q1498">
        <v>1</v>
      </c>
      <c r="R1498" t="str">
        <f t="shared" si="115"/>
        <v>SENIOR</v>
      </c>
      <c r="S1498" s="1" t="str">
        <f t="shared" si="116"/>
        <v>Feb</v>
      </c>
      <c r="T1498" s="1">
        <f t="shared" si="117"/>
        <v>2021</v>
      </c>
      <c r="U1498" s="1" t="str">
        <f t="shared" si="118"/>
        <v>High</v>
      </c>
      <c r="V1498" s="1" t="str">
        <f t="shared" si="119"/>
        <v>Normal</v>
      </c>
    </row>
    <row r="1499" spans="1:22" x14ac:dyDescent="0.2">
      <c r="A1499" s="1" t="s">
        <v>9532</v>
      </c>
      <c r="B1499" s="2">
        <v>44460</v>
      </c>
      <c r="C1499" s="1" t="s">
        <v>8010</v>
      </c>
      <c r="D1499">
        <v>78</v>
      </c>
      <c r="E1499" s="1" t="s">
        <v>8013</v>
      </c>
      <c r="F1499" s="1" t="s">
        <v>8022</v>
      </c>
      <c r="G1499" s="1" t="s">
        <v>8005</v>
      </c>
      <c r="H1499">
        <v>5</v>
      </c>
      <c r="I1499">
        <v>8</v>
      </c>
      <c r="J1499" s="1" t="s">
        <v>8016</v>
      </c>
      <c r="K1499">
        <v>10</v>
      </c>
      <c r="L1499">
        <v>4</v>
      </c>
      <c r="M1499">
        <v>2</v>
      </c>
      <c r="N1499" s="1" t="s">
        <v>8007</v>
      </c>
      <c r="O1499" s="1" t="s">
        <v>8008</v>
      </c>
      <c r="P1499">
        <v>0.97</v>
      </c>
      <c r="Q1499">
        <v>1</v>
      </c>
      <c r="R1499" t="str">
        <f t="shared" si="115"/>
        <v>SENIOR</v>
      </c>
      <c r="S1499" s="1" t="str">
        <f t="shared" si="116"/>
        <v>Sep</v>
      </c>
      <c r="T1499" s="1">
        <f t="shared" si="117"/>
        <v>2021</v>
      </c>
      <c r="U1499" s="1" t="str">
        <f t="shared" si="118"/>
        <v>High</v>
      </c>
      <c r="V1499" s="1" t="str">
        <f t="shared" si="119"/>
        <v>Normal</v>
      </c>
    </row>
    <row r="1500" spans="1:22" x14ac:dyDescent="0.2">
      <c r="A1500" s="1" t="s">
        <v>9533</v>
      </c>
      <c r="B1500" s="2">
        <v>45108</v>
      </c>
      <c r="C1500" s="1" t="s">
        <v>8019</v>
      </c>
      <c r="D1500">
        <v>75</v>
      </c>
      <c r="E1500" s="1" t="s">
        <v>8013</v>
      </c>
      <c r="F1500" s="1" t="s">
        <v>8004</v>
      </c>
      <c r="G1500" s="1" t="s">
        <v>8015</v>
      </c>
      <c r="H1500">
        <v>6</v>
      </c>
      <c r="I1500">
        <v>7</v>
      </c>
      <c r="J1500" s="1" t="s">
        <v>8016</v>
      </c>
      <c r="K1500">
        <v>10</v>
      </c>
      <c r="L1500">
        <v>6</v>
      </c>
      <c r="M1500">
        <v>4</v>
      </c>
      <c r="N1500" s="1" t="s">
        <v>8007</v>
      </c>
      <c r="O1500" s="1" t="s">
        <v>8017</v>
      </c>
      <c r="P1500">
        <v>0.97</v>
      </c>
      <c r="Q1500">
        <v>1</v>
      </c>
      <c r="R1500" t="str">
        <f t="shared" si="115"/>
        <v>SENIOR</v>
      </c>
      <c r="S1500" s="1" t="str">
        <f t="shared" si="116"/>
        <v>Jul</v>
      </c>
      <c r="T1500" s="1">
        <f t="shared" si="117"/>
        <v>2023</v>
      </c>
      <c r="U1500" s="1" t="str">
        <f t="shared" si="118"/>
        <v>High</v>
      </c>
      <c r="V1500" s="1" t="str">
        <f t="shared" si="119"/>
        <v>Frequent</v>
      </c>
    </row>
    <row r="1501" spans="1:22" x14ac:dyDescent="0.2">
      <c r="A1501" s="1" t="s">
        <v>9534</v>
      </c>
      <c r="B1501" s="2">
        <v>45140</v>
      </c>
      <c r="C1501" s="1" t="s">
        <v>8019</v>
      </c>
      <c r="D1501">
        <v>68</v>
      </c>
      <c r="E1501" s="1" t="s">
        <v>8003</v>
      </c>
      <c r="F1501" s="1" t="s">
        <v>8004</v>
      </c>
      <c r="G1501" s="1" t="s">
        <v>8044</v>
      </c>
      <c r="H1501">
        <v>5</v>
      </c>
      <c r="I1501">
        <v>8</v>
      </c>
      <c r="J1501" s="1" t="s">
        <v>8041</v>
      </c>
      <c r="K1501">
        <v>8</v>
      </c>
      <c r="L1501">
        <v>4</v>
      </c>
      <c r="M1501">
        <v>1</v>
      </c>
      <c r="N1501" s="1" t="s">
        <v>8007</v>
      </c>
      <c r="O1501" s="1" t="s">
        <v>8008</v>
      </c>
      <c r="P1501">
        <v>0.97</v>
      </c>
      <c r="Q1501">
        <v>1</v>
      </c>
      <c r="R1501" t="str">
        <f t="shared" si="115"/>
        <v>SENIOR</v>
      </c>
      <c r="S1501" s="1" t="str">
        <f t="shared" si="116"/>
        <v>Aug</v>
      </c>
      <c r="T1501" s="1">
        <f t="shared" si="117"/>
        <v>2023</v>
      </c>
      <c r="U1501" s="1" t="str">
        <f t="shared" si="118"/>
        <v>High</v>
      </c>
      <c r="V1501" s="1" t="str">
        <f t="shared" si="119"/>
        <v>Normal</v>
      </c>
    </row>
    <row r="1502" spans="1:22" x14ac:dyDescent="0.2">
      <c r="A1502" s="1" t="s">
        <v>9535</v>
      </c>
      <c r="B1502" s="2">
        <v>44605</v>
      </c>
      <c r="C1502" s="1" t="s">
        <v>8031</v>
      </c>
      <c r="D1502">
        <v>71</v>
      </c>
      <c r="E1502" s="1" t="s">
        <v>8013</v>
      </c>
      <c r="F1502" s="1" t="s">
        <v>8004</v>
      </c>
      <c r="G1502" s="1" t="s">
        <v>8067</v>
      </c>
      <c r="H1502">
        <v>5</v>
      </c>
      <c r="I1502">
        <v>6</v>
      </c>
      <c r="J1502" s="1" t="s">
        <v>8041</v>
      </c>
      <c r="K1502">
        <v>8</v>
      </c>
      <c r="L1502">
        <v>5</v>
      </c>
      <c r="M1502">
        <v>2</v>
      </c>
      <c r="N1502" s="1" t="s">
        <v>8007</v>
      </c>
      <c r="O1502" s="1" t="s">
        <v>8008</v>
      </c>
      <c r="P1502">
        <v>0.97</v>
      </c>
      <c r="Q1502">
        <v>1</v>
      </c>
      <c r="R1502" t="str">
        <f t="shared" si="115"/>
        <v>SENIOR</v>
      </c>
      <c r="S1502" s="1" t="str">
        <f t="shared" si="116"/>
        <v>Feb</v>
      </c>
      <c r="T1502" s="1">
        <f t="shared" si="117"/>
        <v>2022</v>
      </c>
      <c r="U1502" s="1" t="str">
        <f t="shared" si="118"/>
        <v>High</v>
      </c>
      <c r="V1502" s="1" t="str">
        <f t="shared" si="119"/>
        <v>Normal</v>
      </c>
    </row>
    <row r="1503" spans="1:22" x14ac:dyDescent="0.2">
      <c r="A1503" s="1" t="s">
        <v>9536</v>
      </c>
      <c r="B1503" s="2">
        <v>44607</v>
      </c>
      <c r="C1503" s="1" t="s">
        <v>8031</v>
      </c>
      <c r="D1503">
        <v>48</v>
      </c>
      <c r="E1503" s="1" t="s">
        <v>8013</v>
      </c>
      <c r="F1503" s="1" t="s">
        <v>8037</v>
      </c>
      <c r="G1503" s="1" t="s">
        <v>8067</v>
      </c>
      <c r="H1503">
        <v>4</v>
      </c>
      <c r="I1503">
        <v>7</v>
      </c>
      <c r="J1503" s="1" t="s">
        <v>8006</v>
      </c>
      <c r="K1503">
        <v>6</v>
      </c>
      <c r="L1503">
        <v>3</v>
      </c>
      <c r="M1503">
        <v>1</v>
      </c>
      <c r="N1503" s="1" t="s">
        <v>8011</v>
      </c>
      <c r="O1503" s="1" t="s">
        <v>8008</v>
      </c>
      <c r="P1503">
        <v>0.48</v>
      </c>
      <c r="Q1503">
        <v>1</v>
      </c>
      <c r="R1503" t="str">
        <f t="shared" si="115"/>
        <v>ADULT</v>
      </c>
      <c r="S1503" s="1" t="str">
        <f t="shared" si="116"/>
        <v>Feb</v>
      </c>
      <c r="T1503" s="1">
        <f t="shared" si="117"/>
        <v>2022</v>
      </c>
      <c r="U1503" s="1" t="str">
        <f t="shared" si="118"/>
        <v>Medium</v>
      </c>
      <c r="V1503" s="1" t="str">
        <f t="shared" si="119"/>
        <v>Normal</v>
      </c>
    </row>
    <row r="1504" spans="1:22" x14ac:dyDescent="0.2">
      <c r="A1504" s="1" t="s">
        <v>9537</v>
      </c>
      <c r="B1504" s="2">
        <v>45025</v>
      </c>
      <c r="C1504" s="1" t="s">
        <v>8002</v>
      </c>
      <c r="D1504">
        <v>44</v>
      </c>
      <c r="E1504" s="1" t="s">
        <v>8003</v>
      </c>
      <c r="F1504" s="1" t="s">
        <v>8032</v>
      </c>
      <c r="G1504" s="1" t="s">
        <v>8020</v>
      </c>
      <c r="H1504">
        <v>5</v>
      </c>
      <c r="I1504">
        <v>12</v>
      </c>
      <c r="J1504" s="1" t="s">
        <v>8027</v>
      </c>
      <c r="K1504">
        <v>8</v>
      </c>
      <c r="L1504">
        <v>4</v>
      </c>
      <c r="M1504">
        <v>1</v>
      </c>
      <c r="N1504" s="1" t="s">
        <v>8011</v>
      </c>
      <c r="O1504" s="1" t="s">
        <v>8008</v>
      </c>
      <c r="P1504">
        <v>0.88</v>
      </c>
      <c r="Q1504">
        <v>0</v>
      </c>
      <c r="R1504" t="str">
        <f t="shared" si="115"/>
        <v>ADULT</v>
      </c>
      <c r="S1504" s="1" t="str">
        <f t="shared" si="116"/>
        <v>Apr</v>
      </c>
      <c r="T1504" s="1">
        <f t="shared" si="117"/>
        <v>2023</v>
      </c>
      <c r="U1504" s="1" t="str">
        <f t="shared" si="118"/>
        <v>High</v>
      </c>
      <c r="V1504" s="1" t="str">
        <f t="shared" si="119"/>
        <v>Normal</v>
      </c>
    </row>
    <row r="1505" spans="1:22" x14ac:dyDescent="0.2">
      <c r="A1505" s="1" t="s">
        <v>9538</v>
      </c>
      <c r="B1505" s="2">
        <v>44520</v>
      </c>
      <c r="C1505" s="1" t="s">
        <v>8010</v>
      </c>
      <c r="D1505">
        <v>57</v>
      </c>
      <c r="E1505" s="1" t="s">
        <v>8013</v>
      </c>
      <c r="F1505" s="1" t="s">
        <v>8032</v>
      </c>
      <c r="G1505" s="1" t="s">
        <v>8020</v>
      </c>
      <c r="H1505">
        <v>4</v>
      </c>
      <c r="I1505">
        <v>9</v>
      </c>
      <c r="J1505" s="1" t="s">
        <v>8006</v>
      </c>
      <c r="K1505">
        <v>8</v>
      </c>
      <c r="L1505">
        <v>3</v>
      </c>
      <c r="M1505">
        <v>1</v>
      </c>
      <c r="N1505" s="1" t="s">
        <v>8038</v>
      </c>
      <c r="O1505" s="1" t="s">
        <v>8008</v>
      </c>
      <c r="P1505">
        <v>0.85</v>
      </c>
      <c r="Q1505">
        <v>1</v>
      </c>
      <c r="R1505" t="str">
        <f t="shared" si="115"/>
        <v>ADULT</v>
      </c>
      <c r="S1505" s="1" t="str">
        <f t="shared" si="116"/>
        <v>Nov</v>
      </c>
      <c r="T1505" s="1">
        <f t="shared" si="117"/>
        <v>2021</v>
      </c>
      <c r="U1505" s="1" t="str">
        <f t="shared" si="118"/>
        <v>High</v>
      </c>
      <c r="V1505" s="1" t="str">
        <f t="shared" si="119"/>
        <v>Normal</v>
      </c>
    </row>
    <row r="1506" spans="1:22" x14ac:dyDescent="0.2">
      <c r="A1506" s="1" t="s">
        <v>9539</v>
      </c>
      <c r="B1506" s="2">
        <v>44325</v>
      </c>
      <c r="C1506" s="1" t="s">
        <v>8002</v>
      </c>
      <c r="D1506">
        <v>55</v>
      </c>
      <c r="E1506" s="1" t="s">
        <v>8003</v>
      </c>
      <c r="F1506" s="1" t="s">
        <v>8014</v>
      </c>
      <c r="G1506" s="1" t="s">
        <v>8020</v>
      </c>
      <c r="H1506">
        <v>5</v>
      </c>
      <c r="I1506">
        <v>9</v>
      </c>
      <c r="J1506" s="1" t="s">
        <v>8006</v>
      </c>
      <c r="K1506">
        <v>8</v>
      </c>
      <c r="L1506">
        <v>2</v>
      </c>
      <c r="M1506">
        <v>1</v>
      </c>
      <c r="N1506" s="1" t="s">
        <v>8011</v>
      </c>
      <c r="O1506" s="1" t="s">
        <v>8008</v>
      </c>
      <c r="P1506">
        <v>0.88</v>
      </c>
      <c r="Q1506">
        <v>1</v>
      </c>
      <c r="R1506" t="str">
        <f t="shared" si="115"/>
        <v>ADULT</v>
      </c>
      <c r="S1506" s="1" t="str">
        <f t="shared" si="116"/>
        <v>May</v>
      </c>
      <c r="T1506" s="1">
        <f t="shared" si="117"/>
        <v>2021</v>
      </c>
      <c r="U1506" s="1" t="str">
        <f t="shared" si="118"/>
        <v>High</v>
      </c>
      <c r="V1506" s="1" t="str">
        <f t="shared" si="119"/>
        <v>Normal</v>
      </c>
    </row>
    <row r="1507" spans="1:22" x14ac:dyDescent="0.2">
      <c r="A1507" s="1" t="s">
        <v>9540</v>
      </c>
      <c r="B1507" s="2">
        <v>44479</v>
      </c>
      <c r="C1507" s="1" t="s">
        <v>8010</v>
      </c>
      <c r="D1507">
        <v>50</v>
      </c>
      <c r="E1507" s="1" t="s">
        <v>8003</v>
      </c>
      <c r="F1507" s="1" t="s">
        <v>8037</v>
      </c>
      <c r="G1507" s="1" t="s">
        <v>8015</v>
      </c>
      <c r="H1507">
        <v>3</v>
      </c>
      <c r="I1507">
        <v>4</v>
      </c>
      <c r="J1507" s="1" t="s">
        <v>8016</v>
      </c>
      <c r="K1507">
        <v>4</v>
      </c>
      <c r="L1507">
        <v>4</v>
      </c>
      <c r="M1507">
        <v>1</v>
      </c>
      <c r="N1507" s="1" t="s">
        <v>8011</v>
      </c>
      <c r="O1507" s="1" t="s">
        <v>8008</v>
      </c>
      <c r="P1507">
        <v>0.52</v>
      </c>
      <c r="Q1507">
        <v>1</v>
      </c>
      <c r="R1507" t="str">
        <f t="shared" si="115"/>
        <v>ADULT</v>
      </c>
      <c r="S1507" s="1" t="str">
        <f t="shared" si="116"/>
        <v>Oct</v>
      </c>
      <c r="T1507" s="1">
        <f t="shared" si="117"/>
        <v>2021</v>
      </c>
      <c r="U1507" s="1" t="str">
        <f t="shared" si="118"/>
        <v>Medium</v>
      </c>
      <c r="V1507" s="1" t="str">
        <f t="shared" si="119"/>
        <v>Normal</v>
      </c>
    </row>
    <row r="1508" spans="1:22" x14ac:dyDescent="0.2">
      <c r="A1508" s="1" t="s">
        <v>9541</v>
      </c>
      <c r="B1508" s="2">
        <v>44621</v>
      </c>
      <c r="C1508" s="1" t="s">
        <v>8002</v>
      </c>
      <c r="D1508">
        <v>69</v>
      </c>
      <c r="E1508" s="1" t="s">
        <v>8003</v>
      </c>
      <c r="F1508" s="1" t="s">
        <v>8022</v>
      </c>
      <c r="G1508" s="1" t="s">
        <v>8015</v>
      </c>
      <c r="H1508">
        <v>7</v>
      </c>
      <c r="I1508">
        <v>7</v>
      </c>
      <c r="J1508" s="1" t="s">
        <v>8027</v>
      </c>
      <c r="K1508">
        <v>12</v>
      </c>
      <c r="L1508">
        <v>5</v>
      </c>
      <c r="M1508">
        <v>2</v>
      </c>
      <c r="N1508" s="1" t="s">
        <v>8007</v>
      </c>
      <c r="O1508" s="1" t="s">
        <v>8017</v>
      </c>
      <c r="P1508">
        <v>0.97</v>
      </c>
      <c r="Q1508">
        <v>1</v>
      </c>
      <c r="R1508" t="str">
        <f t="shared" si="115"/>
        <v>SENIOR</v>
      </c>
      <c r="S1508" s="1" t="str">
        <f t="shared" si="116"/>
        <v>Mar</v>
      </c>
      <c r="T1508" s="1">
        <f t="shared" si="117"/>
        <v>2022</v>
      </c>
      <c r="U1508" s="1" t="str">
        <f t="shared" si="118"/>
        <v>High</v>
      </c>
      <c r="V1508" s="1" t="str">
        <f t="shared" si="119"/>
        <v>Normal</v>
      </c>
    </row>
    <row r="1509" spans="1:22" x14ac:dyDescent="0.2">
      <c r="A1509" s="1" t="s">
        <v>9542</v>
      </c>
      <c r="B1509" s="2">
        <v>44254</v>
      </c>
      <c r="C1509" s="1" t="s">
        <v>8031</v>
      </c>
      <c r="D1509">
        <v>74</v>
      </c>
      <c r="E1509" s="1" t="s">
        <v>8003</v>
      </c>
      <c r="F1509" s="1" t="s">
        <v>8014</v>
      </c>
      <c r="G1509" s="1" t="s">
        <v>8035</v>
      </c>
      <c r="H1509">
        <v>5</v>
      </c>
      <c r="I1509">
        <v>11</v>
      </c>
      <c r="J1509" s="1" t="s">
        <v>8041</v>
      </c>
      <c r="K1509">
        <v>8</v>
      </c>
      <c r="L1509">
        <v>6</v>
      </c>
      <c r="M1509">
        <v>2</v>
      </c>
      <c r="N1509" s="1" t="s">
        <v>8007</v>
      </c>
      <c r="O1509" s="1" t="s">
        <v>8008</v>
      </c>
      <c r="P1509">
        <v>0.97</v>
      </c>
      <c r="Q1509">
        <v>1</v>
      </c>
      <c r="R1509" t="str">
        <f t="shared" si="115"/>
        <v>SENIOR</v>
      </c>
      <c r="S1509" s="1" t="str">
        <f t="shared" si="116"/>
        <v>Feb</v>
      </c>
      <c r="T1509" s="1">
        <f t="shared" si="117"/>
        <v>2021</v>
      </c>
      <c r="U1509" s="1" t="str">
        <f t="shared" si="118"/>
        <v>High</v>
      </c>
      <c r="V1509" s="1" t="str">
        <f t="shared" si="119"/>
        <v>Normal</v>
      </c>
    </row>
    <row r="1510" spans="1:22" x14ac:dyDescent="0.2">
      <c r="A1510" s="1" t="s">
        <v>9543</v>
      </c>
      <c r="B1510" s="2">
        <v>44721</v>
      </c>
      <c r="C1510" s="1" t="s">
        <v>8019</v>
      </c>
      <c r="D1510">
        <v>59</v>
      </c>
      <c r="E1510" s="1" t="s">
        <v>8003</v>
      </c>
      <c r="F1510" s="1" t="s">
        <v>8032</v>
      </c>
      <c r="G1510" s="1" t="s">
        <v>8005</v>
      </c>
      <c r="H1510">
        <v>4</v>
      </c>
      <c r="I1510">
        <v>6</v>
      </c>
      <c r="J1510" s="1" t="s">
        <v>8016</v>
      </c>
      <c r="K1510">
        <v>6</v>
      </c>
      <c r="L1510">
        <v>2</v>
      </c>
      <c r="M1510">
        <v>1</v>
      </c>
      <c r="N1510" s="1" t="s">
        <v>8023</v>
      </c>
      <c r="O1510" s="1" t="s">
        <v>8008</v>
      </c>
      <c r="P1510">
        <v>0.56999999999999995</v>
      </c>
      <c r="Q1510">
        <v>1</v>
      </c>
      <c r="R1510" t="str">
        <f t="shared" si="115"/>
        <v>ADULT</v>
      </c>
      <c r="S1510" s="1" t="str">
        <f t="shared" si="116"/>
        <v>Jun</v>
      </c>
      <c r="T1510" s="1">
        <f t="shared" si="117"/>
        <v>2022</v>
      </c>
      <c r="U1510" s="1" t="str">
        <f t="shared" si="118"/>
        <v>Medium</v>
      </c>
      <c r="V1510" s="1" t="str">
        <f t="shared" si="119"/>
        <v>Normal</v>
      </c>
    </row>
    <row r="1511" spans="1:22" x14ac:dyDescent="0.2">
      <c r="A1511" s="1" t="s">
        <v>9544</v>
      </c>
      <c r="B1511" s="2">
        <v>45007</v>
      </c>
      <c r="C1511" s="1" t="s">
        <v>8002</v>
      </c>
      <c r="D1511">
        <v>83</v>
      </c>
      <c r="E1511" s="1" t="s">
        <v>8013</v>
      </c>
      <c r="F1511" s="1" t="s">
        <v>8022</v>
      </c>
      <c r="G1511" s="1" t="s">
        <v>8015</v>
      </c>
      <c r="H1511">
        <v>8</v>
      </c>
      <c r="I1511">
        <v>6</v>
      </c>
      <c r="J1511" s="1" t="s">
        <v>8027</v>
      </c>
      <c r="K1511">
        <v>12</v>
      </c>
      <c r="L1511">
        <v>6</v>
      </c>
      <c r="M1511">
        <v>3</v>
      </c>
      <c r="N1511" s="1" t="s">
        <v>8007</v>
      </c>
      <c r="O1511" s="1" t="s">
        <v>8017</v>
      </c>
      <c r="P1511">
        <v>0.97</v>
      </c>
      <c r="Q1511">
        <v>1</v>
      </c>
      <c r="R1511" t="str">
        <f t="shared" si="115"/>
        <v>SENIOR</v>
      </c>
      <c r="S1511" s="1" t="str">
        <f t="shared" si="116"/>
        <v>Mar</v>
      </c>
      <c r="T1511" s="1">
        <f t="shared" si="117"/>
        <v>2023</v>
      </c>
      <c r="U1511" s="1" t="str">
        <f t="shared" si="118"/>
        <v>High</v>
      </c>
      <c r="V1511" s="1" t="str">
        <f t="shared" si="119"/>
        <v>Frequent</v>
      </c>
    </row>
    <row r="1512" spans="1:22" x14ac:dyDescent="0.2">
      <c r="A1512" s="1" t="s">
        <v>9545</v>
      </c>
      <c r="B1512" s="2">
        <v>44759</v>
      </c>
      <c r="C1512" s="1" t="s">
        <v>8019</v>
      </c>
      <c r="D1512">
        <v>38</v>
      </c>
      <c r="E1512" s="1" t="s">
        <v>8003</v>
      </c>
      <c r="F1512" s="1" t="s">
        <v>8004</v>
      </c>
      <c r="G1512" s="1" t="s">
        <v>8015</v>
      </c>
      <c r="H1512">
        <v>4</v>
      </c>
      <c r="I1512">
        <v>7</v>
      </c>
      <c r="J1512" s="1" t="s">
        <v>8027</v>
      </c>
      <c r="K1512">
        <v>6</v>
      </c>
      <c r="L1512">
        <v>4</v>
      </c>
      <c r="M1512">
        <v>1</v>
      </c>
      <c r="N1512" s="1" t="s">
        <v>8011</v>
      </c>
      <c r="O1512" s="1" t="s">
        <v>8008</v>
      </c>
      <c r="P1512">
        <v>0.49</v>
      </c>
      <c r="Q1512">
        <v>0</v>
      </c>
      <c r="R1512" t="str">
        <f t="shared" si="115"/>
        <v>YOUNG ADULT</v>
      </c>
      <c r="S1512" s="1" t="str">
        <f t="shared" si="116"/>
        <v>Jul</v>
      </c>
      <c r="T1512" s="1">
        <f t="shared" si="117"/>
        <v>2022</v>
      </c>
      <c r="U1512" s="1" t="str">
        <f t="shared" si="118"/>
        <v>Medium</v>
      </c>
      <c r="V1512" s="1" t="str">
        <f t="shared" si="119"/>
        <v>Normal</v>
      </c>
    </row>
    <row r="1513" spans="1:22" x14ac:dyDescent="0.2">
      <c r="A1513" s="1" t="s">
        <v>9546</v>
      </c>
      <c r="B1513" s="2">
        <v>44275</v>
      </c>
      <c r="C1513" s="1" t="s">
        <v>8002</v>
      </c>
      <c r="D1513">
        <v>54</v>
      </c>
      <c r="E1513" s="1" t="s">
        <v>8013</v>
      </c>
      <c r="F1513" s="1" t="s">
        <v>8032</v>
      </c>
      <c r="G1513" s="1" t="s">
        <v>8044</v>
      </c>
      <c r="H1513">
        <v>4</v>
      </c>
      <c r="I1513">
        <v>9</v>
      </c>
      <c r="J1513" s="1" t="s">
        <v>8027</v>
      </c>
      <c r="K1513">
        <v>7</v>
      </c>
      <c r="L1513">
        <v>3</v>
      </c>
      <c r="M1513">
        <v>1</v>
      </c>
      <c r="N1513" s="1" t="s">
        <v>8023</v>
      </c>
      <c r="O1513" s="1" t="s">
        <v>8008</v>
      </c>
      <c r="P1513">
        <v>0.83</v>
      </c>
      <c r="Q1513">
        <v>1</v>
      </c>
      <c r="R1513" t="str">
        <f t="shared" si="115"/>
        <v>ADULT</v>
      </c>
      <c r="S1513" s="1" t="str">
        <f t="shared" si="116"/>
        <v>Mar</v>
      </c>
      <c r="T1513" s="1">
        <f t="shared" si="117"/>
        <v>2021</v>
      </c>
      <c r="U1513" s="1" t="str">
        <f t="shared" si="118"/>
        <v>High</v>
      </c>
      <c r="V1513" s="1" t="str">
        <f t="shared" si="119"/>
        <v>Normal</v>
      </c>
    </row>
    <row r="1514" spans="1:22" x14ac:dyDescent="0.2">
      <c r="A1514" s="1" t="s">
        <v>9547</v>
      </c>
      <c r="B1514" s="2">
        <v>44678</v>
      </c>
      <c r="C1514" s="1" t="s">
        <v>8002</v>
      </c>
      <c r="D1514">
        <v>45</v>
      </c>
      <c r="E1514" s="1" t="s">
        <v>8003</v>
      </c>
      <c r="F1514" s="1" t="s">
        <v>8014</v>
      </c>
      <c r="G1514" s="1" t="s">
        <v>8044</v>
      </c>
      <c r="H1514">
        <v>4</v>
      </c>
      <c r="I1514">
        <v>7</v>
      </c>
      <c r="J1514" s="1" t="s">
        <v>8027</v>
      </c>
      <c r="K1514">
        <v>7</v>
      </c>
      <c r="L1514">
        <v>4</v>
      </c>
      <c r="M1514">
        <v>1</v>
      </c>
      <c r="N1514" s="1" t="s">
        <v>8011</v>
      </c>
      <c r="O1514" s="1" t="s">
        <v>8008</v>
      </c>
      <c r="P1514">
        <v>0.75</v>
      </c>
      <c r="Q1514">
        <v>0</v>
      </c>
      <c r="R1514" t="str">
        <f t="shared" si="115"/>
        <v>ADULT</v>
      </c>
      <c r="S1514" s="1" t="str">
        <f t="shared" si="116"/>
        <v>Apr</v>
      </c>
      <c r="T1514" s="1">
        <f t="shared" si="117"/>
        <v>2022</v>
      </c>
      <c r="U1514" s="1" t="str">
        <f t="shared" si="118"/>
        <v>High</v>
      </c>
      <c r="V1514" s="1" t="str">
        <f t="shared" si="119"/>
        <v>Normal</v>
      </c>
    </row>
    <row r="1515" spans="1:22" x14ac:dyDescent="0.2">
      <c r="A1515" s="1" t="s">
        <v>9548</v>
      </c>
      <c r="B1515" s="2">
        <v>44973</v>
      </c>
      <c r="C1515" s="1" t="s">
        <v>8031</v>
      </c>
      <c r="D1515">
        <v>26</v>
      </c>
      <c r="E1515" s="1" t="s">
        <v>8003</v>
      </c>
      <c r="F1515" s="1" t="s">
        <v>8004</v>
      </c>
      <c r="G1515" s="1" t="s">
        <v>8067</v>
      </c>
      <c r="H1515">
        <v>3</v>
      </c>
      <c r="I1515">
        <v>8</v>
      </c>
      <c r="J1515" s="1" t="s">
        <v>8027</v>
      </c>
      <c r="K1515">
        <v>6</v>
      </c>
      <c r="L1515">
        <v>2</v>
      </c>
      <c r="M1515">
        <v>2</v>
      </c>
      <c r="N1515" s="1" t="s">
        <v>8038</v>
      </c>
      <c r="O1515" s="1" t="s">
        <v>8008</v>
      </c>
      <c r="P1515">
        <v>0.67</v>
      </c>
      <c r="Q1515">
        <v>0</v>
      </c>
      <c r="R1515" t="str">
        <f t="shared" si="115"/>
        <v>YOUNG ADULT</v>
      </c>
      <c r="S1515" s="1" t="str">
        <f t="shared" si="116"/>
        <v>Feb</v>
      </c>
      <c r="T1515" s="1">
        <f t="shared" si="117"/>
        <v>2023</v>
      </c>
      <c r="U1515" s="1" t="str">
        <f t="shared" si="118"/>
        <v>Medium</v>
      </c>
      <c r="V1515" s="1" t="str">
        <f t="shared" si="119"/>
        <v>Normal</v>
      </c>
    </row>
    <row r="1516" spans="1:22" x14ac:dyDescent="0.2">
      <c r="A1516" s="1" t="s">
        <v>9549</v>
      </c>
      <c r="B1516" s="2">
        <v>44260</v>
      </c>
      <c r="C1516" s="1" t="s">
        <v>8002</v>
      </c>
      <c r="D1516">
        <v>56</v>
      </c>
      <c r="E1516" s="1" t="s">
        <v>8013</v>
      </c>
      <c r="F1516" s="1" t="s">
        <v>8032</v>
      </c>
      <c r="G1516" s="1" t="s">
        <v>8044</v>
      </c>
      <c r="H1516">
        <v>5</v>
      </c>
      <c r="I1516">
        <v>7</v>
      </c>
      <c r="J1516" s="1" t="s">
        <v>8027</v>
      </c>
      <c r="K1516">
        <v>8</v>
      </c>
      <c r="L1516">
        <v>2</v>
      </c>
      <c r="M1516">
        <v>1</v>
      </c>
      <c r="N1516" s="1" t="s">
        <v>8011</v>
      </c>
      <c r="O1516" s="1" t="s">
        <v>8008</v>
      </c>
      <c r="P1516">
        <v>0.88</v>
      </c>
      <c r="Q1516">
        <v>0</v>
      </c>
      <c r="R1516" t="str">
        <f t="shared" si="115"/>
        <v>ADULT</v>
      </c>
      <c r="S1516" s="1" t="str">
        <f t="shared" si="116"/>
        <v>Mar</v>
      </c>
      <c r="T1516" s="1">
        <f t="shared" si="117"/>
        <v>2021</v>
      </c>
      <c r="U1516" s="1" t="str">
        <f t="shared" si="118"/>
        <v>High</v>
      </c>
      <c r="V1516" s="1" t="str">
        <f t="shared" si="119"/>
        <v>Normal</v>
      </c>
    </row>
    <row r="1517" spans="1:22" x14ac:dyDescent="0.2">
      <c r="A1517" s="1" t="s">
        <v>9550</v>
      </c>
      <c r="B1517" s="2">
        <v>44262</v>
      </c>
      <c r="C1517" s="1" t="s">
        <v>8002</v>
      </c>
      <c r="D1517">
        <v>55</v>
      </c>
      <c r="E1517" s="1" t="s">
        <v>8013</v>
      </c>
      <c r="F1517" s="1" t="s">
        <v>8014</v>
      </c>
      <c r="G1517" s="1" t="s">
        <v>8026</v>
      </c>
      <c r="H1517">
        <v>4</v>
      </c>
      <c r="I1517">
        <v>7</v>
      </c>
      <c r="J1517" s="1" t="s">
        <v>8016</v>
      </c>
      <c r="K1517">
        <v>8</v>
      </c>
      <c r="L1517">
        <v>5</v>
      </c>
      <c r="M1517">
        <v>1</v>
      </c>
      <c r="N1517" s="1" t="s">
        <v>8011</v>
      </c>
      <c r="O1517" s="1" t="s">
        <v>8008</v>
      </c>
      <c r="P1517">
        <v>0.6</v>
      </c>
      <c r="Q1517">
        <v>0</v>
      </c>
      <c r="R1517" t="str">
        <f t="shared" si="115"/>
        <v>ADULT</v>
      </c>
      <c r="S1517" s="1" t="str">
        <f t="shared" si="116"/>
        <v>Mar</v>
      </c>
      <c r="T1517" s="1">
        <f t="shared" si="117"/>
        <v>2021</v>
      </c>
      <c r="U1517" s="1" t="str">
        <f t="shared" si="118"/>
        <v>Medium</v>
      </c>
      <c r="V1517" s="1" t="str">
        <f t="shared" si="119"/>
        <v>Normal</v>
      </c>
    </row>
    <row r="1518" spans="1:22" x14ac:dyDescent="0.2">
      <c r="A1518" s="1" t="s">
        <v>9551</v>
      </c>
      <c r="B1518" s="2">
        <v>44602</v>
      </c>
      <c r="C1518" s="1" t="s">
        <v>8031</v>
      </c>
      <c r="D1518">
        <v>83</v>
      </c>
      <c r="E1518" s="1" t="s">
        <v>8013</v>
      </c>
      <c r="F1518" s="1" t="s">
        <v>8004</v>
      </c>
      <c r="G1518" s="1" t="s">
        <v>8062</v>
      </c>
      <c r="H1518">
        <v>6</v>
      </c>
      <c r="I1518">
        <v>8</v>
      </c>
      <c r="J1518" s="1" t="s">
        <v>8006</v>
      </c>
      <c r="K1518">
        <v>10</v>
      </c>
      <c r="L1518">
        <v>4</v>
      </c>
      <c r="M1518">
        <v>2</v>
      </c>
      <c r="N1518" s="1" t="s">
        <v>8007</v>
      </c>
      <c r="O1518" s="1" t="s">
        <v>8017</v>
      </c>
      <c r="P1518">
        <v>0.97</v>
      </c>
      <c r="Q1518">
        <v>1</v>
      </c>
      <c r="R1518" t="str">
        <f t="shared" si="115"/>
        <v>SENIOR</v>
      </c>
      <c r="S1518" s="1" t="str">
        <f t="shared" si="116"/>
        <v>Feb</v>
      </c>
      <c r="T1518" s="1">
        <f t="shared" si="117"/>
        <v>2022</v>
      </c>
      <c r="U1518" s="1" t="str">
        <f t="shared" si="118"/>
        <v>High</v>
      </c>
      <c r="V1518" s="1" t="str">
        <f t="shared" si="119"/>
        <v>Normal</v>
      </c>
    </row>
    <row r="1519" spans="1:22" x14ac:dyDescent="0.2">
      <c r="A1519" s="1" t="s">
        <v>9552</v>
      </c>
      <c r="B1519" s="2">
        <v>44410</v>
      </c>
      <c r="C1519" s="1" t="s">
        <v>8019</v>
      </c>
      <c r="D1519">
        <v>68</v>
      </c>
      <c r="E1519" s="1" t="s">
        <v>8013</v>
      </c>
      <c r="F1519" s="1" t="s">
        <v>8037</v>
      </c>
      <c r="G1519" s="1" t="s">
        <v>8044</v>
      </c>
      <c r="H1519">
        <v>6</v>
      </c>
      <c r="I1519">
        <v>7</v>
      </c>
      <c r="J1519" s="1" t="s">
        <v>8027</v>
      </c>
      <c r="K1519">
        <v>10</v>
      </c>
      <c r="L1519">
        <v>6</v>
      </c>
      <c r="M1519">
        <v>2</v>
      </c>
      <c r="N1519" s="1" t="s">
        <v>8007</v>
      </c>
      <c r="O1519" s="1" t="s">
        <v>8017</v>
      </c>
      <c r="P1519">
        <v>0.97</v>
      </c>
      <c r="Q1519">
        <v>1</v>
      </c>
      <c r="R1519" t="str">
        <f t="shared" si="115"/>
        <v>SENIOR</v>
      </c>
      <c r="S1519" s="1" t="str">
        <f t="shared" si="116"/>
        <v>Aug</v>
      </c>
      <c r="T1519" s="1">
        <f t="shared" si="117"/>
        <v>2021</v>
      </c>
      <c r="U1519" s="1" t="str">
        <f t="shared" si="118"/>
        <v>High</v>
      </c>
      <c r="V1519" s="1" t="str">
        <f t="shared" si="119"/>
        <v>Normal</v>
      </c>
    </row>
    <row r="1520" spans="1:22" x14ac:dyDescent="0.2">
      <c r="A1520" s="1" t="s">
        <v>9553</v>
      </c>
      <c r="B1520" s="2">
        <v>45220</v>
      </c>
      <c r="C1520" s="1" t="s">
        <v>8010</v>
      </c>
      <c r="D1520">
        <v>40</v>
      </c>
      <c r="E1520" s="1" t="s">
        <v>8003</v>
      </c>
      <c r="F1520" s="1" t="s">
        <v>8037</v>
      </c>
      <c r="G1520" s="1" t="s">
        <v>8005</v>
      </c>
      <c r="H1520">
        <v>4</v>
      </c>
      <c r="I1520">
        <v>7</v>
      </c>
      <c r="J1520" s="1" t="s">
        <v>8041</v>
      </c>
      <c r="K1520">
        <v>6</v>
      </c>
      <c r="L1520">
        <v>2</v>
      </c>
      <c r="M1520">
        <v>1</v>
      </c>
      <c r="N1520" s="1" t="s">
        <v>8038</v>
      </c>
      <c r="O1520" s="1" t="s">
        <v>8008</v>
      </c>
      <c r="P1520">
        <v>0.54</v>
      </c>
      <c r="Q1520">
        <v>0</v>
      </c>
      <c r="R1520" t="str">
        <f t="shared" si="115"/>
        <v>ADULT</v>
      </c>
      <c r="S1520" s="1" t="str">
        <f t="shared" si="116"/>
        <v>Oct</v>
      </c>
      <c r="T1520" s="1">
        <f t="shared" si="117"/>
        <v>2023</v>
      </c>
      <c r="U1520" s="1" t="str">
        <f t="shared" si="118"/>
        <v>Medium</v>
      </c>
      <c r="V1520" s="1" t="str">
        <f t="shared" si="119"/>
        <v>Normal</v>
      </c>
    </row>
    <row r="1521" spans="1:22" x14ac:dyDescent="0.2">
      <c r="A1521" s="1" t="s">
        <v>9554</v>
      </c>
      <c r="B1521" s="2">
        <v>44833</v>
      </c>
      <c r="C1521" s="1" t="s">
        <v>8010</v>
      </c>
      <c r="D1521">
        <v>89</v>
      </c>
      <c r="E1521" s="1" t="s">
        <v>8003</v>
      </c>
      <c r="F1521" s="1" t="s">
        <v>8032</v>
      </c>
      <c r="G1521" s="1" t="s">
        <v>8015</v>
      </c>
      <c r="H1521">
        <v>7</v>
      </c>
      <c r="I1521">
        <v>6</v>
      </c>
      <c r="J1521" s="1" t="s">
        <v>8016</v>
      </c>
      <c r="K1521">
        <v>12</v>
      </c>
      <c r="L1521">
        <v>6</v>
      </c>
      <c r="M1521">
        <v>3</v>
      </c>
      <c r="N1521" s="1" t="s">
        <v>8007</v>
      </c>
      <c r="O1521" s="1" t="s">
        <v>8017</v>
      </c>
      <c r="P1521">
        <v>0.97</v>
      </c>
      <c r="Q1521">
        <v>1</v>
      </c>
      <c r="R1521" t="str">
        <f t="shared" si="115"/>
        <v>SENIOR</v>
      </c>
      <c r="S1521" s="1" t="str">
        <f t="shared" si="116"/>
        <v>Sep</v>
      </c>
      <c r="T1521" s="1">
        <f t="shared" si="117"/>
        <v>2022</v>
      </c>
      <c r="U1521" s="1" t="str">
        <f t="shared" si="118"/>
        <v>High</v>
      </c>
      <c r="V1521" s="1" t="str">
        <f t="shared" si="119"/>
        <v>Frequent</v>
      </c>
    </row>
    <row r="1522" spans="1:22" x14ac:dyDescent="0.2">
      <c r="A1522" s="1" t="s">
        <v>9555</v>
      </c>
      <c r="B1522" s="2">
        <v>44511</v>
      </c>
      <c r="C1522" s="1" t="s">
        <v>8010</v>
      </c>
      <c r="D1522">
        <v>78</v>
      </c>
      <c r="E1522" s="1" t="s">
        <v>8013</v>
      </c>
      <c r="F1522" s="1" t="s">
        <v>8037</v>
      </c>
      <c r="G1522" s="1" t="s">
        <v>8029</v>
      </c>
      <c r="H1522">
        <v>5</v>
      </c>
      <c r="I1522">
        <v>7</v>
      </c>
      <c r="J1522" s="1" t="s">
        <v>8016</v>
      </c>
      <c r="K1522">
        <v>8</v>
      </c>
      <c r="L1522">
        <v>4</v>
      </c>
      <c r="M1522">
        <v>2</v>
      </c>
      <c r="N1522" s="1" t="s">
        <v>8007</v>
      </c>
      <c r="O1522" s="1" t="s">
        <v>8008</v>
      </c>
      <c r="P1522">
        <v>0.97</v>
      </c>
      <c r="Q1522">
        <v>1</v>
      </c>
      <c r="R1522" t="str">
        <f t="shared" si="115"/>
        <v>SENIOR</v>
      </c>
      <c r="S1522" s="1" t="str">
        <f t="shared" si="116"/>
        <v>Nov</v>
      </c>
      <c r="T1522" s="1">
        <f t="shared" si="117"/>
        <v>2021</v>
      </c>
      <c r="U1522" s="1" t="str">
        <f t="shared" si="118"/>
        <v>High</v>
      </c>
      <c r="V1522" s="1" t="str">
        <f t="shared" si="119"/>
        <v>Normal</v>
      </c>
    </row>
    <row r="1523" spans="1:22" x14ac:dyDescent="0.2">
      <c r="A1523" s="1" t="s">
        <v>9556</v>
      </c>
      <c r="B1523" s="2">
        <v>44968</v>
      </c>
      <c r="C1523" s="1" t="s">
        <v>8031</v>
      </c>
      <c r="D1523">
        <v>67</v>
      </c>
      <c r="E1523" s="1" t="s">
        <v>8013</v>
      </c>
      <c r="F1523" s="1" t="s">
        <v>8022</v>
      </c>
      <c r="G1523" s="1" t="s">
        <v>8060</v>
      </c>
      <c r="H1523">
        <v>4</v>
      </c>
      <c r="I1523">
        <v>10</v>
      </c>
      <c r="J1523" s="1" t="s">
        <v>8016</v>
      </c>
      <c r="K1523">
        <v>6</v>
      </c>
      <c r="L1523">
        <v>6</v>
      </c>
      <c r="M1523">
        <v>2</v>
      </c>
      <c r="N1523" s="1" t="s">
        <v>8007</v>
      </c>
      <c r="O1523" s="1" t="s">
        <v>8008</v>
      </c>
      <c r="P1523">
        <v>0.97</v>
      </c>
      <c r="Q1523">
        <v>1</v>
      </c>
      <c r="R1523" t="str">
        <f t="shared" si="115"/>
        <v>SENIOR</v>
      </c>
      <c r="S1523" s="1" t="str">
        <f t="shared" si="116"/>
        <v>Feb</v>
      </c>
      <c r="T1523" s="1">
        <f t="shared" si="117"/>
        <v>2023</v>
      </c>
      <c r="U1523" s="1" t="str">
        <f t="shared" si="118"/>
        <v>High</v>
      </c>
      <c r="V1523" s="1" t="str">
        <f t="shared" si="119"/>
        <v>Normal</v>
      </c>
    </row>
    <row r="1524" spans="1:22" x14ac:dyDescent="0.2">
      <c r="A1524" s="1" t="s">
        <v>9557</v>
      </c>
      <c r="B1524" s="2">
        <v>44607</v>
      </c>
      <c r="C1524" s="1" t="s">
        <v>8031</v>
      </c>
      <c r="D1524">
        <v>54</v>
      </c>
      <c r="E1524" s="1" t="s">
        <v>8013</v>
      </c>
      <c r="F1524" s="1" t="s">
        <v>8022</v>
      </c>
      <c r="G1524" s="1" t="s">
        <v>8060</v>
      </c>
      <c r="H1524">
        <v>4</v>
      </c>
      <c r="I1524">
        <v>9</v>
      </c>
      <c r="J1524" s="1" t="s">
        <v>8027</v>
      </c>
      <c r="K1524">
        <v>7</v>
      </c>
      <c r="L1524">
        <v>2</v>
      </c>
      <c r="M1524">
        <v>1</v>
      </c>
      <c r="N1524" s="1" t="s">
        <v>8038</v>
      </c>
      <c r="O1524" s="1" t="s">
        <v>8008</v>
      </c>
      <c r="P1524">
        <v>0.83</v>
      </c>
      <c r="Q1524">
        <v>1</v>
      </c>
      <c r="R1524" t="str">
        <f t="shared" si="115"/>
        <v>ADULT</v>
      </c>
      <c r="S1524" s="1" t="str">
        <f t="shared" si="116"/>
        <v>Feb</v>
      </c>
      <c r="T1524" s="1">
        <f t="shared" si="117"/>
        <v>2022</v>
      </c>
      <c r="U1524" s="1" t="str">
        <f t="shared" si="118"/>
        <v>High</v>
      </c>
      <c r="V1524" s="1" t="str">
        <f t="shared" si="119"/>
        <v>Normal</v>
      </c>
    </row>
    <row r="1525" spans="1:22" x14ac:dyDescent="0.2">
      <c r="A1525" s="1" t="s">
        <v>9558</v>
      </c>
      <c r="B1525" s="2">
        <v>44341</v>
      </c>
      <c r="C1525" s="1" t="s">
        <v>8002</v>
      </c>
      <c r="D1525">
        <v>41</v>
      </c>
      <c r="E1525" s="1" t="s">
        <v>8013</v>
      </c>
      <c r="F1525" s="1" t="s">
        <v>8004</v>
      </c>
      <c r="G1525" s="1" t="s">
        <v>8044</v>
      </c>
      <c r="H1525">
        <v>4</v>
      </c>
      <c r="I1525">
        <v>8</v>
      </c>
      <c r="J1525" s="1" t="s">
        <v>8016</v>
      </c>
      <c r="K1525">
        <v>7</v>
      </c>
      <c r="L1525">
        <v>4</v>
      </c>
      <c r="M1525">
        <v>2</v>
      </c>
      <c r="N1525" s="1" t="s">
        <v>8038</v>
      </c>
      <c r="O1525" s="1" t="s">
        <v>8008</v>
      </c>
      <c r="P1525">
        <v>0.97</v>
      </c>
      <c r="Q1525">
        <v>1</v>
      </c>
      <c r="R1525" t="str">
        <f t="shared" si="115"/>
        <v>ADULT</v>
      </c>
      <c r="S1525" s="1" t="str">
        <f t="shared" si="116"/>
        <v>May</v>
      </c>
      <c r="T1525" s="1">
        <f t="shared" si="117"/>
        <v>2021</v>
      </c>
      <c r="U1525" s="1" t="str">
        <f t="shared" si="118"/>
        <v>High</v>
      </c>
      <c r="V1525" s="1" t="str">
        <f t="shared" si="119"/>
        <v>Normal</v>
      </c>
    </row>
    <row r="1526" spans="1:22" x14ac:dyDescent="0.2">
      <c r="A1526" s="1" t="s">
        <v>9559</v>
      </c>
      <c r="B1526" s="2">
        <v>44456</v>
      </c>
      <c r="C1526" s="1" t="s">
        <v>8010</v>
      </c>
      <c r="D1526">
        <v>51</v>
      </c>
      <c r="E1526" s="1" t="s">
        <v>8013</v>
      </c>
      <c r="F1526" s="1" t="s">
        <v>8032</v>
      </c>
      <c r="G1526" s="1" t="s">
        <v>8005</v>
      </c>
      <c r="H1526">
        <v>3</v>
      </c>
      <c r="I1526">
        <v>6</v>
      </c>
      <c r="J1526" s="1" t="s">
        <v>8027</v>
      </c>
      <c r="K1526">
        <v>6</v>
      </c>
      <c r="L1526">
        <v>2</v>
      </c>
      <c r="M1526">
        <v>1</v>
      </c>
      <c r="N1526" s="1" t="s">
        <v>8011</v>
      </c>
      <c r="O1526" s="1" t="s">
        <v>8008</v>
      </c>
      <c r="P1526">
        <v>0.42</v>
      </c>
      <c r="Q1526">
        <v>0</v>
      </c>
      <c r="R1526" t="str">
        <f t="shared" si="115"/>
        <v>ADULT</v>
      </c>
      <c r="S1526" s="1" t="str">
        <f t="shared" si="116"/>
        <v>Sep</v>
      </c>
      <c r="T1526" s="1">
        <f t="shared" si="117"/>
        <v>2021</v>
      </c>
      <c r="U1526" s="1" t="str">
        <f t="shared" si="118"/>
        <v>Medium</v>
      </c>
      <c r="V1526" s="1" t="str">
        <f t="shared" si="119"/>
        <v>Normal</v>
      </c>
    </row>
    <row r="1527" spans="1:22" x14ac:dyDescent="0.2">
      <c r="A1527" s="1" t="s">
        <v>9560</v>
      </c>
      <c r="B1527" s="2">
        <v>44900</v>
      </c>
      <c r="C1527" s="1" t="s">
        <v>8031</v>
      </c>
      <c r="D1527">
        <v>76</v>
      </c>
      <c r="E1527" s="1" t="s">
        <v>8003</v>
      </c>
      <c r="F1527" s="1" t="s">
        <v>8032</v>
      </c>
      <c r="G1527" s="1" t="s">
        <v>8062</v>
      </c>
      <c r="H1527">
        <v>6</v>
      </c>
      <c r="I1527">
        <v>11</v>
      </c>
      <c r="J1527" s="1" t="s">
        <v>8027</v>
      </c>
      <c r="K1527">
        <v>9</v>
      </c>
      <c r="L1527">
        <v>4</v>
      </c>
      <c r="M1527">
        <v>2</v>
      </c>
      <c r="N1527" s="1" t="s">
        <v>8007</v>
      </c>
      <c r="O1527" s="1" t="s">
        <v>8017</v>
      </c>
      <c r="P1527">
        <v>0.97</v>
      </c>
      <c r="Q1527">
        <v>1</v>
      </c>
      <c r="R1527" t="str">
        <f t="shared" si="115"/>
        <v>SENIOR</v>
      </c>
      <c r="S1527" s="1" t="str">
        <f t="shared" si="116"/>
        <v>Dec</v>
      </c>
      <c r="T1527" s="1">
        <f t="shared" si="117"/>
        <v>2022</v>
      </c>
      <c r="U1527" s="1" t="str">
        <f t="shared" si="118"/>
        <v>High</v>
      </c>
      <c r="V1527" s="1" t="str">
        <f t="shared" si="119"/>
        <v>Normal</v>
      </c>
    </row>
    <row r="1528" spans="1:22" x14ac:dyDescent="0.2">
      <c r="A1528" s="1" t="s">
        <v>9561</v>
      </c>
      <c r="B1528" s="2">
        <v>44253</v>
      </c>
      <c r="C1528" s="1" t="s">
        <v>8031</v>
      </c>
      <c r="D1528">
        <v>90</v>
      </c>
      <c r="E1528" s="1" t="s">
        <v>8013</v>
      </c>
      <c r="F1528" s="1" t="s">
        <v>8032</v>
      </c>
      <c r="G1528" s="1" t="s">
        <v>8060</v>
      </c>
      <c r="H1528">
        <v>6</v>
      </c>
      <c r="I1528">
        <v>9</v>
      </c>
      <c r="J1528" s="1" t="s">
        <v>8016</v>
      </c>
      <c r="K1528">
        <v>9</v>
      </c>
      <c r="L1528">
        <v>6</v>
      </c>
      <c r="M1528">
        <v>2</v>
      </c>
      <c r="N1528" s="1" t="s">
        <v>8007</v>
      </c>
      <c r="O1528" s="1" t="s">
        <v>8017</v>
      </c>
      <c r="P1528">
        <v>0.97</v>
      </c>
      <c r="Q1528">
        <v>1</v>
      </c>
      <c r="R1528" t="str">
        <f t="shared" si="115"/>
        <v>SENIOR</v>
      </c>
      <c r="S1528" s="1" t="str">
        <f t="shared" si="116"/>
        <v>Feb</v>
      </c>
      <c r="T1528" s="1">
        <f t="shared" si="117"/>
        <v>2021</v>
      </c>
      <c r="U1528" s="1" t="str">
        <f t="shared" si="118"/>
        <v>High</v>
      </c>
      <c r="V1528" s="1" t="str">
        <f t="shared" si="119"/>
        <v>Normal</v>
      </c>
    </row>
    <row r="1529" spans="1:22" x14ac:dyDescent="0.2">
      <c r="A1529" s="1" t="s">
        <v>9562</v>
      </c>
      <c r="B1529" s="2">
        <v>44495</v>
      </c>
      <c r="C1529" s="1" t="s">
        <v>8010</v>
      </c>
      <c r="D1529">
        <v>84</v>
      </c>
      <c r="E1529" s="1" t="s">
        <v>8013</v>
      </c>
      <c r="F1529" s="1" t="s">
        <v>8022</v>
      </c>
      <c r="G1529" s="1" t="s">
        <v>8015</v>
      </c>
      <c r="H1529">
        <v>6</v>
      </c>
      <c r="I1529">
        <v>6</v>
      </c>
      <c r="J1529" s="1" t="s">
        <v>8006</v>
      </c>
      <c r="K1529">
        <v>11</v>
      </c>
      <c r="L1529">
        <v>6</v>
      </c>
      <c r="M1529">
        <v>2</v>
      </c>
      <c r="N1529" s="1" t="s">
        <v>8007</v>
      </c>
      <c r="O1529" s="1" t="s">
        <v>8017</v>
      </c>
      <c r="P1529">
        <v>0.97</v>
      </c>
      <c r="Q1529">
        <v>1</v>
      </c>
      <c r="R1529" t="str">
        <f t="shared" si="115"/>
        <v>SENIOR</v>
      </c>
      <c r="S1529" s="1" t="str">
        <f t="shared" si="116"/>
        <v>Oct</v>
      </c>
      <c r="T1529" s="1">
        <f t="shared" si="117"/>
        <v>2021</v>
      </c>
      <c r="U1529" s="1" t="str">
        <f t="shared" si="118"/>
        <v>High</v>
      </c>
      <c r="V1529" s="1" t="str">
        <f t="shared" si="119"/>
        <v>Normal</v>
      </c>
    </row>
    <row r="1530" spans="1:22" x14ac:dyDescent="0.2">
      <c r="A1530" s="1" t="s">
        <v>9563</v>
      </c>
      <c r="B1530" s="2">
        <v>44425</v>
      </c>
      <c r="C1530" s="1" t="s">
        <v>8019</v>
      </c>
      <c r="D1530">
        <v>49</v>
      </c>
      <c r="E1530" s="1" t="s">
        <v>8013</v>
      </c>
      <c r="F1530" s="1" t="s">
        <v>8022</v>
      </c>
      <c r="G1530" s="1" t="s">
        <v>8029</v>
      </c>
      <c r="H1530">
        <v>3</v>
      </c>
      <c r="I1530">
        <v>4</v>
      </c>
      <c r="J1530" s="1" t="s">
        <v>8041</v>
      </c>
      <c r="K1530">
        <v>4</v>
      </c>
      <c r="L1530">
        <v>2</v>
      </c>
      <c r="M1530">
        <v>2</v>
      </c>
      <c r="N1530" s="1" t="s">
        <v>8011</v>
      </c>
      <c r="O1530" s="1" t="s">
        <v>8008</v>
      </c>
      <c r="P1530">
        <v>0.7</v>
      </c>
      <c r="Q1530">
        <v>0</v>
      </c>
      <c r="R1530" t="str">
        <f t="shared" si="115"/>
        <v>ADULT</v>
      </c>
      <c r="S1530" s="1" t="str">
        <f t="shared" si="116"/>
        <v>Aug</v>
      </c>
      <c r="T1530" s="1">
        <f t="shared" si="117"/>
        <v>2021</v>
      </c>
      <c r="U1530" s="1" t="str">
        <f t="shared" si="118"/>
        <v>High</v>
      </c>
      <c r="V1530" s="1" t="str">
        <f t="shared" si="119"/>
        <v>Normal</v>
      </c>
    </row>
    <row r="1531" spans="1:22" x14ac:dyDescent="0.2">
      <c r="A1531" s="1" t="s">
        <v>9564</v>
      </c>
      <c r="B1531" s="2">
        <v>44417</v>
      </c>
      <c r="C1531" s="1" t="s">
        <v>8019</v>
      </c>
      <c r="D1531">
        <v>38</v>
      </c>
      <c r="E1531" s="1" t="s">
        <v>8003</v>
      </c>
      <c r="F1531" s="1" t="s">
        <v>8037</v>
      </c>
      <c r="G1531" s="1" t="s">
        <v>8020</v>
      </c>
      <c r="H1531">
        <v>5</v>
      </c>
      <c r="I1531">
        <v>9</v>
      </c>
      <c r="J1531" s="1" t="s">
        <v>8016</v>
      </c>
      <c r="K1531">
        <v>8</v>
      </c>
      <c r="L1531">
        <v>2</v>
      </c>
      <c r="M1531">
        <v>1</v>
      </c>
      <c r="N1531" s="1" t="s">
        <v>8038</v>
      </c>
      <c r="O1531" s="1" t="s">
        <v>8008</v>
      </c>
      <c r="P1531">
        <v>0.87</v>
      </c>
      <c r="Q1531">
        <v>1</v>
      </c>
      <c r="R1531" t="str">
        <f t="shared" si="115"/>
        <v>YOUNG ADULT</v>
      </c>
      <c r="S1531" s="1" t="str">
        <f t="shared" si="116"/>
        <v>Aug</v>
      </c>
      <c r="T1531" s="1">
        <f t="shared" si="117"/>
        <v>2021</v>
      </c>
      <c r="U1531" s="1" t="str">
        <f t="shared" si="118"/>
        <v>High</v>
      </c>
      <c r="V1531" s="1" t="str">
        <f t="shared" si="119"/>
        <v>Normal</v>
      </c>
    </row>
    <row r="1532" spans="1:22" x14ac:dyDescent="0.2">
      <c r="A1532" s="1" t="s">
        <v>9565</v>
      </c>
      <c r="B1532" s="2">
        <v>44944</v>
      </c>
      <c r="C1532" s="1" t="s">
        <v>8031</v>
      </c>
      <c r="D1532">
        <v>60</v>
      </c>
      <c r="E1532" s="1" t="s">
        <v>8003</v>
      </c>
      <c r="F1532" s="1" t="s">
        <v>8037</v>
      </c>
      <c r="G1532" s="1" t="s">
        <v>8062</v>
      </c>
      <c r="H1532">
        <v>4</v>
      </c>
      <c r="I1532">
        <v>9</v>
      </c>
      <c r="J1532" s="1" t="s">
        <v>8006</v>
      </c>
      <c r="K1532">
        <v>6</v>
      </c>
      <c r="L1532">
        <v>2</v>
      </c>
      <c r="M1532">
        <v>2</v>
      </c>
      <c r="N1532" s="1" t="s">
        <v>8011</v>
      </c>
      <c r="O1532" s="1" t="s">
        <v>8008</v>
      </c>
      <c r="P1532">
        <v>0.85</v>
      </c>
      <c r="Q1532">
        <v>1</v>
      </c>
      <c r="R1532" t="str">
        <f t="shared" si="115"/>
        <v>ADULT</v>
      </c>
      <c r="S1532" s="1" t="str">
        <f t="shared" si="116"/>
        <v>Jan</v>
      </c>
      <c r="T1532" s="1">
        <f t="shared" si="117"/>
        <v>2023</v>
      </c>
      <c r="U1532" s="1" t="str">
        <f t="shared" si="118"/>
        <v>High</v>
      </c>
      <c r="V1532" s="1" t="str">
        <f t="shared" si="119"/>
        <v>Normal</v>
      </c>
    </row>
    <row r="1533" spans="1:22" x14ac:dyDescent="0.2">
      <c r="A1533" s="1" t="s">
        <v>9566</v>
      </c>
      <c r="B1533" s="2">
        <v>45101</v>
      </c>
      <c r="C1533" s="1" t="s">
        <v>8019</v>
      </c>
      <c r="D1533">
        <v>27</v>
      </c>
      <c r="E1533" s="1" t="s">
        <v>8003</v>
      </c>
      <c r="F1533" s="1" t="s">
        <v>8014</v>
      </c>
      <c r="G1533" s="1" t="s">
        <v>8020</v>
      </c>
      <c r="H1533">
        <v>3</v>
      </c>
      <c r="I1533">
        <v>8</v>
      </c>
      <c r="J1533" s="1" t="s">
        <v>8016</v>
      </c>
      <c r="K1533">
        <v>6</v>
      </c>
      <c r="L1533">
        <v>4</v>
      </c>
      <c r="M1533">
        <v>2</v>
      </c>
      <c r="N1533" s="1" t="s">
        <v>8038</v>
      </c>
      <c r="O1533" s="1" t="s">
        <v>8008</v>
      </c>
      <c r="P1533">
        <v>0.94</v>
      </c>
      <c r="Q1533">
        <v>1</v>
      </c>
      <c r="R1533" t="str">
        <f t="shared" si="115"/>
        <v>YOUNG ADULT</v>
      </c>
      <c r="S1533" s="1" t="str">
        <f t="shared" si="116"/>
        <v>Jun</v>
      </c>
      <c r="T1533" s="1">
        <f t="shared" si="117"/>
        <v>2023</v>
      </c>
      <c r="U1533" s="1" t="str">
        <f t="shared" si="118"/>
        <v>High</v>
      </c>
      <c r="V1533" s="1" t="str">
        <f t="shared" si="119"/>
        <v>Normal</v>
      </c>
    </row>
    <row r="1534" spans="1:22" x14ac:dyDescent="0.2">
      <c r="A1534" s="1" t="s">
        <v>9567</v>
      </c>
      <c r="B1534" s="2">
        <v>44980</v>
      </c>
      <c r="C1534" s="1" t="s">
        <v>8031</v>
      </c>
      <c r="D1534">
        <v>63</v>
      </c>
      <c r="E1534" s="1" t="s">
        <v>8003</v>
      </c>
      <c r="F1534" s="1" t="s">
        <v>8014</v>
      </c>
      <c r="G1534" s="1" t="s">
        <v>8067</v>
      </c>
      <c r="H1534">
        <v>4</v>
      </c>
      <c r="I1534">
        <v>7</v>
      </c>
      <c r="J1534" s="1" t="s">
        <v>8027</v>
      </c>
      <c r="K1534">
        <v>7</v>
      </c>
      <c r="L1534">
        <v>2</v>
      </c>
      <c r="M1534">
        <v>1</v>
      </c>
      <c r="N1534" s="1" t="s">
        <v>8011</v>
      </c>
      <c r="O1534" s="1" t="s">
        <v>8008</v>
      </c>
      <c r="P1534">
        <v>0.63</v>
      </c>
      <c r="Q1534">
        <v>1</v>
      </c>
      <c r="R1534" t="str">
        <f t="shared" si="115"/>
        <v>ADULT</v>
      </c>
      <c r="S1534" s="1" t="str">
        <f t="shared" si="116"/>
        <v>Feb</v>
      </c>
      <c r="T1534" s="1">
        <f t="shared" si="117"/>
        <v>2023</v>
      </c>
      <c r="U1534" s="1" t="str">
        <f t="shared" si="118"/>
        <v>Medium</v>
      </c>
      <c r="V1534" s="1" t="str">
        <f t="shared" si="119"/>
        <v>Normal</v>
      </c>
    </row>
    <row r="1535" spans="1:22" x14ac:dyDescent="0.2">
      <c r="A1535" s="1" t="s">
        <v>9568</v>
      </c>
      <c r="B1535" s="2">
        <v>44904</v>
      </c>
      <c r="C1535" s="1" t="s">
        <v>8031</v>
      </c>
      <c r="D1535">
        <v>55</v>
      </c>
      <c r="E1535" s="1" t="s">
        <v>8013</v>
      </c>
      <c r="F1535" s="1" t="s">
        <v>8032</v>
      </c>
      <c r="G1535" s="1" t="s">
        <v>8067</v>
      </c>
      <c r="H1535">
        <v>4</v>
      </c>
      <c r="I1535">
        <v>6</v>
      </c>
      <c r="J1535" s="1" t="s">
        <v>8006</v>
      </c>
      <c r="K1535">
        <v>8</v>
      </c>
      <c r="L1535">
        <v>2</v>
      </c>
      <c r="M1535">
        <v>1</v>
      </c>
      <c r="N1535" s="1" t="s">
        <v>8011</v>
      </c>
      <c r="O1535" s="1" t="s">
        <v>8008</v>
      </c>
      <c r="P1535">
        <v>0.59</v>
      </c>
      <c r="Q1535">
        <v>1</v>
      </c>
      <c r="R1535" t="str">
        <f t="shared" si="115"/>
        <v>ADULT</v>
      </c>
      <c r="S1535" s="1" t="str">
        <f t="shared" si="116"/>
        <v>Dec</v>
      </c>
      <c r="T1535" s="1">
        <f t="shared" si="117"/>
        <v>2022</v>
      </c>
      <c r="U1535" s="1" t="str">
        <f t="shared" si="118"/>
        <v>Medium</v>
      </c>
      <c r="V1535" s="1" t="str">
        <f t="shared" si="119"/>
        <v>Normal</v>
      </c>
    </row>
    <row r="1536" spans="1:22" x14ac:dyDescent="0.2">
      <c r="A1536" s="1" t="s">
        <v>9569</v>
      </c>
      <c r="B1536" s="2">
        <v>45200</v>
      </c>
      <c r="C1536" s="1" t="s">
        <v>8010</v>
      </c>
      <c r="D1536">
        <v>50</v>
      </c>
      <c r="E1536" s="1" t="s">
        <v>8003</v>
      </c>
      <c r="F1536" s="1" t="s">
        <v>8004</v>
      </c>
      <c r="G1536" s="1" t="s">
        <v>8005</v>
      </c>
      <c r="H1536">
        <v>4</v>
      </c>
      <c r="I1536">
        <v>7</v>
      </c>
      <c r="J1536" s="1" t="s">
        <v>8016</v>
      </c>
      <c r="K1536">
        <v>6</v>
      </c>
      <c r="L1536">
        <v>3</v>
      </c>
      <c r="M1536">
        <v>3</v>
      </c>
      <c r="N1536" s="1" t="s">
        <v>8011</v>
      </c>
      <c r="O1536" s="1" t="s">
        <v>8008</v>
      </c>
      <c r="P1536">
        <v>0.83</v>
      </c>
      <c r="Q1536">
        <v>1</v>
      </c>
      <c r="R1536" t="str">
        <f t="shared" si="115"/>
        <v>ADULT</v>
      </c>
      <c r="S1536" s="1" t="str">
        <f t="shared" si="116"/>
        <v>Oct</v>
      </c>
      <c r="T1536" s="1">
        <f t="shared" si="117"/>
        <v>2023</v>
      </c>
      <c r="U1536" s="1" t="str">
        <f t="shared" si="118"/>
        <v>High</v>
      </c>
      <c r="V1536" s="1" t="str">
        <f t="shared" si="119"/>
        <v>Frequent</v>
      </c>
    </row>
    <row r="1537" spans="1:22" x14ac:dyDescent="0.2">
      <c r="A1537" s="1" t="s">
        <v>9570</v>
      </c>
      <c r="B1537" s="2">
        <v>44260</v>
      </c>
      <c r="C1537" s="1" t="s">
        <v>8002</v>
      </c>
      <c r="D1537">
        <v>30</v>
      </c>
      <c r="E1537" s="1" t="s">
        <v>8003</v>
      </c>
      <c r="F1537" s="1" t="s">
        <v>8004</v>
      </c>
      <c r="G1537" s="1" t="s">
        <v>8015</v>
      </c>
      <c r="H1537">
        <v>3</v>
      </c>
      <c r="I1537">
        <v>7</v>
      </c>
      <c r="J1537" s="1" t="s">
        <v>8006</v>
      </c>
      <c r="K1537">
        <v>8</v>
      </c>
      <c r="L1537">
        <v>2</v>
      </c>
      <c r="M1537">
        <v>2</v>
      </c>
      <c r="N1537" s="1" t="s">
        <v>8023</v>
      </c>
      <c r="O1537" s="1" t="s">
        <v>8008</v>
      </c>
      <c r="P1537">
        <v>0.73</v>
      </c>
      <c r="Q1537">
        <v>0</v>
      </c>
      <c r="R1537" t="str">
        <f t="shared" si="115"/>
        <v>YOUNG ADULT</v>
      </c>
      <c r="S1537" s="1" t="str">
        <f t="shared" si="116"/>
        <v>Mar</v>
      </c>
      <c r="T1537" s="1">
        <f t="shared" si="117"/>
        <v>2021</v>
      </c>
      <c r="U1537" s="1" t="str">
        <f t="shared" si="118"/>
        <v>High</v>
      </c>
      <c r="V1537" s="1" t="str">
        <f t="shared" si="119"/>
        <v>Normal</v>
      </c>
    </row>
    <row r="1538" spans="1:22" x14ac:dyDescent="0.2">
      <c r="A1538" s="1" t="s">
        <v>9571</v>
      </c>
      <c r="B1538" s="2">
        <v>44380</v>
      </c>
      <c r="C1538" s="1" t="s">
        <v>8019</v>
      </c>
      <c r="D1538">
        <v>66</v>
      </c>
      <c r="E1538" s="1" t="s">
        <v>8003</v>
      </c>
      <c r="F1538" s="1" t="s">
        <v>8014</v>
      </c>
      <c r="G1538" s="1" t="s">
        <v>8015</v>
      </c>
      <c r="H1538">
        <v>5</v>
      </c>
      <c r="I1538">
        <v>6</v>
      </c>
      <c r="J1538" s="1" t="s">
        <v>8016</v>
      </c>
      <c r="K1538">
        <v>8</v>
      </c>
      <c r="L1538">
        <v>5</v>
      </c>
      <c r="M1538">
        <v>2</v>
      </c>
      <c r="N1538" s="1" t="s">
        <v>8007</v>
      </c>
      <c r="O1538" s="1" t="s">
        <v>8008</v>
      </c>
      <c r="P1538">
        <v>0.97</v>
      </c>
      <c r="Q1538">
        <v>1</v>
      </c>
      <c r="R1538" t="str">
        <f t="shared" ref="R1538:R1601" si="120">IF(D1538&lt;18,"CHILD",IF(D1538&lt;40,"YOUNG ADULT",IF(D1538&lt;65,"ADULT","SENIOR")))</f>
        <v>SENIOR</v>
      </c>
      <c r="S1538" s="1" t="str">
        <f t="shared" ref="S1538:S1601" si="121">TEXT(B1538,"MMM")</f>
        <v>Jul</v>
      </c>
      <c r="T1538" s="1">
        <f t="shared" ref="T1538:T1601" si="122">YEAR(B1538)</f>
        <v>2021</v>
      </c>
      <c r="U1538" s="1" t="str">
        <f t="shared" ref="U1538:U1601" si="123">IF(P1538&lt;0.3,"Low",IF(P1538&lt;0.7,"Medium","High"))</f>
        <v>High</v>
      </c>
      <c r="V1538" s="1" t="str">
        <f t="shared" ref="V1538:V1601" si="124">IF(M1538&gt;=3,"Frequent","Normal")</f>
        <v>Normal</v>
      </c>
    </row>
    <row r="1539" spans="1:22" x14ac:dyDescent="0.2">
      <c r="A1539" s="1" t="s">
        <v>9572</v>
      </c>
      <c r="B1539" s="2">
        <v>44650</v>
      </c>
      <c r="C1539" s="1" t="s">
        <v>8002</v>
      </c>
      <c r="D1539">
        <v>48</v>
      </c>
      <c r="E1539" s="1" t="s">
        <v>8013</v>
      </c>
      <c r="F1539" s="1" t="s">
        <v>8032</v>
      </c>
      <c r="G1539" s="1" t="s">
        <v>8005</v>
      </c>
      <c r="H1539">
        <v>4</v>
      </c>
      <c r="I1539">
        <v>7</v>
      </c>
      <c r="J1539" s="1" t="s">
        <v>8041</v>
      </c>
      <c r="K1539">
        <v>8</v>
      </c>
      <c r="L1539">
        <v>3</v>
      </c>
      <c r="M1539">
        <v>1</v>
      </c>
      <c r="N1539" s="1" t="s">
        <v>8038</v>
      </c>
      <c r="O1539" s="1" t="s">
        <v>8008</v>
      </c>
      <c r="P1539">
        <v>0.6</v>
      </c>
      <c r="Q1539">
        <v>1</v>
      </c>
      <c r="R1539" t="str">
        <f t="shared" si="120"/>
        <v>ADULT</v>
      </c>
      <c r="S1539" s="1" t="str">
        <f t="shared" si="121"/>
        <v>Mar</v>
      </c>
      <c r="T1539" s="1">
        <f t="shared" si="122"/>
        <v>2022</v>
      </c>
      <c r="U1539" s="1" t="str">
        <f t="shared" si="123"/>
        <v>Medium</v>
      </c>
      <c r="V1539" s="1" t="str">
        <f t="shared" si="124"/>
        <v>Normal</v>
      </c>
    </row>
    <row r="1540" spans="1:22" x14ac:dyDescent="0.2">
      <c r="A1540" s="1" t="s">
        <v>9573</v>
      </c>
      <c r="B1540" s="2">
        <v>44604</v>
      </c>
      <c r="C1540" s="1" t="s">
        <v>8031</v>
      </c>
      <c r="D1540">
        <v>38</v>
      </c>
      <c r="E1540" s="1" t="s">
        <v>8013</v>
      </c>
      <c r="F1540" s="1" t="s">
        <v>8022</v>
      </c>
      <c r="G1540" s="1" t="s">
        <v>8048</v>
      </c>
      <c r="H1540">
        <v>3</v>
      </c>
      <c r="I1540">
        <v>9</v>
      </c>
      <c r="J1540" s="1" t="s">
        <v>8016</v>
      </c>
      <c r="K1540">
        <v>4</v>
      </c>
      <c r="L1540">
        <v>2</v>
      </c>
      <c r="M1540">
        <v>1</v>
      </c>
      <c r="N1540" s="1" t="s">
        <v>8011</v>
      </c>
      <c r="O1540" s="1" t="s">
        <v>8008</v>
      </c>
      <c r="P1540">
        <v>0.67</v>
      </c>
      <c r="Q1540">
        <v>1</v>
      </c>
      <c r="R1540" t="str">
        <f t="shared" si="120"/>
        <v>YOUNG ADULT</v>
      </c>
      <c r="S1540" s="1" t="str">
        <f t="shared" si="121"/>
        <v>Feb</v>
      </c>
      <c r="T1540" s="1">
        <f t="shared" si="122"/>
        <v>2022</v>
      </c>
      <c r="U1540" s="1" t="str">
        <f t="shared" si="123"/>
        <v>Medium</v>
      </c>
      <c r="V1540" s="1" t="str">
        <f t="shared" si="124"/>
        <v>Normal</v>
      </c>
    </row>
    <row r="1541" spans="1:22" x14ac:dyDescent="0.2">
      <c r="A1541" s="1" t="s">
        <v>9574</v>
      </c>
      <c r="B1541" s="2">
        <v>44654</v>
      </c>
      <c r="C1541" s="1" t="s">
        <v>8002</v>
      </c>
      <c r="D1541">
        <v>18</v>
      </c>
      <c r="E1541" s="1" t="s">
        <v>8003</v>
      </c>
      <c r="F1541" s="1" t="s">
        <v>8037</v>
      </c>
      <c r="G1541" s="1" t="s">
        <v>8005</v>
      </c>
      <c r="H1541">
        <v>3</v>
      </c>
      <c r="I1541">
        <v>6</v>
      </c>
      <c r="J1541" s="1" t="s">
        <v>8016</v>
      </c>
      <c r="K1541">
        <v>6</v>
      </c>
      <c r="L1541">
        <v>2</v>
      </c>
      <c r="M1541">
        <v>2</v>
      </c>
      <c r="N1541" s="1" t="s">
        <v>8038</v>
      </c>
      <c r="O1541" s="1" t="s">
        <v>8008</v>
      </c>
      <c r="P1541">
        <v>0.63</v>
      </c>
      <c r="Q1541">
        <v>0</v>
      </c>
      <c r="R1541" t="str">
        <f t="shared" si="120"/>
        <v>YOUNG ADULT</v>
      </c>
      <c r="S1541" s="1" t="str">
        <f t="shared" si="121"/>
        <v>Apr</v>
      </c>
      <c r="T1541" s="1">
        <f t="shared" si="122"/>
        <v>2022</v>
      </c>
      <c r="U1541" s="1" t="str">
        <f t="shared" si="123"/>
        <v>Medium</v>
      </c>
      <c r="V1541" s="1" t="str">
        <f t="shared" si="124"/>
        <v>Normal</v>
      </c>
    </row>
    <row r="1542" spans="1:22" x14ac:dyDescent="0.2">
      <c r="A1542" s="1" t="s">
        <v>9575</v>
      </c>
      <c r="B1542" s="2">
        <v>44423</v>
      </c>
      <c r="C1542" s="1" t="s">
        <v>8019</v>
      </c>
      <c r="D1542">
        <v>57</v>
      </c>
      <c r="E1542" s="1" t="s">
        <v>8003</v>
      </c>
      <c r="F1542" s="1" t="s">
        <v>8014</v>
      </c>
      <c r="G1542" s="1" t="s">
        <v>8029</v>
      </c>
      <c r="H1542">
        <v>4</v>
      </c>
      <c r="I1542">
        <v>6</v>
      </c>
      <c r="J1542" s="1" t="s">
        <v>8016</v>
      </c>
      <c r="K1542">
        <v>6</v>
      </c>
      <c r="L1542">
        <v>3</v>
      </c>
      <c r="M1542">
        <v>1</v>
      </c>
      <c r="N1542" s="1" t="s">
        <v>8038</v>
      </c>
      <c r="O1542" s="1" t="s">
        <v>8008</v>
      </c>
      <c r="P1542">
        <v>0.53</v>
      </c>
      <c r="Q1542">
        <v>1</v>
      </c>
      <c r="R1542" t="str">
        <f t="shared" si="120"/>
        <v>ADULT</v>
      </c>
      <c r="S1542" s="1" t="str">
        <f t="shared" si="121"/>
        <v>Aug</v>
      </c>
      <c r="T1542" s="1">
        <f t="shared" si="122"/>
        <v>2021</v>
      </c>
      <c r="U1542" s="1" t="str">
        <f t="shared" si="123"/>
        <v>Medium</v>
      </c>
      <c r="V1542" s="1" t="str">
        <f t="shared" si="124"/>
        <v>Normal</v>
      </c>
    </row>
    <row r="1543" spans="1:22" x14ac:dyDescent="0.2">
      <c r="A1543" s="1" t="s">
        <v>9576</v>
      </c>
      <c r="B1543" s="2">
        <v>44360</v>
      </c>
      <c r="C1543" s="1" t="s">
        <v>8019</v>
      </c>
      <c r="D1543">
        <v>88</v>
      </c>
      <c r="E1543" s="1" t="s">
        <v>8003</v>
      </c>
      <c r="F1543" s="1" t="s">
        <v>8004</v>
      </c>
      <c r="G1543" s="1" t="s">
        <v>8044</v>
      </c>
      <c r="H1543">
        <v>7</v>
      </c>
      <c r="I1543">
        <v>10</v>
      </c>
      <c r="J1543" s="1" t="s">
        <v>8006</v>
      </c>
      <c r="K1543">
        <v>10</v>
      </c>
      <c r="L1543">
        <v>6</v>
      </c>
      <c r="M1543">
        <v>3</v>
      </c>
      <c r="N1543" s="1" t="s">
        <v>8007</v>
      </c>
      <c r="O1543" s="1" t="s">
        <v>8017</v>
      </c>
      <c r="P1543">
        <v>0.97</v>
      </c>
      <c r="Q1543">
        <v>1</v>
      </c>
      <c r="R1543" t="str">
        <f t="shared" si="120"/>
        <v>SENIOR</v>
      </c>
      <c r="S1543" s="1" t="str">
        <f t="shared" si="121"/>
        <v>Jun</v>
      </c>
      <c r="T1543" s="1">
        <f t="shared" si="122"/>
        <v>2021</v>
      </c>
      <c r="U1543" s="1" t="str">
        <f t="shared" si="123"/>
        <v>High</v>
      </c>
      <c r="V1543" s="1" t="str">
        <f t="shared" si="124"/>
        <v>Frequent</v>
      </c>
    </row>
    <row r="1544" spans="1:22" x14ac:dyDescent="0.2">
      <c r="A1544" s="1" t="s">
        <v>9577</v>
      </c>
      <c r="B1544" s="2">
        <v>44754</v>
      </c>
      <c r="C1544" s="1" t="s">
        <v>8019</v>
      </c>
      <c r="D1544">
        <v>86</v>
      </c>
      <c r="E1544" s="1" t="s">
        <v>8013</v>
      </c>
      <c r="F1544" s="1" t="s">
        <v>8032</v>
      </c>
      <c r="G1544" s="1" t="s">
        <v>8015</v>
      </c>
      <c r="H1544">
        <v>8</v>
      </c>
      <c r="I1544">
        <v>6</v>
      </c>
      <c r="J1544" s="1" t="s">
        <v>8027</v>
      </c>
      <c r="K1544">
        <v>14</v>
      </c>
      <c r="L1544">
        <v>8</v>
      </c>
      <c r="M1544">
        <v>3</v>
      </c>
      <c r="N1544" s="1" t="s">
        <v>8007</v>
      </c>
      <c r="O1544" s="1" t="s">
        <v>8017</v>
      </c>
      <c r="P1544">
        <v>0.97</v>
      </c>
      <c r="Q1544">
        <v>1</v>
      </c>
      <c r="R1544" t="str">
        <f t="shared" si="120"/>
        <v>SENIOR</v>
      </c>
      <c r="S1544" s="1" t="str">
        <f t="shared" si="121"/>
        <v>Jul</v>
      </c>
      <c r="T1544" s="1">
        <f t="shared" si="122"/>
        <v>2022</v>
      </c>
      <c r="U1544" s="1" t="str">
        <f t="shared" si="123"/>
        <v>High</v>
      </c>
      <c r="V1544" s="1" t="str">
        <f t="shared" si="124"/>
        <v>Frequent</v>
      </c>
    </row>
    <row r="1545" spans="1:22" x14ac:dyDescent="0.2">
      <c r="A1545" s="1" t="s">
        <v>9578</v>
      </c>
      <c r="B1545" s="2">
        <v>45213</v>
      </c>
      <c r="C1545" s="1" t="s">
        <v>8010</v>
      </c>
      <c r="D1545">
        <v>50</v>
      </c>
      <c r="E1545" s="1" t="s">
        <v>8003</v>
      </c>
      <c r="F1545" s="1" t="s">
        <v>8037</v>
      </c>
      <c r="G1545" s="1" t="s">
        <v>8020</v>
      </c>
      <c r="H1545">
        <v>3</v>
      </c>
      <c r="I1545">
        <v>8</v>
      </c>
      <c r="J1545" s="1" t="s">
        <v>8041</v>
      </c>
      <c r="K1545">
        <v>8</v>
      </c>
      <c r="L1545">
        <v>2</v>
      </c>
      <c r="M1545">
        <v>1</v>
      </c>
      <c r="N1545" s="1" t="s">
        <v>8011</v>
      </c>
      <c r="O1545" s="1" t="s">
        <v>8008</v>
      </c>
      <c r="P1545">
        <v>0.8</v>
      </c>
      <c r="Q1545">
        <v>1</v>
      </c>
      <c r="R1545" t="str">
        <f t="shared" si="120"/>
        <v>ADULT</v>
      </c>
      <c r="S1545" s="1" t="str">
        <f t="shared" si="121"/>
        <v>Oct</v>
      </c>
      <c r="T1545" s="1">
        <f t="shared" si="122"/>
        <v>2023</v>
      </c>
      <c r="U1545" s="1" t="str">
        <f t="shared" si="123"/>
        <v>High</v>
      </c>
      <c r="V1545" s="1" t="str">
        <f t="shared" si="124"/>
        <v>Normal</v>
      </c>
    </row>
    <row r="1546" spans="1:22" x14ac:dyDescent="0.2">
      <c r="A1546" s="1" t="s">
        <v>9579</v>
      </c>
      <c r="B1546" s="2">
        <v>44626</v>
      </c>
      <c r="C1546" s="1" t="s">
        <v>8002</v>
      </c>
      <c r="D1546">
        <v>47</v>
      </c>
      <c r="E1546" s="1" t="s">
        <v>8013</v>
      </c>
      <c r="F1546" s="1" t="s">
        <v>8022</v>
      </c>
      <c r="G1546" s="1" t="s">
        <v>8060</v>
      </c>
      <c r="H1546">
        <v>4</v>
      </c>
      <c r="I1546">
        <v>9</v>
      </c>
      <c r="J1546" s="1" t="s">
        <v>8027</v>
      </c>
      <c r="K1546">
        <v>7</v>
      </c>
      <c r="L1546">
        <v>6</v>
      </c>
      <c r="M1546">
        <v>1</v>
      </c>
      <c r="N1546" s="1" t="s">
        <v>8023</v>
      </c>
      <c r="O1546" s="1" t="s">
        <v>8008</v>
      </c>
      <c r="P1546">
        <v>0.88</v>
      </c>
      <c r="Q1546">
        <v>0</v>
      </c>
      <c r="R1546" t="str">
        <f t="shared" si="120"/>
        <v>ADULT</v>
      </c>
      <c r="S1546" s="1" t="str">
        <f t="shared" si="121"/>
        <v>Mar</v>
      </c>
      <c r="T1546" s="1">
        <f t="shared" si="122"/>
        <v>2022</v>
      </c>
      <c r="U1546" s="1" t="str">
        <f t="shared" si="123"/>
        <v>High</v>
      </c>
      <c r="V1546" s="1" t="str">
        <f t="shared" si="124"/>
        <v>Normal</v>
      </c>
    </row>
    <row r="1547" spans="1:22" x14ac:dyDescent="0.2">
      <c r="A1547" s="1" t="s">
        <v>9580</v>
      </c>
      <c r="B1547" s="2">
        <v>44244</v>
      </c>
      <c r="C1547" s="1" t="s">
        <v>8031</v>
      </c>
      <c r="D1547">
        <v>65</v>
      </c>
      <c r="E1547" s="1" t="s">
        <v>8003</v>
      </c>
      <c r="F1547" s="1" t="s">
        <v>8032</v>
      </c>
      <c r="G1547" s="1" t="s">
        <v>8060</v>
      </c>
      <c r="H1547">
        <v>4</v>
      </c>
      <c r="I1547">
        <v>9</v>
      </c>
      <c r="J1547" s="1" t="s">
        <v>8016</v>
      </c>
      <c r="K1547">
        <v>8</v>
      </c>
      <c r="L1547">
        <v>2</v>
      </c>
      <c r="M1547">
        <v>1</v>
      </c>
      <c r="N1547" s="1" t="s">
        <v>8011</v>
      </c>
      <c r="O1547" s="1" t="s">
        <v>8008</v>
      </c>
      <c r="P1547">
        <v>0.95</v>
      </c>
      <c r="Q1547">
        <v>1</v>
      </c>
      <c r="R1547" t="str">
        <f t="shared" si="120"/>
        <v>SENIOR</v>
      </c>
      <c r="S1547" s="1" t="str">
        <f t="shared" si="121"/>
        <v>Feb</v>
      </c>
      <c r="T1547" s="1">
        <f t="shared" si="122"/>
        <v>2021</v>
      </c>
      <c r="U1547" s="1" t="str">
        <f t="shared" si="123"/>
        <v>High</v>
      </c>
      <c r="V1547" s="1" t="str">
        <f t="shared" si="124"/>
        <v>Normal</v>
      </c>
    </row>
    <row r="1548" spans="1:22" x14ac:dyDescent="0.2">
      <c r="A1548" s="1" t="s">
        <v>9581</v>
      </c>
      <c r="B1548" s="2">
        <v>44970</v>
      </c>
      <c r="C1548" s="1" t="s">
        <v>8031</v>
      </c>
      <c r="D1548">
        <v>41</v>
      </c>
      <c r="E1548" s="1" t="s">
        <v>8003</v>
      </c>
      <c r="F1548" s="1" t="s">
        <v>8032</v>
      </c>
      <c r="G1548" s="1" t="s">
        <v>8062</v>
      </c>
      <c r="H1548">
        <v>3</v>
      </c>
      <c r="I1548">
        <v>8</v>
      </c>
      <c r="J1548" s="1" t="s">
        <v>8006</v>
      </c>
      <c r="K1548">
        <v>6</v>
      </c>
      <c r="L1548">
        <v>2</v>
      </c>
      <c r="M1548">
        <v>1</v>
      </c>
      <c r="N1548" s="1" t="s">
        <v>8038</v>
      </c>
      <c r="O1548" s="1" t="s">
        <v>8008</v>
      </c>
      <c r="P1548">
        <v>0.45</v>
      </c>
      <c r="Q1548">
        <v>0</v>
      </c>
      <c r="R1548" t="str">
        <f t="shared" si="120"/>
        <v>ADULT</v>
      </c>
      <c r="S1548" s="1" t="str">
        <f t="shared" si="121"/>
        <v>Feb</v>
      </c>
      <c r="T1548" s="1">
        <f t="shared" si="122"/>
        <v>2023</v>
      </c>
      <c r="U1548" s="1" t="str">
        <f t="shared" si="123"/>
        <v>Medium</v>
      </c>
      <c r="V1548" s="1" t="str">
        <f t="shared" si="124"/>
        <v>Normal</v>
      </c>
    </row>
    <row r="1549" spans="1:22" x14ac:dyDescent="0.2">
      <c r="A1549" s="1" t="s">
        <v>9582</v>
      </c>
      <c r="B1549" s="2">
        <v>44515</v>
      </c>
      <c r="C1549" s="1" t="s">
        <v>8010</v>
      </c>
      <c r="D1549">
        <v>63</v>
      </c>
      <c r="E1549" s="1" t="s">
        <v>8013</v>
      </c>
      <c r="F1549" s="1" t="s">
        <v>8004</v>
      </c>
      <c r="G1549" s="1" t="s">
        <v>8005</v>
      </c>
      <c r="H1549">
        <v>4</v>
      </c>
      <c r="I1549">
        <v>9</v>
      </c>
      <c r="J1549" s="1" t="s">
        <v>8016</v>
      </c>
      <c r="K1549">
        <v>6</v>
      </c>
      <c r="L1549">
        <v>2</v>
      </c>
      <c r="M1549">
        <v>1</v>
      </c>
      <c r="N1549" s="1" t="s">
        <v>8011</v>
      </c>
      <c r="O1549" s="1" t="s">
        <v>8008</v>
      </c>
      <c r="P1549">
        <v>0.59</v>
      </c>
      <c r="Q1549">
        <v>1</v>
      </c>
      <c r="R1549" t="str">
        <f t="shared" si="120"/>
        <v>ADULT</v>
      </c>
      <c r="S1549" s="1" t="str">
        <f t="shared" si="121"/>
        <v>Nov</v>
      </c>
      <c r="T1549" s="1">
        <f t="shared" si="122"/>
        <v>2021</v>
      </c>
      <c r="U1549" s="1" t="str">
        <f t="shared" si="123"/>
        <v>Medium</v>
      </c>
      <c r="V1549" s="1" t="str">
        <f t="shared" si="124"/>
        <v>Normal</v>
      </c>
    </row>
    <row r="1550" spans="1:22" x14ac:dyDescent="0.2">
      <c r="A1550" s="1" t="s">
        <v>9583</v>
      </c>
      <c r="B1550" s="2">
        <v>44465</v>
      </c>
      <c r="C1550" s="1" t="s">
        <v>8010</v>
      </c>
      <c r="D1550">
        <v>71</v>
      </c>
      <c r="E1550" s="1" t="s">
        <v>8003</v>
      </c>
      <c r="F1550" s="1" t="s">
        <v>8014</v>
      </c>
      <c r="G1550" s="1" t="s">
        <v>8020</v>
      </c>
      <c r="H1550">
        <v>5</v>
      </c>
      <c r="I1550">
        <v>10</v>
      </c>
      <c r="J1550" s="1" t="s">
        <v>8016</v>
      </c>
      <c r="K1550">
        <v>8</v>
      </c>
      <c r="L1550">
        <v>6</v>
      </c>
      <c r="M1550">
        <v>2</v>
      </c>
      <c r="N1550" s="1" t="s">
        <v>8007</v>
      </c>
      <c r="O1550" s="1" t="s">
        <v>8008</v>
      </c>
      <c r="P1550">
        <v>0.97</v>
      </c>
      <c r="Q1550">
        <v>1</v>
      </c>
      <c r="R1550" t="str">
        <f t="shared" si="120"/>
        <v>SENIOR</v>
      </c>
      <c r="S1550" s="1" t="str">
        <f t="shared" si="121"/>
        <v>Sep</v>
      </c>
      <c r="T1550" s="1">
        <f t="shared" si="122"/>
        <v>2021</v>
      </c>
      <c r="U1550" s="1" t="str">
        <f t="shared" si="123"/>
        <v>High</v>
      </c>
      <c r="V1550" s="1" t="str">
        <f t="shared" si="124"/>
        <v>Normal</v>
      </c>
    </row>
    <row r="1551" spans="1:22" x14ac:dyDescent="0.2">
      <c r="A1551" s="1" t="s">
        <v>9584</v>
      </c>
      <c r="B1551" s="2">
        <v>44552</v>
      </c>
      <c r="C1551" s="1" t="s">
        <v>8031</v>
      </c>
      <c r="D1551">
        <v>78</v>
      </c>
      <c r="E1551" s="1" t="s">
        <v>8013</v>
      </c>
      <c r="F1551" s="1" t="s">
        <v>8004</v>
      </c>
      <c r="G1551" s="1" t="s">
        <v>8060</v>
      </c>
      <c r="H1551">
        <v>5</v>
      </c>
      <c r="I1551">
        <v>10</v>
      </c>
      <c r="J1551" s="1" t="s">
        <v>8016</v>
      </c>
      <c r="K1551">
        <v>8</v>
      </c>
      <c r="L1551">
        <v>4</v>
      </c>
      <c r="M1551">
        <v>3</v>
      </c>
      <c r="N1551" s="1" t="s">
        <v>8007</v>
      </c>
      <c r="O1551" s="1" t="s">
        <v>8008</v>
      </c>
      <c r="P1551">
        <v>0.97</v>
      </c>
      <c r="Q1551">
        <v>1</v>
      </c>
      <c r="R1551" t="str">
        <f t="shared" si="120"/>
        <v>SENIOR</v>
      </c>
      <c r="S1551" s="1" t="str">
        <f t="shared" si="121"/>
        <v>Dec</v>
      </c>
      <c r="T1551" s="1">
        <f t="shared" si="122"/>
        <v>2021</v>
      </c>
      <c r="U1551" s="1" t="str">
        <f t="shared" si="123"/>
        <v>High</v>
      </c>
      <c r="V1551" s="1" t="str">
        <f t="shared" si="124"/>
        <v>Frequent</v>
      </c>
    </row>
    <row r="1552" spans="1:22" x14ac:dyDescent="0.2">
      <c r="A1552" s="1" t="s">
        <v>9585</v>
      </c>
      <c r="B1552" s="2">
        <v>44989</v>
      </c>
      <c r="C1552" s="1" t="s">
        <v>8002</v>
      </c>
      <c r="D1552">
        <v>56</v>
      </c>
      <c r="E1552" s="1" t="s">
        <v>8003</v>
      </c>
      <c r="F1552" s="1" t="s">
        <v>8022</v>
      </c>
      <c r="G1552" s="1" t="s">
        <v>8044</v>
      </c>
      <c r="H1552">
        <v>4</v>
      </c>
      <c r="I1552">
        <v>8</v>
      </c>
      <c r="J1552" s="1" t="s">
        <v>8016</v>
      </c>
      <c r="K1552">
        <v>7</v>
      </c>
      <c r="L1552">
        <v>2</v>
      </c>
      <c r="M1552">
        <v>1</v>
      </c>
      <c r="N1552" s="1" t="s">
        <v>8038</v>
      </c>
      <c r="O1552" s="1" t="s">
        <v>8008</v>
      </c>
      <c r="P1552">
        <v>0.79</v>
      </c>
      <c r="Q1552">
        <v>1</v>
      </c>
      <c r="R1552" t="str">
        <f t="shared" si="120"/>
        <v>ADULT</v>
      </c>
      <c r="S1552" s="1" t="str">
        <f t="shared" si="121"/>
        <v>Mar</v>
      </c>
      <c r="T1552" s="1">
        <f t="shared" si="122"/>
        <v>2023</v>
      </c>
      <c r="U1552" s="1" t="str">
        <f t="shared" si="123"/>
        <v>High</v>
      </c>
      <c r="V1552" s="1" t="str">
        <f t="shared" si="124"/>
        <v>Normal</v>
      </c>
    </row>
    <row r="1553" spans="1:22" x14ac:dyDescent="0.2">
      <c r="A1553" s="1" t="s">
        <v>9586</v>
      </c>
      <c r="B1553" s="2">
        <v>45093</v>
      </c>
      <c r="C1553" s="1" t="s">
        <v>8019</v>
      </c>
      <c r="D1553">
        <v>54</v>
      </c>
      <c r="E1553" s="1" t="s">
        <v>8013</v>
      </c>
      <c r="F1553" s="1" t="s">
        <v>8022</v>
      </c>
      <c r="G1553" s="1" t="s">
        <v>8044</v>
      </c>
      <c r="H1553">
        <v>4</v>
      </c>
      <c r="I1553">
        <v>7</v>
      </c>
      <c r="J1553" s="1" t="s">
        <v>8016</v>
      </c>
      <c r="K1553">
        <v>6</v>
      </c>
      <c r="L1553">
        <v>3</v>
      </c>
      <c r="M1553">
        <v>1</v>
      </c>
      <c r="N1553" s="1" t="s">
        <v>8011</v>
      </c>
      <c r="O1553" s="1" t="s">
        <v>8008</v>
      </c>
      <c r="P1553">
        <v>0.75</v>
      </c>
      <c r="Q1553">
        <v>1</v>
      </c>
      <c r="R1553" t="str">
        <f t="shared" si="120"/>
        <v>ADULT</v>
      </c>
      <c r="S1553" s="1" t="str">
        <f t="shared" si="121"/>
        <v>Jun</v>
      </c>
      <c r="T1553" s="1">
        <f t="shared" si="122"/>
        <v>2023</v>
      </c>
      <c r="U1553" s="1" t="str">
        <f t="shared" si="123"/>
        <v>High</v>
      </c>
      <c r="V1553" s="1" t="str">
        <f t="shared" si="124"/>
        <v>Normal</v>
      </c>
    </row>
    <row r="1554" spans="1:22" x14ac:dyDescent="0.2">
      <c r="A1554" s="1" t="s">
        <v>9587</v>
      </c>
      <c r="B1554" s="2">
        <v>44840</v>
      </c>
      <c r="C1554" s="1" t="s">
        <v>8010</v>
      </c>
      <c r="D1554">
        <v>43</v>
      </c>
      <c r="E1554" s="1" t="s">
        <v>8013</v>
      </c>
      <c r="F1554" s="1" t="s">
        <v>8022</v>
      </c>
      <c r="G1554" s="1" t="s">
        <v>8020</v>
      </c>
      <c r="H1554">
        <v>3</v>
      </c>
      <c r="I1554">
        <v>9</v>
      </c>
      <c r="J1554" s="1" t="s">
        <v>8016</v>
      </c>
      <c r="K1554">
        <v>8</v>
      </c>
      <c r="L1554">
        <v>4</v>
      </c>
      <c r="M1554">
        <v>1</v>
      </c>
      <c r="N1554" s="1" t="s">
        <v>8011</v>
      </c>
      <c r="O1554" s="1" t="s">
        <v>8008</v>
      </c>
      <c r="P1554">
        <v>0.74</v>
      </c>
      <c r="Q1554">
        <v>0</v>
      </c>
      <c r="R1554" t="str">
        <f t="shared" si="120"/>
        <v>ADULT</v>
      </c>
      <c r="S1554" s="1" t="str">
        <f t="shared" si="121"/>
        <v>Oct</v>
      </c>
      <c r="T1554" s="1">
        <f t="shared" si="122"/>
        <v>2022</v>
      </c>
      <c r="U1554" s="1" t="str">
        <f t="shared" si="123"/>
        <v>High</v>
      </c>
      <c r="V1554" s="1" t="str">
        <f t="shared" si="124"/>
        <v>Normal</v>
      </c>
    </row>
    <row r="1555" spans="1:22" x14ac:dyDescent="0.2">
      <c r="A1555" s="1" t="s">
        <v>9588</v>
      </c>
      <c r="B1555" s="2">
        <v>44550</v>
      </c>
      <c r="C1555" s="1" t="s">
        <v>8031</v>
      </c>
      <c r="D1555">
        <v>43</v>
      </c>
      <c r="E1555" s="1" t="s">
        <v>8013</v>
      </c>
      <c r="F1555" s="1" t="s">
        <v>8004</v>
      </c>
      <c r="G1555" s="1" t="s">
        <v>8062</v>
      </c>
      <c r="H1555">
        <v>3</v>
      </c>
      <c r="I1555">
        <v>11</v>
      </c>
      <c r="J1555" s="1" t="s">
        <v>8016</v>
      </c>
      <c r="K1555">
        <v>8</v>
      </c>
      <c r="L1555">
        <v>2</v>
      </c>
      <c r="M1555">
        <v>2</v>
      </c>
      <c r="N1555" s="1" t="s">
        <v>8011</v>
      </c>
      <c r="O1555" s="1" t="s">
        <v>8008</v>
      </c>
      <c r="P1555">
        <v>0.69</v>
      </c>
      <c r="Q1555">
        <v>1</v>
      </c>
      <c r="R1555" t="str">
        <f t="shared" si="120"/>
        <v>ADULT</v>
      </c>
      <c r="S1555" s="1" t="str">
        <f t="shared" si="121"/>
        <v>Dec</v>
      </c>
      <c r="T1555" s="1">
        <f t="shared" si="122"/>
        <v>2021</v>
      </c>
      <c r="U1555" s="1" t="str">
        <f t="shared" si="123"/>
        <v>Medium</v>
      </c>
      <c r="V1555" s="1" t="str">
        <f t="shared" si="124"/>
        <v>Normal</v>
      </c>
    </row>
    <row r="1556" spans="1:22" x14ac:dyDescent="0.2">
      <c r="A1556" s="1" t="s">
        <v>9589</v>
      </c>
      <c r="B1556" s="2">
        <v>44536</v>
      </c>
      <c r="C1556" s="1" t="s">
        <v>8031</v>
      </c>
      <c r="D1556">
        <v>54</v>
      </c>
      <c r="E1556" s="1" t="s">
        <v>8003</v>
      </c>
      <c r="F1556" s="1" t="s">
        <v>8014</v>
      </c>
      <c r="G1556" s="1" t="s">
        <v>8062</v>
      </c>
      <c r="H1556">
        <v>5</v>
      </c>
      <c r="I1556">
        <v>9</v>
      </c>
      <c r="J1556" s="1" t="s">
        <v>8027</v>
      </c>
      <c r="K1556">
        <v>10</v>
      </c>
      <c r="L1556">
        <v>2</v>
      </c>
      <c r="M1556">
        <v>2</v>
      </c>
      <c r="N1556" s="1" t="s">
        <v>8038</v>
      </c>
      <c r="O1556" s="1" t="s">
        <v>8008</v>
      </c>
      <c r="P1556">
        <v>0.92</v>
      </c>
      <c r="Q1556">
        <v>1</v>
      </c>
      <c r="R1556" t="str">
        <f t="shared" si="120"/>
        <v>ADULT</v>
      </c>
      <c r="S1556" s="1" t="str">
        <f t="shared" si="121"/>
        <v>Dec</v>
      </c>
      <c r="T1556" s="1">
        <f t="shared" si="122"/>
        <v>2021</v>
      </c>
      <c r="U1556" s="1" t="str">
        <f t="shared" si="123"/>
        <v>High</v>
      </c>
      <c r="V1556" s="1" t="str">
        <f t="shared" si="124"/>
        <v>Normal</v>
      </c>
    </row>
    <row r="1557" spans="1:22" x14ac:dyDescent="0.2">
      <c r="A1557" s="1" t="s">
        <v>9590</v>
      </c>
      <c r="B1557" s="2">
        <v>44333</v>
      </c>
      <c r="C1557" s="1" t="s">
        <v>8002</v>
      </c>
      <c r="D1557">
        <v>64</v>
      </c>
      <c r="E1557" s="1" t="s">
        <v>8003</v>
      </c>
      <c r="F1557" s="1" t="s">
        <v>8004</v>
      </c>
      <c r="G1557" s="1" t="s">
        <v>8005</v>
      </c>
      <c r="H1557">
        <v>5</v>
      </c>
      <c r="I1557">
        <v>7</v>
      </c>
      <c r="J1557" s="1" t="s">
        <v>8016</v>
      </c>
      <c r="K1557">
        <v>10</v>
      </c>
      <c r="L1557">
        <v>4</v>
      </c>
      <c r="M1557">
        <v>1</v>
      </c>
      <c r="N1557" s="1" t="s">
        <v>8011</v>
      </c>
      <c r="O1557" s="1" t="s">
        <v>8008</v>
      </c>
      <c r="P1557">
        <v>0.77</v>
      </c>
      <c r="Q1557">
        <v>0</v>
      </c>
      <c r="R1557" t="str">
        <f t="shared" si="120"/>
        <v>ADULT</v>
      </c>
      <c r="S1557" s="1" t="str">
        <f t="shared" si="121"/>
        <v>May</v>
      </c>
      <c r="T1557" s="1">
        <f t="shared" si="122"/>
        <v>2021</v>
      </c>
      <c r="U1557" s="1" t="str">
        <f t="shared" si="123"/>
        <v>High</v>
      </c>
      <c r="V1557" s="1" t="str">
        <f t="shared" si="124"/>
        <v>Normal</v>
      </c>
    </row>
    <row r="1558" spans="1:22" x14ac:dyDescent="0.2">
      <c r="A1558" s="1" t="s">
        <v>9591</v>
      </c>
      <c r="B1558" s="2">
        <v>45218</v>
      </c>
      <c r="C1558" s="1" t="s">
        <v>8010</v>
      </c>
      <c r="D1558">
        <v>73</v>
      </c>
      <c r="E1558" s="1" t="s">
        <v>8003</v>
      </c>
      <c r="F1558" s="1" t="s">
        <v>8032</v>
      </c>
      <c r="G1558" s="1" t="s">
        <v>8020</v>
      </c>
      <c r="H1558">
        <v>5</v>
      </c>
      <c r="I1558">
        <v>10</v>
      </c>
      <c r="J1558" s="1" t="s">
        <v>8027</v>
      </c>
      <c r="K1558">
        <v>8</v>
      </c>
      <c r="L1558">
        <v>4</v>
      </c>
      <c r="M1558">
        <v>2</v>
      </c>
      <c r="N1558" s="1" t="s">
        <v>8007</v>
      </c>
      <c r="O1558" s="1" t="s">
        <v>8008</v>
      </c>
      <c r="P1558">
        <v>0.97</v>
      </c>
      <c r="Q1558">
        <v>1</v>
      </c>
      <c r="R1558" t="str">
        <f t="shared" si="120"/>
        <v>SENIOR</v>
      </c>
      <c r="S1558" s="1" t="str">
        <f t="shared" si="121"/>
        <v>Oct</v>
      </c>
      <c r="T1558" s="1">
        <f t="shared" si="122"/>
        <v>2023</v>
      </c>
      <c r="U1558" s="1" t="str">
        <f t="shared" si="123"/>
        <v>High</v>
      </c>
      <c r="V1558" s="1" t="str">
        <f t="shared" si="124"/>
        <v>Normal</v>
      </c>
    </row>
    <row r="1559" spans="1:22" x14ac:dyDescent="0.2">
      <c r="A1559" s="1" t="s">
        <v>9592</v>
      </c>
      <c r="B1559" s="2">
        <v>44895</v>
      </c>
      <c r="C1559" s="1" t="s">
        <v>8010</v>
      </c>
      <c r="D1559">
        <v>44</v>
      </c>
      <c r="E1559" s="1" t="s">
        <v>8013</v>
      </c>
      <c r="F1559" s="1" t="s">
        <v>8014</v>
      </c>
      <c r="G1559" s="1" t="s">
        <v>8029</v>
      </c>
      <c r="H1559">
        <v>3</v>
      </c>
      <c r="I1559">
        <v>4</v>
      </c>
      <c r="J1559" s="1" t="s">
        <v>8016</v>
      </c>
      <c r="K1559">
        <v>4</v>
      </c>
      <c r="L1559">
        <v>2</v>
      </c>
      <c r="M1559">
        <v>2</v>
      </c>
      <c r="N1559" s="1" t="s">
        <v>8023</v>
      </c>
      <c r="O1559" s="1" t="s">
        <v>8008</v>
      </c>
      <c r="P1559">
        <v>0.72</v>
      </c>
      <c r="Q1559">
        <v>1</v>
      </c>
      <c r="R1559" t="str">
        <f t="shared" si="120"/>
        <v>ADULT</v>
      </c>
      <c r="S1559" s="1" t="str">
        <f t="shared" si="121"/>
        <v>Nov</v>
      </c>
      <c r="T1559" s="1">
        <f t="shared" si="122"/>
        <v>2022</v>
      </c>
      <c r="U1559" s="1" t="str">
        <f t="shared" si="123"/>
        <v>High</v>
      </c>
      <c r="V1559" s="1" t="str">
        <f t="shared" si="124"/>
        <v>Normal</v>
      </c>
    </row>
    <row r="1560" spans="1:22" x14ac:dyDescent="0.2">
      <c r="A1560" s="1" t="s">
        <v>9593</v>
      </c>
      <c r="B1560" s="2">
        <v>44226</v>
      </c>
      <c r="C1560" s="1" t="s">
        <v>8031</v>
      </c>
      <c r="D1560">
        <v>83</v>
      </c>
      <c r="E1560" s="1" t="s">
        <v>8013</v>
      </c>
      <c r="F1560" s="1" t="s">
        <v>8004</v>
      </c>
      <c r="G1560" s="1" t="s">
        <v>8067</v>
      </c>
      <c r="H1560">
        <v>7</v>
      </c>
      <c r="I1560">
        <v>8</v>
      </c>
      <c r="J1560" s="1" t="s">
        <v>8041</v>
      </c>
      <c r="K1560">
        <v>12</v>
      </c>
      <c r="L1560">
        <v>7</v>
      </c>
      <c r="M1560">
        <v>3</v>
      </c>
      <c r="N1560" s="1" t="s">
        <v>8007</v>
      </c>
      <c r="O1560" s="1" t="s">
        <v>8017</v>
      </c>
      <c r="P1560">
        <v>0.97</v>
      </c>
      <c r="Q1560">
        <v>1</v>
      </c>
      <c r="R1560" t="str">
        <f t="shared" si="120"/>
        <v>SENIOR</v>
      </c>
      <c r="S1560" s="1" t="str">
        <f t="shared" si="121"/>
        <v>Jan</v>
      </c>
      <c r="T1560" s="1">
        <f t="shared" si="122"/>
        <v>2021</v>
      </c>
      <c r="U1560" s="1" t="str">
        <f t="shared" si="123"/>
        <v>High</v>
      </c>
      <c r="V1560" s="1" t="str">
        <f t="shared" si="124"/>
        <v>Frequent</v>
      </c>
    </row>
    <row r="1561" spans="1:22" x14ac:dyDescent="0.2">
      <c r="A1561" s="1" t="s">
        <v>9594</v>
      </c>
      <c r="B1561" s="2">
        <v>44922</v>
      </c>
      <c r="C1561" s="1" t="s">
        <v>8031</v>
      </c>
      <c r="D1561">
        <v>53</v>
      </c>
      <c r="E1561" s="1" t="s">
        <v>8003</v>
      </c>
      <c r="F1561" s="1" t="s">
        <v>8032</v>
      </c>
      <c r="G1561" s="1" t="s">
        <v>8015</v>
      </c>
      <c r="H1561">
        <v>4</v>
      </c>
      <c r="I1561">
        <v>8</v>
      </c>
      <c r="J1561" s="1" t="s">
        <v>8016</v>
      </c>
      <c r="K1561">
        <v>8</v>
      </c>
      <c r="L1561">
        <v>2</v>
      </c>
      <c r="M1561">
        <v>2</v>
      </c>
      <c r="N1561" s="1" t="s">
        <v>8011</v>
      </c>
      <c r="O1561" s="1" t="s">
        <v>8008</v>
      </c>
      <c r="P1561">
        <v>0.81</v>
      </c>
      <c r="Q1561">
        <v>0</v>
      </c>
      <c r="R1561" t="str">
        <f t="shared" si="120"/>
        <v>ADULT</v>
      </c>
      <c r="S1561" s="1" t="str">
        <f t="shared" si="121"/>
        <v>Dec</v>
      </c>
      <c r="T1561" s="1">
        <f t="shared" si="122"/>
        <v>2022</v>
      </c>
      <c r="U1561" s="1" t="str">
        <f t="shared" si="123"/>
        <v>High</v>
      </c>
      <c r="V1561" s="1" t="str">
        <f t="shared" si="124"/>
        <v>Normal</v>
      </c>
    </row>
    <row r="1562" spans="1:22" x14ac:dyDescent="0.2">
      <c r="A1562" s="1" t="s">
        <v>9595</v>
      </c>
      <c r="B1562" s="2">
        <v>44686</v>
      </c>
      <c r="C1562" s="1" t="s">
        <v>8002</v>
      </c>
      <c r="D1562">
        <v>57</v>
      </c>
      <c r="E1562" s="1" t="s">
        <v>8003</v>
      </c>
      <c r="F1562" s="1" t="s">
        <v>8014</v>
      </c>
      <c r="G1562" s="1" t="s">
        <v>8005</v>
      </c>
      <c r="H1562">
        <v>4</v>
      </c>
      <c r="I1562">
        <v>6</v>
      </c>
      <c r="J1562" s="1" t="s">
        <v>8041</v>
      </c>
      <c r="K1562">
        <v>8</v>
      </c>
      <c r="L1562">
        <v>2</v>
      </c>
      <c r="M1562">
        <v>2</v>
      </c>
      <c r="N1562" s="1" t="s">
        <v>8038</v>
      </c>
      <c r="O1562" s="1" t="s">
        <v>8008</v>
      </c>
      <c r="P1562">
        <v>0.87</v>
      </c>
      <c r="Q1562">
        <v>1</v>
      </c>
      <c r="R1562" t="str">
        <f t="shared" si="120"/>
        <v>ADULT</v>
      </c>
      <c r="S1562" s="1" t="str">
        <f t="shared" si="121"/>
        <v>May</v>
      </c>
      <c r="T1562" s="1">
        <f t="shared" si="122"/>
        <v>2022</v>
      </c>
      <c r="U1562" s="1" t="str">
        <f t="shared" si="123"/>
        <v>High</v>
      </c>
      <c r="V1562" s="1" t="str">
        <f t="shared" si="124"/>
        <v>Normal</v>
      </c>
    </row>
    <row r="1563" spans="1:22" x14ac:dyDescent="0.2">
      <c r="A1563" s="1" t="s">
        <v>9596</v>
      </c>
      <c r="B1563" s="2">
        <v>45261</v>
      </c>
      <c r="C1563" s="1" t="s">
        <v>8031</v>
      </c>
      <c r="D1563">
        <v>45</v>
      </c>
      <c r="E1563" s="1" t="s">
        <v>8013</v>
      </c>
      <c r="F1563" s="1" t="s">
        <v>8032</v>
      </c>
      <c r="G1563" s="1" t="s">
        <v>8060</v>
      </c>
      <c r="H1563">
        <v>3</v>
      </c>
      <c r="I1563">
        <v>8</v>
      </c>
      <c r="J1563" s="1" t="s">
        <v>8027</v>
      </c>
      <c r="K1563">
        <v>6</v>
      </c>
      <c r="L1563">
        <v>4</v>
      </c>
      <c r="M1563">
        <v>1</v>
      </c>
      <c r="N1563" s="1" t="s">
        <v>8011</v>
      </c>
      <c r="O1563" s="1" t="s">
        <v>8008</v>
      </c>
      <c r="P1563">
        <v>0.72</v>
      </c>
      <c r="Q1563">
        <v>1</v>
      </c>
      <c r="R1563" t="str">
        <f t="shared" si="120"/>
        <v>ADULT</v>
      </c>
      <c r="S1563" s="1" t="str">
        <f t="shared" si="121"/>
        <v>Dec</v>
      </c>
      <c r="T1563" s="1">
        <f t="shared" si="122"/>
        <v>2023</v>
      </c>
      <c r="U1563" s="1" t="str">
        <f t="shared" si="123"/>
        <v>High</v>
      </c>
      <c r="V1563" s="1" t="str">
        <f t="shared" si="124"/>
        <v>Normal</v>
      </c>
    </row>
    <row r="1564" spans="1:22" x14ac:dyDescent="0.2">
      <c r="A1564" s="1" t="s">
        <v>9597</v>
      </c>
      <c r="B1564" s="2">
        <v>45093</v>
      </c>
      <c r="C1564" s="1" t="s">
        <v>8019</v>
      </c>
      <c r="D1564">
        <v>18</v>
      </c>
      <c r="E1564" s="1" t="s">
        <v>8003</v>
      </c>
      <c r="F1564" s="1" t="s">
        <v>8004</v>
      </c>
      <c r="G1564" s="1" t="s">
        <v>8044</v>
      </c>
      <c r="H1564">
        <v>1</v>
      </c>
      <c r="I1564">
        <v>6</v>
      </c>
      <c r="J1564" s="1" t="s">
        <v>8006</v>
      </c>
      <c r="K1564">
        <v>2</v>
      </c>
      <c r="L1564">
        <v>2</v>
      </c>
      <c r="M1564">
        <v>0</v>
      </c>
      <c r="N1564" s="1" t="s">
        <v>8038</v>
      </c>
      <c r="O1564" s="1" t="s">
        <v>8008</v>
      </c>
      <c r="P1564">
        <v>0.33</v>
      </c>
      <c r="Q1564">
        <v>0</v>
      </c>
      <c r="R1564" t="str">
        <f t="shared" si="120"/>
        <v>YOUNG ADULT</v>
      </c>
      <c r="S1564" s="1" t="str">
        <f t="shared" si="121"/>
        <v>Jun</v>
      </c>
      <c r="T1564" s="1">
        <f t="shared" si="122"/>
        <v>2023</v>
      </c>
      <c r="U1564" s="1" t="str">
        <f t="shared" si="123"/>
        <v>Medium</v>
      </c>
      <c r="V1564" s="1" t="str">
        <f t="shared" si="124"/>
        <v>Normal</v>
      </c>
    </row>
    <row r="1565" spans="1:22" x14ac:dyDescent="0.2">
      <c r="A1565" s="1" t="s">
        <v>9598</v>
      </c>
      <c r="B1565" s="2">
        <v>44384</v>
      </c>
      <c r="C1565" s="1" t="s">
        <v>8019</v>
      </c>
      <c r="D1565">
        <v>73</v>
      </c>
      <c r="E1565" s="1" t="s">
        <v>8003</v>
      </c>
      <c r="F1565" s="1" t="s">
        <v>8032</v>
      </c>
      <c r="G1565" s="1" t="s">
        <v>8015</v>
      </c>
      <c r="H1565">
        <v>5</v>
      </c>
      <c r="I1565">
        <v>5</v>
      </c>
      <c r="J1565" s="1" t="s">
        <v>8016</v>
      </c>
      <c r="K1565">
        <v>8</v>
      </c>
      <c r="L1565">
        <v>8</v>
      </c>
      <c r="M1565">
        <v>2</v>
      </c>
      <c r="N1565" s="1" t="s">
        <v>8007</v>
      </c>
      <c r="O1565" s="1" t="s">
        <v>8008</v>
      </c>
      <c r="P1565">
        <v>0.97</v>
      </c>
      <c r="Q1565">
        <v>1</v>
      </c>
      <c r="R1565" t="str">
        <f t="shared" si="120"/>
        <v>SENIOR</v>
      </c>
      <c r="S1565" s="1" t="str">
        <f t="shared" si="121"/>
        <v>Jul</v>
      </c>
      <c r="T1565" s="1">
        <f t="shared" si="122"/>
        <v>2021</v>
      </c>
      <c r="U1565" s="1" t="str">
        <f t="shared" si="123"/>
        <v>High</v>
      </c>
      <c r="V1565" s="1" t="str">
        <f t="shared" si="124"/>
        <v>Normal</v>
      </c>
    </row>
    <row r="1566" spans="1:22" x14ac:dyDescent="0.2">
      <c r="A1566" s="1" t="s">
        <v>9599</v>
      </c>
      <c r="B1566" s="2">
        <v>44985</v>
      </c>
      <c r="C1566" s="1" t="s">
        <v>8031</v>
      </c>
      <c r="D1566">
        <v>70</v>
      </c>
      <c r="E1566" s="1" t="s">
        <v>8003</v>
      </c>
      <c r="F1566" s="1" t="s">
        <v>8037</v>
      </c>
      <c r="G1566" s="1" t="s">
        <v>8048</v>
      </c>
      <c r="H1566">
        <v>5</v>
      </c>
      <c r="I1566">
        <v>11</v>
      </c>
      <c r="J1566" s="1" t="s">
        <v>8016</v>
      </c>
      <c r="K1566">
        <v>8</v>
      </c>
      <c r="L1566">
        <v>4</v>
      </c>
      <c r="M1566">
        <v>3</v>
      </c>
      <c r="N1566" s="1" t="s">
        <v>8007</v>
      </c>
      <c r="O1566" s="1" t="s">
        <v>8008</v>
      </c>
      <c r="P1566">
        <v>0.97</v>
      </c>
      <c r="Q1566">
        <v>1</v>
      </c>
      <c r="R1566" t="str">
        <f t="shared" si="120"/>
        <v>SENIOR</v>
      </c>
      <c r="S1566" s="1" t="str">
        <f t="shared" si="121"/>
        <v>Feb</v>
      </c>
      <c r="T1566" s="1">
        <f t="shared" si="122"/>
        <v>2023</v>
      </c>
      <c r="U1566" s="1" t="str">
        <f t="shared" si="123"/>
        <v>High</v>
      </c>
      <c r="V1566" s="1" t="str">
        <f t="shared" si="124"/>
        <v>Frequent</v>
      </c>
    </row>
    <row r="1567" spans="1:22" x14ac:dyDescent="0.2">
      <c r="A1567" s="1" t="s">
        <v>9600</v>
      </c>
      <c r="B1567" s="2">
        <v>44728</v>
      </c>
      <c r="C1567" s="1" t="s">
        <v>8019</v>
      </c>
      <c r="D1567">
        <v>53</v>
      </c>
      <c r="E1567" s="1" t="s">
        <v>8013</v>
      </c>
      <c r="F1567" s="1" t="s">
        <v>8004</v>
      </c>
      <c r="G1567" s="1" t="s">
        <v>8015</v>
      </c>
      <c r="H1567">
        <v>6</v>
      </c>
      <c r="I1567">
        <v>5</v>
      </c>
      <c r="J1567" s="1" t="s">
        <v>8041</v>
      </c>
      <c r="K1567">
        <v>9</v>
      </c>
      <c r="L1567">
        <v>7</v>
      </c>
      <c r="M1567">
        <v>2</v>
      </c>
      <c r="N1567" s="1" t="s">
        <v>8038</v>
      </c>
      <c r="O1567" s="1" t="s">
        <v>8017</v>
      </c>
      <c r="P1567">
        <v>0.97</v>
      </c>
      <c r="Q1567">
        <v>1</v>
      </c>
      <c r="R1567" t="str">
        <f t="shared" si="120"/>
        <v>ADULT</v>
      </c>
      <c r="S1567" s="1" t="str">
        <f t="shared" si="121"/>
        <v>Jun</v>
      </c>
      <c r="T1567" s="1">
        <f t="shared" si="122"/>
        <v>2022</v>
      </c>
      <c r="U1567" s="1" t="str">
        <f t="shared" si="123"/>
        <v>High</v>
      </c>
      <c r="V1567" s="1" t="str">
        <f t="shared" si="124"/>
        <v>Normal</v>
      </c>
    </row>
    <row r="1568" spans="1:22" x14ac:dyDescent="0.2">
      <c r="A1568" s="1" t="s">
        <v>9601</v>
      </c>
      <c r="B1568" s="2">
        <v>44401</v>
      </c>
      <c r="C1568" s="1" t="s">
        <v>8019</v>
      </c>
      <c r="D1568">
        <v>59</v>
      </c>
      <c r="E1568" s="1" t="s">
        <v>8013</v>
      </c>
      <c r="F1568" s="1" t="s">
        <v>8004</v>
      </c>
      <c r="G1568" s="1" t="s">
        <v>8015</v>
      </c>
      <c r="H1568">
        <v>4</v>
      </c>
      <c r="I1568">
        <v>8</v>
      </c>
      <c r="J1568" s="1" t="s">
        <v>8016</v>
      </c>
      <c r="K1568">
        <v>8</v>
      </c>
      <c r="L1568">
        <v>2</v>
      </c>
      <c r="M1568">
        <v>1</v>
      </c>
      <c r="N1568" s="1" t="s">
        <v>8011</v>
      </c>
      <c r="O1568" s="1" t="s">
        <v>8008</v>
      </c>
      <c r="P1568">
        <v>0.55000000000000004</v>
      </c>
      <c r="Q1568">
        <v>0</v>
      </c>
      <c r="R1568" t="str">
        <f t="shared" si="120"/>
        <v>ADULT</v>
      </c>
      <c r="S1568" s="1" t="str">
        <f t="shared" si="121"/>
        <v>Jul</v>
      </c>
      <c r="T1568" s="1">
        <f t="shared" si="122"/>
        <v>2021</v>
      </c>
      <c r="U1568" s="1" t="str">
        <f t="shared" si="123"/>
        <v>Medium</v>
      </c>
      <c r="V1568" s="1" t="str">
        <f t="shared" si="124"/>
        <v>Normal</v>
      </c>
    </row>
    <row r="1569" spans="1:22" x14ac:dyDescent="0.2">
      <c r="A1569" s="1" t="s">
        <v>9602</v>
      </c>
      <c r="B1569" s="2">
        <v>44962</v>
      </c>
      <c r="C1569" s="1" t="s">
        <v>8031</v>
      </c>
      <c r="D1569">
        <v>66</v>
      </c>
      <c r="E1569" s="1" t="s">
        <v>8013</v>
      </c>
      <c r="F1569" s="1" t="s">
        <v>8032</v>
      </c>
      <c r="G1569" s="1" t="s">
        <v>8060</v>
      </c>
      <c r="H1569">
        <v>5</v>
      </c>
      <c r="I1569">
        <v>9</v>
      </c>
      <c r="J1569" s="1" t="s">
        <v>8027</v>
      </c>
      <c r="K1569">
        <v>8</v>
      </c>
      <c r="L1569">
        <v>4</v>
      </c>
      <c r="M1569">
        <v>1</v>
      </c>
      <c r="N1569" s="1" t="s">
        <v>8007</v>
      </c>
      <c r="O1569" s="1" t="s">
        <v>8008</v>
      </c>
      <c r="P1569">
        <v>0.97</v>
      </c>
      <c r="Q1569">
        <v>1</v>
      </c>
      <c r="R1569" t="str">
        <f t="shared" si="120"/>
        <v>SENIOR</v>
      </c>
      <c r="S1569" s="1" t="str">
        <f t="shared" si="121"/>
        <v>Feb</v>
      </c>
      <c r="T1569" s="1">
        <f t="shared" si="122"/>
        <v>2023</v>
      </c>
      <c r="U1569" s="1" t="str">
        <f t="shared" si="123"/>
        <v>High</v>
      </c>
      <c r="V1569" s="1" t="str">
        <f t="shared" si="124"/>
        <v>Normal</v>
      </c>
    </row>
    <row r="1570" spans="1:22" x14ac:dyDescent="0.2">
      <c r="A1570" s="1" t="s">
        <v>9603</v>
      </c>
      <c r="B1570" s="2">
        <v>44796</v>
      </c>
      <c r="C1570" s="1" t="s">
        <v>8019</v>
      </c>
      <c r="D1570">
        <v>31</v>
      </c>
      <c r="E1570" s="1" t="s">
        <v>8003</v>
      </c>
      <c r="F1570" s="1" t="s">
        <v>8022</v>
      </c>
      <c r="G1570" s="1" t="s">
        <v>8035</v>
      </c>
      <c r="H1570">
        <v>2</v>
      </c>
      <c r="I1570">
        <v>9</v>
      </c>
      <c r="J1570" s="1" t="s">
        <v>8041</v>
      </c>
      <c r="K1570">
        <v>3</v>
      </c>
      <c r="L1570">
        <v>2</v>
      </c>
      <c r="M1570">
        <v>0</v>
      </c>
      <c r="N1570" s="1" t="s">
        <v>8011</v>
      </c>
      <c r="O1570" s="1" t="s">
        <v>8008</v>
      </c>
      <c r="P1570">
        <v>0.42</v>
      </c>
      <c r="Q1570">
        <v>1</v>
      </c>
      <c r="R1570" t="str">
        <f t="shared" si="120"/>
        <v>YOUNG ADULT</v>
      </c>
      <c r="S1570" s="1" t="str">
        <f t="shared" si="121"/>
        <v>Aug</v>
      </c>
      <c r="T1570" s="1">
        <f t="shared" si="122"/>
        <v>2022</v>
      </c>
      <c r="U1570" s="1" t="str">
        <f t="shared" si="123"/>
        <v>Medium</v>
      </c>
      <c r="V1570" s="1" t="str">
        <f t="shared" si="124"/>
        <v>Normal</v>
      </c>
    </row>
    <row r="1571" spans="1:22" x14ac:dyDescent="0.2">
      <c r="A1571" s="1" t="s">
        <v>9604</v>
      </c>
      <c r="B1571" s="2">
        <v>44230</v>
      </c>
      <c r="C1571" s="1" t="s">
        <v>8031</v>
      </c>
      <c r="D1571">
        <v>49</v>
      </c>
      <c r="E1571" s="1" t="s">
        <v>8013</v>
      </c>
      <c r="F1571" s="1" t="s">
        <v>8032</v>
      </c>
      <c r="G1571" s="1" t="s">
        <v>8060</v>
      </c>
      <c r="H1571">
        <v>5</v>
      </c>
      <c r="I1571">
        <v>8</v>
      </c>
      <c r="J1571" s="1" t="s">
        <v>8016</v>
      </c>
      <c r="K1571">
        <v>10</v>
      </c>
      <c r="L1571">
        <v>4</v>
      </c>
      <c r="M1571">
        <v>1</v>
      </c>
      <c r="N1571" s="1" t="s">
        <v>8023</v>
      </c>
      <c r="O1571" s="1" t="s">
        <v>8008</v>
      </c>
      <c r="P1571">
        <v>0.97</v>
      </c>
      <c r="Q1571">
        <v>1</v>
      </c>
      <c r="R1571" t="str">
        <f t="shared" si="120"/>
        <v>ADULT</v>
      </c>
      <c r="S1571" s="1" t="str">
        <f t="shared" si="121"/>
        <v>Feb</v>
      </c>
      <c r="T1571" s="1">
        <f t="shared" si="122"/>
        <v>2021</v>
      </c>
      <c r="U1571" s="1" t="str">
        <f t="shared" si="123"/>
        <v>High</v>
      </c>
      <c r="V1571" s="1" t="str">
        <f t="shared" si="124"/>
        <v>Normal</v>
      </c>
    </row>
    <row r="1572" spans="1:22" x14ac:dyDescent="0.2">
      <c r="A1572" s="1" t="s">
        <v>9605</v>
      </c>
      <c r="B1572" s="2">
        <v>44905</v>
      </c>
      <c r="C1572" s="1" t="s">
        <v>8031</v>
      </c>
      <c r="D1572">
        <v>71</v>
      </c>
      <c r="E1572" s="1" t="s">
        <v>8013</v>
      </c>
      <c r="F1572" s="1" t="s">
        <v>8004</v>
      </c>
      <c r="G1572" s="1" t="s">
        <v>8048</v>
      </c>
      <c r="H1572">
        <v>5</v>
      </c>
      <c r="I1572">
        <v>9</v>
      </c>
      <c r="J1572" s="1" t="s">
        <v>8016</v>
      </c>
      <c r="K1572">
        <v>8</v>
      </c>
      <c r="L1572">
        <v>6</v>
      </c>
      <c r="M1572">
        <v>3</v>
      </c>
      <c r="N1572" s="1" t="s">
        <v>8007</v>
      </c>
      <c r="O1572" s="1" t="s">
        <v>8008</v>
      </c>
      <c r="P1572">
        <v>0.97</v>
      </c>
      <c r="Q1572">
        <v>1</v>
      </c>
      <c r="R1572" t="str">
        <f t="shared" si="120"/>
        <v>SENIOR</v>
      </c>
      <c r="S1572" s="1" t="str">
        <f t="shared" si="121"/>
        <v>Dec</v>
      </c>
      <c r="T1572" s="1">
        <f t="shared" si="122"/>
        <v>2022</v>
      </c>
      <c r="U1572" s="1" t="str">
        <f t="shared" si="123"/>
        <v>High</v>
      </c>
      <c r="V1572" s="1" t="str">
        <f t="shared" si="124"/>
        <v>Frequent</v>
      </c>
    </row>
    <row r="1573" spans="1:22" x14ac:dyDescent="0.2">
      <c r="A1573" s="1" t="s">
        <v>9606</v>
      </c>
      <c r="B1573" s="2">
        <v>44892</v>
      </c>
      <c r="C1573" s="1" t="s">
        <v>8010</v>
      </c>
      <c r="D1573">
        <v>36</v>
      </c>
      <c r="E1573" s="1" t="s">
        <v>8003</v>
      </c>
      <c r="F1573" s="1" t="s">
        <v>8022</v>
      </c>
      <c r="G1573" s="1" t="s">
        <v>8005</v>
      </c>
      <c r="H1573">
        <v>2</v>
      </c>
      <c r="I1573">
        <v>7</v>
      </c>
      <c r="J1573" s="1" t="s">
        <v>8027</v>
      </c>
      <c r="K1573">
        <v>4</v>
      </c>
      <c r="L1573">
        <v>2</v>
      </c>
      <c r="M1573">
        <v>0</v>
      </c>
      <c r="N1573" s="1" t="s">
        <v>8038</v>
      </c>
      <c r="O1573" s="1" t="s">
        <v>8050</v>
      </c>
      <c r="P1573">
        <v>0.18</v>
      </c>
      <c r="Q1573">
        <v>0</v>
      </c>
      <c r="R1573" t="str">
        <f t="shared" si="120"/>
        <v>YOUNG ADULT</v>
      </c>
      <c r="S1573" s="1" t="str">
        <f t="shared" si="121"/>
        <v>Nov</v>
      </c>
      <c r="T1573" s="1">
        <f t="shared" si="122"/>
        <v>2022</v>
      </c>
      <c r="U1573" s="1" t="str">
        <f t="shared" si="123"/>
        <v>Low</v>
      </c>
      <c r="V1573" s="1" t="str">
        <f t="shared" si="124"/>
        <v>Normal</v>
      </c>
    </row>
    <row r="1574" spans="1:22" x14ac:dyDescent="0.2">
      <c r="A1574" s="1" t="s">
        <v>9607</v>
      </c>
      <c r="B1574" s="2">
        <v>44354</v>
      </c>
      <c r="C1574" s="1" t="s">
        <v>8019</v>
      </c>
      <c r="D1574">
        <v>62</v>
      </c>
      <c r="E1574" s="1" t="s">
        <v>8013</v>
      </c>
      <c r="F1574" s="1" t="s">
        <v>8032</v>
      </c>
      <c r="G1574" s="1" t="s">
        <v>8029</v>
      </c>
      <c r="H1574">
        <v>4</v>
      </c>
      <c r="I1574">
        <v>6</v>
      </c>
      <c r="J1574" s="1" t="s">
        <v>8027</v>
      </c>
      <c r="K1574">
        <v>7</v>
      </c>
      <c r="L1574">
        <v>3</v>
      </c>
      <c r="M1574">
        <v>2</v>
      </c>
      <c r="N1574" s="1" t="s">
        <v>8023</v>
      </c>
      <c r="O1574" s="1" t="s">
        <v>8008</v>
      </c>
      <c r="P1574">
        <v>0.89</v>
      </c>
      <c r="Q1574">
        <v>1</v>
      </c>
      <c r="R1574" t="str">
        <f t="shared" si="120"/>
        <v>ADULT</v>
      </c>
      <c r="S1574" s="1" t="str">
        <f t="shared" si="121"/>
        <v>Jun</v>
      </c>
      <c r="T1574" s="1">
        <f t="shared" si="122"/>
        <v>2021</v>
      </c>
      <c r="U1574" s="1" t="str">
        <f t="shared" si="123"/>
        <v>High</v>
      </c>
      <c r="V1574" s="1" t="str">
        <f t="shared" si="124"/>
        <v>Normal</v>
      </c>
    </row>
    <row r="1575" spans="1:22" x14ac:dyDescent="0.2">
      <c r="A1575" s="1" t="s">
        <v>9608</v>
      </c>
      <c r="B1575" s="2">
        <v>44579</v>
      </c>
      <c r="C1575" s="1" t="s">
        <v>8031</v>
      </c>
      <c r="D1575">
        <v>34</v>
      </c>
      <c r="E1575" s="1" t="s">
        <v>8003</v>
      </c>
      <c r="F1575" s="1" t="s">
        <v>8022</v>
      </c>
      <c r="G1575" s="1" t="s">
        <v>8067</v>
      </c>
      <c r="H1575">
        <v>2</v>
      </c>
      <c r="I1575">
        <v>5</v>
      </c>
      <c r="J1575" s="1" t="s">
        <v>8006</v>
      </c>
      <c r="K1575">
        <v>6</v>
      </c>
      <c r="L1575">
        <v>1</v>
      </c>
      <c r="M1575">
        <v>2</v>
      </c>
      <c r="N1575" s="1" t="s">
        <v>8011</v>
      </c>
      <c r="O1575" s="1" t="s">
        <v>8050</v>
      </c>
      <c r="P1575">
        <v>0.52</v>
      </c>
      <c r="Q1575">
        <v>0</v>
      </c>
      <c r="R1575" t="str">
        <f t="shared" si="120"/>
        <v>YOUNG ADULT</v>
      </c>
      <c r="S1575" s="1" t="str">
        <f t="shared" si="121"/>
        <v>Jan</v>
      </c>
      <c r="T1575" s="1">
        <f t="shared" si="122"/>
        <v>2022</v>
      </c>
      <c r="U1575" s="1" t="str">
        <f t="shared" si="123"/>
        <v>Medium</v>
      </c>
      <c r="V1575" s="1" t="str">
        <f t="shared" si="124"/>
        <v>Normal</v>
      </c>
    </row>
    <row r="1576" spans="1:22" x14ac:dyDescent="0.2">
      <c r="A1576" s="1" t="s">
        <v>9609</v>
      </c>
      <c r="B1576" s="2">
        <v>44838</v>
      </c>
      <c r="C1576" s="1" t="s">
        <v>8010</v>
      </c>
      <c r="D1576">
        <v>65</v>
      </c>
      <c r="E1576" s="1" t="s">
        <v>8003</v>
      </c>
      <c r="F1576" s="1" t="s">
        <v>8004</v>
      </c>
      <c r="G1576" s="1" t="s">
        <v>8005</v>
      </c>
      <c r="H1576">
        <v>4</v>
      </c>
      <c r="I1576">
        <v>6</v>
      </c>
      <c r="J1576" s="1" t="s">
        <v>8041</v>
      </c>
      <c r="K1576">
        <v>6</v>
      </c>
      <c r="L1576">
        <v>2</v>
      </c>
      <c r="M1576">
        <v>1</v>
      </c>
      <c r="N1576" s="1" t="s">
        <v>8011</v>
      </c>
      <c r="O1576" s="1" t="s">
        <v>8008</v>
      </c>
      <c r="P1576">
        <v>0.65</v>
      </c>
      <c r="Q1576">
        <v>0</v>
      </c>
      <c r="R1576" t="str">
        <f t="shared" si="120"/>
        <v>SENIOR</v>
      </c>
      <c r="S1576" s="1" t="str">
        <f t="shared" si="121"/>
        <v>Oct</v>
      </c>
      <c r="T1576" s="1">
        <f t="shared" si="122"/>
        <v>2022</v>
      </c>
      <c r="U1576" s="1" t="str">
        <f t="shared" si="123"/>
        <v>Medium</v>
      </c>
      <c r="V1576" s="1" t="str">
        <f t="shared" si="124"/>
        <v>Normal</v>
      </c>
    </row>
    <row r="1577" spans="1:22" x14ac:dyDescent="0.2">
      <c r="A1577" s="1" t="s">
        <v>9610</v>
      </c>
      <c r="B1577" s="2">
        <v>44348</v>
      </c>
      <c r="C1577" s="1" t="s">
        <v>8019</v>
      </c>
      <c r="D1577">
        <v>57</v>
      </c>
      <c r="E1577" s="1" t="s">
        <v>8003</v>
      </c>
      <c r="F1577" s="1" t="s">
        <v>8022</v>
      </c>
      <c r="G1577" s="1" t="s">
        <v>8005</v>
      </c>
      <c r="H1577">
        <v>4</v>
      </c>
      <c r="I1577">
        <v>8</v>
      </c>
      <c r="J1577" s="1" t="s">
        <v>8016</v>
      </c>
      <c r="K1577">
        <v>9</v>
      </c>
      <c r="L1577">
        <v>2</v>
      </c>
      <c r="M1577">
        <v>2</v>
      </c>
      <c r="N1577" s="1" t="s">
        <v>8011</v>
      </c>
      <c r="O1577" s="1" t="s">
        <v>8008</v>
      </c>
      <c r="P1577">
        <v>0.77</v>
      </c>
      <c r="Q1577">
        <v>0</v>
      </c>
      <c r="R1577" t="str">
        <f t="shared" si="120"/>
        <v>ADULT</v>
      </c>
      <c r="S1577" s="1" t="str">
        <f t="shared" si="121"/>
        <v>Jun</v>
      </c>
      <c r="T1577" s="1">
        <f t="shared" si="122"/>
        <v>2021</v>
      </c>
      <c r="U1577" s="1" t="str">
        <f t="shared" si="123"/>
        <v>High</v>
      </c>
      <c r="V1577" s="1" t="str">
        <f t="shared" si="124"/>
        <v>Normal</v>
      </c>
    </row>
    <row r="1578" spans="1:22" x14ac:dyDescent="0.2">
      <c r="A1578" s="1" t="s">
        <v>9611</v>
      </c>
      <c r="B1578" s="2">
        <v>45130</v>
      </c>
      <c r="C1578" s="1" t="s">
        <v>8019</v>
      </c>
      <c r="D1578">
        <v>30</v>
      </c>
      <c r="E1578" s="1" t="s">
        <v>8003</v>
      </c>
      <c r="F1578" s="1" t="s">
        <v>8022</v>
      </c>
      <c r="G1578" s="1" t="s">
        <v>8060</v>
      </c>
      <c r="H1578">
        <v>2</v>
      </c>
      <c r="I1578">
        <v>8</v>
      </c>
      <c r="J1578" s="1" t="s">
        <v>8006</v>
      </c>
      <c r="K1578">
        <v>5</v>
      </c>
      <c r="L1578">
        <v>3</v>
      </c>
      <c r="M1578">
        <v>0</v>
      </c>
      <c r="N1578" s="1" t="s">
        <v>8011</v>
      </c>
      <c r="O1578" s="1" t="s">
        <v>8050</v>
      </c>
      <c r="P1578">
        <v>0.32</v>
      </c>
      <c r="Q1578">
        <v>0</v>
      </c>
      <c r="R1578" t="str">
        <f t="shared" si="120"/>
        <v>YOUNG ADULT</v>
      </c>
      <c r="S1578" s="1" t="str">
        <f t="shared" si="121"/>
        <v>Jul</v>
      </c>
      <c r="T1578" s="1">
        <f t="shared" si="122"/>
        <v>2023</v>
      </c>
      <c r="U1578" s="1" t="str">
        <f t="shared" si="123"/>
        <v>Medium</v>
      </c>
      <c r="V1578" s="1" t="str">
        <f t="shared" si="124"/>
        <v>Normal</v>
      </c>
    </row>
    <row r="1579" spans="1:22" x14ac:dyDescent="0.2">
      <c r="A1579" s="1" t="s">
        <v>9612</v>
      </c>
      <c r="B1579" s="2">
        <v>44227</v>
      </c>
      <c r="C1579" s="1" t="s">
        <v>8031</v>
      </c>
      <c r="D1579">
        <v>77</v>
      </c>
      <c r="E1579" s="1" t="s">
        <v>8013</v>
      </c>
      <c r="F1579" s="1" t="s">
        <v>8014</v>
      </c>
      <c r="G1579" s="1" t="s">
        <v>8060</v>
      </c>
      <c r="H1579">
        <v>5</v>
      </c>
      <c r="I1579">
        <v>8</v>
      </c>
      <c r="J1579" s="1" t="s">
        <v>8016</v>
      </c>
      <c r="K1579">
        <v>8</v>
      </c>
      <c r="L1579">
        <v>6</v>
      </c>
      <c r="M1579">
        <v>2</v>
      </c>
      <c r="N1579" s="1" t="s">
        <v>8007</v>
      </c>
      <c r="O1579" s="1" t="s">
        <v>8008</v>
      </c>
      <c r="P1579">
        <v>0.97</v>
      </c>
      <c r="Q1579">
        <v>1</v>
      </c>
      <c r="R1579" t="str">
        <f t="shared" si="120"/>
        <v>SENIOR</v>
      </c>
      <c r="S1579" s="1" t="str">
        <f t="shared" si="121"/>
        <v>Jan</v>
      </c>
      <c r="T1579" s="1">
        <f t="shared" si="122"/>
        <v>2021</v>
      </c>
      <c r="U1579" s="1" t="str">
        <f t="shared" si="123"/>
        <v>High</v>
      </c>
      <c r="V1579" s="1" t="str">
        <f t="shared" si="124"/>
        <v>Normal</v>
      </c>
    </row>
    <row r="1580" spans="1:22" x14ac:dyDescent="0.2">
      <c r="A1580" s="1" t="s">
        <v>9613</v>
      </c>
      <c r="B1580" s="2">
        <v>44309</v>
      </c>
      <c r="C1580" s="1" t="s">
        <v>8002</v>
      </c>
      <c r="D1580">
        <v>45</v>
      </c>
      <c r="E1580" s="1" t="s">
        <v>8003</v>
      </c>
      <c r="F1580" s="1" t="s">
        <v>8037</v>
      </c>
      <c r="G1580" s="1" t="s">
        <v>8035</v>
      </c>
      <c r="H1580">
        <v>6</v>
      </c>
      <c r="I1580">
        <v>12</v>
      </c>
      <c r="J1580" s="1" t="s">
        <v>8006</v>
      </c>
      <c r="K1580">
        <v>10</v>
      </c>
      <c r="L1580">
        <v>4</v>
      </c>
      <c r="M1580">
        <v>2</v>
      </c>
      <c r="N1580" s="1" t="s">
        <v>8038</v>
      </c>
      <c r="O1580" s="1" t="s">
        <v>8017</v>
      </c>
      <c r="P1580">
        <v>0.97</v>
      </c>
      <c r="Q1580">
        <v>1</v>
      </c>
      <c r="R1580" t="str">
        <f t="shared" si="120"/>
        <v>ADULT</v>
      </c>
      <c r="S1580" s="1" t="str">
        <f t="shared" si="121"/>
        <v>Apr</v>
      </c>
      <c r="T1580" s="1">
        <f t="shared" si="122"/>
        <v>2021</v>
      </c>
      <c r="U1580" s="1" t="str">
        <f t="shared" si="123"/>
        <v>High</v>
      </c>
      <c r="V1580" s="1" t="str">
        <f t="shared" si="124"/>
        <v>Normal</v>
      </c>
    </row>
    <row r="1581" spans="1:22" x14ac:dyDescent="0.2">
      <c r="A1581" s="1" t="s">
        <v>9614</v>
      </c>
      <c r="B1581" s="2">
        <v>44324</v>
      </c>
      <c r="C1581" s="1" t="s">
        <v>8002</v>
      </c>
      <c r="D1581">
        <v>44</v>
      </c>
      <c r="E1581" s="1" t="s">
        <v>8003</v>
      </c>
      <c r="F1581" s="1" t="s">
        <v>8004</v>
      </c>
      <c r="G1581" s="1" t="s">
        <v>8044</v>
      </c>
      <c r="H1581">
        <v>3</v>
      </c>
      <c r="I1581">
        <v>6</v>
      </c>
      <c r="J1581" s="1" t="s">
        <v>8016</v>
      </c>
      <c r="K1581">
        <v>6</v>
      </c>
      <c r="L1581">
        <v>4</v>
      </c>
      <c r="M1581">
        <v>1</v>
      </c>
      <c r="N1581" s="1" t="s">
        <v>8038</v>
      </c>
      <c r="O1581" s="1" t="s">
        <v>8008</v>
      </c>
      <c r="P1581">
        <v>0.72</v>
      </c>
      <c r="Q1581">
        <v>0</v>
      </c>
      <c r="R1581" t="str">
        <f t="shared" si="120"/>
        <v>ADULT</v>
      </c>
      <c r="S1581" s="1" t="str">
        <f t="shared" si="121"/>
        <v>May</v>
      </c>
      <c r="T1581" s="1">
        <f t="shared" si="122"/>
        <v>2021</v>
      </c>
      <c r="U1581" s="1" t="str">
        <f t="shared" si="123"/>
        <v>High</v>
      </c>
      <c r="V1581" s="1" t="str">
        <f t="shared" si="124"/>
        <v>Normal</v>
      </c>
    </row>
    <row r="1582" spans="1:22" x14ac:dyDescent="0.2">
      <c r="A1582" s="1" t="s">
        <v>9615</v>
      </c>
      <c r="B1582" s="2">
        <v>44775</v>
      </c>
      <c r="C1582" s="1" t="s">
        <v>8019</v>
      </c>
      <c r="D1582">
        <v>61</v>
      </c>
      <c r="E1582" s="1" t="s">
        <v>8003</v>
      </c>
      <c r="F1582" s="1" t="s">
        <v>8032</v>
      </c>
      <c r="G1582" s="1" t="s">
        <v>8005</v>
      </c>
      <c r="H1582">
        <v>5</v>
      </c>
      <c r="I1582">
        <v>7</v>
      </c>
      <c r="J1582" s="1" t="s">
        <v>8027</v>
      </c>
      <c r="K1582">
        <v>8</v>
      </c>
      <c r="L1582">
        <v>4</v>
      </c>
      <c r="M1582">
        <v>2</v>
      </c>
      <c r="N1582" s="1" t="s">
        <v>8011</v>
      </c>
      <c r="O1582" s="1" t="s">
        <v>8008</v>
      </c>
      <c r="P1582">
        <v>0.97</v>
      </c>
      <c r="Q1582">
        <v>1</v>
      </c>
      <c r="R1582" t="str">
        <f t="shared" si="120"/>
        <v>ADULT</v>
      </c>
      <c r="S1582" s="1" t="str">
        <f t="shared" si="121"/>
        <v>Aug</v>
      </c>
      <c r="T1582" s="1">
        <f t="shared" si="122"/>
        <v>2022</v>
      </c>
      <c r="U1582" s="1" t="str">
        <f t="shared" si="123"/>
        <v>High</v>
      </c>
      <c r="V1582" s="1" t="str">
        <f t="shared" si="124"/>
        <v>Normal</v>
      </c>
    </row>
    <row r="1583" spans="1:22" x14ac:dyDescent="0.2">
      <c r="A1583" s="1" t="s">
        <v>9616</v>
      </c>
      <c r="B1583" s="2">
        <v>44876</v>
      </c>
      <c r="C1583" s="1" t="s">
        <v>8010</v>
      </c>
      <c r="D1583">
        <v>77</v>
      </c>
      <c r="E1583" s="1" t="s">
        <v>8013</v>
      </c>
      <c r="F1583" s="1" t="s">
        <v>8004</v>
      </c>
      <c r="G1583" s="1" t="s">
        <v>8029</v>
      </c>
      <c r="H1583">
        <v>5</v>
      </c>
      <c r="I1583">
        <v>7</v>
      </c>
      <c r="J1583" s="1" t="s">
        <v>8016</v>
      </c>
      <c r="K1583">
        <v>8</v>
      </c>
      <c r="L1583">
        <v>4</v>
      </c>
      <c r="M1583">
        <v>2</v>
      </c>
      <c r="N1583" s="1" t="s">
        <v>8007</v>
      </c>
      <c r="O1583" s="1" t="s">
        <v>8008</v>
      </c>
      <c r="P1583">
        <v>0.97</v>
      </c>
      <c r="Q1583">
        <v>1</v>
      </c>
      <c r="R1583" t="str">
        <f t="shared" si="120"/>
        <v>SENIOR</v>
      </c>
      <c r="S1583" s="1" t="str">
        <f t="shared" si="121"/>
        <v>Nov</v>
      </c>
      <c r="T1583" s="1">
        <f t="shared" si="122"/>
        <v>2022</v>
      </c>
      <c r="U1583" s="1" t="str">
        <f t="shared" si="123"/>
        <v>High</v>
      </c>
      <c r="V1583" s="1" t="str">
        <f t="shared" si="124"/>
        <v>Normal</v>
      </c>
    </row>
    <row r="1584" spans="1:22" x14ac:dyDescent="0.2">
      <c r="A1584" s="1" t="s">
        <v>9617</v>
      </c>
      <c r="B1584" s="2">
        <v>44639</v>
      </c>
      <c r="C1584" s="1" t="s">
        <v>8002</v>
      </c>
      <c r="D1584">
        <v>40</v>
      </c>
      <c r="E1584" s="1" t="s">
        <v>8013</v>
      </c>
      <c r="F1584" s="1" t="s">
        <v>8032</v>
      </c>
      <c r="G1584" s="1" t="s">
        <v>8015</v>
      </c>
      <c r="H1584">
        <v>3</v>
      </c>
      <c r="I1584">
        <v>6</v>
      </c>
      <c r="J1584" s="1" t="s">
        <v>8027</v>
      </c>
      <c r="K1584">
        <v>6</v>
      </c>
      <c r="L1584">
        <v>2</v>
      </c>
      <c r="M1584">
        <v>1</v>
      </c>
      <c r="N1584" s="1" t="s">
        <v>8011</v>
      </c>
      <c r="O1584" s="1" t="s">
        <v>8008</v>
      </c>
      <c r="P1584">
        <v>0.37</v>
      </c>
      <c r="Q1584">
        <v>0</v>
      </c>
      <c r="R1584" t="str">
        <f t="shared" si="120"/>
        <v>ADULT</v>
      </c>
      <c r="S1584" s="1" t="str">
        <f t="shared" si="121"/>
        <v>Mar</v>
      </c>
      <c r="T1584" s="1">
        <f t="shared" si="122"/>
        <v>2022</v>
      </c>
      <c r="U1584" s="1" t="str">
        <f t="shared" si="123"/>
        <v>Medium</v>
      </c>
      <c r="V1584" s="1" t="str">
        <f t="shared" si="124"/>
        <v>Normal</v>
      </c>
    </row>
    <row r="1585" spans="1:22" x14ac:dyDescent="0.2">
      <c r="A1585" s="1" t="s">
        <v>9618</v>
      </c>
      <c r="B1585" s="2">
        <v>44513</v>
      </c>
      <c r="C1585" s="1" t="s">
        <v>8010</v>
      </c>
      <c r="D1585">
        <v>59</v>
      </c>
      <c r="E1585" s="1" t="s">
        <v>8013</v>
      </c>
      <c r="F1585" s="1" t="s">
        <v>8004</v>
      </c>
      <c r="G1585" s="1" t="s">
        <v>8015</v>
      </c>
      <c r="H1585">
        <v>5</v>
      </c>
      <c r="I1585">
        <v>6</v>
      </c>
      <c r="J1585" s="1" t="s">
        <v>8016</v>
      </c>
      <c r="K1585">
        <v>8</v>
      </c>
      <c r="L1585">
        <v>4</v>
      </c>
      <c r="M1585">
        <v>1</v>
      </c>
      <c r="N1585" s="1" t="s">
        <v>8038</v>
      </c>
      <c r="O1585" s="1" t="s">
        <v>8008</v>
      </c>
      <c r="P1585">
        <v>0.71</v>
      </c>
      <c r="Q1585">
        <v>1</v>
      </c>
      <c r="R1585" t="str">
        <f t="shared" si="120"/>
        <v>ADULT</v>
      </c>
      <c r="S1585" s="1" t="str">
        <f t="shared" si="121"/>
        <v>Nov</v>
      </c>
      <c r="T1585" s="1">
        <f t="shared" si="122"/>
        <v>2021</v>
      </c>
      <c r="U1585" s="1" t="str">
        <f t="shared" si="123"/>
        <v>High</v>
      </c>
      <c r="V1585" s="1" t="str">
        <f t="shared" si="124"/>
        <v>Normal</v>
      </c>
    </row>
    <row r="1586" spans="1:22" x14ac:dyDescent="0.2">
      <c r="A1586" s="1" t="s">
        <v>9619</v>
      </c>
      <c r="B1586" s="2">
        <v>45083</v>
      </c>
      <c r="C1586" s="1" t="s">
        <v>8019</v>
      </c>
      <c r="D1586">
        <v>65</v>
      </c>
      <c r="E1586" s="1" t="s">
        <v>8013</v>
      </c>
      <c r="F1586" s="1" t="s">
        <v>8004</v>
      </c>
      <c r="G1586" s="1" t="s">
        <v>8015</v>
      </c>
      <c r="H1586">
        <v>4</v>
      </c>
      <c r="I1586">
        <v>7</v>
      </c>
      <c r="J1586" s="1" t="s">
        <v>8041</v>
      </c>
      <c r="K1586">
        <v>8</v>
      </c>
      <c r="L1586">
        <v>2</v>
      </c>
      <c r="M1586">
        <v>1</v>
      </c>
      <c r="N1586" s="1" t="s">
        <v>8011</v>
      </c>
      <c r="O1586" s="1" t="s">
        <v>8008</v>
      </c>
      <c r="P1586">
        <v>0.71</v>
      </c>
      <c r="Q1586">
        <v>1</v>
      </c>
      <c r="R1586" t="str">
        <f t="shared" si="120"/>
        <v>SENIOR</v>
      </c>
      <c r="S1586" s="1" t="str">
        <f t="shared" si="121"/>
        <v>Jun</v>
      </c>
      <c r="T1586" s="1">
        <f t="shared" si="122"/>
        <v>2023</v>
      </c>
      <c r="U1586" s="1" t="str">
        <f t="shared" si="123"/>
        <v>High</v>
      </c>
      <c r="V1586" s="1" t="str">
        <f t="shared" si="124"/>
        <v>Normal</v>
      </c>
    </row>
    <row r="1587" spans="1:22" x14ac:dyDescent="0.2">
      <c r="A1587" s="1" t="s">
        <v>9620</v>
      </c>
      <c r="B1587" s="2">
        <v>44271</v>
      </c>
      <c r="C1587" s="1" t="s">
        <v>8002</v>
      </c>
      <c r="D1587">
        <v>69</v>
      </c>
      <c r="E1587" s="1" t="s">
        <v>8003</v>
      </c>
      <c r="F1587" s="1" t="s">
        <v>8014</v>
      </c>
      <c r="G1587" s="1" t="s">
        <v>8060</v>
      </c>
      <c r="H1587">
        <v>5</v>
      </c>
      <c r="I1587">
        <v>9</v>
      </c>
      <c r="J1587" s="1" t="s">
        <v>8027</v>
      </c>
      <c r="K1587">
        <v>8</v>
      </c>
      <c r="L1587">
        <v>6</v>
      </c>
      <c r="M1587">
        <v>1</v>
      </c>
      <c r="N1587" s="1" t="s">
        <v>8007</v>
      </c>
      <c r="O1587" s="1" t="s">
        <v>8008</v>
      </c>
      <c r="P1587">
        <v>0.97</v>
      </c>
      <c r="Q1587">
        <v>1</v>
      </c>
      <c r="R1587" t="str">
        <f t="shared" si="120"/>
        <v>SENIOR</v>
      </c>
      <c r="S1587" s="1" t="str">
        <f t="shared" si="121"/>
        <v>Mar</v>
      </c>
      <c r="T1587" s="1">
        <f t="shared" si="122"/>
        <v>2021</v>
      </c>
      <c r="U1587" s="1" t="str">
        <f t="shared" si="123"/>
        <v>High</v>
      </c>
      <c r="V1587" s="1" t="str">
        <f t="shared" si="124"/>
        <v>Normal</v>
      </c>
    </row>
    <row r="1588" spans="1:22" x14ac:dyDescent="0.2">
      <c r="A1588" s="1" t="s">
        <v>9621</v>
      </c>
      <c r="B1588" s="2">
        <v>44503</v>
      </c>
      <c r="C1588" s="1" t="s">
        <v>8010</v>
      </c>
      <c r="D1588">
        <v>60</v>
      </c>
      <c r="E1588" s="1" t="s">
        <v>8003</v>
      </c>
      <c r="F1588" s="1" t="s">
        <v>8022</v>
      </c>
      <c r="G1588" s="1" t="s">
        <v>8005</v>
      </c>
      <c r="H1588">
        <v>4</v>
      </c>
      <c r="I1588">
        <v>7</v>
      </c>
      <c r="J1588" s="1" t="s">
        <v>8027</v>
      </c>
      <c r="K1588">
        <v>9</v>
      </c>
      <c r="L1588">
        <v>2</v>
      </c>
      <c r="M1588">
        <v>1</v>
      </c>
      <c r="N1588" s="1" t="s">
        <v>8011</v>
      </c>
      <c r="O1588" s="1" t="s">
        <v>8008</v>
      </c>
      <c r="P1588">
        <v>0.65</v>
      </c>
      <c r="Q1588">
        <v>1</v>
      </c>
      <c r="R1588" t="str">
        <f t="shared" si="120"/>
        <v>ADULT</v>
      </c>
      <c r="S1588" s="1" t="str">
        <f t="shared" si="121"/>
        <v>Nov</v>
      </c>
      <c r="T1588" s="1">
        <f t="shared" si="122"/>
        <v>2021</v>
      </c>
      <c r="U1588" s="1" t="str">
        <f t="shared" si="123"/>
        <v>Medium</v>
      </c>
      <c r="V1588" s="1" t="str">
        <f t="shared" si="124"/>
        <v>Normal</v>
      </c>
    </row>
    <row r="1589" spans="1:22" x14ac:dyDescent="0.2">
      <c r="A1589" s="1" t="s">
        <v>9622</v>
      </c>
      <c r="B1589" s="2">
        <v>44239</v>
      </c>
      <c r="C1589" s="1" t="s">
        <v>8031</v>
      </c>
      <c r="D1589">
        <v>51</v>
      </c>
      <c r="E1589" s="1" t="s">
        <v>8013</v>
      </c>
      <c r="F1589" s="1" t="s">
        <v>8022</v>
      </c>
      <c r="G1589" s="1" t="s">
        <v>8062</v>
      </c>
      <c r="H1589">
        <v>4</v>
      </c>
      <c r="I1589">
        <v>8</v>
      </c>
      <c r="J1589" s="1" t="s">
        <v>8041</v>
      </c>
      <c r="K1589">
        <v>8</v>
      </c>
      <c r="L1589">
        <v>2</v>
      </c>
      <c r="M1589">
        <v>1</v>
      </c>
      <c r="N1589" s="1" t="s">
        <v>8038</v>
      </c>
      <c r="O1589" s="1" t="s">
        <v>8008</v>
      </c>
      <c r="P1589">
        <v>0.69</v>
      </c>
      <c r="Q1589">
        <v>1</v>
      </c>
      <c r="R1589" t="str">
        <f t="shared" si="120"/>
        <v>ADULT</v>
      </c>
      <c r="S1589" s="1" t="str">
        <f t="shared" si="121"/>
        <v>Feb</v>
      </c>
      <c r="T1589" s="1">
        <f t="shared" si="122"/>
        <v>2021</v>
      </c>
      <c r="U1589" s="1" t="str">
        <f t="shared" si="123"/>
        <v>Medium</v>
      </c>
      <c r="V1589" s="1" t="str">
        <f t="shared" si="124"/>
        <v>Normal</v>
      </c>
    </row>
    <row r="1590" spans="1:22" x14ac:dyDescent="0.2">
      <c r="A1590" s="1" t="s">
        <v>9623</v>
      </c>
      <c r="B1590" s="2">
        <v>44212</v>
      </c>
      <c r="C1590" s="1" t="s">
        <v>8031</v>
      </c>
      <c r="D1590">
        <v>43</v>
      </c>
      <c r="E1590" s="1" t="s">
        <v>8003</v>
      </c>
      <c r="F1590" s="1" t="s">
        <v>8014</v>
      </c>
      <c r="G1590" s="1" t="s">
        <v>8048</v>
      </c>
      <c r="H1590">
        <v>4</v>
      </c>
      <c r="I1590">
        <v>10</v>
      </c>
      <c r="J1590" s="1" t="s">
        <v>8027</v>
      </c>
      <c r="K1590">
        <v>6</v>
      </c>
      <c r="L1590">
        <v>3</v>
      </c>
      <c r="M1590">
        <v>1</v>
      </c>
      <c r="N1590" s="1" t="s">
        <v>8038</v>
      </c>
      <c r="O1590" s="1" t="s">
        <v>8008</v>
      </c>
      <c r="P1590">
        <v>0.78</v>
      </c>
      <c r="Q1590">
        <v>1</v>
      </c>
      <c r="R1590" t="str">
        <f t="shared" si="120"/>
        <v>ADULT</v>
      </c>
      <c r="S1590" s="1" t="str">
        <f t="shared" si="121"/>
        <v>Jan</v>
      </c>
      <c r="T1590" s="1">
        <f t="shared" si="122"/>
        <v>2021</v>
      </c>
      <c r="U1590" s="1" t="str">
        <f t="shared" si="123"/>
        <v>High</v>
      </c>
      <c r="V1590" s="1" t="str">
        <f t="shared" si="124"/>
        <v>Normal</v>
      </c>
    </row>
    <row r="1591" spans="1:22" x14ac:dyDescent="0.2">
      <c r="A1591" s="1" t="s">
        <v>9624</v>
      </c>
      <c r="B1591" s="2">
        <v>44583</v>
      </c>
      <c r="C1591" s="1" t="s">
        <v>8031</v>
      </c>
      <c r="D1591">
        <v>59</v>
      </c>
      <c r="E1591" s="1" t="s">
        <v>8003</v>
      </c>
      <c r="F1591" s="1" t="s">
        <v>8014</v>
      </c>
      <c r="G1591" s="1" t="s">
        <v>8005</v>
      </c>
      <c r="H1591">
        <v>5</v>
      </c>
      <c r="I1591">
        <v>8</v>
      </c>
      <c r="J1591" s="1" t="s">
        <v>8027</v>
      </c>
      <c r="K1591">
        <v>10</v>
      </c>
      <c r="L1591">
        <v>2</v>
      </c>
      <c r="M1591">
        <v>1</v>
      </c>
      <c r="N1591" s="1" t="s">
        <v>8023</v>
      </c>
      <c r="O1591" s="1" t="s">
        <v>8008</v>
      </c>
      <c r="P1591">
        <v>0.74</v>
      </c>
      <c r="Q1591">
        <v>1</v>
      </c>
      <c r="R1591" t="str">
        <f t="shared" si="120"/>
        <v>ADULT</v>
      </c>
      <c r="S1591" s="1" t="str">
        <f t="shared" si="121"/>
        <v>Jan</v>
      </c>
      <c r="T1591" s="1">
        <f t="shared" si="122"/>
        <v>2022</v>
      </c>
      <c r="U1591" s="1" t="str">
        <f t="shared" si="123"/>
        <v>High</v>
      </c>
      <c r="V1591" s="1" t="str">
        <f t="shared" si="124"/>
        <v>Normal</v>
      </c>
    </row>
    <row r="1592" spans="1:22" x14ac:dyDescent="0.2">
      <c r="A1592" s="1" t="s">
        <v>9625</v>
      </c>
      <c r="B1592" s="2">
        <v>44410</v>
      </c>
      <c r="C1592" s="1" t="s">
        <v>8019</v>
      </c>
      <c r="D1592">
        <v>39</v>
      </c>
      <c r="E1592" s="1" t="s">
        <v>8013</v>
      </c>
      <c r="F1592" s="1" t="s">
        <v>8032</v>
      </c>
      <c r="G1592" s="1" t="s">
        <v>8015</v>
      </c>
      <c r="H1592">
        <v>3</v>
      </c>
      <c r="I1592">
        <v>7</v>
      </c>
      <c r="J1592" s="1" t="s">
        <v>8016</v>
      </c>
      <c r="K1592">
        <v>4</v>
      </c>
      <c r="L1592">
        <v>2</v>
      </c>
      <c r="M1592">
        <v>1</v>
      </c>
      <c r="N1592" s="1" t="s">
        <v>8011</v>
      </c>
      <c r="O1592" s="1" t="s">
        <v>8008</v>
      </c>
      <c r="P1592">
        <v>0.37</v>
      </c>
      <c r="Q1592">
        <v>0</v>
      </c>
      <c r="R1592" t="str">
        <f t="shared" si="120"/>
        <v>YOUNG ADULT</v>
      </c>
      <c r="S1592" s="1" t="str">
        <f t="shared" si="121"/>
        <v>Aug</v>
      </c>
      <c r="T1592" s="1">
        <f t="shared" si="122"/>
        <v>2021</v>
      </c>
      <c r="U1592" s="1" t="str">
        <f t="shared" si="123"/>
        <v>Medium</v>
      </c>
      <c r="V1592" s="1" t="str">
        <f t="shared" si="124"/>
        <v>Normal</v>
      </c>
    </row>
    <row r="1593" spans="1:22" x14ac:dyDescent="0.2">
      <c r="A1593" s="1" t="s">
        <v>9626</v>
      </c>
      <c r="B1593" s="2">
        <v>44490</v>
      </c>
      <c r="C1593" s="1" t="s">
        <v>8010</v>
      </c>
      <c r="D1593">
        <v>18</v>
      </c>
      <c r="E1593" s="1" t="s">
        <v>8003</v>
      </c>
      <c r="F1593" s="1" t="s">
        <v>8032</v>
      </c>
      <c r="G1593" s="1" t="s">
        <v>8015</v>
      </c>
      <c r="H1593">
        <v>4</v>
      </c>
      <c r="I1593">
        <v>6</v>
      </c>
      <c r="J1593" s="1" t="s">
        <v>8006</v>
      </c>
      <c r="K1593">
        <v>7</v>
      </c>
      <c r="L1593">
        <v>5</v>
      </c>
      <c r="M1593">
        <v>1</v>
      </c>
      <c r="N1593" s="1" t="s">
        <v>8038</v>
      </c>
      <c r="O1593" s="1" t="s">
        <v>8008</v>
      </c>
      <c r="P1593">
        <v>0.53</v>
      </c>
      <c r="Q1593">
        <v>0</v>
      </c>
      <c r="R1593" t="str">
        <f t="shared" si="120"/>
        <v>YOUNG ADULT</v>
      </c>
      <c r="S1593" s="1" t="str">
        <f t="shared" si="121"/>
        <v>Oct</v>
      </c>
      <c r="T1593" s="1">
        <f t="shared" si="122"/>
        <v>2021</v>
      </c>
      <c r="U1593" s="1" t="str">
        <f t="shared" si="123"/>
        <v>Medium</v>
      </c>
      <c r="V1593" s="1" t="str">
        <f t="shared" si="124"/>
        <v>Normal</v>
      </c>
    </row>
    <row r="1594" spans="1:22" x14ac:dyDescent="0.2">
      <c r="A1594" s="1" t="s">
        <v>9627</v>
      </c>
      <c r="B1594" s="2">
        <v>45095</v>
      </c>
      <c r="C1594" s="1" t="s">
        <v>8019</v>
      </c>
      <c r="D1594">
        <v>65</v>
      </c>
      <c r="E1594" s="1" t="s">
        <v>8003</v>
      </c>
      <c r="F1594" s="1" t="s">
        <v>8032</v>
      </c>
      <c r="G1594" s="1" t="s">
        <v>8020</v>
      </c>
      <c r="H1594">
        <v>4</v>
      </c>
      <c r="I1594">
        <v>10</v>
      </c>
      <c r="J1594" s="1" t="s">
        <v>8016</v>
      </c>
      <c r="K1594">
        <v>6</v>
      </c>
      <c r="L1594">
        <v>4</v>
      </c>
      <c r="M1594">
        <v>1</v>
      </c>
      <c r="N1594" s="1" t="s">
        <v>8011</v>
      </c>
      <c r="O1594" s="1" t="s">
        <v>8008</v>
      </c>
      <c r="P1594">
        <v>0.9</v>
      </c>
      <c r="Q1594">
        <v>1</v>
      </c>
      <c r="R1594" t="str">
        <f t="shared" si="120"/>
        <v>SENIOR</v>
      </c>
      <c r="S1594" s="1" t="str">
        <f t="shared" si="121"/>
        <v>Jun</v>
      </c>
      <c r="T1594" s="1">
        <f t="shared" si="122"/>
        <v>2023</v>
      </c>
      <c r="U1594" s="1" t="str">
        <f t="shared" si="123"/>
        <v>High</v>
      </c>
      <c r="V1594" s="1" t="str">
        <f t="shared" si="124"/>
        <v>Normal</v>
      </c>
    </row>
    <row r="1595" spans="1:22" x14ac:dyDescent="0.2">
      <c r="A1595" s="1" t="s">
        <v>9628</v>
      </c>
      <c r="B1595" s="2">
        <v>44375</v>
      </c>
      <c r="C1595" s="1" t="s">
        <v>8019</v>
      </c>
      <c r="D1595">
        <v>73</v>
      </c>
      <c r="E1595" s="1" t="s">
        <v>8003</v>
      </c>
      <c r="F1595" s="1" t="s">
        <v>8004</v>
      </c>
      <c r="G1595" s="1" t="s">
        <v>8060</v>
      </c>
      <c r="H1595">
        <v>5</v>
      </c>
      <c r="I1595">
        <v>9</v>
      </c>
      <c r="J1595" s="1" t="s">
        <v>8006</v>
      </c>
      <c r="K1595">
        <v>8</v>
      </c>
      <c r="L1595">
        <v>6</v>
      </c>
      <c r="M1595">
        <v>2</v>
      </c>
      <c r="N1595" s="1" t="s">
        <v>8007</v>
      </c>
      <c r="O1595" s="1" t="s">
        <v>8008</v>
      </c>
      <c r="P1595">
        <v>0.97</v>
      </c>
      <c r="Q1595">
        <v>1</v>
      </c>
      <c r="R1595" t="str">
        <f t="shared" si="120"/>
        <v>SENIOR</v>
      </c>
      <c r="S1595" s="1" t="str">
        <f t="shared" si="121"/>
        <v>Jun</v>
      </c>
      <c r="T1595" s="1">
        <f t="shared" si="122"/>
        <v>2021</v>
      </c>
      <c r="U1595" s="1" t="str">
        <f t="shared" si="123"/>
        <v>High</v>
      </c>
      <c r="V1595" s="1" t="str">
        <f t="shared" si="124"/>
        <v>Normal</v>
      </c>
    </row>
    <row r="1596" spans="1:22" x14ac:dyDescent="0.2">
      <c r="A1596" s="1" t="s">
        <v>9629</v>
      </c>
      <c r="B1596" s="2">
        <v>45051</v>
      </c>
      <c r="C1596" s="1" t="s">
        <v>8002</v>
      </c>
      <c r="D1596">
        <v>18</v>
      </c>
      <c r="E1596" s="1" t="s">
        <v>8003</v>
      </c>
      <c r="F1596" s="1" t="s">
        <v>8004</v>
      </c>
      <c r="G1596" s="1" t="s">
        <v>8029</v>
      </c>
      <c r="H1596">
        <v>1</v>
      </c>
      <c r="I1596">
        <v>3</v>
      </c>
      <c r="J1596" s="1" t="s">
        <v>8006</v>
      </c>
      <c r="K1596">
        <v>2</v>
      </c>
      <c r="L1596">
        <v>0</v>
      </c>
      <c r="M1596">
        <v>0</v>
      </c>
      <c r="N1596" s="1" t="s">
        <v>8011</v>
      </c>
      <c r="O1596" s="1" t="s">
        <v>8050</v>
      </c>
      <c r="P1596">
        <v>0.12</v>
      </c>
      <c r="Q1596">
        <v>0</v>
      </c>
      <c r="R1596" t="str">
        <f t="shared" si="120"/>
        <v>YOUNG ADULT</v>
      </c>
      <c r="S1596" s="1" t="str">
        <f t="shared" si="121"/>
        <v>May</v>
      </c>
      <c r="T1596" s="1">
        <f t="shared" si="122"/>
        <v>2023</v>
      </c>
      <c r="U1596" s="1" t="str">
        <f t="shared" si="123"/>
        <v>Low</v>
      </c>
      <c r="V1596" s="1" t="str">
        <f t="shared" si="124"/>
        <v>Normal</v>
      </c>
    </row>
    <row r="1597" spans="1:22" x14ac:dyDescent="0.2">
      <c r="A1597" s="1" t="s">
        <v>9630</v>
      </c>
      <c r="B1597" s="2">
        <v>44936</v>
      </c>
      <c r="C1597" s="1" t="s">
        <v>8031</v>
      </c>
      <c r="D1597">
        <v>40</v>
      </c>
      <c r="E1597" s="1" t="s">
        <v>8013</v>
      </c>
      <c r="F1597" s="1" t="s">
        <v>8032</v>
      </c>
      <c r="G1597" s="1" t="s">
        <v>8060</v>
      </c>
      <c r="H1597">
        <v>3</v>
      </c>
      <c r="I1597">
        <v>8</v>
      </c>
      <c r="J1597" s="1" t="s">
        <v>8016</v>
      </c>
      <c r="K1597">
        <v>6</v>
      </c>
      <c r="L1597">
        <v>4</v>
      </c>
      <c r="M1597">
        <v>3</v>
      </c>
      <c r="N1597" s="1" t="s">
        <v>8038</v>
      </c>
      <c r="O1597" s="1" t="s">
        <v>8008</v>
      </c>
      <c r="P1597">
        <v>0.97</v>
      </c>
      <c r="Q1597">
        <v>1</v>
      </c>
      <c r="R1597" t="str">
        <f t="shared" si="120"/>
        <v>ADULT</v>
      </c>
      <c r="S1597" s="1" t="str">
        <f t="shared" si="121"/>
        <v>Jan</v>
      </c>
      <c r="T1597" s="1">
        <f t="shared" si="122"/>
        <v>2023</v>
      </c>
      <c r="U1597" s="1" t="str">
        <f t="shared" si="123"/>
        <v>High</v>
      </c>
      <c r="V1597" s="1" t="str">
        <f t="shared" si="124"/>
        <v>Frequent</v>
      </c>
    </row>
    <row r="1598" spans="1:22" x14ac:dyDescent="0.2">
      <c r="A1598" s="1" t="s">
        <v>9631</v>
      </c>
      <c r="B1598" s="2">
        <v>44554</v>
      </c>
      <c r="C1598" s="1" t="s">
        <v>8031</v>
      </c>
      <c r="D1598">
        <v>68</v>
      </c>
      <c r="E1598" s="1" t="s">
        <v>8013</v>
      </c>
      <c r="F1598" s="1" t="s">
        <v>8032</v>
      </c>
      <c r="G1598" s="1" t="s">
        <v>8005</v>
      </c>
      <c r="H1598">
        <v>5</v>
      </c>
      <c r="I1598">
        <v>7</v>
      </c>
      <c r="J1598" s="1" t="s">
        <v>8006</v>
      </c>
      <c r="K1598">
        <v>10</v>
      </c>
      <c r="L1598">
        <v>5</v>
      </c>
      <c r="M1598">
        <v>1</v>
      </c>
      <c r="N1598" s="1" t="s">
        <v>8007</v>
      </c>
      <c r="O1598" s="1" t="s">
        <v>8008</v>
      </c>
      <c r="P1598">
        <v>0.91</v>
      </c>
      <c r="Q1598">
        <v>1</v>
      </c>
      <c r="R1598" t="str">
        <f t="shared" si="120"/>
        <v>SENIOR</v>
      </c>
      <c r="S1598" s="1" t="str">
        <f t="shared" si="121"/>
        <v>Dec</v>
      </c>
      <c r="T1598" s="1">
        <f t="shared" si="122"/>
        <v>2021</v>
      </c>
      <c r="U1598" s="1" t="str">
        <f t="shared" si="123"/>
        <v>High</v>
      </c>
      <c r="V1598" s="1" t="str">
        <f t="shared" si="124"/>
        <v>Normal</v>
      </c>
    </row>
    <row r="1599" spans="1:22" x14ac:dyDescent="0.2">
      <c r="A1599" s="1" t="s">
        <v>9632</v>
      </c>
      <c r="B1599" s="2">
        <v>44795</v>
      </c>
      <c r="C1599" s="1" t="s">
        <v>8019</v>
      </c>
      <c r="D1599">
        <v>92</v>
      </c>
      <c r="E1599" s="1" t="s">
        <v>8013</v>
      </c>
      <c r="F1599" s="1" t="s">
        <v>8014</v>
      </c>
      <c r="G1599" s="1" t="s">
        <v>8044</v>
      </c>
      <c r="H1599">
        <v>7</v>
      </c>
      <c r="I1599">
        <v>10</v>
      </c>
      <c r="J1599" s="1" t="s">
        <v>8027</v>
      </c>
      <c r="K1599">
        <v>12</v>
      </c>
      <c r="L1599">
        <v>5</v>
      </c>
      <c r="M1599">
        <v>4</v>
      </c>
      <c r="N1599" s="1" t="s">
        <v>8007</v>
      </c>
      <c r="O1599" s="1" t="s">
        <v>8017</v>
      </c>
      <c r="P1599">
        <v>0.97</v>
      </c>
      <c r="Q1599">
        <v>1</v>
      </c>
      <c r="R1599" t="str">
        <f t="shared" si="120"/>
        <v>SENIOR</v>
      </c>
      <c r="S1599" s="1" t="str">
        <f t="shared" si="121"/>
        <v>Aug</v>
      </c>
      <c r="T1599" s="1">
        <f t="shared" si="122"/>
        <v>2022</v>
      </c>
      <c r="U1599" s="1" t="str">
        <f t="shared" si="123"/>
        <v>High</v>
      </c>
      <c r="V1599" s="1" t="str">
        <f t="shared" si="124"/>
        <v>Frequent</v>
      </c>
    </row>
    <row r="1600" spans="1:22" x14ac:dyDescent="0.2">
      <c r="A1600" s="1" t="s">
        <v>9633</v>
      </c>
      <c r="B1600" s="2">
        <v>44683</v>
      </c>
      <c r="C1600" s="1" t="s">
        <v>8002</v>
      </c>
      <c r="D1600">
        <v>58</v>
      </c>
      <c r="E1600" s="1" t="s">
        <v>8013</v>
      </c>
      <c r="F1600" s="1" t="s">
        <v>8014</v>
      </c>
      <c r="G1600" s="1" t="s">
        <v>8005</v>
      </c>
      <c r="H1600">
        <v>5</v>
      </c>
      <c r="I1600">
        <v>7</v>
      </c>
      <c r="J1600" s="1" t="s">
        <v>8027</v>
      </c>
      <c r="K1600">
        <v>10</v>
      </c>
      <c r="L1600">
        <v>2</v>
      </c>
      <c r="M1600">
        <v>2</v>
      </c>
      <c r="N1600" s="1" t="s">
        <v>8011</v>
      </c>
      <c r="O1600" s="1" t="s">
        <v>8008</v>
      </c>
      <c r="P1600">
        <v>0.84</v>
      </c>
      <c r="Q1600">
        <v>1</v>
      </c>
      <c r="R1600" t="str">
        <f t="shared" si="120"/>
        <v>ADULT</v>
      </c>
      <c r="S1600" s="1" t="str">
        <f t="shared" si="121"/>
        <v>May</v>
      </c>
      <c r="T1600" s="1">
        <f t="shared" si="122"/>
        <v>2022</v>
      </c>
      <c r="U1600" s="1" t="str">
        <f t="shared" si="123"/>
        <v>High</v>
      </c>
      <c r="V1600" s="1" t="str">
        <f t="shared" si="124"/>
        <v>Normal</v>
      </c>
    </row>
    <row r="1601" spans="1:22" x14ac:dyDescent="0.2">
      <c r="A1601" s="1" t="s">
        <v>9634</v>
      </c>
      <c r="B1601" s="2">
        <v>44337</v>
      </c>
      <c r="C1601" s="1" t="s">
        <v>8002</v>
      </c>
      <c r="D1601">
        <v>45</v>
      </c>
      <c r="E1601" s="1" t="s">
        <v>8003</v>
      </c>
      <c r="F1601" s="1" t="s">
        <v>8004</v>
      </c>
      <c r="G1601" s="1" t="s">
        <v>8029</v>
      </c>
      <c r="H1601">
        <v>3</v>
      </c>
      <c r="I1601">
        <v>5</v>
      </c>
      <c r="J1601" s="1" t="s">
        <v>8016</v>
      </c>
      <c r="K1601">
        <v>6</v>
      </c>
      <c r="L1601">
        <v>2</v>
      </c>
      <c r="M1601">
        <v>1</v>
      </c>
      <c r="N1601" s="1" t="s">
        <v>8011</v>
      </c>
      <c r="O1601" s="1" t="s">
        <v>8008</v>
      </c>
      <c r="P1601">
        <v>0.37</v>
      </c>
      <c r="Q1601">
        <v>0</v>
      </c>
      <c r="R1601" t="str">
        <f t="shared" si="120"/>
        <v>ADULT</v>
      </c>
      <c r="S1601" s="1" t="str">
        <f t="shared" si="121"/>
        <v>May</v>
      </c>
      <c r="T1601" s="1">
        <f t="shared" si="122"/>
        <v>2021</v>
      </c>
      <c r="U1601" s="1" t="str">
        <f t="shared" si="123"/>
        <v>Medium</v>
      </c>
      <c r="V1601" s="1" t="str">
        <f t="shared" si="124"/>
        <v>Normal</v>
      </c>
    </row>
    <row r="1602" spans="1:22" x14ac:dyDescent="0.2">
      <c r="A1602" s="1" t="s">
        <v>9635</v>
      </c>
      <c r="B1602" s="2">
        <v>45190</v>
      </c>
      <c r="C1602" s="1" t="s">
        <v>8010</v>
      </c>
      <c r="D1602">
        <v>54</v>
      </c>
      <c r="E1602" s="1" t="s">
        <v>8003</v>
      </c>
      <c r="F1602" s="1" t="s">
        <v>8004</v>
      </c>
      <c r="G1602" s="1" t="s">
        <v>8044</v>
      </c>
      <c r="H1602">
        <v>5</v>
      </c>
      <c r="I1602">
        <v>7</v>
      </c>
      <c r="J1602" s="1" t="s">
        <v>8027</v>
      </c>
      <c r="K1602">
        <v>10</v>
      </c>
      <c r="L1602">
        <v>4</v>
      </c>
      <c r="M1602">
        <v>1</v>
      </c>
      <c r="N1602" s="1" t="s">
        <v>8011</v>
      </c>
      <c r="O1602" s="1" t="s">
        <v>8008</v>
      </c>
      <c r="P1602">
        <v>0.93</v>
      </c>
      <c r="Q1602">
        <v>1</v>
      </c>
      <c r="R1602" t="str">
        <f t="shared" ref="R1602:R1665" si="125">IF(D1602&lt;18,"CHILD",IF(D1602&lt;40,"YOUNG ADULT",IF(D1602&lt;65,"ADULT","SENIOR")))</f>
        <v>ADULT</v>
      </c>
      <c r="S1602" s="1" t="str">
        <f t="shared" ref="S1602:S1665" si="126">TEXT(B1602,"MMM")</f>
        <v>Sep</v>
      </c>
      <c r="T1602" s="1">
        <f t="shared" ref="T1602:T1665" si="127">YEAR(B1602)</f>
        <v>2023</v>
      </c>
      <c r="U1602" s="1" t="str">
        <f t="shared" ref="U1602:U1665" si="128">IF(P1602&lt;0.3,"Low",IF(P1602&lt;0.7,"Medium","High"))</f>
        <v>High</v>
      </c>
      <c r="V1602" s="1" t="str">
        <f t="shared" ref="V1602:V1665" si="129">IF(M1602&gt;=3,"Frequent","Normal")</f>
        <v>Normal</v>
      </c>
    </row>
    <row r="1603" spans="1:22" x14ac:dyDescent="0.2">
      <c r="A1603" s="1" t="s">
        <v>9636</v>
      </c>
      <c r="B1603" s="2">
        <v>44820</v>
      </c>
      <c r="C1603" s="1" t="s">
        <v>8010</v>
      </c>
      <c r="D1603">
        <v>81</v>
      </c>
      <c r="E1603" s="1" t="s">
        <v>8003</v>
      </c>
      <c r="F1603" s="1" t="s">
        <v>8004</v>
      </c>
      <c r="G1603" s="1" t="s">
        <v>8020</v>
      </c>
      <c r="H1603">
        <v>9</v>
      </c>
      <c r="I1603">
        <v>12</v>
      </c>
      <c r="J1603" s="1" t="s">
        <v>8041</v>
      </c>
      <c r="K1603">
        <v>14</v>
      </c>
      <c r="L1603">
        <v>9</v>
      </c>
      <c r="M1603">
        <v>3</v>
      </c>
      <c r="N1603" s="1" t="s">
        <v>8007</v>
      </c>
      <c r="O1603" s="1" t="s">
        <v>8017</v>
      </c>
      <c r="P1603">
        <v>0.97</v>
      </c>
      <c r="Q1603">
        <v>1</v>
      </c>
      <c r="R1603" t="str">
        <f t="shared" si="125"/>
        <v>SENIOR</v>
      </c>
      <c r="S1603" s="1" t="str">
        <f t="shared" si="126"/>
        <v>Sep</v>
      </c>
      <c r="T1603" s="1">
        <f t="shared" si="127"/>
        <v>2022</v>
      </c>
      <c r="U1603" s="1" t="str">
        <f t="shared" si="128"/>
        <v>High</v>
      </c>
      <c r="V1603" s="1" t="str">
        <f t="shared" si="129"/>
        <v>Frequent</v>
      </c>
    </row>
    <row r="1604" spans="1:22" x14ac:dyDescent="0.2">
      <c r="A1604" s="1" t="s">
        <v>9637</v>
      </c>
      <c r="B1604" s="2">
        <v>45160</v>
      </c>
      <c r="C1604" s="1" t="s">
        <v>8019</v>
      </c>
      <c r="D1604">
        <v>47</v>
      </c>
      <c r="E1604" s="1" t="s">
        <v>8003</v>
      </c>
      <c r="F1604" s="1" t="s">
        <v>8032</v>
      </c>
      <c r="G1604" s="1" t="s">
        <v>8026</v>
      </c>
      <c r="H1604">
        <v>3</v>
      </c>
      <c r="I1604">
        <v>6</v>
      </c>
      <c r="J1604" s="1" t="s">
        <v>8041</v>
      </c>
      <c r="K1604">
        <v>4</v>
      </c>
      <c r="L1604">
        <v>2</v>
      </c>
      <c r="M1604">
        <v>1</v>
      </c>
      <c r="N1604" s="1" t="s">
        <v>8011</v>
      </c>
      <c r="O1604" s="1" t="s">
        <v>8008</v>
      </c>
      <c r="P1604">
        <v>0.43</v>
      </c>
      <c r="Q1604">
        <v>0</v>
      </c>
      <c r="R1604" t="str">
        <f t="shared" si="125"/>
        <v>ADULT</v>
      </c>
      <c r="S1604" s="1" t="str">
        <f t="shared" si="126"/>
        <v>Aug</v>
      </c>
      <c r="T1604" s="1">
        <f t="shared" si="127"/>
        <v>2023</v>
      </c>
      <c r="U1604" s="1" t="str">
        <f t="shared" si="128"/>
        <v>Medium</v>
      </c>
      <c r="V1604" s="1" t="str">
        <f t="shared" si="129"/>
        <v>Normal</v>
      </c>
    </row>
    <row r="1605" spans="1:22" x14ac:dyDescent="0.2">
      <c r="A1605" s="1" t="s">
        <v>9638</v>
      </c>
      <c r="B1605" s="2">
        <v>45099</v>
      </c>
      <c r="C1605" s="1" t="s">
        <v>8019</v>
      </c>
      <c r="D1605">
        <v>44</v>
      </c>
      <c r="E1605" s="1" t="s">
        <v>8013</v>
      </c>
      <c r="F1605" s="1" t="s">
        <v>8032</v>
      </c>
      <c r="G1605" s="1" t="s">
        <v>8044</v>
      </c>
      <c r="H1605">
        <v>3</v>
      </c>
      <c r="I1605">
        <v>6</v>
      </c>
      <c r="J1605" s="1" t="s">
        <v>8016</v>
      </c>
      <c r="K1605">
        <v>4</v>
      </c>
      <c r="L1605">
        <v>2</v>
      </c>
      <c r="M1605">
        <v>2</v>
      </c>
      <c r="N1605" s="1" t="s">
        <v>8038</v>
      </c>
      <c r="O1605" s="1" t="s">
        <v>8008</v>
      </c>
      <c r="P1605">
        <v>0.89</v>
      </c>
      <c r="Q1605">
        <v>1</v>
      </c>
      <c r="R1605" t="str">
        <f t="shared" si="125"/>
        <v>ADULT</v>
      </c>
      <c r="S1605" s="1" t="str">
        <f t="shared" si="126"/>
        <v>Jun</v>
      </c>
      <c r="T1605" s="1">
        <f t="shared" si="127"/>
        <v>2023</v>
      </c>
      <c r="U1605" s="1" t="str">
        <f t="shared" si="128"/>
        <v>High</v>
      </c>
      <c r="V1605" s="1" t="str">
        <f t="shared" si="129"/>
        <v>Normal</v>
      </c>
    </row>
    <row r="1606" spans="1:22" x14ac:dyDescent="0.2">
      <c r="A1606" s="1" t="s">
        <v>9639</v>
      </c>
      <c r="B1606" s="2">
        <v>44284</v>
      </c>
      <c r="C1606" s="1" t="s">
        <v>8002</v>
      </c>
      <c r="D1606">
        <v>49</v>
      </c>
      <c r="E1606" s="1" t="s">
        <v>8013</v>
      </c>
      <c r="F1606" s="1" t="s">
        <v>8037</v>
      </c>
      <c r="G1606" s="1" t="s">
        <v>8005</v>
      </c>
      <c r="H1606">
        <v>3</v>
      </c>
      <c r="I1606">
        <v>5</v>
      </c>
      <c r="J1606" s="1" t="s">
        <v>8027</v>
      </c>
      <c r="K1606">
        <v>6</v>
      </c>
      <c r="L1606">
        <v>2</v>
      </c>
      <c r="M1606">
        <v>2</v>
      </c>
      <c r="N1606" s="1" t="s">
        <v>8038</v>
      </c>
      <c r="O1606" s="1" t="s">
        <v>8008</v>
      </c>
      <c r="P1606">
        <v>0.63</v>
      </c>
      <c r="Q1606">
        <v>1</v>
      </c>
      <c r="R1606" t="str">
        <f t="shared" si="125"/>
        <v>ADULT</v>
      </c>
      <c r="S1606" s="1" t="str">
        <f t="shared" si="126"/>
        <v>Mar</v>
      </c>
      <c r="T1606" s="1">
        <f t="shared" si="127"/>
        <v>2021</v>
      </c>
      <c r="U1606" s="1" t="str">
        <f t="shared" si="128"/>
        <v>Medium</v>
      </c>
      <c r="V1606" s="1" t="str">
        <f t="shared" si="129"/>
        <v>Normal</v>
      </c>
    </row>
    <row r="1607" spans="1:22" x14ac:dyDescent="0.2">
      <c r="A1607" s="1" t="s">
        <v>9640</v>
      </c>
      <c r="B1607" s="2">
        <v>44423</v>
      </c>
      <c r="C1607" s="1" t="s">
        <v>8019</v>
      </c>
      <c r="D1607">
        <v>41</v>
      </c>
      <c r="E1607" s="1" t="s">
        <v>8003</v>
      </c>
      <c r="F1607" s="1" t="s">
        <v>8014</v>
      </c>
      <c r="G1607" s="1" t="s">
        <v>8029</v>
      </c>
      <c r="H1607">
        <v>5</v>
      </c>
      <c r="I1607">
        <v>6</v>
      </c>
      <c r="J1607" s="1" t="s">
        <v>8016</v>
      </c>
      <c r="K1607">
        <v>8</v>
      </c>
      <c r="L1607">
        <v>2</v>
      </c>
      <c r="M1607">
        <v>1</v>
      </c>
      <c r="N1607" s="1" t="s">
        <v>8011</v>
      </c>
      <c r="O1607" s="1" t="s">
        <v>8008</v>
      </c>
      <c r="P1607">
        <v>0.56999999999999995</v>
      </c>
      <c r="Q1607">
        <v>0</v>
      </c>
      <c r="R1607" t="str">
        <f t="shared" si="125"/>
        <v>ADULT</v>
      </c>
      <c r="S1607" s="1" t="str">
        <f t="shared" si="126"/>
        <v>Aug</v>
      </c>
      <c r="T1607" s="1">
        <f t="shared" si="127"/>
        <v>2021</v>
      </c>
      <c r="U1607" s="1" t="str">
        <f t="shared" si="128"/>
        <v>Medium</v>
      </c>
      <c r="V1607" s="1" t="str">
        <f t="shared" si="129"/>
        <v>Normal</v>
      </c>
    </row>
    <row r="1608" spans="1:22" x14ac:dyDescent="0.2">
      <c r="A1608" s="1" t="s">
        <v>9641</v>
      </c>
      <c r="B1608" s="2">
        <v>44356</v>
      </c>
      <c r="C1608" s="1" t="s">
        <v>8019</v>
      </c>
      <c r="D1608">
        <v>60</v>
      </c>
      <c r="E1608" s="1" t="s">
        <v>8003</v>
      </c>
      <c r="F1608" s="1" t="s">
        <v>8037</v>
      </c>
      <c r="G1608" s="1" t="s">
        <v>8015</v>
      </c>
      <c r="H1608">
        <v>4</v>
      </c>
      <c r="I1608">
        <v>8</v>
      </c>
      <c r="J1608" s="1" t="s">
        <v>8016</v>
      </c>
      <c r="K1608">
        <v>7</v>
      </c>
      <c r="L1608">
        <v>4</v>
      </c>
      <c r="M1608">
        <v>1</v>
      </c>
      <c r="N1608" s="1" t="s">
        <v>8011</v>
      </c>
      <c r="O1608" s="1" t="s">
        <v>8008</v>
      </c>
      <c r="P1608">
        <v>0.64</v>
      </c>
      <c r="Q1608">
        <v>0</v>
      </c>
      <c r="R1608" t="str">
        <f t="shared" si="125"/>
        <v>ADULT</v>
      </c>
      <c r="S1608" s="1" t="str">
        <f t="shared" si="126"/>
        <v>Jun</v>
      </c>
      <c r="T1608" s="1">
        <f t="shared" si="127"/>
        <v>2021</v>
      </c>
      <c r="U1608" s="1" t="str">
        <f t="shared" si="128"/>
        <v>Medium</v>
      </c>
      <c r="V1608" s="1" t="str">
        <f t="shared" si="129"/>
        <v>Normal</v>
      </c>
    </row>
    <row r="1609" spans="1:22" x14ac:dyDescent="0.2">
      <c r="A1609" s="1" t="s">
        <v>9642</v>
      </c>
      <c r="B1609" s="2">
        <v>45106</v>
      </c>
      <c r="C1609" s="1" t="s">
        <v>8019</v>
      </c>
      <c r="D1609">
        <v>85</v>
      </c>
      <c r="E1609" s="1" t="s">
        <v>8003</v>
      </c>
      <c r="F1609" s="1" t="s">
        <v>8014</v>
      </c>
      <c r="G1609" s="1" t="s">
        <v>8044</v>
      </c>
      <c r="H1609">
        <v>6</v>
      </c>
      <c r="I1609">
        <v>9</v>
      </c>
      <c r="J1609" s="1" t="s">
        <v>8027</v>
      </c>
      <c r="K1609">
        <v>11</v>
      </c>
      <c r="L1609">
        <v>6</v>
      </c>
      <c r="M1609">
        <v>2</v>
      </c>
      <c r="N1609" s="1" t="s">
        <v>8007</v>
      </c>
      <c r="O1609" s="1" t="s">
        <v>8017</v>
      </c>
      <c r="P1609">
        <v>0.97</v>
      </c>
      <c r="Q1609">
        <v>1</v>
      </c>
      <c r="R1609" t="str">
        <f t="shared" si="125"/>
        <v>SENIOR</v>
      </c>
      <c r="S1609" s="1" t="str">
        <f t="shared" si="126"/>
        <v>Jun</v>
      </c>
      <c r="T1609" s="1">
        <f t="shared" si="127"/>
        <v>2023</v>
      </c>
      <c r="U1609" s="1" t="str">
        <f t="shared" si="128"/>
        <v>High</v>
      </c>
      <c r="V1609" s="1" t="str">
        <f t="shared" si="129"/>
        <v>Normal</v>
      </c>
    </row>
    <row r="1610" spans="1:22" x14ac:dyDescent="0.2">
      <c r="A1610" s="1" t="s">
        <v>9643</v>
      </c>
      <c r="B1610" s="2">
        <v>45141</v>
      </c>
      <c r="C1610" s="1" t="s">
        <v>8019</v>
      </c>
      <c r="D1610">
        <v>63</v>
      </c>
      <c r="E1610" s="1" t="s">
        <v>8003</v>
      </c>
      <c r="F1610" s="1" t="s">
        <v>8037</v>
      </c>
      <c r="G1610" s="1" t="s">
        <v>8005</v>
      </c>
      <c r="H1610">
        <v>4</v>
      </c>
      <c r="I1610">
        <v>7</v>
      </c>
      <c r="J1610" s="1" t="s">
        <v>8016</v>
      </c>
      <c r="K1610">
        <v>7</v>
      </c>
      <c r="L1610">
        <v>5</v>
      </c>
      <c r="M1610">
        <v>1</v>
      </c>
      <c r="N1610" s="1" t="s">
        <v>8011</v>
      </c>
      <c r="O1610" s="1" t="s">
        <v>8008</v>
      </c>
      <c r="P1610">
        <v>0.64</v>
      </c>
      <c r="Q1610">
        <v>0</v>
      </c>
      <c r="R1610" t="str">
        <f t="shared" si="125"/>
        <v>ADULT</v>
      </c>
      <c r="S1610" s="1" t="str">
        <f t="shared" si="126"/>
        <v>Aug</v>
      </c>
      <c r="T1610" s="1">
        <f t="shared" si="127"/>
        <v>2023</v>
      </c>
      <c r="U1610" s="1" t="str">
        <f t="shared" si="128"/>
        <v>Medium</v>
      </c>
      <c r="V1610" s="1" t="str">
        <f t="shared" si="129"/>
        <v>Normal</v>
      </c>
    </row>
    <row r="1611" spans="1:22" x14ac:dyDescent="0.2">
      <c r="A1611" s="1" t="s">
        <v>9644</v>
      </c>
      <c r="B1611" s="2">
        <v>44775</v>
      </c>
      <c r="C1611" s="1" t="s">
        <v>8019</v>
      </c>
      <c r="D1611">
        <v>53</v>
      </c>
      <c r="E1611" s="1" t="s">
        <v>8003</v>
      </c>
      <c r="F1611" s="1" t="s">
        <v>8032</v>
      </c>
      <c r="G1611" s="1" t="s">
        <v>8015</v>
      </c>
      <c r="H1611">
        <v>4</v>
      </c>
      <c r="I1611">
        <v>6</v>
      </c>
      <c r="J1611" s="1" t="s">
        <v>8027</v>
      </c>
      <c r="K1611">
        <v>6</v>
      </c>
      <c r="L1611">
        <v>2</v>
      </c>
      <c r="M1611">
        <v>1</v>
      </c>
      <c r="N1611" s="1" t="s">
        <v>8038</v>
      </c>
      <c r="O1611" s="1" t="s">
        <v>8008</v>
      </c>
      <c r="P1611">
        <v>0.53</v>
      </c>
      <c r="Q1611">
        <v>0</v>
      </c>
      <c r="R1611" t="str">
        <f t="shared" si="125"/>
        <v>ADULT</v>
      </c>
      <c r="S1611" s="1" t="str">
        <f t="shared" si="126"/>
        <v>Aug</v>
      </c>
      <c r="T1611" s="1">
        <f t="shared" si="127"/>
        <v>2022</v>
      </c>
      <c r="U1611" s="1" t="str">
        <f t="shared" si="128"/>
        <v>Medium</v>
      </c>
      <c r="V1611" s="1" t="str">
        <f t="shared" si="129"/>
        <v>Normal</v>
      </c>
    </row>
    <row r="1612" spans="1:22" x14ac:dyDescent="0.2">
      <c r="A1612" s="1" t="s">
        <v>9645</v>
      </c>
      <c r="B1612" s="2">
        <v>44311</v>
      </c>
      <c r="C1612" s="1" t="s">
        <v>8002</v>
      </c>
      <c r="D1612">
        <v>53</v>
      </c>
      <c r="E1612" s="1" t="s">
        <v>8013</v>
      </c>
      <c r="F1612" s="1" t="s">
        <v>8037</v>
      </c>
      <c r="G1612" s="1" t="s">
        <v>8020</v>
      </c>
      <c r="H1612">
        <v>5</v>
      </c>
      <c r="I1612">
        <v>10</v>
      </c>
      <c r="J1612" s="1" t="s">
        <v>8027</v>
      </c>
      <c r="K1612">
        <v>8</v>
      </c>
      <c r="L1612">
        <v>4</v>
      </c>
      <c r="M1612">
        <v>1</v>
      </c>
      <c r="N1612" s="1" t="s">
        <v>8011</v>
      </c>
      <c r="O1612" s="1" t="s">
        <v>8008</v>
      </c>
      <c r="P1612">
        <v>0.93</v>
      </c>
      <c r="Q1612">
        <v>1</v>
      </c>
      <c r="R1612" t="str">
        <f t="shared" si="125"/>
        <v>ADULT</v>
      </c>
      <c r="S1612" s="1" t="str">
        <f t="shared" si="126"/>
        <v>Apr</v>
      </c>
      <c r="T1612" s="1">
        <f t="shared" si="127"/>
        <v>2021</v>
      </c>
      <c r="U1612" s="1" t="str">
        <f t="shared" si="128"/>
        <v>High</v>
      </c>
      <c r="V1612" s="1" t="str">
        <f t="shared" si="129"/>
        <v>Normal</v>
      </c>
    </row>
    <row r="1613" spans="1:22" x14ac:dyDescent="0.2">
      <c r="A1613" s="1" t="s">
        <v>9646</v>
      </c>
      <c r="B1613" s="2">
        <v>44345</v>
      </c>
      <c r="C1613" s="1" t="s">
        <v>8002</v>
      </c>
      <c r="D1613">
        <v>31</v>
      </c>
      <c r="E1613" s="1" t="s">
        <v>8013</v>
      </c>
      <c r="F1613" s="1" t="s">
        <v>8022</v>
      </c>
      <c r="G1613" s="1" t="s">
        <v>8044</v>
      </c>
      <c r="H1613">
        <v>2</v>
      </c>
      <c r="I1613">
        <v>6</v>
      </c>
      <c r="J1613" s="1" t="s">
        <v>8027</v>
      </c>
      <c r="K1613">
        <v>4</v>
      </c>
      <c r="L1613">
        <v>1</v>
      </c>
      <c r="M1613">
        <v>2</v>
      </c>
      <c r="N1613" s="1" t="s">
        <v>8011</v>
      </c>
      <c r="O1613" s="1" t="s">
        <v>8008</v>
      </c>
      <c r="P1613">
        <v>0.78</v>
      </c>
      <c r="Q1613">
        <v>1</v>
      </c>
      <c r="R1613" t="str">
        <f t="shared" si="125"/>
        <v>YOUNG ADULT</v>
      </c>
      <c r="S1613" s="1" t="str">
        <f t="shared" si="126"/>
        <v>May</v>
      </c>
      <c r="T1613" s="1">
        <f t="shared" si="127"/>
        <v>2021</v>
      </c>
      <c r="U1613" s="1" t="str">
        <f t="shared" si="128"/>
        <v>High</v>
      </c>
      <c r="V1613" s="1" t="str">
        <f t="shared" si="129"/>
        <v>Normal</v>
      </c>
    </row>
    <row r="1614" spans="1:22" x14ac:dyDescent="0.2">
      <c r="A1614" s="1" t="s">
        <v>9647</v>
      </c>
      <c r="B1614" s="2">
        <v>45087</v>
      </c>
      <c r="C1614" s="1" t="s">
        <v>8019</v>
      </c>
      <c r="D1614">
        <v>73</v>
      </c>
      <c r="E1614" s="1" t="s">
        <v>8013</v>
      </c>
      <c r="F1614" s="1" t="s">
        <v>8022</v>
      </c>
      <c r="G1614" s="1" t="s">
        <v>8020</v>
      </c>
      <c r="H1614">
        <v>5</v>
      </c>
      <c r="I1614">
        <v>12</v>
      </c>
      <c r="J1614" s="1" t="s">
        <v>8016</v>
      </c>
      <c r="K1614">
        <v>8</v>
      </c>
      <c r="L1614">
        <v>5</v>
      </c>
      <c r="M1614">
        <v>2</v>
      </c>
      <c r="N1614" s="1" t="s">
        <v>8007</v>
      </c>
      <c r="O1614" s="1" t="s">
        <v>8008</v>
      </c>
      <c r="P1614">
        <v>0.97</v>
      </c>
      <c r="Q1614">
        <v>1</v>
      </c>
      <c r="R1614" t="str">
        <f t="shared" si="125"/>
        <v>SENIOR</v>
      </c>
      <c r="S1614" s="1" t="str">
        <f t="shared" si="126"/>
        <v>Jun</v>
      </c>
      <c r="T1614" s="1">
        <f t="shared" si="127"/>
        <v>2023</v>
      </c>
      <c r="U1614" s="1" t="str">
        <f t="shared" si="128"/>
        <v>High</v>
      </c>
      <c r="V1614" s="1" t="str">
        <f t="shared" si="129"/>
        <v>Normal</v>
      </c>
    </row>
    <row r="1615" spans="1:22" x14ac:dyDescent="0.2">
      <c r="A1615" s="1" t="s">
        <v>9648</v>
      </c>
      <c r="B1615" s="2">
        <v>45214</v>
      </c>
      <c r="C1615" s="1" t="s">
        <v>8010</v>
      </c>
      <c r="D1615">
        <v>56</v>
      </c>
      <c r="E1615" s="1" t="s">
        <v>8003</v>
      </c>
      <c r="F1615" s="1" t="s">
        <v>8032</v>
      </c>
      <c r="G1615" s="1" t="s">
        <v>8029</v>
      </c>
      <c r="H1615">
        <v>5</v>
      </c>
      <c r="I1615">
        <v>6</v>
      </c>
      <c r="J1615" s="1" t="s">
        <v>8006</v>
      </c>
      <c r="K1615">
        <v>8</v>
      </c>
      <c r="L1615">
        <v>4</v>
      </c>
      <c r="M1615">
        <v>1</v>
      </c>
      <c r="N1615" s="1" t="s">
        <v>8023</v>
      </c>
      <c r="O1615" s="1" t="s">
        <v>8008</v>
      </c>
      <c r="P1615">
        <v>0.75</v>
      </c>
      <c r="Q1615">
        <v>1</v>
      </c>
      <c r="R1615" t="str">
        <f t="shared" si="125"/>
        <v>ADULT</v>
      </c>
      <c r="S1615" s="1" t="str">
        <f t="shared" si="126"/>
        <v>Oct</v>
      </c>
      <c r="T1615" s="1">
        <f t="shared" si="127"/>
        <v>2023</v>
      </c>
      <c r="U1615" s="1" t="str">
        <f t="shared" si="128"/>
        <v>High</v>
      </c>
      <c r="V1615" s="1" t="str">
        <f t="shared" si="129"/>
        <v>Normal</v>
      </c>
    </row>
    <row r="1616" spans="1:22" x14ac:dyDescent="0.2">
      <c r="A1616" s="1" t="s">
        <v>9649</v>
      </c>
      <c r="B1616" s="2">
        <v>44415</v>
      </c>
      <c r="C1616" s="1" t="s">
        <v>8019</v>
      </c>
      <c r="D1616">
        <v>54</v>
      </c>
      <c r="E1616" s="1" t="s">
        <v>8003</v>
      </c>
      <c r="F1616" s="1" t="s">
        <v>8037</v>
      </c>
      <c r="G1616" s="1" t="s">
        <v>8015</v>
      </c>
      <c r="H1616">
        <v>5</v>
      </c>
      <c r="I1616">
        <v>5</v>
      </c>
      <c r="J1616" s="1" t="s">
        <v>8016</v>
      </c>
      <c r="K1616">
        <v>10</v>
      </c>
      <c r="L1616">
        <v>6</v>
      </c>
      <c r="M1616">
        <v>1</v>
      </c>
      <c r="N1616" s="1" t="s">
        <v>8023</v>
      </c>
      <c r="O1616" s="1" t="s">
        <v>8008</v>
      </c>
      <c r="P1616">
        <v>0.8</v>
      </c>
      <c r="Q1616">
        <v>1</v>
      </c>
      <c r="R1616" t="str">
        <f t="shared" si="125"/>
        <v>ADULT</v>
      </c>
      <c r="S1616" s="1" t="str">
        <f t="shared" si="126"/>
        <v>Aug</v>
      </c>
      <c r="T1616" s="1">
        <f t="shared" si="127"/>
        <v>2021</v>
      </c>
      <c r="U1616" s="1" t="str">
        <f t="shared" si="128"/>
        <v>High</v>
      </c>
      <c r="V1616" s="1" t="str">
        <f t="shared" si="129"/>
        <v>Normal</v>
      </c>
    </row>
    <row r="1617" spans="1:22" x14ac:dyDescent="0.2">
      <c r="A1617" s="1" t="s">
        <v>9650</v>
      </c>
      <c r="B1617" s="2">
        <v>44209</v>
      </c>
      <c r="C1617" s="1" t="s">
        <v>8031</v>
      </c>
      <c r="D1617">
        <v>95</v>
      </c>
      <c r="E1617" s="1" t="s">
        <v>8013</v>
      </c>
      <c r="F1617" s="1" t="s">
        <v>8004</v>
      </c>
      <c r="G1617" s="1" t="s">
        <v>8062</v>
      </c>
      <c r="H1617">
        <v>6</v>
      </c>
      <c r="I1617">
        <v>11</v>
      </c>
      <c r="J1617" s="1" t="s">
        <v>8027</v>
      </c>
      <c r="K1617">
        <v>11</v>
      </c>
      <c r="L1617">
        <v>4</v>
      </c>
      <c r="M1617">
        <v>2</v>
      </c>
      <c r="N1617" s="1" t="s">
        <v>8007</v>
      </c>
      <c r="O1617" s="1" t="s">
        <v>8017</v>
      </c>
      <c r="P1617">
        <v>0.97</v>
      </c>
      <c r="Q1617">
        <v>1</v>
      </c>
      <c r="R1617" t="str">
        <f t="shared" si="125"/>
        <v>SENIOR</v>
      </c>
      <c r="S1617" s="1" t="str">
        <f t="shared" si="126"/>
        <v>Jan</v>
      </c>
      <c r="T1617" s="1">
        <f t="shared" si="127"/>
        <v>2021</v>
      </c>
      <c r="U1617" s="1" t="str">
        <f t="shared" si="128"/>
        <v>High</v>
      </c>
      <c r="V1617" s="1" t="str">
        <f t="shared" si="129"/>
        <v>Normal</v>
      </c>
    </row>
    <row r="1618" spans="1:22" x14ac:dyDescent="0.2">
      <c r="A1618" s="1" t="s">
        <v>9651</v>
      </c>
      <c r="B1618" s="2">
        <v>44559</v>
      </c>
      <c r="C1618" s="1" t="s">
        <v>8031</v>
      </c>
      <c r="D1618">
        <v>63</v>
      </c>
      <c r="E1618" s="1" t="s">
        <v>8013</v>
      </c>
      <c r="F1618" s="1" t="s">
        <v>8004</v>
      </c>
      <c r="G1618" s="1" t="s">
        <v>8067</v>
      </c>
      <c r="H1618">
        <v>5</v>
      </c>
      <c r="I1618">
        <v>6</v>
      </c>
      <c r="J1618" s="1" t="s">
        <v>8016</v>
      </c>
      <c r="K1618">
        <v>8</v>
      </c>
      <c r="L1618">
        <v>8</v>
      </c>
      <c r="M1618">
        <v>1</v>
      </c>
      <c r="N1618" s="1" t="s">
        <v>8023</v>
      </c>
      <c r="O1618" s="1" t="s">
        <v>8008</v>
      </c>
      <c r="P1618">
        <v>0.94</v>
      </c>
      <c r="Q1618">
        <v>0</v>
      </c>
      <c r="R1618" t="str">
        <f t="shared" si="125"/>
        <v>ADULT</v>
      </c>
      <c r="S1618" s="1" t="str">
        <f t="shared" si="126"/>
        <v>Dec</v>
      </c>
      <c r="T1618" s="1">
        <f t="shared" si="127"/>
        <v>2021</v>
      </c>
      <c r="U1618" s="1" t="str">
        <f t="shared" si="128"/>
        <v>High</v>
      </c>
      <c r="V1618" s="1" t="str">
        <f t="shared" si="129"/>
        <v>Normal</v>
      </c>
    </row>
    <row r="1619" spans="1:22" x14ac:dyDescent="0.2">
      <c r="A1619" s="1" t="s">
        <v>9652</v>
      </c>
      <c r="B1619" s="2">
        <v>44230</v>
      </c>
      <c r="C1619" s="1" t="s">
        <v>8031</v>
      </c>
      <c r="D1619">
        <v>45</v>
      </c>
      <c r="E1619" s="1" t="s">
        <v>8013</v>
      </c>
      <c r="F1619" s="1" t="s">
        <v>8032</v>
      </c>
      <c r="G1619" s="1" t="s">
        <v>8067</v>
      </c>
      <c r="H1619">
        <v>3</v>
      </c>
      <c r="I1619">
        <v>7</v>
      </c>
      <c r="J1619" s="1" t="s">
        <v>8027</v>
      </c>
      <c r="K1619">
        <v>6</v>
      </c>
      <c r="L1619">
        <v>6</v>
      </c>
      <c r="M1619">
        <v>2</v>
      </c>
      <c r="N1619" s="1" t="s">
        <v>8011</v>
      </c>
      <c r="O1619" s="1" t="s">
        <v>8008</v>
      </c>
      <c r="P1619">
        <v>0.73</v>
      </c>
      <c r="Q1619">
        <v>1</v>
      </c>
      <c r="R1619" t="str">
        <f t="shared" si="125"/>
        <v>ADULT</v>
      </c>
      <c r="S1619" s="1" t="str">
        <f t="shared" si="126"/>
        <v>Feb</v>
      </c>
      <c r="T1619" s="1">
        <f t="shared" si="127"/>
        <v>2021</v>
      </c>
      <c r="U1619" s="1" t="str">
        <f t="shared" si="128"/>
        <v>High</v>
      </c>
      <c r="V1619" s="1" t="str">
        <f t="shared" si="129"/>
        <v>Normal</v>
      </c>
    </row>
    <row r="1620" spans="1:22" x14ac:dyDescent="0.2">
      <c r="A1620" s="1" t="s">
        <v>9653</v>
      </c>
      <c r="B1620" s="2">
        <v>45103</v>
      </c>
      <c r="C1620" s="1" t="s">
        <v>8019</v>
      </c>
      <c r="D1620">
        <v>50</v>
      </c>
      <c r="E1620" s="1" t="s">
        <v>8013</v>
      </c>
      <c r="F1620" s="1" t="s">
        <v>8032</v>
      </c>
      <c r="G1620" s="1" t="s">
        <v>8044</v>
      </c>
      <c r="H1620">
        <v>4</v>
      </c>
      <c r="I1620">
        <v>7</v>
      </c>
      <c r="J1620" s="1" t="s">
        <v>8016</v>
      </c>
      <c r="K1620">
        <v>6</v>
      </c>
      <c r="L1620">
        <v>2</v>
      </c>
      <c r="M1620">
        <v>2</v>
      </c>
      <c r="N1620" s="1" t="s">
        <v>8011</v>
      </c>
      <c r="O1620" s="1" t="s">
        <v>8008</v>
      </c>
      <c r="P1620">
        <v>0.97</v>
      </c>
      <c r="Q1620">
        <v>1</v>
      </c>
      <c r="R1620" t="str">
        <f t="shared" si="125"/>
        <v>ADULT</v>
      </c>
      <c r="S1620" s="1" t="str">
        <f t="shared" si="126"/>
        <v>Jun</v>
      </c>
      <c r="T1620" s="1">
        <f t="shared" si="127"/>
        <v>2023</v>
      </c>
      <c r="U1620" s="1" t="str">
        <f t="shared" si="128"/>
        <v>High</v>
      </c>
      <c r="V1620" s="1" t="str">
        <f t="shared" si="129"/>
        <v>Normal</v>
      </c>
    </row>
    <row r="1621" spans="1:22" x14ac:dyDescent="0.2">
      <c r="A1621" s="1" t="s">
        <v>9654</v>
      </c>
      <c r="B1621" s="2">
        <v>44735</v>
      </c>
      <c r="C1621" s="1" t="s">
        <v>8019</v>
      </c>
      <c r="D1621">
        <v>77</v>
      </c>
      <c r="E1621" s="1" t="s">
        <v>8013</v>
      </c>
      <c r="F1621" s="1" t="s">
        <v>8004</v>
      </c>
      <c r="G1621" s="1" t="s">
        <v>8015</v>
      </c>
      <c r="H1621">
        <v>5</v>
      </c>
      <c r="I1621">
        <v>6</v>
      </c>
      <c r="J1621" s="1" t="s">
        <v>8016</v>
      </c>
      <c r="K1621">
        <v>10</v>
      </c>
      <c r="L1621">
        <v>4</v>
      </c>
      <c r="M1621">
        <v>4</v>
      </c>
      <c r="N1621" s="1" t="s">
        <v>8007</v>
      </c>
      <c r="O1621" s="1" t="s">
        <v>8008</v>
      </c>
      <c r="P1621">
        <v>0.97</v>
      </c>
      <c r="Q1621">
        <v>1</v>
      </c>
      <c r="R1621" t="str">
        <f t="shared" si="125"/>
        <v>SENIOR</v>
      </c>
      <c r="S1621" s="1" t="str">
        <f t="shared" si="126"/>
        <v>Jun</v>
      </c>
      <c r="T1621" s="1">
        <f t="shared" si="127"/>
        <v>2022</v>
      </c>
      <c r="U1621" s="1" t="str">
        <f t="shared" si="128"/>
        <v>High</v>
      </c>
      <c r="V1621" s="1" t="str">
        <f t="shared" si="129"/>
        <v>Frequent</v>
      </c>
    </row>
    <row r="1622" spans="1:22" x14ac:dyDescent="0.2">
      <c r="A1622" s="1" t="s">
        <v>9655</v>
      </c>
      <c r="B1622" s="2">
        <v>44899</v>
      </c>
      <c r="C1622" s="1" t="s">
        <v>8031</v>
      </c>
      <c r="D1622">
        <v>59</v>
      </c>
      <c r="E1622" s="1" t="s">
        <v>8013</v>
      </c>
      <c r="F1622" s="1" t="s">
        <v>8014</v>
      </c>
      <c r="G1622" s="1" t="s">
        <v>8062</v>
      </c>
      <c r="H1622">
        <v>4</v>
      </c>
      <c r="I1622">
        <v>9</v>
      </c>
      <c r="J1622" s="1" t="s">
        <v>8016</v>
      </c>
      <c r="K1622">
        <v>6</v>
      </c>
      <c r="L1622">
        <v>4</v>
      </c>
      <c r="M1622">
        <v>1</v>
      </c>
      <c r="N1622" s="1" t="s">
        <v>8023</v>
      </c>
      <c r="O1622" s="1" t="s">
        <v>8008</v>
      </c>
      <c r="P1622">
        <v>0.66</v>
      </c>
      <c r="Q1622">
        <v>1</v>
      </c>
      <c r="R1622" t="str">
        <f t="shared" si="125"/>
        <v>ADULT</v>
      </c>
      <c r="S1622" s="1" t="str">
        <f t="shared" si="126"/>
        <v>Dec</v>
      </c>
      <c r="T1622" s="1">
        <f t="shared" si="127"/>
        <v>2022</v>
      </c>
      <c r="U1622" s="1" t="str">
        <f t="shared" si="128"/>
        <v>Medium</v>
      </c>
      <c r="V1622" s="1" t="str">
        <f t="shared" si="129"/>
        <v>Normal</v>
      </c>
    </row>
    <row r="1623" spans="1:22" x14ac:dyDescent="0.2">
      <c r="A1623" s="1" t="s">
        <v>9656</v>
      </c>
      <c r="B1623" s="2">
        <v>44647</v>
      </c>
      <c r="C1623" s="1" t="s">
        <v>8002</v>
      </c>
      <c r="D1623">
        <v>33</v>
      </c>
      <c r="E1623" s="1" t="s">
        <v>8003</v>
      </c>
      <c r="F1623" s="1" t="s">
        <v>8037</v>
      </c>
      <c r="G1623" s="1" t="s">
        <v>8044</v>
      </c>
      <c r="H1623">
        <v>2</v>
      </c>
      <c r="I1623">
        <v>8</v>
      </c>
      <c r="J1623" s="1" t="s">
        <v>8016</v>
      </c>
      <c r="K1623">
        <v>4</v>
      </c>
      <c r="L1623">
        <v>2</v>
      </c>
      <c r="M1623">
        <v>0</v>
      </c>
      <c r="N1623" s="1" t="s">
        <v>8023</v>
      </c>
      <c r="O1623" s="1" t="s">
        <v>8008</v>
      </c>
      <c r="P1623">
        <v>0.44</v>
      </c>
      <c r="Q1623">
        <v>0</v>
      </c>
      <c r="R1623" t="str">
        <f t="shared" si="125"/>
        <v>YOUNG ADULT</v>
      </c>
      <c r="S1623" s="1" t="str">
        <f t="shared" si="126"/>
        <v>Mar</v>
      </c>
      <c r="T1623" s="1">
        <f t="shared" si="127"/>
        <v>2022</v>
      </c>
      <c r="U1623" s="1" t="str">
        <f t="shared" si="128"/>
        <v>Medium</v>
      </c>
      <c r="V1623" s="1" t="str">
        <f t="shared" si="129"/>
        <v>Normal</v>
      </c>
    </row>
    <row r="1624" spans="1:22" x14ac:dyDescent="0.2">
      <c r="A1624" s="1" t="s">
        <v>9657</v>
      </c>
      <c r="B1624" s="2">
        <v>44575</v>
      </c>
      <c r="C1624" s="1" t="s">
        <v>8031</v>
      </c>
      <c r="D1624">
        <v>73</v>
      </c>
      <c r="E1624" s="1" t="s">
        <v>8013</v>
      </c>
      <c r="F1624" s="1" t="s">
        <v>8037</v>
      </c>
      <c r="G1624" s="1" t="s">
        <v>8060</v>
      </c>
      <c r="H1624">
        <v>6</v>
      </c>
      <c r="I1624">
        <v>8</v>
      </c>
      <c r="J1624" s="1" t="s">
        <v>8041</v>
      </c>
      <c r="K1624">
        <v>9</v>
      </c>
      <c r="L1624">
        <v>6</v>
      </c>
      <c r="M1624">
        <v>2</v>
      </c>
      <c r="N1624" s="1" t="s">
        <v>8007</v>
      </c>
      <c r="O1624" s="1" t="s">
        <v>8017</v>
      </c>
      <c r="P1624">
        <v>0.97</v>
      </c>
      <c r="Q1624">
        <v>1</v>
      </c>
      <c r="R1624" t="str">
        <f t="shared" si="125"/>
        <v>SENIOR</v>
      </c>
      <c r="S1624" s="1" t="str">
        <f t="shared" si="126"/>
        <v>Jan</v>
      </c>
      <c r="T1624" s="1">
        <f t="shared" si="127"/>
        <v>2022</v>
      </c>
      <c r="U1624" s="1" t="str">
        <f t="shared" si="128"/>
        <v>High</v>
      </c>
      <c r="V1624" s="1" t="str">
        <f t="shared" si="129"/>
        <v>Normal</v>
      </c>
    </row>
    <row r="1625" spans="1:22" x14ac:dyDescent="0.2">
      <c r="A1625" s="1" t="s">
        <v>9658</v>
      </c>
      <c r="B1625" s="2">
        <v>44440</v>
      </c>
      <c r="C1625" s="1" t="s">
        <v>8010</v>
      </c>
      <c r="D1625">
        <v>46</v>
      </c>
      <c r="E1625" s="1" t="s">
        <v>8003</v>
      </c>
      <c r="F1625" s="1" t="s">
        <v>8004</v>
      </c>
      <c r="G1625" s="1" t="s">
        <v>8060</v>
      </c>
      <c r="H1625">
        <v>4</v>
      </c>
      <c r="I1625">
        <v>9</v>
      </c>
      <c r="J1625" s="1" t="s">
        <v>8027</v>
      </c>
      <c r="K1625">
        <v>6</v>
      </c>
      <c r="L1625">
        <v>2</v>
      </c>
      <c r="M1625">
        <v>1</v>
      </c>
      <c r="N1625" s="1" t="s">
        <v>8038</v>
      </c>
      <c r="O1625" s="1" t="s">
        <v>8008</v>
      </c>
      <c r="P1625">
        <v>0.74</v>
      </c>
      <c r="Q1625">
        <v>1</v>
      </c>
      <c r="R1625" t="str">
        <f t="shared" si="125"/>
        <v>ADULT</v>
      </c>
      <c r="S1625" s="1" t="str">
        <f t="shared" si="126"/>
        <v>Sep</v>
      </c>
      <c r="T1625" s="1">
        <f t="shared" si="127"/>
        <v>2021</v>
      </c>
      <c r="U1625" s="1" t="str">
        <f t="shared" si="128"/>
        <v>High</v>
      </c>
      <c r="V1625" s="1" t="str">
        <f t="shared" si="129"/>
        <v>Normal</v>
      </c>
    </row>
    <row r="1626" spans="1:22" x14ac:dyDescent="0.2">
      <c r="A1626" s="1" t="s">
        <v>9659</v>
      </c>
      <c r="B1626" s="2">
        <v>45040</v>
      </c>
      <c r="C1626" s="1" t="s">
        <v>8002</v>
      </c>
      <c r="D1626">
        <v>89</v>
      </c>
      <c r="E1626" s="1" t="s">
        <v>8003</v>
      </c>
      <c r="F1626" s="1" t="s">
        <v>8004</v>
      </c>
      <c r="G1626" s="1" t="s">
        <v>8005</v>
      </c>
      <c r="H1626">
        <v>6</v>
      </c>
      <c r="I1626">
        <v>7</v>
      </c>
      <c r="J1626" s="1" t="s">
        <v>8027</v>
      </c>
      <c r="K1626">
        <v>10</v>
      </c>
      <c r="L1626">
        <v>6</v>
      </c>
      <c r="M1626">
        <v>2</v>
      </c>
      <c r="N1626" s="1" t="s">
        <v>8007</v>
      </c>
      <c r="O1626" s="1" t="s">
        <v>8017</v>
      </c>
      <c r="P1626">
        <v>0.97</v>
      </c>
      <c r="Q1626">
        <v>1</v>
      </c>
      <c r="R1626" t="str">
        <f t="shared" si="125"/>
        <v>SENIOR</v>
      </c>
      <c r="S1626" s="1" t="str">
        <f t="shared" si="126"/>
        <v>Apr</v>
      </c>
      <c r="T1626" s="1">
        <f t="shared" si="127"/>
        <v>2023</v>
      </c>
      <c r="U1626" s="1" t="str">
        <f t="shared" si="128"/>
        <v>High</v>
      </c>
      <c r="V1626" s="1" t="str">
        <f t="shared" si="129"/>
        <v>Normal</v>
      </c>
    </row>
    <row r="1627" spans="1:22" x14ac:dyDescent="0.2">
      <c r="A1627" s="1" t="s">
        <v>9660</v>
      </c>
      <c r="B1627" s="2">
        <v>44958</v>
      </c>
      <c r="C1627" s="1" t="s">
        <v>8031</v>
      </c>
      <c r="D1627">
        <v>76</v>
      </c>
      <c r="E1627" s="1" t="s">
        <v>8013</v>
      </c>
      <c r="F1627" s="1" t="s">
        <v>8004</v>
      </c>
      <c r="G1627" s="1" t="s">
        <v>8015</v>
      </c>
      <c r="H1627">
        <v>5</v>
      </c>
      <c r="I1627">
        <v>7</v>
      </c>
      <c r="J1627" s="1" t="s">
        <v>8041</v>
      </c>
      <c r="K1627">
        <v>10</v>
      </c>
      <c r="L1627">
        <v>5</v>
      </c>
      <c r="M1627">
        <v>2</v>
      </c>
      <c r="N1627" s="1" t="s">
        <v>8007</v>
      </c>
      <c r="O1627" s="1" t="s">
        <v>8008</v>
      </c>
      <c r="P1627">
        <v>0.97</v>
      </c>
      <c r="Q1627">
        <v>1</v>
      </c>
      <c r="R1627" t="str">
        <f t="shared" si="125"/>
        <v>SENIOR</v>
      </c>
      <c r="S1627" s="1" t="str">
        <f t="shared" si="126"/>
        <v>Feb</v>
      </c>
      <c r="T1627" s="1">
        <f t="shared" si="127"/>
        <v>2023</v>
      </c>
      <c r="U1627" s="1" t="str">
        <f t="shared" si="128"/>
        <v>High</v>
      </c>
      <c r="V1627" s="1" t="str">
        <f t="shared" si="129"/>
        <v>Normal</v>
      </c>
    </row>
    <row r="1628" spans="1:22" x14ac:dyDescent="0.2">
      <c r="A1628" s="1" t="s">
        <v>9661</v>
      </c>
      <c r="B1628" s="2">
        <v>44591</v>
      </c>
      <c r="C1628" s="1" t="s">
        <v>8031</v>
      </c>
      <c r="D1628">
        <v>50</v>
      </c>
      <c r="E1628" s="1" t="s">
        <v>8003</v>
      </c>
      <c r="F1628" s="1" t="s">
        <v>8004</v>
      </c>
      <c r="G1628" s="1" t="s">
        <v>8067</v>
      </c>
      <c r="H1628">
        <v>3</v>
      </c>
      <c r="I1628">
        <v>5</v>
      </c>
      <c r="J1628" s="1" t="s">
        <v>8016</v>
      </c>
      <c r="K1628">
        <v>6</v>
      </c>
      <c r="L1628">
        <v>4</v>
      </c>
      <c r="M1628">
        <v>1</v>
      </c>
      <c r="N1628" s="1" t="s">
        <v>8023</v>
      </c>
      <c r="O1628" s="1" t="s">
        <v>8008</v>
      </c>
      <c r="P1628">
        <v>0.59</v>
      </c>
      <c r="Q1628">
        <v>1</v>
      </c>
      <c r="R1628" t="str">
        <f t="shared" si="125"/>
        <v>ADULT</v>
      </c>
      <c r="S1628" s="1" t="str">
        <f t="shared" si="126"/>
        <v>Jan</v>
      </c>
      <c r="T1628" s="1">
        <f t="shared" si="127"/>
        <v>2022</v>
      </c>
      <c r="U1628" s="1" t="str">
        <f t="shared" si="128"/>
        <v>Medium</v>
      </c>
      <c r="V1628" s="1" t="str">
        <f t="shared" si="129"/>
        <v>Normal</v>
      </c>
    </row>
    <row r="1629" spans="1:22" x14ac:dyDescent="0.2">
      <c r="A1629" s="1" t="s">
        <v>9662</v>
      </c>
      <c r="B1629" s="2">
        <v>44548</v>
      </c>
      <c r="C1629" s="1" t="s">
        <v>8031</v>
      </c>
      <c r="D1629">
        <v>79</v>
      </c>
      <c r="E1629" s="1" t="s">
        <v>8003</v>
      </c>
      <c r="F1629" s="1" t="s">
        <v>8022</v>
      </c>
      <c r="G1629" s="1" t="s">
        <v>8060</v>
      </c>
      <c r="H1629">
        <v>5</v>
      </c>
      <c r="I1629">
        <v>9</v>
      </c>
      <c r="J1629" s="1" t="s">
        <v>8041</v>
      </c>
      <c r="K1629">
        <v>8</v>
      </c>
      <c r="L1629">
        <v>5</v>
      </c>
      <c r="M1629">
        <v>2</v>
      </c>
      <c r="N1629" s="1" t="s">
        <v>8007</v>
      </c>
      <c r="O1629" s="1" t="s">
        <v>8008</v>
      </c>
      <c r="P1629">
        <v>0.97</v>
      </c>
      <c r="Q1629">
        <v>1</v>
      </c>
      <c r="R1629" t="str">
        <f t="shared" si="125"/>
        <v>SENIOR</v>
      </c>
      <c r="S1629" s="1" t="str">
        <f t="shared" si="126"/>
        <v>Dec</v>
      </c>
      <c r="T1629" s="1">
        <f t="shared" si="127"/>
        <v>2021</v>
      </c>
      <c r="U1629" s="1" t="str">
        <f t="shared" si="128"/>
        <v>High</v>
      </c>
      <c r="V1629" s="1" t="str">
        <f t="shared" si="129"/>
        <v>Normal</v>
      </c>
    </row>
    <row r="1630" spans="1:22" x14ac:dyDescent="0.2">
      <c r="A1630" s="1" t="s">
        <v>9663</v>
      </c>
      <c r="B1630" s="2">
        <v>44198</v>
      </c>
      <c r="C1630" s="1" t="s">
        <v>8031</v>
      </c>
      <c r="D1630">
        <v>59</v>
      </c>
      <c r="E1630" s="1" t="s">
        <v>8003</v>
      </c>
      <c r="F1630" s="1" t="s">
        <v>8014</v>
      </c>
      <c r="G1630" s="1" t="s">
        <v>8048</v>
      </c>
      <c r="H1630">
        <v>5</v>
      </c>
      <c r="I1630">
        <v>10</v>
      </c>
      <c r="J1630" s="1" t="s">
        <v>8027</v>
      </c>
      <c r="K1630">
        <v>8</v>
      </c>
      <c r="L1630">
        <v>2</v>
      </c>
      <c r="M1630">
        <v>1</v>
      </c>
      <c r="N1630" s="1" t="s">
        <v>8011</v>
      </c>
      <c r="O1630" s="1" t="s">
        <v>8008</v>
      </c>
      <c r="P1630">
        <v>0.92</v>
      </c>
      <c r="Q1630">
        <v>1</v>
      </c>
      <c r="R1630" t="str">
        <f t="shared" si="125"/>
        <v>ADULT</v>
      </c>
      <c r="S1630" s="1" t="str">
        <f t="shared" si="126"/>
        <v>Jan</v>
      </c>
      <c r="T1630" s="1">
        <f t="shared" si="127"/>
        <v>2021</v>
      </c>
      <c r="U1630" s="1" t="str">
        <f t="shared" si="128"/>
        <v>High</v>
      </c>
      <c r="V1630" s="1" t="str">
        <f t="shared" si="129"/>
        <v>Normal</v>
      </c>
    </row>
    <row r="1631" spans="1:22" x14ac:dyDescent="0.2">
      <c r="A1631" s="1" t="s">
        <v>9664</v>
      </c>
      <c r="B1631" s="2">
        <v>44266</v>
      </c>
      <c r="C1631" s="1" t="s">
        <v>8002</v>
      </c>
      <c r="D1631">
        <v>72</v>
      </c>
      <c r="E1631" s="1" t="s">
        <v>8003</v>
      </c>
      <c r="F1631" s="1" t="s">
        <v>8004</v>
      </c>
      <c r="G1631" s="1" t="s">
        <v>8060</v>
      </c>
      <c r="H1631">
        <v>5</v>
      </c>
      <c r="I1631">
        <v>8</v>
      </c>
      <c r="J1631" s="1" t="s">
        <v>8006</v>
      </c>
      <c r="K1631">
        <v>8</v>
      </c>
      <c r="L1631">
        <v>6</v>
      </c>
      <c r="M1631">
        <v>2</v>
      </c>
      <c r="N1631" s="1" t="s">
        <v>8007</v>
      </c>
      <c r="O1631" s="1" t="s">
        <v>8008</v>
      </c>
      <c r="P1631">
        <v>0.97</v>
      </c>
      <c r="Q1631">
        <v>1</v>
      </c>
      <c r="R1631" t="str">
        <f t="shared" si="125"/>
        <v>SENIOR</v>
      </c>
      <c r="S1631" s="1" t="str">
        <f t="shared" si="126"/>
        <v>Mar</v>
      </c>
      <c r="T1631" s="1">
        <f t="shared" si="127"/>
        <v>2021</v>
      </c>
      <c r="U1631" s="1" t="str">
        <f t="shared" si="128"/>
        <v>High</v>
      </c>
      <c r="V1631" s="1" t="str">
        <f t="shared" si="129"/>
        <v>Normal</v>
      </c>
    </row>
    <row r="1632" spans="1:22" x14ac:dyDescent="0.2">
      <c r="A1632" s="1" t="s">
        <v>9665</v>
      </c>
      <c r="B1632" s="2">
        <v>44879</v>
      </c>
      <c r="C1632" s="1" t="s">
        <v>8010</v>
      </c>
      <c r="D1632">
        <v>66</v>
      </c>
      <c r="E1632" s="1" t="s">
        <v>8003</v>
      </c>
      <c r="F1632" s="1" t="s">
        <v>8037</v>
      </c>
      <c r="G1632" s="1" t="s">
        <v>8060</v>
      </c>
      <c r="H1632">
        <v>5</v>
      </c>
      <c r="I1632">
        <v>10</v>
      </c>
      <c r="J1632" s="1" t="s">
        <v>8016</v>
      </c>
      <c r="K1632">
        <v>8</v>
      </c>
      <c r="L1632">
        <v>4</v>
      </c>
      <c r="M1632">
        <v>1</v>
      </c>
      <c r="N1632" s="1" t="s">
        <v>8007</v>
      </c>
      <c r="O1632" s="1" t="s">
        <v>8008</v>
      </c>
      <c r="P1632">
        <v>0.97</v>
      </c>
      <c r="Q1632">
        <v>1</v>
      </c>
      <c r="R1632" t="str">
        <f t="shared" si="125"/>
        <v>SENIOR</v>
      </c>
      <c r="S1632" s="1" t="str">
        <f t="shared" si="126"/>
        <v>Nov</v>
      </c>
      <c r="T1632" s="1">
        <f t="shared" si="127"/>
        <v>2022</v>
      </c>
      <c r="U1632" s="1" t="str">
        <f t="shared" si="128"/>
        <v>High</v>
      </c>
      <c r="V1632" s="1" t="str">
        <f t="shared" si="129"/>
        <v>Normal</v>
      </c>
    </row>
    <row r="1633" spans="1:22" x14ac:dyDescent="0.2">
      <c r="A1633" s="1" t="s">
        <v>9666</v>
      </c>
      <c r="B1633" s="2">
        <v>44760</v>
      </c>
      <c r="C1633" s="1" t="s">
        <v>8019</v>
      </c>
      <c r="D1633">
        <v>43</v>
      </c>
      <c r="E1633" s="1" t="s">
        <v>8003</v>
      </c>
      <c r="F1633" s="1" t="s">
        <v>8037</v>
      </c>
      <c r="G1633" s="1" t="s">
        <v>8035</v>
      </c>
      <c r="H1633">
        <v>3</v>
      </c>
      <c r="I1633">
        <v>11</v>
      </c>
      <c r="J1633" s="1" t="s">
        <v>8016</v>
      </c>
      <c r="K1633">
        <v>6</v>
      </c>
      <c r="L1633">
        <v>2</v>
      </c>
      <c r="M1633">
        <v>1</v>
      </c>
      <c r="N1633" s="1" t="s">
        <v>8011</v>
      </c>
      <c r="O1633" s="1" t="s">
        <v>8008</v>
      </c>
      <c r="P1633">
        <v>0.63</v>
      </c>
      <c r="Q1633">
        <v>0</v>
      </c>
      <c r="R1633" t="str">
        <f t="shared" si="125"/>
        <v>ADULT</v>
      </c>
      <c r="S1633" s="1" t="str">
        <f t="shared" si="126"/>
        <v>Jul</v>
      </c>
      <c r="T1633" s="1">
        <f t="shared" si="127"/>
        <v>2022</v>
      </c>
      <c r="U1633" s="1" t="str">
        <f t="shared" si="128"/>
        <v>Medium</v>
      </c>
      <c r="V1633" s="1" t="str">
        <f t="shared" si="129"/>
        <v>Normal</v>
      </c>
    </row>
    <row r="1634" spans="1:22" x14ac:dyDescent="0.2">
      <c r="A1634" s="1" t="s">
        <v>9667</v>
      </c>
      <c r="B1634" s="2">
        <v>44673</v>
      </c>
      <c r="C1634" s="1" t="s">
        <v>8002</v>
      </c>
      <c r="D1634">
        <v>47</v>
      </c>
      <c r="E1634" s="1" t="s">
        <v>8003</v>
      </c>
      <c r="F1634" s="1" t="s">
        <v>8022</v>
      </c>
      <c r="G1634" s="1" t="s">
        <v>8015</v>
      </c>
      <c r="H1634">
        <v>3</v>
      </c>
      <c r="I1634">
        <v>5</v>
      </c>
      <c r="J1634" s="1" t="s">
        <v>8016</v>
      </c>
      <c r="K1634">
        <v>4</v>
      </c>
      <c r="L1634">
        <v>2</v>
      </c>
      <c r="M1634">
        <v>1</v>
      </c>
      <c r="N1634" s="1" t="s">
        <v>8038</v>
      </c>
      <c r="O1634" s="1" t="s">
        <v>8008</v>
      </c>
      <c r="P1634">
        <v>0.41</v>
      </c>
      <c r="Q1634">
        <v>1</v>
      </c>
      <c r="R1634" t="str">
        <f t="shared" si="125"/>
        <v>ADULT</v>
      </c>
      <c r="S1634" s="1" t="str">
        <f t="shared" si="126"/>
        <v>Apr</v>
      </c>
      <c r="T1634" s="1">
        <f t="shared" si="127"/>
        <v>2022</v>
      </c>
      <c r="U1634" s="1" t="str">
        <f t="shared" si="128"/>
        <v>Medium</v>
      </c>
      <c r="V1634" s="1" t="str">
        <f t="shared" si="129"/>
        <v>Normal</v>
      </c>
    </row>
    <row r="1635" spans="1:22" x14ac:dyDescent="0.2">
      <c r="A1635" s="1" t="s">
        <v>9668</v>
      </c>
      <c r="B1635" s="2">
        <v>45103</v>
      </c>
      <c r="C1635" s="1" t="s">
        <v>8019</v>
      </c>
      <c r="D1635">
        <v>75</v>
      </c>
      <c r="E1635" s="1" t="s">
        <v>8003</v>
      </c>
      <c r="F1635" s="1" t="s">
        <v>8037</v>
      </c>
      <c r="G1635" s="1" t="s">
        <v>8005</v>
      </c>
      <c r="H1635">
        <v>5</v>
      </c>
      <c r="I1635">
        <v>6</v>
      </c>
      <c r="J1635" s="1" t="s">
        <v>8027</v>
      </c>
      <c r="K1635">
        <v>8</v>
      </c>
      <c r="L1635">
        <v>5</v>
      </c>
      <c r="M1635">
        <v>2</v>
      </c>
      <c r="N1635" s="1" t="s">
        <v>8007</v>
      </c>
      <c r="O1635" s="1" t="s">
        <v>8008</v>
      </c>
      <c r="P1635">
        <v>0.97</v>
      </c>
      <c r="Q1635">
        <v>1</v>
      </c>
      <c r="R1635" t="str">
        <f t="shared" si="125"/>
        <v>SENIOR</v>
      </c>
      <c r="S1635" s="1" t="str">
        <f t="shared" si="126"/>
        <v>Jun</v>
      </c>
      <c r="T1635" s="1">
        <f t="shared" si="127"/>
        <v>2023</v>
      </c>
      <c r="U1635" s="1" t="str">
        <f t="shared" si="128"/>
        <v>High</v>
      </c>
      <c r="V1635" s="1" t="str">
        <f t="shared" si="129"/>
        <v>Normal</v>
      </c>
    </row>
    <row r="1636" spans="1:22" x14ac:dyDescent="0.2">
      <c r="A1636" s="1" t="s">
        <v>9669</v>
      </c>
      <c r="B1636" s="2">
        <v>44748</v>
      </c>
      <c r="C1636" s="1" t="s">
        <v>8019</v>
      </c>
      <c r="D1636">
        <v>52</v>
      </c>
      <c r="E1636" s="1" t="s">
        <v>8013</v>
      </c>
      <c r="F1636" s="1" t="s">
        <v>8014</v>
      </c>
      <c r="G1636" s="1" t="s">
        <v>8026</v>
      </c>
      <c r="H1636">
        <v>3</v>
      </c>
      <c r="I1636">
        <v>6</v>
      </c>
      <c r="J1636" s="1" t="s">
        <v>8016</v>
      </c>
      <c r="K1636">
        <v>4</v>
      </c>
      <c r="L1636">
        <v>4</v>
      </c>
      <c r="M1636">
        <v>1</v>
      </c>
      <c r="N1636" s="1" t="s">
        <v>8011</v>
      </c>
      <c r="O1636" s="1" t="s">
        <v>8008</v>
      </c>
      <c r="P1636">
        <v>0.47</v>
      </c>
      <c r="Q1636">
        <v>1</v>
      </c>
      <c r="R1636" t="str">
        <f t="shared" si="125"/>
        <v>ADULT</v>
      </c>
      <c r="S1636" s="1" t="str">
        <f t="shared" si="126"/>
        <v>Jul</v>
      </c>
      <c r="T1636" s="1">
        <f t="shared" si="127"/>
        <v>2022</v>
      </c>
      <c r="U1636" s="1" t="str">
        <f t="shared" si="128"/>
        <v>Medium</v>
      </c>
      <c r="V1636" s="1" t="str">
        <f t="shared" si="129"/>
        <v>Normal</v>
      </c>
    </row>
    <row r="1637" spans="1:22" x14ac:dyDescent="0.2">
      <c r="A1637" s="1" t="s">
        <v>9670</v>
      </c>
      <c r="B1637" s="2">
        <v>44618</v>
      </c>
      <c r="C1637" s="1" t="s">
        <v>8031</v>
      </c>
      <c r="D1637">
        <v>51</v>
      </c>
      <c r="E1637" s="1" t="s">
        <v>8003</v>
      </c>
      <c r="F1637" s="1" t="s">
        <v>8032</v>
      </c>
      <c r="G1637" s="1" t="s">
        <v>8060</v>
      </c>
      <c r="H1637">
        <v>4</v>
      </c>
      <c r="I1637">
        <v>8</v>
      </c>
      <c r="J1637" s="1" t="s">
        <v>8006</v>
      </c>
      <c r="K1637">
        <v>6</v>
      </c>
      <c r="L1637">
        <v>3</v>
      </c>
      <c r="M1637">
        <v>2</v>
      </c>
      <c r="N1637" s="1" t="s">
        <v>8038</v>
      </c>
      <c r="O1637" s="1" t="s">
        <v>8008</v>
      </c>
      <c r="P1637">
        <v>0.97</v>
      </c>
      <c r="Q1637">
        <v>1</v>
      </c>
      <c r="R1637" t="str">
        <f t="shared" si="125"/>
        <v>ADULT</v>
      </c>
      <c r="S1637" s="1" t="str">
        <f t="shared" si="126"/>
        <v>Feb</v>
      </c>
      <c r="T1637" s="1">
        <f t="shared" si="127"/>
        <v>2022</v>
      </c>
      <c r="U1637" s="1" t="str">
        <f t="shared" si="128"/>
        <v>High</v>
      </c>
      <c r="V1637" s="1" t="str">
        <f t="shared" si="129"/>
        <v>Normal</v>
      </c>
    </row>
    <row r="1638" spans="1:22" x14ac:dyDescent="0.2">
      <c r="A1638" s="1" t="s">
        <v>9671</v>
      </c>
      <c r="B1638" s="2">
        <v>44373</v>
      </c>
      <c r="C1638" s="1" t="s">
        <v>8019</v>
      </c>
      <c r="D1638">
        <v>41</v>
      </c>
      <c r="E1638" s="1" t="s">
        <v>8003</v>
      </c>
      <c r="F1638" s="1" t="s">
        <v>8004</v>
      </c>
      <c r="G1638" s="1" t="s">
        <v>8060</v>
      </c>
      <c r="H1638">
        <v>4</v>
      </c>
      <c r="I1638">
        <v>9</v>
      </c>
      <c r="J1638" s="1" t="s">
        <v>8016</v>
      </c>
      <c r="K1638">
        <v>7</v>
      </c>
      <c r="L1638">
        <v>4</v>
      </c>
      <c r="M1638">
        <v>1</v>
      </c>
      <c r="N1638" s="1" t="s">
        <v>8038</v>
      </c>
      <c r="O1638" s="1" t="s">
        <v>8008</v>
      </c>
      <c r="P1638">
        <v>0.79</v>
      </c>
      <c r="Q1638">
        <v>1</v>
      </c>
      <c r="R1638" t="str">
        <f t="shared" si="125"/>
        <v>ADULT</v>
      </c>
      <c r="S1638" s="1" t="str">
        <f t="shared" si="126"/>
        <v>Jun</v>
      </c>
      <c r="T1638" s="1">
        <f t="shared" si="127"/>
        <v>2021</v>
      </c>
      <c r="U1638" s="1" t="str">
        <f t="shared" si="128"/>
        <v>High</v>
      </c>
      <c r="V1638" s="1" t="str">
        <f t="shared" si="129"/>
        <v>Normal</v>
      </c>
    </row>
    <row r="1639" spans="1:22" x14ac:dyDescent="0.2">
      <c r="A1639" s="1" t="s">
        <v>9672</v>
      </c>
      <c r="B1639" s="2">
        <v>45095</v>
      </c>
      <c r="C1639" s="1" t="s">
        <v>8019</v>
      </c>
      <c r="D1639">
        <v>65</v>
      </c>
      <c r="E1639" s="1" t="s">
        <v>8013</v>
      </c>
      <c r="F1639" s="1" t="s">
        <v>8032</v>
      </c>
      <c r="G1639" s="1" t="s">
        <v>8005</v>
      </c>
      <c r="H1639">
        <v>5</v>
      </c>
      <c r="I1639">
        <v>11</v>
      </c>
      <c r="J1639" s="1" t="s">
        <v>8016</v>
      </c>
      <c r="K1639">
        <v>8</v>
      </c>
      <c r="L1639">
        <v>2</v>
      </c>
      <c r="M1639">
        <v>2</v>
      </c>
      <c r="N1639" s="1" t="s">
        <v>8011</v>
      </c>
      <c r="O1639" s="1" t="s">
        <v>8008</v>
      </c>
      <c r="P1639">
        <v>0.97</v>
      </c>
      <c r="Q1639">
        <v>1</v>
      </c>
      <c r="R1639" t="str">
        <f t="shared" si="125"/>
        <v>SENIOR</v>
      </c>
      <c r="S1639" s="1" t="str">
        <f t="shared" si="126"/>
        <v>Jun</v>
      </c>
      <c r="T1639" s="1">
        <f t="shared" si="127"/>
        <v>2023</v>
      </c>
      <c r="U1639" s="1" t="str">
        <f t="shared" si="128"/>
        <v>High</v>
      </c>
      <c r="V1639" s="1" t="str">
        <f t="shared" si="129"/>
        <v>Normal</v>
      </c>
    </row>
    <row r="1640" spans="1:22" x14ac:dyDescent="0.2">
      <c r="A1640" s="1" t="s">
        <v>9673</v>
      </c>
      <c r="B1640" s="2">
        <v>44827</v>
      </c>
      <c r="C1640" s="1" t="s">
        <v>8010</v>
      </c>
      <c r="D1640">
        <v>93</v>
      </c>
      <c r="E1640" s="1" t="s">
        <v>8013</v>
      </c>
      <c r="F1640" s="1" t="s">
        <v>8004</v>
      </c>
      <c r="G1640" s="1" t="s">
        <v>8060</v>
      </c>
      <c r="H1640">
        <v>6</v>
      </c>
      <c r="I1640">
        <v>9</v>
      </c>
      <c r="J1640" s="1" t="s">
        <v>8016</v>
      </c>
      <c r="K1640">
        <v>10</v>
      </c>
      <c r="L1640">
        <v>6</v>
      </c>
      <c r="M1640">
        <v>4</v>
      </c>
      <c r="N1640" s="1" t="s">
        <v>8007</v>
      </c>
      <c r="O1640" s="1" t="s">
        <v>8017</v>
      </c>
      <c r="P1640">
        <v>0.97</v>
      </c>
      <c r="Q1640">
        <v>1</v>
      </c>
      <c r="R1640" t="str">
        <f t="shared" si="125"/>
        <v>SENIOR</v>
      </c>
      <c r="S1640" s="1" t="str">
        <f t="shared" si="126"/>
        <v>Sep</v>
      </c>
      <c r="T1640" s="1">
        <f t="shared" si="127"/>
        <v>2022</v>
      </c>
      <c r="U1640" s="1" t="str">
        <f t="shared" si="128"/>
        <v>High</v>
      </c>
      <c r="V1640" s="1" t="str">
        <f t="shared" si="129"/>
        <v>Frequent</v>
      </c>
    </row>
    <row r="1641" spans="1:22" x14ac:dyDescent="0.2">
      <c r="A1641" s="1" t="s">
        <v>9674</v>
      </c>
      <c r="B1641" s="2">
        <v>44298</v>
      </c>
      <c r="C1641" s="1" t="s">
        <v>8002</v>
      </c>
      <c r="D1641">
        <v>39</v>
      </c>
      <c r="E1641" s="1" t="s">
        <v>8013</v>
      </c>
      <c r="F1641" s="1" t="s">
        <v>8032</v>
      </c>
      <c r="G1641" s="1" t="s">
        <v>8005</v>
      </c>
      <c r="H1641">
        <v>3</v>
      </c>
      <c r="I1641">
        <v>7</v>
      </c>
      <c r="J1641" s="1" t="s">
        <v>8006</v>
      </c>
      <c r="K1641">
        <v>6</v>
      </c>
      <c r="L1641">
        <v>2</v>
      </c>
      <c r="M1641">
        <v>1</v>
      </c>
      <c r="N1641" s="1" t="s">
        <v>8038</v>
      </c>
      <c r="O1641" s="1" t="s">
        <v>8008</v>
      </c>
      <c r="P1641">
        <v>0.41</v>
      </c>
      <c r="Q1641">
        <v>0</v>
      </c>
      <c r="R1641" t="str">
        <f t="shared" si="125"/>
        <v>YOUNG ADULT</v>
      </c>
      <c r="S1641" s="1" t="str">
        <f t="shared" si="126"/>
        <v>Apr</v>
      </c>
      <c r="T1641" s="1">
        <f t="shared" si="127"/>
        <v>2021</v>
      </c>
      <c r="U1641" s="1" t="str">
        <f t="shared" si="128"/>
        <v>Medium</v>
      </c>
      <c r="V1641" s="1" t="str">
        <f t="shared" si="129"/>
        <v>Normal</v>
      </c>
    </row>
    <row r="1642" spans="1:22" x14ac:dyDescent="0.2">
      <c r="A1642" s="1" t="s">
        <v>9675</v>
      </c>
      <c r="B1642" s="2">
        <v>44907</v>
      </c>
      <c r="C1642" s="1" t="s">
        <v>8031</v>
      </c>
      <c r="D1642">
        <v>58</v>
      </c>
      <c r="E1642" s="1" t="s">
        <v>8003</v>
      </c>
      <c r="F1642" s="1" t="s">
        <v>8022</v>
      </c>
      <c r="G1642" s="1" t="s">
        <v>8067</v>
      </c>
      <c r="H1642">
        <v>4</v>
      </c>
      <c r="I1642">
        <v>6</v>
      </c>
      <c r="J1642" s="1" t="s">
        <v>8041</v>
      </c>
      <c r="K1642">
        <v>8</v>
      </c>
      <c r="L1642">
        <v>2</v>
      </c>
      <c r="M1642">
        <v>2</v>
      </c>
      <c r="N1642" s="1" t="s">
        <v>8038</v>
      </c>
      <c r="O1642" s="1" t="s">
        <v>8008</v>
      </c>
      <c r="P1642">
        <v>0.91</v>
      </c>
      <c r="Q1642">
        <v>0</v>
      </c>
      <c r="R1642" t="str">
        <f t="shared" si="125"/>
        <v>ADULT</v>
      </c>
      <c r="S1642" s="1" t="str">
        <f t="shared" si="126"/>
        <v>Dec</v>
      </c>
      <c r="T1642" s="1">
        <f t="shared" si="127"/>
        <v>2022</v>
      </c>
      <c r="U1642" s="1" t="str">
        <f t="shared" si="128"/>
        <v>High</v>
      </c>
      <c r="V1642" s="1" t="str">
        <f t="shared" si="129"/>
        <v>Normal</v>
      </c>
    </row>
    <row r="1643" spans="1:22" x14ac:dyDescent="0.2">
      <c r="A1643" s="1" t="s">
        <v>9676</v>
      </c>
      <c r="B1643" s="2">
        <v>44662</v>
      </c>
      <c r="C1643" s="1" t="s">
        <v>8002</v>
      </c>
      <c r="D1643">
        <v>82</v>
      </c>
      <c r="E1643" s="1" t="s">
        <v>8013</v>
      </c>
      <c r="F1643" s="1" t="s">
        <v>8032</v>
      </c>
      <c r="G1643" s="1" t="s">
        <v>8044</v>
      </c>
      <c r="H1643">
        <v>7</v>
      </c>
      <c r="I1643">
        <v>9</v>
      </c>
      <c r="J1643" s="1" t="s">
        <v>8041</v>
      </c>
      <c r="K1643">
        <v>14</v>
      </c>
      <c r="L1643">
        <v>5</v>
      </c>
      <c r="M1643">
        <v>3</v>
      </c>
      <c r="N1643" s="1" t="s">
        <v>8007</v>
      </c>
      <c r="O1643" s="1" t="s">
        <v>8017</v>
      </c>
      <c r="P1643">
        <v>0.97</v>
      </c>
      <c r="Q1643">
        <v>1</v>
      </c>
      <c r="R1643" t="str">
        <f t="shared" si="125"/>
        <v>SENIOR</v>
      </c>
      <c r="S1643" s="1" t="str">
        <f t="shared" si="126"/>
        <v>Apr</v>
      </c>
      <c r="T1643" s="1">
        <f t="shared" si="127"/>
        <v>2022</v>
      </c>
      <c r="U1643" s="1" t="str">
        <f t="shared" si="128"/>
        <v>High</v>
      </c>
      <c r="V1643" s="1" t="str">
        <f t="shared" si="129"/>
        <v>Frequent</v>
      </c>
    </row>
    <row r="1644" spans="1:22" x14ac:dyDescent="0.2">
      <c r="A1644" s="1" t="s">
        <v>9677</v>
      </c>
      <c r="B1644" s="2">
        <v>45085</v>
      </c>
      <c r="C1644" s="1" t="s">
        <v>8019</v>
      </c>
      <c r="D1644">
        <v>56</v>
      </c>
      <c r="E1644" s="1" t="s">
        <v>8013</v>
      </c>
      <c r="F1644" s="1" t="s">
        <v>8004</v>
      </c>
      <c r="G1644" s="1" t="s">
        <v>8035</v>
      </c>
      <c r="H1644">
        <v>5</v>
      </c>
      <c r="I1644">
        <v>11</v>
      </c>
      <c r="J1644" s="1" t="s">
        <v>8016</v>
      </c>
      <c r="K1644">
        <v>10</v>
      </c>
      <c r="L1644">
        <v>4</v>
      </c>
      <c r="M1644">
        <v>1</v>
      </c>
      <c r="N1644" s="1" t="s">
        <v>8011</v>
      </c>
      <c r="O1644" s="1" t="s">
        <v>8008</v>
      </c>
      <c r="P1644">
        <v>0.93</v>
      </c>
      <c r="Q1644">
        <v>1</v>
      </c>
      <c r="R1644" t="str">
        <f t="shared" si="125"/>
        <v>ADULT</v>
      </c>
      <c r="S1644" s="1" t="str">
        <f t="shared" si="126"/>
        <v>Jun</v>
      </c>
      <c r="T1644" s="1">
        <f t="shared" si="127"/>
        <v>2023</v>
      </c>
      <c r="U1644" s="1" t="str">
        <f t="shared" si="128"/>
        <v>High</v>
      </c>
      <c r="V1644" s="1" t="str">
        <f t="shared" si="129"/>
        <v>Normal</v>
      </c>
    </row>
    <row r="1645" spans="1:22" x14ac:dyDescent="0.2">
      <c r="A1645" s="1" t="s">
        <v>9678</v>
      </c>
      <c r="B1645" s="2">
        <v>45203</v>
      </c>
      <c r="C1645" s="1" t="s">
        <v>8010</v>
      </c>
      <c r="D1645">
        <v>65</v>
      </c>
      <c r="E1645" s="1" t="s">
        <v>8013</v>
      </c>
      <c r="F1645" s="1" t="s">
        <v>8022</v>
      </c>
      <c r="G1645" s="1" t="s">
        <v>8005</v>
      </c>
      <c r="H1645">
        <v>4</v>
      </c>
      <c r="I1645">
        <v>8</v>
      </c>
      <c r="J1645" s="1" t="s">
        <v>8016</v>
      </c>
      <c r="K1645">
        <v>6</v>
      </c>
      <c r="L1645">
        <v>3</v>
      </c>
      <c r="M1645">
        <v>2</v>
      </c>
      <c r="N1645" s="1" t="s">
        <v>8038</v>
      </c>
      <c r="O1645" s="1" t="s">
        <v>8008</v>
      </c>
      <c r="P1645">
        <v>0.85</v>
      </c>
      <c r="Q1645">
        <v>1</v>
      </c>
      <c r="R1645" t="str">
        <f t="shared" si="125"/>
        <v>SENIOR</v>
      </c>
      <c r="S1645" s="1" t="str">
        <f t="shared" si="126"/>
        <v>Oct</v>
      </c>
      <c r="T1645" s="1">
        <f t="shared" si="127"/>
        <v>2023</v>
      </c>
      <c r="U1645" s="1" t="str">
        <f t="shared" si="128"/>
        <v>High</v>
      </c>
      <c r="V1645" s="1" t="str">
        <f t="shared" si="129"/>
        <v>Normal</v>
      </c>
    </row>
    <row r="1646" spans="1:22" x14ac:dyDescent="0.2">
      <c r="A1646" s="1" t="s">
        <v>9679</v>
      </c>
      <c r="B1646" s="2">
        <v>44854</v>
      </c>
      <c r="C1646" s="1" t="s">
        <v>8010</v>
      </c>
      <c r="D1646">
        <v>39</v>
      </c>
      <c r="E1646" s="1" t="s">
        <v>8013</v>
      </c>
      <c r="F1646" s="1" t="s">
        <v>8032</v>
      </c>
      <c r="G1646" s="1" t="s">
        <v>8015</v>
      </c>
      <c r="H1646">
        <v>3</v>
      </c>
      <c r="I1646">
        <v>8</v>
      </c>
      <c r="J1646" s="1" t="s">
        <v>8027</v>
      </c>
      <c r="K1646">
        <v>4</v>
      </c>
      <c r="L1646">
        <v>2</v>
      </c>
      <c r="M1646">
        <v>2</v>
      </c>
      <c r="N1646" s="1" t="s">
        <v>8038</v>
      </c>
      <c r="O1646" s="1" t="s">
        <v>8008</v>
      </c>
      <c r="P1646">
        <v>0.63</v>
      </c>
      <c r="Q1646">
        <v>1</v>
      </c>
      <c r="R1646" t="str">
        <f t="shared" si="125"/>
        <v>YOUNG ADULT</v>
      </c>
      <c r="S1646" s="1" t="str">
        <f t="shared" si="126"/>
        <v>Oct</v>
      </c>
      <c r="T1646" s="1">
        <f t="shared" si="127"/>
        <v>2022</v>
      </c>
      <c r="U1646" s="1" t="str">
        <f t="shared" si="128"/>
        <v>Medium</v>
      </c>
      <c r="V1646" s="1" t="str">
        <f t="shared" si="129"/>
        <v>Normal</v>
      </c>
    </row>
    <row r="1647" spans="1:22" x14ac:dyDescent="0.2">
      <c r="A1647" s="1" t="s">
        <v>9680</v>
      </c>
      <c r="B1647" s="2">
        <v>44998</v>
      </c>
      <c r="C1647" s="1" t="s">
        <v>8002</v>
      </c>
      <c r="D1647">
        <v>65</v>
      </c>
      <c r="E1647" s="1" t="s">
        <v>8013</v>
      </c>
      <c r="F1647" s="1" t="s">
        <v>8032</v>
      </c>
      <c r="G1647" s="1" t="s">
        <v>8005</v>
      </c>
      <c r="H1647">
        <v>4</v>
      </c>
      <c r="I1647">
        <v>9</v>
      </c>
      <c r="J1647" s="1" t="s">
        <v>8027</v>
      </c>
      <c r="K1647">
        <v>6</v>
      </c>
      <c r="L1647">
        <v>2</v>
      </c>
      <c r="M1647">
        <v>2</v>
      </c>
      <c r="N1647" s="1" t="s">
        <v>8011</v>
      </c>
      <c r="O1647" s="1" t="s">
        <v>8008</v>
      </c>
      <c r="P1647">
        <v>0.81</v>
      </c>
      <c r="Q1647">
        <v>1</v>
      </c>
      <c r="R1647" t="str">
        <f t="shared" si="125"/>
        <v>SENIOR</v>
      </c>
      <c r="S1647" s="1" t="str">
        <f t="shared" si="126"/>
        <v>Mar</v>
      </c>
      <c r="T1647" s="1">
        <f t="shared" si="127"/>
        <v>2023</v>
      </c>
      <c r="U1647" s="1" t="str">
        <f t="shared" si="128"/>
        <v>High</v>
      </c>
      <c r="V1647" s="1" t="str">
        <f t="shared" si="129"/>
        <v>Normal</v>
      </c>
    </row>
    <row r="1648" spans="1:22" x14ac:dyDescent="0.2">
      <c r="A1648" s="1" t="s">
        <v>9681</v>
      </c>
      <c r="B1648" s="2">
        <v>44258</v>
      </c>
      <c r="C1648" s="1" t="s">
        <v>8002</v>
      </c>
      <c r="D1648">
        <v>54</v>
      </c>
      <c r="E1648" s="1" t="s">
        <v>8013</v>
      </c>
      <c r="F1648" s="1" t="s">
        <v>8004</v>
      </c>
      <c r="G1648" s="1" t="s">
        <v>8029</v>
      </c>
      <c r="H1648">
        <v>5</v>
      </c>
      <c r="I1648">
        <v>6</v>
      </c>
      <c r="J1648" s="1" t="s">
        <v>8016</v>
      </c>
      <c r="K1648">
        <v>10</v>
      </c>
      <c r="L1648">
        <v>2</v>
      </c>
      <c r="M1648">
        <v>1</v>
      </c>
      <c r="N1648" s="1" t="s">
        <v>8011</v>
      </c>
      <c r="O1648" s="1" t="s">
        <v>8008</v>
      </c>
      <c r="P1648">
        <v>0.62</v>
      </c>
      <c r="Q1648">
        <v>1</v>
      </c>
      <c r="R1648" t="str">
        <f t="shared" si="125"/>
        <v>ADULT</v>
      </c>
      <c r="S1648" s="1" t="str">
        <f t="shared" si="126"/>
        <v>Mar</v>
      </c>
      <c r="T1648" s="1">
        <f t="shared" si="127"/>
        <v>2021</v>
      </c>
      <c r="U1648" s="1" t="str">
        <f t="shared" si="128"/>
        <v>Medium</v>
      </c>
      <c r="V1648" s="1" t="str">
        <f t="shared" si="129"/>
        <v>Normal</v>
      </c>
    </row>
    <row r="1649" spans="1:22" x14ac:dyDescent="0.2">
      <c r="A1649" s="1" t="s">
        <v>9682</v>
      </c>
      <c r="B1649" s="2">
        <v>44810</v>
      </c>
      <c r="C1649" s="1" t="s">
        <v>8010</v>
      </c>
      <c r="D1649">
        <v>74</v>
      </c>
      <c r="E1649" s="1" t="s">
        <v>8013</v>
      </c>
      <c r="F1649" s="1" t="s">
        <v>8022</v>
      </c>
      <c r="G1649" s="1" t="s">
        <v>8020</v>
      </c>
      <c r="H1649">
        <v>6</v>
      </c>
      <c r="I1649">
        <v>9</v>
      </c>
      <c r="J1649" s="1" t="s">
        <v>8006</v>
      </c>
      <c r="K1649">
        <v>9</v>
      </c>
      <c r="L1649">
        <v>6</v>
      </c>
      <c r="M1649">
        <v>4</v>
      </c>
      <c r="N1649" s="1" t="s">
        <v>8007</v>
      </c>
      <c r="O1649" s="1" t="s">
        <v>8017</v>
      </c>
      <c r="P1649">
        <v>0.97</v>
      </c>
      <c r="Q1649">
        <v>1</v>
      </c>
      <c r="R1649" t="str">
        <f t="shared" si="125"/>
        <v>SENIOR</v>
      </c>
      <c r="S1649" s="1" t="str">
        <f t="shared" si="126"/>
        <v>Sep</v>
      </c>
      <c r="T1649" s="1">
        <f t="shared" si="127"/>
        <v>2022</v>
      </c>
      <c r="U1649" s="1" t="str">
        <f t="shared" si="128"/>
        <v>High</v>
      </c>
      <c r="V1649" s="1" t="str">
        <f t="shared" si="129"/>
        <v>Frequent</v>
      </c>
    </row>
    <row r="1650" spans="1:22" x14ac:dyDescent="0.2">
      <c r="A1650" s="1" t="s">
        <v>9683</v>
      </c>
      <c r="B1650" s="2">
        <v>45024</v>
      </c>
      <c r="C1650" s="1" t="s">
        <v>8002</v>
      </c>
      <c r="D1650">
        <v>78</v>
      </c>
      <c r="E1650" s="1" t="s">
        <v>8003</v>
      </c>
      <c r="F1650" s="1" t="s">
        <v>8037</v>
      </c>
      <c r="G1650" s="1" t="s">
        <v>8044</v>
      </c>
      <c r="H1650">
        <v>5</v>
      </c>
      <c r="I1650">
        <v>10</v>
      </c>
      <c r="J1650" s="1" t="s">
        <v>8016</v>
      </c>
      <c r="K1650">
        <v>8</v>
      </c>
      <c r="L1650">
        <v>4</v>
      </c>
      <c r="M1650">
        <v>2</v>
      </c>
      <c r="N1650" s="1" t="s">
        <v>8007</v>
      </c>
      <c r="O1650" s="1" t="s">
        <v>8008</v>
      </c>
      <c r="P1650">
        <v>0.97</v>
      </c>
      <c r="Q1650">
        <v>1</v>
      </c>
      <c r="R1650" t="str">
        <f t="shared" si="125"/>
        <v>SENIOR</v>
      </c>
      <c r="S1650" s="1" t="str">
        <f t="shared" si="126"/>
        <v>Apr</v>
      </c>
      <c r="T1650" s="1">
        <f t="shared" si="127"/>
        <v>2023</v>
      </c>
      <c r="U1650" s="1" t="str">
        <f t="shared" si="128"/>
        <v>High</v>
      </c>
      <c r="V1650" s="1" t="str">
        <f t="shared" si="129"/>
        <v>Normal</v>
      </c>
    </row>
    <row r="1651" spans="1:22" x14ac:dyDescent="0.2">
      <c r="A1651" s="1" t="s">
        <v>9684</v>
      </c>
      <c r="B1651" s="2">
        <v>44740</v>
      </c>
      <c r="C1651" s="1" t="s">
        <v>8019</v>
      </c>
      <c r="D1651">
        <v>95</v>
      </c>
      <c r="E1651" s="1" t="s">
        <v>8013</v>
      </c>
      <c r="F1651" s="1" t="s">
        <v>8032</v>
      </c>
      <c r="G1651" s="1" t="s">
        <v>8005</v>
      </c>
      <c r="H1651">
        <v>7</v>
      </c>
      <c r="I1651">
        <v>9</v>
      </c>
      <c r="J1651" s="1" t="s">
        <v>8027</v>
      </c>
      <c r="K1651">
        <v>12</v>
      </c>
      <c r="L1651">
        <v>8</v>
      </c>
      <c r="M1651">
        <v>3</v>
      </c>
      <c r="N1651" s="1" t="s">
        <v>8007</v>
      </c>
      <c r="O1651" s="1" t="s">
        <v>8017</v>
      </c>
      <c r="P1651">
        <v>0.97</v>
      </c>
      <c r="Q1651">
        <v>1</v>
      </c>
      <c r="R1651" t="str">
        <f t="shared" si="125"/>
        <v>SENIOR</v>
      </c>
      <c r="S1651" s="1" t="str">
        <f t="shared" si="126"/>
        <v>Jun</v>
      </c>
      <c r="T1651" s="1">
        <f t="shared" si="127"/>
        <v>2022</v>
      </c>
      <c r="U1651" s="1" t="str">
        <f t="shared" si="128"/>
        <v>High</v>
      </c>
      <c r="V1651" s="1" t="str">
        <f t="shared" si="129"/>
        <v>Frequent</v>
      </c>
    </row>
    <row r="1652" spans="1:22" x14ac:dyDescent="0.2">
      <c r="A1652" s="1" t="s">
        <v>9685</v>
      </c>
      <c r="B1652" s="2">
        <v>44846</v>
      </c>
      <c r="C1652" s="1" t="s">
        <v>8010</v>
      </c>
      <c r="D1652">
        <v>67</v>
      </c>
      <c r="E1652" s="1" t="s">
        <v>8013</v>
      </c>
      <c r="F1652" s="1" t="s">
        <v>8022</v>
      </c>
      <c r="G1652" s="1" t="s">
        <v>8044</v>
      </c>
      <c r="H1652">
        <v>4</v>
      </c>
      <c r="I1652">
        <v>8</v>
      </c>
      <c r="J1652" s="1" t="s">
        <v>8016</v>
      </c>
      <c r="K1652">
        <v>8</v>
      </c>
      <c r="L1652">
        <v>4</v>
      </c>
      <c r="M1652">
        <v>1</v>
      </c>
      <c r="N1652" s="1" t="s">
        <v>8007</v>
      </c>
      <c r="O1652" s="1" t="s">
        <v>8008</v>
      </c>
      <c r="P1652">
        <v>0.96</v>
      </c>
      <c r="Q1652">
        <v>1</v>
      </c>
      <c r="R1652" t="str">
        <f t="shared" si="125"/>
        <v>SENIOR</v>
      </c>
      <c r="S1652" s="1" t="str">
        <f t="shared" si="126"/>
        <v>Oct</v>
      </c>
      <c r="T1652" s="1">
        <f t="shared" si="127"/>
        <v>2022</v>
      </c>
      <c r="U1652" s="1" t="str">
        <f t="shared" si="128"/>
        <v>High</v>
      </c>
      <c r="V1652" s="1" t="str">
        <f t="shared" si="129"/>
        <v>Normal</v>
      </c>
    </row>
    <row r="1653" spans="1:22" x14ac:dyDescent="0.2">
      <c r="A1653" s="1" t="s">
        <v>9686</v>
      </c>
      <c r="B1653" s="2">
        <v>45181</v>
      </c>
      <c r="C1653" s="1" t="s">
        <v>8010</v>
      </c>
      <c r="D1653">
        <v>63</v>
      </c>
      <c r="E1653" s="1" t="s">
        <v>8003</v>
      </c>
      <c r="F1653" s="1" t="s">
        <v>8032</v>
      </c>
      <c r="G1653" s="1" t="s">
        <v>8015</v>
      </c>
      <c r="H1653">
        <v>4</v>
      </c>
      <c r="I1653">
        <v>6</v>
      </c>
      <c r="J1653" s="1" t="s">
        <v>8027</v>
      </c>
      <c r="K1653">
        <v>6</v>
      </c>
      <c r="L1653">
        <v>3</v>
      </c>
      <c r="M1653">
        <v>1</v>
      </c>
      <c r="N1653" s="1" t="s">
        <v>8023</v>
      </c>
      <c r="O1653" s="1" t="s">
        <v>8008</v>
      </c>
      <c r="P1653">
        <v>0.67</v>
      </c>
      <c r="Q1653">
        <v>1</v>
      </c>
      <c r="R1653" t="str">
        <f t="shared" si="125"/>
        <v>ADULT</v>
      </c>
      <c r="S1653" s="1" t="str">
        <f t="shared" si="126"/>
        <v>Sep</v>
      </c>
      <c r="T1653" s="1">
        <f t="shared" si="127"/>
        <v>2023</v>
      </c>
      <c r="U1653" s="1" t="str">
        <f t="shared" si="128"/>
        <v>Medium</v>
      </c>
      <c r="V1653" s="1" t="str">
        <f t="shared" si="129"/>
        <v>Normal</v>
      </c>
    </row>
    <row r="1654" spans="1:22" x14ac:dyDescent="0.2">
      <c r="A1654" s="1" t="s">
        <v>9687</v>
      </c>
      <c r="B1654" s="2">
        <v>44413</v>
      </c>
      <c r="C1654" s="1" t="s">
        <v>8019</v>
      </c>
      <c r="D1654">
        <v>61</v>
      </c>
      <c r="E1654" s="1" t="s">
        <v>8013</v>
      </c>
      <c r="F1654" s="1" t="s">
        <v>8032</v>
      </c>
      <c r="G1654" s="1" t="s">
        <v>8015</v>
      </c>
      <c r="H1654">
        <v>4</v>
      </c>
      <c r="I1654">
        <v>7</v>
      </c>
      <c r="J1654" s="1" t="s">
        <v>8016</v>
      </c>
      <c r="K1654">
        <v>6</v>
      </c>
      <c r="L1654">
        <v>3</v>
      </c>
      <c r="M1654">
        <v>2</v>
      </c>
      <c r="N1654" s="1" t="s">
        <v>8011</v>
      </c>
      <c r="O1654" s="1" t="s">
        <v>8008</v>
      </c>
      <c r="P1654">
        <v>0.81</v>
      </c>
      <c r="Q1654">
        <v>0</v>
      </c>
      <c r="R1654" t="str">
        <f t="shared" si="125"/>
        <v>ADULT</v>
      </c>
      <c r="S1654" s="1" t="str">
        <f t="shared" si="126"/>
        <v>Aug</v>
      </c>
      <c r="T1654" s="1">
        <f t="shared" si="127"/>
        <v>2021</v>
      </c>
      <c r="U1654" s="1" t="str">
        <f t="shared" si="128"/>
        <v>High</v>
      </c>
      <c r="V1654" s="1" t="str">
        <f t="shared" si="129"/>
        <v>Normal</v>
      </c>
    </row>
    <row r="1655" spans="1:22" x14ac:dyDescent="0.2">
      <c r="A1655" s="1" t="s">
        <v>9688</v>
      </c>
      <c r="B1655" s="2">
        <v>44304</v>
      </c>
      <c r="C1655" s="1" t="s">
        <v>8002</v>
      </c>
      <c r="D1655">
        <v>51</v>
      </c>
      <c r="E1655" s="1" t="s">
        <v>8003</v>
      </c>
      <c r="F1655" s="1" t="s">
        <v>8022</v>
      </c>
      <c r="G1655" s="1" t="s">
        <v>8060</v>
      </c>
      <c r="H1655">
        <v>4</v>
      </c>
      <c r="I1655">
        <v>10</v>
      </c>
      <c r="J1655" s="1" t="s">
        <v>8041</v>
      </c>
      <c r="K1655">
        <v>7</v>
      </c>
      <c r="L1655">
        <v>3</v>
      </c>
      <c r="M1655">
        <v>1</v>
      </c>
      <c r="N1655" s="1" t="s">
        <v>8011</v>
      </c>
      <c r="O1655" s="1" t="s">
        <v>8008</v>
      </c>
      <c r="P1655">
        <v>0.81</v>
      </c>
      <c r="Q1655">
        <v>1</v>
      </c>
      <c r="R1655" t="str">
        <f t="shared" si="125"/>
        <v>ADULT</v>
      </c>
      <c r="S1655" s="1" t="str">
        <f t="shared" si="126"/>
        <v>Apr</v>
      </c>
      <c r="T1655" s="1">
        <f t="shared" si="127"/>
        <v>2021</v>
      </c>
      <c r="U1655" s="1" t="str">
        <f t="shared" si="128"/>
        <v>High</v>
      </c>
      <c r="V1655" s="1" t="str">
        <f t="shared" si="129"/>
        <v>Normal</v>
      </c>
    </row>
    <row r="1656" spans="1:22" x14ac:dyDescent="0.2">
      <c r="A1656" s="1" t="s">
        <v>9689</v>
      </c>
      <c r="B1656" s="2">
        <v>44953</v>
      </c>
      <c r="C1656" s="1" t="s">
        <v>8031</v>
      </c>
      <c r="D1656">
        <v>63</v>
      </c>
      <c r="E1656" s="1" t="s">
        <v>8003</v>
      </c>
      <c r="F1656" s="1" t="s">
        <v>8032</v>
      </c>
      <c r="G1656" s="1" t="s">
        <v>8048</v>
      </c>
      <c r="H1656">
        <v>6</v>
      </c>
      <c r="I1656">
        <v>10</v>
      </c>
      <c r="J1656" s="1" t="s">
        <v>8027</v>
      </c>
      <c r="K1656">
        <v>10</v>
      </c>
      <c r="L1656">
        <v>3</v>
      </c>
      <c r="M1656">
        <v>2</v>
      </c>
      <c r="N1656" s="1" t="s">
        <v>8038</v>
      </c>
      <c r="O1656" s="1" t="s">
        <v>8017</v>
      </c>
      <c r="P1656">
        <v>0.97</v>
      </c>
      <c r="Q1656">
        <v>1</v>
      </c>
      <c r="R1656" t="str">
        <f t="shared" si="125"/>
        <v>ADULT</v>
      </c>
      <c r="S1656" s="1" t="str">
        <f t="shared" si="126"/>
        <v>Jan</v>
      </c>
      <c r="T1656" s="1">
        <f t="shared" si="127"/>
        <v>2023</v>
      </c>
      <c r="U1656" s="1" t="str">
        <f t="shared" si="128"/>
        <v>High</v>
      </c>
      <c r="V1656" s="1" t="str">
        <f t="shared" si="129"/>
        <v>Normal</v>
      </c>
    </row>
    <row r="1657" spans="1:22" x14ac:dyDescent="0.2">
      <c r="A1657" s="1" t="s">
        <v>9690</v>
      </c>
      <c r="B1657" s="2">
        <v>45098</v>
      </c>
      <c r="C1657" s="1" t="s">
        <v>8019</v>
      </c>
      <c r="D1657">
        <v>52</v>
      </c>
      <c r="E1657" s="1" t="s">
        <v>8013</v>
      </c>
      <c r="F1657" s="1" t="s">
        <v>8014</v>
      </c>
      <c r="G1657" s="1" t="s">
        <v>8020</v>
      </c>
      <c r="H1657">
        <v>4</v>
      </c>
      <c r="I1657">
        <v>10</v>
      </c>
      <c r="J1657" s="1" t="s">
        <v>8041</v>
      </c>
      <c r="K1657">
        <v>7</v>
      </c>
      <c r="L1657">
        <v>5</v>
      </c>
      <c r="M1657">
        <v>2</v>
      </c>
      <c r="N1657" s="1" t="s">
        <v>8011</v>
      </c>
      <c r="O1657" s="1" t="s">
        <v>8008</v>
      </c>
      <c r="P1657">
        <v>0.97</v>
      </c>
      <c r="Q1657">
        <v>1</v>
      </c>
      <c r="R1657" t="str">
        <f t="shared" si="125"/>
        <v>ADULT</v>
      </c>
      <c r="S1657" s="1" t="str">
        <f t="shared" si="126"/>
        <v>Jun</v>
      </c>
      <c r="T1657" s="1">
        <f t="shared" si="127"/>
        <v>2023</v>
      </c>
      <c r="U1657" s="1" t="str">
        <f t="shared" si="128"/>
        <v>High</v>
      </c>
      <c r="V1657" s="1" t="str">
        <f t="shared" si="129"/>
        <v>Normal</v>
      </c>
    </row>
    <row r="1658" spans="1:22" x14ac:dyDescent="0.2">
      <c r="A1658" s="1" t="s">
        <v>9691</v>
      </c>
      <c r="B1658" s="2">
        <v>45128</v>
      </c>
      <c r="C1658" s="1" t="s">
        <v>8019</v>
      </c>
      <c r="D1658">
        <v>60</v>
      </c>
      <c r="E1658" s="1" t="s">
        <v>8003</v>
      </c>
      <c r="F1658" s="1" t="s">
        <v>8014</v>
      </c>
      <c r="G1658" s="1" t="s">
        <v>8029</v>
      </c>
      <c r="H1658">
        <v>4</v>
      </c>
      <c r="I1658">
        <v>6</v>
      </c>
      <c r="J1658" s="1" t="s">
        <v>8016</v>
      </c>
      <c r="K1658">
        <v>7</v>
      </c>
      <c r="L1658">
        <v>3</v>
      </c>
      <c r="M1658">
        <v>1</v>
      </c>
      <c r="N1658" s="1" t="s">
        <v>8023</v>
      </c>
      <c r="O1658" s="1" t="s">
        <v>8008</v>
      </c>
      <c r="P1658">
        <v>0.67</v>
      </c>
      <c r="Q1658">
        <v>0</v>
      </c>
      <c r="R1658" t="str">
        <f t="shared" si="125"/>
        <v>ADULT</v>
      </c>
      <c r="S1658" s="1" t="str">
        <f t="shared" si="126"/>
        <v>Jul</v>
      </c>
      <c r="T1658" s="1">
        <f t="shared" si="127"/>
        <v>2023</v>
      </c>
      <c r="U1658" s="1" t="str">
        <f t="shared" si="128"/>
        <v>Medium</v>
      </c>
      <c r="V1658" s="1" t="str">
        <f t="shared" si="129"/>
        <v>Normal</v>
      </c>
    </row>
    <row r="1659" spans="1:22" x14ac:dyDescent="0.2">
      <c r="A1659" s="1" t="s">
        <v>9692</v>
      </c>
      <c r="B1659" s="2">
        <v>44899</v>
      </c>
      <c r="C1659" s="1" t="s">
        <v>8031</v>
      </c>
      <c r="D1659">
        <v>80</v>
      </c>
      <c r="E1659" s="1" t="s">
        <v>8003</v>
      </c>
      <c r="F1659" s="1" t="s">
        <v>8004</v>
      </c>
      <c r="G1659" s="1" t="s">
        <v>8020</v>
      </c>
      <c r="H1659">
        <v>6</v>
      </c>
      <c r="I1659">
        <v>10</v>
      </c>
      <c r="J1659" s="1" t="s">
        <v>8006</v>
      </c>
      <c r="K1659">
        <v>11</v>
      </c>
      <c r="L1659">
        <v>6</v>
      </c>
      <c r="M1659">
        <v>2</v>
      </c>
      <c r="N1659" s="1" t="s">
        <v>8007</v>
      </c>
      <c r="O1659" s="1" t="s">
        <v>8017</v>
      </c>
      <c r="P1659">
        <v>0.97</v>
      </c>
      <c r="Q1659">
        <v>1</v>
      </c>
      <c r="R1659" t="str">
        <f t="shared" si="125"/>
        <v>SENIOR</v>
      </c>
      <c r="S1659" s="1" t="str">
        <f t="shared" si="126"/>
        <v>Dec</v>
      </c>
      <c r="T1659" s="1">
        <f t="shared" si="127"/>
        <v>2022</v>
      </c>
      <c r="U1659" s="1" t="str">
        <f t="shared" si="128"/>
        <v>High</v>
      </c>
      <c r="V1659" s="1" t="str">
        <f t="shared" si="129"/>
        <v>Normal</v>
      </c>
    </row>
    <row r="1660" spans="1:22" x14ac:dyDescent="0.2">
      <c r="A1660" s="1" t="s">
        <v>9693</v>
      </c>
      <c r="B1660" s="2">
        <v>45109</v>
      </c>
      <c r="C1660" s="1" t="s">
        <v>8019</v>
      </c>
      <c r="D1660">
        <v>40</v>
      </c>
      <c r="E1660" s="1" t="s">
        <v>8003</v>
      </c>
      <c r="F1660" s="1" t="s">
        <v>8037</v>
      </c>
      <c r="G1660" s="1" t="s">
        <v>8060</v>
      </c>
      <c r="H1660">
        <v>3</v>
      </c>
      <c r="I1660">
        <v>7</v>
      </c>
      <c r="J1660" s="1" t="s">
        <v>8006</v>
      </c>
      <c r="K1660">
        <v>6</v>
      </c>
      <c r="L1660">
        <v>2</v>
      </c>
      <c r="M1660">
        <v>1</v>
      </c>
      <c r="N1660" s="1" t="s">
        <v>8038</v>
      </c>
      <c r="O1660" s="1" t="s">
        <v>8008</v>
      </c>
      <c r="P1660">
        <v>0.67</v>
      </c>
      <c r="Q1660">
        <v>1</v>
      </c>
      <c r="R1660" t="str">
        <f t="shared" si="125"/>
        <v>ADULT</v>
      </c>
      <c r="S1660" s="1" t="str">
        <f t="shared" si="126"/>
        <v>Jul</v>
      </c>
      <c r="T1660" s="1">
        <f t="shared" si="127"/>
        <v>2023</v>
      </c>
      <c r="U1660" s="1" t="str">
        <f t="shared" si="128"/>
        <v>Medium</v>
      </c>
      <c r="V1660" s="1" t="str">
        <f t="shared" si="129"/>
        <v>Normal</v>
      </c>
    </row>
    <row r="1661" spans="1:22" x14ac:dyDescent="0.2">
      <c r="A1661" s="1" t="s">
        <v>9694</v>
      </c>
      <c r="B1661" s="2">
        <v>44964</v>
      </c>
      <c r="C1661" s="1" t="s">
        <v>8031</v>
      </c>
      <c r="D1661">
        <v>77</v>
      </c>
      <c r="E1661" s="1" t="s">
        <v>8003</v>
      </c>
      <c r="F1661" s="1" t="s">
        <v>8004</v>
      </c>
      <c r="G1661" s="1" t="s">
        <v>8060</v>
      </c>
      <c r="H1661">
        <v>5</v>
      </c>
      <c r="I1661">
        <v>9</v>
      </c>
      <c r="J1661" s="1" t="s">
        <v>8006</v>
      </c>
      <c r="K1661">
        <v>8</v>
      </c>
      <c r="L1661">
        <v>4</v>
      </c>
      <c r="M1661">
        <v>3</v>
      </c>
      <c r="N1661" s="1" t="s">
        <v>8007</v>
      </c>
      <c r="O1661" s="1" t="s">
        <v>8008</v>
      </c>
      <c r="P1661">
        <v>0.97</v>
      </c>
      <c r="Q1661">
        <v>1</v>
      </c>
      <c r="R1661" t="str">
        <f t="shared" si="125"/>
        <v>SENIOR</v>
      </c>
      <c r="S1661" s="1" t="str">
        <f t="shared" si="126"/>
        <v>Feb</v>
      </c>
      <c r="T1661" s="1">
        <f t="shared" si="127"/>
        <v>2023</v>
      </c>
      <c r="U1661" s="1" t="str">
        <f t="shared" si="128"/>
        <v>High</v>
      </c>
      <c r="V1661" s="1" t="str">
        <f t="shared" si="129"/>
        <v>Frequent</v>
      </c>
    </row>
    <row r="1662" spans="1:22" x14ac:dyDescent="0.2">
      <c r="A1662" s="1" t="s">
        <v>9695</v>
      </c>
      <c r="B1662" s="2">
        <v>44292</v>
      </c>
      <c r="C1662" s="1" t="s">
        <v>8002</v>
      </c>
      <c r="D1662">
        <v>80</v>
      </c>
      <c r="E1662" s="1" t="s">
        <v>8003</v>
      </c>
      <c r="F1662" s="1" t="s">
        <v>8037</v>
      </c>
      <c r="G1662" s="1" t="s">
        <v>8020</v>
      </c>
      <c r="H1662">
        <v>5</v>
      </c>
      <c r="I1662">
        <v>9</v>
      </c>
      <c r="J1662" s="1" t="s">
        <v>8027</v>
      </c>
      <c r="K1662">
        <v>8</v>
      </c>
      <c r="L1662">
        <v>4</v>
      </c>
      <c r="M1662">
        <v>2</v>
      </c>
      <c r="N1662" s="1" t="s">
        <v>8007</v>
      </c>
      <c r="O1662" s="1" t="s">
        <v>8008</v>
      </c>
      <c r="P1662">
        <v>0.97</v>
      </c>
      <c r="Q1662">
        <v>1</v>
      </c>
      <c r="R1662" t="str">
        <f t="shared" si="125"/>
        <v>SENIOR</v>
      </c>
      <c r="S1662" s="1" t="str">
        <f t="shared" si="126"/>
        <v>Apr</v>
      </c>
      <c r="T1662" s="1">
        <f t="shared" si="127"/>
        <v>2021</v>
      </c>
      <c r="U1662" s="1" t="str">
        <f t="shared" si="128"/>
        <v>High</v>
      </c>
      <c r="V1662" s="1" t="str">
        <f t="shared" si="129"/>
        <v>Normal</v>
      </c>
    </row>
    <row r="1663" spans="1:22" x14ac:dyDescent="0.2">
      <c r="A1663" s="1" t="s">
        <v>9696</v>
      </c>
      <c r="B1663" s="2">
        <v>45031</v>
      </c>
      <c r="C1663" s="1" t="s">
        <v>8002</v>
      </c>
      <c r="D1663">
        <v>55</v>
      </c>
      <c r="E1663" s="1" t="s">
        <v>8003</v>
      </c>
      <c r="F1663" s="1" t="s">
        <v>8022</v>
      </c>
      <c r="G1663" s="1" t="s">
        <v>8005</v>
      </c>
      <c r="H1663">
        <v>4</v>
      </c>
      <c r="I1663">
        <v>8</v>
      </c>
      <c r="J1663" s="1" t="s">
        <v>8027</v>
      </c>
      <c r="K1663">
        <v>6</v>
      </c>
      <c r="L1663">
        <v>2</v>
      </c>
      <c r="M1663">
        <v>1</v>
      </c>
      <c r="N1663" s="1" t="s">
        <v>8038</v>
      </c>
      <c r="O1663" s="1" t="s">
        <v>8008</v>
      </c>
      <c r="P1663">
        <v>0.53</v>
      </c>
      <c r="Q1663">
        <v>0</v>
      </c>
      <c r="R1663" t="str">
        <f t="shared" si="125"/>
        <v>ADULT</v>
      </c>
      <c r="S1663" s="1" t="str">
        <f t="shared" si="126"/>
        <v>Apr</v>
      </c>
      <c r="T1663" s="1">
        <f t="shared" si="127"/>
        <v>2023</v>
      </c>
      <c r="U1663" s="1" t="str">
        <f t="shared" si="128"/>
        <v>Medium</v>
      </c>
      <c r="V1663" s="1" t="str">
        <f t="shared" si="129"/>
        <v>Normal</v>
      </c>
    </row>
    <row r="1664" spans="1:22" x14ac:dyDescent="0.2">
      <c r="A1664" s="1" t="s">
        <v>9697</v>
      </c>
      <c r="B1664" s="2">
        <v>44393</v>
      </c>
      <c r="C1664" s="1" t="s">
        <v>8019</v>
      </c>
      <c r="D1664">
        <v>21</v>
      </c>
      <c r="E1664" s="1" t="s">
        <v>8003</v>
      </c>
      <c r="F1664" s="1" t="s">
        <v>8032</v>
      </c>
      <c r="G1664" s="1" t="s">
        <v>8005</v>
      </c>
      <c r="H1664">
        <v>1</v>
      </c>
      <c r="I1664">
        <v>4</v>
      </c>
      <c r="J1664" s="1" t="s">
        <v>8027</v>
      </c>
      <c r="K1664">
        <v>2</v>
      </c>
      <c r="L1664">
        <v>2</v>
      </c>
      <c r="M1664">
        <v>0</v>
      </c>
      <c r="N1664" s="1" t="s">
        <v>8011</v>
      </c>
      <c r="O1664" s="1" t="s">
        <v>8050</v>
      </c>
      <c r="P1664">
        <v>0.12</v>
      </c>
      <c r="Q1664">
        <v>0</v>
      </c>
      <c r="R1664" t="str">
        <f t="shared" si="125"/>
        <v>YOUNG ADULT</v>
      </c>
      <c r="S1664" s="1" t="str">
        <f t="shared" si="126"/>
        <v>Jul</v>
      </c>
      <c r="T1664" s="1">
        <f t="shared" si="127"/>
        <v>2021</v>
      </c>
      <c r="U1664" s="1" t="str">
        <f t="shared" si="128"/>
        <v>Low</v>
      </c>
      <c r="V1664" s="1" t="str">
        <f t="shared" si="129"/>
        <v>Normal</v>
      </c>
    </row>
    <row r="1665" spans="1:22" x14ac:dyDescent="0.2">
      <c r="A1665" s="1" t="s">
        <v>9698</v>
      </c>
      <c r="B1665" s="2">
        <v>44456</v>
      </c>
      <c r="C1665" s="1" t="s">
        <v>8010</v>
      </c>
      <c r="D1665">
        <v>47</v>
      </c>
      <c r="E1665" s="1" t="s">
        <v>8013</v>
      </c>
      <c r="F1665" s="1" t="s">
        <v>8032</v>
      </c>
      <c r="G1665" s="1" t="s">
        <v>8020</v>
      </c>
      <c r="H1665">
        <v>3</v>
      </c>
      <c r="I1665">
        <v>9</v>
      </c>
      <c r="J1665" s="1" t="s">
        <v>8041</v>
      </c>
      <c r="K1665">
        <v>6</v>
      </c>
      <c r="L1665">
        <v>4</v>
      </c>
      <c r="M1665">
        <v>1</v>
      </c>
      <c r="N1665" s="1" t="s">
        <v>8011</v>
      </c>
      <c r="O1665" s="1" t="s">
        <v>8008</v>
      </c>
      <c r="P1665">
        <v>0.74</v>
      </c>
      <c r="Q1665">
        <v>1</v>
      </c>
      <c r="R1665" t="str">
        <f t="shared" si="125"/>
        <v>ADULT</v>
      </c>
      <c r="S1665" s="1" t="str">
        <f t="shared" si="126"/>
        <v>Sep</v>
      </c>
      <c r="T1665" s="1">
        <f t="shared" si="127"/>
        <v>2021</v>
      </c>
      <c r="U1665" s="1" t="str">
        <f t="shared" si="128"/>
        <v>High</v>
      </c>
      <c r="V1665" s="1" t="str">
        <f t="shared" si="129"/>
        <v>Normal</v>
      </c>
    </row>
    <row r="1666" spans="1:22" x14ac:dyDescent="0.2">
      <c r="A1666" s="1" t="s">
        <v>9699</v>
      </c>
      <c r="B1666" s="2">
        <v>44629</v>
      </c>
      <c r="C1666" s="1" t="s">
        <v>8002</v>
      </c>
      <c r="D1666">
        <v>80</v>
      </c>
      <c r="E1666" s="1" t="s">
        <v>8013</v>
      </c>
      <c r="F1666" s="1" t="s">
        <v>8004</v>
      </c>
      <c r="G1666" s="1" t="s">
        <v>8029</v>
      </c>
      <c r="H1666">
        <v>6</v>
      </c>
      <c r="I1666">
        <v>5</v>
      </c>
      <c r="J1666" s="1" t="s">
        <v>8016</v>
      </c>
      <c r="K1666">
        <v>12</v>
      </c>
      <c r="L1666">
        <v>6</v>
      </c>
      <c r="M1666">
        <v>2</v>
      </c>
      <c r="N1666" s="1" t="s">
        <v>8007</v>
      </c>
      <c r="O1666" s="1" t="s">
        <v>8017</v>
      </c>
      <c r="P1666">
        <v>0.97</v>
      </c>
      <c r="Q1666">
        <v>1</v>
      </c>
      <c r="R1666" t="str">
        <f t="shared" ref="R1666:R1729" si="130">IF(D1666&lt;18,"CHILD",IF(D1666&lt;40,"YOUNG ADULT",IF(D1666&lt;65,"ADULT","SENIOR")))</f>
        <v>SENIOR</v>
      </c>
      <c r="S1666" s="1" t="str">
        <f t="shared" ref="S1666:S1729" si="131">TEXT(B1666,"MMM")</f>
        <v>Mar</v>
      </c>
      <c r="T1666" s="1">
        <f t="shared" ref="T1666:T1729" si="132">YEAR(B1666)</f>
        <v>2022</v>
      </c>
      <c r="U1666" s="1" t="str">
        <f t="shared" ref="U1666:U1729" si="133">IF(P1666&lt;0.3,"Low",IF(P1666&lt;0.7,"Medium","High"))</f>
        <v>High</v>
      </c>
      <c r="V1666" s="1" t="str">
        <f t="shared" ref="V1666:V1729" si="134">IF(M1666&gt;=3,"Frequent","Normal")</f>
        <v>Normal</v>
      </c>
    </row>
    <row r="1667" spans="1:22" x14ac:dyDescent="0.2">
      <c r="A1667" s="1" t="s">
        <v>9700</v>
      </c>
      <c r="B1667" s="2">
        <v>44541</v>
      </c>
      <c r="C1667" s="1" t="s">
        <v>8031</v>
      </c>
      <c r="D1667">
        <v>57</v>
      </c>
      <c r="E1667" s="1" t="s">
        <v>8003</v>
      </c>
      <c r="F1667" s="1" t="s">
        <v>8014</v>
      </c>
      <c r="G1667" s="1" t="s">
        <v>8048</v>
      </c>
      <c r="H1667">
        <v>4</v>
      </c>
      <c r="I1667">
        <v>9</v>
      </c>
      <c r="J1667" s="1" t="s">
        <v>8016</v>
      </c>
      <c r="K1667">
        <v>6</v>
      </c>
      <c r="L1667">
        <v>4</v>
      </c>
      <c r="M1667">
        <v>2</v>
      </c>
      <c r="N1667" s="1" t="s">
        <v>8038</v>
      </c>
      <c r="O1667" s="1" t="s">
        <v>8008</v>
      </c>
      <c r="P1667">
        <v>0.97</v>
      </c>
      <c r="Q1667">
        <v>1</v>
      </c>
      <c r="R1667" t="str">
        <f t="shared" si="130"/>
        <v>ADULT</v>
      </c>
      <c r="S1667" s="1" t="str">
        <f t="shared" si="131"/>
        <v>Dec</v>
      </c>
      <c r="T1667" s="1">
        <f t="shared" si="132"/>
        <v>2021</v>
      </c>
      <c r="U1667" s="1" t="str">
        <f t="shared" si="133"/>
        <v>High</v>
      </c>
      <c r="V1667" s="1" t="str">
        <f t="shared" si="134"/>
        <v>Normal</v>
      </c>
    </row>
    <row r="1668" spans="1:22" x14ac:dyDescent="0.2">
      <c r="A1668" s="1" t="s">
        <v>9701</v>
      </c>
      <c r="B1668" s="2">
        <v>44549</v>
      </c>
      <c r="C1668" s="1" t="s">
        <v>8031</v>
      </c>
      <c r="D1668">
        <v>41</v>
      </c>
      <c r="E1668" s="1" t="s">
        <v>8013</v>
      </c>
      <c r="F1668" s="1" t="s">
        <v>8032</v>
      </c>
      <c r="G1668" s="1" t="s">
        <v>8048</v>
      </c>
      <c r="H1668">
        <v>3</v>
      </c>
      <c r="I1668">
        <v>10</v>
      </c>
      <c r="J1668" s="1" t="s">
        <v>8027</v>
      </c>
      <c r="K1668">
        <v>4</v>
      </c>
      <c r="L1668">
        <v>2</v>
      </c>
      <c r="M1668">
        <v>1</v>
      </c>
      <c r="N1668" s="1" t="s">
        <v>8011</v>
      </c>
      <c r="O1668" s="1" t="s">
        <v>8008</v>
      </c>
      <c r="P1668">
        <v>0.67</v>
      </c>
      <c r="Q1668">
        <v>1</v>
      </c>
      <c r="R1668" t="str">
        <f t="shared" si="130"/>
        <v>ADULT</v>
      </c>
      <c r="S1668" s="1" t="str">
        <f t="shared" si="131"/>
        <v>Dec</v>
      </c>
      <c r="T1668" s="1">
        <f t="shared" si="132"/>
        <v>2021</v>
      </c>
      <c r="U1668" s="1" t="str">
        <f t="shared" si="133"/>
        <v>Medium</v>
      </c>
      <c r="V1668" s="1" t="str">
        <f t="shared" si="134"/>
        <v>Normal</v>
      </c>
    </row>
    <row r="1669" spans="1:22" x14ac:dyDescent="0.2">
      <c r="A1669" s="1" t="s">
        <v>9702</v>
      </c>
      <c r="B1669" s="2">
        <v>44382</v>
      </c>
      <c r="C1669" s="1" t="s">
        <v>8019</v>
      </c>
      <c r="D1669">
        <v>49</v>
      </c>
      <c r="E1669" s="1" t="s">
        <v>8003</v>
      </c>
      <c r="F1669" s="1" t="s">
        <v>8022</v>
      </c>
      <c r="G1669" s="1" t="s">
        <v>8044</v>
      </c>
      <c r="H1669">
        <v>4</v>
      </c>
      <c r="I1669">
        <v>7</v>
      </c>
      <c r="J1669" s="1" t="s">
        <v>8016</v>
      </c>
      <c r="K1669">
        <v>8</v>
      </c>
      <c r="L1669">
        <v>3</v>
      </c>
      <c r="M1669">
        <v>1</v>
      </c>
      <c r="N1669" s="1" t="s">
        <v>8011</v>
      </c>
      <c r="O1669" s="1" t="s">
        <v>8008</v>
      </c>
      <c r="P1669">
        <v>0.76</v>
      </c>
      <c r="Q1669">
        <v>1</v>
      </c>
      <c r="R1669" t="str">
        <f t="shared" si="130"/>
        <v>ADULT</v>
      </c>
      <c r="S1669" s="1" t="str">
        <f t="shared" si="131"/>
        <v>Jul</v>
      </c>
      <c r="T1669" s="1">
        <f t="shared" si="132"/>
        <v>2021</v>
      </c>
      <c r="U1669" s="1" t="str">
        <f t="shared" si="133"/>
        <v>High</v>
      </c>
      <c r="V1669" s="1" t="str">
        <f t="shared" si="134"/>
        <v>Normal</v>
      </c>
    </row>
    <row r="1670" spans="1:22" x14ac:dyDescent="0.2">
      <c r="A1670" s="1" t="s">
        <v>9703</v>
      </c>
      <c r="B1670" s="2">
        <v>44518</v>
      </c>
      <c r="C1670" s="1" t="s">
        <v>8010</v>
      </c>
      <c r="D1670">
        <v>72</v>
      </c>
      <c r="E1670" s="1" t="s">
        <v>8003</v>
      </c>
      <c r="F1670" s="1" t="s">
        <v>8032</v>
      </c>
      <c r="G1670" s="1" t="s">
        <v>8005</v>
      </c>
      <c r="H1670">
        <v>7</v>
      </c>
      <c r="I1670">
        <v>9</v>
      </c>
      <c r="J1670" s="1" t="s">
        <v>8027</v>
      </c>
      <c r="K1670">
        <v>12</v>
      </c>
      <c r="L1670">
        <v>5</v>
      </c>
      <c r="M1670">
        <v>4</v>
      </c>
      <c r="N1670" s="1" t="s">
        <v>8007</v>
      </c>
      <c r="O1670" s="1" t="s">
        <v>8017</v>
      </c>
      <c r="P1670">
        <v>0.97</v>
      </c>
      <c r="Q1670">
        <v>1</v>
      </c>
      <c r="R1670" t="str">
        <f t="shared" si="130"/>
        <v>SENIOR</v>
      </c>
      <c r="S1670" s="1" t="str">
        <f t="shared" si="131"/>
        <v>Nov</v>
      </c>
      <c r="T1670" s="1">
        <f t="shared" si="132"/>
        <v>2021</v>
      </c>
      <c r="U1670" s="1" t="str">
        <f t="shared" si="133"/>
        <v>High</v>
      </c>
      <c r="V1670" s="1" t="str">
        <f t="shared" si="134"/>
        <v>Frequent</v>
      </c>
    </row>
    <row r="1671" spans="1:22" x14ac:dyDescent="0.2">
      <c r="A1671" s="1" t="s">
        <v>9704</v>
      </c>
      <c r="B1671" s="2">
        <v>44218</v>
      </c>
      <c r="C1671" s="1" t="s">
        <v>8031</v>
      </c>
      <c r="D1671">
        <v>67</v>
      </c>
      <c r="E1671" s="1" t="s">
        <v>8003</v>
      </c>
      <c r="F1671" s="1" t="s">
        <v>8032</v>
      </c>
      <c r="G1671" s="1" t="s">
        <v>8035</v>
      </c>
      <c r="H1671">
        <v>4</v>
      </c>
      <c r="I1671">
        <v>12</v>
      </c>
      <c r="J1671" s="1" t="s">
        <v>8016</v>
      </c>
      <c r="K1671">
        <v>7</v>
      </c>
      <c r="L1671">
        <v>6</v>
      </c>
      <c r="M1671">
        <v>1</v>
      </c>
      <c r="N1671" s="1" t="s">
        <v>8007</v>
      </c>
      <c r="O1671" s="1" t="s">
        <v>8008</v>
      </c>
      <c r="P1671">
        <v>0.97</v>
      </c>
      <c r="Q1671">
        <v>1</v>
      </c>
      <c r="R1671" t="str">
        <f t="shared" si="130"/>
        <v>SENIOR</v>
      </c>
      <c r="S1671" s="1" t="str">
        <f t="shared" si="131"/>
        <v>Jan</v>
      </c>
      <c r="T1671" s="1">
        <f t="shared" si="132"/>
        <v>2021</v>
      </c>
      <c r="U1671" s="1" t="str">
        <f t="shared" si="133"/>
        <v>High</v>
      </c>
      <c r="V1671" s="1" t="str">
        <f t="shared" si="134"/>
        <v>Normal</v>
      </c>
    </row>
    <row r="1672" spans="1:22" x14ac:dyDescent="0.2">
      <c r="A1672" s="1" t="s">
        <v>9705</v>
      </c>
      <c r="B1672" s="2">
        <v>44714</v>
      </c>
      <c r="C1672" s="1" t="s">
        <v>8019</v>
      </c>
      <c r="D1672">
        <v>53</v>
      </c>
      <c r="E1672" s="1" t="s">
        <v>8013</v>
      </c>
      <c r="F1672" s="1" t="s">
        <v>8022</v>
      </c>
      <c r="G1672" s="1" t="s">
        <v>8005</v>
      </c>
      <c r="H1672">
        <v>4</v>
      </c>
      <c r="I1672">
        <v>8</v>
      </c>
      <c r="J1672" s="1" t="s">
        <v>8016</v>
      </c>
      <c r="K1672">
        <v>7</v>
      </c>
      <c r="L1672">
        <v>3</v>
      </c>
      <c r="M1672">
        <v>2</v>
      </c>
      <c r="N1672" s="1" t="s">
        <v>8038</v>
      </c>
      <c r="O1672" s="1" t="s">
        <v>8008</v>
      </c>
      <c r="P1672">
        <v>0.75</v>
      </c>
      <c r="Q1672">
        <v>1</v>
      </c>
      <c r="R1672" t="str">
        <f t="shared" si="130"/>
        <v>ADULT</v>
      </c>
      <c r="S1672" s="1" t="str">
        <f t="shared" si="131"/>
        <v>Jun</v>
      </c>
      <c r="T1672" s="1">
        <f t="shared" si="132"/>
        <v>2022</v>
      </c>
      <c r="U1672" s="1" t="str">
        <f t="shared" si="133"/>
        <v>High</v>
      </c>
      <c r="V1672" s="1" t="str">
        <f t="shared" si="134"/>
        <v>Normal</v>
      </c>
    </row>
    <row r="1673" spans="1:22" x14ac:dyDescent="0.2">
      <c r="A1673" s="1" t="s">
        <v>9706</v>
      </c>
      <c r="B1673" s="2">
        <v>45038</v>
      </c>
      <c r="C1673" s="1" t="s">
        <v>8002</v>
      </c>
      <c r="D1673">
        <v>51</v>
      </c>
      <c r="E1673" s="1" t="s">
        <v>8013</v>
      </c>
      <c r="F1673" s="1" t="s">
        <v>8037</v>
      </c>
      <c r="G1673" s="1" t="s">
        <v>8005</v>
      </c>
      <c r="H1673">
        <v>4</v>
      </c>
      <c r="I1673">
        <v>7</v>
      </c>
      <c r="J1673" s="1" t="s">
        <v>8006</v>
      </c>
      <c r="K1673">
        <v>6</v>
      </c>
      <c r="L1673">
        <v>3</v>
      </c>
      <c r="M1673">
        <v>1</v>
      </c>
      <c r="N1673" s="1" t="s">
        <v>8038</v>
      </c>
      <c r="O1673" s="1" t="s">
        <v>8008</v>
      </c>
      <c r="P1673">
        <v>0.53</v>
      </c>
      <c r="Q1673">
        <v>1</v>
      </c>
      <c r="R1673" t="str">
        <f t="shared" si="130"/>
        <v>ADULT</v>
      </c>
      <c r="S1673" s="1" t="str">
        <f t="shared" si="131"/>
        <v>Apr</v>
      </c>
      <c r="T1673" s="1">
        <f t="shared" si="132"/>
        <v>2023</v>
      </c>
      <c r="U1673" s="1" t="str">
        <f t="shared" si="133"/>
        <v>Medium</v>
      </c>
      <c r="V1673" s="1" t="str">
        <f t="shared" si="134"/>
        <v>Normal</v>
      </c>
    </row>
    <row r="1674" spans="1:22" x14ac:dyDescent="0.2">
      <c r="A1674" s="1" t="s">
        <v>9707</v>
      </c>
      <c r="B1674" s="2">
        <v>45141</v>
      </c>
      <c r="C1674" s="1" t="s">
        <v>8019</v>
      </c>
      <c r="D1674">
        <v>51</v>
      </c>
      <c r="E1674" s="1" t="s">
        <v>8003</v>
      </c>
      <c r="F1674" s="1" t="s">
        <v>8037</v>
      </c>
      <c r="G1674" s="1" t="s">
        <v>8044</v>
      </c>
      <c r="H1674">
        <v>3</v>
      </c>
      <c r="I1674">
        <v>8</v>
      </c>
      <c r="J1674" s="1" t="s">
        <v>8016</v>
      </c>
      <c r="K1674">
        <v>6</v>
      </c>
      <c r="L1674">
        <v>2</v>
      </c>
      <c r="M1674">
        <v>1</v>
      </c>
      <c r="N1674" s="1" t="s">
        <v>8011</v>
      </c>
      <c r="O1674" s="1" t="s">
        <v>8008</v>
      </c>
      <c r="P1674">
        <v>0.68</v>
      </c>
      <c r="Q1674">
        <v>0</v>
      </c>
      <c r="R1674" t="str">
        <f t="shared" si="130"/>
        <v>ADULT</v>
      </c>
      <c r="S1674" s="1" t="str">
        <f t="shared" si="131"/>
        <v>Aug</v>
      </c>
      <c r="T1674" s="1">
        <f t="shared" si="132"/>
        <v>2023</v>
      </c>
      <c r="U1674" s="1" t="str">
        <f t="shared" si="133"/>
        <v>Medium</v>
      </c>
      <c r="V1674" s="1" t="str">
        <f t="shared" si="134"/>
        <v>Normal</v>
      </c>
    </row>
    <row r="1675" spans="1:22" x14ac:dyDescent="0.2">
      <c r="A1675" s="1" t="s">
        <v>9708</v>
      </c>
      <c r="B1675" s="2">
        <v>45095</v>
      </c>
      <c r="C1675" s="1" t="s">
        <v>8019</v>
      </c>
      <c r="D1675">
        <v>42</v>
      </c>
      <c r="E1675" s="1" t="s">
        <v>8003</v>
      </c>
      <c r="F1675" s="1" t="s">
        <v>8004</v>
      </c>
      <c r="G1675" s="1" t="s">
        <v>8029</v>
      </c>
      <c r="H1675">
        <v>5</v>
      </c>
      <c r="I1675">
        <v>5</v>
      </c>
      <c r="J1675" s="1" t="s">
        <v>8016</v>
      </c>
      <c r="K1675">
        <v>8</v>
      </c>
      <c r="L1675">
        <v>2</v>
      </c>
      <c r="M1675">
        <v>2</v>
      </c>
      <c r="N1675" s="1" t="s">
        <v>8023</v>
      </c>
      <c r="O1675" s="1" t="s">
        <v>8008</v>
      </c>
      <c r="P1675">
        <v>0.87</v>
      </c>
      <c r="Q1675">
        <v>1</v>
      </c>
      <c r="R1675" t="str">
        <f t="shared" si="130"/>
        <v>ADULT</v>
      </c>
      <c r="S1675" s="1" t="str">
        <f t="shared" si="131"/>
        <v>Jun</v>
      </c>
      <c r="T1675" s="1">
        <f t="shared" si="132"/>
        <v>2023</v>
      </c>
      <c r="U1675" s="1" t="str">
        <f t="shared" si="133"/>
        <v>High</v>
      </c>
      <c r="V1675" s="1" t="str">
        <f t="shared" si="134"/>
        <v>Normal</v>
      </c>
    </row>
    <row r="1676" spans="1:22" x14ac:dyDescent="0.2">
      <c r="A1676" s="1" t="s">
        <v>9709</v>
      </c>
      <c r="B1676" s="2">
        <v>44653</v>
      </c>
      <c r="C1676" s="1" t="s">
        <v>8002</v>
      </c>
      <c r="D1676">
        <v>85</v>
      </c>
      <c r="E1676" s="1" t="s">
        <v>8003</v>
      </c>
      <c r="F1676" s="1" t="s">
        <v>8032</v>
      </c>
      <c r="G1676" s="1" t="s">
        <v>8020</v>
      </c>
      <c r="H1676">
        <v>7</v>
      </c>
      <c r="I1676">
        <v>11</v>
      </c>
      <c r="J1676" s="1" t="s">
        <v>8016</v>
      </c>
      <c r="K1676">
        <v>10</v>
      </c>
      <c r="L1676">
        <v>6</v>
      </c>
      <c r="M1676">
        <v>3</v>
      </c>
      <c r="N1676" s="1" t="s">
        <v>8007</v>
      </c>
      <c r="O1676" s="1" t="s">
        <v>8017</v>
      </c>
      <c r="P1676">
        <v>0.97</v>
      </c>
      <c r="Q1676">
        <v>1</v>
      </c>
      <c r="R1676" t="str">
        <f t="shared" si="130"/>
        <v>SENIOR</v>
      </c>
      <c r="S1676" s="1" t="str">
        <f t="shared" si="131"/>
        <v>Apr</v>
      </c>
      <c r="T1676" s="1">
        <f t="shared" si="132"/>
        <v>2022</v>
      </c>
      <c r="U1676" s="1" t="str">
        <f t="shared" si="133"/>
        <v>High</v>
      </c>
      <c r="V1676" s="1" t="str">
        <f t="shared" si="134"/>
        <v>Frequent</v>
      </c>
    </row>
    <row r="1677" spans="1:22" x14ac:dyDescent="0.2">
      <c r="A1677" s="1" t="s">
        <v>9710</v>
      </c>
      <c r="B1677" s="2">
        <v>44996</v>
      </c>
      <c r="C1677" s="1" t="s">
        <v>8002</v>
      </c>
      <c r="D1677">
        <v>52</v>
      </c>
      <c r="E1677" s="1" t="s">
        <v>8013</v>
      </c>
      <c r="F1677" s="1" t="s">
        <v>8004</v>
      </c>
      <c r="G1677" s="1" t="s">
        <v>8029</v>
      </c>
      <c r="H1677">
        <v>3</v>
      </c>
      <c r="I1677">
        <v>6</v>
      </c>
      <c r="J1677" s="1" t="s">
        <v>8016</v>
      </c>
      <c r="K1677">
        <v>8</v>
      </c>
      <c r="L1677">
        <v>2</v>
      </c>
      <c r="M1677">
        <v>1</v>
      </c>
      <c r="N1677" s="1" t="s">
        <v>8023</v>
      </c>
      <c r="O1677" s="1" t="s">
        <v>8008</v>
      </c>
      <c r="P1677">
        <v>0.56000000000000005</v>
      </c>
      <c r="Q1677">
        <v>1</v>
      </c>
      <c r="R1677" t="str">
        <f t="shared" si="130"/>
        <v>ADULT</v>
      </c>
      <c r="S1677" s="1" t="str">
        <f t="shared" si="131"/>
        <v>Mar</v>
      </c>
      <c r="T1677" s="1">
        <f t="shared" si="132"/>
        <v>2023</v>
      </c>
      <c r="U1677" s="1" t="str">
        <f t="shared" si="133"/>
        <v>Medium</v>
      </c>
      <c r="V1677" s="1" t="str">
        <f t="shared" si="134"/>
        <v>Normal</v>
      </c>
    </row>
    <row r="1678" spans="1:22" x14ac:dyDescent="0.2">
      <c r="A1678" s="1" t="s">
        <v>9711</v>
      </c>
      <c r="B1678" s="2">
        <v>44512</v>
      </c>
      <c r="C1678" s="1" t="s">
        <v>8010</v>
      </c>
      <c r="D1678">
        <v>78</v>
      </c>
      <c r="E1678" s="1" t="s">
        <v>8013</v>
      </c>
      <c r="F1678" s="1" t="s">
        <v>8014</v>
      </c>
      <c r="G1678" s="1" t="s">
        <v>8015</v>
      </c>
      <c r="H1678">
        <v>5</v>
      </c>
      <c r="I1678">
        <v>6</v>
      </c>
      <c r="J1678" s="1" t="s">
        <v>8041</v>
      </c>
      <c r="K1678">
        <v>10</v>
      </c>
      <c r="L1678">
        <v>6</v>
      </c>
      <c r="M1678">
        <v>3</v>
      </c>
      <c r="N1678" s="1" t="s">
        <v>8007</v>
      </c>
      <c r="O1678" s="1" t="s">
        <v>8008</v>
      </c>
      <c r="P1678">
        <v>0.97</v>
      </c>
      <c r="Q1678">
        <v>1</v>
      </c>
      <c r="R1678" t="str">
        <f t="shared" si="130"/>
        <v>SENIOR</v>
      </c>
      <c r="S1678" s="1" t="str">
        <f t="shared" si="131"/>
        <v>Nov</v>
      </c>
      <c r="T1678" s="1">
        <f t="shared" si="132"/>
        <v>2021</v>
      </c>
      <c r="U1678" s="1" t="str">
        <f t="shared" si="133"/>
        <v>High</v>
      </c>
      <c r="V1678" s="1" t="str">
        <f t="shared" si="134"/>
        <v>Frequent</v>
      </c>
    </row>
    <row r="1679" spans="1:22" x14ac:dyDescent="0.2">
      <c r="A1679" s="1" t="s">
        <v>9712</v>
      </c>
      <c r="B1679" s="2">
        <v>44257</v>
      </c>
      <c r="C1679" s="1" t="s">
        <v>8002</v>
      </c>
      <c r="D1679">
        <v>83</v>
      </c>
      <c r="E1679" s="1" t="s">
        <v>8003</v>
      </c>
      <c r="F1679" s="1" t="s">
        <v>8037</v>
      </c>
      <c r="G1679" s="1" t="s">
        <v>8026</v>
      </c>
      <c r="H1679">
        <v>6</v>
      </c>
      <c r="I1679">
        <v>7</v>
      </c>
      <c r="J1679" s="1" t="s">
        <v>8027</v>
      </c>
      <c r="K1679">
        <v>10</v>
      </c>
      <c r="L1679">
        <v>4</v>
      </c>
      <c r="M1679">
        <v>2</v>
      </c>
      <c r="N1679" s="1" t="s">
        <v>8007</v>
      </c>
      <c r="O1679" s="1" t="s">
        <v>8017</v>
      </c>
      <c r="P1679">
        <v>0.97</v>
      </c>
      <c r="Q1679">
        <v>1</v>
      </c>
      <c r="R1679" t="str">
        <f t="shared" si="130"/>
        <v>SENIOR</v>
      </c>
      <c r="S1679" s="1" t="str">
        <f t="shared" si="131"/>
        <v>Mar</v>
      </c>
      <c r="T1679" s="1">
        <f t="shared" si="132"/>
        <v>2021</v>
      </c>
      <c r="U1679" s="1" t="str">
        <f t="shared" si="133"/>
        <v>High</v>
      </c>
      <c r="V1679" s="1" t="str">
        <f t="shared" si="134"/>
        <v>Normal</v>
      </c>
    </row>
    <row r="1680" spans="1:22" x14ac:dyDescent="0.2">
      <c r="A1680" s="1" t="s">
        <v>9713</v>
      </c>
      <c r="B1680" s="2">
        <v>44937</v>
      </c>
      <c r="C1680" s="1" t="s">
        <v>8031</v>
      </c>
      <c r="D1680">
        <v>74</v>
      </c>
      <c r="E1680" s="1" t="s">
        <v>8013</v>
      </c>
      <c r="F1680" s="1" t="s">
        <v>8004</v>
      </c>
      <c r="G1680" s="1" t="s">
        <v>8060</v>
      </c>
      <c r="H1680">
        <v>6</v>
      </c>
      <c r="I1680">
        <v>9</v>
      </c>
      <c r="J1680" s="1" t="s">
        <v>8006</v>
      </c>
      <c r="K1680">
        <v>9</v>
      </c>
      <c r="L1680">
        <v>8</v>
      </c>
      <c r="M1680">
        <v>2</v>
      </c>
      <c r="N1680" s="1" t="s">
        <v>8007</v>
      </c>
      <c r="O1680" s="1" t="s">
        <v>8017</v>
      </c>
      <c r="P1680">
        <v>0.97</v>
      </c>
      <c r="Q1680">
        <v>1</v>
      </c>
      <c r="R1680" t="str">
        <f t="shared" si="130"/>
        <v>SENIOR</v>
      </c>
      <c r="S1680" s="1" t="str">
        <f t="shared" si="131"/>
        <v>Jan</v>
      </c>
      <c r="T1680" s="1">
        <f t="shared" si="132"/>
        <v>2023</v>
      </c>
      <c r="U1680" s="1" t="str">
        <f t="shared" si="133"/>
        <v>High</v>
      </c>
      <c r="V1680" s="1" t="str">
        <f t="shared" si="134"/>
        <v>Normal</v>
      </c>
    </row>
    <row r="1681" spans="1:22" x14ac:dyDescent="0.2">
      <c r="A1681" s="1" t="s">
        <v>9714</v>
      </c>
      <c r="B1681" s="2">
        <v>44907</v>
      </c>
      <c r="C1681" s="1" t="s">
        <v>8031</v>
      </c>
      <c r="D1681">
        <v>50</v>
      </c>
      <c r="E1681" s="1" t="s">
        <v>8003</v>
      </c>
      <c r="F1681" s="1" t="s">
        <v>8014</v>
      </c>
      <c r="G1681" s="1" t="s">
        <v>8005</v>
      </c>
      <c r="H1681">
        <v>4</v>
      </c>
      <c r="I1681">
        <v>6</v>
      </c>
      <c r="J1681" s="1" t="s">
        <v>8027</v>
      </c>
      <c r="K1681">
        <v>6</v>
      </c>
      <c r="L1681">
        <v>3</v>
      </c>
      <c r="M1681">
        <v>1</v>
      </c>
      <c r="N1681" s="1" t="s">
        <v>8038</v>
      </c>
      <c r="O1681" s="1" t="s">
        <v>8008</v>
      </c>
      <c r="P1681">
        <v>0.56999999999999995</v>
      </c>
      <c r="Q1681">
        <v>0</v>
      </c>
      <c r="R1681" t="str">
        <f t="shared" si="130"/>
        <v>ADULT</v>
      </c>
      <c r="S1681" s="1" t="str">
        <f t="shared" si="131"/>
        <v>Dec</v>
      </c>
      <c r="T1681" s="1">
        <f t="shared" si="132"/>
        <v>2022</v>
      </c>
      <c r="U1681" s="1" t="str">
        <f t="shared" si="133"/>
        <v>Medium</v>
      </c>
      <c r="V1681" s="1" t="str">
        <f t="shared" si="134"/>
        <v>Normal</v>
      </c>
    </row>
    <row r="1682" spans="1:22" x14ac:dyDescent="0.2">
      <c r="A1682" s="1" t="s">
        <v>9715</v>
      </c>
      <c r="B1682" s="2">
        <v>45074</v>
      </c>
      <c r="C1682" s="1" t="s">
        <v>8002</v>
      </c>
      <c r="D1682">
        <v>64</v>
      </c>
      <c r="E1682" s="1" t="s">
        <v>8013</v>
      </c>
      <c r="F1682" s="1" t="s">
        <v>8032</v>
      </c>
      <c r="G1682" s="1" t="s">
        <v>8044</v>
      </c>
      <c r="H1682">
        <v>5</v>
      </c>
      <c r="I1682">
        <v>9</v>
      </c>
      <c r="J1682" s="1" t="s">
        <v>8041</v>
      </c>
      <c r="K1682">
        <v>10</v>
      </c>
      <c r="L1682">
        <v>4</v>
      </c>
      <c r="M1682">
        <v>2</v>
      </c>
      <c r="N1682" s="1" t="s">
        <v>8011</v>
      </c>
      <c r="O1682" s="1" t="s">
        <v>8008</v>
      </c>
      <c r="P1682">
        <v>0.97</v>
      </c>
      <c r="Q1682">
        <v>1</v>
      </c>
      <c r="R1682" t="str">
        <f t="shared" si="130"/>
        <v>ADULT</v>
      </c>
      <c r="S1682" s="1" t="str">
        <f t="shared" si="131"/>
        <v>May</v>
      </c>
      <c r="T1682" s="1">
        <f t="shared" si="132"/>
        <v>2023</v>
      </c>
      <c r="U1682" s="1" t="str">
        <f t="shared" si="133"/>
        <v>High</v>
      </c>
      <c r="V1682" s="1" t="str">
        <f t="shared" si="134"/>
        <v>Normal</v>
      </c>
    </row>
    <row r="1683" spans="1:22" x14ac:dyDescent="0.2">
      <c r="A1683" s="1" t="s">
        <v>9716</v>
      </c>
      <c r="B1683" s="2">
        <v>44871</v>
      </c>
      <c r="C1683" s="1" t="s">
        <v>8010</v>
      </c>
      <c r="D1683">
        <v>57</v>
      </c>
      <c r="E1683" s="1" t="s">
        <v>8013</v>
      </c>
      <c r="F1683" s="1" t="s">
        <v>8004</v>
      </c>
      <c r="G1683" s="1" t="s">
        <v>8015</v>
      </c>
      <c r="H1683">
        <v>4</v>
      </c>
      <c r="I1683">
        <v>5</v>
      </c>
      <c r="J1683" s="1" t="s">
        <v>8027</v>
      </c>
      <c r="K1683">
        <v>8</v>
      </c>
      <c r="L1683">
        <v>4</v>
      </c>
      <c r="M1683">
        <v>1</v>
      </c>
      <c r="N1683" s="1" t="s">
        <v>8011</v>
      </c>
      <c r="O1683" s="1" t="s">
        <v>8008</v>
      </c>
      <c r="P1683">
        <v>0.6</v>
      </c>
      <c r="Q1683">
        <v>1</v>
      </c>
      <c r="R1683" t="str">
        <f t="shared" si="130"/>
        <v>ADULT</v>
      </c>
      <c r="S1683" s="1" t="str">
        <f t="shared" si="131"/>
        <v>Nov</v>
      </c>
      <c r="T1683" s="1">
        <f t="shared" si="132"/>
        <v>2022</v>
      </c>
      <c r="U1683" s="1" t="str">
        <f t="shared" si="133"/>
        <v>Medium</v>
      </c>
      <c r="V1683" s="1" t="str">
        <f t="shared" si="134"/>
        <v>Normal</v>
      </c>
    </row>
    <row r="1684" spans="1:22" x14ac:dyDescent="0.2">
      <c r="A1684" s="1" t="s">
        <v>9717</v>
      </c>
      <c r="B1684" s="2">
        <v>44368</v>
      </c>
      <c r="C1684" s="1" t="s">
        <v>8019</v>
      </c>
      <c r="D1684">
        <v>42</v>
      </c>
      <c r="E1684" s="1" t="s">
        <v>8003</v>
      </c>
      <c r="F1684" s="1" t="s">
        <v>8037</v>
      </c>
      <c r="G1684" s="1" t="s">
        <v>8015</v>
      </c>
      <c r="H1684">
        <v>3</v>
      </c>
      <c r="I1684">
        <v>4</v>
      </c>
      <c r="J1684" s="1" t="s">
        <v>8016</v>
      </c>
      <c r="K1684">
        <v>6</v>
      </c>
      <c r="L1684">
        <v>2</v>
      </c>
      <c r="M1684">
        <v>1</v>
      </c>
      <c r="N1684" s="1" t="s">
        <v>8011</v>
      </c>
      <c r="O1684" s="1" t="s">
        <v>8008</v>
      </c>
      <c r="P1684">
        <v>0.42</v>
      </c>
      <c r="Q1684">
        <v>0</v>
      </c>
      <c r="R1684" t="str">
        <f t="shared" si="130"/>
        <v>ADULT</v>
      </c>
      <c r="S1684" s="1" t="str">
        <f t="shared" si="131"/>
        <v>Jun</v>
      </c>
      <c r="T1684" s="1">
        <f t="shared" si="132"/>
        <v>2021</v>
      </c>
      <c r="U1684" s="1" t="str">
        <f t="shared" si="133"/>
        <v>Medium</v>
      </c>
      <c r="V1684" s="1" t="str">
        <f t="shared" si="134"/>
        <v>Normal</v>
      </c>
    </row>
    <row r="1685" spans="1:22" x14ac:dyDescent="0.2">
      <c r="A1685" s="1" t="s">
        <v>9718</v>
      </c>
      <c r="B1685" s="2">
        <v>45131</v>
      </c>
      <c r="C1685" s="1" t="s">
        <v>8019</v>
      </c>
      <c r="D1685">
        <v>63</v>
      </c>
      <c r="E1685" s="1" t="s">
        <v>8013</v>
      </c>
      <c r="F1685" s="1" t="s">
        <v>8032</v>
      </c>
      <c r="G1685" s="1" t="s">
        <v>8044</v>
      </c>
      <c r="H1685">
        <v>5</v>
      </c>
      <c r="I1685">
        <v>8</v>
      </c>
      <c r="J1685" s="1" t="s">
        <v>8016</v>
      </c>
      <c r="K1685">
        <v>8</v>
      </c>
      <c r="L1685">
        <v>2</v>
      </c>
      <c r="M1685">
        <v>2</v>
      </c>
      <c r="N1685" s="1" t="s">
        <v>8011</v>
      </c>
      <c r="O1685" s="1" t="s">
        <v>8008</v>
      </c>
      <c r="P1685">
        <v>0.97</v>
      </c>
      <c r="Q1685">
        <v>1</v>
      </c>
      <c r="R1685" t="str">
        <f t="shared" si="130"/>
        <v>ADULT</v>
      </c>
      <c r="S1685" s="1" t="str">
        <f t="shared" si="131"/>
        <v>Jul</v>
      </c>
      <c r="T1685" s="1">
        <f t="shared" si="132"/>
        <v>2023</v>
      </c>
      <c r="U1685" s="1" t="str">
        <f t="shared" si="133"/>
        <v>High</v>
      </c>
      <c r="V1685" s="1" t="str">
        <f t="shared" si="134"/>
        <v>Normal</v>
      </c>
    </row>
    <row r="1686" spans="1:22" x14ac:dyDescent="0.2">
      <c r="A1686" s="1" t="s">
        <v>9719</v>
      </c>
      <c r="B1686" s="2">
        <v>44883</v>
      </c>
      <c r="C1686" s="1" t="s">
        <v>8010</v>
      </c>
      <c r="D1686">
        <v>37</v>
      </c>
      <c r="E1686" s="1" t="s">
        <v>8013</v>
      </c>
      <c r="F1686" s="1" t="s">
        <v>8032</v>
      </c>
      <c r="G1686" s="1" t="s">
        <v>8005</v>
      </c>
      <c r="H1686">
        <v>2</v>
      </c>
      <c r="I1686">
        <v>7</v>
      </c>
      <c r="J1686" s="1" t="s">
        <v>8027</v>
      </c>
      <c r="K1686">
        <v>7</v>
      </c>
      <c r="L1686">
        <v>2</v>
      </c>
      <c r="M1686">
        <v>2</v>
      </c>
      <c r="N1686" s="1" t="s">
        <v>8011</v>
      </c>
      <c r="O1686" s="1" t="s">
        <v>8050</v>
      </c>
      <c r="P1686">
        <v>0.48</v>
      </c>
      <c r="Q1686">
        <v>0</v>
      </c>
      <c r="R1686" t="str">
        <f t="shared" si="130"/>
        <v>YOUNG ADULT</v>
      </c>
      <c r="S1686" s="1" t="str">
        <f t="shared" si="131"/>
        <v>Nov</v>
      </c>
      <c r="T1686" s="1">
        <f t="shared" si="132"/>
        <v>2022</v>
      </c>
      <c r="U1686" s="1" t="str">
        <f t="shared" si="133"/>
        <v>Medium</v>
      </c>
      <c r="V1686" s="1" t="str">
        <f t="shared" si="134"/>
        <v>Normal</v>
      </c>
    </row>
    <row r="1687" spans="1:22" x14ac:dyDescent="0.2">
      <c r="A1687" s="1" t="s">
        <v>9720</v>
      </c>
      <c r="B1687" s="2">
        <v>45081</v>
      </c>
      <c r="C1687" s="1" t="s">
        <v>8019</v>
      </c>
      <c r="D1687">
        <v>78</v>
      </c>
      <c r="E1687" s="1" t="s">
        <v>8003</v>
      </c>
      <c r="F1687" s="1" t="s">
        <v>8014</v>
      </c>
      <c r="G1687" s="1" t="s">
        <v>8026</v>
      </c>
      <c r="H1687">
        <v>5</v>
      </c>
      <c r="I1687">
        <v>7</v>
      </c>
      <c r="J1687" s="1" t="s">
        <v>8016</v>
      </c>
      <c r="K1687">
        <v>10</v>
      </c>
      <c r="L1687">
        <v>5</v>
      </c>
      <c r="M1687">
        <v>2</v>
      </c>
      <c r="N1687" s="1" t="s">
        <v>8007</v>
      </c>
      <c r="O1687" s="1" t="s">
        <v>8008</v>
      </c>
      <c r="P1687">
        <v>0.97</v>
      </c>
      <c r="Q1687">
        <v>0</v>
      </c>
      <c r="R1687" t="str">
        <f t="shared" si="130"/>
        <v>SENIOR</v>
      </c>
      <c r="S1687" s="1" t="str">
        <f t="shared" si="131"/>
        <v>Jun</v>
      </c>
      <c r="T1687" s="1">
        <f t="shared" si="132"/>
        <v>2023</v>
      </c>
      <c r="U1687" s="1" t="str">
        <f t="shared" si="133"/>
        <v>High</v>
      </c>
      <c r="V1687" s="1" t="str">
        <f t="shared" si="134"/>
        <v>Normal</v>
      </c>
    </row>
    <row r="1688" spans="1:22" x14ac:dyDescent="0.2">
      <c r="A1688" s="1" t="s">
        <v>9721</v>
      </c>
      <c r="B1688" s="2">
        <v>45044</v>
      </c>
      <c r="C1688" s="1" t="s">
        <v>8002</v>
      </c>
      <c r="D1688">
        <v>50</v>
      </c>
      <c r="E1688" s="1" t="s">
        <v>8003</v>
      </c>
      <c r="F1688" s="1" t="s">
        <v>8004</v>
      </c>
      <c r="G1688" s="1" t="s">
        <v>8015</v>
      </c>
      <c r="H1688">
        <v>3</v>
      </c>
      <c r="I1688">
        <v>4</v>
      </c>
      <c r="J1688" s="1" t="s">
        <v>8016</v>
      </c>
      <c r="K1688">
        <v>6</v>
      </c>
      <c r="L1688">
        <v>4</v>
      </c>
      <c r="M1688">
        <v>2</v>
      </c>
      <c r="N1688" s="1" t="s">
        <v>8011</v>
      </c>
      <c r="O1688" s="1" t="s">
        <v>8008</v>
      </c>
      <c r="P1688">
        <v>0.74</v>
      </c>
      <c r="Q1688">
        <v>1</v>
      </c>
      <c r="R1688" t="str">
        <f t="shared" si="130"/>
        <v>ADULT</v>
      </c>
      <c r="S1688" s="1" t="str">
        <f t="shared" si="131"/>
        <v>Apr</v>
      </c>
      <c r="T1688" s="1">
        <f t="shared" si="132"/>
        <v>2023</v>
      </c>
      <c r="U1688" s="1" t="str">
        <f t="shared" si="133"/>
        <v>High</v>
      </c>
      <c r="V1688" s="1" t="str">
        <f t="shared" si="134"/>
        <v>Normal</v>
      </c>
    </row>
    <row r="1689" spans="1:22" x14ac:dyDescent="0.2">
      <c r="A1689" s="1" t="s">
        <v>9722</v>
      </c>
      <c r="B1689" s="2">
        <v>44523</v>
      </c>
      <c r="C1689" s="1" t="s">
        <v>8010</v>
      </c>
      <c r="D1689">
        <v>61</v>
      </c>
      <c r="E1689" s="1" t="s">
        <v>8013</v>
      </c>
      <c r="F1689" s="1" t="s">
        <v>8004</v>
      </c>
      <c r="G1689" s="1" t="s">
        <v>8015</v>
      </c>
      <c r="H1689">
        <v>4</v>
      </c>
      <c r="I1689">
        <v>5</v>
      </c>
      <c r="J1689" s="1" t="s">
        <v>8016</v>
      </c>
      <c r="K1689">
        <v>6</v>
      </c>
      <c r="L1689">
        <v>2</v>
      </c>
      <c r="M1689">
        <v>2</v>
      </c>
      <c r="N1689" s="1" t="s">
        <v>8011</v>
      </c>
      <c r="O1689" s="1" t="s">
        <v>8008</v>
      </c>
      <c r="P1689">
        <v>0.81</v>
      </c>
      <c r="Q1689">
        <v>1</v>
      </c>
      <c r="R1689" t="str">
        <f t="shared" si="130"/>
        <v>ADULT</v>
      </c>
      <c r="S1689" s="1" t="str">
        <f t="shared" si="131"/>
        <v>Nov</v>
      </c>
      <c r="T1689" s="1">
        <f t="shared" si="132"/>
        <v>2021</v>
      </c>
      <c r="U1689" s="1" t="str">
        <f t="shared" si="133"/>
        <v>High</v>
      </c>
      <c r="V1689" s="1" t="str">
        <f t="shared" si="134"/>
        <v>Normal</v>
      </c>
    </row>
    <row r="1690" spans="1:22" x14ac:dyDescent="0.2">
      <c r="A1690" s="1" t="s">
        <v>9723</v>
      </c>
      <c r="B1690" s="2">
        <v>44278</v>
      </c>
      <c r="C1690" s="1" t="s">
        <v>8002</v>
      </c>
      <c r="D1690">
        <v>62</v>
      </c>
      <c r="E1690" s="1" t="s">
        <v>8003</v>
      </c>
      <c r="F1690" s="1" t="s">
        <v>8037</v>
      </c>
      <c r="G1690" s="1" t="s">
        <v>8015</v>
      </c>
      <c r="H1690">
        <v>7</v>
      </c>
      <c r="I1690">
        <v>7</v>
      </c>
      <c r="J1690" s="1" t="s">
        <v>8027</v>
      </c>
      <c r="K1690">
        <v>10</v>
      </c>
      <c r="L1690">
        <v>4</v>
      </c>
      <c r="M1690">
        <v>2</v>
      </c>
      <c r="N1690" s="1" t="s">
        <v>8011</v>
      </c>
      <c r="O1690" s="1" t="s">
        <v>8017</v>
      </c>
      <c r="P1690">
        <v>0.97</v>
      </c>
      <c r="Q1690">
        <v>1</v>
      </c>
      <c r="R1690" t="str">
        <f t="shared" si="130"/>
        <v>ADULT</v>
      </c>
      <c r="S1690" s="1" t="str">
        <f t="shared" si="131"/>
        <v>Mar</v>
      </c>
      <c r="T1690" s="1">
        <f t="shared" si="132"/>
        <v>2021</v>
      </c>
      <c r="U1690" s="1" t="str">
        <f t="shared" si="133"/>
        <v>High</v>
      </c>
      <c r="V1690" s="1" t="str">
        <f t="shared" si="134"/>
        <v>Normal</v>
      </c>
    </row>
    <row r="1691" spans="1:22" x14ac:dyDescent="0.2">
      <c r="A1691" s="1" t="s">
        <v>9724</v>
      </c>
      <c r="B1691" s="2">
        <v>44390</v>
      </c>
      <c r="C1691" s="1" t="s">
        <v>8019</v>
      </c>
      <c r="D1691">
        <v>53</v>
      </c>
      <c r="E1691" s="1" t="s">
        <v>8003</v>
      </c>
      <c r="F1691" s="1" t="s">
        <v>8014</v>
      </c>
      <c r="G1691" s="1" t="s">
        <v>8005</v>
      </c>
      <c r="H1691">
        <v>4</v>
      </c>
      <c r="I1691">
        <v>6</v>
      </c>
      <c r="J1691" s="1" t="s">
        <v>8027</v>
      </c>
      <c r="K1691">
        <v>7</v>
      </c>
      <c r="L1691">
        <v>2</v>
      </c>
      <c r="M1691">
        <v>1</v>
      </c>
      <c r="N1691" s="1" t="s">
        <v>8011</v>
      </c>
      <c r="O1691" s="1" t="s">
        <v>8008</v>
      </c>
      <c r="P1691">
        <v>0.49</v>
      </c>
      <c r="Q1691">
        <v>1</v>
      </c>
      <c r="R1691" t="str">
        <f t="shared" si="130"/>
        <v>ADULT</v>
      </c>
      <c r="S1691" s="1" t="str">
        <f t="shared" si="131"/>
        <v>Jul</v>
      </c>
      <c r="T1691" s="1">
        <f t="shared" si="132"/>
        <v>2021</v>
      </c>
      <c r="U1691" s="1" t="str">
        <f t="shared" si="133"/>
        <v>Medium</v>
      </c>
      <c r="V1691" s="1" t="str">
        <f t="shared" si="134"/>
        <v>Normal</v>
      </c>
    </row>
    <row r="1692" spans="1:22" x14ac:dyDescent="0.2">
      <c r="A1692" s="1" t="s">
        <v>9725</v>
      </c>
      <c r="B1692" s="2">
        <v>44298</v>
      </c>
      <c r="C1692" s="1" t="s">
        <v>8002</v>
      </c>
      <c r="D1692">
        <v>67</v>
      </c>
      <c r="E1692" s="1" t="s">
        <v>8003</v>
      </c>
      <c r="F1692" s="1" t="s">
        <v>8014</v>
      </c>
      <c r="G1692" s="1" t="s">
        <v>8060</v>
      </c>
      <c r="H1692">
        <v>6</v>
      </c>
      <c r="I1692">
        <v>10</v>
      </c>
      <c r="J1692" s="1" t="s">
        <v>8041</v>
      </c>
      <c r="K1692">
        <v>9</v>
      </c>
      <c r="L1692">
        <v>4</v>
      </c>
      <c r="M1692">
        <v>2</v>
      </c>
      <c r="N1692" s="1" t="s">
        <v>8007</v>
      </c>
      <c r="O1692" s="1" t="s">
        <v>8017</v>
      </c>
      <c r="P1692">
        <v>0.97</v>
      </c>
      <c r="Q1692">
        <v>1</v>
      </c>
      <c r="R1692" t="str">
        <f t="shared" si="130"/>
        <v>SENIOR</v>
      </c>
      <c r="S1692" s="1" t="str">
        <f t="shared" si="131"/>
        <v>Apr</v>
      </c>
      <c r="T1692" s="1">
        <f t="shared" si="132"/>
        <v>2021</v>
      </c>
      <c r="U1692" s="1" t="str">
        <f t="shared" si="133"/>
        <v>High</v>
      </c>
      <c r="V1692" s="1" t="str">
        <f t="shared" si="134"/>
        <v>Normal</v>
      </c>
    </row>
    <row r="1693" spans="1:22" x14ac:dyDescent="0.2">
      <c r="A1693" s="1" t="s">
        <v>9726</v>
      </c>
      <c r="B1693" s="2">
        <v>44463</v>
      </c>
      <c r="C1693" s="1" t="s">
        <v>8010</v>
      </c>
      <c r="D1693">
        <v>49</v>
      </c>
      <c r="E1693" s="1" t="s">
        <v>8013</v>
      </c>
      <c r="F1693" s="1" t="s">
        <v>8004</v>
      </c>
      <c r="G1693" s="1" t="s">
        <v>8020</v>
      </c>
      <c r="H1693">
        <v>5</v>
      </c>
      <c r="I1693">
        <v>9</v>
      </c>
      <c r="J1693" s="1" t="s">
        <v>8016</v>
      </c>
      <c r="K1693">
        <v>10</v>
      </c>
      <c r="L1693">
        <v>6</v>
      </c>
      <c r="M1693">
        <v>1</v>
      </c>
      <c r="N1693" s="1" t="s">
        <v>8038</v>
      </c>
      <c r="O1693" s="1" t="s">
        <v>8008</v>
      </c>
      <c r="P1693">
        <v>0.97</v>
      </c>
      <c r="Q1693">
        <v>1</v>
      </c>
      <c r="R1693" t="str">
        <f t="shared" si="130"/>
        <v>ADULT</v>
      </c>
      <c r="S1693" s="1" t="str">
        <f t="shared" si="131"/>
        <v>Sep</v>
      </c>
      <c r="T1693" s="1">
        <f t="shared" si="132"/>
        <v>2021</v>
      </c>
      <c r="U1693" s="1" t="str">
        <f t="shared" si="133"/>
        <v>High</v>
      </c>
      <c r="V1693" s="1" t="str">
        <f t="shared" si="134"/>
        <v>Normal</v>
      </c>
    </row>
    <row r="1694" spans="1:22" x14ac:dyDescent="0.2">
      <c r="A1694" s="1" t="s">
        <v>9727</v>
      </c>
      <c r="B1694" s="2">
        <v>44700</v>
      </c>
      <c r="C1694" s="1" t="s">
        <v>8002</v>
      </c>
      <c r="D1694">
        <v>72</v>
      </c>
      <c r="E1694" s="1" t="s">
        <v>8013</v>
      </c>
      <c r="F1694" s="1" t="s">
        <v>8032</v>
      </c>
      <c r="G1694" s="1" t="s">
        <v>8029</v>
      </c>
      <c r="H1694">
        <v>5</v>
      </c>
      <c r="I1694">
        <v>8</v>
      </c>
      <c r="J1694" s="1" t="s">
        <v>8016</v>
      </c>
      <c r="K1694">
        <v>10</v>
      </c>
      <c r="L1694">
        <v>6</v>
      </c>
      <c r="M1694">
        <v>2</v>
      </c>
      <c r="N1694" s="1" t="s">
        <v>8007</v>
      </c>
      <c r="O1694" s="1" t="s">
        <v>8008</v>
      </c>
      <c r="P1694">
        <v>0.97</v>
      </c>
      <c r="Q1694">
        <v>1</v>
      </c>
      <c r="R1694" t="str">
        <f t="shared" si="130"/>
        <v>SENIOR</v>
      </c>
      <c r="S1694" s="1" t="str">
        <f t="shared" si="131"/>
        <v>May</v>
      </c>
      <c r="T1694" s="1">
        <f t="shared" si="132"/>
        <v>2022</v>
      </c>
      <c r="U1694" s="1" t="str">
        <f t="shared" si="133"/>
        <v>High</v>
      </c>
      <c r="V1694" s="1" t="str">
        <f t="shared" si="134"/>
        <v>Normal</v>
      </c>
    </row>
    <row r="1695" spans="1:22" x14ac:dyDescent="0.2">
      <c r="A1695" s="1" t="s">
        <v>9728</v>
      </c>
      <c r="B1695" s="2">
        <v>45189</v>
      </c>
      <c r="C1695" s="1" t="s">
        <v>8010</v>
      </c>
      <c r="D1695">
        <v>35</v>
      </c>
      <c r="E1695" s="1" t="s">
        <v>8013</v>
      </c>
      <c r="F1695" s="1" t="s">
        <v>8037</v>
      </c>
      <c r="G1695" s="1" t="s">
        <v>8005</v>
      </c>
      <c r="H1695">
        <v>2</v>
      </c>
      <c r="I1695">
        <v>7</v>
      </c>
      <c r="J1695" s="1" t="s">
        <v>8027</v>
      </c>
      <c r="K1695">
        <v>7</v>
      </c>
      <c r="L1695">
        <v>1</v>
      </c>
      <c r="M1695">
        <v>0</v>
      </c>
      <c r="N1695" s="1" t="s">
        <v>8023</v>
      </c>
      <c r="O1695" s="1" t="s">
        <v>8050</v>
      </c>
      <c r="P1695">
        <v>0.22</v>
      </c>
      <c r="Q1695">
        <v>0</v>
      </c>
      <c r="R1695" t="str">
        <f t="shared" si="130"/>
        <v>YOUNG ADULT</v>
      </c>
      <c r="S1695" s="1" t="str">
        <f t="shared" si="131"/>
        <v>Sep</v>
      </c>
      <c r="T1695" s="1">
        <f t="shared" si="132"/>
        <v>2023</v>
      </c>
      <c r="U1695" s="1" t="str">
        <f t="shared" si="133"/>
        <v>Low</v>
      </c>
      <c r="V1695" s="1" t="str">
        <f t="shared" si="134"/>
        <v>Normal</v>
      </c>
    </row>
    <row r="1696" spans="1:22" x14ac:dyDescent="0.2">
      <c r="A1696" s="1" t="s">
        <v>9729</v>
      </c>
      <c r="B1696" s="2">
        <v>45151</v>
      </c>
      <c r="C1696" s="1" t="s">
        <v>8019</v>
      </c>
      <c r="D1696">
        <v>60</v>
      </c>
      <c r="E1696" s="1" t="s">
        <v>8013</v>
      </c>
      <c r="F1696" s="1" t="s">
        <v>8004</v>
      </c>
      <c r="G1696" s="1" t="s">
        <v>8026</v>
      </c>
      <c r="H1696">
        <v>5</v>
      </c>
      <c r="I1696">
        <v>9</v>
      </c>
      <c r="J1696" s="1" t="s">
        <v>8016</v>
      </c>
      <c r="K1696">
        <v>8</v>
      </c>
      <c r="L1696">
        <v>4</v>
      </c>
      <c r="M1696">
        <v>2</v>
      </c>
      <c r="N1696" s="1" t="s">
        <v>8011</v>
      </c>
      <c r="O1696" s="1" t="s">
        <v>8008</v>
      </c>
      <c r="P1696">
        <v>0.97</v>
      </c>
      <c r="Q1696">
        <v>1</v>
      </c>
      <c r="R1696" t="str">
        <f t="shared" si="130"/>
        <v>ADULT</v>
      </c>
      <c r="S1696" s="1" t="str">
        <f t="shared" si="131"/>
        <v>Aug</v>
      </c>
      <c r="T1696" s="1">
        <f t="shared" si="132"/>
        <v>2023</v>
      </c>
      <c r="U1696" s="1" t="str">
        <f t="shared" si="133"/>
        <v>High</v>
      </c>
      <c r="V1696" s="1" t="str">
        <f t="shared" si="134"/>
        <v>Normal</v>
      </c>
    </row>
    <row r="1697" spans="1:22" x14ac:dyDescent="0.2">
      <c r="A1697" s="1" t="s">
        <v>9730</v>
      </c>
      <c r="B1697" s="2">
        <v>44983</v>
      </c>
      <c r="C1697" s="1" t="s">
        <v>8031</v>
      </c>
      <c r="D1697">
        <v>90</v>
      </c>
      <c r="E1697" s="1" t="s">
        <v>8003</v>
      </c>
      <c r="F1697" s="1" t="s">
        <v>8022</v>
      </c>
      <c r="G1697" s="1" t="s">
        <v>8060</v>
      </c>
      <c r="H1697">
        <v>7</v>
      </c>
      <c r="I1697">
        <v>9</v>
      </c>
      <c r="J1697" s="1" t="s">
        <v>8027</v>
      </c>
      <c r="K1697">
        <v>12</v>
      </c>
      <c r="L1697">
        <v>5</v>
      </c>
      <c r="M1697">
        <v>3</v>
      </c>
      <c r="N1697" s="1" t="s">
        <v>8007</v>
      </c>
      <c r="O1697" s="1" t="s">
        <v>8017</v>
      </c>
      <c r="P1697">
        <v>0.97</v>
      </c>
      <c r="Q1697">
        <v>1</v>
      </c>
      <c r="R1697" t="str">
        <f t="shared" si="130"/>
        <v>SENIOR</v>
      </c>
      <c r="S1697" s="1" t="str">
        <f t="shared" si="131"/>
        <v>Feb</v>
      </c>
      <c r="T1697" s="1">
        <f t="shared" si="132"/>
        <v>2023</v>
      </c>
      <c r="U1697" s="1" t="str">
        <f t="shared" si="133"/>
        <v>High</v>
      </c>
      <c r="V1697" s="1" t="str">
        <f t="shared" si="134"/>
        <v>Frequent</v>
      </c>
    </row>
    <row r="1698" spans="1:22" x14ac:dyDescent="0.2">
      <c r="A1698" s="1" t="s">
        <v>9731</v>
      </c>
      <c r="B1698" s="2">
        <v>44223</v>
      </c>
      <c r="C1698" s="1" t="s">
        <v>8031</v>
      </c>
      <c r="D1698">
        <v>40</v>
      </c>
      <c r="E1698" s="1" t="s">
        <v>8013</v>
      </c>
      <c r="F1698" s="1" t="s">
        <v>8032</v>
      </c>
      <c r="G1698" s="1" t="s">
        <v>8020</v>
      </c>
      <c r="H1698">
        <v>3</v>
      </c>
      <c r="I1698">
        <v>9</v>
      </c>
      <c r="J1698" s="1" t="s">
        <v>8027</v>
      </c>
      <c r="K1698">
        <v>4</v>
      </c>
      <c r="L1698">
        <v>2</v>
      </c>
      <c r="M1698">
        <v>1</v>
      </c>
      <c r="N1698" s="1" t="s">
        <v>8011</v>
      </c>
      <c r="O1698" s="1" t="s">
        <v>8008</v>
      </c>
      <c r="P1698">
        <v>0.67</v>
      </c>
      <c r="Q1698">
        <v>0</v>
      </c>
      <c r="R1698" t="str">
        <f t="shared" si="130"/>
        <v>ADULT</v>
      </c>
      <c r="S1698" s="1" t="str">
        <f t="shared" si="131"/>
        <v>Jan</v>
      </c>
      <c r="T1698" s="1">
        <f t="shared" si="132"/>
        <v>2021</v>
      </c>
      <c r="U1698" s="1" t="str">
        <f t="shared" si="133"/>
        <v>Medium</v>
      </c>
      <c r="V1698" s="1" t="str">
        <f t="shared" si="134"/>
        <v>Normal</v>
      </c>
    </row>
    <row r="1699" spans="1:22" x14ac:dyDescent="0.2">
      <c r="A1699" s="1" t="s">
        <v>9732</v>
      </c>
      <c r="B1699" s="2">
        <v>44570</v>
      </c>
      <c r="C1699" s="1" t="s">
        <v>8031</v>
      </c>
      <c r="D1699">
        <v>46</v>
      </c>
      <c r="E1699" s="1" t="s">
        <v>8013</v>
      </c>
      <c r="F1699" s="1" t="s">
        <v>8004</v>
      </c>
      <c r="G1699" s="1" t="s">
        <v>8048</v>
      </c>
      <c r="H1699">
        <v>3</v>
      </c>
      <c r="I1699">
        <v>8</v>
      </c>
      <c r="J1699" s="1" t="s">
        <v>8027</v>
      </c>
      <c r="K1699">
        <v>6</v>
      </c>
      <c r="L1699">
        <v>2</v>
      </c>
      <c r="M1699">
        <v>1</v>
      </c>
      <c r="N1699" s="1" t="s">
        <v>8011</v>
      </c>
      <c r="O1699" s="1" t="s">
        <v>8008</v>
      </c>
      <c r="P1699">
        <v>0.67</v>
      </c>
      <c r="Q1699">
        <v>0</v>
      </c>
      <c r="R1699" t="str">
        <f t="shared" si="130"/>
        <v>ADULT</v>
      </c>
      <c r="S1699" s="1" t="str">
        <f t="shared" si="131"/>
        <v>Jan</v>
      </c>
      <c r="T1699" s="1">
        <f t="shared" si="132"/>
        <v>2022</v>
      </c>
      <c r="U1699" s="1" t="str">
        <f t="shared" si="133"/>
        <v>Medium</v>
      </c>
      <c r="V1699" s="1" t="str">
        <f t="shared" si="134"/>
        <v>Normal</v>
      </c>
    </row>
    <row r="1700" spans="1:22" x14ac:dyDescent="0.2">
      <c r="A1700" s="1" t="s">
        <v>9733</v>
      </c>
      <c r="B1700" s="2">
        <v>44944</v>
      </c>
      <c r="C1700" s="1" t="s">
        <v>8031</v>
      </c>
      <c r="D1700">
        <v>66</v>
      </c>
      <c r="E1700" s="1" t="s">
        <v>8003</v>
      </c>
      <c r="F1700" s="1" t="s">
        <v>8022</v>
      </c>
      <c r="G1700" s="1" t="s">
        <v>8067</v>
      </c>
      <c r="H1700">
        <v>4</v>
      </c>
      <c r="I1700">
        <v>8</v>
      </c>
      <c r="J1700" s="1" t="s">
        <v>8027</v>
      </c>
      <c r="K1700">
        <v>8</v>
      </c>
      <c r="L1700">
        <v>4</v>
      </c>
      <c r="M1700">
        <v>3</v>
      </c>
      <c r="N1700" s="1" t="s">
        <v>8007</v>
      </c>
      <c r="O1700" s="1" t="s">
        <v>8008</v>
      </c>
      <c r="P1700">
        <v>0.97</v>
      </c>
      <c r="Q1700">
        <v>1</v>
      </c>
      <c r="R1700" t="str">
        <f t="shared" si="130"/>
        <v>SENIOR</v>
      </c>
      <c r="S1700" s="1" t="str">
        <f t="shared" si="131"/>
        <v>Jan</v>
      </c>
      <c r="T1700" s="1">
        <f t="shared" si="132"/>
        <v>2023</v>
      </c>
      <c r="U1700" s="1" t="str">
        <f t="shared" si="133"/>
        <v>High</v>
      </c>
      <c r="V1700" s="1" t="str">
        <f t="shared" si="134"/>
        <v>Frequent</v>
      </c>
    </row>
    <row r="1701" spans="1:22" x14ac:dyDescent="0.2">
      <c r="A1701" s="1" t="s">
        <v>9734</v>
      </c>
      <c r="B1701" s="2">
        <v>44338</v>
      </c>
      <c r="C1701" s="1" t="s">
        <v>8002</v>
      </c>
      <c r="D1701">
        <v>61</v>
      </c>
      <c r="E1701" s="1" t="s">
        <v>8003</v>
      </c>
      <c r="F1701" s="1" t="s">
        <v>8037</v>
      </c>
      <c r="G1701" s="1" t="s">
        <v>8020</v>
      </c>
      <c r="H1701">
        <v>6</v>
      </c>
      <c r="I1701">
        <v>9</v>
      </c>
      <c r="J1701" s="1" t="s">
        <v>8016</v>
      </c>
      <c r="K1701">
        <v>10</v>
      </c>
      <c r="L1701">
        <v>3</v>
      </c>
      <c r="M1701">
        <v>2</v>
      </c>
      <c r="N1701" s="1" t="s">
        <v>8011</v>
      </c>
      <c r="O1701" s="1" t="s">
        <v>8017</v>
      </c>
      <c r="P1701">
        <v>0.97</v>
      </c>
      <c r="Q1701">
        <v>1</v>
      </c>
      <c r="R1701" t="str">
        <f t="shared" si="130"/>
        <v>ADULT</v>
      </c>
      <c r="S1701" s="1" t="str">
        <f t="shared" si="131"/>
        <v>May</v>
      </c>
      <c r="T1701" s="1">
        <f t="shared" si="132"/>
        <v>2021</v>
      </c>
      <c r="U1701" s="1" t="str">
        <f t="shared" si="133"/>
        <v>High</v>
      </c>
      <c r="V1701" s="1" t="str">
        <f t="shared" si="134"/>
        <v>Normal</v>
      </c>
    </row>
    <row r="1702" spans="1:22" x14ac:dyDescent="0.2">
      <c r="A1702" s="1" t="s">
        <v>9735</v>
      </c>
      <c r="B1702" s="2">
        <v>45074</v>
      </c>
      <c r="C1702" s="1" t="s">
        <v>8002</v>
      </c>
      <c r="D1702">
        <v>63</v>
      </c>
      <c r="E1702" s="1" t="s">
        <v>8003</v>
      </c>
      <c r="F1702" s="1" t="s">
        <v>8037</v>
      </c>
      <c r="G1702" s="1" t="s">
        <v>8015</v>
      </c>
      <c r="H1702">
        <v>4</v>
      </c>
      <c r="I1702">
        <v>7</v>
      </c>
      <c r="J1702" s="1" t="s">
        <v>8016</v>
      </c>
      <c r="K1702">
        <v>9</v>
      </c>
      <c r="L1702">
        <v>2</v>
      </c>
      <c r="M1702">
        <v>1</v>
      </c>
      <c r="N1702" s="1" t="s">
        <v>8038</v>
      </c>
      <c r="O1702" s="1" t="s">
        <v>8008</v>
      </c>
      <c r="P1702">
        <v>0.69</v>
      </c>
      <c r="Q1702">
        <v>1</v>
      </c>
      <c r="R1702" t="str">
        <f t="shared" si="130"/>
        <v>ADULT</v>
      </c>
      <c r="S1702" s="1" t="str">
        <f t="shared" si="131"/>
        <v>May</v>
      </c>
      <c r="T1702" s="1">
        <f t="shared" si="132"/>
        <v>2023</v>
      </c>
      <c r="U1702" s="1" t="str">
        <f t="shared" si="133"/>
        <v>Medium</v>
      </c>
      <c r="V1702" s="1" t="str">
        <f t="shared" si="134"/>
        <v>Normal</v>
      </c>
    </row>
    <row r="1703" spans="1:22" x14ac:dyDescent="0.2">
      <c r="A1703" s="1" t="s">
        <v>9736</v>
      </c>
      <c r="B1703" s="2">
        <v>45198</v>
      </c>
      <c r="C1703" s="1" t="s">
        <v>8010</v>
      </c>
      <c r="D1703">
        <v>66</v>
      </c>
      <c r="E1703" s="1" t="s">
        <v>8013</v>
      </c>
      <c r="F1703" s="1" t="s">
        <v>8032</v>
      </c>
      <c r="G1703" s="1" t="s">
        <v>8005</v>
      </c>
      <c r="H1703">
        <v>4</v>
      </c>
      <c r="I1703">
        <v>7</v>
      </c>
      <c r="J1703" s="1" t="s">
        <v>8016</v>
      </c>
      <c r="K1703">
        <v>9</v>
      </c>
      <c r="L1703">
        <v>4</v>
      </c>
      <c r="M1703">
        <v>2</v>
      </c>
      <c r="N1703" s="1" t="s">
        <v>8007</v>
      </c>
      <c r="O1703" s="1" t="s">
        <v>8008</v>
      </c>
      <c r="P1703">
        <v>0.92</v>
      </c>
      <c r="Q1703">
        <v>1</v>
      </c>
      <c r="R1703" t="str">
        <f t="shared" si="130"/>
        <v>SENIOR</v>
      </c>
      <c r="S1703" s="1" t="str">
        <f t="shared" si="131"/>
        <v>Sep</v>
      </c>
      <c r="T1703" s="1">
        <f t="shared" si="132"/>
        <v>2023</v>
      </c>
      <c r="U1703" s="1" t="str">
        <f t="shared" si="133"/>
        <v>High</v>
      </c>
      <c r="V1703" s="1" t="str">
        <f t="shared" si="134"/>
        <v>Normal</v>
      </c>
    </row>
    <row r="1704" spans="1:22" x14ac:dyDescent="0.2">
      <c r="A1704" s="1" t="s">
        <v>9737</v>
      </c>
      <c r="B1704" s="2">
        <v>44584</v>
      </c>
      <c r="C1704" s="1" t="s">
        <v>8031</v>
      </c>
      <c r="D1704">
        <v>68</v>
      </c>
      <c r="E1704" s="1" t="s">
        <v>8013</v>
      </c>
      <c r="F1704" s="1" t="s">
        <v>8014</v>
      </c>
      <c r="G1704" s="1" t="s">
        <v>8035</v>
      </c>
      <c r="H1704">
        <v>6</v>
      </c>
      <c r="I1704">
        <v>10</v>
      </c>
      <c r="J1704" s="1" t="s">
        <v>8027</v>
      </c>
      <c r="K1704">
        <v>12</v>
      </c>
      <c r="L1704">
        <v>6</v>
      </c>
      <c r="M1704">
        <v>2</v>
      </c>
      <c r="N1704" s="1" t="s">
        <v>8007</v>
      </c>
      <c r="O1704" s="1" t="s">
        <v>8017</v>
      </c>
      <c r="P1704">
        <v>0.97</v>
      </c>
      <c r="Q1704">
        <v>1</v>
      </c>
      <c r="R1704" t="str">
        <f t="shared" si="130"/>
        <v>SENIOR</v>
      </c>
      <c r="S1704" s="1" t="str">
        <f t="shared" si="131"/>
        <v>Jan</v>
      </c>
      <c r="T1704" s="1">
        <f t="shared" si="132"/>
        <v>2022</v>
      </c>
      <c r="U1704" s="1" t="str">
        <f t="shared" si="133"/>
        <v>High</v>
      </c>
      <c r="V1704" s="1" t="str">
        <f t="shared" si="134"/>
        <v>Normal</v>
      </c>
    </row>
    <row r="1705" spans="1:22" x14ac:dyDescent="0.2">
      <c r="A1705" s="1" t="s">
        <v>9738</v>
      </c>
      <c r="B1705" s="2">
        <v>44969</v>
      </c>
      <c r="C1705" s="1" t="s">
        <v>8031</v>
      </c>
      <c r="D1705">
        <v>76</v>
      </c>
      <c r="E1705" s="1" t="s">
        <v>8013</v>
      </c>
      <c r="F1705" s="1" t="s">
        <v>8037</v>
      </c>
      <c r="G1705" s="1" t="s">
        <v>8048</v>
      </c>
      <c r="H1705">
        <v>5</v>
      </c>
      <c r="I1705">
        <v>10</v>
      </c>
      <c r="J1705" s="1" t="s">
        <v>8016</v>
      </c>
      <c r="K1705">
        <v>8</v>
      </c>
      <c r="L1705">
        <v>4</v>
      </c>
      <c r="M1705">
        <v>4</v>
      </c>
      <c r="N1705" s="1" t="s">
        <v>8007</v>
      </c>
      <c r="O1705" s="1" t="s">
        <v>8008</v>
      </c>
      <c r="P1705">
        <v>0.97</v>
      </c>
      <c r="Q1705">
        <v>1</v>
      </c>
      <c r="R1705" t="str">
        <f t="shared" si="130"/>
        <v>SENIOR</v>
      </c>
      <c r="S1705" s="1" t="str">
        <f t="shared" si="131"/>
        <v>Feb</v>
      </c>
      <c r="T1705" s="1">
        <f t="shared" si="132"/>
        <v>2023</v>
      </c>
      <c r="U1705" s="1" t="str">
        <f t="shared" si="133"/>
        <v>High</v>
      </c>
      <c r="V1705" s="1" t="str">
        <f t="shared" si="134"/>
        <v>Frequent</v>
      </c>
    </row>
    <row r="1706" spans="1:22" x14ac:dyDescent="0.2">
      <c r="A1706" s="1" t="s">
        <v>9739</v>
      </c>
      <c r="B1706" s="2">
        <v>44359</v>
      </c>
      <c r="C1706" s="1" t="s">
        <v>8019</v>
      </c>
      <c r="D1706">
        <v>64</v>
      </c>
      <c r="E1706" s="1" t="s">
        <v>8013</v>
      </c>
      <c r="F1706" s="1" t="s">
        <v>8014</v>
      </c>
      <c r="G1706" s="1" t="s">
        <v>8044</v>
      </c>
      <c r="H1706">
        <v>4</v>
      </c>
      <c r="I1706">
        <v>7</v>
      </c>
      <c r="J1706" s="1" t="s">
        <v>8016</v>
      </c>
      <c r="K1706">
        <v>8</v>
      </c>
      <c r="L1706">
        <v>2</v>
      </c>
      <c r="M1706">
        <v>1</v>
      </c>
      <c r="N1706" s="1" t="s">
        <v>8038</v>
      </c>
      <c r="O1706" s="1" t="s">
        <v>8008</v>
      </c>
      <c r="P1706">
        <v>0.95</v>
      </c>
      <c r="Q1706">
        <v>1</v>
      </c>
      <c r="R1706" t="str">
        <f t="shared" si="130"/>
        <v>ADULT</v>
      </c>
      <c r="S1706" s="1" t="str">
        <f t="shared" si="131"/>
        <v>Jun</v>
      </c>
      <c r="T1706" s="1">
        <f t="shared" si="132"/>
        <v>2021</v>
      </c>
      <c r="U1706" s="1" t="str">
        <f t="shared" si="133"/>
        <v>High</v>
      </c>
      <c r="V1706" s="1" t="str">
        <f t="shared" si="134"/>
        <v>Normal</v>
      </c>
    </row>
    <row r="1707" spans="1:22" x14ac:dyDescent="0.2">
      <c r="A1707" s="1" t="s">
        <v>9740</v>
      </c>
      <c r="B1707" s="2">
        <v>44953</v>
      </c>
      <c r="C1707" s="1" t="s">
        <v>8031</v>
      </c>
      <c r="D1707">
        <v>53</v>
      </c>
      <c r="E1707" s="1" t="s">
        <v>8003</v>
      </c>
      <c r="F1707" s="1" t="s">
        <v>8022</v>
      </c>
      <c r="G1707" s="1" t="s">
        <v>8035</v>
      </c>
      <c r="H1707">
        <v>4</v>
      </c>
      <c r="I1707">
        <v>11</v>
      </c>
      <c r="J1707" s="1" t="s">
        <v>8016</v>
      </c>
      <c r="K1707">
        <v>9</v>
      </c>
      <c r="L1707">
        <v>2</v>
      </c>
      <c r="M1707">
        <v>1</v>
      </c>
      <c r="N1707" s="1" t="s">
        <v>8011</v>
      </c>
      <c r="O1707" s="1" t="s">
        <v>8008</v>
      </c>
      <c r="P1707">
        <v>0.85</v>
      </c>
      <c r="Q1707">
        <v>1</v>
      </c>
      <c r="R1707" t="str">
        <f t="shared" si="130"/>
        <v>ADULT</v>
      </c>
      <c r="S1707" s="1" t="str">
        <f t="shared" si="131"/>
        <v>Jan</v>
      </c>
      <c r="T1707" s="1">
        <f t="shared" si="132"/>
        <v>2023</v>
      </c>
      <c r="U1707" s="1" t="str">
        <f t="shared" si="133"/>
        <v>High</v>
      </c>
      <c r="V1707" s="1" t="str">
        <f t="shared" si="134"/>
        <v>Normal</v>
      </c>
    </row>
    <row r="1708" spans="1:22" x14ac:dyDescent="0.2">
      <c r="A1708" s="1" t="s">
        <v>9741</v>
      </c>
      <c r="B1708" s="2">
        <v>44220</v>
      </c>
      <c r="C1708" s="1" t="s">
        <v>8031</v>
      </c>
      <c r="D1708">
        <v>69</v>
      </c>
      <c r="E1708" s="1" t="s">
        <v>8013</v>
      </c>
      <c r="F1708" s="1" t="s">
        <v>8022</v>
      </c>
      <c r="G1708" s="1" t="s">
        <v>8067</v>
      </c>
      <c r="H1708">
        <v>5</v>
      </c>
      <c r="I1708">
        <v>6</v>
      </c>
      <c r="J1708" s="1" t="s">
        <v>8016</v>
      </c>
      <c r="K1708">
        <v>8</v>
      </c>
      <c r="L1708">
        <v>6</v>
      </c>
      <c r="M1708">
        <v>2</v>
      </c>
      <c r="N1708" s="1" t="s">
        <v>8007</v>
      </c>
      <c r="O1708" s="1" t="s">
        <v>8008</v>
      </c>
      <c r="P1708">
        <v>0.97</v>
      </c>
      <c r="Q1708">
        <v>1</v>
      </c>
      <c r="R1708" t="str">
        <f t="shared" si="130"/>
        <v>SENIOR</v>
      </c>
      <c r="S1708" s="1" t="str">
        <f t="shared" si="131"/>
        <v>Jan</v>
      </c>
      <c r="T1708" s="1">
        <f t="shared" si="132"/>
        <v>2021</v>
      </c>
      <c r="U1708" s="1" t="str">
        <f t="shared" si="133"/>
        <v>High</v>
      </c>
      <c r="V1708" s="1" t="str">
        <f t="shared" si="134"/>
        <v>Normal</v>
      </c>
    </row>
    <row r="1709" spans="1:22" x14ac:dyDescent="0.2">
      <c r="A1709" s="1" t="s">
        <v>9742</v>
      </c>
      <c r="B1709" s="2">
        <v>44362</v>
      </c>
      <c r="C1709" s="1" t="s">
        <v>8019</v>
      </c>
      <c r="D1709">
        <v>90</v>
      </c>
      <c r="E1709" s="1" t="s">
        <v>8013</v>
      </c>
      <c r="F1709" s="1" t="s">
        <v>8022</v>
      </c>
      <c r="G1709" s="1" t="s">
        <v>8035</v>
      </c>
      <c r="H1709">
        <v>6</v>
      </c>
      <c r="I1709">
        <v>11</v>
      </c>
      <c r="J1709" s="1" t="s">
        <v>8016</v>
      </c>
      <c r="K1709">
        <v>10</v>
      </c>
      <c r="L1709">
        <v>6</v>
      </c>
      <c r="M1709">
        <v>2</v>
      </c>
      <c r="N1709" s="1" t="s">
        <v>8007</v>
      </c>
      <c r="O1709" s="1" t="s">
        <v>8017</v>
      </c>
      <c r="P1709">
        <v>0.97</v>
      </c>
      <c r="Q1709">
        <v>1</v>
      </c>
      <c r="R1709" t="str">
        <f t="shared" si="130"/>
        <v>SENIOR</v>
      </c>
      <c r="S1709" s="1" t="str">
        <f t="shared" si="131"/>
        <v>Jun</v>
      </c>
      <c r="T1709" s="1">
        <f t="shared" si="132"/>
        <v>2021</v>
      </c>
      <c r="U1709" s="1" t="str">
        <f t="shared" si="133"/>
        <v>High</v>
      </c>
      <c r="V1709" s="1" t="str">
        <f t="shared" si="134"/>
        <v>Normal</v>
      </c>
    </row>
    <row r="1710" spans="1:22" x14ac:dyDescent="0.2">
      <c r="A1710" s="1" t="s">
        <v>9743</v>
      </c>
      <c r="B1710" s="2">
        <v>44974</v>
      </c>
      <c r="C1710" s="1" t="s">
        <v>8031</v>
      </c>
      <c r="D1710">
        <v>55</v>
      </c>
      <c r="E1710" s="1" t="s">
        <v>8003</v>
      </c>
      <c r="F1710" s="1" t="s">
        <v>8022</v>
      </c>
      <c r="G1710" s="1" t="s">
        <v>8060</v>
      </c>
      <c r="H1710">
        <v>5</v>
      </c>
      <c r="I1710">
        <v>8</v>
      </c>
      <c r="J1710" s="1" t="s">
        <v>8016</v>
      </c>
      <c r="K1710">
        <v>8</v>
      </c>
      <c r="L1710">
        <v>2</v>
      </c>
      <c r="M1710">
        <v>1</v>
      </c>
      <c r="N1710" s="1" t="s">
        <v>8011</v>
      </c>
      <c r="O1710" s="1" t="s">
        <v>8008</v>
      </c>
      <c r="P1710">
        <v>0.92</v>
      </c>
      <c r="Q1710">
        <v>1</v>
      </c>
      <c r="R1710" t="str">
        <f t="shared" si="130"/>
        <v>ADULT</v>
      </c>
      <c r="S1710" s="1" t="str">
        <f t="shared" si="131"/>
        <v>Feb</v>
      </c>
      <c r="T1710" s="1">
        <f t="shared" si="132"/>
        <v>2023</v>
      </c>
      <c r="U1710" s="1" t="str">
        <f t="shared" si="133"/>
        <v>High</v>
      </c>
      <c r="V1710" s="1" t="str">
        <f t="shared" si="134"/>
        <v>Normal</v>
      </c>
    </row>
    <row r="1711" spans="1:22" x14ac:dyDescent="0.2">
      <c r="A1711" s="1" t="s">
        <v>9744</v>
      </c>
      <c r="B1711" s="2">
        <v>44976</v>
      </c>
      <c r="C1711" s="1" t="s">
        <v>8031</v>
      </c>
      <c r="D1711">
        <v>41</v>
      </c>
      <c r="E1711" s="1" t="s">
        <v>8013</v>
      </c>
      <c r="F1711" s="1" t="s">
        <v>8004</v>
      </c>
      <c r="G1711" s="1" t="s">
        <v>8060</v>
      </c>
      <c r="H1711">
        <v>4</v>
      </c>
      <c r="I1711">
        <v>8</v>
      </c>
      <c r="J1711" s="1" t="s">
        <v>8027</v>
      </c>
      <c r="K1711">
        <v>6</v>
      </c>
      <c r="L1711">
        <v>3</v>
      </c>
      <c r="M1711">
        <v>1</v>
      </c>
      <c r="N1711" s="1" t="s">
        <v>8011</v>
      </c>
      <c r="O1711" s="1" t="s">
        <v>8008</v>
      </c>
      <c r="P1711">
        <v>0.74</v>
      </c>
      <c r="Q1711">
        <v>1</v>
      </c>
      <c r="R1711" t="str">
        <f t="shared" si="130"/>
        <v>ADULT</v>
      </c>
      <c r="S1711" s="1" t="str">
        <f t="shared" si="131"/>
        <v>Feb</v>
      </c>
      <c r="T1711" s="1">
        <f t="shared" si="132"/>
        <v>2023</v>
      </c>
      <c r="U1711" s="1" t="str">
        <f t="shared" si="133"/>
        <v>High</v>
      </c>
      <c r="V1711" s="1" t="str">
        <f t="shared" si="134"/>
        <v>Normal</v>
      </c>
    </row>
    <row r="1712" spans="1:22" x14ac:dyDescent="0.2">
      <c r="A1712" s="1" t="s">
        <v>9745</v>
      </c>
      <c r="B1712" s="2">
        <v>44899</v>
      </c>
      <c r="C1712" s="1" t="s">
        <v>8031</v>
      </c>
      <c r="D1712">
        <v>76</v>
      </c>
      <c r="E1712" s="1" t="s">
        <v>8003</v>
      </c>
      <c r="F1712" s="1" t="s">
        <v>8004</v>
      </c>
      <c r="G1712" s="1" t="s">
        <v>8060</v>
      </c>
      <c r="H1712">
        <v>5</v>
      </c>
      <c r="I1712">
        <v>8</v>
      </c>
      <c r="J1712" s="1" t="s">
        <v>8016</v>
      </c>
      <c r="K1712">
        <v>10</v>
      </c>
      <c r="L1712">
        <v>6</v>
      </c>
      <c r="M1712">
        <v>3</v>
      </c>
      <c r="N1712" s="1" t="s">
        <v>8007</v>
      </c>
      <c r="O1712" s="1" t="s">
        <v>8008</v>
      </c>
      <c r="P1712">
        <v>0.97</v>
      </c>
      <c r="Q1712">
        <v>1</v>
      </c>
      <c r="R1712" t="str">
        <f t="shared" si="130"/>
        <v>SENIOR</v>
      </c>
      <c r="S1712" s="1" t="str">
        <f t="shared" si="131"/>
        <v>Dec</v>
      </c>
      <c r="T1712" s="1">
        <f t="shared" si="132"/>
        <v>2022</v>
      </c>
      <c r="U1712" s="1" t="str">
        <f t="shared" si="133"/>
        <v>High</v>
      </c>
      <c r="V1712" s="1" t="str">
        <f t="shared" si="134"/>
        <v>Frequent</v>
      </c>
    </row>
    <row r="1713" spans="1:22" x14ac:dyDescent="0.2">
      <c r="A1713" s="1" t="s">
        <v>9746</v>
      </c>
      <c r="B1713" s="2">
        <v>44719</v>
      </c>
      <c r="C1713" s="1" t="s">
        <v>8019</v>
      </c>
      <c r="D1713">
        <v>55</v>
      </c>
      <c r="E1713" s="1" t="s">
        <v>8013</v>
      </c>
      <c r="F1713" s="1" t="s">
        <v>8004</v>
      </c>
      <c r="G1713" s="1" t="s">
        <v>8060</v>
      </c>
      <c r="H1713">
        <v>4</v>
      </c>
      <c r="I1713">
        <v>9</v>
      </c>
      <c r="J1713" s="1" t="s">
        <v>8006</v>
      </c>
      <c r="K1713">
        <v>7</v>
      </c>
      <c r="L1713">
        <v>2</v>
      </c>
      <c r="M1713">
        <v>1</v>
      </c>
      <c r="N1713" s="1" t="s">
        <v>8011</v>
      </c>
      <c r="O1713" s="1" t="s">
        <v>8008</v>
      </c>
      <c r="P1713">
        <v>0.75</v>
      </c>
      <c r="Q1713">
        <v>1</v>
      </c>
      <c r="R1713" t="str">
        <f t="shared" si="130"/>
        <v>ADULT</v>
      </c>
      <c r="S1713" s="1" t="str">
        <f t="shared" si="131"/>
        <v>Jun</v>
      </c>
      <c r="T1713" s="1">
        <f t="shared" si="132"/>
        <v>2022</v>
      </c>
      <c r="U1713" s="1" t="str">
        <f t="shared" si="133"/>
        <v>High</v>
      </c>
      <c r="V1713" s="1" t="str">
        <f t="shared" si="134"/>
        <v>Normal</v>
      </c>
    </row>
    <row r="1714" spans="1:22" x14ac:dyDescent="0.2">
      <c r="A1714" s="1" t="s">
        <v>9747</v>
      </c>
      <c r="B1714" s="2">
        <v>44936</v>
      </c>
      <c r="C1714" s="1" t="s">
        <v>8031</v>
      </c>
      <c r="D1714">
        <v>21</v>
      </c>
      <c r="E1714" s="1" t="s">
        <v>8013</v>
      </c>
      <c r="F1714" s="1" t="s">
        <v>8022</v>
      </c>
      <c r="G1714" s="1" t="s">
        <v>8020</v>
      </c>
      <c r="H1714">
        <v>3</v>
      </c>
      <c r="I1714">
        <v>8</v>
      </c>
      <c r="J1714" s="1" t="s">
        <v>8027</v>
      </c>
      <c r="K1714">
        <v>6</v>
      </c>
      <c r="L1714">
        <v>2</v>
      </c>
      <c r="M1714">
        <v>2</v>
      </c>
      <c r="N1714" s="1" t="s">
        <v>8011</v>
      </c>
      <c r="O1714" s="1" t="s">
        <v>8008</v>
      </c>
      <c r="P1714">
        <v>0.89</v>
      </c>
      <c r="Q1714">
        <v>1</v>
      </c>
      <c r="R1714" t="str">
        <f t="shared" si="130"/>
        <v>YOUNG ADULT</v>
      </c>
      <c r="S1714" s="1" t="str">
        <f t="shared" si="131"/>
        <v>Jan</v>
      </c>
      <c r="T1714" s="1">
        <f t="shared" si="132"/>
        <v>2023</v>
      </c>
      <c r="U1714" s="1" t="str">
        <f t="shared" si="133"/>
        <v>High</v>
      </c>
      <c r="V1714" s="1" t="str">
        <f t="shared" si="134"/>
        <v>Normal</v>
      </c>
    </row>
    <row r="1715" spans="1:22" x14ac:dyDescent="0.2">
      <c r="A1715" s="1" t="s">
        <v>9748</v>
      </c>
      <c r="B1715" s="2">
        <v>45044</v>
      </c>
      <c r="C1715" s="1" t="s">
        <v>8002</v>
      </c>
      <c r="D1715">
        <v>72</v>
      </c>
      <c r="E1715" s="1" t="s">
        <v>8013</v>
      </c>
      <c r="F1715" s="1" t="s">
        <v>8032</v>
      </c>
      <c r="G1715" s="1" t="s">
        <v>8035</v>
      </c>
      <c r="H1715">
        <v>5</v>
      </c>
      <c r="I1715">
        <v>10</v>
      </c>
      <c r="J1715" s="1" t="s">
        <v>8027</v>
      </c>
      <c r="K1715">
        <v>10</v>
      </c>
      <c r="L1715">
        <v>5</v>
      </c>
      <c r="M1715">
        <v>2</v>
      </c>
      <c r="N1715" s="1" t="s">
        <v>8007</v>
      </c>
      <c r="O1715" s="1" t="s">
        <v>8008</v>
      </c>
      <c r="P1715">
        <v>0.97</v>
      </c>
      <c r="Q1715">
        <v>1</v>
      </c>
      <c r="R1715" t="str">
        <f t="shared" si="130"/>
        <v>SENIOR</v>
      </c>
      <c r="S1715" s="1" t="str">
        <f t="shared" si="131"/>
        <v>Apr</v>
      </c>
      <c r="T1715" s="1">
        <f t="shared" si="132"/>
        <v>2023</v>
      </c>
      <c r="U1715" s="1" t="str">
        <f t="shared" si="133"/>
        <v>High</v>
      </c>
      <c r="V1715" s="1" t="str">
        <f t="shared" si="134"/>
        <v>Normal</v>
      </c>
    </row>
    <row r="1716" spans="1:22" x14ac:dyDescent="0.2">
      <c r="A1716" s="1" t="s">
        <v>9749</v>
      </c>
      <c r="B1716" s="2">
        <v>45255</v>
      </c>
      <c r="C1716" s="1" t="s">
        <v>8010</v>
      </c>
      <c r="D1716">
        <v>48</v>
      </c>
      <c r="E1716" s="1" t="s">
        <v>8013</v>
      </c>
      <c r="F1716" s="1" t="s">
        <v>8004</v>
      </c>
      <c r="G1716" s="1" t="s">
        <v>8026</v>
      </c>
      <c r="H1716">
        <v>3</v>
      </c>
      <c r="I1716">
        <v>7</v>
      </c>
      <c r="J1716" s="1" t="s">
        <v>8016</v>
      </c>
      <c r="K1716">
        <v>6</v>
      </c>
      <c r="L1716">
        <v>2</v>
      </c>
      <c r="M1716">
        <v>2</v>
      </c>
      <c r="N1716" s="1" t="s">
        <v>8038</v>
      </c>
      <c r="O1716" s="1" t="s">
        <v>8008</v>
      </c>
      <c r="P1716">
        <v>0.63</v>
      </c>
      <c r="Q1716">
        <v>1</v>
      </c>
      <c r="R1716" t="str">
        <f t="shared" si="130"/>
        <v>ADULT</v>
      </c>
      <c r="S1716" s="1" t="str">
        <f t="shared" si="131"/>
        <v>Nov</v>
      </c>
      <c r="T1716" s="1">
        <f t="shared" si="132"/>
        <v>2023</v>
      </c>
      <c r="U1716" s="1" t="str">
        <f t="shared" si="133"/>
        <v>Medium</v>
      </c>
      <c r="V1716" s="1" t="str">
        <f t="shared" si="134"/>
        <v>Normal</v>
      </c>
    </row>
    <row r="1717" spans="1:22" x14ac:dyDescent="0.2">
      <c r="A1717" s="1" t="s">
        <v>9750</v>
      </c>
      <c r="B1717" s="2">
        <v>45170</v>
      </c>
      <c r="C1717" s="1" t="s">
        <v>8010</v>
      </c>
      <c r="D1717">
        <v>56</v>
      </c>
      <c r="E1717" s="1" t="s">
        <v>8003</v>
      </c>
      <c r="F1717" s="1" t="s">
        <v>8014</v>
      </c>
      <c r="G1717" s="1" t="s">
        <v>8029</v>
      </c>
      <c r="H1717">
        <v>5</v>
      </c>
      <c r="I1717">
        <v>5</v>
      </c>
      <c r="J1717" s="1" t="s">
        <v>8016</v>
      </c>
      <c r="K1717">
        <v>8</v>
      </c>
      <c r="L1717">
        <v>2</v>
      </c>
      <c r="M1717">
        <v>1</v>
      </c>
      <c r="N1717" s="1" t="s">
        <v>8011</v>
      </c>
      <c r="O1717" s="1" t="s">
        <v>8008</v>
      </c>
      <c r="P1717">
        <v>0.62</v>
      </c>
      <c r="Q1717">
        <v>0</v>
      </c>
      <c r="R1717" t="str">
        <f t="shared" si="130"/>
        <v>ADULT</v>
      </c>
      <c r="S1717" s="1" t="str">
        <f t="shared" si="131"/>
        <v>Sep</v>
      </c>
      <c r="T1717" s="1">
        <f t="shared" si="132"/>
        <v>2023</v>
      </c>
      <c r="U1717" s="1" t="str">
        <f t="shared" si="133"/>
        <v>Medium</v>
      </c>
      <c r="V1717" s="1" t="str">
        <f t="shared" si="134"/>
        <v>Normal</v>
      </c>
    </row>
    <row r="1718" spans="1:22" x14ac:dyDescent="0.2">
      <c r="A1718" s="1" t="s">
        <v>9751</v>
      </c>
      <c r="B1718" s="2">
        <v>45067</v>
      </c>
      <c r="C1718" s="1" t="s">
        <v>8002</v>
      </c>
      <c r="D1718">
        <v>63</v>
      </c>
      <c r="E1718" s="1" t="s">
        <v>8013</v>
      </c>
      <c r="F1718" s="1" t="s">
        <v>8022</v>
      </c>
      <c r="G1718" s="1" t="s">
        <v>8035</v>
      </c>
      <c r="H1718">
        <v>5</v>
      </c>
      <c r="I1718">
        <v>10</v>
      </c>
      <c r="J1718" s="1" t="s">
        <v>8027</v>
      </c>
      <c r="K1718">
        <v>10</v>
      </c>
      <c r="L1718">
        <v>2</v>
      </c>
      <c r="M1718">
        <v>1</v>
      </c>
      <c r="N1718" s="1" t="s">
        <v>8038</v>
      </c>
      <c r="O1718" s="1" t="s">
        <v>8008</v>
      </c>
      <c r="P1718">
        <v>0.97</v>
      </c>
      <c r="Q1718">
        <v>1</v>
      </c>
      <c r="R1718" t="str">
        <f t="shared" si="130"/>
        <v>ADULT</v>
      </c>
      <c r="S1718" s="1" t="str">
        <f t="shared" si="131"/>
        <v>May</v>
      </c>
      <c r="T1718" s="1">
        <f t="shared" si="132"/>
        <v>2023</v>
      </c>
      <c r="U1718" s="1" t="str">
        <f t="shared" si="133"/>
        <v>High</v>
      </c>
      <c r="V1718" s="1" t="str">
        <f t="shared" si="134"/>
        <v>Normal</v>
      </c>
    </row>
    <row r="1719" spans="1:22" x14ac:dyDescent="0.2">
      <c r="A1719" s="1" t="s">
        <v>9752</v>
      </c>
      <c r="B1719" s="2">
        <v>44957</v>
      </c>
      <c r="C1719" s="1" t="s">
        <v>8031</v>
      </c>
      <c r="D1719">
        <v>61</v>
      </c>
      <c r="E1719" s="1" t="s">
        <v>8003</v>
      </c>
      <c r="F1719" s="1" t="s">
        <v>8014</v>
      </c>
      <c r="G1719" s="1" t="s">
        <v>8060</v>
      </c>
      <c r="H1719">
        <v>4</v>
      </c>
      <c r="I1719">
        <v>9</v>
      </c>
      <c r="J1719" s="1" t="s">
        <v>8016</v>
      </c>
      <c r="K1719">
        <v>9</v>
      </c>
      <c r="L1719">
        <v>3</v>
      </c>
      <c r="M1719">
        <v>1</v>
      </c>
      <c r="N1719" s="1" t="s">
        <v>8038</v>
      </c>
      <c r="O1719" s="1" t="s">
        <v>8008</v>
      </c>
      <c r="P1719">
        <v>0.97</v>
      </c>
      <c r="Q1719">
        <v>1</v>
      </c>
      <c r="R1719" t="str">
        <f t="shared" si="130"/>
        <v>ADULT</v>
      </c>
      <c r="S1719" s="1" t="str">
        <f t="shared" si="131"/>
        <v>Jan</v>
      </c>
      <c r="T1719" s="1">
        <f t="shared" si="132"/>
        <v>2023</v>
      </c>
      <c r="U1719" s="1" t="str">
        <f t="shared" si="133"/>
        <v>High</v>
      </c>
      <c r="V1719" s="1" t="str">
        <f t="shared" si="134"/>
        <v>Normal</v>
      </c>
    </row>
    <row r="1720" spans="1:22" x14ac:dyDescent="0.2">
      <c r="A1720" s="1" t="s">
        <v>9753</v>
      </c>
      <c r="B1720" s="2">
        <v>44825</v>
      </c>
      <c r="C1720" s="1" t="s">
        <v>8010</v>
      </c>
      <c r="D1720">
        <v>70</v>
      </c>
      <c r="E1720" s="1" t="s">
        <v>8013</v>
      </c>
      <c r="F1720" s="1" t="s">
        <v>8037</v>
      </c>
      <c r="G1720" s="1" t="s">
        <v>8026</v>
      </c>
      <c r="H1720">
        <v>7</v>
      </c>
      <c r="I1720">
        <v>9</v>
      </c>
      <c r="J1720" s="1" t="s">
        <v>8016</v>
      </c>
      <c r="K1720">
        <v>12</v>
      </c>
      <c r="L1720">
        <v>5</v>
      </c>
      <c r="M1720">
        <v>2</v>
      </c>
      <c r="N1720" s="1" t="s">
        <v>8007</v>
      </c>
      <c r="O1720" s="1" t="s">
        <v>8017</v>
      </c>
      <c r="P1720">
        <v>0.97</v>
      </c>
      <c r="Q1720">
        <v>1</v>
      </c>
      <c r="R1720" t="str">
        <f t="shared" si="130"/>
        <v>SENIOR</v>
      </c>
      <c r="S1720" s="1" t="str">
        <f t="shared" si="131"/>
        <v>Sep</v>
      </c>
      <c r="T1720" s="1">
        <f t="shared" si="132"/>
        <v>2022</v>
      </c>
      <c r="U1720" s="1" t="str">
        <f t="shared" si="133"/>
        <v>High</v>
      </c>
      <c r="V1720" s="1" t="str">
        <f t="shared" si="134"/>
        <v>Normal</v>
      </c>
    </row>
    <row r="1721" spans="1:22" x14ac:dyDescent="0.2">
      <c r="A1721" s="1" t="s">
        <v>9754</v>
      </c>
      <c r="B1721" s="2">
        <v>44329</v>
      </c>
      <c r="C1721" s="1" t="s">
        <v>8002</v>
      </c>
      <c r="D1721">
        <v>50</v>
      </c>
      <c r="E1721" s="1" t="s">
        <v>8013</v>
      </c>
      <c r="F1721" s="1" t="s">
        <v>8014</v>
      </c>
      <c r="G1721" s="1" t="s">
        <v>8060</v>
      </c>
      <c r="H1721">
        <v>3</v>
      </c>
      <c r="I1721">
        <v>10</v>
      </c>
      <c r="J1721" s="1" t="s">
        <v>8006</v>
      </c>
      <c r="K1721">
        <v>6</v>
      </c>
      <c r="L1721">
        <v>2</v>
      </c>
      <c r="M1721">
        <v>1</v>
      </c>
      <c r="N1721" s="1" t="s">
        <v>8023</v>
      </c>
      <c r="O1721" s="1" t="s">
        <v>8008</v>
      </c>
      <c r="P1721">
        <v>0.76</v>
      </c>
      <c r="Q1721">
        <v>1</v>
      </c>
      <c r="R1721" t="str">
        <f t="shared" si="130"/>
        <v>ADULT</v>
      </c>
      <c r="S1721" s="1" t="str">
        <f t="shared" si="131"/>
        <v>May</v>
      </c>
      <c r="T1721" s="1">
        <f t="shared" si="132"/>
        <v>2021</v>
      </c>
      <c r="U1721" s="1" t="str">
        <f t="shared" si="133"/>
        <v>High</v>
      </c>
      <c r="V1721" s="1" t="str">
        <f t="shared" si="134"/>
        <v>Normal</v>
      </c>
    </row>
    <row r="1722" spans="1:22" x14ac:dyDescent="0.2">
      <c r="A1722" s="1" t="s">
        <v>9755</v>
      </c>
      <c r="B1722" s="2">
        <v>44378</v>
      </c>
      <c r="C1722" s="1" t="s">
        <v>8019</v>
      </c>
      <c r="D1722">
        <v>66</v>
      </c>
      <c r="E1722" s="1" t="s">
        <v>8013</v>
      </c>
      <c r="F1722" s="1" t="s">
        <v>8014</v>
      </c>
      <c r="G1722" s="1" t="s">
        <v>8005</v>
      </c>
      <c r="H1722">
        <v>5</v>
      </c>
      <c r="I1722">
        <v>8</v>
      </c>
      <c r="J1722" s="1" t="s">
        <v>8006</v>
      </c>
      <c r="K1722">
        <v>8</v>
      </c>
      <c r="L1722">
        <v>5</v>
      </c>
      <c r="M1722">
        <v>1</v>
      </c>
      <c r="N1722" s="1" t="s">
        <v>8007</v>
      </c>
      <c r="O1722" s="1" t="s">
        <v>8008</v>
      </c>
      <c r="P1722">
        <v>0.87</v>
      </c>
      <c r="Q1722">
        <v>1</v>
      </c>
      <c r="R1722" t="str">
        <f t="shared" si="130"/>
        <v>SENIOR</v>
      </c>
      <c r="S1722" s="1" t="str">
        <f t="shared" si="131"/>
        <v>Jul</v>
      </c>
      <c r="T1722" s="1">
        <f t="shared" si="132"/>
        <v>2021</v>
      </c>
      <c r="U1722" s="1" t="str">
        <f t="shared" si="133"/>
        <v>High</v>
      </c>
      <c r="V1722" s="1" t="str">
        <f t="shared" si="134"/>
        <v>Normal</v>
      </c>
    </row>
    <row r="1723" spans="1:22" x14ac:dyDescent="0.2">
      <c r="A1723" s="1" t="s">
        <v>9756</v>
      </c>
      <c r="B1723" s="2">
        <v>45095</v>
      </c>
      <c r="C1723" s="1" t="s">
        <v>8019</v>
      </c>
      <c r="D1723">
        <v>53</v>
      </c>
      <c r="E1723" s="1" t="s">
        <v>8003</v>
      </c>
      <c r="F1723" s="1" t="s">
        <v>8037</v>
      </c>
      <c r="G1723" s="1" t="s">
        <v>8005</v>
      </c>
      <c r="H1723">
        <v>4</v>
      </c>
      <c r="I1723">
        <v>8</v>
      </c>
      <c r="J1723" s="1" t="s">
        <v>8027</v>
      </c>
      <c r="K1723">
        <v>8</v>
      </c>
      <c r="L1723">
        <v>3</v>
      </c>
      <c r="M1723">
        <v>1</v>
      </c>
      <c r="N1723" s="1" t="s">
        <v>8011</v>
      </c>
      <c r="O1723" s="1" t="s">
        <v>8008</v>
      </c>
      <c r="P1723">
        <v>0.55000000000000004</v>
      </c>
      <c r="Q1723">
        <v>1</v>
      </c>
      <c r="R1723" t="str">
        <f t="shared" si="130"/>
        <v>ADULT</v>
      </c>
      <c r="S1723" s="1" t="str">
        <f t="shared" si="131"/>
        <v>Jun</v>
      </c>
      <c r="T1723" s="1">
        <f t="shared" si="132"/>
        <v>2023</v>
      </c>
      <c r="U1723" s="1" t="str">
        <f t="shared" si="133"/>
        <v>Medium</v>
      </c>
      <c r="V1723" s="1" t="str">
        <f t="shared" si="134"/>
        <v>Normal</v>
      </c>
    </row>
    <row r="1724" spans="1:22" x14ac:dyDescent="0.2">
      <c r="A1724" s="1" t="s">
        <v>9757</v>
      </c>
      <c r="B1724" s="2">
        <v>45076</v>
      </c>
      <c r="C1724" s="1" t="s">
        <v>8002</v>
      </c>
      <c r="D1724">
        <v>70</v>
      </c>
      <c r="E1724" s="1" t="s">
        <v>8013</v>
      </c>
      <c r="F1724" s="1" t="s">
        <v>8004</v>
      </c>
      <c r="G1724" s="1" t="s">
        <v>8005</v>
      </c>
      <c r="H1724">
        <v>5</v>
      </c>
      <c r="I1724">
        <v>8</v>
      </c>
      <c r="J1724" s="1" t="s">
        <v>8006</v>
      </c>
      <c r="K1724">
        <v>8</v>
      </c>
      <c r="L1724">
        <v>4</v>
      </c>
      <c r="M1724">
        <v>2</v>
      </c>
      <c r="N1724" s="1" t="s">
        <v>8007</v>
      </c>
      <c r="O1724" s="1" t="s">
        <v>8008</v>
      </c>
      <c r="P1724">
        <v>0.97</v>
      </c>
      <c r="Q1724">
        <v>1</v>
      </c>
      <c r="R1724" t="str">
        <f t="shared" si="130"/>
        <v>SENIOR</v>
      </c>
      <c r="S1724" s="1" t="str">
        <f t="shared" si="131"/>
        <v>May</v>
      </c>
      <c r="T1724" s="1">
        <f t="shared" si="132"/>
        <v>2023</v>
      </c>
      <c r="U1724" s="1" t="str">
        <f t="shared" si="133"/>
        <v>High</v>
      </c>
      <c r="V1724" s="1" t="str">
        <f t="shared" si="134"/>
        <v>Normal</v>
      </c>
    </row>
    <row r="1725" spans="1:22" x14ac:dyDescent="0.2">
      <c r="A1725" s="1" t="s">
        <v>9758</v>
      </c>
      <c r="B1725" s="2">
        <v>44869</v>
      </c>
      <c r="C1725" s="1" t="s">
        <v>8010</v>
      </c>
      <c r="D1725">
        <v>68</v>
      </c>
      <c r="E1725" s="1" t="s">
        <v>8013</v>
      </c>
      <c r="F1725" s="1" t="s">
        <v>8037</v>
      </c>
      <c r="G1725" s="1" t="s">
        <v>8060</v>
      </c>
      <c r="H1725">
        <v>5</v>
      </c>
      <c r="I1725">
        <v>9</v>
      </c>
      <c r="J1725" s="1" t="s">
        <v>8006</v>
      </c>
      <c r="K1725">
        <v>8</v>
      </c>
      <c r="L1725">
        <v>5</v>
      </c>
      <c r="M1725">
        <v>2</v>
      </c>
      <c r="N1725" s="1" t="s">
        <v>8007</v>
      </c>
      <c r="O1725" s="1" t="s">
        <v>8008</v>
      </c>
      <c r="P1725">
        <v>0.97</v>
      </c>
      <c r="Q1725">
        <v>1</v>
      </c>
      <c r="R1725" t="str">
        <f t="shared" si="130"/>
        <v>SENIOR</v>
      </c>
      <c r="S1725" s="1" t="str">
        <f t="shared" si="131"/>
        <v>Nov</v>
      </c>
      <c r="T1725" s="1">
        <f t="shared" si="132"/>
        <v>2022</v>
      </c>
      <c r="U1725" s="1" t="str">
        <f t="shared" si="133"/>
        <v>High</v>
      </c>
      <c r="V1725" s="1" t="str">
        <f t="shared" si="134"/>
        <v>Normal</v>
      </c>
    </row>
    <row r="1726" spans="1:22" x14ac:dyDescent="0.2">
      <c r="A1726" s="1" t="s">
        <v>9759</v>
      </c>
      <c r="B1726" s="2">
        <v>44677</v>
      </c>
      <c r="C1726" s="1" t="s">
        <v>8002</v>
      </c>
      <c r="D1726">
        <v>42</v>
      </c>
      <c r="E1726" s="1" t="s">
        <v>8013</v>
      </c>
      <c r="F1726" s="1" t="s">
        <v>8014</v>
      </c>
      <c r="G1726" s="1" t="s">
        <v>8020</v>
      </c>
      <c r="H1726">
        <v>3</v>
      </c>
      <c r="I1726">
        <v>10</v>
      </c>
      <c r="J1726" s="1" t="s">
        <v>8016</v>
      </c>
      <c r="K1726">
        <v>6</v>
      </c>
      <c r="L1726">
        <v>2</v>
      </c>
      <c r="M1726">
        <v>1</v>
      </c>
      <c r="N1726" s="1" t="s">
        <v>8038</v>
      </c>
      <c r="O1726" s="1" t="s">
        <v>8008</v>
      </c>
      <c r="P1726">
        <v>0.67</v>
      </c>
      <c r="Q1726">
        <v>0</v>
      </c>
      <c r="R1726" t="str">
        <f t="shared" si="130"/>
        <v>ADULT</v>
      </c>
      <c r="S1726" s="1" t="str">
        <f t="shared" si="131"/>
        <v>Apr</v>
      </c>
      <c r="T1726" s="1">
        <f t="shared" si="132"/>
        <v>2022</v>
      </c>
      <c r="U1726" s="1" t="str">
        <f t="shared" si="133"/>
        <v>Medium</v>
      </c>
      <c r="V1726" s="1" t="str">
        <f t="shared" si="134"/>
        <v>Normal</v>
      </c>
    </row>
    <row r="1727" spans="1:22" x14ac:dyDescent="0.2">
      <c r="A1727" s="1" t="s">
        <v>9760</v>
      </c>
      <c r="B1727" s="2">
        <v>44225</v>
      </c>
      <c r="C1727" s="1" t="s">
        <v>8031</v>
      </c>
      <c r="D1727">
        <v>76</v>
      </c>
      <c r="E1727" s="1" t="s">
        <v>8003</v>
      </c>
      <c r="F1727" s="1" t="s">
        <v>8014</v>
      </c>
      <c r="G1727" s="1" t="s">
        <v>8060</v>
      </c>
      <c r="H1727">
        <v>6</v>
      </c>
      <c r="I1727">
        <v>10</v>
      </c>
      <c r="J1727" s="1" t="s">
        <v>8027</v>
      </c>
      <c r="K1727">
        <v>10</v>
      </c>
      <c r="L1727">
        <v>8</v>
      </c>
      <c r="M1727">
        <v>4</v>
      </c>
      <c r="N1727" s="1" t="s">
        <v>8007</v>
      </c>
      <c r="O1727" s="1" t="s">
        <v>8017</v>
      </c>
      <c r="P1727">
        <v>0.97</v>
      </c>
      <c r="Q1727">
        <v>1</v>
      </c>
      <c r="R1727" t="str">
        <f t="shared" si="130"/>
        <v>SENIOR</v>
      </c>
      <c r="S1727" s="1" t="str">
        <f t="shared" si="131"/>
        <v>Jan</v>
      </c>
      <c r="T1727" s="1">
        <f t="shared" si="132"/>
        <v>2021</v>
      </c>
      <c r="U1727" s="1" t="str">
        <f t="shared" si="133"/>
        <v>High</v>
      </c>
      <c r="V1727" s="1" t="str">
        <f t="shared" si="134"/>
        <v>Frequent</v>
      </c>
    </row>
    <row r="1728" spans="1:22" x14ac:dyDescent="0.2">
      <c r="A1728" s="1" t="s">
        <v>9761</v>
      </c>
      <c r="B1728" s="2">
        <v>44555</v>
      </c>
      <c r="C1728" s="1" t="s">
        <v>8031</v>
      </c>
      <c r="D1728">
        <v>48</v>
      </c>
      <c r="E1728" s="1" t="s">
        <v>8003</v>
      </c>
      <c r="F1728" s="1" t="s">
        <v>8004</v>
      </c>
      <c r="G1728" s="1" t="s">
        <v>8067</v>
      </c>
      <c r="H1728">
        <v>3</v>
      </c>
      <c r="I1728">
        <v>5</v>
      </c>
      <c r="J1728" s="1" t="s">
        <v>8027</v>
      </c>
      <c r="K1728">
        <v>6</v>
      </c>
      <c r="L1728">
        <v>4</v>
      </c>
      <c r="M1728">
        <v>1</v>
      </c>
      <c r="N1728" s="1" t="s">
        <v>8038</v>
      </c>
      <c r="O1728" s="1" t="s">
        <v>8008</v>
      </c>
      <c r="P1728">
        <v>0.5</v>
      </c>
      <c r="Q1728">
        <v>0</v>
      </c>
      <c r="R1728" t="str">
        <f t="shared" si="130"/>
        <v>ADULT</v>
      </c>
      <c r="S1728" s="1" t="str">
        <f t="shared" si="131"/>
        <v>Dec</v>
      </c>
      <c r="T1728" s="1">
        <f t="shared" si="132"/>
        <v>2021</v>
      </c>
      <c r="U1728" s="1" t="str">
        <f t="shared" si="133"/>
        <v>Medium</v>
      </c>
      <c r="V1728" s="1" t="str">
        <f t="shared" si="134"/>
        <v>Normal</v>
      </c>
    </row>
    <row r="1729" spans="1:22" x14ac:dyDescent="0.2">
      <c r="A1729" s="1" t="s">
        <v>9762</v>
      </c>
      <c r="B1729" s="2">
        <v>44657</v>
      </c>
      <c r="C1729" s="1" t="s">
        <v>8002</v>
      </c>
      <c r="D1729">
        <v>71</v>
      </c>
      <c r="E1729" s="1" t="s">
        <v>8003</v>
      </c>
      <c r="F1729" s="1" t="s">
        <v>8032</v>
      </c>
      <c r="G1729" s="1" t="s">
        <v>8005</v>
      </c>
      <c r="H1729">
        <v>7</v>
      </c>
      <c r="I1729">
        <v>10</v>
      </c>
      <c r="J1729" s="1" t="s">
        <v>8027</v>
      </c>
      <c r="K1729">
        <v>10</v>
      </c>
      <c r="L1729">
        <v>8</v>
      </c>
      <c r="M1729">
        <v>3</v>
      </c>
      <c r="N1729" s="1" t="s">
        <v>8007</v>
      </c>
      <c r="O1729" s="1" t="s">
        <v>8017</v>
      </c>
      <c r="P1729">
        <v>0.97</v>
      </c>
      <c r="Q1729">
        <v>1</v>
      </c>
      <c r="R1729" t="str">
        <f t="shared" si="130"/>
        <v>SENIOR</v>
      </c>
      <c r="S1729" s="1" t="str">
        <f t="shared" si="131"/>
        <v>Apr</v>
      </c>
      <c r="T1729" s="1">
        <f t="shared" si="132"/>
        <v>2022</v>
      </c>
      <c r="U1729" s="1" t="str">
        <f t="shared" si="133"/>
        <v>High</v>
      </c>
      <c r="V1729" s="1" t="str">
        <f t="shared" si="134"/>
        <v>Frequent</v>
      </c>
    </row>
    <row r="1730" spans="1:22" x14ac:dyDescent="0.2">
      <c r="A1730" s="1" t="s">
        <v>9763</v>
      </c>
      <c r="B1730" s="2">
        <v>44728</v>
      </c>
      <c r="C1730" s="1" t="s">
        <v>8019</v>
      </c>
      <c r="D1730">
        <v>64</v>
      </c>
      <c r="E1730" s="1" t="s">
        <v>8013</v>
      </c>
      <c r="F1730" s="1" t="s">
        <v>8014</v>
      </c>
      <c r="G1730" s="1" t="s">
        <v>8029</v>
      </c>
      <c r="H1730">
        <v>8</v>
      </c>
      <c r="I1730">
        <v>8</v>
      </c>
      <c r="J1730" s="1" t="s">
        <v>8006</v>
      </c>
      <c r="K1730">
        <v>13</v>
      </c>
      <c r="L1730">
        <v>6</v>
      </c>
      <c r="M1730">
        <v>2</v>
      </c>
      <c r="N1730" s="1" t="s">
        <v>8023</v>
      </c>
      <c r="O1730" s="1" t="s">
        <v>8017</v>
      </c>
      <c r="P1730">
        <v>0.97</v>
      </c>
      <c r="Q1730">
        <v>1</v>
      </c>
      <c r="R1730" t="str">
        <f t="shared" ref="R1730:R1793" si="135">IF(D1730&lt;18,"CHILD",IF(D1730&lt;40,"YOUNG ADULT",IF(D1730&lt;65,"ADULT","SENIOR")))</f>
        <v>ADULT</v>
      </c>
      <c r="S1730" s="1" t="str">
        <f t="shared" ref="S1730:S1793" si="136">TEXT(B1730,"MMM")</f>
        <v>Jun</v>
      </c>
      <c r="T1730" s="1">
        <f t="shared" ref="T1730:T1793" si="137">YEAR(B1730)</f>
        <v>2022</v>
      </c>
      <c r="U1730" s="1" t="str">
        <f t="shared" ref="U1730:U1793" si="138">IF(P1730&lt;0.3,"Low",IF(P1730&lt;0.7,"Medium","High"))</f>
        <v>High</v>
      </c>
      <c r="V1730" s="1" t="str">
        <f t="shared" ref="V1730:V1793" si="139">IF(M1730&gt;=3,"Frequent","Normal")</f>
        <v>Normal</v>
      </c>
    </row>
    <row r="1731" spans="1:22" x14ac:dyDescent="0.2">
      <c r="A1731" s="1" t="s">
        <v>9764</v>
      </c>
      <c r="B1731" s="2">
        <v>45214</v>
      </c>
      <c r="C1731" s="1" t="s">
        <v>8010</v>
      </c>
      <c r="D1731">
        <v>89</v>
      </c>
      <c r="E1731" s="1" t="s">
        <v>8013</v>
      </c>
      <c r="F1731" s="1" t="s">
        <v>8032</v>
      </c>
      <c r="G1731" s="1" t="s">
        <v>8029</v>
      </c>
      <c r="H1731">
        <v>7</v>
      </c>
      <c r="I1731">
        <v>7</v>
      </c>
      <c r="J1731" s="1" t="s">
        <v>8016</v>
      </c>
      <c r="K1731">
        <v>10</v>
      </c>
      <c r="L1731">
        <v>5</v>
      </c>
      <c r="M1731">
        <v>3</v>
      </c>
      <c r="N1731" s="1" t="s">
        <v>8007</v>
      </c>
      <c r="O1731" s="1" t="s">
        <v>8017</v>
      </c>
      <c r="P1731">
        <v>0.97</v>
      </c>
      <c r="Q1731">
        <v>1</v>
      </c>
      <c r="R1731" t="str">
        <f t="shared" si="135"/>
        <v>SENIOR</v>
      </c>
      <c r="S1731" s="1" t="str">
        <f t="shared" si="136"/>
        <v>Oct</v>
      </c>
      <c r="T1731" s="1">
        <f t="shared" si="137"/>
        <v>2023</v>
      </c>
      <c r="U1731" s="1" t="str">
        <f t="shared" si="138"/>
        <v>High</v>
      </c>
      <c r="V1731" s="1" t="str">
        <f t="shared" si="139"/>
        <v>Frequent</v>
      </c>
    </row>
    <row r="1732" spans="1:22" x14ac:dyDescent="0.2">
      <c r="A1732" s="1" t="s">
        <v>9765</v>
      </c>
      <c r="B1732" s="2">
        <v>44316</v>
      </c>
      <c r="C1732" s="1" t="s">
        <v>8002</v>
      </c>
      <c r="D1732">
        <v>54</v>
      </c>
      <c r="E1732" s="1" t="s">
        <v>8013</v>
      </c>
      <c r="F1732" s="1" t="s">
        <v>8014</v>
      </c>
      <c r="G1732" s="1" t="s">
        <v>8035</v>
      </c>
      <c r="H1732">
        <v>6</v>
      </c>
      <c r="I1732">
        <v>10</v>
      </c>
      <c r="J1732" s="1" t="s">
        <v>8016</v>
      </c>
      <c r="K1732">
        <v>10</v>
      </c>
      <c r="L1732">
        <v>5</v>
      </c>
      <c r="M1732">
        <v>2</v>
      </c>
      <c r="N1732" s="1" t="s">
        <v>8011</v>
      </c>
      <c r="O1732" s="1" t="s">
        <v>8017</v>
      </c>
      <c r="P1732">
        <v>0.97</v>
      </c>
      <c r="Q1732">
        <v>1</v>
      </c>
      <c r="R1732" t="str">
        <f t="shared" si="135"/>
        <v>ADULT</v>
      </c>
      <c r="S1732" s="1" t="str">
        <f t="shared" si="136"/>
        <v>Apr</v>
      </c>
      <c r="T1732" s="1">
        <f t="shared" si="137"/>
        <v>2021</v>
      </c>
      <c r="U1732" s="1" t="str">
        <f t="shared" si="138"/>
        <v>High</v>
      </c>
      <c r="V1732" s="1" t="str">
        <f t="shared" si="139"/>
        <v>Normal</v>
      </c>
    </row>
    <row r="1733" spans="1:22" x14ac:dyDescent="0.2">
      <c r="A1733" s="1" t="s">
        <v>9766</v>
      </c>
      <c r="B1733" s="2">
        <v>44765</v>
      </c>
      <c r="C1733" s="1" t="s">
        <v>8019</v>
      </c>
      <c r="D1733">
        <v>52</v>
      </c>
      <c r="E1733" s="1" t="s">
        <v>8003</v>
      </c>
      <c r="F1733" s="1" t="s">
        <v>8022</v>
      </c>
      <c r="G1733" s="1" t="s">
        <v>8005</v>
      </c>
      <c r="H1733">
        <v>3</v>
      </c>
      <c r="I1733">
        <v>5</v>
      </c>
      <c r="J1733" s="1" t="s">
        <v>8027</v>
      </c>
      <c r="K1733">
        <v>4</v>
      </c>
      <c r="L1733">
        <v>4</v>
      </c>
      <c r="M1733">
        <v>1</v>
      </c>
      <c r="N1733" s="1" t="s">
        <v>8038</v>
      </c>
      <c r="O1733" s="1" t="s">
        <v>8008</v>
      </c>
      <c r="P1733">
        <v>0.51</v>
      </c>
      <c r="Q1733">
        <v>1</v>
      </c>
      <c r="R1733" t="str">
        <f t="shared" si="135"/>
        <v>ADULT</v>
      </c>
      <c r="S1733" s="1" t="str">
        <f t="shared" si="136"/>
        <v>Jul</v>
      </c>
      <c r="T1733" s="1">
        <f t="shared" si="137"/>
        <v>2022</v>
      </c>
      <c r="U1733" s="1" t="str">
        <f t="shared" si="138"/>
        <v>Medium</v>
      </c>
      <c r="V1733" s="1" t="str">
        <f t="shared" si="139"/>
        <v>Normal</v>
      </c>
    </row>
    <row r="1734" spans="1:22" x14ac:dyDescent="0.2">
      <c r="A1734" s="1" t="s">
        <v>9767</v>
      </c>
      <c r="B1734" s="2">
        <v>44599</v>
      </c>
      <c r="C1734" s="1" t="s">
        <v>8031</v>
      </c>
      <c r="D1734">
        <v>57</v>
      </c>
      <c r="E1734" s="1" t="s">
        <v>8003</v>
      </c>
      <c r="F1734" s="1" t="s">
        <v>8004</v>
      </c>
      <c r="G1734" s="1" t="s">
        <v>8020</v>
      </c>
      <c r="H1734">
        <v>5</v>
      </c>
      <c r="I1734">
        <v>10</v>
      </c>
      <c r="J1734" s="1" t="s">
        <v>8006</v>
      </c>
      <c r="K1734">
        <v>8</v>
      </c>
      <c r="L1734">
        <v>4</v>
      </c>
      <c r="M1734">
        <v>1</v>
      </c>
      <c r="N1734" s="1" t="s">
        <v>8023</v>
      </c>
      <c r="O1734" s="1" t="s">
        <v>8008</v>
      </c>
      <c r="P1734">
        <v>0.97</v>
      </c>
      <c r="Q1734">
        <v>1</v>
      </c>
      <c r="R1734" t="str">
        <f t="shared" si="135"/>
        <v>ADULT</v>
      </c>
      <c r="S1734" s="1" t="str">
        <f t="shared" si="136"/>
        <v>Feb</v>
      </c>
      <c r="T1734" s="1">
        <f t="shared" si="137"/>
        <v>2022</v>
      </c>
      <c r="U1734" s="1" t="str">
        <f t="shared" si="138"/>
        <v>High</v>
      </c>
      <c r="V1734" s="1" t="str">
        <f t="shared" si="139"/>
        <v>Normal</v>
      </c>
    </row>
    <row r="1735" spans="1:22" x14ac:dyDescent="0.2">
      <c r="A1735" s="1" t="s">
        <v>9768</v>
      </c>
      <c r="B1735" s="2">
        <v>45281</v>
      </c>
      <c r="C1735" s="1" t="s">
        <v>8031</v>
      </c>
      <c r="D1735">
        <v>52</v>
      </c>
      <c r="E1735" s="1" t="s">
        <v>8013</v>
      </c>
      <c r="F1735" s="1" t="s">
        <v>8004</v>
      </c>
      <c r="G1735" s="1" t="s">
        <v>8060</v>
      </c>
      <c r="H1735">
        <v>3</v>
      </c>
      <c r="I1735">
        <v>8</v>
      </c>
      <c r="J1735" s="1" t="s">
        <v>8006</v>
      </c>
      <c r="K1735">
        <v>6</v>
      </c>
      <c r="L1735">
        <v>4</v>
      </c>
      <c r="M1735">
        <v>1</v>
      </c>
      <c r="N1735" s="1" t="s">
        <v>8023</v>
      </c>
      <c r="O1735" s="1" t="s">
        <v>8008</v>
      </c>
      <c r="P1735">
        <v>0.85</v>
      </c>
      <c r="Q1735">
        <v>1</v>
      </c>
      <c r="R1735" t="str">
        <f t="shared" si="135"/>
        <v>ADULT</v>
      </c>
      <c r="S1735" s="1" t="str">
        <f t="shared" si="136"/>
        <v>Dec</v>
      </c>
      <c r="T1735" s="1">
        <f t="shared" si="137"/>
        <v>2023</v>
      </c>
      <c r="U1735" s="1" t="str">
        <f t="shared" si="138"/>
        <v>High</v>
      </c>
      <c r="V1735" s="1" t="str">
        <f t="shared" si="139"/>
        <v>Normal</v>
      </c>
    </row>
    <row r="1736" spans="1:22" x14ac:dyDescent="0.2">
      <c r="A1736" s="1" t="s">
        <v>9769</v>
      </c>
      <c r="B1736" s="2">
        <v>45140</v>
      </c>
      <c r="C1736" s="1" t="s">
        <v>8019</v>
      </c>
      <c r="D1736">
        <v>71</v>
      </c>
      <c r="E1736" s="1" t="s">
        <v>8013</v>
      </c>
      <c r="F1736" s="1" t="s">
        <v>8004</v>
      </c>
      <c r="G1736" s="1" t="s">
        <v>8015</v>
      </c>
      <c r="H1736">
        <v>6</v>
      </c>
      <c r="I1736">
        <v>7</v>
      </c>
      <c r="J1736" s="1" t="s">
        <v>8016</v>
      </c>
      <c r="K1736">
        <v>13</v>
      </c>
      <c r="L1736">
        <v>4</v>
      </c>
      <c r="M1736">
        <v>2</v>
      </c>
      <c r="N1736" s="1" t="s">
        <v>8007</v>
      </c>
      <c r="O1736" s="1" t="s">
        <v>8017</v>
      </c>
      <c r="P1736">
        <v>0.97</v>
      </c>
      <c r="Q1736">
        <v>1</v>
      </c>
      <c r="R1736" t="str">
        <f t="shared" si="135"/>
        <v>SENIOR</v>
      </c>
      <c r="S1736" s="1" t="str">
        <f t="shared" si="136"/>
        <v>Aug</v>
      </c>
      <c r="T1736" s="1">
        <f t="shared" si="137"/>
        <v>2023</v>
      </c>
      <c r="U1736" s="1" t="str">
        <f t="shared" si="138"/>
        <v>High</v>
      </c>
      <c r="V1736" s="1" t="str">
        <f t="shared" si="139"/>
        <v>Normal</v>
      </c>
    </row>
    <row r="1737" spans="1:22" x14ac:dyDescent="0.2">
      <c r="A1737" s="1" t="s">
        <v>9770</v>
      </c>
      <c r="B1737" s="2">
        <v>44677</v>
      </c>
      <c r="C1737" s="1" t="s">
        <v>8002</v>
      </c>
      <c r="D1737">
        <v>30</v>
      </c>
      <c r="E1737" s="1" t="s">
        <v>8013</v>
      </c>
      <c r="F1737" s="1" t="s">
        <v>8022</v>
      </c>
      <c r="G1737" s="1" t="s">
        <v>8044</v>
      </c>
      <c r="H1737">
        <v>2</v>
      </c>
      <c r="I1737">
        <v>6</v>
      </c>
      <c r="J1737" s="1" t="s">
        <v>8027</v>
      </c>
      <c r="K1737">
        <v>5</v>
      </c>
      <c r="L1737">
        <v>1</v>
      </c>
      <c r="M1737">
        <v>0</v>
      </c>
      <c r="N1737" s="1" t="s">
        <v>8011</v>
      </c>
      <c r="O1737" s="1" t="s">
        <v>8050</v>
      </c>
      <c r="P1737">
        <v>0.32</v>
      </c>
      <c r="Q1737">
        <v>1</v>
      </c>
      <c r="R1737" t="str">
        <f t="shared" si="135"/>
        <v>YOUNG ADULT</v>
      </c>
      <c r="S1737" s="1" t="str">
        <f t="shared" si="136"/>
        <v>Apr</v>
      </c>
      <c r="T1737" s="1">
        <f t="shared" si="137"/>
        <v>2022</v>
      </c>
      <c r="U1737" s="1" t="str">
        <f t="shared" si="138"/>
        <v>Medium</v>
      </c>
      <c r="V1737" s="1" t="str">
        <f t="shared" si="139"/>
        <v>Normal</v>
      </c>
    </row>
    <row r="1738" spans="1:22" x14ac:dyDescent="0.2">
      <c r="A1738" s="1" t="s">
        <v>9771</v>
      </c>
      <c r="B1738" s="2">
        <v>45291</v>
      </c>
      <c r="C1738" s="1" t="s">
        <v>8031</v>
      </c>
      <c r="D1738">
        <v>40</v>
      </c>
      <c r="E1738" s="1" t="s">
        <v>8013</v>
      </c>
      <c r="F1738" s="1" t="s">
        <v>8022</v>
      </c>
      <c r="G1738" s="1" t="s">
        <v>8035</v>
      </c>
      <c r="H1738">
        <v>3</v>
      </c>
      <c r="I1738">
        <v>9</v>
      </c>
      <c r="J1738" s="1" t="s">
        <v>8016</v>
      </c>
      <c r="K1738">
        <v>4</v>
      </c>
      <c r="L1738">
        <v>4</v>
      </c>
      <c r="M1738">
        <v>2</v>
      </c>
      <c r="N1738" s="1" t="s">
        <v>8011</v>
      </c>
      <c r="O1738" s="1" t="s">
        <v>8008</v>
      </c>
      <c r="P1738">
        <v>0.94</v>
      </c>
      <c r="Q1738">
        <v>1</v>
      </c>
      <c r="R1738" t="str">
        <f t="shared" si="135"/>
        <v>ADULT</v>
      </c>
      <c r="S1738" s="1" t="str">
        <f t="shared" si="136"/>
        <v>Dec</v>
      </c>
      <c r="T1738" s="1">
        <f t="shared" si="137"/>
        <v>2023</v>
      </c>
      <c r="U1738" s="1" t="str">
        <f t="shared" si="138"/>
        <v>High</v>
      </c>
      <c r="V1738" s="1" t="str">
        <f t="shared" si="139"/>
        <v>Normal</v>
      </c>
    </row>
    <row r="1739" spans="1:22" x14ac:dyDescent="0.2">
      <c r="A1739" s="1" t="s">
        <v>9772</v>
      </c>
      <c r="B1739" s="2">
        <v>44759</v>
      </c>
      <c r="C1739" s="1" t="s">
        <v>8019</v>
      </c>
      <c r="D1739">
        <v>39</v>
      </c>
      <c r="E1739" s="1" t="s">
        <v>8003</v>
      </c>
      <c r="F1739" s="1" t="s">
        <v>8004</v>
      </c>
      <c r="G1739" s="1" t="s">
        <v>8035</v>
      </c>
      <c r="H1739">
        <v>3</v>
      </c>
      <c r="I1739">
        <v>10</v>
      </c>
      <c r="J1739" s="1" t="s">
        <v>8006</v>
      </c>
      <c r="K1739">
        <v>4</v>
      </c>
      <c r="L1739">
        <v>2</v>
      </c>
      <c r="M1739">
        <v>2</v>
      </c>
      <c r="N1739" s="1" t="s">
        <v>8023</v>
      </c>
      <c r="O1739" s="1" t="s">
        <v>8008</v>
      </c>
      <c r="P1739">
        <v>0.93</v>
      </c>
      <c r="Q1739">
        <v>1</v>
      </c>
      <c r="R1739" t="str">
        <f t="shared" si="135"/>
        <v>YOUNG ADULT</v>
      </c>
      <c r="S1739" s="1" t="str">
        <f t="shared" si="136"/>
        <v>Jul</v>
      </c>
      <c r="T1739" s="1">
        <f t="shared" si="137"/>
        <v>2022</v>
      </c>
      <c r="U1739" s="1" t="str">
        <f t="shared" si="138"/>
        <v>High</v>
      </c>
      <c r="V1739" s="1" t="str">
        <f t="shared" si="139"/>
        <v>Normal</v>
      </c>
    </row>
    <row r="1740" spans="1:22" x14ac:dyDescent="0.2">
      <c r="A1740" s="1" t="s">
        <v>9773</v>
      </c>
      <c r="B1740" s="2">
        <v>44379</v>
      </c>
      <c r="C1740" s="1" t="s">
        <v>8019</v>
      </c>
      <c r="D1740">
        <v>74</v>
      </c>
      <c r="E1740" s="1" t="s">
        <v>8013</v>
      </c>
      <c r="F1740" s="1" t="s">
        <v>8032</v>
      </c>
      <c r="G1740" s="1" t="s">
        <v>8020</v>
      </c>
      <c r="H1740">
        <v>5</v>
      </c>
      <c r="I1740">
        <v>12</v>
      </c>
      <c r="J1740" s="1" t="s">
        <v>8006</v>
      </c>
      <c r="K1740">
        <v>8</v>
      </c>
      <c r="L1740">
        <v>4</v>
      </c>
      <c r="M1740">
        <v>2</v>
      </c>
      <c r="N1740" s="1" t="s">
        <v>8007</v>
      </c>
      <c r="O1740" s="1" t="s">
        <v>8008</v>
      </c>
      <c r="P1740">
        <v>0.97</v>
      </c>
      <c r="Q1740">
        <v>1</v>
      </c>
      <c r="R1740" t="str">
        <f t="shared" si="135"/>
        <v>SENIOR</v>
      </c>
      <c r="S1740" s="1" t="str">
        <f t="shared" si="136"/>
        <v>Jul</v>
      </c>
      <c r="T1740" s="1">
        <f t="shared" si="137"/>
        <v>2021</v>
      </c>
      <c r="U1740" s="1" t="str">
        <f t="shared" si="138"/>
        <v>High</v>
      </c>
      <c r="V1740" s="1" t="str">
        <f t="shared" si="139"/>
        <v>Normal</v>
      </c>
    </row>
    <row r="1741" spans="1:22" x14ac:dyDescent="0.2">
      <c r="A1741" s="1" t="s">
        <v>9774</v>
      </c>
      <c r="B1741" s="2">
        <v>44805</v>
      </c>
      <c r="C1741" s="1" t="s">
        <v>8010</v>
      </c>
      <c r="D1741">
        <v>87</v>
      </c>
      <c r="E1741" s="1" t="s">
        <v>8013</v>
      </c>
      <c r="F1741" s="1" t="s">
        <v>8022</v>
      </c>
      <c r="G1741" s="1" t="s">
        <v>8026</v>
      </c>
      <c r="H1741">
        <v>6</v>
      </c>
      <c r="I1741">
        <v>10</v>
      </c>
      <c r="J1741" s="1" t="s">
        <v>8027</v>
      </c>
      <c r="K1741">
        <v>10</v>
      </c>
      <c r="L1741">
        <v>4</v>
      </c>
      <c r="M1741">
        <v>4</v>
      </c>
      <c r="N1741" s="1" t="s">
        <v>8007</v>
      </c>
      <c r="O1741" s="1" t="s">
        <v>8017</v>
      </c>
      <c r="P1741">
        <v>0.97</v>
      </c>
      <c r="Q1741">
        <v>1</v>
      </c>
      <c r="R1741" t="str">
        <f t="shared" si="135"/>
        <v>SENIOR</v>
      </c>
      <c r="S1741" s="1" t="str">
        <f t="shared" si="136"/>
        <v>Sep</v>
      </c>
      <c r="T1741" s="1">
        <f t="shared" si="137"/>
        <v>2022</v>
      </c>
      <c r="U1741" s="1" t="str">
        <f t="shared" si="138"/>
        <v>High</v>
      </c>
      <c r="V1741" s="1" t="str">
        <f t="shared" si="139"/>
        <v>Frequent</v>
      </c>
    </row>
    <row r="1742" spans="1:22" x14ac:dyDescent="0.2">
      <c r="A1742" s="1" t="s">
        <v>9775</v>
      </c>
      <c r="B1742" s="2">
        <v>44444</v>
      </c>
      <c r="C1742" s="1" t="s">
        <v>8010</v>
      </c>
      <c r="D1742">
        <v>56</v>
      </c>
      <c r="E1742" s="1" t="s">
        <v>8013</v>
      </c>
      <c r="F1742" s="1" t="s">
        <v>8037</v>
      </c>
      <c r="G1742" s="1" t="s">
        <v>8015</v>
      </c>
      <c r="H1742">
        <v>5</v>
      </c>
      <c r="I1742">
        <v>6</v>
      </c>
      <c r="J1742" s="1" t="s">
        <v>8027</v>
      </c>
      <c r="K1742">
        <v>10</v>
      </c>
      <c r="L1742">
        <v>2</v>
      </c>
      <c r="M1742">
        <v>2</v>
      </c>
      <c r="N1742" s="1" t="s">
        <v>8011</v>
      </c>
      <c r="O1742" s="1" t="s">
        <v>8008</v>
      </c>
      <c r="P1742">
        <v>0.84</v>
      </c>
      <c r="Q1742">
        <v>1</v>
      </c>
      <c r="R1742" t="str">
        <f t="shared" si="135"/>
        <v>ADULT</v>
      </c>
      <c r="S1742" s="1" t="str">
        <f t="shared" si="136"/>
        <v>Sep</v>
      </c>
      <c r="T1742" s="1">
        <f t="shared" si="137"/>
        <v>2021</v>
      </c>
      <c r="U1742" s="1" t="str">
        <f t="shared" si="138"/>
        <v>High</v>
      </c>
      <c r="V1742" s="1" t="str">
        <f t="shared" si="139"/>
        <v>Normal</v>
      </c>
    </row>
    <row r="1743" spans="1:22" x14ac:dyDescent="0.2">
      <c r="A1743" s="1" t="s">
        <v>9776</v>
      </c>
      <c r="B1743" s="2">
        <v>44893</v>
      </c>
      <c r="C1743" s="1" t="s">
        <v>8010</v>
      </c>
      <c r="D1743">
        <v>55</v>
      </c>
      <c r="E1743" s="1" t="s">
        <v>8003</v>
      </c>
      <c r="F1743" s="1" t="s">
        <v>8014</v>
      </c>
      <c r="G1743" s="1" t="s">
        <v>8015</v>
      </c>
      <c r="H1743">
        <v>5</v>
      </c>
      <c r="I1743">
        <v>5</v>
      </c>
      <c r="J1743" s="1" t="s">
        <v>8006</v>
      </c>
      <c r="K1743">
        <v>8</v>
      </c>
      <c r="L1743">
        <v>4</v>
      </c>
      <c r="M1743">
        <v>1</v>
      </c>
      <c r="N1743" s="1" t="s">
        <v>8038</v>
      </c>
      <c r="O1743" s="1" t="s">
        <v>8008</v>
      </c>
      <c r="P1743">
        <v>0.71</v>
      </c>
      <c r="Q1743">
        <v>1</v>
      </c>
      <c r="R1743" t="str">
        <f t="shared" si="135"/>
        <v>ADULT</v>
      </c>
      <c r="S1743" s="1" t="str">
        <f t="shared" si="136"/>
        <v>Nov</v>
      </c>
      <c r="T1743" s="1">
        <f t="shared" si="137"/>
        <v>2022</v>
      </c>
      <c r="U1743" s="1" t="str">
        <f t="shared" si="138"/>
        <v>High</v>
      </c>
      <c r="V1743" s="1" t="str">
        <f t="shared" si="139"/>
        <v>Normal</v>
      </c>
    </row>
    <row r="1744" spans="1:22" x14ac:dyDescent="0.2">
      <c r="A1744" s="1" t="s">
        <v>9777</v>
      </c>
      <c r="B1744" s="2">
        <v>45223</v>
      </c>
      <c r="C1744" s="1" t="s">
        <v>8010</v>
      </c>
      <c r="D1744">
        <v>59</v>
      </c>
      <c r="E1744" s="1" t="s">
        <v>8003</v>
      </c>
      <c r="F1744" s="1" t="s">
        <v>8014</v>
      </c>
      <c r="G1744" s="1" t="s">
        <v>8044</v>
      </c>
      <c r="H1744">
        <v>4</v>
      </c>
      <c r="I1744">
        <v>7</v>
      </c>
      <c r="J1744" s="1" t="s">
        <v>8016</v>
      </c>
      <c r="K1744">
        <v>6</v>
      </c>
      <c r="L1744">
        <v>3</v>
      </c>
      <c r="M1744">
        <v>1</v>
      </c>
      <c r="N1744" s="1" t="s">
        <v>8038</v>
      </c>
      <c r="O1744" s="1" t="s">
        <v>8008</v>
      </c>
      <c r="P1744">
        <v>0.79</v>
      </c>
      <c r="Q1744">
        <v>1</v>
      </c>
      <c r="R1744" t="str">
        <f t="shared" si="135"/>
        <v>ADULT</v>
      </c>
      <c r="S1744" s="1" t="str">
        <f t="shared" si="136"/>
        <v>Oct</v>
      </c>
      <c r="T1744" s="1">
        <f t="shared" si="137"/>
        <v>2023</v>
      </c>
      <c r="U1744" s="1" t="str">
        <f t="shared" si="138"/>
        <v>High</v>
      </c>
      <c r="V1744" s="1" t="str">
        <f t="shared" si="139"/>
        <v>Normal</v>
      </c>
    </row>
    <row r="1745" spans="1:22" x14ac:dyDescent="0.2">
      <c r="A1745" s="1" t="s">
        <v>9778</v>
      </c>
      <c r="B1745" s="2">
        <v>45057</v>
      </c>
      <c r="C1745" s="1" t="s">
        <v>8002</v>
      </c>
      <c r="D1745">
        <v>77</v>
      </c>
      <c r="E1745" s="1" t="s">
        <v>8003</v>
      </c>
      <c r="F1745" s="1" t="s">
        <v>8022</v>
      </c>
      <c r="G1745" s="1" t="s">
        <v>8015</v>
      </c>
      <c r="H1745">
        <v>6</v>
      </c>
      <c r="I1745">
        <v>5</v>
      </c>
      <c r="J1745" s="1" t="s">
        <v>8006</v>
      </c>
      <c r="K1745">
        <v>12</v>
      </c>
      <c r="L1745">
        <v>8</v>
      </c>
      <c r="M1745">
        <v>2</v>
      </c>
      <c r="N1745" s="1" t="s">
        <v>8007</v>
      </c>
      <c r="O1745" s="1" t="s">
        <v>8017</v>
      </c>
      <c r="P1745">
        <v>0.97</v>
      </c>
      <c r="Q1745">
        <v>1</v>
      </c>
      <c r="R1745" t="str">
        <f t="shared" si="135"/>
        <v>SENIOR</v>
      </c>
      <c r="S1745" s="1" t="str">
        <f t="shared" si="136"/>
        <v>May</v>
      </c>
      <c r="T1745" s="1">
        <f t="shared" si="137"/>
        <v>2023</v>
      </c>
      <c r="U1745" s="1" t="str">
        <f t="shared" si="138"/>
        <v>High</v>
      </c>
      <c r="V1745" s="1" t="str">
        <f t="shared" si="139"/>
        <v>Normal</v>
      </c>
    </row>
    <row r="1746" spans="1:22" x14ac:dyDescent="0.2">
      <c r="A1746" s="1" t="s">
        <v>9779</v>
      </c>
      <c r="B1746" s="2">
        <v>44496</v>
      </c>
      <c r="C1746" s="1" t="s">
        <v>8010</v>
      </c>
      <c r="D1746">
        <v>42</v>
      </c>
      <c r="E1746" s="1" t="s">
        <v>8013</v>
      </c>
      <c r="F1746" s="1" t="s">
        <v>8032</v>
      </c>
      <c r="G1746" s="1" t="s">
        <v>8035</v>
      </c>
      <c r="H1746">
        <v>4</v>
      </c>
      <c r="I1746">
        <v>11</v>
      </c>
      <c r="J1746" s="1" t="s">
        <v>8016</v>
      </c>
      <c r="K1746">
        <v>9</v>
      </c>
      <c r="L1746">
        <v>2</v>
      </c>
      <c r="M1746">
        <v>1</v>
      </c>
      <c r="N1746" s="1" t="s">
        <v>8011</v>
      </c>
      <c r="O1746" s="1" t="s">
        <v>8008</v>
      </c>
      <c r="P1746">
        <v>0.76</v>
      </c>
      <c r="Q1746">
        <v>1</v>
      </c>
      <c r="R1746" t="str">
        <f t="shared" si="135"/>
        <v>ADULT</v>
      </c>
      <c r="S1746" s="1" t="str">
        <f t="shared" si="136"/>
        <v>Oct</v>
      </c>
      <c r="T1746" s="1">
        <f t="shared" si="137"/>
        <v>2021</v>
      </c>
      <c r="U1746" s="1" t="str">
        <f t="shared" si="138"/>
        <v>High</v>
      </c>
      <c r="V1746" s="1" t="str">
        <f t="shared" si="139"/>
        <v>Normal</v>
      </c>
    </row>
    <row r="1747" spans="1:22" x14ac:dyDescent="0.2">
      <c r="A1747" s="1" t="s">
        <v>9780</v>
      </c>
      <c r="B1747" s="2">
        <v>44522</v>
      </c>
      <c r="C1747" s="1" t="s">
        <v>8010</v>
      </c>
      <c r="D1747">
        <v>62</v>
      </c>
      <c r="E1747" s="1" t="s">
        <v>8003</v>
      </c>
      <c r="F1747" s="1" t="s">
        <v>8032</v>
      </c>
      <c r="G1747" s="1" t="s">
        <v>8060</v>
      </c>
      <c r="H1747">
        <v>5</v>
      </c>
      <c r="I1747">
        <v>8</v>
      </c>
      <c r="J1747" s="1" t="s">
        <v>8027</v>
      </c>
      <c r="K1747">
        <v>10</v>
      </c>
      <c r="L1747">
        <v>4</v>
      </c>
      <c r="M1747">
        <v>1</v>
      </c>
      <c r="N1747" s="1" t="s">
        <v>8038</v>
      </c>
      <c r="O1747" s="1" t="s">
        <v>8008</v>
      </c>
      <c r="P1747">
        <v>0.97</v>
      </c>
      <c r="Q1747">
        <v>1</v>
      </c>
      <c r="R1747" t="str">
        <f t="shared" si="135"/>
        <v>ADULT</v>
      </c>
      <c r="S1747" s="1" t="str">
        <f t="shared" si="136"/>
        <v>Nov</v>
      </c>
      <c r="T1747" s="1">
        <f t="shared" si="137"/>
        <v>2021</v>
      </c>
      <c r="U1747" s="1" t="str">
        <f t="shared" si="138"/>
        <v>High</v>
      </c>
      <c r="V1747" s="1" t="str">
        <f t="shared" si="139"/>
        <v>Normal</v>
      </c>
    </row>
    <row r="1748" spans="1:22" x14ac:dyDescent="0.2">
      <c r="A1748" s="1" t="s">
        <v>9781</v>
      </c>
      <c r="B1748" s="2">
        <v>44272</v>
      </c>
      <c r="C1748" s="1" t="s">
        <v>8002</v>
      </c>
      <c r="D1748">
        <v>74</v>
      </c>
      <c r="E1748" s="1" t="s">
        <v>8003</v>
      </c>
      <c r="F1748" s="1" t="s">
        <v>8037</v>
      </c>
      <c r="G1748" s="1" t="s">
        <v>8044</v>
      </c>
      <c r="H1748">
        <v>5</v>
      </c>
      <c r="I1748">
        <v>7</v>
      </c>
      <c r="J1748" s="1" t="s">
        <v>8027</v>
      </c>
      <c r="K1748">
        <v>8</v>
      </c>
      <c r="L1748">
        <v>4</v>
      </c>
      <c r="M1748">
        <v>4</v>
      </c>
      <c r="N1748" s="1" t="s">
        <v>8007</v>
      </c>
      <c r="O1748" s="1" t="s">
        <v>8008</v>
      </c>
      <c r="P1748">
        <v>0.97</v>
      </c>
      <c r="Q1748">
        <v>1</v>
      </c>
      <c r="R1748" t="str">
        <f t="shared" si="135"/>
        <v>SENIOR</v>
      </c>
      <c r="S1748" s="1" t="str">
        <f t="shared" si="136"/>
        <v>Mar</v>
      </c>
      <c r="T1748" s="1">
        <f t="shared" si="137"/>
        <v>2021</v>
      </c>
      <c r="U1748" s="1" t="str">
        <f t="shared" si="138"/>
        <v>High</v>
      </c>
      <c r="V1748" s="1" t="str">
        <f t="shared" si="139"/>
        <v>Frequent</v>
      </c>
    </row>
    <row r="1749" spans="1:22" x14ac:dyDescent="0.2">
      <c r="A1749" s="1" t="s">
        <v>9782</v>
      </c>
      <c r="B1749" s="2">
        <v>44510</v>
      </c>
      <c r="C1749" s="1" t="s">
        <v>8010</v>
      </c>
      <c r="D1749">
        <v>66</v>
      </c>
      <c r="E1749" s="1" t="s">
        <v>8003</v>
      </c>
      <c r="F1749" s="1" t="s">
        <v>8014</v>
      </c>
      <c r="G1749" s="1" t="s">
        <v>8060</v>
      </c>
      <c r="H1749">
        <v>4</v>
      </c>
      <c r="I1749">
        <v>11</v>
      </c>
      <c r="J1749" s="1" t="s">
        <v>8006</v>
      </c>
      <c r="K1749">
        <v>10</v>
      </c>
      <c r="L1749">
        <v>6</v>
      </c>
      <c r="M1749">
        <v>1</v>
      </c>
      <c r="N1749" s="1" t="s">
        <v>8007</v>
      </c>
      <c r="O1749" s="1" t="s">
        <v>8008</v>
      </c>
      <c r="P1749">
        <v>0.97</v>
      </c>
      <c r="Q1749">
        <v>1</v>
      </c>
      <c r="R1749" t="str">
        <f t="shared" si="135"/>
        <v>SENIOR</v>
      </c>
      <c r="S1749" s="1" t="str">
        <f t="shared" si="136"/>
        <v>Nov</v>
      </c>
      <c r="T1749" s="1">
        <f t="shared" si="137"/>
        <v>2021</v>
      </c>
      <c r="U1749" s="1" t="str">
        <f t="shared" si="138"/>
        <v>High</v>
      </c>
      <c r="V1749" s="1" t="str">
        <f t="shared" si="139"/>
        <v>Normal</v>
      </c>
    </row>
    <row r="1750" spans="1:22" x14ac:dyDescent="0.2">
      <c r="A1750" s="1" t="s">
        <v>9783</v>
      </c>
      <c r="B1750" s="2">
        <v>44298</v>
      </c>
      <c r="C1750" s="1" t="s">
        <v>8002</v>
      </c>
      <c r="D1750">
        <v>61</v>
      </c>
      <c r="E1750" s="1" t="s">
        <v>8013</v>
      </c>
      <c r="F1750" s="1" t="s">
        <v>8032</v>
      </c>
      <c r="G1750" s="1" t="s">
        <v>8044</v>
      </c>
      <c r="H1750">
        <v>4</v>
      </c>
      <c r="I1750">
        <v>9</v>
      </c>
      <c r="J1750" s="1" t="s">
        <v>8016</v>
      </c>
      <c r="K1750">
        <v>8</v>
      </c>
      <c r="L1750">
        <v>4</v>
      </c>
      <c r="M1750">
        <v>1</v>
      </c>
      <c r="N1750" s="1" t="s">
        <v>8023</v>
      </c>
      <c r="O1750" s="1" t="s">
        <v>8008</v>
      </c>
      <c r="P1750">
        <v>0.97</v>
      </c>
      <c r="Q1750">
        <v>1</v>
      </c>
      <c r="R1750" t="str">
        <f t="shared" si="135"/>
        <v>ADULT</v>
      </c>
      <c r="S1750" s="1" t="str">
        <f t="shared" si="136"/>
        <v>Apr</v>
      </c>
      <c r="T1750" s="1">
        <f t="shared" si="137"/>
        <v>2021</v>
      </c>
      <c r="U1750" s="1" t="str">
        <f t="shared" si="138"/>
        <v>High</v>
      </c>
      <c r="V1750" s="1" t="str">
        <f t="shared" si="139"/>
        <v>Normal</v>
      </c>
    </row>
    <row r="1751" spans="1:22" x14ac:dyDescent="0.2">
      <c r="A1751" s="1" t="s">
        <v>9784</v>
      </c>
      <c r="B1751" s="2">
        <v>44743</v>
      </c>
      <c r="C1751" s="1" t="s">
        <v>8019</v>
      </c>
      <c r="D1751">
        <v>75</v>
      </c>
      <c r="E1751" s="1" t="s">
        <v>8003</v>
      </c>
      <c r="F1751" s="1" t="s">
        <v>8037</v>
      </c>
      <c r="G1751" s="1" t="s">
        <v>8005</v>
      </c>
      <c r="H1751">
        <v>5</v>
      </c>
      <c r="I1751">
        <v>8</v>
      </c>
      <c r="J1751" s="1" t="s">
        <v>8016</v>
      </c>
      <c r="K1751">
        <v>8</v>
      </c>
      <c r="L1751">
        <v>5</v>
      </c>
      <c r="M1751">
        <v>2</v>
      </c>
      <c r="N1751" s="1" t="s">
        <v>8007</v>
      </c>
      <c r="O1751" s="1" t="s">
        <v>8008</v>
      </c>
      <c r="P1751">
        <v>0.97</v>
      </c>
      <c r="Q1751">
        <v>1</v>
      </c>
      <c r="R1751" t="str">
        <f t="shared" si="135"/>
        <v>SENIOR</v>
      </c>
      <c r="S1751" s="1" t="str">
        <f t="shared" si="136"/>
        <v>Jul</v>
      </c>
      <c r="T1751" s="1">
        <f t="shared" si="137"/>
        <v>2022</v>
      </c>
      <c r="U1751" s="1" t="str">
        <f t="shared" si="138"/>
        <v>High</v>
      </c>
      <c r="V1751" s="1" t="str">
        <f t="shared" si="139"/>
        <v>Normal</v>
      </c>
    </row>
    <row r="1752" spans="1:22" x14ac:dyDescent="0.2">
      <c r="A1752" s="1" t="s">
        <v>9785</v>
      </c>
      <c r="B1752" s="2">
        <v>44972</v>
      </c>
      <c r="C1752" s="1" t="s">
        <v>8031</v>
      </c>
      <c r="D1752">
        <v>18</v>
      </c>
      <c r="E1752" s="1" t="s">
        <v>8013</v>
      </c>
      <c r="F1752" s="1" t="s">
        <v>8022</v>
      </c>
      <c r="G1752" s="1" t="s">
        <v>8062</v>
      </c>
      <c r="H1752">
        <v>1</v>
      </c>
      <c r="I1752">
        <v>8</v>
      </c>
      <c r="J1752" s="1" t="s">
        <v>8027</v>
      </c>
      <c r="K1752">
        <v>2</v>
      </c>
      <c r="L1752">
        <v>4</v>
      </c>
      <c r="M1752">
        <v>0</v>
      </c>
      <c r="N1752" s="1" t="s">
        <v>8038</v>
      </c>
      <c r="O1752" s="1" t="s">
        <v>8050</v>
      </c>
      <c r="P1752">
        <v>0.2</v>
      </c>
      <c r="Q1752">
        <v>0</v>
      </c>
      <c r="R1752" t="str">
        <f t="shared" si="135"/>
        <v>YOUNG ADULT</v>
      </c>
      <c r="S1752" s="1" t="str">
        <f t="shared" si="136"/>
        <v>Feb</v>
      </c>
      <c r="T1752" s="1">
        <f t="shared" si="137"/>
        <v>2023</v>
      </c>
      <c r="U1752" s="1" t="str">
        <f t="shared" si="138"/>
        <v>Low</v>
      </c>
      <c r="V1752" s="1" t="str">
        <f t="shared" si="139"/>
        <v>Normal</v>
      </c>
    </row>
    <row r="1753" spans="1:22" x14ac:dyDescent="0.2">
      <c r="A1753" s="1" t="s">
        <v>9786</v>
      </c>
      <c r="B1753" s="2">
        <v>45019</v>
      </c>
      <c r="C1753" s="1" t="s">
        <v>8002</v>
      </c>
      <c r="D1753">
        <v>69</v>
      </c>
      <c r="E1753" s="1" t="s">
        <v>8003</v>
      </c>
      <c r="F1753" s="1" t="s">
        <v>8022</v>
      </c>
      <c r="G1753" s="1" t="s">
        <v>8020</v>
      </c>
      <c r="H1753">
        <v>5</v>
      </c>
      <c r="I1753">
        <v>11</v>
      </c>
      <c r="J1753" s="1" t="s">
        <v>8016</v>
      </c>
      <c r="K1753">
        <v>8</v>
      </c>
      <c r="L1753">
        <v>5</v>
      </c>
      <c r="M1753">
        <v>1</v>
      </c>
      <c r="N1753" s="1" t="s">
        <v>8007</v>
      </c>
      <c r="O1753" s="1" t="s">
        <v>8008</v>
      </c>
      <c r="P1753">
        <v>0.97</v>
      </c>
      <c r="Q1753">
        <v>1</v>
      </c>
      <c r="R1753" t="str">
        <f t="shared" si="135"/>
        <v>SENIOR</v>
      </c>
      <c r="S1753" s="1" t="str">
        <f t="shared" si="136"/>
        <v>Apr</v>
      </c>
      <c r="T1753" s="1">
        <f t="shared" si="137"/>
        <v>2023</v>
      </c>
      <c r="U1753" s="1" t="str">
        <f t="shared" si="138"/>
        <v>High</v>
      </c>
      <c r="V1753" s="1" t="str">
        <f t="shared" si="139"/>
        <v>Normal</v>
      </c>
    </row>
    <row r="1754" spans="1:22" x14ac:dyDescent="0.2">
      <c r="A1754" s="1" t="s">
        <v>9787</v>
      </c>
      <c r="B1754" s="2">
        <v>44262</v>
      </c>
      <c r="C1754" s="1" t="s">
        <v>8002</v>
      </c>
      <c r="D1754">
        <v>46</v>
      </c>
      <c r="E1754" s="1" t="s">
        <v>8003</v>
      </c>
      <c r="F1754" s="1" t="s">
        <v>8014</v>
      </c>
      <c r="G1754" s="1" t="s">
        <v>8035</v>
      </c>
      <c r="H1754">
        <v>3</v>
      </c>
      <c r="I1754">
        <v>9</v>
      </c>
      <c r="J1754" s="1" t="s">
        <v>8016</v>
      </c>
      <c r="K1754">
        <v>6</v>
      </c>
      <c r="L1754">
        <v>2</v>
      </c>
      <c r="M1754">
        <v>1</v>
      </c>
      <c r="N1754" s="1" t="s">
        <v>8011</v>
      </c>
      <c r="O1754" s="1" t="s">
        <v>8008</v>
      </c>
      <c r="P1754">
        <v>0.63</v>
      </c>
      <c r="Q1754">
        <v>1</v>
      </c>
      <c r="R1754" t="str">
        <f t="shared" si="135"/>
        <v>ADULT</v>
      </c>
      <c r="S1754" s="1" t="str">
        <f t="shared" si="136"/>
        <v>Mar</v>
      </c>
      <c r="T1754" s="1">
        <f t="shared" si="137"/>
        <v>2021</v>
      </c>
      <c r="U1754" s="1" t="str">
        <f t="shared" si="138"/>
        <v>Medium</v>
      </c>
      <c r="V1754" s="1" t="str">
        <f t="shared" si="139"/>
        <v>Normal</v>
      </c>
    </row>
    <row r="1755" spans="1:22" x14ac:dyDescent="0.2">
      <c r="A1755" s="1" t="s">
        <v>9788</v>
      </c>
      <c r="B1755" s="2">
        <v>44569</v>
      </c>
      <c r="C1755" s="1" t="s">
        <v>8031</v>
      </c>
      <c r="D1755">
        <v>26</v>
      </c>
      <c r="E1755" s="1" t="s">
        <v>8013</v>
      </c>
      <c r="F1755" s="1" t="s">
        <v>8022</v>
      </c>
      <c r="G1755" s="1" t="s">
        <v>8048</v>
      </c>
      <c r="H1755">
        <v>3</v>
      </c>
      <c r="I1755">
        <v>9</v>
      </c>
      <c r="J1755" s="1" t="s">
        <v>8027</v>
      </c>
      <c r="K1755">
        <v>6</v>
      </c>
      <c r="L1755">
        <v>2</v>
      </c>
      <c r="M1755">
        <v>2</v>
      </c>
      <c r="N1755" s="1" t="s">
        <v>8011</v>
      </c>
      <c r="O1755" s="1" t="s">
        <v>8008</v>
      </c>
      <c r="P1755">
        <v>0.89</v>
      </c>
      <c r="Q1755">
        <v>0</v>
      </c>
      <c r="R1755" t="str">
        <f t="shared" si="135"/>
        <v>YOUNG ADULT</v>
      </c>
      <c r="S1755" s="1" t="str">
        <f t="shared" si="136"/>
        <v>Jan</v>
      </c>
      <c r="T1755" s="1">
        <f t="shared" si="137"/>
        <v>2022</v>
      </c>
      <c r="U1755" s="1" t="str">
        <f t="shared" si="138"/>
        <v>High</v>
      </c>
      <c r="V1755" s="1" t="str">
        <f t="shared" si="139"/>
        <v>Normal</v>
      </c>
    </row>
    <row r="1756" spans="1:22" x14ac:dyDescent="0.2">
      <c r="A1756" s="1" t="s">
        <v>9789</v>
      </c>
      <c r="B1756" s="2">
        <v>44512</v>
      </c>
      <c r="C1756" s="1" t="s">
        <v>8010</v>
      </c>
      <c r="D1756">
        <v>66</v>
      </c>
      <c r="E1756" s="1" t="s">
        <v>8003</v>
      </c>
      <c r="F1756" s="1" t="s">
        <v>8022</v>
      </c>
      <c r="G1756" s="1" t="s">
        <v>8044</v>
      </c>
      <c r="H1756">
        <v>5</v>
      </c>
      <c r="I1756">
        <v>7</v>
      </c>
      <c r="J1756" s="1" t="s">
        <v>8016</v>
      </c>
      <c r="K1756">
        <v>8</v>
      </c>
      <c r="L1756">
        <v>7</v>
      </c>
      <c r="M1756">
        <v>2</v>
      </c>
      <c r="N1756" s="1" t="s">
        <v>8007</v>
      </c>
      <c r="O1756" s="1" t="s">
        <v>8008</v>
      </c>
      <c r="P1756">
        <v>0.97</v>
      </c>
      <c r="Q1756">
        <v>1</v>
      </c>
      <c r="R1756" t="str">
        <f t="shared" si="135"/>
        <v>SENIOR</v>
      </c>
      <c r="S1756" s="1" t="str">
        <f t="shared" si="136"/>
        <v>Nov</v>
      </c>
      <c r="T1756" s="1">
        <f t="shared" si="137"/>
        <v>2021</v>
      </c>
      <c r="U1756" s="1" t="str">
        <f t="shared" si="138"/>
        <v>High</v>
      </c>
      <c r="V1756" s="1" t="str">
        <f t="shared" si="139"/>
        <v>Normal</v>
      </c>
    </row>
    <row r="1757" spans="1:22" x14ac:dyDescent="0.2">
      <c r="A1757" s="1" t="s">
        <v>9790</v>
      </c>
      <c r="B1757" s="2">
        <v>44311</v>
      </c>
      <c r="C1757" s="1" t="s">
        <v>8002</v>
      </c>
      <c r="D1757">
        <v>81</v>
      </c>
      <c r="E1757" s="1" t="s">
        <v>8003</v>
      </c>
      <c r="F1757" s="1" t="s">
        <v>8014</v>
      </c>
      <c r="G1757" s="1" t="s">
        <v>8005</v>
      </c>
      <c r="H1757">
        <v>5</v>
      </c>
      <c r="I1757">
        <v>8</v>
      </c>
      <c r="J1757" s="1" t="s">
        <v>8006</v>
      </c>
      <c r="K1757">
        <v>8</v>
      </c>
      <c r="L1757">
        <v>4</v>
      </c>
      <c r="M1757">
        <v>2</v>
      </c>
      <c r="N1757" s="1" t="s">
        <v>8007</v>
      </c>
      <c r="O1757" s="1" t="s">
        <v>8008</v>
      </c>
      <c r="P1757">
        <v>0.97</v>
      </c>
      <c r="Q1757">
        <v>1</v>
      </c>
      <c r="R1757" t="str">
        <f t="shared" si="135"/>
        <v>SENIOR</v>
      </c>
      <c r="S1757" s="1" t="str">
        <f t="shared" si="136"/>
        <v>Apr</v>
      </c>
      <c r="T1757" s="1">
        <f t="shared" si="137"/>
        <v>2021</v>
      </c>
      <c r="U1757" s="1" t="str">
        <f t="shared" si="138"/>
        <v>High</v>
      </c>
      <c r="V1757" s="1" t="str">
        <f t="shared" si="139"/>
        <v>Normal</v>
      </c>
    </row>
    <row r="1758" spans="1:22" x14ac:dyDescent="0.2">
      <c r="A1758" s="1" t="s">
        <v>9791</v>
      </c>
      <c r="B1758" s="2">
        <v>44593</v>
      </c>
      <c r="C1758" s="1" t="s">
        <v>8031</v>
      </c>
      <c r="D1758">
        <v>55</v>
      </c>
      <c r="E1758" s="1" t="s">
        <v>8003</v>
      </c>
      <c r="F1758" s="1" t="s">
        <v>8004</v>
      </c>
      <c r="G1758" s="1" t="s">
        <v>8048</v>
      </c>
      <c r="H1758">
        <v>4</v>
      </c>
      <c r="I1758">
        <v>10</v>
      </c>
      <c r="J1758" s="1" t="s">
        <v>8027</v>
      </c>
      <c r="K1758">
        <v>8</v>
      </c>
      <c r="L1758">
        <v>2</v>
      </c>
      <c r="M1758">
        <v>1</v>
      </c>
      <c r="N1758" s="1" t="s">
        <v>8011</v>
      </c>
      <c r="O1758" s="1" t="s">
        <v>8008</v>
      </c>
      <c r="P1758">
        <v>0.85</v>
      </c>
      <c r="Q1758">
        <v>1</v>
      </c>
      <c r="R1758" t="str">
        <f t="shared" si="135"/>
        <v>ADULT</v>
      </c>
      <c r="S1758" s="1" t="str">
        <f t="shared" si="136"/>
        <v>Feb</v>
      </c>
      <c r="T1758" s="1">
        <f t="shared" si="137"/>
        <v>2022</v>
      </c>
      <c r="U1758" s="1" t="str">
        <f t="shared" si="138"/>
        <v>High</v>
      </c>
      <c r="V1758" s="1" t="str">
        <f t="shared" si="139"/>
        <v>Normal</v>
      </c>
    </row>
    <row r="1759" spans="1:22" x14ac:dyDescent="0.2">
      <c r="A1759" s="1" t="s">
        <v>9792</v>
      </c>
      <c r="B1759" s="2">
        <v>44524</v>
      </c>
      <c r="C1759" s="1" t="s">
        <v>8010</v>
      </c>
      <c r="D1759">
        <v>74</v>
      </c>
      <c r="E1759" s="1" t="s">
        <v>8013</v>
      </c>
      <c r="F1759" s="1" t="s">
        <v>8032</v>
      </c>
      <c r="G1759" s="1" t="s">
        <v>8020</v>
      </c>
      <c r="H1759">
        <v>6</v>
      </c>
      <c r="I1759">
        <v>11</v>
      </c>
      <c r="J1759" s="1" t="s">
        <v>8016</v>
      </c>
      <c r="K1759">
        <v>11</v>
      </c>
      <c r="L1759">
        <v>6</v>
      </c>
      <c r="M1759">
        <v>4</v>
      </c>
      <c r="N1759" s="1" t="s">
        <v>8007</v>
      </c>
      <c r="O1759" s="1" t="s">
        <v>8017</v>
      </c>
      <c r="P1759">
        <v>0.97</v>
      </c>
      <c r="Q1759">
        <v>1</v>
      </c>
      <c r="R1759" t="str">
        <f t="shared" si="135"/>
        <v>SENIOR</v>
      </c>
      <c r="S1759" s="1" t="str">
        <f t="shared" si="136"/>
        <v>Nov</v>
      </c>
      <c r="T1759" s="1">
        <f t="shared" si="137"/>
        <v>2021</v>
      </c>
      <c r="U1759" s="1" t="str">
        <f t="shared" si="138"/>
        <v>High</v>
      </c>
      <c r="V1759" s="1" t="str">
        <f t="shared" si="139"/>
        <v>Frequent</v>
      </c>
    </row>
    <row r="1760" spans="1:22" x14ac:dyDescent="0.2">
      <c r="A1760" s="1" t="s">
        <v>9793</v>
      </c>
      <c r="B1760" s="2">
        <v>44891</v>
      </c>
      <c r="C1760" s="1" t="s">
        <v>8010</v>
      </c>
      <c r="D1760">
        <v>85</v>
      </c>
      <c r="E1760" s="1" t="s">
        <v>8013</v>
      </c>
      <c r="F1760" s="1" t="s">
        <v>8037</v>
      </c>
      <c r="G1760" s="1" t="s">
        <v>8015</v>
      </c>
      <c r="H1760">
        <v>6</v>
      </c>
      <c r="I1760">
        <v>6</v>
      </c>
      <c r="J1760" s="1" t="s">
        <v>8016</v>
      </c>
      <c r="K1760">
        <v>10</v>
      </c>
      <c r="L1760">
        <v>6</v>
      </c>
      <c r="M1760">
        <v>2</v>
      </c>
      <c r="N1760" s="1" t="s">
        <v>8007</v>
      </c>
      <c r="O1760" s="1" t="s">
        <v>8017</v>
      </c>
      <c r="P1760">
        <v>0.97</v>
      </c>
      <c r="Q1760">
        <v>1</v>
      </c>
      <c r="R1760" t="str">
        <f t="shared" si="135"/>
        <v>SENIOR</v>
      </c>
      <c r="S1760" s="1" t="str">
        <f t="shared" si="136"/>
        <v>Nov</v>
      </c>
      <c r="T1760" s="1">
        <f t="shared" si="137"/>
        <v>2022</v>
      </c>
      <c r="U1760" s="1" t="str">
        <f t="shared" si="138"/>
        <v>High</v>
      </c>
      <c r="V1760" s="1" t="str">
        <f t="shared" si="139"/>
        <v>Normal</v>
      </c>
    </row>
    <row r="1761" spans="1:22" x14ac:dyDescent="0.2">
      <c r="A1761" s="1" t="s">
        <v>9794</v>
      </c>
      <c r="B1761" s="2">
        <v>45164</v>
      </c>
      <c r="C1761" s="1" t="s">
        <v>8019</v>
      </c>
      <c r="D1761">
        <v>80</v>
      </c>
      <c r="E1761" s="1" t="s">
        <v>8003</v>
      </c>
      <c r="F1761" s="1" t="s">
        <v>8004</v>
      </c>
      <c r="G1761" s="1" t="s">
        <v>8060</v>
      </c>
      <c r="H1761">
        <v>6</v>
      </c>
      <c r="I1761">
        <v>8</v>
      </c>
      <c r="J1761" s="1" t="s">
        <v>8016</v>
      </c>
      <c r="K1761">
        <v>9</v>
      </c>
      <c r="L1761">
        <v>6</v>
      </c>
      <c r="M1761">
        <v>2</v>
      </c>
      <c r="N1761" s="1" t="s">
        <v>8007</v>
      </c>
      <c r="O1761" s="1" t="s">
        <v>8017</v>
      </c>
      <c r="P1761">
        <v>0.97</v>
      </c>
      <c r="Q1761">
        <v>1</v>
      </c>
      <c r="R1761" t="str">
        <f t="shared" si="135"/>
        <v>SENIOR</v>
      </c>
      <c r="S1761" s="1" t="str">
        <f t="shared" si="136"/>
        <v>Aug</v>
      </c>
      <c r="T1761" s="1">
        <f t="shared" si="137"/>
        <v>2023</v>
      </c>
      <c r="U1761" s="1" t="str">
        <f t="shared" si="138"/>
        <v>High</v>
      </c>
      <c r="V1761" s="1" t="str">
        <f t="shared" si="139"/>
        <v>Normal</v>
      </c>
    </row>
    <row r="1762" spans="1:22" x14ac:dyDescent="0.2">
      <c r="A1762" s="1" t="s">
        <v>9795</v>
      </c>
      <c r="B1762" s="2">
        <v>44695</v>
      </c>
      <c r="C1762" s="1" t="s">
        <v>8002</v>
      </c>
      <c r="D1762">
        <v>85</v>
      </c>
      <c r="E1762" s="1" t="s">
        <v>8003</v>
      </c>
      <c r="F1762" s="1" t="s">
        <v>8004</v>
      </c>
      <c r="G1762" s="1" t="s">
        <v>8044</v>
      </c>
      <c r="H1762">
        <v>6</v>
      </c>
      <c r="I1762">
        <v>7</v>
      </c>
      <c r="J1762" s="1" t="s">
        <v>8027</v>
      </c>
      <c r="K1762">
        <v>9</v>
      </c>
      <c r="L1762">
        <v>8</v>
      </c>
      <c r="M1762">
        <v>2</v>
      </c>
      <c r="N1762" s="1" t="s">
        <v>8007</v>
      </c>
      <c r="O1762" s="1" t="s">
        <v>8017</v>
      </c>
      <c r="P1762">
        <v>0.97</v>
      </c>
      <c r="Q1762">
        <v>1</v>
      </c>
      <c r="R1762" t="str">
        <f t="shared" si="135"/>
        <v>SENIOR</v>
      </c>
      <c r="S1762" s="1" t="str">
        <f t="shared" si="136"/>
        <v>May</v>
      </c>
      <c r="T1762" s="1">
        <f t="shared" si="137"/>
        <v>2022</v>
      </c>
      <c r="U1762" s="1" t="str">
        <f t="shared" si="138"/>
        <v>High</v>
      </c>
      <c r="V1762" s="1" t="str">
        <f t="shared" si="139"/>
        <v>Normal</v>
      </c>
    </row>
    <row r="1763" spans="1:22" x14ac:dyDescent="0.2">
      <c r="A1763" s="1" t="s">
        <v>9796</v>
      </c>
      <c r="B1763" s="2">
        <v>45014</v>
      </c>
      <c r="C1763" s="1" t="s">
        <v>8002</v>
      </c>
      <c r="D1763">
        <v>70</v>
      </c>
      <c r="E1763" s="1" t="s">
        <v>8013</v>
      </c>
      <c r="F1763" s="1" t="s">
        <v>8022</v>
      </c>
      <c r="G1763" s="1" t="s">
        <v>8005</v>
      </c>
      <c r="H1763">
        <v>5</v>
      </c>
      <c r="I1763">
        <v>6</v>
      </c>
      <c r="J1763" s="1" t="s">
        <v>8027</v>
      </c>
      <c r="K1763">
        <v>10</v>
      </c>
      <c r="L1763">
        <v>4</v>
      </c>
      <c r="M1763">
        <v>1</v>
      </c>
      <c r="N1763" s="1" t="s">
        <v>8007</v>
      </c>
      <c r="O1763" s="1" t="s">
        <v>8008</v>
      </c>
      <c r="P1763">
        <v>0.97</v>
      </c>
      <c r="Q1763">
        <v>1</v>
      </c>
      <c r="R1763" t="str">
        <f t="shared" si="135"/>
        <v>SENIOR</v>
      </c>
      <c r="S1763" s="1" t="str">
        <f t="shared" si="136"/>
        <v>Mar</v>
      </c>
      <c r="T1763" s="1">
        <f t="shared" si="137"/>
        <v>2023</v>
      </c>
      <c r="U1763" s="1" t="str">
        <f t="shared" si="138"/>
        <v>High</v>
      </c>
      <c r="V1763" s="1" t="str">
        <f t="shared" si="139"/>
        <v>Normal</v>
      </c>
    </row>
    <row r="1764" spans="1:22" x14ac:dyDescent="0.2">
      <c r="A1764" s="1" t="s">
        <v>9797</v>
      </c>
      <c r="B1764" s="2">
        <v>44356</v>
      </c>
      <c r="C1764" s="1" t="s">
        <v>8019</v>
      </c>
      <c r="D1764">
        <v>59</v>
      </c>
      <c r="E1764" s="1" t="s">
        <v>8013</v>
      </c>
      <c r="F1764" s="1" t="s">
        <v>8022</v>
      </c>
      <c r="G1764" s="1" t="s">
        <v>8044</v>
      </c>
      <c r="H1764">
        <v>4</v>
      </c>
      <c r="I1764">
        <v>8</v>
      </c>
      <c r="J1764" s="1" t="s">
        <v>8016</v>
      </c>
      <c r="K1764">
        <v>7</v>
      </c>
      <c r="L1764">
        <v>2</v>
      </c>
      <c r="M1764">
        <v>1</v>
      </c>
      <c r="N1764" s="1" t="s">
        <v>8038</v>
      </c>
      <c r="O1764" s="1" t="s">
        <v>8008</v>
      </c>
      <c r="P1764">
        <v>0.79</v>
      </c>
      <c r="Q1764">
        <v>1</v>
      </c>
      <c r="R1764" t="str">
        <f t="shared" si="135"/>
        <v>ADULT</v>
      </c>
      <c r="S1764" s="1" t="str">
        <f t="shared" si="136"/>
        <v>Jun</v>
      </c>
      <c r="T1764" s="1">
        <f t="shared" si="137"/>
        <v>2021</v>
      </c>
      <c r="U1764" s="1" t="str">
        <f t="shared" si="138"/>
        <v>High</v>
      </c>
      <c r="V1764" s="1" t="str">
        <f t="shared" si="139"/>
        <v>Normal</v>
      </c>
    </row>
    <row r="1765" spans="1:22" x14ac:dyDescent="0.2">
      <c r="A1765" s="1" t="s">
        <v>9798</v>
      </c>
      <c r="B1765" s="2">
        <v>45176</v>
      </c>
      <c r="C1765" s="1" t="s">
        <v>8010</v>
      </c>
      <c r="D1765">
        <v>30</v>
      </c>
      <c r="E1765" s="1" t="s">
        <v>8003</v>
      </c>
      <c r="F1765" s="1" t="s">
        <v>8022</v>
      </c>
      <c r="G1765" s="1" t="s">
        <v>8005</v>
      </c>
      <c r="H1765">
        <v>2</v>
      </c>
      <c r="I1765">
        <v>6</v>
      </c>
      <c r="J1765" s="1" t="s">
        <v>8016</v>
      </c>
      <c r="K1765">
        <v>3</v>
      </c>
      <c r="L1765">
        <v>1</v>
      </c>
      <c r="M1765">
        <v>0</v>
      </c>
      <c r="N1765" s="1" t="s">
        <v>8011</v>
      </c>
      <c r="O1765" s="1" t="s">
        <v>8008</v>
      </c>
      <c r="P1765">
        <v>0.18</v>
      </c>
      <c r="Q1765">
        <v>1</v>
      </c>
      <c r="R1765" t="str">
        <f t="shared" si="135"/>
        <v>YOUNG ADULT</v>
      </c>
      <c r="S1765" s="1" t="str">
        <f t="shared" si="136"/>
        <v>Sep</v>
      </c>
      <c r="T1765" s="1">
        <f t="shared" si="137"/>
        <v>2023</v>
      </c>
      <c r="U1765" s="1" t="str">
        <f t="shared" si="138"/>
        <v>Low</v>
      </c>
      <c r="V1765" s="1" t="str">
        <f t="shared" si="139"/>
        <v>Normal</v>
      </c>
    </row>
    <row r="1766" spans="1:22" x14ac:dyDescent="0.2">
      <c r="A1766" s="1" t="s">
        <v>9799</v>
      </c>
      <c r="B1766" s="2">
        <v>44364</v>
      </c>
      <c r="C1766" s="1" t="s">
        <v>8019</v>
      </c>
      <c r="D1766">
        <v>53</v>
      </c>
      <c r="E1766" s="1" t="s">
        <v>8013</v>
      </c>
      <c r="F1766" s="1" t="s">
        <v>8022</v>
      </c>
      <c r="G1766" s="1" t="s">
        <v>8029</v>
      </c>
      <c r="H1766">
        <v>4</v>
      </c>
      <c r="I1766">
        <v>5</v>
      </c>
      <c r="J1766" s="1" t="s">
        <v>8006</v>
      </c>
      <c r="K1766">
        <v>9</v>
      </c>
      <c r="L1766">
        <v>3</v>
      </c>
      <c r="M1766">
        <v>1</v>
      </c>
      <c r="N1766" s="1" t="s">
        <v>8038</v>
      </c>
      <c r="O1766" s="1" t="s">
        <v>8008</v>
      </c>
      <c r="P1766">
        <v>0.59</v>
      </c>
      <c r="Q1766">
        <v>0</v>
      </c>
      <c r="R1766" t="str">
        <f t="shared" si="135"/>
        <v>ADULT</v>
      </c>
      <c r="S1766" s="1" t="str">
        <f t="shared" si="136"/>
        <v>Jun</v>
      </c>
      <c r="T1766" s="1">
        <f t="shared" si="137"/>
        <v>2021</v>
      </c>
      <c r="U1766" s="1" t="str">
        <f t="shared" si="138"/>
        <v>Medium</v>
      </c>
      <c r="V1766" s="1" t="str">
        <f t="shared" si="139"/>
        <v>Normal</v>
      </c>
    </row>
    <row r="1767" spans="1:22" x14ac:dyDescent="0.2">
      <c r="A1767" s="1" t="s">
        <v>9800</v>
      </c>
      <c r="B1767" s="2">
        <v>44407</v>
      </c>
      <c r="C1767" s="1" t="s">
        <v>8019</v>
      </c>
      <c r="D1767">
        <v>43</v>
      </c>
      <c r="E1767" s="1" t="s">
        <v>8013</v>
      </c>
      <c r="F1767" s="1" t="s">
        <v>8004</v>
      </c>
      <c r="G1767" s="1" t="s">
        <v>8005</v>
      </c>
      <c r="H1767">
        <v>4</v>
      </c>
      <c r="I1767">
        <v>7</v>
      </c>
      <c r="J1767" s="1" t="s">
        <v>8027</v>
      </c>
      <c r="K1767">
        <v>7</v>
      </c>
      <c r="L1767">
        <v>2</v>
      </c>
      <c r="M1767">
        <v>2</v>
      </c>
      <c r="N1767" s="1" t="s">
        <v>8038</v>
      </c>
      <c r="O1767" s="1" t="s">
        <v>8008</v>
      </c>
      <c r="P1767">
        <v>0.7</v>
      </c>
      <c r="Q1767">
        <v>1</v>
      </c>
      <c r="R1767" t="str">
        <f t="shared" si="135"/>
        <v>ADULT</v>
      </c>
      <c r="S1767" s="1" t="str">
        <f t="shared" si="136"/>
        <v>Jul</v>
      </c>
      <c r="T1767" s="1">
        <f t="shared" si="137"/>
        <v>2021</v>
      </c>
      <c r="U1767" s="1" t="str">
        <f t="shared" si="138"/>
        <v>High</v>
      </c>
      <c r="V1767" s="1" t="str">
        <f t="shared" si="139"/>
        <v>Normal</v>
      </c>
    </row>
    <row r="1768" spans="1:22" x14ac:dyDescent="0.2">
      <c r="A1768" s="1" t="s">
        <v>9801</v>
      </c>
      <c r="B1768" s="2">
        <v>44313</v>
      </c>
      <c r="C1768" s="1" t="s">
        <v>8002</v>
      </c>
      <c r="D1768">
        <v>94</v>
      </c>
      <c r="E1768" s="1" t="s">
        <v>8013</v>
      </c>
      <c r="F1768" s="1" t="s">
        <v>8004</v>
      </c>
      <c r="G1768" s="1" t="s">
        <v>8005</v>
      </c>
      <c r="H1768">
        <v>6</v>
      </c>
      <c r="I1768">
        <v>7</v>
      </c>
      <c r="J1768" s="1" t="s">
        <v>8027</v>
      </c>
      <c r="K1768">
        <v>10</v>
      </c>
      <c r="L1768">
        <v>4</v>
      </c>
      <c r="M1768">
        <v>2</v>
      </c>
      <c r="N1768" s="1" t="s">
        <v>8007</v>
      </c>
      <c r="O1768" s="1" t="s">
        <v>8017</v>
      </c>
      <c r="P1768">
        <v>0.97</v>
      </c>
      <c r="Q1768">
        <v>1</v>
      </c>
      <c r="R1768" t="str">
        <f t="shared" si="135"/>
        <v>SENIOR</v>
      </c>
      <c r="S1768" s="1" t="str">
        <f t="shared" si="136"/>
        <v>Apr</v>
      </c>
      <c r="T1768" s="1">
        <f t="shared" si="137"/>
        <v>2021</v>
      </c>
      <c r="U1768" s="1" t="str">
        <f t="shared" si="138"/>
        <v>High</v>
      </c>
      <c r="V1768" s="1" t="str">
        <f t="shared" si="139"/>
        <v>Normal</v>
      </c>
    </row>
    <row r="1769" spans="1:22" x14ac:dyDescent="0.2">
      <c r="A1769" s="1" t="s">
        <v>9802</v>
      </c>
      <c r="B1769" s="2">
        <v>44536</v>
      </c>
      <c r="C1769" s="1" t="s">
        <v>8031</v>
      </c>
      <c r="D1769">
        <v>55</v>
      </c>
      <c r="E1769" s="1" t="s">
        <v>8003</v>
      </c>
      <c r="F1769" s="1" t="s">
        <v>8014</v>
      </c>
      <c r="G1769" s="1" t="s">
        <v>8035</v>
      </c>
      <c r="H1769">
        <v>4</v>
      </c>
      <c r="I1769">
        <v>10</v>
      </c>
      <c r="J1769" s="1" t="s">
        <v>8016</v>
      </c>
      <c r="K1769">
        <v>6</v>
      </c>
      <c r="L1769">
        <v>3</v>
      </c>
      <c r="M1769">
        <v>2</v>
      </c>
      <c r="N1769" s="1" t="s">
        <v>8038</v>
      </c>
      <c r="O1769" s="1" t="s">
        <v>8008</v>
      </c>
      <c r="P1769">
        <v>0.97</v>
      </c>
      <c r="Q1769">
        <v>1</v>
      </c>
      <c r="R1769" t="str">
        <f t="shared" si="135"/>
        <v>ADULT</v>
      </c>
      <c r="S1769" s="1" t="str">
        <f t="shared" si="136"/>
        <v>Dec</v>
      </c>
      <c r="T1769" s="1">
        <f t="shared" si="137"/>
        <v>2021</v>
      </c>
      <c r="U1769" s="1" t="str">
        <f t="shared" si="138"/>
        <v>High</v>
      </c>
      <c r="V1769" s="1" t="str">
        <f t="shared" si="139"/>
        <v>Normal</v>
      </c>
    </row>
    <row r="1770" spans="1:22" x14ac:dyDescent="0.2">
      <c r="A1770" s="1" t="s">
        <v>9803</v>
      </c>
      <c r="B1770" s="2">
        <v>44801</v>
      </c>
      <c r="C1770" s="1" t="s">
        <v>8019</v>
      </c>
      <c r="D1770">
        <v>60</v>
      </c>
      <c r="E1770" s="1" t="s">
        <v>8003</v>
      </c>
      <c r="F1770" s="1" t="s">
        <v>8037</v>
      </c>
      <c r="G1770" s="1" t="s">
        <v>8035</v>
      </c>
      <c r="H1770">
        <v>4</v>
      </c>
      <c r="I1770">
        <v>12</v>
      </c>
      <c r="J1770" s="1" t="s">
        <v>8006</v>
      </c>
      <c r="K1770">
        <v>7</v>
      </c>
      <c r="L1770">
        <v>2</v>
      </c>
      <c r="M1770">
        <v>2</v>
      </c>
      <c r="N1770" s="1" t="s">
        <v>8038</v>
      </c>
      <c r="O1770" s="1" t="s">
        <v>8008</v>
      </c>
      <c r="P1770">
        <v>0.97</v>
      </c>
      <c r="Q1770">
        <v>1</v>
      </c>
      <c r="R1770" t="str">
        <f t="shared" si="135"/>
        <v>ADULT</v>
      </c>
      <c r="S1770" s="1" t="str">
        <f t="shared" si="136"/>
        <v>Aug</v>
      </c>
      <c r="T1770" s="1">
        <f t="shared" si="137"/>
        <v>2022</v>
      </c>
      <c r="U1770" s="1" t="str">
        <f t="shared" si="138"/>
        <v>High</v>
      </c>
      <c r="V1770" s="1" t="str">
        <f t="shared" si="139"/>
        <v>Normal</v>
      </c>
    </row>
    <row r="1771" spans="1:22" x14ac:dyDescent="0.2">
      <c r="A1771" s="1" t="s">
        <v>9804</v>
      </c>
      <c r="B1771" s="2">
        <v>45278</v>
      </c>
      <c r="C1771" s="1" t="s">
        <v>8031</v>
      </c>
      <c r="D1771">
        <v>67</v>
      </c>
      <c r="E1771" s="1" t="s">
        <v>8003</v>
      </c>
      <c r="F1771" s="1" t="s">
        <v>8014</v>
      </c>
      <c r="G1771" s="1" t="s">
        <v>8005</v>
      </c>
      <c r="H1771">
        <v>4</v>
      </c>
      <c r="I1771">
        <v>6</v>
      </c>
      <c r="J1771" s="1" t="s">
        <v>8016</v>
      </c>
      <c r="K1771">
        <v>7</v>
      </c>
      <c r="L1771">
        <v>4</v>
      </c>
      <c r="M1771">
        <v>1</v>
      </c>
      <c r="N1771" s="1" t="s">
        <v>8007</v>
      </c>
      <c r="O1771" s="1" t="s">
        <v>8008</v>
      </c>
      <c r="P1771">
        <v>0.68</v>
      </c>
      <c r="Q1771">
        <v>1</v>
      </c>
      <c r="R1771" t="str">
        <f t="shared" si="135"/>
        <v>SENIOR</v>
      </c>
      <c r="S1771" s="1" t="str">
        <f t="shared" si="136"/>
        <v>Dec</v>
      </c>
      <c r="T1771" s="1">
        <f t="shared" si="137"/>
        <v>2023</v>
      </c>
      <c r="U1771" s="1" t="str">
        <f t="shared" si="138"/>
        <v>Medium</v>
      </c>
      <c r="V1771" s="1" t="str">
        <f t="shared" si="139"/>
        <v>Normal</v>
      </c>
    </row>
    <row r="1772" spans="1:22" x14ac:dyDescent="0.2">
      <c r="A1772" s="1" t="s">
        <v>9805</v>
      </c>
      <c r="B1772" s="2">
        <v>45065</v>
      </c>
      <c r="C1772" s="1" t="s">
        <v>8002</v>
      </c>
      <c r="D1772">
        <v>58</v>
      </c>
      <c r="E1772" s="1" t="s">
        <v>8013</v>
      </c>
      <c r="F1772" s="1" t="s">
        <v>8032</v>
      </c>
      <c r="G1772" s="1" t="s">
        <v>8015</v>
      </c>
      <c r="H1772">
        <v>5</v>
      </c>
      <c r="I1772">
        <v>5</v>
      </c>
      <c r="J1772" s="1" t="s">
        <v>8016</v>
      </c>
      <c r="K1772">
        <v>8</v>
      </c>
      <c r="L1772">
        <v>2</v>
      </c>
      <c r="M1772">
        <v>1</v>
      </c>
      <c r="N1772" s="1" t="s">
        <v>8011</v>
      </c>
      <c r="O1772" s="1" t="s">
        <v>8008</v>
      </c>
      <c r="P1772">
        <v>0.62</v>
      </c>
      <c r="Q1772">
        <v>1</v>
      </c>
      <c r="R1772" t="str">
        <f t="shared" si="135"/>
        <v>ADULT</v>
      </c>
      <c r="S1772" s="1" t="str">
        <f t="shared" si="136"/>
        <v>May</v>
      </c>
      <c r="T1772" s="1">
        <f t="shared" si="137"/>
        <v>2023</v>
      </c>
      <c r="U1772" s="1" t="str">
        <f t="shared" si="138"/>
        <v>Medium</v>
      </c>
      <c r="V1772" s="1" t="str">
        <f t="shared" si="139"/>
        <v>Normal</v>
      </c>
    </row>
    <row r="1773" spans="1:22" x14ac:dyDescent="0.2">
      <c r="A1773" s="1" t="s">
        <v>9806</v>
      </c>
      <c r="B1773" s="2">
        <v>44613</v>
      </c>
      <c r="C1773" s="1" t="s">
        <v>8031</v>
      </c>
      <c r="D1773">
        <v>86</v>
      </c>
      <c r="E1773" s="1" t="s">
        <v>8013</v>
      </c>
      <c r="F1773" s="1" t="s">
        <v>8022</v>
      </c>
      <c r="G1773" s="1" t="s">
        <v>8048</v>
      </c>
      <c r="H1773">
        <v>7</v>
      </c>
      <c r="I1773">
        <v>12</v>
      </c>
      <c r="J1773" s="1" t="s">
        <v>8041</v>
      </c>
      <c r="K1773">
        <v>12</v>
      </c>
      <c r="L1773">
        <v>6</v>
      </c>
      <c r="M1773">
        <v>4</v>
      </c>
      <c r="N1773" s="1" t="s">
        <v>8007</v>
      </c>
      <c r="O1773" s="1" t="s">
        <v>8017</v>
      </c>
      <c r="P1773">
        <v>0.97</v>
      </c>
      <c r="Q1773">
        <v>1</v>
      </c>
      <c r="R1773" t="str">
        <f t="shared" si="135"/>
        <v>SENIOR</v>
      </c>
      <c r="S1773" s="1" t="str">
        <f t="shared" si="136"/>
        <v>Feb</v>
      </c>
      <c r="T1773" s="1">
        <f t="shared" si="137"/>
        <v>2022</v>
      </c>
      <c r="U1773" s="1" t="str">
        <f t="shared" si="138"/>
        <v>High</v>
      </c>
      <c r="V1773" s="1" t="str">
        <f t="shared" si="139"/>
        <v>Frequent</v>
      </c>
    </row>
    <row r="1774" spans="1:22" x14ac:dyDescent="0.2">
      <c r="A1774" s="1" t="s">
        <v>9807</v>
      </c>
      <c r="B1774" s="2">
        <v>44827</v>
      </c>
      <c r="C1774" s="1" t="s">
        <v>8010</v>
      </c>
      <c r="D1774">
        <v>47</v>
      </c>
      <c r="E1774" s="1" t="s">
        <v>8003</v>
      </c>
      <c r="F1774" s="1" t="s">
        <v>8014</v>
      </c>
      <c r="G1774" s="1" t="s">
        <v>8020</v>
      </c>
      <c r="H1774">
        <v>4</v>
      </c>
      <c r="I1774">
        <v>9</v>
      </c>
      <c r="J1774" s="1" t="s">
        <v>8016</v>
      </c>
      <c r="K1774">
        <v>6</v>
      </c>
      <c r="L1774">
        <v>4</v>
      </c>
      <c r="M1774">
        <v>1</v>
      </c>
      <c r="N1774" s="1" t="s">
        <v>8038</v>
      </c>
      <c r="O1774" s="1" t="s">
        <v>8008</v>
      </c>
      <c r="P1774">
        <v>0.79</v>
      </c>
      <c r="Q1774">
        <v>1</v>
      </c>
      <c r="R1774" t="str">
        <f t="shared" si="135"/>
        <v>ADULT</v>
      </c>
      <c r="S1774" s="1" t="str">
        <f t="shared" si="136"/>
        <v>Sep</v>
      </c>
      <c r="T1774" s="1">
        <f t="shared" si="137"/>
        <v>2022</v>
      </c>
      <c r="U1774" s="1" t="str">
        <f t="shared" si="138"/>
        <v>High</v>
      </c>
      <c r="V1774" s="1" t="str">
        <f t="shared" si="139"/>
        <v>Normal</v>
      </c>
    </row>
    <row r="1775" spans="1:22" x14ac:dyDescent="0.2">
      <c r="A1775" s="1" t="s">
        <v>9808</v>
      </c>
      <c r="B1775" s="2">
        <v>44879</v>
      </c>
      <c r="C1775" s="1" t="s">
        <v>8010</v>
      </c>
      <c r="D1775">
        <v>61</v>
      </c>
      <c r="E1775" s="1" t="s">
        <v>8013</v>
      </c>
      <c r="F1775" s="1" t="s">
        <v>8004</v>
      </c>
      <c r="G1775" s="1" t="s">
        <v>8029</v>
      </c>
      <c r="H1775">
        <v>6</v>
      </c>
      <c r="I1775">
        <v>6</v>
      </c>
      <c r="J1775" s="1" t="s">
        <v>8016</v>
      </c>
      <c r="K1775">
        <v>9</v>
      </c>
      <c r="L1775">
        <v>3</v>
      </c>
      <c r="M1775">
        <v>2</v>
      </c>
      <c r="N1775" s="1" t="s">
        <v>8023</v>
      </c>
      <c r="O1775" s="1" t="s">
        <v>8017</v>
      </c>
      <c r="P1775">
        <v>0.97</v>
      </c>
      <c r="Q1775">
        <v>1</v>
      </c>
      <c r="R1775" t="str">
        <f t="shared" si="135"/>
        <v>ADULT</v>
      </c>
      <c r="S1775" s="1" t="str">
        <f t="shared" si="136"/>
        <v>Nov</v>
      </c>
      <c r="T1775" s="1">
        <f t="shared" si="137"/>
        <v>2022</v>
      </c>
      <c r="U1775" s="1" t="str">
        <f t="shared" si="138"/>
        <v>High</v>
      </c>
      <c r="V1775" s="1" t="str">
        <f t="shared" si="139"/>
        <v>Normal</v>
      </c>
    </row>
    <row r="1776" spans="1:22" x14ac:dyDescent="0.2">
      <c r="A1776" s="1" t="s">
        <v>9809</v>
      </c>
      <c r="B1776" s="2">
        <v>45097</v>
      </c>
      <c r="C1776" s="1" t="s">
        <v>8019</v>
      </c>
      <c r="D1776">
        <v>45</v>
      </c>
      <c r="E1776" s="1" t="s">
        <v>8013</v>
      </c>
      <c r="F1776" s="1" t="s">
        <v>8022</v>
      </c>
      <c r="G1776" s="1" t="s">
        <v>8015</v>
      </c>
      <c r="H1776">
        <v>4</v>
      </c>
      <c r="I1776">
        <v>9</v>
      </c>
      <c r="J1776" s="1" t="s">
        <v>8016</v>
      </c>
      <c r="K1776">
        <v>7</v>
      </c>
      <c r="L1776">
        <v>3</v>
      </c>
      <c r="M1776">
        <v>2</v>
      </c>
      <c r="N1776" s="1" t="s">
        <v>8011</v>
      </c>
      <c r="O1776" s="1" t="s">
        <v>8008</v>
      </c>
      <c r="P1776">
        <v>0.66</v>
      </c>
      <c r="Q1776">
        <v>1</v>
      </c>
      <c r="R1776" t="str">
        <f t="shared" si="135"/>
        <v>ADULT</v>
      </c>
      <c r="S1776" s="1" t="str">
        <f t="shared" si="136"/>
        <v>Jun</v>
      </c>
      <c r="T1776" s="1">
        <f t="shared" si="137"/>
        <v>2023</v>
      </c>
      <c r="U1776" s="1" t="str">
        <f t="shared" si="138"/>
        <v>Medium</v>
      </c>
      <c r="V1776" s="1" t="str">
        <f t="shared" si="139"/>
        <v>Normal</v>
      </c>
    </row>
    <row r="1777" spans="1:22" x14ac:dyDescent="0.2">
      <c r="A1777" s="1" t="s">
        <v>9810</v>
      </c>
      <c r="B1777" s="2">
        <v>45003</v>
      </c>
      <c r="C1777" s="1" t="s">
        <v>8002</v>
      </c>
      <c r="D1777">
        <v>35</v>
      </c>
      <c r="E1777" s="1" t="s">
        <v>8013</v>
      </c>
      <c r="F1777" s="1" t="s">
        <v>8014</v>
      </c>
      <c r="G1777" s="1" t="s">
        <v>8044</v>
      </c>
      <c r="H1777">
        <v>2</v>
      </c>
      <c r="I1777">
        <v>6</v>
      </c>
      <c r="J1777" s="1" t="s">
        <v>8016</v>
      </c>
      <c r="K1777">
        <v>4</v>
      </c>
      <c r="L1777">
        <v>1</v>
      </c>
      <c r="M1777">
        <v>2</v>
      </c>
      <c r="N1777" s="1" t="s">
        <v>8011</v>
      </c>
      <c r="O1777" s="1" t="s">
        <v>8050</v>
      </c>
      <c r="P1777">
        <v>0.74</v>
      </c>
      <c r="Q1777">
        <v>1</v>
      </c>
      <c r="R1777" t="str">
        <f t="shared" si="135"/>
        <v>YOUNG ADULT</v>
      </c>
      <c r="S1777" s="1" t="str">
        <f t="shared" si="136"/>
        <v>Mar</v>
      </c>
      <c r="T1777" s="1">
        <f t="shared" si="137"/>
        <v>2023</v>
      </c>
      <c r="U1777" s="1" t="str">
        <f t="shared" si="138"/>
        <v>High</v>
      </c>
      <c r="V1777" s="1" t="str">
        <f t="shared" si="139"/>
        <v>Normal</v>
      </c>
    </row>
    <row r="1778" spans="1:22" x14ac:dyDescent="0.2">
      <c r="A1778" s="1" t="s">
        <v>9811</v>
      </c>
      <c r="B1778" s="2">
        <v>44820</v>
      </c>
      <c r="C1778" s="1" t="s">
        <v>8010</v>
      </c>
      <c r="D1778">
        <v>47</v>
      </c>
      <c r="E1778" s="1" t="s">
        <v>8013</v>
      </c>
      <c r="F1778" s="1" t="s">
        <v>8004</v>
      </c>
      <c r="G1778" s="1" t="s">
        <v>8005</v>
      </c>
      <c r="H1778">
        <v>4</v>
      </c>
      <c r="I1778">
        <v>6</v>
      </c>
      <c r="J1778" s="1" t="s">
        <v>8027</v>
      </c>
      <c r="K1778">
        <v>6</v>
      </c>
      <c r="L1778">
        <v>2</v>
      </c>
      <c r="M1778">
        <v>2</v>
      </c>
      <c r="N1778" s="1" t="s">
        <v>8023</v>
      </c>
      <c r="O1778" s="1" t="s">
        <v>8008</v>
      </c>
      <c r="P1778">
        <v>0.74</v>
      </c>
      <c r="Q1778">
        <v>1</v>
      </c>
      <c r="R1778" t="str">
        <f t="shared" si="135"/>
        <v>ADULT</v>
      </c>
      <c r="S1778" s="1" t="str">
        <f t="shared" si="136"/>
        <v>Sep</v>
      </c>
      <c r="T1778" s="1">
        <f t="shared" si="137"/>
        <v>2022</v>
      </c>
      <c r="U1778" s="1" t="str">
        <f t="shared" si="138"/>
        <v>High</v>
      </c>
      <c r="V1778" s="1" t="str">
        <f t="shared" si="139"/>
        <v>Normal</v>
      </c>
    </row>
    <row r="1779" spans="1:22" x14ac:dyDescent="0.2">
      <c r="A1779" s="1" t="s">
        <v>9812</v>
      </c>
      <c r="B1779" s="2">
        <v>44929</v>
      </c>
      <c r="C1779" s="1" t="s">
        <v>8031</v>
      </c>
      <c r="D1779">
        <v>57</v>
      </c>
      <c r="E1779" s="1" t="s">
        <v>8013</v>
      </c>
      <c r="F1779" s="1" t="s">
        <v>8004</v>
      </c>
      <c r="G1779" s="1" t="s">
        <v>8048</v>
      </c>
      <c r="H1779">
        <v>4</v>
      </c>
      <c r="I1779">
        <v>11</v>
      </c>
      <c r="J1779" s="1" t="s">
        <v>8016</v>
      </c>
      <c r="K1779">
        <v>8</v>
      </c>
      <c r="L1779">
        <v>2</v>
      </c>
      <c r="M1779">
        <v>1</v>
      </c>
      <c r="N1779" s="1" t="s">
        <v>8011</v>
      </c>
      <c r="O1779" s="1" t="s">
        <v>8008</v>
      </c>
      <c r="P1779">
        <v>0.85</v>
      </c>
      <c r="Q1779">
        <v>1</v>
      </c>
      <c r="R1779" t="str">
        <f t="shared" si="135"/>
        <v>ADULT</v>
      </c>
      <c r="S1779" s="1" t="str">
        <f t="shared" si="136"/>
        <v>Jan</v>
      </c>
      <c r="T1779" s="1">
        <f t="shared" si="137"/>
        <v>2023</v>
      </c>
      <c r="U1779" s="1" t="str">
        <f t="shared" si="138"/>
        <v>High</v>
      </c>
      <c r="V1779" s="1" t="str">
        <f t="shared" si="139"/>
        <v>Normal</v>
      </c>
    </row>
    <row r="1780" spans="1:22" x14ac:dyDescent="0.2">
      <c r="A1780" s="1" t="s">
        <v>9813</v>
      </c>
      <c r="B1780" s="2">
        <v>45013</v>
      </c>
      <c r="C1780" s="1" t="s">
        <v>8002</v>
      </c>
      <c r="D1780">
        <v>50</v>
      </c>
      <c r="E1780" s="1" t="s">
        <v>8003</v>
      </c>
      <c r="F1780" s="1" t="s">
        <v>8037</v>
      </c>
      <c r="G1780" s="1" t="s">
        <v>8044</v>
      </c>
      <c r="H1780">
        <v>3</v>
      </c>
      <c r="I1780">
        <v>6</v>
      </c>
      <c r="J1780" s="1" t="s">
        <v>8006</v>
      </c>
      <c r="K1780">
        <v>6</v>
      </c>
      <c r="L1780">
        <v>4</v>
      </c>
      <c r="M1780">
        <v>1</v>
      </c>
      <c r="N1780" s="1" t="s">
        <v>8011</v>
      </c>
      <c r="O1780" s="1" t="s">
        <v>8008</v>
      </c>
      <c r="P1780">
        <v>0.73</v>
      </c>
      <c r="Q1780">
        <v>1</v>
      </c>
      <c r="R1780" t="str">
        <f t="shared" si="135"/>
        <v>ADULT</v>
      </c>
      <c r="S1780" s="1" t="str">
        <f t="shared" si="136"/>
        <v>Mar</v>
      </c>
      <c r="T1780" s="1">
        <f t="shared" si="137"/>
        <v>2023</v>
      </c>
      <c r="U1780" s="1" t="str">
        <f t="shared" si="138"/>
        <v>High</v>
      </c>
      <c r="V1780" s="1" t="str">
        <f t="shared" si="139"/>
        <v>Normal</v>
      </c>
    </row>
    <row r="1781" spans="1:22" x14ac:dyDescent="0.2">
      <c r="A1781" s="1" t="s">
        <v>9814</v>
      </c>
      <c r="B1781" s="2">
        <v>44342</v>
      </c>
      <c r="C1781" s="1" t="s">
        <v>8002</v>
      </c>
      <c r="D1781">
        <v>46</v>
      </c>
      <c r="E1781" s="1" t="s">
        <v>8013</v>
      </c>
      <c r="F1781" s="1" t="s">
        <v>8037</v>
      </c>
      <c r="G1781" s="1" t="s">
        <v>8005</v>
      </c>
      <c r="H1781">
        <v>3</v>
      </c>
      <c r="I1781">
        <v>6</v>
      </c>
      <c r="J1781" s="1" t="s">
        <v>8006</v>
      </c>
      <c r="K1781">
        <v>6</v>
      </c>
      <c r="L1781">
        <v>2</v>
      </c>
      <c r="M1781">
        <v>2</v>
      </c>
      <c r="N1781" s="1" t="s">
        <v>8023</v>
      </c>
      <c r="O1781" s="1" t="s">
        <v>8008</v>
      </c>
      <c r="P1781">
        <v>0.67</v>
      </c>
      <c r="Q1781">
        <v>0</v>
      </c>
      <c r="R1781" t="str">
        <f t="shared" si="135"/>
        <v>ADULT</v>
      </c>
      <c r="S1781" s="1" t="str">
        <f t="shared" si="136"/>
        <v>May</v>
      </c>
      <c r="T1781" s="1">
        <f t="shared" si="137"/>
        <v>2021</v>
      </c>
      <c r="U1781" s="1" t="str">
        <f t="shared" si="138"/>
        <v>Medium</v>
      </c>
      <c r="V1781" s="1" t="str">
        <f t="shared" si="139"/>
        <v>Normal</v>
      </c>
    </row>
    <row r="1782" spans="1:22" x14ac:dyDescent="0.2">
      <c r="A1782" s="1" t="s">
        <v>9815</v>
      </c>
      <c r="B1782" s="2">
        <v>44416</v>
      </c>
      <c r="C1782" s="1" t="s">
        <v>8019</v>
      </c>
      <c r="D1782">
        <v>34</v>
      </c>
      <c r="E1782" s="1" t="s">
        <v>8013</v>
      </c>
      <c r="F1782" s="1" t="s">
        <v>8004</v>
      </c>
      <c r="G1782" s="1" t="s">
        <v>8005</v>
      </c>
      <c r="H1782">
        <v>3</v>
      </c>
      <c r="I1782">
        <v>5</v>
      </c>
      <c r="J1782" s="1" t="s">
        <v>8006</v>
      </c>
      <c r="K1782">
        <v>4</v>
      </c>
      <c r="L1782">
        <v>2</v>
      </c>
      <c r="M1782">
        <v>1</v>
      </c>
      <c r="N1782" s="1" t="s">
        <v>8038</v>
      </c>
      <c r="O1782" s="1" t="s">
        <v>8008</v>
      </c>
      <c r="P1782">
        <v>0.41</v>
      </c>
      <c r="Q1782">
        <v>0</v>
      </c>
      <c r="R1782" t="str">
        <f t="shared" si="135"/>
        <v>YOUNG ADULT</v>
      </c>
      <c r="S1782" s="1" t="str">
        <f t="shared" si="136"/>
        <v>Aug</v>
      </c>
      <c r="T1782" s="1">
        <f t="shared" si="137"/>
        <v>2021</v>
      </c>
      <c r="U1782" s="1" t="str">
        <f t="shared" si="138"/>
        <v>Medium</v>
      </c>
      <c r="V1782" s="1" t="str">
        <f t="shared" si="139"/>
        <v>Normal</v>
      </c>
    </row>
    <row r="1783" spans="1:22" x14ac:dyDescent="0.2">
      <c r="A1783" s="1" t="s">
        <v>9816</v>
      </c>
      <c r="B1783" s="2">
        <v>44950</v>
      </c>
      <c r="C1783" s="1" t="s">
        <v>8031</v>
      </c>
      <c r="D1783">
        <v>56</v>
      </c>
      <c r="E1783" s="1" t="s">
        <v>8003</v>
      </c>
      <c r="F1783" s="1" t="s">
        <v>8004</v>
      </c>
      <c r="G1783" s="1" t="s">
        <v>8060</v>
      </c>
      <c r="H1783">
        <v>4</v>
      </c>
      <c r="I1783">
        <v>8</v>
      </c>
      <c r="J1783" s="1" t="s">
        <v>8016</v>
      </c>
      <c r="K1783">
        <v>6</v>
      </c>
      <c r="L1783">
        <v>4</v>
      </c>
      <c r="M1783">
        <v>1</v>
      </c>
      <c r="N1783" s="1" t="s">
        <v>8038</v>
      </c>
      <c r="O1783" s="1" t="s">
        <v>8008</v>
      </c>
      <c r="P1783">
        <v>0.88</v>
      </c>
      <c r="Q1783">
        <v>1</v>
      </c>
      <c r="R1783" t="str">
        <f t="shared" si="135"/>
        <v>ADULT</v>
      </c>
      <c r="S1783" s="1" t="str">
        <f t="shared" si="136"/>
        <v>Jan</v>
      </c>
      <c r="T1783" s="1">
        <f t="shared" si="137"/>
        <v>2023</v>
      </c>
      <c r="U1783" s="1" t="str">
        <f t="shared" si="138"/>
        <v>High</v>
      </c>
      <c r="V1783" s="1" t="str">
        <f t="shared" si="139"/>
        <v>Normal</v>
      </c>
    </row>
    <row r="1784" spans="1:22" x14ac:dyDescent="0.2">
      <c r="A1784" s="1" t="s">
        <v>9817</v>
      </c>
      <c r="B1784" s="2">
        <v>45128</v>
      </c>
      <c r="C1784" s="1" t="s">
        <v>8019</v>
      </c>
      <c r="D1784">
        <v>32</v>
      </c>
      <c r="E1784" s="1" t="s">
        <v>8003</v>
      </c>
      <c r="F1784" s="1" t="s">
        <v>8032</v>
      </c>
      <c r="G1784" s="1" t="s">
        <v>8044</v>
      </c>
      <c r="H1784">
        <v>2</v>
      </c>
      <c r="I1784">
        <v>6</v>
      </c>
      <c r="J1784" s="1" t="s">
        <v>8016</v>
      </c>
      <c r="K1784">
        <v>3</v>
      </c>
      <c r="L1784">
        <v>3</v>
      </c>
      <c r="M1784">
        <v>2</v>
      </c>
      <c r="N1784" s="1" t="s">
        <v>8038</v>
      </c>
      <c r="O1784" s="1" t="s">
        <v>8017</v>
      </c>
      <c r="P1784">
        <v>0.86</v>
      </c>
      <c r="Q1784">
        <v>1</v>
      </c>
      <c r="R1784" t="str">
        <f t="shared" si="135"/>
        <v>YOUNG ADULT</v>
      </c>
      <c r="S1784" s="1" t="str">
        <f t="shared" si="136"/>
        <v>Jul</v>
      </c>
      <c r="T1784" s="1">
        <f t="shared" si="137"/>
        <v>2023</v>
      </c>
      <c r="U1784" s="1" t="str">
        <f t="shared" si="138"/>
        <v>High</v>
      </c>
      <c r="V1784" s="1" t="str">
        <f t="shared" si="139"/>
        <v>Normal</v>
      </c>
    </row>
    <row r="1785" spans="1:22" x14ac:dyDescent="0.2">
      <c r="A1785" s="1" t="s">
        <v>9818</v>
      </c>
      <c r="B1785" s="2">
        <v>44645</v>
      </c>
      <c r="C1785" s="1" t="s">
        <v>8002</v>
      </c>
      <c r="D1785">
        <v>70</v>
      </c>
      <c r="E1785" s="1" t="s">
        <v>8013</v>
      </c>
      <c r="F1785" s="1" t="s">
        <v>8014</v>
      </c>
      <c r="G1785" s="1" t="s">
        <v>8005</v>
      </c>
      <c r="H1785">
        <v>5</v>
      </c>
      <c r="I1785">
        <v>6</v>
      </c>
      <c r="J1785" s="1" t="s">
        <v>8006</v>
      </c>
      <c r="K1785">
        <v>10</v>
      </c>
      <c r="L1785">
        <v>4</v>
      </c>
      <c r="M1785">
        <v>1</v>
      </c>
      <c r="N1785" s="1" t="s">
        <v>8007</v>
      </c>
      <c r="O1785" s="1" t="s">
        <v>8008</v>
      </c>
      <c r="P1785">
        <v>0.97</v>
      </c>
      <c r="Q1785">
        <v>1</v>
      </c>
      <c r="R1785" t="str">
        <f t="shared" si="135"/>
        <v>SENIOR</v>
      </c>
      <c r="S1785" s="1" t="str">
        <f t="shared" si="136"/>
        <v>Mar</v>
      </c>
      <c r="T1785" s="1">
        <f t="shared" si="137"/>
        <v>2022</v>
      </c>
      <c r="U1785" s="1" t="str">
        <f t="shared" si="138"/>
        <v>High</v>
      </c>
      <c r="V1785" s="1" t="str">
        <f t="shared" si="139"/>
        <v>Normal</v>
      </c>
    </row>
    <row r="1786" spans="1:22" x14ac:dyDescent="0.2">
      <c r="A1786" s="1" t="s">
        <v>9819</v>
      </c>
      <c r="B1786" s="2">
        <v>45269</v>
      </c>
      <c r="C1786" s="1" t="s">
        <v>8031</v>
      </c>
      <c r="D1786">
        <v>59</v>
      </c>
      <c r="E1786" s="1" t="s">
        <v>8003</v>
      </c>
      <c r="F1786" s="1" t="s">
        <v>8022</v>
      </c>
      <c r="G1786" s="1" t="s">
        <v>8062</v>
      </c>
      <c r="H1786">
        <v>4</v>
      </c>
      <c r="I1786">
        <v>9</v>
      </c>
      <c r="J1786" s="1" t="s">
        <v>8016</v>
      </c>
      <c r="K1786">
        <v>7</v>
      </c>
      <c r="L1786">
        <v>3</v>
      </c>
      <c r="M1786">
        <v>1</v>
      </c>
      <c r="N1786" s="1" t="s">
        <v>8011</v>
      </c>
      <c r="O1786" s="1" t="s">
        <v>8008</v>
      </c>
      <c r="P1786">
        <v>0.53</v>
      </c>
      <c r="Q1786">
        <v>0</v>
      </c>
      <c r="R1786" t="str">
        <f t="shared" si="135"/>
        <v>ADULT</v>
      </c>
      <c r="S1786" s="1" t="str">
        <f t="shared" si="136"/>
        <v>Dec</v>
      </c>
      <c r="T1786" s="1">
        <f t="shared" si="137"/>
        <v>2023</v>
      </c>
      <c r="U1786" s="1" t="str">
        <f t="shared" si="138"/>
        <v>Medium</v>
      </c>
      <c r="V1786" s="1" t="str">
        <f t="shared" si="139"/>
        <v>Normal</v>
      </c>
    </row>
    <row r="1787" spans="1:22" x14ac:dyDescent="0.2">
      <c r="A1787" s="1" t="s">
        <v>9820</v>
      </c>
      <c r="B1787" s="2">
        <v>44433</v>
      </c>
      <c r="C1787" s="1" t="s">
        <v>8019</v>
      </c>
      <c r="D1787">
        <v>33</v>
      </c>
      <c r="E1787" s="1" t="s">
        <v>8013</v>
      </c>
      <c r="F1787" s="1" t="s">
        <v>8032</v>
      </c>
      <c r="G1787" s="1" t="s">
        <v>8026</v>
      </c>
      <c r="H1787">
        <v>2</v>
      </c>
      <c r="I1787">
        <v>8</v>
      </c>
      <c r="J1787" s="1" t="s">
        <v>8006</v>
      </c>
      <c r="K1787">
        <v>4</v>
      </c>
      <c r="L1787">
        <v>1</v>
      </c>
      <c r="M1787">
        <v>0</v>
      </c>
      <c r="N1787" s="1" t="s">
        <v>8011</v>
      </c>
      <c r="O1787" s="1" t="s">
        <v>8017</v>
      </c>
      <c r="P1787">
        <v>0.22</v>
      </c>
      <c r="Q1787">
        <v>1</v>
      </c>
      <c r="R1787" t="str">
        <f t="shared" si="135"/>
        <v>YOUNG ADULT</v>
      </c>
      <c r="S1787" s="1" t="str">
        <f t="shared" si="136"/>
        <v>Aug</v>
      </c>
      <c r="T1787" s="1">
        <f t="shared" si="137"/>
        <v>2021</v>
      </c>
      <c r="U1787" s="1" t="str">
        <f t="shared" si="138"/>
        <v>Low</v>
      </c>
      <c r="V1787" s="1" t="str">
        <f t="shared" si="139"/>
        <v>Normal</v>
      </c>
    </row>
    <row r="1788" spans="1:22" x14ac:dyDescent="0.2">
      <c r="A1788" s="1" t="s">
        <v>9821</v>
      </c>
      <c r="B1788" s="2">
        <v>44653</v>
      </c>
      <c r="C1788" s="1" t="s">
        <v>8002</v>
      </c>
      <c r="D1788">
        <v>52</v>
      </c>
      <c r="E1788" s="1" t="s">
        <v>8003</v>
      </c>
      <c r="F1788" s="1" t="s">
        <v>8037</v>
      </c>
      <c r="G1788" s="1" t="s">
        <v>8005</v>
      </c>
      <c r="H1788">
        <v>3</v>
      </c>
      <c r="I1788">
        <v>5</v>
      </c>
      <c r="J1788" s="1" t="s">
        <v>8027</v>
      </c>
      <c r="K1788">
        <v>10</v>
      </c>
      <c r="L1788">
        <v>2</v>
      </c>
      <c r="M1788">
        <v>1</v>
      </c>
      <c r="N1788" s="1" t="s">
        <v>8011</v>
      </c>
      <c r="O1788" s="1" t="s">
        <v>8008</v>
      </c>
      <c r="P1788">
        <v>0.48</v>
      </c>
      <c r="Q1788">
        <v>0</v>
      </c>
      <c r="R1788" t="str">
        <f t="shared" si="135"/>
        <v>ADULT</v>
      </c>
      <c r="S1788" s="1" t="str">
        <f t="shared" si="136"/>
        <v>Apr</v>
      </c>
      <c r="T1788" s="1">
        <f t="shared" si="137"/>
        <v>2022</v>
      </c>
      <c r="U1788" s="1" t="str">
        <f t="shared" si="138"/>
        <v>Medium</v>
      </c>
      <c r="V1788" s="1" t="str">
        <f t="shared" si="139"/>
        <v>Normal</v>
      </c>
    </row>
    <row r="1789" spans="1:22" x14ac:dyDescent="0.2">
      <c r="A1789" s="1" t="s">
        <v>9822</v>
      </c>
      <c r="B1789" s="2">
        <v>44611</v>
      </c>
      <c r="C1789" s="1" t="s">
        <v>8031</v>
      </c>
      <c r="D1789">
        <v>45</v>
      </c>
      <c r="E1789" s="1" t="s">
        <v>8003</v>
      </c>
      <c r="F1789" s="1" t="s">
        <v>8004</v>
      </c>
      <c r="G1789" s="1" t="s">
        <v>8035</v>
      </c>
      <c r="H1789">
        <v>4</v>
      </c>
      <c r="I1789">
        <v>10</v>
      </c>
      <c r="J1789" s="1" t="s">
        <v>8006</v>
      </c>
      <c r="K1789">
        <v>8</v>
      </c>
      <c r="L1789">
        <v>2</v>
      </c>
      <c r="M1789">
        <v>1</v>
      </c>
      <c r="N1789" s="1" t="s">
        <v>8011</v>
      </c>
      <c r="O1789" s="1" t="s">
        <v>8008</v>
      </c>
      <c r="P1789">
        <v>0.8</v>
      </c>
      <c r="Q1789">
        <v>1</v>
      </c>
      <c r="R1789" t="str">
        <f t="shared" si="135"/>
        <v>ADULT</v>
      </c>
      <c r="S1789" s="1" t="str">
        <f t="shared" si="136"/>
        <v>Feb</v>
      </c>
      <c r="T1789" s="1">
        <f t="shared" si="137"/>
        <v>2022</v>
      </c>
      <c r="U1789" s="1" t="str">
        <f t="shared" si="138"/>
        <v>High</v>
      </c>
      <c r="V1789" s="1" t="str">
        <f t="shared" si="139"/>
        <v>Normal</v>
      </c>
    </row>
    <row r="1790" spans="1:22" x14ac:dyDescent="0.2">
      <c r="A1790" s="1" t="s">
        <v>9823</v>
      </c>
      <c r="B1790" s="2">
        <v>45215</v>
      </c>
      <c r="C1790" s="1" t="s">
        <v>8010</v>
      </c>
      <c r="D1790">
        <v>63</v>
      </c>
      <c r="E1790" s="1" t="s">
        <v>8003</v>
      </c>
      <c r="F1790" s="1" t="s">
        <v>8037</v>
      </c>
      <c r="G1790" s="1" t="s">
        <v>8029</v>
      </c>
      <c r="H1790">
        <v>4</v>
      </c>
      <c r="I1790">
        <v>5</v>
      </c>
      <c r="J1790" s="1" t="s">
        <v>8006</v>
      </c>
      <c r="K1790">
        <v>7</v>
      </c>
      <c r="L1790">
        <v>3</v>
      </c>
      <c r="M1790">
        <v>1</v>
      </c>
      <c r="N1790" s="1" t="s">
        <v>8038</v>
      </c>
      <c r="O1790" s="1" t="s">
        <v>8008</v>
      </c>
      <c r="P1790">
        <v>0.63</v>
      </c>
      <c r="Q1790">
        <v>1</v>
      </c>
      <c r="R1790" t="str">
        <f t="shared" si="135"/>
        <v>ADULT</v>
      </c>
      <c r="S1790" s="1" t="str">
        <f t="shared" si="136"/>
        <v>Oct</v>
      </c>
      <c r="T1790" s="1">
        <f t="shared" si="137"/>
        <v>2023</v>
      </c>
      <c r="U1790" s="1" t="str">
        <f t="shared" si="138"/>
        <v>Medium</v>
      </c>
      <c r="V1790" s="1" t="str">
        <f t="shared" si="139"/>
        <v>Normal</v>
      </c>
    </row>
    <row r="1791" spans="1:22" x14ac:dyDescent="0.2">
      <c r="A1791" s="1" t="s">
        <v>9824</v>
      </c>
      <c r="B1791" s="2">
        <v>44509</v>
      </c>
      <c r="C1791" s="1" t="s">
        <v>8010</v>
      </c>
      <c r="D1791">
        <v>80</v>
      </c>
      <c r="E1791" s="1" t="s">
        <v>8003</v>
      </c>
      <c r="F1791" s="1" t="s">
        <v>8037</v>
      </c>
      <c r="G1791" s="1" t="s">
        <v>8015</v>
      </c>
      <c r="H1791">
        <v>7</v>
      </c>
      <c r="I1791">
        <v>7</v>
      </c>
      <c r="J1791" s="1" t="s">
        <v>8016</v>
      </c>
      <c r="K1791">
        <v>10</v>
      </c>
      <c r="L1791">
        <v>7</v>
      </c>
      <c r="M1791">
        <v>3</v>
      </c>
      <c r="N1791" s="1" t="s">
        <v>8007</v>
      </c>
      <c r="O1791" s="1" t="s">
        <v>8017</v>
      </c>
      <c r="P1791">
        <v>0.97</v>
      </c>
      <c r="Q1791">
        <v>0</v>
      </c>
      <c r="R1791" t="str">
        <f t="shared" si="135"/>
        <v>SENIOR</v>
      </c>
      <c r="S1791" s="1" t="str">
        <f t="shared" si="136"/>
        <v>Nov</v>
      </c>
      <c r="T1791" s="1">
        <f t="shared" si="137"/>
        <v>2021</v>
      </c>
      <c r="U1791" s="1" t="str">
        <f t="shared" si="138"/>
        <v>High</v>
      </c>
      <c r="V1791" s="1" t="str">
        <f t="shared" si="139"/>
        <v>Frequent</v>
      </c>
    </row>
    <row r="1792" spans="1:22" x14ac:dyDescent="0.2">
      <c r="A1792" s="1" t="s">
        <v>9825</v>
      </c>
      <c r="B1792" s="2">
        <v>44712</v>
      </c>
      <c r="C1792" s="1" t="s">
        <v>8002</v>
      </c>
      <c r="D1792">
        <v>26</v>
      </c>
      <c r="E1792" s="1" t="s">
        <v>8013</v>
      </c>
      <c r="F1792" s="1" t="s">
        <v>8004</v>
      </c>
      <c r="G1792" s="1" t="s">
        <v>8005</v>
      </c>
      <c r="H1792">
        <v>2</v>
      </c>
      <c r="I1792">
        <v>7</v>
      </c>
      <c r="J1792" s="1" t="s">
        <v>8016</v>
      </c>
      <c r="K1792">
        <v>4</v>
      </c>
      <c r="L1792">
        <v>1</v>
      </c>
      <c r="M1792">
        <v>0</v>
      </c>
      <c r="N1792" s="1" t="s">
        <v>8038</v>
      </c>
      <c r="O1792" s="1" t="s">
        <v>8177</v>
      </c>
      <c r="P1792">
        <v>0.18</v>
      </c>
      <c r="Q1792">
        <v>0</v>
      </c>
      <c r="R1792" t="str">
        <f t="shared" si="135"/>
        <v>YOUNG ADULT</v>
      </c>
      <c r="S1792" s="1" t="str">
        <f t="shared" si="136"/>
        <v>May</v>
      </c>
      <c r="T1792" s="1">
        <f t="shared" si="137"/>
        <v>2022</v>
      </c>
      <c r="U1792" s="1" t="str">
        <f t="shared" si="138"/>
        <v>Low</v>
      </c>
      <c r="V1792" s="1" t="str">
        <f t="shared" si="139"/>
        <v>Normal</v>
      </c>
    </row>
    <row r="1793" spans="1:22" x14ac:dyDescent="0.2">
      <c r="A1793" s="1" t="s">
        <v>9826</v>
      </c>
      <c r="B1793" s="2">
        <v>44402</v>
      </c>
      <c r="C1793" s="1" t="s">
        <v>8019</v>
      </c>
      <c r="D1793">
        <v>59</v>
      </c>
      <c r="E1793" s="1" t="s">
        <v>8013</v>
      </c>
      <c r="F1793" s="1" t="s">
        <v>8014</v>
      </c>
      <c r="G1793" s="1" t="s">
        <v>8005</v>
      </c>
      <c r="H1793">
        <v>4</v>
      </c>
      <c r="I1793">
        <v>6</v>
      </c>
      <c r="J1793" s="1" t="s">
        <v>8041</v>
      </c>
      <c r="K1793">
        <v>6</v>
      </c>
      <c r="L1793">
        <v>5</v>
      </c>
      <c r="M1793">
        <v>1</v>
      </c>
      <c r="N1793" s="1" t="s">
        <v>8011</v>
      </c>
      <c r="O1793" s="1" t="s">
        <v>8008</v>
      </c>
      <c r="P1793">
        <v>0.6</v>
      </c>
      <c r="Q1793">
        <v>0</v>
      </c>
      <c r="R1793" t="str">
        <f t="shared" si="135"/>
        <v>ADULT</v>
      </c>
      <c r="S1793" s="1" t="str">
        <f t="shared" si="136"/>
        <v>Jul</v>
      </c>
      <c r="T1793" s="1">
        <f t="shared" si="137"/>
        <v>2021</v>
      </c>
      <c r="U1793" s="1" t="str">
        <f t="shared" si="138"/>
        <v>Medium</v>
      </c>
      <c r="V1793" s="1" t="str">
        <f t="shared" si="139"/>
        <v>Normal</v>
      </c>
    </row>
    <row r="1794" spans="1:22" x14ac:dyDescent="0.2">
      <c r="A1794" s="1" t="s">
        <v>9827</v>
      </c>
      <c r="B1794" s="2">
        <v>44767</v>
      </c>
      <c r="C1794" s="1" t="s">
        <v>8019</v>
      </c>
      <c r="D1794">
        <v>55</v>
      </c>
      <c r="E1794" s="1" t="s">
        <v>8003</v>
      </c>
      <c r="F1794" s="1" t="s">
        <v>8004</v>
      </c>
      <c r="G1794" s="1" t="s">
        <v>8020</v>
      </c>
      <c r="H1794">
        <v>5</v>
      </c>
      <c r="I1794">
        <v>10</v>
      </c>
      <c r="J1794" s="1" t="s">
        <v>8016</v>
      </c>
      <c r="K1794">
        <v>8</v>
      </c>
      <c r="L1794">
        <v>4</v>
      </c>
      <c r="M1794">
        <v>1</v>
      </c>
      <c r="N1794" s="1" t="s">
        <v>8023</v>
      </c>
      <c r="O1794" s="1" t="s">
        <v>8008</v>
      </c>
      <c r="P1794">
        <v>0.97</v>
      </c>
      <c r="Q1794">
        <v>0</v>
      </c>
      <c r="R1794" t="str">
        <f t="shared" ref="R1794:R1857" si="140">IF(D1794&lt;18,"CHILD",IF(D1794&lt;40,"YOUNG ADULT",IF(D1794&lt;65,"ADULT","SENIOR")))</f>
        <v>ADULT</v>
      </c>
      <c r="S1794" s="1" t="str">
        <f t="shared" ref="S1794:S1857" si="141">TEXT(B1794,"MMM")</f>
        <v>Jul</v>
      </c>
      <c r="T1794" s="1">
        <f t="shared" ref="T1794:T1857" si="142">YEAR(B1794)</f>
        <v>2022</v>
      </c>
      <c r="U1794" s="1" t="str">
        <f t="shared" ref="U1794:U1857" si="143">IF(P1794&lt;0.3,"Low",IF(P1794&lt;0.7,"Medium","High"))</f>
        <v>High</v>
      </c>
      <c r="V1794" s="1" t="str">
        <f t="shared" ref="V1794:V1857" si="144">IF(M1794&gt;=3,"Frequent","Normal")</f>
        <v>Normal</v>
      </c>
    </row>
    <row r="1795" spans="1:22" x14ac:dyDescent="0.2">
      <c r="A1795" s="1" t="s">
        <v>9828</v>
      </c>
      <c r="B1795" s="2">
        <v>45135</v>
      </c>
      <c r="C1795" s="1" t="s">
        <v>8019</v>
      </c>
      <c r="D1795">
        <v>69</v>
      </c>
      <c r="E1795" s="1" t="s">
        <v>8003</v>
      </c>
      <c r="F1795" s="1" t="s">
        <v>8014</v>
      </c>
      <c r="G1795" s="1" t="s">
        <v>8044</v>
      </c>
      <c r="H1795">
        <v>6</v>
      </c>
      <c r="I1795">
        <v>7</v>
      </c>
      <c r="J1795" s="1" t="s">
        <v>8016</v>
      </c>
      <c r="K1795">
        <v>14</v>
      </c>
      <c r="L1795">
        <v>4</v>
      </c>
      <c r="M1795">
        <v>2</v>
      </c>
      <c r="N1795" s="1" t="s">
        <v>8007</v>
      </c>
      <c r="O1795" s="1" t="s">
        <v>8017</v>
      </c>
      <c r="P1795">
        <v>0.97</v>
      </c>
      <c r="Q1795">
        <v>0</v>
      </c>
      <c r="R1795" t="str">
        <f t="shared" si="140"/>
        <v>SENIOR</v>
      </c>
      <c r="S1795" s="1" t="str">
        <f t="shared" si="141"/>
        <v>Jul</v>
      </c>
      <c r="T1795" s="1">
        <f t="shared" si="142"/>
        <v>2023</v>
      </c>
      <c r="U1795" s="1" t="str">
        <f t="shared" si="143"/>
        <v>High</v>
      </c>
      <c r="V1795" s="1" t="str">
        <f t="shared" si="144"/>
        <v>Normal</v>
      </c>
    </row>
    <row r="1796" spans="1:22" x14ac:dyDescent="0.2">
      <c r="A1796" s="1" t="s">
        <v>9829</v>
      </c>
      <c r="B1796" s="2">
        <v>44529</v>
      </c>
      <c r="C1796" s="1" t="s">
        <v>8010</v>
      </c>
      <c r="D1796">
        <v>61</v>
      </c>
      <c r="E1796" s="1" t="s">
        <v>8003</v>
      </c>
      <c r="F1796" s="1" t="s">
        <v>8014</v>
      </c>
      <c r="G1796" s="1" t="s">
        <v>8015</v>
      </c>
      <c r="H1796">
        <v>6</v>
      </c>
      <c r="I1796">
        <v>6</v>
      </c>
      <c r="J1796" s="1" t="s">
        <v>8041</v>
      </c>
      <c r="K1796">
        <v>9</v>
      </c>
      <c r="L1796">
        <v>3</v>
      </c>
      <c r="M1796">
        <v>2</v>
      </c>
      <c r="N1796" s="1" t="s">
        <v>8038</v>
      </c>
      <c r="O1796" s="1" t="s">
        <v>8017</v>
      </c>
      <c r="P1796">
        <v>0.97</v>
      </c>
      <c r="Q1796">
        <v>1</v>
      </c>
      <c r="R1796" t="str">
        <f t="shared" si="140"/>
        <v>ADULT</v>
      </c>
      <c r="S1796" s="1" t="str">
        <f t="shared" si="141"/>
        <v>Nov</v>
      </c>
      <c r="T1796" s="1">
        <f t="shared" si="142"/>
        <v>2021</v>
      </c>
      <c r="U1796" s="1" t="str">
        <f t="shared" si="143"/>
        <v>High</v>
      </c>
      <c r="V1796" s="1" t="str">
        <f t="shared" si="144"/>
        <v>Normal</v>
      </c>
    </row>
    <row r="1797" spans="1:22" x14ac:dyDescent="0.2">
      <c r="A1797" s="1" t="s">
        <v>9830</v>
      </c>
      <c r="B1797" s="2">
        <v>45084</v>
      </c>
      <c r="C1797" s="1" t="s">
        <v>8019</v>
      </c>
      <c r="D1797">
        <v>45</v>
      </c>
      <c r="E1797" s="1" t="s">
        <v>8003</v>
      </c>
      <c r="F1797" s="1" t="s">
        <v>8004</v>
      </c>
      <c r="G1797" s="1" t="s">
        <v>8029</v>
      </c>
      <c r="H1797">
        <v>3</v>
      </c>
      <c r="I1797">
        <v>6</v>
      </c>
      <c r="J1797" s="1" t="s">
        <v>8041</v>
      </c>
      <c r="K1797">
        <v>4</v>
      </c>
      <c r="L1797">
        <v>2</v>
      </c>
      <c r="M1797">
        <v>1</v>
      </c>
      <c r="N1797" s="1" t="s">
        <v>8038</v>
      </c>
      <c r="O1797" s="1" t="s">
        <v>8008</v>
      </c>
      <c r="P1797">
        <v>0.47</v>
      </c>
      <c r="Q1797">
        <v>0</v>
      </c>
      <c r="R1797" t="str">
        <f t="shared" si="140"/>
        <v>ADULT</v>
      </c>
      <c r="S1797" s="1" t="str">
        <f t="shared" si="141"/>
        <v>Jun</v>
      </c>
      <c r="T1797" s="1">
        <f t="shared" si="142"/>
        <v>2023</v>
      </c>
      <c r="U1797" s="1" t="str">
        <f t="shared" si="143"/>
        <v>Medium</v>
      </c>
      <c r="V1797" s="1" t="str">
        <f t="shared" si="144"/>
        <v>Normal</v>
      </c>
    </row>
    <row r="1798" spans="1:22" x14ac:dyDescent="0.2">
      <c r="A1798" s="1" t="s">
        <v>9831</v>
      </c>
      <c r="B1798" s="2">
        <v>45194</v>
      </c>
      <c r="C1798" s="1" t="s">
        <v>8010</v>
      </c>
      <c r="D1798">
        <v>52</v>
      </c>
      <c r="E1798" s="1" t="s">
        <v>8013</v>
      </c>
      <c r="F1798" s="1" t="s">
        <v>8014</v>
      </c>
      <c r="G1798" s="1" t="s">
        <v>8060</v>
      </c>
      <c r="H1798">
        <v>3</v>
      </c>
      <c r="I1798">
        <v>9</v>
      </c>
      <c r="J1798" s="1" t="s">
        <v>8016</v>
      </c>
      <c r="K1798">
        <v>6</v>
      </c>
      <c r="L1798">
        <v>2</v>
      </c>
      <c r="M1798">
        <v>1</v>
      </c>
      <c r="N1798" s="1" t="s">
        <v>8038</v>
      </c>
      <c r="O1798" s="1" t="s">
        <v>8008</v>
      </c>
      <c r="P1798">
        <v>0.72</v>
      </c>
      <c r="Q1798">
        <v>0</v>
      </c>
      <c r="R1798" t="str">
        <f t="shared" si="140"/>
        <v>ADULT</v>
      </c>
      <c r="S1798" s="1" t="str">
        <f t="shared" si="141"/>
        <v>Sep</v>
      </c>
      <c r="T1798" s="1">
        <f t="shared" si="142"/>
        <v>2023</v>
      </c>
      <c r="U1798" s="1" t="str">
        <f t="shared" si="143"/>
        <v>High</v>
      </c>
      <c r="V1798" s="1" t="str">
        <f t="shared" si="144"/>
        <v>Normal</v>
      </c>
    </row>
    <row r="1799" spans="1:22" x14ac:dyDescent="0.2">
      <c r="A1799" s="1" t="s">
        <v>9832</v>
      </c>
      <c r="B1799" s="2">
        <v>44276</v>
      </c>
      <c r="C1799" s="1" t="s">
        <v>8002</v>
      </c>
      <c r="D1799">
        <v>44</v>
      </c>
      <c r="E1799" s="1" t="s">
        <v>8003</v>
      </c>
      <c r="F1799" s="1" t="s">
        <v>8014</v>
      </c>
      <c r="G1799" s="1" t="s">
        <v>8015</v>
      </c>
      <c r="H1799">
        <v>4</v>
      </c>
      <c r="I1799">
        <v>5</v>
      </c>
      <c r="J1799" s="1" t="s">
        <v>8016</v>
      </c>
      <c r="K1799">
        <v>6</v>
      </c>
      <c r="L1799">
        <v>2</v>
      </c>
      <c r="M1799">
        <v>1</v>
      </c>
      <c r="N1799" s="1" t="s">
        <v>8011</v>
      </c>
      <c r="O1799" s="1" t="s">
        <v>8008</v>
      </c>
      <c r="P1799">
        <v>0.44</v>
      </c>
      <c r="Q1799">
        <v>0</v>
      </c>
      <c r="R1799" t="str">
        <f t="shared" si="140"/>
        <v>ADULT</v>
      </c>
      <c r="S1799" s="1" t="str">
        <f t="shared" si="141"/>
        <v>Mar</v>
      </c>
      <c r="T1799" s="1">
        <f t="shared" si="142"/>
        <v>2021</v>
      </c>
      <c r="U1799" s="1" t="str">
        <f t="shared" si="143"/>
        <v>Medium</v>
      </c>
      <c r="V1799" s="1" t="str">
        <f t="shared" si="144"/>
        <v>Normal</v>
      </c>
    </row>
    <row r="1800" spans="1:22" x14ac:dyDescent="0.2">
      <c r="A1800" s="1" t="s">
        <v>9833</v>
      </c>
      <c r="B1800" s="2">
        <v>45025</v>
      </c>
      <c r="C1800" s="1" t="s">
        <v>8002</v>
      </c>
      <c r="D1800">
        <v>76</v>
      </c>
      <c r="E1800" s="1" t="s">
        <v>8003</v>
      </c>
      <c r="F1800" s="1" t="s">
        <v>8004</v>
      </c>
      <c r="G1800" s="1" t="s">
        <v>8060</v>
      </c>
      <c r="H1800">
        <v>5</v>
      </c>
      <c r="I1800">
        <v>9</v>
      </c>
      <c r="J1800" s="1" t="s">
        <v>8016</v>
      </c>
      <c r="K1800">
        <v>8</v>
      </c>
      <c r="L1800">
        <v>5</v>
      </c>
      <c r="M1800">
        <v>3</v>
      </c>
      <c r="N1800" s="1" t="s">
        <v>8007</v>
      </c>
      <c r="O1800" s="1" t="s">
        <v>8008</v>
      </c>
      <c r="P1800">
        <v>0.97</v>
      </c>
      <c r="Q1800">
        <v>1</v>
      </c>
      <c r="R1800" t="str">
        <f t="shared" si="140"/>
        <v>SENIOR</v>
      </c>
      <c r="S1800" s="1" t="str">
        <f t="shared" si="141"/>
        <v>Apr</v>
      </c>
      <c r="T1800" s="1">
        <f t="shared" si="142"/>
        <v>2023</v>
      </c>
      <c r="U1800" s="1" t="str">
        <f t="shared" si="143"/>
        <v>High</v>
      </c>
      <c r="V1800" s="1" t="str">
        <f t="shared" si="144"/>
        <v>Frequent</v>
      </c>
    </row>
    <row r="1801" spans="1:22" x14ac:dyDescent="0.2">
      <c r="A1801" s="1" t="s">
        <v>9834</v>
      </c>
      <c r="B1801" s="2">
        <v>44476</v>
      </c>
      <c r="C1801" s="1" t="s">
        <v>8010</v>
      </c>
      <c r="D1801">
        <v>58</v>
      </c>
      <c r="E1801" s="1" t="s">
        <v>8013</v>
      </c>
      <c r="F1801" s="1" t="s">
        <v>8022</v>
      </c>
      <c r="G1801" s="1" t="s">
        <v>8015</v>
      </c>
      <c r="H1801">
        <v>7</v>
      </c>
      <c r="I1801">
        <v>6</v>
      </c>
      <c r="J1801" s="1" t="s">
        <v>8016</v>
      </c>
      <c r="K1801">
        <v>10</v>
      </c>
      <c r="L1801">
        <v>4</v>
      </c>
      <c r="M1801">
        <v>3</v>
      </c>
      <c r="N1801" s="1" t="s">
        <v>8011</v>
      </c>
      <c r="O1801" s="1" t="s">
        <v>8017</v>
      </c>
      <c r="P1801">
        <v>0.97</v>
      </c>
      <c r="Q1801">
        <v>1</v>
      </c>
      <c r="R1801" t="str">
        <f t="shared" si="140"/>
        <v>ADULT</v>
      </c>
      <c r="S1801" s="1" t="str">
        <f t="shared" si="141"/>
        <v>Oct</v>
      </c>
      <c r="T1801" s="1">
        <f t="shared" si="142"/>
        <v>2021</v>
      </c>
      <c r="U1801" s="1" t="str">
        <f t="shared" si="143"/>
        <v>High</v>
      </c>
      <c r="V1801" s="1" t="str">
        <f t="shared" si="144"/>
        <v>Frequent</v>
      </c>
    </row>
    <row r="1802" spans="1:22" x14ac:dyDescent="0.2">
      <c r="A1802" s="1" t="s">
        <v>9835</v>
      </c>
      <c r="B1802" s="2">
        <v>44388</v>
      </c>
      <c r="C1802" s="1" t="s">
        <v>8019</v>
      </c>
      <c r="D1802">
        <v>90</v>
      </c>
      <c r="E1802" s="1" t="s">
        <v>8003</v>
      </c>
      <c r="F1802" s="1" t="s">
        <v>8022</v>
      </c>
      <c r="G1802" s="1" t="s">
        <v>8020</v>
      </c>
      <c r="H1802">
        <v>8</v>
      </c>
      <c r="I1802">
        <v>11</v>
      </c>
      <c r="J1802" s="1" t="s">
        <v>8027</v>
      </c>
      <c r="K1802">
        <v>12</v>
      </c>
      <c r="L1802">
        <v>6</v>
      </c>
      <c r="M1802">
        <v>4</v>
      </c>
      <c r="N1802" s="1" t="s">
        <v>8007</v>
      </c>
      <c r="O1802" s="1" t="s">
        <v>8017</v>
      </c>
      <c r="P1802">
        <v>0.97</v>
      </c>
      <c r="Q1802">
        <v>1</v>
      </c>
      <c r="R1802" t="str">
        <f t="shared" si="140"/>
        <v>SENIOR</v>
      </c>
      <c r="S1802" s="1" t="str">
        <f t="shared" si="141"/>
        <v>Jul</v>
      </c>
      <c r="T1802" s="1">
        <f t="shared" si="142"/>
        <v>2021</v>
      </c>
      <c r="U1802" s="1" t="str">
        <f t="shared" si="143"/>
        <v>High</v>
      </c>
      <c r="V1802" s="1" t="str">
        <f t="shared" si="144"/>
        <v>Frequent</v>
      </c>
    </row>
    <row r="1803" spans="1:22" x14ac:dyDescent="0.2">
      <c r="A1803" s="1" t="s">
        <v>9836</v>
      </c>
      <c r="B1803" s="2">
        <v>44855</v>
      </c>
      <c r="C1803" s="1" t="s">
        <v>8010</v>
      </c>
      <c r="D1803">
        <v>56</v>
      </c>
      <c r="E1803" s="1" t="s">
        <v>8003</v>
      </c>
      <c r="F1803" s="1" t="s">
        <v>8032</v>
      </c>
      <c r="G1803" s="1" t="s">
        <v>8005</v>
      </c>
      <c r="H1803">
        <v>4</v>
      </c>
      <c r="I1803">
        <v>7</v>
      </c>
      <c r="J1803" s="1" t="s">
        <v>8016</v>
      </c>
      <c r="K1803">
        <v>8</v>
      </c>
      <c r="L1803">
        <v>3</v>
      </c>
      <c r="M1803">
        <v>2</v>
      </c>
      <c r="N1803" s="1" t="s">
        <v>8011</v>
      </c>
      <c r="O1803" s="1" t="s">
        <v>8008</v>
      </c>
      <c r="P1803">
        <v>0.77</v>
      </c>
      <c r="Q1803">
        <v>1</v>
      </c>
      <c r="R1803" t="str">
        <f t="shared" si="140"/>
        <v>ADULT</v>
      </c>
      <c r="S1803" s="1" t="str">
        <f t="shared" si="141"/>
        <v>Oct</v>
      </c>
      <c r="T1803" s="1">
        <f t="shared" si="142"/>
        <v>2022</v>
      </c>
      <c r="U1803" s="1" t="str">
        <f t="shared" si="143"/>
        <v>High</v>
      </c>
      <c r="V1803" s="1" t="str">
        <f t="shared" si="144"/>
        <v>Normal</v>
      </c>
    </row>
    <row r="1804" spans="1:22" x14ac:dyDescent="0.2">
      <c r="A1804" s="1" t="s">
        <v>9837</v>
      </c>
      <c r="B1804" s="2">
        <v>44969</v>
      </c>
      <c r="C1804" s="1" t="s">
        <v>8031</v>
      </c>
      <c r="D1804">
        <v>45</v>
      </c>
      <c r="E1804" s="1" t="s">
        <v>8003</v>
      </c>
      <c r="F1804" s="1" t="s">
        <v>8037</v>
      </c>
      <c r="G1804" s="1" t="s">
        <v>8067</v>
      </c>
      <c r="H1804">
        <v>5</v>
      </c>
      <c r="I1804">
        <v>8</v>
      </c>
      <c r="J1804" s="1" t="s">
        <v>8016</v>
      </c>
      <c r="K1804">
        <v>8</v>
      </c>
      <c r="L1804">
        <v>2</v>
      </c>
      <c r="M1804">
        <v>3</v>
      </c>
      <c r="N1804" s="1" t="s">
        <v>8038</v>
      </c>
      <c r="O1804" s="1" t="s">
        <v>8008</v>
      </c>
      <c r="P1804">
        <v>0.97</v>
      </c>
      <c r="Q1804">
        <v>1</v>
      </c>
      <c r="R1804" t="str">
        <f t="shared" si="140"/>
        <v>ADULT</v>
      </c>
      <c r="S1804" s="1" t="str">
        <f t="shared" si="141"/>
        <v>Feb</v>
      </c>
      <c r="T1804" s="1">
        <f t="shared" si="142"/>
        <v>2023</v>
      </c>
      <c r="U1804" s="1" t="str">
        <f t="shared" si="143"/>
        <v>High</v>
      </c>
      <c r="V1804" s="1" t="str">
        <f t="shared" si="144"/>
        <v>Frequent</v>
      </c>
    </row>
    <row r="1805" spans="1:22" x14ac:dyDescent="0.2">
      <c r="A1805" s="1" t="s">
        <v>9838</v>
      </c>
      <c r="B1805" s="2">
        <v>44629</v>
      </c>
      <c r="C1805" s="1" t="s">
        <v>8002</v>
      </c>
      <c r="D1805">
        <v>32</v>
      </c>
      <c r="E1805" s="1" t="s">
        <v>8013</v>
      </c>
      <c r="F1805" s="1" t="s">
        <v>8014</v>
      </c>
      <c r="G1805" s="1" t="s">
        <v>8015</v>
      </c>
      <c r="H1805">
        <v>2</v>
      </c>
      <c r="I1805">
        <v>5</v>
      </c>
      <c r="J1805" s="1" t="s">
        <v>8016</v>
      </c>
      <c r="K1805">
        <v>3</v>
      </c>
      <c r="L1805">
        <v>2</v>
      </c>
      <c r="M1805">
        <v>0</v>
      </c>
      <c r="N1805" s="1" t="s">
        <v>8011</v>
      </c>
      <c r="O1805" s="1" t="s">
        <v>8050</v>
      </c>
      <c r="P1805">
        <v>0.14000000000000001</v>
      </c>
      <c r="Q1805">
        <v>0</v>
      </c>
      <c r="R1805" t="str">
        <f t="shared" si="140"/>
        <v>YOUNG ADULT</v>
      </c>
      <c r="S1805" s="1" t="str">
        <f t="shared" si="141"/>
        <v>Mar</v>
      </c>
      <c r="T1805" s="1">
        <f t="shared" si="142"/>
        <v>2022</v>
      </c>
      <c r="U1805" s="1" t="str">
        <f t="shared" si="143"/>
        <v>Low</v>
      </c>
      <c r="V1805" s="1" t="str">
        <f t="shared" si="144"/>
        <v>Normal</v>
      </c>
    </row>
    <row r="1806" spans="1:22" x14ac:dyDescent="0.2">
      <c r="A1806" s="1" t="s">
        <v>9839</v>
      </c>
      <c r="B1806" s="2">
        <v>44239</v>
      </c>
      <c r="C1806" s="1" t="s">
        <v>8031</v>
      </c>
      <c r="D1806">
        <v>27</v>
      </c>
      <c r="E1806" s="1" t="s">
        <v>8013</v>
      </c>
      <c r="F1806" s="1" t="s">
        <v>8004</v>
      </c>
      <c r="G1806" s="1" t="s">
        <v>8062</v>
      </c>
      <c r="H1806">
        <v>2</v>
      </c>
      <c r="I1806">
        <v>7</v>
      </c>
      <c r="J1806" s="1" t="s">
        <v>8016</v>
      </c>
      <c r="K1806">
        <v>4</v>
      </c>
      <c r="L1806">
        <v>1</v>
      </c>
      <c r="M1806">
        <v>0</v>
      </c>
      <c r="N1806" s="1" t="s">
        <v>8038</v>
      </c>
      <c r="O1806" s="1" t="s">
        <v>8017</v>
      </c>
      <c r="P1806">
        <v>0.3</v>
      </c>
      <c r="Q1806">
        <v>0</v>
      </c>
      <c r="R1806" t="str">
        <f t="shared" si="140"/>
        <v>YOUNG ADULT</v>
      </c>
      <c r="S1806" s="1" t="str">
        <f t="shared" si="141"/>
        <v>Feb</v>
      </c>
      <c r="T1806" s="1">
        <f t="shared" si="142"/>
        <v>2021</v>
      </c>
      <c r="U1806" s="1" t="str">
        <f t="shared" si="143"/>
        <v>Medium</v>
      </c>
      <c r="V1806" s="1" t="str">
        <f t="shared" si="144"/>
        <v>Normal</v>
      </c>
    </row>
    <row r="1807" spans="1:22" x14ac:dyDescent="0.2">
      <c r="A1807" s="1" t="s">
        <v>9840</v>
      </c>
      <c r="B1807" s="2">
        <v>45192</v>
      </c>
      <c r="C1807" s="1" t="s">
        <v>8010</v>
      </c>
      <c r="D1807">
        <v>31</v>
      </c>
      <c r="E1807" s="1" t="s">
        <v>8013</v>
      </c>
      <c r="F1807" s="1" t="s">
        <v>8032</v>
      </c>
      <c r="G1807" s="1" t="s">
        <v>8005</v>
      </c>
      <c r="H1807">
        <v>3</v>
      </c>
      <c r="I1807">
        <v>9</v>
      </c>
      <c r="J1807" s="1" t="s">
        <v>8006</v>
      </c>
      <c r="K1807">
        <v>6</v>
      </c>
      <c r="L1807">
        <v>4</v>
      </c>
      <c r="M1807">
        <v>2</v>
      </c>
      <c r="N1807" s="1" t="s">
        <v>8011</v>
      </c>
      <c r="O1807" s="1" t="s">
        <v>8008</v>
      </c>
      <c r="P1807">
        <v>0.64</v>
      </c>
      <c r="Q1807">
        <v>1</v>
      </c>
      <c r="R1807" t="str">
        <f t="shared" si="140"/>
        <v>YOUNG ADULT</v>
      </c>
      <c r="S1807" s="1" t="str">
        <f t="shared" si="141"/>
        <v>Sep</v>
      </c>
      <c r="T1807" s="1">
        <f t="shared" si="142"/>
        <v>2023</v>
      </c>
      <c r="U1807" s="1" t="str">
        <f t="shared" si="143"/>
        <v>Medium</v>
      </c>
      <c r="V1807" s="1" t="str">
        <f t="shared" si="144"/>
        <v>Normal</v>
      </c>
    </row>
    <row r="1808" spans="1:22" x14ac:dyDescent="0.2">
      <c r="A1808" s="1" t="s">
        <v>9841</v>
      </c>
      <c r="B1808" s="2">
        <v>44997</v>
      </c>
      <c r="C1808" s="1" t="s">
        <v>8002</v>
      </c>
      <c r="D1808">
        <v>62</v>
      </c>
      <c r="E1808" s="1" t="s">
        <v>8003</v>
      </c>
      <c r="F1808" s="1" t="s">
        <v>8004</v>
      </c>
      <c r="G1808" s="1" t="s">
        <v>8060</v>
      </c>
      <c r="H1808">
        <v>5</v>
      </c>
      <c r="I1808">
        <v>10</v>
      </c>
      <c r="J1808" s="1" t="s">
        <v>8027</v>
      </c>
      <c r="K1808">
        <v>10</v>
      </c>
      <c r="L1808">
        <v>2</v>
      </c>
      <c r="M1808">
        <v>1</v>
      </c>
      <c r="N1808" s="1" t="s">
        <v>8011</v>
      </c>
      <c r="O1808" s="1" t="s">
        <v>8008</v>
      </c>
      <c r="P1808">
        <v>0.97</v>
      </c>
      <c r="Q1808">
        <v>1</v>
      </c>
      <c r="R1808" t="str">
        <f t="shared" si="140"/>
        <v>ADULT</v>
      </c>
      <c r="S1808" s="1" t="str">
        <f t="shared" si="141"/>
        <v>Mar</v>
      </c>
      <c r="T1808" s="1">
        <f t="shared" si="142"/>
        <v>2023</v>
      </c>
      <c r="U1808" s="1" t="str">
        <f t="shared" si="143"/>
        <v>High</v>
      </c>
      <c r="V1808" s="1" t="str">
        <f t="shared" si="144"/>
        <v>Normal</v>
      </c>
    </row>
    <row r="1809" spans="1:22" x14ac:dyDescent="0.2">
      <c r="A1809" s="1" t="s">
        <v>9842</v>
      </c>
      <c r="B1809" s="2">
        <v>44494</v>
      </c>
      <c r="C1809" s="1" t="s">
        <v>8010</v>
      </c>
      <c r="D1809">
        <v>66</v>
      </c>
      <c r="E1809" s="1" t="s">
        <v>8003</v>
      </c>
      <c r="F1809" s="1" t="s">
        <v>8022</v>
      </c>
      <c r="G1809" s="1" t="s">
        <v>8005</v>
      </c>
      <c r="H1809">
        <v>4</v>
      </c>
      <c r="I1809">
        <v>8</v>
      </c>
      <c r="J1809" s="1" t="s">
        <v>8006</v>
      </c>
      <c r="K1809">
        <v>8</v>
      </c>
      <c r="L1809">
        <v>4</v>
      </c>
      <c r="M1809">
        <v>2</v>
      </c>
      <c r="N1809" s="1" t="s">
        <v>8007</v>
      </c>
      <c r="O1809" s="1" t="s">
        <v>8008</v>
      </c>
      <c r="P1809">
        <v>0.92</v>
      </c>
      <c r="Q1809">
        <v>1</v>
      </c>
      <c r="R1809" t="str">
        <f t="shared" si="140"/>
        <v>SENIOR</v>
      </c>
      <c r="S1809" s="1" t="str">
        <f t="shared" si="141"/>
        <v>Oct</v>
      </c>
      <c r="T1809" s="1">
        <f t="shared" si="142"/>
        <v>2021</v>
      </c>
      <c r="U1809" s="1" t="str">
        <f t="shared" si="143"/>
        <v>High</v>
      </c>
      <c r="V1809" s="1" t="str">
        <f t="shared" si="144"/>
        <v>Normal</v>
      </c>
    </row>
    <row r="1810" spans="1:22" x14ac:dyDescent="0.2">
      <c r="A1810" s="1" t="s">
        <v>9843</v>
      </c>
      <c r="B1810" s="2">
        <v>44741</v>
      </c>
      <c r="C1810" s="1" t="s">
        <v>8019</v>
      </c>
      <c r="D1810">
        <v>31</v>
      </c>
      <c r="E1810" s="1" t="s">
        <v>8013</v>
      </c>
      <c r="F1810" s="1" t="s">
        <v>8032</v>
      </c>
      <c r="G1810" s="1" t="s">
        <v>8005</v>
      </c>
      <c r="H1810">
        <v>2</v>
      </c>
      <c r="I1810">
        <v>6</v>
      </c>
      <c r="J1810" s="1" t="s">
        <v>8006</v>
      </c>
      <c r="K1810">
        <v>3</v>
      </c>
      <c r="L1810">
        <v>2</v>
      </c>
      <c r="M1810">
        <v>2</v>
      </c>
      <c r="N1810" s="1" t="s">
        <v>8038</v>
      </c>
      <c r="O1810" s="1" t="s">
        <v>8050</v>
      </c>
      <c r="P1810">
        <v>0.52</v>
      </c>
      <c r="Q1810">
        <v>0</v>
      </c>
      <c r="R1810" t="str">
        <f t="shared" si="140"/>
        <v>YOUNG ADULT</v>
      </c>
      <c r="S1810" s="1" t="str">
        <f t="shared" si="141"/>
        <v>Jun</v>
      </c>
      <c r="T1810" s="1">
        <f t="shared" si="142"/>
        <v>2022</v>
      </c>
      <c r="U1810" s="1" t="str">
        <f t="shared" si="143"/>
        <v>Medium</v>
      </c>
      <c r="V1810" s="1" t="str">
        <f t="shared" si="144"/>
        <v>Normal</v>
      </c>
    </row>
    <row r="1811" spans="1:22" x14ac:dyDescent="0.2">
      <c r="A1811" s="1" t="s">
        <v>9844</v>
      </c>
      <c r="B1811" s="2">
        <v>44227</v>
      </c>
      <c r="C1811" s="1" t="s">
        <v>8031</v>
      </c>
      <c r="D1811">
        <v>73</v>
      </c>
      <c r="E1811" s="1" t="s">
        <v>8013</v>
      </c>
      <c r="F1811" s="1" t="s">
        <v>8032</v>
      </c>
      <c r="G1811" s="1" t="s">
        <v>8048</v>
      </c>
      <c r="H1811">
        <v>5</v>
      </c>
      <c r="I1811">
        <v>10</v>
      </c>
      <c r="J1811" s="1" t="s">
        <v>8016</v>
      </c>
      <c r="K1811">
        <v>10</v>
      </c>
      <c r="L1811">
        <v>6</v>
      </c>
      <c r="M1811">
        <v>3</v>
      </c>
      <c r="N1811" s="1" t="s">
        <v>8007</v>
      </c>
      <c r="O1811" s="1" t="s">
        <v>8008</v>
      </c>
      <c r="P1811">
        <v>0.97</v>
      </c>
      <c r="Q1811">
        <v>1</v>
      </c>
      <c r="R1811" t="str">
        <f t="shared" si="140"/>
        <v>SENIOR</v>
      </c>
      <c r="S1811" s="1" t="str">
        <f t="shared" si="141"/>
        <v>Jan</v>
      </c>
      <c r="T1811" s="1">
        <f t="shared" si="142"/>
        <v>2021</v>
      </c>
      <c r="U1811" s="1" t="str">
        <f t="shared" si="143"/>
        <v>High</v>
      </c>
      <c r="V1811" s="1" t="str">
        <f t="shared" si="144"/>
        <v>Frequent</v>
      </c>
    </row>
    <row r="1812" spans="1:22" x14ac:dyDescent="0.2">
      <c r="A1812" s="1" t="s">
        <v>9845</v>
      </c>
      <c r="B1812" s="2">
        <v>44568</v>
      </c>
      <c r="C1812" s="1" t="s">
        <v>8031</v>
      </c>
      <c r="D1812">
        <v>49</v>
      </c>
      <c r="E1812" s="1" t="s">
        <v>8013</v>
      </c>
      <c r="F1812" s="1" t="s">
        <v>8032</v>
      </c>
      <c r="G1812" s="1" t="s">
        <v>8048</v>
      </c>
      <c r="H1812">
        <v>4</v>
      </c>
      <c r="I1812">
        <v>10</v>
      </c>
      <c r="J1812" s="1" t="s">
        <v>8027</v>
      </c>
      <c r="K1812">
        <v>7</v>
      </c>
      <c r="L1812">
        <v>2</v>
      </c>
      <c r="M1812">
        <v>1</v>
      </c>
      <c r="N1812" s="1" t="s">
        <v>8011</v>
      </c>
      <c r="O1812" s="1" t="s">
        <v>8008</v>
      </c>
      <c r="P1812">
        <v>0.74</v>
      </c>
      <c r="Q1812">
        <v>0</v>
      </c>
      <c r="R1812" t="str">
        <f t="shared" si="140"/>
        <v>ADULT</v>
      </c>
      <c r="S1812" s="1" t="str">
        <f t="shared" si="141"/>
        <v>Jan</v>
      </c>
      <c r="T1812" s="1">
        <f t="shared" si="142"/>
        <v>2022</v>
      </c>
      <c r="U1812" s="1" t="str">
        <f t="shared" si="143"/>
        <v>High</v>
      </c>
      <c r="V1812" s="1" t="str">
        <f t="shared" si="144"/>
        <v>Normal</v>
      </c>
    </row>
    <row r="1813" spans="1:22" x14ac:dyDescent="0.2">
      <c r="A1813" s="1" t="s">
        <v>9846</v>
      </c>
      <c r="B1813" s="2">
        <v>44769</v>
      </c>
      <c r="C1813" s="1" t="s">
        <v>8019</v>
      </c>
      <c r="D1813">
        <v>60</v>
      </c>
      <c r="E1813" s="1" t="s">
        <v>8003</v>
      </c>
      <c r="F1813" s="1" t="s">
        <v>8037</v>
      </c>
      <c r="G1813" s="1" t="s">
        <v>8060</v>
      </c>
      <c r="H1813">
        <v>5</v>
      </c>
      <c r="I1813">
        <v>10</v>
      </c>
      <c r="J1813" s="1" t="s">
        <v>8041</v>
      </c>
      <c r="K1813">
        <v>10</v>
      </c>
      <c r="L1813">
        <v>4</v>
      </c>
      <c r="M1813">
        <v>2</v>
      </c>
      <c r="N1813" s="1" t="s">
        <v>8011</v>
      </c>
      <c r="O1813" s="1" t="s">
        <v>8008</v>
      </c>
      <c r="P1813">
        <v>0.97</v>
      </c>
      <c r="Q1813">
        <v>1</v>
      </c>
      <c r="R1813" t="str">
        <f t="shared" si="140"/>
        <v>ADULT</v>
      </c>
      <c r="S1813" s="1" t="str">
        <f t="shared" si="141"/>
        <v>Jul</v>
      </c>
      <c r="T1813" s="1">
        <f t="shared" si="142"/>
        <v>2022</v>
      </c>
      <c r="U1813" s="1" t="str">
        <f t="shared" si="143"/>
        <v>High</v>
      </c>
      <c r="V1813" s="1" t="str">
        <f t="shared" si="144"/>
        <v>Normal</v>
      </c>
    </row>
    <row r="1814" spans="1:22" x14ac:dyDescent="0.2">
      <c r="A1814" s="1" t="s">
        <v>9847</v>
      </c>
      <c r="B1814" s="2">
        <v>44763</v>
      </c>
      <c r="C1814" s="1" t="s">
        <v>8019</v>
      </c>
      <c r="D1814">
        <v>85</v>
      </c>
      <c r="E1814" s="1" t="s">
        <v>8003</v>
      </c>
      <c r="F1814" s="1" t="s">
        <v>8032</v>
      </c>
      <c r="G1814" s="1" t="s">
        <v>8035</v>
      </c>
      <c r="H1814">
        <v>6</v>
      </c>
      <c r="I1814">
        <v>11</v>
      </c>
      <c r="J1814" s="1" t="s">
        <v>8006</v>
      </c>
      <c r="K1814">
        <v>10</v>
      </c>
      <c r="L1814">
        <v>6</v>
      </c>
      <c r="M1814">
        <v>2</v>
      </c>
      <c r="N1814" s="1" t="s">
        <v>8007</v>
      </c>
      <c r="O1814" s="1" t="s">
        <v>8017</v>
      </c>
      <c r="P1814">
        <v>0.97</v>
      </c>
      <c r="Q1814">
        <v>1</v>
      </c>
      <c r="R1814" t="str">
        <f t="shared" si="140"/>
        <v>SENIOR</v>
      </c>
      <c r="S1814" s="1" t="str">
        <f t="shared" si="141"/>
        <v>Jul</v>
      </c>
      <c r="T1814" s="1">
        <f t="shared" si="142"/>
        <v>2022</v>
      </c>
      <c r="U1814" s="1" t="str">
        <f t="shared" si="143"/>
        <v>High</v>
      </c>
      <c r="V1814" s="1" t="str">
        <f t="shared" si="144"/>
        <v>Normal</v>
      </c>
    </row>
    <row r="1815" spans="1:22" x14ac:dyDescent="0.2">
      <c r="A1815" s="1" t="s">
        <v>9848</v>
      </c>
      <c r="B1815" s="2">
        <v>44424</v>
      </c>
      <c r="C1815" s="1" t="s">
        <v>8019</v>
      </c>
      <c r="D1815">
        <v>73</v>
      </c>
      <c r="E1815" s="1" t="s">
        <v>8013</v>
      </c>
      <c r="F1815" s="1" t="s">
        <v>8032</v>
      </c>
      <c r="G1815" s="1" t="s">
        <v>8060</v>
      </c>
      <c r="H1815">
        <v>7</v>
      </c>
      <c r="I1815">
        <v>10</v>
      </c>
      <c r="J1815" s="1" t="s">
        <v>8006</v>
      </c>
      <c r="K1815">
        <v>10</v>
      </c>
      <c r="L1815">
        <v>6</v>
      </c>
      <c r="M1815">
        <v>4</v>
      </c>
      <c r="N1815" s="1" t="s">
        <v>8007</v>
      </c>
      <c r="O1815" s="1" t="s">
        <v>8017</v>
      </c>
      <c r="P1815">
        <v>0.97</v>
      </c>
      <c r="Q1815">
        <v>1</v>
      </c>
      <c r="R1815" t="str">
        <f t="shared" si="140"/>
        <v>SENIOR</v>
      </c>
      <c r="S1815" s="1" t="str">
        <f t="shared" si="141"/>
        <v>Aug</v>
      </c>
      <c r="T1815" s="1">
        <f t="shared" si="142"/>
        <v>2021</v>
      </c>
      <c r="U1815" s="1" t="str">
        <f t="shared" si="143"/>
        <v>High</v>
      </c>
      <c r="V1815" s="1" t="str">
        <f t="shared" si="144"/>
        <v>Frequent</v>
      </c>
    </row>
    <row r="1816" spans="1:22" x14ac:dyDescent="0.2">
      <c r="A1816" s="1" t="s">
        <v>9849</v>
      </c>
      <c r="B1816" s="2">
        <v>45047</v>
      </c>
      <c r="C1816" s="1" t="s">
        <v>8002</v>
      </c>
      <c r="D1816">
        <v>53</v>
      </c>
      <c r="E1816" s="1" t="s">
        <v>8013</v>
      </c>
      <c r="F1816" s="1" t="s">
        <v>8022</v>
      </c>
      <c r="G1816" s="1" t="s">
        <v>8029</v>
      </c>
      <c r="H1816">
        <v>5</v>
      </c>
      <c r="I1816">
        <v>7</v>
      </c>
      <c r="J1816" s="1" t="s">
        <v>8027</v>
      </c>
      <c r="K1816">
        <v>8</v>
      </c>
      <c r="L1816">
        <v>4</v>
      </c>
      <c r="M1816">
        <v>1</v>
      </c>
      <c r="N1816" s="1" t="s">
        <v>8023</v>
      </c>
      <c r="O1816" s="1" t="s">
        <v>8008</v>
      </c>
      <c r="P1816">
        <v>0.75</v>
      </c>
      <c r="Q1816">
        <v>1</v>
      </c>
      <c r="R1816" t="str">
        <f t="shared" si="140"/>
        <v>ADULT</v>
      </c>
      <c r="S1816" s="1" t="str">
        <f t="shared" si="141"/>
        <v>May</v>
      </c>
      <c r="T1816" s="1">
        <f t="shared" si="142"/>
        <v>2023</v>
      </c>
      <c r="U1816" s="1" t="str">
        <f t="shared" si="143"/>
        <v>High</v>
      </c>
      <c r="V1816" s="1" t="str">
        <f t="shared" si="144"/>
        <v>Normal</v>
      </c>
    </row>
    <row r="1817" spans="1:22" x14ac:dyDescent="0.2">
      <c r="A1817" s="1" t="s">
        <v>9850</v>
      </c>
      <c r="B1817" s="2">
        <v>44524</v>
      </c>
      <c r="C1817" s="1" t="s">
        <v>8010</v>
      </c>
      <c r="D1817">
        <v>42</v>
      </c>
      <c r="E1817" s="1" t="s">
        <v>8013</v>
      </c>
      <c r="F1817" s="1" t="s">
        <v>8037</v>
      </c>
      <c r="G1817" s="1" t="s">
        <v>8005</v>
      </c>
      <c r="H1817">
        <v>3</v>
      </c>
      <c r="I1817">
        <v>5</v>
      </c>
      <c r="J1817" s="1" t="s">
        <v>8027</v>
      </c>
      <c r="K1817">
        <v>6</v>
      </c>
      <c r="L1817">
        <v>2</v>
      </c>
      <c r="M1817">
        <v>2</v>
      </c>
      <c r="N1817" s="1" t="s">
        <v>8011</v>
      </c>
      <c r="O1817" s="1" t="s">
        <v>8008</v>
      </c>
      <c r="P1817">
        <v>0.59</v>
      </c>
      <c r="Q1817">
        <v>0</v>
      </c>
      <c r="R1817" t="str">
        <f t="shared" si="140"/>
        <v>ADULT</v>
      </c>
      <c r="S1817" s="1" t="str">
        <f t="shared" si="141"/>
        <v>Nov</v>
      </c>
      <c r="T1817" s="1">
        <f t="shared" si="142"/>
        <v>2021</v>
      </c>
      <c r="U1817" s="1" t="str">
        <f t="shared" si="143"/>
        <v>Medium</v>
      </c>
      <c r="V1817" s="1" t="str">
        <f t="shared" si="144"/>
        <v>Normal</v>
      </c>
    </row>
    <row r="1818" spans="1:22" x14ac:dyDescent="0.2">
      <c r="A1818" s="1" t="s">
        <v>9851</v>
      </c>
      <c r="B1818" s="2">
        <v>44832</v>
      </c>
      <c r="C1818" s="1" t="s">
        <v>8010</v>
      </c>
      <c r="D1818">
        <v>21</v>
      </c>
      <c r="E1818" s="1" t="s">
        <v>8013</v>
      </c>
      <c r="F1818" s="1" t="s">
        <v>8014</v>
      </c>
      <c r="G1818" s="1" t="s">
        <v>8005</v>
      </c>
      <c r="H1818">
        <v>1</v>
      </c>
      <c r="I1818">
        <v>6</v>
      </c>
      <c r="J1818" s="1" t="s">
        <v>8006</v>
      </c>
      <c r="K1818">
        <v>4</v>
      </c>
      <c r="L1818">
        <v>0</v>
      </c>
      <c r="M1818">
        <v>0</v>
      </c>
      <c r="N1818" s="1" t="s">
        <v>8011</v>
      </c>
      <c r="O1818" s="1" t="s">
        <v>8050</v>
      </c>
      <c r="P1818">
        <v>7.0000000000000007E-2</v>
      </c>
      <c r="Q1818">
        <v>0</v>
      </c>
      <c r="R1818" t="str">
        <f t="shared" si="140"/>
        <v>YOUNG ADULT</v>
      </c>
      <c r="S1818" s="1" t="str">
        <f t="shared" si="141"/>
        <v>Sep</v>
      </c>
      <c r="T1818" s="1">
        <f t="shared" si="142"/>
        <v>2022</v>
      </c>
      <c r="U1818" s="1" t="str">
        <f t="shared" si="143"/>
        <v>Low</v>
      </c>
      <c r="V1818" s="1" t="str">
        <f t="shared" si="144"/>
        <v>Normal</v>
      </c>
    </row>
    <row r="1819" spans="1:22" x14ac:dyDescent="0.2">
      <c r="A1819" s="1" t="s">
        <v>9852</v>
      </c>
      <c r="B1819" s="2">
        <v>44494</v>
      </c>
      <c r="C1819" s="1" t="s">
        <v>8010</v>
      </c>
      <c r="D1819">
        <v>45</v>
      </c>
      <c r="E1819" s="1" t="s">
        <v>8013</v>
      </c>
      <c r="F1819" s="1" t="s">
        <v>8037</v>
      </c>
      <c r="G1819" s="1" t="s">
        <v>8044</v>
      </c>
      <c r="H1819">
        <v>3</v>
      </c>
      <c r="I1819">
        <v>7</v>
      </c>
      <c r="J1819" s="1" t="s">
        <v>8006</v>
      </c>
      <c r="K1819">
        <v>4</v>
      </c>
      <c r="L1819">
        <v>2</v>
      </c>
      <c r="M1819">
        <v>1</v>
      </c>
      <c r="N1819" s="1" t="s">
        <v>8023</v>
      </c>
      <c r="O1819" s="1" t="s">
        <v>8008</v>
      </c>
      <c r="P1819">
        <v>0.71</v>
      </c>
      <c r="Q1819">
        <v>1</v>
      </c>
      <c r="R1819" t="str">
        <f t="shared" si="140"/>
        <v>ADULT</v>
      </c>
      <c r="S1819" s="1" t="str">
        <f t="shared" si="141"/>
        <v>Oct</v>
      </c>
      <c r="T1819" s="1">
        <f t="shared" si="142"/>
        <v>2021</v>
      </c>
      <c r="U1819" s="1" t="str">
        <f t="shared" si="143"/>
        <v>High</v>
      </c>
      <c r="V1819" s="1" t="str">
        <f t="shared" si="144"/>
        <v>Normal</v>
      </c>
    </row>
    <row r="1820" spans="1:22" x14ac:dyDescent="0.2">
      <c r="A1820" s="1" t="s">
        <v>9853</v>
      </c>
      <c r="B1820" s="2">
        <v>44662</v>
      </c>
      <c r="C1820" s="1" t="s">
        <v>8002</v>
      </c>
      <c r="D1820">
        <v>54</v>
      </c>
      <c r="E1820" s="1" t="s">
        <v>8013</v>
      </c>
      <c r="F1820" s="1" t="s">
        <v>8004</v>
      </c>
      <c r="G1820" s="1" t="s">
        <v>8035</v>
      </c>
      <c r="H1820">
        <v>4</v>
      </c>
      <c r="I1820">
        <v>11</v>
      </c>
      <c r="J1820" s="1" t="s">
        <v>8027</v>
      </c>
      <c r="K1820">
        <v>6</v>
      </c>
      <c r="L1820">
        <v>4</v>
      </c>
      <c r="M1820">
        <v>1</v>
      </c>
      <c r="N1820" s="1" t="s">
        <v>8011</v>
      </c>
      <c r="O1820" s="1" t="s">
        <v>8008</v>
      </c>
      <c r="P1820">
        <v>0.8</v>
      </c>
      <c r="Q1820">
        <v>1</v>
      </c>
      <c r="R1820" t="str">
        <f t="shared" si="140"/>
        <v>ADULT</v>
      </c>
      <c r="S1820" s="1" t="str">
        <f t="shared" si="141"/>
        <v>Apr</v>
      </c>
      <c r="T1820" s="1">
        <f t="shared" si="142"/>
        <v>2022</v>
      </c>
      <c r="U1820" s="1" t="str">
        <f t="shared" si="143"/>
        <v>High</v>
      </c>
      <c r="V1820" s="1" t="str">
        <f t="shared" si="144"/>
        <v>Normal</v>
      </c>
    </row>
    <row r="1821" spans="1:22" x14ac:dyDescent="0.2">
      <c r="A1821" s="1" t="s">
        <v>9854</v>
      </c>
      <c r="B1821" s="2">
        <v>44424</v>
      </c>
      <c r="C1821" s="1" t="s">
        <v>8019</v>
      </c>
      <c r="D1821">
        <v>41</v>
      </c>
      <c r="E1821" s="1" t="s">
        <v>8013</v>
      </c>
      <c r="F1821" s="1" t="s">
        <v>8032</v>
      </c>
      <c r="G1821" s="1" t="s">
        <v>8020</v>
      </c>
      <c r="H1821">
        <v>4</v>
      </c>
      <c r="I1821">
        <v>13</v>
      </c>
      <c r="J1821" s="1" t="s">
        <v>8016</v>
      </c>
      <c r="K1821">
        <v>6</v>
      </c>
      <c r="L1821">
        <v>3</v>
      </c>
      <c r="M1821">
        <v>1</v>
      </c>
      <c r="N1821" s="1" t="s">
        <v>8023</v>
      </c>
      <c r="O1821" s="1" t="s">
        <v>8008</v>
      </c>
      <c r="P1821">
        <v>0.78</v>
      </c>
      <c r="Q1821">
        <v>0</v>
      </c>
      <c r="R1821" t="str">
        <f t="shared" si="140"/>
        <v>ADULT</v>
      </c>
      <c r="S1821" s="1" t="str">
        <f t="shared" si="141"/>
        <v>Aug</v>
      </c>
      <c r="T1821" s="1">
        <f t="shared" si="142"/>
        <v>2021</v>
      </c>
      <c r="U1821" s="1" t="str">
        <f t="shared" si="143"/>
        <v>High</v>
      </c>
      <c r="V1821" s="1" t="str">
        <f t="shared" si="144"/>
        <v>Normal</v>
      </c>
    </row>
    <row r="1822" spans="1:22" x14ac:dyDescent="0.2">
      <c r="A1822" s="1" t="s">
        <v>9855</v>
      </c>
      <c r="B1822" s="2">
        <v>44890</v>
      </c>
      <c r="C1822" s="1" t="s">
        <v>8010</v>
      </c>
      <c r="D1822">
        <v>55</v>
      </c>
      <c r="E1822" s="1" t="s">
        <v>8013</v>
      </c>
      <c r="F1822" s="1" t="s">
        <v>8032</v>
      </c>
      <c r="G1822" s="1" t="s">
        <v>8015</v>
      </c>
      <c r="H1822">
        <v>4</v>
      </c>
      <c r="I1822">
        <v>5</v>
      </c>
      <c r="J1822" s="1" t="s">
        <v>8016</v>
      </c>
      <c r="K1822">
        <v>8</v>
      </c>
      <c r="L1822">
        <v>3</v>
      </c>
      <c r="M1822">
        <v>1</v>
      </c>
      <c r="N1822" s="1" t="s">
        <v>8023</v>
      </c>
      <c r="O1822" s="1" t="s">
        <v>8008</v>
      </c>
      <c r="P1822">
        <v>0.63</v>
      </c>
      <c r="Q1822">
        <v>1</v>
      </c>
      <c r="R1822" t="str">
        <f t="shared" si="140"/>
        <v>ADULT</v>
      </c>
      <c r="S1822" s="1" t="str">
        <f t="shared" si="141"/>
        <v>Nov</v>
      </c>
      <c r="T1822" s="1">
        <f t="shared" si="142"/>
        <v>2022</v>
      </c>
      <c r="U1822" s="1" t="str">
        <f t="shared" si="143"/>
        <v>Medium</v>
      </c>
      <c r="V1822" s="1" t="str">
        <f t="shared" si="144"/>
        <v>Normal</v>
      </c>
    </row>
    <row r="1823" spans="1:22" x14ac:dyDescent="0.2">
      <c r="A1823" s="1" t="s">
        <v>9856</v>
      </c>
      <c r="B1823" s="2">
        <v>44663</v>
      </c>
      <c r="C1823" s="1" t="s">
        <v>8002</v>
      </c>
      <c r="D1823">
        <v>59</v>
      </c>
      <c r="E1823" s="1" t="s">
        <v>8013</v>
      </c>
      <c r="F1823" s="1" t="s">
        <v>8022</v>
      </c>
      <c r="G1823" s="1" t="s">
        <v>8005</v>
      </c>
      <c r="H1823">
        <v>4</v>
      </c>
      <c r="I1823">
        <v>7</v>
      </c>
      <c r="J1823" s="1" t="s">
        <v>8027</v>
      </c>
      <c r="K1823">
        <v>7</v>
      </c>
      <c r="L1823">
        <v>4</v>
      </c>
      <c r="M1823">
        <v>2</v>
      </c>
      <c r="N1823" s="1" t="s">
        <v>8023</v>
      </c>
      <c r="O1823" s="1" t="s">
        <v>8008</v>
      </c>
      <c r="P1823">
        <v>0.84</v>
      </c>
      <c r="Q1823">
        <v>1</v>
      </c>
      <c r="R1823" t="str">
        <f t="shared" si="140"/>
        <v>ADULT</v>
      </c>
      <c r="S1823" s="1" t="str">
        <f t="shared" si="141"/>
        <v>Apr</v>
      </c>
      <c r="T1823" s="1">
        <f t="shared" si="142"/>
        <v>2022</v>
      </c>
      <c r="U1823" s="1" t="str">
        <f t="shared" si="143"/>
        <v>High</v>
      </c>
      <c r="V1823" s="1" t="str">
        <f t="shared" si="144"/>
        <v>Normal</v>
      </c>
    </row>
    <row r="1824" spans="1:22" x14ac:dyDescent="0.2">
      <c r="A1824" s="1" t="s">
        <v>9857</v>
      </c>
      <c r="B1824" s="2">
        <v>44214</v>
      </c>
      <c r="C1824" s="1" t="s">
        <v>8031</v>
      </c>
      <c r="D1824">
        <v>54</v>
      </c>
      <c r="E1824" s="1" t="s">
        <v>8003</v>
      </c>
      <c r="F1824" s="1" t="s">
        <v>8014</v>
      </c>
      <c r="G1824" s="1" t="s">
        <v>8048</v>
      </c>
      <c r="H1824">
        <v>4</v>
      </c>
      <c r="I1824">
        <v>11</v>
      </c>
      <c r="J1824" s="1" t="s">
        <v>8016</v>
      </c>
      <c r="K1824">
        <v>6</v>
      </c>
      <c r="L1824">
        <v>2</v>
      </c>
      <c r="M1824">
        <v>1</v>
      </c>
      <c r="N1824" s="1" t="s">
        <v>8011</v>
      </c>
      <c r="O1824" s="1" t="s">
        <v>8008</v>
      </c>
      <c r="P1824">
        <v>0.79</v>
      </c>
      <c r="Q1824">
        <v>1</v>
      </c>
      <c r="R1824" t="str">
        <f t="shared" si="140"/>
        <v>ADULT</v>
      </c>
      <c r="S1824" s="1" t="str">
        <f t="shared" si="141"/>
        <v>Jan</v>
      </c>
      <c r="T1824" s="1">
        <f t="shared" si="142"/>
        <v>2021</v>
      </c>
      <c r="U1824" s="1" t="str">
        <f t="shared" si="143"/>
        <v>High</v>
      </c>
      <c r="V1824" s="1" t="str">
        <f t="shared" si="144"/>
        <v>Normal</v>
      </c>
    </row>
    <row r="1825" spans="1:22" x14ac:dyDescent="0.2">
      <c r="A1825" s="1" t="s">
        <v>9858</v>
      </c>
      <c r="B1825" s="2">
        <v>44227</v>
      </c>
      <c r="C1825" s="1" t="s">
        <v>8031</v>
      </c>
      <c r="D1825">
        <v>46</v>
      </c>
      <c r="E1825" s="1" t="s">
        <v>8003</v>
      </c>
      <c r="F1825" s="1" t="s">
        <v>8037</v>
      </c>
      <c r="G1825" s="1" t="s">
        <v>8060</v>
      </c>
      <c r="H1825">
        <v>4</v>
      </c>
      <c r="I1825">
        <v>8</v>
      </c>
      <c r="J1825" s="1" t="s">
        <v>8016</v>
      </c>
      <c r="K1825">
        <v>6</v>
      </c>
      <c r="L1825">
        <v>3</v>
      </c>
      <c r="M1825">
        <v>1</v>
      </c>
      <c r="N1825" s="1" t="s">
        <v>8011</v>
      </c>
      <c r="O1825" s="1" t="s">
        <v>8008</v>
      </c>
      <c r="P1825">
        <v>0.74</v>
      </c>
      <c r="Q1825">
        <v>1</v>
      </c>
      <c r="R1825" t="str">
        <f t="shared" si="140"/>
        <v>ADULT</v>
      </c>
      <c r="S1825" s="1" t="str">
        <f t="shared" si="141"/>
        <v>Jan</v>
      </c>
      <c r="T1825" s="1">
        <f t="shared" si="142"/>
        <v>2021</v>
      </c>
      <c r="U1825" s="1" t="str">
        <f t="shared" si="143"/>
        <v>High</v>
      </c>
      <c r="V1825" s="1" t="str">
        <f t="shared" si="144"/>
        <v>Normal</v>
      </c>
    </row>
    <row r="1826" spans="1:22" x14ac:dyDescent="0.2">
      <c r="A1826" s="1" t="s">
        <v>9859</v>
      </c>
      <c r="B1826" s="2">
        <v>44712</v>
      </c>
      <c r="C1826" s="1" t="s">
        <v>8002</v>
      </c>
      <c r="D1826">
        <v>60</v>
      </c>
      <c r="E1826" s="1" t="s">
        <v>8013</v>
      </c>
      <c r="F1826" s="1" t="s">
        <v>8022</v>
      </c>
      <c r="G1826" s="1" t="s">
        <v>8060</v>
      </c>
      <c r="H1826">
        <v>4</v>
      </c>
      <c r="I1826">
        <v>8</v>
      </c>
      <c r="J1826" s="1" t="s">
        <v>8016</v>
      </c>
      <c r="K1826">
        <v>7</v>
      </c>
      <c r="L1826">
        <v>3</v>
      </c>
      <c r="M1826">
        <v>2</v>
      </c>
      <c r="N1826" s="1" t="s">
        <v>8038</v>
      </c>
      <c r="O1826" s="1" t="s">
        <v>8008</v>
      </c>
      <c r="P1826">
        <v>0.97</v>
      </c>
      <c r="Q1826">
        <v>1</v>
      </c>
      <c r="R1826" t="str">
        <f t="shared" si="140"/>
        <v>ADULT</v>
      </c>
      <c r="S1826" s="1" t="str">
        <f t="shared" si="141"/>
        <v>May</v>
      </c>
      <c r="T1826" s="1">
        <f t="shared" si="142"/>
        <v>2022</v>
      </c>
      <c r="U1826" s="1" t="str">
        <f t="shared" si="143"/>
        <v>High</v>
      </c>
      <c r="V1826" s="1" t="str">
        <f t="shared" si="144"/>
        <v>Normal</v>
      </c>
    </row>
    <row r="1827" spans="1:22" x14ac:dyDescent="0.2">
      <c r="A1827" s="1" t="s">
        <v>9860</v>
      </c>
      <c r="B1827" s="2">
        <v>44397</v>
      </c>
      <c r="C1827" s="1" t="s">
        <v>8019</v>
      </c>
      <c r="D1827">
        <v>65</v>
      </c>
      <c r="E1827" s="1" t="s">
        <v>8003</v>
      </c>
      <c r="F1827" s="1" t="s">
        <v>8022</v>
      </c>
      <c r="G1827" s="1" t="s">
        <v>8005</v>
      </c>
      <c r="H1827">
        <v>4</v>
      </c>
      <c r="I1827">
        <v>7</v>
      </c>
      <c r="J1827" s="1" t="s">
        <v>8016</v>
      </c>
      <c r="K1827">
        <v>10</v>
      </c>
      <c r="L1827">
        <v>3</v>
      </c>
      <c r="M1827">
        <v>1</v>
      </c>
      <c r="N1827" s="1" t="s">
        <v>8038</v>
      </c>
      <c r="O1827" s="1" t="s">
        <v>8008</v>
      </c>
      <c r="P1827">
        <v>0.69</v>
      </c>
      <c r="Q1827">
        <v>1</v>
      </c>
      <c r="R1827" t="str">
        <f t="shared" si="140"/>
        <v>SENIOR</v>
      </c>
      <c r="S1827" s="1" t="str">
        <f t="shared" si="141"/>
        <v>Jul</v>
      </c>
      <c r="T1827" s="1">
        <f t="shared" si="142"/>
        <v>2021</v>
      </c>
      <c r="U1827" s="1" t="str">
        <f t="shared" si="143"/>
        <v>Medium</v>
      </c>
      <c r="V1827" s="1" t="str">
        <f t="shared" si="144"/>
        <v>Normal</v>
      </c>
    </row>
    <row r="1828" spans="1:22" x14ac:dyDescent="0.2">
      <c r="A1828" s="1" t="s">
        <v>9861</v>
      </c>
      <c r="B1828" s="2">
        <v>44837</v>
      </c>
      <c r="C1828" s="1" t="s">
        <v>8010</v>
      </c>
      <c r="D1828">
        <v>39</v>
      </c>
      <c r="E1828" s="1" t="s">
        <v>8013</v>
      </c>
      <c r="F1828" s="1" t="s">
        <v>8014</v>
      </c>
      <c r="G1828" s="1" t="s">
        <v>8029</v>
      </c>
      <c r="H1828">
        <v>3</v>
      </c>
      <c r="I1828">
        <v>7</v>
      </c>
      <c r="J1828" s="1" t="s">
        <v>8006</v>
      </c>
      <c r="K1828">
        <v>6</v>
      </c>
      <c r="L1828">
        <v>2</v>
      </c>
      <c r="M1828">
        <v>1</v>
      </c>
      <c r="N1828" s="1" t="s">
        <v>8011</v>
      </c>
      <c r="O1828" s="1" t="s">
        <v>8008</v>
      </c>
      <c r="P1828">
        <v>0.37</v>
      </c>
      <c r="Q1828">
        <v>0</v>
      </c>
      <c r="R1828" t="str">
        <f t="shared" si="140"/>
        <v>YOUNG ADULT</v>
      </c>
      <c r="S1828" s="1" t="str">
        <f t="shared" si="141"/>
        <v>Oct</v>
      </c>
      <c r="T1828" s="1">
        <f t="shared" si="142"/>
        <v>2022</v>
      </c>
      <c r="U1828" s="1" t="str">
        <f t="shared" si="143"/>
        <v>Medium</v>
      </c>
      <c r="V1828" s="1" t="str">
        <f t="shared" si="144"/>
        <v>Normal</v>
      </c>
    </row>
    <row r="1829" spans="1:22" x14ac:dyDescent="0.2">
      <c r="A1829" s="1" t="s">
        <v>9862</v>
      </c>
      <c r="B1829" s="2">
        <v>44643</v>
      </c>
      <c r="C1829" s="1" t="s">
        <v>8002</v>
      </c>
      <c r="D1829">
        <v>81</v>
      </c>
      <c r="E1829" s="1" t="s">
        <v>8003</v>
      </c>
      <c r="F1829" s="1" t="s">
        <v>8004</v>
      </c>
      <c r="G1829" s="1" t="s">
        <v>8026</v>
      </c>
      <c r="H1829">
        <v>7</v>
      </c>
      <c r="I1829">
        <v>8</v>
      </c>
      <c r="J1829" s="1" t="s">
        <v>8016</v>
      </c>
      <c r="K1829">
        <v>14</v>
      </c>
      <c r="L1829">
        <v>6</v>
      </c>
      <c r="M1829">
        <v>5</v>
      </c>
      <c r="N1829" s="1" t="s">
        <v>8007</v>
      </c>
      <c r="O1829" s="1" t="s">
        <v>8017</v>
      </c>
      <c r="P1829">
        <v>0.97</v>
      </c>
      <c r="Q1829">
        <v>1</v>
      </c>
      <c r="R1829" t="str">
        <f t="shared" si="140"/>
        <v>SENIOR</v>
      </c>
      <c r="S1829" s="1" t="str">
        <f t="shared" si="141"/>
        <v>Mar</v>
      </c>
      <c r="T1829" s="1">
        <f t="shared" si="142"/>
        <v>2022</v>
      </c>
      <c r="U1829" s="1" t="str">
        <f t="shared" si="143"/>
        <v>High</v>
      </c>
      <c r="V1829" s="1" t="str">
        <f t="shared" si="144"/>
        <v>Frequent</v>
      </c>
    </row>
    <row r="1830" spans="1:22" x14ac:dyDescent="0.2">
      <c r="A1830" s="1" t="s">
        <v>9863</v>
      </c>
      <c r="B1830" s="2">
        <v>44913</v>
      </c>
      <c r="C1830" s="1" t="s">
        <v>8031</v>
      </c>
      <c r="D1830">
        <v>56</v>
      </c>
      <c r="E1830" s="1" t="s">
        <v>8003</v>
      </c>
      <c r="F1830" s="1" t="s">
        <v>8032</v>
      </c>
      <c r="G1830" s="1" t="s">
        <v>8020</v>
      </c>
      <c r="H1830">
        <v>6</v>
      </c>
      <c r="I1830">
        <v>11</v>
      </c>
      <c r="J1830" s="1" t="s">
        <v>8006</v>
      </c>
      <c r="K1830">
        <v>10</v>
      </c>
      <c r="L1830">
        <v>4</v>
      </c>
      <c r="M1830">
        <v>2</v>
      </c>
      <c r="N1830" s="1" t="s">
        <v>8023</v>
      </c>
      <c r="O1830" s="1" t="s">
        <v>8017</v>
      </c>
      <c r="P1830">
        <v>0.97</v>
      </c>
      <c r="Q1830">
        <v>1</v>
      </c>
      <c r="R1830" t="str">
        <f t="shared" si="140"/>
        <v>ADULT</v>
      </c>
      <c r="S1830" s="1" t="str">
        <f t="shared" si="141"/>
        <v>Dec</v>
      </c>
      <c r="T1830" s="1">
        <f t="shared" si="142"/>
        <v>2022</v>
      </c>
      <c r="U1830" s="1" t="str">
        <f t="shared" si="143"/>
        <v>High</v>
      </c>
      <c r="V1830" s="1" t="str">
        <f t="shared" si="144"/>
        <v>Normal</v>
      </c>
    </row>
    <row r="1831" spans="1:22" x14ac:dyDescent="0.2">
      <c r="A1831" s="1" t="s">
        <v>9864</v>
      </c>
      <c r="B1831" s="2">
        <v>45239</v>
      </c>
      <c r="C1831" s="1" t="s">
        <v>8010</v>
      </c>
      <c r="D1831">
        <v>58</v>
      </c>
      <c r="E1831" s="1" t="s">
        <v>8013</v>
      </c>
      <c r="F1831" s="1" t="s">
        <v>8014</v>
      </c>
      <c r="G1831" s="1" t="s">
        <v>8026</v>
      </c>
      <c r="H1831">
        <v>5</v>
      </c>
      <c r="I1831">
        <v>8</v>
      </c>
      <c r="J1831" s="1" t="s">
        <v>8016</v>
      </c>
      <c r="K1831">
        <v>10</v>
      </c>
      <c r="L1831">
        <v>2</v>
      </c>
      <c r="M1831">
        <v>1</v>
      </c>
      <c r="N1831" s="1" t="s">
        <v>8011</v>
      </c>
      <c r="O1831" s="1" t="s">
        <v>8008</v>
      </c>
      <c r="P1831">
        <v>0.62</v>
      </c>
      <c r="Q1831">
        <v>1</v>
      </c>
      <c r="R1831" t="str">
        <f t="shared" si="140"/>
        <v>ADULT</v>
      </c>
      <c r="S1831" s="1" t="str">
        <f t="shared" si="141"/>
        <v>Nov</v>
      </c>
      <c r="T1831" s="1">
        <f t="shared" si="142"/>
        <v>2023</v>
      </c>
      <c r="U1831" s="1" t="str">
        <f t="shared" si="143"/>
        <v>Medium</v>
      </c>
      <c r="V1831" s="1" t="str">
        <f t="shared" si="144"/>
        <v>Normal</v>
      </c>
    </row>
    <row r="1832" spans="1:22" x14ac:dyDescent="0.2">
      <c r="A1832" s="1" t="s">
        <v>9865</v>
      </c>
      <c r="B1832" s="2">
        <v>44775</v>
      </c>
      <c r="C1832" s="1" t="s">
        <v>8019</v>
      </c>
      <c r="D1832">
        <v>70</v>
      </c>
      <c r="E1832" s="1" t="s">
        <v>8003</v>
      </c>
      <c r="F1832" s="1" t="s">
        <v>8004</v>
      </c>
      <c r="G1832" s="1" t="s">
        <v>8005</v>
      </c>
      <c r="H1832">
        <v>6</v>
      </c>
      <c r="I1832">
        <v>7</v>
      </c>
      <c r="J1832" s="1" t="s">
        <v>8006</v>
      </c>
      <c r="K1832">
        <v>9</v>
      </c>
      <c r="L1832">
        <v>6</v>
      </c>
      <c r="M1832">
        <v>2</v>
      </c>
      <c r="N1832" s="1" t="s">
        <v>8007</v>
      </c>
      <c r="O1832" s="1" t="s">
        <v>8017</v>
      </c>
      <c r="P1832">
        <v>0.97</v>
      </c>
      <c r="Q1832">
        <v>1</v>
      </c>
      <c r="R1832" t="str">
        <f t="shared" si="140"/>
        <v>SENIOR</v>
      </c>
      <c r="S1832" s="1" t="str">
        <f t="shared" si="141"/>
        <v>Aug</v>
      </c>
      <c r="T1832" s="1">
        <f t="shared" si="142"/>
        <v>2022</v>
      </c>
      <c r="U1832" s="1" t="str">
        <f t="shared" si="143"/>
        <v>High</v>
      </c>
      <c r="V1832" s="1" t="str">
        <f t="shared" si="144"/>
        <v>Normal</v>
      </c>
    </row>
    <row r="1833" spans="1:22" x14ac:dyDescent="0.2">
      <c r="A1833" s="1" t="s">
        <v>9866</v>
      </c>
      <c r="B1833" s="2">
        <v>45059</v>
      </c>
      <c r="C1833" s="1" t="s">
        <v>8002</v>
      </c>
      <c r="D1833">
        <v>61</v>
      </c>
      <c r="E1833" s="1" t="s">
        <v>8003</v>
      </c>
      <c r="F1833" s="1" t="s">
        <v>8014</v>
      </c>
      <c r="G1833" s="1" t="s">
        <v>8035</v>
      </c>
      <c r="H1833">
        <v>4</v>
      </c>
      <c r="I1833">
        <v>11</v>
      </c>
      <c r="J1833" s="1" t="s">
        <v>8006</v>
      </c>
      <c r="K1833">
        <v>7</v>
      </c>
      <c r="L1833">
        <v>3</v>
      </c>
      <c r="M1833">
        <v>2</v>
      </c>
      <c r="N1833" s="1" t="s">
        <v>8011</v>
      </c>
      <c r="O1833" s="1" t="s">
        <v>8008</v>
      </c>
      <c r="P1833">
        <v>0.97</v>
      </c>
      <c r="Q1833">
        <v>1</v>
      </c>
      <c r="R1833" t="str">
        <f t="shared" si="140"/>
        <v>ADULT</v>
      </c>
      <c r="S1833" s="1" t="str">
        <f t="shared" si="141"/>
        <v>May</v>
      </c>
      <c r="T1833" s="1">
        <f t="shared" si="142"/>
        <v>2023</v>
      </c>
      <c r="U1833" s="1" t="str">
        <f t="shared" si="143"/>
        <v>High</v>
      </c>
      <c r="V1833" s="1" t="str">
        <f t="shared" si="144"/>
        <v>Normal</v>
      </c>
    </row>
    <row r="1834" spans="1:22" x14ac:dyDescent="0.2">
      <c r="A1834" s="1" t="s">
        <v>9867</v>
      </c>
      <c r="B1834" s="2">
        <v>45021</v>
      </c>
      <c r="C1834" s="1" t="s">
        <v>8002</v>
      </c>
      <c r="D1834">
        <v>74</v>
      </c>
      <c r="E1834" s="1" t="s">
        <v>8003</v>
      </c>
      <c r="F1834" s="1" t="s">
        <v>8032</v>
      </c>
      <c r="G1834" s="1" t="s">
        <v>8015</v>
      </c>
      <c r="H1834">
        <v>6</v>
      </c>
      <c r="I1834">
        <v>5</v>
      </c>
      <c r="J1834" s="1" t="s">
        <v>8006</v>
      </c>
      <c r="K1834">
        <v>9</v>
      </c>
      <c r="L1834">
        <v>4</v>
      </c>
      <c r="M1834">
        <v>4</v>
      </c>
      <c r="N1834" s="1" t="s">
        <v>8007</v>
      </c>
      <c r="O1834" s="1" t="s">
        <v>8017</v>
      </c>
      <c r="P1834">
        <v>0.97</v>
      </c>
      <c r="Q1834">
        <v>1</v>
      </c>
      <c r="R1834" t="str">
        <f t="shared" si="140"/>
        <v>SENIOR</v>
      </c>
      <c r="S1834" s="1" t="str">
        <f t="shared" si="141"/>
        <v>Apr</v>
      </c>
      <c r="T1834" s="1">
        <f t="shared" si="142"/>
        <v>2023</v>
      </c>
      <c r="U1834" s="1" t="str">
        <f t="shared" si="143"/>
        <v>High</v>
      </c>
      <c r="V1834" s="1" t="str">
        <f t="shared" si="144"/>
        <v>Frequent</v>
      </c>
    </row>
    <row r="1835" spans="1:22" x14ac:dyDescent="0.2">
      <c r="A1835" s="1" t="s">
        <v>9868</v>
      </c>
      <c r="B1835" s="2">
        <v>45206</v>
      </c>
      <c r="C1835" s="1" t="s">
        <v>8010</v>
      </c>
      <c r="D1835">
        <v>62</v>
      </c>
      <c r="E1835" s="1" t="s">
        <v>8013</v>
      </c>
      <c r="F1835" s="1" t="s">
        <v>8037</v>
      </c>
      <c r="G1835" s="1" t="s">
        <v>8029</v>
      </c>
      <c r="H1835">
        <v>5</v>
      </c>
      <c r="I1835">
        <v>6</v>
      </c>
      <c r="J1835" s="1" t="s">
        <v>8006</v>
      </c>
      <c r="K1835">
        <v>10</v>
      </c>
      <c r="L1835">
        <v>4</v>
      </c>
      <c r="M1835">
        <v>1</v>
      </c>
      <c r="N1835" s="1" t="s">
        <v>8038</v>
      </c>
      <c r="O1835" s="1" t="s">
        <v>8008</v>
      </c>
      <c r="P1835">
        <v>0.81</v>
      </c>
      <c r="Q1835">
        <v>0</v>
      </c>
      <c r="R1835" t="str">
        <f t="shared" si="140"/>
        <v>ADULT</v>
      </c>
      <c r="S1835" s="1" t="str">
        <f t="shared" si="141"/>
        <v>Oct</v>
      </c>
      <c r="T1835" s="1">
        <f t="shared" si="142"/>
        <v>2023</v>
      </c>
      <c r="U1835" s="1" t="str">
        <f t="shared" si="143"/>
        <v>High</v>
      </c>
      <c r="V1835" s="1" t="str">
        <f t="shared" si="144"/>
        <v>Normal</v>
      </c>
    </row>
    <row r="1836" spans="1:22" x14ac:dyDescent="0.2">
      <c r="A1836" s="1" t="s">
        <v>9869</v>
      </c>
      <c r="B1836" s="2">
        <v>44431</v>
      </c>
      <c r="C1836" s="1" t="s">
        <v>8019</v>
      </c>
      <c r="D1836">
        <v>47</v>
      </c>
      <c r="E1836" s="1" t="s">
        <v>8003</v>
      </c>
      <c r="F1836" s="1" t="s">
        <v>8014</v>
      </c>
      <c r="G1836" s="1" t="s">
        <v>8005</v>
      </c>
      <c r="H1836">
        <v>4</v>
      </c>
      <c r="I1836">
        <v>8</v>
      </c>
      <c r="J1836" s="1" t="s">
        <v>8016</v>
      </c>
      <c r="K1836">
        <v>8</v>
      </c>
      <c r="L1836">
        <v>3</v>
      </c>
      <c r="M1836">
        <v>1</v>
      </c>
      <c r="N1836" s="1" t="s">
        <v>8038</v>
      </c>
      <c r="O1836" s="1" t="s">
        <v>8008</v>
      </c>
      <c r="P1836">
        <v>0.54</v>
      </c>
      <c r="Q1836">
        <v>1</v>
      </c>
      <c r="R1836" t="str">
        <f t="shared" si="140"/>
        <v>ADULT</v>
      </c>
      <c r="S1836" s="1" t="str">
        <f t="shared" si="141"/>
        <v>Aug</v>
      </c>
      <c r="T1836" s="1">
        <f t="shared" si="142"/>
        <v>2021</v>
      </c>
      <c r="U1836" s="1" t="str">
        <f t="shared" si="143"/>
        <v>Medium</v>
      </c>
      <c r="V1836" s="1" t="str">
        <f t="shared" si="144"/>
        <v>Normal</v>
      </c>
    </row>
    <row r="1837" spans="1:22" x14ac:dyDescent="0.2">
      <c r="A1837" s="1" t="s">
        <v>9870</v>
      </c>
      <c r="B1837" s="2">
        <v>45102</v>
      </c>
      <c r="C1837" s="1" t="s">
        <v>8019</v>
      </c>
      <c r="D1837">
        <v>64</v>
      </c>
      <c r="E1837" s="1" t="s">
        <v>8013</v>
      </c>
      <c r="F1837" s="1" t="s">
        <v>8037</v>
      </c>
      <c r="G1837" s="1" t="s">
        <v>8044</v>
      </c>
      <c r="H1837">
        <v>5</v>
      </c>
      <c r="I1837">
        <v>11</v>
      </c>
      <c r="J1837" s="1" t="s">
        <v>8041</v>
      </c>
      <c r="K1837">
        <v>8</v>
      </c>
      <c r="L1837">
        <v>4</v>
      </c>
      <c r="M1837">
        <v>1</v>
      </c>
      <c r="N1837" s="1" t="s">
        <v>8011</v>
      </c>
      <c r="O1837" s="1" t="s">
        <v>8008</v>
      </c>
      <c r="P1837">
        <v>0.97</v>
      </c>
      <c r="Q1837">
        <v>1</v>
      </c>
      <c r="R1837" t="str">
        <f t="shared" si="140"/>
        <v>ADULT</v>
      </c>
      <c r="S1837" s="1" t="str">
        <f t="shared" si="141"/>
        <v>Jun</v>
      </c>
      <c r="T1837" s="1">
        <f t="shared" si="142"/>
        <v>2023</v>
      </c>
      <c r="U1837" s="1" t="str">
        <f t="shared" si="143"/>
        <v>High</v>
      </c>
      <c r="V1837" s="1" t="str">
        <f t="shared" si="144"/>
        <v>Normal</v>
      </c>
    </row>
    <row r="1838" spans="1:22" x14ac:dyDescent="0.2">
      <c r="A1838" s="1" t="s">
        <v>9871</v>
      </c>
      <c r="B1838" s="2">
        <v>45188</v>
      </c>
      <c r="C1838" s="1" t="s">
        <v>8010</v>
      </c>
      <c r="D1838">
        <v>38</v>
      </c>
      <c r="E1838" s="1" t="s">
        <v>8003</v>
      </c>
      <c r="F1838" s="1" t="s">
        <v>8022</v>
      </c>
      <c r="G1838" s="1" t="s">
        <v>8005</v>
      </c>
      <c r="H1838">
        <v>3</v>
      </c>
      <c r="I1838">
        <v>5</v>
      </c>
      <c r="J1838" s="1" t="s">
        <v>8016</v>
      </c>
      <c r="K1838">
        <v>8</v>
      </c>
      <c r="L1838">
        <v>2</v>
      </c>
      <c r="M1838">
        <v>1</v>
      </c>
      <c r="N1838" s="1" t="s">
        <v>8011</v>
      </c>
      <c r="O1838" s="1" t="s">
        <v>8008</v>
      </c>
      <c r="P1838">
        <v>0.43</v>
      </c>
      <c r="Q1838">
        <v>1</v>
      </c>
      <c r="R1838" t="str">
        <f t="shared" si="140"/>
        <v>YOUNG ADULT</v>
      </c>
      <c r="S1838" s="1" t="str">
        <f t="shared" si="141"/>
        <v>Sep</v>
      </c>
      <c r="T1838" s="1">
        <f t="shared" si="142"/>
        <v>2023</v>
      </c>
      <c r="U1838" s="1" t="str">
        <f t="shared" si="143"/>
        <v>Medium</v>
      </c>
      <c r="V1838" s="1" t="str">
        <f t="shared" si="144"/>
        <v>Normal</v>
      </c>
    </row>
    <row r="1839" spans="1:22" x14ac:dyDescent="0.2">
      <c r="A1839" s="1" t="s">
        <v>9872</v>
      </c>
      <c r="B1839" s="2">
        <v>44627</v>
      </c>
      <c r="C1839" s="1" t="s">
        <v>8002</v>
      </c>
      <c r="D1839">
        <v>59</v>
      </c>
      <c r="E1839" s="1" t="s">
        <v>8013</v>
      </c>
      <c r="F1839" s="1" t="s">
        <v>8004</v>
      </c>
      <c r="G1839" s="1" t="s">
        <v>8005</v>
      </c>
      <c r="H1839">
        <v>6</v>
      </c>
      <c r="I1839">
        <v>6</v>
      </c>
      <c r="J1839" s="1" t="s">
        <v>8041</v>
      </c>
      <c r="K1839">
        <v>10</v>
      </c>
      <c r="L1839">
        <v>5</v>
      </c>
      <c r="M1839">
        <v>2</v>
      </c>
      <c r="N1839" s="1" t="s">
        <v>8023</v>
      </c>
      <c r="O1839" s="1" t="s">
        <v>8017</v>
      </c>
      <c r="P1839">
        <v>0.97</v>
      </c>
      <c r="Q1839">
        <v>1</v>
      </c>
      <c r="R1839" t="str">
        <f t="shared" si="140"/>
        <v>ADULT</v>
      </c>
      <c r="S1839" s="1" t="str">
        <f t="shared" si="141"/>
        <v>Mar</v>
      </c>
      <c r="T1839" s="1">
        <f t="shared" si="142"/>
        <v>2022</v>
      </c>
      <c r="U1839" s="1" t="str">
        <f t="shared" si="143"/>
        <v>High</v>
      </c>
      <c r="V1839" s="1" t="str">
        <f t="shared" si="144"/>
        <v>Normal</v>
      </c>
    </row>
    <row r="1840" spans="1:22" x14ac:dyDescent="0.2">
      <c r="A1840" s="1" t="s">
        <v>9873</v>
      </c>
      <c r="B1840" s="2">
        <v>44540</v>
      </c>
      <c r="C1840" s="1" t="s">
        <v>8031</v>
      </c>
      <c r="D1840">
        <v>57</v>
      </c>
      <c r="E1840" s="1" t="s">
        <v>8003</v>
      </c>
      <c r="F1840" s="1" t="s">
        <v>8022</v>
      </c>
      <c r="G1840" s="1" t="s">
        <v>8020</v>
      </c>
      <c r="H1840">
        <v>4</v>
      </c>
      <c r="I1840">
        <v>10</v>
      </c>
      <c r="J1840" s="1" t="s">
        <v>8016</v>
      </c>
      <c r="K1840">
        <v>6</v>
      </c>
      <c r="L1840">
        <v>3</v>
      </c>
      <c r="M1840">
        <v>1</v>
      </c>
      <c r="N1840" s="1" t="s">
        <v>8038</v>
      </c>
      <c r="O1840" s="1" t="s">
        <v>8008</v>
      </c>
      <c r="P1840">
        <v>0.83</v>
      </c>
      <c r="Q1840">
        <v>0</v>
      </c>
      <c r="R1840" t="str">
        <f t="shared" si="140"/>
        <v>ADULT</v>
      </c>
      <c r="S1840" s="1" t="str">
        <f t="shared" si="141"/>
        <v>Dec</v>
      </c>
      <c r="T1840" s="1">
        <f t="shared" si="142"/>
        <v>2021</v>
      </c>
      <c r="U1840" s="1" t="str">
        <f t="shared" si="143"/>
        <v>High</v>
      </c>
      <c r="V1840" s="1" t="str">
        <f t="shared" si="144"/>
        <v>Normal</v>
      </c>
    </row>
    <row r="1841" spans="1:22" x14ac:dyDescent="0.2">
      <c r="A1841" s="1" t="s">
        <v>9874</v>
      </c>
      <c r="B1841" s="2">
        <v>45239</v>
      </c>
      <c r="C1841" s="1" t="s">
        <v>8010</v>
      </c>
      <c r="D1841">
        <v>54</v>
      </c>
      <c r="E1841" s="1" t="s">
        <v>8003</v>
      </c>
      <c r="F1841" s="1" t="s">
        <v>8004</v>
      </c>
      <c r="G1841" s="1" t="s">
        <v>8029</v>
      </c>
      <c r="H1841">
        <v>4</v>
      </c>
      <c r="I1841">
        <v>6</v>
      </c>
      <c r="J1841" s="1" t="s">
        <v>8016</v>
      </c>
      <c r="K1841">
        <v>8</v>
      </c>
      <c r="L1841">
        <v>3</v>
      </c>
      <c r="M1841">
        <v>1</v>
      </c>
      <c r="N1841" s="1" t="s">
        <v>8038</v>
      </c>
      <c r="O1841" s="1" t="s">
        <v>8008</v>
      </c>
      <c r="P1841">
        <v>0.59</v>
      </c>
      <c r="Q1841">
        <v>1</v>
      </c>
      <c r="R1841" t="str">
        <f t="shared" si="140"/>
        <v>ADULT</v>
      </c>
      <c r="S1841" s="1" t="str">
        <f t="shared" si="141"/>
        <v>Nov</v>
      </c>
      <c r="T1841" s="1">
        <f t="shared" si="142"/>
        <v>2023</v>
      </c>
      <c r="U1841" s="1" t="str">
        <f t="shared" si="143"/>
        <v>Medium</v>
      </c>
      <c r="V1841" s="1" t="str">
        <f t="shared" si="144"/>
        <v>Normal</v>
      </c>
    </row>
    <row r="1842" spans="1:22" x14ac:dyDescent="0.2">
      <c r="A1842" s="1" t="s">
        <v>9875</v>
      </c>
      <c r="B1842" s="2">
        <v>44884</v>
      </c>
      <c r="C1842" s="1" t="s">
        <v>8010</v>
      </c>
      <c r="D1842">
        <v>55</v>
      </c>
      <c r="E1842" s="1" t="s">
        <v>8003</v>
      </c>
      <c r="F1842" s="1" t="s">
        <v>8037</v>
      </c>
      <c r="G1842" s="1" t="s">
        <v>8044</v>
      </c>
      <c r="H1842">
        <v>4</v>
      </c>
      <c r="I1842">
        <v>7</v>
      </c>
      <c r="J1842" s="1" t="s">
        <v>8006</v>
      </c>
      <c r="K1842">
        <v>7</v>
      </c>
      <c r="L1842">
        <v>2</v>
      </c>
      <c r="M1842">
        <v>2</v>
      </c>
      <c r="N1842" s="1" t="s">
        <v>8011</v>
      </c>
      <c r="O1842" s="1" t="s">
        <v>8008</v>
      </c>
      <c r="P1842">
        <v>0.97</v>
      </c>
      <c r="Q1842">
        <v>1</v>
      </c>
      <c r="R1842" t="str">
        <f t="shared" si="140"/>
        <v>ADULT</v>
      </c>
      <c r="S1842" s="1" t="str">
        <f t="shared" si="141"/>
        <v>Nov</v>
      </c>
      <c r="T1842" s="1">
        <f t="shared" si="142"/>
        <v>2022</v>
      </c>
      <c r="U1842" s="1" t="str">
        <f t="shared" si="143"/>
        <v>High</v>
      </c>
      <c r="V1842" s="1" t="str">
        <f t="shared" si="144"/>
        <v>Normal</v>
      </c>
    </row>
    <row r="1843" spans="1:22" x14ac:dyDescent="0.2">
      <c r="A1843" s="1" t="s">
        <v>9876</v>
      </c>
      <c r="B1843" s="2">
        <v>44613</v>
      </c>
      <c r="C1843" s="1" t="s">
        <v>8031</v>
      </c>
      <c r="D1843">
        <v>26</v>
      </c>
      <c r="E1843" s="1" t="s">
        <v>8003</v>
      </c>
      <c r="F1843" s="1" t="s">
        <v>8032</v>
      </c>
      <c r="G1843" s="1" t="s">
        <v>8062</v>
      </c>
      <c r="H1843">
        <v>3</v>
      </c>
      <c r="I1843">
        <v>8</v>
      </c>
      <c r="J1843" s="1" t="s">
        <v>8006</v>
      </c>
      <c r="K1843">
        <v>6</v>
      </c>
      <c r="L1843">
        <v>2</v>
      </c>
      <c r="M1843">
        <v>1</v>
      </c>
      <c r="N1843" s="1" t="s">
        <v>8011</v>
      </c>
      <c r="O1843" s="1" t="s">
        <v>8008</v>
      </c>
      <c r="P1843">
        <v>0.41</v>
      </c>
      <c r="Q1843">
        <v>0</v>
      </c>
      <c r="R1843" t="str">
        <f t="shared" si="140"/>
        <v>YOUNG ADULT</v>
      </c>
      <c r="S1843" s="1" t="str">
        <f t="shared" si="141"/>
        <v>Feb</v>
      </c>
      <c r="T1843" s="1">
        <f t="shared" si="142"/>
        <v>2022</v>
      </c>
      <c r="U1843" s="1" t="str">
        <f t="shared" si="143"/>
        <v>Medium</v>
      </c>
      <c r="V1843" s="1" t="str">
        <f t="shared" si="144"/>
        <v>Normal</v>
      </c>
    </row>
    <row r="1844" spans="1:22" x14ac:dyDescent="0.2">
      <c r="A1844" s="1" t="s">
        <v>9877</v>
      </c>
      <c r="B1844" s="2">
        <v>45064</v>
      </c>
      <c r="C1844" s="1" t="s">
        <v>8002</v>
      </c>
      <c r="D1844">
        <v>48</v>
      </c>
      <c r="E1844" s="1" t="s">
        <v>8013</v>
      </c>
      <c r="F1844" s="1" t="s">
        <v>8014</v>
      </c>
      <c r="G1844" s="1" t="s">
        <v>8060</v>
      </c>
      <c r="H1844">
        <v>4</v>
      </c>
      <c r="I1844">
        <v>9</v>
      </c>
      <c r="J1844" s="1" t="s">
        <v>8016</v>
      </c>
      <c r="K1844">
        <v>7</v>
      </c>
      <c r="L1844">
        <v>4</v>
      </c>
      <c r="M1844">
        <v>1</v>
      </c>
      <c r="N1844" s="1" t="s">
        <v>8023</v>
      </c>
      <c r="O1844" s="1" t="s">
        <v>8008</v>
      </c>
      <c r="P1844">
        <v>0.83</v>
      </c>
      <c r="Q1844">
        <v>1</v>
      </c>
      <c r="R1844" t="str">
        <f t="shared" si="140"/>
        <v>ADULT</v>
      </c>
      <c r="S1844" s="1" t="str">
        <f t="shared" si="141"/>
        <v>May</v>
      </c>
      <c r="T1844" s="1">
        <f t="shared" si="142"/>
        <v>2023</v>
      </c>
      <c r="U1844" s="1" t="str">
        <f t="shared" si="143"/>
        <v>High</v>
      </c>
      <c r="V1844" s="1" t="str">
        <f t="shared" si="144"/>
        <v>Normal</v>
      </c>
    </row>
    <row r="1845" spans="1:22" x14ac:dyDescent="0.2">
      <c r="A1845" s="1" t="s">
        <v>9878</v>
      </c>
      <c r="B1845" s="2">
        <v>44530</v>
      </c>
      <c r="C1845" s="1" t="s">
        <v>8010</v>
      </c>
      <c r="D1845">
        <v>59</v>
      </c>
      <c r="E1845" s="1" t="s">
        <v>8003</v>
      </c>
      <c r="F1845" s="1" t="s">
        <v>8004</v>
      </c>
      <c r="G1845" s="1" t="s">
        <v>8015</v>
      </c>
      <c r="H1845">
        <v>4</v>
      </c>
      <c r="I1845">
        <v>5</v>
      </c>
      <c r="J1845" s="1" t="s">
        <v>8006</v>
      </c>
      <c r="K1845">
        <v>6</v>
      </c>
      <c r="L1845">
        <v>5</v>
      </c>
      <c r="M1845">
        <v>1</v>
      </c>
      <c r="N1845" s="1" t="s">
        <v>8038</v>
      </c>
      <c r="O1845" s="1" t="s">
        <v>8008</v>
      </c>
      <c r="P1845">
        <v>0.57999999999999996</v>
      </c>
      <c r="Q1845">
        <v>0</v>
      </c>
      <c r="R1845" t="str">
        <f t="shared" si="140"/>
        <v>ADULT</v>
      </c>
      <c r="S1845" s="1" t="str">
        <f t="shared" si="141"/>
        <v>Nov</v>
      </c>
      <c r="T1845" s="1">
        <f t="shared" si="142"/>
        <v>2021</v>
      </c>
      <c r="U1845" s="1" t="str">
        <f t="shared" si="143"/>
        <v>Medium</v>
      </c>
      <c r="V1845" s="1" t="str">
        <f t="shared" si="144"/>
        <v>Normal</v>
      </c>
    </row>
    <row r="1846" spans="1:22" x14ac:dyDescent="0.2">
      <c r="A1846" s="1" t="s">
        <v>9879</v>
      </c>
      <c r="B1846" s="2">
        <v>44390</v>
      </c>
      <c r="C1846" s="1" t="s">
        <v>8019</v>
      </c>
      <c r="D1846">
        <v>60</v>
      </c>
      <c r="E1846" s="1" t="s">
        <v>8003</v>
      </c>
      <c r="F1846" s="1" t="s">
        <v>8004</v>
      </c>
      <c r="G1846" s="1" t="s">
        <v>8060</v>
      </c>
      <c r="H1846">
        <v>4</v>
      </c>
      <c r="I1846">
        <v>9</v>
      </c>
      <c r="J1846" s="1" t="s">
        <v>8016</v>
      </c>
      <c r="K1846">
        <v>10</v>
      </c>
      <c r="L1846">
        <v>2</v>
      </c>
      <c r="M1846">
        <v>1</v>
      </c>
      <c r="N1846" s="1" t="s">
        <v>8038</v>
      </c>
      <c r="O1846" s="1" t="s">
        <v>8008</v>
      </c>
      <c r="P1846">
        <v>0.95</v>
      </c>
      <c r="Q1846">
        <v>1</v>
      </c>
      <c r="R1846" t="str">
        <f t="shared" si="140"/>
        <v>ADULT</v>
      </c>
      <c r="S1846" s="1" t="str">
        <f t="shared" si="141"/>
        <v>Jul</v>
      </c>
      <c r="T1846" s="1">
        <f t="shared" si="142"/>
        <v>2021</v>
      </c>
      <c r="U1846" s="1" t="str">
        <f t="shared" si="143"/>
        <v>High</v>
      </c>
      <c r="V1846" s="1" t="str">
        <f t="shared" si="144"/>
        <v>Normal</v>
      </c>
    </row>
    <row r="1847" spans="1:22" x14ac:dyDescent="0.2">
      <c r="A1847" s="1" t="s">
        <v>9880</v>
      </c>
      <c r="B1847" s="2">
        <v>44792</v>
      </c>
      <c r="C1847" s="1" t="s">
        <v>8019</v>
      </c>
      <c r="D1847">
        <v>40</v>
      </c>
      <c r="E1847" s="1" t="s">
        <v>8013</v>
      </c>
      <c r="F1847" s="1" t="s">
        <v>8037</v>
      </c>
      <c r="G1847" s="1" t="s">
        <v>8044</v>
      </c>
      <c r="H1847">
        <v>4</v>
      </c>
      <c r="I1847">
        <v>9</v>
      </c>
      <c r="J1847" s="1" t="s">
        <v>8016</v>
      </c>
      <c r="K1847">
        <v>6</v>
      </c>
      <c r="L1847">
        <v>3</v>
      </c>
      <c r="M1847">
        <v>1</v>
      </c>
      <c r="N1847" s="1" t="s">
        <v>8023</v>
      </c>
      <c r="O1847" s="1" t="s">
        <v>8008</v>
      </c>
      <c r="P1847">
        <v>0.78</v>
      </c>
      <c r="Q1847">
        <v>1</v>
      </c>
      <c r="R1847" t="str">
        <f t="shared" si="140"/>
        <v>ADULT</v>
      </c>
      <c r="S1847" s="1" t="str">
        <f t="shared" si="141"/>
        <v>Aug</v>
      </c>
      <c r="T1847" s="1">
        <f t="shared" si="142"/>
        <v>2022</v>
      </c>
      <c r="U1847" s="1" t="str">
        <f t="shared" si="143"/>
        <v>High</v>
      </c>
      <c r="V1847" s="1" t="str">
        <f t="shared" si="144"/>
        <v>Normal</v>
      </c>
    </row>
    <row r="1848" spans="1:22" x14ac:dyDescent="0.2">
      <c r="A1848" s="1" t="s">
        <v>9881</v>
      </c>
      <c r="B1848" s="2">
        <v>44817</v>
      </c>
      <c r="C1848" s="1" t="s">
        <v>8010</v>
      </c>
      <c r="D1848">
        <v>79</v>
      </c>
      <c r="E1848" s="1" t="s">
        <v>8003</v>
      </c>
      <c r="F1848" s="1" t="s">
        <v>8004</v>
      </c>
      <c r="G1848" s="1" t="s">
        <v>8020</v>
      </c>
      <c r="H1848">
        <v>5</v>
      </c>
      <c r="I1848">
        <v>10</v>
      </c>
      <c r="J1848" s="1" t="s">
        <v>8006</v>
      </c>
      <c r="K1848">
        <v>8</v>
      </c>
      <c r="L1848">
        <v>7</v>
      </c>
      <c r="M1848">
        <v>2</v>
      </c>
      <c r="N1848" s="1" t="s">
        <v>8007</v>
      </c>
      <c r="O1848" s="1" t="s">
        <v>8008</v>
      </c>
      <c r="P1848">
        <v>0.97</v>
      </c>
      <c r="Q1848">
        <v>1</v>
      </c>
      <c r="R1848" t="str">
        <f t="shared" si="140"/>
        <v>SENIOR</v>
      </c>
      <c r="S1848" s="1" t="str">
        <f t="shared" si="141"/>
        <v>Sep</v>
      </c>
      <c r="T1848" s="1">
        <f t="shared" si="142"/>
        <v>2022</v>
      </c>
      <c r="U1848" s="1" t="str">
        <f t="shared" si="143"/>
        <v>High</v>
      </c>
      <c r="V1848" s="1" t="str">
        <f t="shared" si="144"/>
        <v>Normal</v>
      </c>
    </row>
    <row r="1849" spans="1:22" x14ac:dyDescent="0.2">
      <c r="A1849" s="1" t="s">
        <v>9882</v>
      </c>
      <c r="B1849" s="2">
        <v>45101</v>
      </c>
      <c r="C1849" s="1" t="s">
        <v>8019</v>
      </c>
      <c r="D1849">
        <v>43</v>
      </c>
      <c r="E1849" s="1" t="s">
        <v>8003</v>
      </c>
      <c r="F1849" s="1" t="s">
        <v>8014</v>
      </c>
      <c r="G1849" s="1" t="s">
        <v>8035</v>
      </c>
      <c r="H1849">
        <v>3</v>
      </c>
      <c r="I1849">
        <v>9</v>
      </c>
      <c r="J1849" s="1" t="s">
        <v>8016</v>
      </c>
      <c r="K1849">
        <v>6</v>
      </c>
      <c r="L1849">
        <v>2</v>
      </c>
      <c r="M1849">
        <v>1</v>
      </c>
      <c r="N1849" s="1" t="s">
        <v>8023</v>
      </c>
      <c r="O1849" s="1" t="s">
        <v>8008</v>
      </c>
      <c r="P1849">
        <v>0.71</v>
      </c>
      <c r="Q1849">
        <v>1</v>
      </c>
      <c r="R1849" t="str">
        <f t="shared" si="140"/>
        <v>ADULT</v>
      </c>
      <c r="S1849" s="1" t="str">
        <f t="shared" si="141"/>
        <v>Jun</v>
      </c>
      <c r="T1849" s="1">
        <f t="shared" si="142"/>
        <v>2023</v>
      </c>
      <c r="U1849" s="1" t="str">
        <f t="shared" si="143"/>
        <v>High</v>
      </c>
      <c r="V1849" s="1" t="str">
        <f t="shared" si="144"/>
        <v>Normal</v>
      </c>
    </row>
    <row r="1850" spans="1:22" x14ac:dyDescent="0.2">
      <c r="A1850" s="1" t="s">
        <v>9883</v>
      </c>
      <c r="B1850" s="2">
        <v>44697</v>
      </c>
      <c r="C1850" s="1" t="s">
        <v>8002</v>
      </c>
      <c r="D1850">
        <v>74</v>
      </c>
      <c r="E1850" s="1" t="s">
        <v>8013</v>
      </c>
      <c r="F1850" s="1" t="s">
        <v>8004</v>
      </c>
      <c r="G1850" s="1" t="s">
        <v>8044</v>
      </c>
      <c r="H1850">
        <v>6</v>
      </c>
      <c r="I1850">
        <v>8</v>
      </c>
      <c r="J1850" s="1" t="s">
        <v>8016</v>
      </c>
      <c r="K1850">
        <v>10</v>
      </c>
      <c r="L1850">
        <v>6</v>
      </c>
      <c r="M1850">
        <v>4</v>
      </c>
      <c r="N1850" s="1" t="s">
        <v>8007</v>
      </c>
      <c r="O1850" s="1" t="s">
        <v>8017</v>
      </c>
      <c r="P1850">
        <v>0.97</v>
      </c>
      <c r="Q1850">
        <v>1</v>
      </c>
      <c r="R1850" t="str">
        <f t="shared" si="140"/>
        <v>SENIOR</v>
      </c>
      <c r="S1850" s="1" t="str">
        <f t="shared" si="141"/>
        <v>May</v>
      </c>
      <c r="T1850" s="1">
        <f t="shared" si="142"/>
        <v>2022</v>
      </c>
      <c r="U1850" s="1" t="str">
        <f t="shared" si="143"/>
        <v>High</v>
      </c>
      <c r="V1850" s="1" t="str">
        <f t="shared" si="144"/>
        <v>Frequent</v>
      </c>
    </row>
    <row r="1851" spans="1:22" x14ac:dyDescent="0.2">
      <c r="A1851" s="1" t="s">
        <v>9884</v>
      </c>
      <c r="B1851" s="2">
        <v>45088</v>
      </c>
      <c r="C1851" s="1" t="s">
        <v>8019</v>
      </c>
      <c r="D1851">
        <v>65</v>
      </c>
      <c r="E1851" s="1" t="s">
        <v>8013</v>
      </c>
      <c r="F1851" s="1" t="s">
        <v>8037</v>
      </c>
      <c r="G1851" s="1" t="s">
        <v>8015</v>
      </c>
      <c r="H1851">
        <v>5</v>
      </c>
      <c r="I1851">
        <v>5</v>
      </c>
      <c r="J1851" s="1" t="s">
        <v>8041</v>
      </c>
      <c r="K1851">
        <v>8</v>
      </c>
      <c r="L1851">
        <v>4</v>
      </c>
      <c r="M1851">
        <v>2</v>
      </c>
      <c r="N1851" s="1" t="s">
        <v>8038</v>
      </c>
      <c r="O1851" s="1" t="s">
        <v>8008</v>
      </c>
      <c r="P1851">
        <v>0.97</v>
      </c>
      <c r="Q1851">
        <v>1</v>
      </c>
      <c r="R1851" t="str">
        <f t="shared" si="140"/>
        <v>SENIOR</v>
      </c>
      <c r="S1851" s="1" t="str">
        <f t="shared" si="141"/>
        <v>Jun</v>
      </c>
      <c r="T1851" s="1">
        <f t="shared" si="142"/>
        <v>2023</v>
      </c>
      <c r="U1851" s="1" t="str">
        <f t="shared" si="143"/>
        <v>High</v>
      </c>
      <c r="V1851" s="1" t="str">
        <f t="shared" si="144"/>
        <v>Normal</v>
      </c>
    </row>
    <row r="1852" spans="1:22" x14ac:dyDescent="0.2">
      <c r="A1852" s="1" t="s">
        <v>9885</v>
      </c>
      <c r="B1852" s="2">
        <v>44537</v>
      </c>
      <c r="C1852" s="1" t="s">
        <v>8031</v>
      </c>
      <c r="D1852">
        <v>47</v>
      </c>
      <c r="E1852" s="1" t="s">
        <v>8003</v>
      </c>
      <c r="F1852" s="1" t="s">
        <v>8032</v>
      </c>
      <c r="G1852" s="1" t="s">
        <v>8020</v>
      </c>
      <c r="H1852">
        <v>3</v>
      </c>
      <c r="I1852">
        <v>9</v>
      </c>
      <c r="J1852" s="1" t="s">
        <v>8027</v>
      </c>
      <c r="K1852">
        <v>6</v>
      </c>
      <c r="L1852">
        <v>2</v>
      </c>
      <c r="M1852">
        <v>2</v>
      </c>
      <c r="N1852" s="1" t="s">
        <v>8011</v>
      </c>
      <c r="O1852" s="1" t="s">
        <v>8008</v>
      </c>
      <c r="P1852">
        <v>0.89</v>
      </c>
      <c r="Q1852">
        <v>1</v>
      </c>
      <c r="R1852" t="str">
        <f t="shared" si="140"/>
        <v>ADULT</v>
      </c>
      <c r="S1852" s="1" t="str">
        <f t="shared" si="141"/>
        <v>Dec</v>
      </c>
      <c r="T1852" s="1">
        <f t="shared" si="142"/>
        <v>2021</v>
      </c>
      <c r="U1852" s="1" t="str">
        <f t="shared" si="143"/>
        <v>High</v>
      </c>
      <c r="V1852" s="1" t="str">
        <f t="shared" si="144"/>
        <v>Normal</v>
      </c>
    </row>
    <row r="1853" spans="1:22" x14ac:dyDescent="0.2">
      <c r="A1853" s="1" t="s">
        <v>9886</v>
      </c>
      <c r="B1853" s="2">
        <v>44827</v>
      </c>
      <c r="C1853" s="1" t="s">
        <v>8010</v>
      </c>
      <c r="D1853">
        <v>88</v>
      </c>
      <c r="E1853" s="1" t="s">
        <v>8003</v>
      </c>
      <c r="F1853" s="1" t="s">
        <v>8014</v>
      </c>
      <c r="G1853" s="1" t="s">
        <v>8026</v>
      </c>
      <c r="H1853">
        <v>6</v>
      </c>
      <c r="I1853">
        <v>9</v>
      </c>
      <c r="J1853" s="1" t="s">
        <v>8016</v>
      </c>
      <c r="K1853">
        <v>11</v>
      </c>
      <c r="L1853">
        <v>4</v>
      </c>
      <c r="M1853">
        <v>4</v>
      </c>
      <c r="N1853" s="1" t="s">
        <v>8007</v>
      </c>
      <c r="O1853" s="1" t="s">
        <v>8017</v>
      </c>
      <c r="P1853">
        <v>0.97</v>
      </c>
      <c r="Q1853">
        <v>1</v>
      </c>
      <c r="R1853" t="str">
        <f t="shared" si="140"/>
        <v>SENIOR</v>
      </c>
      <c r="S1853" s="1" t="str">
        <f t="shared" si="141"/>
        <v>Sep</v>
      </c>
      <c r="T1853" s="1">
        <f t="shared" si="142"/>
        <v>2022</v>
      </c>
      <c r="U1853" s="1" t="str">
        <f t="shared" si="143"/>
        <v>High</v>
      </c>
      <c r="V1853" s="1" t="str">
        <f t="shared" si="144"/>
        <v>Frequent</v>
      </c>
    </row>
    <row r="1854" spans="1:22" x14ac:dyDescent="0.2">
      <c r="A1854" s="1" t="s">
        <v>9887</v>
      </c>
      <c r="B1854" s="2">
        <v>44425</v>
      </c>
      <c r="C1854" s="1" t="s">
        <v>8019</v>
      </c>
      <c r="D1854">
        <v>37</v>
      </c>
      <c r="E1854" s="1" t="s">
        <v>8013</v>
      </c>
      <c r="F1854" s="1" t="s">
        <v>8022</v>
      </c>
      <c r="G1854" s="1" t="s">
        <v>8035</v>
      </c>
      <c r="H1854">
        <v>2</v>
      </c>
      <c r="I1854">
        <v>10</v>
      </c>
      <c r="J1854" s="1" t="s">
        <v>8027</v>
      </c>
      <c r="K1854">
        <v>6</v>
      </c>
      <c r="L1854">
        <v>3</v>
      </c>
      <c r="M1854">
        <v>0</v>
      </c>
      <c r="N1854" s="1" t="s">
        <v>8011</v>
      </c>
      <c r="O1854" s="1" t="s">
        <v>8008</v>
      </c>
      <c r="P1854">
        <v>0.36</v>
      </c>
      <c r="Q1854">
        <v>1</v>
      </c>
      <c r="R1854" t="str">
        <f t="shared" si="140"/>
        <v>YOUNG ADULT</v>
      </c>
      <c r="S1854" s="1" t="str">
        <f t="shared" si="141"/>
        <v>Aug</v>
      </c>
      <c r="T1854" s="1">
        <f t="shared" si="142"/>
        <v>2021</v>
      </c>
      <c r="U1854" s="1" t="str">
        <f t="shared" si="143"/>
        <v>Medium</v>
      </c>
      <c r="V1854" s="1" t="str">
        <f t="shared" si="144"/>
        <v>Normal</v>
      </c>
    </row>
    <row r="1855" spans="1:22" x14ac:dyDescent="0.2">
      <c r="A1855" s="1" t="s">
        <v>9888</v>
      </c>
      <c r="B1855" s="2">
        <v>44619</v>
      </c>
      <c r="C1855" s="1" t="s">
        <v>8031</v>
      </c>
      <c r="D1855">
        <v>73</v>
      </c>
      <c r="E1855" s="1" t="s">
        <v>8003</v>
      </c>
      <c r="F1855" s="1" t="s">
        <v>8032</v>
      </c>
      <c r="G1855" s="1" t="s">
        <v>8062</v>
      </c>
      <c r="H1855">
        <v>6</v>
      </c>
      <c r="I1855">
        <v>8</v>
      </c>
      <c r="J1855" s="1" t="s">
        <v>8027</v>
      </c>
      <c r="K1855">
        <v>12</v>
      </c>
      <c r="L1855">
        <v>4</v>
      </c>
      <c r="M1855">
        <v>2</v>
      </c>
      <c r="N1855" s="1" t="s">
        <v>8007</v>
      </c>
      <c r="O1855" s="1" t="s">
        <v>8017</v>
      </c>
      <c r="P1855">
        <v>0.97</v>
      </c>
      <c r="Q1855">
        <v>1</v>
      </c>
      <c r="R1855" t="str">
        <f t="shared" si="140"/>
        <v>SENIOR</v>
      </c>
      <c r="S1855" s="1" t="str">
        <f t="shared" si="141"/>
        <v>Feb</v>
      </c>
      <c r="T1855" s="1">
        <f t="shared" si="142"/>
        <v>2022</v>
      </c>
      <c r="U1855" s="1" t="str">
        <f t="shared" si="143"/>
        <v>High</v>
      </c>
      <c r="V1855" s="1" t="str">
        <f t="shared" si="144"/>
        <v>Normal</v>
      </c>
    </row>
    <row r="1856" spans="1:22" x14ac:dyDescent="0.2">
      <c r="A1856" s="1" t="s">
        <v>9889</v>
      </c>
      <c r="B1856" s="2">
        <v>45136</v>
      </c>
      <c r="C1856" s="1" t="s">
        <v>8019</v>
      </c>
      <c r="D1856">
        <v>75</v>
      </c>
      <c r="E1856" s="1" t="s">
        <v>8013</v>
      </c>
      <c r="F1856" s="1" t="s">
        <v>8037</v>
      </c>
      <c r="G1856" s="1" t="s">
        <v>8015</v>
      </c>
      <c r="H1856">
        <v>5</v>
      </c>
      <c r="I1856">
        <v>5</v>
      </c>
      <c r="J1856" s="1" t="s">
        <v>8006</v>
      </c>
      <c r="K1856">
        <v>8</v>
      </c>
      <c r="L1856">
        <v>7</v>
      </c>
      <c r="M1856">
        <v>2</v>
      </c>
      <c r="N1856" s="1" t="s">
        <v>8007</v>
      </c>
      <c r="O1856" s="1" t="s">
        <v>8008</v>
      </c>
      <c r="P1856">
        <v>0.97</v>
      </c>
      <c r="Q1856">
        <v>1</v>
      </c>
      <c r="R1856" t="str">
        <f t="shared" si="140"/>
        <v>SENIOR</v>
      </c>
      <c r="S1856" s="1" t="str">
        <f t="shared" si="141"/>
        <v>Jul</v>
      </c>
      <c r="T1856" s="1">
        <f t="shared" si="142"/>
        <v>2023</v>
      </c>
      <c r="U1856" s="1" t="str">
        <f t="shared" si="143"/>
        <v>High</v>
      </c>
      <c r="V1856" s="1" t="str">
        <f t="shared" si="144"/>
        <v>Normal</v>
      </c>
    </row>
    <row r="1857" spans="1:22" x14ac:dyDescent="0.2">
      <c r="A1857" s="1" t="s">
        <v>9890</v>
      </c>
      <c r="B1857" s="2">
        <v>44433</v>
      </c>
      <c r="C1857" s="1" t="s">
        <v>8019</v>
      </c>
      <c r="D1857">
        <v>46</v>
      </c>
      <c r="E1857" s="1" t="s">
        <v>8003</v>
      </c>
      <c r="F1857" s="1" t="s">
        <v>8037</v>
      </c>
      <c r="G1857" s="1" t="s">
        <v>8015</v>
      </c>
      <c r="H1857">
        <v>3</v>
      </c>
      <c r="I1857">
        <v>5</v>
      </c>
      <c r="J1857" s="1" t="s">
        <v>8027</v>
      </c>
      <c r="K1857">
        <v>6</v>
      </c>
      <c r="L1857">
        <v>4</v>
      </c>
      <c r="M1857">
        <v>2</v>
      </c>
      <c r="N1857" s="1" t="s">
        <v>8038</v>
      </c>
      <c r="O1857" s="1" t="s">
        <v>8008</v>
      </c>
      <c r="P1857">
        <v>0.68</v>
      </c>
      <c r="Q1857">
        <v>1</v>
      </c>
      <c r="R1857" t="str">
        <f t="shared" si="140"/>
        <v>ADULT</v>
      </c>
      <c r="S1857" s="1" t="str">
        <f t="shared" si="141"/>
        <v>Aug</v>
      </c>
      <c r="T1857" s="1">
        <f t="shared" si="142"/>
        <v>2021</v>
      </c>
      <c r="U1857" s="1" t="str">
        <f t="shared" si="143"/>
        <v>Medium</v>
      </c>
      <c r="V1857" s="1" t="str">
        <f t="shared" si="144"/>
        <v>Normal</v>
      </c>
    </row>
    <row r="1858" spans="1:22" x14ac:dyDescent="0.2">
      <c r="A1858" s="1" t="s">
        <v>9891</v>
      </c>
      <c r="B1858" s="2">
        <v>45084</v>
      </c>
      <c r="C1858" s="1" t="s">
        <v>8019</v>
      </c>
      <c r="D1858">
        <v>81</v>
      </c>
      <c r="E1858" s="1" t="s">
        <v>8013</v>
      </c>
      <c r="F1858" s="1" t="s">
        <v>8022</v>
      </c>
      <c r="G1858" s="1" t="s">
        <v>8005</v>
      </c>
      <c r="H1858">
        <v>6</v>
      </c>
      <c r="I1858">
        <v>6</v>
      </c>
      <c r="J1858" s="1" t="s">
        <v>8006</v>
      </c>
      <c r="K1858">
        <v>10</v>
      </c>
      <c r="L1858">
        <v>4</v>
      </c>
      <c r="M1858">
        <v>2</v>
      </c>
      <c r="N1858" s="1" t="s">
        <v>8007</v>
      </c>
      <c r="O1858" s="1" t="s">
        <v>8017</v>
      </c>
      <c r="P1858">
        <v>0.97</v>
      </c>
      <c r="Q1858">
        <v>1</v>
      </c>
      <c r="R1858" t="str">
        <f t="shared" ref="R1858:R1921" si="145">IF(D1858&lt;18,"CHILD",IF(D1858&lt;40,"YOUNG ADULT",IF(D1858&lt;65,"ADULT","SENIOR")))</f>
        <v>SENIOR</v>
      </c>
      <c r="S1858" s="1" t="str">
        <f t="shared" ref="S1858:S1921" si="146">TEXT(B1858,"MMM")</f>
        <v>Jun</v>
      </c>
      <c r="T1858" s="1">
        <f t="shared" ref="T1858:T1921" si="147">YEAR(B1858)</f>
        <v>2023</v>
      </c>
      <c r="U1858" s="1" t="str">
        <f t="shared" ref="U1858:U1921" si="148">IF(P1858&lt;0.3,"Low",IF(P1858&lt;0.7,"Medium","High"))</f>
        <v>High</v>
      </c>
      <c r="V1858" s="1" t="str">
        <f t="shared" ref="V1858:V1921" si="149">IF(M1858&gt;=3,"Frequent","Normal")</f>
        <v>Normal</v>
      </c>
    </row>
    <row r="1859" spans="1:22" x14ac:dyDescent="0.2">
      <c r="A1859" s="1" t="s">
        <v>9892</v>
      </c>
      <c r="B1859" s="2">
        <v>44506</v>
      </c>
      <c r="C1859" s="1" t="s">
        <v>8010</v>
      </c>
      <c r="D1859">
        <v>53</v>
      </c>
      <c r="E1859" s="1" t="s">
        <v>8003</v>
      </c>
      <c r="F1859" s="1" t="s">
        <v>8004</v>
      </c>
      <c r="G1859" s="1" t="s">
        <v>8060</v>
      </c>
      <c r="H1859">
        <v>5</v>
      </c>
      <c r="I1859">
        <v>10</v>
      </c>
      <c r="J1859" s="1" t="s">
        <v>8016</v>
      </c>
      <c r="K1859">
        <v>8</v>
      </c>
      <c r="L1859">
        <v>2</v>
      </c>
      <c r="M1859">
        <v>3</v>
      </c>
      <c r="N1859" s="1" t="s">
        <v>8011</v>
      </c>
      <c r="O1859" s="1" t="s">
        <v>8008</v>
      </c>
      <c r="P1859">
        <v>0.97</v>
      </c>
      <c r="Q1859">
        <v>1</v>
      </c>
      <c r="R1859" t="str">
        <f t="shared" si="145"/>
        <v>ADULT</v>
      </c>
      <c r="S1859" s="1" t="str">
        <f t="shared" si="146"/>
        <v>Nov</v>
      </c>
      <c r="T1859" s="1">
        <f t="shared" si="147"/>
        <v>2021</v>
      </c>
      <c r="U1859" s="1" t="str">
        <f t="shared" si="148"/>
        <v>High</v>
      </c>
      <c r="V1859" s="1" t="str">
        <f t="shared" si="149"/>
        <v>Frequent</v>
      </c>
    </row>
    <row r="1860" spans="1:22" x14ac:dyDescent="0.2">
      <c r="A1860" s="1" t="s">
        <v>9893</v>
      </c>
      <c r="B1860" s="2">
        <v>44234</v>
      </c>
      <c r="C1860" s="1" t="s">
        <v>8031</v>
      </c>
      <c r="D1860">
        <v>62</v>
      </c>
      <c r="E1860" s="1" t="s">
        <v>8013</v>
      </c>
      <c r="F1860" s="1" t="s">
        <v>8004</v>
      </c>
      <c r="G1860" s="1" t="s">
        <v>8060</v>
      </c>
      <c r="H1860">
        <v>4</v>
      </c>
      <c r="I1860">
        <v>10</v>
      </c>
      <c r="J1860" s="1" t="s">
        <v>8016</v>
      </c>
      <c r="K1860">
        <v>7</v>
      </c>
      <c r="L1860">
        <v>4</v>
      </c>
      <c r="M1860">
        <v>3</v>
      </c>
      <c r="N1860" s="1" t="s">
        <v>8011</v>
      </c>
      <c r="O1860" s="1" t="s">
        <v>8008</v>
      </c>
      <c r="P1860">
        <v>0.97</v>
      </c>
      <c r="Q1860">
        <v>1</v>
      </c>
      <c r="R1860" t="str">
        <f t="shared" si="145"/>
        <v>ADULT</v>
      </c>
      <c r="S1860" s="1" t="str">
        <f t="shared" si="146"/>
        <v>Feb</v>
      </c>
      <c r="T1860" s="1">
        <f t="shared" si="147"/>
        <v>2021</v>
      </c>
      <c r="U1860" s="1" t="str">
        <f t="shared" si="148"/>
        <v>High</v>
      </c>
      <c r="V1860" s="1" t="str">
        <f t="shared" si="149"/>
        <v>Frequent</v>
      </c>
    </row>
    <row r="1861" spans="1:22" x14ac:dyDescent="0.2">
      <c r="A1861" s="1" t="s">
        <v>9894</v>
      </c>
      <c r="B1861" s="2">
        <v>44317</v>
      </c>
      <c r="C1861" s="1" t="s">
        <v>8002</v>
      </c>
      <c r="D1861">
        <v>62</v>
      </c>
      <c r="E1861" s="1" t="s">
        <v>8003</v>
      </c>
      <c r="F1861" s="1" t="s">
        <v>8022</v>
      </c>
      <c r="G1861" s="1" t="s">
        <v>8020</v>
      </c>
      <c r="H1861">
        <v>4</v>
      </c>
      <c r="I1861">
        <v>9</v>
      </c>
      <c r="J1861" s="1" t="s">
        <v>8027</v>
      </c>
      <c r="K1861">
        <v>6</v>
      </c>
      <c r="L1861">
        <v>4</v>
      </c>
      <c r="M1861">
        <v>1</v>
      </c>
      <c r="N1861" s="1" t="s">
        <v>8011</v>
      </c>
      <c r="O1861" s="1" t="s">
        <v>8008</v>
      </c>
      <c r="P1861">
        <v>0.9</v>
      </c>
      <c r="Q1861">
        <v>0</v>
      </c>
      <c r="R1861" t="str">
        <f t="shared" si="145"/>
        <v>ADULT</v>
      </c>
      <c r="S1861" s="1" t="str">
        <f t="shared" si="146"/>
        <v>May</v>
      </c>
      <c r="T1861" s="1">
        <f t="shared" si="147"/>
        <v>2021</v>
      </c>
      <c r="U1861" s="1" t="str">
        <f t="shared" si="148"/>
        <v>High</v>
      </c>
      <c r="V1861" s="1" t="str">
        <f t="shared" si="149"/>
        <v>Normal</v>
      </c>
    </row>
    <row r="1862" spans="1:22" x14ac:dyDescent="0.2">
      <c r="A1862" s="1" t="s">
        <v>9895</v>
      </c>
      <c r="B1862" s="2">
        <v>45013</v>
      </c>
      <c r="C1862" s="1" t="s">
        <v>8002</v>
      </c>
      <c r="D1862">
        <v>55</v>
      </c>
      <c r="E1862" s="1" t="s">
        <v>8013</v>
      </c>
      <c r="F1862" s="1" t="s">
        <v>8014</v>
      </c>
      <c r="G1862" s="1" t="s">
        <v>8026</v>
      </c>
      <c r="H1862">
        <v>7</v>
      </c>
      <c r="I1862">
        <v>10</v>
      </c>
      <c r="J1862" s="1" t="s">
        <v>8027</v>
      </c>
      <c r="K1862">
        <v>12</v>
      </c>
      <c r="L1862">
        <v>4</v>
      </c>
      <c r="M1862">
        <v>4</v>
      </c>
      <c r="N1862" s="1" t="s">
        <v>8038</v>
      </c>
      <c r="O1862" s="1" t="s">
        <v>8017</v>
      </c>
      <c r="P1862">
        <v>0.97</v>
      </c>
      <c r="Q1862">
        <v>1</v>
      </c>
      <c r="R1862" t="str">
        <f t="shared" si="145"/>
        <v>ADULT</v>
      </c>
      <c r="S1862" s="1" t="str">
        <f t="shared" si="146"/>
        <v>Mar</v>
      </c>
      <c r="T1862" s="1">
        <f t="shared" si="147"/>
        <v>2023</v>
      </c>
      <c r="U1862" s="1" t="str">
        <f t="shared" si="148"/>
        <v>High</v>
      </c>
      <c r="V1862" s="1" t="str">
        <f t="shared" si="149"/>
        <v>Frequent</v>
      </c>
    </row>
    <row r="1863" spans="1:22" x14ac:dyDescent="0.2">
      <c r="A1863" s="1" t="s">
        <v>9896</v>
      </c>
      <c r="B1863" s="2">
        <v>44483</v>
      </c>
      <c r="C1863" s="1" t="s">
        <v>8010</v>
      </c>
      <c r="D1863">
        <v>71</v>
      </c>
      <c r="E1863" s="1" t="s">
        <v>8003</v>
      </c>
      <c r="F1863" s="1" t="s">
        <v>8022</v>
      </c>
      <c r="G1863" s="1" t="s">
        <v>8035</v>
      </c>
      <c r="H1863">
        <v>5</v>
      </c>
      <c r="I1863">
        <v>12</v>
      </c>
      <c r="J1863" s="1" t="s">
        <v>8016</v>
      </c>
      <c r="K1863">
        <v>10</v>
      </c>
      <c r="L1863">
        <v>5</v>
      </c>
      <c r="M1863">
        <v>3</v>
      </c>
      <c r="N1863" s="1" t="s">
        <v>8007</v>
      </c>
      <c r="O1863" s="1" t="s">
        <v>8008</v>
      </c>
      <c r="P1863">
        <v>0.97</v>
      </c>
      <c r="Q1863">
        <v>1</v>
      </c>
      <c r="R1863" t="str">
        <f t="shared" si="145"/>
        <v>SENIOR</v>
      </c>
      <c r="S1863" s="1" t="str">
        <f t="shared" si="146"/>
        <v>Oct</v>
      </c>
      <c r="T1863" s="1">
        <f t="shared" si="147"/>
        <v>2021</v>
      </c>
      <c r="U1863" s="1" t="str">
        <f t="shared" si="148"/>
        <v>High</v>
      </c>
      <c r="V1863" s="1" t="str">
        <f t="shared" si="149"/>
        <v>Frequent</v>
      </c>
    </row>
    <row r="1864" spans="1:22" x14ac:dyDescent="0.2">
      <c r="A1864" s="1" t="s">
        <v>9897</v>
      </c>
      <c r="B1864" s="2">
        <v>44913</v>
      </c>
      <c r="C1864" s="1" t="s">
        <v>8031</v>
      </c>
      <c r="D1864">
        <v>71</v>
      </c>
      <c r="E1864" s="1" t="s">
        <v>8003</v>
      </c>
      <c r="F1864" s="1" t="s">
        <v>8004</v>
      </c>
      <c r="G1864" s="1" t="s">
        <v>8048</v>
      </c>
      <c r="H1864">
        <v>5</v>
      </c>
      <c r="I1864">
        <v>10</v>
      </c>
      <c r="J1864" s="1" t="s">
        <v>8041</v>
      </c>
      <c r="K1864">
        <v>8</v>
      </c>
      <c r="L1864">
        <v>5</v>
      </c>
      <c r="M1864">
        <v>2</v>
      </c>
      <c r="N1864" s="1" t="s">
        <v>8007</v>
      </c>
      <c r="O1864" s="1" t="s">
        <v>8008</v>
      </c>
      <c r="P1864">
        <v>0.97</v>
      </c>
      <c r="Q1864">
        <v>1</v>
      </c>
      <c r="R1864" t="str">
        <f t="shared" si="145"/>
        <v>SENIOR</v>
      </c>
      <c r="S1864" s="1" t="str">
        <f t="shared" si="146"/>
        <v>Dec</v>
      </c>
      <c r="T1864" s="1">
        <f t="shared" si="147"/>
        <v>2022</v>
      </c>
      <c r="U1864" s="1" t="str">
        <f t="shared" si="148"/>
        <v>High</v>
      </c>
      <c r="V1864" s="1" t="str">
        <f t="shared" si="149"/>
        <v>Normal</v>
      </c>
    </row>
    <row r="1865" spans="1:22" x14ac:dyDescent="0.2">
      <c r="A1865" s="1" t="s">
        <v>9898</v>
      </c>
      <c r="B1865" s="2">
        <v>44962</v>
      </c>
      <c r="C1865" s="1" t="s">
        <v>8031</v>
      </c>
      <c r="D1865">
        <v>28</v>
      </c>
      <c r="E1865" s="1" t="s">
        <v>8013</v>
      </c>
      <c r="F1865" s="1" t="s">
        <v>8014</v>
      </c>
      <c r="G1865" s="1" t="s">
        <v>8060</v>
      </c>
      <c r="H1865">
        <v>2</v>
      </c>
      <c r="I1865">
        <v>9</v>
      </c>
      <c r="J1865" s="1" t="s">
        <v>8016</v>
      </c>
      <c r="K1865">
        <v>3</v>
      </c>
      <c r="L1865">
        <v>2</v>
      </c>
      <c r="M1865">
        <v>0</v>
      </c>
      <c r="N1865" s="1" t="s">
        <v>8011</v>
      </c>
      <c r="O1865" s="1" t="s">
        <v>8017</v>
      </c>
      <c r="P1865">
        <v>0.44</v>
      </c>
      <c r="Q1865">
        <v>1</v>
      </c>
      <c r="R1865" t="str">
        <f t="shared" si="145"/>
        <v>YOUNG ADULT</v>
      </c>
      <c r="S1865" s="1" t="str">
        <f t="shared" si="146"/>
        <v>Feb</v>
      </c>
      <c r="T1865" s="1">
        <f t="shared" si="147"/>
        <v>2023</v>
      </c>
      <c r="U1865" s="1" t="str">
        <f t="shared" si="148"/>
        <v>Medium</v>
      </c>
      <c r="V1865" s="1" t="str">
        <f t="shared" si="149"/>
        <v>Normal</v>
      </c>
    </row>
    <row r="1866" spans="1:22" x14ac:dyDescent="0.2">
      <c r="A1866" s="1" t="s">
        <v>9899</v>
      </c>
      <c r="B1866" s="2">
        <v>44574</v>
      </c>
      <c r="C1866" s="1" t="s">
        <v>8031</v>
      </c>
      <c r="D1866">
        <v>80</v>
      </c>
      <c r="E1866" s="1" t="s">
        <v>8013</v>
      </c>
      <c r="F1866" s="1" t="s">
        <v>8032</v>
      </c>
      <c r="G1866" s="1" t="s">
        <v>8005</v>
      </c>
      <c r="H1866">
        <v>5</v>
      </c>
      <c r="I1866">
        <v>8</v>
      </c>
      <c r="J1866" s="1" t="s">
        <v>8016</v>
      </c>
      <c r="K1866">
        <v>10</v>
      </c>
      <c r="L1866">
        <v>5</v>
      </c>
      <c r="M1866">
        <v>2</v>
      </c>
      <c r="N1866" s="1" t="s">
        <v>8007</v>
      </c>
      <c r="O1866" s="1" t="s">
        <v>8008</v>
      </c>
      <c r="P1866">
        <v>0.97</v>
      </c>
      <c r="Q1866">
        <v>1</v>
      </c>
      <c r="R1866" t="str">
        <f t="shared" si="145"/>
        <v>SENIOR</v>
      </c>
      <c r="S1866" s="1" t="str">
        <f t="shared" si="146"/>
        <v>Jan</v>
      </c>
      <c r="T1866" s="1">
        <f t="shared" si="147"/>
        <v>2022</v>
      </c>
      <c r="U1866" s="1" t="str">
        <f t="shared" si="148"/>
        <v>High</v>
      </c>
      <c r="V1866" s="1" t="str">
        <f t="shared" si="149"/>
        <v>Normal</v>
      </c>
    </row>
    <row r="1867" spans="1:22" x14ac:dyDescent="0.2">
      <c r="A1867" s="1" t="s">
        <v>9900</v>
      </c>
      <c r="B1867" s="2">
        <v>44717</v>
      </c>
      <c r="C1867" s="1" t="s">
        <v>8019</v>
      </c>
      <c r="D1867">
        <v>29</v>
      </c>
      <c r="E1867" s="1" t="s">
        <v>8013</v>
      </c>
      <c r="F1867" s="1" t="s">
        <v>8014</v>
      </c>
      <c r="G1867" s="1" t="s">
        <v>8044</v>
      </c>
      <c r="H1867">
        <v>2</v>
      </c>
      <c r="I1867">
        <v>7</v>
      </c>
      <c r="J1867" s="1" t="s">
        <v>8016</v>
      </c>
      <c r="K1867">
        <v>4</v>
      </c>
      <c r="L1867">
        <v>2</v>
      </c>
      <c r="M1867">
        <v>2</v>
      </c>
      <c r="N1867" s="1" t="s">
        <v>8011</v>
      </c>
      <c r="O1867" s="1" t="s">
        <v>8008</v>
      </c>
      <c r="P1867">
        <v>0.78</v>
      </c>
      <c r="Q1867">
        <v>1</v>
      </c>
      <c r="R1867" t="str">
        <f t="shared" si="145"/>
        <v>YOUNG ADULT</v>
      </c>
      <c r="S1867" s="1" t="str">
        <f t="shared" si="146"/>
        <v>Jun</v>
      </c>
      <c r="T1867" s="1">
        <f t="shared" si="147"/>
        <v>2022</v>
      </c>
      <c r="U1867" s="1" t="str">
        <f t="shared" si="148"/>
        <v>High</v>
      </c>
      <c r="V1867" s="1" t="str">
        <f t="shared" si="149"/>
        <v>Normal</v>
      </c>
    </row>
    <row r="1868" spans="1:22" x14ac:dyDescent="0.2">
      <c r="A1868" s="1" t="s">
        <v>9901</v>
      </c>
      <c r="B1868" s="2">
        <v>44639</v>
      </c>
      <c r="C1868" s="1" t="s">
        <v>8002</v>
      </c>
      <c r="D1868">
        <v>75</v>
      </c>
      <c r="E1868" s="1" t="s">
        <v>8003</v>
      </c>
      <c r="F1868" s="1" t="s">
        <v>8037</v>
      </c>
      <c r="G1868" s="1" t="s">
        <v>8029</v>
      </c>
      <c r="H1868">
        <v>5</v>
      </c>
      <c r="I1868">
        <v>7</v>
      </c>
      <c r="J1868" s="1" t="s">
        <v>8006</v>
      </c>
      <c r="K1868">
        <v>10</v>
      </c>
      <c r="L1868">
        <v>4</v>
      </c>
      <c r="M1868">
        <v>2</v>
      </c>
      <c r="N1868" s="1" t="s">
        <v>8007</v>
      </c>
      <c r="O1868" s="1" t="s">
        <v>8008</v>
      </c>
      <c r="P1868">
        <v>0.97</v>
      </c>
      <c r="Q1868">
        <v>1</v>
      </c>
      <c r="R1868" t="str">
        <f t="shared" si="145"/>
        <v>SENIOR</v>
      </c>
      <c r="S1868" s="1" t="str">
        <f t="shared" si="146"/>
        <v>Mar</v>
      </c>
      <c r="T1868" s="1">
        <f t="shared" si="147"/>
        <v>2022</v>
      </c>
      <c r="U1868" s="1" t="str">
        <f t="shared" si="148"/>
        <v>High</v>
      </c>
      <c r="V1868" s="1" t="str">
        <f t="shared" si="149"/>
        <v>Normal</v>
      </c>
    </row>
    <row r="1869" spans="1:22" x14ac:dyDescent="0.2">
      <c r="A1869" s="1" t="s">
        <v>9902</v>
      </c>
      <c r="B1869" s="2">
        <v>45234</v>
      </c>
      <c r="C1869" s="1" t="s">
        <v>8010</v>
      </c>
      <c r="D1869">
        <v>77</v>
      </c>
      <c r="E1869" s="1" t="s">
        <v>8013</v>
      </c>
      <c r="F1869" s="1" t="s">
        <v>8022</v>
      </c>
      <c r="G1869" s="1" t="s">
        <v>8029</v>
      </c>
      <c r="H1869">
        <v>5</v>
      </c>
      <c r="I1869">
        <v>5</v>
      </c>
      <c r="J1869" s="1" t="s">
        <v>8016</v>
      </c>
      <c r="K1869">
        <v>8</v>
      </c>
      <c r="L1869">
        <v>7</v>
      </c>
      <c r="M1869">
        <v>2</v>
      </c>
      <c r="N1869" s="1" t="s">
        <v>8007</v>
      </c>
      <c r="O1869" s="1" t="s">
        <v>8008</v>
      </c>
      <c r="P1869">
        <v>0.97</v>
      </c>
      <c r="Q1869">
        <v>1</v>
      </c>
      <c r="R1869" t="str">
        <f t="shared" si="145"/>
        <v>SENIOR</v>
      </c>
      <c r="S1869" s="1" t="str">
        <f t="shared" si="146"/>
        <v>Nov</v>
      </c>
      <c r="T1869" s="1">
        <f t="shared" si="147"/>
        <v>2023</v>
      </c>
      <c r="U1869" s="1" t="str">
        <f t="shared" si="148"/>
        <v>High</v>
      </c>
      <c r="V1869" s="1" t="str">
        <f t="shared" si="149"/>
        <v>Normal</v>
      </c>
    </row>
    <row r="1870" spans="1:22" x14ac:dyDescent="0.2">
      <c r="A1870" s="1" t="s">
        <v>9903</v>
      </c>
      <c r="B1870" s="2">
        <v>44547</v>
      </c>
      <c r="C1870" s="1" t="s">
        <v>8031</v>
      </c>
      <c r="D1870">
        <v>39</v>
      </c>
      <c r="E1870" s="1" t="s">
        <v>8003</v>
      </c>
      <c r="F1870" s="1" t="s">
        <v>8014</v>
      </c>
      <c r="G1870" s="1" t="s">
        <v>8062</v>
      </c>
      <c r="H1870">
        <v>3</v>
      </c>
      <c r="I1870">
        <v>10</v>
      </c>
      <c r="J1870" s="1" t="s">
        <v>8041</v>
      </c>
      <c r="K1870">
        <v>6</v>
      </c>
      <c r="L1870">
        <v>2</v>
      </c>
      <c r="M1870">
        <v>1</v>
      </c>
      <c r="N1870" s="1" t="s">
        <v>8011</v>
      </c>
      <c r="O1870" s="1" t="s">
        <v>8008</v>
      </c>
      <c r="P1870">
        <v>0.47</v>
      </c>
      <c r="Q1870">
        <v>0</v>
      </c>
      <c r="R1870" t="str">
        <f t="shared" si="145"/>
        <v>YOUNG ADULT</v>
      </c>
      <c r="S1870" s="1" t="str">
        <f t="shared" si="146"/>
        <v>Dec</v>
      </c>
      <c r="T1870" s="1">
        <f t="shared" si="147"/>
        <v>2021</v>
      </c>
      <c r="U1870" s="1" t="str">
        <f t="shared" si="148"/>
        <v>Medium</v>
      </c>
      <c r="V1870" s="1" t="str">
        <f t="shared" si="149"/>
        <v>Normal</v>
      </c>
    </row>
    <row r="1871" spans="1:22" x14ac:dyDescent="0.2">
      <c r="A1871" s="1" t="s">
        <v>9904</v>
      </c>
      <c r="B1871" s="2">
        <v>44397</v>
      </c>
      <c r="C1871" s="1" t="s">
        <v>8019</v>
      </c>
      <c r="D1871">
        <v>51</v>
      </c>
      <c r="E1871" s="1" t="s">
        <v>8013</v>
      </c>
      <c r="F1871" s="1" t="s">
        <v>8004</v>
      </c>
      <c r="G1871" s="1" t="s">
        <v>8015</v>
      </c>
      <c r="H1871">
        <v>3</v>
      </c>
      <c r="I1871">
        <v>5</v>
      </c>
      <c r="J1871" s="1" t="s">
        <v>8041</v>
      </c>
      <c r="K1871">
        <v>4</v>
      </c>
      <c r="L1871">
        <v>2</v>
      </c>
      <c r="M1871">
        <v>2</v>
      </c>
      <c r="N1871" s="1" t="s">
        <v>8011</v>
      </c>
      <c r="O1871" s="1" t="s">
        <v>8008</v>
      </c>
      <c r="P1871">
        <v>0.7</v>
      </c>
      <c r="Q1871">
        <v>1</v>
      </c>
      <c r="R1871" t="str">
        <f t="shared" si="145"/>
        <v>ADULT</v>
      </c>
      <c r="S1871" s="1" t="str">
        <f t="shared" si="146"/>
        <v>Jul</v>
      </c>
      <c r="T1871" s="1">
        <f t="shared" si="147"/>
        <v>2021</v>
      </c>
      <c r="U1871" s="1" t="str">
        <f t="shared" si="148"/>
        <v>High</v>
      </c>
      <c r="V1871" s="1" t="str">
        <f t="shared" si="149"/>
        <v>Normal</v>
      </c>
    </row>
    <row r="1872" spans="1:22" x14ac:dyDescent="0.2">
      <c r="A1872" s="1" t="s">
        <v>9905</v>
      </c>
      <c r="B1872" s="2">
        <v>44597</v>
      </c>
      <c r="C1872" s="1" t="s">
        <v>8031</v>
      </c>
      <c r="D1872">
        <v>39</v>
      </c>
      <c r="E1872" s="1" t="s">
        <v>8013</v>
      </c>
      <c r="F1872" s="1" t="s">
        <v>8004</v>
      </c>
      <c r="G1872" s="1" t="s">
        <v>8062</v>
      </c>
      <c r="H1872">
        <v>4</v>
      </c>
      <c r="I1872">
        <v>9</v>
      </c>
      <c r="J1872" s="1" t="s">
        <v>8016</v>
      </c>
      <c r="K1872">
        <v>6</v>
      </c>
      <c r="L1872">
        <v>3</v>
      </c>
      <c r="M1872">
        <v>1</v>
      </c>
      <c r="N1872" s="1" t="s">
        <v>8038</v>
      </c>
      <c r="O1872" s="1" t="s">
        <v>8008</v>
      </c>
      <c r="P1872">
        <v>0.52</v>
      </c>
      <c r="Q1872">
        <v>0</v>
      </c>
      <c r="R1872" t="str">
        <f t="shared" si="145"/>
        <v>YOUNG ADULT</v>
      </c>
      <c r="S1872" s="1" t="str">
        <f t="shared" si="146"/>
        <v>Feb</v>
      </c>
      <c r="T1872" s="1">
        <f t="shared" si="147"/>
        <v>2022</v>
      </c>
      <c r="U1872" s="1" t="str">
        <f t="shared" si="148"/>
        <v>Medium</v>
      </c>
      <c r="V1872" s="1" t="str">
        <f t="shared" si="149"/>
        <v>Normal</v>
      </c>
    </row>
    <row r="1873" spans="1:22" x14ac:dyDescent="0.2">
      <c r="A1873" s="1" t="s">
        <v>9906</v>
      </c>
      <c r="B1873" s="2">
        <v>44930</v>
      </c>
      <c r="C1873" s="1" t="s">
        <v>8031</v>
      </c>
      <c r="D1873">
        <v>54</v>
      </c>
      <c r="E1873" s="1" t="s">
        <v>8003</v>
      </c>
      <c r="F1873" s="1" t="s">
        <v>8022</v>
      </c>
      <c r="G1873" s="1" t="s">
        <v>8035</v>
      </c>
      <c r="H1873">
        <v>5</v>
      </c>
      <c r="I1873">
        <v>11</v>
      </c>
      <c r="J1873" s="1" t="s">
        <v>8016</v>
      </c>
      <c r="K1873">
        <v>8</v>
      </c>
      <c r="L1873">
        <v>4</v>
      </c>
      <c r="M1873">
        <v>1</v>
      </c>
      <c r="N1873" s="1" t="s">
        <v>8011</v>
      </c>
      <c r="O1873" s="1" t="s">
        <v>8008</v>
      </c>
      <c r="P1873">
        <v>0.97</v>
      </c>
      <c r="Q1873">
        <v>1</v>
      </c>
      <c r="R1873" t="str">
        <f t="shared" si="145"/>
        <v>ADULT</v>
      </c>
      <c r="S1873" s="1" t="str">
        <f t="shared" si="146"/>
        <v>Jan</v>
      </c>
      <c r="T1873" s="1">
        <f t="shared" si="147"/>
        <v>2023</v>
      </c>
      <c r="U1873" s="1" t="str">
        <f t="shared" si="148"/>
        <v>High</v>
      </c>
      <c r="V1873" s="1" t="str">
        <f t="shared" si="149"/>
        <v>Normal</v>
      </c>
    </row>
    <row r="1874" spans="1:22" x14ac:dyDescent="0.2">
      <c r="A1874" s="1" t="s">
        <v>9907</v>
      </c>
      <c r="B1874" s="2">
        <v>44960</v>
      </c>
      <c r="C1874" s="1" t="s">
        <v>8031</v>
      </c>
      <c r="D1874">
        <v>52</v>
      </c>
      <c r="E1874" s="1" t="s">
        <v>8013</v>
      </c>
      <c r="F1874" s="1" t="s">
        <v>8022</v>
      </c>
      <c r="G1874" s="1" t="s">
        <v>8060</v>
      </c>
      <c r="H1874">
        <v>4</v>
      </c>
      <c r="I1874">
        <v>9</v>
      </c>
      <c r="J1874" s="1" t="s">
        <v>8016</v>
      </c>
      <c r="K1874">
        <v>7</v>
      </c>
      <c r="L1874">
        <v>5</v>
      </c>
      <c r="M1874">
        <v>1</v>
      </c>
      <c r="N1874" s="1" t="s">
        <v>8011</v>
      </c>
      <c r="O1874" s="1" t="s">
        <v>8008</v>
      </c>
      <c r="P1874">
        <v>0.84</v>
      </c>
      <c r="Q1874">
        <v>1</v>
      </c>
      <c r="R1874" t="str">
        <f t="shared" si="145"/>
        <v>ADULT</v>
      </c>
      <c r="S1874" s="1" t="str">
        <f t="shared" si="146"/>
        <v>Feb</v>
      </c>
      <c r="T1874" s="1">
        <f t="shared" si="147"/>
        <v>2023</v>
      </c>
      <c r="U1874" s="1" t="str">
        <f t="shared" si="148"/>
        <v>High</v>
      </c>
      <c r="V1874" s="1" t="str">
        <f t="shared" si="149"/>
        <v>Normal</v>
      </c>
    </row>
    <row r="1875" spans="1:22" x14ac:dyDescent="0.2">
      <c r="A1875" s="1" t="s">
        <v>9908</v>
      </c>
      <c r="B1875" s="2">
        <v>45208</v>
      </c>
      <c r="C1875" s="1" t="s">
        <v>8010</v>
      </c>
      <c r="D1875">
        <v>71</v>
      </c>
      <c r="E1875" s="1" t="s">
        <v>8013</v>
      </c>
      <c r="F1875" s="1" t="s">
        <v>8004</v>
      </c>
      <c r="G1875" s="1" t="s">
        <v>8060</v>
      </c>
      <c r="H1875">
        <v>5</v>
      </c>
      <c r="I1875">
        <v>9</v>
      </c>
      <c r="J1875" s="1" t="s">
        <v>8016</v>
      </c>
      <c r="K1875">
        <v>8</v>
      </c>
      <c r="L1875">
        <v>4</v>
      </c>
      <c r="M1875">
        <v>2</v>
      </c>
      <c r="N1875" s="1" t="s">
        <v>8007</v>
      </c>
      <c r="O1875" s="1" t="s">
        <v>8008</v>
      </c>
      <c r="P1875">
        <v>0.97</v>
      </c>
      <c r="Q1875">
        <v>1</v>
      </c>
      <c r="R1875" t="str">
        <f t="shared" si="145"/>
        <v>SENIOR</v>
      </c>
      <c r="S1875" s="1" t="str">
        <f t="shared" si="146"/>
        <v>Oct</v>
      </c>
      <c r="T1875" s="1">
        <f t="shared" si="147"/>
        <v>2023</v>
      </c>
      <c r="U1875" s="1" t="str">
        <f t="shared" si="148"/>
        <v>High</v>
      </c>
      <c r="V1875" s="1" t="str">
        <f t="shared" si="149"/>
        <v>Normal</v>
      </c>
    </row>
    <row r="1876" spans="1:22" x14ac:dyDescent="0.2">
      <c r="A1876" s="1" t="s">
        <v>9909</v>
      </c>
      <c r="B1876" s="2">
        <v>45162</v>
      </c>
      <c r="C1876" s="1" t="s">
        <v>8019</v>
      </c>
      <c r="D1876">
        <v>80</v>
      </c>
      <c r="E1876" s="1" t="s">
        <v>8003</v>
      </c>
      <c r="F1876" s="1" t="s">
        <v>8004</v>
      </c>
      <c r="G1876" s="1" t="s">
        <v>8026</v>
      </c>
      <c r="H1876">
        <v>7</v>
      </c>
      <c r="I1876">
        <v>9</v>
      </c>
      <c r="J1876" s="1" t="s">
        <v>8027</v>
      </c>
      <c r="K1876">
        <v>10</v>
      </c>
      <c r="L1876">
        <v>5</v>
      </c>
      <c r="M1876">
        <v>4</v>
      </c>
      <c r="N1876" s="1" t="s">
        <v>8007</v>
      </c>
      <c r="O1876" s="1" t="s">
        <v>8017</v>
      </c>
      <c r="P1876">
        <v>0.97</v>
      </c>
      <c r="Q1876">
        <v>1</v>
      </c>
      <c r="R1876" t="str">
        <f t="shared" si="145"/>
        <v>SENIOR</v>
      </c>
      <c r="S1876" s="1" t="str">
        <f t="shared" si="146"/>
        <v>Aug</v>
      </c>
      <c r="T1876" s="1">
        <f t="shared" si="147"/>
        <v>2023</v>
      </c>
      <c r="U1876" s="1" t="str">
        <f t="shared" si="148"/>
        <v>High</v>
      </c>
      <c r="V1876" s="1" t="str">
        <f t="shared" si="149"/>
        <v>Frequent</v>
      </c>
    </row>
    <row r="1877" spans="1:22" x14ac:dyDescent="0.2">
      <c r="A1877" s="1" t="s">
        <v>9910</v>
      </c>
      <c r="B1877" s="2">
        <v>44512</v>
      </c>
      <c r="C1877" s="1" t="s">
        <v>8010</v>
      </c>
      <c r="D1877">
        <v>81</v>
      </c>
      <c r="E1877" s="1" t="s">
        <v>8013</v>
      </c>
      <c r="F1877" s="1" t="s">
        <v>8037</v>
      </c>
      <c r="G1877" s="1" t="s">
        <v>8015</v>
      </c>
      <c r="H1877">
        <v>5</v>
      </c>
      <c r="I1877">
        <v>8</v>
      </c>
      <c r="J1877" s="1" t="s">
        <v>8006</v>
      </c>
      <c r="K1877">
        <v>10</v>
      </c>
      <c r="L1877">
        <v>8</v>
      </c>
      <c r="M1877">
        <v>2</v>
      </c>
      <c r="N1877" s="1" t="s">
        <v>8007</v>
      </c>
      <c r="O1877" s="1" t="s">
        <v>8008</v>
      </c>
      <c r="P1877">
        <v>0.97</v>
      </c>
      <c r="Q1877">
        <v>1</v>
      </c>
      <c r="R1877" t="str">
        <f t="shared" si="145"/>
        <v>SENIOR</v>
      </c>
      <c r="S1877" s="1" t="str">
        <f t="shared" si="146"/>
        <v>Nov</v>
      </c>
      <c r="T1877" s="1">
        <f t="shared" si="147"/>
        <v>2021</v>
      </c>
      <c r="U1877" s="1" t="str">
        <f t="shared" si="148"/>
        <v>High</v>
      </c>
      <c r="V1877" s="1" t="str">
        <f t="shared" si="149"/>
        <v>Normal</v>
      </c>
    </row>
    <row r="1878" spans="1:22" x14ac:dyDescent="0.2">
      <c r="A1878" s="1" t="s">
        <v>9911</v>
      </c>
      <c r="B1878" s="2">
        <v>44695</v>
      </c>
      <c r="C1878" s="1" t="s">
        <v>8002</v>
      </c>
      <c r="D1878">
        <v>48</v>
      </c>
      <c r="E1878" s="1" t="s">
        <v>8003</v>
      </c>
      <c r="F1878" s="1" t="s">
        <v>8014</v>
      </c>
      <c r="G1878" s="1" t="s">
        <v>8035</v>
      </c>
      <c r="H1878">
        <v>4</v>
      </c>
      <c r="I1878">
        <v>10</v>
      </c>
      <c r="J1878" s="1" t="s">
        <v>8016</v>
      </c>
      <c r="K1878">
        <v>6</v>
      </c>
      <c r="L1878">
        <v>3</v>
      </c>
      <c r="M1878">
        <v>1</v>
      </c>
      <c r="N1878" s="1" t="s">
        <v>8038</v>
      </c>
      <c r="O1878" s="1" t="s">
        <v>8008</v>
      </c>
      <c r="P1878">
        <v>0.74</v>
      </c>
      <c r="Q1878">
        <v>0</v>
      </c>
      <c r="R1878" t="str">
        <f t="shared" si="145"/>
        <v>ADULT</v>
      </c>
      <c r="S1878" s="1" t="str">
        <f t="shared" si="146"/>
        <v>May</v>
      </c>
      <c r="T1878" s="1">
        <f t="shared" si="147"/>
        <v>2022</v>
      </c>
      <c r="U1878" s="1" t="str">
        <f t="shared" si="148"/>
        <v>High</v>
      </c>
      <c r="V1878" s="1" t="str">
        <f t="shared" si="149"/>
        <v>Normal</v>
      </c>
    </row>
    <row r="1879" spans="1:22" x14ac:dyDescent="0.2">
      <c r="A1879" s="1" t="s">
        <v>9912</v>
      </c>
      <c r="B1879" s="2">
        <v>45015</v>
      </c>
      <c r="C1879" s="1" t="s">
        <v>8002</v>
      </c>
      <c r="D1879">
        <v>54</v>
      </c>
      <c r="E1879" s="1" t="s">
        <v>8013</v>
      </c>
      <c r="F1879" s="1" t="s">
        <v>8037</v>
      </c>
      <c r="G1879" s="1" t="s">
        <v>8020</v>
      </c>
      <c r="H1879">
        <v>4</v>
      </c>
      <c r="I1879">
        <v>10</v>
      </c>
      <c r="J1879" s="1" t="s">
        <v>8041</v>
      </c>
      <c r="K1879">
        <v>6</v>
      </c>
      <c r="L1879">
        <v>2</v>
      </c>
      <c r="M1879">
        <v>1</v>
      </c>
      <c r="N1879" s="1" t="s">
        <v>8023</v>
      </c>
      <c r="O1879" s="1" t="s">
        <v>8008</v>
      </c>
      <c r="P1879">
        <v>0.89</v>
      </c>
      <c r="Q1879">
        <v>1</v>
      </c>
      <c r="R1879" t="str">
        <f t="shared" si="145"/>
        <v>ADULT</v>
      </c>
      <c r="S1879" s="1" t="str">
        <f t="shared" si="146"/>
        <v>Mar</v>
      </c>
      <c r="T1879" s="1">
        <f t="shared" si="147"/>
        <v>2023</v>
      </c>
      <c r="U1879" s="1" t="str">
        <f t="shared" si="148"/>
        <v>High</v>
      </c>
      <c r="V1879" s="1" t="str">
        <f t="shared" si="149"/>
        <v>Normal</v>
      </c>
    </row>
    <row r="1880" spans="1:22" x14ac:dyDescent="0.2">
      <c r="A1880" s="1" t="s">
        <v>9913</v>
      </c>
      <c r="B1880" s="2">
        <v>45200</v>
      </c>
      <c r="C1880" s="1" t="s">
        <v>8010</v>
      </c>
      <c r="D1880">
        <v>29</v>
      </c>
      <c r="E1880" s="1" t="s">
        <v>8003</v>
      </c>
      <c r="F1880" s="1" t="s">
        <v>8032</v>
      </c>
      <c r="G1880" s="1" t="s">
        <v>8029</v>
      </c>
      <c r="H1880">
        <v>4</v>
      </c>
      <c r="I1880">
        <v>5</v>
      </c>
      <c r="J1880" s="1" t="s">
        <v>8041</v>
      </c>
      <c r="K1880">
        <v>7</v>
      </c>
      <c r="L1880">
        <v>2</v>
      </c>
      <c r="M1880">
        <v>1</v>
      </c>
      <c r="N1880" s="1" t="s">
        <v>8011</v>
      </c>
      <c r="O1880" s="1" t="s">
        <v>8008</v>
      </c>
      <c r="P1880">
        <v>0.5</v>
      </c>
      <c r="Q1880">
        <v>1</v>
      </c>
      <c r="R1880" t="str">
        <f t="shared" si="145"/>
        <v>YOUNG ADULT</v>
      </c>
      <c r="S1880" s="1" t="str">
        <f t="shared" si="146"/>
        <v>Oct</v>
      </c>
      <c r="T1880" s="1">
        <f t="shared" si="147"/>
        <v>2023</v>
      </c>
      <c r="U1880" s="1" t="str">
        <f t="shared" si="148"/>
        <v>Medium</v>
      </c>
      <c r="V1880" s="1" t="str">
        <f t="shared" si="149"/>
        <v>Normal</v>
      </c>
    </row>
    <row r="1881" spans="1:22" x14ac:dyDescent="0.2">
      <c r="A1881" s="1" t="s">
        <v>9914</v>
      </c>
      <c r="B1881" s="2">
        <v>44566</v>
      </c>
      <c r="C1881" s="1" t="s">
        <v>8031</v>
      </c>
      <c r="D1881">
        <v>44</v>
      </c>
      <c r="E1881" s="1" t="s">
        <v>8003</v>
      </c>
      <c r="F1881" s="1" t="s">
        <v>8004</v>
      </c>
      <c r="G1881" s="1" t="s">
        <v>8048</v>
      </c>
      <c r="H1881">
        <v>4</v>
      </c>
      <c r="I1881">
        <v>10</v>
      </c>
      <c r="J1881" s="1" t="s">
        <v>8027</v>
      </c>
      <c r="K1881">
        <v>7</v>
      </c>
      <c r="L1881">
        <v>2</v>
      </c>
      <c r="M1881">
        <v>1</v>
      </c>
      <c r="N1881" s="1" t="s">
        <v>8038</v>
      </c>
      <c r="O1881" s="1" t="s">
        <v>8008</v>
      </c>
      <c r="P1881">
        <v>0.78</v>
      </c>
      <c r="Q1881">
        <v>1</v>
      </c>
      <c r="R1881" t="str">
        <f t="shared" si="145"/>
        <v>ADULT</v>
      </c>
      <c r="S1881" s="1" t="str">
        <f t="shared" si="146"/>
        <v>Jan</v>
      </c>
      <c r="T1881" s="1">
        <f t="shared" si="147"/>
        <v>2022</v>
      </c>
      <c r="U1881" s="1" t="str">
        <f t="shared" si="148"/>
        <v>High</v>
      </c>
      <c r="V1881" s="1" t="str">
        <f t="shared" si="149"/>
        <v>Normal</v>
      </c>
    </row>
    <row r="1882" spans="1:22" x14ac:dyDescent="0.2">
      <c r="A1882" s="1" t="s">
        <v>9915</v>
      </c>
      <c r="B1882" s="2">
        <v>44683</v>
      </c>
      <c r="C1882" s="1" t="s">
        <v>8002</v>
      </c>
      <c r="D1882">
        <v>74</v>
      </c>
      <c r="E1882" s="1" t="s">
        <v>8003</v>
      </c>
      <c r="F1882" s="1" t="s">
        <v>8004</v>
      </c>
      <c r="G1882" s="1" t="s">
        <v>8015</v>
      </c>
      <c r="H1882">
        <v>5</v>
      </c>
      <c r="I1882">
        <v>6</v>
      </c>
      <c r="J1882" s="1" t="s">
        <v>8027</v>
      </c>
      <c r="K1882">
        <v>8</v>
      </c>
      <c r="L1882">
        <v>5</v>
      </c>
      <c r="M1882">
        <v>2</v>
      </c>
      <c r="N1882" s="1" t="s">
        <v>8007</v>
      </c>
      <c r="O1882" s="1" t="s">
        <v>8008</v>
      </c>
      <c r="P1882">
        <v>0.97</v>
      </c>
      <c r="Q1882">
        <v>1</v>
      </c>
      <c r="R1882" t="str">
        <f t="shared" si="145"/>
        <v>SENIOR</v>
      </c>
      <c r="S1882" s="1" t="str">
        <f t="shared" si="146"/>
        <v>May</v>
      </c>
      <c r="T1882" s="1">
        <f t="shared" si="147"/>
        <v>2022</v>
      </c>
      <c r="U1882" s="1" t="str">
        <f t="shared" si="148"/>
        <v>High</v>
      </c>
      <c r="V1882" s="1" t="str">
        <f t="shared" si="149"/>
        <v>Normal</v>
      </c>
    </row>
    <row r="1883" spans="1:22" x14ac:dyDescent="0.2">
      <c r="A1883" s="1" t="s">
        <v>9916</v>
      </c>
      <c r="B1883" s="2">
        <v>45181</v>
      </c>
      <c r="C1883" s="1" t="s">
        <v>8010</v>
      </c>
      <c r="D1883">
        <v>85</v>
      </c>
      <c r="E1883" s="1" t="s">
        <v>8013</v>
      </c>
      <c r="F1883" s="1" t="s">
        <v>8004</v>
      </c>
      <c r="G1883" s="1" t="s">
        <v>8015</v>
      </c>
      <c r="H1883">
        <v>7</v>
      </c>
      <c r="I1883">
        <v>7</v>
      </c>
      <c r="J1883" s="1" t="s">
        <v>8027</v>
      </c>
      <c r="K1883">
        <v>14</v>
      </c>
      <c r="L1883">
        <v>7</v>
      </c>
      <c r="M1883">
        <v>3</v>
      </c>
      <c r="N1883" s="1" t="s">
        <v>8007</v>
      </c>
      <c r="O1883" s="1" t="s">
        <v>8017</v>
      </c>
      <c r="P1883">
        <v>0.97</v>
      </c>
      <c r="Q1883">
        <v>1</v>
      </c>
      <c r="R1883" t="str">
        <f t="shared" si="145"/>
        <v>SENIOR</v>
      </c>
      <c r="S1883" s="1" t="str">
        <f t="shared" si="146"/>
        <v>Sep</v>
      </c>
      <c r="T1883" s="1">
        <f t="shared" si="147"/>
        <v>2023</v>
      </c>
      <c r="U1883" s="1" t="str">
        <f t="shared" si="148"/>
        <v>High</v>
      </c>
      <c r="V1883" s="1" t="str">
        <f t="shared" si="149"/>
        <v>Frequent</v>
      </c>
    </row>
    <row r="1884" spans="1:22" x14ac:dyDescent="0.2">
      <c r="A1884" s="1" t="s">
        <v>9917</v>
      </c>
      <c r="B1884" s="2">
        <v>44589</v>
      </c>
      <c r="C1884" s="1" t="s">
        <v>8031</v>
      </c>
      <c r="D1884">
        <v>37</v>
      </c>
      <c r="E1884" s="1" t="s">
        <v>8013</v>
      </c>
      <c r="F1884" s="1" t="s">
        <v>8004</v>
      </c>
      <c r="G1884" s="1" t="s">
        <v>8060</v>
      </c>
      <c r="H1884">
        <v>2</v>
      </c>
      <c r="I1884">
        <v>7</v>
      </c>
      <c r="J1884" s="1" t="s">
        <v>8016</v>
      </c>
      <c r="K1884">
        <v>6</v>
      </c>
      <c r="L1884">
        <v>1</v>
      </c>
      <c r="M1884">
        <v>2</v>
      </c>
      <c r="N1884" s="1" t="s">
        <v>8023</v>
      </c>
      <c r="O1884" s="1" t="s">
        <v>8050</v>
      </c>
      <c r="P1884">
        <v>0.86</v>
      </c>
      <c r="Q1884">
        <v>1</v>
      </c>
      <c r="R1884" t="str">
        <f t="shared" si="145"/>
        <v>YOUNG ADULT</v>
      </c>
      <c r="S1884" s="1" t="str">
        <f t="shared" si="146"/>
        <v>Jan</v>
      </c>
      <c r="T1884" s="1">
        <f t="shared" si="147"/>
        <v>2022</v>
      </c>
      <c r="U1884" s="1" t="str">
        <f t="shared" si="148"/>
        <v>High</v>
      </c>
      <c r="V1884" s="1" t="str">
        <f t="shared" si="149"/>
        <v>Normal</v>
      </c>
    </row>
    <row r="1885" spans="1:22" x14ac:dyDescent="0.2">
      <c r="A1885" s="1" t="s">
        <v>9918</v>
      </c>
      <c r="B1885" s="2">
        <v>44723</v>
      </c>
      <c r="C1885" s="1" t="s">
        <v>8019</v>
      </c>
      <c r="D1885">
        <v>47</v>
      </c>
      <c r="E1885" s="1" t="s">
        <v>8013</v>
      </c>
      <c r="F1885" s="1" t="s">
        <v>8014</v>
      </c>
      <c r="G1885" s="1" t="s">
        <v>8005</v>
      </c>
      <c r="H1885">
        <v>4</v>
      </c>
      <c r="I1885">
        <v>8</v>
      </c>
      <c r="J1885" s="1" t="s">
        <v>8006</v>
      </c>
      <c r="K1885">
        <v>8</v>
      </c>
      <c r="L1885">
        <v>2</v>
      </c>
      <c r="M1885">
        <v>2</v>
      </c>
      <c r="N1885" s="1" t="s">
        <v>8011</v>
      </c>
      <c r="O1885" s="1" t="s">
        <v>8008</v>
      </c>
      <c r="P1885">
        <v>0.72</v>
      </c>
      <c r="Q1885">
        <v>1</v>
      </c>
      <c r="R1885" t="str">
        <f t="shared" si="145"/>
        <v>ADULT</v>
      </c>
      <c r="S1885" s="1" t="str">
        <f t="shared" si="146"/>
        <v>Jun</v>
      </c>
      <c r="T1885" s="1">
        <f t="shared" si="147"/>
        <v>2022</v>
      </c>
      <c r="U1885" s="1" t="str">
        <f t="shared" si="148"/>
        <v>High</v>
      </c>
      <c r="V1885" s="1" t="str">
        <f t="shared" si="149"/>
        <v>Normal</v>
      </c>
    </row>
    <row r="1886" spans="1:22" x14ac:dyDescent="0.2">
      <c r="A1886" s="1" t="s">
        <v>9919</v>
      </c>
      <c r="B1886" s="2">
        <v>45187</v>
      </c>
      <c r="C1886" s="1" t="s">
        <v>8010</v>
      </c>
      <c r="D1886">
        <v>57</v>
      </c>
      <c r="E1886" s="1" t="s">
        <v>8003</v>
      </c>
      <c r="F1886" s="1" t="s">
        <v>8032</v>
      </c>
      <c r="G1886" s="1" t="s">
        <v>8029</v>
      </c>
      <c r="H1886">
        <v>5</v>
      </c>
      <c r="I1886">
        <v>6</v>
      </c>
      <c r="J1886" s="1" t="s">
        <v>8027</v>
      </c>
      <c r="K1886">
        <v>8</v>
      </c>
      <c r="L1886">
        <v>4</v>
      </c>
      <c r="M1886">
        <v>1</v>
      </c>
      <c r="N1886" s="1" t="s">
        <v>8038</v>
      </c>
      <c r="O1886" s="1" t="s">
        <v>8008</v>
      </c>
      <c r="P1886">
        <v>0.71</v>
      </c>
      <c r="Q1886">
        <v>0</v>
      </c>
      <c r="R1886" t="str">
        <f t="shared" si="145"/>
        <v>ADULT</v>
      </c>
      <c r="S1886" s="1" t="str">
        <f t="shared" si="146"/>
        <v>Sep</v>
      </c>
      <c r="T1886" s="1">
        <f t="shared" si="147"/>
        <v>2023</v>
      </c>
      <c r="U1886" s="1" t="str">
        <f t="shared" si="148"/>
        <v>High</v>
      </c>
      <c r="V1886" s="1" t="str">
        <f t="shared" si="149"/>
        <v>Normal</v>
      </c>
    </row>
    <row r="1887" spans="1:22" x14ac:dyDescent="0.2">
      <c r="A1887" s="1" t="s">
        <v>9920</v>
      </c>
      <c r="B1887" s="2">
        <v>45075</v>
      </c>
      <c r="C1887" s="1" t="s">
        <v>8002</v>
      </c>
      <c r="D1887">
        <v>62</v>
      </c>
      <c r="E1887" s="1" t="s">
        <v>8003</v>
      </c>
      <c r="F1887" s="1" t="s">
        <v>8004</v>
      </c>
      <c r="G1887" s="1" t="s">
        <v>8015</v>
      </c>
      <c r="H1887">
        <v>4</v>
      </c>
      <c r="I1887">
        <v>6</v>
      </c>
      <c r="J1887" s="1" t="s">
        <v>8016</v>
      </c>
      <c r="K1887">
        <v>7</v>
      </c>
      <c r="L1887">
        <v>3</v>
      </c>
      <c r="M1887">
        <v>1</v>
      </c>
      <c r="N1887" s="1" t="s">
        <v>8011</v>
      </c>
      <c r="O1887" s="1" t="s">
        <v>8008</v>
      </c>
      <c r="P1887">
        <v>0.59</v>
      </c>
      <c r="Q1887">
        <v>1</v>
      </c>
      <c r="R1887" t="str">
        <f t="shared" si="145"/>
        <v>ADULT</v>
      </c>
      <c r="S1887" s="1" t="str">
        <f t="shared" si="146"/>
        <v>May</v>
      </c>
      <c r="T1887" s="1">
        <f t="shared" si="147"/>
        <v>2023</v>
      </c>
      <c r="U1887" s="1" t="str">
        <f t="shared" si="148"/>
        <v>Medium</v>
      </c>
      <c r="V1887" s="1" t="str">
        <f t="shared" si="149"/>
        <v>Normal</v>
      </c>
    </row>
    <row r="1888" spans="1:22" x14ac:dyDescent="0.2">
      <c r="A1888" s="1" t="s">
        <v>9921</v>
      </c>
      <c r="B1888" s="2">
        <v>44463</v>
      </c>
      <c r="C1888" s="1" t="s">
        <v>8010</v>
      </c>
      <c r="D1888">
        <v>44</v>
      </c>
      <c r="E1888" s="1" t="s">
        <v>8013</v>
      </c>
      <c r="F1888" s="1" t="s">
        <v>8022</v>
      </c>
      <c r="G1888" s="1" t="s">
        <v>8035</v>
      </c>
      <c r="H1888">
        <v>4</v>
      </c>
      <c r="I1888">
        <v>11</v>
      </c>
      <c r="J1888" s="1" t="s">
        <v>8027</v>
      </c>
      <c r="K1888">
        <v>6</v>
      </c>
      <c r="L1888">
        <v>2</v>
      </c>
      <c r="M1888">
        <v>1</v>
      </c>
      <c r="N1888" s="1" t="s">
        <v>8038</v>
      </c>
      <c r="O1888" s="1" t="s">
        <v>8008</v>
      </c>
      <c r="P1888">
        <v>0.74</v>
      </c>
      <c r="Q1888">
        <v>1</v>
      </c>
      <c r="R1888" t="str">
        <f t="shared" si="145"/>
        <v>ADULT</v>
      </c>
      <c r="S1888" s="1" t="str">
        <f t="shared" si="146"/>
        <v>Sep</v>
      </c>
      <c r="T1888" s="1">
        <f t="shared" si="147"/>
        <v>2021</v>
      </c>
      <c r="U1888" s="1" t="str">
        <f t="shared" si="148"/>
        <v>High</v>
      </c>
      <c r="V1888" s="1" t="str">
        <f t="shared" si="149"/>
        <v>Normal</v>
      </c>
    </row>
    <row r="1889" spans="1:22" x14ac:dyDescent="0.2">
      <c r="A1889" s="1" t="s">
        <v>9922</v>
      </c>
      <c r="B1889" s="2">
        <v>44552</v>
      </c>
      <c r="C1889" s="1" t="s">
        <v>8031</v>
      </c>
      <c r="D1889">
        <v>65</v>
      </c>
      <c r="E1889" s="1" t="s">
        <v>8013</v>
      </c>
      <c r="F1889" s="1" t="s">
        <v>8022</v>
      </c>
      <c r="G1889" s="1" t="s">
        <v>8035</v>
      </c>
      <c r="H1889">
        <v>6</v>
      </c>
      <c r="I1889">
        <v>10</v>
      </c>
      <c r="J1889" s="1" t="s">
        <v>8016</v>
      </c>
      <c r="K1889">
        <v>9</v>
      </c>
      <c r="L1889">
        <v>3</v>
      </c>
      <c r="M1889">
        <v>2</v>
      </c>
      <c r="N1889" s="1" t="s">
        <v>8023</v>
      </c>
      <c r="O1889" s="1" t="s">
        <v>8017</v>
      </c>
      <c r="P1889">
        <v>0.97</v>
      </c>
      <c r="Q1889">
        <v>1</v>
      </c>
      <c r="R1889" t="str">
        <f t="shared" si="145"/>
        <v>SENIOR</v>
      </c>
      <c r="S1889" s="1" t="str">
        <f t="shared" si="146"/>
        <v>Dec</v>
      </c>
      <c r="T1889" s="1">
        <f t="shared" si="147"/>
        <v>2021</v>
      </c>
      <c r="U1889" s="1" t="str">
        <f t="shared" si="148"/>
        <v>High</v>
      </c>
      <c r="V1889" s="1" t="str">
        <f t="shared" si="149"/>
        <v>Normal</v>
      </c>
    </row>
    <row r="1890" spans="1:22" x14ac:dyDescent="0.2">
      <c r="A1890" s="1" t="s">
        <v>9923</v>
      </c>
      <c r="B1890" s="2">
        <v>44583</v>
      </c>
      <c r="C1890" s="1" t="s">
        <v>8031</v>
      </c>
      <c r="D1890">
        <v>49</v>
      </c>
      <c r="E1890" s="1" t="s">
        <v>8003</v>
      </c>
      <c r="F1890" s="1" t="s">
        <v>8004</v>
      </c>
      <c r="G1890" s="1" t="s">
        <v>8048</v>
      </c>
      <c r="H1890">
        <v>3</v>
      </c>
      <c r="I1890">
        <v>8</v>
      </c>
      <c r="J1890" s="1" t="s">
        <v>8027</v>
      </c>
      <c r="K1890">
        <v>4</v>
      </c>
      <c r="L1890">
        <v>2</v>
      </c>
      <c r="M1890">
        <v>1</v>
      </c>
      <c r="N1890" s="1" t="s">
        <v>8011</v>
      </c>
      <c r="O1890" s="1" t="s">
        <v>8008</v>
      </c>
      <c r="P1890">
        <v>0.67</v>
      </c>
      <c r="Q1890">
        <v>1</v>
      </c>
      <c r="R1890" t="str">
        <f t="shared" si="145"/>
        <v>ADULT</v>
      </c>
      <c r="S1890" s="1" t="str">
        <f t="shared" si="146"/>
        <v>Jan</v>
      </c>
      <c r="T1890" s="1">
        <f t="shared" si="147"/>
        <v>2022</v>
      </c>
      <c r="U1890" s="1" t="str">
        <f t="shared" si="148"/>
        <v>Medium</v>
      </c>
      <c r="V1890" s="1" t="str">
        <f t="shared" si="149"/>
        <v>Normal</v>
      </c>
    </row>
    <row r="1891" spans="1:22" x14ac:dyDescent="0.2">
      <c r="A1891" s="1" t="s">
        <v>9924</v>
      </c>
      <c r="B1891" s="2">
        <v>45196</v>
      </c>
      <c r="C1891" s="1" t="s">
        <v>8010</v>
      </c>
      <c r="D1891">
        <v>57</v>
      </c>
      <c r="E1891" s="1" t="s">
        <v>8003</v>
      </c>
      <c r="F1891" s="1" t="s">
        <v>8022</v>
      </c>
      <c r="G1891" s="1" t="s">
        <v>8044</v>
      </c>
      <c r="H1891">
        <v>4</v>
      </c>
      <c r="I1891">
        <v>8</v>
      </c>
      <c r="J1891" s="1" t="s">
        <v>8027</v>
      </c>
      <c r="K1891">
        <v>7</v>
      </c>
      <c r="L1891">
        <v>2</v>
      </c>
      <c r="M1891">
        <v>1</v>
      </c>
      <c r="N1891" s="1" t="s">
        <v>8011</v>
      </c>
      <c r="O1891" s="1" t="s">
        <v>8008</v>
      </c>
      <c r="P1891">
        <v>0.75</v>
      </c>
      <c r="Q1891">
        <v>1</v>
      </c>
      <c r="R1891" t="str">
        <f t="shared" si="145"/>
        <v>ADULT</v>
      </c>
      <c r="S1891" s="1" t="str">
        <f t="shared" si="146"/>
        <v>Sep</v>
      </c>
      <c r="T1891" s="1">
        <f t="shared" si="147"/>
        <v>2023</v>
      </c>
      <c r="U1891" s="1" t="str">
        <f t="shared" si="148"/>
        <v>High</v>
      </c>
      <c r="V1891" s="1" t="str">
        <f t="shared" si="149"/>
        <v>Normal</v>
      </c>
    </row>
    <row r="1892" spans="1:22" x14ac:dyDescent="0.2">
      <c r="A1892" s="1" t="s">
        <v>9925</v>
      </c>
      <c r="B1892" s="2">
        <v>45290</v>
      </c>
      <c r="C1892" s="1" t="s">
        <v>8031</v>
      </c>
      <c r="D1892">
        <v>67</v>
      </c>
      <c r="E1892" s="1" t="s">
        <v>8013</v>
      </c>
      <c r="F1892" s="1" t="s">
        <v>8014</v>
      </c>
      <c r="G1892" s="1" t="s">
        <v>8015</v>
      </c>
      <c r="H1892">
        <v>4</v>
      </c>
      <c r="I1892">
        <v>5</v>
      </c>
      <c r="J1892" s="1" t="s">
        <v>8016</v>
      </c>
      <c r="K1892">
        <v>7</v>
      </c>
      <c r="L1892">
        <v>4</v>
      </c>
      <c r="M1892">
        <v>1</v>
      </c>
      <c r="N1892" s="1" t="s">
        <v>8007</v>
      </c>
      <c r="O1892" s="1" t="s">
        <v>8008</v>
      </c>
      <c r="P1892">
        <v>0.68</v>
      </c>
      <c r="Q1892">
        <v>1</v>
      </c>
      <c r="R1892" t="str">
        <f t="shared" si="145"/>
        <v>SENIOR</v>
      </c>
      <c r="S1892" s="1" t="str">
        <f t="shared" si="146"/>
        <v>Dec</v>
      </c>
      <c r="T1892" s="1">
        <f t="shared" si="147"/>
        <v>2023</v>
      </c>
      <c r="U1892" s="1" t="str">
        <f t="shared" si="148"/>
        <v>Medium</v>
      </c>
      <c r="V1892" s="1" t="str">
        <f t="shared" si="149"/>
        <v>Normal</v>
      </c>
    </row>
    <row r="1893" spans="1:22" x14ac:dyDescent="0.2">
      <c r="A1893" s="1" t="s">
        <v>9926</v>
      </c>
      <c r="B1893" s="2">
        <v>45044</v>
      </c>
      <c r="C1893" s="1" t="s">
        <v>8002</v>
      </c>
      <c r="D1893">
        <v>58</v>
      </c>
      <c r="E1893" s="1" t="s">
        <v>8003</v>
      </c>
      <c r="F1893" s="1" t="s">
        <v>8022</v>
      </c>
      <c r="G1893" s="1" t="s">
        <v>8044</v>
      </c>
      <c r="H1893">
        <v>4</v>
      </c>
      <c r="I1893">
        <v>8</v>
      </c>
      <c r="J1893" s="1" t="s">
        <v>8016</v>
      </c>
      <c r="K1893">
        <v>6</v>
      </c>
      <c r="L1893">
        <v>2</v>
      </c>
      <c r="M1893">
        <v>1</v>
      </c>
      <c r="N1893" s="1" t="s">
        <v>8023</v>
      </c>
      <c r="O1893" s="1" t="s">
        <v>8008</v>
      </c>
      <c r="P1893">
        <v>0.83</v>
      </c>
      <c r="Q1893">
        <v>1</v>
      </c>
      <c r="R1893" t="str">
        <f t="shared" si="145"/>
        <v>ADULT</v>
      </c>
      <c r="S1893" s="1" t="str">
        <f t="shared" si="146"/>
        <v>Apr</v>
      </c>
      <c r="T1893" s="1">
        <f t="shared" si="147"/>
        <v>2023</v>
      </c>
      <c r="U1893" s="1" t="str">
        <f t="shared" si="148"/>
        <v>High</v>
      </c>
      <c r="V1893" s="1" t="str">
        <f t="shared" si="149"/>
        <v>Normal</v>
      </c>
    </row>
    <row r="1894" spans="1:22" x14ac:dyDescent="0.2">
      <c r="A1894" s="1" t="s">
        <v>9927</v>
      </c>
      <c r="B1894" s="2">
        <v>44727</v>
      </c>
      <c r="C1894" s="1" t="s">
        <v>8019</v>
      </c>
      <c r="D1894">
        <v>50</v>
      </c>
      <c r="E1894" s="1" t="s">
        <v>8013</v>
      </c>
      <c r="F1894" s="1" t="s">
        <v>8014</v>
      </c>
      <c r="G1894" s="1" t="s">
        <v>8005</v>
      </c>
      <c r="H1894">
        <v>3</v>
      </c>
      <c r="I1894">
        <v>6</v>
      </c>
      <c r="J1894" s="1" t="s">
        <v>8006</v>
      </c>
      <c r="K1894">
        <v>6</v>
      </c>
      <c r="L1894">
        <v>2</v>
      </c>
      <c r="M1894">
        <v>1</v>
      </c>
      <c r="N1894" s="1" t="s">
        <v>8011</v>
      </c>
      <c r="O1894" s="1" t="s">
        <v>8008</v>
      </c>
      <c r="P1894">
        <v>0.42</v>
      </c>
      <c r="Q1894">
        <v>0</v>
      </c>
      <c r="R1894" t="str">
        <f t="shared" si="145"/>
        <v>ADULT</v>
      </c>
      <c r="S1894" s="1" t="str">
        <f t="shared" si="146"/>
        <v>Jun</v>
      </c>
      <c r="T1894" s="1">
        <f t="shared" si="147"/>
        <v>2022</v>
      </c>
      <c r="U1894" s="1" t="str">
        <f t="shared" si="148"/>
        <v>Medium</v>
      </c>
      <c r="V1894" s="1" t="str">
        <f t="shared" si="149"/>
        <v>Normal</v>
      </c>
    </row>
    <row r="1895" spans="1:22" x14ac:dyDescent="0.2">
      <c r="A1895" s="1" t="s">
        <v>9928</v>
      </c>
      <c r="B1895" s="2">
        <v>44208</v>
      </c>
      <c r="C1895" s="1" t="s">
        <v>8031</v>
      </c>
      <c r="D1895">
        <v>56</v>
      </c>
      <c r="E1895" s="1" t="s">
        <v>8013</v>
      </c>
      <c r="F1895" s="1" t="s">
        <v>8004</v>
      </c>
      <c r="G1895" s="1" t="s">
        <v>8020</v>
      </c>
      <c r="H1895">
        <v>5</v>
      </c>
      <c r="I1895">
        <v>10</v>
      </c>
      <c r="J1895" s="1" t="s">
        <v>8027</v>
      </c>
      <c r="K1895">
        <v>10</v>
      </c>
      <c r="L1895">
        <v>2</v>
      </c>
      <c r="M1895">
        <v>4</v>
      </c>
      <c r="N1895" s="1" t="s">
        <v>8011</v>
      </c>
      <c r="O1895" s="1" t="s">
        <v>8008</v>
      </c>
      <c r="P1895">
        <v>0.97</v>
      </c>
      <c r="Q1895">
        <v>1</v>
      </c>
      <c r="R1895" t="str">
        <f t="shared" si="145"/>
        <v>ADULT</v>
      </c>
      <c r="S1895" s="1" t="str">
        <f t="shared" si="146"/>
        <v>Jan</v>
      </c>
      <c r="T1895" s="1">
        <f t="shared" si="147"/>
        <v>2021</v>
      </c>
      <c r="U1895" s="1" t="str">
        <f t="shared" si="148"/>
        <v>High</v>
      </c>
      <c r="V1895" s="1" t="str">
        <f t="shared" si="149"/>
        <v>Frequent</v>
      </c>
    </row>
    <row r="1896" spans="1:22" x14ac:dyDescent="0.2">
      <c r="A1896" s="1" t="s">
        <v>9929</v>
      </c>
      <c r="B1896" s="2">
        <v>44960</v>
      </c>
      <c r="C1896" s="1" t="s">
        <v>8031</v>
      </c>
      <c r="D1896">
        <v>56</v>
      </c>
      <c r="E1896" s="1" t="s">
        <v>8013</v>
      </c>
      <c r="F1896" s="1" t="s">
        <v>8022</v>
      </c>
      <c r="G1896" s="1" t="s">
        <v>8060</v>
      </c>
      <c r="H1896">
        <v>5</v>
      </c>
      <c r="I1896">
        <v>12</v>
      </c>
      <c r="J1896" s="1" t="s">
        <v>8006</v>
      </c>
      <c r="K1896">
        <v>8</v>
      </c>
      <c r="L1896">
        <v>4</v>
      </c>
      <c r="M1896">
        <v>1</v>
      </c>
      <c r="N1896" s="1" t="s">
        <v>8023</v>
      </c>
      <c r="O1896" s="1" t="s">
        <v>8008</v>
      </c>
      <c r="P1896">
        <v>0.97</v>
      </c>
      <c r="Q1896">
        <v>1</v>
      </c>
      <c r="R1896" t="str">
        <f t="shared" si="145"/>
        <v>ADULT</v>
      </c>
      <c r="S1896" s="1" t="str">
        <f t="shared" si="146"/>
        <v>Feb</v>
      </c>
      <c r="T1896" s="1">
        <f t="shared" si="147"/>
        <v>2023</v>
      </c>
      <c r="U1896" s="1" t="str">
        <f t="shared" si="148"/>
        <v>High</v>
      </c>
      <c r="V1896" s="1" t="str">
        <f t="shared" si="149"/>
        <v>Normal</v>
      </c>
    </row>
    <row r="1897" spans="1:22" x14ac:dyDescent="0.2">
      <c r="A1897" s="1" t="s">
        <v>9930</v>
      </c>
      <c r="B1897" s="2">
        <v>44623</v>
      </c>
      <c r="C1897" s="1" t="s">
        <v>8002</v>
      </c>
      <c r="D1897">
        <v>51</v>
      </c>
      <c r="E1897" s="1" t="s">
        <v>8013</v>
      </c>
      <c r="F1897" s="1" t="s">
        <v>8014</v>
      </c>
      <c r="G1897" s="1" t="s">
        <v>8020</v>
      </c>
      <c r="H1897">
        <v>3</v>
      </c>
      <c r="I1897">
        <v>9</v>
      </c>
      <c r="J1897" s="1" t="s">
        <v>8027</v>
      </c>
      <c r="K1897">
        <v>6</v>
      </c>
      <c r="L1897">
        <v>2</v>
      </c>
      <c r="M1897">
        <v>1</v>
      </c>
      <c r="N1897" s="1" t="s">
        <v>8038</v>
      </c>
      <c r="O1897" s="1" t="s">
        <v>8008</v>
      </c>
      <c r="P1897">
        <v>0.72</v>
      </c>
      <c r="Q1897">
        <v>1</v>
      </c>
      <c r="R1897" t="str">
        <f t="shared" si="145"/>
        <v>ADULT</v>
      </c>
      <c r="S1897" s="1" t="str">
        <f t="shared" si="146"/>
        <v>Mar</v>
      </c>
      <c r="T1897" s="1">
        <f t="shared" si="147"/>
        <v>2022</v>
      </c>
      <c r="U1897" s="1" t="str">
        <f t="shared" si="148"/>
        <v>High</v>
      </c>
      <c r="V1897" s="1" t="str">
        <f t="shared" si="149"/>
        <v>Normal</v>
      </c>
    </row>
    <row r="1898" spans="1:22" x14ac:dyDescent="0.2">
      <c r="A1898" s="1" t="s">
        <v>9931</v>
      </c>
      <c r="B1898" s="2">
        <v>44890</v>
      </c>
      <c r="C1898" s="1" t="s">
        <v>8010</v>
      </c>
      <c r="D1898">
        <v>53</v>
      </c>
      <c r="E1898" s="1" t="s">
        <v>8003</v>
      </c>
      <c r="F1898" s="1" t="s">
        <v>8032</v>
      </c>
      <c r="G1898" s="1" t="s">
        <v>8044</v>
      </c>
      <c r="H1898">
        <v>5</v>
      </c>
      <c r="I1898">
        <v>7</v>
      </c>
      <c r="J1898" s="1" t="s">
        <v>8016</v>
      </c>
      <c r="K1898">
        <v>10</v>
      </c>
      <c r="L1898">
        <v>4</v>
      </c>
      <c r="M1898">
        <v>1</v>
      </c>
      <c r="N1898" s="1" t="s">
        <v>8011</v>
      </c>
      <c r="O1898" s="1" t="s">
        <v>8008</v>
      </c>
      <c r="P1898">
        <v>0.93</v>
      </c>
      <c r="Q1898">
        <v>0</v>
      </c>
      <c r="R1898" t="str">
        <f t="shared" si="145"/>
        <v>ADULT</v>
      </c>
      <c r="S1898" s="1" t="str">
        <f t="shared" si="146"/>
        <v>Nov</v>
      </c>
      <c r="T1898" s="1">
        <f t="shared" si="147"/>
        <v>2022</v>
      </c>
      <c r="U1898" s="1" t="str">
        <f t="shared" si="148"/>
        <v>High</v>
      </c>
      <c r="V1898" s="1" t="str">
        <f t="shared" si="149"/>
        <v>Normal</v>
      </c>
    </row>
    <row r="1899" spans="1:22" x14ac:dyDescent="0.2">
      <c r="A1899" s="1" t="s">
        <v>9932</v>
      </c>
      <c r="B1899" s="2">
        <v>44861</v>
      </c>
      <c r="C1899" s="1" t="s">
        <v>8010</v>
      </c>
      <c r="D1899">
        <v>85</v>
      </c>
      <c r="E1899" s="1" t="s">
        <v>8013</v>
      </c>
      <c r="F1899" s="1" t="s">
        <v>8004</v>
      </c>
      <c r="G1899" s="1" t="s">
        <v>8015</v>
      </c>
      <c r="H1899">
        <v>6</v>
      </c>
      <c r="I1899">
        <v>5</v>
      </c>
      <c r="J1899" s="1" t="s">
        <v>8016</v>
      </c>
      <c r="K1899">
        <v>9</v>
      </c>
      <c r="L1899">
        <v>4</v>
      </c>
      <c r="M1899">
        <v>2</v>
      </c>
      <c r="N1899" s="1" t="s">
        <v>8007</v>
      </c>
      <c r="O1899" s="1" t="s">
        <v>8017</v>
      </c>
      <c r="P1899">
        <v>0.97</v>
      </c>
      <c r="Q1899">
        <v>1</v>
      </c>
      <c r="R1899" t="str">
        <f t="shared" si="145"/>
        <v>SENIOR</v>
      </c>
      <c r="S1899" s="1" t="str">
        <f t="shared" si="146"/>
        <v>Oct</v>
      </c>
      <c r="T1899" s="1">
        <f t="shared" si="147"/>
        <v>2022</v>
      </c>
      <c r="U1899" s="1" t="str">
        <f t="shared" si="148"/>
        <v>High</v>
      </c>
      <c r="V1899" s="1" t="str">
        <f t="shared" si="149"/>
        <v>Normal</v>
      </c>
    </row>
    <row r="1900" spans="1:22" x14ac:dyDescent="0.2">
      <c r="A1900" s="1" t="s">
        <v>9933</v>
      </c>
      <c r="B1900" s="2">
        <v>44723</v>
      </c>
      <c r="C1900" s="1" t="s">
        <v>8019</v>
      </c>
      <c r="D1900">
        <v>67</v>
      </c>
      <c r="E1900" s="1" t="s">
        <v>8013</v>
      </c>
      <c r="F1900" s="1" t="s">
        <v>8037</v>
      </c>
      <c r="G1900" s="1" t="s">
        <v>8015</v>
      </c>
      <c r="H1900">
        <v>4</v>
      </c>
      <c r="I1900">
        <v>6</v>
      </c>
      <c r="J1900" s="1" t="s">
        <v>8016</v>
      </c>
      <c r="K1900">
        <v>6</v>
      </c>
      <c r="L1900">
        <v>6</v>
      </c>
      <c r="M1900">
        <v>1</v>
      </c>
      <c r="N1900" s="1" t="s">
        <v>8007</v>
      </c>
      <c r="O1900" s="1" t="s">
        <v>8008</v>
      </c>
      <c r="P1900">
        <v>0.69</v>
      </c>
      <c r="Q1900">
        <v>1</v>
      </c>
      <c r="R1900" t="str">
        <f t="shared" si="145"/>
        <v>SENIOR</v>
      </c>
      <c r="S1900" s="1" t="str">
        <f t="shared" si="146"/>
        <v>Jun</v>
      </c>
      <c r="T1900" s="1">
        <f t="shared" si="147"/>
        <v>2022</v>
      </c>
      <c r="U1900" s="1" t="str">
        <f t="shared" si="148"/>
        <v>Medium</v>
      </c>
      <c r="V1900" s="1" t="str">
        <f t="shared" si="149"/>
        <v>Normal</v>
      </c>
    </row>
    <row r="1901" spans="1:22" x14ac:dyDescent="0.2">
      <c r="A1901" s="1" t="s">
        <v>9934</v>
      </c>
      <c r="B1901" s="2">
        <v>45231</v>
      </c>
      <c r="C1901" s="1" t="s">
        <v>8010</v>
      </c>
      <c r="D1901">
        <v>52</v>
      </c>
      <c r="E1901" s="1" t="s">
        <v>8003</v>
      </c>
      <c r="F1901" s="1" t="s">
        <v>8022</v>
      </c>
      <c r="G1901" s="1" t="s">
        <v>8026</v>
      </c>
      <c r="H1901">
        <v>3</v>
      </c>
      <c r="I1901">
        <v>6</v>
      </c>
      <c r="J1901" s="1" t="s">
        <v>8041</v>
      </c>
      <c r="K1901">
        <v>6</v>
      </c>
      <c r="L1901">
        <v>2</v>
      </c>
      <c r="M1901">
        <v>1</v>
      </c>
      <c r="N1901" s="1" t="s">
        <v>8023</v>
      </c>
      <c r="O1901" s="1" t="s">
        <v>8008</v>
      </c>
      <c r="P1901">
        <v>0.56000000000000005</v>
      </c>
      <c r="Q1901">
        <v>1</v>
      </c>
      <c r="R1901" t="str">
        <f t="shared" si="145"/>
        <v>ADULT</v>
      </c>
      <c r="S1901" s="1" t="str">
        <f t="shared" si="146"/>
        <v>Nov</v>
      </c>
      <c r="T1901" s="1">
        <f t="shared" si="147"/>
        <v>2023</v>
      </c>
      <c r="U1901" s="1" t="str">
        <f t="shared" si="148"/>
        <v>Medium</v>
      </c>
      <c r="V1901" s="1" t="str">
        <f t="shared" si="149"/>
        <v>Normal</v>
      </c>
    </row>
    <row r="1902" spans="1:22" x14ac:dyDescent="0.2">
      <c r="A1902" s="1" t="s">
        <v>9935</v>
      </c>
      <c r="B1902" s="2">
        <v>44222</v>
      </c>
      <c r="C1902" s="1" t="s">
        <v>8031</v>
      </c>
      <c r="D1902">
        <v>69</v>
      </c>
      <c r="E1902" s="1" t="s">
        <v>8013</v>
      </c>
      <c r="F1902" s="1" t="s">
        <v>8004</v>
      </c>
      <c r="G1902" s="1" t="s">
        <v>8020</v>
      </c>
      <c r="H1902">
        <v>7</v>
      </c>
      <c r="I1902">
        <v>13</v>
      </c>
      <c r="J1902" s="1" t="s">
        <v>8027</v>
      </c>
      <c r="K1902">
        <v>12</v>
      </c>
      <c r="L1902">
        <v>8</v>
      </c>
      <c r="M1902">
        <v>2</v>
      </c>
      <c r="N1902" s="1" t="s">
        <v>8007</v>
      </c>
      <c r="O1902" s="1" t="s">
        <v>8017</v>
      </c>
      <c r="P1902">
        <v>0.97</v>
      </c>
      <c r="Q1902">
        <v>1</v>
      </c>
      <c r="R1902" t="str">
        <f t="shared" si="145"/>
        <v>SENIOR</v>
      </c>
      <c r="S1902" s="1" t="str">
        <f t="shared" si="146"/>
        <v>Jan</v>
      </c>
      <c r="T1902" s="1">
        <f t="shared" si="147"/>
        <v>2021</v>
      </c>
      <c r="U1902" s="1" t="str">
        <f t="shared" si="148"/>
        <v>High</v>
      </c>
      <c r="V1902" s="1" t="str">
        <f t="shared" si="149"/>
        <v>Normal</v>
      </c>
    </row>
    <row r="1903" spans="1:22" x14ac:dyDescent="0.2">
      <c r="A1903" s="1" t="s">
        <v>9936</v>
      </c>
      <c r="B1903" s="2">
        <v>44976</v>
      </c>
      <c r="C1903" s="1" t="s">
        <v>8031</v>
      </c>
      <c r="D1903">
        <v>52</v>
      </c>
      <c r="E1903" s="1" t="s">
        <v>8003</v>
      </c>
      <c r="F1903" s="1" t="s">
        <v>8014</v>
      </c>
      <c r="G1903" s="1" t="s">
        <v>8062</v>
      </c>
      <c r="H1903">
        <v>3</v>
      </c>
      <c r="I1903">
        <v>7</v>
      </c>
      <c r="J1903" s="1" t="s">
        <v>8006</v>
      </c>
      <c r="K1903">
        <v>6</v>
      </c>
      <c r="L1903">
        <v>4</v>
      </c>
      <c r="M1903">
        <v>1</v>
      </c>
      <c r="N1903" s="1" t="s">
        <v>8011</v>
      </c>
      <c r="O1903" s="1" t="s">
        <v>8008</v>
      </c>
      <c r="P1903">
        <v>0.51</v>
      </c>
      <c r="Q1903">
        <v>0</v>
      </c>
      <c r="R1903" t="str">
        <f t="shared" si="145"/>
        <v>ADULT</v>
      </c>
      <c r="S1903" s="1" t="str">
        <f t="shared" si="146"/>
        <v>Feb</v>
      </c>
      <c r="T1903" s="1">
        <f t="shared" si="147"/>
        <v>2023</v>
      </c>
      <c r="U1903" s="1" t="str">
        <f t="shared" si="148"/>
        <v>Medium</v>
      </c>
      <c r="V1903" s="1" t="str">
        <f t="shared" si="149"/>
        <v>Normal</v>
      </c>
    </row>
    <row r="1904" spans="1:22" x14ac:dyDescent="0.2">
      <c r="A1904" s="1" t="s">
        <v>9937</v>
      </c>
      <c r="B1904" s="2">
        <v>44645</v>
      </c>
      <c r="C1904" s="1" t="s">
        <v>8002</v>
      </c>
      <c r="D1904">
        <v>77</v>
      </c>
      <c r="E1904" s="1" t="s">
        <v>8013</v>
      </c>
      <c r="F1904" s="1" t="s">
        <v>8014</v>
      </c>
      <c r="G1904" s="1" t="s">
        <v>8015</v>
      </c>
      <c r="H1904">
        <v>5</v>
      </c>
      <c r="I1904">
        <v>7</v>
      </c>
      <c r="J1904" s="1" t="s">
        <v>8016</v>
      </c>
      <c r="K1904">
        <v>10</v>
      </c>
      <c r="L1904">
        <v>6</v>
      </c>
      <c r="M1904">
        <v>2</v>
      </c>
      <c r="N1904" s="1" t="s">
        <v>8007</v>
      </c>
      <c r="O1904" s="1" t="s">
        <v>8008</v>
      </c>
      <c r="P1904">
        <v>0.97</v>
      </c>
      <c r="Q1904">
        <v>1</v>
      </c>
      <c r="R1904" t="str">
        <f t="shared" si="145"/>
        <v>SENIOR</v>
      </c>
      <c r="S1904" s="1" t="str">
        <f t="shared" si="146"/>
        <v>Mar</v>
      </c>
      <c r="T1904" s="1">
        <f t="shared" si="147"/>
        <v>2022</v>
      </c>
      <c r="U1904" s="1" t="str">
        <f t="shared" si="148"/>
        <v>High</v>
      </c>
      <c r="V1904" s="1" t="str">
        <f t="shared" si="149"/>
        <v>Normal</v>
      </c>
    </row>
    <row r="1905" spans="1:22" x14ac:dyDescent="0.2">
      <c r="A1905" s="1" t="s">
        <v>9938</v>
      </c>
      <c r="B1905" s="2">
        <v>44978</v>
      </c>
      <c r="C1905" s="1" t="s">
        <v>8031</v>
      </c>
      <c r="D1905">
        <v>64</v>
      </c>
      <c r="E1905" s="1" t="s">
        <v>8003</v>
      </c>
      <c r="F1905" s="1" t="s">
        <v>8004</v>
      </c>
      <c r="G1905" s="1" t="s">
        <v>8048</v>
      </c>
      <c r="H1905">
        <v>4</v>
      </c>
      <c r="I1905">
        <v>10</v>
      </c>
      <c r="J1905" s="1" t="s">
        <v>8006</v>
      </c>
      <c r="K1905">
        <v>7</v>
      </c>
      <c r="L1905">
        <v>4</v>
      </c>
      <c r="M1905">
        <v>2</v>
      </c>
      <c r="N1905" s="1" t="s">
        <v>8038</v>
      </c>
      <c r="O1905" s="1" t="s">
        <v>8008</v>
      </c>
      <c r="P1905">
        <v>0.97</v>
      </c>
      <c r="Q1905">
        <v>1</v>
      </c>
      <c r="R1905" t="str">
        <f t="shared" si="145"/>
        <v>ADULT</v>
      </c>
      <c r="S1905" s="1" t="str">
        <f t="shared" si="146"/>
        <v>Feb</v>
      </c>
      <c r="T1905" s="1">
        <f t="shared" si="147"/>
        <v>2023</v>
      </c>
      <c r="U1905" s="1" t="str">
        <f t="shared" si="148"/>
        <v>High</v>
      </c>
      <c r="V1905" s="1" t="str">
        <f t="shared" si="149"/>
        <v>Normal</v>
      </c>
    </row>
    <row r="1906" spans="1:22" x14ac:dyDescent="0.2">
      <c r="A1906" s="1" t="s">
        <v>9939</v>
      </c>
      <c r="B1906" s="2">
        <v>44936</v>
      </c>
      <c r="C1906" s="1" t="s">
        <v>8031</v>
      </c>
      <c r="D1906">
        <v>56</v>
      </c>
      <c r="E1906" s="1" t="s">
        <v>8013</v>
      </c>
      <c r="F1906" s="1" t="s">
        <v>8022</v>
      </c>
      <c r="G1906" s="1" t="s">
        <v>8048</v>
      </c>
      <c r="H1906">
        <v>4</v>
      </c>
      <c r="I1906">
        <v>10</v>
      </c>
      <c r="J1906" s="1" t="s">
        <v>8016</v>
      </c>
      <c r="K1906">
        <v>6</v>
      </c>
      <c r="L1906">
        <v>2</v>
      </c>
      <c r="M1906">
        <v>1</v>
      </c>
      <c r="N1906" s="1" t="s">
        <v>8011</v>
      </c>
      <c r="O1906" s="1" t="s">
        <v>8008</v>
      </c>
      <c r="P1906">
        <v>0.79</v>
      </c>
      <c r="Q1906">
        <v>1</v>
      </c>
      <c r="R1906" t="str">
        <f t="shared" si="145"/>
        <v>ADULT</v>
      </c>
      <c r="S1906" s="1" t="str">
        <f t="shared" si="146"/>
        <v>Jan</v>
      </c>
      <c r="T1906" s="1">
        <f t="shared" si="147"/>
        <v>2023</v>
      </c>
      <c r="U1906" s="1" t="str">
        <f t="shared" si="148"/>
        <v>High</v>
      </c>
      <c r="V1906" s="1" t="str">
        <f t="shared" si="149"/>
        <v>Normal</v>
      </c>
    </row>
    <row r="1907" spans="1:22" x14ac:dyDescent="0.2">
      <c r="A1907" s="1" t="s">
        <v>9940</v>
      </c>
      <c r="B1907" s="2">
        <v>44208</v>
      </c>
      <c r="C1907" s="1" t="s">
        <v>8031</v>
      </c>
      <c r="D1907">
        <v>65</v>
      </c>
      <c r="E1907" s="1" t="s">
        <v>8003</v>
      </c>
      <c r="F1907" s="1" t="s">
        <v>8037</v>
      </c>
      <c r="G1907" s="1" t="s">
        <v>8062</v>
      </c>
      <c r="H1907">
        <v>4</v>
      </c>
      <c r="I1907">
        <v>9</v>
      </c>
      <c r="J1907" s="1" t="s">
        <v>8027</v>
      </c>
      <c r="K1907">
        <v>6</v>
      </c>
      <c r="L1907">
        <v>3</v>
      </c>
      <c r="M1907">
        <v>1</v>
      </c>
      <c r="N1907" s="1" t="s">
        <v>8023</v>
      </c>
      <c r="O1907" s="1" t="s">
        <v>8008</v>
      </c>
      <c r="P1907">
        <v>0.71</v>
      </c>
      <c r="Q1907">
        <v>1</v>
      </c>
      <c r="R1907" t="str">
        <f t="shared" si="145"/>
        <v>SENIOR</v>
      </c>
      <c r="S1907" s="1" t="str">
        <f t="shared" si="146"/>
        <v>Jan</v>
      </c>
      <c r="T1907" s="1">
        <f t="shared" si="147"/>
        <v>2021</v>
      </c>
      <c r="U1907" s="1" t="str">
        <f t="shared" si="148"/>
        <v>High</v>
      </c>
      <c r="V1907" s="1" t="str">
        <f t="shared" si="149"/>
        <v>Normal</v>
      </c>
    </row>
    <row r="1908" spans="1:22" x14ac:dyDescent="0.2">
      <c r="A1908" s="1" t="s">
        <v>9941</v>
      </c>
      <c r="B1908" s="2">
        <v>44509</v>
      </c>
      <c r="C1908" s="1" t="s">
        <v>8010</v>
      </c>
      <c r="D1908">
        <v>31</v>
      </c>
      <c r="E1908" s="1" t="s">
        <v>8003</v>
      </c>
      <c r="F1908" s="1" t="s">
        <v>8004</v>
      </c>
      <c r="G1908" s="1" t="s">
        <v>8015</v>
      </c>
      <c r="H1908">
        <v>2</v>
      </c>
      <c r="I1908">
        <v>5</v>
      </c>
      <c r="J1908" s="1" t="s">
        <v>8016</v>
      </c>
      <c r="K1908">
        <v>5</v>
      </c>
      <c r="L1908">
        <v>2</v>
      </c>
      <c r="M1908">
        <v>0</v>
      </c>
      <c r="N1908" s="1" t="s">
        <v>8011</v>
      </c>
      <c r="O1908" s="1" t="s">
        <v>8050</v>
      </c>
      <c r="P1908">
        <v>0.14000000000000001</v>
      </c>
      <c r="Q1908">
        <v>0</v>
      </c>
      <c r="R1908" t="str">
        <f t="shared" si="145"/>
        <v>YOUNG ADULT</v>
      </c>
      <c r="S1908" s="1" t="str">
        <f t="shared" si="146"/>
        <v>Nov</v>
      </c>
      <c r="T1908" s="1">
        <f t="shared" si="147"/>
        <v>2021</v>
      </c>
      <c r="U1908" s="1" t="str">
        <f t="shared" si="148"/>
        <v>Low</v>
      </c>
      <c r="V1908" s="1" t="str">
        <f t="shared" si="149"/>
        <v>Normal</v>
      </c>
    </row>
    <row r="1909" spans="1:22" x14ac:dyDescent="0.2">
      <c r="A1909" s="1" t="s">
        <v>9942</v>
      </c>
      <c r="B1909" s="2">
        <v>44404</v>
      </c>
      <c r="C1909" s="1" t="s">
        <v>8019</v>
      </c>
      <c r="D1909">
        <v>38</v>
      </c>
      <c r="E1909" s="1" t="s">
        <v>8013</v>
      </c>
      <c r="F1909" s="1" t="s">
        <v>8022</v>
      </c>
      <c r="G1909" s="1" t="s">
        <v>8005</v>
      </c>
      <c r="H1909">
        <v>3</v>
      </c>
      <c r="I1909">
        <v>5</v>
      </c>
      <c r="J1909" s="1" t="s">
        <v>8006</v>
      </c>
      <c r="K1909">
        <v>6</v>
      </c>
      <c r="L1909">
        <v>2</v>
      </c>
      <c r="M1909">
        <v>1</v>
      </c>
      <c r="N1909" s="1" t="s">
        <v>8011</v>
      </c>
      <c r="O1909" s="1" t="s">
        <v>8008</v>
      </c>
      <c r="P1909">
        <v>0.37</v>
      </c>
      <c r="Q1909">
        <v>0</v>
      </c>
      <c r="R1909" t="str">
        <f t="shared" si="145"/>
        <v>YOUNG ADULT</v>
      </c>
      <c r="S1909" s="1" t="str">
        <f t="shared" si="146"/>
        <v>Jul</v>
      </c>
      <c r="T1909" s="1">
        <f t="shared" si="147"/>
        <v>2021</v>
      </c>
      <c r="U1909" s="1" t="str">
        <f t="shared" si="148"/>
        <v>Medium</v>
      </c>
      <c r="V1909" s="1" t="str">
        <f t="shared" si="149"/>
        <v>Normal</v>
      </c>
    </row>
    <row r="1910" spans="1:22" x14ac:dyDescent="0.2">
      <c r="A1910" s="1" t="s">
        <v>9943</v>
      </c>
      <c r="B1910" s="2">
        <v>44379</v>
      </c>
      <c r="C1910" s="1" t="s">
        <v>8019</v>
      </c>
      <c r="D1910">
        <v>37</v>
      </c>
      <c r="E1910" s="1" t="s">
        <v>8013</v>
      </c>
      <c r="F1910" s="1" t="s">
        <v>8032</v>
      </c>
      <c r="G1910" s="1" t="s">
        <v>8044</v>
      </c>
      <c r="H1910">
        <v>2</v>
      </c>
      <c r="I1910">
        <v>6</v>
      </c>
      <c r="J1910" s="1" t="s">
        <v>8016</v>
      </c>
      <c r="K1910">
        <v>4</v>
      </c>
      <c r="L1910">
        <v>2</v>
      </c>
      <c r="M1910">
        <v>0</v>
      </c>
      <c r="N1910" s="1" t="s">
        <v>8011</v>
      </c>
      <c r="O1910" s="1" t="s">
        <v>8008</v>
      </c>
      <c r="P1910">
        <v>0.36</v>
      </c>
      <c r="Q1910">
        <v>0</v>
      </c>
      <c r="R1910" t="str">
        <f t="shared" si="145"/>
        <v>YOUNG ADULT</v>
      </c>
      <c r="S1910" s="1" t="str">
        <f t="shared" si="146"/>
        <v>Jul</v>
      </c>
      <c r="T1910" s="1">
        <f t="shared" si="147"/>
        <v>2021</v>
      </c>
      <c r="U1910" s="1" t="str">
        <f t="shared" si="148"/>
        <v>Medium</v>
      </c>
      <c r="V1910" s="1" t="str">
        <f t="shared" si="149"/>
        <v>Normal</v>
      </c>
    </row>
    <row r="1911" spans="1:22" x14ac:dyDescent="0.2">
      <c r="A1911" s="1" t="s">
        <v>9944</v>
      </c>
      <c r="B1911" s="2">
        <v>44994</v>
      </c>
      <c r="C1911" s="1" t="s">
        <v>8002</v>
      </c>
      <c r="D1911">
        <v>60</v>
      </c>
      <c r="E1911" s="1" t="s">
        <v>8003</v>
      </c>
      <c r="F1911" s="1" t="s">
        <v>8037</v>
      </c>
      <c r="G1911" s="1" t="s">
        <v>8060</v>
      </c>
      <c r="H1911">
        <v>4</v>
      </c>
      <c r="I1911">
        <v>8</v>
      </c>
      <c r="J1911" s="1" t="s">
        <v>8027</v>
      </c>
      <c r="K1911">
        <v>6</v>
      </c>
      <c r="L1911">
        <v>2</v>
      </c>
      <c r="M1911">
        <v>1</v>
      </c>
      <c r="N1911" s="1" t="s">
        <v>8011</v>
      </c>
      <c r="O1911" s="1" t="s">
        <v>8008</v>
      </c>
      <c r="P1911">
        <v>0.85</v>
      </c>
      <c r="Q1911">
        <v>1</v>
      </c>
      <c r="R1911" t="str">
        <f t="shared" si="145"/>
        <v>ADULT</v>
      </c>
      <c r="S1911" s="1" t="str">
        <f t="shared" si="146"/>
        <v>Mar</v>
      </c>
      <c r="T1911" s="1">
        <f t="shared" si="147"/>
        <v>2023</v>
      </c>
      <c r="U1911" s="1" t="str">
        <f t="shared" si="148"/>
        <v>High</v>
      </c>
      <c r="V1911" s="1" t="str">
        <f t="shared" si="149"/>
        <v>Normal</v>
      </c>
    </row>
    <row r="1912" spans="1:22" x14ac:dyDescent="0.2">
      <c r="A1912" s="1" t="s">
        <v>9945</v>
      </c>
      <c r="B1912" s="2">
        <v>44459</v>
      </c>
      <c r="C1912" s="1" t="s">
        <v>8010</v>
      </c>
      <c r="D1912">
        <v>87</v>
      </c>
      <c r="E1912" s="1" t="s">
        <v>8003</v>
      </c>
      <c r="F1912" s="1" t="s">
        <v>8022</v>
      </c>
      <c r="G1912" s="1" t="s">
        <v>8026</v>
      </c>
      <c r="H1912">
        <v>8</v>
      </c>
      <c r="I1912">
        <v>9</v>
      </c>
      <c r="J1912" s="1" t="s">
        <v>8016</v>
      </c>
      <c r="K1912">
        <v>12</v>
      </c>
      <c r="L1912">
        <v>6</v>
      </c>
      <c r="M1912">
        <v>3</v>
      </c>
      <c r="N1912" s="1" t="s">
        <v>8007</v>
      </c>
      <c r="O1912" s="1" t="s">
        <v>8017</v>
      </c>
      <c r="P1912">
        <v>0.97</v>
      </c>
      <c r="Q1912">
        <v>1</v>
      </c>
      <c r="R1912" t="str">
        <f t="shared" si="145"/>
        <v>SENIOR</v>
      </c>
      <c r="S1912" s="1" t="str">
        <f t="shared" si="146"/>
        <v>Sep</v>
      </c>
      <c r="T1912" s="1">
        <f t="shared" si="147"/>
        <v>2021</v>
      </c>
      <c r="U1912" s="1" t="str">
        <f t="shared" si="148"/>
        <v>High</v>
      </c>
      <c r="V1912" s="1" t="str">
        <f t="shared" si="149"/>
        <v>Frequent</v>
      </c>
    </row>
    <row r="1913" spans="1:22" x14ac:dyDescent="0.2">
      <c r="A1913" s="1" t="s">
        <v>9946</v>
      </c>
      <c r="B1913" s="2">
        <v>44716</v>
      </c>
      <c r="C1913" s="1" t="s">
        <v>8019</v>
      </c>
      <c r="D1913">
        <v>95</v>
      </c>
      <c r="E1913" s="1" t="s">
        <v>8003</v>
      </c>
      <c r="F1913" s="1" t="s">
        <v>8014</v>
      </c>
      <c r="G1913" s="1" t="s">
        <v>8020</v>
      </c>
      <c r="H1913">
        <v>6</v>
      </c>
      <c r="I1913">
        <v>10</v>
      </c>
      <c r="J1913" s="1" t="s">
        <v>8016</v>
      </c>
      <c r="K1913">
        <v>10</v>
      </c>
      <c r="L1913">
        <v>6</v>
      </c>
      <c r="M1913">
        <v>2</v>
      </c>
      <c r="N1913" s="1" t="s">
        <v>8007</v>
      </c>
      <c r="O1913" s="1" t="s">
        <v>8017</v>
      </c>
      <c r="P1913">
        <v>0.97</v>
      </c>
      <c r="Q1913">
        <v>1</v>
      </c>
      <c r="R1913" t="str">
        <f t="shared" si="145"/>
        <v>SENIOR</v>
      </c>
      <c r="S1913" s="1" t="str">
        <f t="shared" si="146"/>
        <v>Jun</v>
      </c>
      <c r="T1913" s="1">
        <f t="shared" si="147"/>
        <v>2022</v>
      </c>
      <c r="U1913" s="1" t="str">
        <f t="shared" si="148"/>
        <v>High</v>
      </c>
      <c r="V1913" s="1" t="str">
        <f t="shared" si="149"/>
        <v>Normal</v>
      </c>
    </row>
    <row r="1914" spans="1:22" x14ac:dyDescent="0.2">
      <c r="A1914" s="1" t="s">
        <v>9947</v>
      </c>
      <c r="B1914" s="2">
        <v>44467</v>
      </c>
      <c r="C1914" s="1" t="s">
        <v>8010</v>
      </c>
      <c r="D1914">
        <v>68</v>
      </c>
      <c r="E1914" s="1" t="s">
        <v>8013</v>
      </c>
      <c r="F1914" s="1" t="s">
        <v>8032</v>
      </c>
      <c r="G1914" s="1" t="s">
        <v>8060</v>
      </c>
      <c r="H1914">
        <v>5</v>
      </c>
      <c r="I1914">
        <v>12</v>
      </c>
      <c r="J1914" s="1" t="s">
        <v>8016</v>
      </c>
      <c r="K1914">
        <v>8</v>
      </c>
      <c r="L1914">
        <v>4</v>
      </c>
      <c r="M1914">
        <v>1</v>
      </c>
      <c r="N1914" s="1" t="s">
        <v>8007</v>
      </c>
      <c r="O1914" s="1" t="s">
        <v>8008</v>
      </c>
      <c r="P1914">
        <v>0.97</v>
      </c>
      <c r="Q1914">
        <v>1</v>
      </c>
      <c r="R1914" t="str">
        <f t="shared" si="145"/>
        <v>SENIOR</v>
      </c>
      <c r="S1914" s="1" t="str">
        <f t="shared" si="146"/>
        <v>Sep</v>
      </c>
      <c r="T1914" s="1">
        <f t="shared" si="147"/>
        <v>2021</v>
      </c>
      <c r="U1914" s="1" t="str">
        <f t="shared" si="148"/>
        <v>High</v>
      </c>
      <c r="V1914" s="1" t="str">
        <f t="shared" si="149"/>
        <v>Normal</v>
      </c>
    </row>
    <row r="1915" spans="1:22" x14ac:dyDescent="0.2">
      <c r="A1915" s="1" t="s">
        <v>9948</v>
      </c>
      <c r="B1915" s="2">
        <v>44832</v>
      </c>
      <c r="C1915" s="1" t="s">
        <v>8010</v>
      </c>
      <c r="D1915">
        <v>66</v>
      </c>
      <c r="E1915" s="1" t="s">
        <v>8013</v>
      </c>
      <c r="F1915" s="1" t="s">
        <v>8004</v>
      </c>
      <c r="G1915" s="1" t="s">
        <v>8015</v>
      </c>
      <c r="H1915">
        <v>4</v>
      </c>
      <c r="I1915">
        <v>7</v>
      </c>
      <c r="J1915" s="1" t="s">
        <v>8027</v>
      </c>
      <c r="K1915">
        <v>8</v>
      </c>
      <c r="L1915">
        <v>4</v>
      </c>
      <c r="M1915">
        <v>1</v>
      </c>
      <c r="N1915" s="1" t="s">
        <v>8007</v>
      </c>
      <c r="O1915" s="1" t="s">
        <v>8008</v>
      </c>
      <c r="P1915">
        <v>0.7</v>
      </c>
      <c r="Q1915">
        <v>1</v>
      </c>
      <c r="R1915" t="str">
        <f t="shared" si="145"/>
        <v>SENIOR</v>
      </c>
      <c r="S1915" s="1" t="str">
        <f t="shared" si="146"/>
        <v>Sep</v>
      </c>
      <c r="T1915" s="1">
        <f t="shared" si="147"/>
        <v>2022</v>
      </c>
      <c r="U1915" s="1" t="str">
        <f t="shared" si="148"/>
        <v>High</v>
      </c>
      <c r="V1915" s="1" t="str">
        <f t="shared" si="149"/>
        <v>Normal</v>
      </c>
    </row>
    <row r="1916" spans="1:22" x14ac:dyDescent="0.2">
      <c r="A1916" s="1" t="s">
        <v>9949</v>
      </c>
      <c r="B1916" s="2">
        <v>44986</v>
      </c>
      <c r="C1916" s="1" t="s">
        <v>8002</v>
      </c>
      <c r="D1916">
        <v>27</v>
      </c>
      <c r="E1916" s="1" t="s">
        <v>8013</v>
      </c>
      <c r="F1916" s="1" t="s">
        <v>8014</v>
      </c>
      <c r="G1916" s="1" t="s">
        <v>8044</v>
      </c>
      <c r="H1916">
        <v>2</v>
      </c>
      <c r="I1916">
        <v>8</v>
      </c>
      <c r="J1916" s="1" t="s">
        <v>8016</v>
      </c>
      <c r="K1916">
        <v>4</v>
      </c>
      <c r="L1916">
        <v>2</v>
      </c>
      <c r="M1916">
        <v>0</v>
      </c>
      <c r="N1916" s="1" t="s">
        <v>8011</v>
      </c>
      <c r="O1916" s="1" t="s">
        <v>8177</v>
      </c>
      <c r="P1916">
        <v>0.32</v>
      </c>
      <c r="Q1916">
        <v>0</v>
      </c>
      <c r="R1916" t="str">
        <f t="shared" si="145"/>
        <v>YOUNG ADULT</v>
      </c>
      <c r="S1916" s="1" t="str">
        <f t="shared" si="146"/>
        <v>Mar</v>
      </c>
      <c r="T1916" s="1">
        <f t="shared" si="147"/>
        <v>2023</v>
      </c>
      <c r="U1916" s="1" t="str">
        <f t="shared" si="148"/>
        <v>Medium</v>
      </c>
      <c r="V1916" s="1" t="str">
        <f t="shared" si="149"/>
        <v>Normal</v>
      </c>
    </row>
    <row r="1917" spans="1:22" x14ac:dyDescent="0.2">
      <c r="A1917" s="1" t="s">
        <v>9950</v>
      </c>
      <c r="B1917" s="2">
        <v>44559</v>
      </c>
      <c r="C1917" s="1" t="s">
        <v>8031</v>
      </c>
      <c r="D1917">
        <v>48</v>
      </c>
      <c r="E1917" s="1" t="s">
        <v>8013</v>
      </c>
      <c r="F1917" s="1" t="s">
        <v>8037</v>
      </c>
      <c r="G1917" s="1" t="s">
        <v>8067</v>
      </c>
      <c r="H1917">
        <v>4</v>
      </c>
      <c r="I1917">
        <v>7</v>
      </c>
      <c r="J1917" s="1" t="s">
        <v>8016</v>
      </c>
      <c r="K1917">
        <v>6</v>
      </c>
      <c r="L1917">
        <v>2</v>
      </c>
      <c r="M1917">
        <v>1</v>
      </c>
      <c r="N1917" s="1" t="s">
        <v>8011</v>
      </c>
      <c r="O1917" s="1" t="s">
        <v>8008</v>
      </c>
      <c r="P1917">
        <v>0.48</v>
      </c>
      <c r="Q1917">
        <v>0</v>
      </c>
      <c r="R1917" t="str">
        <f t="shared" si="145"/>
        <v>ADULT</v>
      </c>
      <c r="S1917" s="1" t="str">
        <f t="shared" si="146"/>
        <v>Dec</v>
      </c>
      <c r="T1917" s="1">
        <f t="shared" si="147"/>
        <v>2021</v>
      </c>
      <c r="U1917" s="1" t="str">
        <f t="shared" si="148"/>
        <v>Medium</v>
      </c>
      <c r="V1917" s="1" t="str">
        <f t="shared" si="149"/>
        <v>Normal</v>
      </c>
    </row>
    <row r="1918" spans="1:22" x14ac:dyDescent="0.2">
      <c r="A1918" s="1" t="s">
        <v>9951</v>
      </c>
      <c r="B1918" s="2">
        <v>44857</v>
      </c>
      <c r="C1918" s="1" t="s">
        <v>8010</v>
      </c>
      <c r="D1918">
        <v>44</v>
      </c>
      <c r="E1918" s="1" t="s">
        <v>8013</v>
      </c>
      <c r="F1918" s="1" t="s">
        <v>8004</v>
      </c>
      <c r="G1918" s="1" t="s">
        <v>8060</v>
      </c>
      <c r="H1918">
        <v>3</v>
      </c>
      <c r="I1918">
        <v>7</v>
      </c>
      <c r="J1918" s="1" t="s">
        <v>8027</v>
      </c>
      <c r="K1918">
        <v>6</v>
      </c>
      <c r="L1918">
        <v>2</v>
      </c>
      <c r="M1918">
        <v>1</v>
      </c>
      <c r="N1918" s="1" t="s">
        <v>8011</v>
      </c>
      <c r="O1918" s="1" t="s">
        <v>8008</v>
      </c>
      <c r="P1918">
        <v>0.63</v>
      </c>
      <c r="Q1918">
        <v>1</v>
      </c>
      <c r="R1918" t="str">
        <f t="shared" si="145"/>
        <v>ADULT</v>
      </c>
      <c r="S1918" s="1" t="str">
        <f t="shared" si="146"/>
        <v>Oct</v>
      </c>
      <c r="T1918" s="1">
        <f t="shared" si="147"/>
        <v>2022</v>
      </c>
      <c r="U1918" s="1" t="str">
        <f t="shared" si="148"/>
        <v>Medium</v>
      </c>
      <c r="V1918" s="1" t="str">
        <f t="shared" si="149"/>
        <v>Normal</v>
      </c>
    </row>
    <row r="1919" spans="1:22" x14ac:dyDescent="0.2">
      <c r="A1919" s="1" t="s">
        <v>9952</v>
      </c>
      <c r="B1919" s="2">
        <v>45100</v>
      </c>
      <c r="C1919" s="1" t="s">
        <v>8019</v>
      </c>
      <c r="D1919">
        <v>47</v>
      </c>
      <c r="E1919" s="1" t="s">
        <v>8003</v>
      </c>
      <c r="F1919" s="1" t="s">
        <v>8022</v>
      </c>
      <c r="G1919" s="1" t="s">
        <v>8044</v>
      </c>
      <c r="H1919">
        <v>4</v>
      </c>
      <c r="I1919">
        <v>7</v>
      </c>
      <c r="J1919" s="1" t="s">
        <v>8016</v>
      </c>
      <c r="K1919">
        <v>9</v>
      </c>
      <c r="L1919">
        <v>2</v>
      </c>
      <c r="M1919">
        <v>1</v>
      </c>
      <c r="N1919" s="1" t="s">
        <v>8011</v>
      </c>
      <c r="O1919" s="1" t="s">
        <v>8008</v>
      </c>
      <c r="P1919">
        <v>0.76</v>
      </c>
      <c r="Q1919">
        <v>1</v>
      </c>
      <c r="R1919" t="str">
        <f t="shared" si="145"/>
        <v>ADULT</v>
      </c>
      <c r="S1919" s="1" t="str">
        <f t="shared" si="146"/>
        <v>Jun</v>
      </c>
      <c r="T1919" s="1">
        <f t="shared" si="147"/>
        <v>2023</v>
      </c>
      <c r="U1919" s="1" t="str">
        <f t="shared" si="148"/>
        <v>High</v>
      </c>
      <c r="V1919" s="1" t="str">
        <f t="shared" si="149"/>
        <v>Normal</v>
      </c>
    </row>
    <row r="1920" spans="1:22" x14ac:dyDescent="0.2">
      <c r="A1920" s="1" t="s">
        <v>9953</v>
      </c>
      <c r="B1920" s="2">
        <v>44300</v>
      </c>
      <c r="C1920" s="1" t="s">
        <v>8002</v>
      </c>
      <c r="D1920">
        <v>55</v>
      </c>
      <c r="E1920" s="1" t="s">
        <v>8003</v>
      </c>
      <c r="F1920" s="1" t="s">
        <v>8037</v>
      </c>
      <c r="G1920" s="1" t="s">
        <v>8044</v>
      </c>
      <c r="H1920">
        <v>4</v>
      </c>
      <c r="I1920">
        <v>7</v>
      </c>
      <c r="J1920" s="1" t="s">
        <v>8027</v>
      </c>
      <c r="K1920">
        <v>6</v>
      </c>
      <c r="L1920">
        <v>2</v>
      </c>
      <c r="M1920">
        <v>1</v>
      </c>
      <c r="N1920" s="1" t="s">
        <v>8038</v>
      </c>
      <c r="O1920" s="1" t="s">
        <v>8008</v>
      </c>
      <c r="P1920">
        <v>0.79</v>
      </c>
      <c r="Q1920">
        <v>1</v>
      </c>
      <c r="R1920" t="str">
        <f t="shared" si="145"/>
        <v>ADULT</v>
      </c>
      <c r="S1920" s="1" t="str">
        <f t="shared" si="146"/>
        <v>Apr</v>
      </c>
      <c r="T1920" s="1">
        <f t="shared" si="147"/>
        <v>2021</v>
      </c>
      <c r="U1920" s="1" t="str">
        <f t="shared" si="148"/>
        <v>High</v>
      </c>
      <c r="V1920" s="1" t="str">
        <f t="shared" si="149"/>
        <v>Normal</v>
      </c>
    </row>
    <row r="1921" spans="1:22" x14ac:dyDescent="0.2">
      <c r="A1921" s="1" t="s">
        <v>9954</v>
      </c>
      <c r="B1921" s="2">
        <v>44975</v>
      </c>
      <c r="C1921" s="1" t="s">
        <v>8031</v>
      </c>
      <c r="D1921">
        <v>49</v>
      </c>
      <c r="E1921" s="1" t="s">
        <v>8013</v>
      </c>
      <c r="F1921" s="1" t="s">
        <v>8014</v>
      </c>
      <c r="G1921" s="1" t="s">
        <v>8020</v>
      </c>
      <c r="H1921">
        <v>4</v>
      </c>
      <c r="I1921">
        <v>10</v>
      </c>
      <c r="J1921" s="1" t="s">
        <v>8016</v>
      </c>
      <c r="K1921">
        <v>7</v>
      </c>
      <c r="L1921">
        <v>2</v>
      </c>
      <c r="M1921">
        <v>1</v>
      </c>
      <c r="N1921" s="1" t="s">
        <v>8011</v>
      </c>
      <c r="O1921" s="1" t="s">
        <v>8008</v>
      </c>
      <c r="P1921">
        <v>0.74</v>
      </c>
      <c r="Q1921">
        <v>1</v>
      </c>
      <c r="R1921" t="str">
        <f t="shared" si="145"/>
        <v>ADULT</v>
      </c>
      <c r="S1921" s="1" t="str">
        <f t="shared" si="146"/>
        <v>Feb</v>
      </c>
      <c r="T1921" s="1">
        <f t="shared" si="147"/>
        <v>2023</v>
      </c>
      <c r="U1921" s="1" t="str">
        <f t="shared" si="148"/>
        <v>High</v>
      </c>
      <c r="V1921" s="1" t="str">
        <f t="shared" si="149"/>
        <v>Normal</v>
      </c>
    </row>
    <row r="1922" spans="1:22" x14ac:dyDescent="0.2">
      <c r="A1922" s="1" t="s">
        <v>9955</v>
      </c>
      <c r="B1922" s="2">
        <v>44550</v>
      </c>
      <c r="C1922" s="1" t="s">
        <v>8031</v>
      </c>
      <c r="D1922">
        <v>24</v>
      </c>
      <c r="E1922" s="1" t="s">
        <v>8013</v>
      </c>
      <c r="F1922" s="1" t="s">
        <v>8004</v>
      </c>
      <c r="G1922" s="1" t="s">
        <v>8035</v>
      </c>
      <c r="H1922">
        <v>4</v>
      </c>
      <c r="I1922">
        <v>11</v>
      </c>
      <c r="J1922" s="1" t="s">
        <v>8041</v>
      </c>
      <c r="K1922">
        <v>7</v>
      </c>
      <c r="L1922">
        <v>3</v>
      </c>
      <c r="M1922">
        <v>1</v>
      </c>
      <c r="N1922" s="1" t="s">
        <v>8023</v>
      </c>
      <c r="O1922" s="1" t="s">
        <v>8008</v>
      </c>
      <c r="P1922">
        <v>0.88</v>
      </c>
      <c r="Q1922">
        <v>1</v>
      </c>
      <c r="R1922" t="str">
        <f t="shared" ref="R1922:R1985" si="150">IF(D1922&lt;18,"CHILD",IF(D1922&lt;40,"YOUNG ADULT",IF(D1922&lt;65,"ADULT","SENIOR")))</f>
        <v>YOUNG ADULT</v>
      </c>
      <c r="S1922" s="1" t="str">
        <f t="shared" ref="S1922:S1985" si="151">TEXT(B1922,"MMM")</f>
        <v>Dec</v>
      </c>
      <c r="T1922" s="1">
        <f t="shared" ref="T1922:T1985" si="152">YEAR(B1922)</f>
        <v>2021</v>
      </c>
      <c r="U1922" s="1" t="str">
        <f t="shared" ref="U1922:U1985" si="153">IF(P1922&lt;0.3,"Low",IF(P1922&lt;0.7,"Medium","High"))</f>
        <v>High</v>
      </c>
      <c r="V1922" s="1" t="str">
        <f t="shared" ref="V1922:V1985" si="154">IF(M1922&gt;=3,"Frequent","Normal")</f>
        <v>Normal</v>
      </c>
    </row>
    <row r="1923" spans="1:22" x14ac:dyDescent="0.2">
      <c r="A1923" s="1" t="s">
        <v>9956</v>
      </c>
      <c r="B1923" s="2">
        <v>44331</v>
      </c>
      <c r="C1923" s="1" t="s">
        <v>8002</v>
      </c>
      <c r="D1923">
        <v>70</v>
      </c>
      <c r="E1923" s="1" t="s">
        <v>8013</v>
      </c>
      <c r="F1923" s="1" t="s">
        <v>8032</v>
      </c>
      <c r="G1923" s="1" t="s">
        <v>8020</v>
      </c>
      <c r="H1923">
        <v>5</v>
      </c>
      <c r="I1923">
        <v>10</v>
      </c>
      <c r="J1923" s="1" t="s">
        <v>8006</v>
      </c>
      <c r="K1923">
        <v>8</v>
      </c>
      <c r="L1923">
        <v>4</v>
      </c>
      <c r="M1923">
        <v>1</v>
      </c>
      <c r="N1923" s="1" t="s">
        <v>8007</v>
      </c>
      <c r="O1923" s="1" t="s">
        <v>8008</v>
      </c>
      <c r="P1923">
        <v>0.97</v>
      </c>
      <c r="Q1923">
        <v>1</v>
      </c>
      <c r="R1923" t="str">
        <f t="shared" si="150"/>
        <v>SENIOR</v>
      </c>
      <c r="S1923" s="1" t="str">
        <f t="shared" si="151"/>
        <v>May</v>
      </c>
      <c r="T1923" s="1">
        <f t="shared" si="152"/>
        <v>2021</v>
      </c>
      <c r="U1923" s="1" t="str">
        <f t="shared" si="153"/>
        <v>High</v>
      </c>
      <c r="V1923" s="1" t="str">
        <f t="shared" si="154"/>
        <v>Normal</v>
      </c>
    </row>
    <row r="1924" spans="1:22" x14ac:dyDescent="0.2">
      <c r="A1924" s="1" t="s">
        <v>9957</v>
      </c>
      <c r="B1924" s="2">
        <v>44794</v>
      </c>
      <c r="C1924" s="1" t="s">
        <v>8019</v>
      </c>
      <c r="D1924">
        <v>39</v>
      </c>
      <c r="E1924" s="1" t="s">
        <v>8013</v>
      </c>
      <c r="F1924" s="1" t="s">
        <v>8014</v>
      </c>
      <c r="G1924" s="1" t="s">
        <v>8060</v>
      </c>
      <c r="H1924">
        <v>3</v>
      </c>
      <c r="I1924">
        <v>10</v>
      </c>
      <c r="J1924" s="1" t="s">
        <v>8027</v>
      </c>
      <c r="K1924">
        <v>4</v>
      </c>
      <c r="L1924">
        <v>2</v>
      </c>
      <c r="M1924">
        <v>1</v>
      </c>
      <c r="N1924" s="1" t="s">
        <v>8038</v>
      </c>
      <c r="O1924" s="1" t="s">
        <v>8008</v>
      </c>
      <c r="P1924">
        <v>0.67</v>
      </c>
      <c r="Q1924">
        <v>1</v>
      </c>
      <c r="R1924" t="str">
        <f t="shared" si="150"/>
        <v>YOUNG ADULT</v>
      </c>
      <c r="S1924" s="1" t="str">
        <f t="shared" si="151"/>
        <v>Aug</v>
      </c>
      <c r="T1924" s="1">
        <f t="shared" si="152"/>
        <v>2022</v>
      </c>
      <c r="U1924" s="1" t="str">
        <f t="shared" si="153"/>
        <v>Medium</v>
      </c>
      <c r="V1924" s="1" t="str">
        <f t="shared" si="154"/>
        <v>Normal</v>
      </c>
    </row>
    <row r="1925" spans="1:22" x14ac:dyDescent="0.2">
      <c r="A1925" s="1" t="s">
        <v>9958</v>
      </c>
      <c r="B1925" s="2">
        <v>44444</v>
      </c>
      <c r="C1925" s="1" t="s">
        <v>8010</v>
      </c>
      <c r="D1925">
        <v>62</v>
      </c>
      <c r="E1925" s="1" t="s">
        <v>8013</v>
      </c>
      <c r="F1925" s="1" t="s">
        <v>8014</v>
      </c>
      <c r="G1925" s="1" t="s">
        <v>8005</v>
      </c>
      <c r="H1925">
        <v>4</v>
      </c>
      <c r="I1925">
        <v>7</v>
      </c>
      <c r="J1925" s="1" t="s">
        <v>8041</v>
      </c>
      <c r="K1925">
        <v>7</v>
      </c>
      <c r="L1925">
        <v>2</v>
      </c>
      <c r="M1925">
        <v>1</v>
      </c>
      <c r="N1925" s="1" t="s">
        <v>8011</v>
      </c>
      <c r="O1925" s="1" t="s">
        <v>8008</v>
      </c>
      <c r="P1925">
        <v>0.65</v>
      </c>
      <c r="Q1925">
        <v>1</v>
      </c>
      <c r="R1925" t="str">
        <f t="shared" si="150"/>
        <v>ADULT</v>
      </c>
      <c r="S1925" s="1" t="str">
        <f t="shared" si="151"/>
        <v>Sep</v>
      </c>
      <c r="T1925" s="1">
        <f t="shared" si="152"/>
        <v>2021</v>
      </c>
      <c r="U1925" s="1" t="str">
        <f t="shared" si="153"/>
        <v>Medium</v>
      </c>
      <c r="V1925" s="1" t="str">
        <f t="shared" si="154"/>
        <v>Normal</v>
      </c>
    </row>
    <row r="1926" spans="1:22" x14ac:dyDescent="0.2">
      <c r="A1926" s="1" t="s">
        <v>9959</v>
      </c>
      <c r="B1926" s="2">
        <v>45096</v>
      </c>
      <c r="C1926" s="1" t="s">
        <v>8019</v>
      </c>
      <c r="D1926">
        <v>93</v>
      </c>
      <c r="E1926" s="1" t="s">
        <v>8013</v>
      </c>
      <c r="F1926" s="1" t="s">
        <v>8037</v>
      </c>
      <c r="G1926" s="1" t="s">
        <v>8044</v>
      </c>
      <c r="H1926">
        <v>8</v>
      </c>
      <c r="I1926">
        <v>8</v>
      </c>
      <c r="J1926" s="1" t="s">
        <v>8006</v>
      </c>
      <c r="K1926">
        <v>13</v>
      </c>
      <c r="L1926">
        <v>6</v>
      </c>
      <c r="M1926">
        <v>3</v>
      </c>
      <c r="N1926" s="1" t="s">
        <v>8007</v>
      </c>
      <c r="O1926" s="1" t="s">
        <v>8017</v>
      </c>
      <c r="P1926">
        <v>0.97</v>
      </c>
      <c r="Q1926">
        <v>1</v>
      </c>
      <c r="R1926" t="str">
        <f t="shared" si="150"/>
        <v>SENIOR</v>
      </c>
      <c r="S1926" s="1" t="str">
        <f t="shared" si="151"/>
        <v>Jun</v>
      </c>
      <c r="T1926" s="1">
        <f t="shared" si="152"/>
        <v>2023</v>
      </c>
      <c r="U1926" s="1" t="str">
        <f t="shared" si="153"/>
        <v>High</v>
      </c>
      <c r="V1926" s="1" t="str">
        <f t="shared" si="154"/>
        <v>Frequent</v>
      </c>
    </row>
    <row r="1927" spans="1:22" x14ac:dyDescent="0.2">
      <c r="A1927" s="1" t="s">
        <v>9960</v>
      </c>
      <c r="B1927" s="2">
        <v>44243</v>
      </c>
      <c r="C1927" s="1" t="s">
        <v>8031</v>
      </c>
      <c r="D1927">
        <v>42</v>
      </c>
      <c r="E1927" s="1" t="s">
        <v>8003</v>
      </c>
      <c r="F1927" s="1" t="s">
        <v>8004</v>
      </c>
      <c r="G1927" s="1" t="s">
        <v>8015</v>
      </c>
      <c r="H1927">
        <v>4</v>
      </c>
      <c r="I1927">
        <v>7</v>
      </c>
      <c r="J1927" s="1" t="s">
        <v>8016</v>
      </c>
      <c r="K1927">
        <v>6</v>
      </c>
      <c r="L1927">
        <v>2</v>
      </c>
      <c r="M1927">
        <v>2</v>
      </c>
      <c r="N1927" s="1" t="s">
        <v>8011</v>
      </c>
      <c r="O1927" s="1" t="s">
        <v>8008</v>
      </c>
      <c r="P1927">
        <v>0.7</v>
      </c>
      <c r="Q1927">
        <v>1</v>
      </c>
      <c r="R1927" t="str">
        <f t="shared" si="150"/>
        <v>ADULT</v>
      </c>
      <c r="S1927" s="1" t="str">
        <f t="shared" si="151"/>
        <v>Feb</v>
      </c>
      <c r="T1927" s="1">
        <f t="shared" si="152"/>
        <v>2021</v>
      </c>
      <c r="U1927" s="1" t="str">
        <f t="shared" si="153"/>
        <v>High</v>
      </c>
      <c r="V1927" s="1" t="str">
        <f t="shared" si="154"/>
        <v>Normal</v>
      </c>
    </row>
    <row r="1928" spans="1:22" x14ac:dyDescent="0.2">
      <c r="A1928" s="1" t="s">
        <v>9961</v>
      </c>
      <c r="B1928" s="2">
        <v>44305</v>
      </c>
      <c r="C1928" s="1" t="s">
        <v>8002</v>
      </c>
      <c r="D1928">
        <v>18</v>
      </c>
      <c r="E1928" s="1" t="s">
        <v>8003</v>
      </c>
      <c r="F1928" s="1" t="s">
        <v>8004</v>
      </c>
      <c r="G1928" s="1" t="s">
        <v>8015</v>
      </c>
      <c r="H1928">
        <v>1</v>
      </c>
      <c r="I1928">
        <v>4</v>
      </c>
      <c r="J1928" s="1" t="s">
        <v>8016</v>
      </c>
      <c r="K1928">
        <v>2</v>
      </c>
      <c r="L1928">
        <v>0</v>
      </c>
      <c r="M1928">
        <v>0</v>
      </c>
      <c r="N1928" s="1" t="s">
        <v>8038</v>
      </c>
      <c r="O1928" s="1" t="s">
        <v>8008</v>
      </c>
      <c r="P1928">
        <v>0.2</v>
      </c>
      <c r="Q1928">
        <v>0</v>
      </c>
      <c r="R1928" t="str">
        <f t="shared" si="150"/>
        <v>YOUNG ADULT</v>
      </c>
      <c r="S1928" s="1" t="str">
        <f t="shared" si="151"/>
        <v>Apr</v>
      </c>
      <c r="T1928" s="1">
        <f t="shared" si="152"/>
        <v>2021</v>
      </c>
      <c r="U1928" s="1" t="str">
        <f t="shared" si="153"/>
        <v>Low</v>
      </c>
      <c r="V1928" s="1" t="str">
        <f t="shared" si="154"/>
        <v>Normal</v>
      </c>
    </row>
    <row r="1929" spans="1:22" x14ac:dyDescent="0.2">
      <c r="A1929" s="1" t="s">
        <v>9962</v>
      </c>
      <c r="B1929" s="2">
        <v>44767</v>
      </c>
      <c r="C1929" s="1" t="s">
        <v>8019</v>
      </c>
      <c r="D1929">
        <v>53</v>
      </c>
      <c r="E1929" s="1" t="s">
        <v>8013</v>
      </c>
      <c r="F1929" s="1" t="s">
        <v>8032</v>
      </c>
      <c r="G1929" s="1" t="s">
        <v>8015</v>
      </c>
      <c r="H1929">
        <v>4</v>
      </c>
      <c r="I1929">
        <v>6</v>
      </c>
      <c r="J1929" s="1" t="s">
        <v>8016</v>
      </c>
      <c r="K1929">
        <v>7</v>
      </c>
      <c r="L1929">
        <v>2</v>
      </c>
      <c r="M1929">
        <v>1</v>
      </c>
      <c r="N1929" s="1" t="s">
        <v>8011</v>
      </c>
      <c r="O1929" s="1" t="s">
        <v>8008</v>
      </c>
      <c r="P1929">
        <v>0.49</v>
      </c>
      <c r="Q1929">
        <v>1</v>
      </c>
      <c r="R1929" t="str">
        <f t="shared" si="150"/>
        <v>ADULT</v>
      </c>
      <c r="S1929" s="1" t="str">
        <f t="shared" si="151"/>
        <v>Jul</v>
      </c>
      <c r="T1929" s="1">
        <f t="shared" si="152"/>
        <v>2022</v>
      </c>
      <c r="U1929" s="1" t="str">
        <f t="shared" si="153"/>
        <v>Medium</v>
      </c>
      <c r="V1929" s="1" t="str">
        <f t="shared" si="154"/>
        <v>Normal</v>
      </c>
    </row>
    <row r="1930" spans="1:22" x14ac:dyDescent="0.2">
      <c r="A1930" s="1" t="s">
        <v>9963</v>
      </c>
      <c r="B1930" s="2">
        <v>44841</v>
      </c>
      <c r="C1930" s="1" t="s">
        <v>8010</v>
      </c>
      <c r="D1930">
        <v>76</v>
      </c>
      <c r="E1930" s="1" t="s">
        <v>8013</v>
      </c>
      <c r="F1930" s="1" t="s">
        <v>8004</v>
      </c>
      <c r="G1930" s="1" t="s">
        <v>8020</v>
      </c>
      <c r="H1930">
        <v>5</v>
      </c>
      <c r="I1930">
        <v>13</v>
      </c>
      <c r="J1930" s="1" t="s">
        <v>8016</v>
      </c>
      <c r="K1930">
        <v>12</v>
      </c>
      <c r="L1930">
        <v>4</v>
      </c>
      <c r="M1930">
        <v>2</v>
      </c>
      <c r="N1930" s="1" t="s">
        <v>8007</v>
      </c>
      <c r="O1930" s="1" t="s">
        <v>8008</v>
      </c>
      <c r="P1930">
        <v>0.97</v>
      </c>
      <c r="Q1930">
        <v>1</v>
      </c>
      <c r="R1930" t="str">
        <f t="shared" si="150"/>
        <v>SENIOR</v>
      </c>
      <c r="S1930" s="1" t="str">
        <f t="shared" si="151"/>
        <v>Oct</v>
      </c>
      <c r="T1930" s="1">
        <f t="shared" si="152"/>
        <v>2022</v>
      </c>
      <c r="U1930" s="1" t="str">
        <f t="shared" si="153"/>
        <v>High</v>
      </c>
      <c r="V1930" s="1" t="str">
        <f t="shared" si="154"/>
        <v>Normal</v>
      </c>
    </row>
    <row r="1931" spans="1:22" x14ac:dyDescent="0.2">
      <c r="A1931" s="1" t="s">
        <v>9964</v>
      </c>
      <c r="B1931" s="2">
        <v>44996</v>
      </c>
      <c r="C1931" s="1" t="s">
        <v>8002</v>
      </c>
      <c r="D1931">
        <v>91</v>
      </c>
      <c r="E1931" s="1" t="s">
        <v>8003</v>
      </c>
      <c r="F1931" s="1" t="s">
        <v>8032</v>
      </c>
      <c r="G1931" s="1" t="s">
        <v>8015</v>
      </c>
      <c r="H1931">
        <v>7</v>
      </c>
      <c r="I1931">
        <v>7</v>
      </c>
      <c r="J1931" s="1" t="s">
        <v>8006</v>
      </c>
      <c r="K1931">
        <v>12</v>
      </c>
      <c r="L1931">
        <v>5</v>
      </c>
      <c r="M1931">
        <v>3</v>
      </c>
      <c r="N1931" s="1" t="s">
        <v>8007</v>
      </c>
      <c r="O1931" s="1" t="s">
        <v>8017</v>
      </c>
      <c r="P1931">
        <v>0.97</v>
      </c>
      <c r="Q1931">
        <v>1</v>
      </c>
      <c r="R1931" t="str">
        <f t="shared" si="150"/>
        <v>SENIOR</v>
      </c>
      <c r="S1931" s="1" t="str">
        <f t="shared" si="151"/>
        <v>Mar</v>
      </c>
      <c r="T1931" s="1">
        <f t="shared" si="152"/>
        <v>2023</v>
      </c>
      <c r="U1931" s="1" t="str">
        <f t="shared" si="153"/>
        <v>High</v>
      </c>
      <c r="V1931" s="1" t="str">
        <f t="shared" si="154"/>
        <v>Frequent</v>
      </c>
    </row>
    <row r="1932" spans="1:22" x14ac:dyDescent="0.2">
      <c r="A1932" s="1" t="s">
        <v>9965</v>
      </c>
      <c r="B1932" s="2">
        <v>44480</v>
      </c>
      <c r="C1932" s="1" t="s">
        <v>8010</v>
      </c>
      <c r="D1932">
        <v>37</v>
      </c>
      <c r="E1932" s="1" t="s">
        <v>8003</v>
      </c>
      <c r="F1932" s="1" t="s">
        <v>8004</v>
      </c>
      <c r="G1932" s="1" t="s">
        <v>8044</v>
      </c>
      <c r="H1932">
        <v>5</v>
      </c>
      <c r="I1932">
        <v>7</v>
      </c>
      <c r="J1932" s="1" t="s">
        <v>8027</v>
      </c>
      <c r="K1932">
        <v>10</v>
      </c>
      <c r="L1932">
        <v>4</v>
      </c>
      <c r="M1932">
        <v>1</v>
      </c>
      <c r="N1932" s="1" t="s">
        <v>8011</v>
      </c>
      <c r="O1932" s="1" t="s">
        <v>8008</v>
      </c>
      <c r="P1932">
        <v>0.88</v>
      </c>
      <c r="Q1932">
        <v>1</v>
      </c>
      <c r="R1932" t="str">
        <f t="shared" si="150"/>
        <v>YOUNG ADULT</v>
      </c>
      <c r="S1932" s="1" t="str">
        <f t="shared" si="151"/>
        <v>Oct</v>
      </c>
      <c r="T1932" s="1">
        <f t="shared" si="152"/>
        <v>2021</v>
      </c>
      <c r="U1932" s="1" t="str">
        <f t="shared" si="153"/>
        <v>High</v>
      </c>
      <c r="V1932" s="1" t="str">
        <f t="shared" si="154"/>
        <v>Normal</v>
      </c>
    </row>
    <row r="1933" spans="1:22" x14ac:dyDescent="0.2">
      <c r="A1933" s="1" t="s">
        <v>9966</v>
      </c>
      <c r="B1933" s="2">
        <v>45118</v>
      </c>
      <c r="C1933" s="1" t="s">
        <v>8019</v>
      </c>
      <c r="D1933">
        <v>66</v>
      </c>
      <c r="E1933" s="1" t="s">
        <v>8003</v>
      </c>
      <c r="F1933" s="1" t="s">
        <v>8022</v>
      </c>
      <c r="G1933" s="1" t="s">
        <v>8005</v>
      </c>
      <c r="H1933">
        <v>5</v>
      </c>
      <c r="I1933">
        <v>8</v>
      </c>
      <c r="J1933" s="1" t="s">
        <v>8006</v>
      </c>
      <c r="K1933">
        <v>10</v>
      </c>
      <c r="L1933">
        <v>5</v>
      </c>
      <c r="M1933">
        <v>1</v>
      </c>
      <c r="N1933" s="1" t="s">
        <v>8007</v>
      </c>
      <c r="O1933" s="1" t="s">
        <v>8008</v>
      </c>
      <c r="P1933">
        <v>0.87</v>
      </c>
      <c r="Q1933">
        <v>1</v>
      </c>
      <c r="R1933" t="str">
        <f t="shared" si="150"/>
        <v>SENIOR</v>
      </c>
      <c r="S1933" s="1" t="str">
        <f t="shared" si="151"/>
        <v>Jul</v>
      </c>
      <c r="T1933" s="1">
        <f t="shared" si="152"/>
        <v>2023</v>
      </c>
      <c r="U1933" s="1" t="str">
        <f t="shared" si="153"/>
        <v>High</v>
      </c>
      <c r="V1933" s="1" t="str">
        <f t="shared" si="154"/>
        <v>Normal</v>
      </c>
    </row>
    <row r="1934" spans="1:22" x14ac:dyDescent="0.2">
      <c r="A1934" s="1" t="s">
        <v>9967</v>
      </c>
      <c r="B1934" s="2">
        <v>45240</v>
      </c>
      <c r="C1934" s="1" t="s">
        <v>8010</v>
      </c>
      <c r="D1934">
        <v>50</v>
      </c>
      <c r="E1934" s="1" t="s">
        <v>8003</v>
      </c>
      <c r="F1934" s="1" t="s">
        <v>8032</v>
      </c>
      <c r="G1934" s="1" t="s">
        <v>8020</v>
      </c>
      <c r="H1934">
        <v>4</v>
      </c>
      <c r="I1934">
        <v>9</v>
      </c>
      <c r="J1934" s="1" t="s">
        <v>8027</v>
      </c>
      <c r="K1934">
        <v>7</v>
      </c>
      <c r="L1934">
        <v>5</v>
      </c>
      <c r="M1934">
        <v>1</v>
      </c>
      <c r="N1934" s="1" t="s">
        <v>8011</v>
      </c>
      <c r="O1934" s="1" t="s">
        <v>8008</v>
      </c>
      <c r="P1934">
        <v>0.8</v>
      </c>
      <c r="Q1934">
        <v>0</v>
      </c>
      <c r="R1934" t="str">
        <f t="shared" si="150"/>
        <v>ADULT</v>
      </c>
      <c r="S1934" s="1" t="str">
        <f t="shared" si="151"/>
        <v>Nov</v>
      </c>
      <c r="T1934" s="1">
        <f t="shared" si="152"/>
        <v>2023</v>
      </c>
      <c r="U1934" s="1" t="str">
        <f t="shared" si="153"/>
        <v>High</v>
      </c>
      <c r="V1934" s="1" t="str">
        <f t="shared" si="154"/>
        <v>Normal</v>
      </c>
    </row>
    <row r="1935" spans="1:22" x14ac:dyDescent="0.2">
      <c r="A1935" s="1" t="s">
        <v>9968</v>
      </c>
      <c r="B1935" s="2">
        <v>44743</v>
      </c>
      <c r="C1935" s="1" t="s">
        <v>8019</v>
      </c>
      <c r="D1935">
        <v>56</v>
      </c>
      <c r="E1935" s="1" t="s">
        <v>8013</v>
      </c>
      <c r="F1935" s="1" t="s">
        <v>8014</v>
      </c>
      <c r="G1935" s="1" t="s">
        <v>8020</v>
      </c>
      <c r="H1935">
        <v>5</v>
      </c>
      <c r="I1935">
        <v>10</v>
      </c>
      <c r="J1935" s="1" t="s">
        <v>8006</v>
      </c>
      <c r="K1935">
        <v>8</v>
      </c>
      <c r="L1935">
        <v>4</v>
      </c>
      <c r="M1935">
        <v>1</v>
      </c>
      <c r="N1935" s="1" t="s">
        <v>8038</v>
      </c>
      <c r="O1935" s="1" t="s">
        <v>8008</v>
      </c>
      <c r="P1935">
        <v>0.97</v>
      </c>
      <c r="Q1935">
        <v>1</v>
      </c>
      <c r="R1935" t="str">
        <f t="shared" si="150"/>
        <v>ADULT</v>
      </c>
      <c r="S1935" s="1" t="str">
        <f t="shared" si="151"/>
        <v>Jul</v>
      </c>
      <c r="T1935" s="1">
        <f t="shared" si="152"/>
        <v>2022</v>
      </c>
      <c r="U1935" s="1" t="str">
        <f t="shared" si="153"/>
        <v>High</v>
      </c>
      <c r="V1935" s="1" t="str">
        <f t="shared" si="154"/>
        <v>Normal</v>
      </c>
    </row>
    <row r="1936" spans="1:22" x14ac:dyDescent="0.2">
      <c r="A1936" s="1" t="s">
        <v>9969</v>
      </c>
      <c r="B1936" s="2">
        <v>45029</v>
      </c>
      <c r="C1936" s="1" t="s">
        <v>8002</v>
      </c>
      <c r="D1936">
        <v>95</v>
      </c>
      <c r="E1936" s="1" t="s">
        <v>8003</v>
      </c>
      <c r="F1936" s="1" t="s">
        <v>8014</v>
      </c>
      <c r="G1936" s="1" t="s">
        <v>8015</v>
      </c>
      <c r="H1936">
        <v>8</v>
      </c>
      <c r="I1936">
        <v>6</v>
      </c>
      <c r="J1936" s="1" t="s">
        <v>8016</v>
      </c>
      <c r="K1936">
        <v>13</v>
      </c>
      <c r="L1936">
        <v>6</v>
      </c>
      <c r="M1936">
        <v>3</v>
      </c>
      <c r="N1936" s="1" t="s">
        <v>8007</v>
      </c>
      <c r="O1936" s="1" t="s">
        <v>8017</v>
      </c>
      <c r="P1936">
        <v>0.97</v>
      </c>
      <c r="Q1936">
        <v>1</v>
      </c>
      <c r="R1936" t="str">
        <f t="shared" si="150"/>
        <v>SENIOR</v>
      </c>
      <c r="S1936" s="1" t="str">
        <f t="shared" si="151"/>
        <v>Apr</v>
      </c>
      <c r="T1936" s="1">
        <f t="shared" si="152"/>
        <v>2023</v>
      </c>
      <c r="U1936" s="1" t="str">
        <f t="shared" si="153"/>
        <v>High</v>
      </c>
      <c r="V1936" s="1" t="str">
        <f t="shared" si="154"/>
        <v>Frequent</v>
      </c>
    </row>
    <row r="1937" spans="1:22" x14ac:dyDescent="0.2">
      <c r="A1937" s="1" t="s">
        <v>9970</v>
      </c>
      <c r="B1937" s="2">
        <v>44771</v>
      </c>
      <c r="C1937" s="1" t="s">
        <v>8019</v>
      </c>
      <c r="D1937">
        <v>32</v>
      </c>
      <c r="E1937" s="1" t="s">
        <v>8013</v>
      </c>
      <c r="F1937" s="1" t="s">
        <v>8032</v>
      </c>
      <c r="G1937" s="1" t="s">
        <v>8015</v>
      </c>
      <c r="H1937">
        <v>2</v>
      </c>
      <c r="I1937">
        <v>4</v>
      </c>
      <c r="J1937" s="1" t="s">
        <v>8027</v>
      </c>
      <c r="K1937">
        <v>3</v>
      </c>
      <c r="L1937">
        <v>1</v>
      </c>
      <c r="M1937">
        <v>0</v>
      </c>
      <c r="N1937" s="1" t="s">
        <v>8038</v>
      </c>
      <c r="O1937" s="1" t="s">
        <v>8008</v>
      </c>
      <c r="P1937">
        <v>0.27</v>
      </c>
      <c r="Q1937">
        <v>0</v>
      </c>
      <c r="R1937" t="str">
        <f t="shared" si="150"/>
        <v>YOUNG ADULT</v>
      </c>
      <c r="S1937" s="1" t="str">
        <f t="shared" si="151"/>
        <v>Jul</v>
      </c>
      <c r="T1937" s="1">
        <f t="shared" si="152"/>
        <v>2022</v>
      </c>
      <c r="U1937" s="1" t="str">
        <f t="shared" si="153"/>
        <v>Low</v>
      </c>
      <c r="V1937" s="1" t="str">
        <f t="shared" si="154"/>
        <v>Normal</v>
      </c>
    </row>
    <row r="1938" spans="1:22" x14ac:dyDescent="0.2">
      <c r="A1938" s="1" t="s">
        <v>9971</v>
      </c>
      <c r="B1938" s="2">
        <v>44273</v>
      </c>
      <c r="C1938" s="1" t="s">
        <v>8002</v>
      </c>
      <c r="D1938">
        <v>62</v>
      </c>
      <c r="E1938" s="1" t="s">
        <v>8003</v>
      </c>
      <c r="F1938" s="1" t="s">
        <v>8022</v>
      </c>
      <c r="G1938" s="1" t="s">
        <v>8015</v>
      </c>
      <c r="H1938">
        <v>4</v>
      </c>
      <c r="I1938">
        <v>5</v>
      </c>
      <c r="J1938" s="1" t="s">
        <v>8027</v>
      </c>
      <c r="K1938">
        <v>7</v>
      </c>
      <c r="L1938">
        <v>3</v>
      </c>
      <c r="M1938">
        <v>1</v>
      </c>
      <c r="N1938" s="1" t="s">
        <v>8011</v>
      </c>
      <c r="O1938" s="1" t="s">
        <v>8008</v>
      </c>
      <c r="P1938">
        <v>0.59</v>
      </c>
      <c r="Q1938">
        <v>1</v>
      </c>
      <c r="R1938" t="str">
        <f t="shared" si="150"/>
        <v>ADULT</v>
      </c>
      <c r="S1938" s="1" t="str">
        <f t="shared" si="151"/>
        <v>Mar</v>
      </c>
      <c r="T1938" s="1">
        <f t="shared" si="152"/>
        <v>2021</v>
      </c>
      <c r="U1938" s="1" t="str">
        <f t="shared" si="153"/>
        <v>Medium</v>
      </c>
      <c r="V1938" s="1" t="str">
        <f t="shared" si="154"/>
        <v>Normal</v>
      </c>
    </row>
    <row r="1939" spans="1:22" x14ac:dyDescent="0.2">
      <c r="A1939" s="1" t="s">
        <v>9972</v>
      </c>
      <c r="B1939" s="2">
        <v>44554</v>
      </c>
      <c r="C1939" s="1" t="s">
        <v>8031</v>
      </c>
      <c r="D1939">
        <v>65</v>
      </c>
      <c r="E1939" s="1" t="s">
        <v>8013</v>
      </c>
      <c r="F1939" s="1" t="s">
        <v>8004</v>
      </c>
      <c r="G1939" s="1" t="s">
        <v>8060</v>
      </c>
      <c r="H1939">
        <v>4</v>
      </c>
      <c r="I1939">
        <v>8</v>
      </c>
      <c r="J1939" s="1" t="s">
        <v>8006</v>
      </c>
      <c r="K1939">
        <v>8</v>
      </c>
      <c r="L1939">
        <v>4</v>
      </c>
      <c r="M1939">
        <v>2</v>
      </c>
      <c r="N1939" s="1" t="s">
        <v>8011</v>
      </c>
      <c r="O1939" s="1" t="s">
        <v>8008</v>
      </c>
      <c r="P1939">
        <v>0.97</v>
      </c>
      <c r="Q1939">
        <v>1</v>
      </c>
      <c r="R1939" t="str">
        <f t="shared" si="150"/>
        <v>SENIOR</v>
      </c>
      <c r="S1939" s="1" t="str">
        <f t="shared" si="151"/>
        <v>Dec</v>
      </c>
      <c r="T1939" s="1">
        <f t="shared" si="152"/>
        <v>2021</v>
      </c>
      <c r="U1939" s="1" t="str">
        <f t="shared" si="153"/>
        <v>High</v>
      </c>
      <c r="V1939" s="1" t="str">
        <f t="shared" si="154"/>
        <v>Normal</v>
      </c>
    </row>
    <row r="1940" spans="1:22" x14ac:dyDescent="0.2">
      <c r="A1940" s="1" t="s">
        <v>9973</v>
      </c>
      <c r="B1940" s="2">
        <v>44292</v>
      </c>
      <c r="C1940" s="1" t="s">
        <v>8002</v>
      </c>
      <c r="D1940">
        <v>76</v>
      </c>
      <c r="E1940" s="1" t="s">
        <v>8003</v>
      </c>
      <c r="F1940" s="1" t="s">
        <v>8014</v>
      </c>
      <c r="G1940" s="1" t="s">
        <v>8044</v>
      </c>
      <c r="H1940">
        <v>5</v>
      </c>
      <c r="I1940">
        <v>7</v>
      </c>
      <c r="J1940" s="1" t="s">
        <v>8006</v>
      </c>
      <c r="K1940">
        <v>10</v>
      </c>
      <c r="L1940">
        <v>6</v>
      </c>
      <c r="M1940">
        <v>2</v>
      </c>
      <c r="N1940" s="1" t="s">
        <v>8007</v>
      </c>
      <c r="O1940" s="1" t="s">
        <v>8008</v>
      </c>
      <c r="P1940">
        <v>0.97</v>
      </c>
      <c r="Q1940">
        <v>1</v>
      </c>
      <c r="R1940" t="str">
        <f t="shared" si="150"/>
        <v>SENIOR</v>
      </c>
      <c r="S1940" s="1" t="str">
        <f t="shared" si="151"/>
        <v>Apr</v>
      </c>
      <c r="T1940" s="1">
        <f t="shared" si="152"/>
        <v>2021</v>
      </c>
      <c r="U1940" s="1" t="str">
        <f t="shared" si="153"/>
        <v>High</v>
      </c>
      <c r="V1940" s="1" t="str">
        <f t="shared" si="154"/>
        <v>Normal</v>
      </c>
    </row>
    <row r="1941" spans="1:22" x14ac:dyDescent="0.2">
      <c r="A1941" s="1" t="s">
        <v>9974</v>
      </c>
      <c r="B1941" s="2">
        <v>45279</v>
      </c>
      <c r="C1941" s="1" t="s">
        <v>8031</v>
      </c>
      <c r="D1941">
        <v>59</v>
      </c>
      <c r="E1941" s="1" t="s">
        <v>8013</v>
      </c>
      <c r="F1941" s="1" t="s">
        <v>8004</v>
      </c>
      <c r="G1941" s="1" t="s">
        <v>8060</v>
      </c>
      <c r="H1941">
        <v>4</v>
      </c>
      <c r="I1941">
        <v>9</v>
      </c>
      <c r="J1941" s="1" t="s">
        <v>8016</v>
      </c>
      <c r="K1941">
        <v>7</v>
      </c>
      <c r="L1941">
        <v>3</v>
      </c>
      <c r="M1941">
        <v>1</v>
      </c>
      <c r="N1941" s="1" t="s">
        <v>8011</v>
      </c>
      <c r="O1941" s="1" t="s">
        <v>8008</v>
      </c>
      <c r="P1941">
        <v>0.79</v>
      </c>
      <c r="Q1941">
        <v>1</v>
      </c>
      <c r="R1941" t="str">
        <f t="shared" si="150"/>
        <v>ADULT</v>
      </c>
      <c r="S1941" s="1" t="str">
        <f t="shared" si="151"/>
        <v>Dec</v>
      </c>
      <c r="T1941" s="1">
        <f t="shared" si="152"/>
        <v>2023</v>
      </c>
      <c r="U1941" s="1" t="str">
        <f t="shared" si="153"/>
        <v>High</v>
      </c>
      <c r="V1941" s="1" t="str">
        <f t="shared" si="154"/>
        <v>Normal</v>
      </c>
    </row>
    <row r="1942" spans="1:22" x14ac:dyDescent="0.2">
      <c r="A1942" s="1" t="s">
        <v>9975</v>
      </c>
      <c r="B1942" s="2">
        <v>44447</v>
      </c>
      <c r="C1942" s="1" t="s">
        <v>8010</v>
      </c>
      <c r="D1942">
        <v>63</v>
      </c>
      <c r="E1942" s="1" t="s">
        <v>8013</v>
      </c>
      <c r="F1942" s="1" t="s">
        <v>8014</v>
      </c>
      <c r="G1942" s="1" t="s">
        <v>8060</v>
      </c>
      <c r="H1942">
        <v>6</v>
      </c>
      <c r="I1942">
        <v>10</v>
      </c>
      <c r="J1942" s="1" t="s">
        <v>8016</v>
      </c>
      <c r="K1942">
        <v>10</v>
      </c>
      <c r="L1942">
        <v>4</v>
      </c>
      <c r="M1942">
        <v>2</v>
      </c>
      <c r="N1942" s="1" t="s">
        <v>8011</v>
      </c>
      <c r="O1942" s="1" t="s">
        <v>8017</v>
      </c>
      <c r="P1942">
        <v>0.97</v>
      </c>
      <c r="Q1942">
        <v>1</v>
      </c>
      <c r="R1942" t="str">
        <f t="shared" si="150"/>
        <v>ADULT</v>
      </c>
      <c r="S1942" s="1" t="str">
        <f t="shared" si="151"/>
        <v>Sep</v>
      </c>
      <c r="T1942" s="1">
        <f t="shared" si="152"/>
        <v>2021</v>
      </c>
      <c r="U1942" s="1" t="str">
        <f t="shared" si="153"/>
        <v>High</v>
      </c>
      <c r="V1942" s="1" t="str">
        <f t="shared" si="154"/>
        <v>Normal</v>
      </c>
    </row>
    <row r="1943" spans="1:22" x14ac:dyDescent="0.2">
      <c r="A1943" s="1" t="s">
        <v>9976</v>
      </c>
      <c r="B1943" s="2">
        <v>44893</v>
      </c>
      <c r="C1943" s="1" t="s">
        <v>8010</v>
      </c>
      <c r="D1943">
        <v>51</v>
      </c>
      <c r="E1943" s="1" t="s">
        <v>8013</v>
      </c>
      <c r="F1943" s="1" t="s">
        <v>8032</v>
      </c>
      <c r="G1943" s="1" t="s">
        <v>8060</v>
      </c>
      <c r="H1943">
        <v>3</v>
      </c>
      <c r="I1943">
        <v>7</v>
      </c>
      <c r="J1943" s="1" t="s">
        <v>8016</v>
      </c>
      <c r="K1943">
        <v>4</v>
      </c>
      <c r="L1943">
        <v>4</v>
      </c>
      <c r="M1943">
        <v>1</v>
      </c>
      <c r="N1943" s="1" t="s">
        <v>8038</v>
      </c>
      <c r="O1943" s="1" t="s">
        <v>8008</v>
      </c>
      <c r="P1943">
        <v>0.77</v>
      </c>
      <c r="Q1943">
        <v>0</v>
      </c>
      <c r="R1943" t="str">
        <f t="shared" si="150"/>
        <v>ADULT</v>
      </c>
      <c r="S1943" s="1" t="str">
        <f t="shared" si="151"/>
        <v>Nov</v>
      </c>
      <c r="T1943" s="1">
        <f t="shared" si="152"/>
        <v>2022</v>
      </c>
      <c r="U1943" s="1" t="str">
        <f t="shared" si="153"/>
        <v>High</v>
      </c>
      <c r="V1943" s="1" t="str">
        <f t="shared" si="154"/>
        <v>Normal</v>
      </c>
    </row>
    <row r="1944" spans="1:22" x14ac:dyDescent="0.2">
      <c r="A1944" s="1" t="s">
        <v>9977</v>
      </c>
      <c r="B1944" s="2">
        <v>44508</v>
      </c>
      <c r="C1944" s="1" t="s">
        <v>8010</v>
      </c>
      <c r="D1944">
        <v>62</v>
      </c>
      <c r="E1944" s="1" t="s">
        <v>8003</v>
      </c>
      <c r="F1944" s="1" t="s">
        <v>8004</v>
      </c>
      <c r="G1944" s="1" t="s">
        <v>8015</v>
      </c>
      <c r="H1944">
        <v>4</v>
      </c>
      <c r="I1944">
        <v>6</v>
      </c>
      <c r="J1944" s="1" t="s">
        <v>8006</v>
      </c>
      <c r="K1944">
        <v>7</v>
      </c>
      <c r="L1944">
        <v>3</v>
      </c>
      <c r="M1944">
        <v>1</v>
      </c>
      <c r="N1944" s="1" t="s">
        <v>8011</v>
      </c>
      <c r="O1944" s="1" t="s">
        <v>8008</v>
      </c>
      <c r="P1944">
        <v>0.59</v>
      </c>
      <c r="Q1944">
        <v>0</v>
      </c>
      <c r="R1944" t="str">
        <f t="shared" si="150"/>
        <v>ADULT</v>
      </c>
      <c r="S1944" s="1" t="str">
        <f t="shared" si="151"/>
        <v>Nov</v>
      </c>
      <c r="T1944" s="1">
        <f t="shared" si="152"/>
        <v>2021</v>
      </c>
      <c r="U1944" s="1" t="str">
        <f t="shared" si="153"/>
        <v>Medium</v>
      </c>
      <c r="V1944" s="1" t="str">
        <f t="shared" si="154"/>
        <v>Normal</v>
      </c>
    </row>
    <row r="1945" spans="1:22" x14ac:dyDescent="0.2">
      <c r="A1945" s="1" t="s">
        <v>9978</v>
      </c>
      <c r="B1945" s="2">
        <v>44912</v>
      </c>
      <c r="C1945" s="1" t="s">
        <v>8031</v>
      </c>
      <c r="D1945">
        <v>52</v>
      </c>
      <c r="E1945" s="1" t="s">
        <v>8003</v>
      </c>
      <c r="F1945" s="1" t="s">
        <v>8014</v>
      </c>
      <c r="G1945" s="1" t="s">
        <v>8048</v>
      </c>
      <c r="H1945">
        <v>3</v>
      </c>
      <c r="I1945">
        <v>8</v>
      </c>
      <c r="J1945" s="1" t="s">
        <v>8016</v>
      </c>
      <c r="K1945">
        <v>4</v>
      </c>
      <c r="L1945">
        <v>2</v>
      </c>
      <c r="M1945">
        <v>2</v>
      </c>
      <c r="N1945" s="1" t="s">
        <v>8011</v>
      </c>
      <c r="O1945" s="1" t="s">
        <v>8008</v>
      </c>
      <c r="P1945">
        <v>0.94</v>
      </c>
      <c r="Q1945">
        <v>1</v>
      </c>
      <c r="R1945" t="str">
        <f t="shared" si="150"/>
        <v>ADULT</v>
      </c>
      <c r="S1945" s="1" t="str">
        <f t="shared" si="151"/>
        <v>Dec</v>
      </c>
      <c r="T1945" s="1">
        <f t="shared" si="152"/>
        <v>2022</v>
      </c>
      <c r="U1945" s="1" t="str">
        <f t="shared" si="153"/>
        <v>High</v>
      </c>
      <c r="V1945" s="1" t="str">
        <f t="shared" si="154"/>
        <v>Normal</v>
      </c>
    </row>
    <row r="1946" spans="1:22" x14ac:dyDescent="0.2">
      <c r="A1946" s="1" t="s">
        <v>9979</v>
      </c>
      <c r="B1946" s="2">
        <v>44427</v>
      </c>
      <c r="C1946" s="1" t="s">
        <v>8019</v>
      </c>
      <c r="D1946">
        <v>68</v>
      </c>
      <c r="E1946" s="1" t="s">
        <v>8003</v>
      </c>
      <c r="F1946" s="1" t="s">
        <v>8022</v>
      </c>
      <c r="G1946" s="1" t="s">
        <v>8005</v>
      </c>
      <c r="H1946">
        <v>6</v>
      </c>
      <c r="I1946">
        <v>7</v>
      </c>
      <c r="J1946" s="1" t="s">
        <v>8016</v>
      </c>
      <c r="K1946">
        <v>11</v>
      </c>
      <c r="L1946">
        <v>4</v>
      </c>
      <c r="M1946">
        <v>2</v>
      </c>
      <c r="N1946" s="1" t="s">
        <v>8007</v>
      </c>
      <c r="O1946" s="1" t="s">
        <v>8017</v>
      </c>
      <c r="P1946">
        <v>0.97</v>
      </c>
      <c r="Q1946">
        <v>1</v>
      </c>
      <c r="R1946" t="str">
        <f t="shared" si="150"/>
        <v>SENIOR</v>
      </c>
      <c r="S1946" s="1" t="str">
        <f t="shared" si="151"/>
        <v>Aug</v>
      </c>
      <c r="T1946" s="1">
        <f t="shared" si="152"/>
        <v>2021</v>
      </c>
      <c r="U1946" s="1" t="str">
        <f t="shared" si="153"/>
        <v>High</v>
      </c>
      <c r="V1946" s="1" t="str">
        <f t="shared" si="154"/>
        <v>Normal</v>
      </c>
    </row>
    <row r="1947" spans="1:22" x14ac:dyDescent="0.2">
      <c r="A1947" s="1" t="s">
        <v>9980</v>
      </c>
      <c r="B1947" s="2">
        <v>45056</v>
      </c>
      <c r="C1947" s="1" t="s">
        <v>8002</v>
      </c>
      <c r="D1947">
        <v>51</v>
      </c>
      <c r="E1947" s="1" t="s">
        <v>8003</v>
      </c>
      <c r="F1947" s="1" t="s">
        <v>8032</v>
      </c>
      <c r="G1947" s="1" t="s">
        <v>8020</v>
      </c>
      <c r="H1947">
        <v>4</v>
      </c>
      <c r="I1947">
        <v>11</v>
      </c>
      <c r="J1947" s="1" t="s">
        <v>8006</v>
      </c>
      <c r="K1947">
        <v>7</v>
      </c>
      <c r="L1947">
        <v>3</v>
      </c>
      <c r="M1947">
        <v>1</v>
      </c>
      <c r="N1947" s="1" t="s">
        <v>8023</v>
      </c>
      <c r="O1947" s="1" t="s">
        <v>8008</v>
      </c>
      <c r="P1947">
        <v>0.83</v>
      </c>
      <c r="Q1947">
        <v>1</v>
      </c>
      <c r="R1947" t="str">
        <f t="shared" si="150"/>
        <v>ADULT</v>
      </c>
      <c r="S1947" s="1" t="str">
        <f t="shared" si="151"/>
        <v>May</v>
      </c>
      <c r="T1947" s="1">
        <f t="shared" si="152"/>
        <v>2023</v>
      </c>
      <c r="U1947" s="1" t="str">
        <f t="shared" si="153"/>
        <v>High</v>
      </c>
      <c r="V1947" s="1" t="str">
        <f t="shared" si="154"/>
        <v>Normal</v>
      </c>
    </row>
    <row r="1948" spans="1:22" x14ac:dyDescent="0.2">
      <c r="A1948" s="1" t="s">
        <v>9981</v>
      </c>
      <c r="B1948" s="2">
        <v>44318</v>
      </c>
      <c r="C1948" s="1" t="s">
        <v>8002</v>
      </c>
      <c r="D1948">
        <v>64</v>
      </c>
      <c r="E1948" s="1" t="s">
        <v>8013</v>
      </c>
      <c r="F1948" s="1" t="s">
        <v>8004</v>
      </c>
      <c r="G1948" s="1" t="s">
        <v>8005</v>
      </c>
      <c r="H1948">
        <v>7</v>
      </c>
      <c r="I1948">
        <v>7</v>
      </c>
      <c r="J1948" s="1" t="s">
        <v>8016</v>
      </c>
      <c r="K1948">
        <v>12</v>
      </c>
      <c r="L1948">
        <v>6</v>
      </c>
      <c r="M1948">
        <v>2</v>
      </c>
      <c r="N1948" s="1" t="s">
        <v>8011</v>
      </c>
      <c r="O1948" s="1" t="s">
        <v>8017</v>
      </c>
      <c r="P1948">
        <v>0.97</v>
      </c>
      <c r="Q1948">
        <v>1</v>
      </c>
      <c r="R1948" t="str">
        <f t="shared" si="150"/>
        <v>ADULT</v>
      </c>
      <c r="S1948" s="1" t="str">
        <f t="shared" si="151"/>
        <v>May</v>
      </c>
      <c r="T1948" s="1">
        <f t="shared" si="152"/>
        <v>2021</v>
      </c>
      <c r="U1948" s="1" t="str">
        <f t="shared" si="153"/>
        <v>High</v>
      </c>
      <c r="V1948" s="1" t="str">
        <f t="shared" si="154"/>
        <v>Normal</v>
      </c>
    </row>
    <row r="1949" spans="1:22" x14ac:dyDescent="0.2">
      <c r="A1949" s="1" t="s">
        <v>9982</v>
      </c>
      <c r="B1949" s="2">
        <v>45177</v>
      </c>
      <c r="C1949" s="1" t="s">
        <v>8010</v>
      </c>
      <c r="D1949">
        <v>57</v>
      </c>
      <c r="E1949" s="1" t="s">
        <v>8013</v>
      </c>
      <c r="F1949" s="1" t="s">
        <v>8022</v>
      </c>
      <c r="G1949" s="1" t="s">
        <v>8005</v>
      </c>
      <c r="H1949">
        <v>4</v>
      </c>
      <c r="I1949">
        <v>6</v>
      </c>
      <c r="J1949" s="1" t="s">
        <v>8016</v>
      </c>
      <c r="K1949">
        <v>7</v>
      </c>
      <c r="L1949">
        <v>2</v>
      </c>
      <c r="M1949">
        <v>1</v>
      </c>
      <c r="N1949" s="1" t="s">
        <v>8011</v>
      </c>
      <c r="O1949" s="1" t="s">
        <v>8008</v>
      </c>
      <c r="P1949">
        <v>0.49</v>
      </c>
      <c r="Q1949">
        <v>0</v>
      </c>
      <c r="R1949" t="str">
        <f t="shared" si="150"/>
        <v>ADULT</v>
      </c>
      <c r="S1949" s="1" t="str">
        <f t="shared" si="151"/>
        <v>Sep</v>
      </c>
      <c r="T1949" s="1">
        <f t="shared" si="152"/>
        <v>2023</v>
      </c>
      <c r="U1949" s="1" t="str">
        <f t="shared" si="153"/>
        <v>Medium</v>
      </c>
      <c r="V1949" s="1" t="str">
        <f t="shared" si="154"/>
        <v>Normal</v>
      </c>
    </row>
    <row r="1950" spans="1:22" x14ac:dyDescent="0.2">
      <c r="A1950" s="1" t="s">
        <v>9983</v>
      </c>
      <c r="B1950" s="2">
        <v>45117</v>
      </c>
      <c r="C1950" s="1" t="s">
        <v>8019</v>
      </c>
      <c r="D1950">
        <v>77</v>
      </c>
      <c r="E1950" s="1" t="s">
        <v>8013</v>
      </c>
      <c r="F1950" s="1" t="s">
        <v>8032</v>
      </c>
      <c r="G1950" s="1" t="s">
        <v>8015</v>
      </c>
      <c r="H1950">
        <v>5</v>
      </c>
      <c r="I1950">
        <v>8</v>
      </c>
      <c r="J1950" s="1" t="s">
        <v>8027</v>
      </c>
      <c r="K1950">
        <v>8</v>
      </c>
      <c r="L1950">
        <v>4</v>
      </c>
      <c r="M1950">
        <v>3</v>
      </c>
      <c r="N1950" s="1" t="s">
        <v>8007</v>
      </c>
      <c r="O1950" s="1" t="s">
        <v>8008</v>
      </c>
      <c r="P1950">
        <v>0.97</v>
      </c>
      <c r="Q1950">
        <v>1</v>
      </c>
      <c r="R1950" t="str">
        <f t="shared" si="150"/>
        <v>SENIOR</v>
      </c>
      <c r="S1950" s="1" t="str">
        <f t="shared" si="151"/>
        <v>Jul</v>
      </c>
      <c r="T1950" s="1">
        <f t="shared" si="152"/>
        <v>2023</v>
      </c>
      <c r="U1950" s="1" t="str">
        <f t="shared" si="153"/>
        <v>High</v>
      </c>
      <c r="V1950" s="1" t="str">
        <f t="shared" si="154"/>
        <v>Frequent</v>
      </c>
    </row>
    <row r="1951" spans="1:22" x14ac:dyDescent="0.2">
      <c r="A1951" s="1" t="s">
        <v>9984</v>
      </c>
      <c r="B1951" s="2">
        <v>44940</v>
      </c>
      <c r="C1951" s="1" t="s">
        <v>8031</v>
      </c>
      <c r="D1951">
        <v>57</v>
      </c>
      <c r="E1951" s="1" t="s">
        <v>8013</v>
      </c>
      <c r="F1951" s="1" t="s">
        <v>8032</v>
      </c>
      <c r="G1951" s="1" t="s">
        <v>8015</v>
      </c>
      <c r="H1951">
        <v>4</v>
      </c>
      <c r="I1951">
        <v>6</v>
      </c>
      <c r="J1951" s="1" t="s">
        <v>8041</v>
      </c>
      <c r="K1951">
        <v>9</v>
      </c>
      <c r="L1951">
        <v>2</v>
      </c>
      <c r="M1951">
        <v>1</v>
      </c>
      <c r="N1951" s="1" t="s">
        <v>8011</v>
      </c>
      <c r="O1951" s="1" t="s">
        <v>8008</v>
      </c>
      <c r="P1951">
        <v>0.65</v>
      </c>
      <c r="Q1951">
        <v>0</v>
      </c>
      <c r="R1951" t="str">
        <f t="shared" si="150"/>
        <v>ADULT</v>
      </c>
      <c r="S1951" s="1" t="str">
        <f t="shared" si="151"/>
        <v>Jan</v>
      </c>
      <c r="T1951" s="1">
        <f t="shared" si="152"/>
        <v>2023</v>
      </c>
      <c r="U1951" s="1" t="str">
        <f t="shared" si="153"/>
        <v>Medium</v>
      </c>
      <c r="V1951" s="1" t="str">
        <f t="shared" si="154"/>
        <v>Normal</v>
      </c>
    </row>
    <row r="1952" spans="1:22" x14ac:dyDescent="0.2">
      <c r="A1952" s="1" t="s">
        <v>9985</v>
      </c>
      <c r="B1952" s="2">
        <v>44270</v>
      </c>
      <c r="C1952" s="1" t="s">
        <v>8002</v>
      </c>
      <c r="D1952">
        <v>27</v>
      </c>
      <c r="E1952" s="1" t="s">
        <v>8003</v>
      </c>
      <c r="F1952" s="1" t="s">
        <v>8014</v>
      </c>
      <c r="G1952" s="1" t="s">
        <v>8020</v>
      </c>
      <c r="H1952">
        <v>2</v>
      </c>
      <c r="I1952">
        <v>8</v>
      </c>
      <c r="J1952" s="1" t="s">
        <v>8016</v>
      </c>
      <c r="K1952">
        <v>5</v>
      </c>
      <c r="L1952">
        <v>3</v>
      </c>
      <c r="M1952">
        <v>0</v>
      </c>
      <c r="N1952" s="1" t="s">
        <v>8011</v>
      </c>
      <c r="O1952" s="1" t="s">
        <v>8008</v>
      </c>
      <c r="P1952">
        <v>0.36</v>
      </c>
      <c r="Q1952">
        <v>0</v>
      </c>
      <c r="R1952" t="str">
        <f t="shared" si="150"/>
        <v>YOUNG ADULT</v>
      </c>
      <c r="S1952" s="1" t="str">
        <f t="shared" si="151"/>
        <v>Mar</v>
      </c>
      <c r="T1952" s="1">
        <f t="shared" si="152"/>
        <v>2021</v>
      </c>
      <c r="U1952" s="1" t="str">
        <f t="shared" si="153"/>
        <v>Medium</v>
      </c>
      <c r="V1952" s="1" t="str">
        <f t="shared" si="154"/>
        <v>Normal</v>
      </c>
    </row>
    <row r="1953" spans="1:22" x14ac:dyDescent="0.2">
      <c r="A1953" s="1" t="s">
        <v>9986</v>
      </c>
      <c r="B1953" s="2">
        <v>44425</v>
      </c>
      <c r="C1953" s="1" t="s">
        <v>8019</v>
      </c>
      <c r="D1953">
        <v>79</v>
      </c>
      <c r="E1953" s="1" t="s">
        <v>8003</v>
      </c>
      <c r="F1953" s="1" t="s">
        <v>8014</v>
      </c>
      <c r="G1953" s="1" t="s">
        <v>8029</v>
      </c>
      <c r="H1953">
        <v>6</v>
      </c>
      <c r="I1953">
        <v>6</v>
      </c>
      <c r="J1953" s="1" t="s">
        <v>8006</v>
      </c>
      <c r="K1953">
        <v>11</v>
      </c>
      <c r="L1953">
        <v>6</v>
      </c>
      <c r="M1953">
        <v>2</v>
      </c>
      <c r="N1953" s="1" t="s">
        <v>8007</v>
      </c>
      <c r="O1953" s="1" t="s">
        <v>8017</v>
      </c>
      <c r="P1953">
        <v>0.97</v>
      </c>
      <c r="Q1953">
        <v>1</v>
      </c>
      <c r="R1953" t="str">
        <f t="shared" si="150"/>
        <v>SENIOR</v>
      </c>
      <c r="S1953" s="1" t="str">
        <f t="shared" si="151"/>
        <v>Aug</v>
      </c>
      <c r="T1953" s="1">
        <f t="shared" si="152"/>
        <v>2021</v>
      </c>
      <c r="U1953" s="1" t="str">
        <f t="shared" si="153"/>
        <v>High</v>
      </c>
      <c r="V1953" s="1" t="str">
        <f t="shared" si="154"/>
        <v>Normal</v>
      </c>
    </row>
    <row r="1954" spans="1:22" x14ac:dyDescent="0.2">
      <c r="A1954" s="1" t="s">
        <v>9987</v>
      </c>
      <c r="B1954" s="2">
        <v>45138</v>
      </c>
      <c r="C1954" s="1" t="s">
        <v>8019</v>
      </c>
      <c r="D1954">
        <v>42</v>
      </c>
      <c r="E1954" s="1" t="s">
        <v>8003</v>
      </c>
      <c r="F1954" s="1" t="s">
        <v>8014</v>
      </c>
      <c r="G1954" s="1" t="s">
        <v>8005</v>
      </c>
      <c r="H1954">
        <v>3</v>
      </c>
      <c r="I1954">
        <v>6</v>
      </c>
      <c r="J1954" s="1" t="s">
        <v>8016</v>
      </c>
      <c r="K1954">
        <v>4</v>
      </c>
      <c r="L1954">
        <v>2</v>
      </c>
      <c r="M1954">
        <v>2</v>
      </c>
      <c r="N1954" s="1" t="s">
        <v>8023</v>
      </c>
      <c r="O1954" s="1" t="s">
        <v>8008</v>
      </c>
      <c r="P1954">
        <v>0.67</v>
      </c>
      <c r="Q1954">
        <v>1</v>
      </c>
      <c r="R1954" t="str">
        <f t="shared" si="150"/>
        <v>ADULT</v>
      </c>
      <c r="S1954" s="1" t="str">
        <f t="shared" si="151"/>
        <v>Jul</v>
      </c>
      <c r="T1954" s="1">
        <f t="shared" si="152"/>
        <v>2023</v>
      </c>
      <c r="U1954" s="1" t="str">
        <f t="shared" si="153"/>
        <v>Medium</v>
      </c>
      <c r="V1954" s="1" t="str">
        <f t="shared" si="154"/>
        <v>Normal</v>
      </c>
    </row>
    <row r="1955" spans="1:22" x14ac:dyDescent="0.2">
      <c r="A1955" s="1" t="s">
        <v>9988</v>
      </c>
      <c r="B1955" s="2">
        <v>44330</v>
      </c>
      <c r="C1955" s="1" t="s">
        <v>8002</v>
      </c>
      <c r="D1955">
        <v>46</v>
      </c>
      <c r="E1955" s="1" t="s">
        <v>8013</v>
      </c>
      <c r="F1955" s="1" t="s">
        <v>8004</v>
      </c>
      <c r="G1955" s="1" t="s">
        <v>8005</v>
      </c>
      <c r="H1955">
        <v>4</v>
      </c>
      <c r="I1955">
        <v>7</v>
      </c>
      <c r="J1955" s="1" t="s">
        <v>8016</v>
      </c>
      <c r="K1955">
        <v>8</v>
      </c>
      <c r="L1955">
        <v>2</v>
      </c>
      <c r="M1955">
        <v>1</v>
      </c>
      <c r="N1955" s="1" t="s">
        <v>8011</v>
      </c>
      <c r="O1955" s="1" t="s">
        <v>8008</v>
      </c>
      <c r="P1955">
        <v>0.5</v>
      </c>
      <c r="Q1955">
        <v>0</v>
      </c>
      <c r="R1955" t="str">
        <f t="shared" si="150"/>
        <v>ADULT</v>
      </c>
      <c r="S1955" s="1" t="str">
        <f t="shared" si="151"/>
        <v>May</v>
      </c>
      <c r="T1955" s="1">
        <f t="shared" si="152"/>
        <v>2021</v>
      </c>
      <c r="U1955" s="1" t="str">
        <f t="shared" si="153"/>
        <v>Medium</v>
      </c>
      <c r="V1955" s="1" t="str">
        <f t="shared" si="154"/>
        <v>Normal</v>
      </c>
    </row>
    <row r="1956" spans="1:22" x14ac:dyDescent="0.2">
      <c r="A1956" s="1" t="s">
        <v>9989</v>
      </c>
      <c r="B1956" s="2">
        <v>44367</v>
      </c>
      <c r="C1956" s="1" t="s">
        <v>8019</v>
      </c>
      <c r="D1956">
        <v>47</v>
      </c>
      <c r="E1956" s="1" t="s">
        <v>8013</v>
      </c>
      <c r="F1956" s="1" t="s">
        <v>8032</v>
      </c>
      <c r="G1956" s="1" t="s">
        <v>8005</v>
      </c>
      <c r="H1956">
        <v>3</v>
      </c>
      <c r="I1956">
        <v>6</v>
      </c>
      <c r="J1956" s="1" t="s">
        <v>8016</v>
      </c>
      <c r="K1956">
        <v>6</v>
      </c>
      <c r="L1956">
        <v>4</v>
      </c>
      <c r="M1956">
        <v>1</v>
      </c>
      <c r="N1956" s="1" t="s">
        <v>8038</v>
      </c>
      <c r="O1956" s="1" t="s">
        <v>8008</v>
      </c>
      <c r="P1956">
        <v>0.46</v>
      </c>
      <c r="Q1956">
        <v>1</v>
      </c>
      <c r="R1956" t="str">
        <f t="shared" si="150"/>
        <v>ADULT</v>
      </c>
      <c r="S1956" s="1" t="str">
        <f t="shared" si="151"/>
        <v>Jun</v>
      </c>
      <c r="T1956" s="1">
        <f t="shared" si="152"/>
        <v>2021</v>
      </c>
      <c r="U1956" s="1" t="str">
        <f t="shared" si="153"/>
        <v>Medium</v>
      </c>
      <c r="V1956" s="1" t="str">
        <f t="shared" si="154"/>
        <v>Normal</v>
      </c>
    </row>
    <row r="1957" spans="1:22" x14ac:dyDescent="0.2">
      <c r="A1957" s="1" t="s">
        <v>9990</v>
      </c>
      <c r="B1957" s="2">
        <v>44792</v>
      </c>
      <c r="C1957" s="1" t="s">
        <v>8019</v>
      </c>
      <c r="D1957">
        <v>81</v>
      </c>
      <c r="E1957" s="1" t="s">
        <v>8003</v>
      </c>
      <c r="F1957" s="1" t="s">
        <v>8032</v>
      </c>
      <c r="G1957" s="1" t="s">
        <v>8035</v>
      </c>
      <c r="H1957">
        <v>6</v>
      </c>
      <c r="I1957">
        <v>10</v>
      </c>
      <c r="J1957" s="1" t="s">
        <v>8006</v>
      </c>
      <c r="K1957">
        <v>9</v>
      </c>
      <c r="L1957">
        <v>6</v>
      </c>
      <c r="M1957">
        <v>2</v>
      </c>
      <c r="N1957" s="1" t="s">
        <v>8007</v>
      </c>
      <c r="O1957" s="1" t="s">
        <v>8017</v>
      </c>
      <c r="P1957">
        <v>0.97</v>
      </c>
      <c r="Q1957">
        <v>1</v>
      </c>
      <c r="R1957" t="str">
        <f t="shared" si="150"/>
        <v>SENIOR</v>
      </c>
      <c r="S1957" s="1" t="str">
        <f t="shared" si="151"/>
        <v>Aug</v>
      </c>
      <c r="T1957" s="1">
        <f t="shared" si="152"/>
        <v>2022</v>
      </c>
      <c r="U1957" s="1" t="str">
        <f t="shared" si="153"/>
        <v>High</v>
      </c>
      <c r="V1957" s="1" t="str">
        <f t="shared" si="154"/>
        <v>Normal</v>
      </c>
    </row>
    <row r="1958" spans="1:22" x14ac:dyDescent="0.2">
      <c r="A1958" s="1" t="s">
        <v>9991</v>
      </c>
      <c r="B1958" s="2">
        <v>44497</v>
      </c>
      <c r="C1958" s="1" t="s">
        <v>8010</v>
      </c>
      <c r="D1958">
        <v>21</v>
      </c>
      <c r="E1958" s="1" t="s">
        <v>8003</v>
      </c>
      <c r="F1958" s="1" t="s">
        <v>8004</v>
      </c>
      <c r="G1958" s="1" t="s">
        <v>8015</v>
      </c>
      <c r="H1958">
        <v>1</v>
      </c>
      <c r="I1958">
        <v>5</v>
      </c>
      <c r="J1958" s="1" t="s">
        <v>8041</v>
      </c>
      <c r="K1958">
        <v>2</v>
      </c>
      <c r="L1958">
        <v>2</v>
      </c>
      <c r="M1958">
        <v>1</v>
      </c>
      <c r="N1958" s="1" t="s">
        <v>8011</v>
      </c>
      <c r="O1958" s="1" t="s">
        <v>8050</v>
      </c>
      <c r="P1958">
        <v>0.25</v>
      </c>
      <c r="Q1958">
        <v>0</v>
      </c>
      <c r="R1958" t="str">
        <f t="shared" si="150"/>
        <v>YOUNG ADULT</v>
      </c>
      <c r="S1958" s="1" t="str">
        <f t="shared" si="151"/>
        <v>Oct</v>
      </c>
      <c r="T1958" s="1">
        <f t="shared" si="152"/>
        <v>2021</v>
      </c>
      <c r="U1958" s="1" t="str">
        <f t="shared" si="153"/>
        <v>Low</v>
      </c>
      <c r="V1958" s="1" t="str">
        <f t="shared" si="154"/>
        <v>Normal</v>
      </c>
    </row>
    <row r="1959" spans="1:22" x14ac:dyDescent="0.2">
      <c r="A1959" s="1" t="s">
        <v>9992</v>
      </c>
      <c r="B1959" s="2">
        <v>44440</v>
      </c>
      <c r="C1959" s="1" t="s">
        <v>8010</v>
      </c>
      <c r="D1959">
        <v>95</v>
      </c>
      <c r="E1959" s="1" t="s">
        <v>8013</v>
      </c>
      <c r="F1959" s="1" t="s">
        <v>8032</v>
      </c>
      <c r="G1959" s="1" t="s">
        <v>8044</v>
      </c>
      <c r="H1959">
        <v>7</v>
      </c>
      <c r="I1959">
        <v>8</v>
      </c>
      <c r="J1959" s="1" t="s">
        <v>8016</v>
      </c>
      <c r="K1959">
        <v>10</v>
      </c>
      <c r="L1959">
        <v>6</v>
      </c>
      <c r="M1959">
        <v>3</v>
      </c>
      <c r="N1959" s="1" t="s">
        <v>8007</v>
      </c>
      <c r="O1959" s="1" t="s">
        <v>8017</v>
      </c>
      <c r="P1959">
        <v>0.97</v>
      </c>
      <c r="Q1959">
        <v>1</v>
      </c>
      <c r="R1959" t="str">
        <f t="shared" si="150"/>
        <v>SENIOR</v>
      </c>
      <c r="S1959" s="1" t="str">
        <f t="shared" si="151"/>
        <v>Sep</v>
      </c>
      <c r="T1959" s="1">
        <f t="shared" si="152"/>
        <v>2021</v>
      </c>
      <c r="U1959" s="1" t="str">
        <f t="shared" si="153"/>
        <v>High</v>
      </c>
      <c r="V1959" s="1" t="str">
        <f t="shared" si="154"/>
        <v>Frequent</v>
      </c>
    </row>
    <row r="1960" spans="1:22" x14ac:dyDescent="0.2">
      <c r="A1960" s="1" t="s">
        <v>9993</v>
      </c>
      <c r="B1960" s="2">
        <v>44827</v>
      </c>
      <c r="C1960" s="1" t="s">
        <v>8010</v>
      </c>
      <c r="D1960">
        <v>75</v>
      </c>
      <c r="E1960" s="1" t="s">
        <v>8013</v>
      </c>
      <c r="F1960" s="1" t="s">
        <v>8037</v>
      </c>
      <c r="G1960" s="1" t="s">
        <v>8015</v>
      </c>
      <c r="H1960">
        <v>5</v>
      </c>
      <c r="I1960">
        <v>8</v>
      </c>
      <c r="J1960" s="1" t="s">
        <v>8006</v>
      </c>
      <c r="K1960">
        <v>8</v>
      </c>
      <c r="L1960">
        <v>5</v>
      </c>
      <c r="M1960">
        <v>5</v>
      </c>
      <c r="N1960" s="1" t="s">
        <v>8007</v>
      </c>
      <c r="O1960" s="1" t="s">
        <v>8008</v>
      </c>
      <c r="P1960">
        <v>0.97</v>
      </c>
      <c r="Q1960">
        <v>1</v>
      </c>
      <c r="R1960" t="str">
        <f t="shared" si="150"/>
        <v>SENIOR</v>
      </c>
      <c r="S1960" s="1" t="str">
        <f t="shared" si="151"/>
        <v>Sep</v>
      </c>
      <c r="T1960" s="1">
        <f t="shared" si="152"/>
        <v>2022</v>
      </c>
      <c r="U1960" s="1" t="str">
        <f t="shared" si="153"/>
        <v>High</v>
      </c>
      <c r="V1960" s="1" t="str">
        <f t="shared" si="154"/>
        <v>Frequent</v>
      </c>
    </row>
    <row r="1961" spans="1:22" x14ac:dyDescent="0.2">
      <c r="A1961" s="1" t="s">
        <v>9994</v>
      </c>
      <c r="B1961" s="2">
        <v>44604</v>
      </c>
      <c r="C1961" s="1" t="s">
        <v>8031</v>
      </c>
      <c r="D1961">
        <v>61</v>
      </c>
      <c r="E1961" s="1" t="s">
        <v>8013</v>
      </c>
      <c r="F1961" s="1" t="s">
        <v>8022</v>
      </c>
      <c r="G1961" s="1" t="s">
        <v>8067</v>
      </c>
      <c r="H1961">
        <v>5</v>
      </c>
      <c r="I1961">
        <v>8</v>
      </c>
      <c r="J1961" s="1" t="s">
        <v>8016</v>
      </c>
      <c r="K1961">
        <v>10</v>
      </c>
      <c r="L1961">
        <v>2</v>
      </c>
      <c r="M1961">
        <v>1</v>
      </c>
      <c r="N1961" s="1" t="s">
        <v>8023</v>
      </c>
      <c r="O1961" s="1" t="s">
        <v>8008</v>
      </c>
      <c r="P1961">
        <v>0.84</v>
      </c>
      <c r="Q1961">
        <v>0</v>
      </c>
      <c r="R1961" t="str">
        <f t="shared" si="150"/>
        <v>ADULT</v>
      </c>
      <c r="S1961" s="1" t="str">
        <f t="shared" si="151"/>
        <v>Feb</v>
      </c>
      <c r="T1961" s="1">
        <f t="shared" si="152"/>
        <v>2022</v>
      </c>
      <c r="U1961" s="1" t="str">
        <f t="shared" si="153"/>
        <v>High</v>
      </c>
      <c r="V1961" s="1" t="str">
        <f t="shared" si="154"/>
        <v>Normal</v>
      </c>
    </row>
    <row r="1962" spans="1:22" x14ac:dyDescent="0.2">
      <c r="A1962" s="1" t="s">
        <v>9995</v>
      </c>
      <c r="B1962" s="2">
        <v>44350</v>
      </c>
      <c r="C1962" s="1" t="s">
        <v>8019</v>
      </c>
      <c r="D1962">
        <v>57</v>
      </c>
      <c r="E1962" s="1" t="s">
        <v>8003</v>
      </c>
      <c r="F1962" s="1" t="s">
        <v>8037</v>
      </c>
      <c r="G1962" s="1" t="s">
        <v>8015</v>
      </c>
      <c r="H1962">
        <v>4</v>
      </c>
      <c r="I1962">
        <v>6</v>
      </c>
      <c r="J1962" s="1" t="s">
        <v>8041</v>
      </c>
      <c r="K1962">
        <v>6</v>
      </c>
      <c r="L1962">
        <v>2</v>
      </c>
      <c r="M1962">
        <v>3</v>
      </c>
      <c r="N1962" s="1" t="s">
        <v>8011</v>
      </c>
      <c r="O1962" s="1" t="s">
        <v>8008</v>
      </c>
      <c r="P1962">
        <v>0.89</v>
      </c>
      <c r="Q1962">
        <v>1</v>
      </c>
      <c r="R1962" t="str">
        <f t="shared" si="150"/>
        <v>ADULT</v>
      </c>
      <c r="S1962" s="1" t="str">
        <f t="shared" si="151"/>
        <v>Jun</v>
      </c>
      <c r="T1962" s="1">
        <f t="shared" si="152"/>
        <v>2021</v>
      </c>
      <c r="U1962" s="1" t="str">
        <f t="shared" si="153"/>
        <v>High</v>
      </c>
      <c r="V1962" s="1" t="str">
        <f t="shared" si="154"/>
        <v>Frequent</v>
      </c>
    </row>
    <row r="1963" spans="1:22" x14ac:dyDescent="0.2">
      <c r="A1963" s="1" t="s">
        <v>9996</v>
      </c>
      <c r="B1963" s="2">
        <v>44782</v>
      </c>
      <c r="C1963" s="1" t="s">
        <v>8019</v>
      </c>
      <c r="D1963">
        <v>62</v>
      </c>
      <c r="E1963" s="1" t="s">
        <v>8003</v>
      </c>
      <c r="F1963" s="1" t="s">
        <v>8022</v>
      </c>
      <c r="G1963" s="1" t="s">
        <v>8044</v>
      </c>
      <c r="H1963">
        <v>4</v>
      </c>
      <c r="I1963">
        <v>8</v>
      </c>
      <c r="J1963" s="1" t="s">
        <v>8016</v>
      </c>
      <c r="K1963">
        <v>8</v>
      </c>
      <c r="L1963">
        <v>3</v>
      </c>
      <c r="M1963">
        <v>1</v>
      </c>
      <c r="N1963" s="1" t="s">
        <v>8023</v>
      </c>
      <c r="O1963" s="1" t="s">
        <v>8008</v>
      </c>
      <c r="P1963">
        <v>0.97</v>
      </c>
      <c r="Q1963">
        <v>1</v>
      </c>
      <c r="R1963" t="str">
        <f t="shared" si="150"/>
        <v>ADULT</v>
      </c>
      <c r="S1963" s="1" t="str">
        <f t="shared" si="151"/>
        <v>Aug</v>
      </c>
      <c r="T1963" s="1">
        <f t="shared" si="152"/>
        <v>2022</v>
      </c>
      <c r="U1963" s="1" t="str">
        <f t="shared" si="153"/>
        <v>High</v>
      </c>
      <c r="V1963" s="1" t="str">
        <f t="shared" si="154"/>
        <v>Normal</v>
      </c>
    </row>
    <row r="1964" spans="1:22" x14ac:dyDescent="0.2">
      <c r="A1964" s="1" t="s">
        <v>9997</v>
      </c>
      <c r="B1964" s="2">
        <v>44620</v>
      </c>
      <c r="C1964" s="1" t="s">
        <v>8031</v>
      </c>
      <c r="D1964">
        <v>66</v>
      </c>
      <c r="E1964" s="1" t="s">
        <v>8013</v>
      </c>
      <c r="F1964" s="1" t="s">
        <v>8004</v>
      </c>
      <c r="G1964" s="1" t="s">
        <v>8015</v>
      </c>
      <c r="H1964">
        <v>4</v>
      </c>
      <c r="I1964">
        <v>6</v>
      </c>
      <c r="J1964" s="1" t="s">
        <v>8027</v>
      </c>
      <c r="K1964">
        <v>6</v>
      </c>
      <c r="L1964">
        <v>6</v>
      </c>
      <c r="M1964">
        <v>1</v>
      </c>
      <c r="N1964" s="1" t="s">
        <v>8007</v>
      </c>
      <c r="O1964" s="1" t="s">
        <v>8008</v>
      </c>
      <c r="P1964">
        <v>0.73</v>
      </c>
      <c r="Q1964">
        <v>1</v>
      </c>
      <c r="R1964" t="str">
        <f t="shared" si="150"/>
        <v>SENIOR</v>
      </c>
      <c r="S1964" s="1" t="str">
        <f t="shared" si="151"/>
        <v>Feb</v>
      </c>
      <c r="T1964" s="1">
        <f t="shared" si="152"/>
        <v>2022</v>
      </c>
      <c r="U1964" s="1" t="str">
        <f t="shared" si="153"/>
        <v>High</v>
      </c>
      <c r="V1964" s="1" t="str">
        <f t="shared" si="154"/>
        <v>Normal</v>
      </c>
    </row>
    <row r="1965" spans="1:22" x14ac:dyDescent="0.2">
      <c r="A1965" s="1" t="s">
        <v>9998</v>
      </c>
      <c r="B1965" s="2">
        <v>45001</v>
      </c>
      <c r="C1965" s="1" t="s">
        <v>8002</v>
      </c>
      <c r="D1965">
        <v>68</v>
      </c>
      <c r="E1965" s="1" t="s">
        <v>8013</v>
      </c>
      <c r="F1965" s="1" t="s">
        <v>8004</v>
      </c>
      <c r="G1965" s="1" t="s">
        <v>8044</v>
      </c>
      <c r="H1965">
        <v>5</v>
      </c>
      <c r="I1965">
        <v>8</v>
      </c>
      <c r="J1965" s="1" t="s">
        <v>8016</v>
      </c>
      <c r="K1965">
        <v>8</v>
      </c>
      <c r="L1965">
        <v>5</v>
      </c>
      <c r="M1965">
        <v>1</v>
      </c>
      <c r="N1965" s="1" t="s">
        <v>8007</v>
      </c>
      <c r="O1965" s="1" t="s">
        <v>8008</v>
      </c>
      <c r="P1965">
        <v>0.97</v>
      </c>
      <c r="Q1965">
        <v>1</v>
      </c>
      <c r="R1965" t="str">
        <f t="shared" si="150"/>
        <v>SENIOR</v>
      </c>
      <c r="S1965" s="1" t="str">
        <f t="shared" si="151"/>
        <v>Mar</v>
      </c>
      <c r="T1965" s="1">
        <f t="shared" si="152"/>
        <v>2023</v>
      </c>
      <c r="U1965" s="1" t="str">
        <f t="shared" si="153"/>
        <v>High</v>
      </c>
      <c r="V1965" s="1" t="str">
        <f t="shared" si="154"/>
        <v>Normal</v>
      </c>
    </row>
    <row r="1966" spans="1:22" x14ac:dyDescent="0.2">
      <c r="A1966" s="1" t="s">
        <v>9999</v>
      </c>
      <c r="B1966" s="2">
        <v>44309</v>
      </c>
      <c r="C1966" s="1" t="s">
        <v>8002</v>
      </c>
      <c r="D1966">
        <v>67</v>
      </c>
      <c r="E1966" s="1" t="s">
        <v>8003</v>
      </c>
      <c r="F1966" s="1" t="s">
        <v>8032</v>
      </c>
      <c r="G1966" s="1" t="s">
        <v>8044</v>
      </c>
      <c r="H1966">
        <v>4</v>
      </c>
      <c r="I1966">
        <v>8</v>
      </c>
      <c r="J1966" s="1" t="s">
        <v>8041</v>
      </c>
      <c r="K1966">
        <v>10</v>
      </c>
      <c r="L1966">
        <v>6</v>
      </c>
      <c r="M1966">
        <v>1</v>
      </c>
      <c r="N1966" s="1" t="s">
        <v>8007</v>
      </c>
      <c r="O1966" s="1" t="s">
        <v>8008</v>
      </c>
      <c r="P1966">
        <v>0.97</v>
      </c>
      <c r="Q1966">
        <v>1</v>
      </c>
      <c r="R1966" t="str">
        <f t="shared" si="150"/>
        <v>SENIOR</v>
      </c>
      <c r="S1966" s="1" t="str">
        <f t="shared" si="151"/>
        <v>Apr</v>
      </c>
      <c r="T1966" s="1">
        <f t="shared" si="152"/>
        <v>2021</v>
      </c>
      <c r="U1966" s="1" t="str">
        <f t="shared" si="153"/>
        <v>High</v>
      </c>
      <c r="V1966" s="1" t="str">
        <f t="shared" si="154"/>
        <v>Normal</v>
      </c>
    </row>
    <row r="1967" spans="1:22" x14ac:dyDescent="0.2">
      <c r="A1967" s="1" t="s">
        <v>10000</v>
      </c>
      <c r="B1967" s="2">
        <v>44876</v>
      </c>
      <c r="C1967" s="1" t="s">
        <v>8010</v>
      </c>
      <c r="D1967">
        <v>59</v>
      </c>
      <c r="E1967" s="1" t="s">
        <v>8013</v>
      </c>
      <c r="F1967" s="1" t="s">
        <v>8022</v>
      </c>
      <c r="G1967" s="1" t="s">
        <v>8044</v>
      </c>
      <c r="H1967">
        <v>4</v>
      </c>
      <c r="I1967">
        <v>8</v>
      </c>
      <c r="J1967" s="1" t="s">
        <v>8016</v>
      </c>
      <c r="K1967">
        <v>9</v>
      </c>
      <c r="L1967">
        <v>3</v>
      </c>
      <c r="M1967">
        <v>1</v>
      </c>
      <c r="N1967" s="1" t="s">
        <v>8011</v>
      </c>
      <c r="O1967" s="1" t="s">
        <v>8008</v>
      </c>
      <c r="P1967">
        <v>0.81</v>
      </c>
      <c r="Q1967">
        <v>0</v>
      </c>
      <c r="R1967" t="str">
        <f t="shared" si="150"/>
        <v>ADULT</v>
      </c>
      <c r="S1967" s="1" t="str">
        <f t="shared" si="151"/>
        <v>Nov</v>
      </c>
      <c r="T1967" s="1">
        <f t="shared" si="152"/>
        <v>2022</v>
      </c>
      <c r="U1967" s="1" t="str">
        <f t="shared" si="153"/>
        <v>High</v>
      </c>
      <c r="V1967" s="1" t="str">
        <f t="shared" si="154"/>
        <v>Normal</v>
      </c>
    </row>
    <row r="1968" spans="1:22" x14ac:dyDescent="0.2">
      <c r="A1968" s="1" t="s">
        <v>10001</v>
      </c>
      <c r="B1968" s="2">
        <v>44674</v>
      </c>
      <c r="C1968" s="1" t="s">
        <v>8002</v>
      </c>
      <c r="D1968">
        <v>54</v>
      </c>
      <c r="E1968" s="1" t="s">
        <v>8013</v>
      </c>
      <c r="F1968" s="1" t="s">
        <v>8037</v>
      </c>
      <c r="G1968" s="1" t="s">
        <v>8029</v>
      </c>
      <c r="H1968">
        <v>4</v>
      </c>
      <c r="I1968">
        <v>7</v>
      </c>
      <c r="J1968" s="1" t="s">
        <v>8016</v>
      </c>
      <c r="K1968">
        <v>6</v>
      </c>
      <c r="L1968">
        <v>3</v>
      </c>
      <c r="M1968">
        <v>2</v>
      </c>
      <c r="N1968" s="1" t="s">
        <v>8038</v>
      </c>
      <c r="O1968" s="1" t="s">
        <v>8008</v>
      </c>
      <c r="P1968">
        <v>0.75</v>
      </c>
      <c r="Q1968">
        <v>1</v>
      </c>
      <c r="R1968" t="str">
        <f t="shared" si="150"/>
        <v>ADULT</v>
      </c>
      <c r="S1968" s="1" t="str">
        <f t="shared" si="151"/>
        <v>Apr</v>
      </c>
      <c r="T1968" s="1">
        <f t="shared" si="152"/>
        <v>2022</v>
      </c>
      <c r="U1968" s="1" t="str">
        <f t="shared" si="153"/>
        <v>High</v>
      </c>
      <c r="V1968" s="1" t="str">
        <f t="shared" si="154"/>
        <v>Normal</v>
      </c>
    </row>
    <row r="1969" spans="1:22" x14ac:dyDescent="0.2">
      <c r="A1969" s="1" t="s">
        <v>10002</v>
      </c>
      <c r="B1969" s="2">
        <v>44641</v>
      </c>
      <c r="C1969" s="1" t="s">
        <v>8002</v>
      </c>
      <c r="D1969">
        <v>55</v>
      </c>
      <c r="E1969" s="1" t="s">
        <v>8003</v>
      </c>
      <c r="F1969" s="1" t="s">
        <v>8014</v>
      </c>
      <c r="G1969" s="1" t="s">
        <v>8015</v>
      </c>
      <c r="H1969">
        <v>4</v>
      </c>
      <c r="I1969">
        <v>6</v>
      </c>
      <c r="J1969" s="1" t="s">
        <v>8027</v>
      </c>
      <c r="K1969">
        <v>6</v>
      </c>
      <c r="L1969">
        <v>3</v>
      </c>
      <c r="M1969">
        <v>1</v>
      </c>
      <c r="N1969" s="1" t="s">
        <v>8011</v>
      </c>
      <c r="O1969" s="1" t="s">
        <v>8008</v>
      </c>
      <c r="P1969">
        <v>0.49</v>
      </c>
      <c r="Q1969">
        <v>0</v>
      </c>
      <c r="R1969" t="str">
        <f t="shared" si="150"/>
        <v>ADULT</v>
      </c>
      <c r="S1969" s="1" t="str">
        <f t="shared" si="151"/>
        <v>Mar</v>
      </c>
      <c r="T1969" s="1">
        <f t="shared" si="152"/>
        <v>2022</v>
      </c>
      <c r="U1969" s="1" t="str">
        <f t="shared" si="153"/>
        <v>Medium</v>
      </c>
      <c r="V1969" s="1" t="str">
        <f t="shared" si="154"/>
        <v>Normal</v>
      </c>
    </row>
    <row r="1970" spans="1:22" x14ac:dyDescent="0.2">
      <c r="A1970" s="1" t="s">
        <v>10003</v>
      </c>
      <c r="B1970" s="2">
        <v>44451</v>
      </c>
      <c r="C1970" s="1" t="s">
        <v>8010</v>
      </c>
      <c r="D1970">
        <v>54</v>
      </c>
      <c r="E1970" s="1" t="s">
        <v>8003</v>
      </c>
      <c r="F1970" s="1" t="s">
        <v>8014</v>
      </c>
      <c r="G1970" s="1" t="s">
        <v>8005</v>
      </c>
      <c r="H1970">
        <v>5</v>
      </c>
      <c r="I1970">
        <v>7</v>
      </c>
      <c r="J1970" s="1" t="s">
        <v>8006</v>
      </c>
      <c r="K1970">
        <v>8</v>
      </c>
      <c r="L1970">
        <v>4</v>
      </c>
      <c r="M1970">
        <v>1</v>
      </c>
      <c r="N1970" s="1" t="s">
        <v>8011</v>
      </c>
      <c r="O1970" s="1" t="s">
        <v>8008</v>
      </c>
      <c r="P1970">
        <v>0.67</v>
      </c>
      <c r="Q1970">
        <v>1</v>
      </c>
      <c r="R1970" t="str">
        <f t="shared" si="150"/>
        <v>ADULT</v>
      </c>
      <c r="S1970" s="1" t="str">
        <f t="shared" si="151"/>
        <v>Sep</v>
      </c>
      <c r="T1970" s="1">
        <f t="shared" si="152"/>
        <v>2021</v>
      </c>
      <c r="U1970" s="1" t="str">
        <f t="shared" si="153"/>
        <v>Medium</v>
      </c>
      <c r="V1970" s="1" t="str">
        <f t="shared" si="154"/>
        <v>Normal</v>
      </c>
    </row>
    <row r="1971" spans="1:22" x14ac:dyDescent="0.2">
      <c r="A1971" s="1" t="s">
        <v>10004</v>
      </c>
      <c r="B1971" s="2">
        <v>44230</v>
      </c>
      <c r="C1971" s="1" t="s">
        <v>8031</v>
      </c>
      <c r="D1971">
        <v>77</v>
      </c>
      <c r="E1971" s="1" t="s">
        <v>8003</v>
      </c>
      <c r="F1971" s="1" t="s">
        <v>8032</v>
      </c>
      <c r="G1971" s="1" t="s">
        <v>8067</v>
      </c>
      <c r="H1971">
        <v>5</v>
      </c>
      <c r="I1971">
        <v>7</v>
      </c>
      <c r="J1971" s="1" t="s">
        <v>8041</v>
      </c>
      <c r="K1971">
        <v>12</v>
      </c>
      <c r="L1971">
        <v>8</v>
      </c>
      <c r="M1971">
        <v>4</v>
      </c>
      <c r="N1971" s="1" t="s">
        <v>8007</v>
      </c>
      <c r="O1971" s="1" t="s">
        <v>8008</v>
      </c>
      <c r="P1971">
        <v>0.97</v>
      </c>
      <c r="Q1971">
        <v>1</v>
      </c>
      <c r="R1971" t="str">
        <f t="shared" si="150"/>
        <v>SENIOR</v>
      </c>
      <c r="S1971" s="1" t="str">
        <f t="shared" si="151"/>
        <v>Feb</v>
      </c>
      <c r="T1971" s="1">
        <f t="shared" si="152"/>
        <v>2021</v>
      </c>
      <c r="U1971" s="1" t="str">
        <f t="shared" si="153"/>
        <v>High</v>
      </c>
      <c r="V1971" s="1" t="str">
        <f t="shared" si="154"/>
        <v>Frequent</v>
      </c>
    </row>
    <row r="1972" spans="1:22" x14ac:dyDescent="0.2">
      <c r="A1972" s="1" t="s">
        <v>10005</v>
      </c>
      <c r="B1972" s="2">
        <v>45125</v>
      </c>
      <c r="C1972" s="1" t="s">
        <v>8019</v>
      </c>
      <c r="D1972">
        <v>68</v>
      </c>
      <c r="E1972" s="1" t="s">
        <v>8003</v>
      </c>
      <c r="F1972" s="1" t="s">
        <v>8037</v>
      </c>
      <c r="G1972" s="1" t="s">
        <v>8015</v>
      </c>
      <c r="H1972">
        <v>5</v>
      </c>
      <c r="I1972">
        <v>5</v>
      </c>
      <c r="J1972" s="1" t="s">
        <v>8016</v>
      </c>
      <c r="K1972">
        <v>10</v>
      </c>
      <c r="L1972">
        <v>4</v>
      </c>
      <c r="M1972">
        <v>1</v>
      </c>
      <c r="N1972" s="1" t="s">
        <v>8007</v>
      </c>
      <c r="O1972" s="1" t="s">
        <v>8008</v>
      </c>
      <c r="P1972">
        <v>0.87</v>
      </c>
      <c r="Q1972">
        <v>1</v>
      </c>
      <c r="R1972" t="str">
        <f t="shared" si="150"/>
        <v>SENIOR</v>
      </c>
      <c r="S1972" s="1" t="str">
        <f t="shared" si="151"/>
        <v>Jul</v>
      </c>
      <c r="T1972" s="1">
        <f t="shared" si="152"/>
        <v>2023</v>
      </c>
      <c r="U1972" s="1" t="str">
        <f t="shared" si="153"/>
        <v>High</v>
      </c>
      <c r="V1972" s="1" t="str">
        <f t="shared" si="154"/>
        <v>Normal</v>
      </c>
    </row>
    <row r="1973" spans="1:22" x14ac:dyDescent="0.2">
      <c r="A1973" s="1" t="s">
        <v>10006</v>
      </c>
      <c r="B1973" s="2">
        <v>44554</v>
      </c>
      <c r="C1973" s="1" t="s">
        <v>8031</v>
      </c>
      <c r="D1973">
        <v>18</v>
      </c>
      <c r="E1973" s="1" t="s">
        <v>8013</v>
      </c>
      <c r="F1973" s="1" t="s">
        <v>8014</v>
      </c>
      <c r="G1973" s="1" t="s">
        <v>8020</v>
      </c>
      <c r="H1973">
        <v>1</v>
      </c>
      <c r="I1973">
        <v>9</v>
      </c>
      <c r="J1973" s="1" t="s">
        <v>8016</v>
      </c>
      <c r="K1973">
        <v>2</v>
      </c>
      <c r="L1973">
        <v>2</v>
      </c>
      <c r="M1973">
        <v>0</v>
      </c>
      <c r="N1973" s="1" t="s">
        <v>8023</v>
      </c>
      <c r="O1973" s="1" t="s">
        <v>8050</v>
      </c>
      <c r="P1973">
        <v>0.37</v>
      </c>
      <c r="Q1973">
        <v>0</v>
      </c>
      <c r="R1973" t="str">
        <f t="shared" si="150"/>
        <v>YOUNG ADULT</v>
      </c>
      <c r="S1973" s="1" t="str">
        <f t="shared" si="151"/>
        <v>Dec</v>
      </c>
      <c r="T1973" s="1">
        <f t="shared" si="152"/>
        <v>2021</v>
      </c>
      <c r="U1973" s="1" t="str">
        <f t="shared" si="153"/>
        <v>Medium</v>
      </c>
      <c r="V1973" s="1" t="str">
        <f t="shared" si="154"/>
        <v>Normal</v>
      </c>
    </row>
    <row r="1974" spans="1:22" x14ac:dyDescent="0.2">
      <c r="A1974" s="1" t="s">
        <v>10007</v>
      </c>
      <c r="B1974" s="2">
        <v>44942</v>
      </c>
      <c r="C1974" s="1" t="s">
        <v>8031</v>
      </c>
      <c r="D1974">
        <v>69</v>
      </c>
      <c r="E1974" s="1" t="s">
        <v>8003</v>
      </c>
      <c r="F1974" s="1" t="s">
        <v>8032</v>
      </c>
      <c r="G1974" s="1" t="s">
        <v>8035</v>
      </c>
      <c r="H1974">
        <v>8</v>
      </c>
      <c r="I1974">
        <v>11</v>
      </c>
      <c r="J1974" s="1" t="s">
        <v>8006</v>
      </c>
      <c r="K1974">
        <v>12</v>
      </c>
      <c r="L1974">
        <v>6</v>
      </c>
      <c r="M1974">
        <v>2</v>
      </c>
      <c r="N1974" s="1" t="s">
        <v>8007</v>
      </c>
      <c r="O1974" s="1" t="s">
        <v>8017</v>
      </c>
      <c r="P1974">
        <v>0.97</v>
      </c>
      <c r="Q1974">
        <v>1</v>
      </c>
      <c r="R1974" t="str">
        <f t="shared" si="150"/>
        <v>SENIOR</v>
      </c>
      <c r="S1974" s="1" t="str">
        <f t="shared" si="151"/>
        <v>Jan</v>
      </c>
      <c r="T1974" s="1">
        <f t="shared" si="152"/>
        <v>2023</v>
      </c>
      <c r="U1974" s="1" t="str">
        <f t="shared" si="153"/>
        <v>High</v>
      </c>
      <c r="V1974" s="1" t="str">
        <f t="shared" si="154"/>
        <v>Normal</v>
      </c>
    </row>
    <row r="1975" spans="1:22" x14ac:dyDescent="0.2">
      <c r="A1975" s="1" t="s">
        <v>10008</v>
      </c>
      <c r="B1975" s="2">
        <v>45234</v>
      </c>
      <c r="C1975" s="1" t="s">
        <v>8010</v>
      </c>
      <c r="D1975">
        <v>61</v>
      </c>
      <c r="E1975" s="1" t="s">
        <v>8013</v>
      </c>
      <c r="F1975" s="1" t="s">
        <v>8014</v>
      </c>
      <c r="G1975" s="1" t="s">
        <v>8044</v>
      </c>
      <c r="H1975">
        <v>4</v>
      </c>
      <c r="I1975">
        <v>7</v>
      </c>
      <c r="J1975" s="1" t="s">
        <v>8016</v>
      </c>
      <c r="K1975">
        <v>7</v>
      </c>
      <c r="L1975">
        <v>3</v>
      </c>
      <c r="M1975">
        <v>1</v>
      </c>
      <c r="N1975" s="1" t="s">
        <v>8011</v>
      </c>
      <c r="O1975" s="1" t="s">
        <v>8008</v>
      </c>
      <c r="P1975">
        <v>0.85</v>
      </c>
      <c r="Q1975">
        <v>1</v>
      </c>
      <c r="R1975" t="str">
        <f t="shared" si="150"/>
        <v>ADULT</v>
      </c>
      <c r="S1975" s="1" t="str">
        <f t="shared" si="151"/>
        <v>Nov</v>
      </c>
      <c r="T1975" s="1">
        <f t="shared" si="152"/>
        <v>2023</v>
      </c>
      <c r="U1975" s="1" t="str">
        <f t="shared" si="153"/>
        <v>High</v>
      </c>
      <c r="V1975" s="1" t="str">
        <f t="shared" si="154"/>
        <v>Normal</v>
      </c>
    </row>
    <row r="1976" spans="1:22" x14ac:dyDescent="0.2">
      <c r="A1976" s="1" t="s">
        <v>10009</v>
      </c>
      <c r="B1976" s="2">
        <v>44815</v>
      </c>
      <c r="C1976" s="1" t="s">
        <v>8010</v>
      </c>
      <c r="D1976">
        <v>57</v>
      </c>
      <c r="E1976" s="1" t="s">
        <v>8013</v>
      </c>
      <c r="F1976" s="1" t="s">
        <v>8032</v>
      </c>
      <c r="G1976" s="1" t="s">
        <v>8005</v>
      </c>
      <c r="H1976">
        <v>4</v>
      </c>
      <c r="I1976">
        <v>7</v>
      </c>
      <c r="J1976" s="1" t="s">
        <v>8006</v>
      </c>
      <c r="K1976">
        <v>8</v>
      </c>
      <c r="L1976">
        <v>2</v>
      </c>
      <c r="M1976">
        <v>1</v>
      </c>
      <c r="N1976" s="1" t="s">
        <v>8023</v>
      </c>
      <c r="O1976" s="1" t="s">
        <v>8008</v>
      </c>
      <c r="P1976">
        <v>0.63</v>
      </c>
      <c r="Q1976">
        <v>0</v>
      </c>
      <c r="R1976" t="str">
        <f t="shared" si="150"/>
        <v>ADULT</v>
      </c>
      <c r="S1976" s="1" t="str">
        <f t="shared" si="151"/>
        <v>Sep</v>
      </c>
      <c r="T1976" s="1">
        <f t="shared" si="152"/>
        <v>2022</v>
      </c>
      <c r="U1976" s="1" t="str">
        <f t="shared" si="153"/>
        <v>Medium</v>
      </c>
      <c r="V1976" s="1" t="str">
        <f t="shared" si="154"/>
        <v>Normal</v>
      </c>
    </row>
    <row r="1977" spans="1:22" x14ac:dyDescent="0.2">
      <c r="A1977" s="1" t="s">
        <v>10010</v>
      </c>
      <c r="B1977" s="2">
        <v>44631</v>
      </c>
      <c r="C1977" s="1" t="s">
        <v>8002</v>
      </c>
      <c r="D1977">
        <v>51</v>
      </c>
      <c r="E1977" s="1" t="s">
        <v>8003</v>
      </c>
      <c r="F1977" s="1" t="s">
        <v>8032</v>
      </c>
      <c r="G1977" s="1" t="s">
        <v>8060</v>
      </c>
      <c r="H1977">
        <v>3</v>
      </c>
      <c r="I1977">
        <v>7</v>
      </c>
      <c r="J1977" s="1" t="s">
        <v>8016</v>
      </c>
      <c r="K1977">
        <v>8</v>
      </c>
      <c r="L1977">
        <v>2</v>
      </c>
      <c r="M1977">
        <v>1</v>
      </c>
      <c r="N1977" s="1" t="s">
        <v>8038</v>
      </c>
      <c r="O1977" s="1" t="s">
        <v>8008</v>
      </c>
      <c r="P1977">
        <v>0.78</v>
      </c>
      <c r="Q1977">
        <v>1</v>
      </c>
      <c r="R1977" t="str">
        <f t="shared" si="150"/>
        <v>ADULT</v>
      </c>
      <c r="S1977" s="1" t="str">
        <f t="shared" si="151"/>
        <v>Mar</v>
      </c>
      <c r="T1977" s="1">
        <f t="shared" si="152"/>
        <v>2022</v>
      </c>
      <c r="U1977" s="1" t="str">
        <f t="shared" si="153"/>
        <v>High</v>
      </c>
      <c r="V1977" s="1" t="str">
        <f t="shared" si="154"/>
        <v>Normal</v>
      </c>
    </row>
    <row r="1978" spans="1:22" x14ac:dyDescent="0.2">
      <c r="A1978" s="1" t="s">
        <v>10011</v>
      </c>
      <c r="B1978" s="2">
        <v>44490</v>
      </c>
      <c r="C1978" s="1" t="s">
        <v>8010</v>
      </c>
      <c r="D1978">
        <v>77</v>
      </c>
      <c r="E1978" s="1" t="s">
        <v>8003</v>
      </c>
      <c r="F1978" s="1" t="s">
        <v>8004</v>
      </c>
      <c r="G1978" s="1" t="s">
        <v>8020</v>
      </c>
      <c r="H1978">
        <v>7</v>
      </c>
      <c r="I1978">
        <v>11</v>
      </c>
      <c r="J1978" s="1" t="s">
        <v>8027</v>
      </c>
      <c r="K1978">
        <v>12</v>
      </c>
      <c r="L1978">
        <v>8</v>
      </c>
      <c r="M1978">
        <v>3</v>
      </c>
      <c r="N1978" s="1" t="s">
        <v>8007</v>
      </c>
      <c r="O1978" s="1" t="s">
        <v>8017</v>
      </c>
      <c r="P1978">
        <v>0.97</v>
      </c>
      <c r="Q1978">
        <v>1</v>
      </c>
      <c r="R1978" t="str">
        <f t="shared" si="150"/>
        <v>SENIOR</v>
      </c>
      <c r="S1978" s="1" t="str">
        <f t="shared" si="151"/>
        <v>Oct</v>
      </c>
      <c r="T1978" s="1">
        <f t="shared" si="152"/>
        <v>2021</v>
      </c>
      <c r="U1978" s="1" t="str">
        <f t="shared" si="153"/>
        <v>High</v>
      </c>
      <c r="V1978" s="1" t="str">
        <f t="shared" si="154"/>
        <v>Frequent</v>
      </c>
    </row>
    <row r="1979" spans="1:22" x14ac:dyDescent="0.2">
      <c r="A1979" s="1" t="s">
        <v>10012</v>
      </c>
      <c r="B1979" s="2">
        <v>45219</v>
      </c>
      <c r="C1979" s="1" t="s">
        <v>8010</v>
      </c>
      <c r="D1979">
        <v>74</v>
      </c>
      <c r="E1979" s="1" t="s">
        <v>8013</v>
      </c>
      <c r="F1979" s="1" t="s">
        <v>8032</v>
      </c>
      <c r="G1979" s="1" t="s">
        <v>8020</v>
      </c>
      <c r="H1979">
        <v>5</v>
      </c>
      <c r="I1979">
        <v>9</v>
      </c>
      <c r="J1979" s="1" t="s">
        <v>8027</v>
      </c>
      <c r="K1979">
        <v>8</v>
      </c>
      <c r="L1979">
        <v>5</v>
      </c>
      <c r="M1979">
        <v>2</v>
      </c>
      <c r="N1979" s="1" t="s">
        <v>8007</v>
      </c>
      <c r="O1979" s="1" t="s">
        <v>8008</v>
      </c>
      <c r="P1979">
        <v>0.97</v>
      </c>
      <c r="Q1979">
        <v>1</v>
      </c>
      <c r="R1979" t="str">
        <f t="shared" si="150"/>
        <v>SENIOR</v>
      </c>
      <c r="S1979" s="1" t="str">
        <f t="shared" si="151"/>
        <v>Oct</v>
      </c>
      <c r="T1979" s="1">
        <f t="shared" si="152"/>
        <v>2023</v>
      </c>
      <c r="U1979" s="1" t="str">
        <f t="shared" si="153"/>
        <v>High</v>
      </c>
      <c r="V1979" s="1" t="str">
        <f t="shared" si="154"/>
        <v>Normal</v>
      </c>
    </row>
    <row r="1980" spans="1:22" x14ac:dyDescent="0.2">
      <c r="A1980" s="1" t="s">
        <v>10013</v>
      </c>
      <c r="B1980" s="2">
        <v>44943</v>
      </c>
      <c r="C1980" s="1" t="s">
        <v>8031</v>
      </c>
      <c r="D1980">
        <v>44</v>
      </c>
      <c r="E1980" s="1" t="s">
        <v>8013</v>
      </c>
      <c r="F1980" s="1" t="s">
        <v>8022</v>
      </c>
      <c r="G1980" s="1" t="s">
        <v>8060</v>
      </c>
      <c r="H1980">
        <v>3</v>
      </c>
      <c r="I1980">
        <v>10</v>
      </c>
      <c r="J1980" s="1" t="s">
        <v>8027</v>
      </c>
      <c r="K1980">
        <v>6</v>
      </c>
      <c r="L1980">
        <v>2</v>
      </c>
      <c r="M1980">
        <v>2</v>
      </c>
      <c r="N1980" s="1" t="s">
        <v>8038</v>
      </c>
      <c r="O1980" s="1" t="s">
        <v>8008</v>
      </c>
      <c r="P1980">
        <v>0.93</v>
      </c>
      <c r="Q1980">
        <v>1</v>
      </c>
      <c r="R1980" t="str">
        <f t="shared" si="150"/>
        <v>ADULT</v>
      </c>
      <c r="S1980" s="1" t="str">
        <f t="shared" si="151"/>
        <v>Jan</v>
      </c>
      <c r="T1980" s="1">
        <f t="shared" si="152"/>
        <v>2023</v>
      </c>
      <c r="U1980" s="1" t="str">
        <f t="shared" si="153"/>
        <v>High</v>
      </c>
      <c r="V1980" s="1" t="str">
        <f t="shared" si="154"/>
        <v>Normal</v>
      </c>
    </row>
    <row r="1981" spans="1:22" x14ac:dyDescent="0.2">
      <c r="A1981" s="1" t="s">
        <v>10014</v>
      </c>
      <c r="B1981" s="2">
        <v>44925</v>
      </c>
      <c r="C1981" s="1" t="s">
        <v>8031</v>
      </c>
      <c r="D1981">
        <v>64</v>
      </c>
      <c r="E1981" s="1" t="s">
        <v>8013</v>
      </c>
      <c r="F1981" s="1" t="s">
        <v>8004</v>
      </c>
      <c r="G1981" s="1" t="s">
        <v>8020</v>
      </c>
      <c r="H1981">
        <v>5</v>
      </c>
      <c r="I1981">
        <v>9</v>
      </c>
      <c r="J1981" s="1" t="s">
        <v>8027</v>
      </c>
      <c r="K1981">
        <v>8</v>
      </c>
      <c r="L1981">
        <v>4</v>
      </c>
      <c r="M1981">
        <v>1</v>
      </c>
      <c r="N1981" s="1" t="s">
        <v>8038</v>
      </c>
      <c r="O1981" s="1" t="s">
        <v>8008</v>
      </c>
      <c r="P1981">
        <v>0.97</v>
      </c>
      <c r="Q1981">
        <v>1</v>
      </c>
      <c r="R1981" t="str">
        <f t="shared" si="150"/>
        <v>ADULT</v>
      </c>
      <c r="S1981" s="1" t="str">
        <f t="shared" si="151"/>
        <v>Dec</v>
      </c>
      <c r="T1981" s="1">
        <f t="shared" si="152"/>
        <v>2022</v>
      </c>
      <c r="U1981" s="1" t="str">
        <f t="shared" si="153"/>
        <v>High</v>
      </c>
      <c r="V1981" s="1" t="str">
        <f t="shared" si="154"/>
        <v>Normal</v>
      </c>
    </row>
    <row r="1982" spans="1:22" x14ac:dyDescent="0.2">
      <c r="A1982" s="1" t="s">
        <v>10015</v>
      </c>
      <c r="B1982" s="2">
        <v>44663</v>
      </c>
      <c r="C1982" s="1" t="s">
        <v>8002</v>
      </c>
      <c r="D1982">
        <v>41</v>
      </c>
      <c r="E1982" s="1" t="s">
        <v>8003</v>
      </c>
      <c r="F1982" s="1" t="s">
        <v>8014</v>
      </c>
      <c r="G1982" s="1" t="s">
        <v>8015</v>
      </c>
      <c r="H1982">
        <v>3</v>
      </c>
      <c r="I1982">
        <v>5</v>
      </c>
      <c r="J1982" s="1" t="s">
        <v>8027</v>
      </c>
      <c r="K1982">
        <v>8</v>
      </c>
      <c r="L1982">
        <v>2</v>
      </c>
      <c r="M1982">
        <v>1</v>
      </c>
      <c r="N1982" s="1" t="s">
        <v>8038</v>
      </c>
      <c r="O1982" s="1" t="s">
        <v>8008</v>
      </c>
      <c r="P1982">
        <v>0.47</v>
      </c>
      <c r="Q1982">
        <v>1</v>
      </c>
      <c r="R1982" t="str">
        <f t="shared" si="150"/>
        <v>ADULT</v>
      </c>
      <c r="S1982" s="1" t="str">
        <f t="shared" si="151"/>
        <v>Apr</v>
      </c>
      <c r="T1982" s="1">
        <f t="shared" si="152"/>
        <v>2022</v>
      </c>
      <c r="U1982" s="1" t="str">
        <f t="shared" si="153"/>
        <v>Medium</v>
      </c>
      <c r="V1982" s="1" t="str">
        <f t="shared" si="154"/>
        <v>Normal</v>
      </c>
    </row>
    <row r="1983" spans="1:22" x14ac:dyDescent="0.2">
      <c r="A1983" s="1" t="s">
        <v>10016</v>
      </c>
      <c r="B1983" s="2">
        <v>45122</v>
      </c>
      <c r="C1983" s="1" t="s">
        <v>8019</v>
      </c>
      <c r="D1983">
        <v>34</v>
      </c>
      <c r="E1983" s="1" t="s">
        <v>8003</v>
      </c>
      <c r="F1983" s="1" t="s">
        <v>8037</v>
      </c>
      <c r="G1983" s="1" t="s">
        <v>8005</v>
      </c>
      <c r="H1983">
        <v>4</v>
      </c>
      <c r="I1983">
        <v>7</v>
      </c>
      <c r="J1983" s="1" t="s">
        <v>8027</v>
      </c>
      <c r="K1983">
        <v>6</v>
      </c>
      <c r="L1983">
        <v>4</v>
      </c>
      <c r="M1983">
        <v>1</v>
      </c>
      <c r="N1983" s="1" t="s">
        <v>8011</v>
      </c>
      <c r="O1983" s="1" t="s">
        <v>8008</v>
      </c>
      <c r="P1983">
        <v>0.49</v>
      </c>
      <c r="Q1983">
        <v>1</v>
      </c>
      <c r="R1983" t="str">
        <f t="shared" si="150"/>
        <v>YOUNG ADULT</v>
      </c>
      <c r="S1983" s="1" t="str">
        <f t="shared" si="151"/>
        <v>Jul</v>
      </c>
      <c r="T1983" s="1">
        <f t="shared" si="152"/>
        <v>2023</v>
      </c>
      <c r="U1983" s="1" t="str">
        <f t="shared" si="153"/>
        <v>Medium</v>
      </c>
      <c r="V1983" s="1" t="str">
        <f t="shared" si="154"/>
        <v>Normal</v>
      </c>
    </row>
    <row r="1984" spans="1:22" x14ac:dyDescent="0.2">
      <c r="A1984" s="1" t="s">
        <v>10017</v>
      </c>
      <c r="B1984" s="2">
        <v>44978</v>
      </c>
      <c r="C1984" s="1" t="s">
        <v>8031</v>
      </c>
      <c r="D1984">
        <v>47</v>
      </c>
      <c r="E1984" s="1" t="s">
        <v>8013</v>
      </c>
      <c r="F1984" s="1" t="s">
        <v>8037</v>
      </c>
      <c r="G1984" s="1" t="s">
        <v>8015</v>
      </c>
      <c r="H1984">
        <v>3</v>
      </c>
      <c r="I1984">
        <v>4</v>
      </c>
      <c r="J1984" s="1" t="s">
        <v>8027</v>
      </c>
      <c r="K1984">
        <v>6</v>
      </c>
      <c r="L1984">
        <v>4</v>
      </c>
      <c r="M1984">
        <v>1</v>
      </c>
      <c r="N1984" s="1" t="s">
        <v>8011</v>
      </c>
      <c r="O1984" s="1" t="s">
        <v>8008</v>
      </c>
      <c r="P1984">
        <v>0.51</v>
      </c>
      <c r="Q1984">
        <v>1</v>
      </c>
      <c r="R1984" t="str">
        <f t="shared" si="150"/>
        <v>ADULT</v>
      </c>
      <c r="S1984" s="1" t="str">
        <f t="shared" si="151"/>
        <v>Feb</v>
      </c>
      <c r="T1984" s="1">
        <f t="shared" si="152"/>
        <v>2023</v>
      </c>
      <c r="U1984" s="1" t="str">
        <f t="shared" si="153"/>
        <v>Medium</v>
      </c>
      <c r="V1984" s="1" t="str">
        <f t="shared" si="154"/>
        <v>Normal</v>
      </c>
    </row>
    <row r="1985" spans="1:22" x14ac:dyDescent="0.2">
      <c r="A1985" s="1" t="s">
        <v>10018</v>
      </c>
      <c r="B1985" s="2">
        <v>44507</v>
      </c>
      <c r="C1985" s="1" t="s">
        <v>8010</v>
      </c>
      <c r="D1985">
        <v>72</v>
      </c>
      <c r="E1985" s="1" t="s">
        <v>8013</v>
      </c>
      <c r="F1985" s="1" t="s">
        <v>8032</v>
      </c>
      <c r="G1985" s="1" t="s">
        <v>8060</v>
      </c>
      <c r="H1985">
        <v>6</v>
      </c>
      <c r="I1985">
        <v>10</v>
      </c>
      <c r="J1985" s="1" t="s">
        <v>8006</v>
      </c>
      <c r="K1985">
        <v>10</v>
      </c>
      <c r="L1985">
        <v>6</v>
      </c>
      <c r="M1985">
        <v>4</v>
      </c>
      <c r="N1985" s="1" t="s">
        <v>8007</v>
      </c>
      <c r="O1985" s="1" t="s">
        <v>8017</v>
      </c>
      <c r="P1985">
        <v>0.97</v>
      </c>
      <c r="Q1985">
        <v>1</v>
      </c>
      <c r="R1985" t="str">
        <f t="shared" si="150"/>
        <v>SENIOR</v>
      </c>
      <c r="S1985" s="1" t="str">
        <f t="shared" si="151"/>
        <v>Nov</v>
      </c>
      <c r="T1985" s="1">
        <f t="shared" si="152"/>
        <v>2021</v>
      </c>
      <c r="U1985" s="1" t="str">
        <f t="shared" si="153"/>
        <v>High</v>
      </c>
      <c r="V1985" s="1" t="str">
        <f t="shared" si="154"/>
        <v>Frequent</v>
      </c>
    </row>
    <row r="1986" spans="1:22" x14ac:dyDescent="0.2">
      <c r="A1986" s="1" t="s">
        <v>10019</v>
      </c>
      <c r="B1986" s="2">
        <v>44853</v>
      </c>
      <c r="C1986" s="1" t="s">
        <v>8010</v>
      </c>
      <c r="D1986">
        <v>74</v>
      </c>
      <c r="E1986" s="1" t="s">
        <v>8003</v>
      </c>
      <c r="F1986" s="1" t="s">
        <v>8032</v>
      </c>
      <c r="G1986" s="1" t="s">
        <v>8015</v>
      </c>
      <c r="H1986">
        <v>6</v>
      </c>
      <c r="I1986">
        <v>5</v>
      </c>
      <c r="J1986" s="1" t="s">
        <v>8006</v>
      </c>
      <c r="K1986">
        <v>9</v>
      </c>
      <c r="L1986">
        <v>6</v>
      </c>
      <c r="M1986">
        <v>2</v>
      </c>
      <c r="N1986" s="1" t="s">
        <v>8007</v>
      </c>
      <c r="O1986" s="1" t="s">
        <v>8017</v>
      </c>
      <c r="P1986">
        <v>0.97</v>
      </c>
      <c r="Q1986">
        <v>1</v>
      </c>
      <c r="R1986" t="str">
        <f t="shared" ref="R1986:R2049" si="155">IF(D1986&lt;18,"CHILD",IF(D1986&lt;40,"YOUNG ADULT",IF(D1986&lt;65,"ADULT","SENIOR")))</f>
        <v>SENIOR</v>
      </c>
      <c r="S1986" s="1" t="str">
        <f t="shared" ref="S1986:S2049" si="156">TEXT(B1986,"MMM")</f>
        <v>Oct</v>
      </c>
      <c r="T1986" s="1">
        <f t="shared" ref="T1986:T2049" si="157">YEAR(B1986)</f>
        <v>2022</v>
      </c>
      <c r="U1986" s="1" t="str">
        <f t="shared" ref="U1986:U2049" si="158">IF(P1986&lt;0.3,"Low",IF(P1986&lt;0.7,"Medium","High"))</f>
        <v>High</v>
      </c>
      <c r="V1986" s="1" t="str">
        <f t="shared" ref="V1986:V2049" si="159">IF(M1986&gt;=3,"Frequent","Normal")</f>
        <v>Normal</v>
      </c>
    </row>
    <row r="1987" spans="1:22" x14ac:dyDescent="0.2">
      <c r="A1987" s="1" t="s">
        <v>10020</v>
      </c>
      <c r="B1987" s="2">
        <v>44668</v>
      </c>
      <c r="C1987" s="1" t="s">
        <v>8002</v>
      </c>
      <c r="D1987">
        <v>66</v>
      </c>
      <c r="E1987" s="1" t="s">
        <v>8013</v>
      </c>
      <c r="F1987" s="1" t="s">
        <v>8022</v>
      </c>
      <c r="G1987" s="1" t="s">
        <v>8026</v>
      </c>
      <c r="H1987">
        <v>6</v>
      </c>
      <c r="I1987">
        <v>8</v>
      </c>
      <c r="J1987" s="1" t="s">
        <v>8006</v>
      </c>
      <c r="K1987">
        <v>10</v>
      </c>
      <c r="L1987">
        <v>10</v>
      </c>
      <c r="M1987">
        <v>2</v>
      </c>
      <c r="N1987" s="1" t="s">
        <v>8007</v>
      </c>
      <c r="O1987" s="1" t="s">
        <v>8017</v>
      </c>
      <c r="P1987">
        <v>0.97</v>
      </c>
      <c r="Q1987">
        <v>1</v>
      </c>
      <c r="R1987" t="str">
        <f t="shared" si="155"/>
        <v>SENIOR</v>
      </c>
      <c r="S1987" s="1" t="str">
        <f t="shared" si="156"/>
        <v>Apr</v>
      </c>
      <c r="T1987" s="1">
        <f t="shared" si="157"/>
        <v>2022</v>
      </c>
      <c r="U1987" s="1" t="str">
        <f t="shared" si="158"/>
        <v>High</v>
      </c>
      <c r="V1987" s="1" t="str">
        <f t="shared" si="159"/>
        <v>Normal</v>
      </c>
    </row>
    <row r="1988" spans="1:22" x14ac:dyDescent="0.2">
      <c r="A1988" s="1" t="s">
        <v>10021</v>
      </c>
      <c r="B1988" s="2">
        <v>44204</v>
      </c>
      <c r="C1988" s="1" t="s">
        <v>8031</v>
      </c>
      <c r="D1988">
        <v>70</v>
      </c>
      <c r="E1988" s="1" t="s">
        <v>8003</v>
      </c>
      <c r="F1988" s="1" t="s">
        <v>8014</v>
      </c>
      <c r="G1988" s="1" t="s">
        <v>8048</v>
      </c>
      <c r="H1988">
        <v>5</v>
      </c>
      <c r="I1988">
        <v>9</v>
      </c>
      <c r="J1988" s="1" t="s">
        <v>8006</v>
      </c>
      <c r="K1988">
        <v>8</v>
      </c>
      <c r="L1988">
        <v>5</v>
      </c>
      <c r="M1988">
        <v>2</v>
      </c>
      <c r="N1988" s="1" t="s">
        <v>8007</v>
      </c>
      <c r="O1988" s="1" t="s">
        <v>8008</v>
      </c>
      <c r="P1988">
        <v>0.97</v>
      </c>
      <c r="Q1988">
        <v>1</v>
      </c>
      <c r="R1988" t="str">
        <f t="shared" si="155"/>
        <v>SENIOR</v>
      </c>
      <c r="S1988" s="1" t="str">
        <f t="shared" si="156"/>
        <v>Jan</v>
      </c>
      <c r="T1988" s="1">
        <f t="shared" si="157"/>
        <v>2021</v>
      </c>
      <c r="U1988" s="1" t="str">
        <f t="shared" si="158"/>
        <v>High</v>
      </c>
      <c r="V1988" s="1" t="str">
        <f t="shared" si="159"/>
        <v>Normal</v>
      </c>
    </row>
    <row r="1989" spans="1:22" x14ac:dyDescent="0.2">
      <c r="A1989" s="1" t="s">
        <v>10022</v>
      </c>
      <c r="B1989" s="2">
        <v>45081</v>
      </c>
      <c r="C1989" s="1" t="s">
        <v>8019</v>
      </c>
      <c r="D1989">
        <v>66</v>
      </c>
      <c r="E1989" s="1" t="s">
        <v>8013</v>
      </c>
      <c r="F1989" s="1" t="s">
        <v>8022</v>
      </c>
      <c r="G1989" s="1" t="s">
        <v>8005</v>
      </c>
      <c r="H1989">
        <v>4</v>
      </c>
      <c r="I1989">
        <v>8</v>
      </c>
      <c r="J1989" s="1" t="s">
        <v>8016</v>
      </c>
      <c r="K1989">
        <v>8</v>
      </c>
      <c r="L1989">
        <v>4</v>
      </c>
      <c r="M1989">
        <v>2</v>
      </c>
      <c r="N1989" s="1" t="s">
        <v>8007</v>
      </c>
      <c r="O1989" s="1" t="s">
        <v>8008</v>
      </c>
      <c r="P1989">
        <v>0.92</v>
      </c>
      <c r="Q1989">
        <v>1</v>
      </c>
      <c r="R1989" t="str">
        <f t="shared" si="155"/>
        <v>SENIOR</v>
      </c>
      <c r="S1989" s="1" t="str">
        <f t="shared" si="156"/>
        <v>Jun</v>
      </c>
      <c r="T1989" s="1">
        <f t="shared" si="157"/>
        <v>2023</v>
      </c>
      <c r="U1989" s="1" t="str">
        <f t="shared" si="158"/>
        <v>High</v>
      </c>
      <c r="V1989" s="1" t="str">
        <f t="shared" si="159"/>
        <v>Normal</v>
      </c>
    </row>
    <row r="1990" spans="1:22" x14ac:dyDescent="0.2">
      <c r="A1990" s="1" t="s">
        <v>10023</v>
      </c>
      <c r="B1990" s="2">
        <v>44331</v>
      </c>
      <c r="C1990" s="1" t="s">
        <v>8002</v>
      </c>
      <c r="D1990">
        <v>47</v>
      </c>
      <c r="E1990" s="1" t="s">
        <v>8013</v>
      </c>
      <c r="F1990" s="1" t="s">
        <v>8004</v>
      </c>
      <c r="G1990" s="1" t="s">
        <v>8020</v>
      </c>
      <c r="H1990">
        <v>3</v>
      </c>
      <c r="I1990">
        <v>8</v>
      </c>
      <c r="J1990" s="1" t="s">
        <v>8006</v>
      </c>
      <c r="K1990">
        <v>6</v>
      </c>
      <c r="L1990">
        <v>2</v>
      </c>
      <c r="M1990">
        <v>2</v>
      </c>
      <c r="N1990" s="1" t="s">
        <v>8011</v>
      </c>
      <c r="O1990" s="1" t="s">
        <v>8008</v>
      </c>
      <c r="P1990">
        <v>0.85</v>
      </c>
      <c r="Q1990">
        <v>1</v>
      </c>
      <c r="R1990" t="str">
        <f t="shared" si="155"/>
        <v>ADULT</v>
      </c>
      <c r="S1990" s="1" t="str">
        <f t="shared" si="156"/>
        <v>May</v>
      </c>
      <c r="T1990" s="1">
        <f t="shared" si="157"/>
        <v>2021</v>
      </c>
      <c r="U1990" s="1" t="str">
        <f t="shared" si="158"/>
        <v>High</v>
      </c>
      <c r="V1990" s="1" t="str">
        <f t="shared" si="159"/>
        <v>Normal</v>
      </c>
    </row>
    <row r="1991" spans="1:22" x14ac:dyDescent="0.2">
      <c r="A1991" s="1" t="s">
        <v>10024</v>
      </c>
      <c r="B1991" s="2">
        <v>44755</v>
      </c>
      <c r="C1991" s="1" t="s">
        <v>8019</v>
      </c>
      <c r="D1991">
        <v>65</v>
      </c>
      <c r="E1991" s="1" t="s">
        <v>8003</v>
      </c>
      <c r="F1991" s="1" t="s">
        <v>8014</v>
      </c>
      <c r="G1991" s="1" t="s">
        <v>8005</v>
      </c>
      <c r="H1991">
        <v>5</v>
      </c>
      <c r="I1991">
        <v>7</v>
      </c>
      <c r="J1991" s="1" t="s">
        <v>8041</v>
      </c>
      <c r="K1991">
        <v>10</v>
      </c>
      <c r="L1991">
        <v>4</v>
      </c>
      <c r="M1991">
        <v>2</v>
      </c>
      <c r="N1991" s="1" t="s">
        <v>8038</v>
      </c>
      <c r="O1991" s="1" t="s">
        <v>8008</v>
      </c>
      <c r="P1991">
        <v>0.97</v>
      </c>
      <c r="Q1991">
        <v>1</v>
      </c>
      <c r="R1991" t="str">
        <f t="shared" si="155"/>
        <v>SENIOR</v>
      </c>
      <c r="S1991" s="1" t="str">
        <f t="shared" si="156"/>
        <v>Jul</v>
      </c>
      <c r="T1991" s="1">
        <f t="shared" si="157"/>
        <v>2022</v>
      </c>
      <c r="U1991" s="1" t="str">
        <f t="shared" si="158"/>
        <v>High</v>
      </c>
      <c r="V1991" s="1" t="str">
        <f t="shared" si="159"/>
        <v>Normal</v>
      </c>
    </row>
    <row r="1992" spans="1:22" x14ac:dyDescent="0.2">
      <c r="A1992" s="1" t="s">
        <v>10025</v>
      </c>
      <c r="B1992" s="2">
        <v>44565</v>
      </c>
      <c r="C1992" s="1" t="s">
        <v>8031</v>
      </c>
      <c r="D1992">
        <v>71</v>
      </c>
      <c r="E1992" s="1" t="s">
        <v>8013</v>
      </c>
      <c r="F1992" s="1" t="s">
        <v>8004</v>
      </c>
      <c r="G1992" s="1" t="s">
        <v>8020</v>
      </c>
      <c r="H1992">
        <v>5</v>
      </c>
      <c r="I1992">
        <v>9</v>
      </c>
      <c r="J1992" s="1" t="s">
        <v>8016</v>
      </c>
      <c r="K1992">
        <v>8</v>
      </c>
      <c r="L1992">
        <v>4</v>
      </c>
      <c r="M1992">
        <v>3</v>
      </c>
      <c r="N1992" s="1" t="s">
        <v>8007</v>
      </c>
      <c r="O1992" s="1" t="s">
        <v>8008</v>
      </c>
      <c r="P1992">
        <v>0.97</v>
      </c>
      <c r="Q1992">
        <v>1</v>
      </c>
      <c r="R1992" t="str">
        <f t="shared" si="155"/>
        <v>SENIOR</v>
      </c>
      <c r="S1992" s="1" t="str">
        <f t="shared" si="156"/>
        <v>Jan</v>
      </c>
      <c r="T1992" s="1">
        <f t="shared" si="157"/>
        <v>2022</v>
      </c>
      <c r="U1992" s="1" t="str">
        <f t="shared" si="158"/>
        <v>High</v>
      </c>
      <c r="V1992" s="1" t="str">
        <f t="shared" si="159"/>
        <v>Frequent</v>
      </c>
    </row>
    <row r="1993" spans="1:22" x14ac:dyDescent="0.2">
      <c r="A1993" s="1" t="s">
        <v>10026</v>
      </c>
      <c r="B1993" s="2">
        <v>44571</v>
      </c>
      <c r="C1993" s="1" t="s">
        <v>8031</v>
      </c>
      <c r="D1993">
        <v>70</v>
      </c>
      <c r="E1993" s="1" t="s">
        <v>8003</v>
      </c>
      <c r="F1993" s="1" t="s">
        <v>8022</v>
      </c>
      <c r="G1993" s="1" t="s">
        <v>8005</v>
      </c>
      <c r="H1993">
        <v>5</v>
      </c>
      <c r="I1993">
        <v>6</v>
      </c>
      <c r="J1993" s="1" t="s">
        <v>8006</v>
      </c>
      <c r="K1993">
        <v>8</v>
      </c>
      <c r="L1993">
        <v>6</v>
      </c>
      <c r="M1993">
        <v>1</v>
      </c>
      <c r="N1993" s="1" t="s">
        <v>8007</v>
      </c>
      <c r="O1993" s="1" t="s">
        <v>8008</v>
      </c>
      <c r="P1993">
        <v>0.97</v>
      </c>
      <c r="Q1993">
        <v>1</v>
      </c>
      <c r="R1993" t="str">
        <f t="shared" si="155"/>
        <v>SENIOR</v>
      </c>
      <c r="S1993" s="1" t="str">
        <f t="shared" si="156"/>
        <v>Jan</v>
      </c>
      <c r="T1993" s="1">
        <f t="shared" si="157"/>
        <v>2022</v>
      </c>
      <c r="U1993" s="1" t="str">
        <f t="shared" si="158"/>
        <v>High</v>
      </c>
      <c r="V1993" s="1" t="str">
        <f t="shared" si="159"/>
        <v>Normal</v>
      </c>
    </row>
    <row r="1994" spans="1:22" x14ac:dyDescent="0.2">
      <c r="A1994" s="1" t="s">
        <v>10027</v>
      </c>
      <c r="B1994" s="2">
        <v>44719</v>
      </c>
      <c r="C1994" s="1" t="s">
        <v>8019</v>
      </c>
      <c r="D1994">
        <v>78</v>
      </c>
      <c r="E1994" s="1" t="s">
        <v>8003</v>
      </c>
      <c r="F1994" s="1" t="s">
        <v>8014</v>
      </c>
      <c r="G1994" s="1" t="s">
        <v>8015</v>
      </c>
      <c r="H1994">
        <v>7</v>
      </c>
      <c r="I1994">
        <v>6</v>
      </c>
      <c r="J1994" s="1" t="s">
        <v>8016</v>
      </c>
      <c r="K1994">
        <v>10</v>
      </c>
      <c r="L1994">
        <v>6</v>
      </c>
      <c r="M1994">
        <v>4</v>
      </c>
      <c r="N1994" s="1" t="s">
        <v>8007</v>
      </c>
      <c r="O1994" s="1" t="s">
        <v>8017</v>
      </c>
      <c r="P1994">
        <v>0.97</v>
      </c>
      <c r="Q1994">
        <v>1</v>
      </c>
      <c r="R1994" t="str">
        <f t="shared" si="155"/>
        <v>SENIOR</v>
      </c>
      <c r="S1994" s="1" t="str">
        <f t="shared" si="156"/>
        <v>Jun</v>
      </c>
      <c r="T1994" s="1">
        <f t="shared" si="157"/>
        <v>2022</v>
      </c>
      <c r="U1994" s="1" t="str">
        <f t="shared" si="158"/>
        <v>High</v>
      </c>
      <c r="V1994" s="1" t="str">
        <f t="shared" si="159"/>
        <v>Frequent</v>
      </c>
    </row>
    <row r="1995" spans="1:22" x14ac:dyDescent="0.2">
      <c r="A1995" s="1" t="s">
        <v>10028</v>
      </c>
      <c r="B1995" s="2">
        <v>45288</v>
      </c>
      <c r="C1995" s="1" t="s">
        <v>8031</v>
      </c>
      <c r="D1995">
        <v>70</v>
      </c>
      <c r="E1995" s="1" t="s">
        <v>8003</v>
      </c>
      <c r="F1995" s="1" t="s">
        <v>8004</v>
      </c>
      <c r="G1995" s="1" t="s">
        <v>8020</v>
      </c>
      <c r="H1995">
        <v>5</v>
      </c>
      <c r="I1995">
        <v>11</v>
      </c>
      <c r="J1995" s="1" t="s">
        <v>8016</v>
      </c>
      <c r="K1995">
        <v>8</v>
      </c>
      <c r="L1995">
        <v>4</v>
      </c>
      <c r="M1995">
        <v>2</v>
      </c>
      <c r="N1995" s="1" t="s">
        <v>8007</v>
      </c>
      <c r="O1995" s="1" t="s">
        <v>8008</v>
      </c>
      <c r="P1995">
        <v>0.97</v>
      </c>
      <c r="Q1995">
        <v>1</v>
      </c>
      <c r="R1995" t="str">
        <f t="shared" si="155"/>
        <v>SENIOR</v>
      </c>
      <c r="S1995" s="1" t="str">
        <f t="shared" si="156"/>
        <v>Dec</v>
      </c>
      <c r="T1995" s="1">
        <f t="shared" si="157"/>
        <v>2023</v>
      </c>
      <c r="U1995" s="1" t="str">
        <f t="shared" si="158"/>
        <v>High</v>
      </c>
      <c r="V1995" s="1" t="str">
        <f t="shared" si="159"/>
        <v>Normal</v>
      </c>
    </row>
    <row r="1996" spans="1:22" x14ac:dyDescent="0.2">
      <c r="A1996" s="1" t="s">
        <v>10029</v>
      </c>
      <c r="B1996" s="2">
        <v>44644</v>
      </c>
      <c r="C1996" s="1" t="s">
        <v>8002</v>
      </c>
      <c r="D1996">
        <v>63</v>
      </c>
      <c r="E1996" s="1" t="s">
        <v>8003</v>
      </c>
      <c r="F1996" s="1" t="s">
        <v>8022</v>
      </c>
      <c r="G1996" s="1" t="s">
        <v>8005</v>
      </c>
      <c r="H1996">
        <v>5</v>
      </c>
      <c r="I1996">
        <v>8</v>
      </c>
      <c r="J1996" s="1" t="s">
        <v>8016</v>
      </c>
      <c r="K1996">
        <v>8</v>
      </c>
      <c r="L1996">
        <v>4</v>
      </c>
      <c r="M1996">
        <v>1</v>
      </c>
      <c r="N1996" s="1" t="s">
        <v>8011</v>
      </c>
      <c r="O1996" s="1" t="s">
        <v>8008</v>
      </c>
      <c r="P1996">
        <v>0.77</v>
      </c>
      <c r="Q1996">
        <v>1</v>
      </c>
      <c r="R1996" t="str">
        <f t="shared" si="155"/>
        <v>ADULT</v>
      </c>
      <c r="S1996" s="1" t="str">
        <f t="shared" si="156"/>
        <v>Mar</v>
      </c>
      <c r="T1996" s="1">
        <f t="shared" si="157"/>
        <v>2022</v>
      </c>
      <c r="U1996" s="1" t="str">
        <f t="shared" si="158"/>
        <v>High</v>
      </c>
      <c r="V1996" s="1" t="str">
        <f t="shared" si="159"/>
        <v>Normal</v>
      </c>
    </row>
    <row r="1997" spans="1:22" x14ac:dyDescent="0.2">
      <c r="A1997" s="1" t="s">
        <v>10030</v>
      </c>
      <c r="B1997" s="2">
        <v>44396</v>
      </c>
      <c r="C1997" s="1" t="s">
        <v>8019</v>
      </c>
      <c r="D1997">
        <v>76</v>
      </c>
      <c r="E1997" s="1" t="s">
        <v>8003</v>
      </c>
      <c r="F1997" s="1" t="s">
        <v>8022</v>
      </c>
      <c r="G1997" s="1" t="s">
        <v>8044</v>
      </c>
      <c r="H1997">
        <v>6</v>
      </c>
      <c r="I1997">
        <v>7</v>
      </c>
      <c r="J1997" s="1" t="s">
        <v>8006</v>
      </c>
      <c r="K1997">
        <v>11</v>
      </c>
      <c r="L1997">
        <v>4</v>
      </c>
      <c r="M1997">
        <v>2</v>
      </c>
      <c r="N1997" s="1" t="s">
        <v>8007</v>
      </c>
      <c r="O1997" s="1" t="s">
        <v>8017</v>
      </c>
      <c r="P1997">
        <v>0.97</v>
      </c>
      <c r="Q1997">
        <v>1</v>
      </c>
      <c r="R1997" t="str">
        <f t="shared" si="155"/>
        <v>SENIOR</v>
      </c>
      <c r="S1997" s="1" t="str">
        <f t="shared" si="156"/>
        <v>Jul</v>
      </c>
      <c r="T1997" s="1">
        <f t="shared" si="157"/>
        <v>2021</v>
      </c>
      <c r="U1997" s="1" t="str">
        <f t="shared" si="158"/>
        <v>High</v>
      </c>
      <c r="V1997" s="1" t="str">
        <f t="shared" si="159"/>
        <v>Normal</v>
      </c>
    </row>
    <row r="1998" spans="1:22" x14ac:dyDescent="0.2">
      <c r="A1998" s="1" t="s">
        <v>10031</v>
      </c>
      <c r="B1998" s="2">
        <v>44868</v>
      </c>
      <c r="C1998" s="1" t="s">
        <v>8010</v>
      </c>
      <c r="D1998">
        <v>57</v>
      </c>
      <c r="E1998" s="1" t="s">
        <v>8013</v>
      </c>
      <c r="F1998" s="1" t="s">
        <v>8004</v>
      </c>
      <c r="G1998" s="1" t="s">
        <v>8026</v>
      </c>
      <c r="H1998">
        <v>4</v>
      </c>
      <c r="I1998">
        <v>8</v>
      </c>
      <c r="J1998" s="1" t="s">
        <v>8016</v>
      </c>
      <c r="K1998">
        <v>7</v>
      </c>
      <c r="L1998">
        <v>2</v>
      </c>
      <c r="M1998">
        <v>2</v>
      </c>
      <c r="N1998" s="1" t="s">
        <v>8011</v>
      </c>
      <c r="O1998" s="1" t="s">
        <v>8008</v>
      </c>
      <c r="P1998">
        <v>0.71</v>
      </c>
      <c r="Q1998">
        <v>1</v>
      </c>
      <c r="R1998" t="str">
        <f t="shared" si="155"/>
        <v>ADULT</v>
      </c>
      <c r="S1998" s="1" t="str">
        <f t="shared" si="156"/>
        <v>Nov</v>
      </c>
      <c r="T1998" s="1">
        <f t="shared" si="157"/>
        <v>2022</v>
      </c>
      <c r="U1998" s="1" t="str">
        <f t="shared" si="158"/>
        <v>High</v>
      </c>
      <c r="V1998" s="1" t="str">
        <f t="shared" si="159"/>
        <v>Normal</v>
      </c>
    </row>
    <row r="1999" spans="1:22" x14ac:dyDescent="0.2">
      <c r="A1999" s="1" t="s">
        <v>10032</v>
      </c>
      <c r="B1999" s="2">
        <v>44455</v>
      </c>
      <c r="C1999" s="1" t="s">
        <v>8010</v>
      </c>
      <c r="D1999">
        <v>43</v>
      </c>
      <c r="E1999" s="1" t="s">
        <v>8013</v>
      </c>
      <c r="F1999" s="1" t="s">
        <v>8022</v>
      </c>
      <c r="G1999" s="1" t="s">
        <v>8029</v>
      </c>
      <c r="H1999">
        <v>3</v>
      </c>
      <c r="I1999">
        <v>4</v>
      </c>
      <c r="J1999" s="1" t="s">
        <v>8016</v>
      </c>
      <c r="K1999">
        <v>4</v>
      </c>
      <c r="L1999">
        <v>2</v>
      </c>
      <c r="M1999">
        <v>1</v>
      </c>
      <c r="N1999" s="1" t="s">
        <v>8011</v>
      </c>
      <c r="O1999" s="1" t="s">
        <v>8008</v>
      </c>
      <c r="P1999">
        <v>0.42</v>
      </c>
      <c r="Q1999">
        <v>1</v>
      </c>
      <c r="R1999" t="str">
        <f t="shared" si="155"/>
        <v>ADULT</v>
      </c>
      <c r="S1999" s="1" t="str">
        <f t="shared" si="156"/>
        <v>Sep</v>
      </c>
      <c r="T1999" s="1">
        <f t="shared" si="157"/>
        <v>2021</v>
      </c>
      <c r="U1999" s="1" t="str">
        <f t="shared" si="158"/>
        <v>Medium</v>
      </c>
      <c r="V1999" s="1" t="str">
        <f t="shared" si="159"/>
        <v>Normal</v>
      </c>
    </row>
    <row r="2000" spans="1:22" x14ac:dyDescent="0.2">
      <c r="A2000" s="1" t="s">
        <v>10033</v>
      </c>
      <c r="B2000" s="2">
        <v>44312</v>
      </c>
      <c r="C2000" s="1" t="s">
        <v>8002</v>
      </c>
      <c r="D2000">
        <v>55</v>
      </c>
      <c r="E2000" s="1" t="s">
        <v>8003</v>
      </c>
      <c r="F2000" s="1" t="s">
        <v>8014</v>
      </c>
      <c r="G2000" s="1" t="s">
        <v>8015</v>
      </c>
      <c r="H2000">
        <v>4</v>
      </c>
      <c r="I2000">
        <v>5</v>
      </c>
      <c r="J2000" s="1" t="s">
        <v>8016</v>
      </c>
      <c r="K2000">
        <v>7</v>
      </c>
      <c r="L2000">
        <v>4</v>
      </c>
      <c r="M2000">
        <v>1</v>
      </c>
      <c r="N2000" s="1" t="s">
        <v>8038</v>
      </c>
      <c r="O2000" s="1" t="s">
        <v>8008</v>
      </c>
      <c r="P2000">
        <v>0.57999999999999996</v>
      </c>
      <c r="Q2000">
        <v>1</v>
      </c>
      <c r="R2000" t="str">
        <f t="shared" si="155"/>
        <v>ADULT</v>
      </c>
      <c r="S2000" s="1" t="str">
        <f t="shared" si="156"/>
        <v>Apr</v>
      </c>
      <c r="T2000" s="1">
        <f t="shared" si="157"/>
        <v>2021</v>
      </c>
      <c r="U2000" s="1" t="str">
        <f t="shared" si="158"/>
        <v>Medium</v>
      </c>
      <c r="V2000" s="1" t="str">
        <f t="shared" si="159"/>
        <v>Normal</v>
      </c>
    </row>
    <row r="2001" spans="1:22" x14ac:dyDescent="0.2">
      <c r="A2001" s="1" t="s">
        <v>10034</v>
      </c>
      <c r="B2001" s="2">
        <v>44251</v>
      </c>
      <c r="C2001" s="1" t="s">
        <v>8031</v>
      </c>
      <c r="D2001">
        <v>45</v>
      </c>
      <c r="E2001" s="1" t="s">
        <v>8013</v>
      </c>
      <c r="F2001" s="1" t="s">
        <v>8004</v>
      </c>
      <c r="G2001" s="1" t="s">
        <v>8048</v>
      </c>
      <c r="H2001">
        <v>3</v>
      </c>
      <c r="I2001">
        <v>8</v>
      </c>
      <c r="J2001" s="1" t="s">
        <v>8016</v>
      </c>
      <c r="K2001">
        <v>6</v>
      </c>
      <c r="L2001">
        <v>2</v>
      </c>
      <c r="M2001">
        <v>1</v>
      </c>
      <c r="N2001" s="1" t="s">
        <v>8011</v>
      </c>
      <c r="O2001" s="1" t="s">
        <v>8008</v>
      </c>
      <c r="P2001">
        <v>0.67</v>
      </c>
      <c r="Q2001">
        <v>1</v>
      </c>
      <c r="R2001" t="str">
        <f t="shared" si="155"/>
        <v>ADULT</v>
      </c>
      <c r="S2001" s="1" t="str">
        <f t="shared" si="156"/>
        <v>Feb</v>
      </c>
      <c r="T2001" s="1">
        <f t="shared" si="157"/>
        <v>2021</v>
      </c>
      <c r="U2001" s="1" t="str">
        <f t="shared" si="158"/>
        <v>Medium</v>
      </c>
      <c r="V2001" s="1" t="str">
        <f t="shared" si="159"/>
        <v>Normal</v>
      </c>
    </row>
    <row r="2002" spans="1:22" x14ac:dyDescent="0.2">
      <c r="A2002" s="1" t="s">
        <v>10035</v>
      </c>
      <c r="B2002" s="2">
        <v>44222</v>
      </c>
      <c r="C2002" s="1" t="s">
        <v>8031</v>
      </c>
      <c r="D2002">
        <v>46</v>
      </c>
      <c r="E2002" s="1" t="s">
        <v>8013</v>
      </c>
      <c r="F2002" s="1" t="s">
        <v>8014</v>
      </c>
      <c r="G2002" s="1" t="s">
        <v>8060</v>
      </c>
      <c r="H2002">
        <v>3</v>
      </c>
      <c r="I2002">
        <v>8</v>
      </c>
      <c r="J2002" s="1" t="s">
        <v>8027</v>
      </c>
      <c r="K2002">
        <v>6</v>
      </c>
      <c r="L2002">
        <v>2</v>
      </c>
      <c r="M2002">
        <v>1</v>
      </c>
      <c r="N2002" s="1" t="s">
        <v>8011</v>
      </c>
      <c r="O2002" s="1" t="s">
        <v>8008</v>
      </c>
      <c r="P2002">
        <v>0.67</v>
      </c>
      <c r="Q2002">
        <v>1</v>
      </c>
      <c r="R2002" t="str">
        <f t="shared" si="155"/>
        <v>ADULT</v>
      </c>
      <c r="S2002" s="1" t="str">
        <f t="shared" si="156"/>
        <v>Jan</v>
      </c>
      <c r="T2002" s="1">
        <f t="shared" si="157"/>
        <v>2021</v>
      </c>
      <c r="U2002" s="1" t="str">
        <f t="shared" si="158"/>
        <v>Medium</v>
      </c>
      <c r="V2002" s="1" t="str">
        <f t="shared" si="159"/>
        <v>Normal</v>
      </c>
    </row>
    <row r="2003" spans="1:22" x14ac:dyDescent="0.2">
      <c r="A2003" s="1" t="s">
        <v>10036</v>
      </c>
      <c r="B2003" s="2">
        <v>44669</v>
      </c>
      <c r="C2003" s="1" t="s">
        <v>8002</v>
      </c>
      <c r="D2003">
        <v>55</v>
      </c>
      <c r="E2003" s="1" t="s">
        <v>8013</v>
      </c>
      <c r="F2003" s="1" t="s">
        <v>8022</v>
      </c>
      <c r="G2003" s="1" t="s">
        <v>8044</v>
      </c>
      <c r="H2003">
        <v>4</v>
      </c>
      <c r="I2003">
        <v>8</v>
      </c>
      <c r="J2003" s="1" t="s">
        <v>8016</v>
      </c>
      <c r="K2003">
        <v>7</v>
      </c>
      <c r="L2003">
        <v>3</v>
      </c>
      <c r="M2003">
        <v>1</v>
      </c>
      <c r="N2003" s="1" t="s">
        <v>8011</v>
      </c>
      <c r="O2003" s="1" t="s">
        <v>8008</v>
      </c>
      <c r="P2003">
        <v>0.75</v>
      </c>
      <c r="Q2003">
        <v>0</v>
      </c>
      <c r="R2003" t="str">
        <f t="shared" si="155"/>
        <v>ADULT</v>
      </c>
      <c r="S2003" s="1" t="str">
        <f t="shared" si="156"/>
        <v>Apr</v>
      </c>
      <c r="T2003" s="1">
        <f t="shared" si="157"/>
        <v>2022</v>
      </c>
      <c r="U2003" s="1" t="str">
        <f t="shared" si="158"/>
        <v>High</v>
      </c>
      <c r="V2003" s="1" t="str">
        <f t="shared" si="159"/>
        <v>Normal</v>
      </c>
    </row>
    <row r="2004" spans="1:22" x14ac:dyDescent="0.2">
      <c r="A2004" s="1" t="s">
        <v>10037</v>
      </c>
      <c r="B2004" s="2">
        <v>44664</v>
      </c>
      <c r="C2004" s="1" t="s">
        <v>8002</v>
      </c>
      <c r="D2004">
        <v>44</v>
      </c>
      <c r="E2004" s="1" t="s">
        <v>8013</v>
      </c>
      <c r="F2004" s="1" t="s">
        <v>8032</v>
      </c>
      <c r="G2004" s="1" t="s">
        <v>8020</v>
      </c>
      <c r="H2004">
        <v>3</v>
      </c>
      <c r="I2004">
        <v>9</v>
      </c>
      <c r="J2004" s="1" t="s">
        <v>8041</v>
      </c>
      <c r="K2004">
        <v>6</v>
      </c>
      <c r="L2004">
        <v>2</v>
      </c>
      <c r="M2004">
        <v>2</v>
      </c>
      <c r="N2004" s="1" t="s">
        <v>8011</v>
      </c>
      <c r="O2004" s="1" t="s">
        <v>8008</v>
      </c>
      <c r="P2004">
        <v>0.91</v>
      </c>
      <c r="Q2004">
        <v>1</v>
      </c>
      <c r="R2004" t="str">
        <f t="shared" si="155"/>
        <v>ADULT</v>
      </c>
      <c r="S2004" s="1" t="str">
        <f t="shared" si="156"/>
        <v>Apr</v>
      </c>
      <c r="T2004" s="1">
        <f t="shared" si="157"/>
        <v>2022</v>
      </c>
      <c r="U2004" s="1" t="str">
        <f t="shared" si="158"/>
        <v>High</v>
      </c>
      <c r="V2004" s="1" t="str">
        <f t="shared" si="159"/>
        <v>Normal</v>
      </c>
    </row>
    <row r="2005" spans="1:22" x14ac:dyDescent="0.2">
      <c r="A2005" s="1" t="s">
        <v>10038</v>
      </c>
      <c r="B2005" s="2">
        <v>44400</v>
      </c>
      <c r="C2005" s="1" t="s">
        <v>8019</v>
      </c>
      <c r="D2005">
        <v>52</v>
      </c>
      <c r="E2005" s="1" t="s">
        <v>8003</v>
      </c>
      <c r="F2005" s="1" t="s">
        <v>8014</v>
      </c>
      <c r="G2005" s="1" t="s">
        <v>8005</v>
      </c>
      <c r="H2005">
        <v>3</v>
      </c>
      <c r="I2005">
        <v>6</v>
      </c>
      <c r="J2005" s="1" t="s">
        <v>8016</v>
      </c>
      <c r="K2005">
        <v>4</v>
      </c>
      <c r="L2005">
        <v>2</v>
      </c>
      <c r="M2005">
        <v>1</v>
      </c>
      <c r="N2005" s="1" t="s">
        <v>8011</v>
      </c>
      <c r="O2005" s="1" t="s">
        <v>8008</v>
      </c>
      <c r="P2005">
        <v>0.42</v>
      </c>
      <c r="Q2005">
        <v>0</v>
      </c>
      <c r="R2005" t="str">
        <f t="shared" si="155"/>
        <v>ADULT</v>
      </c>
      <c r="S2005" s="1" t="str">
        <f t="shared" si="156"/>
        <v>Jul</v>
      </c>
      <c r="T2005" s="1">
        <f t="shared" si="157"/>
        <v>2021</v>
      </c>
      <c r="U2005" s="1" t="str">
        <f t="shared" si="158"/>
        <v>Medium</v>
      </c>
      <c r="V2005" s="1" t="str">
        <f t="shared" si="159"/>
        <v>Normal</v>
      </c>
    </row>
    <row r="2006" spans="1:22" x14ac:dyDescent="0.2">
      <c r="A2006" s="1" t="s">
        <v>10039</v>
      </c>
      <c r="B2006" s="2">
        <v>45055</v>
      </c>
      <c r="C2006" s="1" t="s">
        <v>8002</v>
      </c>
      <c r="D2006">
        <v>25</v>
      </c>
      <c r="E2006" s="1" t="s">
        <v>8003</v>
      </c>
      <c r="F2006" s="1" t="s">
        <v>8014</v>
      </c>
      <c r="G2006" s="1" t="s">
        <v>8015</v>
      </c>
      <c r="H2006">
        <v>5</v>
      </c>
      <c r="I2006">
        <v>5</v>
      </c>
      <c r="J2006" s="1" t="s">
        <v>8027</v>
      </c>
      <c r="K2006">
        <v>8</v>
      </c>
      <c r="L2006">
        <v>4</v>
      </c>
      <c r="M2006">
        <v>1</v>
      </c>
      <c r="N2006" s="1" t="s">
        <v>8011</v>
      </c>
      <c r="O2006" s="1" t="s">
        <v>8008</v>
      </c>
      <c r="P2006">
        <v>0.62</v>
      </c>
      <c r="Q2006">
        <v>0</v>
      </c>
      <c r="R2006" t="str">
        <f t="shared" si="155"/>
        <v>YOUNG ADULT</v>
      </c>
      <c r="S2006" s="1" t="str">
        <f t="shared" si="156"/>
        <v>May</v>
      </c>
      <c r="T2006" s="1">
        <f t="shared" si="157"/>
        <v>2023</v>
      </c>
      <c r="U2006" s="1" t="str">
        <f t="shared" si="158"/>
        <v>Medium</v>
      </c>
      <c r="V2006" s="1" t="str">
        <f t="shared" si="159"/>
        <v>Normal</v>
      </c>
    </row>
    <row r="2007" spans="1:22" x14ac:dyDescent="0.2">
      <c r="A2007" s="1" t="s">
        <v>10040</v>
      </c>
      <c r="B2007" s="2">
        <v>44338</v>
      </c>
      <c r="C2007" s="1" t="s">
        <v>8002</v>
      </c>
      <c r="D2007">
        <v>61</v>
      </c>
      <c r="E2007" s="1" t="s">
        <v>8013</v>
      </c>
      <c r="F2007" s="1" t="s">
        <v>8032</v>
      </c>
      <c r="G2007" s="1" t="s">
        <v>8029</v>
      </c>
      <c r="H2007">
        <v>6</v>
      </c>
      <c r="I2007">
        <v>5</v>
      </c>
      <c r="J2007" s="1" t="s">
        <v>8016</v>
      </c>
      <c r="K2007">
        <v>9</v>
      </c>
      <c r="L2007">
        <v>4</v>
      </c>
      <c r="M2007">
        <v>2</v>
      </c>
      <c r="N2007" s="1" t="s">
        <v>8011</v>
      </c>
      <c r="O2007" s="1" t="s">
        <v>8017</v>
      </c>
      <c r="P2007">
        <v>0.97</v>
      </c>
      <c r="Q2007">
        <v>1</v>
      </c>
      <c r="R2007" t="str">
        <f t="shared" si="155"/>
        <v>ADULT</v>
      </c>
      <c r="S2007" s="1" t="str">
        <f t="shared" si="156"/>
        <v>May</v>
      </c>
      <c r="T2007" s="1">
        <f t="shared" si="157"/>
        <v>2021</v>
      </c>
      <c r="U2007" s="1" t="str">
        <f t="shared" si="158"/>
        <v>High</v>
      </c>
      <c r="V2007" s="1" t="str">
        <f t="shared" si="159"/>
        <v>Normal</v>
      </c>
    </row>
    <row r="2008" spans="1:22" x14ac:dyDescent="0.2">
      <c r="A2008" s="1" t="s">
        <v>10041</v>
      </c>
      <c r="B2008" s="2">
        <v>45199</v>
      </c>
      <c r="C2008" s="1" t="s">
        <v>8010</v>
      </c>
      <c r="D2008">
        <v>58</v>
      </c>
      <c r="E2008" s="1" t="s">
        <v>8003</v>
      </c>
      <c r="F2008" s="1" t="s">
        <v>8037</v>
      </c>
      <c r="G2008" s="1" t="s">
        <v>8044</v>
      </c>
      <c r="H2008">
        <v>4</v>
      </c>
      <c r="I2008">
        <v>8</v>
      </c>
      <c r="J2008" s="1" t="s">
        <v>8041</v>
      </c>
      <c r="K2008">
        <v>6</v>
      </c>
      <c r="L2008">
        <v>2</v>
      </c>
      <c r="M2008">
        <v>1</v>
      </c>
      <c r="N2008" s="1" t="s">
        <v>8011</v>
      </c>
      <c r="O2008" s="1" t="s">
        <v>8008</v>
      </c>
      <c r="P2008">
        <v>0.81</v>
      </c>
      <c r="Q2008">
        <v>0</v>
      </c>
      <c r="R2008" t="str">
        <f t="shared" si="155"/>
        <v>ADULT</v>
      </c>
      <c r="S2008" s="1" t="str">
        <f t="shared" si="156"/>
        <v>Sep</v>
      </c>
      <c r="T2008" s="1">
        <f t="shared" si="157"/>
        <v>2023</v>
      </c>
      <c r="U2008" s="1" t="str">
        <f t="shared" si="158"/>
        <v>High</v>
      </c>
      <c r="V2008" s="1" t="str">
        <f t="shared" si="159"/>
        <v>Normal</v>
      </c>
    </row>
    <row r="2009" spans="1:22" x14ac:dyDescent="0.2">
      <c r="A2009" s="1" t="s">
        <v>10042</v>
      </c>
      <c r="B2009" s="2">
        <v>44840</v>
      </c>
      <c r="C2009" s="1" t="s">
        <v>8010</v>
      </c>
      <c r="D2009">
        <v>44</v>
      </c>
      <c r="E2009" s="1" t="s">
        <v>8003</v>
      </c>
      <c r="F2009" s="1" t="s">
        <v>8004</v>
      </c>
      <c r="G2009" s="1" t="s">
        <v>8005</v>
      </c>
      <c r="H2009">
        <v>3</v>
      </c>
      <c r="I2009">
        <v>6</v>
      </c>
      <c r="J2009" s="1" t="s">
        <v>8016</v>
      </c>
      <c r="K2009">
        <v>4</v>
      </c>
      <c r="L2009">
        <v>4</v>
      </c>
      <c r="M2009">
        <v>1</v>
      </c>
      <c r="N2009" s="1" t="s">
        <v>8038</v>
      </c>
      <c r="O2009" s="1" t="s">
        <v>8008</v>
      </c>
      <c r="P2009">
        <v>0.46</v>
      </c>
      <c r="Q2009">
        <v>0</v>
      </c>
      <c r="R2009" t="str">
        <f t="shared" si="155"/>
        <v>ADULT</v>
      </c>
      <c r="S2009" s="1" t="str">
        <f t="shared" si="156"/>
        <v>Oct</v>
      </c>
      <c r="T2009" s="1">
        <f t="shared" si="157"/>
        <v>2022</v>
      </c>
      <c r="U2009" s="1" t="str">
        <f t="shared" si="158"/>
        <v>Medium</v>
      </c>
      <c r="V2009" s="1" t="str">
        <f t="shared" si="159"/>
        <v>Normal</v>
      </c>
    </row>
    <row r="2010" spans="1:22" x14ac:dyDescent="0.2">
      <c r="A2010" s="1" t="s">
        <v>10043</v>
      </c>
      <c r="B2010" s="2">
        <v>44227</v>
      </c>
      <c r="C2010" s="1" t="s">
        <v>8031</v>
      </c>
      <c r="D2010">
        <v>69</v>
      </c>
      <c r="E2010" s="1" t="s">
        <v>8003</v>
      </c>
      <c r="F2010" s="1" t="s">
        <v>8032</v>
      </c>
      <c r="G2010" s="1" t="s">
        <v>8015</v>
      </c>
      <c r="H2010">
        <v>5</v>
      </c>
      <c r="I2010">
        <v>7</v>
      </c>
      <c r="J2010" s="1" t="s">
        <v>8027</v>
      </c>
      <c r="K2010">
        <v>8</v>
      </c>
      <c r="L2010">
        <v>5</v>
      </c>
      <c r="M2010">
        <v>1</v>
      </c>
      <c r="N2010" s="1" t="s">
        <v>8007</v>
      </c>
      <c r="O2010" s="1" t="s">
        <v>8008</v>
      </c>
      <c r="P2010">
        <v>0.91</v>
      </c>
      <c r="Q2010">
        <v>1</v>
      </c>
      <c r="R2010" t="str">
        <f t="shared" si="155"/>
        <v>SENIOR</v>
      </c>
      <c r="S2010" s="1" t="str">
        <f t="shared" si="156"/>
        <v>Jan</v>
      </c>
      <c r="T2010" s="1">
        <f t="shared" si="157"/>
        <v>2021</v>
      </c>
      <c r="U2010" s="1" t="str">
        <f t="shared" si="158"/>
        <v>High</v>
      </c>
      <c r="V2010" s="1" t="str">
        <f t="shared" si="159"/>
        <v>Normal</v>
      </c>
    </row>
    <row r="2011" spans="1:22" x14ac:dyDescent="0.2">
      <c r="A2011" s="1" t="s">
        <v>10044</v>
      </c>
      <c r="B2011" s="2">
        <v>45251</v>
      </c>
      <c r="C2011" s="1" t="s">
        <v>8010</v>
      </c>
      <c r="D2011">
        <v>73</v>
      </c>
      <c r="E2011" s="1" t="s">
        <v>8003</v>
      </c>
      <c r="F2011" s="1" t="s">
        <v>8037</v>
      </c>
      <c r="G2011" s="1" t="s">
        <v>8015</v>
      </c>
      <c r="H2011">
        <v>6</v>
      </c>
      <c r="I2011">
        <v>5</v>
      </c>
      <c r="J2011" s="1" t="s">
        <v>8006</v>
      </c>
      <c r="K2011">
        <v>11</v>
      </c>
      <c r="L2011">
        <v>6</v>
      </c>
      <c r="M2011">
        <v>4</v>
      </c>
      <c r="N2011" s="1" t="s">
        <v>8007</v>
      </c>
      <c r="O2011" s="1" t="s">
        <v>8017</v>
      </c>
      <c r="P2011">
        <v>0.97</v>
      </c>
      <c r="Q2011">
        <v>1</v>
      </c>
      <c r="R2011" t="str">
        <f t="shared" si="155"/>
        <v>SENIOR</v>
      </c>
      <c r="S2011" s="1" t="str">
        <f t="shared" si="156"/>
        <v>Nov</v>
      </c>
      <c r="T2011" s="1">
        <f t="shared" si="157"/>
        <v>2023</v>
      </c>
      <c r="U2011" s="1" t="str">
        <f t="shared" si="158"/>
        <v>High</v>
      </c>
      <c r="V2011" s="1" t="str">
        <f t="shared" si="159"/>
        <v>Frequent</v>
      </c>
    </row>
    <row r="2012" spans="1:22" x14ac:dyDescent="0.2">
      <c r="A2012" s="1" t="s">
        <v>10045</v>
      </c>
      <c r="B2012" s="2">
        <v>44534</v>
      </c>
      <c r="C2012" s="1" t="s">
        <v>8031</v>
      </c>
      <c r="D2012">
        <v>30</v>
      </c>
      <c r="E2012" s="1" t="s">
        <v>8003</v>
      </c>
      <c r="F2012" s="1" t="s">
        <v>8022</v>
      </c>
      <c r="G2012" s="1" t="s">
        <v>8067</v>
      </c>
      <c r="H2012">
        <v>2</v>
      </c>
      <c r="I2012">
        <v>5</v>
      </c>
      <c r="J2012" s="1" t="s">
        <v>8016</v>
      </c>
      <c r="K2012">
        <v>3</v>
      </c>
      <c r="L2012">
        <v>1</v>
      </c>
      <c r="M2012">
        <v>2</v>
      </c>
      <c r="N2012" s="1" t="s">
        <v>8011</v>
      </c>
      <c r="O2012" s="1" t="s">
        <v>8177</v>
      </c>
      <c r="P2012">
        <v>0.52</v>
      </c>
      <c r="Q2012">
        <v>1</v>
      </c>
      <c r="R2012" t="str">
        <f t="shared" si="155"/>
        <v>YOUNG ADULT</v>
      </c>
      <c r="S2012" s="1" t="str">
        <f t="shared" si="156"/>
        <v>Dec</v>
      </c>
      <c r="T2012" s="1">
        <f t="shared" si="157"/>
        <v>2021</v>
      </c>
      <c r="U2012" s="1" t="str">
        <f t="shared" si="158"/>
        <v>Medium</v>
      </c>
      <c r="V2012" s="1" t="str">
        <f t="shared" si="159"/>
        <v>Normal</v>
      </c>
    </row>
    <row r="2013" spans="1:22" x14ac:dyDescent="0.2">
      <c r="A2013" s="1" t="s">
        <v>10046</v>
      </c>
      <c r="B2013" s="2">
        <v>44689</v>
      </c>
      <c r="C2013" s="1" t="s">
        <v>8002</v>
      </c>
      <c r="D2013">
        <v>45</v>
      </c>
      <c r="E2013" s="1" t="s">
        <v>8013</v>
      </c>
      <c r="F2013" s="1" t="s">
        <v>8022</v>
      </c>
      <c r="G2013" s="1" t="s">
        <v>8005</v>
      </c>
      <c r="H2013">
        <v>3</v>
      </c>
      <c r="I2013">
        <v>6</v>
      </c>
      <c r="J2013" s="1" t="s">
        <v>8016</v>
      </c>
      <c r="K2013">
        <v>6</v>
      </c>
      <c r="L2013">
        <v>2</v>
      </c>
      <c r="M2013">
        <v>1</v>
      </c>
      <c r="N2013" s="1" t="s">
        <v>8011</v>
      </c>
      <c r="O2013" s="1" t="s">
        <v>8008</v>
      </c>
      <c r="P2013">
        <v>0.37</v>
      </c>
      <c r="Q2013">
        <v>1</v>
      </c>
      <c r="R2013" t="str">
        <f t="shared" si="155"/>
        <v>ADULT</v>
      </c>
      <c r="S2013" s="1" t="str">
        <f t="shared" si="156"/>
        <v>May</v>
      </c>
      <c r="T2013" s="1">
        <f t="shared" si="157"/>
        <v>2022</v>
      </c>
      <c r="U2013" s="1" t="str">
        <f t="shared" si="158"/>
        <v>Medium</v>
      </c>
      <c r="V2013" s="1" t="str">
        <f t="shared" si="159"/>
        <v>Normal</v>
      </c>
    </row>
    <row r="2014" spans="1:22" x14ac:dyDescent="0.2">
      <c r="A2014" s="1" t="s">
        <v>10047</v>
      </c>
      <c r="B2014" s="2">
        <v>44508</v>
      </c>
      <c r="C2014" s="1" t="s">
        <v>8010</v>
      </c>
      <c r="D2014">
        <v>44</v>
      </c>
      <c r="E2014" s="1" t="s">
        <v>8003</v>
      </c>
      <c r="F2014" s="1" t="s">
        <v>8004</v>
      </c>
      <c r="G2014" s="1" t="s">
        <v>8044</v>
      </c>
      <c r="H2014">
        <v>3</v>
      </c>
      <c r="I2014">
        <v>7</v>
      </c>
      <c r="J2014" s="1" t="s">
        <v>8027</v>
      </c>
      <c r="K2014">
        <v>4</v>
      </c>
      <c r="L2014">
        <v>2</v>
      </c>
      <c r="M2014">
        <v>2</v>
      </c>
      <c r="N2014" s="1" t="s">
        <v>8011</v>
      </c>
      <c r="O2014" s="1" t="s">
        <v>8008</v>
      </c>
      <c r="P2014">
        <v>0.85</v>
      </c>
      <c r="Q2014">
        <v>1</v>
      </c>
      <c r="R2014" t="str">
        <f t="shared" si="155"/>
        <v>ADULT</v>
      </c>
      <c r="S2014" s="1" t="str">
        <f t="shared" si="156"/>
        <v>Nov</v>
      </c>
      <c r="T2014" s="1">
        <f t="shared" si="157"/>
        <v>2021</v>
      </c>
      <c r="U2014" s="1" t="str">
        <f t="shared" si="158"/>
        <v>High</v>
      </c>
      <c r="V2014" s="1" t="str">
        <f t="shared" si="159"/>
        <v>Normal</v>
      </c>
    </row>
    <row r="2015" spans="1:22" x14ac:dyDescent="0.2">
      <c r="A2015" s="1" t="s">
        <v>10048</v>
      </c>
      <c r="B2015" s="2">
        <v>44994</v>
      </c>
      <c r="C2015" s="1" t="s">
        <v>8002</v>
      </c>
      <c r="D2015">
        <v>42</v>
      </c>
      <c r="E2015" s="1" t="s">
        <v>8013</v>
      </c>
      <c r="F2015" s="1" t="s">
        <v>8032</v>
      </c>
      <c r="G2015" s="1" t="s">
        <v>8044</v>
      </c>
      <c r="H2015">
        <v>4</v>
      </c>
      <c r="I2015">
        <v>10</v>
      </c>
      <c r="J2015" s="1" t="s">
        <v>8027</v>
      </c>
      <c r="K2015">
        <v>7</v>
      </c>
      <c r="L2015">
        <v>3</v>
      </c>
      <c r="M2015">
        <v>1</v>
      </c>
      <c r="N2015" s="1" t="s">
        <v>8011</v>
      </c>
      <c r="O2015" s="1" t="s">
        <v>8008</v>
      </c>
      <c r="P2015">
        <v>0.7</v>
      </c>
      <c r="Q2015">
        <v>1</v>
      </c>
      <c r="R2015" t="str">
        <f t="shared" si="155"/>
        <v>ADULT</v>
      </c>
      <c r="S2015" s="1" t="str">
        <f t="shared" si="156"/>
        <v>Mar</v>
      </c>
      <c r="T2015" s="1">
        <f t="shared" si="157"/>
        <v>2023</v>
      </c>
      <c r="U2015" s="1" t="str">
        <f t="shared" si="158"/>
        <v>High</v>
      </c>
      <c r="V2015" s="1" t="str">
        <f t="shared" si="159"/>
        <v>Normal</v>
      </c>
    </row>
    <row r="2016" spans="1:22" x14ac:dyDescent="0.2">
      <c r="A2016" s="1" t="s">
        <v>10049</v>
      </c>
      <c r="B2016" s="2">
        <v>44728</v>
      </c>
      <c r="C2016" s="1" t="s">
        <v>8019</v>
      </c>
      <c r="D2016">
        <v>72</v>
      </c>
      <c r="E2016" s="1" t="s">
        <v>8013</v>
      </c>
      <c r="F2016" s="1" t="s">
        <v>8004</v>
      </c>
      <c r="G2016" s="1" t="s">
        <v>8044</v>
      </c>
      <c r="H2016">
        <v>5</v>
      </c>
      <c r="I2016">
        <v>8</v>
      </c>
      <c r="J2016" s="1" t="s">
        <v>8016</v>
      </c>
      <c r="K2016">
        <v>8</v>
      </c>
      <c r="L2016">
        <v>4</v>
      </c>
      <c r="M2016">
        <v>2</v>
      </c>
      <c r="N2016" s="1" t="s">
        <v>8007</v>
      </c>
      <c r="O2016" s="1" t="s">
        <v>8008</v>
      </c>
      <c r="P2016">
        <v>0.97</v>
      </c>
      <c r="Q2016">
        <v>1</v>
      </c>
      <c r="R2016" t="str">
        <f t="shared" si="155"/>
        <v>SENIOR</v>
      </c>
      <c r="S2016" s="1" t="str">
        <f t="shared" si="156"/>
        <v>Jun</v>
      </c>
      <c r="T2016" s="1">
        <f t="shared" si="157"/>
        <v>2022</v>
      </c>
      <c r="U2016" s="1" t="str">
        <f t="shared" si="158"/>
        <v>High</v>
      </c>
      <c r="V2016" s="1" t="str">
        <f t="shared" si="159"/>
        <v>Normal</v>
      </c>
    </row>
    <row r="2017" spans="1:22" x14ac:dyDescent="0.2">
      <c r="A2017" s="1" t="s">
        <v>10050</v>
      </c>
      <c r="B2017" s="2">
        <v>44341</v>
      </c>
      <c r="C2017" s="1" t="s">
        <v>8002</v>
      </c>
      <c r="D2017">
        <v>54</v>
      </c>
      <c r="E2017" s="1" t="s">
        <v>8003</v>
      </c>
      <c r="F2017" s="1" t="s">
        <v>8022</v>
      </c>
      <c r="G2017" s="1" t="s">
        <v>8044</v>
      </c>
      <c r="H2017">
        <v>4</v>
      </c>
      <c r="I2017">
        <v>7</v>
      </c>
      <c r="J2017" s="1" t="s">
        <v>8027</v>
      </c>
      <c r="K2017">
        <v>8</v>
      </c>
      <c r="L2017">
        <v>4</v>
      </c>
      <c r="M2017">
        <v>1</v>
      </c>
      <c r="N2017" s="1" t="s">
        <v>8011</v>
      </c>
      <c r="O2017" s="1" t="s">
        <v>8008</v>
      </c>
      <c r="P2017">
        <v>0.86</v>
      </c>
      <c r="Q2017">
        <v>0</v>
      </c>
      <c r="R2017" t="str">
        <f t="shared" si="155"/>
        <v>ADULT</v>
      </c>
      <c r="S2017" s="1" t="str">
        <f t="shared" si="156"/>
        <v>May</v>
      </c>
      <c r="T2017" s="1">
        <f t="shared" si="157"/>
        <v>2021</v>
      </c>
      <c r="U2017" s="1" t="str">
        <f t="shared" si="158"/>
        <v>High</v>
      </c>
      <c r="V2017" s="1" t="str">
        <f t="shared" si="159"/>
        <v>Normal</v>
      </c>
    </row>
    <row r="2018" spans="1:22" x14ac:dyDescent="0.2">
      <c r="A2018" s="1" t="s">
        <v>10051</v>
      </c>
      <c r="B2018" s="2">
        <v>44311</v>
      </c>
      <c r="C2018" s="1" t="s">
        <v>8002</v>
      </c>
      <c r="D2018">
        <v>53</v>
      </c>
      <c r="E2018" s="1" t="s">
        <v>8003</v>
      </c>
      <c r="F2018" s="1" t="s">
        <v>8032</v>
      </c>
      <c r="G2018" s="1" t="s">
        <v>8015</v>
      </c>
      <c r="H2018">
        <v>5</v>
      </c>
      <c r="I2018">
        <v>6</v>
      </c>
      <c r="J2018" s="1" t="s">
        <v>8027</v>
      </c>
      <c r="K2018">
        <v>8</v>
      </c>
      <c r="L2018">
        <v>2</v>
      </c>
      <c r="M2018">
        <v>1</v>
      </c>
      <c r="N2018" s="1" t="s">
        <v>8011</v>
      </c>
      <c r="O2018" s="1" t="s">
        <v>8008</v>
      </c>
      <c r="P2018">
        <v>0.62</v>
      </c>
      <c r="Q2018">
        <v>0</v>
      </c>
      <c r="R2018" t="str">
        <f t="shared" si="155"/>
        <v>ADULT</v>
      </c>
      <c r="S2018" s="1" t="str">
        <f t="shared" si="156"/>
        <v>Apr</v>
      </c>
      <c r="T2018" s="1">
        <f t="shared" si="157"/>
        <v>2021</v>
      </c>
      <c r="U2018" s="1" t="str">
        <f t="shared" si="158"/>
        <v>Medium</v>
      </c>
      <c r="V2018" s="1" t="str">
        <f t="shared" si="159"/>
        <v>Normal</v>
      </c>
    </row>
    <row r="2019" spans="1:22" x14ac:dyDescent="0.2">
      <c r="A2019" s="1" t="s">
        <v>10052</v>
      </c>
      <c r="B2019" s="2">
        <v>44991</v>
      </c>
      <c r="C2019" s="1" t="s">
        <v>8002</v>
      </c>
      <c r="D2019">
        <v>23</v>
      </c>
      <c r="E2019" s="1" t="s">
        <v>8003</v>
      </c>
      <c r="F2019" s="1" t="s">
        <v>8032</v>
      </c>
      <c r="G2019" s="1" t="s">
        <v>8044</v>
      </c>
      <c r="H2019">
        <v>3</v>
      </c>
      <c r="I2019">
        <v>9</v>
      </c>
      <c r="J2019" s="1" t="s">
        <v>8041</v>
      </c>
      <c r="K2019">
        <v>4</v>
      </c>
      <c r="L2019">
        <v>2</v>
      </c>
      <c r="M2019">
        <v>1</v>
      </c>
      <c r="N2019" s="1" t="s">
        <v>8011</v>
      </c>
      <c r="O2019" s="1" t="s">
        <v>8008</v>
      </c>
      <c r="P2019">
        <v>0.69</v>
      </c>
      <c r="Q2019">
        <v>0</v>
      </c>
      <c r="R2019" t="str">
        <f t="shared" si="155"/>
        <v>YOUNG ADULT</v>
      </c>
      <c r="S2019" s="1" t="str">
        <f t="shared" si="156"/>
        <v>Mar</v>
      </c>
      <c r="T2019" s="1">
        <f t="shared" si="157"/>
        <v>2023</v>
      </c>
      <c r="U2019" s="1" t="str">
        <f t="shared" si="158"/>
        <v>Medium</v>
      </c>
      <c r="V2019" s="1" t="str">
        <f t="shared" si="159"/>
        <v>Normal</v>
      </c>
    </row>
    <row r="2020" spans="1:22" x14ac:dyDescent="0.2">
      <c r="A2020" s="1" t="s">
        <v>10053</v>
      </c>
      <c r="B2020" s="2">
        <v>44456</v>
      </c>
      <c r="C2020" s="1" t="s">
        <v>8010</v>
      </c>
      <c r="D2020">
        <v>68</v>
      </c>
      <c r="E2020" s="1" t="s">
        <v>8003</v>
      </c>
      <c r="F2020" s="1" t="s">
        <v>8004</v>
      </c>
      <c r="G2020" s="1" t="s">
        <v>8044</v>
      </c>
      <c r="H2020">
        <v>5</v>
      </c>
      <c r="I2020">
        <v>8</v>
      </c>
      <c r="J2020" s="1" t="s">
        <v>8027</v>
      </c>
      <c r="K2020">
        <v>8</v>
      </c>
      <c r="L2020">
        <v>4</v>
      </c>
      <c r="M2020">
        <v>1</v>
      </c>
      <c r="N2020" s="1" t="s">
        <v>8007</v>
      </c>
      <c r="O2020" s="1" t="s">
        <v>8008</v>
      </c>
      <c r="P2020">
        <v>0.97</v>
      </c>
      <c r="Q2020">
        <v>1</v>
      </c>
      <c r="R2020" t="str">
        <f t="shared" si="155"/>
        <v>SENIOR</v>
      </c>
      <c r="S2020" s="1" t="str">
        <f t="shared" si="156"/>
        <v>Sep</v>
      </c>
      <c r="T2020" s="1">
        <f t="shared" si="157"/>
        <v>2021</v>
      </c>
      <c r="U2020" s="1" t="str">
        <f t="shared" si="158"/>
        <v>High</v>
      </c>
      <c r="V2020" s="1" t="str">
        <f t="shared" si="159"/>
        <v>Normal</v>
      </c>
    </row>
    <row r="2021" spans="1:22" x14ac:dyDescent="0.2">
      <c r="A2021" s="1" t="s">
        <v>10054</v>
      </c>
      <c r="B2021" s="2">
        <v>44347</v>
      </c>
      <c r="C2021" s="1" t="s">
        <v>8002</v>
      </c>
      <c r="D2021">
        <v>36</v>
      </c>
      <c r="E2021" s="1" t="s">
        <v>8003</v>
      </c>
      <c r="F2021" s="1" t="s">
        <v>8004</v>
      </c>
      <c r="G2021" s="1" t="s">
        <v>8005</v>
      </c>
      <c r="H2021">
        <v>2</v>
      </c>
      <c r="I2021">
        <v>6</v>
      </c>
      <c r="J2021" s="1" t="s">
        <v>8016</v>
      </c>
      <c r="K2021">
        <v>5</v>
      </c>
      <c r="L2021">
        <v>1</v>
      </c>
      <c r="M2021">
        <v>0</v>
      </c>
      <c r="N2021" s="1" t="s">
        <v>8038</v>
      </c>
      <c r="O2021" s="1" t="s">
        <v>8050</v>
      </c>
      <c r="P2021">
        <v>0.18</v>
      </c>
      <c r="Q2021">
        <v>0</v>
      </c>
      <c r="R2021" t="str">
        <f t="shared" si="155"/>
        <v>YOUNG ADULT</v>
      </c>
      <c r="S2021" s="1" t="str">
        <f t="shared" si="156"/>
        <v>May</v>
      </c>
      <c r="T2021" s="1">
        <f t="shared" si="157"/>
        <v>2021</v>
      </c>
      <c r="U2021" s="1" t="str">
        <f t="shared" si="158"/>
        <v>Low</v>
      </c>
      <c r="V2021" s="1" t="str">
        <f t="shared" si="159"/>
        <v>Normal</v>
      </c>
    </row>
    <row r="2022" spans="1:22" x14ac:dyDescent="0.2">
      <c r="A2022" s="1" t="s">
        <v>10055</v>
      </c>
      <c r="B2022" s="2">
        <v>44743</v>
      </c>
      <c r="C2022" s="1" t="s">
        <v>8019</v>
      </c>
      <c r="D2022">
        <v>59</v>
      </c>
      <c r="E2022" s="1" t="s">
        <v>8003</v>
      </c>
      <c r="F2022" s="1" t="s">
        <v>8032</v>
      </c>
      <c r="G2022" s="1" t="s">
        <v>8035</v>
      </c>
      <c r="H2022">
        <v>4</v>
      </c>
      <c r="I2022">
        <v>12</v>
      </c>
      <c r="J2022" s="1" t="s">
        <v>8016</v>
      </c>
      <c r="K2022">
        <v>7</v>
      </c>
      <c r="L2022">
        <v>2</v>
      </c>
      <c r="M2022">
        <v>1</v>
      </c>
      <c r="N2022" s="1" t="s">
        <v>8038</v>
      </c>
      <c r="O2022" s="1" t="s">
        <v>8008</v>
      </c>
      <c r="P2022">
        <v>0.79</v>
      </c>
      <c r="Q2022">
        <v>1</v>
      </c>
      <c r="R2022" t="str">
        <f t="shared" si="155"/>
        <v>ADULT</v>
      </c>
      <c r="S2022" s="1" t="str">
        <f t="shared" si="156"/>
        <v>Jul</v>
      </c>
      <c r="T2022" s="1">
        <f t="shared" si="157"/>
        <v>2022</v>
      </c>
      <c r="U2022" s="1" t="str">
        <f t="shared" si="158"/>
        <v>High</v>
      </c>
      <c r="V2022" s="1" t="str">
        <f t="shared" si="159"/>
        <v>Normal</v>
      </c>
    </row>
    <row r="2023" spans="1:22" x14ac:dyDescent="0.2">
      <c r="A2023" s="1" t="s">
        <v>10056</v>
      </c>
      <c r="B2023" s="2">
        <v>45076</v>
      </c>
      <c r="C2023" s="1" t="s">
        <v>8002</v>
      </c>
      <c r="D2023">
        <v>62</v>
      </c>
      <c r="E2023" s="1" t="s">
        <v>8013</v>
      </c>
      <c r="F2023" s="1" t="s">
        <v>8037</v>
      </c>
      <c r="G2023" s="1" t="s">
        <v>8029</v>
      </c>
      <c r="H2023">
        <v>4</v>
      </c>
      <c r="I2023">
        <v>7</v>
      </c>
      <c r="J2023" s="1" t="s">
        <v>8016</v>
      </c>
      <c r="K2023">
        <v>7</v>
      </c>
      <c r="L2023">
        <v>3</v>
      </c>
      <c r="M2023">
        <v>1</v>
      </c>
      <c r="N2023" s="1" t="s">
        <v>8011</v>
      </c>
      <c r="O2023" s="1" t="s">
        <v>8008</v>
      </c>
      <c r="P2023">
        <v>0.59</v>
      </c>
      <c r="Q2023">
        <v>1</v>
      </c>
      <c r="R2023" t="str">
        <f t="shared" si="155"/>
        <v>ADULT</v>
      </c>
      <c r="S2023" s="1" t="str">
        <f t="shared" si="156"/>
        <v>May</v>
      </c>
      <c r="T2023" s="1">
        <f t="shared" si="157"/>
        <v>2023</v>
      </c>
      <c r="U2023" s="1" t="str">
        <f t="shared" si="158"/>
        <v>Medium</v>
      </c>
      <c r="V2023" s="1" t="str">
        <f t="shared" si="159"/>
        <v>Normal</v>
      </c>
    </row>
    <row r="2024" spans="1:22" x14ac:dyDescent="0.2">
      <c r="A2024" s="1" t="s">
        <v>10057</v>
      </c>
      <c r="B2024" s="2">
        <v>44502</v>
      </c>
      <c r="C2024" s="1" t="s">
        <v>8010</v>
      </c>
      <c r="D2024">
        <v>81</v>
      </c>
      <c r="E2024" s="1" t="s">
        <v>8013</v>
      </c>
      <c r="F2024" s="1" t="s">
        <v>8014</v>
      </c>
      <c r="G2024" s="1" t="s">
        <v>8026</v>
      </c>
      <c r="H2024">
        <v>5</v>
      </c>
      <c r="I2024">
        <v>8</v>
      </c>
      <c r="J2024" s="1" t="s">
        <v>8016</v>
      </c>
      <c r="K2024">
        <v>10</v>
      </c>
      <c r="L2024">
        <v>5</v>
      </c>
      <c r="M2024">
        <v>2</v>
      </c>
      <c r="N2024" s="1" t="s">
        <v>8007</v>
      </c>
      <c r="O2024" s="1" t="s">
        <v>8008</v>
      </c>
      <c r="P2024">
        <v>0.97</v>
      </c>
      <c r="Q2024">
        <v>1</v>
      </c>
      <c r="R2024" t="str">
        <f t="shared" si="155"/>
        <v>SENIOR</v>
      </c>
      <c r="S2024" s="1" t="str">
        <f t="shared" si="156"/>
        <v>Nov</v>
      </c>
      <c r="T2024" s="1">
        <f t="shared" si="157"/>
        <v>2021</v>
      </c>
      <c r="U2024" s="1" t="str">
        <f t="shared" si="158"/>
        <v>High</v>
      </c>
      <c r="V2024" s="1" t="str">
        <f t="shared" si="159"/>
        <v>Normal</v>
      </c>
    </row>
    <row r="2025" spans="1:22" x14ac:dyDescent="0.2">
      <c r="A2025" s="1" t="s">
        <v>10058</v>
      </c>
      <c r="B2025" s="2">
        <v>44499</v>
      </c>
      <c r="C2025" s="1" t="s">
        <v>8010</v>
      </c>
      <c r="D2025">
        <v>35</v>
      </c>
      <c r="E2025" s="1" t="s">
        <v>8003</v>
      </c>
      <c r="F2025" s="1" t="s">
        <v>8014</v>
      </c>
      <c r="G2025" s="1" t="s">
        <v>8020</v>
      </c>
      <c r="H2025">
        <v>3</v>
      </c>
      <c r="I2025">
        <v>8</v>
      </c>
      <c r="J2025" s="1" t="s">
        <v>8027</v>
      </c>
      <c r="K2025">
        <v>4</v>
      </c>
      <c r="L2025">
        <v>2</v>
      </c>
      <c r="M2025">
        <v>1</v>
      </c>
      <c r="N2025" s="1" t="s">
        <v>8023</v>
      </c>
      <c r="O2025" s="1" t="s">
        <v>8008</v>
      </c>
      <c r="P2025">
        <v>0.71</v>
      </c>
      <c r="Q2025">
        <v>1</v>
      </c>
      <c r="R2025" t="str">
        <f t="shared" si="155"/>
        <v>YOUNG ADULT</v>
      </c>
      <c r="S2025" s="1" t="str">
        <f t="shared" si="156"/>
        <v>Oct</v>
      </c>
      <c r="T2025" s="1">
        <f t="shared" si="157"/>
        <v>2021</v>
      </c>
      <c r="U2025" s="1" t="str">
        <f t="shared" si="158"/>
        <v>High</v>
      </c>
      <c r="V2025" s="1" t="str">
        <f t="shared" si="159"/>
        <v>Normal</v>
      </c>
    </row>
    <row r="2026" spans="1:22" x14ac:dyDescent="0.2">
      <c r="A2026" s="1" t="s">
        <v>10059</v>
      </c>
      <c r="B2026" s="2">
        <v>45110</v>
      </c>
      <c r="C2026" s="1" t="s">
        <v>8019</v>
      </c>
      <c r="D2026">
        <v>18</v>
      </c>
      <c r="E2026" s="1" t="s">
        <v>8003</v>
      </c>
      <c r="F2026" s="1" t="s">
        <v>8004</v>
      </c>
      <c r="G2026" s="1" t="s">
        <v>8005</v>
      </c>
      <c r="H2026">
        <v>2</v>
      </c>
      <c r="I2026">
        <v>5</v>
      </c>
      <c r="J2026" s="1" t="s">
        <v>8006</v>
      </c>
      <c r="K2026">
        <v>3</v>
      </c>
      <c r="L2026">
        <v>1</v>
      </c>
      <c r="M2026">
        <v>0</v>
      </c>
      <c r="N2026" s="1" t="s">
        <v>8023</v>
      </c>
      <c r="O2026" s="1" t="s">
        <v>8008</v>
      </c>
      <c r="P2026">
        <v>0.26</v>
      </c>
      <c r="Q2026">
        <v>0</v>
      </c>
      <c r="R2026" t="str">
        <f t="shared" si="155"/>
        <v>YOUNG ADULT</v>
      </c>
      <c r="S2026" s="1" t="str">
        <f t="shared" si="156"/>
        <v>Jul</v>
      </c>
      <c r="T2026" s="1">
        <f t="shared" si="157"/>
        <v>2023</v>
      </c>
      <c r="U2026" s="1" t="str">
        <f t="shared" si="158"/>
        <v>Low</v>
      </c>
      <c r="V2026" s="1" t="str">
        <f t="shared" si="159"/>
        <v>Normal</v>
      </c>
    </row>
    <row r="2027" spans="1:22" x14ac:dyDescent="0.2">
      <c r="A2027" s="1" t="s">
        <v>10060</v>
      </c>
      <c r="B2027" s="2">
        <v>44358</v>
      </c>
      <c r="C2027" s="1" t="s">
        <v>8019</v>
      </c>
      <c r="D2027">
        <v>61</v>
      </c>
      <c r="E2027" s="1" t="s">
        <v>8013</v>
      </c>
      <c r="F2027" s="1" t="s">
        <v>8004</v>
      </c>
      <c r="G2027" s="1" t="s">
        <v>8044</v>
      </c>
      <c r="H2027">
        <v>4</v>
      </c>
      <c r="I2027">
        <v>8</v>
      </c>
      <c r="J2027" s="1" t="s">
        <v>8006</v>
      </c>
      <c r="K2027">
        <v>8</v>
      </c>
      <c r="L2027">
        <v>2</v>
      </c>
      <c r="M2027">
        <v>3</v>
      </c>
      <c r="N2027" s="1" t="s">
        <v>8011</v>
      </c>
      <c r="O2027" s="1" t="s">
        <v>8008</v>
      </c>
      <c r="P2027">
        <v>0.97</v>
      </c>
      <c r="Q2027">
        <v>1</v>
      </c>
      <c r="R2027" t="str">
        <f t="shared" si="155"/>
        <v>ADULT</v>
      </c>
      <c r="S2027" s="1" t="str">
        <f t="shared" si="156"/>
        <v>Jun</v>
      </c>
      <c r="T2027" s="1">
        <f t="shared" si="157"/>
        <v>2021</v>
      </c>
      <c r="U2027" s="1" t="str">
        <f t="shared" si="158"/>
        <v>High</v>
      </c>
      <c r="V2027" s="1" t="str">
        <f t="shared" si="159"/>
        <v>Frequent</v>
      </c>
    </row>
    <row r="2028" spans="1:22" x14ac:dyDescent="0.2">
      <c r="A2028" s="1" t="s">
        <v>10061</v>
      </c>
      <c r="B2028" s="2">
        <v>44872</v>
      </c>
      <c r="C2028" s="1" t="s">
        <v>8010</v>
      </c>
      <c r="D2028">
        <v>88</v>
      </c>
      <c r="E2028" s="1" t="s">
        <v>8013</v>
      </c>
      <c r="F2028" s="1" t="s">
        <v>8032</v>
      </c>
      <c r="G2028" s="1" t="s">
        <v>8029</v>
      </c>
      <c r="H2028">
        <v>7</v>
      </c>
      <c r="I2028">
        <v>9</v>
      </c>
      <c r="J2028" s="1" t="s">
        <v>8006</v>
      </c>
      <c r="K2028">
        <v>12</v>
      </c>
      <c r="L2028">
        <v>6</v>
      </c>
      <c r="M2028">
        <v>3</v>
      </c>
      <c r="N2028" s="1" t="s">
        <v>8007</v>
      </c>
      <c r="O2028" s="1" t="s">
        <v>8017</v>
      </c>
      <c r="P2028">
        <v>0.97</v>
      </c>
      <c r="Q2028">
        <v>1</v>
      </c>
      <c r="R2028" t="str">
        <f t="shared" si="155"/>
        <v>SENIOR</v>
      </c>
      <c r="S2028" s="1" t="str">
        <f t="shared" si="156"/>
        <v>Nov</v>
      </c>
      <c r="T2028" s="1">
        <f t="shared" si="157"/>
        <v>2022</v>
      </c>
      <c r="U2028" s="1" t="str">
        <f t="shared" si="158"/>
        <v>High</v>
      </c>
      <c r="V2028" s="1" t="str">
        <f t="shared" si="159"/>
        <v>Frequent</v>
      </c>
    </row>
    <row r="2029" spans="1:22" x14ac:dyDescent="0.2">
      <c r="A2029" s="1" t="s">
        <v>10062</v>
      </c>
      <c r="B2029" s="2">
        <v>45242</v>
      </c>
      <c r="C2029" s="1" t="s">
        <v>8010</v>
      </c>
      <c r="D2029">
        <v>79</v>
      </c>
      <c r="E2029" s="1" t="s">
        <v>8013</v>
      </c>
      <c r="F2029" s="1" t="s">
        <v>8014</v>
      </c>
      <c r="G2029" s="1" t="s">
        <v>8005</v>
      </c>
      <c r="H2029">
        <v>5</v>
      </c>
      <c r="I2029">
        <v>7</v>
      </c>
      <c r="J2029" s="1" t="s">
        <v>8016</v>
      </c>
      <c r="K2029">
        <v>10</v>
      </c>
      <c r="L2029">
        <v>5</v>
      </c>
      <c r="M2029">
        <v>2</v>
      </c>
      <c r="N2029" s="1" t="s">
        <v>8007</v>
      </c>
      <c r="O2029" s="1" t="s">
        <v>8008</v>
      </c>
      <c r="P2029">
        <v>0.97</v>
      </c>
      <c r="Q2029">
        <v>1</v>
      </c>
      <c r="R2029" t="str">
        <f t="shared" si="155"/>
        <v>SENIOR</v>
      </c>
      <c r="S2029" s="1" t="str">
        <f t="shared" si="156"/>
        <v>Nov</v>
      </c>
      <c r="T2029" s="1">
        <f t="shared" si="157"/>
        <v>2023</v>
      </c>
      <c r="U2029" s="1" t="str">
        <f t="shared" si="158"/>
        <v>High</v>
      </c>
      <c r="V2029" s="1" t="str">
        <f t="shared" si="159"/>
        <v>Normal</v>
      </c>
    </row>
    <row r="2030" spans="1:22" x14ac:dyDescent="0.2">
      <c r="A2030" s="1" t="s">
        <v>10063</v>
      </c>
      <c r="B2030" s="2">
        <v>45118</v>
      </c>
      <c r="C2030" s="1" t="s">
        <v>8019</v>
      </c>
      <c r="D2030">
        <v>61</v>
      </c>
      <c r="E2030" s="1" t="s">
        <v>8013</v>
      </c>
      <c r="F2030" s="1" t="s">
        <v>8032</v>
      </c>
      <c r="G2030" s="1" t="s">
        <v>8044</v>
      </c>
      <c r="H2030">
        <v>5</v>
      </c>
      <c r="I2030">
        <v>8</v>
      </c>
      <c r="J2030" s="1" t="s">
        <v>8016</v>
      </c>
      <c r="K2030">
        <v>8</v>
      </c>
      <c r="L2030">
        <v>2</v>
      </c>
      <c r="M2030">
        <v>1</v>
      </c>
      <c r="N2030" s="1" t="s">
        <v>8011</v>
      </c>
      <c r="O2030" s="1" t="s">
        <v>8008</v>
      </c>
      <c r="P2030">
        <v>0.97</v>
      </c>
      <c r="Q2030">
        <v>1</v>
      </c>
      <c r="R2030" t="str">
        <f t="shared" si="155"/>
        <v>ADULT</v>
      </c>
      <c r="S2030" s="1" t="str">
        <f t="shared" si="156"/>
        <v>Jul</v>
      </c>
      <c r="T2030" s="1">
        <f t="shared" si="157"/>
        <v>2023</v>
      </c>
      <c r="U2030" s="1" t="str">
        <f t="shared" si="158"/>
        <v>High</v>
      </c>
      <c r="V2030" s="1" t="str">
        <f t="shared" si="159"/>
        <v>Normal</v>
      </c>
    </row>
    <row r="2031" spans="1:22" x14ac:dyDescent="0.2">
      <c r="A2031" s="1" t="s">
        <v>10064</v>
      </c>
      <c r="B2031" s="2">
        <v>44264</v>
      </c>
      <c r="C2031" s="1" t="s">
        <v>8002</v>
      </c>
      <c r="D2031">
        <v>49</v>
      </c>
      <c r="E2031" s="1" t="s">
        <v>8003</v>
      </c>
      <c r="F2031" s="1" t="s">
        <v>8014</v>
      </c>
      <c r="G2031" s="1" t="s">
        <v>8015</v>
      </c>
      <c r="H2031">
        <v>3</v>
      </c>
      <c r="I2031">
        <v>6</v>
      </c>
      <c r="J2031" s="1" t="s">
        <v>8016</v>
      </c>
      <c r="K2031">
        <v>4</v>
      </c>
      <c r="L2031">
        <v>4</v>
      </c>
      <c r="M2031">
        <v>1</v>
      </c>
      <c r="N2031" s="1" t="s">
        <v>8038</v>
      </c>
      <c r="O2031" s="1" t="s">
        <v>8008</v>
      </c>
      <c r="P2031">
        <v>0.46</v>
      </c>
      <c r="Q2031">
        <v>0</v>
      </c>
      <c r="R2031" t="str">
        <f t="shared" si="155"/>
        <v>ADULT</v>
      </c>
      <c r="S2031" s="1" t="str">
        <f t="shared" si="156"/>
        <v>Mar</v>
      </c>
      <c r="T2031" s="1">
        <f t="shared" si="157"/>
        <v>2021</v>
      </c>
      <c r="U2031" s="1" t="str">
        <f t="shared" si="158"/>
        <v>Medium</v>
      </c>
      <c r="V2031" s="1" t="str">
        <f t="shared" si="159"/>
        <v>Normal</v>
      </c>
    </row>
    <row r="2032" spans="1:22" x14ac:dyDescent="0.2">
      <c r="A2032" s="1" t="s">
        <v>10065</v>
      </c>
      <c r="B2032" s="2">
        <v>44547</v>
      </c>
      <c r="C2032" s="1" t="s">
        <v>8031</v>
      </c>
      <c r="D2032">
        <v>71</v>
      </c>
      <c r="E2032" s="1" t="s">
        <v>8003</v>
      </c>
      <c r="F2032" s="1" t="s">
        <v>8037</v>
      </c>
      <c r="G2032" s="1" t="s">
        <v>8060</v>
      </c>
      <c r="H2032">
        <v>6</v>
      </c>
      <c r="I2032">
        <v>8</v>
      </c>
      <c r="J2032" s="1" t="s">
        <v>8006</v>
      </c>
      <c r="K2032">
        <v>10</v>
      </c>
      <c r="L2032">
        <v>4</v>
      </c>
      <c r="M2032">
        <v>2</v>
      </c>
      <c r="N2032" s="1" t="s">
        <v>8007</v>
      </c>
      <c r="O2032" s="1" t="s">
        <v>8017</v>
      </c>
      <c r="P2032">
        <v>0.97</v>
      </c>
      <c r="Q2032">
        <v>1</v>
      </c>
      <c r="R2032" t="str">
        <f t="shared" si="155"/>
        <v>SENIOR</v>
      </c>
      <c r="S2032" s="1" t="str">
        <f t="shared" si="156"/>
        <v>Dec</v>
      </c>
      <c r="T2032" s="1">
        <f t="shared" si="157"/>
        <v>2021</v>
      </c>
      <c r="U2032" s="1" t="str">
        <f t="shared" si="158"/>
        <v>High</v>
      </c>
      <c r="V2032" s="1" t="str">
        <f t="shared" si="159"/>
        <v>Normal</v>
      </c>
    </row>
    <row r="2033" spans="1:22" x14ac:dyDescent="0.2">
      <c r="A2033" s="1" t="s">
        <v>10066</v>
      </c>
      <c r="B2033" s="2">
        <v>44352</v>
      </c>
      <c r="C2033" s="1" t="s">
        <v>8019</v>
      </c>
      <c r="D2033">
        <v>41</v>
      </c>
      <c r="E2033" s="1" t="s">
        <v>8013</v>
      </c>
      <c r="F2033" s="1" t="s">
        <v>8022</v>
      </c>
      <c r="G2033" s="1" t="s">
        <v>8015</v>
      </c>
      <c r="H2033">
        <v>3</v>
      </c>
      <c r="I2033">
        <v>5</v>
      </c>
      <c r="J2033" s="1" t="s">
        <v>8027</v>
      </c>
      <c r="K2033">
        <v>6</v>
      </c>
      <c r="L2033">
        <v>2</v>
      </c>
      <c r="M2033">
        <v>1</v>
      </c>
      <c r="N2033" s="1" t="s">
        <v>8038</v>
      </c>
      <c r="O2033" s="1" t="s">
        <v>8008</v>
      </c>
      <c r="P2033">
        <v>0.41</v>
      </c>
      <c r="Q2033">
        <v>0</v>
      </c>
      <c r="R2033" t="str">
        <f t="shared" si="155"/>
        <v>ADULT</v>
      </c>
      <c r="S2033" s="1" t="str">
        <f t="shared" si="156"/>
        <v>Jun</v>
      </c>
      <c r="T2033" s="1">
        <f t="shared" si="157"/>
        <v>2021</v>
      </c>
      <c r="U2033" s="1" t="str">
        <f t="shared" si="158"/>
        <v>Medium</v>
      </c>
      <c r="V2033" s="1" t="str">
        <f t="shared" si="159"/>
        <v>Normal</v>
      </c>
    </row>
    <row r="2034" spans="1:22" x14ac:dyDescent="0.2">
      <c r="A2034" s="1" t="s">
        <v>10067</v>
      </c>
      <c r="B2034" s="2">
        <v>45236</v>
      </c>
      <c r="C2034" s="1" t="s">
        <v>8010</v>
      </c>
      <c r="D2034">
        <v>66</v>
      </c>
      <c r="E2034" s="1" t="s">
        <v>8003</v>
      </c>
      <c r="F2034" s="1" t="s">
        <v>8022</v>
      </c>
      <c r="G2034" s="1" t="s">
        <v>8035</v>
      </c>
      <c r="H2034">
        <v>5</v>
      </c>
      <c r="I2034">
        <v>13</v>
      </c>
      <c r="J2034" s="1" t="s">
        <v>8016</v>
      </c>
      <c r="K2034">
        <v>8</v>
      </c>
      <c r="L2034">
        <v>4</v>
      </c>
      <c r="M2034">
        <v>1</v>
      </c>
      <c r="N2034" s="1" t="s">
        <v>8007</v>
      </c>
      <c r="O2034" s="1" t="s">
        <v>8008</v>
      </c>
      <c r="P2034">
        <v>0.97</v>
      </c>
      <c r="Q2034">
        <v>1</v>
      </c>
      <c r="R2034" t="str">
        <f t="shared" si="155"/>
        <v>SENIOR</v>
      </c>
      <c r="S2034" s="1" t="str">
        <f t="shared" si="156"/>
        <v>Nov</v>
      </c>
      <c r="T2034" s="1">
        <f t="shared" si="157"/>
        <v>2023</v>
      </c>
      <c r="U2034" s="1" t="str">
        <f t="shared" si="158"/>
        <v>High</v>
      </c>
      <c r="V2034" s="1" t="str">
        <f t="shared" si="159"/>
        <v>Normal</v>
      </c>
    </row>
    <row r="2035" spans="1:22" x14ac:dyDescent="0.2">
      <c r="A2035" s="1" t="s">
        <v>10068</v>
      </c>
      <c r="B2035" s="2">
        <v>45276</v>
      </c>
      <c r="C2035" s="1" t="s">
        <v>8031</v>
      </c>
      <c r="D2035">
        <v>66</v>
      </c>
      <c r="E2035" s="1" t="s">
        <v>8013</v>
      </c>
      <c r="F2035" s="1" t="s">
        <v>8022</v>
      </c>
      <c r="G2035" s="1" t="s">
        <v>8067</v>
      </c>
      <c r="H2035">
        <v>4</v>
      </c>
      <c r="I2035">
        <v>6</v>
      </c>
      <c r="J2035" s="1" t="s">
        <v>8016</v>
      </c>
      <c r="K2035">
        <v>6</v>
      </c>
      <c r="L2035">
        <v>4</v>
      </c>
      <c r="M2035">
        <v>1</v>
      </c>
      <c r="N2035" s="1" t="s">
        <v>8007</v>
      </c>
      <c r="O2035" s="1" t="s">
        <v>8008</v>
      </c>
      <c r="P2035">
        <v>0.68</v>
      </c>
      <c r="Q2035">
        <v>1</v>
      </c>
      <c r="R2035" t="str">
        <f t="shared" si="155"/>
        <v>SENIOR</v>
      </c>
      <c r="S2035" s="1" t="str">
        <f t="shared" si="156"/>
        <v>Dec</v>
      </c>
      <c r="T2035" s="1">
        <f t="shared" si="157"/>
        <v>2023</v>
      </c>
      <c r="U2035" s="1" t="str">
        <f t="shared" si="158"/>
        <v>Medium</v>
      </c>
      <c r="V2035" s="1" t="str">
        <f t="shared" si="159"/>
        <v>Normal</v>
      </c>
    </row>
    <row r="2036" spans="1:22" x14ac:dyDescent="0.2">
      <c r="A2036" s="1" t="s">
        <v>10069</v>
      </c>
      <c r="B2036" s="2">
        <v>44454</v>
      </c>
      <c r="C2036" s="1" t="s">
        <v>8010</v>
      </c>
      <c r="D2036">
        <v>76</v>
      </c>
      <c r="E2036" s="1" t="s">
        <v>8013</v>
      </c>
      <c r="F2036" s="1" t="s">
        <v>8004</v>
      </c>
      <c r="G2036" s="1" t="s">
        <v>8015</v>
      </c>
      <c r="H2036">
        <v>5</v>
      </c>
      <c r="I2036">
        <v>7</v>
      </c>
      <c r="J2036" s="1" t="s">
        <v>8016</v>
      </c>
      <c r="K2036">
        <v>10</v>
      </c>
      <c r="L2036">
        <v>5</v>
      </c>
      <c r="M2036">
        <v>2</v>
      </c>
      <c r="N2036" s="1" t="s">
        <v>8007</v>
      </c>
      <c r="O2036" s="1" t="s">
        <v>8008</v>
      </c>
      <c r="P2036">
        <v>0.97</v>
      </c>
      <c r="Q2036">
        <v>1</v>
      </c>
      <c r="R2036" t="str">
        <f t="shared" si="155"/>
        <v>SENIOR</v>
      </c>
      <c r="S2036" s="1" t="str">
        <f t="shared" si="156"/>
        <v>Sep</v>
      </c>
      <c r="T2036" s="1">
        <f t="shared" si="157"/>
        <v>2021</v>
      </c>
      <c r="U2036" s="1" t="str">
        <f t="shared" si="158"/>
        <v>High</v>
      </c>
      <c r="V2036" s="1" t="str">
        <f t="shared" si="159"/>
        <v>Normal</v>
      </c>
    </row>
    <row r="2037" spans="1:22" x14ac:dyDescent="0.2">
      <c r="A2037" s="1" t="s">
        <v>10070</v>
      </c>
      <c r="B2037" s="2">
        <v>44930</v>
      </c>
      <c r="C2037" s="1" t="s">
        <v>8031</v>
      </c>
      <c r="D2037">
        <v>95</v>
      </c>
      <c r="E2037" s="1" t="s">
        <v>8013</v>
      </c>
      <c r="F2037" s="1" t="s">
        <v>8022</v>
      </c>
      <c r="G2037" s="1" t="s">
        <v>8035</v>
      </c>
      <c r="H2037">
        <v>6</v>
      </c>
      <c r="I2037">
        <v>11</v>
      </c>
      <c r="J2037" s="1" t="s">
        <v>8041</v>
      </c>
      <c r="K2037">
        <v>9</v>
      </c>
      <c r="L2037">
        <v>4</v>
      </c>
      <c r="M2037">
        <v>2</v>
      </c>
      <c r="N2037" s="1" t="s">
        <v>8007</v>
      </c>
      <c r="O2037" s="1" t="s">
        <v>8017</v>
      </c>
      <c r="P2037">
        <v>0.97</v>
      </c>
      <c r="Q2037">
        <v>1</v>
      </c>
      <c r="R2037" t="str">
        <f t="shared" si="155"/>
        <v>SENIOR</v>
      </c>
      <c r="S2037" s="1" t="str">
        <f t="shared" si="156"/>
        <v>Jan</v>
      </c>
      <c r="T2037" s="1">
        <f t="shared" si="157"/>
        <v>2023</v>
      </c>
      <c r="U2037" s="1" t="str">
        <f t="shared" si="158"/>
        <v>High</v>
      </c>
      <c r="V2037" s="1" t="str">
        <f t="shared" si="159"/>
        <v>Normal</v>
      </c>
    </row>
    <row r="2038" spans="1:22" x14ac:dyDescent="0.2">
      <c r="A2038" s="1" t="s">
        <v>10071</v>
      </c>
      <c r="B2038" s="2">
        <v>45118</v>
      </c>
      <c r="C2038" s="1" t="s">
        <v>8019</v>
      </c>
      <c r="D2038">
        <v>64</v>
      </c>
      <c r="E2038" s="1" t="s">
        <v>8003</v>
      </c>
      <c r="F2038" s="1" t="s">
        <v>8037</v>
      </c>
      <c r="G2038" s="1" t="s">
        <v>8015</v>
      </c>
      <c r="H2038">
        <v>4</v>
      </c>
      <c r="I2038">
        <v>6</v>
      </c>
      <c r="J2038" s="1" t="s">
        <v>8016</v>
      </c>
      <c r="K2038">
        <v>6</v>
      </c>
      <c r="L2038">
        <v>2</v>
      </c>
      <c r="M2038">
        <v>1</v>
      </c>
      <c r="N2038" s="1" t="s">
        <v>8011</v>
      </c>
      <c r="O2038" s="1" t="s">
        <v>8008</v>
      </c>
      <c r="P2038">
        <v>0.59</v>
      </c>
      <c r="Q2038">
        <v>0</v>
      </c>
      <c r="R2038" t="str">
        <f t="shared" si="155"/>
        <v>ADULT</v>
      </c>
      <c r="S2038" s="1" t="str">
        <f t="shared" si="156"/>
        <v>Jul</v>
      </c>
      <c r="T2038" s="1">
        <f t="shared" si="157"/>
        <v>2023</v>
      </c>
      <c r="U2038" s="1" t="str">
        <f t="shared" si="158"/>
        <v>Medium</v>
      </c>
      <c r="V2038" s="1" t="str">
        <f t="shared" si="159"/>
        <v>Normal</v>
      </c>
    </row>
    <row r="2039" spans="1:22" x14ac:dyDescent="0.2">
      <c r="A2039" s="1" t="s">
        <v>10072</v>
      </c>
      <c r="B2039" s="2">
        <v>44452</v>
      </c>
      <c r="C2039" s="1" t="s">
        <v>8010</v>
      </c>
      <c r="D2039">
        <v>49</v>
      </c>
      <c r="E2039" s="1" t="s">
        <v>8013</v>
      </c>
      <c r="F2039" s="1" t="s">
        <v>8022</v>
      </c>
      <c r="G2039" s="1" t="s">
        <v>8020</v>
      </c>
      <c r="H2039">
        <v>4</v>
      </c>
      <c r="I2039">
        <v>9</v>
      </c>
      <c r="J2039" s="1" t="s">
        <v>8027</v>
      </c>
      <c r="K2039">
        <v>7</v>
      </c>
      <c r="L2039">
        <v>3</v>
      </c>
      <c r="M2039">
        <v>1</v>
      </c>
      <c r="N2039" s="1" t="s">
        <v>8011</v>
      </c>
      <c r="O2039" s="1" t="s">
        <v>8008</v>
      </c>
      <c r="P2039">
        <v>0.7</v>
      </c>
      <c r="Q2039">
        <v>1</v>
      </c>
      <c r="R2039" t="str">
        <f t="shared" si="155"/>
        <v>ADULT</v>
      </c>
      <c r="S2039" s="1" t="str">
        <f t="shared" si="156"/>
        <v>Sep</v>
      </c>
      <c r="T2039" s="1">
        <f t="shared" si="157"/>
        <v>2021</v>
      </c>
      <c r="U2039" s="1" t="str">
        <f t="shared" si="158"/>
        <v>High</v>
      </c>
      <c r="V2039" s="1" t="str">
        <f t="shared" si="159"/>
        <v>Normal</v>
      </c>
    </row>
    <row r="2040" spans="1:22" x14ac:dyDescent="0.2">
      <c r="A2040" s="1" t="s">
        <v>10073</v>
      </c>
      <c r="B2040" s="2">
        <v>44402</v>
      </c>
      <c r="C2040" s="1" t="s">
        <v>8019</v>
      </c>
      <c r="D2040">
        <v>57</v>
      </c>
      <c r="E2040" s="1" t="s">
        <v>8013</v>
      </c>
      <c r="F2040" s="1" t="s">
        <v>8004</v>
      </c>
      <c r="G2040" s="1" t="s">
        <v>8026</v>
      </c>
      <c r="H2040">
        <v>4</v>
      </c>
      <c r="I2040">
        <v>7</v>
      </c>
      <c r="J2040" s="1" t="s">
        <v>8016</v>
      </c>
      <c r="K2040">
        <v>8</v>
      </c>
      <c r="L2040">
        <v>2</v>
      </c>
      <c r="M2040">
        <v>2</v>
      </c>
      <c r="N2040" s="1" t="s">
        <v>8038</v>
      </c>
      <c r="O2040" s="1" t="s">
        <v>8008</v>
      </c>
      <c r="P2040">
        <v>0.81</v>
      </c>
      <c r="Q2040">
        <v>1</v>
      </c>
      <c r="R2040" t="str">
        <f t="shared" si="155"/>
        <v>ADULT</v>
      </c>
      <c r="S2040" s="1" t="str">
        <f t="shared" si="156"/>
        <v>Jul</v>
      </c>
      <c r="T2040" s="1">
        <f t="shared" si="157"/>
        <v>2021</v>
      </c>
      <c r="U2040" s="1" t="str">
        <f t="shared" si="158"/>
        <v>High</v>
      </c>
      <c r="V2040" s="1" t="str">
        <f t="shared" si="159"/>
        <v>Normal</v>
      </c>
    </row>
    <row r="2041" spans="1:22" x14ac:dyDescent="0.2">
      <c r="A2041" s="1" t="s">
        <v>10074</v>
      </c>
      <c r="B2041" s="2">
        <v>44209</v>
      </c>
      <c r="C2041" s="1" t="s">
        <v>8031</v>
      </c>
      <c r="D2041">
        <v>27</v>
      </c>
      <c r="E2041" s="1" t="s">
        <v>8003</v>
      </c>
      <c r="F2041" s="1" t="s">
        <v>8022</v>
      </c>
      <c r="G2041" s="1" t="s">
        <v>8062</v>
      </c>
      <c r="H2041">
        <v>3</v>
      </c>
      <c r="I2041">
        <v>8</v>
      </c>
      <c r="J2041" s="1" t="s">
        <v>8027</v>
      </c>
      <c r="K2041">
        <v>4</v>
      </c>
      <c r="L2041">
        <v>2</v>
      </c>
      <c r="M2041">
        <v>1</v>
      </c>
      <c r="N2041" s="1" t="s">
        <v>8038</v>
      </c>
      <c r="O2041" s="1" t="s">
        <v>8008</v>
      </c>
      <c r="P2041">
        <v>0.45</v>
      </c>
      <c r="Q2041">
        <v>1</v>
      </c>
      <c r="R2041" t="str">
        <f t="shared" si="155"/>
        <v>YOUNG ADULT</v>
      </c>
      <c r="S2041" s="1" t="str">
        <f t="shared" si="156"/>
        <v>Jan</v>
      </c>
      <c r="T2041" s="1">
        <f t="shared" si="157"/>
        <v>2021</v>
      </c>
      <c r="U2041" s="1" t="str">
        <f t="shared" si="158"/>
        <v>Medium</v>
      </c>
      <c r="V2041" s="1" t="str">
        <f t="shared" si="159"/>
        <v>Normal</v>
      </c>
    </row>
    <row r="2042" spans="1:22" x14ac:dyDescent="0.2">
      <c r="A2042" s="1" t="s">
        <v>10075</v>
      </c>
      <c r="B2042" s="2">
        <v>44648</v>
      </c>
      <c r="C2042" s="1" t="s">
        <v>8002</v>
      </c>
      <c r="D2042">
        <v>46</v>
      </c>
      <c r="E2042" s="1" t="s">
        <v>8003</v>
      </c>
      <c r="F2042" s="1" t="s">
        <v>8037</v>
      </c>
      <c r="G2042" s="1" t="s">
        <v>8060</v>
      </c>
      <c r="H2042">
        <v>4</v>
      </c>
      <c r="I2042">
        <v>8</v>
      </c>
      <c r="J2042" s="1" t="s">
        <v>8041</v>
      </c>
      <c r="K2042">
        <v>6</v>
      </c>
      <c r="L2042">
        <v>3</v>
      </c>
      <c r="M2042">
        <v>1</v>
      </c>
      <c r="N2042" s="1" t="s">
        <v>8011</v>
      </c>
      <c r="O2042" s="1" t="s">
        <v>8008</v>
      </c>
      <c r="P2042">
        <v>0.76</v>
      </c>
      <c r="Q2042">
        <v>1</v>
      </c>
      <c r="R2042" t="str">
        <f t="shared" si="155"/>
        <v>ADULT</v>
      </c>
      <c r="S2042" s="1" t="str">
        <f t="shared" si="156"/>
        <v>Mar</v>
      </c>
      <c r="T2042" s="1">
        <f t="shared" si="157"/>
        <v>2022</v>
      </c>
      <c r="U2042" s="1" t="str">
        <f t="shared" si="158"/>
        <v>High</v>
      </c>
      <c r="V2042" s="1" t="str">
        <f t="shared" si="159"/>
        <v>Normal</v>
      </c>
    </row>
    <row r="2043" spans="1:22" x14ac:dyDescent="0.2">
      <c r="A2043" s="1" t="s">
        <v>10076</v>
      </c>
      <c r="B2043" s="2">
        <v>45181</v>
      </c>
      <c r="C2043" s="1" t="s">
        <v>8010</v>
      </c>
      <c r="D2043">
        <v>51</v>
      </c>
      <c r="E2043" s="1" t="s">
        <v>8013</v>
      </c>
      <c r="F2043" s="1" t="s">
        <v>8014</v>
      </c>
      <c r="G2043" s="1" t="s">
        <v>8044</v>
      </c>
      <c r="H2043">
        <v>4</v>
      </c>
      <c r="I2043">
        <v>8</v>
      </c>
      <c r="J2043" s="1" t="s">
        <v>8016</v>
      </c>
      <c r="K2043">
        <v>6</v>
      </c>
      <c r="L2043">
        <v>3</v>
      </c>
      <c r="M2043">
        <v>1</v>
      </c>
      <c r="N2043" s="1" t="s">
        <v>8038</v>
      </c>
      <c r="O2043" s="1" t="s">
        <v>8008</v>
      </c>
      <c r="P2043">
        <v>0.79</v>
      </c>
      <c r="Q2043">
        <v>1</v>
      </c>
      <c r="R2043" t="str">
        <f t="shared" si="155"/>
        <v>ADULT</v>
      </c>
      <c r="S2043" s="1" t="str">
        <f t="shared" si="156"/>
        <v>Sep</v>
      </c>
      <c r="T2043" s="1">
        <f t="shared" si="157"/>
        <v>2023</v>
      </c>
      <c r="U2043" s="1" t="str">
        <f t="shared" si="158"/>
        <v>High</v>
      </c>
      <c r="V2043" s="1" t="str">
        <f t="shared" si="159"/>
        <v>Normal</v>
      </c>
    </row>
    <row r="2044" spans="1:22" x14ac:dyDescent="0.2">
      <c r="A2044" s="1" t="s">
        <v>10077</v>
      </c>
      <c r="B2044" s="2">
        <v>45185</v>
      </c>
      <c r="C2044" s="1" t="s">
        <v>8010</v>
      </c>
      <c r="D2044">
        <v>49</v>
      </c>
      <c r="E2044" s="1" t="s">
        <v>8013</v>
      </c>
      <c r="F2044" s="1" t="s">
        <v>8037</v>
      </c>
      <c r="G2044" s="1" t="s">
        <v>8044</v>
      </c>
      <c r="H2044">
        <v>3</v>
      </c>
      <c r="I2044">
        <v>7</v>
      </c>
      <c r="J2044" s="1" t="s">
        <v>8016</v>
      </c>
      <c r="K2044">
        <v>4</v>
      </c>
      <c r="L2044">
        <v>2</v>
      </c>
      <c r="M2044">
        <v>2</v>
      </c>
      <c r="N2044" s="1" t="s">
        <v>8023</v>
      </c>
      <c r="O2044" s="1" t="s">
        <v>8008</v>
      </c>
      <c r="P2044">
        <v>0.93</v>
      </c>
      <c r="Q2044">
        <v>1</v>
      </c>
      <c r="R2044" t="str">
        <f t="shared" si="155"/>
        <v>ADULT</v>
      </c>
      <c r="S2044" s="1" t="str">
        <f t="shared" si="156"/>
        <v>Sep</v>
      </c>
      <c r="T2044" s="1">
        <f t="shared" si="157"/>
        <v>2023</v>
      </c>
      <c r="U2044" s="1" t="str">
        <f t="shared" si="158"/>
        <v>High</v>
      </c>
      <c r="V2044" s="1" t="str">
        <f t="shared" si="159"/>
        <v>Normal</v>
      </c>
    </row>
    <row r="2045" spans="1:22" x14ac:dyDescent="0.2">
      <c r="A2045" s="1" t="s">
        <v>10078</v>
      </c>
      <c r="B2045" s="2">
        <v>44336</v>
      </c>
      <c r="C2045" s="1" t="s">
        <v>8002</v>
      </c>
      <c r="D2045">
        <v>60</v>
      </c>
      <c r="E2045" s="1" t="s">
        <v>8003</v>
      </c>
      <c r="F2045" s="1" t="s">
        <v>8037</v>
      </c>
      <c r="G2045" s="1" t="s">
        <v>8060</v>
      </c>
      <c r="H2045">
        <v>5</v>
      </c>
      <c r="I2045">
        <v>8</v>
      </c>
      <c r="J2045" s="1" t="s">
        <v>8016</v>
      </c>
      <c r="K2045">
        <v>8</v>
      </c>
      <c r="L2045">
        <v>2</v>
      </c>
      <c r="M2045">
        <v>2</v>
      </c>
      <c r="N2045" s="1" t="s">
        <v>8011</v>
      </c>
      <c r="O2045" s="1" t="s">
        <v>8008</v>
      </c>
      <c r="P2045">
        <v>0.97</v>
      </c>
      <c r="Q2045">
        <v>1</v>
      </c>
      <c r="R2045" t="str">
        <f t="shared" si="155"/>
        <v>ADULT</v>
      </c>
      <c r="S2045" s="1" t="str">
        <f t="shared" si="156"/>
        <v>May</v>
      </c>
      <c r="T2045" s="1">
        <f t="shared" si="157"/>
        <v>2021</v>
      </c>
      <c r="U2045" s="1" t="str">
        <f t="shared" si="158"/>
        <v>High</v>
      </c>
      <c r="V2045" s="1" t="str">
        <f t="shared" si="159"/>
        <v>Normal</v>
      </c>
    </row>
    <row r="2046" spans="1:22" x14ac:dyDescent="0.2">
      <c r="A2046" s="1" t="s">
        <v>10079</v>
      </c>
      <c r="B2046" s="2">
        <v>44420</v>
      </c>
      <c r="C2046" s="1" t="s">
        <v>8019</v>
      </c>
      <c r="D2046">
        <v>44</v>
      </c>
      <c r="E2046" s="1" t="s">
        <v>8003</v>
      </c>
      <c r="F2046" s="1" t="s">
        <v>8032</v>
      </c>
      <c r="G2046" s="1" t="s">
        <v>8029</v>
      </c>
      <c r="H2046">
        <v>4</v>
      </c>
      <c r="I2046">
        <v>6</v>
      </c>
      <c r="J2046" s="1" t="s">
        <v>8016</v>
      </c>
      <c r="K2046">
        <v>7</v>
      </c>
      <c r="L2046">
        <v>3</v>
      </c>
      <c r="M2046">
        <v>1</v>
      </c>
      <c r="N2046" s="1" t="s">
        <v>8011</v>
      </c>
      <c r="O2046" s="1" t="s">
        <v>8008</v>
      </c>
      <c r="P2046">
        <v>0.44</v>
      </c>
      <c r="Q2046">
        <v>0</v>
      </c>
      <c r="R2046" t="str">
        <f t="shared" si="155"/>
        <v>ADULT</v>
      </c>
      <c r="S2046" s="1" t="str">
        <f t="shared" si="156"/>
        <v>Aug</v>
      </c>
      <c r="T2046" s="1">
        <f t="shared" si="157"/>
        <v>2021</v>
      </c>
      <c r="U2046" s="1" t="str">
        <f t="shared" si="158"/>
        <v>Medium</v>
      </c>
      <c r="V2046" s="1" t="str">
        <f t="shared" si="159"/>
        <v>Normal</v>
      </c>
    </row>
    <row r="2047" spans="1:22" x14ac:dyDescent="0.2">
      <c r="A2047" s="1" t="s">
        <v>10080</v>
      </c>
      <c r="B2047" s="2">
        <v>44643</v>
      </c>
      <c r="C2047" s="1" t="s">
        <v>8002</v>
      </c>
      <c r="D2047">
        <v>77</v>
      </c>
      <c r="E2047" s="1" t="s">
        <v>8013</v>
      </c>
      <c r="F2047" s="1" t="s">
        <v>8004</v>
      </c>
      <c r="G2047" s="1" t="s">
        <v>8020</v>
      </c>
      <c r="H2047">
        <v>6</v>
      </c>
      <c r="I2047">
        <v>10</v>
      </c>
      <c r="J2047" s="1" t="s">
        <v>8006</v>
      </c>
      <c r="K2047">
        <v>10</v>
      </c>
      <c r="L2047">
        <v>4</v>
      </c>
      <c r="M2047">
        <v>2</v>
      </c>
      <c r="N2047" s="1" t="s">
        <v>8007</v>
      </c>
      <c r="O2047" s="1" t="s">
        <v>8017</v>
      </c>
      <c r="P2047">
        <v>0.97</v>
      </c>
      <c r="Q2047">
        <v>1</v>
      </c>
      <c r="R2047" t="str">
        <f t="shared" si="155"/>
        <v>SENIOR</v>
      </c>
      <c r="S2047" s="1" t="str">
        <f t="shared" si="156"/>
        <v>Mar</v>
      </c>
      <c r="T2047" s="1">
        <f t="shared" si="157"/>
        <v>2022</v>
      </c>
      <c r="U2047" s="1" t="str">
        <f t="shared" si="158"/>
        <v>High</v>
      </c>
      <c r="V2047" s="1" t="str">
        <f t="shared" si="159"/>
        <v>Normal</v>
      </c>
    </row>
    <row r="2048" spans="1:22" x14ac:dyDescent="0.2">
      <c r="A2048" s="1" t="s">
        <v>10081</v>
      </c>
      <c r="B2048" s="2">
        <v>45051</v>
      </c>
      <c r="C2048" s="1" t="s">
        <v>8002</v>
      </c>
      <c r="D2048">
        <v>58</v>
      </c>
      <c r="E2048" s="1" t="s">
        <v>8013</v>
      </c>
      <c r="F2048" s="1" t="s">
        <v>8022</v>
      </c>
      <c r="G2048" s="1" t="s">
        <v>8035</v>
      </c>
      <c r="H2048">
        <v>6</v>
      </c>
      <c r="I2048">
        <v>10</v>
      </c>
      <c r="J2048" s="1" t="s">
        <v>8016</v>
      </c>
      <c r="K2048">
        <v>11</v>
      </c>
      <c r="L2048">
        <v>4</v>
      </c>
      <c r="M2048">
        <v>2</v>
      </c>
      <c r="N2048" s="1" t="s">
        <v>8011</v>
      </c>
      <c r="O2048" s="1" t="s">
        <v>8017</v>
      </c>
      <c r="P2048">
        <v>0.97</v>
      </c>
      <c r="Q2048">
        <v>1</v>
      </c>
      <c r="R2048" t="str">
        <f t="shared" si="155"/>
        <v>ADULT</v>
      </c>
      <c r="S2048" s="1" t="str">
        <f t="shared" si="156"/>
        <v>May</v>
      </c>
      <c r="T2048" s="1">
        <f t="shared" si="157"/>
        <v>2023</v>
      </c>
      <c r="U2048" s="1" t="str">
        <f t="shared" si="158"/>
        <v>High</v>
      </c>
      <c r="V2048" s="1" t="str">
        <f t="shared" si="159"/>
        <v>Normal</v>
      </c>
    </row>
    <row r="2049" spans="1:22" x14ac:dyDescent="0.2">
      <c r="A2049" s="1" t="s">
        <v>10082</v>
      </c>
      <c r="B2049" s="2">
        <v>44866</v>
      </c>
      <c r="C2049" s="1" t="s">
        <v>8010</v>
      </c>
      <c r="D2049">
        <v>57</v>
      </c>
      <c r="E2049" s="1" t="s">
        <v>8013</v>
      </c>
      <c r="F2049" s="1" t="s">
        <v>8004</v>
      </c>
      <c r="G2049" s="1" t="s">
        <v>8029</v>
      </c>
      <c r="H2049">
        <v>4</v>
      </c>
      <c r="I2049">
        <v>6</v>
      </c>
      <c r="J2049" s="1" t="s">
        <v>8027</v>
      </c>
      <c r="K2049">
        <v>7</v>
      </c>
      <c r="L2049">
        <v>2</v>
      </c>
      <c r="M2049">
        <v>1</v>
      </c>
      <c r="N2049" s="1" t="s">
        <v>8011</v>
      </c>
      <c r="O2049" s="1" t="s">
        <v>8008</v>
      </c>
      <c r="P2049">
        <v>0.49</v>
      </c>
      <c r="Q2049">
        <v>1</v>
      </c>
      <c r="R2049" t="str">
        <f t="shared" si="155"/>
        <v>ADULT</v>
      </c>
      <c r="S2049" s="1" t="str">
        <f t="shared" si="156"/>
        <v>Nov</v>
      </c>
      <c r="T2049" s="1">
        <f t="shared" si="157"/>
        <v>2022</v>
      </c>
      <c r="U2049" s="1" t="str">
        <f t="shared" si="158"/>
        <v>Medium</v>
      </c>
      <c r="V2049" s="1" t="str">
        <f t="shared" si="159"/>
        <v>Normal</v>
      </c>
    </row>
    <row r="2050" spans="1:22" x14ac:dyDescent="0.2">
      <c r="A2050" s="1" t="s">
        <v>10083</v>
      </c>
      <c r="B2050" s="2">
        <v>44759</v>
      </c>
      <c r="C2050" s="1" t="s">
        <v>8019</v>
      </c>
      <c r="D2050">
        <v>52</v>
      </c>
      <c r="E2050" s="1" t="s">
        <v>8013</v>
      </c>
      <c r="F2050" s="1" t="s">
        <v>8014</v>
      </c>
      <c r="G2050" s="1" t="s">
        <v>8060</v>
      </c>
      <c r="H2050">
        <v>4</v>
      </c>
      <c r="I2050">
        <v>8</v>
      </c>
      <c r="J2050" s="1" t="s">
        <v>8027</v>
      </c>
      <c r="K2050">
        <v>6</v>
      </c>
      <c r="L2050">
        <v>3</v>
      </c>
      <c r="M2050">
        <v>1</v>
      </c>
      <c r="N2050" s="1" t="s">
        <v>8038</v>
      </c>
      <c r="O2050" s="1" t="s">
        <v>8008</v>
      </c>
      <c r="P2050">
        <v>0.79</v>
      </c>
      <c r="Q2050">
        <v>0</v>
      </c>
      <c r="R2050" t="str">
        <f t="shared" ref="R2050:R2113" si="160">IF(D2050&lt;18,"CHILD",IF(D2050&lt;40,"YOUNG ADULT",IF(D2050&lt;65,"ADULT","SENIOR")))</f>
        <v>ADULT</v>
      </c>
      <c r="S2050" s="1" t="str">
        <f t="shared" ref="S2050:S2113" si="161">TEXT(B2050,"MMM")</f>
        <v>Jul</v>
      </c>
      <c r="T2050" s="1">
        <f t="shared" ref="T2050:T2113" si="162">YEAR(B2050)</f>
        <v>2022</v>
      </c>
      <c r="U2050" s="1" t="str">
        <f t="shared" ref="U2050:U2113" si="163">IF(P2050&lt;0.3,"Low",IF(P2050&lt;0.7,"Medium","High"))</f>
        <v>High</v>
      </c>
      <c r="V2050" s="1" t="str">
        <f t="shared" ref="V2050:V2113" si="164">IF(M2050&gt;=3,"Frequent","Normal")</f>
        <v>Normal</v>
      </c>
    </row>
    <row r="2051" spans="1:22" x14ac:dyDescent="0.2">
      <c r="A2051" s="1" t="s">
        <v>10084</v>
      </c>
      <c r="B2051" s="2">
        <v>44845</v>
      </c>
      <c r="C2051" s="1" t="s">
        <v>8010</v>
      </c>
      <c r="D2051">
        <v>60</v>
      </c>
      <c r="E2051" s="1" t="s">
        <v>8003</v>
      </c>
      <c r="F2051" s="1" t="s">
        <v>8022</v>
      </c>
      <c r="G2051" s="1" t="s">
        <v>8029</v>
      </c>
      <c r="H2051">
        <v>4</v>
      </c>
      <c r="I2051">
        <v>7</v>
      </c>
      <c r="J2051" s="1" t="s">
        <v>8016</v>
      </c>
      <c r="K2051">
        <v>7</v>
      </c>
      <c r="L2051">
        <v>3</v>
      </c>
      <c r="M2051">
        <v>1</v>
      </c>
      <c r="N2051" s="1" t="s">
        <v>8011</v>
      </c>
      <c r="O2051" s="1" t="s">
        <v>8008</v>
      </c>
      <c r="P2051">
        <v>0.59</v>
      </c>
      <c r="Q2051">
        <v>0</v>
      </c>
      <c r="R2051" t="str">
        <f t="shared" si="160"/>
        <v>ADULT</v>
      </c>
      <c r="S2051" s="1" t="str">
        <f t="shared" si="161"/>
        <v>Oct</v>
      </c>
      <c r="T2051" s="1">
        <f t="shared" si="162"/>
        <v>2022</v>
      </c>
      <c r="U2051" s="1" t="str">
        <f t="shared" si="163"/>
        <v>Medium</v>
      </c>
      <c r="V2051" s="1" t="str">
        <f t="shared" si="164"/>
        <v>Normal</v>
      </c>
    </row>
    <row r="2052" spans="1:22" x14ac:dyDescent="0.2">
      <c r="A2052" s="1" t="s">
        <v>10085</v>
      </c>
      <c r="B2052" s="2">
        <v>44302</v>
      </c>
      <c r="C2052" s="1" t="s">
        <v>8002</v>
      </c>
      <c r="D2052">
        <v>72</v>
      </c>
      <c r="E2052" s="1" t="s">
        <v>8013</v>
      </c>
      <c r="F2052" s="1" t="s">
        <v>8022</v>
      </c>
      <c r="G2052" s="1" t="s">
        <v>8015</v>
      </c>
      <c r="H2052">
        <v>6</v>
      </c>
      <c r="I2052">
        <v>8</v>
      </c>
      <c r="J2052" s="1" t="s">
        <v>8027</v>
      </c>
      <c r="K2052">
        <v>12</v>
      </c>
      <c r="L2052">
        <v>4</v>
      </c>
      <c r="M2052">
        <v>2</v>
      </c>
      <c r="N2052" s="1" t="s">
        <v>8007</v>
      </c>
      <c r="O2052" s="1" t="s">
        <v>8017</v>
      </c>
      <c r="P2052">
        <v>0.97</v>
      </c>
      <c r="Q2052">
        <v>1</v>
      </c>
      <c r="R2052" t="str">
        <f t="shared" si="160"/>
        <v>SENIOR</v>
      </c>
      <c r="S2052" s="1" t="str">
        <f t="shared" si="161"/>
        <v>Apr</v>
      </c>
      <c r="T2052" s="1">
        <f t="shared" si="162"/>
        <v>2021</v>
      </c>
      <c r="U2052" s="1" t="str">
        <f t="shared" si="163"/>
        <v>High</v>
      </c>
      <c r="V2052" s="1" t="str">
        <f t="shared" si="164"/>
        <v>Normal</v>
      </c>
    </row>
    <row r="2053" spans="1:22" x14ac:dyDescent="0.2">
      <c r="A2053" s="1" t="s">
        <v>10086</v>
      </c>
      <c r="B2053" s="2">
        <v>44720</v>
      </c>
      <c r="C2053" s="1" t="s">
        <v>8019</v>
      </c>
      <c r="D2053">
        <v>43</v>
      </c>
      <c r="E2053" s="1" t="s">
        <v>8003</v>
      </c>
      <c r="F2053" s="1" t="s">
        <v>8032</v>
      </c>
      <c r="G2053" s="1" t="s">
        <v>8044</v>
      </c>
      <c r="H2053">
        <v>3</v>
      </c>
      <c r="I2053">
        <v>8</v>
      </c>
      <c r="J2053" s="1" t="s">
        <v>8027</v>
      </c>
      <c r="K2053">
        <v>6</v>
      </c>
      <c r="L2053">
        <v>4</v>
      </c>
      <c r="M2053">
        <v>1</v>
      </c>
      <c r="N2053" s="1" t="s">
        <v>8011</v>
      </c>
      <c r="O2053" s="1" t="s">
        <v>8008</v>
      </c>
      <c r="P2053">
        <v>0.68</v>
      </c>
      <c r="Q2053">
        <v>0</v>
      </c>
      <c r="R2053" t="str">
        <f t="shared" si="160"/>
        <v>ADULT</v>
      </c>
      <c r="S2053" s="1" t="str">
        <f t="shared" si="161"/>
        <v>Jun</v>
      </c>
      <c r="T2053" s="1">
        <f t="shared" si="162"/>
        <v>2022</v>
      </c>
      <c r="U2053" s="1" t="str">
        <f t="shared" si="163"/>
        <v>Medium</v>
      </c>
      <c r="V2053" s="1" t="str">
        <f t="shared" si="164"/>
        <v>Normal</v>
      </c>
    </row>
    <row r="2054" spans="1:22" x14ac:dyDescent="0.2">
      <c r="A2054" s="1" t="s">
        <v>10087</v>
      </c>
      <c r="B2054" s="2">
        <v>45283</v>
      </c>
      <c r="C2054" s="1" t="s">
        <v>8031</v>
      </c>
      <c r="D2054">
        <v>46</v>
      </c>
      <c r="E2054" s="1" t="s">
        <v>8013</v>
      </c>
      <c r="F2054" s="1" t="s">
        <v>8032</v>
      </c>
      <c r="G2054" s="1" t="s">
        <v>8062</v>
      </c>
      <c r="H2054">
        <v>4</v>
      </c>
      <c r="I2054">
        <v>10</v>
      </c>
      <c r="J2054" s="1" t="s">
        <v>8016</v>
      </c>
      <c r="K2054">
        <v>8</v>
      </c>
      <c r="L2054">
        <v>2</v>
      </c>
      <c r="M2054">
        <v>2</v>
      </c>
      <c r="N2054" s="1" t="s">
        <v>8011</v>
      </c>
      <c r="O2054" s="1" t="s">
        <v>8008</v>
      </c>
      <c r="P2054">
        <v>0.76</v>
      </c>
      <c r="Q2054">
        <v>1</v>
      </c>
      <c r="R2054" t="str">
        <f t="shared" si="160"/>
        <v>ADULT</v>
      </c>
      <c r="S2054" s="1" t="str">
        <f t="shared" si="161"/>
        <v>Dec</v>
      </c>
      <c r="T2054" s="1">
        <f t="shared" si="162"/>
        <v>2023</v>
      </c>
      <c r="U2054" s="1" t="str">
        <f t="shared" si="163"/>
        <v>High</v>
      </c>
      <c r="V2054" s="1" t="str">
        <f t="shared" si="164"/>
        <v>Normal</v>
      </c>
    </row>
    <row r="2055" spans="1:22" x14ac:dyDescent="0.2">
      <c r="A2055" s="1" t="s">
        <v>10088</v>
      </c>
      <c r="B2055" s="2">
        <v>44293</v>
      </c>
      <c r="C2055" s="1" t="s">
        <v>8002</v>
      </c>
      <c r="D2055">
        <v>52</v>
      </c>
      <c r="E2055" s="1" t="s">
        <v>8013</v>
      </c>
      <c r="F2055" s="1" t="s">
        <v>8014</v>
      </c>
      <c r="G2055" s="1" t="s">
        <v>8044</v>
      </c>
      <c r="H2055">
        <v>4</v>
      </c>
      <c r="I2055">
        <v>7</v>
      </c>
      <c r="J2055" s="1" t="s">
        <v>8016</v>
      </c>
      <c r="K2055">
        <v>8</v>
      </c>
      <c r="L2055">
        <v>3</v>
      </c>
      <c r="M2055">
        <v>1</v>
      </c>
      <c r="N2055" s="1" t="s">
        <v>8011</v>
      </c>
      <c r="O2055" s="1" t="s">
        <v>8008</v>
      </c>
      <c r="P2055">
        <v>0.81</v>
      </c>
      <c r="Q2055">
        <v>1</v>
      </c>
      <c r="R2055" t="str">
        <f t="shared" si="160"/>
        <v>ADULT</v>
      </c>
      <c r="S2055" s="1" t="str">
        <f t="shared" si="161"/>
        <v>Apr</v>
      </c>
      <c r="T2055" s="1">
        <f t="shared" si="162"/>
        <v>2021</v>
      </c>
      <c r="U2055" s="1" t="str">
        <f t="shared" si="163"/>
        <v>High</v>
      </c>
      <c r="V2055" s="1" t="str">
        <f t="shared" si="164"/>
        <v>Normal</v>
      </c>
    </row>
    <row r="2056" spans="1:22" x14ac:dyDescent="0.2">
      <c r="A2056" s="1" t="s">
        <v>10089</v>
      </c>
      <c r="B2056" s="2">
        <v>44765</v>
      </c>
      <c r="C2056" s="1" t="s">
        <v>8019</v>
      </c>
      <c r="D2056">
        <v>35</v>
      </c>
      <c r="E2056" s="1" t="s">
        <v>8003</v>
      </c>
      <c r="F2056" s="1" t="s">
        <v>8004</v>
      </c>
      <c r="G2056" s="1" t="s">
        <v>8029</v>
      </c>
      <c r="H2056">
        <v>2</v>
      </c>
      <c r="I2056">
        <v>7</v>
      </c>
      <c r="J2056" s="1" t="s">
        <v>8016</v>
      </c>
      <c r="K2056">
        <v>3</v>
      </c>
      <c r="L2056">
        <v>3</v>
      </c>
      <c r="M2056">
        <v>0</v>
      </c>
      <c r="N2056" s="1" t="s">
        <v>8038</v>
      </c>
      <c r="O2056" s="1" t="s">
        <v>8050</v>
      </c>
      <c r="P2056">
        <v>0.18</v>
      </c>
      <c r="Q2056">
        <v>0</v>
      </c>
      <c r="R2056" t="str">
        <f t="shared" si="160"/>
        <v>YOUNG ADULT</v>
      </c>
      <c r="S2056" s="1" t="str">
        <f t="shared" si="161"/>
        <v>Jul</v>
      </c>
      <c r="T2056" s="1">
        <f t="shared" si="162"/>
        <v>2022</v>
      </c>
      <c r="U2056" s="1" t="str">
        <f t="shared" si="163"/>
        <v>Low</v>
      </c>
      <c r="V2056" s="1" t="str">
        <f t="shared" si="164"/>
        <v>Normal</v>
      </c>
    </row>
    <row r="2057" spans="1:22" x14ac:dyDescent="0.2">
      <c r="A2057" s="1" t="s">
        <v>10090</v>
      </c>
      <c r="B2057" s="2">
        <v>44520</v>
      </c>
      <c r="C2057" s="1" t="s">
        <v>8010</v>
      </c>
      <c r="D2057">
        <v>44</v>
      </c>
      <c r="E2057" s="1" t="s">
        <v>8003</v>
      </c>
      <c r="F2057" s="1" t="s">
        <v>8014</v>
      </c>
      <c r="G2057" s="1" t="s">
        <v>8005</v>
      </c>
      <c r="H2057">
        <v>3</v>
      </c>
      <c r="I2057">
        <v>5</v>
      </c>
      <c r="J2057" s="1" t="s">
        <v>8016</v>
      </c>
      <c r="K2057">
        <v>6</v>
      </c>
      <c r="L2057">
        <v>4</v>
      </c>
      <c r="M2057">
        <v>2</v>
      </c>
      <c r="N2057" s="1" t="s">
        <v>8038</v>
      </c>
      <c r="O2057" s="1" t="s">
        <v>8008</v>
      </c>
      <c r="P2057">
        <v>0.68</v>
      </c>
      <c r="Q2057">
        <v>0</v>
      </c>
      <c r="R2057" t="str">
        <f t="shared" si="160"/>
        <v>ADULT</v>
      </c>
      <c r="S2057" s="1" t="str">
        <f t="shared" si="161"/>
        <v>Nov</v>
      </c>
      <c r="T2057" s="1">
        <f t="shared" si="162"/>
        <v>2021</v>
      </c>
      <c r="U2057" s="1" t="str">
        <f t="shared" si="163"/>
        <v>Medium</v>
      </c>
      <c r="V2057" s="1" t="str">
        <f t="shared" si="164"/>
        <v>Normal</v>
      </c>
    </row>
    <row r="2058" spans="1:22" x14ac:dyDescent="0.2">
      <c r="A2058" s="1" t="s">
        <v>10091</v>
      </c>
      <c r="B2058" s="2">
        <v>44788</v>
      </c>
      <c r="C2058" s="1" t="s">
        <v>8019</v>
      </c>
      <c r="D2058">
        <v>49</v>
      </c>
      <c r="E2058" s="1" t="s">
        <v>8013</v>
      </c>
      <c r="F2058" s="1" t="s">
        <v>8032</v>
      </c>
      <c r="G2058" s="1" t="s">
        <v>8005</v>
      </c>
      <c r="H2058">
        <v>5</v>
      </c>
      <c r="I2058">
        <v>6</v>
      </c>
      <c r="J2058" s="1" t="s">
        <v>8016</v>
      </c>
      <c r="K2058">
        <v>8</v>
      </c>
      <c r="L2058">
        <v>4</v>
      </c>
      <c r="M2058">
        <v>1</v>
      </c>
      <c r="N2058" s="1" t="s">
        <v>8011</v>
      </c>
      <c r="O2058" s="1" t="s">
        <v>8008</v>
      </c>
      <c r="P2058">
        <v>0.62</v>
      </c>
      <c r="Q2058">
        <v>0</v>
      </c>
      <c r="R2058" t="str">
        <f t="shared" si="160"/>
        <v>ADULT</v>
      </c>
      <c r="S2058" s="1" t="str">
        <f t="shared" si="161"/>
        <v>Aug</v>
      </c>
      <c r="T2058" s="1">
        <f t="shared" si="162"/>
        <v>2022</v>
      </c>
      <c r="U2058" s="1" t="str">
        <f t="shared" si="163"/>
        <v>Medium</v>
      </c>
      <c r="V2058" s="1" t="str">
        <f t="shared" si="164"/>
        <v>Normal</v>
      </c>
    </row>
    <row r="2059" spans="1:22" x14ac:dyDescent="0.2">
      <c r="A2059" s="1" t="s">
        <v>10092</v>
      </c>
      <c r="B2059" s="2">
        <v>44825</v>
      </c>
      <c r="C2059" s="1" t="s">
        <v>8010</v>
      </c>
      <c r="D2059">
        <v>72</v>
      </c>
      <c r="E2059" s="1" t="s">
        <v>8003</v>
      </c>
      <c r="F2059" s="1" t="s">
        <v>8022</v>
      </c>
      <c r="G2059" s="1" t="s">
        <v>8026</v>
      </c>
      <c r="H2059">
        <v>5</v>
      </c>
      <c r="I2059">
        <v>8</v>
      </c>
      <c r="J2059" s="1" t="s">
        <v>8027</v>
      </c>
      <c r="K2059">
        <v>10</v>
      </c>
      <c r="L2059">
        <v>5</v>
      </c>
      <c r="M2059">
        <v>2</v>
      </c>
      <c r="N2059" s="1" t="s">
        <v>8007</v>
      </c>
      <c r="O2059" s="1" t="s">
        <v>8008</v>
      </c>
      <c r="P2059">
        <v>0.97</v>
      </c>
      <c r="Q2059">
        <v>1</v>
      </c>
      <c r="R2059" t="str">
        <f t="shared" si="160"/>
        <v>SENIOR</v>
      </c>
      <c r="S2059" s="1" t="str">
        <f t="shared" si="161"/>
        <v>Sep</v>
      </c>
      <c r="T2059" s="1">
        <f t="shared" si="162"/>
        <v>2022</v>
      </c>
      <c r="U2059" s="1" t="str">
        <f t="shared" si="163"/>
        <v>High</v>
      </c>
      <c r="V2059" s="1" t="str">
        <f t="shared" si="164"/>
        <v>Normal</v>
      </c>
    </row>
    <row r="2060" spans="1:22" x14ac:dyDescent="0.2">
      <c r="A2060" s="1" t="s">
        <v>10093</v>
      </c>
      <c r="B2060" s="2">
        <v>44829</v>
      </c>
      <c r="C2060" s="1" t="s">
        <v>8010</v>
      </c>
      <c r="D2060">
        <v>62</v>
      </c>
      <c r="E2060" s="1" t="s">
        <v>8003</v>
      </c>
      <c r="F2060" s="1" t="s">
        <v>8014</v>
      </c>
      <c r="G2060" s="1" t="s">
        <v>8005</v>
      </c>
      <c r="H2060">
        <v>4</v>
      </c>
      <c r="I2060">
        <v>8</v>
      </c>
      <c r="J2060" s="1" t="s">
        <v>8016</v>
      </c>
      <c r="K2060">
        <v>6</v>
      </c>
      <c r="L2060">
        <v>4</v>
      </c>
      <c r="M2060">
        <v>1</v>
      </c>
      <c r="N2060" s="1" t="s">
        <v>8011</v>
      </c>
      <c r="O2060" s="1" t="s">
        <v>8008</v>
      </c>
      <c r="P2060">
        <v>0.64</v>
      </c>
      <c r="Q2060">
        <v>1</v>
      </c>
      <c r="R2060" t="str">
        <f t="shared" si="160"/>
        <v>ADULT</v>
      </c>
      <c r="S2060" s="1" t="str">
        <f t="shared" si="161"/>
        <v>Sep</v>
      </c>
      <c r="T2060" s="1">
        <f t="shared" si="162"/>
        <v>2022</v>
      </c>
      <c r="U2060" s="1" t="str">
        <f t="shared" si="163"/>
        <v>Medium</v>
      </c>
      <c r="V2060" s="1" t="str">
        <f t="shared" si="164"/>
        <v>Normal</v>
      </c>
    </row>
    <row r="2061" spans="1:22" x14ac:dyDescent="0.2">
      <c r="A2061" s="1" t="s">
        <v>10094</v>
      </c>
      <c r="B2061" s="2">
        <v>45130</v>
      </c>
      <c r="C2061" s="1" t="s">
        <v>8019</v>
      </c>
      <c r="D2061">
        <v>61</v>
      </c>
      <c r="E2061" s="1" t="s">
        <v>8013</v>
      </c>
      <c r="F2061" s="1" t="s">
        <v>8037</v>
      </c>
      <c r="G2061" s="1" t="s">
        <v>8015</v>
      </c>
      <c r="H2061">
        <v>5</v>
      </c>
      <c r="I2061">
        <v>8</v>
      </c>
      <c r="J2061" s="1" t="s">
        <v>8027</v>
      </c>
      <c r="K2061">
        <v>8</v>
      </c>
      <c r="L2061">
        <v>4</v>
      </c>
      <c r="M2061">
        <v>1</v>
      </c>
      <c r="N2061" s="1" t="s">
        <v>8038</v>
      </c>
      <c r="O2061" s="1" t="s">
        <v>8008</v>
      </c>
      <c r="P2061">
        <v>0.81</v>
      </c>
      <c r="Q2061">
        <v>1</v>
      </c>
      <c r="R2061" t="str">
        <f t="shared" si="160"/>
        <v>ADULT</v>
      </c>
      <c r="S2061" s="1" t="str">
        <f t="shared" si="161"/>
        <v>Jul</v>
      </c>
      <c r="T2061" s="1">
        <f t="shared" si="162"/>
        <v>2023</v>
      </c>
      <c r="U2061" s="1" t="str">
        <f t="shared" si="163"/>
        <v>High</v>
      </c>
      <c r="V2061" s="1" t="str">
        <f t="shared" si="164"/>
        <v>Normal</v>
      </c>
    </row>
    <row r="2062" spans="1:22" x14ac:dyDescent="0.2">
      <c r="A2062" s="1" t="s">
        <v>10095</v>
      </c>
      <c r="B2062" s="2">
        <v>44623</v>
      </c>
      <c r="C2062" s="1" t="s">
        <v>8002</v>
      </c>
      <c r="D2062">
        <v>72</v>
      </c>
      <c r="E2062" s="1" t="s">
        <v>8003</v>
      </c>
      <c r="F2062" s="1" t="s">
        <v>8022</v>
      </c>
      <c r="G2062" s="1" t="s">
        <v>8015</v>
      </c>
      <c r="H2062">
        <v>5</v>
      </c>
      <c r="I2062">
        <v>6</v>
      </c>
      <c r="J2062" s="1" t="s">
        <v>8006</v>
      </c>
      <c r="K2062">
        <v>8</v>
      </c>
      <c r="L2062">
        <v>4</v>
      </c>
      <c r="M2062">
        <v>3</v>
      </c>
      <c r="N2062" s="1" t="s">
        <v>8007</v>
      </c>
      <c r="O2062" s="1" t="s">
        <v>8008</v>
      </c>
      <c r="P2062">
        <v>0.97</v>
      </c>
      <c r="Q2062">
        <v>1</v>
      </c>
      <c r="R2062" t="str">
        <f t="shared" si="160"/>
        <v>SENIOR</v>
      </c>
      <c r="S2062" s="1" t="str">
        <f t="shared" si="161"/>
        <v>Mar</v>
      </c>
      <c r="T2062" s="1">
        <f t="shared" si="162"/>
        <v>2022</v>
      </c>
      <c r="U2062" s="1" t="str">
        <f t="shared" si="163"/>
        <v>High</v>
      </c>
      <c r="V2062" s="1" t="str">
        <f t="shared" si="164"/>
        <v>Frequent</v>
      </c>
    </row>
    <row r="2063" spans="1:22" x14ac:dyDescent="0.2">
      <c r="A2063" s="1" t="s">
        <v>10096</v>
      </c>
      <c r="B2063" s="2">
        <v>44762</v>
      </c>
      <c r="C2063" s="1" t="s">
        <v>8019</v>
      </c>
      <c r="D2063">
        <v>55</v>
      </c>
      <c r="E2063" s="1" t="s">
        <v>8013</v>
      </c>
      <c r="F2063" s="1" t="s">
        <v>8004</v>
      </c>
      <c r="G2063" s="1" t="s">
        <v>8060</v>
      </c>
      <c r="H2063">
        <v>6</v>
      </c>
      <c r="I2063">
        <v>9</v>
      </c>
      <c r="J2063" s="1" t="s">
        <v>8016</v>
      </c>
      <c r="K2063">
        <v>11</v>
      </c>
      <c r="L2063">
        <v>6</v>
      </c>
      <c r="M2063">
        <v>2</v>
      </c>
      <c r="N2063" s="1" t="s">
        <v>8038</v>
      </c>
      <c r="O2063" s="1" t="s">
        <v>8017</v>
      </c>
      <c r="P2063">
        <v>0.97</v>
      </c>
      <c r="Q2063">
        <v>1</v>
      </c>
      <c r="R2063" t="str">
        <f t="shared" si="160"/>
        <v>ADULT</v>
      </c>
      <c r="S2063" s="1" t="str">
        <f t="shared" si="161"/>
        <v>Jul</v>
      </c>
      <c r="T2063" s="1">
        <f t="shared" si="162"/>
        <v>2022</v>
      </c>
      <c r="U2063" s="1" t="str">
        <f t="shared" si="163"/>
        <v>High</v>
      </c>
      <c r="V2063" s="1" t="str">
        <f t="shared" si="164"/>
        <v>Normal</v>
      </c>
    </row>
    <row r="2064" spans="1:22" x14ac:dyDescent="0.2">
      <c r="A2064" s="1" t="s">
        <v>10097</v>
      </c>
      <c r="B2064" s="2">
        <v>44208</v>
      </c>
      <c r="C2064" s="1" t="s">
        <v>8031</v>
      </c>
      <c r="D2064">
        <v>64</v>
      </c>
      <c r="E2064" s="1" t="s">
        <v>8003</v>
      </c>
      <c r="F2064" s="1" t="s">
        <v>8032</v>
      </c>
      <c r="G2064" s="1" t="s">
        <v>8062</v>
      </c>
      <c r="H2064">
        <v>7</v>
      </c>
      <c r="I2064">
        <v>9</v>
      </c>
      <c r="J2064" s="1" t="s">
        <v>8016</v>
      </c>
      <c r="K2064">
        <v>10</v>
      </c>
      <c r="L2064">
        <v>4</v>
      </c>
      <c r="M2064">
        <v>2</v>
      </c>
      <c r="N2064" s="1" t="s">
        <v>8038</v>
      </c>
      <c r="O2064" s="1" t="s">
        <v>8017</v>
      </c>
      <c r="P2064">
        <v>0.97</v>
      </c>
      <c r="Q2064">
        <v>1</v>
      </c>
      <c r="R2064" t="str">
        <f t="shared" si="160"/>
        <v>ADULT</v>
      </c>
      <c r="S2064" s="1" t="str">
        <f t="shared" si="161"/>
        <v>Jan</v>
      </c>
      <c r="T2064" s="1">
        <f t="shared" si="162"/>
        <v>2021</v>
      </c>
      <c r="U2064" s="1" t="str">
        <f t="shared" si="163"/>
        <v>High</v>
      </c>
      <c r="V2064" s="1" t="str">
        <f t="shared" si="164"/>
        <v>Normal</v>
      </c>
    </row>
    <row r="2065" spans="1:22" x14ac:dyDescent="0.2">
      <c r="A2065" s="1" t="s">
        <v>10098</v>
      </c>
      <c r="B2065" s="2">
        <v>45061</v>
      </c>
      <c r="C2065" s="1" t="s">
        <v>8002</v>
      </c>
      <c r="D2065">
        <v>56</v>
      </c>
      <c r="E2065" s="1" t="s">
        <v>8013</v>
      </c>
      <c r="F2065" s="1" t="s">
        <v>8022</v>
      </c>
      <c r="G2065" s="1" t="s">
        <v>8035</v>
      </c>
      <c r="H2065">
        <v>4</v>
      </c>
      <c r="I2065">
        <v>11</v>
      </c>
      <c r="J2065" s="1" t="s">
        <v>8016</v>
      </c>
      <c r="K2065">
        <v>7</v>
      </c>
      <c r="L2065">
        <v>3</v>
      </c>
      <c r="M2065">
        <v>1</v>
      </c>
      <c r="N2065" s="1" t="s">
        <v>8011</v>
      </c>
      <c r="O2065" s="1" t="s">
        <v>8008</v>
      </c>
      <c r="P2065">
        <v>0.75</v>
      </c>
      <c r="Q2065">
        <v>1</v>
      </c>
      <c r="R2065" t="str">
        <f t="shared" si="160"/>
        <v>ADULT</v>
      </c>
      <c r="S2065" s="1" t="str">
        <f t="shared" si="161"/>
        <v>May</v>
      </c>
      <c r="T2065" s="1">
        <f t="shared" si="162"/>
        <v>2023</v>
      </c>
      <c r="U2065" s="1" t="str">
        <f t="shared" si="163"/>
        <v>High</v>
      </c>
      <c r="V2065" s="1" t="str">
        <f t="shared" si="164"/>
        <v>Normal</v>
      </c>
    </row>
    <row r="2066" spans="1:22" x14ac:dyDescent="0.2">
      <c r="A2066" s="1" t="s">
        <v>10099</v>
      </c>
      <c r="B2066" s="2">
        <v>44481</v>
      </c>
      <c r="C2066" s="1" t="s">
        <v>8010</v>
      </c>
      <c r="D2066">
        <v>62</v>
      </c>
      <c r="E2066" s="1" t="s">
        <v>8003</v>
      </c>
      <c r="F2066" s="1" t="s">
        <v>8037</v>
      </c>
      <c r="G2066" s="1" t="s">
        <v>8015</v>
      </c>
      <c r="H2066">
        <v>5</v>
      </c>
      <c r="I2066">
        <v>8</v>
      </c>
      <c r="J2066" s="1" t="s">
        <v>8016</v>
      </c>
      <c r="K2066">
        <v>8</v>
      </c>
      <c r="L2066">
        <v>2</v>
      </c>
      <c r="M2066">
        <v>1</v>
      </c>
      <c r="N2066" s="1" t="s">
        <v>8011</v>
      </c>
      <c r="O2066" s="1" t="s">
        <v>8008</v>
      </c>
      <c r="P2066">
        <v>0.72</v>
      </c>
      <c r="Q2066">
        <v>1</v>
      </c>
      <c r="R2066" t="str">
        <f t="shared" si="160"/>
        <v>ADULT</v>
      </c>
      <c r="S2066" s="1" t="str">
        <f t="shared" si="161"/>
        <v>Oct</v>
      </c>
      <c r="T2066" s="1">
        <f t="shared" si="162"/>
        <v>2021</v>
      </c>
      <c r="U2066" s="1" t="str">
        <f t="shared" si="163"/>
        <v>High</v>
      </c>
      <c r="V2066" s="1" t="str">
        <f t="shared" si="164"/>
        <v>Normal</v>
      </c>
    </row>
    <row r="2067" spans="1:22" x14ac:dyDescent="0.2">
      <c r="A2067" s="1" t="s">
        <v>10100</v>
      </c>
      <c r="B2067" s="2">
        <v>45091</v>
      </c>
      <c r="C2067" s="1" t="s">
        <v>8019</v>
      </c>
      <c r="D2067">
        <v>48</v>
      </c>
      <c r="E2067" s="1" t="s">
        <v>8003</v>
      </c>
      <c r="F2067" s="1" t="s">
        <v>8004</v>
      </c>
      <c r="G2067" s="1" t="s">
        <v>8029</v>
      </c>
      <c r="H2067">
        <v>3</v>
      </c>
      <c r="I2067">
        <v>4</v>
      </c>
      <c r="J2067" s="1" t="s">
        <v>8027</v>
      </c>
      <c r="K2067">
        <v>4</v>
      </c>
      <c r="L2067">
        <v>2</v>
      </c>
      <c r="M2067">
        <v>1</v>
      </c>
      <c r="N2067" s="1" t="s">
        <v>8038</v>
      </c>
      <c r="O2067" s="1" t="s">
        <v>8008</v>
      </c>
      <c r="P2067">
        <v>0.46</v>
      </c>
      <c r="Q2067">
        <v>1</v>
      </c>
      <c r="R2067" t="str">
        <f t="shared" si="160"/>
        <v>ADULT</v>
      </c>
      <c r="S2067" s="1" t="str">
        <f t="shared" si="161"/>
        <v>Jun</v>
      </c>
      <c r="T2067" s="1">
        <f t="shared" si="162"/>
        <v>2023</v>
      </c>
      <c r="U2067" s="1" t="str">
        <f t="shared" si="163"/>
        <v>Medium</v>
      </c>
      <c r="V2067" s="1" t="str">
        <f t="shared" si="164"/>
        <v>Normal</v>
      </c>
    </row>
    <row r="2068" spans="1:22" x14ac:dyDescent="0.2">
      <c r="A2068" s="1" t="s">
        <v>10101</v>
      </c>
      <c r="B2068" s="2">
        <v>44487</v>
      </c>
      <c r="C2068" s="1" t="s">
        <v>8010</v>
      </c>
      <c r="D2068">
        <v>18</v>
      </c>
      <c r="E2068" s="1" t="s">
        <v>8013</v>
      </c>
      <c r="F2068" s="1" t="s">
        <v>8014</v>
      </c>
      <c r="G2068" s="1" t="s">
        <v>8015</v>
      </c>
      <c r="H2068">
        <v>1</v>
      </c>
      <c r="I2068">
        <v>5</v>
      </c>
      <c r="J2068" s="1" t="s">
        <v>8016</v>
      </c>
      <c r="K2068">
        <v>2</v>
      </c>
      <c r="L2068">
        <v>0</v>
      </c>
      <c r="M2068">
        <v>1</v>
      </c>
      <c r="N2068" s="1" t="s">
        <v>8038</v>
      </c>
      <c r="O2068" s="1" t="s">
        <v>8017</v>
      </c>
      <c r="P2068">
        <v>0.31</v>
      </c>
      <c r="Q2068">
        <v>0</v>
      </c>
      <c r="R2068" t="str">
        <f t="shared" si="160"/>
        <v>YOUNG ADULT</v>
      </c>
      <c r="S2068" s="1" t="str">
        <f t="shared" si="161"/>
        <v>Oct</v>
      </c>
      <c r="T2068" s="1">
        <f t="shared" si="162"/>
        <v>2021</v>
      </c>
      <c r="U2068" s="1" t="str">
        <f t="shared" si="163"/>
        <v>Medium</v>
      </c>
      <c r="V2068" s="1" t="str">
        <f t="shared" si="164"/>
        <v>Normal</v>
      </c>
    </row>
    <row r="2069" spans="1:22" x14ac:dyDescent="0.2">
      <c r="A2069" s="1" t="s">
        <v>10102</v>
      </c>
      <c r="B2069" s="2">
        <v>44208</v>
      </c>
      <c r="C2069" s="1" t="s">
        <v>8031</v>
      </c>
      <c r="D2069">
        <v>55</v>
      </c>
      <c r="E2069" s="1" t="s">
        <v>8013</v>
      </c>
      <c r="F2069" s="1" t="s">
        <v>8014</v>
      </c>
      <c r="G2069" s="1" t="s">
        <v>8060</v>
      </c>
      <c r="H2069">
        <v>5</v>
      </c>
      <c r="I2069">
        <v>9</v>
      </c>
      <c r="J2069" s="1" t="s">
        <v>8016</v>
      </c>
      <c r="K2069">
        <v>10</v>
      </c>
      <c r="L2069">
        <v>4</v>
      </c>
      <c r="M2069">
        <v>1</v>
      </c>
      <c r="N2069" s="1" t="s">
        <v>8011</v>
      </c>
      <c r="O2069" s="1" t="s">
        <v>8008</v>
      </c>
      <c r="P2069">
        <v>0.97</v>
      </c>
      <c r="Q2069">
        <v>1</v>
      </c>
      <c r="R2069" t="str">
        <f t="shared" si="160"/>
        <v>ADULT</v>
      </c>
      <c r="S2069" s="1" t="str">
        <f t="shared" si="161"/>
        <v>Jan</v>
      </c>
      <c r="T2069" s="1">
        <f t="shared" si="162"/>
        <v>2021</v>
      </c>
      <c r="U2069" s="1" t="str">
        <f t="shared" si="163"/>
        <v>High</v>
      </c>
      <c r="V2069" s="1" t="str">
        <f t="shared" si="164"/>
        <v>Normal</v>
      </c>
    </row>
    <row r="2070" spans="1:22" x14ac:dyDescent="0.2">
      <c r="A2070" s="1" t="s">
        <v>10103</v>
      </c>
      <c r="B2070" s="2">
        <v>44366</v>
      </c>
      <c r="C2070" s="1" t="s">
        <v>8019</v>
      </c>
      <c r="D2070">
        <v>82</v>
      </c>
      <c r="E2070" s="1" t="s">
        <v>8003</v>
      </c>
      <c r="F2070" s="1" t="s">
        <v>8032</v>
      </c>
      <c r="G2070" s="1" t="s">
        <v>8044</v>
      </c>
      <c r="H2070">
        <v>6</v>
      </c>
      <c r="I2070">
        <v>7</v>
      </c>
      <c r="J2070" s="1" t="s">
        <v>8006</v>
      </c>
      <c r="K2070">
        <v>9</v>
      </c>
      <c r="L2070">
        <v>6</v>
      </c>
      <c r="M2070">
        <v>4</v>
      </c>
      <c r="N2070" s="1" t="s">
        <v>8007</v>
      </c>
      <c r="O2070" s="1" t="s">
        <v>8017</v>
      </c>
      <c r="P2070">
        <v>0.97</v>
      </c>
      <c r="Q2070">
        <v>1</v>
      </c>
      <c r="R2070" t="str">
        <f t="shared" si="160"/>
        <v>SENIOR</v>
      </c>
      <c r="S2070" s="1" t="str">
        <f t="shared" si="161"/>
        <v>Jun</v>
      </c>
      <c r="T2070" s="1">
        <f t="shared" si="162"/>
        <v>2021</v>
      </c>
      <c r="U2070" s="1" t="str">
        <f t="shared" si="163"/>
        <v>High</v>
      </c>
      <c r="V2070" s="1" t="str">
        <f t="shared" si="164"/>
        <v>Frequent</v>
      </c>
    </row>
    <row r="2071" spans="1:22" x14ac:dyDescent="0.2">
      <c r="A2071" s="1" t="s">
        <v>10104</v>
      </c>
      <c r="B2071" s="2">
        <v>45276</v>
      </c>
      <c r="C2071" s="1" t="s">
        <v>8031</v>
      </c>
      <c r="D2071">
        <v>73</v>
      </c>
      <c r="E2071" s="1" t="s">
        <v>8003</v>
      </c>
      <c r="F2071" s="1" t="s">
        <v>8022</v>
      </c>
      <c r="G2071" s="1" t="s">
        <v>8048</v>
      </c>
      <c r="H2071">
        <v>6</v>
      </c>
      <c r="I2071">
        <v>10</v>
      </c>
      <c r="J2071" s="1" t="s">
        <v>8027</v>
      </c>
      <c r="K2071">
        <v>9</v>
      </c>
      <c r="L2071">
        <v>6</v>
      </c>
      <c r="M2071">
        <v>2</v>
      </c>
      <c r="N2071" s="1" t="s">
        <v>8007</v>
      </c>
      <c r="O2071" s="1" t="s">
        <v>8017</v>
      </c>
      <c r="P2071">
        <v>0.97</v>
      </c>
      <c r="Q2071">
        <v>1</v>
      </c>
      <c r="R2071" t="str">
        <f t="shared" si="160"/>
        <v>SENIOR</v>
      </c>
      <c r="S2071" s="1" t="str">
        <f t="shared" si="161"/>
        <v>Dec</v>
      </c>
      <c r="T2071" s="1">
        <f t="shared" si="162"/>
        <v>2023</v>
      </c>
      <c r="U2071" s="1" t="str">
        <f t="shared" si="163"/>
        <v>High</v>
      </c>
      <c r="V2071" s="1" t="str">
        <f t="shared" si="164"/>
        <v>Normal</v>
      </c>
    </row>
    <row r="2072" spans="1:22" x14ac:dyDescent="0.2">
      <c r="A2072" s="1" t="s">
        <v>10105</v>
      </c>
      <c r="B2072" s="2">
        <v>44547</v>
      </c>
      <c r="C2072" s="1" t="s">
        <v>8031</v>
      </c>
      <c r="D2072">
        <v>74</v>
      </c>
      <c r="E2072" s="1" t="s">
        <v>8013</v>
      </c>
      <c r="F2072" s="1" t="s">
        <v>8004</v>
      </c>
      <c r="G2072" s="1" t="s">
        <v>8062</v>
      </c>
      <c r="H2072">
        <v>5</v>
      </c>
      <c r="I2072">
        <v>8</v>
      </c>
      <c r="J2072" s="1" t="s">
        <v>8027</v>
      </c>
      <c r="K2072">
        <v>8</v>
      </c>
      <c r="L2072">
        <v>4</v>
      </c>
      <c r="M2072">
        <v>3</v>
      </c>
      <c r="N2072" s="1" t="s">
        <v>8007</v>
      </c>
      <c r="O2072" s="1" t="s">
        <v>8008</v>
      </c>
      <c r="P2072">
        <v>0.97</v>
      </c>
      <c r="Q2072">
        <v>1</v>
      </c>
      <c r="R2072" t="str">
        <f t="shared" si="160"/>
        <v>SENIOR</v>
      </c>
      <c r="S2072" s="1" t="str">
        <f t="shared" si="161"/>
        <v>Dec</v>
      </c>
      <c r="T2072" s="1">
        <f t="shared" si="162"/>
        <v>2021</v>
      </c>
      <c r="U2072" s="1" t="str">
        <f t="shared" si="163"/>
        <v>High</v>
      </c>
      <c r="V2072" s="1" t="str">
        <f t="shared" si="164"/>
        <v>Frequent</v>
      </c>
    </row>
    <row r="2073" spans="1:22" x14ac:dyDescent="0.2">
      <c r="A2073" s="1" t="s">
        <v>10106</v>
      </c>
      <c r="B2073" s="2">
        <v>44316</v>
      </c>
      <c r="C2073" s="1" t="s">
        <v>8002</v>
      </c>
      <c r="D2073">
        <v>79</v>
      </c>
      <c r="E2073" s="1" t="s">
        <v>8013</v>
      </c>
      <c r="F2073" s="1" t="s">
        <v>8022</v>
      </c>
      <c r="G2073" s="1" t="s">
        <v>8015</v>
      </c>
      <c r="H2073">
        <v>5</v>
      </c>
      <c r="I2073">
        <v>8</v>
      </c>
      <c r="J2073" s="1" t="s">
        <v>8027</v>
      </c>
      <c r="K2073">
        <v>8</v>
      </c>
      <c r="L2073">
        <v>5</v>
      </c>
      <c r="M2073">
        <v>4</v>
      </c>
      <c r="N2073" s="1" t="s">
        <v>8007</v>
      </c>
      <c r="O2073" s="1" t="s">
        <v>8008</v>
      </c>
      <c r="P2073">
        <v>0.97</v>
      </c>
      <c r="Q2073">
        <v>1</v>
      </c>
      <c r="R2073" t="str">
        <f t="shared" si="160"/>
        <v>SENIOR</v>
      </c>
      <c r="S2073" s="1" t="str">
        <f t="shared" si="161"/>
        <v>Apr</v>
      </c>
      <c r="T2073" s="1">
        <f t="shared" si="162"/>
        <v>2021</v>
      </c>
      <c r="U2073" s="1" t="str">
        <f t="shared" si="163"/>
        <v>High</v>
      </c>
      <c r="V2073" s="1" t="str">
        <f t="shared" si="164"/>
        <v>Frequent</v>
      </c>
    </row>
    <row r="2074" spans="1:22" x14ac:dyDescent="0.2">
      <c r="A2074" s="1" t="s">
        <v>10107</v>
      </c>
      <c r="B2074" s="2">
        <v>44327</v>
      </c>
      <c r="C2074" s="1" t="s">
        <v>8002</v>
      </c>
      <c r="D2074">
        <v>59</v>
      </c>
      <c r="E2074" s="1" t="s">
        <v>8013</v>
      </c>
      <c r="F2074" s="1" t="s">
        <v>8004</v>
      </c>
      <c r="G2074" s="1" t="s">
        <v>8005</v>
      </c>
      <c r="H2074">
        <v>5</v>
      </c>
      <c r="I2074">
        <v>8</v>
      </c>
      <c r="J2074" s="1" t="s">
        <v>8016</v>
      </c>
      <c r="K2074">
        <v>8</v>
      </c>
      <c r="L2074">
        <v>4</v>
      </c>
      <c r="M2074">
        <v>1</v>
      </c>
      <c r="N2074" s="1" t="s">
        <v>8011</v>
      </c>
      <c r="O2074" s="1" t="s">
        <v>8008</v>
      </c>
      <c r="P2074">
        <v>0.67</v>
      </c>
      <c r="Q2074">
        <v>0</v>
      </c>
      <c r="R2074" t="str">
        <f t="shared" si="160"/>
        <v>ADULT</v>
      </c>
      <c r="S2074" s="1" t="str">
        <f t="shared" si="161"/>
        <v>May</v>
      </c>
      <c r="T2074" s="1">
        <f t="shared" si="162"/>
        <v>2021</v>
      </c>
      <c r="U2074" s="1" t="str">
        <f t="shared" si="163"/>
        <v>Medium</v>
      </c>
      <c r="V2074" s="1" t="str">
        <f t="shared" si="164"/>
        <v>Normal</v>
      </c>
    </row>
    <row r="2075" spans="1:22" x14ac:dyDescent="0.2">
      <c r="A2075" s="1" t="s">
        <v>10108</v>
      </c>
      <c r="B2075" s="2">
        <v>44536</v>
      </c>
      <c r="C2075" s="1" t="s">
        <v>8031</v>
      </c>
      <c r="D2075">
        <v>61</v>
      </c>
      <c r="E2075" s="1" t="s">
        <v>8013</v>
      </c>
      <c r="F2075" s="1" t="s">
        <v>8004</v>
      </c>
      <c r="G2075" s="1" t="s">
        <v>8005</v>
      </c>
      <c r="H2075">
        <v>4</v>
      </c>
      <c r="I2075">
        <v>6</v>
      </c>
      <c r="J2075" s="1" t="s">
        <v>8016</v>
      </c>
      <c r="K2075">
        <v>8</v>
      </c>
      <c r="L2075">
        <v>3</v>
      </c>
      <c r="M2075">
        <v>1</v>
      </c>
      <c r="N2075" s="1" t="s">
        <v>8011</v>
      </c>
      <c r="O2075" s="1" t="s">
        <v>8008</v>
      </c>
      <c r="P2075">
        <v>0.69</v>
      </c>
      <c r="Q2075">
        <v>0</v>
      </c>
      <c r="R2075" t="str">
        <f t="shared" si="160"/>
        <v>ADULT</v>
      </c>
      <c r="S2075" s="1" t="str">
        <f t="shared" si="161"/>
        <v>Dec</v>
      </c>
      <c r="T2075" s="1">
        <f t="shared" si="162"/>
        <v>2021</v>
      </c>
      <c r="U2075" s="1" t="str">
        <f t="shared" si="163"/>
        <v>Medium</v>
      </c>
      <c r="V2075" s="1" t="str">
        <f t="shared" si="164"/>
        <v>Normal</v>
      </c>
    </row>
    <row r="2076" spans="1:22" x14ac:dyDescent="0.2">
      <c r="A2076" s="1" t="s">
        <v>10109</v>
      </c>
      <c r="B2076" s="2">
        <v>44238</v>
      </c>
      <c r="C2076" s="1" t="s">
        <v>8031</v>
      </c>
      <c r="D2076">
        <v>47</v>
      </c>
      <c r="E2076" s="1" t="s">
        <v>8013</v>
      </c>
      <c r="F2076" s="1" t="s">
        <v>8014</v>
      </c>
      <c r="G2076" s="1" t="s">
        <v>8062</v>
      </c>
      <c r="H2076">
        <v>4</v>
      </c>
      <c r="I2076">
        <v>8</v>
      </c>
      <c r="J2076" s="1" t="s">
        <v>8016</v>
      </c>
      <c r="K2076">
        <v>8</v>
      </c>
      <c r="L2076">
        <v>2</v>
      </c>
      <c r="M2076">
        <v>1</v>
      </c>
      <c r="N2076" s="1" t="s">
        <v>8038</v>
      </c>
      <c r="O2076" s="1" t="s">
        <v>8008</v>
      </c>
      <c r="P2076">
        <v>0.57999999999999996</v>
      </c>
      <c r="Q2076">
        <v>1</v>
      </c>
      <c r="R2076" t="str">
        <f t="shared" si="160"/>
        <v>ADULT</v>
      </c>
      <c r="S2076" s="1" t="str">
        <f t="shared" si="161"/>
        <v>Feb</v>
      </c>
      <c r="T2076" s="1">
        <f t="shared" si="162"/>
        <v>2021</v>
      </c>
      <c r="U2076" s="1" t="str">
        <f t="shared" si="163"/>
        <v>Medium</v>
      </c>
      <c r="V2076" s="1" t="str">
        <f t="shared" si="164"/>
        <v>Normal</v>
      </c>
    </row>
    <row r="2077" spans="1:22" x14ac:dyDescent="0.2">
      <c r="A2077" s="1" t="s">
        <v>10110</v>
      </c>
      <c r="B2077" s="2">
        <v>44757</v>
      </c>
      <c r="C2077" s="1" t="s">
        <v>8019</v>
      </c>
      <c r="D2077">
        <v>52</v>
      </c>
      <c r="E2077" s="1" t="s">
        <v>8003</v>
      </c>
      <c r="F2077" s="1" t="s">
        <v>8004</v>
      </c>
      <c r="G2077" s="1" t="s">
        <v>8035</v>
      </c>
      <c r="H2077">
        <v>4</v>
      </c>
      <c r="I2077">
        <v>11</v>
      </c>
      <c r="J2077" s="1" t="s">
        <v>8006</v>
      </c>
      <c r="K2077">
        <v>7</v>
      </c>
      <c r="L2077">
        <v>3</v>
      </c>
      <c r="M2077">
        <v>2</v>
      </c>
      <c r="N2077" s="1" t="s">
        <v>8023</v>
      </c>
      <c r="O2077" s="1" t="s">
        <v>8008</v>
      </c>
      <c r="P2077">
        <v>0.97</v>
      </c>
      <c r="Q2077">
        <v>1</v>
      </c>
      <c r="R2077" t="str">
        <f t="shared" si="160"/>
        <v>ADULT</v>
      </c>
      <c r="S2077" s="1" t="str">
        <f t="shared" si="161"/>
        <v>Jul</v>
      </c>
      <c r="T2077" s="1">
        <f t="shared" si="162"/>
        <v>2022</v>
      </c>
      <c r="U2077" s="1" t="str">
        <f t="shared" si="163"/>
        <v>High</v>
      </c>
      <c r="V2077" s="1" t="str">
        <f t="shared" si="164"/>
        <v>Normal</v>
      </c>
    </row>
    <row r="2078" spans="1:22" x14ac:dyDescent="0.2">
      <c r="A2078" s="1" t="s">
        <v>10111</v>
      </c>
      <c r="B2078" s="2">
        <v>44431</v>
      </c>
      <c r="C2078" s="1" t="s">
        <v>8019</v>
      </c>
      <c r="D2078">
        <v>68</v>
      </c>
      <c r="E2078" s="1" t="s">
        <v>8013</v>
      </c>
      <c r="F2078" s="1" t="s">
        <v>8014</v>
      </c>
      <c r="G2078" s="1" t="s">
        <v>8026</v>
      </c>
      <c r="H2078">
        <v>6</v>
      </c>
      <c r="I2078">
        <v>8</v>
      </c>
      <c r="J2078" s="1" t="s">
        <v>8027</v>
      </c>
      <c r="K2078">
        <v>10</v>
      </c>
      <c r="L2078">
        <v>4</v>
      </c>
      <c r="M2078">
        <v>2</v>
      </c>
      <c r="N2078" s="1" t="s">
        <v>8007</v>
      </c>
      <c r="O2078" s="1" t="s">
        <v>8017</v>
      </c>
      <c r="P2078">
        <v>0.97</v>
      </c>
      <c r="Q2078">
        <v>1</v>
      </c>
      <c r="R2078" t="str">
        <f t="shared" si="160"/>
        <v>SENIOR</v>
      </c>
      <c r="S2078" s="1" t="str">
        <f t="shared" si="161"/>
        <v>Aug</v>
      </c>
      <c r="T2078" s="1">
        <f t="shared" si="162"/>
        <v>2021</v>
      </c>
      <c r="U2078" s="1" t="str">
        <f t="shared" si="163"/>
        <v>High</v>
      </c>
      <c r="V2078" s="1" t="str">
        <f t="shared" si="164"/>
        <v>Normal</v>
      </c>
    </row>
    <row r="2079" spans="1:22" x14ac:dyDescent="0.2">
      <c r="A2079" s="1" t="s">
        <v>10112</v>
      </c>
      <c r="B2079" s="2">
        <v>44765</v>
      </c>
      <c r="C2079" s="1" t="s">
        <v>8019</v>
      </c>
      <c r="D2079">
        <v>78</v>
      </c>
      <c r="E2079" s="1" t="s">
        <v>8013</v>
      </c>
      <c r="F2079" s="1" t="s">
        <v>8004</v>
      </c>
      <c r="G2079" s="1" t="s">
        <v>8005</v>
      </c>
      <c r="H2079">
        <v>6</v>
      </c>
      <c r="I2079">
        <v>6</v>
      </c>
      <c r="J2079" s="1" t="s">
        <v>8006</v>
      </c>
      <c r="K2079">
        <v>11</v>
      </c>
      <c r="L2079">
        <v>6</v>
      </c>
      <c r="M2079">
        <v>4</v>
      </c>
      <c r="N2079" s="1" t="s">
        <v>8007</v>
      </c>
      <c r="O2079" s="1" t="s">
        <v>8017</v>
      </c>
      <c r="P2079">
        <v>0.97</v>
      </c>
      <c r="Q2079">
        <v>1</v>
      </c>
      <c r="R2079" t="str">
        <f t="shared" si="160"/>
        <v>SENIOR</v>
      </c>
      <c r="S2079" s="1" t="str">
        <f t="shared" si="161"/>
        <v>Jul</v>
      </c>
      <c r="T2079" s="1">
        <f t="shared" si="162"/>
        <v>2022</v>
      </c>
      <c r="U2079" s="1" t="str">
        <f t="shared" si="163"/>
        <v>High</v>
      </c>
      <c r="V2079" s="1" t="str">
        <f t="shared" si="164"/>
        <v>Frequent</v>
      </c>
    </row>
    <row r="2080" spans="1:22" x14ac:dyDescent="0.2">
      <c r="A2080" s="1" t="s">
        <v>10113</v>
      </c>
      <c r="B2080" s="2">
        <v>44351</v>
      </c>
      <c r="C2080" s="1" t="s">
        <v>8019</v>
      </c>
      <c r="D2080">
        <v>55</v>
      </c>
      <c r="E2080" s="1" t="s">
        <v>8003</v>
      </c>
      <c r="F2080" s="1" t="s">
        <v>8014</v>
      </c>
      <c r="G2080" s="1" t="s">
        <v>8044</v>
      </c>
      <c r="H2080">
        <v>4</v>
      </c>
      <c r="I2080">
        <v>9</v>
      </c>
      <c r="J2080" s="1" t="s">
        <v>8027</v>
      </c>
      <c r="K2080">
        <v>6</v>
      </c>
      <c r="L2080">
        <v>3</v>
      </c>
      <c r="M2080">
        <v>2</v>
      </c>
      <c r="N2080" s="1" t="s">
        <v>8038</v>
      </c>
      <c r="O2080" s="1" t="s">
        <v>8008</v>
      </c>
      <c r="P2080">
        <v>0.97</v>
      </c>
      <c r="Q2080">
        <v>1</v>
      </c>
      <c r="R2080" t="str">
        <f t="shared" si="160"/>
        <v>ADULT</v>
      </c>
      <c r="S2080" s="1" t="str">
        <f t="shared" si="161"/>
        <v>Jun</v>
      </c>
      <c r="T2080" s="1">
        <f t="shared" si="162"/>
        <v>2021</v>
      </c>
      <c r="U2080" s="1" t="str">
        <f t="shared" si="163"/>
        <v>High</v>
      </c>
      <c r="V2080" s="1" t="str">
        <f t="shared" si="164"/>
        <v>Normal</v>
      </c>
    </row>
    <row r="2081" spans="1:22" x14ac:dyDescent="0.2">
      <c r="A2081" s="1" t="s">
        <v>10114</v>
      </c>
      <c r="B2081" s="2">
        <v>44667</v>
      </c>
      <c r="C2081" s="1" t="s">
        <v>8002</v>
      </c>
      <c r="D2081">
        <v>50</v>
      </c>
      <c r="E2081" s="1" t="s">
        <v>8003</v>
      </c>
      <c r="F2081" s="1" t="s">
        <v>8037</v>
      </c>
      <c r="G2081" s="1" t="s">
        <v>8020</v>
      </c>
      <c r="H2081">
        <v>3</v>
      </c>
      <c r="I2081">
        <v>8</v>
      </c>
      <c r="J2081" s="1" t="s">
        <v>8027</v>
      </c>
      <c r="K2081">
        <v>6</v>
      </c>
      <c r="L2081">
        <v>2</v>
      </c>
      <c r="M2081">
        <v>1</v>
      </c>
      <c r="N2081" s="1" t="s">
        <v>8023</v>
      </c>
      <c r="O2081" s="1" t="s">
        <v>8008</v>
      </c>
      <c r="P2081">
        <v>0.76</v>
      </c>
      <c r="Q2081">
        <v>0</v>
      </c>
      <c r="R2081" t="str">
        <f t="shared" si="160"/>
        <v>ADULT</v>
      </c>
      <c r="S2081" s="1" t="str">
        <f t="shared" si="161"/>
        <v>Apr</v>
      </c>
      <c r="T2081" s="1">
        <f t="shared" si="162"/>
        <v>2022</v>
      </c>
      <c r="U2081" s="1" t="str">
        <f t="shared" si="163"/>
        <v>High</v>
      </c>
      <c r="V2081" s="1" t="str">
        <f t="shared" si="164"/>
        <v>Normal</v>
      </c>
    </row>
    <row r="2082" spans="1:22" x14ac:dyDescent="0.2">
      <c r="A2082" s="1" t="s">
        <v>10115</v>
      </c>
      <c r="B2082" s="2">
        <v>44851</v>
      </c>
      <c r="C2082" s="1" t="s">
        <v>8010</v>
      </c>
      <c r="D2082">
        <v>58</v>
      </c>
      <c r="E2082" s="1" t="s">
        <v>8003</v>
      </c>
      <c r="F2082" s="1" t="s">
        <v>8004</v>
      </c>
      <c r="G2082" s="1" t="s">
        <v>8029</v>
      </c>
      <c r="H2082">
        <v>4</v>
      </c>
      <c r="I2082">
        <v>7</v>
      </c>
      <c r="J2082" s="1" t="s">
        <v>8016</v>
      </c>
      <c r="K2082">
        <v>8</v>
      </c>
      <c r="L2082">
        <v>2</v>
      </c>
      <c r="M2082">
        <v>1</v>
      </c>
      <c r="N2082" s="1" t="s">
        <v>8011</v>
      </c>
      <c r="O2082" s="1" t="s">
        <v>8008</v>
      </c>
      <c r="P2082">
        <v>0.55000000000000004</v>
      </c>
      <c r="Q2082">
        <v>1</v>
      </c>
      <c r="R2082" t="str">
        <f t="shared" si="160"/>
        <v>ADULT</v>
      </c>
      <c r="S2082" s="1" t="str">
        <f t="shared" si="161"/>
        <v>Oct</v>
      </c>
      <c r="T2082" s="1">
        <f t="shared" si="162"/>
        <v>2022</v>
      </c>
      <c r="U2082" s="1" t="str">
        <f t="shared" si="163"/>
        <v>Medium</v>
      </c>
      <c r="V2082" s="1" t="str">
        <f t="shared" si="164"/>
        <v>Normal</v>
      </c>
    </row>
    <row r="2083" spans="1:22" x14ac:dyDescent="0.2">
      <c r="A2083" s="1" t="s">
        <v>10116</v>
      </c>
      <c r="B2083" s="2">
        <v>44264</v>
      </c>
      <c r="C2083" s="1" t="s">
        <v>8002</v>
      </c>
      <c r="D2083">
        <v>68</v>
      </c>
      <c r="E2083" s="1" t="s">
        <v>8003</v>
      </c>
      <c r="F2083" s="1" t="s">
        <v>8037</v>
      </c>
      <c r="G2083" s="1" t="s">
        <v>8026</v>
      </c>
      <c r="H2083">
        <v>6</v>
      </c>
      <c r="I2083">
        <v>8</v>
      </c>
      <c r="J2083" s="1" t="s">
        <v>8016</v>
      </c>
      <c r="K2083">
        <v>9</v>
      </c>
      <c r="L2083">
        <v>6</v>
      </c>
      <c r="M2083">
        <v>2</v>
      </c>
      <c r="N2083" s="1" t="s">
        <v>8007</v>
      </c>
      <c r="O2083" s="1" t="s">
        <v>8017</v>
      </c>
      <c r="P2083">
        <v>0.97</v>
      </c>
      <c r="Q2083">
        <v>1</v>
      </c>
      <c r="R2083" t="str">
        <f t="shared" si="160"/>
        <v>SENIOR</v>
      </c>
      <c r="S2083" s="1" t="str">
        <f t="shared" si="161"/>
        <v>Mar</v>
      </c>
      <c r="T2083" s="1">
        <f t="shared" si="162"/>
        <v>2021</v>
      </c>
      <c r="U2083" s="1" t="str">
        <f t="shared" si="163"/>
        <v>High</v>
      </c>
      <c r="V2083" s="1" t="str">
        <f t="shared" si="164"/>
        <v>Normal</v>
      </c>
    </row>
    <row r="2084" spans="1:22" x14ac:dyDescent="0.2">
      <c r="A2084" s="1" t="s">
        <v>10117</v>
      </c>
      <c r="B2084" s="2">
        <v>44633</v>
      </c>
      <c r="C2084" s="1" t="s">
        <v>8002</v>
      </c>
      <c r="D2084">
        <v>33</v>
      </c>
      <c r="E2084" s="1" t="s">
        <v>8003</v>
      </c>
      <c r="F2084" s="1" t="s">
        <v>8032</v>
      </c>
      <c r="G2084" s="1" t="s">
        <v>8020</v>
      </c>
      <c r="H2084">
        <v>2</v>
      </c>
      <c r="I2084">
        <v>8</v>
      </c>
      <c r="J2084" s="1" t="s">
        <v>8006</v>
      </c>
      <c r="K2084">
        <v>4</v>
      </c>
      <c r="L2084">
        <v>3</v>
      </c>
      <c r="M2084">
        <v>0</v>
      </c>
      <c r="N2084" s="1" t="s">
        <v>8011</v>
      </c>
      <c r="O2084" s="1" t="s">
        <v>8017</v>
      </c>
      <c r="P2084">
        <v>0.4</v>
      </c>
      <c r="Q2084">
        <v>0</v>
      </c>
      <c r="R2084" t="str">
        <f t="shared" si="160"/>
        <v>YOUNG ADULT</v>
      </c>
      <c r="S2084" s="1" t="str">
        <f t="shared" si="161"/>
        <v>Mar</v>
      </c>
      <c r="T2084" s="1">
        <f t="shared" si="162"/>
        <v>2022</v>
      </c>
      <c r="U2084" s="1" t="str">
        <f t="shared" si="163"/>
        <v>Medium</v>
      </c>
      <c r="V2084" s="1" t="str">
        <f t="shared" si="164"/>
        <v>Normal</v>
      </c>
    </row>
    <row r="2085" spans="1:22" x14ac:dyDescent="0.2">
      <c r="A2085" s="1" t="s">
        <v>10118</v>
      </c>
      <c r="B2085" s="2">
        <v>44528</v>
      </c>
      <c r="C2085" s="1" t="s">
        <v>8010</v>
      </c>
      <c r="D2085">
        <v>18</v>
      </c>
      <c r="E2085" s="1" t="s">
        <v>8013</v>
      </c>
      <c r="F2085" s="1" t="s">
        <v>8014</v>
      </c>
      <c r="G2085" s="1" t="s">
        <v>8005</v>
      </c>
      <c r="H2085">
        <v>1</v>
      </c>
      <c r="I2085">
        <v>6</v>
      </c>
      <c r="J2085" s="1" t="s">
        <v>8027</v>
      </c>
      <c r="K2085">
        <v>2</v>
      </c>
      <c r="L2085">
        <v>0</v>
      </c>
      <c r="M2085">
        <v>0</v>
      </c>
      <c r="N2085" s="1" t="s">
        <v>8023</v>
      </c>
      <c r="O2085" s="1" t="s">
        <v>8050</v>
      </c>
      <c r="P2085">
        <v>0.15</v>
      </c>
      <c r="Q2085">
        <v>0</v>
      </c>
      <c r="R2085" t="str">
        <f t="shared" si="160"/>
        <v>YOUNG ADULT</v>
      </c>
      <c r="S2085" s="1" t="str">
        <f t="shared" si="161"/>
        <v>Nov</v>
      </c>
      <c r="T2085" s="1">
        <f t="shared" si="162"/>
        <v>2021</v>
      </c>
      <c r="U2085" s="1" t="str">
        <f t="shared" si="163"/>
        <v>Low</v>
      </c>
      <c r="V2085" s="1" t="str">
        <f t="shared" si="164"/>
        <v>Normal</v>
      </c>
    </row>
    <row r="2086" spans="1:22" x14ac:dyDescent="0.2">
      <c r="A2086" s="1" t="s">
        <v>10119</v>
      </c>
      <c r="B2086" s="2">
        <v>44460</v>
      </c>
      <c r="C2086" s="1" t="s">
        <v>8010</v>
      </c>
      <c r="D2086">
        <v>48</v>
      </c>
      <c r="E2086" s="1" t="s">
        <v>8013</v>
      </c>
      <c r="F2086" s="1" t="s">
        <v>8014</v>
      </c>
      <c r="G2086" s="1" t="s">
        <v>8044</v>
      </c>
      <c r="H2086">
        <v>4</v>
      </c>
      <c r="I2086">
        <v>7</v>
      </c>
      <c r="J2086" s="1" t="s">
        <v>8027</v>
      </c>
      <c r="K2086">
        <v>6</v>
      </c>
      <c r="L2086">
        <v>3</v>
      </c>
      <c r="M2086">
        <v>4</v>
      </c>
      <c r="N2086" s="1" t="s">
        <v>8023</v>
      </c>
      <c r="O2086" s="1" t="s">
        <v>8008</v>
      </c>
      <c r="P2086">
        <v>0.97</v>
      </c>
      <c r="Q2086">
        <v>1</v>
      </c>
      <c r="R2086" t="str">
        <f t="shared" si="160"/>
        <v>ADULT</v>
      </c>
      <c r="S2086" s="1" t="str">
        <f t="shared" si="161"/>
        <v>Sep</v>
      </c>
      <c r="T2086" s="1">
        <f t="shared" si="162"/>
        <v>2021</v>
      </c>
      <c r="U2086" s="1" t="str">
        <f t="shared" si="163"/>
        <v>High</v>
      </c>
      <c r="V2086" s="1" t="str">
        <f t="shared" si="164"/>
        <v>Frequent</v>
      </c>
    </row>
    <row r="2087" spans="1:22" x14ac:dyDescent="0.2">
      <c r="A2087" s="1" t="s">
        <v>10120</v>
      </c>
      <c r="B2087" s="2">
        <v>44858</v>
      </c>
      <c r="C2087" s="1" t="s">
        <v>8010</v>
      </c>
      <c r="D2087">
        <v>37</v>
      </c>
      <c r="E2087" s="1" t="s">
        <v>8013</v>
      </c>
      <c r="F2087" s="1" t="s">
        <v>8004</v>
      </c>
      <c r="G2087" s="1" t="s">
        <v>8026</v>
      </c>
      <c r="H2087">
        <v>2</v>
      </c>
      <c r="I2087">
        <v>6</v>
      </c>
      <c r="J2087" s="1" t="s">
        <v>8016</v>
      </c>
      <c r="K2087">
        <v>6</v>
      </c>
      <c r="L2087">
        <v>2</v>
      </c>
      <c r="M2087">
        <v>0</v>
      </c>
      <c r="N2087" s="1" t="s">
        <v>8011</v>
      </c>
      <c r="O2087" s="1" t="s">
        <v>8050</v>
      </c>
      <c r="P2087">
        <v>0.14000000000000001</v>
      </c>
      <c r="Q2087">
        <v>0</v>
      </c>
      <c r="R2087" t="str">
        <f t="shared" si="160"/>
        <v>YOUNG ADULT</v>
      </c>
      <c r="S2087" s="1" t="str">
        <f t="shared" si="161"/>
        <v>Oct</v>
      </c>
      <c r="T2087" s="1">
        <f t="shared" si="162"/>
        <v>2022</v>
      </c>
      <c r="U2087" s="1" t="str">
        <f t="shared" si="163"/>
        <v>Low</v>
      </c>
      <c r="V2087" s="1" t="str">
        <f t="shared" si="164"/>
        <v>Normal</v>
      </c>
    </row>
    <row r="2088" spans="1:22" x14ac:dyDescent="0.2">
      <c r="A2088" s="1" t="s">
        <v>10121</v>
      </c>
      <c r="B2088" s="2">
        <v>44841</v>
      </c>
      <c r="C2088" s="1" t="s">
        <v>8010</v>
      </c>
      <c r="D2088">
        <v>49</v>
      </c>
      <c r="E2088" s="1" t="s">
        <v>8003</v>
      </c>
      <c r="F2088" s="1" t="s">
        <v>8004</v>
      </c>
      <c r="G2088" s="1" t="s">
        <v>8060</v>
      </c>
      <c r="H2088">
        <v>5</v>
      </c>
      <c r="I2088">
        <v>9</v>
      </c>
      <c r="J2088" s="1" t="s">
        <v>8027</v>
      </c>
      <c r="K2088">
        <v>8</v>
      </c>
      <c r="L2088">
        <v>4</v>
      </c>
      <c r="M2088">
        <v>2</v>
      </c>
      <c r="N2088" s="1" t="s">
        <v>8038</v>
      </c>
      <c r="O2088" s="1" t="s">
        <v>8008</v>
      </c>
      <c r="P2088">
        <v>0.97</v>
      </c>
      <c r="Q2088">
        <v>1</v>
      </c>
      <c r="R2088" t="str">
        <f t="shared" si="160"/>
        <v>ADULT</v>
      </c>
      <c r="S2088" s="1" t="str">
        <f t="shared" si="161"/>
        <v>Oct</v>
      </c>
      <c r="T2088" s="1">
        <f t="shared" si="162"/>
        <v>2022</v>
      </c>
      <c r="U2088" s="1" t="str">
        <f t="shared" si="163"/>
        <v>High</v>
      </c>
      <c r="V2088" s="1" t="str">
        <f t="shared" si="164"/>
        <v>Normal</v>
      </c>
    </row>
    <row r="2089" spans="1:22" x14ac:dyDescent="0.2">
      <c r="A2089" s="1" t="s">
        <v>10122</v>
      </c>
      <c r="B2089" s="2">
        <v>44887</v>
      </c>
      <c r="C2089" s="1" t="s">
        <v>8010</v>
      </c>
      <c r="D2089">
        <v>55</v>
      </c>
      <c r="E2089" s="1" t="s">
        <v>8003</v>
      </c>
      <c r="F2089" s="1" t="s">
        <v>8022</v>
      </c>
      <c r="G2089" s="1" t="s">
        <v>8029</v>
      </c>
      <c r="H2089">
        <v>4</v>
      </c>
      <c r="I2089">
        <v>6</v>
      </c>
      <c r="J2089" s="1" t="s">
        <v>8027</v>
      </c>
      <c r="K2089">
        <v>6</v>
      </c>
      <c r="L2089">
        <v>2</v>
      </c>
      <c r="M2089">
        <v>3</v>
      </c>
      <c r="N2089" s="1" t="s">
        <v>8011</v>
      </c>
      <c r="O2089" s="1" t="s">
        <v>8008</v>
      </c>
      <c r="P2089">
        <v>0.83</v>
      </c>
      <c r="Q2089">
        <v>0</v>
      </c>
      <c r="R2089" t="str">
        <f t="shared" si="160"/>
        <v>ADULT</v>
      </c>
      <c r="S2089" s="1" t="str">
        <f t="shared" si="161"/>
        <v>Nov</v>
      </c>
      <c r="T2089" s="1">
        <f t="shared" si="162"/>
        <v>2022</v>
      </c>
      <c r="U2089" s="1" t="str">
        <f t="shared" si="163"/>
        <v>High</v>
      </c>
      <c r="V2089" s="1" t="str">
        <f t="shared" si="164"/>
        <v>Frequent</v>
      </c>
    </row>
    <row r="2090" spans="1:22" x14ac:dyDescent="0.2">
      <c r="A2090" s="1" t="s">
        <v>10123</v>
      </c>
      <c r="B2090" s="2">
        <v>44370</v>
      </c>
      <c r="C2090" s="1" t="s">
        <v>8019</v>
      </c>
      <c r="D2090">
        <v>50</v>
      </c>
      <c r="E2090" s="1" t="s">
        <v>8013</v>
      </c>
      <c r="F2090" s="1" t="s">
        <v>8032</v>
      </c>
      <c r="G2090" s="1" t="s">
        <v>8020</v>
      </c>
      <c r="H2090">
        <v>3</v>
      </c>
      <c r="I2090">
        <v>8</v>
      </c>
      <c r="J2090" s="1" t="s">
        <v>8027</v>
      </c>
      <c r="K2090">
        <v>4</v>
      </c>
      <c r="L2090">
        <v>4</v>
      </c>
      <c r="M2090">
        <v>1</v>
      </c>
      <c r="N2090" s="1" t="s">
        <v>8038</v>
      </c>
      <c r="O2090" s="1" t="s">
        <v>8008</v>
      </c>
      <c r="P2090">
        <v>0.77</v>
      </c>
      <c r="Q2090">
        <v>1</v>
      </c>
      <c r="R2090" t="str">
        <f t="shared" si="160"/>
        <v>ADULT</v>
      </c>
      <c r="S2090" s="1" t="str">
        <f t="shared" si="161"/>
        <v>Jun</v>
      </c>
      <c r="T2090" s="1">
        <f t="shared" si="162"/>
        <v>2021</v>
      </c>
      <c r="U2090" s="1" t="str">
        <f t="shared" si="163"/>
        <v>High</v>
      </c>
      <c r="V2090" s="1" t="str">
        <f t="shared" si="164"/>
        <v>Normal</v>
      </c>
    </row>
    <row r="2091" spans="1:22" x14ac:dyDescent="0.2">
      <c r="A2091" s="1" t="s">
        <v>10124</v>
      </c>
      <c r="B2091" s="2">
        <v>44509</v>
      </c>
      <c r="C2091" s="1" t="s">
        <v>8010</v>
      </c>
      <c r="D2091">
        <v>82</v>
      </c>
      <c r="E2091" s="1" t="s">
        <v>8003</v>
      </c>
      <c r="F2091" s="1" t="s">
        <v>8037</v>
      </c>
      <c r="G2091" s="1" t="s">
        <v>8005</v>
      </c>
      <c r="H2091">
        <v>5</v>
      </c>
      <c r="I2091">
        <v>7</v>
      </c>
      <c r="J2091" s="1" t="s">
        <v>8016</v>
      </c>
      <c r="K2091">
        <v>8</v>
      </c>
      <c r="L2091">
        <v>5</v>
      </c>
      <c r="M2091">
        <v>2</v>
      </c>
      <c r="N2091" s="1" t="s">
        <v>8007</v>
      </c>
      <c r="O2091" s="1" t="s">
        <v>8008</v>
      </c>
      <c r="P2091">
        <v>0.97</v>
      </c>
      <c r="Q2091">
        <v>0</v>
      </c>
      <c r="R2091" t="str">
        <f t="shared" si="160"/>
        <v>SENIOR</v>
      </c>
      <c r="S2091" s="1" t="str">
        <f t="shared" si="161"/>
        <v>Nov</v>
      </c>
      <c r="T2091" s="1">
        <f t="shared" si="162"/>
        <v>2021</v>
      </c>
      <c r="U2091" s="1" t="str">
        <f t="shared" si="163"/>
        <v>High</v>
      </c>
      <c r="V2091" s="1" t="str">
        <f t="shared" si="164"/>
        <v>Normal</v>
      </c>
    </row>
    <row r="2092" spans="1:22" x14ac:dyDescent="0.2">
      <c r="A2092" s="1" t="s">
        <v>10125</v>
      </c>
      <c r="B2092" s="2">
        <v>44426</v>
      </c>
      <c r="C2092" s="1" t="s">
        <v>8019</v>
      </c>
      <c r="D2092">
        <v>63</v>
      </c>
      <c r="E2092" s="1" t="s">
        <v>8013</v>
      </c>
      <c r="F2092" s="1" t="s">
        <v>8014</v>
      </c>
      <c r="G2092" s="1" t="s">
        <v>8035</v>
      </c>
      <c r="H2092">
        <v>4</v>
      </c>
      <c r="I2092">
        <v>13</v>
      </c>
      <c r="J2092" s="1" t="s">
        <v>8016</v>
      </c>
      <c r="K2092">
        <v>6</v>
      </c>
      <c r="L2092">
        <v>2</v>
      </c>
      <c r="M2092">
        <v>1</v>
      </c>
      <c r="N2092" s="1" t="s">
        <v>8011</v>
      </c>
      <c r="O2092" s="1" t="s">
        <v>8008</v>
      </c>
      <c r="P2092">
        <v>0.85</v>
      </c>
      <c r="Q2092">
        <v>1</v>
      </c>
      <c r="R2092" t="str">
        <f t="shared" si="160"/>
        <v>ADULT</v>
      </c>
      <c r="S2092" s="1" t="str">
        <f t="shared" si="161"/>
        <v>Aug</v>
      </c>
      <c r="T2092" s="1">
        <f t="shared" si="162"/>
        <v>2021</v>
      </c>
      <c r="U2092" s="1" t="str">
        <f t="shared" si="163"/>
        <v>High</v>
      </c>
      <c r="V2092" s="1" t="str">
        <f t="shared" si="164"/>
        <v>Normal</v>
      </c>
    </row>
    <row r="2093" spans="1:22" x14ac:dyDescent="0.2">
      <c r="A2093" s="1" t="s">
        <v>10126</v>
      </c>
      <c r="B2093" s="2">
        <v>44788</v>
      </c>
      <c r="C2093" s="1" t="s">
        <v>8019</v>
      </c>
      <c r="D2093">
        <v>63</v>
      </c>
      <c r="E2093" s="1" t="s">
        <v>8013</v>
      </c>
      <c r="F2093" s="1" t="s">
        <v>8004</v>
      </c>
      <c r="G2093" s="1" t="s">
        <v>8026</v>
      </c>
      <c r="H2093">
        <v>4</v>
      </c>
      <c r="I2093">
        <v>8</v>
      </c>
      <c r="J2093" s="1" t="s">
        <v>8016</v>
      </c>
      <c r="K2093">
        <v>7</v>
      </c>
      <c r="L2093">
        <v>2</v>
      </c>
      <c r="M2093">
        <v>4</v>
      </c>
      <c r="N2093" s="1" t="s">
        <v>8011</v>
      </c>
      <c r="O2093" s="1" t="s">
        <v>8008</v>
      </c>
      <c r="P2093">
        <v>0.97</v>
      </c>
      <c r="Q2093">
        <v>1</v>
      </c>
      <c r="R2093" t="str">
        <f t="shared" si="160"/>
        <v>ADULT</v>
      </c>
      <c r="S2093" s="1" t="str">
        <f t="shared" si="161"/>
        <v>Aug</v>
      </c>
      <c r="T2093" s="1">
        <f t="shared" si="162"/>
        <v>2022</v>
      </c>
      <c r="U2093" s="1" t="str">
        <f t="shared" si="163"/>
        <v>High</v>
      </c>
      <c r="V2093" s="1" t="str">
        <f t="shared" si="164"/>
        <v>Frequent</v>
      </c>
    </row>
    <row r="2094" spans="1:22" x14ac:dyDescent="0.2">
      <c r="A2094" s="1" t="s">
        <v>10127</v>
      </c>
      <c r="B2094" s="2">
        <v>44701</v>
      </c>
      <c r="C2094" s="1" t="s">
        <v>8002</v>
      </c>
      <c r="D2094">
        <v>68</v>
      </c>
      <c r="E2094" s="1" t="s">
        <v>8003</v>
      </c>
      <c r="F2094" s="1" t="s">
        <v>8014</v>
      </c>
      <c r="G2094" s="1" t="s">
        <v>8005</v>
      </c>
      <c r="H2094">
        <v>7</v>
      </c>
      <c r="I2094">
        <v>9</v>
      </c>
      <c r="J2094" s="1" t="s">
        <v>8006</v>
      </c>
      <c r="K2094">
        <v>12</v>
      </c>
      <c r="L2094">
        <v>6</v>
      </c>
      <c r="M2094">
        <v>2</v>
      </c>
      <c r="N2094" s="1" t="s">
        <v>8007</v>
      </c>
      <c r="O2094" s="1" t="s">
        <v>8017</v>
      </c>
      <c r="P2094">
        <v>0.97</v>
      </c>
      <c r="Q2094">
        <v>0</v>
      </c>
      <c r="R2094" t="str">
        <f t="shared" si="160"/>
        <v>SENIOR</v>
      </c>
      <c r="S2094" s="1" t="str">
        <f t="shared" si="161"/>
        <v>May</v>
      </c>
      <c r="T2094" s="1">
        <f t="shared" si="162"/>
        <v>2022</v>
      </c>
      <c r="U2094" s="1" t="str">
        <f t="shared" si="163"/>
        <v>High</v>
      </c>
      <c r="V2094" s="1" t="str">
        <f t="shared" si="164"/>
        <v>Normal</v>
      </c>
    </row>
    <row r="2095" spans="1:22" x14ac:dyDescent="0.2">
      <c r="A2095" s="1" t="s">
        <v>10128</v>
      </c>
      <c r="B2095" s="2">
        <v>44558</v>
      </c>
      <c r="C2095" s="1" t="s">
        <v>8031</v>
      </c>
      <c r="D2095">
        <v>38</v>
      </c>
      <c r="E2095" s="1" t="s">
        <v>8003</v>
      </c>
      <c r="F2095" s="1" t="s">
        <v>8014</v>
      </c>
      <c r="G2095" s="1" t="s">
        <v>8048</v>
      </c>
      <c r="H2095">
        <v>3</v>
      </c>
      <c r="I2095">
        <v>9</v>
      </c>
      <c r="J2095" s="1" t="s">
        <v>8041</v>
      </c>
      <c r="K2095">
        <v>6</v>
      </c>
      <c r="L2095">
        <v>4</v>
      </c>
      <c r="M2095">
        <v>1</v>
      </c>
      <c r="N2095" s="1" t="s">
        <v>8038</v>
      </c>
      <c r="O2095" s="1" t="s">
        <v>8008</v>
      </c>
      <c r="P2095">
        <v>0.82</v>
      </c>
      <c r="Q2095">
        <v>1</v>
      </c>
      <c r="R2095" t="str">
        <f t="shared" si="160"/>
        <v>YOUNG ADULT</v>
      </c>
      <c r="S2095" s="1" t="str">
        <f t="shared" si="161"/>
        <v>Dec</v>
      </c>
      <c r="T2095" s="1">
        <f t="shared" si="162"/>
        <v>2021</v>
      </c>
      <c r="U2095" s="1" t="str">
        <f t="shared" si="163"/>
        <v>High</v>
      </c>
      <c r="V2095" s="1" t="str">
        <f t="shared" si="164"/>
        <v>Normal</v>
      </c>
    </row>
    <row r="2096" spans="1:22" x14ac:dyDescent="0.2">
      <c r="A2096" s="1" t="s">
        <v>10129</v>
      </c>
      <c r="B2096" s="2">
        <v>45057</v>
      </c>
      <c r="C2096" s="1" t="s">
        <v>8002</v>
      </c>
      <c r="D2096">
        <v>75</v>
      </c>
      <c r="E2096" s="1" t="s">
        <v>8003</v>
      </c>
      <c r="F2096" s="1" t="s">
        <v>8004</v>
      </c>
      <c r="G2096" s="1" t="s">
        <v>8044</v>
      </c>
      <c r="H2096">
        <v>6</v>
      </c>
      <c r="I2096">
        <v>7</v>
      </c>
      <c r="J2096" s="1" t="s">
        <v>8016</v>
      </c>
      <c r="K2096">
        <v>13</v>
      </c>
      <c r="L2096">
        <v>4</v>
      </c>
      <c r="M2096">
        <v>4</v>
      </c>
      <c r="N2096" s="1" t="s">
        <v>8007</v>
      </c>
      <c r="O2096" s="1" t="s">
        <v>8017</v>
      </c>
      <c r="P2096">
        <v>0.97</v>
      </c>
      <c r="Q2096">
        <v>1</v>
      </c>
      <c r="R2096" t="str">
        <f t="shared" si="160"/>
        <v>SENIOR</v>
      </c>
      <c r="S2096" s="1" t="str">
        <f t="shared" si="161"/>
        <v>May</v>
      </c>
      <c r="T2096" s="1">
        <f t="shared" si="162"/>
        <v>2023</v>
      </c>
      <c r="U2096" s="1" t="str">
        <f t="shared" si="163"/>
        <v>High</v>
      </c>
      <c r="V2096" s="1" t="str">
        <f t="shared" si="164"/>
        <v>Frequent</v>
      </c>
    </row>
    <row r="2097" spans="1:22" x14ac:dyDescent="0.2">
      <c r="A2097" s="1" t="s">
        <v>10130</v>
      </c>
      <c r="B2097" s="2">
        <v>44299</v>
      </c>
      <c r="C2097" s="1" t="s">
        <v>8002</v>
      </c>
      <c r="D2097">
        <v>56</v>
      </c>
      <c r="E2097" s="1" t="s">
        <v>8013</v>
      </c>
      <c r="F2097" s="1" t="s">
        <v>8022</v>
      </c>
      <c r="G2097" s="1" t="s">
        <v>8060</v>
      </c>
      <c r="H2097">
        <v>4</v>
      </c>
      <c r="I2097">
        <v>8</v>
      </c>
      <c r="J2097" s="1" t="s">
        <v>8027</v>
      </c>
      <c r="K2097">
        <v>6</v>
      </c>
      <c r="L2097">
        <v>4</v>
      </c>
      <c r="M2097">
        <v>1</v>
      </c>
      <c r="N2097" s="1" t="s">
        <v>8011</v>
      </c>
      <c r="O2097" s="1" t="s">
        <v>8008</v>
      </c>
      <c r="P2097">
        <v>0.8</v>
      </c>
      <c r="Q2097">
        <v>0</v>
      </c>
      <c r="R2097" t="str">
        <f t="shared" si="160"/>
        <v>ADULT</v>
      </c>
      <c r="S2097" s="1" t="str">
        <f t="shared" si="161"/>
        <v>Apr</v>
      </c>
      <c r="T2097" s="1">
        <f t="shared" si="162"/>
        <v>2021</v>
      </c>
      <c r="U2097" s="1" t="str">
        <f t="shared" si="163"/>
        <v>High</v>
      </c>
      <c r="V2097" s="1" t="str">
        <f t="shared" si="164"/>
        <v>Normal</v>
      </c>
    </row>
    <row r="2098" spans="1:22" x14ac:dyDescent="0.2">
      <c r="A2098" s="1" t="s">
        <v>10131</v>
      </c>
      <c r="B2098" s="2">
        <v>45264</v>
      </c>
      <c r="C2098" s="1" t="s">
        <v>8031</v>
      </c>
      <c r="D2098">
        <v>69</v>
      </c>
      <c r="E2098" s="1" t="s">
        <v>8013</v>
      </c>
      <c r="F2098" s="1" t="s">
        <v>8022</v>
      </c>
      <c r="G2098" s="1" t="s">
        <v>8062</v>
      </c>
      <c r="H2098">
        <v>5</v>
      </c>
      <c r="I2098">
        <v>8</v>
      </c>
      <c r="J2098" s="1" t="s">
        <v>8016</v>
      </c>
      <c r="K2098">
        <v>8</v>
      </c>
      <c r="L2098">
        <v>6</v>
      </c>
      <c r="M2098">
        <v>2</v>
      </c>
      <c r="N2098" s="1" t="s">
        <v>8007</v>
      </c>
      <c r="O2098" s="1" t="s">
        <v>8008</v>
      </c>
      <c r="P2098">
        <v>0.97</v>
      </c>
      <c r="Q2098">
        <v>1</v>
      </c>
      <c r="R2098" t="str">
        <f t="shared" si="160"/>
        <v>SENIOR</v>
      </c>
      <c r="S2098" s="1" t="str">
        <f t="shared" si="161"/>
        <v>Dec</v>
      </c>
      <c r="T2098" s="1">
        <f t="shared" si="162"/>
        <v>2023</v>
      </c>
      <c r="U2098" s="1" t="str">
        <f t="shared" si="163"/>
        <v>High</v>
      </c>
      <c r="V2098" s="1" t="str">
        <f t="shared" si="164"/>
        <v>Normal</v>
      </c>
    </row>
    <row r="2099" spans="1:22" x14ac:dyDescent="0.2">
      <c r="A2099" s="1" t="s">
        <v>10132</v>
      </c>
      <c r="B2099" s="2">
        <v>44324</v>
      </c>
      <c r="C2099" s="1" t="s">
        <v>8002</v>
      </c>
      <c r="D2099">
        <v>39</v>
      </c>
      <c r="E2099" s="1" t="s">
        <v>8013</v>
      </c>
      <c r="F2099" s="1" t="s">
        <v>8037</v>
      </c>
      <c r="G2099" s="1" t="s">
        <v>8005</v>
      </c>
      <c r="H2099">
        <v>3</v>
      </c>
      <c r="I2099">
        <v>8</v>
      </c>
      <c r="J2099" s="1" t="s">
        <v>8016</v>
      </c>
      <c r="K2099">
        <v>6</v>
      </c>
      <c r="L2099">
        <v>2</v>
      </c>
      <c r="M2099">
        <v>1</v>
      </c>
      <c r="N2099" s="1" t="s">
        <v>8011</v>
      </c>
      <c r="O2099" s="1" t="s">
        <v>8008</v>
      </c>
      <c r="P2099">
        <v>0.37</v>
      </c>
      <c r="Q2099">
        <v>0</v>
      </c>
      <c r="R2099" t="str">
        <f t="shared" si="160"/>
        <v>YOUNG ADULT</v>
      </c>
      <c r="S2099" s="1" t="str">
        <f t="shared" si="161"/>
        <v>May</v>
      </c>
      <c r="T2099" s="1">
        <f t="shared" si="162"/>
        <v>2021</v>
      </c>
      <c r="U2099" s="1" t="str">
        <f t="shared" si="163"/>
        <v>Medium</v>
      </c>
      <c r="V2099" s="1" t="str">
        <f t="shared" si="164"/>
        <v>Normal</v>
      </c>
    </row>
    <row r="2100" spans="1:22" x14ac:dyDescent="0.2">
      <c r="A2100" s="1" t="s">
        <v>10133</v>
      </c>
      <c r="B2100" s="2">
        <v>45043</v>
      </c>
      <c r="C2100" s="1" t="s">
        <v>8002</v>
      </c>
      <c r="D2100">
        <v>31</v>
      </c>
      <c r="E2100" s="1" t="s">
        <v>8003</v>
      </c>
      <c r="F2100" s="1" t="s">
        <v>8014</v>
      </c>
      <c r="G2100" s="1" t="s">
        <v>8044</v>
      </c>
      <c r="H2100">
        <v>2</v>
      </c>
      <c r="I2100">
        <v>6</v>
      </c>
      <c r="J2100" s="1" t="s">
        <v>8016</v>
      </c>
      <c r="K2100">
        <v>4</v>
      </c>
      <c r="L2100">
        <v>1</v>
      </c>
      <c r="M2100">
        <v>0</v>
      </c>
      <c r="N2100" s="1" t="s">
        <v>8023</v>
      </c>
      <c r="O2100" s="1" t="s">
        <v>8050</v>
      </c>
      <c r="P2100">
        <v>0.4</v>
      </c>
      <c r="Q2100">
        <v>1</v>
      </c>
      <c r="R2100" t="str">
        <f t="shared" si="160"/>
        <v>YOUNG ADULT</v>
      </c>
      <c r="S2100" s="1" t="str">
        <f t="shared" si="161"/>
        <v>Apr</v>
      </c>
      <c r="T2100" s="1">
        <f t="shared" si="162"/>
        <v>2023</v>
      </c>
      <c r="U2100" s="1" t="str">
        <f t="shared" si="163"/>
        <v>Medium</v>
      </c>
      <c r="V2100" s="1" t="str">
        <f t="shared" si="164"/>
        <v>Normal</v>
      </c>
    </row>
    <row r="2101" spans="1:22" x14ac:dyDescent="0.2">
      <c r="A2101" s="1" t="s">
        <v>10134</v>
      </c>
      <c r="B2101" s="2">
        <v>44600</v>
      </c>
      <c r="C2101" s="1" t="s">
        <v>8031</v>
      </c>
      <c r="D2101">
        <v>71</v>
      </c>
      <c r="E2101" s="1" t="s">
        <v>8013</v>
      </c>
      <c r="F2101" s="1" t="s">
        <v>8004</v>
      </c>
      <c r="G2101" s="1" t="s">
        <v>8060</v>
      </c>
      <c r="H2101">
        <v>5</v>
      </c>
      <c r="I2101">
        <v>8</v>
      </c>
      <c r="J2101" s="1" t="s">
        <v>8006</v>
      </c>
      <c r="K2101">
        <v>8</v>
      </c>
      <c r="L2101">
        <v>5</v>
      </c>
      <c r="M2101">
        <v>2</v>
      </c>
      <c r="N2101" s="1" t="s">
        <v>8007</v>
      </c>
      <c r="O2101" s="1" t="s">
        <v>8008</v>
      </c>
      <c r="P2101">
        <v>0.97</v>
      </c>
      <c r="Q2101">
        <v>1</v>
      </c>
      <c r="R2101" t="str">
        <f t="shared" si="160"/>
        <v>SENIOR</v>
      </c>
      <c r="S2101" s="1" t="str">
        <f t="shared" si="161"/>
        <v>Feb</v>
      </c>
      <c r="T2101" s="1">
        <f t="shared" si="162"/>
        <v>2022</v>
      </c>
      <c r="U2101" s="1" t="str">
        <f t="shared" si="163"/>
        <v>High</v>
      </c>
      <c r="V2101" s="1" t="str">
        <f t="shared" si="164"/>
        <v>Normal</v>
      </c>
    </row>
    <row r="2102" spans="1:22" x14ac:dyDescent="0.2">
      <c r="A2102" s="1" t="s">
        <v>10135</v>
      </c>
      <c r="B2102" s="2">
        <v>45144</v>
      </c>
      <c r="C2102" s="1" t="s">
        <v>8019</v>
      </c>
      <c r="D2102">
        <v>64</v>
      </c>
      <c r="E2102" s="1" t="s">
        <v>8003</v>
      </c>
      <c r="F2102" s="1" t="s">
        <v>8004</v>
      </c>
      <c r="G2102" s="1" t="s">
        <v>8015</v>
      </c>
      <c r="H2102">
        <v>4</v>
      </c>
      <c r="I2102">
        <v>8</v>
      </c>
      <c r="J2102" s="1" t="s">
        <v>8016</v>
      </c>
      <c r="K2102">
        <v>6</v>
      </c>
      <c r="L2102">
        <v>3</v>
      </c>
      <c r="M2102">
        <v>1</v>
      </c>
      <c r="N2102" s="1" t="s">
        <v>8038</v>
      </c>
      <c r="O2102" s="1" t="s">
        <v>8008</v>
      </c>
      <c r="P2102">
        <v>0.63</v>
      </c>
      <c r="Q2102">
        <v>1</v>
      </c>
      <c r="R2102" t="str">
        <f t="shared" si="160"/>
        <v>ADULT</v>
      </c>
      <c r="S2102" s="1" t="str">
        <f t="shared" si="161"/>
        <v>Aug</v>
      </c>
      <c r="T2102" s="1">
        <f t="shared" si="162"/>
        <v>2023</v>
      </c>
      <c r="U2102" s="1" t="str">
        <f t="shared" si="163"/>
        <v>Medium</v>
      </c>
      <c r="V2102" s="1" t="str">
        <f t="shared" si="164"/>
        <v>Normal</v>
      </c>
    </row>
    <row r="2103" spans="1:22" x14ac:dyDescent="0.2">
      <c r="A2103" s="1" t="s">
        <v>10136</v>
      </c>
      <c r="B2103" s="2">
        <v>44278</v>
      </c>
      <c r="C2103" s="1" t="s">
        <v>8002</v>
      </c>
      <c r="D2103">
        <v>42</v>
      </c>
      <c r="E2103" s="1" t="s">
        <v>8003</v>
      </c>
      <c r="F2103" s="1" t="s">
        <v>8014</v>
      </c>
      <c r="G2103" s="1" t="s">
        <v>8020</v>
      </c>
      <c r="H2103">
        <v>3</v>
      </c>
      <c r="I2103">
        <v>10</v>
      </c>
      <c r="J2103" s="1" t="s">
        <v>8006</v>
      </c>
      <c r="K2103">
        <v>4</v>
      </c>
      <c r="L2103">
        <v>2</v>
      </c>
      <c r="M2103">
        <v>1</v>
      </c>
      <c r="N2103" s="1" t="s">
        <v>8038</v>
      </c>
      <c r="O2103" s="1" t="s">
        <v>8008</v>
      </c>
      <c r="P2103">
        <v>0.67</v>
      </c>
      <c r="Q2103">
        <v>0</v>
      </c>
      <c r="R2103" t="str">
        <f t="shared" si="160"/>
        <v>ADULT</v>
      </c>
      <c r="S2103" s="1" t="str">
        <f t="shared" si="161"/>
        <v>Mar</v>
      </c>
      <c r="T2103" s="1">
        <f t="shared" si="162"/>
        <v>2021</v>
      </c>
      <c r="U2103" s="1" t="str">
        <f t="shared" si="163"/>
        <v>Medium</v>
      </c>
      <c r="V2103" s="1" t="str">
        <f t="shared" si="164"/>
        <v>Normal</v>
      </c>
    </row>
    <row r="2104" spans="1:22" x14ac:dyDescent="0.2">
      <c r="A2104" s="1" t="s">
        <v>10137</v>
      </c>
      <c r="B2104" s="2">
        <v>44607</v>
      </c>
      <c r="C2104" s="1" t="s">
        <v>8031</v>
      </c>
      <c r="D2104">
        <v>43</v>
      </c>
      <c r="E2104" s="1" t="s">
        <v>8013</v>
      </c>
      <c r="F2104" s="1" t="s">
        <v>8037</v>
      </c>
      <c r="G2104" s="1" t="s">
        <v>8020</v>
      </c>
      <c r="H2104">
        <v>3</v>
      </c>
      <c r="I2104">
        <v>8</v>
      </c>
      <c r="J2104" s="1" t="s">
        <v>8016</v>
      </c>
      <c r="K2104">
        <v>6</v>
      </c>
      <c r="L2104">
        <v>4</v>
      </c>
      <c r="M2104">
        <v>1</v>
      </c>
      <c r="N2104" s="1" t="s">
        <v>8011</v>
      </c>
      <c r="O2104" s="1" t="s">
        <v>8008</v>
      </c>
      <c r="P2104">
        <v>0.72</v>
      </c>
      <c r="Q2104">
        <v>1</v>
      </c>
      <c r="R2104" t="str">
        <f t="shared" si="160"/>
        <v>ADULT</v>
      </c>
      <c r="S2104" s="1" t="str">
        <f t="shared" si="161"/>
        <v>Feb</v>
      </c>
      <c r="T2104" s="1">
        <f t="shared" si="162"/>
        <v>2022</v>
      </c>
      <c r="U2104" s="1" t="str">
        <f t="shared" si="163"/>
        <v>High</v>
      </c>
      <c r="V2104" s="1" t="str">
        <f t="shared" si="164"/>
        <v>Normal</v>
      </c>
    </row>
    <row r="2105" spans="1:22" x14ac:dyDescent="0.2">
      <c r="A2105" s="1" t="s">
        <v>10138</v>
      </c>
      <c r="B2105" s="2">
        <v>44564</v>
      </c>
      <c r="C2105" s="1" t="s">
        <v>8031</v>
      </c>
      <c r="D2105">
        <v>77</v>
      </c>
      <c r="E2105" s="1" t="s">
        <v>8013</v>
      </c>
      <c r="F2105" s="1" t="s">
        <v>8014</v>
      </c>
      <c r="G2105" s="1" t="s">
        <v>8062</v>
      </c>
      <c r="H2105">
        <v>10</v>
      </c>
      <c r="I2105">
        <v>11</v>
      </c>
      <c r="J2105" s="1" t="s">
        <v>8006</v>
      </c>
      <c r="K2105">
        <v>15</v>
      </c>
      <c r="L2105">
        <v>8</v>
      </c>
      <c r="M2105">
        <v>4</v>
      </c>
      <c r="N2105" s="1" t="s">
        <v>8007</v>
      </c>
      <c r="O2105" s="1" t="s">
        <v>8017</v>
      </c>
      <c r="P2105">
        <v>0.97</v>
      </c>
      <c r="Q2105">
        <v>1</v>
      </c>
      <c r="R2105" t="str">
        <f t="shared" si="160"/>
        <v>SENIOR</v>
      </c>
      <c r="S2105" s="1" t="str">
        <f t="shared" si="161"/>
        <v>Jan</v>
      </c>
      <c r="T2105" s="1">
        <f t="shared" si="162"/>
        <v>2022</v>
      </c>
      <c r="U2105" s="1" t="str">
        <f t="shared" si="163"/>
        <v>High</v>
      </c>
      <c r="V2105" s="1" t="str">
        <f t="shared" si="164"/>
        <v>Frequent</v>
      </c>
    </row>
    <row r="2106" spans="1:22" x14ac:dyDescent="0.2">
      <c r="A2106" s="1" t="s">
        <v>10139</v>
      </c>
      <c r="B2106" s="2">
        <v>45284</v>
      </c>
      <c r="C2106" s="1" t="s">
        <v>8031</v>
      </c>
      <c r="D2106">
        <v>37</v>
      </c>
      <c r="E2106" s="1" t="s">
        <v>8003</v>
      </c>
      <c r="F2106" s="1" t="s">
        <v>8032</v>
      </c>
      <c r="G2106" s="1" t="s">
        <v>8067</v>
      </c>
      <c r="H2106">
        <v>4</v>
      </c>
      <c r="I2106">
        <v>7</v>
      </c>
      <c r="J2106" s="1" t="s">
        <v>8006</v>
      </c>
      <c r="K2106">
        <v>8</v>
      </c>
      <c r="L2106">
        <v>4</v>
      </c>
      <c r="M2106">
        <v>1</v>
      </c>
      <c r="N2106" s="1" t="s">
        <v>8011</v>
      </c>
      <c r="O2106" s="1" t="s">
        <v>8008</v>
      </c>
      <c r="P2106">
        <v>0.59</v>
      </c>
      <c r="Q2106">
        <v>0</v>
      </c>
      <c r="R2106" t="str">
        <f t="shared" si="160"/>
        <v>YOUNG ADULT</v>
      </c>
      <c r="S2106" s="1" t="str">
        <f t="shared" si="161"/>
        <v>Dec</v>
      </c>
      <c r="T2106" s="1">
        <f t="shared" si="162"/>
        <v>2023</v>
      </c>
      <c r="U2106" s="1" t="str">
        <f t="shared" si="163"/>
        <v>Medium</v>
      </c>
      <c r="V2106" s="1" t="str">
        <f t="shared" si="164"/>
        <v>Normal</v>
      </c>
    </row>
    <row r="2107" spans="1:22" x14ac:dyDescent="0.2">
      <c r="A2107" s="1" t="s">
        <v>10140</v>
      </c>
      <c r="B2107" s="2">
        <v>45276</v>
      </c>
      <c r="C2107" s="1" t="s">
        <v>8031</v>
      </c>
      <c r="D2107">
        <v>85</v>
      </c>
      <c r="E2107" s="1" t="s">
        <v>8003</v>
      </c>
      <c r="F2107" s="1" t="s">
        <v>8004</v>
      </c>
      <c r="G2107" s="1" t="s">
        <v>8035</v>
      </c>
      <c r="H2107">
        <v>6</v>
      </c>
      <c r="I2107">
        <v>10</v>
      </c>
      <c r="J2107" s="1" t="s">
        <v>8006</v>
      </c>
      <c r="K2107">
        <v>10</v>
      </c>
      <c r="L2107">
        <v>6</v>
      </c>
      <c r="M2107">
        <v>4</v>
      </c>
      <c r="N2107" s="1" t="s">
        <v>8007</v>
      </c>
      <c r="O2107" s="1" t="s">
        <v>8017</v>
      </c>
      <c r="P2107">
        <v>0.97</v>
      </c>
      <c r="Q2107">
        <v>1</v>
      </c>
      <c r="R2107" t="str">
        <f t="shared" si="160"/>
        <v>SENIOR</v>
      </c>
      <c r="S2107" s="1" t="str">
        <f t="shared" si="161"/>
        <v>Dec</v>
      </c>
      <c r="T2107" s="1">
        <f t="shared" si="162"/>
        <v>2023</v>
      </c>
      <c r="U2107" s="1" t="str">
        <f t="shared" si="163"/>
        <v>High</v>
      </c>
      <c r="V2107" s="1" t="str">
        <f t="shared" si="164"/>
        <v>Frequent</v>
      </c>
    </row>
    <row r="2108" spans="1:22" x14ac:dyDescent="0.2">
      <c r="A2108" s="1" t="s">
        <v>10141</v>
      </c>
      <c r="B2108" s="2">
        <v>44404</v>
      </c>
      <c r="C2108" s="1" t="s">
        <v>8019</v>
      </c>
      <c r="D2108">
        <v>42</v>
      </c>
      <c r="E2108" s="1" t="s">
        <v>8003</v>
      </c>
      <c r="F2108" s="1" t="s">
        <v>8032</v>
      </c>
      <c r="G2108" s="1" t="s">
        <v>8044</v>
      </c>
      <c r="H2108">
        <v>5</v>
      </c>
      <c r="I2108">
        <v>9</v>
      </c>
      <c r="J2108" s="1" t="s">
        <v>8027</v>
      </c>
      <c r="K2108">
        <v>10</v>
      </c>
      <c r="L2108">
        <v>4</v>
      </c>
      <c r="M2108">
        <v>2</v>
      </c>
      <c r="N2108" s="1" t="s">
        <v>8011</v>
      </c>
      <c r="O2108" s="1" t="s">
        <v>8008</v>
      </c>
      <c r="P2108">
        <v>0.97</v>
      </c>
      <c r="Q2108">
        <v>0</v>
      </c>
      <c r="R2108" t="str">
        <f t="shared" si="160"/>
        <v>ADULT</v>
      </c>
      <c r="S2108" s="1" t="str">
        <f t="shared" si="161"/>
        <v>Jul</v>
      </c>
      <c r="T2108" s="1">
        <f t="shared" si="162"/>
        <v>2021</v>
      </c>
      <c r="U2108" s="1" t="str">
        <f t="shared" si="163"/>
        <v>High</v>
      </c>
      <c r="V2108" s="1" t="str">
        <f t="shared" si="164"/>
        <v>Normal</v>
      </c>
    </row>
    <row r="2109" spans="1:22" x14ac:dyDescent="0.2">
      <c r="A2109" s="1" t="s">
        <v>10142</v>
      </c>
      <c r="B2109" s="2">
        <v>44886</v>
      </c>
      <c r="C2109" s="1" t="s">
        <v>8010</v>
      </c>
      <c r="D2109">
        <v>68</v>
      </c>
      <c r="E2109" s="1" t="s">
        <v>8003</v>
      </c>
      <c r="F2109" s="1" t="s">
        <v>8004</v>
      </c>
      <c r="G2109" s="1" t="s">
        <v>8015</v>
      </c>
      <c r="H2109">
        <v>5</v>
      </c>
      <c r="I2109">
        <v>7</v>
      </c>
      <c r="J2109" s="1" t="s">
        <v>8006</v>
      </c>
      <c r="K2109">
        <v>8</v>
      </c>
      <c r="L2109">
        <v>6</v>
      </c>
      <c r="M2109">
        <v>1</v>
      </c>
      <c r="N2109" s="1" t="s">
        <v>8007</v>
      </c>
      <c r="O2109" s="1" t="s">
        <v>8008</v>
      </c>
      <c r="P2109">
        <v>0.92</v>
      </c>
      <c r="Q2109">
        <v>1</v>
      </c>
      <c r="R2109" t="str">
        <f t="shared" si="160"/>
        <v>SENIOR</v>
      </c>
      <c r="S2109" s="1" t="str">
        <f t="shared" si="161"/>
        <v>Nov</v>
      </c>
      <c r="T2109" s="1">
        <f t="shared" si="162"/>
        <v>2022</v>
      </c>
      <c r="U2109" s="1" t="str">
        <f t="shared" si="163"/>
        <v>High</v>
      </c>
      <c r="V2109" s="1" t="str">
        <f t="shared" si="164"/>
        <v>Normal</v>
      </c>
    </row>
    <row r="2110" spans="1:22" x14ac:dyDescent="0.2">
      <c r="A2110" s="1" t="s">
        <v>10143</v>
      </c>
      <c r="B2110" s="2">
        <v>44783</v>
      </c>
      <c r="C2110" s="1" t="s">
        <v>8019</v>
      </c>
      <c r="D2110">
        <v>52</v>
      </c>
      <c r="E2110" s="1" t="s">
        <v>8003</v>
      </c>
      <c r="F2110" s="1" t="s">
        <v>8014</v>
      </c>
      <c r="G2110" s="1" t="s">
        <v>8015</v>
      </c>
      <c r="H2110">
        <v>3</v>
      </c>
      <c r="I2110">
        <v>5</v>
      </c>
      <c r="J2110" s="1" t="s">
        <v>8027</v>
      </c>
      <c r="K2110">
        <v>6</v>
      </c>
      <c r="L2110">
        <v>2</v>
      </c>
      <c r="M2110">
        <v>1</v>
      </c>
      <c r="N2110" s="1" t="s">
        <v>8011</v>
      </c>
      <c r="O2110" s="1" t="s">
        <v>8008</v>
      </c>
      <c r="P2110">
        <v>0.42</v>
      </c>
      <c r="Q2110">
        <v>1</v>
      </c>
      <c r="R2110" t="str">
        <f t="shared" si="160"/>
        <v>ADULT</v>
      </c>
      <c r="S2110" s="1" t="str">
        <f t="shared" si="161"/>
        <v>Aug</v>
      </c>
      <c r="T2110" s="1">
        <f t="shared" si="162"/>
        <v>2022</v>
      </c>
      <c r="U2110" s="1" t="str">
        <f t="shared" si="163"/>
        <v>Medium</v>
      </c>
      <c r="V2110" s="1" t="str">
        <f t="shared" si="164"/>
        <v>Normal</v>
      </c>
    </row>
    <row r="2111" spans="1:22" x14ac:dyDescent="0.2">
      <c r="A2111" s="1" t="s">
        <v>10144</v>
      </c>
      <c r="B2111" s="2">
        <v>44366</v>
      </c>
      <c r="C2111" s="1" t="s">
        <v>8019</v>
      </c>
      <c r="D2111">
        <v>68</v>
      </c>
      <c r="E2111" s="1" t="s">
        <v>8013</v>
      </c>
      <c r="F2111" s="1" t="s">
        <v>8004</v>
      </c>
      <c r="G2111" s="1" t="s">
        <v>8015</v>
      </c>
      <c r="H2111">
        <v>6</v>
      </c>
      <c r="I2111">
        <v>7</v>
      </c>
      <c r="J2111" s="1" t="s">
        <v>8016</v>
      </c>
      <c r="K2111">
        <v>10</v>
      </c>
      <c r="L2111">
        <v>4</v>
      </c>
      <c r="M2111">
        <v>2</v>
      </c>
      <c r="N2111" s="1" t="s">
        <v>8007</v>
      </c>
      <c r="O2111" s="1" t="s">
        <v>8017</v>
      </c>
      <c r="P2111">
        <v>0.97</v>
      </c>
      <c r="Q2111">
        <v>1</v>
      </c>
      <c r="R2111" t="str">
        <f t="shared" si="160"/>
        <v>SENIOR</v>
      </c>
      <c r="S2111" s="1" t="str">
        <f t="shared" si="161"/>
        <v>Jun</v>
      </c>
      <c r="T2111" s="1">
        <f t="shared" si="162"/>
        <v>2021</v>
      </c>
      <c r="U2111" s="1" t="str">
        <f t="shared" si="163"/>
        <v>High</v>
      </c>
      <c r="V2111" s="1" t="str">
        <f t="shared" si="164"/>
        <v>Normal</v>
      </c>
    </row>
    <row r="2112" spans="1:22" x14ac:dyDescent="0.2">
      <c r="A2112" s="1" t="s">
        <v>10145</v>
      </c>
      <c r="B2112" s="2">
        <v>44380</v>
      </c>
      <c r="C2112" s="1" t="s">
        <v>8019</v>
      </c>
      <c r="D2112">
        <v>48</v>
      </c>
      <c r="E2112" s="1" t="s">
        <v>8013</v>
      </c>
      <c r="F2112" s="1" t="s">
        <v>8014</v>
      </c>
      <c r="G2112" s="1" t="s">
        <v>8026</v>
      </c>
      <c r="H2112">
        <v>3</v>
      </c>
      <c r="I2112">
        <v>9</v>
      </c>
      <c r="J2112" s="1" t="s">
        <v>8016</v>
      </c>
      <c r="K2112">
        <v>6</v>
      </c>
      <c r="L2112">
        <v>4</v>
      </c>
      <c r="M2112">
        <v>1</v>
      </c>
      <c r="N2112" s="1" t="s">
        <v>8011</v>
      </c>
      <c r="O2112" s="1" t="s">
        <v>8008</v>
      </c>
      <c r="P2112">
        <v>0.42</v>
      </c>
      <c r="Q2112">
        <v>0</v>
      </c>
      <c r="R2112" t="str">
        <f t="shared" si="160"/>
        <v>ADULT</v>
      </c>
      <c r="S2112" s="1" t="str">
        <f t="shared" si="161"/>
        <v>Jul</v>
      </c>
      <c r="T2112" s="1">
        <f t="shared" si="162"/>
        <v>2021</v>
      </c>
      <c r="U2112" s="1" t="str">
        <f t="shared" si="163"/>
        <v>Medium</v>
      </c>
      <c r="V2112" s="1" t="str">
        <f t="shared" si="164"/>
        <v>Normal</v>
      </c>
    </row>
    <row r="2113" spans="1:22" x14ac:dyDescent="0.2">
      <c r="A2113" s="1" t="s">
        <v>10146</v>
      </c>
      <c r="B2113" s="2">
        <v>45280</v>
      </c>
      <c r="C2113" s="1" t="s">
        <v>8031</v>
      </c>
      <c r="D2113">
        <v>55</v>
      </c>
      <c r="E2113" s="1" t="s">
        <v>8013</v>
      </c>
      <c r="F2113" s="1" t="s">
        <v>8004</v>
      </c>
      <c r="G2113" s="1" t="s">
        <v>8005</v>
      </c>
      <c r="H2113">
        <v>4</v>
      </c>
      <c r="I2113">
        <v>6</v>
      </c>
      <c r="J2113" s="1" t="s">
        <v>8041</v>
      </c>
      <c r="K2113">
        <v>9</v>
      </c>
      <c r="L2113">
        <v>3</v>
      </c>
      <c r="M2113">
        <v>3</v>
      </c>
      <c r="N2113" s="1" t="s">
        <v>8011</v>
      </c>
      <c r="O2113" s="1" t="s">
        <v>8008</v>
      </c>
      <c r="P2113">
        <v>0.97</v>
      </c>
      <c r="Q2113">
        <v>1</v>
      </c>
      <c r="R2113" t="str">
        <f t="shared" si="160"/>
        <v>ADULT</v>
      </c>
      <c r="S2113" s="1" t="str">
        <f t="shared" si="161"/>
        <v>Dec</v>
      </c>
      <c r="T2113" s="1">
        <f t="shared" si="162"/>
        <v>2023</v>
      </c>
      <c r="U2113" s="1" t="str">
        <f t="shared" si="163"/>
        <v>High</v>
      </c>
      <c r="V2113" s="1" t="str">
        <f t="shared" si="164"/>
        <v>Frequent</v>
      </c>
    </row>
    <row r="2114" spans="1:22" x14ac:dyDescent="0.2">
      <c r="A2114" s="1" t="s">
        <v>10147</v>
      </c>
      <c r="B2114" s="2">
        <v>44692</v>
      </c>
      <c r="C2114" s="1" t="s">
        <v>8002</v>
      </c>
      <c r="D2114">
        <v>58</v>
      </c>
      <c r="E2114" s="1" t="s">
        <v>8013</v>
      </c>
      <c r="F2114" s="1" t="s">
        <v>8014</v>
      </c>
      <c r="G2114" s="1" t="s">
        <v>8020</v>
      </c>
      <c r="H2114">
        <v>6</v>
      </c>
      <c r="I2114">
        <v>9</v>
      </c>
      <c r="J2114" s="1" t="s">
        <v>8006</v>
      </c>
      <c r="K2114">
        <v>10</v>
      </c>
      <c r="L2114">
        <v>3</v>
      </c>
      <c r="M2114">
        <v>2</v>
      </c>
      <c r="N2114" s="1" t="s">
        <v>8011</v>
      </c>
      <c r="O2114" s="1" t="s">
        <v>8017</v>
      </c>
      <c r="P2114">
        <v>0.97</v>
      </c>
      <c r="Q2114">
        <v>1</v>
      </c>
      <c r="R2114" t="str">
        <f t="shared" ref="R2114:R2177" si="165">IF(D2114&lt;18,"CHILD",IF(D2114&lt;40,"YOUNG ADULT",IF(D2114&lt;65,"ADULT","SENIOR")))</f>
        <v>ADULT</v>
      </c>
      <c r="S2114" s="1" t="str">
        <f t="shared" ref="S2114:S2177" si="166">TEXT(B2114,"MMM")</f>
        <v>May</v>
      </c>
      <c r="T2114" s="1">
        <f t="shared" ref="T2114:T2177" si="167">YEAR(B2114)</f>
        <v>2022</v>
      </c>
      <c r="U2114" s="1" t="str">
        <f t="shared" ref="U2114:U2177" si="168">IF(P2114&lt;0.3,"Low",IF(P2114&lt;0.7,"Medium","High"))</f>
        <v>High</v>
      </c>
      <c r="V2114" s="1" t="str">
        <f t="shared" ref="V2114:V2177" si="169">IF(M2114&gt;=3,"Frequent","Normal")</f>
        <v>Normal</v>
      </c>
    </row>
    <row r="2115" spans="1:22" x14ac:dyDescent="0.2">
      <c r="A2115" s="1" t="s">
        <v>10148</v>
      </c>
      <c r="B2115" s="2">
        <v>44334</v>
      </c>
      <c r="C2115" s="1" t="s">
        <v>8002</v>
      </c>
      <c r="D2115">
        <v>40</v>
      </c>
      <c r="E2115" s="1" t="s">
        <v>8013</v>
      </c>
      <c r="F2115" s="1" t="s">
        <v>8004</v>
      </c>
      <c r="G2115" s="1" t="s">
        <v>8026</v>
      </c>
      <c r="H2115">
        <v>4</v>
      </c>
      <c r="I2115">
        <v>8</v>
      </c>
      <c r="J2115" s="1" t="s">
        <v>8016</v>
      </c>
      <c r="K2115">
        <v>7</v>
      </c>
      <c r="L2115">
        <v>2</v>
      </c>
      <c r="M2115">
        <v>1</v>
      </c>
      <c r="N2115" s="1" t="s">
        <v>8011</v>
      </c>
      <c r="O2115" s="1" t="s">
        <v>8008</v>
      </c>
      <c r="P2115">
        <v>0.44</v>
      </c>
      <c r="Q2115">
        <v>0</v>
      </c>
      <c r="R2115" t="str">
        <f t="shared" si="165"/>
        <v>ADULT</v>
      </c>
      <c r="S2115" s="1" t="str">
        <f t="shared" si="166"/>
        <v>May</v>
      </c>
      <c r="T2115" s="1">
        <f t="shared" si="167"/>
        <v>2021</v>
      </c>
      <c r="U2115" s="1" t="str">
        <f t="shared" si="168"/>
        <v>Medium</v>
      </c>
      <c r="V2115" s="1" t="str">
        <f t="shared" si="169"/>
        <v>Normal</v>
      </c>
    </row>
    <row r="2116" spans="1:22" x14ac:dyDescent="0.2">
      <c r="A2116" s="1" t="s">
        <v>10149</v>
      </c>
      <c r="B2116" s="2">
        <v>44432</v>
      </c>
      <c r="C2116" s="1" t="s">
        <v>8019</v>
      </c>
      <c r="D2116">
        <v>70</v>
      </c>
      <c r="E2116" s="1" t="s">
        <v>8013</v>
      </c>
      <c r="F2116" s="1" t="s">
        <v>8004</v>
      </c>
      <c r="G2116" s="1" t="s">
        <v>8026</v>
      </c>
      <c r="H2116">
        <v>5</v>
      </c>
      <c r="I2116">
        <v>9</v>
      </c>
      <c r="J2116" s="1" t="s">
        <v>8016</v>
      </c>
      <c r="K2116">
        <v>8</v>
      </c>
      <c r="L2116">
        <v>4</v>
      </c>
      <c r="M2116">
        <v>1</v>
      </c>
      <c r="N2116" s="1" t="s">
        <v>8007</v>
      </c>
      <c r="O2116" s="1" t="s">
        <v>8008</v>
      </c>
      <c r="P2116">
        <v>0.97</v>
      </c>
      <c r="Q2116">
        <v>1</v>
      </c>
      <c r="R2116" t="str">
        <f t="shared" si="165"/>
        <v>SENIOR</v>
      </c>
      <c r="S2116" s="1" t="str">
        <f t="shared" si="166"/>
        <v>Aug</v>
      </c>
      <c r="T2116" s="1">
        <f t="shared" si="167"/>
        <v>2021</v>
      </c>
      <c r="U2116" s="1" t="str">
        <f t="shared" si="168"/>
        <v>High</v>
      </c>
      <c r="V2116" s="1" t="str">
        <f t="shared" si="169"/>
        <v>Normal</v>
      </c>
    </row>
    <row r="2117" spans="1:22" x14ac:dyDescent="0.2">
      <c r="A2117" s="1" t="s">
        <v>10150</v>
      </c>
      <c r="B2117" s="2">
        <v>44490</v>
      </c>
      <c r="C2117" s="1" t="s">
        <v>8010</v>
      </c>
      <c r="D2117">
        <v>49</v>
      </c>
      <c r="E2117" s="1" t="s">
        <v>8013</v>
      </c>
      <c r="F2117" s="1" t="s">
        <v>8032</v>
      </c>
      <c r="G2117" s="1" t="s">
        <v>8026</v>
      </c>
      <c r="H2117">
        <v>5</v>
      </c>
      <c r="I2117">
        <v>7</v>
      </c>
      <c r="J2117" s="1" t="s">
        <v>8016</v>
      </c>
      <c r="K2117">
        <v>8</v>
      </c>
      <c r="L2117">
        <v>2</v>
      </c>
      <c r="M2117">
        <v>1</v>
      </c>
      <c r="N2117" s="1" t="s">
        <v>8038</v>
      </c>
      <c r="O2117" s="1" t="s">
        <v>8008</v>
      </c>
      <c r="P2117">
        <v>0.61</v>
      </c>
      <c r="Q2117">
        <v>1</v>
      </c>
      <c r="R2117" t="str">
        <f t="shared" si="165"/>
        <v>ADULT</v>
      </c>
      <c r="S2117" s="1" t="str">
        <f t="shared" si="166"/>
        <v>Oct</v>
      </c>
      <c r="T2117" s="1">
        <f t="shared" si="167"/>
        <v>2021</v>
      </c>
      <c r="U2117" s="1" t="str">
        <f t="shared" si="168"/>
        <v>Medium</v>
      </c>
      <c r="V2117" s="1" t="str">
        <f t="shared" si="169"/>
        <v>Normal</v>
      </c>
    </row>
    <row r="2118" spans="1:22" x14ac:dyDescent="0.2">
      <c r="A2118" s="1" t="s">
        <v>10151</v>
      </c>
      <c r="B2118" s="2">
        <v>44756</v>
      </c>
      <c r="C2118" s="1" t="s">
        <v>8019</v>
      </c>
      <c r="D2118">
        <v>54</v>
      </c>
      <c r="E2118" s="1" t="s">
        <v>8003</v>
      </c>
      <c r="F2118" s="1" t="s">
        <v>8022</v>
      </c>
      <c r="G2118" s="1" t="s">
        <v>8015</v>
      </c>
      <c r="H2118">
        <v>4</v>
      </c>
      <c r="I2118">
        <v>5</v>
      </c>
      <c r="J2118" s="1" t="s">
        <v>8016</v>
      </c>
      <c r="K2118">
        <v>7</v>
      </c>
      <c r="L2118">
        <v>3</v>
      </c>
      <c r="M2118">
        <v>2</v>
      </c>
      <c r="N2118" s="1" t="s">
        <v>8011</v>
      </c>
      <c r="O2118" s="1" t="s">
        <v>8008</v>
      </c>
      <c r="P2118">
        <v>0.71</v>
      </c>
      <c r="Q2118">
        <v>1</v>
      </c>
      <c r="R2118" t="str">
        <f t="shared" si="165"/>
        <v>ADULT</v>
      </c>
      <c r="S2118" s="1" t="str">
        <f t="shared" si="166"/>
        <v>Jul</v>
      </c>
      <c r="T2118" s="1">
        <f t="shared" si="167"/>
        <v>2022</v>
      </c>
      <c r="U2118" s="1" t="str">
        <f t="shared" si="168"/>
        <v>High</v>
      </c>
      <c r="V2118" s="1" t="str">
        <f t="shared" si="169"/>
        <v>Normal</v>
      </c>
    </row>
    <row r="2119" spans="1:22" x14ac:dyDescent="0.2">
      <c r="A2119" s="1" t="s">
        <v>10152</v>
      </c>
      <c r="B2119" s="2">
        <v>44564</v>
      </c>
      <c r="C2119" s="1" t="s">
        <v>8031</v>
      </c>
      <c r="D2119">
        <v>41</v>
      </c>
      <c r="E2119" s="1" t="s">
        <v>8013</v>
      </c>
      <c r="F2119" s="1" t="s">
        <v>8037</v>
      </c>
      <c r="G2119" s="1" t="s">
        <v>8067</v>
      </c>
      <c r="H2119">
        <v>3</v>
      </c>
      <c r="I2119">
        <v>5</v>
      </c>
      <c r="J2119" s="1" t="s">
        <v>8041</v>
      </c>
      <c r="K2119">
        <v>6</v>
      </c>
      <c r="L2119">
        <v>2</v>
      </c>
      <c r="M2119">
        <v>1</v>
      </c>
      <c r="N2119" s="1" t="s">
        <v>8011</v>
      </c>
      <c r="O2119" s="1" t="s">
        <v>8008</v>
      </c>
      <c r="P2119">
        <v>0.47</v>
      </c>
      <c r="Q2119">
        <v>0</v>
      </c>
      <c r="R2119" t="str">
        <f t="shared" si="165"/>
        <v>ADULT</v>
      </c>
      <c r="S2119" s="1" t="str">
        <f t="shared" si="166"/>
        <v>Jan</v>
      </c>
      <c r="T2119" s="1">
        <f t="shared" si="167"/>
        <v>2022</v>
      </c>
      <c r="U2119" s="1" t="str">
        <f t="shared" si="168"/>
        <v>Medium</v>
      </c>
      <c r="V2119" s="1" t="str">
        <f t="shared" si="169"/>
        <v>Normal</v>
      </c>
    </row>
    <row r="2120" spans="1:22" x14ac:dyDescent="0.2">
      <c r="A2120" s="1" t="s">
        <v>10153</v>
      </c>
      <c r="B2120" s="2">
        <v>44695</v>
      </c>
      <c r="C2120" s="1" t="s">
        <v>8002</v>
      </c>
      <c r="D2120">
        <v>18</v>
      </c>
      <c r="E2120" s="1" t="s">
        <v>8013</v>
      </c>
      <c r="F2120" s="1" t="s">
        <v>8032</v>
      </c>
      <c r="G2120" s="1" t="s">
        <v>8020</v>
      </c>
      <c r="H2120">
        <v>3</v>
      </c>
      <c r="I2120">
        <v>9</v>
      </c>
      <c r="J2120" s="1" t="s">
        <v>8016</v>
      </c>
      <c r="K2120">
        <v>6</v>
      </c>
      <c r="L2120">
        <v>4</v>
      </c>
      <c r="M2120">
        <v>2</v>
      </c>
      <c r="N2120" s="1" t="s">
        <v>8011</v>
      </c>
      <c r="O2120" s="1" t="s">
        <v>8008</v>
      </c>
      <c r="P2120">
        <v>0.9</v>
      </c>
      <c r="Q2120">
        <v>1</v>
      </c>
      <c r="R2120" t="str">
        <f t="shared" si="165"/>
        <v>YOUNG ADULT</v>
      </c>
      <c r="S2120" s="1" t="str">
        <f t="shared" si="166"/>
        <v>May</v>
      </c>
      <c r="T2120" s="1">
        <f t="shared" si="167"/>
        <v>2022</v>
      </c>
      <c r="U2120" s="1" t="str">
        <f t="shared" si="168"/>
        <v>High</v>
      </c>
      <c r="V2120" s="1" t="str">
        <f t="shared" si="169"/>
        <v>Normal</v>
      </c>
    </row>
    <row r="2121" spans="1:22" x14ac:dyDescent="0.2">
      <c r="A2121" s="1" t="s">
        <v>10154</v>
      </c>
      <c r="B2121" s="2">
        <v>44379</v>
      </c>
      <c r="C2121" s="1" t="s">
        <v>8019</v>
      </c>
      <c r="D2121">
        <v>54</v>
      </c>
      <c r="E2121" s="1" t="s">
        <v>8013</v>
      </c>
      <c r="F2121" s="1" t="s">
        <v>8032</v>
      </c>
      <c r="G2121" s="1" t="s">
        <v>8060</v>
      </c>
      <c r="H2121">
        <v>4</v>
      </c>
      <c r="I2121">
        <v>11</v>
      </c>
      <c r="J2121" s="1" t="s">
        <v>8016</v>
      </c>
      <c r="K2121">
        <v>7</v>
      </c>
      <c r="L2121">
        <v>3</v>
      </c>
      <c r="M2121">
        <v>2</v>
      </c>
      <c r="N2121" s="1" t="s">
        <v>8038</v>
      </c>
      <c r="O2121" s="1" t="s">
        <v>8008</v>
      </c>
      <c r="P2121">
        <v>0.97</v>
      </c>
      <c r="Q2121">
        <v>1</v>
      </c>
      <c r="R2121" t="str">
        <f t="shared" si="165"/>
        <v>ADULT</v>
      </c>
      <c r="S2121" s="1" t="str">
        <f t="shared" si="166"/>
        <v>Jul</v>
      </c>
      <c r="T2121" s="1">
        <f t="shared" si="167"/>
        <v>2021</v>
      </c>
      <c r="U2121" s="1" t="str">
        <f t="shared" si="168"/>
        <v>High</v>
      </c>
      <c r="V2121" s="1" t="str">
        <f t="shared" si="169"/>
        <v>Normal</v>
      </c>
    </row>
    <row r="2122" spans="1:22" x14ac:dyDescent="0.2">
      <c r="A2122" s="1" t="s">
        <v>10155</v>
      </c>
      <c r="B2122" s="2">
        <v>44554</v>
      </c>
      <c r="C2122" s="1" t="s">
        <v>8031</v>
      </c>
      <c r="D2122">
        <v>95</v>
      </c>
      <c r="E2122" s="1" t="s">
        <v>8013</v>
      </c>
      <c r="F2122" s="1" t="s">
        <v>8014</v>
      </c>
      <c r="G2122" s="1" t="s">
        <v>8060</v>
      </c>
      <c r="H2122">
        <v>6</v>
      </c>
      <c r="I2122">
        <v>9</v>
      </c>
      <c r="J2122" s="1" t="s">
        <v>8016</v>
      </c>
      <c r="K2122">
        <v>10</v>
      </c>
      <c r="L2122">
        <v>6</v>
      </c>
      <c r="M2122">
        <v>4</v>
      </c>
      <c r="N2122" s="1" t="s">
        <v>8007</v>
      </c>
      <c r="O2122" s="1" t="s">
        <v>8017</v>
      </c>
      <c r="P2122">
        <v>0.97</v>
      </c>
      <c r="Q2122">
        <v>1</v>
      </c>
      <c r="R2122" t="str">
        <f t="shared" si="165"/>
        <v>SENIOR</v>
      </c>
      <c r="S2122" s="1" t="str">
        <f t="shared" si="166"/>
        <v>Dec</v>
      </c>
      <c r="T2122" s="1">
        <f t="shared" si="167"/>
        <v>2021</v>
      </c>
      <c r="U2122" s="1" t="str">
        <f t="shared" si="168"/>
        <v>High</v>
      </c>
      <c r="V2122" s="1" t="str">
        <f t="shared" si="169"/>
        <v>Frequent</v>
      </c>
    </row>
    <row r="2123" spans="1:22" x14ac:dyDescent="0.2">
      <c r="A2123" s="1" t="s">
        <v>10156</v>
      </c>
      <c r="B2123" s="2">
        <v>44273</v>
      </c>
      <c r="C2123" s="1" t="s">
        <v>8002</v>
      </c>
      <c r="D2123">
        <v>71</v>
      </c>
      <c r="E2123" s="1" t="s">
        <v>8003</v>
      </c>
      <c r="F2123" s="1" t="s">
        <v>8037</v>
      </c>
      <c r="G2123" s="1" t="s">
        <v>8060</v>
      </c>
      <c r="H2123">
        <v>6</v>
      </c>
      <c r="I2123">
        <v>11</v>
      </c>
      <c r="J2123" s="1" t="s">
        <v>8006</v>
      </c>
      <c r="K2123">
        <v>10</v>
      </c>
      <c r="L2123">
        <v>8</v>
      </c>
      <c r="M2123">
        <v>4</v>
      </c>
      <c r="N2123" s="1" t="s">
        <v>8007</v>
      </c>
      <c r="O2123" s="1" t="s">
        <v>8017</v>
      </c>
      <c r="P2123">
        <v>0.97</v>
      </c>
      <c r="Q2123">
        <v>1</v>
      </c>
      <c r="R2123" t="str">
        <f t="shared" si="165"/>
        <v>SENIOR</v>
      </c>
      <c r="S2123" s="1" t="str">
        <f t="shared" si="166"/>
        <v>Mar</v>
      </c>
      <c r="T2123" s="1">
        <f t="shared" si="167"/>
        <v>2021</v>
      </c>
      <c r="U2123" s="1" t="str">
        <f t="shared" si="168"/>
        <v>High</v>
      </c>
      <c r="V2123" s="1" t="str">
        <f t="shared" si="169"/>
        <v>Frequent</v>
      </c>
    </row>
    <row r="2124" spans="1:22" x14ac:dyDescent="0.2">
      <c r="A2124" s="1" t="s">
        <v>10157</v>
      </c>
      <c r="B2124" s="2">
        <v>45171</v>
      </c>
      <c r="C2124" s="1" t="s">
        <v>8010</v>
      </c>
      <c r="D2124">
        <v>57</v>
      </c>
      <c r="E2124" s="1" t="s">
        <v>8013</v>
      </c>
      <c r="F2124" s="1" t="s">
        <v>8032</v>
      </c>
      <c r="G2124" s="1" t="s">
        <v>8015</v>
      </c>
      <c r="H2124">
        <v>4</v>
      </c>
      <c r="I2124">
        <v>5</v>
      </c>
      <c r="J2124" s="1" t="s">
        <v>8041</v>
      </c>
      <c r="K2124">
        <v>7</v>
      </c>
      <c r="L2124">
        <v>5</v>
      </c>
      <c r="M2124">
        <v>2</v>
      </c>
      <c r="N2124" s="1" t="s">
        <v>8011</v>
      </c>
      <c r="O2124" s="1" t="s">
        <v>8008</v>
      </c>
      <c r="P2124">
        <v>0.82</v>
      </c>
      <c r="Q2124">
        <v>1</v>
      </c>
      <c r="R2124" t="str">
        <f t="shared" si="165"/>
        <v>ADULT</v>
      </c>
      <c r="S2124" s="1" t="str">
        <f t="shared" si="166"/>
        <v>Sep</v>
      </c>
      <c r="T2124" s="1">
        <f t="shared" si="167"/>
        <v>2023</v>
      </c>
      <c r="U2124" s="1" t="str">
        <f t="shared" si="168"/>
        <v>High</v>
      </c>
      <c r="V2124" s="1" t="str">
        <f t="shared" si="169"/>
        <v>Normal</v>
      </c>
    </row>
    <row r="2125" spans="1:22" x14ac:dyDescent="0.2">
      <c r="A2125" s="1" t="s">
        <v>10158</v>
      </c>
      <c r="B2125" s="2">
        <v>44414</v>
      </c>
      <c r="C2125" s="1" t="s">
        <v>8019</v>
      </c>
      <c r="D2125">
        <v>53</v>
      </c>
      <c r="E2125" s="1" t="s">
        <v>8003</v>
      </c>
      <c r="F2125" s="1" t="s">
        <v>8037</v>
      </c>
      <c r="G2125" s="1" t="s">
        <v>8029</v>
      </c>
      <c r="H2125">
        <v>5</v>
      </c>
      <c r="I2125">
        <v>7</v>
      </c>
      <c r="J2125" s="1" t="s">
        <v>8016</v>
      </c>
      <c r="K2125">
        <v>10</v>
      </c>
      <c r="L2125">
        <v>4</v>
      </c>
      <c r="M2125">
        <v>2</v>
      </c>
      <c r="N2125" s="1" t="s">
        <v>8011</v>
      </c>
      <c r="O2125" s="1" t="s">
        <v>8008</v>
      </c>
      <c r="P2125">
        <v>0.89</v>
      </c>
      <c r="Q2125">
        <v>1</v>
      </c>
      <c r="R2125" t="str">
        <f t="shared" si="165"/>
        <v>ADULT</v>
      </c>
      <c r="S2125" s="1" t="str">
        <f t="shared" si="166"/>
        <v>Aug</v>
      </c>
      <c r="T2125" s="1">
        <f t="shared" si="167"/>
        <v>2021</v>
      </c>
      <c r="U2125" s="1" t="str">
        <f t="shared" si="168"/>
        <v>High</v>
      </c>
      <c r="V2125" s="1" t="str">
        <f t="shared" si="169"/>
        <v>Normal</v>
      </c>
    </row>
    <row r="2126" spans="1:22" x14ac:dyDescent="0.2">
      <c r="A2126" s="1" t="s">
        <v>10159</v>
      </c>
      <c r="B2126" s="2">
        <v>45025</v>
      </c>
      <c r="C2126" s="1" t="s">
        <v>8002</v>
      </c>
      <c r="D2126">
        <v>58</v>
      </c>
      <c r="E2126" s="1" t="s">
        <v>8013</v>
      </c>
      <c r="F2126" s="1" t="s">
        <v>8022</v>
      </c>
      <c r="G2126" s="1" t="s">
        <v>8029</v>
      </c>
      <c r="H2126">
        <v>4</v>
      </c>
      <c r="I2126">
        <v>6</v>
      </c>
      <c r="J2126" s="1" t="s">
        <v>8027</v>
      </c>
      <c r="K2126">
        <v>7</v>
      </c>
      <c r="L2126">
        <v>4</v>
      </c>
      <c r="M2126">
        <v>1</v>
      </c>
      <c r="N2126" s="1" t="s">
        <v>8023</v>
      </c>
      <c r="O2126" s="1" t="s">
        <v>8008</v>
      </c>
      <c r="P2126">
        <v>0.62</v>
      </c>
      <c r="Q2126">
        <v>1</v>
      </c>
      <c r="R2126" t="str">
        <f t="shared" si="165"/>
        <v>ADULT</v>
      </c>
      <c r="S2126" s="1" t="str">
        <f t="shared" si="166"/>
        <v>Apr</v>
      </c>
      <c r="T2126" s="1">
        <f t="shared" si="167"/>
        <v>2023</v>
      </c>
      <c r="U2126" s="1" t="str">
        <f t="shared" si="168"/>
        <v>Medium</v>
      </c>
      <c r="V2126" s="1" t="str">
        <f t="shared" si="169"/>
        <v>Normal</v>
      </c>
    </row>
    <row r="2127" spans="1:22" x14ac:dyDescent="0.2">
      <c r="A2127" s="1" t="s">
        <v>10160</v>
      </c>
      <c r="B2127" s="2">
        <v>44579</v>
      </c>
      <c r="C2127" s="1" t="s">
        <v>8031</v>
      </c>
      <c r="D2127">
        <v>67</v>
      </c>
      <c r="E2127" s="1" t="s">
        <v>8003</v>
      </c>
      <c r="F2127" s="1" t="s">
        <v>8022</v>
      </c>
      <c r="G2127" s="1" t="s">
        <v>8060</v>
      </c>
      <c r="H2127">
        <v>4</v>
      </c>
      <c r="I2127">
        <v>9</v>
      </c>
      <c r="J2127" s="1" t="s">
        <v>8041</v>
      </c>
      <c r="K2127">
        <v>6</v>
      </c>
      <c r="L2127">
        <v>4</v>
      </c>
      <c r="M2127">
        <v>1</v>
      </c>
      <c r="N2127" s="1" t="s">
        <v>8007</v>
      </c>
      <c r="O2127" s="1" t="s">
        <v>8008</v>
      </c>
      <c r="P2127">
        <v>0.97</v>
      </c>
      <c r="Q2127">
        <v>1</v>
      </c>
      <c r="R2127" t="str">
        <f t="shared" si="165"/>
        <v>SENIOR</v>
      </c>
      <c r="S2127" s="1" t="str">
        <f t="shared" si="166"/>
        <v>Jan</v>
      </c>
      <c r="T2127" s="1">
        <f t="shared" si="167"/>
        <v>2022</v>
      </c>
      <c r="U2127" s="1" t="str">
        <f t="shared" si="168"/>
        <v>High</v>
      </c>
      <c r="V2127" s="1" t="str">
        <f t="shared" si="169"/>
        <v>Normal</v>
      </c>
    </row>
    <row r="2128" spans="1:22" x14ac:dyDescent="0.2">
      <c r="A2128" s="1" t="s">
        <v>10161</v>
      </c>
      <c r="B2128" s="2">
        <v>44716</v>
      </c>
      <c r="C2128" s="1" t="s">
        <v>8019</v>
      </c>
      <c r="D2128">
        <v>37</v>
      </c>
      <c r="E2128" s="1" t="s">
        <v>8003</v>
      </c>
      <c r="F2128" s="1" t="s">
        <v>8032</v>
      </c>
      <c r="G2128" s="1" t="s">
        <v>8005</v>
      </c>
      <c r="H2128">
        <v>3</v>
      </c>
      <c r="I2128">
        <v>5</v>
      </c>
      <c r="J2128" s="1" t="s">
        <v>8027</v>
      </c>
      <c r="K2128">
        <v>4</v>
      </c>
      <c r="L2128">
        <v>2</v>
      </c>
      <c r="M2128">
        <v>1</v>
      </c>
      <c r="N2128" s="1" t="s">
        <v>8038</v>
      </c>
      <c r="O2128" s="1" t="s">
        <v>8008</v>
      </c>
      <c r="P2128">
        <v>0.41</v>
      </c>
      <c r="Q2128">
        <v>0</v>
      </c>
      <c r="R2128" t="str">
        <f t="shared" si="165"/>
        <v>YOUNG ADULT</v>
      </c>
      <c r="S2128" s="1" t="str">
        <f t="shared" si="166"/>
        <v>Jun</v>
      </c>
      <c r="T2128" s="1">
        <f t="shared" si="167"/>
        <v>2022</v>
      </c>
      <c r="U2128" s="1" t="str">
        <f t="shared" si="168"/>
        <v>Medium</v>
      </c>
      <c r="V2128" s="1" t="str">
        <f t="shared" si="169"/>
        <v>Normal</v>
      </c>
    </row>
    <row r="2129" spans="1:22" x14ac:dyDescent="0.2">
      <c r="A2129" s="1" t="s">
        <v>10162</v>
      </c>
      <c r="B2129" s="2">
        <v>44515</v>
      </c>
      <c r="C2129" s="1" t="s">
        <v>8010</v>
      </c>
      <c r="D2129">
        <v>76</v>
      </c>
      <c r="E2129" s="1" t="s">
        <v>8003</v>
      </c>
      <c r="F2129" s="1" t="s">
        <v>8004</v>
      </c>
      <c r="G2129" s="1" t="s">
        <v>8060</v>
      </c>
      <c r="H2129">
        <v>5</v>
      </c>
      <c r="I2129">
        <v>8</v>
      </c>
      <c r="J2129" s="1" t="s">
        <v>8027</v>
      </c>
      <c r="K2129">
        <v>10</v>
      </c>
      <c r="L2129">
        <v>6</v>
      </c>
      <c r="M2129">
        <v>4</v>
      </c>
      <c r="N2129" s="1" t="s">
        <v>8007</v>
      </c>
      <c r="O2129" s="1" t="s">
        <v>8008</v>
      </c>
      <c r="P2129">
        <v>0.97</v>
      </c>
      <c r="Q2129">
        <v>1</v>
      </c>
      <c r="R2129" t="str">
        <f t="shared" si="165"/>
        <v>SENIOR</v>
      </c>
      <c r="S2129" s="1" t="str">
        <f t="shared" si="166"/>
        <v>Nov</v>
      </c>
      <c r="T2129" s="1">
        <f t="shared" si="167"/>
        <v>2021</v>
      </c>
      <c r="U2129" s="1" t="str">
        <f t="shared" si="168"/>
        <v>High</v>
      </c>
      <c r="V2129" s="1" t="str">
        <f t="shared" si="169"/>
        <v>Frequent</v>
      </c>
    </row>
    <row r="2130" spans="1:22" x14ac:dyDescent="0.2">
      <c r="A2130" s="1" t="s">
        <v>10163</v>
      </c>
      <c r="B2130" s="2">
        <v>44959</v>
      </c>
      <c r="C2130" s="1" t="s">
        <v>8031</v>
      </c>
      <c r="D2130">
        <v>70</v>
      </c>
      <c r="E2130" s="1" t="s">
        <v>8013</v>
      </c>
      <c r="F2130" s="1" t="s">
        <v>8032</v>
      </c>
      <c r="G2130" s="1" t="s">
        <v>8062</v>
      </c>
      <c r="H2130">
        <v>5</v>
      </c>
      <c r="I2130">
        <v>8</v>
      </c>
      <c r="J2130" s="1" t="s">
        <v>8027</v>
      </c>
      <c r="K2130">
        <v>8</v>
      </c>
      <c r="L2130">
        <v>6</v>
      </c>
      <c r="M2130">
        <v>1</v>
      </c>
      <c r="N2130" s="1" t="s">
        <v>8007</v>
      </c>
      <c r="O2130" s="1" t="s">
        <v>8008</v>
      </c>
      <c r="P2130">
        <v>0.97</v>
      </c>
      <c r="Q2130">
        <v>1</v>
      </c>
      <c r="R2130" t="str">
        <f t="shared" si="165"/>
        <v>SENIOR</v>
      </c>
      <c r="S2130" s="1" t="str">
        <f t="shared" si="166"/>
        <v>Feb</v>
      </c>
      <c r="T2130" s="1">
        <f t="shared" si="167"/>
        <v>2023</v>
      </c>
      <c r="U2130" s="1" t="str">
        <f t="shared" si="168"/>
        <v>High</v>
      </c>
      <c r="V2130" s="1" t="str">
        <f t="shared" si="169"/>
        <v>Normal</v>
      </c>
    </row>
    <row r="2131" spans="1:22" x14ac:dyDescent="0.2">
      <c r="A2131" s="1" t="s">
        <v>10164</v>
      </c>
      <c r="B2131" s="2">
        <v>45121</v>
      </c>
      <c r="C2131" s="1" t="s">
        <v>8019</v>
      </c>
      <c r="D2131">
        <v>70</v>
      </c>
      <c r="E2131" s="1" t="s">
        <v>8003</v>
      </c>
      <c r="F2131" s="1" t="s">
        <v>8004</v>
      </c>
      <c r="G2131" s="1" t="s">
        <v>8044</v>
      </c>
      <c r="H2131">
        <v>5</v>
      </c>
      <c r="I2131">
        <v>8</v>
      </c>
      <c r="J2131" s="1" t="s">
        <v>8016</v>
      </c>
      <c r="K2131">
        <v>8</v>
      </c>
      <c r="L2131">
        <v>6</v>
      </c>
      <c r="M2131">
        <v>1</v>
      </c>
      <c r="N2131" s="1" t="s">
        <v>8007</v>
      </c>
      <c r="O2131" s="1" t="s">
        <v>8008</v>
      </c>
      <c r="P2131">
        <v>0.97</v>
      </c>
      <c r="Q2131">
        <v>1</v>
      </c>
      <c r="R2131" t="str">
        <f t="shared" si="165"/>
        <v>SENIOR</v>
      </c>
      <c r="S2131" s="1" t="str">
        <f t="shared" si="166"/>
        <v>Jul</v>
      </c>
      <c r="T2131" s="1">
        <f t="shared" si="167"/>
        <v>2023</v>
      </c>
      <c r="U2131" s="1" t="str">
        <f t="shared" si="168"/>
        <v>High</v>
      </c>
      <c r="V2131" s="1" t="str">
        <f t="shared" si="169"/>
        <v>Normal</v>
      </c>
    </row>
    <row r="2132" spans="1:22" x14ac:dyDescent="0.2">
      <c r="A2132" s="1" t="s">
        <v>10165</v>
      </c>
      <c r="B2132" s="2">
        <v>44510</v>
      </c>
      <c r="C2132" s="1" t="s">
        <v>8010</v>
      </c>
      <c r="D2132">
        <v>65</v>
      </c>
      <c r="E2132" s="1" t="s">
        <v>8013</v>
      </c>
      <c r="F2132" s="1" t="s">
        <v>8004</v>
      </c>
      <c r="G2132" s="1" t="s">
        <v>8060</v>
      </c>
      <c r="H2132">
        <v>4</v>
      </c>
      <c r="I2132">
        <v>10</v>
      </c>
      <c r="J2132" s="1" t="s">
        <v>8016</v>
      </c>
      <c r="K2132">
        <v>7</v>
      </c>
      <c r="L2132">
        <v>4</v>
      </c>
      <c r="M2132">
        <v>1</v>
      </c>
      <c r="N2132" s="1" t="s">
        <v>8011</v>
      </c>
      <c r="O2132" s="1" t="s">
        <v>8008</v>
      </c>
      <c r="P2132">
        <v>0.9</v>
      </c>
      <c r="Q2132">
        <v>1</v>
      </c>
      <c r="R2132" t="str">
        <f t="shared" si="165"/>
        <v>SENIOR</v>
      </c>
      <c r="S2132" s="1" t="str">
        <f t="shared" si="166"/>
        <v>Nov</v>
      </c>
      <c r="T2132" s="1">
        <f t="shared" si="167"/>
        <v>2021</v>
      </c>
      <c r="U2132" s="1" t="str">
        <f t="shared" si="168"/>
        <v>High</v>
      </c>
      <c r="V2132" s="1" t="str">
        <f t="shared" si="169"/>
        <v>Normal</v>
      </c>
    </row>
    <row r="2133" spans="1:22" x14ac:dyDescent="0.2">
      <c r="A2133" s="1" t="s">
        <v>10166</v>
      </c>
      <c r="B2133" s="2">
        <v>44462</v>
      </c>
      <c r="C2133" s="1" t="s">
        <v>8010</v>
      </c>
      <c r="D2133">
        <v>58</v>
      </c>
      <c r="E2133" s="1" t="s">
        <v>8003</v>
      </c>
      <c r="F2133" s="1" t="s">
        <v>8014</v>
      </c>
      <c r="G2133" s="1" t="s">
        <v>8029</v>
      </c>
      <c r="H2133">
        <v>4</v>
      </c>
      <c r="I2133">
        <v>5</v>
      </c>
      <c r="J2133" s="1" t="s">
        <v>8027</v>
      </c>
      <c r="K2133">
        <v>7</v>
      </c>
      <c r="L2133">
        <v>4</v>
      </c>
      <c r="M2133">
        <v>1</v>
      </c>
      <c r="N2133" s="1" t="s">
        <v>8023</v>
      </c>
      <c r="O2133" s="1" t="s">
        <v>8008</v>
      </c>
      <c r="P2133">
        <v>0.62</v>
      </c>
      <c r="Q2133">
        <v>1</v>
      </c>
      <c r="R2133" t="str">
        <f t="shared" si="165"/>
        <v>ADULT</v>
      </c>
      <c r="S2133" s="1" t="str">
        <f t="shared" si="166"/>
        <v>Sep</v>
      </c>
      <c r="T2133" s="1">
        <f t="shared" si="167"/>
        <v>2021</v>
      </c>
      <c r="U2133" s="1" t="str">
        <f t="shared" si="168"/>
        <v>Medium</v>
      </c>
      <c r="V2133" s="1" t="str">
        <f t="shared" si="169"/>
        <v>Normal</v>
      </c>
    </row>
    <row r="2134" spans="1:22" x14ac:dyDescent="0.2">
      <c r="A2134" s="1" t="s">
        <v>10167</v>
      </c>
      <c r="B2134" s="2">
        <v>44943</v>
      </c>
      <c r="C2134" s="1" t="s">
        <v>8031</v>
      </c>
      <c r="D2134">
        <v>69</v>
      </c>
      <c r="E2134" s="1" t="s">
        <v>8013</v>
      </c>
      <c r="F2134" s="1" t="s">
        <v>8032</v>
      </c>
      <c r="G2134" s="1" t="s">
        <v>8060</v>
      </c>
      <c r="H2134">
        <v>5</v>
      </c>
      <c r="I2134">
        <v>10</v>
      </c>
      <c r="J2134" s="1" t="s">
        <v>8041</v>
      </c>
      <c r="K2134">
        <v>10</v>
      </c>
      <c r="L2134">
        <v>7</v>
      </c>
      <c r="M2134">
        <v>1</v>
      </c>
      <c r="N2134" s="1" t="s">
        <v>8007</v>
      </c>
      <c r="O2134" s="1" t="s">
        <v>8008</v>
      </c>
      <c r="P2134">
        <v>0.97</v>
      </c>
      <c r="Q2134">
        <v>1</v>
      </c>
      <c r="R2134" t="str">
        <f t="shared" si="165"/>
        <v>SENIOR</v>
      </c>
      <c r="S2134" s="1" t="str">
        <f t="shared" si="166"/>
        <v>Jan</v>
      </c>
      <c r="T2134" s="1">
        <f t="shared" si="167"/>
        <v>2023</v>
      </c>
      <c r="U2134" s="1" t="str">
        <f t="shared" si="168"/>
        <v>High</v>
      </c>
      <c r="V2134" s="1" t="str">
        <f t="shared" si="169"/>
        <v>Normal</v>
      </c>
    </row>
    <row r="2135" spans="1:22" x14ac:dyDescent="0.2">
      <c r="A2135" s="1" t="s">
        <v>10168</v>
      </c>
      <c r="B2135" s="2">
        <v>44410</v>
      </c>
      <c r="C2135" s="1" t="s">
        <v>8019</v>
      </c>
      <c r="D2135">
        <v>68</v>
      </c>
      <c r="E2135" s="1" t="s">
        <v>8013</v>
      </c>
      <c r="F2135" s="1" t="s">
        <v>8037</v>
      </c>
      <c r="G2135" s="1" t="s">
        <v>8044</v>
      </c>
      <c r="H2135">
        <v>8</v>
      </c>
      <c r="I2135">
        <v>8</v>
      </c>
      <c r="J2135" s="1" t="s">
        <v>8027</v>
      </c>
      <c r="K2135">
        <v>12</v>
      </c>
      <c r="L2135">
        <v>6</v>
      </c>
      <c r="M2135">
        <v>2</v>
      </c>
      <c r="N2135" s="1" t="s">
        <v>8007</v>
      </c>
      <c r="O2135" s="1" t="s">
        <v>8017</v>
      </c>
      <c r="P2135">
        <v>0.97</v>
      </c>
      <c r="Q2135">
        <v>1</v>
      </c>
      <c r="R2135" t="str">
        <f t="shared" si="165"/>
        <v>SENIOR</v>
      </c>
      <c r="S2135" s="1" t="str">
        <f t="shared" si="166"/>
        <v>Aug</v>
      </c>
      <c r="T2135" s="1">
        <f t="shared" si="167"/>
        <v>2021</v>
      </c>
      <c r="U2135" s="1" t="str">
        <f t="shared" si="168"/>
        <v>High</v>
      </c>
      <c r="V2135" s="1" t="str">
        <f t="shared" si="169"/>
        <v>Normal</v>
      </c>
    </row>
    <row r="2136" spans="1:22" x14ac:dyDescent="0.2">
      <c r="A2136" s="1" t="s">
        <v>10169</v>
      </c>
      <c r="B2136" s="2">
        <v>44897</v>
      </c>
      <c r="C2136" s="1" t="s">
        <v>8031</v>
      </c>
      <c r="D2136">
        <v>51</v>
      </c>
      <c r="E2136" s="1" t="s">
        <v>8003</v>
      </c>
      <c r="F2136" s="1" t="s">
        <v>8014</v>
      </c>
      <c r="G2136" s="1" t="s">
        <v>8005</v>
      </c>
      <c r="H2136">
        <v>5</v>
      </c>
      <c r="I2136">
        <v>7</v>
      </c>
      <c r="J2136" s="1" t="s">
        <v>8016</v>
      </c>
      <c r="K2136">
        <v>8</v>
      </c>
      <c r="L2136">
        <v>2</v>
      </c>
      <c r="M2136">
        <v>1</v>
      </c>
      <c r="N2136" s="1" t="s">
        <v>8011</v>
      </c>
      <c r="O2136" s="1" t="s">
        <v>8008</v>
      </c>
      <c r="P2136">
        <v>0.66</v>
      </c>
      <c r="Q2136">
        <v>1</v>
      </c>
      <c r="R2136" t="str">
        <f t="shared" si="165"/>
        <v>ADULT</v>
      </c>
      <c r="S2136" s="1" t="str">
        <f t="shared" si="166"/>
        <v>Dec</v>
      </c>
      <c r="T2136" s="1">
        <f t="shared" si="167"/>
        <v>2022</v>
      </c>
      <c r="U2136" s="1" t="str">
        <f t="shared" si="168"/>
        <v>Medium</v>
      </c>
      <c r="V2136" s="1" t="str">
        <f t="shared" si="169"/>
        <v>Normal</v>
      </c>
    </row>
    <row r="2137" spans="1:22" x14ac:dyDescent="0.2">
      <c r="A2137" s="1" t="s">
        <v>10170</v>
      </c>
      <c r="B2137" s="2">
        <v>44300</v>
      </c>
      <c r="C2137" s="1" t="s">
        <v>8002</v>
      </c>
      <c r="D2137">
        <v>48</v>
      </c>
      <c r="E2137" s="1" t="s">
        <v>8003</v>
      </c>
      <c r="F2137" s="1" t="s">
        <v>8004</v>
      </c>
      <c r="G2137" s="1" t="s">
        <v>8029</v>
      </c>
      <c r="H2137">
        <v>3</v>
      </c>
      <c r="I2137">
        <v>5</v>
      </c>
      <c r="J2137" s="1" t="s">
        <v>8016</v>
      </c>
      <c r="K2137">
        <v>4</v>
      </c>
      <c r="L2137">
        <v>2</v>
      </c>
      <c r="M2137">
        <v>1</v>
      </c>
      <c r="N2137" s="1" t="s">
        <v>8038</v>
      </c>
      <c r="O2137" s="1" t="s">
        <v>8008</v>
      </c>
      <c r="P2137">
        <v>0.41</v>
      </c>
      <c r="Q2137">
        <v>0</v>
      </c>
      <c r="R2137" t="str">
        <f t="shared" si="165"/>
        <v>ADULT</v>
      </c>
      <c r="S2137" s="1" t="str">
        <f t="shared" si="166"/>
        <v>Apr</v>
      </c>
      <c r="T2137" s="1">
        <f t="shared" si="167"/>
        <v>2021</v>
      </c>
      <c r="U2137" s="1" t="str">
        <f t="shared" si="168"/>
        <v>Medium</v>
      </c>
      <c r="V2137" s="1" t="str">
        <f t="shared" si="169"/>
        <v>Normal</v>
      </c>
    </row>
    <row r="2138" spans="1:22" x14ac:dyDescent="0.2">
      <c r="A2138" s="1" t="s">
        <v>10171</v>
      </c>
      <c r="B2138" s="2">
        <v>44876</v>
      </c>
      <c r="C2138" s="1" t="s">
        <v>8010</v>
      </c>
      <c r="D2138">
        <v>59</v>
      </c>
      <c r="E2138" s="1" t="s">
        <v>8013</v>
      </c>
      <c r="F2138" s="1" t="s">
        <v>8004</v>
      </c>
      <c r="G2138" s="1" t="s">
        <v>8015</v>
      </c>
      <c r="H2138">
        <v>4</v>
      </c>
      <c r="I2138">
        <v>6</v>
      </c>
      <c r="J2138" s="1" t="s">
        <v>8027</v>
      </c>
      <c r="K2138">
        <v>6</v>
      </c>
      <c r="L2138">
        <v>5</v>
      </c>
      <c r="M2138">
        <v>1</v>
      </c>
      <c r="N2138" s="1" t="s">
        <v>8011</v>
      </c>
      <c r="O2138" s="1" t="s">
        <v>8008</v>
      </c>
      <c r="P2138">
        <v>0.54</v>
      </c>
      <c r="Q2138">
        <v>0</v>
      </c>
      <c r="R2138" t="str">
        <f t="shared" si="165"/>
        <v>ADULT</v>
      </c>
      <c r="S2138" s="1" t="str">
        <f t="shared" si="166"/>
        <v>Nov</v>
      </c>
      <c r="T2138" s="1">
        <f t="shared" si="167"/>
        <v>2022</v>
      </c>
      <c r="U2138" s="1" t="str">
        <f t="shared" si="168"/>
        <v>Medium</v>
      </c>
      <c r="V2138" s="1" t="str">
        <f t="shared" si="169"/>
        <v>Normal</v>
      </c>
    </row>
    <row r="2139" spans="1:22" x14ac:dyDescent="0.2">
      <c r="A2139" s="1" t="s">
        <v>10172</v>
      </c>
      <c r="B2139" s="2">
        <v>44759</v>
      </c>
      <c r="C2139" s="1" t="s">
        <v>8019</v>
      </c>
      <c r="D2139">
        <v>84</v>
      </c>
      <c r="E2139" s="1" t="s">
        <v>8013</v>
      </c>
      <c r="F2139" s="1" t="s">
        <v>8004</v>
      </c>
      <c r="G2139" s="1" t="s">
        <v>8005</v>
      </c>
      <c r="H2139">
        <v>6</v>
      </c>
      <c r="I2139">
        <v>6</v>
      </c>
      <c r="J2139" s="1" t="s">
        <v>8016</v>
      </c>
      <c r="K2139">
        <v>11</v>
      </c>
      <c r="L2139">
        <v>4</v>
      </c>
      <c r="M2139">
        <v>4</v>
      </c>
      <c r="N2139" s="1" t="s">
        <v>8007</v>
      </c>
      <c r="O2139" s="1" t="s">
        <v>8017</v>
      </c>
      <c r="P2139">
        <v>0.97</v>
      </c>
      <c r="Q2139">
        <v>1</v>
      </c>
      <c r="R2139" t="str">
        <f t="shared" si="165"/>
        <v>SENIOR</v>
      </c>
      <c r="S2139" s="1" t="str">
        <f t="shared" si="166"/>
        <v>Jul</v>
      </c>
      <c r="T2139" s="1">
        <f t="shared" si="167"/>
        <v>2022</v>
      </c>
      <c r="U2139" s="1" t="str">
        <f t="shared" si="168"/>
        <v>High</v>
      </c>
      <c r="V2139" s="1" t="str">
        <f t="shared" si="169"/>
        <v>Frequent</v>
      </c>
    </row>
    <row r="2140" spans="1:22" x14ac:dyDescent="0.2">
      <c r="A2140" s="1" t="s">
        <v>10173</v>
      </c>
      <c r="B2140" s="2">
        <v>44321</v>
      </c>
      <c r="C2140" s="1" t="s">
        <v>8002</v>
      </c>
      <c r="D2140">
        <v>36</v>
      </c>
      <c r="E2140" s="1" t="s">
        <v>8013</v>
      </c>
      <c r="F2140" s="1" t="s">
        <v>8014</v>
      </c>
      <c r="G2140" s="1" t="s">
        <v>8015</v>
      </c>
      <c r="H2140">
        <v>3</v>
      </c>
      <c r="I2140">
        <v>4</v>
      </c>
      <c r="J2140" s="1" t="s">
        <v>8016</v>
      </c>
      <c r="K2140">
        <v>4</v>
      </c>
      <c r="L2140">
        <v>4</v>
      </c>
      <c r="M2140">
        <v>1</v>
      </c>
      <c r="N2140" s="1" t="s">
        <v>8023</v>
      </c>
      <c r="O2140" s="1" t="s">
        <v>8008</v>
      </c>
      <c r="P2140">
        <v>0.55000000000000004</v>
      </c>
      <c r="Q2140">
        <v>1</v>
      </c>
      <c r="R2140" t="str">
        <f t="shared" si="165"/>
        <v>YOUNG ADULT</v>
      </c>
      <c r="S2140" s="1" t="str">
        <f t="shared" si="166"/>
        <v>May</v>
      </c>
      <c r="T2140" s="1">
        <f t="shared" si="167"/>
        <v>2021</v>
      </c>
      <c r="U2140" s="1" t="str">
        <f t="shared" si="168"/>
        <v>Medium</v>
      </c>
      <c r="V2140" s="1" t="str">
        <f t="shared" si="169"/>
        <v>Normal</v>
      </c>
    </row>
    <row r="2141" spans="1:22" x14ac:dyDescent="0.2">
      <c r="A2141" s="1" t="s">
        <v>10174</v>
      </c>
      <c r="B2141" s="2">
        <v>44907</v>
      </c>
      <c r="C2141" s="1" t="s">
        <v>8031</v>
      </c>
      <c r="D2141">
        <v>33</v>
      </c>
      <c r="E2141" s="1" t="s">
        <v>8003</v>
      </c>
      <c r="F2141" s="1" t="s">
        <v>8022</v>
      </c>
      <c r="G2141" s="1" t="s">
        <v>8020</v>
      </c>
      <c r="H2141">
        <v>2</v>
      </c>
      <c r="I2141">
        <v>9</v>
      </c>
      <c r="J2141" s="1" t="s">
        <v>8016</v>
      </c>
      <c r="K2141">
        <v>4</v>
      </c>
      <c r="L2141">
        <v>2</v>
      </c>
      <c r="M2141">
        <v>0</v>
      </c>
      <c r="N2141" s="1" t="s">
        <v>8011</v>
      </c>
      <c r="O2141" s="1" t="s">
        <v>8008</v>
      </c>
      <c r="P2141">
        <v>0.4</v>
      </c>
      <c r="Q2141">
        <v>1</v>
      </c>
      <c r="R2141" t="str">
        <f t="shared" si="165"/>
        <v>YOUNG ADULT</v>
      </c>
      <c r="S2141" s="1" t="str">
        <f t="shared" si="166"/>
        <v>Dec</v>
      </c>
      <c r="T2141" s="1">
        <f t="shared" si="167"/>
        <v>2022</v>
      </c>
      <c r="U2141" s="1" t="str">
        <f t="shared" si="168"/>
        <v>Medium</v>
      </c>
      <c r="V2141" s="1" t="str">
        <f t="shared" si="169"/>
        <v>Normal</v>
      </c>
    </row>
    <row r="2142" spans="1:22" x14ac:dyDescent="0.2">
      <c r="A2142" s="1" t="s">
        <v>10175</v>
      </c>
      <c r="B2142" s="2">
        <v>44685</v>
      </c>
      <c r="C2142" s="1" t="s">
        <v>8002</v>
      </c>
      <c r="D2142">
        <v>60</v>
      </c>
      <c r="E2142" s="1" t="s">
        <v>8013</v>
      </c>
      <c r="F2142" s="1" t="s">
        <v>8004</v>
      </c>
      <c r="G2142" s="1" t="s">
        <v>8044</v>
      </c>
      <c r="H2142">
        <v>5</v>
      </c>
      <c r="I2142">
        <v>7</v>
      </c>
      <c r="J2142" s="1" t="s">
        <v>8016</v>
      </c>
      <c r="K2142">
        <v>8</v>
      </c>
      <c r="L2142">
        <v>2</v>
      </c>
      <c r="M2142">
        <v>1</v>
      </c>
      <c r="N2142" s="1" t="s">
        <v>8011</v>
      </c>
      <c r="O2142" s="1" t="s">
        <v>8008</v>
      </c>
      <c r="P2142">
        <v>0.97</v>
      </c>
      <c r="Q2142">
        <v>1</v>
      </c>
      <c r="R2142" t="str">
        <f t="shared" si="165"/>
        <v>ADULT</v>
      </c>
      <c r="S2142" s="1" t="str">
        <f t="shared" si="166"/>
        <v>May</v>
      </c>
      <c r="T2142" s="1">
        <f t="shared" si="167"/>
        <v>2022</v>
      </c>
      <c r="U2142" s="1" t="str">
        <f t="shared" si="168"/>
        <v>High</v>
      </c>
      <c r="V2142" s="1" t="str">
        <f t="shared" si="169"/>
        <v>Normal</v>
      </c>
    </row>
    <row r="2143" spans="1:22" x14ac:dyDescent="0.2">
      <c r="A2143" s="1" t="s">
        <v>10176</v>
      </c>
      <c r="B2143" s="2">
        <v>44434</v>
      </c>
      <c r="C2143" s="1" t="s">
        <v>8019</v>
      </c>
      <c r="D2143">
        <v>58</v>
      </c>
      <c r="E2143" s="1" t="s">
        <v>8013</v>
      </c>
      <c r="F2143" s="1" t="s">
        <v>8037</v>
      </c>
      <c r="G2143" s="1" t="s">
        <v>8015</v>
      </c>
      <c r="H2143">
        <v>5</v>
      </c>
      <c r="I2143">
        <v>6</v>
      </c>
      <c r="J2143" s="1" t="s">
        <v>8016</v>
      </c>
      <c r="K2143">
        <v>8</v>
      </c>
      <c r="L2143">
        <v>4</v>
      </c>
      <c r="M2143">
        <v>1</v>
      </c>
      <c r="N2143" s="1" t="s">
        <v>8011</v>
      </c>
      <c r="O2143" s="1" t="s">
        <v>8008</v>
      </c>
      <c r="P2143">
        <v>0.67</v>
      </c>
      <c r="Q2143">
        <v>1</v>
      </c>
      <c r="R2143" t="str">
        <f t="shared" si="165"/>
        <v>ADULT</v>
      </c>
      <c r="S2143" s="1" t="str">
        <f t="shared" si="166"/>
        <v>Aug</v>
      </c>
      <c r="T2143" s="1">
        <f t="shared" si="167"/>
        <v>2021</v>
      </c>
      <c r="U2143" s="1" t="str">
        <f t="shared" si="168"/>
        <v>Medium</v>
      </c>
      <c r="V2143" s="1" t="str">
        <f t="shared" si="169"/>
        <v>Normal</v>
      </c>
    </row>
    <row r="2144" spans="1:22" x14ac:dyDescent="0.2">
      <c r="A2144" s="1" t="s">
        <v>10177</v>
      </c>
      <c r="B2144" s="2">
        <v>44583</v>
      </c>
      <c r="C2144" s="1" t="s">
        <v>8031</v>
      </c>
      <c r="D2144">
        <v>60</v>
      </c>
      <c r="E2144" s="1" t="s">
        <v>8003</v>
      </c>
      <c r="F2144" s="1" t="s">
        <v>8032</v>
      </c>
      <c r="G2144" s="1" t="s">
        <v>8048</v>
      </c>
      <c r="H2144">
        <v>5</v>
      </c>
      <c r="I2144">
        <v>9</v>
      </c>
      <c r="J2144" s="1" t="s">
        <v>8016</v>
      </c>
      <c r="K2144">
        <v>8</v>
      </c>
      <c r="L2144">
        <v>2</v>
      </c>
      <c r="M2144">
        <v>2</v>
      </c>
      <c r="N2144" s="1" t="s">
        <v>8011</v>
      </c>
      <c r="O2144" s="1" t="s">
        <v>8008</v>
      </c>
      <c r="P2144">
        <v>0.97</v>
      </c>
      <c r="Q2144">
        <v>1</v>
      </c>
      <c r="R2144" t="str">
        <f t="shared" si="165"/>
        <v>ADULT</v>
      </c>
      <c r="S2144" s="1" t="str">
        <f t="shared" si="166"/>
        <v>Jan</v>
      </c>
      <c r="T2144" s="1">
        <f t="shared" si="167"/>
        <v>2022</v>
      </c>
      <c r="U2144" s="1" t="str">
        <f t="shared" si="168"/>
        <v>High</v>
      </c>
      <c r="V2144" s="1" t="str">
        <f t="shared" si="169"/>
        <v>Normal</v>
      </c>
    </row>
    <row r="2145" spans="1:22" x14ac:dyDescent="0.2">
      <c r="A2145" s="1" t="s">
        <v>10178</v>
      </c>
      <c r="B2145" s="2">
        <v>44735</v>
      </c>
      <c r="C2145" s="1" t="s">
        <v>8019</v>
      </c>
      <c r="D2145">
        <v>62</v>
      </c>
      <c r="E2145" s="1" t="s">
        <v>8003</v>
      </c>
      <c r="F2145" s="1" t="s">
        <v>8004</v>
      </c>
      <c r="G2145" s="1" t="s">
        <v>8005</v>
      </c>
      <c r="H2145">
        <v>5</v>
      </c>
      <c r="I2145">
        <v>6</v>
      </c>
      <c r="J2145" s="1" t="s">
        <v>8027</v>
      </c>
      <c r="K2145">
        <v>10</v>
      </c>
      <c r="L2145">
        <v>2</v>
      </c>
      <c r="M2145">
        <v>1</v>
      </c>
      <c r="N2145" s="1" t="s">
        <v>8011</v>
      </c>
      <c r="O2145" s="1" t="s">
        <v>8008</v>
      </c>
      <c r="P2145">
        <v>0.72</v>
      </c>
      <c r="Q2145">
        <v>0</v>
      </c>
      <c r="R2145" t="str">
        <f t="shared" si="165"/>
        <v>ADULT</v>
      </c>
      <c r="S2145" s="1" t="str">
        <f t="shared" si="166"/>
        <v>Jun</v>
      </c>
      <c r="T2145" s="1">
        <f t="shared" si="167"/>
        <v>2022</v>
      </c>
      <c r="U2145" s="1" t="str">
        <f t="shared" si="168"/>
        <v>High</v>
      </c>
      <c r="V2145" s="1" t="str">
        <f t="shared" si="169"/>
        <v>Normal</v>
      </c>
    </row>
    <row r="2146" spans="1:22" x14ac:dyDescent="0.2">
      <c r="A2146" s="1" t="s">
        <v>10179</v>
      </c>
      <c r="B2146" s="2">
        <v>44297</v>
      </c>
      <c r="C2146" s="1" t="s">
        <v>8002</v>
      </c>
      <c r="D2146">
        <v>54</v>
      </c>
      <c r="E2146" s="1" t="s">
        <v>8003</v>
      </c>
      <c r="F2146" s="1" t="s">
        <v>8004</v>
      </c>
      <c r="G2146" s="1" t="s">
        <v>8020</v>
      </c>
      <c r="H2146">
        <v>5</v>
      </c>
      <c r="I2146">
        <v>10</v>
      </c>
      <c r="J2146" s="1" t="s">
        <v>8027</v>
      </c>
      <c r="K2146">
        <v>8</v>
      </c>
      <c r="L2146">
        <v>4</v>
      </c>
      <c r="M2146">
        <v>1</v>
      </c>
      <c r="N2146" s="1" t="s">
        <v>8011</v>
      </c>
      <c r="O2146" s="1" t="s">
        <v>8008</v>
      </c>
      <c r="P2146">
        <v>0.93</v>
      </c>
      <c r="Q2146">
        <v>1</v>
      </c>
      <c r="R2146" t="str">
        <f t="shared" si="165"/>
        <v>ADULT</v>
      </c>
      <c r="S2146" s="1" t="str">
        <f t="shared" si="166"/>
        <v>Apr</v>
      </c>
      <c r="T2146" s="1">
        <f t="shared" si="167"/>
        <v>2021</v>
      </c>
      <c r="U2146" s="1" t="str">
        <f t="shared" si="168"/>
        <v>High</v>
      </c>
      <c r="V2146" s="1" t="str">
        <f t="shared" si="169"/>
        <v>Normal</v>
      </c>
    </row>
    <row r="2147" spans="1:22" x14ac:dyDescent="0.2">
      <c r="A2147" s="1" t="s">
        <v>10180</v>
      </c>
      <c r="B2147" s="2">
        <v>45245</v>
      </c>
      <c r="C2147" s="1" t="s">
        <v>8010</v>
      </c>
      <c r="D2147">
        <v>83</v>
      </c>
      <c r="E2147" s="1" t="s">
        <v>8013</v>
      </c>
      <c r="F2147" s="1" t="s">
        <v>8037</v>
      </c>
      <c r="G2147" s="1" t="s">
        <v>8020</v>
      </c>
      <c r="H2147">
        <v>6</v>
      </c>
      <c r="I2147">
        <v>10</v>
      </c>
      <c r="J2147" s="1" t="s">
        <v>8027</v>
      </c>
      <c r="K2147">
        <v>10</v>
      </c>
      <c r="L2147">
        <v>6</v>
      </c>
      <c r="M2147">
        <v>2</v>
      </c>
      <c r="N2147" s="1" t="s">
        <v>8007</v>
      </c>
      <c r="O2147" s="1" t="s">
        <v>8017</v>
      </c>
      <c r="P2147">
        <v>0.97</v>
      </c>
      <c r="Q2147">
        <v>1</v>
      </c>
      <c r="R2147" t="str">
        <f t="shared" si="165"/>
        <v>SENIOR</v>
      </c>
      <c r="S2147" s="1" t="str">
        <f t="shared" si="166"/>
        <v>Nov</v>
      </c>
      <c r="T2147" s="1">
        <f t="shared" si="167"/>
        <v>2023</v>
      </c>
      <c r="U2147" s="1" t="str">
        <f t="shared" si="168"/>
        <v>High</v>
      </c>
      <c r="V2147" s="1" t="str">
        <f t="shared" si="169"/>
        <v>Normal</v>
      </c>
    </row>
    <row r="2148" spans="1:22" x14ac:dyDescent="0.2">
      <c r="A2148" s="1" t="s">
        <v>10181</v>
      </c>
      <c r="B2148" s="2">
        <v>44925</v>
      </c>
      <c r="C2148" s="1" t="s">
        <v>8031</v>
      </c>
      <c r="D2148">
        <v>30</v>
      </c>
      <c r="E2148" s="1" t="s">
        <v>8013</v>
      </c>
      <c r="F2148" s="1" t="s">
        <v>8037</v>
      </c>
      <c r="G2148" s="1" t="s">
        <v>8062</v>
      </c>
      <c r="H2148">
        <v>2</v>
      </c>
      <c r="I2148">
        <v>7</v>
      </c>
      <c r="J2148" s="1" t="s">
        <v>8016</v>
      </c>
      <c r="K2148">
        <v>5</v>
      </c>
      <c r="L2148">
        <v>1</v>
      </c>
      <c r="M2148">
        <v>0</v>
      </c>
      <c r="N2148" s="1" t="s">
        <v>8011</v>
      </c>
      <c r="O2148" s="1" t="s">
        <v>8017</v>
      </c>
      <c r="P2148">
        <v>0.26</v>
      </c>
      <c r="Q2148">
        <v>1</v>
      </c>
      <c r="R2148" t="str">
        <f t="shared" si="165"/>
        <v>YOUNG ADULT</v>
      </c>
      <c r="S2148" s="1" t="str">
        <f t="shared" si="166"/>
        <v>Dec</v>
      </c>
      <c r="T2148" s="1">
        <f t="shared" si="167"/>
        <v>2022</v>
      </c>
      <c r="U2148" s="1" t="str">
        <f t="shared" si="168"/>
        <v>Low</v>
      </c>
      <c r="V2148" s="1" t="str">
        <f t="shared" si="169"/>
        <v>Normal</v>
      </c>
    </row>
    <row r="2149" spans="1:22" x14ac:dyDescent="0.2">
      <c r="A2149" s="1" t="s">
        <v>10182</v>
      </c>
      <c r="B2149" s="2">
        <v>44309</v>
      </c>
      <c r="C2149" s="1" t="s">
        <v>8002</v>
      </c>
      <c r="D2149">
        <v>43</v>
      </c>
      <c r="E2149" s="1" t="s">
        <v>8003</v>
      </c>
      <c r="F2149" s="1" t="s">
        <v>8004</v>
      </c>
      <c r="G2149" s="1" t="s">
        <v>8005</v>
      </c>
      <c r="H2149">
        <v>4</v>
      </c>
      <c r="I2149">
        <v>6</v>
      </c>
      <c r="J2149" s="1" t="s">
        <v>8016</v>
      </c>
      <c r="K2149">
        <v>9</v>
      </c>
      <c r="L2149">
        <v>2</v>
      </c>
      <c r="M2149">
        <v>1</v>
      </c>
      <c r="N2149" s="1" t="s">
        <v>8011</v>
      </c>
      <c r="O2149" s="1" t="s">
        <v>8008</v>
      </c>
      <c r="P2149">
        <v>0.5</v>
      </c>
      <c r="Q2149">
        <v>1</v>
      </c>
      <c r="R2149" t="str">
        <f t="shared" si="165"/>
        <v>ADULT</v>
      </c>
      <c r="S2149" s="1" t="str">
        <f t="shared" si="166"/>
        <v>Apr</v>
      </c>
      <c r="T2149" s="1">
        <f t="shared" si="167"/>
        <v>2021</v>
      </c>
      <c r="U2149" s="1" t="str">
        <f t="shared" si="168"/>
        <v>Medium</v>
      </c>
      <c r="V2149" s="1" t="str">
        <f t="shared" si="169"/>
        <v>Normal</v>
      </c>
    </row>
    <row r="2150" spans="1:22" x14ac:dyDescent="0.2">
      <c r="A2150" s="1" t="s">
        <v>10183</v>
      </c>
      <c r="B2150" s="2">
        <v>45098</v>
      </c>
      <c r="C2150" s="1" t="s">
        <v>8019</v>
      </c>
      <c r="D2150">
        <v>56</v>
      </c>
      <c r="E2150" s="1" t="s">
        <v>8003</v>
      </c>
      <c r="F2150" s="1" t="s">
        <v>8004</v>
      </c>
      <c r="G2150" s="1" t="s">
        <v>8015</v>
      </c>
      <c r="H2150">
        <v>4</v>
      </c>
      <c r="I2150">
        <v>6</v>
      </c>
      <c r="J2150" s="1" t="s">
        <v>8016</v>
      </c>
      <c r="K2150">
        <v>6</v>
      </c>
      <c r="L2150">
        <v>4</v>
      </c>
      <c r="M2150">
        <v>3</v>
      </c>
      <c r="N2150" s="1" t="s">
        <v>8011</v>
      </c>
      <c r="O2150" s="1" t="s">
        <v>8008</v>
      </c>
      <c r="P2150">
        <v>0.88</v>
      </c>
      <c r="Q2150">
        <v>1</v>
      </c>
      <c r="R2150" t="str">
        <f t="shared" si="165"/>
        <v>ADULT</v>
      </c>
      <c r="S2150" s="1" t="str">
        <f t="shared" si="166"/>
        <v>Jun</v>
      </c>
      <c r="T2150" s="1">
        <f t="shared" si="167"/>
        <v>2023</v>
      </c>
      <c r="U2150" s="1" t="str">
        <f t="shared" si="168"/>
        <v>High</v>
      </c>
      <c r="V2150" s="1" t="str">
        <f t="shared" si="169"/>
        <v>Frequent</v>
      </c>
    </row>
    <row r="2151" spans="1:22" x14ac:dyDescent="0.2">
      <c r="A2151" s="1" t="s">
        <v>10184</v>
      </c>
      <c r="B2151" s="2">
        <v>44550</v>
      </c>
      <c r="C2151" s="1" t="s">
        <v>8031</v>
      </c>
      <c r="D2151">
        <v>30</v>
      </c>
      <c r="E2151" s="1" t="s">
        <v>8003</v>
      </c>
      <c r="F2151" s="1" t="s">
        <v>8014</v>
      </c>
      <c r="G2151" s="1" t="s">
        <v>8005</v>
      </c>
      <c r="H2151">
        <v>2</v>
      </c>
      <c r="I2151">
        <v>7</v>
      </c>
      <c r="J2151" s="1" t="s">
        <v>8016</v>
      </c>
      <c r="K2151">
        <v>5</v>
      </c>
      <c r="L2151">
        <v>1</v>
      </c>
      <c r="M2151">
        <v>0</v>
      </c>
      <c r="N2151" s="1" t="s">
        <v>8011</v>
      </c>
      <c r="O2151" s="1" t="s">
        <v>8008</v>
      </c>
      <c r="P2151">
        <v>0.22</v>
      </c>
      <c r="Q2151">
        <v>0</v>
      </c>
      <c r="R2151" t="str">
        <f t="shared" si="165"/>
        <v>YOUNG ADULT</v>
      </c>
      <c r="S2151" s="1" t="str">
        <f t="shared" si="166"/>
        <v>Dec</v>
      </c>
      <c r="T2151" s="1">
        <f t="shared" si="167"/>
        <v>2021</v>
      </c>
      <c r="U2151" s="1" t="str">
        <f t="shared" si="168"/>
        <v>Low</v>
      </c>
      <c r="V2151" s="1" t="str">
        <f t="shared" si="169"/>
        <v>Normal</v>
      </c>
    </row>
    <row r="2152" spans="1:22" x14ac:dyDescent="0.2">
      <c r="A2152" s="1" t="s">
        <v>10185</v>
      </c>
      <c r="B2152" s="2">
        <v>44850</v>
      </c>
      <c r="C2152" s="1" t="s">
        <v>8010</v>
      </c>
      <c r="D2152">
        <v>55</v>
      </c>
      <c r="E2152" s="1" t="s">
        <v>8003</v>
      </c>
      <c r="F2152" s="1" t="s">
        <v>8014</v>
      </c>
      <c r="G2152" s="1" t="s">
        <v>8005</v>
      </c>
      <c r="H2152">
        <v>4</v>
      </c>
      <c r="I2152">
        <v>7</v>
      </c>
      <c r="J2152" s="1" t="s">
        <v>8016</v>
      </c>
      <c r="K2152">
        <v>8</v>
      </c>
      <c r="L2152">
        <v>2</v>
      </c>
      <c r="M2152">
        <v>2</v>
      </c>
      <c r="N2152" s="1" t="s">
        <v>8011</v>
      </c>
      <c r="O2152" s="1" t="s">
        <v>8008</v>
      </c>
      <c r="P2152">
        <v>0.77</v>
      </c>
      <c r="Q2152">
        <v>1</v>
      </c>
      <c r="R2152" t="str">
        <f t="shared" si="165"/>
        <v>ADULT</v>
      </c>
      <c r="S2152" s="1" t="str">
        <f t="shared" si="166"/>
        <v>Oct</v>
      </c>
      <c r="T2152" s="1">
        <f t="shared" si="167"/>
        <v>2022</v>
      </c>
      <c r="U2152" s="1" t="str">
        <f t="shared" si="168"/>
        <v>High</v>
      </c>
      <c r="V2152" s="1" t="str">
        <f t="shared" si="169"/>
        <v>Normal</v>
      </c>
    </row>
    <row r="2153" spans="1:22" x14ac:dyDescent="0.2">
      <c r="A2153" s="1" t="s">
        <v>10186</v>
      </c>
      <c r="B2153" s="2">
        <v>44500</v>
      </c>
      <c r="C2153" s="1" t="s">
        <v>8010</v>
      </c>
      <c r="D2153">
        <v>86</v>
      </c>
      <c r="E2153" s="1" t="s">
        <v>8003</v>
      </c>
      <c r="F2153" s="1" t="s">
        <v>8014</v>
      </c>
      <c r="G2153" s="1" t="s">
        <v>8026</v>
      </c>
      <c r="H2153">
        <v>6</v>
      </c>
      <c r="I2153">
        <v>7</v>
      </c>
      <c r="J2153" s="1" t="s">
        <v>8016</v>
      </c>
      <c r="K2153">
        <v>10</v>
      </c>
      <c r="L2153">
        <v>6</v>
      </c>
      <c r="M2153">
        <v>2</v>
      </c>
      <c r="N2153" s="1" t="s">
        <v>8007</v>
      </c>
      <c r="O2153" s="1" t="s">
        <v>8017</v>
      </c>
      <c r="P2153">
        <v>0.97</v>
      </c>
      <c r="Q2153">
        <v>1</v>
      </c>
      <c r="R2153" t="str">
        <f t="shared" si="165"/>
        <v>SENIOR</v>
      </c>
      <c r="S2153" s="1" t="str">
        <f t="shared" si="166"/>
        <v>Oct</v>
      </c>
      <c r="T2153" s="1">
        <f t="shared" si="167"/>
        <v>2021</v>
      </c>
      <c r="U2153" s="1" t="str">
        <f t="shared" si="168"/>
        <v>High</v>
      </c>
      <c r="V2153" s="1" t="str">
        <f t="shared" si="169"/>
        <v>Normal</v>
      </c>
    </row>
    <row r="2154" spans="1:22" x14ac:dyDescent="0.2">
      <c r="A2154" s="1" t="s">
        <v>10187</v>
      </c>
      <c r="B2154" s="2">
        <v>45000</v>
      </c>
      <c r="C2154" s="1" t="s">
        <v>8002</v>
      </c>
      <c r="D2154">
        <v>58</v>
      </c>
      <c r="E2154" s="1" t="s">
        <v>8013</v>
      </c>
      <c r="F2154" s="1" t="s">
        <v>8032</v>
      </c>
      <c r="G2154" s="1" t="s">
        <v>8005</v>
      </c>
      <c r="H2154">
        <v>4</v>
      </c>
      <c r="I2154">
        <v>6</v>
      </c>
      <c r="J2154" s="1" t="s">
        <v>8006</v>
      </c>
      <c r="K2154">
        <v>6</v>
      </c>
      <c r="L2154">
        <v>3</v>
      </c>
      <c r="M2154">
        <v>1</v>
      </c>
      <c r="N2154" s="1" t="s">
        <v>8011</v>
      </c>
      <c r="O2154" s="1" t="s">
        <v>8008</v>
      </c>
      <c r="P2154">
        <v>0.49</v>
      </c>
      <c r="Q2154">
        <v>1</v>
      </c>
      <c r="R2154" t="str">
        <f t="shared" si="165"/>
        <v>ADULT</v>
      </c>
      <c r="S2154" s="1" t="str">
        <f t="shared" si="166"/>
        <v>Mar</v>
      </c>
      <c r="T2154" s="1">
        <f t="shared" si="167"/>
        <v>2023</v>
      </c>
      <c r="U2154" s="1" t="str">
        <f t="shared" si="168"/>
        <v>Medium</v>
      </c>
      <c r="V2154" s="1" t="str">
        <f t="shared" si="169"/>
        <v>Normal</v>
      </c>
    </row>
    <row r="2155" spans="1:22" x14ac:dyDescent="0.2">
      <c r="A2155" s="1" t="s">
        <v>10188</v>
      </c>
      <c r="B2155" s="2">
        <v>44988</v>
      </c>
      <c r="C2155" s="1" t="s">
        <v>8002</v>
      </c>
      <c r="D2155">
        <v>61</v>
      </c>
      <c r="E2155" s="1" t="s">
        <v>8003</v>
      </c>
      <c r="F2155" s="1" t="s">
        <v>8037</v>
      </c>
      <c r="G2155" s="1" t="s">
        <v>8005</v>
      </c>
      <c r="H2155">
        <v>5</v>
      </c>
      <c r="I2155">
        <v>7</v>
      </c>
      <c r="J2155" s="1" t="s">
        <v>8027</v>
      </c>
      <c r="K2155">
        <v>8</v>
      </c>
      <c r="L2155">
        <v>4</v>
      </c>
      <c r="M2155">
        <v>1</v>
      </c>
      <c r="N2155" s="1" t="s">
        <v>8023</v>
      </c>
      <c r="O2155" s="1" t="s">
        <v>8008</v>
      </c>
      <c r="P2155">
        <v>0.85</v>
      </c>
      <c r="Q2155">
        <v>1</v>
      </c>
      <c r="R2155" t="str">
        <f t="shared" si="165"/>
        <v>ADULT</v>
      </c>
      <c r="S2155" s="1" t="str">
        <f t="shared" si="166"/>
        <v>Mar</v>
      </c>
      <c r="T2155" s="1">
        <f t="shared" si="167"/>
        <v>2023</v>
      </c>
      <c r="U2155" s="1" t="str">
        <f t="shared" si="168"/>
        <v>High</v>
      </c>
      <c r="V2155" s="1" t="str">
        <f t="shared" si="169"/>
        <v>Normal</v>
      </c>
    </row>
    <row r="2156" spans="1:22" x14ac:dyDescent="0.2">
      <c r="A2156" s="1" t="s">
        <v>10189</v>
      </c>
      <c r="B2156" s="2">
        <v>44801</v>
      </c>
      <c r="C2156" s="1" t="s">
        <v>8019</v>
      </c>
      <c r="D2156">
        <v>36</v>
      </c>
      <c r="E2156" s="1" t="s">
        <v>8003</v>
      </c>
      <c r="F2156" s="1" t="s">
        <v>8004</v>
      </c>
      <c r="G2156" s="1" t="s">
        <v>8044</v>
      </c>
      <c r="H2156">
        <v>2</v>
      </c>
      <c r="I2156">
        <v>7</v>
      </c>
      <c r="J2156" s="1" t="s">
        <v>8016</v>
      </c>
      <c r="K2156">
        <v>3</v>
      </c>
      <c r="L2156">
        <v>2</v>
      </c>
      <c r="M2156">
        <v>2</v>
      </c>
      <c r="N2156" s="1" t="s">
        <v>8011</v>
      </c>
      <c r="O2156" s="1" t="s">
        <v>8177</v>
      </c>
      <c r="P2156">
        <v>0.74</v>
      </c>
      <c r="Q2156">
        <v>0</v>
      </c>
      <c r="R2156" t="str">
        <f t="shared" si="165"/>
        <v>YOUNG ADULT</v>
      </c>
      <c r="S2156" s="1" t="str">
        <f t="shared" si="166"/>
        <v>Aug</v>
      </c>
      <c r="T2156" s="1">
        <f t="shared" si="167"/>
        <v>2022</v>
      </c>
      <c r="U2156" s="1" t="str">
        <f t="shared" si="168"/>
        <v>High</v>
      </c>
      <c r="V2156" s="1" t="str">
        <f t="shared" si="169"/>
        <v>Normal</v>
      </c>
    </row>
    <row r="2157" spans="1:22" x14ac:dyDescent="0.2">
      <c r="A2157" s="1" t="s">
        <v>10190</v>
      </c>
      <c r="B2157" s="2">
        <v>44460</v>
      </c>
      <c r="C2157" s="1" t="s">
        <v>8010</v>
      </c>
      <c r="D2157">
        <v>47</v>
      </c>
      <c r="E2157" s="1" t="s">
        <v>8013</v>
      </c>
      <c r="F2157" s="1" t="s">
        <v>8022</v>
      </c>
      <c r="G2157" s="1" t="s">
        <v>8026</v>
      </c>
      <c r="H2157">
        <v>4</v>
      </c>
      <c r="I2157">
        <v>8</v>
      </c>
      <c r="J2157" s="1" t="s">
        <v>8016</v>
      </c>
      <c r="K2157">
        <v>6</v>
      </c>
      <c r="L2157">
        <v>3</v>
      </c>
      <c r="M2157">
        <v>1</v>
      </c>
      <c r="N2157" s="1" t="s">
        <v>8011</v>
      </c>
      <c r="O2157" s="1" t="s">
        <v>8008</v>
      </c>
      <c r="P2157">
        <v>0.44</v>
      </c>
      <c r="Q2157">
        <v>1</v>
      </c>
      <c r="R2157" t="str">
        <f t="shared" si="165"/>
        <v>ADULT</v>
      </c>
      <c r="S2157" s="1" t="str">
        <f t="shared" si="166"/>
        <v>Sep</v>
      </c>
      <c r="T2157" s="1">
        <f t="shared" si="167"/>
        <v>2021</v>
      </c>
      <c r="U2157" s="1" t="str">
        <f t="shared" si="168"/>
        <v>Medium</v>
      </c>
      <c r="V2157" s="1" t="str">
        <f t="shared" si="169"/>
        <v>Normal</v>
      </c>
    </row>
    <row r="2158" spans="1:22" x14ac:dyDescent="0.2">
      <c r="A2158" s="1" t="s">
        <v>10191</v>
      </c>
      <c r="B2158" s="2">
        <v>44474</v>
      </c>
      <c r="C2158" s="1" t="s">
        <v>8010</v>
      </c>
      <c r="D2158">
        <v>51</v>
      </c>
      <c r="E2158" s="1" t="s">
        <v>8013</v>
      </c>
      <c r="F2158" s="1" t="s">
        <v>8014</v>
      </c>
      <c r="G2158" s="1" t="s">
        <v>8015</v>
      </c>
      <c r="H2158">
        <v>3</v>
      </c>
      <c r="I2158">
        <v>4</v>
      </c>
      <c r="J2158" s="1" t="s">
        <v>8016</v>
      </c>
      <c r="K2158">
        <v>6</v>
      </c>
      <c r="L2158">
        <v>4</v>
      </c>
      <c r="M2158">
        <v>1</v>
      </c>
      <c r="N2158" s="1" t="s">
        <v>8038</v>
      </c>
      <c r="O2158" s="1" t="s">
        <v>8008</v>
      </c>
      <c r="P2158">
        <v>0.56000000000000005</v>
      </c>
      <c r="Q2158">
        <v>0</v>
      </c>
      <c r="R2158" t="str">
        <f t="shared" si="165"/>
        <v>ADULT</v>
      </c>
      <c r="S2158" s="1" t="str">
        <f t="shared" si="166"/>
        <v>Oct</v>
      </c>
      <c r="T2158" s="1">
        <f t="shared" si="167"/>
        <v>2021</v>
      </c>
      <c r="U2158" s="1" t="str">
        <f t="shared" si="168"/>
        <v>Medium</v>
      </c>
      <c r="V2158" s="1" t="str">
        <f t="shared" si="169"/>
        <v>Normal</v>
      </c>
    </row>
    <row r="2159" spans="1:22" x14ac:dyDescent="0.2">
      <c r="A2159" s="1" t="s">
        <v>10192</v>
      </c>
      <c r="B2159" s="2">
        <v>44616</v>
      </c>
      <c r="C2159" s="1" t="s">
        <v>8031</v>
      </c>
      <c r="D2159">
        <v>52</v>
      </c>
      <c r="E2159" s="1" t="s">
        <v>8013</v>
      </c>
      <c r="F2159" s="1" t="s">
        <v>8032</v>
      </c>
      <c r="G2159" s="1" t="s">
        <v>8035</v>
      </c>
      <c r="H2159">
        <v>3</v>
      </c>
      <c r="I2159">
        <v>10</v>
      </c>
      <c r="J2159" s="1" t="s">
        <v>8016</v>
      </c>
      <c r="K2159">
        <v>6</v>
      </c>
      <c r="L2159">
        <v>4</v>
      </c>
      <c r="M2159">
        <v>1</v>
      </c>
      <c r="N2159" s="1" t="s">
        <v>8023</v>
      </c>
      <c r="O2159" s="1" t="s">
        <v>8008</v>
      </c>
      <c r="P2159">
        <v>0.85</v>
      </c>
      <c r="Q2159">
        <v>1</v>
      </c>
      <c r="R2159" t="str">
        <f t="shared" si="165"/>
        <v>ADULT</v>
      </c>
      <c r="S2159" s="1" t="str">
        <f t="shared" si="166"/>
        <v>Feb</v>
      </c>
      <c r="T2159" s="1">
        <f t="shared" si="167"/>
        <v>2022</v>
      </c>
      <c r="U2159" s="1" t="str">
        <f t="shared" si="168"/>
        <v>High</v>
      </c>
      <c r="V2159" s="1" t="str">
        <f t="shared" si="169"/>
        <v>Normal</v>
      </c>
    </row>
    <row r="2160" spans="1:22" x14ac:dyDescent="0.2">
      <c r="A2160" s="1" t="s">
        <v>10193</v>
      </c>
      <c r="B2160" s="2">
        <v>44355</v>
      </c>
      <c r="C2160" s="1" t="s">
        <v>8019</v>
      </c>
      <c r="D2160">
        <v>79</v>
      </c>
      <c r="E2160" s="1" t="s">
        <v>8003</v>
      </c>
      <c r="F2160" s="1" t="s">
        <v>8037</v>
      </c>
      <c r="G2160" s="1" t="s">
        <v>8020</v>
      </c>
      <c r="H2160">
        <v>7</v>
      </c>
      <c r="I2160">
        <v>10</v>
      </c>
      <c r="J2160" s="1" t="s">
        <v>8016</v>
      </c>
      <c r="K2160">
        <v>12</v>
      </c>
      <c r="L2160">
        <v>5</v>
      </c>
      <c r="M2160">
        <v>3</v>
      </c>
      <c r="N2160" s="1" t="s">
        <v>8007</v>
      </c>
      <c r="O2160" s="1" t="s">
        <v>8017</v>
      </c>
      <c r="P2160">
        <v>0.97</v>
      </c>
      <c r="Q2160">
        <v>1</v>
      </c>
      <c r="R2160" t="str">
        <f t="shared" si="165"/>
        <v>SENIOR</v>
      </c>
      <c r="S2160" s="1" t="str">
        <f t="shared" si="166"/>
        <v>Jun</v>
      </c>
      <c r="T2160" s="1">
        <f t="shared" si="167"/>
        <v>2021</v>
      </c>
      <c r="U2160" s="1" t="str">
        <f t="shared" si="168"/>
        <v>High</v>
      </c>
      <c r="V2160" s="1" t="str">
        <f t="shared" si="169"/>
        <v>Frequent</v>
      </c>
    </row>
    <row r="2161" spans="1:22" x14ac:dyDescent="0.2">
      <c r="A2161" s="1" t="s">
        <v>10194</v>
      </c>
      <c r="B2161" s="2">
        <v>44566</v>
      </c>
      <c r="C2161" s="1" t="s">
        <v>8031</v>
      </c>
      <c r="D2161">
        <v>67</v>
      </c>
      <c r="E2161" s="1" t="s">
        <v>8003</v>
      </c>
      <c r="F2161" s="1" t="s">
        <v>8022</v>
      </c>
      <c r="G2161" s="1" t="s">
        <v>8048</v>
      </c>
      <c r="H2161">
        <v>4</v>
      </c>
      <c r="I2161">
        <v>10</v>
      </c>
      <c r="J2161" s="1" t="s">
        <v>8016</v>
      </c>
      <c r="K2161">
        <v>7</v>
      </c>
      <c r="L2161">
        <v>6</v>
      </c>
      <c r="M2161">
        <v>1</v>
      </c>
      <c r="N2161" s="1" t="s">
        <v>8007</v>
      </c>
      <c r="O2161" s="1" t="s">
        <v>8008</v>
      </c>
      <c r="P2161">
        <v>0.97</v>
      </c>
      <c r="Q2161">
        <v>1</v>
      </c>
      <c r="R2161" t="str">
        <f t="shared" si="165"/>
        <v>SENIOR</v>
      </c>
      <c r="S2161" s="1" t="str">
        <f t="shared" si="166"/>
        <v>Jan</v>
      </c>
      <c r="T2161" s="1">
        <f t="shared" si="167"/>
        <v>2022</v>
      </c>
      <c r="U2161" s="1" t="str">
        <f t="shared" si="168"/>
        <v>High</v>
      </c>
      <c r="V2161" s="1" t="str">
        <f t="shared" si="169"/>
        <v>Normal</v>
      </c>
    </row>
    <row r="2162" spans="1:22" x14ac:dyDescent="0.2">
      <c r="A2162" s="1" t="s">
        <v>10195</v>
      </c>
      <c r="B2162" s="2">
        <v>44946</v>
      </c>
      <c r="C2162" s="1" t="s">
        <v>8031</v>
      </c>
      <c r="D2162">
        <v>39</v>
      </c>
      <c r="E2162" s="1" t="s">
        <v>8013</v>
      </c>
      <c r="F2162" s="1" t="s">
        <v>8014</v>
      </c>
      <c r="G2162" s="1" t="s">
        <v>8060</v>
      </c>
      <c r="H2162">
        <v>3</v>
      </c>
      <c r="I2162">
        <v>8</v>
      </c>
      <c r="J2162" s="1" t="s">
        <v>8027</v>
      </c>
      <c r="K2162">
        <v>4</v>
      </c>
      <c r="L2162">
        <v>4</v>
      </c>
      <c r="M2162">
        <v>1</v>
      </c>
      <c r="N2162" s="1" t="s">
        <v>8011</v>
      </c>
      <c r="O2162" s="1" t="s">
        <v>8008</v>
      </c>
      <c r="P2162">
        <v>0.72</v>
      </c>
      <c r="Q2162">
        <v>0</v>
      </c>
      <c r="R2162" t="str">
        <f t="shared" si="165"/>
        <v>YOUNG ADULT</v>
      </c>
      <c r="S2162" s="1" t="str">
        <f t="shared" si="166"/>
        <v>Jan</v>
      </c>
      <c r="T2162" s="1">
        <f t="shared" si="167"/>
        <v>2023</v>
      </c>
      <c r="U2162" s="1" t="str">
        <f t="shared" si="168"/>
        <v>High</v>
      </c>
      <c r="V2162" s="1" t="str">
        <f t="shared" si="169"/>
        <v>Normal</v>
      </c>
    </row>
    <row r="2163" spans="1:22" x14ac:dyDescent="0.2">
      <c r="A2163" s="1" t="s">
        <v>10196</v>
      </c>
      <c r="B2163" s="2">
        <v>45106</v>
      </c>
      <c r="C2163" s="1" t="s">
        <v>8019</v>
      </c>
      <c r="D2163">
        <v>62</v>
      </c>
      <c r="E2163" s="1" t="s">
        <v>8013</v>
      </c>
      <c r="F2163" s="1" t="s">
        <v>8004</v>
      </c>
      <c r="G2163" s="1" t="s">
        <v>8026</v>
      </c>
      <c r="H2163">
        <v>4</v>
      </c>
      <c r="I2163">
        <v>7</v>
      </c>
      <c r="J2163" s="1" t="s">
        <v>8006</v>
      </c>
      <c r="K2163">
        <v>7</v>
      </c>
      <c r="L2163">
        <v>4</v>
      </c>
      <c r="M2163">
        <v>1</v>
      </c>
      <c r="N2163" s="1" t="s">
        <v>8011</v>
      </c>
      <c r="O2163" s="1" t="s">
        <v>8008</v>
      </c>
      <c r="P2163">
        <v>0.64</v>
      </c>
      <c r="Q2163">
        <v>1</v>
      </c>
      <c r="R2163" t="str">
        <f t="shared" si="165"/>
        <v>ADULT</v>
      </c>
      <c r="S2163" s="1" t="str">
        <f t="shared" si="166"/>
        <v>Jun</v>
      </c>
      <c r="T2163" s="1">
        <f t="shared" si="167"/>
        <v>2023</v>
      </c>
      <c r="U2163" s="1" t="str">
        <f t="shared" si="168"/>
        <v>Medium</v>
      </c>
      <c r="V2163" s="1" t="str">
        <f t="shared" si="169"/>
        <v>Normal</v>
      </c>
    </row>
    <row r="2164" spans="1:22" x14ac:dyDescent="0.2">
      <c r="A2164" s="1" t="s">
        <v>10197</v>
      </c>
      <c r="B2164" s="2">
        <v>44561</v>
      </c>
      <c r="C2164" s="1" t="s">
        <v>8031</v>
      </c>
      <c r="D2164">
        <v>66</v>
      </c>
      <c r="E2164" s="1" t="s">
        <v>8003</v>
      </c>
      <c r="F2164" s="1" t="s">
        <v>8014</v>
      </c>
      <c r="G2164" s="1" t="s">
        <v>8048</v>
      </c>
      <c r="H2164">
        <v>4</v>
      </c>
      <c r="I2164">
        <v>9</v>
      </c>
      <c r="J2164" s="1" t="s">
        <v>8027</v>
      </c>
      <c r="K2164">
        <v>9</v>
      </c>
      <c r="L2164">
        <v>4</v>
      </c>
      <c r="M2164">
        <v>1</v>
      </c>
      <c r="N2164" s="1" t="s">
        <v>8007</v>
      </c>
      <c r="O2164" s="1" t="s">
        <v>8008</v>
      </c>
      <c r="P2164">
        <v>0.97</v>
      </c>
      <c r="Q2164">
        <v>1</v>
      </c>
      <c r="R2164" t="str">
        <f t="shared" si="165"/>
        <v>SENIOR</v>
      </c>
      <c r="S2164" s="1" t="str">
        <f t="shared" si="166"/>
        <v>Dec</v>
      </c>
      <c r="T2164" s="1">
        <f t="shared" si="167"/>
        <v>2021</v>
      </c>
      <c r="U2164" s="1" t="str">
        <f t="shared" si="168"/>
        <v>High</v>
      </c>
      <c r="V2164" s="1" t="str">
        <f t="shared" si="169"/>
        <v>Normal</v>
      </c>
    </row>
    <row r="2165" spans="1:22" x14ac:dyDescent="0.2">
      <c r="A2165" s="1" t="s">
        <v>10198</v>
      </c>
      <c r="B2165" s="2">
        <v>44452</v>
      </c>
      <c r="C2165" s="1" t="s">
        <v>8010</v>
      </c>
      <c r="D2165">
        <v>77</v>
      </c>
      <c r="E2165" s="1" t="s">
        <v>8013</v>
      </c>
      <c r="F2165" s="1" t="s">
        <v>8022</v>
      </c>
      <c r="G2165" s="1" t="s">
        <v>8060</v>
      </c>
      <c r="H2165">
        <v>6</v>
      </c>
      <c r="I2165">
        <v>9</v>
      </c>
      <c r="J2165" s="1" t="s">
        <v>8016</v>
      </c>
      <c r="K2165">
        <v>9</v>
      </c>
      <c r="L2165">
        <v>4</v>
      </c>
      <c r="M2165">
        <v>2</v>
      </c>
      <c r="N2165" s="1" t="s">
        <v>8007</v>
      </c>
      <c r="O2165" s="1" t="s">
        <v>8017</v>
      </c>
      <c r="P2165">
        <v>0.97</v>
      </c>
      <c r="Q2165">
        <v>1</v>
      </c>
      <c r="R2165" t="str">
        <f t="shared" si="165"/>
        <v>SENIOR</v>
      </c>
      <c r="S2165" s="1" t="str">
        <f t="shared" si="166"/>
        <v>Sep</v>
      </c>
      <c r="T2165" s="1">
        <f t="shared" si="167"/>
        <v>2021</v>
      </c>
      <c r="U2165" s="1" t="str">
        <f t="shared" si="168"/>
        <v>High</v>
      </c>
      <c r="V2165" s="1" t="str">
        <f t="shared" si="169"/>
        <v>Normal</v>
      </c>
    </row>
    <row r="2166" spans="1:22" x14ac:dyDescent="0.2">
      <c r="A2166" s="1" t="s">
        <v>10199</v>
      </c>
      <c r="B2166" s="2">
        <v>45108</v>
      </c>
      <c r="C2166" s="1" t="s">
        <v>8019</v>
      </c>
      <c r="D2166">
        <v>84</v>
      </c>
      <c r="E2166" s="1" t="s">
        <v>8013</v>
      </c>
      <c r="F2166" s="1" t="s">
        <v>8032</v>
      </c>
      <c r="G2166" s="1" t="s">
        <v>8035</v>
      </c>
      <c r="H2166">
        <v>7</v>
      </c>
      <c r="I2166">
        <v>11</v>
      </c>
      <c r="J2166" s="1" t="s">
        <v>8027</v>
      </c>
      <c r="K2166">
        <v>12</v>
      </c>
      <c r="L2166">
        <v>5</v>
      </c>
      <c r="M2166">
        <v>3</v>
      </c>
      <c r="N2166" s="1" t="s">
        <v>8007</v>
      </c>
      <c r="O2166" s="1" t="s">
        <v>8017</v>
      </c>
      <c r="P2166">
        <v>0.97</v>
      </c>
      <c r="Q2166">
        <v>1</v>
      </c>
      <c r="R2166" t="str">
        <f t="shared" si="165"/>
        <v>SENIOR</v>
      </c>
      <c r="S2166" s="1" t="str">
        <f t="shared" si="166"/>
        <v>Jul</v>
      </c>
      <c r="T2166" s="1">
        <f t="shared" si="167"/>
        <v>2023</v>
      </c>
      <c r="U2166" s="1" t="str">
        <f t="shared" si="168"/>
        <v>High</v>
      </c>
      <c r="V2166" s="1" t="str">
        <f t="shared" si="169"/>
        <v>Frequent</v>
      </c>
    </row>
    <row r="2167" spans="1:22" x14ac:dyDescent="0.2">
      <c r="A2167" s="1" t="s">
        <v>10200</v>
      </c>
      <c r="B2167" s="2">
        <v>45172</v>
      </c>
      <c r="C2167" s="1" t="s">
        <v>8010</v>
      </c>
      <c r="D2167">
        <v>40</v>
      </c>
      <c r="E2167" s="1" t="s">
        <v>8003</v>
      </c>
      <c r="F2167" s="1" t="s">
        <v>8014</v>
      </c>
      <c r="G2167" s="1" t="s">
        <v>8005</v>
      </c>
      <c r="H2167">
        <v>4</v>
      </c>
      <c r="I2167">
        <v>7</v>
      </c>
      <c r="J2167" s="1" t="s">
        <v>8027</v>
      </c>
      <c r="K2167">
        <v>7</v>
      </c>
      <c r="L2167">
        <v>3</v>
      </c>
      <c r="M2167">
        <v>1</v>
      </c>
      <c r="N2167" s="1" t="s">
        <v>8038</v>
      </c>
      <c r="O2167" s="1" t="s">
        <v>8008</v>
      </c>
      <c r="P2167">
        <v>0.48</v>
      </c>
      <c r="Q2167">
        <v>0</v>
      </c>
      <c r="R2167" t="str">
        <f t="shared" si="165"/>
        <v>ADULT</v>
      </c>
      <c r="S2167" s="1" t="str">
        <f t="shared" si="166"/>
        <v>Sep</v>
      </c>
      <c r="T2167" s="1">
        <f t="shared" si="167"/>
        <v>2023</v>
      </c>
      <c r="U2167" s="1" t="str">
        <f t="shared" si="168"/>
        <v>Medium</v>
      </c>
      <c r="V2167" s="1" t="str">
        <f t="shared" si="169"/>
        <v>Normal</v>
      </c>
    </row>
    <row r="2168" spans="1:22" x14ac:dyDescent="0.2">
      <c r="A2168" s="1" t="s">
        <v>10201</v>
      </c>
      <c r="B2168" s="2">
        <v>44645</v>
      </c>
      <c r="C2168" s="1" t="s">
        <v>8002</v>
      </c>
      <c r="D2168">
        <v>44</v>
      </c>
      <c r="E2168" s="1" t="s">
        <v>8013</v>
      </c>
      <c r="F2168" s="1" t="s">
        <v>8004</v>
      </c>
      <c r="G2168" s="1" t="s">
        <v>8015</v>
      </c>
      <c r="H2168">
        <v>4</v>
      </c>
      <c r="I2168">
        <v>7</v>
      </c>
      <c r="J2168" s="1" t="s">
        <v>8041</v>
      </c>
      <c r="K2168">
        <v>6</v>
      </c>
      <c r="L2168">
        <v>2</v>
      </c>
      <c r="M2168">
        <v>1</v>
      </c>
      <c r="N2168" s="1" t="s">
        <v>8011</v>
      </c>
      <c r="O2168" s="1" t="s">
        <v>8008</v>
      </c>
      <c r="P2168">
        <v>0.5</v>
      </c>
      <c r="Q2168">
        <v>1</v>
      </c>
      <c r="R2168" t="str">
        <f t="shared" si="165"/>
        <v>ADULT</v>
      </c>
      <c r="S2168" s="1" t="str">
        <f t="shared" si="166"/>
        <v>Mar</v>
      </c>
      <c r="T2168" s="1">
        <f t="shared" si="167"/>
        <v>2022</v>
      </c>
      <c r="U2168" s="1" t="str">
        <f t="shared" si="168"/>
        <v>Medium</v>
      </c>
      <c r="V2168" s="1" t="str">
        <f t="shared" si="169"/>
        <v>Normal</v>
      </c>
    </row>
    <row r="2169" spans="1:22" x14ac:dyDescent="0.2">
      <c r="A2169" s="1" t="s">
        <v>10202</v>
      </c>
      <c r="B2169" s="2">
        <v>44226</v>
      </c>
      <c r="C2169" s="1" t="s">
        <v>8031</v>
      </c>
      <c r="D2169">
        <v>36</v>
      </c>
      <c r="E2169" s="1" t="s">
        <v>8013</v>
      </c>
      <c r="F2169" s="1" t="s">
        <v>8004</v>
      </c>
      <c r="G2169" s="1" t="s">
        <v>8060</v>
      </c>
      <c r="H2169">
        <v>3</v>
      </c>
      <c r="I2169">
        <v>8</v>
      </c>
      <c r="J2169" s="1" t="s">
        <v>8016</v>
      </c>
      <c r="K2169">
        <v>6</v>
      </c>
      <c r="L2169">
        <v>2</v>
      </c>
      <c r="M2169">
        <v>1</v>
      </c>
      <c r="N2169" s="1" t="s">
        <v>8011</v>
      </c>
      <c r="O2169" s="1" t="s">
        <v>8008</v>
      </c>
      <c r="P2169">
        <v>0.67</v>
      </c>
      <c r="Q2169">
        <v>1</v>
      </c>
      <c r="R2169" t="str">
        <f t="shared" si="165"/>
        <v>YOUNG ADULT</v>
      </c>
      <c r="S2169" s="1" t="str">
        <f t="shared" si="166"/>
        <v>Jan</v>
      </c>
      <c r="T2169" s="1">
        <f t="shared" si="167"/>
        <v>2021</v>
      </c>
      <c r="U2169" s="1" t="str">
        <f t="shared" si="168"/>
        <v>Medium</v>
      </c>
      <c r="V2169" s="1" t="str">
        <f t="shared" si="169"/>
        <v>Normal</v>
      </c>
    </row>
    <row r="2170" spans="1:22" x14ac:dyDescent="0.2">
      <c r="A2170" s="1" t="s">
        <v>10203</v>
      </c>
      <c r="B2170" s="2">
        <v>44957</v>
      </c>
      <c r="C2170" s="1" t="s">
        <v>8031</v>
      </c>
      <c r="D2170">
        <v>54</v>
      </c>
      <c r="E2170" s="1" t="s">
        <v>8003</v>
      </c>
      <c r="F2170" s="1" t="s">
        <v>8032</v>
      </c>
      <c r="G2170" s="1" t="s">
        <v>8060</v>
      </c>
      <c r="H2170">
        <v>4</v>
      </c>
      <c r="I2170">
        <v>8</v>
      </c>
      <c r="J2170" s="1" t="s">
        <v>8006</v>
      </c>
      <c r="K2170">
        <v>6</v>
      </c>
      <c r="L2170">
        <v>2</v>
      </c>
      <c r="M2170">
        <v>3</v>
      </c>
      <c r="N2170" s="1" t="s">
        <v>8038</v>
      </c>
      <c r="O2170" s="1" t="s">
        <v>8008</v>
      </c>
      <c r="P2170">
        <v>0.97</v>
      </c>
      <c r="Q2170">
        <v>1</v>
      </c>
      <c r="R2170" t="str">
        <f t="shared" si="165"/>
        <v>ADULT</v>
      </c>
      <c r="S2170" s="1" t="str">
        <f t="shared" si="166"/>
        <v>Jan</v>
      </c>
      <c r="T2170" s="1">
        <f t="shared" si="167"/>
        <v>2023</v>
      </c>
      <c r="U2170" s="1" t="str">
        <f t="shared" si="168"/>
        <v>High</v>
      </c>
      <c r="V2170" s="1" t="str">
        <f t="shared" si="169"/>
        <v>Frequent</v>
      </c>
    </row>
    <row r="2171" spans="1:22" x14ac:dyDescent="0.2">
      <c r="A2171" s="1" t="s">
        <v>10204</v>
      </c>
      <c r="B2171" s="2">
        <v>45055</v>
      </c>
      <c r="C2171" s="1" t="s">
        <v>8002</v>
      </c>
      <c r="D2171">
        <v>65</v>
      </c>
      <c r="E2171" s="1" t="s">
        <v>8013</v>
      </c>
      <c r="F2171" s="1" t="s">
        <v>8014</v>
      </c>
      <c r="G2171" s="1" t="s">
        <v>8005</v>
      </c>
      <c r="H2171">
        <v>5</v>
      </c>
      <c r="I2171">
        <v>6</v>
      </c>
      <c r="J2171" s="1" t="s">
        <v>8016</v>
      </c>
      <c r="K2171">
        <v>8</v>
      </c>
      <c r="L2171">
        <v>4</v>
      </c>
      <c r="M2171">
        <v>2</v>
      </c>
      <c r="N2171" s="1" t="s">
        <v>8011</v>
      </c>
      <c r="O2171" s="1" t="s">
        <v>8008</v>
      </c>
      <c r="P2171">
        <v>0.97</v>
      </c>
      <c r="Q2171">
        <v>1</v>
      </c>
      <c r="R2171" t="str">
        <f t="shared" si="165"/>
        <v>SENIOR</v>
      </c>
      <c r="S2171" s="1" t="str">
        <f t="shared" si="166"/>
        <v>May</v>
      </c>
      <c r="T2171" s="1">
        <f t="shared" si="167"/>
        <v>2023</v>
      </c>
      <c r="U2171" s="1" t="str">
        <f t="shared" si="168"/>
        <v>High</v>
      </c>
      <c r="V2171" s="1" t="str">
        <f t="shared" si="169"/>
        <v>Normal</v>
      </c>
    </row>
    <row r="2172" spans="1:22" x14ac:dyDescent="0.2">
      <c r="A2172" s="1" t="s">
        <v>10205</v>
      </c>
      <c r="B2172" s="2">
        <v>44216</v>
      </c>
      <c r="C2172" s="1" t="s">
        <v>8031</v>
      </c>
      <c r="D2172">
        <v>74</v>
      </c>
      <c r="E2172" s="1" t="s">
        <v>8013</v>
      </c>
      <c r="F2172" s="1" t="s">
        <v>8004</v>
      </c>
      <c r="G2172" s="1" t="s">
        <v>8035</v>
      </c>
      <c r="H2172">
        <v>5</v>
      </c>
      <c r="I2172">
        <v>10</v>
      </c>
      <c r="J2172" s="1" t="s">
        <v>8006</v>
      </c>
      <c r="K2172">
        <v>8</v>
      </c>
      <c r="L2172">
        <v>5</v>
      </c>
      <c r="M2172">
        <v>2</v>
      </c>
      <c r="N2172" s="1" t="s">
        <v>8007</v>
      </c>
      <c r="O2172" s="1" t="s">
        <v>8008</v>
      </c>
      <c r="P2172">
        <v>0.97</v>
      </c>
      <c r="Q2172">
        <v>1</v>
      </c>
      <c r="R2172" t="str">
        <f t="shared" si="165"/>
        <v>SENIOR</v>
      </c>
      <c r="S2172" s="1" t="str">
        <f t="shared" si="166"/>
        <v>Jan</v>
      </c>
      <c r="T2172" s="1">
        <f t="shared" si="167"/>
        <v>2021</v>
      </c>
      <c r="U2172" s="1" t="str">
        <f t="shared" si="168"/>
        <v>High</v>
      </c>
      <c r="V2172" s="1" t="str">
        <f t="shared" si="169"/>
        <v>Normal</v>
      </c>
    </row>
    <row r="2173" spans="1:22" x14ac:dyDescent="0.2">
      <c r="A2173" s="1" t="s">
        <v>10206</v>
      </c>
      <c r="B2173" s="2">
        <v>44848</v>
      </c>
      <c r="C2173" s="1" t="s">
        <v>8010</v>
      </c>
      <c r="D2173">
        <v>56</v>
      </c>
      <c r="E2173" s="1" t="s">
        <v>8013</v>
      </c>
      <c r="F2173" s="1" t="s">
        <v>8004</v>
      </c>
      <c r="G2173" s="1" t="s">
        <v>8060</v>
      </c>
      <c r="H2173">
        <v>4</v>
      </c>
      <c r="I2173">
        <v>8</v>
      </c>
      <c r="J2173" s="1" t="s">
        <v>8016</v>
      </c>
      <c r="K2173">
        <v>6</v>
      </c>
      <c r="L2173">
        <v>3</v>
      </c>
      <c r="M2173">
        <v>1</v>
      </c>
      <c r="N2173" s="1" t="s">
        <v>8038</v>
      </c>
      <c r="O2173" s="1" t="s">
        <v>8008</v>
      </c>
      <c r="P2173">
        <v>0.79</v>
      </c>
      <c r="Q2173">
        <v>1</v>
      </c>
      <c r="R2173" t="str">
        <f t="shared" si="165"/>
        <v>ADULT</v>
      </c>
      <c r="S2173" s="1" t="str">
        <f t="shared" si="166"/>
        <v>Oct</v>
      </c>
      <c r="T2173" s="1">
        <f t="shared" si="167"/>
        <v>2022</v>
      </c>
      <c r="U2173" s="1" t="str">
        <f t="shared" si="168"/>
        <v>High</v>
      </c>
      <c r="V2173" s="1" t="str">
        <f t="shared" si="169"/>
        <v>Normal</v>
      </c>
    </row>
    <row r="2174" spans="1:22" x14ac:dyDescent="0.2">
      <c r="A2174" s="1" t="s">
        <v>10207</v>
      </c>
      <c r="B2174" s="2">
        <v>44841</v>
      </c>
      <c r="C2174" s="1" t="s">
        <v>8010</v>
      </c>
      <c r="D2174">
        <v>52</v>
      </c>
      <c r="E2174" s="1" t="s">
        <v>8003</v>
      </c>
      <c r="F2174" s="1" t="s">
        <v>8004</v>
      </c>
      <c r="G2174" s="1" t="s">
        <v>8020</v>
      </c>
      <c r="H2174">
        <v>3</v>
      </c>
      <c r="I2174">
        <v>9</v>
      </c>
      <c r="J2174" s="1" t="s">
        <v>8016</v>
      </c>
      <c r="K2174">
        <v>6</v>
      </c>
      <c r="L2174">
        <v>2</v>
      </c>
      <c r="M2174">
        <v>1</v>
      </c>
      <c r="N2174" s="1" t="s">
        <v>8023</v>
      </c>
      <c r="O2174" s="1" t="s">
        <v>8008</v>
      </c>
      <c r="P2174">
        <v>0.76</v>
      </c>
      <c r="Q2174">
        <v>1</v>
      </c>
      <c r="R2174" t="str">
        <f t="shared" si="165"/>
        <v>ADULT</v>
      </c>
      <c r="S2174" s="1" t="str">
        <f t="shared" si="166"/>
        <v>Oct</v>
      </c>
      <c r="T2174" s="1">
        <f t="shared" si="167"/>
        <v>2022</v>
      </c>
      <c r="U2174" s="1" t="str">
        <f t="shared" si="168"/>
        <v>High</v>
      </c>
      <c r="V2174" s="1" t="str">
        <f t="shared" si="169"/>
        <v>Normal</v>
      </c>
    </row>
    <row r="2175" spans="1:22" x14ac:dyDescent="0.2">
      <c r="A2175" s="1" t="s">
        <v>10208</v>
      </c>
      <c r="B2175" s="2">
        <v>44611</v>
      </c>
      <c r="C2175" s="1" t="s">
        <v>8031</v>
      </c>
      <c r="D2175">
        <v>60</v>
      </c>
      <c r="E2175" s="1" t="s">
        <v>8003</v>
      </c>
      <c r="F2175" s="1" t="s">
        <v>8037</v>
      </c>
      <c r="G2175" s="1" t="s">
        <v>8020</v>
      </c>
      <c r="H2175">
        <v>5</v>
      </c>
      <c r="I2175">
        <v>9</v>
      </c>
      <c r="J2175" s="1" t="s">
        <v>8041</v>
      </c>
      <c r="K2175">
        <v>8</v>
      </c>
      <c r="L2175">
        <v>2</v>
      </c>
      <c r="M2175">
        <v>1</v>
      </c>
      <c r="N2175" s="1" t="s">
        <v>8038</v>
      </c>
      <c r="O2175" s="1" t="s">
        <v>8008</v>
      </c>
      <c r="P2175">
        <v>0.97</v>
      </c>
      <c r="Q2175">
        <v>1</v>
      </c>
      <c r="R2175" t="str">
        <f t="shared" si="165"/>
        <v>ADULT</v>
      </c>
      <c r="S2175" s="1" t="str">
        <f t="shared" si="166"/>
        <v>Feb</v>
      </c>
      <c r="T2175" s="1">
        <f t="shared" si="167"/>
        <v>2022</v>
      </c>
      <c r="U2175" s="1" t="str">
        <f t="shared" si="168"/>
        <v>High</v>
      </c>
      <c r="V2175" s="1" t="str">
        <f t="shared" si="169"/>
        <v>Normal</v>
      </c>
    </row>
    <row r="2176" spans="1:22" x14ac:dyDescent="0.2">
      <c r="A2176" s="1" t="s">
        <v>10209</v>
      </c>
      <c r="B2176" s="2">
        <v>45017</v>
      </c>
      <c r="C2176" s="1" t="s">
        <v>8002</v>
      </c>
      <c r="D2176">
        <v>43</v>
      </c>
      <c r="E2176" s="1" t="s">
        <v>8013</v>
      </c>
      <c r="F2176" s="1" t="s">
        <v>8004</v>
      </c>
      <c r="G2176" s="1" t="s">
        <v>8005</v>
      </c>
      <c r="H2176">
        <v>4</v>
      </c>
      <c r="I2176">
        <v>6</v>
      </c>
      <c r="J2176" s="1" t="s">
        <v>8006</v>
      </c>
      <c r="K2176">
        <v>6</v>
      </c>
      <c r="L2176">
        <v>2</v>
      </c>
      <c r="M2176">
        <v>1</v>
      </c>
      <c r="N2176" s="1" t="s">
        <v>8011</v>
      </c>
      <c r="O2176" s="1" t="s">
        <v>8008</v>
      </c>
      <c r="P2176">
        <v>0.44</v>
      </c>
      <c r="Q2176">
        <v>1</v>
      </c>
      <c r="R2176" t="str">
        <f t="shared" si="165"/>
        <v>ADULT</v>
      </c>
      <c r="S2176" s="1" t="str">
        <f t="shared" si="166"/>
        <v>Apr</v>
      </c>
      <c r="T2176" s="1">
        <f t="shared" si="167"/>
        <v>2023</v>
      </c>
      <c r="U2176" s="1" t="str">
        <f t="shared" si="168"/>
        <v>Medium</v>
      </c>
      <c r="V2176" s="1" t="str">
        <f t="shared" si="169"/>
        <v>Normal</v>
      </c>
    </row>
    <row r="2177" spans="1:22" x14ac:dyDescent="0.2">
      <c r="A2177" s="1" t="s">
        <v>10210</v>
      </c>
      <c r="B2177" s="2">
        <v>44665</v>
      </c>
      <c r="C2177" s="1" t="s">
        <v>8002</v>
      </c>
      <c r="D2177">
        <v>93</v>
      </c>
      <c r="E2177" s="1" t="s">
        <v>8003</v>
      </c>
      <c r="F2177" s="1" t="s">
        <v>8022</v>
      </c>
      <c r="G2177" s="1" t="s">
        <v>8015</v>
      </c>
      <c r="H2177">
        <v>6</v>
      </c>
      <c r="I2177">
        <v>5</v>
      </c>
      <c r="J2177" s="1" t="s">
        <v>8041</v>
      </c>
      <c r="K2177">
        <v>10</v>
      </c>
      <c r="L2177">
        <v>8</v>
      </c>
      <c r="M2177">
        <v>4</v>
      </c>
      <c r="N2177" s="1" t="s">
        <v>8007</v>
      </c>
      <c r="O2177" s="1" t="s">
        <v>8017</v>
      </c>
      <c r="P2177">
        <v>0.97</v>
      </c>
      <c r="Q2177">
        <v>1</v>
      </c>
      <c r="R2177" t="str">
        <f t="shared" si="165"/>
        <v>SENIOR</v>
      </c>
      <c r="S2177" s="1" t="str">
        <f t="shared" si="166"/>
        <v>Apr</v>
      </c>
      <c r="T2177" s="1">
        <f t="shared" si="167"/>
        <v>2022</v>
      </c>
      <c r="U2177" s="1" t="str">
        <f t="shared" si="168"/>
        <v>High</v>
      </c>
      <c r="V2177" s="1" t="str">
        <f t="shared" si="169"/>
        <v>Frequent</v>
      </c>
    </row>
    <row r="2178" spans="1:22" x14ac:dyDescent="0.2">
      <c r="A2178" s="1" t="s">
        <v>10211</v>
      </c>
      <c r="B2178" s="2">
        <v>44938</v>
      </c>
      <c r="C2178" s="1" t="s">
        <v>8031</v>
      </c>
      <c r="D2178">
        <v>30</v>
      </c>
      <c r="E2178" s="1" t="s">
        <v>8003</v>
      </c>
      <c r="F2178" s="1" t="s">
        <v>8014</v>
      </c>
      <c r="G2178" s="1" t="s">
        <v>8060</v>
      </c>
      <c r="H2178">
        <v>3</v>
      </c>
      <c r="I2178">
        <v>7</v>
      </c>
      <c r="J2178" s="1" t="s">
        <v>8027</v>
      </c>
      <c r="K2178">
        <v>6</v>
      </c>
      <c r="L2178">
        <v>4</v>
      </c>
      <c r="M2178">
        <v>1</v>
      </c>
      <c r="N2178" s="1" t="s">
        <v>8038</v>
      </c>
      <c r="O2178" s="1" t="s">
        <v>8008</v>
      </c>
      <c r="P2178">
        <v>0.76</v>
      </c>
      <c r="Q2178">
        <v>1</v>
      </c>
      <c r="R2178" t="str">
        <f t="shared" ref="R2178:R2241" si="170">IF(D2178&lt;18,"CHILD",IF(D2178&lt;40,"YOUNG ADULT",IF(D2178&lt;65,"ADULT","SENIOR")))</f>
        <v>YOUNG ADULT</v>
      </c>
      <c r="S2178" s="1" t="str">
        <f t="shared" ref="S2178:S2241" si="171">TEXT(B2178,"MMM")</f>
        <v>Jan</v>
      </c>
      <c r="T2178" s="1">
        <f t="shared" ref="T2178:T2241" si="172">YEAR(B2178)</f>
        <v>2023</v>
      </c>
      <c r="U2178" s="1" t="str">
        <f t="shared" ref="U2178:U2241" si="173">IF(P2178&lt;0.3,"Low",IF(P2178&lt;0.7,"Medium","High"))</f>
        <v>High</v>
      </c>
      <c r="V2178" s="1" t="str">
        <f t="shared" ref="V2178:V2241" si="174">IF(M2178&gt;=3,"Frequent","Normal")</f>
        <v>Normal</v>
      </c>
    </row>
    <row r="2179" spans="1:22" x14ac:dyDescent="0.2">
      <c r="A2179" s="1" t="s">
        <v>10212</v>
      </c>
      <c r="B2179" s="2">
        <v>44763</v>
      </c>
      <c r="C2179" s="1" t="s">
        <v>8019</v>
      </c>
      <c r="D2179">
        <v>61</v>
      </c>
      <c r="E2179" s="1" t="s">
        <v>8003</v>
      </c>
      <c r="F2179" s="1" t="s">
        <v>8014</v>
      </c>
      <c r="G2179" s="1" t="s">
        <v>8015</v>
      </c>
      <c r="H2179">
        <v>4</v>
      </c>
      <c r="I2179">
        <v>7</v>
      </c>
      <c r="J2179" s="1" t="s">
        <v>8027</v>
      </c>
      <c r="K2179">
        <v>7</v>
      </c>
      <c r="L2179">
        <v>4</v>
      </c>
      <c r="M2179">
        <v>1</v>
      </c>
      <c r="N2179" s="1" t="s">
        <v>8023</v>
      </c>
      <c r="O2179" s="1" t="s">
        <v>8008</v>
      </c>
      <c r="P2179">
        <v>0.72</v>
      </c>
      <c r="Q2179">
        <v>0</v>
      </c>
      <c r="R2179" t="str">
        <f t="shared" si="170"/>
        <v>ADULT</v>
      </c>
      <c r="S2179" s="1" t="str">
        <f t="shared" si="171"/>
        <v>Jul</v>
      </c>
      <c r="T2179" s="1">
        <f t="shared" si="172"/>
        <v>2022</v>
      </c>
      <c r="U2179" s="1" t="str">
        <f t="shared" si="173"/>
        <v>High</v>
      </c>
      <c r="V2179" s="1" t="str">
        <f t="shared" si="174"/>
        <v>Normal</v>
      </c>
    </row>
    <row r="2180" spans="1:22" x14ac:dyDescent="0.2">
      <c r="A2180" s="1" t="s">
        <v>10213</v>
      </c>
      <c r="B2180" s="2">
        <v>44469</v>
      </c>
      <c r="C2180" s="1" t="s">
        <v>8010</v>
      </c>
      <c r="D2180">
        <v>92</v>
      </c>
      <c r="E2180" s="1" t="s">
        <v>8003</v>
      </c>
      <c r="F2180" s="1" t="s">
        <v>8022</v>
      </c>
      <c r="G2180" s="1" t="s">
        <v>8005</v>
      </c>
      <c r="H2180">
        <v>6</v>
      </c>
      <c r="I2180">
        <v>7</v>
      </c>
      <c r="J2180" s="1" t="s">
        <v>8027</v>
      </c>
      <c r="K2180">
        <v>11</v>
      </c>
      <c r="L2180">
        <v>4</v>
      </c>
      <c r="M2180">
        <v>2</v>
      </c>
      <c r="N2180" s="1" t="s">
        <v>8007</v>
      </c>
      <c r="O2180" s="1" t="s">
        <v>8017</v>
      </c>
      <c r="P2180">
        <v>0.97</v>
      </c>
      <c r="Q2180">
        <v>0</v>
      </c>
      <c r="R2180" t="str">
        <f t="shared" si="170"/>
        <v>SENIOR</v>
      </c>
      <c r="S2180" s="1" t="str">
        <f t="shared" si="171"/>
        <v>Sep</v>
      </c>
      <c r="T2180" s="1">
        <f t="shared" si="172"/>
        <v>2021</v>
      </c>
      <c r="U2180" s="1" t="str">
        <f t="shared" si="173"/>
        <v>High</v>
      </c>
      <c r="V2180" s="1" t="str">
        <f t="shared" si="174"/>
        <v>Normal</v>
      </c>
    </row>
    <row r="2181" spans="1:22" x14ac:dyDescent="0.2">
      <c r="A2181" s="1" t="s">
        <v>10214</v>
      </c>
      <c r="B2181" s="2">
        <v>44861</v>
      </c>
      <c r="C2181" s="1" t="s">
        <v>8010</v>
      </c>
      <c r="D2181">
        <v>58</v>
      </c>
      <c r="E2181" s="1" t="s">
        <v>8013</v>
      </c>
      <c r="F2181" s="1" t="s">
        <v>8037</v>
      </c>
      <c r="G2181" s="1" t="s">
        <v>8044</v>
      </c>
      <c r="H2181">
        <v>4</v>
      </c>
      <c r="I2181">
        <v>8</v>
      </c>
      <c r="J2181" s="1" t="s">
        <v>8027</v>
      </c>
      <c r="K2181">
        <v>7</v>
      </c>
      <c r="L2181">
        <v>5</v>
      </c>
      <c r="M2181">
        <v>1</v>
      </c>
      <c r="N2181" s="1" t="s">
        <v>8011</v>
      </c>
      <c r="O2181" s="1" t="s">
        <v>8008</v>
      </c>
      <c r="P2181">
        <v>0.8</v>
      </c>
      <c r="Q2181">
        <v>1</v>
      </c>
      <c r="R2181" t="str">
        <f t="shared" si="170"/>
        <v>ADULT</v>
      </c>
      <c r="S2181" s="1" t="str">
        <f t="shared" si="171"/>
        <v>Oct</v>
      </c>
      <c r="T2181" s="1">
        <f t="shared" si="172"/>
        <v>2022</v>
      </c>
      <c r="U2181" s="1" t="str">
        <f t="shared" si="173"/>
        <v>High</v>
      </c>
      <c r="V2181" s="1" t="str">
        <f t="shared" si="174"/>
        <v>Normal</v>
      </c>
    </row>
    <row r="2182" spans="1:22" x14ac:dyDescent="0.2">
      <c r="A2182" s="1" t="s">
        <v>10215</v>
      </c>
      <c r="B2182" s="2">
        <v>45003</v>
      </c>
      <c r="C2182" s="1" t="s">
        <v>8002</v>
      </c>
      <c r="D2182">
        <v>54</v>
      </c>
      <c r="E2182" s="1" t="s">
        <v>8003</v>
      </c>
      <c r="F2182" s="1" t="s">
        <v>8032</v>
      </c>
      <c r="G2182" s="1" t="s">
        <v>8029</v>
      </c>
      <c r="H2182">
        <v>5</v>
      </c>
      <c r="I2182">
        <v>5</v>
      </c>
      <c r="J2182" s="1" t="s">
        <v>8027</v>
      </c>
      <c r="K2182">
        <v>8</v>
      </c>
      <c r="L2182">
        <v>4</v>
      </c>
      <c r="M2182">
        <v>1</v>
      </c>
      <c r="N2182" s="1" t="s">
        <v>8011</v>
      </c>
      <c r="O2182" s="1" t="s">
        <v>8008</v>
      </c>
      <c r="P2182">
        <v>0.67</v>
      </c>
      <c r="Q2182">
        <v>1</v>
      </c>
      <c r="R2182" t="str">
        <f t="shared" si="170"/>
        <v>ADULT</v>
      </c>
      <c r="S2182" s="1" t="str">
        <f t="shared" si="171"/>
        <v>Mar</v>
      </c>
      <c r="T2182" s="1">
        <f t="shared" si="172"/>
        <v>2023</v>
      </c>
      <c r="U2182" s="1" t="str">
        <f t="shared" si="173"/>
        <v>Medium</v>
      </c>
      <c r="V2182" s="1" t="str">
        <f t="shared" si="174"/>
        <v>Normal</v>
      </c>
    </row>
    <row r="2183" spans="1:22" x14ac:dyDescent="0.2">
      <c r="A2183" s="1" t="s">
        <v>10216</v>
      </c>
      <c r="B2183" s="2">
        <v>45263</v>
      </c>
      <c r="C2183" s="1" t="s">
        <v>8031</v>
      </c>
      <c r="D2183">
        <v>51</v>
      </c>
      <c r="E2183" s="1" t="s">
        <v>8013</v>
      </c>
      <c r="F2183" s="1" t="s">
        <v>8032</v>
      </c>
      <c r="G2183" s="1" t="s">
        <v>8015</v>
      </c>
      <c r="H2183">
        <v>3</v>
      </c>
      <c r="I2183">
        <v>7</v>
      </c>
      <c r="J2183" s="1" t="s">
        <v>8016</v>
      </c>
      <c r="K2183">
        <v>6</v>
      </c>
      <c r="L2183">
        <v>2</v>
      </c>
      <c r="M2183">
        <v>2</v>
      </c>
      <c r="N2183" s="1" t="s">
        <v>8038</v>
      </c>
      <c r="O2183" s="1" t="s">
        <v>8008</v>
      </c>
      <c r="P2183">
        <v>0.72</v>
      </c>
      <c r="Q2183">
        <v>0</v>
      </c>
      <c r="R2183" t="str">
        <f t="shared" si="170"/>
        <v>ADULT</v>
      </c>
      <c r="S2183" s="1" t="str">
        <f t="shared" si="171"/>
        <v>Dec</v>
      </c>
      <c r="T2183" s="1">
        <f t="shared" si="172"/>
        <v>2023</v>
      </c>
      <c r="U2183" s="1" t="str">
        <f t="shared" si="173"/>
        <v>High</v>
      </c>
      <c r="V2183" s="1" t="str">
        <f t="shared" si="174"/>
        <v>Normal</v>
      </c>
    </row>
    <row r="2184" spans="1:22" x14ac:dyDescent="0.2">
      <c r="A2184" s="1" t="s">
        <v>10217</v>
      </c>
      <c r="B2184" s="2">
        <v>44613</v>
      </c>
      <c r="C2184" s="1" t="s">
        <v>8031</v>
      </c>
      <c r="D2184">
        <v>54</v>
      </c>
      <c r="E2184" s="1" t="s">
        <v>8003</v>
      </c>
      <c r="F2184" s="1" t="s">
        <v>8004</v>
      </c>
      <c r="G2184" s="1" t="s">
        <v>8048</v>
      </c>
      <c r="H2184">
        <v>4</v>
      </c>
      <c r="I2184">
        <v>9</v>
      </c>
      <c r="J2184" s="1" t="s">
        <v>8016</v>
      </c>
      <c r="K2184">
        <v>6</v>
      </c>
      <c r="L2184">
        <v>3</v>
      </c>
      <c r="M2184">
        <v>1</v>
      </c>
      <c r="N2184" s="1" t="s">
        <v>8023</v>
      </c>
      <c r="O2184" s="1" t="s">
        <v>8008</v>
      </c>
      <c r="P2184">
        <v>0.87</v>
      </c>
      <c r="Q2184">
        <v>1</v>
      </c>
      <c r="R2184" t="str">
        <f t="shared" si="170"/>
        <v>ADULT</v>
      </c>
      <c r="S2184" s="1" t="str">
        <f t="shared" si="171"/>
        <v>Feb</v>
      </c>
      <c r="T2184" s="1">
        <f t="shared" si="172"/>
        <v>2022</v>
      </c>
      <c r="U2184" s="1" t="str">
        <f t="shared" si="173"/>
        <v>High</v>
      </c>
      <c r="V2184" s="1" t="str">
        <f t="shared" si="174"/>
        <v>Normal</v>
      </c>
    </row>
    <row r="2185" spans="1:22" x14ac:dyDescent="0.2">
      <c r="A2185" s="1" t="s">
        <v>10218</v>
      </c>
      <c r="B2185" s="2">
        <v>44267</v>
      </c>
      <c r="C2185" s="1" t="s">
        <v>8002</v>
      </c>
      <c r="D2185">
        <v>81</v>
      </c>
      <c r="E2185" s="1" t="s">
        <v>8013</v>
      </c>
      <c r="F2185" s="1" t="s">
        <v>8037</v>
      </c>
      <c r="G2185" s="1" t="s">
        <v>8029</v>
      </c>
      <c r="H2185">
        <v>6</v>
      </c>
      <c r="I2185">
        <v>6</v>
      </c>
      <c r="J2185" s="1" t="s">
        <v>8016</v>
      </c>
      <c r="K2185">
        <v>13</v>
      </c>
      <c r="L2185">
        <v>4</v>
      </c>
      <c r="M2185">
        <v>2</v>
      </c>
      <c r="N2185" s="1" t="s">
        <v>8007</v>
      </c>
      <c r="O2185" s="1" t="s">
        <v>8017</v>
      </c>
      <c r="P2185">
        <v>0.97</v>
      </c>
      <c r="Q2185">
        <v>1</v>
      </c>
      <c r="R2185" t="str">
        <f t="shared" si="170"/>
        <v>SENIOR</v>
      </c>
      <c r="S2185" s="1" t="str">
        <f t="shared" si="171"/>
        <v>Mar</v>
      </c>
      <c r="T2185" s="1">
        <f t="shared" si="172"/>
        <v>2021</v>
      </c>
      <c r="U2185" s="1" t="str">
        <f t="shared" si="173"/>
        <v>High</v>
      </c>
      <c r="V2185" s="1" t="str">
        <f t="shared" si="174"/>
        <v>Normal</v>
      </c>
    </row>
    <row r="2186" spans="1:22" x14ac:dyDescent="0.2">
      <c r="A2186" s="1" t="s">
        <v>10219</v>
      </c>
      <c r="B2186" s="2">
        <v>45278</v>
      </c>
      <c r="C2186" s="1" t="s">
        <v>8031</v>
      </c>
      <c r="D2186">
        <v>20</v>
      </c>
      <c r="E2186" s="1" t="s">
        <v>8003</v>
      </c>
      <c r="F2186" s="1" t="s">
        <v>8004</v>
      </c>
      <c r="G2186" s="1" t="s">
        <v>8005</v>
      </c>
      <c r="H2186">
        <v>2</v>
      </c>
      <c r="I2186">
        <v>5</v>
      </c>
      <c r="J2186" s="1" t="s">
        <v>8016</v>
      </c>
      <c r="K2186">
        <v>5</v>
      </c>
      <c r="L2186">
        <v>2</v>
      </c>
      <c r="M2186">
        <v>0</v>
      </c>
      <c r="N2186" s="1" t="s">
        <v>8011</v>
      </c>
      <c r="O2186" s="1" t="s">
        <v>8050</v>
      </c>
      <c r="P2186">
        <v>0.18</v>
      </c>
      <c r="Q2186">
        <v>0</v>
      </c>
      <c r="R2186" t="str">
        <f t="shared" si="170"/>
        <v>YOUNG ADULT</v>
      </c>
      <c r="S2186" s="1" t="str">
        <f t="shared" si="171"/>
        <v>Dec</v>
      </c>
      <c r="T2186" s="1">
        <f t="shared" si="172"/>
        <v>2023</v>
      </c>
      <c r="U2186" s="1" t="str">
        <f t="shared" si="173"/>
        <v>Low</v>
      </c>
      <c r="V2186" s="1" t="str">
        <f t="shared" si="174"/>
        <v>Normal</v>
      </c>
    </row>
    <row r="2187" spans="1:22" x14ac:dyDescent="0.2">
      <c r="A2187" s="1" t="s">
        <v>10220</v>
      </c>
      <c r="B2187" s="2">
        <v>44880</v>
      </c>
      <c r="C2187" s="1" t="s">
        <v>8010</v>
      </c>
      <c r="D2187">
        <v>84</v>
      </c>
      <c r="E2187" s="1" t="s">
        <v>8013</v>
      </c>
      <c r="F2187" s="1" t="s">
        <v>8004</v>
      </c>
      <c r="G2187" s="1" t="s">
        <v>8015</v>
      </c>
      <c r="H2187">
        <v>6</v>
      </c>
      <c r="I2187">
        <v>7</v>
      </c>
      <c r="J2187" s="1" t="s">
        <v>8016</v>
      </c>
      <c r="K2187">
        <v>9</v>
      </c>
      <c r="L2187">
        <v>4</v>
      </c>
      <c r="M2187">
        <v>2</v>
      </c>
      <c r="N2187" s="1" t="s">
        <v>8007</v>
      </c>
      <c r="O2187" s="1" t="s">
        <v>8017</v>
      </c>
      <c r="P2187">
        <v>0.97</v>
      </c>
      <c r="Q2187">
        <v>1</v>
      </c>
      <c r="R2187" t="str">
        <f t="shared" si="170"/>
        <v>SENIOR</v>
      </c>
      <c r="S2187" s="1" t="str">
        <f t="shared" si="171"/>
        <v>Nov</v>
      </c>
      <c r="T2187" s="1">
        <f t="shared" si="172"/>
        <v>2022</v>
      </c>
      <c r="U2187" s="1" t="str">
        <f t="shared" si="173"/>
        <v>High</v>
      </c>
      <c r="V2187" s="1" t="str">
        <f t="shared" si="174"/>
        <v>Normal</v>
      </c>
    </row>
    <row r="2188" spans="1:22" x14ac:dyDescent="0.2">
      <c r="A2188" s="1" t="s">
        <v>10221</v>
      </c>
      <c r="B2188" s="2">
        <v>45233</v>
      </c>
      <c r="C2188" s="1" t="s">
        <v>8010</v>
      </c>
      <c r="D2188">
        <v>33</v>
      </c>
      <c r="E2188" s="1" t="s">
        <v>8013</v>
      </c>
      <c r="F2188" s="1" t="s">
        <v>8022</v>
      </c>
      <c r="G2188" s="1" t="s">
        <v>8005</v>
      </c>
      <c r="H2188">
        <v>2</v>
      </c>
      <c r="I2188">
        <v>6</v>
      </c>
      <c r="J2188" s="1" t="s">
        <v>8006</v>
      </c>
      <c r="K2188">
        <v>6</v>
      </c>
      <c r="L2188">
        <v>2</v>
      </c>
      <c r="M2188">
        <v>0</v>
      </c>
      <c r="N2188" s="1" t="s">
        <v>8038</v>
      </c>
      <c r="O2188" s="1" t="s">
        <v>8008</v>
      </c>
      <c r="P2188">
        <v>0.22</v>
      </c>
      <c r="Q2188">
        <v>0</v>
      </c>
      <c r="R2188" t="str">
        <f t="shared" si="170"/>
        <v>YOUNG ADULT</v>
      </c>
      <c r="S2188" s="1" t="str">
        <f t="shared" si="171"/>
        <v>Nov</v>
      </c>
      <c r="T2188" s="1">
        <f t="shared" si="172"/>
        <v>2023</v>
      </c>
      <c r="U2188" s="1" t="str">
        <f t="shared" si="173"/>
        <v>Low</v>
      </c>
      <c r="V2188" s="1" t="str">
        <f t="shared" si="174"/>
        <v>Normal</v>
      </c>
    </row>
    <row r="2189" spans="1:22" x14ac:dyDescent="0.2">
      <c r="A2189" s="1" t="s">
        <v>10222</v>
      </c>
      <c r="B2189" s="2">
        <v>44310</v>
      </c>
      <c r="C2189" s="1" t="s">
        <v>8002</v>
      </c>
      <c r="D2189">
        <v>53</v>
      </c>
      <c r="E2189" s="1" t="s">
        <v>8003</v>
      </c>
      <c r="F2189" s="1" t="s">
        <v>8014</v>
      </c>
      <c r="G2189" s="1" t="s">
        <v>8035</v>
      </c>
      <c r="H2189">
        <v>5</v>
      </c>
      <c r="I2189">
        <v>10</v>
      </c>
      <c r="J2189" s="1" t="s">
        <v>8016</v>
      </c>
      <c r="K2189">
        <v>10</v>
      </c>
      <c r="L2189">
        <v>4</v>
      </c>
      <c r="M2189">
        <v>2</v>
      </c>
      <c r="N2189" s="1" t="s">
        <v>8011</v>
      </c>
      <c r="O2189" s="1" t="s">
        <v>8008</v>
      </c>
      <c r="P2189">
        <v>0.97</v>
      </c>
      <c r="Q2189">
        <v>1</v>
      </c>
      <c r="R2189" t="str">
        <f t="shared" si="170"/>
        <v>ADULT</v>
      </c>
      <c r="S2189" s="1" t="str">
        <f t="shared" si="171"/>
        <v>Apr</v>
      </c>
      <c r="T2189" s="1">
        <f t="shared" si="172"/>
        <v>2021</v>
      </c>
      <c r="U2189" s="1" t="str">
        <f t="shared" si="173"/>
        <v>High</v>
      </c>
      <c r="V2189" s="1" t="str">
        <f t="shared" si="174"/>
        <v>Normal</v>
      </c>
    </row>
    <row r="2190" spans="1:22" x14ac:dyDescent="0.2">
      <c r="A2190" s="1" t="s">
        <v>10223</v>
      </c>
      <c r="B2190" s="2">
        <v>44571</v>
      </c>
      <c r="C2190" s="1" t="s">
        <v>8031</v>
      </c>
      <c r="D2190">
        <v>50</v>
      </c>
      <c r="E2190" s="1" t="s">
        <v>8013</v>
      </c>
      <c r="F2190" s="1" t="s">
        <v>8032</v>
      </c>
      <c r="G2190" s="1" t="s">
        <v>8035</v>
      </c>
      <c r="H2190">
        <v>4</v>
      </c>
      <c r="I2190">
        <v>13</v>
      </c>
      <c r="J2190" s="1" t="s">
        <v>8027</v>
      </c>
      <c r="K2190">
        <v>7</v>
      </c>
      <c r="L2190">
        <v>3</v>
      </c>
      <c r="M2190">
        <v>2</v>
      </c>
      <c r="N2190" s="1" t="s">
        <v>8011</v>
      </c>
      <c r="O2190" s="1" t="s">
        <v>8008</v>
      </c>
      <c r="P2190">
        <v>0.97</v>
      </c>
      <c r="Q2190">
        <v>1</v>
      </c>
      <c r="R2190" t="str">
        <f t="shared" si="170"/>
        <v>ADULT</v>
      </c>
      <c r="S2190" s="1" t="str">
        <f t="shared" si="171"/>
        <v>Jan</v>
      </c>
      <c r="T2190" s="1">
        <f t="shared" si="172"/>
        <v>2022</v>
      </c>
      <c r="U2190" s="1" t="str">
        <f t="shared" si="173"/>
        <v>High</v>
      </c>
      <c r="V2190" s="1" t="str">
        <f t="shared" si="174"/>
        <v>Normal</v>
      </c>
    </row>
    <row r="2191" spans="1:22" x14ac:dyDescent="0.2">
      <c r="A2191" s="1" t="s">
        <v>10224</v>
      </c>
      <c r="B2191" s="2">
        <v>44343</v>
      </c>
      <c r="C2191" s="1" t="s">
        <v>8002</v>
      </c>
      <c r="D2191">
        <v>68</v>
      </c>
      <c r="E2191" s="1" t="s">
        <v>8003</v>
      </c>
      <c r="F2191" s="1" t="s">
        <v>8032</v>
      </c>
      <c r="G2191" s="1" t="s">
        <v>8035</v>
      </c>
      <c r="H2191">
        <v>5</v>
      </c>
      <c r="I2191">
        <v>12</v>
      </c>
      <c r="J2191" s="1" t="s">
        <v>8016</v>
      </c>
      <c r="K2191">
        <v>8</v>
      </c>
      <c r="L2191">
        <v>5</v>
      </c>
      <c r="M2191">
        <v>1</v>
      </c>
      <c r="N2191" s="1" t="s">
        <v>8007</v>
      </c>
      <c r="O2191" s="1" t="s">
        <v>8008</v>
      </c>
      <c r="P2191">
        <v>0.97</v>
      </c>
      <c r="Q2191">
        <v>1</v>
      </c>
      <c r="R2191" t="str">
        <f t="shared" si="170"/>
        <v>SENIOR</v>
      </c>
      <c r="S2191" s="1" t="str">
        <f t="shared" si="171"/>
        <v>May</v>
      </c>
      <c r="T2191" s="1">
        <f t="shared" si="172"/>
        <v>2021</v>
      </c>
      <c r="U2191" s="1" t="str">
        <f t="shared" si="173"/>
        <v>High</v>
      </c>
      <c r="V2191" s="1" t="str">
        <f t="shared" si="174"/>
        <v>Normal</v>
      </c>
    </row>
    <row r="2192" spans="1:22" x14ac:dyDescent="0.2">
      <c r="A2192" s="1" t="s">
        <v>10225</v>
      </c>
      <c r="B2192" s="2">
        <v>45111</v>
      </c>
      <c r="C2192" s="1" t="s">
        <v>8019</v>
      </c>
      <c r="D2192">
        <v>30</v>
      </c>
      <c r="E2192" s="1" t="s">
        <v>8013</v>
      </c>
      <c r="F2192" s="1" t="s">
        <v>8004</v>
      </c>
      <c r="G2192" s="1" t="s">
        <v>8044</v>
      </c>
      <c r="H2192">
        <v>3</v>
      </c>
      <c r="I2192">
        <v>6</v>
      </c>
      <c r="J2192" s="1" t="s">
        <v>8027</v>
      </c>
      <c r="K2192">
        <v>4</v>
      </c>
      <c r="L2192">
        <v>2</v>
      </c>
      <c r="M2192">
        <v>1</v>
      </c>
      <c r="N2192" s="1" t="s">
        <v>8011</v>
      </c>
      <c r="O2192" s="1" t="s">
        <v>8008</v>
      </c>
      <c r="P2192">
        <v>0.63</v>
      </c>
      <c r="Q2192">
        <v>1</v>
      </c>
      <c r="R2192" t="str">
        <f t="shared" si="170"/>
        <v>YOUNG ADULT</v>
      </c>
      <c r="S2192" s="1" t="str">
        <f t="shared" si="171"/>
        <v>Jul</v>
      </c>
      <c r="T2192" s="1">
        <f t="shared" si="172"/>
        <v>2023</v>
      </c>
      <c r="U2192" s="1" t="str">
        <f t="shared" si="173"/>
        <v>Medium</v>
      </c>
      <c r="V2192" s="1" t="str">
        <f t="shared" si="174"/>
        <v>Normal</v>
      </c>
    </row>
    <row r="2193" spans="1:22" x14ac:dyDescent="0.2">
      <c r="A2193" s="1" t="s">
        <v>10226</v>
      </c>
      <c r="B2193" s="2">
        <v>45160</v>
      </c>
      <c r="C2193" s="1" t="s">
        <v>8019</v>
      </c>
      <c r="D2193">
        <v>65</v>
      </c>
      <c r="E2193" s="1" t="s">
        <v>8013</v>
      </c>
      <c r="F2193" s="1" t="s">
        <v>8014</v>
      </c>
      <c r="G2193" s="1" t="s">
        <v>8015</v>
      </c>
      <c r="H2193">
        <v>4</v>
      </c>
      <c r="I2193">
        <v>6</v>
      </c>
      <c r="J2193" s="1" t="s">
        <v>8027</v>
      </c>
      <c r="K2193">
        <v>7</v>
      </c>
      <c r="L2193">
        <v>3</v>
      </c>
      <c r="M2193">
        <v>1</v>
      </c>
      <c r="N2193" s="1" t="s">
        <v>8011</v>
      </c>
      <c r="O2193" s="1" t="s">
        <v>8008</v>
      </c>
      <c r="P2193">
        <v>0.59</v>
      </c>
      <c r="Q2193">
        <v>0</v>
      </c>
      <c r="R2193" t="str">
        <f t="shared" si="170"/>
        <v>SENIOR</v>
      </c>
      <c r="S2193" s="1" t="str">
        <f t="shared" si="171"/>
        <v>Aug</v>
      </c>
      <c r="T2193" s="1">
        <f t="shared" si="172"/>
        <v>2023</v>
      </c>
      <c r="U2193" s="1" t="str">
        <f t="shared" si="173"/>
        <v>Medium</v>
      </c>
      <c r="V2193" s="1" t="str">
        <f t="shared" si="174"/>
        <v>Normal</v>
      </c>
    </row>
    <row r="2194" spans="1:22" x14ac:dyDescent="0.2">
      <c r="A2194" s="1" t="s">
        <v>10227</v>
      </c>
      <c r="B2194" s="2">
        <v>44745</v>
      </c>
      <c r="C2194" s="1" t="s">
        <v>8019</v>
      </c>
      <c r="D2194">
        <v>92</v>
      </c>
      <c r="E2194" s="1" t="s">
        <v>8013</v>
      </c>
      <c r="F2194" s="1" t="s">
        <v>8014</v>
      </c>
      <c r="G2194" s="1" t="s">
        <v>8015</v>
      </c>
      <c r="H2194">
        <v>6</v>
      </c>
      <c r="I2194">
        <v>5</v>
      </c>
      <c r="J2194" s="1" t="s">
        <v>8027</v>
      </c>
      <c r="K2194">
        <v>10</v>
      </c>
      <c r="L2194">
        <v>6</v>
      </c>
      <c r="M2194">
        <v>2</v>
      </c>
      <c r="N2194" s="1" t="s">
        <v>8007</v>
      </c>
      <c r="O2194" s="1" t="s">
        <v>8017</v>
      </c>
      <c r="P2194">
        <v>0.97</v>
      </c>
      <c r="Q2194">
        <v>1</v>
      </c>
      <c r="R2194" t="str">
        <f t="shared" si="170"/>
        <v>SENIOR</v>
      </c>
      <c r="S2194" s="1" t="str">
        <f t="shared" si="171"/>
        <v>Jul</v>
      </c>
      <c r="T2194" s="1">
        <f t="shared" si="172"/>
        <v>2022</v>
      </c>
      <c r="U2194" s="1" t="str">
        <f t="shared" si="173"/>
        <v>High</v>
      </c>
      <c r="V2194" s="1" t="str">
        <f t="shared" si="174"/>
        <v>Normal</v>
      </c>
    </row>
    <row r="2195" spans="1:22" x14ac:dyDescent="0.2">
      <c r="A2195" s="1" t="s">
        <v>10228</v>
      </c>
      <c r="B2195" s="2">
        <v>44401</v>
      </c>
      <c r="C2195" s="1" t="s">
        <v>8019</v>
      </c>
      <c r="D2195">
        <v>34</v>
      </c>
      <c r="E2195" s="1" t="s">
        <v>8013</v>
      </c>
      <c r="F2195" s="1" t="s">
        <v>8004</v>
      </c>
      <c r="G2195" s="1" t="s">
        <v>8035</v>
      </c>
      <c r="H2195">
        <v>3</v>
      </c>
      <c r="I2195">
        <v>10</v>
      </c>
      <c r="J2195" s="1" t="s">
        <v>8016</v>
      </c>
      <c r="K2195">
        <v>6</v>
      </c>
      <c r="L2195">
        <v>2</v>
      </c>
      <c r="M2195">
        <v>3</v>
      </c>
      <c r="N2195" s="1" t="s">
        <v>8011</v>
      </c>
      <c r="O2195" s="1" t="s">
        <v>8008</v>
      </c>
      <c r="P2195">
        <v>0.97</v>
      </c>
      <c r="Q2195">
        <v>1</v>
      </c>
      <c r="R2195" t="str">
        <f t="shared" si="170"/>
        <v>YOUNG ADULT</v>
      </c>
      <c r="S2195" s="1" t="str">
        <f t="shared" si="171"/>
        <v>Jul</v>
      </c>
      <c r="T2195" s="1">
        <f t="shared" si="172"/>
        <v>2021</v>
      </c>
      <c r="U2195" s="1" t="str">
        <f t="shared" si="173"/>
        <v>High</v>
      </c>
      <c r="V2195" s="1" t="str">
        <f t="shared" si="174"/>
        <v>Frequent</v>
      </c>
    </row>
    <row r="2196" spans="1:22" x14ac:dyDescent="0.2">
      <c r="A2196" s="1" t="s">
        <v>10229</v>
      </c>
      <c r="B2196" s="2">
        <v>44336</v>
      </c>
      <c r="C2196" s="1" t="s">
        <v>8002</v>
      </c>
      <c r="D2196">
        <v>61</v>
      </c>
      <c r="E2196" s="1" t="s">
        <v>8003</v>
      </c>
      <c r="F2196" s="1" t="s">
        <v>8014</v>
      </c>
      <c r="G2196" s="1" t="s">
        <v>8015</v>
      </c>
      <c r="H2196">
        <v>4</v>
      </c>
      <c r="I2196">
        <v>5</v>
      </c>
      <c r="J2196" s="1" t="s">
        <v>8006</v>
      </c>
      <c r="K2196">
        <v>7</v>
      </c>
      <c r="L2196">
        <v>4</v>
      </c>
      <c r="M2196">
        <v>1</v>
      </c>
      <c r="N2196" s="1" t="s">
        <v>8038</v>
      </c>
      <c r="O2196" s="1" t="s">
        <v>8008</v>
      </c>
      <c r="P2196">
        <v>0.68</v>
      </c>
      <c r="Q2196">
        <v>1</v>
      </c>
      <c r="R2196" t="str">
        <f t="shared" si="170"/>
        <v>ADULT</v>
      </c>
      <c r="S2196" s="1" t="str">
        <f t="shared" si="171"/>
        <v>May</v>
      </c>
      <c r="T2196" s="1">
        <f t="shared" si="172"/>
        <v>2021</v>
      </c>
      <c r="U2196" s="1" t="str">
        <f t="shared" si="173"/>
        <v>Medium</v>
      </c>
      <c r="V2196" s="1" t="str">
        <f t="shared" si="174"/>
        <v>Normal</v>
      </c>
    </row>
    <row r="2197" spans="1:22" x14ac:dyDescent="0.2">
      <c r="A2197" s="1" t="s">
        <v>10230</v>
      </c>
      <c r="B2197" s="2">
        <v>44841</v>
      </c>
      <c r="C2197" s="1" t="s">
        <v>8010</v>
      </c>
      <c r="D2197">
        <v>46</v>
      </c>
      <c r="E2197" s="1" t="s">
        <v>8003</v>
      </c>
      <c r="F2197" s="1" t="s">
        <v>8004</v>
      </c>
      <c r="G2197" s="1" t="s">
        <v>8005</v>
      </c>
      <c r="H2197">
        <v>3</v>
      </c>
      <c r="I2197">
        <v>6</v>
      </c>
      <c r="J2197" s="1" t="s">
        <v>8027</v>
      </c>
      <c r="K2197">
        <v>4</v>
      </c>
      <c r="L2197">
        <v>2</v>
      </c>
      <c r="M2197">
        <v>1</v>
      </c>
      <c r="N2197" s="1" t="s">
        <v>8038</v>
      </c>
      <c r="O2197" s="1" t="s">
        <v>8008</v>
      </c>
      <c r="P2197">
        <v>0.41</v>
      </c>
      <c r="Q2197">
        <v>0</v>
      </c>
      <c r="R2197" t="str">
        <f t="shared" si="170"/>
        <v>ADULT</v>
      </c>
      <c r="S2197" s="1" t="str">
        <f t="shared" si="171"/>
        <v>Oct</v>
      </c>
      <c r="T2197" s="1">
        <f t="shared" si="172"/>
        <v>2022</v>
      </c>
      <c r="U2197" s="1" t="str">
        <f t="shared" si="173"/>
        <v>Medium</v>
      </c>
      <c r="V2197" s="1" t="str">
        <f t="shared" si="174"/>
        <v>Normal</v>
      </c>
    </row>
    <row r="2198" spans="1:22" x14ac:dyDescent="0.2">
      <c r="A2198" s="1" t="s">
        <v>10231</v>
      </c>
      <c r="B2198" s="2">
        <v>44751</v>
      </c>
      <c r="C2198" s="1" t="s">
        <v>8019</v>
      </c>
      <c r="D2198">
        <v>65</v>
      </c>
      <c r="E2198" s="1" t="s">
        <v>8003</v>
      </c>
      <c r="F2198" s="1" t="s">
        <v>8014</v>
      </c>
      <c r="G2198" s="1" t="s">
        <v>8044</v>
      </c>
      <c r="H2198">
        <v>4</v>
      </c>
      <c r="I2198">
        <v>10</v>
      </c>
      <c r="J2198" s="1" t="s">
        <v>8041</v>
      </c>
      <c r="K2198">
        <v>7</v>
      </c>
      <c r="L2198">
        <v>4</v>
      </c>
      <c r="M2198">
        <v>1</v>
      </c>
      <c r="N2198" s="1" t="s">
        <v>8011</v>
      </c>
      <c r="O2198" s="1" t="s">
        <v>8008</v>
      </c>
      <c r="P2198">
        <v>0.96</v>
      </c>
      <c r="Q2198">
        <v>1</v>
      </c>
      <c r="R2198" t="str">
        <f t="shared" si="170"/>
        <v>SENIOR</v>
      </c>
      <c r="S2198" s="1" t="str">
        <f t="shared" si="171"/>
        <v>Jul</v>
      </c>
      <c r="T2198" s="1">
        <f t="shared" si="172"/>
        <v>2022</v>
      </c>
      <c r="U2198" s="1" t="str">
        <f t="shared" si="173"/>
        <v>High</v>
      </c>
      <c r="V2198" s="1" t="str">
        <f t="shared" si="174"/>
        <v>Normal</v>
      </c>
    </row>
    <row r="2199" spans="1:22" x14ac:dyDescent="0.2">
      <c r="A2199" s="1" t="s">
        <v>10232</v>
      </c>
      <c r="B2199" s="2">
        <v>44957</v>
      </c>
      <c r="C2199" s="1" t="s">
        <v>8031</v>
      </c>
      <c r="D2199">
        <v>58</v>
      </c>
      <c r="E2199" s="1" t="s">
        <v>8013</v>
      </c>
      <c r="F2199" s="1" t="s">
        <v>8022</v>
      </c>
      <c r="G2199" s="1" t="s">
        <v>8060</v>
      </c>
      <c r="H2199">
        <v>5</v>
      </c>
      <c r="I2199">
        <v>8</v>
      </c>
      <c r="J2199" s="1" t="s">
        <v>8027</v>
      </c>
      <c r="K2199">
        <v>8</v>
      </c>
      <c r="L2199">
        <v>2</v>
      </c>
      <c r="M2199">
        <v>2</v>
      </c>
      <c r="N2199" s="1" t="s">
        <v>8011</v>
      </c>
      <c r="O2199" s="1" t="s">
        <v>8008</v>
      </c>
      <c r="P2199">
        <v>0.97</v>
      </c>
      <c r="Q2199">
        <v>1</v>
      </c>
      <c r="R2199" t="str">
        <f t="shared" si="170"/>
        <v>ADULT</v>
      </c>
      <c r="S2199" s="1" t="str">
        <f t="shared" si="171"/>
        <v>Jan</v>
      </c>
      <c r="T2199" s="1">
        <f t="shared" si="172"/>
        <v>2023</v>
      </c>
      <c r="U2199" s="1" t="str">
        <f t="shared" si="173"/>
        <v>High</v>
      </c>
      <c r="V2199" s="1" t="str">
        <f t="shared" si="174"/>
        <v>Normal</v>
      </c>
    </row>
    <row r="2200" spans="1:22" x14ac:dyDescent="0.2">
      <c r="A2200" s="1" t="s">
        <v>10233</v>
      </c>
      <c r="B2200" s="2">
        <v>44531</v>
      </c>
      <c r="C2200" s="1" t="s">
        <v>8031</v>
      </c>
      <c r="D2200">
        <v>47</v>
      </c>
      <c r="E2200" s="1" t="s">
        <v>8013</v>
      </c>
      <c r="F2200" s="1" t="s">
        <v>8032</v>
      </c>
      <c r="G2200" s="1" t="s">
        <v>8060</v>
      </c>
      <c r="H2200">
        <v>6</v>
      </c>
      <c r="I2200">
        <v>10</v>
      </c>
      <c r="J2200" s="1" t="s">
        <v>8006</v>
      </c>
      <c r="K2200">
        <v>12</v>
      </c>
      <c r="L2200">
        <v>3</v>
      </c>
      <c r="M2200">
        <v>2</v>
      </c>
      <c r="N2200" s="1" t="s">
        <v>8011</v>
      </c>
      <c r="O2200" s="1" t="s">
        <v>8017</v>
      </c>
      <c r="P2200">
        <v>0.97</v>
      </c>
      <c r="Q2200">
        <v>1</v>
      </c>
      <c r="R2200" t="str">
        <f t="shared" si="170"/>
        <v>ADULT</v>
      </c>
      <c r="S2200" s="1" t="str">
        <f t="shared" si="171"/>
        <v>Dec</v>
      </c>
      <c r="T2200" s="1">
        <f t="shared" si="172"/>
        <v>2021</v>
      </c>
      <c r="U2200" s="1" t="str">
        <f t="shared" si="173"/>
        <v>High</v>
      </c>
      <c r="V2200" s="1" t="str">
        <f t="shared" si="174"/>
        <v>Normal</v>
      </c>
    </row>
    <row r="2201" spans="1:22" x14ac:dyDescent="0.2">
      <c r="A2201" s="1" t="s">
        <v>10234</v>
      </c>
      <c r="B2201" s="2">
        <v>44637</v>
      </c>
      <c r="C2201" s="1" t="s">
        <v>8002</v>
      </c>
      <c r="D2201">
        <v>66</v>
      </c>
      <c r="E2201" s="1" t="s">
        <v>8003</v>
      </c>
      <c r="F2201" s="1" t="s">
        <v>8037</v>
      </c>
      <c r="G2201" s="1" t="s">
        <v>8020</v>
      </c>
      <c r="H2201">
        <v>4</v>
      </c>
      <c r="I2201">
        <v>9</v>
      </c>
      <c r="J2201" s="1" t="s">
        <v>8006</v>
      </c>
      <c r="K2201">
        <v>6</v>
      </c>
      <c r="L2201">
        <v>6</v>
      </c>
      <c r="M2201">
        <v>2</v>
      </c>
      <c r="N2201" s="1" t="s">
        <v>8007</v>
      </c>
      <c r="O2201" s="1" t="s">
        <v>8008</v>
      </c>
      <c r="P2201">
        <v>0.97</v>
      </c>
      <c r="Q2201">
        <v>1</v>
      </c>
      <c r="R2201" t="str">
        <f t="shared" si="170"/>
        <v>SENIOR</v>
      </c>
      <c r="S2201" s="1" t="str">
        <f t="shared" si="171"/>
        <v>Mar</v>
      </c>
      <c r="T2201" s="1">
        <f t="shared" si="172"/>
        <v>2022</v>
      </c>
      <c r="U2201" s="1" t="str">
        <f t="shared" si="173"/>
        <v>High</v>
      </c>
      <c r="V2201" s="1" t="str">
        <f t="shared" si="174"/>
        <v>Normal</v>
      </c>
    </row>
    <row r="2202" spans="1:22" x14ac:dyDescent="0.2">
      <c r="A2202" s="1" t="s">
        <v>10235</v>
      </c>
      <c r="B2202" s="2">
        <v>44220</v>
      </c>
      <c r="C2202" s="1" t="s">
        <v>8031</v>
      </c>
      <c r="D2202">
        <v>88</v>
      </c>
      <c r="E2202" s="1" t="s">
        <v>8013</v>
      </c>
      <c r="F2202" s="1" t="s">
        <v>8037</v>
      </c>
      <c r="G2202" s="1" t="s">
        <v>8060</v>
      </c>
      <c r="H2202">
        <v>6</v>
      </c>
      <c r="I2202">
        <v>9</v>
      </c>
      <c r="J2202" s="1" t="s">
        <v>8016</v>
      </c>
      <c r="K2202">
        <v>9</v>
      </c>
      <c r="L2202">
        <v>6</v>
      </c>
      <c r="M2202">
        <v>2</v>
      </c>
      <c r="N2202" s="1" t="s">
        <v>8007</v>
      </c>
      <c r="O2202" s="1" t="s">
        <v>8017</v>
      </c>
      <c r="P2202">
        <v>0.97</v>
      </c>
      <c r="Q2202">
        <v>1</v>
      </c>
      <c r="R2202" t="str">
        <f t="shared" si="170"/>
        <v>SENIOR</v>
      </c>
      <c r="S2202" s="1" t="str">
        <f t="shared" si="171"/>
        <v>Jan</v>
      </c>
      <c r="T2202" s="1">
        <f t="shared" si="172"/>
        <v>2021</v>
      </c>
      <c r="U2202" s="1" t="str">
        <f t="shared" si="173"/>
        <v>High</v>
      </c>
      <c r="V2202" s="1" t="str">
        <f t="shared" si="174"/>
        <v>Normal</v>
      </c>
    </row>
    <row r="2203" spans="1:22" x14ac:dyDescent="0.2">
      <c r="A2203" s="1" t="s">
        <v>10236</v>
      </c>
      <c r="B2203" s="2">
        <v>44865</v>
      </c>
      <c r="C2203" s="1" t="s">
        <v>8010</v>
      </c>
      <c r="D2203">
        <v>54</v>
      </c>
      <c r="E2203" s="1" t="s">
        <v>8003</v>
      </c>
      <c r="F2203" s="1" t="s">
        <v>8004</v>
      </c>
      <c r="G2203" s="1" t="s">
        <v>8015</v>
      </c>
      <c r="H2203">
        <v>4</v>
      </c>
      <c r="I2203">
        <v>5</v>
      </c>
      <c r="J2203" s="1" t="s">
        <v>8027</v>
      </c>
      <c r="K2203">
        <v>7</v>
      </c>
      <c r="L2203">
        <v>4</v>
      </c>
      <c r="M2203">
        <v>1</v>
      </c>
      <c r="N2203" s="1" t="s">
        <v>8011</v>
      </c>
      <c r="O2203" s="1" t="s">
        <v>8008</v>
      </c>
      <c r="P2203">
        <v>0.54</v>
      </c>
      <c r="Q2203">
        <v>0</v>
      </c>
      <c r="R2203" t="str">
        <f t="shared" si="170"/>
        <v>ADULT</v>
      </c>
      <c r="S2203" s="1" t="str">
        <f t="shared" si="171"/>
        <v>Oct</v>
      </c>
      <c r="T2203" s="1">
        <f t="shared" si="172"/>
        <v>2022</v>
      </c>
      <c r="U2203" s="1" t="str">
        <f t="shared" si="173"/>
        <v>Medium</v>
      </c>
      <c r="V2203" s="1" t="str">
        <f t="shared" si="174"/>
        <v>Normal</v>
      </c>
    </row>
    <row r="2204" spans="1:22" x14ac:dyDescent="0.2">
      <c r="A2204" s="1" t="s">
        <v>10237</v>
      </c>
      <c r="B2204" s="2">
        <v>44660</v>
      </c>
      <c r="C2204" s="1" t="s">
        <v>8002</v>
      </c>
      <c r="D2204">
        <v>70</v>
      </c>
      <c r="E2204" s="1" t="s">
        <v>8003</v>
      </c>
      <c r="F2204" s="1" t="s">
        <v>8004</v>
      </c>
      <c r="G2204" s="1" t="s">
        <v>8005</v>
      </c>
      <c r="H2204">
        <v>5</v>
      </c>
      <c r="I2204">
        <v>8</v>
      </c>
      <c r="J2204" s="1" t="s">
        <v>8016</v>
      </c>
      <c r="K2204">
        <v>8</v>
      </c>
      <c r="L2204">
        <v>4</v>
      </c>
      <c r="M2204">
        <v>1</v>
      </c>
      <c r="N2204" s="1" t="s">
        <v>8007</v>
      </c>
      <c r="O2204" s="1" t="s">
        <v>8008</v>
      </c>
      <c r="P2204">
        <v>0.97</v>
      </c>
      <c r="Q2204">
        <v>1</v>
      </c>
      <c r="R2204" t="str">
        <f t="shared" si="170"/>
        <v>SENIOR</v>
      </c>
      <c r="S2204" s="1" t="str">
        <f t="shared" si="171"/>
        <v>Apr</v>
      </c>
      <c r="T2204" s="1">
        <f t="shared" si="172"/>
        <v>2022</v>
      </c>
      <c r="U2204" s="1" t="str">
        <f t="shared" si="173"/>
        <v>High</v>
      </c>
      <c r="V2204" s="1" t="str">
        <f t="shared" si="174"/>
        <v>Normal</v>
      </c>
    </row>
    <row r="2205" spans="1:22" x14ac:dyDescent="0.2">
      <c r="A2205" s="1" t="s">
        <v>10238</v>
      </c>
      <c r="B2205" s="2">
        <v>45204</v>
      </c>
      <c r="C2205" s="1" t="s">
        <v>8010</v>
      </c>
      <c r="D2205">
        <v>36</v>
      </c>
      <c r="E2205" s="1" t="s">
        <v>8013</v>
      </c>
      <c r="F2205" s="1" t="s">
        <v>8022</v>
      </c>
      <c r="G2205" s="1" t="s">
        <v>8020</v>
      </c>
      <c r="H2205">
        <v>2</v>
      </c>
      <c r="I2205">
        <v>8</v>
      </c>
      <c r="J2205" s="1" t="s">
        <v>8006</v>
      </c>
      <c r="K2205">
        <v>4</v>
      </c>
      <c r="L2205">
        <v>2</v>
      </c>
      <c r="M2205">
        <v>0</v>
      </c>
      <c r="N2205" s="1" t="s">
        <v>8023</v>
      </c>
      <c r="O2205" s="1" t="s">
        <v>8050</v>
      </c>
      <c r="P2205">
        <v>0.4</v>
      </c>
      <c r="Q2205">
        <v>0</v>
      </c>
      <c r="R2205" t="str">
        <f t="shared" si="170"/>
        <v>YOUNG ADULT</v>
      </c>
      <c r="S2205" s="1" t="str">
        <f t="shared" si="171"/>
        <v>Oct</v>
      </c>
      <c r="T2205" s="1">
        <f t="shared" si="172"/>
        <v>2023</v>
      </c>
      <c r="U2205" s="1" t="str">
        <f t="shared" si="173"/>
        <v>Medium</v>
      </c>
      <c r="V2205" s="1" t="str">
        <f t="shared" si="174"/>
        <v>Normal</v>
      </c>
    </row>
    <row r="2206" spans="1:22" x14ac:dyDescent="0.2">
      <c r="A2206" s="1" t="s">
        <v>10239</v>
      </c>
      <c r="B2206" s="2">
        <v>44899</v>
      </c>
      <c r="C2206" s="1" t="s">
        <v>8031</v>
      </c>
      <c r="D2206">
        <v>41</v>
      </c>
      <c r="E2206" s="1" t="s">
        <v>8003</v>
      </c>
      <c r="F2206" s="1" t="s">
        <v>8037</v>
      </c>
      <c r="G2206" s="1" t="s">
        <v>8048</v>
      </c>
      <c r="H2206">
        <v>4</v>
      </c>
      <c r="I2206">
        <v>11</v>
      </c>
      <c r="J2206" s="1" t="s">
        <v>8027</v>
      </c>
      <c r="K2206">
        <v>7</v>
      </c>
      <c r="L2206">
        <v>3</v>
      </c>
      <c r="M2206">
        <v>1</v>
      </c>
      <c r="N2206" s="1" t="s">
        <v>8011</v>
      </c>
      <c r="O2206" s="1" t="s">
        <v>8008</v>
      </c>
      <c r="P2206">
        <v>0.74</v>
      </c>
      <c r="Q2206">
        <v>1</v>
      </c>
      <c r="R2206" t="str">
        <f t="shared" si="170"/>
        <v>ADULT</v>
      </c>
      <c r="S2206" s="1" t="str">
        <f t="shared" si="171"/>
        <v>Dec</v>
      </c>
      <c r="T2206" s="1">
        <f t="shared" si="172"/>
        <v>2022</v>
      </c>
      <c r="U2206" s="1" t="str">
        <f t="shared" si="173"/>
        <v>High</v>
      </c>
      <c r="V2206" s="1" t="str">
        <f t="shared" si="174"/>
        <v>Normal</v>
      </c>
    </row>
    <row r="2207" spans="1:22" x14ac:dyDescent="0.2">
      <c r="A2207" s="1" t="s">
        <v>10240</v>
      </c>
      <c r="B2207" s="2">
        <v>44633</v>
      </c>
      <c r="C2207" s="1" t="s">
        <v>8002</v>
      </c>
      <c r="D2207">
        <v>66</v>
      </c>
      <c r="E2207" s="1" t="s">
        <v>8013</v>
      </c>
      <c r="F2207" s="1" t="s">
        <v>8032</v>
      </c>
      <c r="G2207" s="1" t="s">
        <v>8005</v>
      </c>
      <c r="H2207">
        <v>4</v>
      </c>
      <c r="I2207">
        <v>6</v>
      </c>
      <c r="J2207" s="1" t="s">
        <v>8027</v>
      </c>
      <c r="K2207">
        <v>7</v>
      </c>
      <c r="L2207">
        <v>4</v>
      </c>
      <c r="M2207">
        <v>1</v>
      </c>
      <c r="N2207" s="1" t="s">
        <v>8007</v>
      </c>
      <c r="O2207" s="1" t="s">
        <v>8008</v>
      </c>
      <c r="P2207">
        <v>0.64</v>
      </c>
      <c r="Q2207">
        <v>0</v>
      </c>
      <c r="R2207" t="str">
        <f t="shared" si="170"/>
        <v>SENIOR</v>
      </c>
      <c r="S2207" s="1" t="str">
        <f t="shared" si="171"/>
        <v>Mar</v>
      </c>
      <c r="T2207" s="1">
        <f t="shared" si="172"/>
        <v>2022</v>
      </c>
      <c r="U2207" s="1" t="str">
        <f t="shared" si="173"/>
        <v>Medium</v>
      </c>
      <c r="V2207" s="1" t="str">
        <f t="shared" si="174"/>
        <v>Normal</v>
      </c>
    </row>
    <row r="2208" spans="1:22" x14ac:dyDescent="0.2">
      <c r="A2208" s="1" t="s">
        <v>10241</v>
      </c>
      <c r="B2208" s="2">
        <v>44485</v>
      </c>
      <c r="C2208" s="1" t="s">
        <v>8010</v>
      </c>
      <c r="D2208">
        <v>83</v>
      </c>
      <c r="E2208" s="1" t="s">
        <v>8003</v>
      </c>
      <c r="F2208" s="1" t="s">
        <v>8004</v>
      </c>
      <c r="G2208" s="1" t="s">
        <v>8060</v>
      </c>
      <c r="H2208">
        <v>7</v>
      </c>
      <c r="I2208">
        <v>10</v>
      </c>
      <c r="J2208" s="1" t="s">
        <v>8016</v>
      </c>
      <c r="K2208">
        <v>10</v>
      </c>
      <c r="L2208">
        <v>5</v>
      </c>
      <c r="M2208">
        <v>3</v>
      </c>
      <c r="N2208" s="1" t="s">
        <v>8007</v>
      </c>
      <c r="O2208" s="1" t="s">
        <v>8017</v>
      </c>
      <c r="P2208">
        <v>0.97</v>
      </c>
      <c r="Q2208">
        <v>1</v>
      </c>
      <c r="R2208" t="str">
        <f t="shared" si="170"/>
        <v>SENIOR</v>
      </c>
      <c r="S2208" s="1" t="str">
        <f t="shared" si="171"/>
        <v>Oct</v>
      </c>
      <c r="T2208" s="1">
        <f t="shared" si="172"/>
        <v>2021</v>
      </c>
      <c r="U2208" s="1" t="str">
        <f t="shared" si="173"/>
        <v>High</v>
      </c>
      <c r="V2208" s="1" t="str">
        <f t="shared" si="174"/>
        <v>Frequent</v>
      </c>
    </row>
    <row r="2209" spans="1:22" x14ac:dyDescent="0.2">
      <c r="A2209" s="1" t="s">
        <v>10242</v>
      </c>
      <c r="B2209" s="2">
        <v>45188</v>
      </c>
      <c r="C2209" s="1" t="s">
        <v>8010</v>
      </c>
      <c r="D2209">
        <v>64</v>
      </c>
      <c r="E2209" s="1" t="s">
        <v>8013</v>
      </c>
      <c r="F2209" s="1" t="s">
        <v>8022</v>
      </c>
      <c r="G2209" s="1" t="s">
        <v>8015</v>
      </c>
      <c r="H2209">
        <v>4</v>
      </c>
      <c r="I2209">
        <v>6</v>
      </c>
      <c r="J2209" s="1" t="s">
        <v>8027</v>
      </c>
      <c r="K2209">
        <v>6</v>
      </c>
      <c r="L2209">
        <v>4</v>
      </c>
      <c r="M2209">
        <v>1</v>
      </c>
      <c r="N2209" s="1" t="s">
        <v>8038</v>
      </c>
      <c r="O2209" s="1" t="s">
        <v>8008</v>
      </c>
      <c r="P2209">
        <v>0.68</v>
      </c>
      <c r="Q2209">
        <v>1</v>
      </c>
      <c r="R2209" t="str">
        <f t="shared" si="170"/>
        <v>ADULT</v>
      </c>
      <c r="S2209" s="1" t="str">
        <f t="shared" si="171"/>
        <v>Sep</v>
      </c>
      <c r="T2209" s="1">
        <f t="shared" si="172"/>
        <v>2023</v>
      </c>
      <c r="U2209" s="1" t="str">
        <f t="shared" si="173"/>
        <v>Medium</v>
      </c>
      <c r="V2209" s="1" t="str">
        <f t="shared" si="174"/>
        <v>Normal</v>
      </c>
    </row>
    <row r="2210" spans="1:22" x14ac:dyDescent="0.2">
      <c r="A2210" s="1" t="s">
        <v>10243</v>
      </c>
      <c r="B2210" s="2">
        <v>44214</v>
      </c>
      <c r="C2210" s="1" t="s">
        <v>8031</v>
      </c>
      <c r="D2210">
        <v>52</v>
      </c>
      <c r="E2210" s="1" t="s">
        <v>8003</v>
      </c>
      <c r="F2210" s="1" t="s">
        <v>8037</v>
      </c>
      <c r="G2210" s="1" t="s">
        <v>8048</v>
      </c>
      <c r="H2210">
        <v>3</v>
      </c>
      <c r="I2210">
        <v>9</v>
      </c>
      <c r="J2210" s="1" t="s">
        <v>8016</v>
      </c>
      <c r="K2210">
        <v>6</v>
      </c>
      <c r="L2210">
        <v>4</v>
      </c>
      <c r="M2210">
        <v>1</v>
      </c>
      <c r="N2210" s="1" t="s">
        <v>8011</v>
      </c>
      <c r="O2210" s="1" t="s">
        <v>8008</v>
      </c>
      <c r="P2210">
        <v>0.77</v>
      </c>
      <c r="Q2210">
        <v>1</v>
      </c>
      <c r="R2210" t="str">
        <f t="shared" si="170"/>
        <v>ADULT</v>
      </c>
      <c r="S2210" s="1" t="str">
        <f t="shared" si="171"/>
        <v>Jan</v>
      </c>
      <c r="T2210" s="1">
        <f t="shared" si="172"/>
        <v>2021</v>
      </c>
      <c r="U2210" s="1" t="str">
        <f t="shared" si="173"/>
        <v>High</v>
      </c>
      <c r="V2210" s="1" t="str">
        <f t="shared" si="174"/>
        <v>Normal</v>
      </c>
    </row>
    <row r="2211" spans="1:22" x14ac:dyDescent="0.2">
      <c r="A2211" s="1" t="s">
        <v>10244</v>
      </c>
      <c r="B2211" s="2">
        <v>44554</v>
      </c>
      <c r="C2211" s="1" t="s">
        <v>8031</v>
      </c>
      <c r="D2211">
        <v>57</v>
      </c>
      <c r="E2211" s="1" t="s">
        <v>8003</v>
      </c>
      <c r="F2211" s="1" t="s">
        <v>8032</v>
      </c>
      <c r="G2211" s="1" t="s">
        <v>8062</v>
      </c>
      <c r="H2211">
        <v>4</v>
      </c>
      <c r="I2211">
        <v>8</v>
      </c>
      <c r="J2211" s="1" t="s">
        <v>8006</v>
      </c>
      <c r="K2211">
        <v>6</v>
      </c>
      <c r="L2211">
        <v>2</v>
      </c>
      <c r="M2211">
        <v>1</v>
      </c>
      <c r="N2211" s="1" t="s">
        <v>8011</v>
      </c>
      <c r="O2211" s="1" t="s">
        <v>8008</v>
      </c>
      <c r="P2211">
        <v>0.53</v>
      </c>
      <c r="Q2211">
        <v>1</v>
      </c>
      <c r="R2211" t="str">
        <f t="shared" si="170"/>
        <v>ADULT</v>
      </c>
      <c r="S2211" s="1" t="str">
        <f t="shared" si="171"/>
        <v>Dec</v>
      </c>
      <c r="T2211" s="1">
        <f t="shared" si="172"/>
        <v>2021</v>
      </c>
      <c r="U2211" s="1" t="str">
        <f t="shared" si="173"/>
        <v>Medium</v>
      </c>
      <c r="V2211" s="1" t="str">
        <f t="shared" si="174"/>
        <v>Normal</v>
      </c>
    </row>
    <row r="2212" spans="1:22" x14ac:dyDescent="0.2">
      <c r="A2212" s="1" t="s">
        <v>10245</v>
      </c>
      <c r="B2212" s="2">
        <v>45230</v>
      </c>
      <c r="C2212" s="1" t="s">
        <v>8010</v>
      </c>
      <c r="D2212">
        <v>36</v>
      </c>
      <c r="E2212" s="1" t="s">
        <v>8013</v>
      </c>
      <c r="F2212" s="1" t="s">
        <v>8004</v>
      </c>
      <c r="G2212" s="1" t="s">
        <v>8005</v>
      </c>
      <c r="H2212">
        <v>2</v>
      </c>
      <c r="I2212">
        <v>6</v>
      </c>
      <c r="J2212" s="1" t="s">
        <v>8016</v>
      </c>
      <c r="K2212">
        <v>3</v>
      </c>
      <c r="L2212">
        <v>2</v>
      </c>
      <c r="M2212">
        <v>2</v>
      </c>
      <c r="N2212" s="1" t="s">
        <v>8011</v>
      </c>
      <c r="O2212" s="1" t="s">
        <v>8008</v>
      </c>
      <c r="P2212">
        <v>0.52</v>
      </c>
      <c r="Q2212">
        <v>1</v>
      </c>
      <c r="R2212" t="str">
        <f t="shared" si="170"/>
        <v>YOUNG ADULT</v>
      </c>
      <c r="S2212" s="1" t="str">
        <f t="shared" si="171"/>
        <v>Oct</v>
      </c>
      <c r="T2212" s="1">
        <f t="shared" si="172"/>
        <v>2023</v>
      </c>
      <c r="U2212" s="1" t="str">
        <f t="shared" si="173"/>
        <v>Medium</v>
      </c>
      <c r="V2212" s="1" t="str">
        <f t="shared" si="174"/>
        <v>Normal</v>
      </c>
    </row>
    <row r="2213" spans="1:22" x14ac:dyDescent="0.2">
      <c r="A2213" s="1" t="s">
        <v>10246</v>
      </c>
      <c r="B2213" s="2">
        <v>44913</v>
      </c>
      <c r="C2213" s="1" t="s">
        <v>8031</v>
      </c>
      <c r="D2213">
        <v>68</v>
      </c>
      <c r="E2213" s="1" t="s">
        <v>8013</v>
      </c>
      <c r="F2213" s="1" t="s">
        <v>8004</v>
      </c>
      <c r="G2213" s="1" t="s">
        <v>8060</v>
      </c>
      <c r="H2213">
        <v>5</v>
      </c>
      <c r="I2213">
        <v>9</v>
      </c>
      <c r="J2213" s="1" t="s">
        <v>8016</v>
      </c>
      <c r="K2213">
        <v>8</v>
      </c>
      <c r="L2213">
        <v>4</v>
      </c>
      <c r="M2213">
        <v>1</v>
      </c>
      <c r="N2213" s="1" t="s">
        <v>8007</v>
      </c>
      <c r="O2213" s="1" t="s">
        <v>8008</v>
      </c>
      <c r="P2213">
        <v>0.97</v>
      </c>
      <c r="Q2213">
        <v>1</v>
      </c>
      <c r="R2213" t="str">
        <f t="shared" si="170"/>
        <v>SENIOR</v>
      </c>
      <c r="S2213" s="1" t="str">
        <f t="shared" si="171"/>
        <v>Dec</v>
      </c>
      <c r="T2213" s="1">
        <f t="shared" si="172"/>
        <v>2022</v>
      </c>
      <c r="U2213" s="1" t="str">
        <f t="shared" si="173"/>
        <v>High</v>
      </c>
      <c r="V2213" s="1" t="str">
        <f t="shared" si="174"/>
        <v>Normal</v>
      </c>
    </row>
    <row r="2214" spans="1:22" x14ac:dyDescent="0.2">
      <c r="A2214" s="1" t="s">
        <v>10247</v>
      </c>
      <c r="B2214" s="2">
        <v>44780</v>
      </c>
      <c r="C2214" s="1" t="s">
        <v>8019</v>
      </c>
      <c r="D2214">
        <v>72</v>
      </c>
      <c r="E2214" s="1" t="s">
        <v>8003</v>
      </c>
      <c r="F2214" s="1" t="s">
        <v>8004</v>
      </c>
      <c r="G2214" s="1" t="s">
        <v>8020</v>
      </c>
      <c r="H2214">
        <v>5</v>
      </c>
      <c r="I2214">
        <v>11</v>
      </c>
      <c r="J2214" s="1" t="s">
        <v>8016</v>
      </c>
      <c r="K2214">
        <v>8</v>
      </c>
      <c r="L2214">
        <v>5</v>
      </c>
      <c r="M2214">
        <v>3</v>
      </c>
      <c r="N2214" s="1" t="s">
        <v>8007</v>
      </c>
      <c r="O2214" s="1" t="s">
        <v>8008</v>
      </c>
      <c r="P2214">
        <v>0.97</v>
      </c>
      <c r="Q2214">
        <v>1</v>
      </c>
      <c r="R2214" t="str">
        <f t="shared" si="170"/>
        <v>SENIOR</v>
      </c>
      <c r="S2214" s="1" t="str">
        <f t="shared" si="171"/>
        <v>Aug</v>
      </c>
      <c r="T2214" s="1">
        <f t="shared" si="172"/>
        <v>2022</v>
      </c>
      <c r="U2214" s="1" t="str">
        <f t="shared" si="173"/>
        <v>High</v>
      </c>
      <c r="V2214" s="1" t="str">
        <f t="shared" si="174"/>
        <v>Frequent</v>
      </c>
    </row>
    <row r="2215" spans="1:22" x14ac:dyDescent="0.2">
      <c r="A2215" s="1" t="s">
        <v>10248</v>
      </c>
      <c r="B2215" s="2">
        <v>44419</v>
      </c>
      <c r="C2215" s="1" t="s">
        <v>8019</v>
      </c>
      <c r="D2215">
        <v>50</v>
      </c>
      <c r="E2215" s="1" t="s">
        <v>8003</v>
      </c>
      <c r="F2215" s="1" t="s">
        <v>8032</v>
      </c>
      <c r="G2215" s="1" t="s">
        <v>8060</v>
      </c>
      <c r="H2215">
        <v>3</v>
      </c>
      <c r="I2215">
        <v>7</v>
      </c>
      <c r="J2215" s="1" t="s">
        <v>8016</v>
      </c>
      <c r="K2215">
        <v>6</v>
      </c>
      <c r="L2215">
        <v>2</v>
      </c>
      <c r="M2215">
        <v>3</v>
      </c>
      <c r="N2215" s="1" t="s">
        <v>8011</v>
      </c>
      <c r="O2215" s="1" t="s">
        <v>8008</v>
      </c>
      <c r="P2215">
        <v>0.97</v>
      </c>
      <c r="Q2215">
        <v>1</v>
      </c>
      <c r="R2215" t="str">
        <f t="shared" si="170"/>
        <v>ADULT</v>
      </c>
      <c r="S2215" s="1" t="str">
        <f t="shared" si="171"/>
        <v>Aug</v>
      </c>
      <c r="T2215" s="1">
        <f t="shared" si="172"/>
        <v>2021</v>
      </c>
      <c r="U2215" s="1" t="str">
        <f t="shared" si="173"/>
        <v>High</v>
      </c>
      <c r="V2215" s="1" t="str">
        <f t="shared" si="174"/>
        <v>Frequent</v>
      </c>
    </row>
    <row r="2216" spans="1:22" x14ac:dyDescent="0.2">
      <c r="A2216" s="1" t="s">
        <v>10249</v>
      </c>
      <c r="B2216" s="2">
        <v>45109</v>
      </c>
      <c r="C2216" s="1" t="s">
        <v>8019</v>
      </c>
      <c r="D2216">
        <v>50</v>
      </c>
      <c r="E2216" s="1" t="s">
        <v>8013</v>
      </c>
      <c r="F2216" s="1" t="s">
        <v>8037</v>
      </c>
      <c r="G2216" s="1" t="s">
        <v>8060</v>
      </c>
      <c r="H2216">
        <v>3</v>
      </c>
      <c r="I2216">
        <v>8</v>
      </c>
      <c r="J2216" s="1" t="s">
        <v>8016</v>
      </c>
      <c r="K2216">
        <v>4</v>
      </c>
      <c r="L2216">
        <v>2</v>
      </c>
      <c r="M2216">
        <v>1</v>
      </c>
      <c r="N2216" s="1" t="s">
        <v>8038</v>
      </c>
      <c r="O2216" s="1" t="s">
        <v>8008</v>
      </c>
      <c r="P2216">
        <v>0.72</v>
      </c>
      <c r="Q2216">
        <v>0</v>
      </c>
      <c r="R2216" t="str">
        <f t="shared" si="170"/>
        <v>ADULT</v>
      </c>
      <c r="S2216" s="1" t="str">
        <f t="shared" si="171"/>
        <v>Jul</v>
      </c>
      <c r="T2216" s="1">
        <f t="shared" si="172"/>
        <v>2023</v>
      </c>
      <c r="U2216" s="1" t="str">
        <f t="shared" si="173"/>
        <v>High</v>
      </c>
      <c r="V2216" s="1" t="str">
        <f t="shared" si="174"/>
        <v>Normal</v>
      </c>
    </row>
    <row r="2217" spans="1:22" x14ac:dyDescent="0.2">
      <c r="A2217" s="1" t="s">
        <v>10250</v>
      </c>
      <c r="B2217" s="2">
        <v>44420</v>
      </c>
      <c r="C2217" s="1" t="s">
        <v>8019</v>
      </c>
      <c r="D2217">
        <v>62</v>
      </c>
      <c r="E2217" s="1" t="s">
        <v>8003</v>
      </c>
      <c r="F2217" s="1" t="s">
        <v>8037</v>
      </c>
      <c r="G2217" s="1" t="s">
        <v>8044</v>
      </c>
      <c r="H2217">
        <v>5</v>
      </c>
      <c r="I2217">
        <v>10</v>
      </c>
      <c r="J2217" s="1" t="s">
        <v>8016</v>
      </c>
      <c r="K2217">
        <v>8</v>
      </c>
      <c r="L2217">
        <v>4</v>
      </c>
      <c r="M2217">
        <v>1</v>
      </c>
      <c r="N2217" s="1" t="s">
        <v>8011</v>
      </c>
      <c r="O2217" s="1" t="s">
        <v>8008</v>
      </c>
      <c r="P2217">
        <v>0.97</v>
      </c>
      <c r="Q2217">
        <v>1</v>
      </c>
      <c r="R2217" t="str">
        <f t="shared" si="170"/>
        <v>ADULT</v>
      </c>
      <c r="S2217" s="1" t="str">
        <f t="shared" si="171"/>
        <v>Aug</v>
      </c>
      <c r="T2217" s="1">
        <f t="shared" si="172"/>
        <v>2021</v>
      </c>
      <c r="U2217" s="1" t="str">
        <f t="shared" si="173"/>
        <v>High</v>
      </c>
      <c r="V2217" s="1" t="str">
        <f t="shared" si="174"/>
        <v>Normal</v>
      </c>
    </row>
    <row r="2218" spans="1:22" x14ac:dyDescent="0.2">
      <c r="A2218" s="1" t="s">
        <v>10251</v>
      </c>
      <c r="B2218" s="2">
        <v>44468</v>
      </c>
      <c r="C2218" s="1" t="s">
        <v>8010</v>
      </c>
      <c r="D2218">
        <v>50</v>
      </c>
      <c r="E2218" s="1" t="s">
        <v>8013</v>
      </c>
      <c r="F2218" s="1" t="s">
        <v>8032</v>
      </c>
      <c r="G2218" s="1" t="s">
        <v>8044</v>
      </c>
      <c r="H2218">
        <v>3</v>
      </c>
      <c r="I2218">
        <v>6</v>
      </c>
      <c r="J2218" s="1" t="s">
        <v>8016</v>
      </c>
      <c r="K2218">
        <v>6</v>
      </c>
      <c r="L2218">
        <v>2</v>
      </c>
      <c r="M2218">
        <v>2</v>
      </c>
      <c r="N2218" s="1" t="s">
        <v>8011</v>
      </c>
      <c r="O2218" s="1" t="s">
        <v>8008</v>
      </c>
      <c r="P2218">
        <v>0.9</v>
      </c>
      <c r="Q2218">
        <v>1</v>
      </c>
      <c r="R2218" t="str">
        <f t="shared" si="170"/>
        <v>ADULT</v>
      </c>
      <c r="S2218" s="1" t="str">
        <f t="shared" si="171"/>
        <v>Sep</v>
      </c>
      <c r="T2218" s="1">
        <f t="shared" si="172"/>
        <v>2021</v>
      </c>
      <c r="U2218" s="1" t="str">
        <f t="shared" si="173"/>
        <v>High</v>
      </c>
      <c r="V2218" s="1" t="str">
        <f t="shared" si="174"/>
        <v>Normal</v>
      </c>
    </row>
    <row r="2219" spans="1:22" x14ac:dyDescent="0.2">
      <c r="A2219" s="1" t="s">
        <v>10252</v>
      </c>
      <c r="B2219" s="2">
        <v>44407</v>
      </c>
      <c r="C2219" s="1" t="s">
        <v>8019</v>
      </c>
      <c r="D2219">
        <v>56</v>
      </c>
      <c r="E2219" s="1" t="s">
        <v>8013</v>
      </c>
      <c r="F2219" s="1" t="s">
        <v>8014</v>
      </c>
      <c r="G2219" s="1" t="s">
        <v>8060</v>
      </c>
      <c r="H2219">
        <v>5</v>
      </c>
      <c r="I2219">
        <v>9</v>
      </c>
      <c r="J2219" s="1" t="s">
        <v>8006</v>
      </c>
      <c r="K2219">
        <v>8</v>
      </c>
      <c r="L2219">
        <v>4</v>
      </c>
      <c r="M2219">
        <v>1</v>
      </c>
      <c r="N2219" s="1" t="s">
        <v>8011</v>
      </c>
      <c r="O2219" s="1" t="s">
        <v>8008</v>
      </c>
      <c r="P2219">
        <v>0.93</v>
      </c>
      <c r="Q2219">
        <v>1</v>
      </c>
      <c r="R2219" t="str">
        <f t="shared" si="170"/>
        <v>ADULT</v>
      </c>
      <c r="S2219" s="1" t="str">
        <f t="shared" si="171"/>
        <v>Jul</v>
      </c>
      <c r="T2219" s="1">
        <f t="shared" si="172"/>
        <v>2021</v>
      </c>
      <c r="U2219" s="1" t="str">
        <f t="shared" si="173"/>
        <v>High</v>
      </c>
      <c r="V2219" s="1" t="str">
        <f t="shared" si="174"/>
        <v>Normal</v>
      </c>
    </row>
    <row r="2220" spans="1:22" x14ac:dyDescent="0.2">
      <c r="A2220" s="1" t="s">
        <v>10253</v>
      </c>
      <c r="B2220" s="2">
        <v>44370</v>
      </c>
      <c r="C2220" s="1" t="s">
        <v>8019</v>
      </c>
      <c r="D2220">
        <v>93</v>
      </c>
      <c r="E2220" s="1" t="s">
        <v>8003</v>
      </c>
      <c r="F2220" s="1" t="s">
        <v>8004</v>
      </c>
      <c r="G2220" s="1" t="s">
        <v>8005</v>
      </c>
      <c r="H2220">
        <v>6</v>
      </c>
      <c r="I2220">
        <v>6</v>
      </c>
      <c r="J2220" s="1" t="s">
        <v>8016</v>
      </c>
      <c r="K2220">
        <v>10</v>
      </c>
      <c r="L2220">
        <v>6</v>
      </c>
      <c r="M2220">
        <v>2</v>
      </c>
      <c r="N2220" s="1" t="s">
        <v>8007</v>
      </c>
      <c r="O2220" s="1" t="s">
        <v>8017</v>
      </c>
      <c r="P2220">
        <v>0.97</v>
      </c>
      <c r="Q2220">
        <v>1</v>
      </c>
      <c r="R2220" t="str">
        <f t="shared" si="170"/>
        <v>SENIOR</v>
      </c>
      <c r="S2220" s="1" t="str">
        <f t="shared" si="171"/>
        <v>Jun</v>
      </c>
      <c r="T2220" s="1">
        <f t="shared" si="172"/>
        <v>2021</v>
      </c>
      <c r="U2220" s="1" t="str">
        <f t="shared" si="173"/>
        <v>High</v>
      </c>
      <c r="V2220" s="1" t="str">
        <f t="shared" si="174"/>
        <v>Normal</v>
      </c>
    </row>
    <row r="2221" spans="1:22" x14ac:dyDescent="0.2">
      <c r="A2221" s="1" t="s">
        <v>10254</v>
      </c>
      <c r="B2221" s="2">
        <v>45240</v>
      </c>
      <c r="C2221" s="1" t="s">
        <v>8010</v>
      </c>
      <c r="D2221">
        <v>53</v>
      </c>
      <c r="E2221" s="1" t="s">
        <v>8003</v>
      </c>
      <c r="F2221" s="1" t="s">
        <v>8004</v>
      </c>
      <c r="G2221" s="1" t="s">
        <v>8005</v>
      </c>
      <c r="H2221">
        <v>6</v>
      </c>
      <c r="I2221">
        <v>9</v>
      </c>
      <c r="J2221" s="1" t="s">
        <v>8006</v>
      </c>
      <c r="K2221">
        <v>9</v>
      </c>
      <c r="L2221">
        <v>4</v>
      </c>
      <c r="M2221">
        <v>2</v>
      </c>
      <c r="N2221" s="1" t="s">
        <v>8011</v>
      </c>
      <c r="O2221" s="1" t="s">
        <v>8017</v>
      </c>
      <c r="P2221">
        <v>0.97</v>
      </c>
      <c r="Q2221">
        <v>1</v>
      </c>
      <c r="R2221" t="str">
        <f t="shared" si="170"/>
        <v>ADULT</v>
      </c>
      <c r="S2221" s="1" t="str">
        <f t="shared" si="171"/>
        <v>Nov</v>
      </c>
      <c r="T2221" s="1">
        <f t="shared" si="172"/>
        <v>2023</v>
      </c>
      <c r="U2221" s="1" t="str">
        <f t="shared" si="173"/>
        <v>High</v>
      </c>
      <c r="V2221" s="1" t="str">
        <f t="shared" si="174"/>
        <v>Normal</v>
      </c>
    </row>
    <row r="2222" spans="1:22" x14ac:dyDescent="0.2">
      <c r="A2222" s="1" t="s">
        <v>10255</v>
      </c>
      <c r="B2222" s="2">
        <v>44856</v>
      </c>
      <c r="C2222" s="1" t="s">
        <v>8010</v>
      </c>
      <c r="D2222">
        <v>51</v>
      </c>
      <c r="E2222" s="1" t="s">
        <v>8013</v>
      </c>
      <c r="F2222" s="1" t="s">
        <v>8037</v>
      </c>
      <c r="G2222" s="1" t="s">
        <v>8020</v>
      </c>
      <c r="H2222">
        <v>4</v>
      </c>
      <c r="I2222">
        <v>10</v>
      </c>
      <c r="J2222" s="1" t="s">
        <v>8016</v>
      </c>
      <c r="K2222">
        <v>8</v>
      </c>
      <c r="L2222">
        <v>2</v>
      </c>
      <c r="M2222">
        <v>2</v>
      </c>
      <c r="N2222" s="1" t="s">
        <v>8011</v>
      </c>
      <c r="O2222" s="1" t="s">
        <v>8008</v>
      </c>
      <c r="P2222">
        <v>0.97</v>
      </c>
      <c r="Q2222">
        <v>1</v>
      </c>
      <c r="R2222" t="str">
        <f t="shared" si="170"/>
        <v>ADULT</v>
      </c>
      <c r="S2222" s="1" t="str">
        <f t="shared" si="171"/>
        <v>Oct</v>
      </c>
      <c r="T2222" s="1">
        <f t="shared" si="172"/>
        <v>2022</v>
      </c>
      <c r="U2222" s="1" t="str">
        <f t="shared" si="173"/>
        <v>High</v>
      </c>
      <c r="V2222" s="1" t="str">
        <f t="shared" si="174"/>
        <v>Normal</v>
      </c>
    </row>
    <row r="2223" spans="1:22" x14ac:dyDescent="0.2">
      <c r="A2223" s="1" t="s">
        <v>10256</v>
      </c>
      <c r="B2223" s="2">
        <v>44895</v>
      </c>
      <c r="C2223" s="1" t="s">
        <v>8010</v>
      </c>
      <c r="D2223">
        <v>46</v>
      </c>
      <c r="E2223" s="1" t="s">
        <v>8003</v>
      </c>
      <c r="F2223" s="1" t="s">
        <v>8004</v>
      </c>
      <c r="G2223" s="1" t="s">
        <v>8015</v>
      </c>
      <c r="H2223">
        <v>4</v>
      </c>
      <c r="I2223">
        <v>6</v>
      </c>
      <c r="J2223" s="1" t="s">
        <v>8006</v>
      </c>
      <c r="K2223">
        <v>7</v>
      </c>
      <c r="L2223">
        <v>3</v>
      </c>
      <c r="M2223">
        <v>1</v>
      </c>
      <c r="N2223" s="1" t="s">
        <v>8011</v>
      </c>
      <c r="O2223" s="1" t="s">
        <v>8008</v>
      </c>
      <c r="P2223">
        <v>0.44</v>
      </c>
      <c r="Q2223">
        <v>1</v>
      </c>
      <c r="R2223" t="str">
        <f t="shared" si="170"/>
        <v>ADULT</v>
      </c>
      <c r="S2223" s="1" t="str">
        <f t="shared" si="171"/>
        <v>Nov</v>
      </c>
      <c r="T2223" s="1">
        <f t="shared" si="172"/>
        <v>2022</v>
      </c>
      <c r="U2223" s="1" t="str">
        <f t="shared" si="173"/>
        <v>Medium</v>
      </c>
      <c r="V2223" s="1" t="str">
        <f t="shared" si="174"/>
        <v>Normal</v>
      </c>
    </row>
    <row r="2224" spans="1:22" x14ac:dyDescent="0.2">
      <c r="A2224" s="1" t="s">
        <v>10257</v>
      </c>
      <c r="B2224" s="2">
        <v>45241</v>
      </c>
      <c r="C2224" s="1" t="s">
        <v>8010</v>
      </c>
      <c r="D2224">
        <v>70</v>
      </c>
      <c r="E2224" s="1" t="s">
        <v>8013</v>
      </c>
      <c r="F2224" s="1" t="s">
        <v>8004</v>
      </c>
      <c r="G2224" s="1" t="s">
        <v>8060</v>
      </c>
      <c r="H2224">
        <v>5</v>
      </c>
      <c r="I2224">
        <v>8</v>
      </c>
      <c r="J2224" s="1" t="s">
        <v>8027</v>
      </c>
      <c r="K2224">
        <v>8</v>
      </c>
      <c r="L2224">
        <v>5</v>
      </c>
      <c r="M2224">
        <v>1</v>
      </c>
      <c r="N2224" s="1" t="s">
        <v>8007</v>
      </c>
      <c r="O2224" s="1" t="s">
        <v>8008</v>
      </c>
      <c r="P2224">
        <v>0.97</v>
      </c>
      <c r="Q2224">
        <v>1</v>
      </c>
      <c r="R2224" t="str">
        <f t="shared" si="170"/>
        <v>SENIOR</v>
      </c>
      <c r="S2224" s="1" t="str">
        <f t="shared" si="171"/>
        <v>Nov</v>
      </c>
      <c r="T2224" s="1">
        <f t="shared" si="172"/>
        <v>2023</v>
      </c>
      <c r="U2224" s="1" t="str">
        <f t="shared" si="173"/>
        <v>High</v>
      </c>
      <c r="V2224" s="1" t="str">
        <f t="shared" si="174"/>
        <v>Normal</v>
      </c>
    </row>
    <row r="2225" spans="1:22" x14ac:dyDescent="0.2">
      <c r="A2225" s="1" t="s">
        <v>10258</v>
      </c>
      <c r="B2225" s="2">
        <v>44449</v>
      </c>
      <c r="C2225" s="1" t="s">
        <v>8010</v>
      </c>
      <c r="D2225">
        <v>54</v>
      </c>
      <c r="E2225" s="1" t="s">
        <v>8003</v>
      </c>
      <c r="F2225" s="1" t="s">
        <v>8037</v>
      </c>
      <c r="G2225" s="1" t="s">
        <v>8015</v>
      </c>
      <c r="H2225">
        <v>5</v>
      </c>
      <c r="I2225">
        <v>8</v>
      </c>
      <c r="J2225" s="1" t="s">
        <v>8006</v>
      </c>
      <c r="K2225">
        <v>8</v>
      </c>
      <c r="L2225">
        <v>4</v>
      </c>
      <c r="M2225">
        <v>1</v>
      </c>
      <c r="N2225" s="1" t="s">
        <v>8011</v>
      </c>
      <c r="O2225" s="1" t="s">
        <v>8008</v>
      </c>
      <c r="P2225">
        <v>0.67</v>
      </c>
      <c r="Q2225">
        <v>1</v>
      </c>
      <c r="R2225" t="str">
        <f t="shared" si="170"/>
        <v>ADULT</v>
      </c>
      <c r="S2225" s="1" t="str">
        <f t="shared" si="171"/>
        <v>Sep</v>
      </c>
      <c r="T2225" s="1">
        <f t="shared" si="172"/>
        <v>2021</v>
      </c>
      <c r="U2225" s="1" t="str">
        <f t="shared" si="173"/>
        <v>Medium</v>
      </c>
      <c r="V2225" s="1" t="str">
        <f t="shared" si="174"/>
        <v>Normal</v>
      </c>
    </row>
    <row r="2226" spans="1:22" x14ac:dyDescent="0.2">
      <c r="A2226" s="1" t="s">
        <v>10259</v>
      </c>
      <c r="B2226" s="2">
        <v>44203</v>
      </c>
      <c r="C2226" s="1" t="s">
        <v>8031</v>
      </c>
      <c r="D2226">
        <v>46</v>
      </c>
      <c r="E2226" s="1" t="s">
        <v>8013</v>
      </c>
      <c r="F2226" s="1" t="s">
        <v>8022</v>
      </c>
      <c r="G2226" s="1" t="s">
        <v>8060</v>
      </c>
      <c r="H2226">
        <v>3</v>
      </c>
      <c r="I2226">
        <v>9</v>
      </c>
      <c r="J2226" s="1" t="s">
        <v>8016</v>
      </c>
      <c r="K2226">
        <v>4</v>
      </c>
      <c r="L2226">
        <v>2</v>
      </c>
      <c r="M2226">
        <v>1</v>
      </c>
      <c r="N2226" s="1" t="s">
        <v>8038</v>
      </c>
      <c r="O2226" s="1" t="s">
        <v>8008</v>
      </c>
      <c r="P2226">
        <v>0.71</v>
      </c>
      <c r="Q2226">
        <v>1</v>
      </c>
      <c r="R2226" t="str">
        <f t="shared" si="170"/>
        <v>ADULT</v>
      </c>
      <c r="S2226" s="1" t="str">
        <f t="shared" si="171"/>
        <v>Jan</v>
      </c>
      <c r="T2226" s="1">
        <f t="shared" si="172"/>
        <v>2021</v>
      </c>
      <c r="U2226" s="1" t="str">
        <f t="shared" si="173"/>
        <v>High</v>
      </c>
      <c r="V2226" s="1" t="str">
        <f t="shared" si="174"/>
        <v>Normal</v>
      </c>
    </row>
    <row r="2227" spans="1:22" x14ac:dyDescent="0.2">
      <c r="A2227" s="1" t="s">
        <v>10260</v>
      </c>
      <c r="B2227" s="2">
        <v>44852</v>
      </c>
      <c r="C2227" s="1" t="s">
        <v>8010</v>
      </c>
      <c r="D2227">
        <v>80</v>
      </c>
      <c r="E2227" s="1" t="s">
        <v>8003</v>
      </c>
      <c r="F2227" s="1" t="s">
        <v>8014</v>
      </c>
      <c r="G2227" s="1" t="s">
        <v>8026</v>
      </c>
      <c r="H2227">
        <v>6</v>
      </c>
      <c r="I2227">
        <v>7</v>
      </c>
      <c r="J2227" s="1" t="s">
        <v>8006</v>
      </c>
      <c r="K2227">
        <v>11</v>
      </c>
      <c r="L2227">
        <v>6</v>
      </c>
      <c r="M2227">
        <v>4</v>
      </c>
      <c r="N2227" s="1" t="s">
        <v>8007</v>
      </c>
      <c r="O2227" s="1" t="s">
        <v>8017</v>
      </c>
      <c r="P2227">
        <v>0.97</v>
      </c>
      <c r="Q2227">
        <v>1</v>
      </c>
      <c r="R2227" t="str">
        <f t="shared" si="170"/>
        <v>SENIOR</v>
      </c>
      <c r="S2227" s="1" t="str">
        <f t="shared" si="171"/>
        <v>Oct</v>
      </c>
      <c r="T2227" s="1">
        <f t="shared" si="172"/>
        <v>2022</v>
      </c>
      <c r="U2227" s="1" t="str">
        <f t="shared" si="173"/>
        <v>High</v>
      </c>
      <c r="V2227" s="1" t="str">
        <f t="shared" si="174"/>
        <v>Frequent</v>
      </c>
    </row>
    <row r="2228" spans="1:22" x14ac:dyDescent="0.2">
      <c r="A2228" s="1" t="s">
        <v>10261</v>
      </c>
      <c r="B2228" s="2">
        <v>44753</v>
      </c>
      <c r="C2228" s="1" t="s">
        <v>8019</v>
      </c>
      <c r="D2228">
        <v>82</v>
      </c>
      <c r="E2228" s="1" t="s">
        <v>8013</v>
      </c>
      <c r="F2228" s="1" t="s">
        <v>8037</v>
      </c>
      <c r="G2228" s="1" t="s">
        <v>8044</v>
      </c>
      <c r="H2228">
        <v>6</v>
      </c>
      <c r="I2228">
        <v>7</v>
      </c>
      <c r="J2228" s="1" t="s">
        <v>8016</v>
      </c>
      <c r="K2228">
        <v>11</v>
      </c>
      <c r="L2228">
        <v>6</v>
      </c>
      <c r="M2228">
        <v>2</v>
      </c>
      <c r="N2228" s="1" t="s">
        <v>8007</v>
      </c>
      <c r="O2228" s="1" t="s">
        <v>8017</v>
      </c>
      <c r="P2228">
        <v>0.97</v>
      </c>
      <c r="Q2228">
        <v>0</v>
      </c>
      <c r="R2228" t="str">
        <f t="shared" si="170"/>
        <v>SENIOR</v>
      </c>
      <c r="S2228" s="1" t="str">
        <f t="shared" si="171"/>
        <v>Jul</v>
      </c>
      <c r="T2228" s="1">
        <f t="shared" si="172"/>
        <v>2022</v>
      </c>
      <c r="U2228" s="1" t="str">
        <f t="shared" si="173"/>
        <v>High</v>
      </c>
      <c r="V2228" s="1" t="str">
        <f t="shared" si="174"/>
        <v>Normal</v>
      </c>
    </row>
    <row r="2229" spans="1:22" x14ac:dyDescent="0.2">
      <c r="A2229" s="1" t="s">
        <v>10262</v>
      </c>
      <c r="B2229" s="2">
        <v>44720</v>
      </c>
      <c r="C2229" s="1" t="s">
        <v>8019</v>
      </c>
      <c r="D2229">
        <v>47</v>
      </c>
      <c r="E2229" s="1" t="s">
        <v>8003</v>
      </c>
      <c r="F2229" s="1" t="s">
        <v>8032</v>
      </c>
      <c r="G2229" s="1" t="s">
        <v>8020</v>
      </c>
      <c r="H2229">
        <v>4</v>
      </c>
      <c r="I2229">
        <v>10</v>
      </c>
      <c r="J2229" s="1" t="s">
        <v>8027</v>
      </c>
      <c r="K2229">
        <v>9</v>
      </c>
      <c r="L2229">
        <v>3</v>
      </c>
      <c r="M2229">
        <v>1</v>
      </c>
      <c r="N2229" s="1" t="s">
        <v>8038</v>
      </c>
      <c r="O2229" s="1" t="s">
        <v>8008</v>
      </c>
      <c r="P2229">
        <v>0.8</v>
      </c>
      <c r="Q2229">
        <v>1</v>
      </c>
      <c r="R2229" t="str">
        <f t="shared" si="170"/>
        <v>ADULT</v>
      </c>
      <c r="S2229" s="1" t="str">
        <f t="shared" si="171"/>
        <v>Jun</v>
      </c>
      <c r="T2229" s="1">
        <f t="shared" si="172"/>
        <v>2022</v>
      </c>
      <c r="U2229" s="1" t="str">
        <f t="shared" si="173"/>
        <v>High</v>
      </c>
      <c r="V2229" s="1" t="str">
        <f t="shared" si="174"/>
        <v>Normal</v>
      </c>
    </row>
    <row r="2230" spans="1:22" x14ac:dyDescent="0.2">
      <c r="A2230" s="1" t="s">
        <v>10263</v>
      </c>
      <c r="B2230" s="2">
        <v>44264</v>
      </c>
      <c r="C2230" s="1" t="s">
        <v>8002</v>
      </c>
      <c r="D2230">
        <v>26</v>
      </c>
      <c r="E2230" s="1" t="s">
        <v>8003</v>
      </c>
      <c r="F2230" s="1" t="s">
        <v>8022</v>
      </c>
      <c r="G2230" s="1" t="s">
        <v>8005</v>
      </c>
      <c r="H2230">
        <v>2</v>
      </c>
      <c r="I2230">
        <v>6</v>
      </c>
      <c r="J2230" s="1" t="s">
        <v>8027</v>
      </c>
      <c r="K2230">
        <v>4</v>
      </c>
      <c r="L2230">
        <v>1</v>
      </c>
      <c r="M2230">
        <v>0</v>
      </c>
      <c r="N2230" s="1" t="s">
        <v>8038</v>
      </c>
      <c r="O2230" s="1" t="s">
        <v>8008</v>
      </c>
      <c r="P2230">
        <v>0.22</v>
      </c>
      <c r="Q2230">
        <v>0</v>
      </c>
      <c r="R2230" t="str">
        <f t="shared" si="170"/>
        <v>YOUNG ADULT</v>
      </c>
      <c r="S2230" s="1" t="str">
        <f t="shared" si="171"/>
        <v>Mar</v>
      </c>
      <c r="T2230" s="1">
        <f t="shared" si="172"/>
        <v>2021</v>
      </c>
      <c r="U2230" s="1" t="str">
        <f t="shared" si="173"/>
        <v>Low</v>
      </c>
      <c r="V2230" s="1" t="str">
        <f t="shared" si="174"/>
        <v>Normal</v>
      </c>
    </row>
    <row r="2231" spans="1:22" x14ac:dyDescent="0.2">
      <c r="A2231" s="1" t="s">
        <v>10264</v>
      </c>
      <c r="B2231" s="2">
        <v>44694</v>
      </c>
      <c r="C2231" s="1" t="s">
        <v>8002</v>
      </c>
      <c r="D2231">
        <v>75</v>
      </c>
      <c r="E2231" s="1" t="s">
        <v>8013</v>
      </c>
      <c r="F2231" s="1" t="s">
        <v>8004</v>
      </c>
      <c r="G2231" s="1" t="s">
        <v>8005</v>
      </c>
      <c r="H2231">
        <v>5</v>
      </c>
      <c r="I2231">
        <v>8</v>
      </c>
      <c r="J2231" s="1" t="s">
        <v>8041</v>
      </c>
      <c r="K2231">
        <v>8</v>
      </c>
      <c r="L2231">
        <v>6</v>
      </c>
      <c r="M2231">
        <v>2</v>
      </c>
      <c r="N2231" s="1" t="s">
        <v>8007</v>
      </c>
      <c r="O2231" s="1" t="s">
        <v>8008</v>
      </c>
      <c r="P2231">
        <v>0.97</v>
      </c>
      <c r="Q2231">
        <v>1</v>
      </c>
      <c r="R2231" t="str">
        <f t="shared" si="170"/>
        <v>SENIOR</v>
      </c>
      <c r="S2231" s="1" t="str">
        <f t="shared" si="171"/>
        <v>May</v>
      </c>
      <c r="T2231" s="1">
        <f t="shared" si="172"/>
        <v>2022</v>
      </c>
      <c r="U2231" s="1" t="str">
        <f t="shared" si="173"/>
        <v>High</v>
      </c>
      <c r="V2231" s="1" t="str">
        <f t="shared" si="174"/>
        <v>Normal</v>
      </c>
    </row>
    <row r="2232" spans="1:22" x14ac:dyDescent="0.2">
      <c r="A2232" s="1" t="s">
        <v>10265</v>
      </c>
      <c r="B2232" s="2">
        <v>44511</v>
      </c>
      <c r="C2232" s="1" t="s">
        <v>8010</v>
      </c>
      <c r="D2232">
        <v>46</v>
      </c>
      <c r="E2232" s="1" t="s">
        <v>8003</v>
      </c>
      <c r="F2232" s="1" t="s">
        <v>8022</v>
      </c>
      <c r="G2232" s="1" t="s">
        <v>8005</v>
      </c>
      <c r="H2232">
        <v>4</v>
      </c>
      <c r="I2232">
        <v>6</v>
      </c>
      <c r="J2232" s="1" t="s">
        <v>8016</v>
      </c>
      <c r="K2232">
        <v>6</v>
      </c>
      <c r="L2232">
        <v>4</v>
      </c>
      <c r="M2232">
        <v>1</v>
      </c>
      <c r="N2232" s="1" t="s">
        <v>8038</v>
      </c>
      <c r="O2232" s="1" t="s">
        <v>8008</v>
      </c>
      <c r="P2232">
        <v>0.53</v>
      </c>
      <c r="Q2232">
        <v>0</v>
      </c>
      <c r="R2232" t="str">
        <f t="shared" si="170"/>
        <v>ADULT</v>
      </c>
      <c r="S2232" s="1" t="str">
        <f t="shared" si="171"/>
        <v>Nov</v>
      </c>
      <c r="T2232" s="1">
        <f t="shared" si="172"/>
        <v>2021</v>
      </c>
      <c r="U2232" s="1" t="str">
        <f t="shared" si="173"/>
        <v>Medium</v>
      </c>
      <c r="V2232" s="1" t="str">
        <f t="shared" si="174"/>
        <v>Normal</v>
      </c>
    </row>
    <row r="2233" spans="1:22" x14ac:dyDescent="0.2">
      <c r="A2233" s="1" t="s">
        <v>10266</v>
      </c>
      <c r="B2233" s="2">
        <v>44497</v>
      </c>
      <c r="C2233" s="1" t="s">
        <v>8010</v>
      </c>
      <c r="D2233">
        <v>71</v>
      </c>
      <c r="E2233" s="1" t="s">
        <v>8003</v>
      </c>
      <c r="F2233" s="1" t="s">
        <v>8004</v>
      </c>
      <c r="G2233" s="1" t="s">
        <v>8044</v>
      </c>
      <c r="H2233">
        <v>5</v>
      </c>
      <c r="I2233">
        <v>9</v>
      </c>
      <c r="J2233" s="1" t="s">
        <v>8016</v>
      </c>
      <c r="K2233">
        <v>8</v>
      </c>
      <c r="L2233">
        <v>7</v>
      </c>
      <c r="M2233">
        <v>2</v>
      </c>
      <c r="N2233" s="1" t="s">
        <v>8007</v>
      </c>
      <c r="O2233" s="1" t="s">
        <v>8008</v>
      </c>
      <c r="P2233">
        <v>0.97</v>
      </c>
      <c r="Q2233">
        <v>1</v>
      </c>
      <c r="R2233" t="str">
        <f t="shared" si="170"/>
        <v>SENIOR</v>
      </c>
      <c r="S2233" s="1" t="str">
        <f t="shared" si="171"/>
        <v>Oct</v>
      </c>
      <c r="T2233" s="1">
        <f t="shared" si="172"/>
        <v>2021</v>
      </c>
      <c r="U2233" s="1" t="str">
        <f t="shared" si="173"/>
        <v>High</v>
      </c>
      <c r="V2233" s="1" t="str">
        <f t="shared" si="174"/>
        <v>Normal</v>
      </c>
    </row>
    <row r="2234" spans="1:22" x14ac:dyDescent="0.2">
      <c r="A2234" s="1" t="s">
        <v>10267</v>
      </c>
      <c r="B2234" s="2">
        <v>44440</v>
      </c>
      <c r="C2234" s="1" t="s">
        <v>8010</v>
      </c>
      <c r="D2234">
        <v>24</v>
      </c>
      <c r="E2234" s="1" t="s">
        <v>8003</v>
      </c>
      <c r="F2234" s="1" t="s">
        <v>8014</v>
      </c>
      <c r="G2234" s="1" t="s">
        <v>8035</v>
      </c>
      <c r="H2234">
        <v>2</v>
      </c>
      <c r="I2234">
        <v>9</v>
      </c>
      <c r="J2234" s="1" t="s">
        <v>8027</v>
      </c>
      <c r="K2234">
        <v>3</v>
      </c>
      <c r="L2234">
        <v>1</v>
      </c>
      <c r="M2234">
        <v>0</v>
      </c>
      <c r="N2234" s="1" t="s">
        <v>8011</v>
      </c>
      <c r="O2234" s="1" t="s">
        <v>8008</v>
      </c>
      <c r="P2234">
        <v>0.36</v>
      </c>
      <c r="Q2234">
        <v>0</v>
      </c>
      <c r="R2234" t="str">
        <f t="shared" si="170"/>
        <v>YOUNG ADULT</v>
      </c>
      <c r="S2234" s="1" t="str">
        <f t="shared" si="171"/>
        <v>Sep</v>
      </c>
      <c r="T2234" s="1">
        <f t="shared" si="172"/>
        <v>2021</v>
      </c>
      <c r="U2234" s="1" t="str">
        <f t="shared" si="173"/>
        <v>Medium</v>
      </c>
      <c r="V2234" s="1" t="str">
        <f t="shared" si="174"/>
        <v>Normal</v>
      </c>
    </row>
    <row r="2235" spans="1:22" x14ac:dyDescent="0.2">
      <c r="A2235" s="1" t="s">
        <v>10268</v>
      </c>
      <c r="B2235" s="2">
        <v>44561</v>
      </c>
      <c r="C2235" s="1" t="s">
        <v>8031</v>
      </c>
      <c r="D2235">
        <v>73</v>
      </c>
      <c r="E2235" s="1" t="s">
        <v>8003</v>
      </c>
      <c r="F2235" s="1" t="s">
        <v>8004</v>
      </c>
      <c r="G2235" s="1" t="s">
        <v>8005</v>
      </c>
      <c r="H2235">
        <v>5</v>
      </c>
      <c r="I2235">
        <v>7</v>
      </c>
      <c r="J2235" s="1" t="s">
        <v>8041</v>
      </c>
      <c r="K2235">
        <v>10</v>
      </c>
      <c r="L2235">
        <v>5</v>
      </c>
      <c r="M2235">
        <v>3</v>
      </c>
      <c r="N2235" s="1" t="s">
        <v>8007</v>
      </c>
      <c r="O2235" s="1" t="s">
        <v>8008</v>
      </c>
      <c r="P2235">
        <v>0.97</v>
      </c>
      <c r="Q2235">
        <v>1</v>
      </c>
      <c r="R2235" t="str">
        <f t="shared" si="170"/>
        <v>SENIOR</v>
      </c>
      <c r="S2235" s="1" t="str">
        <f t="shared" si="171"/>
        <v>Dec</v>
      </c>
      <c r="T2235" s="1">
        <f t="shared" si="172"/>
        <v>2021</v>
      </c>
      <c r="U2235" s="1" t="str">
        <f t="shared" si="173"/>
        <v>High</v>
      </c>
      <c r="V2235" s="1" t="str">
        <f t="shared" si="174"/>
        <v>Frequent</v>
      </c>
    </row>
    <row r="2236" spans="1:22" x14ac:dyDescent="0.2">
      <c r="A2236" s="1" t="s">
        <v>10269</v>
      </c>
      <c r="B2236" s="2">
        <v>44583</v>
      </c>
      <c r="C2236" s="1" t="s">
        <v>8031</v>
      </c>
      <c r="D2236">
        <v>37</v>
      </c>
      <c r="E2236" s="1" t="s">
        <v>8013</v>
      </c>
      <c r="F2236" s="1" t="s">
        <v>8004</v>
      </c>
      <c r="G2236" s="1" t="s">
        <v>8035</v>
      </c>
      <c r="H2236">
        <v>2</v>
      </c>
      <c r="I2236">
        <v>10</v>
      </c>
      <c r="J2236" s="1" t="s">
        <v>8016</v>
      </c>
      <c r="K2236">
        <v>5</v>
      </c>
      <c r="L2236">
        <v>5</v>
      </c>
      <c r="M2236">
        <v>0</v>
      </c>
      <c r="N2236" s="1" t="s">
        <v>8011</v>
      </c>
      <c r="O2236" s="1" t="s">
        <v>8008</v>
      </c>
      <c r="P2236">
        <v>0.45</v>
      </c>
      <c r="Q2236">
        <v>0</v>
      </c>
      <c r="R2236" t="str">
        <f t="shared" si="170"/>
        <v>YOUNG ADULT</v>
      </c>
      <c r="S2236" s="1" t="str">
        <f t="shared" si="171"/>
        <v>Jan</v>
      </c>
      <c r="T2236" s="1">
        <f t="shared" si="172"/>
        <v>2022</v>
      </c>
      <c r="U2236" s="1" t="str">
        <f t="shared" si="173"/>
        <v>Medium</v>
      </c>
      <c r="V2236" s="1" t="str">
        <f t="shared" si="174"/>
        <v>Normal</v>
      </c>
    </row>
    <row r="2237" spans="1:22" x14ac:dyDescent="0.2">
      <c r="A2237" s="1" t="s">
        <v>10270</v>
      </c>
      <c r="B2237" s="2">
        <v>44535</v>
      </c>
      <c r="C2237" s="1" t="s">
        <v>8031</v>
      </c>
      <c r="D2237">
        <v>70</v>
      </c>
      <c r="E2237" s="1" t="s">
        <v>8013</v>
      </c>
      <c r="F2237" s="1" t="s">
        <v>8032</v>
      </c>
      <c r="G2237" s="1" t="s">
        <v>8005</v>
      </c>
      <c r="H2237">
        <v>6</v>
      </c>
      <c r="I2237">
        <v>8</v>
      </c>
      <c r="J2237" s="1" t="s">
        <v>8016</v>
      </c>
      <c r="K2237">
        <v>10</v>
      </c>
      <c r="L2237">
        <v>6</v>
      </c>
      <c r="M2237">
        <v>2</v>
      </c>
      <c r="N2237" s="1" t="s">
        <v>8007</v>
      </c>
      <c r="O2237" s="1" t="s">
        <v>8017</v>
      </c>
      <c r="P2237">
        <v>0.97</v>
      </c>
      <c r="Q2237">
        <v>1</v>
      </c>
      <c r="R2237" t="str">
        <f t="shared" si="170"/>
        <v>SENIOR</v>
      </c>
      <c r="S2237" s="1" t="str">
        <f t="shared" si="171"/>
        <v>Dec</v>
      </c>
      <c r="T2237" s="1">
        <f t="shared" si="172"/>
        <v>2021</v>
      </c>
      <c r="U2237" s="1" t="str">
        <f t="shared" si="173"/>
        <v>High</v>
      </c>
      <c r="V2237" s="1" t="str">
        <f t="shared" si="174"/>
        <v>Normal</v>
      </c>
    </row>
    <row r="2238" spans="1:22" x14ac:dyDescent="0.2">
      <c r="A2238" s="1" t="s">
        <v>10271</v>
      </c>
      <c r="B2238" s="2">
        <v>45268</v>
      </c>
      <c r="C2238" s="1" t="s">
        <v>8031</v>
      </c>
      <c r="D2238">
        <v>58</v>
      </c>
      <c r="E2238" s="1" t="s">
        <v>8003</v>
      </c>
      <c r="F2238" s="1" t="s">
        <v>8032</v>
      </c>
      <c r="G2238" s="1" t="s">
        <v>8035</v>
      </c>
      <c r="H2238">
        <v>4</v>
      </c>
      <c r="I2238">
        <v>11</v>
      </c>
      <c r="J2238" s="1" t="s">
        <v>8016</v>
      </c>
      <c r="K2238">
        <v>6</v>
      </c>
      <c r="L2238">
        <v>3</v>
      </c>
      <c r="M2238">
        <v>2</v>
      </c>
      <c r="N2238" s="1" t="s">
        <v>8011</v>
      </c>
      <c r="O2238" s="1" t="s">
        <v>8008</v>
      </c>
      <c r="P2238">
        <v>0.97</v>
      </c>
      <c r="Q2238">
        <v>1</v>
      </c>
      <c r="R2238" t="str">
        <f t="shared" si="170"/>
        <v>ADULT</v>
      </c>
      <c r="S2238" s="1" t="str">
        <f t="shared" si="171"/>
        <v>Dec</v>
      </c>
      <c r="T2238" s="1">
        <f t="shared" si="172"/>
        <v>2023</v>
      </c>
      <c r="U2238" s="1" t="str">
        <f t="shared" si="173"/>
        <v>High</v>
      </c>
      <c r="V2238" s="1" t="str">
        <f t="shared" si="174"/>
        <v>Normal</v>
      </c>
    </row>
    <row r="2239" spans="1:22" x14ac:dyDescent="0.2">
      <c r="A2239" s="1" t="s">
        <v>10272</v>
      </c>
      <c r="B2239" s="2">
        <v>45218</v>
      </c>
      <c r="C2239" s="1" t="s">
        <v>8010</v>
      </c>
      <c r="D2239">
        <v>41</v>
      </c>
      <c r="E2239" s="1" t="s">
        <v>8013</v>
      </c>
      <c r="F2239" s="1" t="s">
        <v>8037</v>
      </c>
      <c r="G2239" s="1" t="s">
        <v>8015</v>
      </c>
      <c r="H2239">
        <v>4</v>
      </c>
      <c r="I2239">
        <v>8</v>
      </c>
      <c r="J2239" s="1" t="s">
        <v>8016</v>
      </c>
      <c r="K2239">
        <v>8</v>
      </c>
      <c r="L2239">
        <v>4</v>
      </c>
      <c r="M2239">
        <v>1</v>
      </c>
      <c r="N2239" s="1" t="s">
        <v>8011</v>
      </c>
      <c r="O2239" s="1" t="s">
        <v>8008</v>
      </c>
      <c r="P2239">
        <v>0.55000000000000004</v>
      </c>
      <c r="Q2239">
        <v>1</v>
      </c>
      <c r="R2239" t="str">
        <f t="shared" si="170"/>
        <v>ADULT</v>
      </c>
      <c r="S2239" s="1" t="str">
        <f t="shared" si="171"/>
        <v>Oct</v>
      </c>
      <c r="T2239" s="1">
        <f t="shared" si="172"/>
        <v>2023</v>
      </c>
      <c r="U2239" s="1" t="str">
        <f t="shared" si="173"/>
        <v>Medium</v>
      </c>
      <c r="V2239" s="1" t="str">
        <f t="shared" si="174"/>
        <v>Normal</v>
      </c>
    </row>
    <row r="2240" spans="1:22" x14ac:dyDescent="0.2">
      <c r="A2240" s="1" t="s">
        <v>10273</v>
      </c>
      <c r="B2240" s="2">
        <v>44826</v>
      </c>
      <c r="C2240" s="1" t="s">
        <v>8010</v>
      </c>
      <c r="D2240">
        <v>51</v>
      </c>
      <c r="E2240" s="1" t="s">
        <v>8013</v>
      </c>
      <c r="F2240" s="1" t="s">
        <v>8004</v>
      </c>
      <c r="G2240" s="1" t="s">
        <v>8005</v>
      </c>
      <c r="H2240">
        <v>5</v>
      </c>
      <c r="I2240">
        <v>7</v>
      </c>
      <c r="J2240" s="1" t="s">
        <v>8016</v>
      </c>
      <c r="K2240">
        <v>10</v>
      </c>
      <c r="L2240">
        <v>4</v>
      </c>
      <c r="M2240">
        <v>3</v>
      </c>
      <c r="N2240" s="1" t="s">
        <v>8023</v>
      </c>
      <c r="O2240" s="1" t="s">
        <v>8008</v>
      </c>
      <c r="P2240">
        <v>0.97</v>
      </c>
      <c r="Q2240">
        <v>1</v>
      </c>
      <c r="R2240" t="str">
        <f t="shared" si="170"/>
        <v>ADULT</v>
      </c>
      <c r="S2240" s="1" t="str">
        <f t="shared" si="171"/>
        <v>Sep</v>
      </c>
      <c r="T2240" s="1">
        <f t="shared" si="172"/>
        <v>2022</v>
      </c>
      <c r="U2240" s="1" t="str">
        <f t="shared" si="173"/>
        <v>High</v>
      </c>
      <c r="V2240" s="1" t="str">
        <f t="shared" si="174"/>
        <v>Frequent</v>
      </c>
    </row>
    <row r="2241" spans="1:22" x14ac:dyDescent="0.2">
      <c r="A2241" s="1" t="s">
        <v>10274</v>
      </c>
      <c r="B2241" s="2">
        <v>45271</v>
      </c>
      <c r="C2241" s="1" t="s">
        <v>8031</v>
      </c>
      <c r="D2241">
        <v>69</v>
      </c>
      <c r="E2241" s="1" t="s">
        <v>8013</v>
      </c>
      <c r="F2241" s="1" t="s">
        <v>8014</v>
      </c>
      <c r="G2241" s="1" t="s">
        <v>8035</v>
      </c>
      <c r="H2241">
        <v>6</v>
      </c>
      <c r="I2241">
        <v>10</v>
      </c>
      <c r="J2241" s="1" t="s">
        <v>8006</v>
      </c>
      <c r="K2241">
        <v>9</v>
      </c>
      <c r="L2241">
        <v>6</v>
      </c>
      <c r="M2241">
        <v>2</v>
      </c>
      <c r="N2241" s="1" t="s">
        <v>8007</v>
      </c>
      <c r="O2241" s="1" t="s">
        <v>8017</v>
      </c>
      <c r="P2241">
        <v>0.97</v>
      </c>
      <c r="Q2241">
        <v>1</v>
      </c>
      <c r="R2241" t="str">
        <f t="shared" si="170"/>
        <v>SENIOR</v>
      </c>
      <c r="S2241" s="1" t="str">
        <f t="shared" si="171"/>
        <v>Dec</v>
      </c>
      <c r="T2241" s="1">
        <f t="shared" si="172"/>
        <v>2023</v>
      </c>
      <c r="U2241" s="1" t="str">
        <f t="shared" si="173"/>
        <v>High</v>
      </c>
      <c r="V2241" s="1" t="str">
        <f t="shared" si="174"/>
        <v>Normal</v>
      </c>
    </row>
    <row r="2242" spans="1:22" x14ac:dyDescent="0.2">
      <c r="A2242" s="1" t="s">
        <v>10275</v>
      </c>
      <c r="B2242" s="2">
        <v>45282</v>
      </c>
      <c r="C2242" s="1" t="s">
        <v>8031</v>
      </c>
      <c r="D2242">
        <v>59</v>
      </c>
      <c r="E2242" s="1" t="s">
        <v>8003</v>
      </c>
      <c r="F2242" s="1" t="s">
        <v>8032</v>
      </c>
      <c r="G2242" s="1" t="s">
        <v>8048</v>
      </c>
      <c r="H2242">
        <v>5</v>
      </c>
      <c r="I2242">
        <v>9</v>
      </c>
      <c r="J2242" s="1" t="s">
        <v>8016</v>
      </c>
      <c r="K2242">
        <v>8</v>
      </c>
      <c r="L2242">
        <v>4</v>
      </c>
      <c r="M2242">
        <v>2</v>
      </c>
      <c r="N2242" s="1" t="s">
        <v>8038</v>
      </c>
      <c r="O2242" s="1" t="s">
        <v>8008</v>
      </c>
      <c r="P2242">
        <v>0.97</v>
      </c>
      <c r="Q2242">
        <v>1</v>
      </c>
      <c r="R2242" t="str">
        <f t="shared" ref="R2242:R2305" si="175">IF(D2242&lt;18,"CHILD",IF(D2242&lt;40,"YOUNG ADULT",IF(D2242&lt;65,"ADULT","SENIOR")))</f>
        <v>ADULT</v>
      </c>
      <c r="S2242" s="1" t="str">
        <f t="shared" ref="S2242:S2305" si="176">TEXT(B2242,"MMM")</f>
        <v>Dec</v>
      </c>
      <c r="T2242" s="1">
        <f t="shared" ref="T2242:T2305" si="177">YEAR(B2242)</f>
        <v>2023</v>
      </c>
      <c r="U2242" s="1" t="str">
        <f t="shared" ref="U2242:U2305" si="178">IF(P2242&lt;0.3,"Low",IF(P2242&lt;0.7,"Medium","High"))</f>
        <v>High</v>
      </c>
      <c r="V2242" s="1" t="str">
        <f t="shared" ref="V2242:V2305" si="179">IF(M2242&gt;=3,"Frequent","Normal")</f>
        <v>Normal</v>
      </c>
    </row>
    <row r="2243" spans="1:22" x14ac:dyDescent="0.2">
      <c r="A2243" s="1" t="s">
        <v>10276</v>
      </c>
      <c r="B2243" s="2">
        <v>44586</v>
      </c>
      <c r="C2243" s="1" t="s">
        <v>8031</v>
      </c>
      <c r="D2243">
        <v>67</v>
      </c>
      <c r="E2243" s="1" t="s">
        <v>8013</v>
      </c>
      <c r="F2243" s="1" t="s">
        <v>8004</v>
      </c>
      <c r="G2243" s="1" t="s">
        <v>8062</v>
      </c>
      <c r="H2243">
        <v>4</v>
      </c>
      <c r="I2243">
        <v>10</v>
      </c>
      <c r="J2243" s="1" t="s">
        <v>8027</v>
      </c>
      <c r="K2243">
        <v>6</v>
      </c>
      <c r="L2243">
        <v>6</v>
      </c>
      <c r="M2243">
        <v>2</v>
      </c>
      <c r="N2243" s="1" t="s">
        <v>8007</v>
      </c>
      <c r="O2243" s="1" t="s">
        <v>8008</v>
      </c>
      <c r="P2243">
        <v>0.95</v>
      </c>
      <c r="Q2243">
        <v>1</v>
      </c>
      <c r="R2243" t="str">
        <f t="shared" si="175"/>
        <v>SENIOR</v>
      </c>
      <c r="S2243" s="1" t="str">
        <f t="shared" si="176"/>
        <v>Jan</v>
      </c>
      <c r="T2243" s="1">
        <f t="shared" si="177"/>
        <v>2022</v>
      </c>
      <c r="U2243" s="1" t="str">
        <f t="shared" si="178"/>
        <v>High</v>
      </c>
      <c r="V2243" s="1" t="str">
        <f t="shared" si="179"/>
        <v>Normal</v>
      </c>
    </row>
    <row r="2244" spans="1:22" x14ac:dyDescent="0.2">
      <c r="A2244" s="1" t="s">
        <v>10277</v>
      </c>
      <c r="B2244" s="2">
        <v>44684</v>
      </c>
      <c r="C2244" s="1" t="s">
        <v>8002</v>
      </c>
      <c r="D2244">
        <v>91</v>
      </c>
      <c r="E2244" s="1" t="s">
        <v>8013</v>
      </c>
      <c r="F2244" s="1" t="s">
        <v>8004</v>
      </c>
      <c r="G2244" s="1" t="s">
        <v>8029</v>
      </c>
      <c r="H2244">
        <v>8</v>
      </c>
      <c r="I2244">
        <v>8</v>
      </c>
      <c r="J2244" s="1" t="s">
        <v>8016</v>
      </c>
      <c r="K2244">
        <v>14</v>
      </c>
      <c r="L2244">
        <v>6</v>
      </c>
      <c r="M2244">
        <v>4</v>
      </c>
      <c r="N2244" s="1" t="s">
        <v>8007</v>
      </c>
      <c r="O2244" s="1" t="s">
        <v>8017</v>
      </c>
      <c r="P2244">
        <v>0.97</v>
      </c>
      <c r="Q2244">
        <v>1</v>
      </c>
      <c r="R2244" t="str">
        <f t="shared" si="175"/>
        <v>SENIOR</v>
      </c>
      <c r="S2244" s="1" t="str">
        <f t="shared" si="176"/>
        <v>May</v>
      </c>
      <c r="T2244" s="1">
        <f t="shared" si="177"/>
        <v>2022</v>
      </c>
      <c r="U2244" s="1" t="str">
        <f t="shared" si="178"/>
        <v>High</v>
      </c>
      <c r="V2244" s="1" t="str">
        <f t="shared" si="179"/>
        <v>Frequent</v>
      </c>
    </row>
    <row r="2245" spans="1:22" x14ac:dyDescent="0.2">
      <c r="A2245" s="1" t="s">
        <v>10278</v>
      </c>
      <c r="B2245" s="2">
        <v>45247</v>
      </c>
      <c r="C2245" s="1" t="s">
        <v>8010</v>
      </c>
      <c r="D2245">
        <v>31</v>
      </c>
      <c r="E2245" s="1" t="s">
        <v>8013</v>
      </c>
      <c r="F2245" s="1" t="s">
        <v>8004</v>
      </c>
      <c r="G2245" s="1" t="s">
        <v>8005</v>
      </c>
      <c r="H2245">
        <v>2</v>
      </c>
      <c r="I2245">
        <v>8</v>
      </c>
      <c r="J2245" s="1" t="s">
        <v>8006</v>
      </c>
      <c r="K2245">
        <v>4</v>
      </c>
      <c r="L2245">
        <v>3</v>
      </c>
      <c r="M2245">
        <v>0</v>
      </c>
      <c r="N2245" s="1" t="s">
        <v>8023</v>
      </c>
      <c r="O2245" s="1" t="s">
        <v>8050</v>
      </c>
      <c r="P2245">
        <v>0.22</v>
      </c>
      <c r="Q2245">
        <v>0</v>
      </c>
      <c r="R2245" t="str">
        <f t="shared" si="175"/>
        <v>YOUNG ADULT</v>
      </c>
      <c r="S2245" s="1" t="str">
        <f t="shared" si="176"/>
        <v>Nov</v>
      </c>
      <c r="T2245" s="1">
        <f t="shared" si="177"/>
        <v>2023</v>
      </c>
      <c r="U2245" s="1" t="str">
        <f t="shared" si="178"/>
        <v>Low</v>
      </c>
      <c r="V2245" s="1" t="str">
        <f t="shared" si="179"/>
        <v>Normal</v>
      </c>
    </row>
    <row r="2246" spans="1:22" x14ac:dyDescent="0.2">
      <c r="A2246" s="1" t="s">
        <v>10279</v>
      </c>
      <c r="B2246" s="2">
        <v>44863</v>
      </c>
      <c r="C2246" s="1" t="s">
        <v>8010</v>
      </c>
      <c r="D2246">
        <v>85</v>
      </c>
      <c r="E2246" s="1" t="s">
        <v>8003</v>
      </c>
      <c r="F2246" s="1" t="s">
        <v>8032</v>
      </c>
      <c r="G2246" s="1" t="s">
        <v>8005</v>
      </c>
      <c r="H2246">
        <v>6</v>
      </c>
      <c r="I2246">
        <v>6</v>
      </c>
      <c r="J2246" s="1" t="s">
        <v>8006</v>
      </c>
      <c r="K2246">
        <v>10</v>
      </c>
      <c r="L2246">
        <v>4</v>
      </c>
      <c r="M2246">
        <v>2</v>
      </c>
      <c r="N2246" s="1" t="s">
        <v>8007</v>
      </c>
      <c r="O2246" s="1" t="s">
        <v>8017</v>
      </c>
      <c r="P2246">
        <v>0.97</v>
      </c>
      <c r="Q2246">
        <v>1</v>
      </c>
      <c r="R2246" t="str">
        <f t="shared" si="175"/>
        <v>SENIOR</v>
      </c>
      <c r="S2246" s="1" t="str">
        <f t="shared" si="176"/>
        <v>Oct</v>
      </c>
      <c r="T2246" s="1">
        <f t="shared" si="177"/>
        <v>2022</v>
      </c>
      <c r="U2246" s="1" t="str">
        <f t="shared" si="178"/>
        <v>High</v>
      </c>
      <c r="V2246" s="1" t="str">
        <f t="shared" si="179"/>
        <v>Normal</v>
      </c>
    </row>
    <row r="2247" spans="1:22" x14ac:dyDescent="0.2">
      <c r="A2247" s="1" t="s">
        <v>10280</v>
      </c>
      <c r="B2247" s="2">
        <v>44430</v>
      </c>
      <c r="C2247" s="1" t="s">
        <v>8019</v>
      </c>
      <c r="D2247">
        <v>59</v>
      </c>
      <c r="E2247" s="1" t="s">
        <v>8003</v>
      </c>
      <c r="F2247" s="1" t="s">
        <v>8004</v>
      </c>
      <c r="G2247" s="1" t="s">
        <v>8015</v>
      </c>
      <c r="H2247">
        <v>5</v>
      </c>
      <c r="I2247">
        <v>7</v>
      </c>
      <c r="J2247" s="1" t="s">
        <v>8006</v>
      </c>
      <c r="K2247">
        <v>8</v>
      </c>
      <c r="L2247">
        <v>4</v>
      </c>
      <c r="M2247">
        <v>1</v>
      </c>
      <c r="N2247" s="1" t="s">
        <v>8011</v>
      </c>
      <c r="O2247" s="1" t="s">
        <v>8008</v>
      </c>
      <c r="P2247">
        <v>0.67</v>
      </c>
      <c r="Q2247">
        <v>0</v>
      </c>
      <c r="R2247" t="str">
        <f t="shared" si="175"/>
        <v>ADULT</v>
      </c>
      <c r="S2247" s="1" t="str">
        <f t="shared" si="176"/>
        <v>Aug</v>
      </c>
      <c r="T2247" s="1">
        <f t="shared" si="177"/>
        <v>2021</v>
      </c>
      <c r="U2247" s="1" t="str">
        <f t="shared" si="178"/>
        <v>Medium</v>
      </c>
      <c r="V2247" s="1" t="str">
        <f t="shared" si="179"/>
        <v>Normal</v>
      </c>
    </row>
    <row r="2248" spans="1:22" x14ac:dyDescent="0.2">
      <c r="A2248" s="1" t="s">
        <v>10281</v>
      </c>
      <c r="B2248" s="2">
        <v>44951</v>
      </c>
      <c r="C2248" s="1" t="s">
        <v>8031</v>
      </c>
      <c r="D2248">
        <v>42</v>
      </c>
      <c r="E2248" s="1" t="s">
        <v>8013</v>
      </c>
      <c r="F2248" s="1" t="s">
        <v>8037</v>
      </c>
      <c r="G2248" s="1" t="s">
        <v>8062</v>
      </c>
      <c r="H2248">
        <v>4</v>
      </c>
      <c r="I2248">
        <v>9</v>
      </c>
      <c r="J2248" s="1" t="s">
        <v>8006</v>
      </c>
      <c r="K2248">
        <v>7</v>
      </c>
      <c r="L2248">
        <v>5</v>
      </c>
      <c r="M2248">
        <v>1</v>
      </c>
      <c r="N2248" s="1" t="s">
        <v>8011</v>
      </c>
      <c r="O2248" s="1" t="s">
        <v>8008</v>
      </c>
      <c r="P2248">
        <v>0.53</v>
      </c>
      <c r="Q2248">
        <v>1</v>
      </c>
      <c r="R2248" t="str">
        <f t="shared" si="175"/>
        <v>ADULT</v>
      </c>
      <c r="S2248" s="1" t="str">
        <f t="shared" si="176"/>
        <v>Jan</v>
      </c>
      <c r="T2248" s="1">
        <f t="shared" si="177"/>
        <v>2023</v>
      </c>
      <c r="U2248" s="1" t="str">
        <f t="shared" si="178"/>
        <v>Medium</v>
      </c>
      <c r="V2248" s="1" t="str">
        <f t="shared" si="179"/>
        <v>Normal</v>
      </c>
    </row>
    <row r="2249" spans="1:22" x14ac:dyDescent="0.2">
      <c r="A2249" s="1" t="s">
        <v>10282</v>
      </c>
      <c r="B2249" s="2">
        <v>44422</v>
      </c>
      <c r="C2249" s="1" t="s">
        <v>8019</v>
      </c>
      <c r="D2249">
        <v>35</v>
      </c>
      <c r="E2249" s="1" t="s">
        <v>8003</v>
      </c>
      <c r="F2249" s="1" t="s">
        <v>8032</v>
      </c>
      <c r="G2249" s="1" t="s">
        <v>8015</v>
      </c>
      <c r="H2249">
        <v>2</v>
      </c>
      <c r="I2249">
        <v>6</v>
      </c>
      <c r="J2249" s="1" t="s">
        <v>8041</v>
      </c>
      <c r="K2249">
        <v>3</v>
      </c>
      <c r="L2249">
        <v>2</v>
      </c>
      <c r="M2249">
        <v>2</v>
      </c>
      <c r="N2249" s="1" t="s">
        <v>8038</v>
      </c>
      <c r="O2249" s="1" t="s">
        <v>8050</v>
      </c>
      <c r="P2249">
        <v>0.57999999999999996</v>
      </c>
      <c r="Q2249">
        <v>0</v>
      </c>
      <c r="R2249" t="str">
        <f t="shared" si="175"/>
        <v>YOUNG ADULT</v>
      </c>
      <c r="S2249" s="1" t="str">
        <f t="shared" si="176"/>
        <v>Aug</v>
      </c>
      <c r="T2249" s="1">
        <f t="shared" si="177"/>
        <v>2021</v>
      </c>
      <c r="U2249" s="1" t="str">
        <f t="shared" si="178"/>
        <v>Medium</v>
      </c>
      <c r="V2249" s="1" t="str">
        <f t="shared" si="179"/>
        <v>Normal</v>
      </c>
    </row>
    <row r="2250" spans="1:22" x14ac:dyDescent="0.2">
      <c r="A2250" s="1" t="s">
        <v>10283</v>
      </c>
      <c r="B2250" s="2">
        <v>44568</v>
      </c>
      <c r="C2250" s="1" t="s">
        <v>8031</v>
      </c>
      <c r="D2250">
        <v>54</v>
      </c>
      <c r="E2250" s="1" t="s">
        <v>8013</v>
      </c>
      <c r="F2250" s="1" t="s">
        <v>8037</v>
      </c>
      <c r="G2250" s="1" t="s">
        <v>8062</v>
      </c>
      <c r="H2250">
        <v>5</v>
      </c>
      <c r="I2250">
        <v>10</v>
      </c>
      <c r="J2250" s="1" t="s">
        <v>8016</v>
      </c>
      <c r="K2250">
        <v>10</v>
      </c>
      <c r="L2250">
        <v>4</v>
      </c>
      <c r="M2250">
        <v>2</v>
      </c>
      <c r="N2250" s="1" t="s">
        <v>8011</v>
      </c>
      <c r="O2250" s="1" t="s">
        <v>8008</v>
      </c>
      <c r="P2250">
        <v>0.93</v>
      </c>
      <c r="Q2250">
        <v>1</v>
      </c>
      <c r="R2250" t="str">
        <f t="shared" si="175"/>
        <v>ADULT</v>
      </c>
      <c r="S2250" s="1" t="str">
        <f t="shared" si="176"/>
        <v>Jan</v>
      </c>
      <c r="T2250" s="1">
        <f t="shared" si="177"/>
        <v>2022</v>
      </c>
      <c r="U2250" s="1" t="str">
        <f t="shared" si="178"/>
        <v>High</v>
      </c>
      <c r="V2250" s="1" t="str">
        <f t="shared" si="179"/>
        <v>Normal</v>
      </c>
    </row>
    <row r="2251" spans="1:22" x14ac:dyDescent="0.2">
      <c r="A2251" s="1" t="s">
        <v>10284</v>
      </c>
      <c r="B2251" s="2">
        <v>44446</v>
      </c>
      <c r="C2251" s="1" t="s">
        <v>8010</v>
      </c>
      <c r="D2251">
        <v>73</v>
      </c>
      <c r="E2251" s="1" t="s">
        <v>8003</v>
      </c>
      <c r="F2251" s="1" t="s">
        <v>8022</v>
      </c>
      <c r="G2251" s="1" t="s">
        <v>8015</v>
      </c>
      <c r="H2251">
        <v>6</v>
      </c>
      <c r="I2251">
        <v>6</v>
      </c>
      <c r="J2251" s="1" t="s">
        <v>8006</v>
      </c>
      <c r="K2251">
        <v>10</v>
      </c>
      <c r="L2251">
        <v>4</v>
      </c>
      <c r="M2251">
        <v>2</v>
      </c>
      <c r="N2251" s="1" t="s">
        <v>8007</v>
      </c>
      <c r="O2251" s="1" t="s">
        <v>8017</v>
      </c>
      <c r="P2251">
        <v>0.97</v>
      </c>
      <c r="Q2251">
        <v>1</v>
      </c>
      <c r="R2251" t="str">
        <f t="shared" si="175"/>
        <v>SENIOR</v>
      </c>
      <c r="S2251" s="1" t="str">
        <f t="shared" si="176"/>
        <v>Sep</v>
      </c>
      <c r="T2251" s="1">
        <f t="shared" si="177"/>
        <v>2021</v>
      </c>
      <c r="U2251" s="1" t="str">
        <f t="shared" si="178"/>
        <v>High</v>
      </c>
      <c r="V2251" s="1" t="str">
        <f t="shared" si="179"/>
        <v>Normal</v>
      </c>
    </row>
    <row r="2252" spans="1:22" x14ac:dyDescent="0.2">
      <c r="A2252" s="1" t="s">
        <v>10285</v>
      </c>
      <c r="B2252" s="2">
        <v>44465</v>
      </c>
      <c r="C2252" s="1" t="s">
        <v>8010</v>
      </c>
      <c r="D2252">
        <v>55</v>
      </c>
      <c r="E2252" s="1" t="s">
        <v>8013</v>
      </c>
      <c r="F2252" s="1" t="s">
        <v>8004</v>
      </c>
      <c r="G2252" s="1" t="s">
        <v>8044</v>
      </c>
      <c r="H2252">
        <v>8</v>
      </c>
      <c r="I2252">
        <v>9</v>
      </c>
      <c r="J2252" s="1" t="s">
        <v>8016</v>
      </c>
      <c r="K2252">
        <v>12</v>
      </c>
      <c r="L2252">
        <v>5</v>
      </c>
      <c r="M2252">
        <v>2</v>
      </c>
      <c r="N2252" s="1" t="s">
        <v>8038</v>
      </c>
      <c r="O2252" s="1" t="s">
        <v>8017</v>
      </c>
      <c r="P2252">
        <v>0.97</v>
      </c>
      <c r="Q2252">
        <v>1</v>
      </c>
      <c r="R2252" t="str">
        <f t="shared" si="175"/>
        <v>ADULT</v>
      </c>
      <c r="S2252" s="1" t="str">
        <f t="shared" si="176"/>
        <v>Sep</v>
      </c>
      <c r="T2252" s="1">
        <f t="shared" si="177"/>
        <v>2021</v>
      </c>
      <c r="U2252" s="1" t="str">
        <f t="shared" si="178"/>
        <v>High</v>
      </c>
      <c r="V2252" s="1" t="str">
        <f t="shared" si="179"/>
        <v>Normal</v>
      </c>
    </row>
    <row r="2253" spans="1:22" x14ac:dyDescent="0.2">
      <c r="A2253" s="1" t="s">
        <v>10286</v>
      </c>
      <c r="B2253" s="2">
        <v>44202</v>
      </c>
      <c r="C2253" s="1" t="s">
        <v>8031</v>
      </c>
      <c r="D2253">
        <v>83</v>
      </c>
      <c r="E2253" s="1" t="s">
        <v>8013</v>
      </c>
      <c r="F2253" s="1" t="s">
        <v>8022</v>
      </c>
      <c r="G2253" s="1" t="s">
        <v>8060</v>
      </c>
      <c r="H2253">
        <v>6</v>
      </c>
      <c r="I2253">
        <v>10</v>
      </c>
      <c r="J2253" s="1" t="s">
        <v>8027</v>
      </c>
      <c r="K2253">
        <v>10</v>
      </c>
      <c r="L2253">
        <v>6</v>
      </c>
      <c r="M2253">
        <v>2</v>
      </c>
      <c r="N2253" s="1" t="s">
        <v>8007</v>
      </c>
      <c r="O2253" s="1" t="s">
        <v>8017</v>
      </c>
      <c r="P2253">
        <v>0.97</v>
      </c>
      <c r="Q2253">
        <v>1</v>
      </c>
      <c r="R2253" t="str">
        <f t="shared" si="175"/>
        <v>SENIOR</v>
      </c>
      <c r="S2253" s="1" t="str">
        <f t="shared" si="176"/>
        <v>Jan</v>
      </c>
      <c r="T2253" s="1">
        <f t="shared" si="177"/>
        <v>2021</v>
      </c>
      <c r="U2253" s="1" t="str">
        <f t="shared" si="178"/>
        <v>High</v>
      </c>
      <c r="V2253" s="1" t="str">
        <f t="shared" si="179"/>
        <v>Normal</v>
      </c>
    </row>
    <row r="2254" spans="1:22" x14ac:dyDescent="0.2">
      <c r="A2254" s="1" t="s">
        <v>10287</v>
      </c>
      <c r="B2254" s="2">
        <v>45161</v>
      </c>
      <c r="C2254" s="1" t="s">
        <v>8019</v>
      </c>
      <c r="D2254">
        <v>33</v>
      </c>
      <c r="E2254" s="1" t="s">
        <v>8013</v>
      </c>
      <c r="F2254" s="1" t="s">
        <v>8004</v>
      </c>
      <c r="G2254" s="1" t="s">
        <v>8035</v>
      </c>
      <c r="H2254">
        <v>2</v>
      </c>
      <c r="I2254">
        <v>12</v>
      </c>
      <c r="J2254" s="1" t="s">
        <v>8016</v>
      </c>
      <c r="K2254">
        <v>5</v>
      </c>
      <c r="L2254">
        <v>1</v>
      </c>
      <c r="M2254">
        <v>0</v>
      </c>
      <c r="N2254" s="1" t="s">
        <v>8011</v>
      </c>
      <c r="O2254" s="1" t="s">
        <v>8017</v>
      </c>
      <c r="P2254">
        <v>0.4</v>
      </c>
      <c r="Q2254">
        <v>0</v>
      </c>
      <c r="R2254" t="str">
        <f t="shared" si="175"/>
        <v>YOUNG ADULT</v>
      </c>
      <c r="S2254" s="1" t="str">
        <f t="shared" si="176"/>
        <v>Aug</v>
      </c>
      <c r="T2254" s="1">
        <f t="shared" si="177"/>
        <v>2023</v>
      </c>
      <c r="U2254" s="1" t="str">
        <f t="shared" si="178"/>
        <v>Medium</v>
      </c>
      <c r="V2254" s="1" t="str">
        <f t="shared" si="179"/>
        <v>Normal</v>
      </c>
    </row>
    <row r="2255" spans="1:22" x14ac:dyDescent="0.2">
      <c r="A2255" s="1" t="s">
        <v>10288</v>
      </c>
      <c r="B2255" s="2">
        <v>44521</v>
      </c>
      <c r="C2255" s="1" t="s">
        <v>8010</v>
      </c>
      <c r="D2255">
        <v>57</v>
      </c>
      <c r="E2255" s="1" t="s">
        <v>8013</v>
      </c>
      <c r="F2255" s="1" t="s">
        <v>8037</v>
      </c>
      <c r="G2255" s="1" t="s">
        <v>8044</v>
      </c>
      <c r="H2255">
        <v>6</v>
      </c>
      <c r="I2255">
        <v>9</v>
      </c>
      <c r="J2255" s="1" t="s">
        <v>8016</v>
      </c>
      <c r="K2255">
        <v>11</v>
      </c>
      <c r="L2255">
        <v>4</v>
      </c>
      <c r="M2255">
        <v>2</v>
      </c>
      <c r="N2255" s="1" t="s">
        <v>8011</v>
      </c>
      <c r="O2255" s="1" t="s">
        <v>8017</v>
      </c>
      <c r="P2255">
        <v>0.97</v>
      </c>
      <c r="Q2255">
        <v>1</v>
      </c>
      <c r="R2255" t="str">
        <f t="shared" si="175"/>
        <v>ADULT</v>
      </c>
      <c r="S2255" s="1" t="str">
        <f t="shared" si="176"/>
        <v>Nov</v>
      </c>
      <c r="T2255" s="1">
        <f t="shared" si="177"/>
        <v>2021</v>
      </c>
      <c r="U2255" s="1" t="str">
        <f t="shared" si="178"/>
        <v>High</v>
      </c>
      <c r="V2255" s="1" t="str">
        <f t="shared" si="179"/>
        <v>Normal</v>
      </c>
    </row>
    <row r="2256" spans="1:22" x14ac:dyDescent="0.2">
      <c r="A2256" s="1" t="s">
        <v>10289</v>
      </c>
      <c r="B2256" s="2">
        <v>44291</v>
      </c>
      <c r="C2256" s="1" t="s">
        <v>8002</v>
      </c>
      <c r="D2256">
        <v>36</v>
      </c>
      <c r="E2256" s="1" t="s">
        <v>8013</v>
      </c>
      <c r="F2256" s="1" t="s">
        <v>8022</v>
      </c>
      <c r="G2256" s="1" t="s">
        <v>8060</v>
      </c>
      <c r="H2256">
        <v>3</v>
      </c>
      <c r="I2256">
        <v>8</v>
      </c>
      <c r="J2256" s="1" t="s">
        <v>8027</v>
      </c>
      <c r="K2256">
        <v>6</v>
      </c>
      <c r="L2256">
        <v>2</v>
      </c>
      <c r="M2256">
        <v>1</v>
      </c>
      <c r="N2256" s="1" t="s">
        <v>8011</v>
      </c>
      <c r="O2256" s="1" t="s">
        <v>8008</v>
      </c>
      <c r="P2256">
        <v>0.63</v>
      </c>
      <c r="Q2256">
        <v>1</v>
      </c>
      <c r="R2256" t="str">
        <f t="shared" si="175"/>
        <v>YOUNG ADULT</v>
      </c>
      <c r="S2256" s="1" t="str">
        <f t="shared" si="176"/>
        <v>Apr</v>
      </c>
      <c r="T2256" s="1">
        <f t="shared" si="177"/>
        <v>2021</v>
      </c>
      <c r="U2256" s="1" t="str">
        <f t="shared" si="178"/>
        <v>Medium</v>
      </c>
      <c r="V2256" s="1" t="str">
        <f t="shared" si="179"/>
        <v>Normal</v>
      </c>
    </row>
    <row r="2257" spans="1:22" x14ac:dyDescent="0.2">
      <c r="A2257" s="1" t="s">
        <v>10290</v>
      </c>
      <c r="B2257" s="2">
        <v>44292</v>
      </c>
      <c r="C2257" s="1" t="s">
        <v>8002</v>
      </c>
      <c r="D2257">
        <v>64</v>
      </c>
      <c r="E2257" s="1" t="s">
        <v>8003</v>
      </c>
      <c r="F2257" s="1" t="s">
        <v>8004</v>
      </c>
      <c r="G2257" s="1" t="s">
        <v>8060</v>
      </c>
      <c r="H2257">
        <v>4</v>
      </c>
      <c r="I2257">
        <v>8</v>
      </c>
      <c r="J2257" s="1" t="s">
        <v>8041</v>
      </c>
      <c r="K2257">
        <v>7</v>
      </c>
      <c r="L2257">
        <v>3</v>
      </c>
      <c r="M2257">
        <v>1</v>
      </c>
      <c r="N2257" s="1" t="s">
        <v>8038</v>
      </c>
      <c r="O2257" s="1" t="s">
        <v>8008</v>
      </c>
      <c r="P2257">
        <v>0.95</v>
      </c>
      <c r="Q2257">
        <v>1</v>
      </c>
      <c r="R2257" t="str">
        <f t="shared" si="175"/>
        <v>ADULT</v>
      </c>
      <c r="S2257" s="1" t="str">
        <f t="shared" si="176"/>
        <v>Apr</v>
      </c>
      <c r="T2257" s="1">
        <f t="shared" si="177"/>
        <v>2021</v>
      </c>
      <c r="U2257" s="1" t="str">
        <f t="shared" si="178"/>
        <v>High</v>
      </c>
      <c r="V2257" s="1" t="str">
        <f t="shared" si="179"/>
        <v>Normal</v>
      </c>
    </row>
    <row r="2258" spans="1:22" x14ac:dyDescent="0.2">
      <c r="A2258" s="1" t="s">
        <v>10291</v>
      </c>
      <c r="B2258" s="2">
        <v>44805</v>
      </c>
      <c r="C2258" s="1" t="s">
        <v>8010</v>
      </c>
      <c r="D2258">
        <v>73</v>
      </c>
      <c r="E2258" s="1" t="s">
        <v>8013</v>
      </c>
      <c r="F2258" s="1" t="s">
        <v>8022</v>
      </c>
      <c r="G2258" s="1" t="s">
        <v>8044</v>
      </c>
      <c r="H2258">
        <v>5</v>
      </c>
      <c r="I2258">
        <v>9</v>
      </c>
      <c r="J2258" s="1" t="s">
        <v>8016</v>
      </c>
      <c r="K2258">
        <v>8</v>
      </c>
      <c r="L2258">
        <v>5</v>
      </c>
      <c r="M2258">
        <v>3</v>
      </c>
      <c r="N2258" s="1" t="s">
        <v>8007</v>
      </c>
      <c r="O2258" s="1" t="s">
        <v>8008</v>
      </c>
      <c r="P2258">
        <v>0.97</v>
      </c>
      <c r="Q2258">
        <v>1</v>
      </c>
      <c r="R2258" t="str">
        <f t="shared" si="175"/>
        <v>SENIOR</v>
      </c>
      <c r="S2258" s="1" t="str">
        <f t="shared" si="176"/>
        <v>Sep</v>
      </c>
      <c r="T2258" s="1">
        <f t="shared" si="177"/>
        <v>2022</v>
      </c>
      <c r="U2258" s="1" t="str">
        <f t="shared" si="178"/>
        <v>High</v>
      </c>
      <c r="V2258" s="1" t="str">
        <f t="shared" si="179"/>
        <v>Frequent</v>
      </c>
    </row>
    <row r="2259" spans="1:22" x14ac:dyDescent="0.2">
      <c r="A2259" s="1" t="s">
        <v>10292</v>
      </c>
      <c r="B2259" s="2">
        <v>45284</v>
      </c>
      <c r="C2259" s="1" t="s">
        <v>8031</v>
      </c>
      <c r="D2259">
        <v>50</v>
      </c>
      <c r="E2259" s="1" t="s">
        <v>8003</v>
      </c>
      <c r="F2259" s="1" t="s">
        <v>8004</v>
      </c>
      <c r="G2259" s="1" t="s">
        <v>8060</v>
      </c>
      <c r="H2259">
        <v>4</v>
      </c>
      <c r="I2259">
        <v>8</v>
      </c>
      <c r="J2259" s="1" t="s">
        <v>8027</v>
      </c>
      <c r="K2259">
        <v>6</v>
      </c>
      <c r="L2259">
        <v>5</v>
      </c>
      <c r="M2259">
        <v>1</v>
      </c>
      <c r="N2259" s="1" t="s">
        <v>8011</v>
      </c>
      <c r="O2259" s="1" t="s">
        <v>8008</v>
      </c>
      <c r="P2259">
        <v>0.84</v>
      </c>
      <c r="Q2259">
        <v>1</v>
      </c>
      <c r="R2259" t="str">
        <f t="shared" si="175"/>
        <v>ADULT</v>
      </c>
      <c r="S2259" s="1" t="str">
        <f t="shared" si="176"/>
        <v>Dec</v>
      </c>
      <c r="T2259" s="1">
        <f t="shared" si="177"/>
        <v>2023</v>
      </c>
      <c r="U2259" s="1" t="str">
        <f t="shared" si="178"/>
        <v>High</v>
      </c>
      <c r="V2259" s="1" t="str">
        <f t="shared" si="179"/>
        <v>Normal</v>
      </c>
    </row>
    <row r="2260" spans="1:22" x14ac:dyDescent="0.2">
      <c r="A2260" s="1" t="s">
        <v>10293</v>
      </c>
      <c r="B2260" s="2">
        <v>44355</v>
      </c>
      <c r="C2260" s="1" t="s">
        <v>8019</v>
      </c>
      <c r="D2260">
        <v>18</v>
      </c>
      <c r="E2260" s="1" t="s">
        <v>8013</v>
      </c>
      <c r="F2260" s="1" t="s">
        <v>8014</v>
      </c>
      <c r="G2260" s="1" t="s">
        <v>8044</v>
      </c>
      <c r="H2260">
        <v>1</v>
      </c>
      <c r="I2260">
        <v>5</v>
      </c>
      <c r="J2260" s="1" t="s">
        <v>8006</v>
      </c>
      <c r="K2260">
        <v>4</v>
      </c>
      <c r="L2260">
        <v>2</v>
      </c>
      <c r="M2260">
        <v>0</v>
      </c>
      <c r="N2260" s="1" t="s">
        <v>8038</v>
      </c>
      <c r="O2260" s="1" t="s">
        <v>8008</v>
      </c>
      <c r="P2260">
        <v>0.33</v>
      </c>
      <c r="Q2260">
        <v>0</v>
      </c>
      <c r="R2260" t="str">
        <f t="shared" si="175"/>
        <v>YOUNG ADULT</v>
      </c>
      <c r="S2260" s="1" t="str">
        <f t="shared" si="176"/>
        <v>Jun</v>
      </c>
      <c r="T2260" s="1">
        <f t="shared" si="177"/>
        <v>2021</v>
      </c>
      <c r="U2260" s="1" t="str">
        <f t="shared" si="178"/>
        <v>Medium</v>
      </c>
      <c r="V2260" s="1" t="str">
        <f t="shared" si="179"/>
        <v>Normal</v>
      </c>
    </row>
    <row r="2261" spans="1:22" x14ac:dyDescent="0.2">
      <c r="A2261" s="1" t="s">
        <v>10294</v>
      </c>
      <c r="B2261" s="2">
        <v>44306</v>
      </c>
      <c r="C2261" s="1" t="s">
        <v>8002</v>
      </c>
      <c r="D2261">
        <v>61</v>
      </c>
      <c r="E2261" s="1" t="s">
        <v>8003</v>
      </c>
      <c r="F2261" s="1" t="s">
        <v>8032</v>
      </c>
      <c r="G2261" s="1" t="s">
        <v>8020</v>
      </c>
      <c r="H2261">
        <v>5</v>
      </c>
      <c r="I2261">
        <v>9</v>
      </c>
      <c r="J2261" s="1" t="s">
        <v>8016</v>
      </c>
      <c r="K2261">
        <v>10</v>
      </c>
      <c r="L2261">
        <v>6</v>
      </c>
      <c r="M2261">
        <v>1</v>
      </c>
      <c r="N2261" s="1" t="s">
        <v>8011</v>
      </c>
      <c r="O2261" s="1" t="s">
        <v>8008</v>
      </c>
      <c r="P2261">
        <v>0.97</v>
      </c>
      <c r="Q2261">
        <v>1</v>
      </c>
      <c r="R2261" t="str">
        <f t="shared" si="175"/>
        <v>ADULT</v>
      </c>
      <c r="S2261" s="1" t="str">
        <f t="shared" si="176"/>
        <v>Apr</v>
      </c>
      <c r="T2261" s="1">
        <f t="shared" si="177"/>
        <v>2021</v>
      </c>
      <c r="U2261" s="1" t="str">
        <f t="shared" si="178"/>
        <v>High</v>
      </c>
      <c r="V2261" s="1" t="str">
        <f t="shared" si="179"/>
        <v>Normal</v>
      </c>
    </row>
    <row r="2262" spans="1:22" x14ac:dyDescent="0.2">
      <c r="A2262" s="1" t="s">
        <v>10295</v>
      </c>
      <c r="B2262" s="2">
        <v>44676</v>
      </c>
      <c r="C2262" s="1" t="s">
        <v>8002</v>
      </c>
      <c r="D2262">
        <v>65</v>
      </c>
      <c r="E2262" s="1" t="s">
        <v>8013</v>
      </c>
      <c r="F2262" s="1" t="s">
        <v>8014</v>
      </c>
      <c r="G2262" s="1" t="s">
        <v>8044</v>
      </c>
      <c r="H2262">
        <v>4</v>
      </c>
      <c r="I2262">
        <v>8</v>
      </c>
      <c r="J2262" s="1" t="s">
        <v>8016</v>
      </c>
      <c r="K2262">
        <v>8</v>
      </c>
      <c r="L2262">
        <v>4</v>
      </c>
      <c r="M2262">
        <v>1</v>
      </c>
      <c r="N2262" s="1" t="s">
        <v>8023</v>
      </c>
      <c r="O2262" s="1" t="s">
        <v>8008</v>
      </c>
      <c r="P2262">
        <v>0.97</v>
      </c>
      <c r="Q2262">
        <v>1</v>
      </c>
      <c r="R2262" t="str">
        <f t="shared" si="175"/>
        <v>SENIOR</v>
      </c>
      <c r="S2262" s="1" t="str">
        <f t="shared" si="176"/>
        <v>Apr</v>
      </c>
      <c r="T2262" s="1">
        <f t="shared" si="177"/>
        <v>2022</v>
      </c>
      <c r="U2262" s="1" t="str">
        <f t="shared" si="178"/>
        <v>High</v>
      </c>
      <c r="V2262" s="1" t="str">
        <f t="shared" si="179"/>
        <v>Normal</v>
      </c>
    </row>
    <row r="2263" spans="1:22" x14ac:dyDescent="0.2">
      <c r="A2263" s="1" t="s">
        <v>10296</v>
      </c>
      <c r="B2263" s="2">
        <v>44813</v>
      </c>
      <c r="C2263" s="1" t="s">
        <v>8010</v>
      </c>
      <c r="D2263">
        <v>64</v>
      </c>
      <c r="E2263" s="1" t="s">
        <v>8013</v>
      </c>
      <c r="F2263" s="1" t="s">
        <v>8004</v>
      </c>
      <c r="G2263" s="1" t="s">
        <v>8005</v>
      </c>
      <c r="H2263">
        <v>5</v>
      </c>
      <c r="I2263">
        <v>7</v>
      </c>
      <c r="J2263" s="1" t="s">
        <v>8027</v>
      </c>
      <c r="K2263">
        <v>10</v>
      </c>
      <c r="L2263">
        <v>4</v>
      </c>
      <c r="M2263">
        <v>1</v>
      </c>
      <c r="N2263" s="1" t="s">
        <v>8011</v>
      </c>
      <c r="O2263" s="1" t="s">
        <v>8008</v>
      </c>
      <c r="P2263">
        <v>0.77</v>
      </c>
      <c r="Q2263">
        <v>1</v>
      </c>
      <c r="R2263" t="str">
        <f t="shared" si="175"/>
        <v>ADULT</v>
      </c>
      <c r="S2263" s="1" t="str">
        <f t="shared" si="176"/>
        <v>Sep</v>
      </c>
      <c r="T2263" s="1">
        <f t="shared" si="177"/>
        <v>2022</v>
      </c>
      <c r="U2263" s="1" t="str">
        <f t="shared" si="178"/>
        <v>High</v>
      </c>
      <c r="V2263" s="1" t="str">
        <f t="shared" si="179"/>
        <v>Normal</v>
      </c>
    </row>
    <row r="2264" spans="1:22" x14ac:dyDescent="0.2">
      <c r="A2264" s="1" t="s">
        <v>10297</v>
      </c>
      <c r="B2264" s="2">
        <v>44519</v>
      </c>
      <c r="C2264" s="1" t="s">
        <v>8010</v>
      </c>
      <c r="D2264">
        <v>79</v>
      </c>
      <c r="E2264" s="1" t="s">
        <v>8003</v>
      </c>
      <c r="F2264" s="1" t="s">
        <v>8037</v>
      </c>
      <c r="G2264" s="1" t="s">
        <v>8005</v>
      </c>
      <c r="H2264">
        <v>5</v>
      </c>
      <c r="I2264">
        <v>6</v>
      </c>
      <c r="J2264" s="1" t="s">
        <v>8016</v>
      </c>
      <c r="K2264">
        <v>8</v>
      </c>
      <c r="L2264">
        <v>4</v>
      </c>
      <c r="M2264">
        <v>2</v>
      </c>
      <c r="N2264" s="1" t="s">
        <v>8007</v>
      </c>
      <c r="O2264" s="1" t="s">
        <v>8008</v>
      </c>
      <c r="P2264">
        <v>0.97</v>
      </c>
      <c r="Q2264">
        <v>1</v>
      </c>
      <c r="R2264" t="str">
        <f t="shared" si="175"/>
        <v>SENIOR</v>
      </c>
      <c r="S2264" s="1" t="str">
        <f t="shared" si="176"/>
        <v>Nov</v>
      </c>
      <c r="T2264" s="1">
        <f t="shared" si="177"/>
        <v>2021</v>
      </c>
      <c r="U2264" s="1" t="str">
        <f t="shared" si="178"/>
        <v>High</v>
      </c>
      <c r="V2264" s="1" t="str">
        <f t="shared" si="179"/>
        <v>Normal</v>
      </c>
    </row>
    <row r="2265" spans="1:22" x14ac:dyDescent="0.2">
      <c r="A2265" s="1" t="s">
        <v>10298</v>
      </c>
      <c r="B2265" s="2">
        <v>44528</v>
      </c>
      <c r="C2265" s="1" t="s">
        <v>8010</v>
      </c>
      <c r="D2265">
        <v>39</v>
      </c>
      <c r="E2265" s="1" t="s">
        <v>8003</v>
      </c>
      <c r="F2265" s="1" t="s">
        <v>8014</v>
      </c>
      <c r="G2265" s="1" t="s">
        <v>8015</v>
      </c>
      <c r="H2265">
        <v>4</v>
      </c>
      <c r="I2265">
        <v>5</v>
      </c>
      <c r="J2265" s="1" t="s">
        <v>8027</v>
      </c>
      <c r="K2265">
        <v>6</v>
      </c>
      <c r="L2265">
        <v>3</v>
      </c>
      <c r="M2265">
        <v>1</v>
      </c>
      <c r="N2265" s="1" t="s">
        <v>8011</v>
      </c>
      <c r="O2265" s="1" t="s">
        <v>8008</v>
      </c>
      <c r="P2265">
        <v>0.44</v>
      </c>
      <c r="Q2265">
        <v>1</v>
      </c>
      <c r="R2265" t="str">
        <f t="shared" si="175"/>
        <v>YOUNG ADULT</v>
      </c>
      <c r="S2265" s="1" t="str">
        <f t="shared" si="176"/>
        <v>Nov</v>
      </c>
      <c r="T2265" s="1">
        <f t="shared" si="177"/>
        <v>2021</v>
      </c>
      <c r="U2265" s="1" t="str">
        <f t="shared" si="178"/>
        <v>Medium</v>
      </c>
      <c r="V2265" s="1" t="str">
        <f t="shared" si="179"/>
        <v>Normal</v>
      </c>
    </row>
    <row r="2266" spans="1:22" x14ac:dyDescent="0.2">
      <c r="A2266" s="1" t="s">
        <v>10299</v>
      </c>
      <c r="B2266" s="2">
        <v>44661</v>
      </c>
      <c r="C2266" s="1" t="s">
        <v>8002</v>
      </c>
      <c r="D2266">
        <v>69</v>
      </c>
      <c r="E2266" s="1" t="s">
        <v>8013</v>
      </c>
      <c r="F2266" s="1" t="s">
        <v>8004</v>
      </c>
      <c r="G2266" s="1" t="s">
        <v>8005</v>
      </c>
      <c r="H2266">
        <v>5</v>
      </c>
      <c r="I2266">
        <v>7</v>
      </c>
      <c r="J2266" s="1" t="s">
        <v>8016</v>
      </c>
      <c r="K2266">
        <v>8</v>
      </c>
      <c r="L2266">
        <v>5</v>
      </c>
      <c r="M2266">
        <v>1</v>
      </c>
      <c r="N2266" s="1" t="s">
        <v>8007</v>
      </c>
      <c r="O2266" s="1" t="s">
        <v>8008</v>
      </c>
      <c r="P2266">
        <v>0.87</v>
      </c>
      <c r="Q2266">
        <v>1</v>
      </c>
      <c r="R2266" t="str">
        <f t="shared" si="175"/>
        <v>SENIOR</v>
      </c>
      <c r="S2266" s="1" t="str">
        <f t="shared" si="176"/>
        <v>Apr</v>
      </c>
      <c r="T2266" s="1">
        <f t="shared" si="177"/>
        <v>2022</v>
      </c>
      <c r="U2266" s="1" t="str">
        <f t="shared" si="178"/>
        <v>High</v>
      </c>
      <c r="V2266" s="1" t="str">
        <f t="shared" si="179"/>
        <v>Normal</v>
      </c>
    </row>
    <row r="2267" spans="1:22" x14ac:dyDescent="0.2">
      <c r="A2267" s="1" t="s">
        <v>10300</v>
      </c>
      <c r="B2267" s="2">
        <v>44540</v>
      </c>
      <c r="C2267" s="1" t="s">
        <v>8031</v>
      </c>
      <c r="D2267">
        <v>78</v>
      </c>
      <c r="E2267" s="1" t="s">
        <v>8003</v>
      </c>
      <c r="F2267" s="1" t="s">
        <v>8004</v>
      </c>
      <c r="G2267" s="1" t="s">
        <v>8020</v>
      </c>
      <c r="H2267">
        <v>5</v>
      </c>
      <c r="I2267">
        <v>9</v>
      </c>
      <c r="J2267" s="1" t="s">
        <v>8016</v>
      </c>
      <c r="K2267">
        <v>10</v>
      </c>
      <c r="L2267">
        <v>5</v>
      </c>
      <c r="M2267">
        <v>2</v>
      </c>
      <c r="N2267" s="1" t="s">
        <v>8007</v>
      </c>
      <c r="O2267" s="1" t="s">
        <v>8008</v>
      </c>
      <c r="P2267">
        <v>0.97</v>
      </c>
      <c r="Q2267">
        <v>1</v>
      </c>
      <c r="R2267" t="str">
        <f t="shared" si="175"/>
        <v>SENIOR</v>
      </c>
      <c r="S2267" s="1" t="str">
        <f t="shared" si="176"/>
        <v>Dec</v>
      </c>
      <c r="T2267" s="1">
        <f t="shared" si="177"/>
        <v>2021</v>
      </c>
      <c r="U2267" s="1" t="str">
        <f t="shared" si="178"/>
        <v>High</v>
      </c>
      <c r="V2267" s="1" t="str">
        <f t="shared" si="179"/>
        <v>Normal</v>
      </c>
    </row>
    <row r="2268" spans="1:22" x14ac:dyDescent="0.2">
      <c r="A2268" s="1" t="s">
        <v>10301</v>
      </c>
      <c r="B2268" s="2">
        <v>45199</v>
      </c>
      <c r="C2268" s="1" t="s">
        <v>8010</v>
      </c>
      <c r="D2268">
        <v>27</v>
      </c>
      <c r="E2268" s="1" t="s">
        <v>8003</v>
      </c>
      <c r="F2268" s="1" t="s">
        <v>8037</v>
      </c>
      <c r="G2268" s="1" t="s">
        <v>8005</v>
      </c>
      <c r="H2268">
        <v>3</v>
      </c>
      <c r="I2268">
        <v>7</v>
      </c>
      <c r="J2268" s="1" t="s">
        <v>8027</v>
      </c>
      <c r="K2268">
        <v>6</v>
      </c>
      <c r="L2268">
        <v>4</v>
      </c>
      <c r="M2268">
        <v>1</v>
      </c>
      <c r="N2268" s="1" t="s">
        <v>8038</v>
      </c>
      <c r="O2268" s="1" t="s">
        <v>8008</v>
      </c>
      <c r="P2268">
        <v>0.46</v>
      </c>
      <c r="Q2268">
        <v>1</v>
      </c>
      <c r="R2268" t="str">
        <f t="shared" si="175"/>
        <v>YOUNG ADULT</v>
      </c>
      <c r="S2268" s="1" t="str">
        <f t="shared" si="176"/>
        <v>Sep</v>
      </c>
      <c r="T2268" s="1">
        <f t="shared" si="177"/>
        <v>2023</v>
      </c>
      <c r="U2268" s="1" t="str">
        <f t="shared" si="178"/>
        <v>Medium</v>
      </c>
      <c r="V2268" s="1" t="str">
        <f t="shared" si="179"/>
        <v>Normal</v>
      </c>
    </row>
    <row r="2269" spans="1:22" x14ac:dyDescent="0.2">
      <c r="A2269" s="1" t="s">
        <v>10302</v>
      </c>
      <c r="B2269" s="2">
        <v>44242</v>
      </c>
      <c r="C2269" s="1" t="s">
        <v>8031</v>
      </c>
      <c r="D2269">
        <v>63</v>
      </c>
      <c r="E2269" s="1" t="s">
        <v>8003</v>
      </c>
      <c r="F2269" s="1" t="s">
        <v>8032</v>
      </c>
      <c r="G2269" s="1" t="s">
        <v>8062</v>
      </c>
      <c r="H2269">
        <v>4</v>
      </c>
      <c r="I2269">
        <v>10</v>
      </c>
      <c r="J2269" s="1" t="s">
        <v>8041</v>
      </c>
      <c r="K2269">
        <v>6</v>
      </c>
      <c r="L2269">
        <v>3</v>
      </c>
      <c r="M2269">
        <v>2</v>
      </c>
      <c r="N2269" s="1" t="s">
        <v>8038</v>
      </c>
      <c r="O2269" s="1" t="s">
        <v>8008</v>
      </c>
      <c r="P2269">
        <v>0.95</v>
      </c>
      <c r="Q2269">
        <v>1</v>
      </c>
      <c r="R2269" t="str">
        <f t="shared" si="175"/>
        <v>ADULT</v>
      </c>
      <c r="S2269" s="1" t="str">
        <f t="shared" si="176"/>
        <v>Feb</v>
      </c>
      <c r="T2269" s="1">
        <f t="shared" si="177"/>
        <v>2021</v>
      </c>
      <c r="U2269" s="1" t="str">
        <f t="shared" si="178"/>
        <v>High</v>
      </c>
      <c r="V2269" s="1" t="str">
        <f t="shared" si="179"/>
        <v>Normal</v>
      </c>
    </row>
    <row r="2270" spans="1:22" x14ac:dyDescent="0.2">
      <c r="A2270" s="1" t="s">
        <v>10303</v>
      </c>
      <c r="B2270" s="2">
        <v>44453</v>
      </c>
      <c r="C2270" s="1" t="s">
        <v>8010</v>
      </c>
      <c r="D2270">
        <v>49</v>
      </c>
      <c r="E2270" s="1" t="s">
        <v>8013</v>
      </c>
      <c r="F2270" s="1" t="s">
        <v>8014</v>
      </c>
      <c r="G2270" s="1" t="s">
        <v>8060</v>
      </c>
      <c r="H2270">
        <v>3</v>
      </c>
      <c r="I2270">
        <v>8</v>
      </c>
      <c r="J2270" s="1" t="s">
        <v>8016</v>
      </c>
      <c r="K2270">
        <v>6</v>
      </c>
      <c r="L2270">
        <v>2</v>
      </c>
      <c r="M2270">
        <v>1</v>
      </c>
      <c r="N2270" s="1" t="s">
        <v>8011</v>
      </c>
      <c r="O2270" s="1" t="s">
        <v>8008</v>
      </c>
      <c r="P2270">
        <v>0.63</v>
      </c>
      <c r="Q2270">
        <v>1</v>
      </c>
      <c r="R2270" t="str">
        <f t="shared" si="175"/>
        <v>ADULT</v>
      </c>
      <c r="S2270" s="1" t="str">
        <f t="shared" si="176"/>
        <v>Sep</v>
      </c>
      <c r="T2270" s="1">
        <f t="shared" si="177"/>
        <v>2021</v>
      </c>
      <c r="U2270" s="1" t="str">
        <f t="shared" si="178"/>
        <v>Medium</v>
      </c>
      <c r="V2270" s="1" t="str">
        <f t="shared" si="179"/>
        <v>Normal</v>
      </c>
    </row>
    <row r="2271" spans="1:22" x14ac:dyDescent="0.2">
      <c r="A2271" s="1" t="s">
        <v>10304</v>
      </c>
      <c r="B2271" s="2">
        <v>45082</v>
      </c>
      <c r="C2271" s="1" t="s">
        <v>8019</v>
      </c>
      <c r="D2271">
        <v>56</v>
      </c>
      <c r="E2271" s="1" t="s">
        <v>8013</v>
      </c>
      <c r="F2271" s="1" t="s">
        <v>8004</v>
      </c>
      <c r="G2271" s="1" t="s">
        <v>8029</v>
      </c>
      <c r="H2271">
        <v>4</v>
      </c>
      <c r="I2271">
        <v>8</v>
      </c>
      <c r="J2271" s="1" t="s">
        <v>8006</v>
      </c>
      <c r="K2271">
        <v>7</v>
      </c>
      <c r="L2271">
        <v>4</v>
      </c>
      <c r="M2271">
        <v>1</v>
      </c>
      <c r="N2271" s="1" t="s">
        <v>8011</v>
      </c>
      <c r="O2271" s="1" t="s">
        <v>8008</v>
      </c>
      <c r="P2271">
        <v>0.54</v>
      </c>
      <c r="Q2271">
        <v>1</v>
      </c>
      <c r="R2271" t="str">
        <f t="shared" si="175"/>
        <v>ADULT</v>
      </c>
      <c r="S2271" s="1" t="str">
        <f t="shared" si="176"/>
        <v>Jun</v>
      </c>
      <c r="T2271" s="1">
        <f t="shared" si="177"/>
        <v>2023</v>
      </c>
      <c r="U2271" s="1" t="str">
        <f t="shared" si="178"/>
        <v>Medium</v>
      </c>
      <c r="V2271" s="1" t="str">
        <f t="shared" si="179"/>
        <v>Normal</v>
      </c>
    </row>
    <row r="2272" spans="1:22" x14ac:dyDescent="0.2">
      <c r="A2272" s="1" t="s">
        <v>10305</v>
      </c>
      <c r="B2272" s="2">
        <v>45110</v>
      </c>
      <c r="C2272" s="1" t="s">
        <v>8019</v>
      </c>
      <c r="D2272">
        <v>63</v>
      </c>
      <c r="E2272" s="1" t="s">
        <v>8013</v>
      </c>
      <c r="F2272" s="1" t="s">
        <v>8004</v>
      </c>
      <c r="G2272" s="1" t="s">
        <v>8044</v>
      </c>
      <c r="H2272">
        <v>4</v>
      </c>
      <c r="I2272">
        <v>7</v>
      </c>
      <c r="J2272" s="1" t="s">
        <v>8027</v>
      </c>
      <c r="K2272">
        <v>7</v>
      </c>
      <c r="L2272">
        <v>4</v>
      </c>
      <c r="M2272">
        <v>2</v>
      </c>
      <c r="N2272" s="1" t="s">
        <v>8038</v>
      </c>
      <c r="O2272" s="1" t="s">
        <v>8008</v>
      </c>
      <c r="P2272">
        <v>0.97</v>
      </c>
      <c r="Q2272">
        <v>1</v>
      </c>
      <c r="R2272" t="str">
        <f t="shared" si="175"/>
        <v>ADULT</v>
      </c>
      <c r="S2272" s="1" t="str">
        <f t="shared" si="176"/>
        <v>Jul</v>
      </c>
      <c r="T2272" s="1">
        <f t="shared" si="177"/>
        <v>2023</v>
      </c>
      <c r="U2272" s="1" t="str">
        <f t="shared" si="178"/>
        <v>High</v>
      </c>
      <c r="V2272" s="1" t="str">
        <f t="shared" si="179"/>
        <v>Normal</v>
      </c>
    </row>
    <row r="2273" spans="1:22" x14ac:dyDescent="0.2">
      <c r="A2273" s="1" t="s">
        <v>10306</v>
      </c>
      <c r="B2273" s="2">
        <v>44319</v>
      </c>
      <c r="C2273" s="1" t="s">
        <v>8002</v>
      </c>
      <c r="D2273">
        <v>49</v>
      </c>
      <c r="E2273" s="1" t="s">
        <v>8013</v>
      </c>
      <c r="F2273" s="1" t="s">
        <v>8014</v>
      </c>
      <c r="G2273" s="1" t="s">
        <v>8005</v>
      </c>
      <c r="H2273">
        <v>3</v>
      </c>
      <c r="I2273">
        <v>7</v>
      </c>
      <c r="J2273" s="1" t="s">
        <v>8006</v>
      </c>
      <c r="K2273">
        <v>6</v>
      </c>
      <c r="L2273">
        <v>4</v>
      </c>
      <c r="M2273">
        <v>3</v>
      </c>
      <c r="N2273" s="1" t="s">
        <v>8011</v>
      </c>
      <c r="O2273" s="1" t="s">
        <v>8008</v>
      </c>
      <c r="P2273">
        <v>0.76</v>
      </c>
      <c r="Q2273">
        <v>0</v>
      </c>
      <c r="R2273" t="str">
        <f t="shared" si="175"/>
        <v>ADULT</v>
      </c>
      <c r="S2273" s="1" t="str">
        <f t="shared" si="176"/>
        <v>May</v>
      </c>
      <c r="T2273" s="1">
        <f t="shared" si="177"/>
        <v>2021</v>
      </c>
      <c r="U2273" s="1" t="str">
        <f t="shared" si="178"/>
        <v>High</v>
      </c>
      <c r="V2273" s="1" t="str">
        <f t="shared" si="179"/>
        <v>Frequent</v>
      </c>
    </row>
    <row r="2274" spans="1:22" x14ac:dyDescent="0.2">
      <c r="A2274" s="1" t="s">
        <v>10307</v>
      </c>
      <c r="B2274" s="2">
        <v>45263</v>
      </c>
      <c r="C2274" s="1" t="s">
        <v>8031</v>
      </c>
      <c r="D2274">
        <v>46</v>
      </c>
      <c r="E2274" s="1" t="s">
        <v>8003</v>
      </c>
      <c r="F2274" s="1" t="s">
        <v>8032</v>
      </c>
      <c r="G2274" s="1" t="s">
        <v>8060</v>
      </c>
      <c r="H2274">
        <v>3</v>
      </c>
      <c r="I2274">
        <v>8</v>
      </c>
      <c r="J2274" s="1" t="s">
        <v>8016</v>
      </c>
      <c r="K2274">
        <v>4</v>
      </c>
      <c r="L2274">
        <v>2</v>
      </c>
      <c r="M2274">
        <v>2</v>
      </c>
      <c r="N2274" s="1" t="s">
        <v>8011</v>
      </c>
      <c r="O2274" s="1" t="s">
        <v>8008</v>
      </c>
      <c r="P2274">
        <v>0.89</v>
      </c>
      <c r="Q2274">
        <v>1</v>
      </c>
      <c r="R2274" t="str">
        <f t="shared" si="175"/>
        <v>ADULT</v>
      </c>
      <c r="S2274" s="1" t="str">
        <f t="shared" si="176"/>
        <v>Dec</v>
      </c>
      <c r="T2274" s="1">
        <f t="shared" si="177"/>
        <v>2023</v>
      </c>
      <c r="U2274" s="1" t="str">
        <f t="shared" si="178"/>
        <v>High</v>
      </c>
      <c r="V2274" s="1" t="str">
        <f t="shared" si="179"/>
        <v>Normal</v>
      </c>
    </row>
    <row r="2275" spans="1:22" x14ac:dyDescent="0.2">
      <c r="A2275" s="1" t="s">
        <v>10308</v>
      </c>
      <c r="B2275" s="2">
        <v>44956</v>
      </c>
      <c r="C2275" s="1" t="s">
        <v>8031</v>
      </c>
      <c r="D2275">
        <v>58</v>
      </c>
      <c r="E2275" s="1" t="s">
        <v>8013</v>
      </c>
      <c r="F2275" s="1" t="s">
        <v>8032</v>
      </c>
      <c r="G2275" s="1" t="s">
        <v>8062</v>
      </c>
      <c r="H2275">
        <v>4</v>
      </c>
      <c r="I2275">
        <v>10</v>
      </c>
      <c r="J2275" s="1" t="s">
        <v>8041</v>
      </c>
      <c r="K2275">
        <v>6</v>
      </c>
      <c r="L2275">
        <v>3</v>
      </c>
      <c r="M2275">
        <v>3</v>
      </c>
      <c r="N2275" s="1" t="s">
        <v>8011</v>
      </c>
      <c r="O2275" s="1" t="s">
        <v>8008</v>
      </c>
      <c r="P2275">
        <v>0.93</v>
      </c>
      <c r="Q2275">
        <v>1</v>
      </c>
      <c r="R2275" t="str">
        <f t="shared" si="175"/>
        <v>ADULT</v>
      </c>
      <c r="S2275" s="1" t="str">
        <f t="shared" si="176"/>
        <v>Jan</v>
      </c>
      <c r="T2275" s="1">
        <f t="shared" si="177"/>
        <v>2023</v>
      </c>
      <c r="U2275" s="1" t="str">
        <f t="shared" si="178"/>
        <v>High</v>
      </c>
      <c r="V2275" s="1" t="str">
        <f t="shared" si="179"/>
        <v>Frequent</v>
      </c>
    </row>
    <row r="2276" spans="1:22" x14ac:dyDescent="0.2">
      <c r="A2276" s="1" t="s">
        <v>10309</v>
      </c>
      <c r="B2276" s="2">
        <v>44495</v>
      </c>
      <c r="C2276" s="1" t="s">
        <v>8010</v>
      </c>
      <c r="D2276">
        <v>39</v>
      </c>
      <c r="E2276" s="1" t="s">
        <v>8003</v>
      </c>
      <c r="F2276" s="1" t="s">
        <v>8032</v>
      </c>
      <c r="G2276" s="1" t="s">
        <v>8015</v>
      </c>
      <c r="H2276">
        <v>3</v>
      </c>
      <c r="I2276">
        <v>4</v>
      </c>
      <c r="J2276" s="1" t="s">
        <v>8016</v>
      </c>
      <c r="K2276">
        <v>6</v>
      </c>
      <c r="L2276">
        <v>2</v>
      </c>
      <c r="M2276">
        <v>1</v>
      </c>
      <c r="N2276" s="1" t="s">
        <v>8038</v>
      </c>
      <c r="O2276" s="1" t="s">
        <v>8008</v>
      </c>
      <c r="P2276">
        <v>0.46</v>
      </c>
      <c r="Q2276">
        <v>0</v>
      </c>
      <c r="R2276" t="str">
        <f t="shared" si="175"/>
        <v>YOUNG ADULT</v>
      </c>
      <c r="S2276" s="1" t="str">
        <f t="shared" si="176"/>
        <v>Oct</v>
      </c>
      <c r="T2276" s="1">
        <f t="shared" si="177"/>
        <v>2021</v>
      </c>
      <c r="U2276" s="1" t="str">
        <f t="shared" si="178"/>
        <v>Medium</v>
      </c>
      <c r="V2276" s="1" t="str">
        <f t="shared" si="179"/>
        <v>Normal</v>
      </c>
    </row>
    <row r="2277" spans="1:22" x14ac:dyDescent="0.2">
      <c r="A2277" s="1" t="s">
        <v>10310</v>
      </c>
      <c r="B2277" s="2">
        <v>44696</v>
      </c>
      <c r="C2277" s="1" t="s">
        <v>8002</v>
      </c>
      <c r="D2277">
        <v>39</v>
      </c>
      <c r="E2277" s="1" t="s">
        <v>8003</v>
      </c>
      <c r="F2277" s="1" t="s">
        <v>8004</v>
      </c>
      <c r="G2277" s="1" t="s">
        <v>8015</v>
      </c>
      <c r="H2277">
        <v>3</v>
      </c>
      <c r="I2277">
        <v>5</v>
      </c>
      <c r="J2277" s="1" t="s">
        <v>8041</v>
      </c>
      <c r="K2277">
        <v>6</v>
      </c>
      <c r="L2277">
        <v>2</v>
      </c>
      <c r="M2277">
        <v>1</v>
      </c>
      <c r="N2277" s="1" t="s">
        <v>8011</v>
      </c>
      <c r="O2277" s="1" t="s">
        <v>8008</v>
      </c>
      <c r="P2277">
        <v>0.43</v>
      </c>
      <c r="Q2277">
        <v>0</v>
      </c>
      <c r="R2277" t="str">
        <f t="shared" si="175"/>
        <v>YOUNG ADULT</v>
      </c>
      <c r="S2277" s="1" t="str">
        <f t="shared" si="176"/>
        <v>May</v>
      </c>
      <c r="T2277" s="1">
        <f t="shared" si="177"/>
        <v>2022</v>
      </c>
      <c r="U2277" s="1" t="str">
        <f t="shared" si="178"/>
        <v>Medium</v>
      </c>
      <c r="V2277" s="1" t="str">
        <f t="shared" si="179"/>
        <v>Normal</v>
      </c>
    </row>
    <row r="2278" spans="1:22" x14ac:dyDescent="0.2">
      <c r="A2278" s="1" t="s">
        <v>10311</v>
      </c>
      <c r="B2278" s="2">
        <v>44522</v>
      </c>
      <c r="C2278" s="1" t="s">
        <v>8010</v>
      </c>
      <c r="D2278">
        <v>69</v>
      </c>
      <c r="E2278" s="1" t="s">
        <v>8003</v>
      </c>
      <c r="F2278" s="1" t="s">
        <v>8014</v>
      </c>
      <c r="G2278" s="1" t="s">
        <v>8005</v>
      </c>
      <c r="H2278">
        <v>5</v>
      </c>
      <c r="I2278">
        <v>7</v>
      </c>
      <c r="J2278" s="1" t="s">
        <v>8006</v>
      </c>
      <c r="K2278">
        <v>8</v>
      </c>
      <c r="L2278">
        <v>5</v>
      </c>
      <c r="M2278">
        <v>1</v>
      </c>
      <c r="N2278" s="1" t="s">
        <v>8007</v>
      </c>
      <c r="O2278" s="1" t="s">
        <v>8008</v>
      </c>
      <c r="P2278">
        <v>0.87</v>
      </c>
      <c r="Q2278">
        <v>1</v>
      </c>
      <c r="R2278" t="str">
        <f t="shared" si="175"/>
        <v>SENIOR</v>
      </c>
      <c r="S2278" s="1" t="str">
        <f t="shared" si="176"/>
        <v>Nov</v>
      </c>
      <c r="T2278" s="1">
        <f t="shared" si="177"/>
        <v>2021</v>
      </c>
      <c r="U2278" s="1" t="str">
        <f t="shared" si="178"/>
        <v>High</v>
      </c>
      <c r="V2278" s="1" t="str">
        <f t="shared" si="179"/>
        <v>Normal</v>
      </c>
    </row>
    <row r="2279" spans="1:22" x14ac:dyDescent="0.2">
      <c r="A2279" s="1" t="s">
        <v>10312</v>
      </c>
      <c r="B2279" s="2">
        <v>44361</v>
      </c>
      <c r="C2279" s="1" t="s">
        <v>8019</v>
      </c>
      <c r="D2279">
        <v>38</v>
      </c>
      <c r="E2279" s="1" t="s">
        <v>8013</v>
      </c>
      <c r="F2279" s="1" t="s">
        <v>8037</v>
      </c>
      <c r="G2279" s="1" t="s">
        <v>8026</v>
      </c>
      <c r="H2279">
        <v>4</v>
      </c>
      <c r="I2279">
        <v>7</v>
      </c>
      <c r="J2279" s="1" t="s">
        <v>8006</v>
      </c>
      <c r="K2279">
        <v>9</v>
      </c>
      <c r="L2279">
        <v>3</v>
      </c>
      <c r="M2279">
        <v>1</v>
      </c>
      <c r="N2279" s="1" t="s">
        <v>8011</v>
      </c>
      <c r="O2279" s="1" t="s">
        <v>8008</v>
      </c>
      <c r="P2279">
        <v>0.5</v>
      </c>
      <c r="Q2279">
        <v>1</v>
      </c>
      <c r="R2279" t="str">
        <f t="shared" si="175"/>
        <v>YOUNG ADULT</v>
      </c>
      <c r="S2279" s="1" t="str">
        <f t="shared" si="176"/>
        <v>Jun</v>
      </c>
      <c r="T2279" s="1">
        <f t="shared" si="177"/>
        <v>2021</v>
      </c>
      <c r="U2279" s="1" t="str">
        <f t="shared" si="178"/>
        <v>Medium</v>
      </c>
      <c r="V2279" s="1" t="str">
        <f t="shared" si="179"/>
        <v>Normal</v>
      </c>
    </row>
    <row r="2280" spans="1:22" x14ac:dyDescent="0.2">
      <c r="A2280" s="1" t="s">
        <v>10313</v>
      </c>
      <c r="B2280" s="2">
        <v>44515</v>
      </c>
      <c r="C2280" s="1" t="s">
        <v>8010</v>
      </c>
      <c r="D2280">
        <v>69</v>
      </c>
      <c r="E2280" s="1" t="s">
        <v>8013</v>
      </c>
      <c r="F2280" s="1" t="s">
        <v>8037</v>
      </c>
      <c r="G2280" s="1" t="s">
        <v>8005</v>
      </c>
      <c r="H2280">
        <v>6</v>
      </c>
      <c r="I2280">
        <v>7</v>
      </c>
      <c r="J2280" s="1" t="s">
        <v>8006</v>
      </c>
      <c r="K2280">
        <v>10</v>
      </c>
      <c r="L2280">
        <v>6</v>
      </c>
      <c r="M2280">
        <v>2</v>
      </c>
      <c r="N2280" s="1" t="s">
        <v>8007</v>
      </c>
      <c r="O2280" s="1" t="s">
        <v>8017</v>
      </c>
      <c r="P2280">
        <v>0.97</v>
      </c>
      <c r="Q2280">
        <v>1</v>
      </c>
      <c r="R2280" t="str">
        <f t="shared" si="175"/>
        <v>SENIOR</v>
      </c>
      <c r="S2280" s="1" t="str">
        <f t="shared" si="176"/>
        <v>Nov</v>
      </c>
      <c r="T2280" s="1">
        <f t="shared" si="177"/>
        <v>2021</v>
      </c>
      <c r="U2280" s="1" t="str">
        <f t="shared" si="178"/>
        <v>High</v>
      </c>
      <c r="V2280" s="1" t="str">
        <f t="shared" si="179"/>
        <v>Normal</v>
      </c>
    </row>
    <row r="2281" spans="1:22" x14ac:dyDescent="0.2">
      <c r="A2281" s="1" t="s">
        <v>10314</v>
      </c>
      <c r="B2281" s="2">
        <v>44832</v>
      </c>
      <c r="C2281" s="1" t="s">
        <v>8010</v>
      </c>
      <c r="D2281">
        <v>65</v>
      </c>
      <c r="E2281" s="1" t="s">
        <v>8003</v>
      </c>
      <c r="F2281" s="1" t="s">
        <v>8004</v>
      </c>
      <c r="G2281" s="1" t="s">
        <v>8044</v>
      </c>
      <c r="H2281">
        <v>4</v>
      </c>
      <c r="I2281">
        <v>9</v>
      </c>
      <c r="J2281" s="1" t="s">
        <v>8006</v>
      </c>
      <c r="K2281">
        <v>7</v>
      </c>
      <c r="L2281">
        <v>2</v>
      </c>
      <c r="M2281">
        <v>1</v>
      </c>
      <c r="N2281" s="1" t="s">
        <v>8011</v>
      </c>
      <c r="O2281" s="1" t="s">
        <v>8008</v>
      </c>
      <c r="P2281">
        <v>0.85</v>
      </c>
      <c r="Q2281">
        <v>1</v>
      </c>
      <c r="R2281" t="str">
        <f t="shared" si="175"/>
        <v>SENIOR</v>
      </c>
      <c r="S2281" s="1" t="str">
        <f t="shared" si="176"/>
        <v>Sep</v>
      </c>
      <c r="T2281" s="1">
        <f t="shared" si="177"/>
        <v>2022</v>
      </c>
      <c r="U2281" s="1" t="str">
        <f t="shared" si="178"/>
        <v>High</v>
      </c>
      <c r="V2281" s="1" t="str">
        <f t="shared" si="179"/>
        <v>Normal</v>
      </c>
    </row>
    <row r="2282" spans="1:22" x14ac:dyDescent="0.2">
      <c r="A2282" s="1" t="s">
        <v>10315</v>
      </c>
      <c r="B2282" s="2">
        <v>45101</v>
      </c>
      <c r="C2282" s="1" t="s">
        <v>8019</v>
      </c>
      <c r="D2282">
        <v>28</v>
      </c>
      <c r="E2282" s="1" t="s">
        <v>8013</v>
      </c>
      <c r="F2282" s="1" t="s">
        <v>8004</v>
      </c>
      <c r="G2282" s="1" t="s">
        <v>8035</v>
      </c>
      <c r="H2282">
        <v>2</v>
      </c>
      <c r="I2282">
        <v>9</v>
      </c>
      <c r="J2282" s="1" t="s">
        <v>8006</v>
      </c>
      <c r="K2282">
        <v>3</v>
      </c>
      <c r="L2282">
        <v>1</v>
      </c>
      <c r="M2282">
        <v>0</v>
      </c>
      <c r="N2282" s="1" t="s">
        <v>8011</v>
      </c>
      <c r="O2282" s="1" t="s">
        <v>8017</v>
      </c>
      <c r="P2282">
        <v>0.4</v>
      </c>
      <c r="Q2282">
        <v>1</v>
      </c>
      <c r="R2282" t="str">
        <f t="shared" si="175"/>
        <v>YOUNG ADULT</v>
      </c>
      <c r="S2282" s="1" t="str">
        <f t="shared" si="176"/>
        <v>Jun</v>
      </c>
      <c r="T2282" s="1">
        <f t="shared" si="177"/>
        <v>2023</v>
      </c>
      <c r="U2282" s="1" t="str">
        <f t="shared" si="178"/>
        <v>Medium</v>
      </c>
      <c r="V2282" s="1" t="str">
        <f t="shared" si="179"/>
        <v>Normal</v>
      </c>
    </row>
    <row r="2283" spans="1:22" x14ac:dyDescent="0.2">
      <c r="A2283" s="1" t="s">
        <v>10316</v>
      </c>
      <c r="B2283" s="2">
        <v>44595</v>
      </c>
      <c r="C2283" s="1" t="s">
        <v>8031</v>
      </c>
      <c r="D2283">
        <v>46</v>
      </c>
      <c r="E2283" s="1" t="s">
        <v>8003</v>
      </c>
      <c r="F2283" s="1" t="s">
        <v>8014</v>
      </c>
      <c r="G2283" s="1" t="s">
        <v>8035</v>
      </c>
      <c r="H2283">
        <v>4</v>
      </c>
      <c r="I2283">
        <v>11</v>
      </c>
      <c r="J2283" s="1" t="s">
        <v>8006</v>
      </c>
      <c r="K2283">
        <v>7</v>
      </c>
      <c r="L2283">
        <v>2</v>
      </c>
      <c r="M2283">
        <v>1</v>
      </c>
      <c r="N2283" s="1" t="s">
        <v>8011</v>
      </c>
      <c r="O2283" s="1" t="s">
        <v>8008</v>
      </c>
      <c r="P2283">
        <v>0.74</v>
      </c>
      <c r="Q2283">
        <v>1</v>
      </c>
      <c r="R2283" t="str">
        <f t="shared" si="175"/>
        <v>ADULT</v>
      </c>
      <c r="S2283" s="1" t="str">
        <f t="shared" si="176"/>
        <v>Feb</v>
      </c>
      <c r="T2283" s="1">
        <f t="shared" si="177"/>
        <v>2022</v>
      </c>
      <c r="U2283" s="1" t="str">
        <f t="shared" si="178"/>
        <v>High</v>
      </c>
      <c r="V2283" s="1" t="str">
        <f t="shared" si="179"/>
        <v>Normal</v>
      </c>
    </row>
    <row r="2284" spans="1:22" x14ac:dyDescent="0.2">
      <c r="A2284" s="1" t="s">
        <v>10317</v>
      </c>
      <c r="B2284" s="2">
        <v>44577</v>
      </c>
      <c r="C2284" s="1" t="s">
        <v>8031</v>
      </c>
      <c r="D2284">
        <v>78</v>
      </c>
      <c r="E2284" s="1" t="s">
        <v>8003</v>
      </c>
      <c r="F2284" s="1" t="s">
        <v>8032</v>
      </c>
      <c r="G2284" s="1" t="s">
        <v>8060</v>
      </c>
      <c r="H2284">
        <v>5</v>
      </c>
      <c r="I2284">
        <v>9</v>
      </c>
      <c r="J2284" s="1" t="s">
        <v>8027</v>
      </c>
      <c r="K2284">
        <v>8</v>
      </c>
      <c r="L2284">
        <v>5</v>
      </c>
      <c r="M2284">
        <v>2</v>
      </c>
      <c r="N2284" s="1" t="s">
        <v>8007</v>
      </c>
      <c r="O2284" s="1" t="s">
        <v>8008</v>
      </c>
      <c r="P2284">
        <v>0.97</v>
      </c>
      <c r="Q2284">
        <v>1</v>
      </c>
      <c r="R2284" t="str">
        <f t="shared" si="175"/>
        <v>SENIOR</v>
      </c>
      <c r="S2284" s="1" t="str">
        <f t="shared" si="176"/>
        <v>Jan</v>
      </c>
      <c r="T2284" s="1">
        <f t="shared" si="177"/>
        <v>2022</v>
      </c>
      <c r="U2284" s="1" t="str">
        <f t="shared" si="178"/>
        <v>High</v>
      </c>
      <c r="V2284" s="1" t="str">
        <f t="shared" si="179"/>
        <v>Normal</v>
      </c>
    </row>
    <row r="2285" spans="1:22" x14ac:dyDescent="0.2">
      <c r="A2285" s="1" t="s">
        <v>10318</v>
      </c>
      <c r="B2285" s="2">
        <v>44709</v>
      </c>
      <c r="C2285" s="1" t="s">
        <v>8002</v>
      </c>
      <c r="D2285">
        <v>41</v>
      </c>
      <c r="E2285" s="1" t="s">
        <v>8003</v>
      </c>
      <c r="F2285" s="1" t="s">
        <v>8032</v>
      </c>
      <c r="G2285" s="1" t="s">
        <v>8005</v>
      </c>
      <c r="H2285">
        <v>4</v>
      </c>
      <c r="I2285">
        <v>6</v>
      </c>
      <c r="J2285" s="1" t="s">
        <v>8041</v>
      </c>
      <c r="K2285">
        <v>9</v>
      </c>
      <c r="L2285">
        <v>4</v>
      </c>
      <c r="M2285">
        <v>1</v>
      </c>
      <c r="N2285" s="1" t="s">
        <v>8038</v>
      </c>
      <c r="O2285" s="1" t="s">
        <v>8008</v>
      </c>
      <c r="P2285">
        <v>0.65</v>
      </c>
      <c r="Q2285">
        <v>1</v>
      </c>
      <c r="R2285" t="str">
        <f t="shared" si="175"/>
        <v>ADULT</v>
      </c>
      <c r="S2285" s="1" t="str">
        <f t="shared" si="176"/>
        <v>May</v>
      </c>
      <c r="T2285" s="1">
        <f t="shared" si="177"/>
        <v>2022</v>
      </c>
      <c r="U2285" s="1" t="str">
        <f t="shared" si="178"/>
        <v>Medium</v>
      </c>
      <c r="V2285" s="1" t="str">
        <f t="shared" si="179"/>
        <v>Normal</v>
      </c>
    </row>
    <row r="2286" spans="1:22" x14ac:dyDescent="0.2">
      <c r="A2286" s="1" t="s">
        <v>10319</v>
      </c>
      <c r="B2286" s="2">
        <v>44902</v>
      </c>
      <c r="C2286" s="1" t="s">
        <v>8031</v>
      </c>
      <c r="D2286">
        <v>50</v>
      </c>
      <c r="E2286" s="1" t="s">
        <v>8013</v>
      </c>
      <c r="F2286" s="1" t="s">
        <v>8037</v>
      </c>
      <c r="G2286" s="1" t="s">
        <v>8015</v>
      </c>
      <c r="H2286">
        <v>4</v>
      </c>
      <c r="I2286">
        <v>5</v>
      </c>
      <c r="J2286" s="1" t="s">
        <v>8016</v>
      </c>
      <c r="K2286">
        <v>8</v>
      </c>
      <c r="L2286">
        <v>3</v>
      </c>
      <c r="M2286">
        <v>1</v>
      </c>
      <c r="N2286" s="1" t="s">
        <v>8011</v>
      </c>
      <c r="O2286" s="1" t="s">
        <v>8008</v>
      </c>
      <c r="P2286">
        <v>0.59</v>
      </c>
      <c r="Q2286">
        <v>1</v>
      </c>
      <c r="R2286" t="str">
        <f t="shared" si="175"/>
        <v>ADULT</v>
      </c>
      <c r="S2286" s="1" t="str">
        <f t="shared" si="176"/>
        <v>Dec</v>
      </c>
      <c r="T2286" s="1">
        <f t="shared" si="177"/>
        <v>2022</v>
      </c>
      <c r="U2286" s="1" t="str">
        <f t="shared" si="178"/>
        <v>Medium</v>
      </c>
      <c r="V2286" s="1" t="str">
        <f t="shared" si="179"/>
        <v>Normal</v>
      </c>
    </row>
    <row r="2287" spans="1:22" x14ac:dyDescent="0.2">
      <c r="A2287" s="1" t="s">
        <v>10320</v>
      </c>
      <c r="B2287" s="2">
        <v>45020</v>
      </c>
      <c r="C2287" s="1" t="s">
        <v>8002</v>
      </c>
      <c r="D2287">
        <v>65</v>
      </c>
      <c r="E2287" s="1" t="s">
        <v>8013</v>
      </c>
      <c r="F2287" s="1" t="s">
        <v>8032</v>
      </c>
      <c r="G2287" s="1" t="s">
        <v>8005</v>
      </c>
      <c r="H2287">
        <v>4</v>
      </c>
      <c r="I2287">
        <v>8</v>
      </c>
      <c r="J2287" s="1" t="s">
        <v>8006</v>
      </c>
      <c r="K2287">
        <v>6</v>
      </c>
      <c r="L2287">
        <v>4</v>
      </c>
      <c r="M2287">
        <v>1</v>
      </c>
      <c r="N2287" s="1" t="s">
        <v>8011</v>
      </c>
      <c r="O2287" s="1" t="s">
        <v>8008</v>
      </c>
      <c r="P2287">
        <v>0.64</v>
      </c>
      <c r="Q2287">
        <v>1</v>
      </c>
      <c r="R2287" t="str">
        <f t="shared" si="175"/>
        <v>SENIOR</v>
      </c>
      <c r="S2287" s="1" t="str">
        <f t="shared" si="176"/>
        <v>Apr</v>
      </c>
      <c r="T2287" s="1">
        <f t="shared" si="177"/>
        <v>2023</v>
      </c>
      <c r="U2287" s="1" t="str">
        <f t="shared" si="178"/>
        <v>Medium</v>
      </c>
      <c r="V2287" s="1" t="str">
        <f t="shared" si="179"/>
        <v>Normal</v>
      </c>
    </row>
    <row r="2288" spans="1:22" x14ac:dyDescent="0.2">
      <c r="A2288" s="1" t="s">
        <v>10321</v>
      </c>
      <c r="B2288" s="2">
        <v>44554</v>
      </c>
      <c r="C2288" s="1" t="s">
        <v>8031</v>
      </c>
      <c r="D2288">
        <v>71</v>
      </c>
      <c r="E2288" s="1" t="s">
        <v>8003</v>
      </c>
      <c r="F2288" s="1" t="s">
        <v>8032</v>
      </c>
      <c r="G2288" s="1" t="s">
        <v>8067</v>
      </c>
      <c r="H2288">
        <v>5</v>
      </c>
      <c r="I2288">
        <v>7</v>
      </c>
      <c r="J2288" s="1" t="s">
        <v>8006</v>
      </c>
      <c r="K2288">
        <v>8</v>
      </c>
      <c r="L2288">
        <v>7</v>
      </c>
      <c r="M2288">
        <v>2</v>
      </c>
      <c r="N2288" s="1" t="s">
        <v>8007</v>
      </c>
      <c r="O2288" s="1" t="s">
        <v>8008</v>
      </c>
      <c r="P2288">
        <v>0.97</v>
      </c>
      <c r="Q2288">
        <v>1</v>
      </c>
      <c r="R2288" t="str">
        <f t="shared" si="175"/>
        <v>SENIOR</v>
      </c>
      <c r="S2288" s="1" t="str">
        <f t="shared" si="176"/>
        <v>Dec</v>
      </c>
      <c r="T2288" s="1">
        <f t="shared" si="177"/>
        <v>2021</v>
      </c>
      <c r="U2288" s="1" t="str">
        <f t="shared" si="178"/>
        <v>High</v>
      </c>
      <c r="V2288" s="1" t="str">
        <f t="shared" si="179"/>
        <v>Normal</v>
      </c>
    </row>
    <row r="2289" spans="1:22" x14ac:dyDescent="0.2">
      <c r="A2289" s="1" t="s">
        <v>10322</v>
      </c>
      <c r="B2289" s="2">
        <v>44839</v>
      </c>
      <c r="C2289" s="1" t="s">
        <v>8010</v>
      </c>
      <c r="D2289">
        <v>53</v>
      </c>
      <c r="E2289" s="1" t="s">
        <v>8013</v>
      </c>
      <c r="F2289" s="1" t="s">
        <v>8022</v>
      </c>
      <c r="G2289" s="1" t="s">
        <v>8026</v>
      </c>
      <c r="H2289">
        <v>4</v>
      </c>
      <c r="I2289">
        <v>8</v>
      </c>
      <c r="J2289" s="1" t="s">
        <v>8006</v>
      </c>
      <c r="K2289">
        <v>8</v>
      </c>
      <c r="L2289">
        <v>3</v>
      </c>
      <c r="M2289">
        <v>2</v>
      </c>
      <c r="N2289" s="1" t="s">
        <v>8011</v>
      </c>
      <c r="O2289" s="1" t="s">
        <v>8008</v>
      </c>
      <c r="P2289">
        <v>0.77</v>
      </c>
      <c r="Q2289">
        <v>0</v>
      </c>
      <c r="R2289" t="str">
        <f t="shared" si="175"/>
        <v>ADULT</v>
      </c>
      <c r="S2289" s="1" t="str">
        <f t="shared" si="176"/>
        <v>Oct</v>
      </c>
      <c r="T2289" s="1">
        <f t="shared" si="177"/>
        <v>2022</v>
      </c>
      <c r="U2289" s="1" t="str">
        <f t="shared" si="178"/>
        <v>High</v>
      </c>
      <c r="V2289" s="1" t="str">
        <f t="shared" si="179"/>
        <v>Normal</v>
      </c>
    </row>
    <row r="2290" spans="1:22" x14ac:dyDescent="0.2">
      <c r="A2290" s="1" t="s">
        <v>10323</v>
      </c>
      <c r="B2290" s="2">
        <v>44623</v>
      </c>
      <c r="C2290" s="1" t="s">
        <v>8002</v>
      </c>
      <c r="D2290">
        <v>47</v>
      </c>
      <c r="E2290" s="1" t="s">
        <v>8003</v>
      </c>
      <c r="F2290" s="1" t="s">
        <v>8022</v>
      </c>
      <c r="G2290" s="1" t="s">
        <v>8005</v>
      </c>
      <c r="H2290">
        <v>4</v>
      </c>
      <c r="I2290">
        <v>7</v>
      </c>
      <c r="J2290" s="1" t="s">
        <v>8006</v>
      </c>
      <c r="K2290">
        <v>7</v>
      </c>
      <c r="L2290">
        <v>4</v>
      </c>
      <c r="M2290">
        <v>2</v>
      </c>
      <c r="N2290" s="1" t="s">
        <v>8011</v>
      </c>
      <c r="O2290" s="1" t="s">
        <v>8008</v>
      </c>
      <c r="P2290">
        <v>0.71</v>
      </c>
      <c r="Q2290">
        <v>1</v>
      </c>
      <c r="R2290" t="str">
        <f t="shared" si="175"/>
        <v>ADULT</v>
      </c>
      <c r="S2290" s="1" t="str">
        <f t="shared" si="176"/>
        <v>Mar</v>
      </c>
      <c r="T2290" s="1">
        <f t="shared" si="177"/>
        <v>2022</v>
      </c>
      <c r="U2290" s="1" t="str">
        <f t="shared" si="178"/>
        <v>High</v>
      </c>
      <c r="V2290" s="1" t="str">
        <f t="shared" si="179"/>
        <v>Normal</v>
      </c>
    </row>
    <row r="2291" spans="1:22" x14ac:dyDescent="0.2">
      <c r="A2291" s="1" t="s">
        <v>10324</v>
      </c>
      <c r="B2291" s="2">
        <v>44981</v>
      </c>
      <c r="C2291" s="1" t="s">
        <v>8031</v>
      </c>
      <c r="D2291">
        <v>82</v>
      </c>
      <c r="E2291" s="1" t="s">
        <v>8013</v>
      </c>
      <c r="F2291" s="1" t="s">
        <v>8022</v>
      </c>
      <c r="G2291" s="1" t="s">
        <v>8067</v>
      </c>
      <c r="H2291">
        <v>5</v>
      </c>
      <c r="I2291">
        <v>6</v>
      </c>
      <c r="J2291" s="1" t="s">
        <v>8016</v>
      </c>
      <c r="K2291">
        <v>8</v>
      </c>
      <c r="L2291">
        <v>4</v>
      </c>
      <c r="M2291">
        <v>2</v>
      </c>
      <c r="N2291" s="1" t="s">
        <v>8007</v>
      </c>
      <c r="O2291" s="1" t="s">
        <v>8008</v>
      </c>
      <c r="P2291">
        <v>0.97</v>
      </c>
      <c r="Q2291">
        <v>1</v>
      </c>
      <c r="R2291" t="str">
        <f t="shared" si="175"/>
        <v>SENIOR</v>
      </c>
      <c r="S2291" s="1" t="str">
        <f t="shared" si="176"/>
        <v>Feb</v>
      </c>
      <c r="T2291" s="1">
        <f t="shared" si="177"/>
        <v>2023</v>
      </c>
      <c r="U2291" s="1" t="str">
        <f t="shared" si="178"/>
        <v>High</v>
      </c>
      <c r="V2291" s="1" t="str">
        <f t="shared" si="179"/>
        <v>Normal</v>
      </c>
    </row>
    <row r="2292" spans="1:22" x14ac:dyDescent="0.2">
      <c r="A2292" s="1" t="s">
        <v>10325</v>
      </c>
      <c r="B2292" s="2">
        <v>44377</v>
      </c>
      <c r="C2292" s="1" t="s">
        <v>8019</v>
      </c>
      <c r="D2292">
        <v>87</v>
      </c>
      <c r="E2292" s="1" t="s">
        <v>8013</v>
      </c>
      <c r="F2292" s="1" t="s">
        <v>8037</v>
      </c>
      <c r="G2292" s="1" t="s">
        <v>8035</v>
      </c>
      <c r="H2292">
        <v>6</v>
      </c>
      <c r="I2292">
        <v>12</v>
      </c>
      <c r="J2292" s="1" t="s">
        <v>8006</v>
      </c>
      <c r="K2292">
        <v>11</v>
      </c>
      <c r="L2292">
        <v>4</v>
      </c>
      <c r="M2292">
        <v>4</v>
      </c>
      <c r="N2292" s="1" t="s">
        <v>8007</v>
      </c>
      <c r="O2292" s="1" t="s">
        <v>8017</v>
      </c>
      <c r="P2292">
        <v>0.97</v>
      </c>
      <c r="Q2292">
        <v>1</v>
      </c>
      <c r="R2292" t="str">
        <f t="shared" si="175"/>
        <v>SENIOR</v>
      </c>
      <c r="S2292" s="1" t="str">
        <f t="shared" si="176"/>
        <v>Jun</v>
      </c>
      <c r="T2292" s="1">
        <f t="shared" si="177"/>
        <v>2021</v>
      </c>
      <c r="U2292" s="1" t="str">
        <f t="shared" si="178"/>
        <v>High</v>
      </c>
      <c r="V2292" s="1" t="str">
        <f t="shared" si="179"/>
        <v>Frequent</v>
      </c>
    </row>
    <row r="2293" spans="1:22" x14ac:dyDescent="0.2">
      <c r="A2293" s="1" t="s">
        <v>10326</v>
      </c>
      <c r="B2293" s="2">
        <v>44478</v>
      </c>
      <c r="C2293" s="1" t="s">
        <v>8010</v>
      </c>
      <c r="D2293">
        <v>74</v>
      </c>
      <c r="E2293" s="1" t="s">
        <v>8003</v>
      </c>
      <c r="F2293" s="1" t="s">
        <v>8004</v>
      </c>
      <c r="G2293" s="1" t="s">
        <v>8020</v>
      </c>
      <c r="H2293">
        <v>5</v>
      </c>
      <c r="I2293">
        <v>11</v>
      </c>
      <c r="J2293" s="1" t="s">
        <v>8016</v>
      </c>
      <c r="K2293">
        <v>8</v>
      </c>
      <c r="L2293">
        <v>6</v>
      </c>
      <c r="M2293">
        <v>4</v>
      </c>
      <c r="N2293" s="1" t="s">
        <v>8007</v>
      </c>
      <c r="O2293" s="1" t="s">
        <v>8008</v>
      </c>
      <c r="P2293">
        <v>0.97</v>
      </c>
      <c r="Q2293">
        <v>1</v>
      </c>
      <c r="R2293" t="str">
        <f t="shared" si="175"/>
        <v>SENIOR</v>
      </c>
      <c r="S2293" s="1" t="str">
        <f t="shared" si="176"/>
        <v>Oct</v>
      </c>
      <c r="T2293" s="1">
        <f t="shared" si="177"/>
        <v>2021</v>
      </c>
      <c r="U2293" s="1" t="str">
        <f t="shared" si="178"/>
        <v>High</v>
      </c>
      <c r="V2293" s="1" t="str">
        <f t="shared" si="179"/>
        <v>Frequent</v>
      </c>
    </row>
    <row r="2294" spans="1:22" x14ac:dyDescent="0.2">
      <c r="A2294" s="1" t="s">
        <v>10327</v>
      </c>
      <c r="B2294" s="2">
        <v>44663</v>
      </c>
      <c r="C2294" s="1" t="s">
        <v>8002</v>
      </c>
      <c r="D2294">
        <v>59</v>
      </c>
      <c r="E2294" s="1" t="s">
        <v>8013</v>
      </c>
      <c r="F2294" s="1" t="s">
        <v>8032</v>
      </c>
      <c r="G2294" s="1" t="s">
        <v>8015</v>
      </c>
      <c r="H2294">
        <v>4</v>
      </c>
      <c r="I2294">
        <v>10</v>
      </c>
      <c r="J2294" s="1" t="s">
        <v>8027</v>
      </c>
      <c r="K2294">
        <v>6</v>
      </c>
      <c r="L2294">
        <v>2</v>
      </c>
      <c r="M2294">
        <v>2</v>
      </c>
      <c r="N2294" s="1" t="s">
        <v>8038</v>
      </c>
      <c r="O2294" s="1" t="s">
        <v>8008</v>
      </c>
      <c r="P2294">
        <v>0.75</v>
      </c>
      <c r="Q2294">
        <v>1</v>
      </c>
      <c r="R2294" t="str">
        <f t="shared" si="175"/>
        <v>ADULT</v>
      </c>
      <c r="S2294" s="1" t="str">
        <f t="shared" si="176"/>
        <v>Apr</v>
      </c>
      <c r="T2294" s="1">
        <f t="shared" si="177"/>
        <v>2022</v>
      </c>
      <c r="U2294" s="1" t="str">
        <f t="shared" si="178"/>
        <v>High</v>
      </c>
      <c r="V2294" s="1" t="str">
        <f t="shared" si="179"/>
        <v>Normal</v>
      </c>
    </row>
    <row r="2295" spans="1:22" x14ac:dyDescent="0.2">
      <c r="A2295" s="1" t="s">
        <v>10328</v>
      </c>
      <c r="B2295" s="2">
        <v>45170</v>
      </c>
      <c r="C2295" s="1" t="s">
        <v>8010</v>
      </c>
      <c r="D2295">
        <v>44</v>
      </c>
      <c r="E2295" s="1" t="s">
        <v>8013</v>
      </c>
      <c r="F2295" s="1" t="s">
        <v>8014</v>
      </c>
      <c r="G2295" s="1" t="s">
        <v>8029</v>
      </c>
      <c r="H2295">
        <v>3</v>
      </c>
      <c r="I2295">
        <v>5</v>
      </c>
      <c r="J2295" s="1" t="s">
        <v>8006</v>
      </c>
      <c r="K2295">
        <v>6</v>
      </c>
      <c r="L2295">
        <v>2</v>
      </c>
      <c r="M2295">
        <v>1</v>
      </c>
      <c r="N2295" s="1" t="s">
        <v>8038</v>
      </c>
      <c r="O2295" s="1" t="s">
        <v>8008</v>
      </c>
      <c r="P2295">
        <v>0.41</v>
      </c>
      <c r="Q2295">
        <v>0</v>
      </c>
      <c r="R2295" t="str">
        <f t="shared" si="175"/>
        <v>ADULT</v>
      </c>
      <c r="S2295" s="1" t="str">
        <f t="shared" si="176"/>
        <v>Sep</v>
      </c>
      <c r="T2295" s="1">
        <f t="shared" si="177"/>
        <v>2023</v>
      </c>
      <c r="U2295" s="1" t="str">
        <f t="shared" si="178"/>
        <v>Medium</v>
      </c>
      <c r="V2295" s="1" t="str">
        <f t="shared" si="179"/>
        <v>Normal</v>
      </c>
    </row>
    <row r="2296" spans="1:22" x14ac:dyDescent="0.2">
      <c r="A2296" s="1" t="s">
        <v>10329</v>
      </c>
      <c r="B2296" s="2">
        <v>44824</v>
      </c>
      <c r="C2296" s="1" t="s">
        <v>8010</v>
      </c>
      <c r="D2296">
        <v>43</v>
      </c>
      <c r="E2296" s="1" t="s">
        <v>8003</v>
      </c>
      <c r="F2296" s="1" t="s">
        <v>8032</v>
      </c>
      <c r="G2296" s="1" t="s">
        <v>8044</v>
      </c>
      <c r="H2296">
        <v>3</v>
      </c>
      <c r="I2296">
        <v>6</v>
      </c>
      <c r="J2296" s="1" t="s">
        <v>8006</v>
      </c>
      <c r="K2296">
        <v>4</v>
      </c>
      <c r="L2296">
        <v>2</v>
      </c>
      <c r="M2296">
        <v>1</v>
      </c>
      <c r="N2296" s="1" t="s">
        <v>8011</v>
      </c>
      <c r="O2296" s="1" t="s">
        <v>8008</v>
      </c>
      <c r="P2296">
        <v>0.63</v>
      </c>
      <c r="Q2296">
        <v>0</v>
      </c>
      <c r="R2296" t="str">
        <f t="shared" si="175"/>
        <v>ADULT</v>
      </c>
      <c r="S2296" s="1" t="str">
        <f t="shared" si="176"/>
        <v>Sep</v>
      </c>
      <c r="T2296" s="1">
        <f t="shared" si="177"/>
        <v>2022</v>
      </c>
      <c r="U2296" s="1" t="str">
        <f t="shared" si="178"/>
        <v>Medium</v>
      </c>
      <c r="V2296" s="1" t="str">
        <f t="shared" si="179"/>
        <v>Normal</v>
      </c>
    </row>
    <row r="2297" spans="1:22" x14ac:dyDescent="0.2">
      <c r="A2297" s="1" t="s">
        <v>10330</v>
      </c>
      <c r="B2297" s="2">
        <v>45254</v>
      </c>
      <c r="C2297" s="1" t="s">
        <v>8010</v>
      </c>
      <c r="D2297">
        <v>66</v>
      </c>
      <c r="E2297" s="1" t="s">
        <v>8013</v>
      </c>
      <c r="F2297" s="1" t="s">
        <v>8032</v>
      </c>
      <c r="G2297" s="1" t="s">
        <v>8060</v>
      </c>
      <c r="H2297">
        <v>7</v>
      </c>
      <c r="I2297">
        <v>10</v>
      </c>
      <c r="J2297" s="1" t="s">
        <v>8006</v>
      </c>
      <c r="K2297">
        <v>12</v>
      </c>
      <c r="L2297">
        <v>8</v>
      </c>
      <c r="M2297">
        <v>3</v>
      </c>
      <c r="N2297" s="1" t="s">
        <v>8007</v>
      </c>
      <c r="O2297" s="1" t="s">
        <v>8017</v>
      </c>
      <c r="P2297">
        <v>0.97</v>
      </c>
      <c r="Q2297">
        <v>1</v>
      </c>
      <c r="R2297" t="str">
        <f t="shared" si="175"/>
        <v>SENIOR</v>
      </c>
      <c r="S2297" s="1" t="str">
        <f t="shared" si="176"/>
        <v>Nov</v>
      </c>
      <c r="T2297" s="1">
        <f t="shared" si="177"/>
        <v>2023</v>
      </c>
      <c r="U2297" s="1" t="str">
        <f t="shared" si="178"/>
        <v>High</v>
      </c>
      <c r="V2297" s="1" t="str">
        <f t="shared" si="179"/>
        <v>Frequent</v>
      </c>
    </row>
    <row r="2298" spans="1:22" x14ac:dyDescent="0.2">
      <c r="A2298" s="1" t="s">
        <v>10331</v>
      </c>
      <c r="B2298" s="2">
        <v>44310</v>
      </c>
      <c r="C2298" s="1" t="s">
        <v>8002</v>
      </c>
      <c r="D2298">
        <v>65</v>
      </c>
      <c r="E2298" s="1" t="s">
        <v>8013</v>
      </c>
      <c r="F2298" s="1" t="s">
        <v>8004</v>
      </c>
      <c r="G2298" s="1" t="s">
        <v>8020</v>
      </c>
      <c r="H2298">
        <v>4</v>
      </c>
      <c r="I2298">
        <v>11</v>
      </c>
      <c r="J2298" s="1" t="s">
        <v>8027</v>
      </c>
      <c r="K2298">
        <v>7</v>
      </c>
      <c r="L2298">
        <v>4</v>
      </c>
      <c r="M2298">
        <v>2</v>
      </c>
      <c r="N2298" s="1" t="s">
        <v>8011</v>
      </c>
      <c r="O2298" s="1" t="s">
        <v>8008</v>
      </c>
      <c r="P2298">
        <v>0.97</v>
      </c>
      <c r="Q2298">
        <v>1</v>
      </c>
      <c r="R2298" t="str">
        <f t="shared" si="175"/>
        <v>SENIOR</v>
      </c>
      <c r="S2298" s="1" t="str">
        <f t="shared" si="176"/>
        <v>Apr</v>
      </c>
      <c r="T2298" s="1">
        <f t="shared" si="177"/>
        <v>2021</v>
      </c>
      <c r="U2298" s="1" t="str">
        <f t="shared" si="178"/>
        <v>High</v>
      </c>
      <c r="V2298" s="1" t="str">
        <f t="shared" si="179"/>
        <v>Normal</v>
      </c>
    </row>
    <row r="2299" spans="1:22" x14ac:dyDescent="0.2">
      <c r="A2299" s="1" t="s">
        <v>10332</v>
      </c>
      <c r="B2299" s="2">
        <v>44700</v>
      </c>
      <c r="C2299" s="1" t="s">
        <v>8002</v>
      </c>
      <c r="D2299">
        <v>81</v>
      </c>
      <c r="E2299" s="1" t="s">
        <v>8003</v>
      </c>
      <c r="F2299" s="1" t="s">
        <v>8014</v>
      </c>
      <c r="G2299" s="1" t="s">
        <v>8005</v>
      </c>
      <c r="H2299">
        <v>5</v>
      </c>
      <c r="I2299">
        <v>6</v>
      </c>
      <c r="J2299" s="1" t="s">
        <v>8016</v>
      </c>
      <c r="K2299">
        <v>10</v>
      </c>
      <c r="L2299">
        <v>5</v>
      </c>
      <c r="M2299">
        <v>3</v>
      </c>
      <c r="N2299" s="1" t="s">
        <v>8007</v>
      </c>
      <c r="O2299" s="1" t="s">
        <v>8008</v>
      </c>
      <c r="P2299">
        <v>0.97</v>
      </c>
      <c r="Q2299">
        <v>1</v>
      </c>
      <c r="R2299" t="str">
        <f t="shared" si="175"/>
        <v>SENIOR</v>
      </c>
      <c r="S2299" s="1" t="str">
        <f t="shared" si="176"/>
        <v>May</v>
      </c>
      <c r="T2299" s="1">
        <f t="shared" si="177"/>
        <v>2022</v>
      </c>
      <c r="U2299" s="1" t="str">
        <f t="shared" si="178"/>
        <v>High</v>
      </c>
      <c r="V2299" s="1" t="str">
        <f t="shared" si="179"/>
        <v>Frequent</v>
      </c>
    </row>
    <row r="2300" spans="1:22" x14ac:dyDescent="0.2">
      <c r="A2300" s="1" t="s">
        <v>10333</v>
      </c>
      <c r="B2300" s="2">
        <v>44655</v>
      </c>
      <c r="C2300" s="1" t="s">
        <v>8002</v>
      </c>
      <c r="D2300">
        <v>69</v>
      </c>
      <c r="E2300" s="1" t="s">
        <v>8003</v>
      </c>
      <c r="F2300" s="1" t="s">
        <v>8022</v>
      </c>
      <c r="G2300" s="1" t="s">
        <v>8005</v>
      </c>
      <c r="H2300">
        <v>5</v>
      </c>
      <c r="I2300">
        <v>9</v>
      </c>
      <c r="J2300" s="1" t="s">
        <v>8027</v>
      </c>
      <c r="K2300">
        <v>8</v>
      </c>
      <c r="L2300">
        <v>4</v>
      </c>
      <c r="M2300">
        <v>1</v>
      </c>
      <c r="N2300" s="1" t="s">
        <v>8007</v>
      </c>
      <c r="O2300" s="1" t="s">
        <v>8008</v>
      </c>
      <c r="P2300">
        <v>0.87</v>
      </c>
      <c r="Q2300">
        <v>1</v>
      </c>
      <c r="R2300" t="str">
        <f t="shared" si="175"/>
        <v>SENIOR</v>
      </c>
      <c r="S2300" s="1" t="str">
        <f t="shared" si="176"/>
        <v>Apr</v>
      </c>
      <c r="T2300" s="1">
        <f t="shared" si="177"/>
        <v>2022</v>
      </c>
      <c r="U2300" s="1" t="str">
        <f t="shared" si="178"/>
        <v>High</v>
      </c>
      <c r="V2300" s="1" t="str">
        <f t="shared" si="179"/>
        <v>Normal</v>
      </c>
    </row>
    <row r="2301" spans="1:22" x14ac:dyDescent="0.2">
      <c r="A2301" s="1" t="s">
        <v>10334</v>
      </c>
      <c r="B2301" s="2">
        <v>44854</v>
      </c>
      <c r="C2301" s="1" t="s">
        <v>8010</v>
      </c>
      <c r="D2301">
        <v>32</v>
      </c>
      <c r="E2301" s="1" t="s">
        <v>8003</v>
      </c>
      <c r="F2301" s="1" t="s">
        <v>8022</v>
      </c>
      <c r="G2301" s="1" t="s">
        <v>8005</v>
      </c>
      <c r="H2301">
        <v>2</v>
      </c>
      <c r="I2301">
        <v>5</v>
      </c>
      <c r="J2301" s="1" t="s">
        <v>8027</v>
      </c>
      <c r="K2301">
        <v>4</v>
      </c>
      <c r="L2301">
        <v>2</v>
      </c>
      <c r="M2301">
        <v>0</v>
      </c>
      <c r="N2301" s="1" t="s">
        <v>8038</v>
      </c>
      <c r="O2301" s="1" t="s">
        <v>8050</v>
      </c>
      <c r="P2301">
        <v>0.18</v>
      </c>
      <c r="Q2301">
        <v>0</v>
      </c>
      <c r="R2301" t="str">
        <f t="shared" si="175"/>
        <v>YOUNG ADULT</v>
      </c>
      <c r="S2301" s="1" t="str">
        <f t="shared" si="176"/>
        <v>Oct</v>
      </c>
      <c r="T2301" s="1">
        <f t="shared" si="177"/>
        <v>2022</v>
      </c>
      <c r="U2301" s="1" t="str">
        <f t="shared" si="178"/>
        <v>Low</v>
      </c>
      <c r="V2301" s="1" t="str">
        <f t="shared" si="179"/>
        <v>Normal</v>
      </c>
    </row>
    <row r="2302" spans="1:22" x14ac:dyDescent="0.2">
      <c r="A2302" s="1" t="s">
        <v>10335</v>
      </c>
      <c r="B2302" s="2">
        <v>45086</v>
      </c>
      <c r="C2302" s="1" t="s">
        <v>8019</v>
      </c>
      <c r="D2302">
        <v>75</v>
      </c>
      <c r="E2302" s="1" t="s">
        <v>8013</v>
      </c>
      <c r="F2302" s="1" t="s">
        <v>8022</v>
      </c>
      <c r="G2302" s="1" t="s">
        <v>8005</v>
      </c>
      <c r="H2302">
        <v>5</v>
      </c>
      <c r="I2302">
        <v>7</v>
      </c>
      <c r="J2302" s="1" t="s">
        <v>8016</v>
      </c>
      <c r="K2302">
        <v>8</v>
      </c>
      <c r="L2302">
        <v>6</v>
      </c>
      <c r="M2302">
        <v>2</v>
      </c>
      <c r="N2302" s="1" t="s">
        <v>8007</v>
      </c>
      <c r="O2302" s="1" t="s">
        <v>8008</v>
      </c>
      <c r="P2302">
        <v>0.97</v>
      </c>
      <c r="Q2302">
        <v>1</v>
      </c>
      <c r="R2302" t="str">
        <f t="shared" si="175"/>
        <v>SENIOR</v>
      </c>
      <c r="S2302" s="1" t="str">
        <f t="shared" si="176"/>
        <v>Jun</v>
      </c>
      <c r="T2302" s="1">
        <f t="shared" si="177"/>
        <v>2023</v>
      </c>
      <c r="U2302" s="1" t="str">
        <f t="shared" si="178"/>
        <v>High</v>
      </c>
      <c r="V2302" s="1" t="str">
        <f t="shared" si="179"/>
        <v>Normal</v>
      </c>
    </row>
    <row r="2303" spans="1:22" x14ac:dyDescent="0.2">
      <c r="A2303" s="1" t="s">
        <v>10336</v>
      </c>
      <c r="B2303" s="2">
        <v>45118</v>
      </c>
      <c r="C2303" s="1" t="s">
        <v>8019</v>
      </c>
      <c r="D2303">
        <v>41</v>
      </c>
      <c r="E2303" s="1" t="s">
        <v>8013</v>
      </c>
      <c r="F2303" s="1" t="s">
        <v>8004</v>
      </c>
      <c r="G2303" s="1" t="s">
        <v>8005</v>
      </c>
      <c r="H2303">
        <v>3</v>
      </c>
      <c r="I2303">
        <v>6</v>
      </c>
      <c r="J2303" s="1" t="s">
        <v>8016</v>
      </c>
      <c r="K2303">
        <v>6</v>
      </c>
      <c r="L2303">
        <v>2</v>
      </c>
      <c r="M2303">
        <v>2</v>
      </c>
      <c r="N2303" s="1" t="s">
        <v>8011</v>
      </c>
      <c r="O2303" s="1" t="s">
        <v>8008</v>
      </c>
      <c r="P2303">
        <v>0.59</v>
      </c>
      <c r="Q2303">
        <v>1</v>
      </c>
      <c r="R2303" t="str">
        <f t="shared" si="175"/>
        <v>ADULT</v>
      </c>
      <c r="S2303" s="1" t="str">
        <f t="shared" si="176"/>
        <v>Jul</v>
      </c>
      <c r="T2303" s="1">
        <f t="shared" si="177"/>
        <v>2023</v>
      </c>
      <c r="U2303" s="1" t="str">
        <f t="shared" si="178"/>
        <v>Medium</v>
      </c>
      <c r="V2303" s="1" t="str">
        <f t="shared" si="179"/>
        <v>Normal</v>
      </c>
    </row>
    <row r="2304" spans="1:22" x14ac:dyDescent="0.2">
      <c r="A2304" s="1" t="s">
        <v>10337</v>
      </c>
      <c r="B2304" s="2">
        <v>44930</v>
      </c>
      <c r="C2304" s="1" t="s">
        <v>8031</v>
      </c>
      <c r="D2304">
        <v>51</v>
      </c>
      <c r="E2304" s="1" t="s">
        <v>8013</v>
      </c>
      <c r="F2304" s="1" t="s">
        <v>8004</v>
      </c>
      <c r="G2304" s="1" t="s">
        <v>8062</v>
      </c>
      <c r="H2304">
        <v>3</v>
      </c>
      <c r="I2304">
        <v>7</v>
      </c>
      <c r="J2304" s="1" t="s">
        <v>8006</v>
      </c>
      <c r="K2304">
        <v>6</v>
      </c>
      <c r="L2304">
        <v>2</v>
      </c>
      <c r="M2304">
        <v>1</v>
      </c>
      <c r="N2304" s="1" t="s">
        <v>8038</v>
      </c>
      <c r="O2304" s="1" t="s">
        <v>8008</v>
      </c>
      <c r="P2304">
        <v>0.5</v>
      </c>
      <c r="Q2304">
        <v>0</v>
      </c>
      <c r="R2304" t="str">
        <f t="shared" si="175"/>
        <v>ADULT</v>
      </c>
      <c r="S2304" s="1" t="str">
        <f t="shared" si="176"/>
        <v>Jan</v>
      </c>
      <c r="T2304" s="1">
        <f t="shared" si="177"/>
        <v>2023</v>
      </c>
      <c r="U2304" s="1" t="str">
        <f t="shared" si="178"/>
        <v>Medium</v>
      </c>
      <c r="V2304" s="1" t="str">
        <f t="shared" si="179"/>
        <v>Normal</v>
      </c>
    </row>
    <row r="2305" spans="1:22" x14ac:dyDescent="0.2">
      <c r="A2305" s="1" t="s">
        <v>10338</v>
      </c>
      <c r="B2305" s="2">
        <v>44899</v>
      </c>
      <c r="C2305" s="1" t="s">
        <v>8031</v>
      </c>
      <c r="D2305">
        <v>62</v>
      </c>
      <c r="E2305" s="1" t="s">
        <v>8003</v>
      </c>
      <c r="F2305" s="1" t="s">
        <v>8014</v>
      </c>
      <c r="G2305" s="1" t="s">
        <v>8048</v>
      </c>
      <c r="H2305">
        <v>4</v>
      </c>
      <c r="I2305">
        <v>9</v>
      </c>
      <c r="J2305" s="1" t="s">
        <v>8027</v>
      </c>
      <c r="K2305">
        <v>6</v>
      </c>
      <c r="L2305">
        <v>2</v>
      </c>
      <c r="M2305">
        <v>2</v>
      </c>
      <c r="N2305" s="1" t="s">
        <v>8011</v>
      </c>
      <c r="O2305" s="1" t="s">
        <v>8008</v>
      </c>
      <c r="P2305">
        <v>0.97</v>
      </c>
      <c r="Q2305">
        <v>1</v>
      </c>
      <c r="R2305" t="str">
        <f t="shared" si="175"/>
        <v>ADULT</v>
      </c>
      <c r="S2305" s="1" t="str">
        <f t="shared" si="176"/>
        <v>Dec</v>
      </c>
      <c r="T2305" s="1">
        <f t="shared" si="177"/>
        <v>2022</v>
      </c>
      <c r="U2305" s="1" t="str">
        <f t="shared" si="178"/>
        <v>High</v>
      </c>
      <c r="V2305" s="1" t="str">
        <f t="shared" si="179"/>
        <v>Normal</v>
      </c>
    </row>
    <row r="2306" spans="1:22" x14ac:dyDescent="0.2">
      <c r="A2306" s="1" t="s">
        <v>10339</v>
      </c>
      <c r="B2306" s="2">
        <v>45236</v>
      </c>
      <c r="C2306" s="1" t="s">
        <v>8010</v>
      </c>
      <c r="D2306">
        <v>91</v>
      </c>
      <c r="E2306" s="1" t="s">
        <v>8003</v>
      </c>
      <c r="F2306" s="1" t="s">
        <v>8004</v>
      </c>
      <c r="G2306" s="1" t="s">
        <v>8029</v>
      </c>
      <c r="H2306">
        <v>6</v>
      </c>
      <c r="I2306">
        <v>7</v>
      </c>
      <c r="J2306" s="1" t="s">
        <v>8006</v>
      </c>
      <c r="K2306">
        <v>12</v>
      </c>
      <c r="L2306">
        <v>4</v>
      </c>
      <c r="M2306">
        <v>4</v>
      </c>
      <c r="N2306" s="1" t="s">
        <v>8007</v>
      </c>
      <c r="O2306" s="1" t="s">
        <v>8017</v>
      </c>
      <c r="P2306">
        <v>0.97</v>
      </c>
      <c r="Q2306">
        <v>1</v>
      </c>
      <c r="R2306" t="str">
        <f t="shared" ref="R2306:R2369" si="180">IF(D2306&lt;18,"CHILD",IF(D2306&lt;40,"YOUNG ADULT",IF(D2306&lt;65,"ADULT","SENIOR")))</f>
        <v>SENIOR</v>
      </c>
      <c r="S2306" s="1" t="str">
        <f t="shared" ref="S2306:S2369" si="181">TEXT(B2306,"MMM")</f>
        <v>Nov</v>
      </c>
      <c r="T2306" s="1">
        <f t="shared" ref="T2306:T2369" si="182">YEAR(B2306)</f>
        <v>2023</v>
      </c>
      <c r="U2306" s="1" t="str">
        <f t="shared" ref="U2306:U2369" si="183">IF(P2306&lt;0.3,"Low",IF(P2306&lt;0.7,"Medium","High"))</f>
        <v>High</v>
      </c>
      <c r="V2306" s="1" t="str">
        <f t="shared" ref="V2306:V2369" si="184">IF(M2306&gt;=3,"Frequent","Normal")</f>
        <v>Frequent</v>
      </c>
    </row>
    <row r="2307" spans="1:22" x14ac:dyDescent="0.2">
      <c r="A2307" s="1" t="s">
        <v>10340</v>
      </c>
      <c r="B2307" s="2">
        <v>44617</v>
      </c>
      <c r="C2307" s="1" t="s">
        <v>8031</v>
      </c>
      <c r="D2307">
        <v>95</v>
      </c>
      <c r="E2307" s="1" t="s">
        <v>8003</v>
      </c>
      <c r="F2307" s="1" t="s">
        <v>8014</v>
      </c>
      <c r="G2307" s="1" t="s">
        <v>8067</v>
      </c>
      <c r="H2307">
        <v>7</v>
      </c>
      <c r="I2307">
        <v>7</v>
      </c>
      <c r="J2307" s="1" t="s">
        <v>8027</v>
      </c>
      <c r="K2307">
        <v>12</v>
      </c>
      <c r="L2307">
        <v>5</v>
      </c>
      <c r="M2307">
        <v>3</v>
      </c>
      <c r="N2307" s="1" t="s">
        <v>8007</v>
      </c>
      <c r="O2307" s="1" t="s">
        <v>8017</v>
      </c>
      <c r="P2307">
        <v>0.97</v>
      </c>
      <c r="Q2307">
        <v>1</v>
      </c>
      <c r="R2307" t="str">
        <f t="shared" si="180"/>
        <v>SENIOR</v>
      </c>
      <c r="S2307" s="1" t="str">
        <f t="shared" si="181"/>
        <v>Feb</v>
      </c>
      <c r="T2307" s="1">
        <f t="shared" si="182"/>
        <v>2022</v>
      </c>
      <c r="U2307" s="1" t="str">
        <f t="shared" si="183"/>
        <v>High</v>
      </c>
      <c r="V2307" s="1" t="str">
        <f t="shared" si="184"/>
        <v>Frequent</v>
      </c>
    </row>
    <row r="2308" spans="1:22" x14ac:dyDescent="0.2">
      <c r="A2308" s="1" t="s">
        <v>10341</v>
      </c>
      <c r="B2308" s="2">
        <v>45108</v>
      </c>
      <c r="C2308" s="1" t="s">
        <v>8019</v>
      </c>
      <c r="D2308">
        <v>68</v>
      </c>
      <c r="E2308" s="1" t="s">
        <v>8013</v>
      </c>
      <c r="F2308" s="1" t="s">
        <v>8022</v>
      </c>
      <c r="G2308" s="1" t="s">
        <v>8020</v>
      </c>
      <c r="H2308">
        <v>8</v>
      </c>
      <c r="I2308">
        <v>12</v>
      </c>
      <c r="J2308" s="1" t="s">
        <v>8027</v>
      </c>
      <c r="K2308">
        <v>12</v>
      </c>
      <c r="L2308">
        <v>6</v>
      </c>
      <c r="M2308">
        <v>2</v>
      </c>
      <c r="N2308" s="1" t="s">
        <v>8007</v>
      </c>
      <c r="O2308" s="1" t="s">
        <v>8017</v>
      </c>
      <c r="P2308">
        <v>0.97</v>
      </c>
      <c r="Q2308">
        <v>1</v>
      </c>
      <c r="R2308" t="str">
        <f t="shared" si="180"/>
        <v>SENIOR</v>
      </c>
      <c r="S2308" s="1" t="str">
        <f t="shared" si="181"/>
        <v>Jul</v>
      </c>
      <c r="T2308" s="1">
        <f t="shared" si="182"/>
        <v>2023</v>
      </c>
      <c r="U2308" s="1" t="str">
        <f t="shared" si="183"/>
        <v>High</v>
      </c>
      <c r="V2308" s="1" t="str">
        <f t="shared" si="184"/>
        <v>Normal</v>
      </c>
    </row>
    <row r="2309" spans="1:22" x14ac:dyDescent="0.2">
      <c r="A2309" s="1" t="s">
        <v>10342</v>
      </c>
      <c r="B2309" s="2">
        <v>45206</v>
      </c>
      <c r="C2309" s="1" t="s">
        <v>8010</v>
      </c>
      <c r="D2309">
        <v>54</v>
      </c>
      <c r="E2309" s="1" t="s">
        <v>8013</v>
      </c>
      <c r="F2309" s="1" t="s">
        <v>8022</v>
      </c>
      <c r="G2309" s="1" t="s">
        <v>8044</v>
      </c>
      <c r="H2309">
        <v>4</v>
      </c>
      <c r="I2309">
        <v>8</v>
      </c>
      <c r="J2309" s="1" t="s">
        <v>8016</v>
      </c>
      <c r="K2309">
        <v>7</v>
      </c>
      <c r="L2309">
        <v>3</v>
      </c>
      <c r="M2309">
        <v>1</v>
      </c>
      <c r="N2309" s="1" t="s">
        <v>8011</v>
      </c>
      <c r="O2309" s="1" t="s">
        <v>8008</v>
      </c>
      <c r="P2309">
        <v>0.75</v>
      </c>
      <c r="Q2309">
        <v>1</v>
      </c>
      <c r="R2309" t="str">
        <f t="shared" si="180"/>
        <v>ADULT</v>
      </c>
      <c r="S2309" s="1" t="str">
        <f t="shared" si="181"/>
        <v>Oct</v>
      </c>
      <c r="T2309" s="1">
        <f t="shared" si="182"/>
        <v>2023</v>
      </c>
      <c r="U2309" s="1" t="str">
        <f t="shared" si="183"/>
        <v>High</v>
      </c>
      <c r="V2309" s="1" t="str">
        <f t="shared" si="184"/>
        <v>Normal</v>
      </c>
    </row>
    <row r="2310" spans="1:22" x14ac:dyDescent="0.2">
      <c r="A2310" s="1" t="s">
        <v>10343</v>
      </c>
      <c r="B2310" s="2">
        <v>44735</v>
      </c>
      <c r="C2310" s="1" t="s">
        <v>8019</v>
      </c>
      <c r="D2310">
        <v>67</v>
      </c>
      <c r="E2310" s="1" t="s">
        <v>8013</v>
      </c>
      <c r="F2310" s="1" t="s">
        <v>8032</v>
      </c>
      <c r="G2310" s="1" t="s">
        <v>8015</v>
      </c>
      <c r="H2310">
        <v>5</v>
      </c>
      <c r="I2310">
        <v>5</v>
      </c>
      <c r="J2310" s="1" t="s">
        <v>8041</v>
      </c>
      <c r="K2310">
        <v>8</v>
      </c>
      <c r="L2310">
        <v>4</v>
      </c>
      <c r="M2310">
        <v>1</v>
      </c>
      <c r="N2310" s="1" t="s">
        <v>8007</v>
      </c>
      <c r="O2310" s="1" t="s">
        <v>8008</v>
      </c>
      <c r="P2310">
        <v>0.93</v>
      </c>
      <c r="Q2310">
        <v>1</v>
      </c>
      <c r="R2310" t="str">
        <f t="shared" si="180"/>
        <v>SENIOR</v>
      </c>
      <c r="S2310" s="1" t="str">
        <f t="shared" si="181"/>
        <v>Jun</v>
      </c>
      <c r="T2310" s="1">
        <f t="shared" si="182"/>
        <v>2022</v>
      </c>
      <c r="U2310" s="1" t="str">
        <f t="shared" si="183"/>
        <v>High</v>
      </c>
      <c r="V2310" s="1" t="str">
        <f t="shared" si="184"/>
        <v>Normal</v>
      </c>
    </row>
    <row r="2311" spans="1:22" x14ac:dyDescent="0.2">
      <c r="A2311" s="1" t="s">
        <v>10344</v>
      </c>
      <c r="B2311" s="2">
        <v>44995</v>
      </c>
      <c r="C2311" s="1" t="s">
        <v>8002</v>
      </c>
      <c r="D2311">
        <v>73</v>
      </c>
      <c r="E2311" s="1" t="s">
        <v>8003</v>
      </c>
      <c r="F2311" s="1" t="s">
        <v>8037</v>
      </c>
      <c r="G2311" s="1" t="s">
        <v>8044</v>
      </c>
      <c r="H2311">
        <v>5</v>
      </c>
      <c r="I2311">
        <v>9</v>
      </c>
      <c r="J2311" s="1" t="s">
        <v>8016</v>
      </c>
      <c r="K2311">
        <v>10</v>
      </c>
      <c r="L2311">
        <v>5</v>
      </c>
      <c r="M2311">
        <v>2</v>
      </c>
      <c r="N2311" s="1" t="s">
        <v>8007</v>
      </c>
      <c r="O2311" s="1" t="s">
        <v>8008</v>
      </c>
      <c r="P2311">
        <v>0.97</v>
      </c>
      <c r="Q2311">
        <v>1</v>
      </c>
      <c r="R2311" t="str">
        <f t="shared" si="180"/>
        <v>SENIOR</v>
      </c>
      <c r="S2311" s="1" t="str">
        <f t="shared" si="181"/>
        <v>Mar</v>
      </c>
      <c r="T2311" s="1">
        <f t="shared" si="182"/>
        <v>2023</v>
      </c>
      <c r="U2311" s="1" t="str">
        <f t="shared" si="183"/>
        <v>High</v>
      </c>
      <c r="V2311" s="1" t="str">
        <f t="shared" si="184"/>
        <v>Normal</v>
      </c>
    </row>
    <row r="2312" spans="1:22" x14ac:dyDescent="0.2">
      <c r="A2312" s="1" t="s">
        <v>10345</v>
      </c>
      <c r="B2312" s="2">
        <v>44609</v>
      </c>
      <c r="C2312" s="1" t="s">
        <v>8031</v>
      </c>
      <c r="D2312">
        <v>52</v>
      </c>
      <c r="E2312" s="1" t="s">
        <v>8013</v>
      </c>
      <c r="F2312" s="1" t="s">
        <v>8037</v>
      </c>
      <c r="G2312" s="1" t="s">
        <v>8035</v>
      </c>
      <c r="H2312">
        <v>3</v>
      </c>
      <c r="I2312">
        <v>10</v>
      </c>
      <c r="J2312" s="1" t="s">
        <v>8006</v>
      </c>
      <c r="K2312">
        <v>6</v>
      </c>
      <c r="L2312">
        <v>2</v>
      </c>
      <c r="M2312">
        <v>1</v>
      </c>
      <c r="N2312" s="1" t="s">
        <v>8038</v>
      </c>
      <c r="O2312" s="1" t="s">
        <v>8008</v>
      </c>
      <c r="P2312">
        <v>0.76</v>
      </c>
      <c r="Q2312">
        <v>1</v>
      </c>
      <c r="R2312" t="str">
        <f t="shared" si="180"/>
        <v>ADULT</v>
      </c>
      <c r="S2312" s="1" t="str">
        <f t="shared" si="181"/>
        <v>Feb</v>
      </c>
      <c r="T2312" s="1">
        <f t="shared" si="182"/>
        <v>2022</v>
      </c>
      <c r="U2312" s="1" t="str">
        <f t="shared" si="183"/>
        <v>High</v>
      </c>
      <c r="V2312" s="1" t="str">
        <f t="shared" si="184"/>
        <v>Normal</v>
      </c>
    </row>
    <row r="2313" spans="1:22" x14ac:dyDescent="0.2">
      <c r="A2313" s="1" t="s">
        <v>10346</v>
      </c>
      <c r="B2313" s="2">
        <v>44370</v>
      </c>
      <c r="C2313" s="1" t="s">
        <v>8019</v>
      </c>
      <c r="D2313">
        <v>88</v>
      </c>
      <c r="E2313" s="1" t="s">
        <v>8013</v>
      </c>
      <c r="F2313" s="1" t="s">
        <v>8037</v>
      </c>
      <c r="G2313" s="1" t="s">
        <v>8060</v>
      </c>
      <c r="H2313">
        <v>6</v>
      </c>
      <c r="I2313">
        <v>10</v>
      </c>
      <c r="J2313" s="1" t="s">
        <v>8027</v>
      </c>
      <c r="K2313">
        <v>12</v>
      </c>
      <c r="L2313">
        <v>6</v>
      </c>
      <c r="M2313">
        <v>4</v>
      </c>
      <c r="N2313" s="1" t="s">
        <v>8007</v>
      </c>
      <c r="O2313" s="1" t="s">
        <v>8017</v>
      </c>
      <c r="P2313">
        <v>0.97</v>
      </c>
      <c r="Q2313">
        <v>1</v>
      </c>
      <c r="R2313" t="str">
        <f t="shared" si="180"/>
        <v>SENIOR</v>
      </c>
      <c r="S2313" s="1" t="str">
        <f t="shared" si="181"/>
        <v>Jun</v>
      </c>
      <c r="T2313" s="1">
        <f t="shared" si="182"/>
        <v>2021</v>
      </c>
      <c r="U2313" s="1" t="str">
        <f t="shared" si="183"/>
        <v>High</v>
      </c>
      <c r="V2313" s="1" t="str">
        <f t="shared" si="184"/>
        <v>Frequent</v>
      </c>
    </row>
    <row r="2314" spans="1:22" x14ac:dyDescent="0.2">
      <c r="A2314" s="1" t="s">
        <v>10347</v>
      </c>
      <c r="B2314" s="2">
        <v>44839</v>
      </c>
      <c r="C2314" s="1" t="s">
        <v>8010</v>
      </c>
      <c r="D2314">
        <v>61</v>
      </c>
      <c r="E2314" s="1" t="s">
        <v>8003</v>
      </c>
      <c r="F2314" s="1" t="s">
        <v>8014</v>
      </c>
      <c r="G2314" s="1" t="s">
        <v>8005</v>
      </c>
      <c r="H2314">
        <v>4</v>
      </c>
      <c r="I2314">
        <v>8</v>
      </c>
      <c r="J2314" s="1" t="s">
        <v>8006</v>
      </c>
      <c r="K2314">
        <v>7</v>
      </c>
      <c r="L2314">
        <v>2</v>
      </c>
      <c r="M2314">
        <v>1</v>
      </c>
      <c r="N2314" s="1" t="s">
        <v>8038</v>
      </c>
      <c r="O2314" s="1" t="s">
        <v>8008</v>
      </c>
      <c r="P2314">
        <v>0.63</v>
      </c>
      <c r="Q2314">
        <v>1</v>
      </c>
      <c r="R2314" t="str">
        <f t="shared" si="180"/>
        <v>ADULT</v>
      </c>
      <c r="S2314" s="1" t="str">
        <f t="shared" si="181"/>
        <v>Oct</v>
      </c>
      <c r="T2314" s="1">
        <f t="shared" si="182"/>
        <v>2022</v>
      </c>
      <c r="U2314" s="1" t="str">
        <f t="shared" si="183"/>
        <v>Medium</v>
      </c>
      <c r="V2314" s="1" t="str">
        <f t="shared" si="184"/>
        <v>Normal</v>
      </c>
    </row>
    <row r="2315" spans="1:22" x14ac:dyDescent="0.2">
      <c r="A2315" s="1" t="s">
        <v>10348</v>
      </c>
      <c r="B2315" s="2">
        <v>44412</v>
      </c>
      <c r="C2315" s="1" t="s">
        <v>8019</v>
      </c>
      <c r="D2315">
        <v>66</v>
      </c>
      <c r="E2315" s="1" t="s">
        <v>8013</v>
      </c>
      <c r="F2315" s="1" t="s">
        <v>8014</v>
      </c>
      <c r="G2315" s="1" t="s">
        <v>8060</v>
      </c>
      <c r="H2315">
        <v>5</v>
      </c>
      <c r="I2315">
        <v>8</v>
      </c>
      <c r="J2315" s="1" t="s">
        <v>8016</v>
      </c>
      <c r="K2315">
        <v>8</v>
      </c>
      <c r="L2315">
        <v>5</v>
      </c>
      <c r="M2315">
        <v>2</v>
      </c>
      <c r="N2315" s="1" t="s">
        <v>8007</v>
      </c>
      <c r="O2315" s="1" t="s">
        <v>8008</v>
      </c>
      <c r="P2315">
        <v>0.97</v>
      </c>
      <c r="Q2315">
        <v>1</v>
      </c>
      <c r="R2315" t="str">
        <f t="shared" si="180"/>
        <v>SENIOR</v>
      </c>
      <c r="S2315" s="1" t="str">
        <f t="shared" si="181"/>
        <v>Aug</v>
      </c>
      <c r="T2315" s="1">
        <f t="shared" si="182"/>
        <v>2021</v>
      </c>
      <c r="U2315" s="1" t="str">
        <f t="shared" si="183"/>
        <v>High</v>
      </c>
      <c r="V2315" s="1" t="str">
        <f t="shared" si="184"/>
        <v>Normal</v>
      </c>
    </row>
    <row r="2316" spans="1:22" x14ac:dyDescent="0.2">
      <c r="A2316" s="1" t="s">
        <v>10349</v>
      </c>
      <c r="B2316" s="2">
        <v>44698</v>
      </c>
      <c r="C2316" s="1" t="s">
        <v>8002</v>
      </c>
      <c r="D2316">
        <v>69</v>
      </c>
      <c r="E2316" s="1" t="s">
        <v>8003</v>
      </c>
      <c r="F2316" s="1" t="s">
        <v>8032</v>
      </c>
      <c r="G2316" s="1" t="s">
        <v>8060</v>
      </c>
      <c r="H2316">
        <v>5</v>
      </c>
      <c r="I2316">
        <v>9</v>
      </c>
      <c r="J2316" s="1" t="s">
        <v>8041</v>
      </c>
      <c r="K2316">
        <v>10</v>
      </c>
      <c r="L2316">
        <v>4</v>
      </c>
      <c r="M2316">
        <v>1</v>
      </c>
      <c r="N2316" s="1" t="s">
        <v>8007</v>
      </c>
      <c r="O2316" s="1" t="s">
        <v>8008</v>
      </c>
      <c r="P2316">
        <v>0.97</v>
      </c>
      <c r="Q2316">
        <v>1</v>
      </c>
      <c r="R2316" t="str">
        <f t="shared" si="180"/>
        <v>SENIOR</v>
      </c>
      <c r="S2316" s="1" t="str">
        <f t="shared" si="181"/>
        <v>May</v>
      </c>
      <c r="T2316" s="1">
        <f t="shared" si="182"/>
        <v>2022</v>
      </c>
      <c r="U2316" s="1" t="str">
        <f t="shared" si="183"/>
        <v>High</v>
      </c>
      <c r="V2316" s="1" t="str">
        <f t="shared" si="184"/>
        <v>Normal</v>
      </c>
    </row>
    <row r="2317" spans="1:22" x14ac:dyDescent="0.2">
      <c r="A2317" s="1" t="s">
        <v>10350</v>
      </c>
      <c r="B2317" s="2">
        <v>45152</v>
      </c>
      <c r="C2317" s="1" t="s">
        <v>8019</v>
      </c>
      <c r="D2317">
        <v>65</v>
      </c>
      <c r="E2317" s="1" t="s">
        <v>8003</v>
      </c>
      <c r="F2317" s="1" t="s">
        <v>8032</v>
      </c>
      <c r="G2317" s="1" t="s">
        <v>8044</v>
      </c>
      <c r="H2317">
        <v>5</v>
      </c>
      <c r="I2317">
        <v>10</v>
      </c>
      <c r="J2317" s="1" t="s">
        <v>8006</v>
      </c>
      <c r="K2317">
        <v>8</v>
      </c>
      <c r="L2317">
        <v>2</v>
      </c>
      <c r="M2317">
        <v>1</v>
      </c>
      <c r="N2317" s="1" t="s">
        <v>8038</v>
      </c>
      <c r="O2317" s="1" t="s">
        <v>8008</v>
      </c>
      <c r="P2317">
        <v>0.97</v>
      </c>
      <c r="Q2317">
        <v>1</v>
      </c>
      <c r="R2317" t="str">
        <f t="shared" si="180"/>
        <v>SENIOR</v>
      </c>
      <c r="S2317" s="1" t="str">
        <f t="shared" si="181"/>
        <v>Aug</v>
      </c>
      <c r="T2317" s="1">
        <f t="shared" si="182"/>
        <v>2023</v>
      </c>
      <c r="U2317" s="1" t="str">
        <f t="shared" si="183"/>
        <v>High</v>
      </c>
      <c r="V2317" s="1" t="str">
        <f t="shared" si="184"/>
        <v>Normal</v>
      </c>
    </row>
    <row r="2318" spans="1:22" x14ac:dyDescent="0.2">
      <c r="A2318" s="1" t="s">
        <v>10351</v>
      </c>
      <c r="B2318" s="2">
        <v>44291</v>
      </c>
      <c r="C2318" s="1" t="s">
        <v>8002</v>
      </c>
      <c r="D2318">
        <v>72</v>
      </c>
      <c r="E2318" s="1" t="s">
        <v>8003</v>
      </c>
      <c r="F2318" s="1" t="s">
        <v>8022</v>
      </c>
      <c r="G2318" s="1" t="s">
        <v>8005</v>
      </c>
      <c r="H2318">
        <v>8</v>
      </c>
      <c r="I2318">
        <v>7</v>
      </c>
      <c r="J2318" s="1" t="s">
        <v>8006</v>
      </c>
      <c r="K2318">
        <v>12</v>
      </c>
      <c r="L2318">
        <v>8</v>
      </c>
      <c r="M2318">
        <v>3</v>
      </c>
      <c r="N2318" s="1" t="s">
        <v>8007</v>
      </c>
      <c r="O2318" s="1" t="s">
        <v>8017</v>
      </c>
      <c r="P2318">
        <v>0.97</v>
      </c>
      <c r="Q2318">
        <v>1</v>
      </c>
      <c r="R2318" t="str">
        <f t="shared" si="180"/>
        <v>SENIOR</v>
      </c>
      <c r="S2318" s="1" t="str">
        <f t="shared" si="181"/>
        <v>Apr</v>
      </c>
      <c r="T2318" s="1">
        <f t="shared" si="182"/>
        <v>2021</v>
      </c>
      <c r="U2318" s="1" t="str">
        <f t="shared" si="183"/>
        <v>High</v>
      </c>
      <c r="V2318" s="1" t="str">
        <f t="shared" si="184"/>
        <v>Frequent</v>
      </c>
    </row>
    <row r="2319" spans="1:22" x14ac:dyDescent="0.2">
      <c r="A2319" s="1" t="s">
        <v>10352</v>
      </c>
      <c r="B2319" s="2">
        <v>44230</v>
      </c>
      <c r="C2319" s="1" t="s">
        <v>8031</v>
      </c>
      <c r="D2319">
        <v>47</v>
      </c>
      <c r="E2319" s="1" t="s">
        <v>8003</v>
      </c>
      <c r="F2319" s="1" t="s">
        <v>8032</v>
      </c>
      <c r="G2319" s="1" t="s">
        <v>8062</v>
      </c>
      <c r="H2319">
        <v>4</v>
      </c>
      <c r="I2319">
        <v>11</v>
      </c>
      <c r="J2319" s="1" t="s">
        <v>8027</v>
      </c>
      <c r="K2319">
        <v>8</v>
      </c>
      <c r="L2319">
        <v>2</v>
      </c>
      <c r="M2319">
        <v>1</v>
      </c>
      <c r="N2319" s="1" t="s">
        <v>8011</v>
      </c>
      <c r="O2319" s="1" t="s">
        <v>8008</v>
      </c>
      <c r="P2319">
        <v>0.54</v>
      </c>
      <c r="Q2319">
        <v>0</v>
      </c>
      <c r="R2319" t="str">
        <f t="shared" si="180"/>
        <v>ADULT</v>
      </c>
      <c r="S2319" s="1" t="str">
        <f t="shared" si="181"/>
        <v>Feb</v>
      </c>
      <c r="T2319" s="1">
        <f t="shared" si="182"/>
        <v>2021</v>
      </c>
      <c r="U2319" s="1" t="str">
        <f t="shared" si="183"/>
        <v>Medium</v>
      </c>
      <c r="V2319" s="1" t="str">
        <f t="shared" si="184"/>
        <v>Normal</v>
      </c>
    </row>
    <row r="2320" spans="1:22" x14ac:dyDescent="0.2">
      <c r="A2320" s="1" t="s">
        <v>10353</v>
      </c>
      <c r="B2320" s="2">
        <v>44861</v>
      </c>
      <c r="C2320" s="1" t="s">
        <v>8010</v>
      </c>
      <c r="D2320">
        <v>48</v>
      </c>
      <c r="E2320" s="1" t="s">
        <v>8003</v>
      </c>
      <c r="F2320" s="1" t="s">
        <v>8004</v>
      </c>
      <c r="G2320" s="1" t="s">
        <v>8044</v>
      </c>
      <c r="H2320">
        <v>3</v>
      </c>
      <c r="I2320">
        <v>8</v>
      </c>
      <c r="J2320" s="1" t="s">
        <v>8006</v>
      </c>
      <c r="K2320">
        <v>8</v>
      </c>
      <c r="L2320">
        <v>2</v>
      </c>
      <c r="M2320">
        <v>1</v>
      </c>
      <c r="N2320" s="1" t="s">
        <v>8011</v>
      </c>
      <c r="O2320" s="1" t="s">
        <v>8008</v>
      </c>
      <c r="P2320">
        <v>0.69</v>
      </c>
      <c r="Q2320">
        <v>1</v>
      </c>
      <c r="R2320" t="str">
        <f t="shared" si="180"/>
        <v>ADULT</v>
      </c>
      <c r="S2320" s="1" t="str">
        <f t="shared" si="181"/>
        <v>Oct</v>
      </c>
      <c r="T2320" s="1">
        <f t="shared" si="182"/>
        <v>2022</v>
      </c>
      <c r="U2320" s="1" t="str">
        <f t="shared" si="183"/>
        <v>Medium</v>
      </c>
      <c r="V2320" s="1" t="str">
        <f t="shared" si="184"/>
        <v>Normal</v>
      </c>
    </row>
    <row r="2321" spans="1:22" x14ac:dyDescent="0.2">
      <c r="A2321" s="1" t="s">
        <v>10354</v>
      </c>
      <c r="B2321" s="2">
        <v>44559</v>
      </c>
      <c r="C2321" s="1" t="s">
        <v>8031</v>
      </c>
      <c r="D2321">
        <v>39</v>
      </c>
      <c r="E2321" s="1" t="s">
        <v>8003</v>
      </c>
      <c r="F2321" s="1" t="s">
        <v>8004</v>
      </c>
      <c r="G2321" s="1" t="s">
        <v>8062</v>
      </c>
      <c r="H2321">
        <v>3</v>
      </c>
      <c r="I2321">
        <v>7</v>
      </c>
      <c r="J2321" s="1" t="s">
        <v>8027</v>
      </c>
      <c r="K2321">
        <v>6</v>
      </c>
      <c r="L2321">
        <v>2</v>
      </c>
      <c r="M2321">
        <v>1</v>
      </c>
      <c r="N2321" s="1" t="s">
        <v>8011</v>
      </c>
      <c r="O2321" s="1" t="s">
        <v>8008</v>
      </c>
      <c r="P2321">
        <v>0.41</v>
      </c>
      <c r="Q2321">
        <v>0</v>
      </c>
      <c r="R2321" t="str">
        <f t="shared" si="180"/>
        <v>YOUNG ADULT</v>
      </c>
      <c r="S2321" s="1" t="str">
        <f t="shared" si="181"/>
        <v>Dec</v>
      </c>
      <c r="T2321" s="1">
        <f t="shared" si="182"/>
        <v>2021</v>
      </c>
      <c r="U2321" s="1" t="str">
        <f t="shared" si="183"/>
        <v>Medium</v>
      </c>
      <c r="V2321" s="1" t="str">
        <f t="shared" si="184"/>
        <v>Normal</v>
      </c>
    </row>
    <row r="2322" spans="1:22" x14ac:dyDescent="0.2">
      <c r="A2322" s="1" t="s">
        <v>10355</v>
      </c>
      <c r="B2322" s="2">
        <v>44654</v>
      </c>
      <c r="C2322" s="1" t="s">
        <v>8002</v>
      </c>
      <c r="D2322">
        <v>65</v>
      </c>
      <c r="E2322" s="1" t="s">
        <v>8003</v>
      </c>
      <c r="F2322" s="1" t="s">
        <v>8032</v>
      </c>
      <c r="G2322" s="1" t="s">
        <v>8044</v>
      </c>
      <c r="H2322">
        <v>4</v>
      </c>
      <c r="I2322">
        <v>7</v>
      </c>
      <c r="J2322" s="1" t="s">
        <v>8027</v>
      </c>
      <c r="K2322">
        <v>7</v>
      </c>
      <c r="L2322">
        <v>3</v>
      </c>
      <c r="M2322">
        <v>1</v>
      </c>
      <c r="N2322" s="1" t="s">
        <v>8023</v>
      </c>
      <c r="O2322" s="1" t="s">
        <v>8008</v>
      </c>
      <c r="P2322">
        <v>0.93</v>
      </c>
      <c r="Q2322">
        <v>1</v>
      </c>
      <c r="R2322" t="str">
        <f t="shared" si="180"/>
        <v>SENIOR</v>
      </c>
      <c r="S2322" s="1" t="str">
        <f t="shared" si="181"/>
        <v>Apr</v>
      </c>
      <c r="T2322" s="1">
        <f t="shared" si="182"/>
        <v>2022</v>
      </c>
      <c r="U2322" s="1" t="str">
        <f t="shared" si="183"/>
        <v>High</v>
      </c>
      <c r="V2322" s="1" t="str">
        <f t="shared" si="184"/>
        <v>Normal</v>
      </c>
    </row>
    <row r="2323" spans="1:22" x14ac:dyDescent="0.2">
      <c r="A2323" s="1" t="s">
        <v>10356</v>
      </c>
      <c r="B2323" s="2">
        <v>44641</v>
      </c>
      <c r="C2323" s="1" t="s">
        <v>8002</v>
      </c>
      <c r="D2323">
        <v>71</v>
      </c>
      <c r="E2323" s="1" t="s">
        <v>8013</v>
      </c>
      <c r="F2323" s="1" t="s">
        <v>8022</v>
      </c>
      <c r="G2323" s="1" t="s">
        <v>8005</v>
      </c>
      <c r="H2323">
        <v>6</v>
      </c>
      <c r="I2323">
        <v>8</v>
      </c>
      <c r="J2323" s="1" t="s">
        <v>8006</v>
      </c>
      <c r="K2323">
        <v>11</v>
      </c>
      <c r="L2323">
        <v>6</v>
      </c>
      <c r="M2323">
        <v>2</v>
      </c>
      <c r="N2323" s="1" t="s">
        <v>8007</v>
      </c>
      <c r="O2323" s="1" t="s">
        <v>8017</v>
      </c>
      <c r="P2323">
        <v>0.97</v>
      </c>
      <c r="Q2323">
        <v>1</v>
      </c>
      <c r="R2323" t="str">
        <f t="shared" si="180"/>
        <v>SENIOR</v>
      </c>
      <c r="S2323" s="1" t="str">
        <f t="shared" si="181"/>
        <v>Mar</v>
      </c>
      <c r="T2323" s="1">
        <f t="shared" si="182"/>
        <v>2022</v>
      </c>
      <c r="U2323" s="1" t="str">
        <f t="shared" si="183"/>
        <v>High</v>
      </c>
      <c r="V2323" s="1" t="str">
        <f t="shared" si="184"/>
        <v>Normal</v>
      </c>
    </row>
    <row r="2324" spans="1:22" x14ac:dyDescent="0.2">
      <c r="A2324" s="1" t="s">
        <v>10357</v>
      </c>
      <c r="B2324" s="2">
        <v>44291</v>
      </c>
      <c r="C2324" s="1" t="s">
        <v>8002</v>
      </c>
      <c r="D2324">
        <v>65</v>
      </c>
      <c r="E2324" s="1" t="s">
        <v>8013</v>
      </c>
      <c r="F2324" s="1" t="s">
        <v>8004</v>
      </c>
      <c r="G2324" s="1" t="s">
        <v>8005</v>
      </c>
      <c r="H2324">
        <v>4</v>
      </c>
      <c r="I2324">
        <v>7</v>
      </c>
      <c r="J2324" s="1" t="s">
        <v>8027</v>
      </c>
      <c r="K2324">
        <v>7</v>
      </c>
      <c r="L2324">
        <v>3</v>
      </c>
      <c r="M2324">
        <v>1</v>
      </c>
      <c r="N2324" s="1" t="s">
        <v>8011</v>
      </c>
      <c r="O2324" s="1" t="s">
        <v>8008</v>
      </c>
      <c r="P2324">
        <v>0.59</v>
      </c>
      <c r="Q2324">
        <v>1</v>
      </c>
      <c r="R2324" t="str">
        <f t="shared" si="180"/>
        <v>SENIOR</v>
      </c>
      <c r="S2324" s="1" t="str">
        <f t="shared" si="181"/>
        <v>Apr</v>
      </c>
      <c r="T2324" s="1">
        <f t="shared" si="182"/>
        <v>2021</v>
      </c>
      <c r="U2324" s="1" t="str">
        <f t="shared" si="183"/>
        <v>Medium</v>
      </c>
      <c r="V2324" s="1" t="str">
        <f t="shared" si="184"/>
        <v>Normal</v>
      </c>
    </row>
    <row r="2325" spans="1:22" x14ac:dyDescent="0.2">
      <c r="A2325" s="1" t="s">
        <v>10358</v>
      </c>
      <c r="B2325" s="2">
        <v>44200</v>
      </c>
      <c r="C2325" s="1" t="s">
        <v>8031</v>
      </c>
      <c r="D2325">
        <v>86</v>
      </c>
      <c r="E2325" s="1" t="s">
        <v>8013</v>
      </c>
      <c r="F2325" s="1" t="s">
        <v>8022</v>
      </c>
      <c r="G2325" s="1" t="s">
        <v>8048</v>
      </c>
      <c r="H2325">
        <v>7</v>
      </c>
      <c r="I2325">
        <v>10</v>
      </c>
      <c r="J2325" s="1" t="s">
        <v>8016</v>
      </c>
      <c r="K2325">
        <v>12</v>
      </c>
      <c r="L2325">
        <v>6</v>
      </c>
      <c r="M2325">
        <v>3</v>
      </c>
      <c r="N2325" s="1" t="s">
        <v>8007</v>
      </c>
      <c r="O2325" s="1" t="s">
        <v>8017</v>
      </c>
      <c r="P2325">
        <v>0.97</v>
      </c>
      <c r="Q2325">
        <v>1</v>
      </c>
      <c r="R2325" t="str">
        <f t="shared" si="180"/>
        <v>SENIOR</v>
      </c>
      <c r="S2325" s="1" t="str">
        <f t="shared" si="181"/>
        <v>Jan</v>
      </c>
      <c r="T2325" s="1">
        <f t="shared" si="182"/>
        <v>2021</v>
      </c>
      <c r="U2325" s="1" t="str">
        <f t="shared" si="183"/>
        <v>High</v>
      </c>
      <c r="V2325" s="1" t="str">
        <f t="shared" si="184"/>
        <v>Frequent</v>
      </c>
    </row>
    <row r="2326" spans="1:22" x14ac:dyDescent="0.2">
      <c r="A2326" s="1" t="s">
        <v>10359</v>
      </c>
      <c r="B2326" s="2">
        <v>45180</v>
      </c>
      <c r="C2326" s="1" t="s">
        <v>8010</v>
      </c>
      <c r="D2326">
        <v>57</v>
      </c>
      <c r="E2326" s="1" t="s">
        <v>8003</v>
      </c>
      <c r="F2326" s="1" t="s">
        <v>8037</v>
      </c>
      <c r="G2326" s="1" t="s">
        <v>8015</v>
      </c>
      <c r="H2326">
        <v>5</v>
      </c>
      <c r="I2326">
        <v>5</v>
      </c>
      <c r="J2326" s="1" t="s">
        <v>8016</v>
      </c>
      <c r="K2326">
        <v>10</v>
      </c>
      <c r="L2326">
        <v>4</v>
      </c>
      <c r="M2326">
        <v>1</v>
      </c>
      <c r="N2326" s="1" t="s">
        <v>8023</v>
      </c>
      <c r="O2326" s="1" t="s">
        <v>8008</v>
      </c>
      <c r="P2326">
        <v>0.75</v>
      </c>
      <c r="Q2326">
        <v>0</v>
      </c>
      <c r="R2326" t="str">
        <f t="shared" si="180"/>
        <v>ADULT</v>
      </c>
      <c r="S2326" s="1" t="str">
        <f t="shared" si="181"/>
        <v>Sep</v>
      </c>
      <c r="T2326" s="1">
        <f t="shared" si="182"/>
        <v>2023</v>
      </c>
      <c r="U2326" s="1" t="str">
        <f t="shared" si="183"/>
        <v>High</v>
      </c>
      <c r="V2326" s="1" t="str">
        <f t="shared" si="184"/>
        <v>Normal</v>
      </c>
    </row>
    <row r="2327" spans="1:22" x14ac:dyDescent="0.2">
      <c r="A2327" s="1" t="s">
        <v>10360</v>
      </c>
      <c r="B2327" s="2">
        <v>44435</v>
      </c>
      <c r="C2327" s="1" t="s">
        <v>8019</v>
      </c>
      <c r="D2327">
        <v>69</v>
      </c>
      <c r="E2327" s="1" t="s">
        <v>8003</v>
      </c>
      <c r="F2327" s="1" t="s">
        <v>8022</v>
      </c>
      <c r="G2327" s="1" t="s">
        <v>8015</v>
      </c>
      <c r="H2327">
        <v>5</v>
      </c>
      <c r="I2327">
        <v>6</v>
      </c>
      <c r="J2327" s="1" t="s">
        <v>8027</v>
      </c>
      <c r="K2327">
        <v>8</v>
      </c>
      <c r="L2327">
        <v>5</v>
      </c>
      <c r="M2327">
        <v>1</v>
      </c>
      <c r="N2327" s="1" t="s">
        <v>8007</v>
      </c>
      <c r="O2327" s="1" t="s">
        <v>8008</v>
      </c>
      <c r="P2327">
        <v>0.87</v>
      </c>
      <c r="Q2327">
        <v>1</v>
      </c>
      <c r="R2327" t="str">
        <f t="shared" si="180"/>
        <v>SENIOR</v>
      </c>
      <c r="S2327" s="1" t="str">
        <f t="shared" si="181"/>
        <v>Aug</v>
      </c>
      <c r="T2327" s="1">
        <f t="shared" si="182"/>
        <v>2021</v>
      </c>
      <c r="U2327" s="1" t="str">
        <f t="shared" si="183"/>
        <v>High</v>
      </c>
      <c r="V2327" s="1" t="str">
        <f t="shared" si="184"/>
        <v>Normal</v>
      </c>
    </row>
    <row r="2328" spans="1:22" x14ac:dyDescent="0.2">
      <c r="A2328" s="1" t="s">
        <v>10361</v>
      </c>
      <c r="B2328" s="2">
        <v>44663</v>
      </c>
      <c r="C2328" s="1" t="s">
        <v>8002</v>
      </c>
      <c r="D2328">
        <v>39</v>
      </c>
      <c r="E2328" s="1" t="s">
        <v>8003</v>
      </c>
      <c r="F2328" s="1" t="s">
        <v>8004</v>
      </c>
      <c r="G2328" s="1" t="s">
        <v>8015</v>
      </c>
      <c r="H2328">
        <v>3</v>
      </c>
      <c r="I2328">
        <v>8</v>
      </c>
      <c r="J2328" s="1" t="s">
        <v>8041</v>
      </c>
      <c r="K2328">
        <v>4</v>
      </c>
      <c r="L2328">
        <v>2</v>
      </c>
      <c r="M2328">
        <v>1</v>
      </c>
      <c r="N2328" s="1" t="s">
        <v>8038</v>
      </c>
      <c r="O2328" s="1" t="s">
        <v>8008</v>
      </c>
      <c r="P2328">
        <v>0.47</v>
      </c>
      <c r="Q2328">
        <v>1</v>
      </c>
      <c r="R2328" t="str">
        <f t="shared" si="180"/>
        <v>YOUNG ADULT</v>
      </c>
      <c r="S2328" s="1" t="str">
        <f t="shared" si="181"/>
        <v>Apr</v>
      </c>
      <c r="T2328" s="1">
        <f t="shared" si="182"/>
        <v>2022</v>
      </c>
      <c r="U2328" s="1" t="str">
        <f t="shared" si="183"/>
        <v>Medium</v>
      </c>
      <c r="V2328" s="1" t="str">
        <f t="shared" si="184"/>
        <v>Normal</v>
      </c>
    </row>
    <row r="2329" spans="1:22" x14ac:dyDescent="0.2">
      <c r="A2329" s="1" t="s">
        <v>10362</v>
      </c>
      <c r="B2329" s="2">
        <v>45261</v>
      </c>
      <c r="C2329" s="1" t="s">
        <v>8031</v>
      </c>
      <c r="D2329">
        <v>51</v>
      </c>
      <c r="E2329" s="1" t="s">
        <v>8003</v>
      </c>
      <c r="F2329" s="1" t="s">
        <v>8037</v>
      </c>
      <c r="G2329" s="1" t="s">
        <v>8060</v>
      </c>
      <c r="H2329">
        <v>3</v>
      </c>
      <c r="I2329">
        <v>7</v>
      </c>
      <c r="J2329" s="1" t="s">
        <v>8041</v>
      </c>
      <c r="K2329">
        <v>6</v>
      </c>
      <c r="L2329">
        <v>2</v>
      </c>
      <c r="M2329">
        <v>2</v>
      </c>
      <c r="N2329" s="1" t="s">
        <v>8038</v>
      </c>
      <c r="O2329" s="1" t="s">
        <v>8008</v>
      </c>
      <c r="P2329">
        <v>0.97</v>
      </c>
      <c r="Q2329">
        <v>1</v>
      </c>
      <c r="R2329" t="str">
        <f t="shared" si="180"/>
        <v>ADULT</v>
      </c>
      <c r="S2329" s="1" t="str">
        <f t="shared" si="181"/>
        <v>Dec</v>
      </c>
      <c r="T2329" s="1">
        <f t="shared" si="182"/>
        <v>2023</v>
      </c>
      <c r="U2329" s="1" t="str">
        <f t="shared" si="183"/>
        <v>High</v>
      </c>
      <c r="V2329" s="1" t="str">
        <f t="shared" si="184"/>
        <v>Normal</v>
      </c>
    </row>
    <row r="2330" spans="1:22" x14ac:dyDescent="0.2">
      <c r="A2330" s="1" t="s">
        <v>10363</v>
      </c>
      <c r="B2330" s="2">
        <v>45102</v>
      </c>
      <c r="C2330" s="1" t="s">
        <v>8019</v>
      </c>
      <c r="D2330">
        <v>69</v>
      </c>
      <c r="E2330" s="1" t="s">
        <v>8013</v>
      </c>
      <c r="F2330" s="1" t="s">
        <v>8032</v>
      </c>
      <c r="G2330" s="1" t="s">
        <v>8060</v>
      </c>
      <c r="H2330">
        <v>5</v>
      </c>
      <c r="I2330">
        <v>8</v>
      </c>
      <c r="J2330" s="1" t="s">
        <v>8006</v>
      </c>
      <c r="K2330">
        <v>10</v>
      </c>
      <c r="L2330">
        <v>4</v>
      </c>
      <c r="M2330">
        <v>1</v>
      </c>
      <c r="N2330" s="1" t="s">
        <v>8007</v>
      </c>
      <c r="O2330" s="1" t="s">
        <v>8008</v>
      </c>
      <c r="P2330">
        <v>0.97</v>
      </c>
      <c r="Q2330">
        <v>1</v>
      </c>
      <c r="R2330" t="str">
        <f t="shared" si="180"/>
        <v>SENIOR</v>
      </c>
      <c r="S2330" s="1" t="str">
        <f t="shared" si="181"/>
        <v>Jun</v>
      </c>
      <c r="T2330" s="1">
        <f t="shared" si="182"/>
        <v>2023</v>
      </c>
      <c r="U2330" s="1" t="str">
        <f t="shared" si="183"/>
        <v>High</v>
      </c>
      <c r="V2330" s="1" t="str">
        <f t="shared" si="184"/>
        <v>Normal</v>
      </c>
    </row>
    <row r="2331" spans="1:22" x14ac:dyDescent="0.2">
      <c r="A2331" s="1" t="s">
        <v>10364</v>
      </c>
      <c r="B2331" s="2">
        <v>44315</v>
      </c>
      <c r="C2331" s="1" t="s">
        <v>8002</v>
      </c>
      <c r="D2331">
        <v>72</v>
      </c>
      <c r="E2331" s="1" t="s">
        <v>8013</v>
      </c>
      <c r="F2331" s="1" t="s">
        <v>8022</v>
      </c>
      <c r="G2331" s="1" t="s">
        <v>8029</v>
      </c>
      <c r="H2331">
        <v>6</v>
      </c>
      <c r="I2331">
        <v>7</v>
      </c>
      <c r="J2331" s="1" t="s">
        <v>8016</v>
      </c>
      <c r="K2331">
        <v>11</v>
      </c>
      <c r="L2331">
        <v>4</v>
      </c>
      <c r="M2331">
        <v>2</v>
      </c>
      <c r="N2331" s="1" t="s">
        <v>8007</v>
      </c>
      <c r="O2331" s="1" t="s">
        <v>8017</v>
      </c>
      <c r="P2331">
        <v>0.97</v>
      </c>
      <c r="Q2331">
        <v>1</v>
      </c>
      <c r="R2331" t="str">
        <f t="shared" si="180"/>
        <v>SENIOR</v>
      </c>
      <c r="S2331" s="1" t="str">
        <f t="shared" si="181"/>
        <v>Apr</v>
      </c>
      <c r="T2331" s="1">
        <f t="shared" si="182"/>
        <v>2021</v>
      </c>
      <c r="U2331" s="1" t="str">
        <f t="shared" si="183"/>
        <v>High</v>
      </c>
      <c r="V2331" s="1" t="str">
        <f t="shared" si="184"/>
        <v>Normal</v>
      </c>
    </row>
    <row r="2332" spans="1:22" x14ac:dyDescent="0.2">
      <c r="A2332" s="1" t="s">
        <v>10365</v>
      </c>
      <c r="B2332" s="2">
        <v>44753</v>
      </c>
      <c r="C2332" s="1" t="s">
        <v>8019</v>
      </c>
      <c r="D2332">
        <v>53</v>
      </c>
      <c r="E2332" s="1" t="s">
        <v>8013</v>
      </c>
      <c r="F2332" s="1" t="s">
        <v>8004</v>
      </c>
      <c r="G2332" s="1" t="s">
        <v>8015</v>
      </c>
      <c r="H2332">
        <v>4</v>
      </c>
      <c r="I2332">
        <v>5</v>
      </c>
      <c r="J2332" s="1" t="s">
        <v>8027</v>
      </c>
      <c r="K2332">
        <v>7</v>
      </c>
      <c r="L2332">
        <v>4</v>
      </c>
      <c r="M2332">
        <v>3</v>
      </c>
      <c r="N2332" s="1" t="s">
        <v>8011</v>
      </c>
      <c r="O2332" s="1" t="s">
        <v>8008</v>
      </c>
      <c r="P2332">
        <v>0.88</v>
      </c>
      <c r="Q2332">
        <v>1</v>
      </c>
      <c r="R2332" t="str">
        <f t="shared" si="180"/>
        <v>ADULT</v>
      </c>
      <c r="S2332" s="1" t="str">
        <f t="shared" si="181"/>
        <v>Jul</v>
      </c>
      <c r="T2332" s="1">
        <f t="shared" si="182"/>
        <v>2022</v>
      </c>
      <c r="U2332" s="1" t="str">
        <f t="shared" si="183"/>
        <v>High</v>
      </c>
      <c r="V2332" s="1" t="str">
        <f t="shared" si="184"/>
        <v>Frequent</v>
      </c>
    </row>
    <row r="2333" spans="1:22" x14ac:dyDescent="0.2">
      <c r="A2333" s="1" t="s">
        <v>10366</v>
      </c>
      <c r="B2333" s="2">
        <v>44996</v>
      </c>
      <c r="C2333" s="1" t="s">
        <v>8002</v>
      </c>
      <c r="D2333">
        <v>56</v>
      </c>
      <c r="E2333" s="1" t="s">
        <v>8013</v>
      </c>
      <c r="F2333" s="1" t="s">
        <v>8022</v>
      </c>
      <c r="G2333" s="1" t="s">
        <v>8015</v>
      </c>
      <c r="H2333">
        <v>5</v>
      </c>
      <c r="I2333">
        <v>7</v>
      </c>
      <c r="J2333" s="1" t="s">
        <v>8016</v>
      </c>
      <c r="K2333">
        <v>10</v>
      </c>
      <c r="L2333">
        <v>2</v>
      </c>
      <c r="M2333">
        <v>1</v>
      </c>
      <c r="N2333" s="1" t="s">
        <v>8011</v>
      </c>
      <c r="O2333" s="1" t="s">
        <v>8008</v>
      </c>
      <c r="P2333">
        <v>0.62</v>
      </c>
      <c r="Q2333">
        <v>1</v>
      </c>
      <c r="R2333" t="str">
        <f t="shared" si="180"/>
        <v>ADULT</v>
      </c>
      <c r="S2333" s="1" t="str">
        <f t="shared" si="181"/>
        <v>Mar</v>
      </c>
      <c r="T2333" s="1">
        <f t="shared" si="182"/>
        <v>2023</v>
      </c>
      <c r="U2333" s="1" t="str">
        <f t="shared" si="183"/>
        <v>Medium</v>
      </c>
      <c r="V2333" s="1" t="str">
        <f t="shared" si="184"/>
        <v>Normal</v>
      </c>
    </row>
    <row r="2334" spans="1:22" x14ac:dyDescent="0.2">
      <c r="A2334" s="1" t="s">
        <v>10367</v>
      </c>
      <c r="B2334" s="2">
        <v>44961</v>
      </c>
      <c r="C2334" s="1" t="s">
        <v>8031</v>
      </c>
      <c r="D2334">
        <v>32</v>
      </c>
      <c r="E2334" s="1" t="s">
        <v>8003</v>
      </c>
      <c r="F2334" s="1" t="s">
        <v>8004</v>
      </c>
      <c r="G2334" s="1" t="s">
        <v>8005</v>
      </c>
      <c r="H2334">
        <v>4</v>
      </c>
      <c r="I2334">
        <v>8</v>
      </c>
      <c r="J2334" s="1" t="s">
        <v>8016</v>
      </c>
      <c r="K2334">
        <v>6</v>
      </c>
      <c r="L2334">
        <v>3</v>
      </c>
      <c r="M2334">
        <v>2</v>
      </c>
      <c r="N2334" s="1" t="s">
        <v>8038</v>
      </c>
      <c r="O2334" s="1" t="s">
        <v>8008</v>
      </c>
      <c r="P2334">
        <v>0.74</v>
      </c>
      <c r="Q2334">
        <v>1</v>
      </c>
      <c r="R2334" t="str">
        <f t="shared" si="180"/>
        <v>YOUNG ADULT</v>
      </c>
      <c r="S2334" s="1" t="str">
        <f t="shared" si="181"/>
        <v>Feb</v>
      </c>
      <c r="T2334" s="1">
        <f t="shared" si="182"/>
        <v>2023</v>
      </c>
      <c r="U2334" s="1" t="str">
        <f t="shared" si="183"/>
        <v>High</v>
      </c>
      <c r="V2334" s="1" t="str">
        <f t="shared" si="184"/>
        <v>Normal</v>
      </c>
    </row>
    <row r="2335" spans="1:22" x14ac:dyDescent="0.2">
      <c r="A2335" s="1" t="s">
        <v>10368</v>
      </c>
      <c r="B2335" s="2">
        <v>45030</v>
      </c>
      <c r="C2335" s="1" t="s">
        <v>8002</v>
      </c>
      <c r="D2335">
        <v>51</v>
      </c>
      <c r="E2335" s="1" t="s">
        <v>8003</v>
      </c>
      <c r="F2335" s="1" t="s">
        <v>8022</v>
      </c>
      <c r="G2335" s="1" t="s">
        <v>8020</v>
      </c>
      <c r="H2335">
        <v>4</v>
      </c>
      <c r="I2335">
        <v>10</v>
      </c>
      <c r="J2335" s="1" t="s">
        <v>8016</v>
      </c>
      <c r="K2335">
        <v>7</v>
      </c>
      <c r="L2335">
        <v>3</v>
      </c>
      <c r="M2335">
        <v>1</v>
      </c>
      <c r="N2335" s="1" t="s">
        <v>8038</v>
      </c>
      <c r="O2335" s="1" t="s">
        <v>8008</v>
      </c>
      <c r="P2335">
        <v>0.79</v>
      </c>
      <c r="Q2335">
        <v>1</v>
      </c>
      <c r="R2335" t="str">
        <f t="shared" si="180"/>
        <v>ADULT</v>
      </c>
      <c r="S2335" s="1" t="str">
        <f t="shared" si="181"/>
        <v>Apr</v>
      </c>
      <c r="T2335" s="1">
        <f t="shared" si="182"/>
        <v>2023</v>
      </c>
      <c r="U2335" s="1" t="str">
        <f t="shared" si="183"/>
        <v>High</v>
      </c>
      <c r="V2335" s="1" t="str">
        <f t="shared" si="184"/>
        <v>Normal</v>
      </c>
    </row>
    <row r="2336" spans="1:22" x14ac:dyDescent="0.2">
      <c r="A2336" s="1" t="s">
        <v>10369</v>
      </c>
      <c r="B2336" s="2">
        <v>44697</v>
      </c>
      <c r="C2336" s="1" t="s">
        <v>8002</v>
      </c>
      <c r="D2336">
        <v>73</v>
      </c>
      <c r="E2336" s="1" t="s">
        <v>8013</v>
      </c>
      <c r="F2336" s="1" t="s">
        <v>8004</v>
      </c>
      <c r="G2336" s="1" t="s">
        <v>8015</v>
      </c>
      <c r="H2336">
        <v>5</v>
      </c>
      <c r="I2336">
        <v>6</v>
      </c>
      <c r="J2336" s="1" t="s">
        <v>8016</v>
      </c>
      <c r="K2336">
        <v>10</v>
      </c>
      <c r="L2336">
        <v>4</v>
      </c>
      <c r="M2336">
        <v>2</v>
      </c>
      <c r="N2336" s="1" t="s">
        <v>8007</v>
      </c>
      <c r="O2336" s="1" t="s">
        <v>8008</v>
      </c>
      <c r="P2336">
        <v>0.97</v>
      </c>
      <c r="Q2336">
        <v>1</v>
      </c>
      <c r="R2336" t="str">
        <f t="shared" si="180"/>
        <v>SENIOR</v>
      </c>
      <c r="S2336" s="1" t="str">
        <f t="shared" si="181"/>
        <v>May</v>
      </c>
      <c r="T2336" s="1">
        <f t="shared" si="182"/>
        <v>2022</v>
      </c>
      <c r="U2336" s="1" t="str">
        <f t="shared" si="183"/>
        <v>High</v>
      </c>
      <c r="V2336" s="1" t="str">
        <f t="shared" si="184"/>
        <v>Normal</v>
      </c>
    </row>
    <row r="2337" spans="1:22" x14ac:dyDescent="0.2">
      <c r="A2337" s="1" t="s">
        <v>10370</v>
      </c>
      <c r="B2337" s="2">
        <v>44389</v>
      </c>
      <c r="C2337" s="1" t="s">
        <v>8019</v>
      </c>
      <c r="D2337">
        <v>67</v>
      </c>
      <c r="E2337" s="1" t="s">
        <v>8003</v>
      </c>
      <c r="F2337" s="1" t="s">
        <v>8014</v>
      </c>
      <c r="G2337" s="1" t="s">
        <v>8060</v>
      </c>
      <c r="H2337">
        <v>4</v>
      </c>
      <c r="I2337">
        <v>9</v>
      </c>
      <c r="J2337" s="1" t="s">
        <v>8016</v>
      </c>
      <c r="K2337">
        <v>6</v>
      </c>
      <c r="L2337">
        <v>4</v>
      </c>
      <c r="M2337">
        <v>1</v>
      </c>
      <c r="N2337" s="1" t="s">
        <v>8007</v>
      </c>
      <c r="O2337" s="1" t="s">
        <v>8008</v>
      </c>
      <c r="P2337">
        <v>0.9</v>
      </c>
      <c r="Q2337">
        <v>1</v>
      </c>
      <c r="R2337" t="str">
        <f t="shared" si="180"/>
        <v>SENIOR</v>
      </c>
      <c r="S2337" s="1" t="str">
        <f t="shared" si="181"/>
        <v>Jul</v>
      </c>
      <c r="T2337" s="1">
        <f t="shared" si="182"/>
        <v>2021</v>
      </c>
      <c r="U2337" s="1" t="str">
        <f t="shared" si="183"/>
        <v>High</v>
      </c>
      <c r="V2337" s="1" t="str">
        <f t="shared" si="184"/>
        <v>Normal</v>
      </c>
    </row>
    <row r="2338" spans="1:22" x14ac:dyDescent="0.2">
      <c r="A2338" s="1" t="s">
        <v>10371</v>
      </c>
      <c r="B2338" s="2">
        <v>44706</v>
      </c>
      <c r="C2338" s="1" t="s">
        <v>8002</v>
      </c>
      <c r="D2338">
        <v>66</v>
      </c>
      <c r="E2338" s="1" t="s">
        <v>8003</v>
      </c>
      <c r="F2338" s="1" t="s">
        <v>8032</v>
      </c>
      <c r="G2338" s="1" t="s">
        <v>8015</v>
      </c>
      <c r="H2338">
        <v>4</v>
      </c>
      <c r="I2338">
        <v>8</v>
      </c>
      <c r="J2338" s="1" t="s">
        <v>8027</v>
      </c>
      <c r="K2338">
        <v>6</v>
      </c>
      <c r="L2338">
        <v>4</v>
      </c>
      <c r="M2338">
        <v>1</v>
      </c>
      <c r="N2338" s="1" t="s">
        <v>8007</v>
      </c>
      <c r="O2338" s="1" t="s">
        <v>8008</v>
      </c>
      <c r="P2338">
        <v>0.64</v>
      </c>
      <c r="Q2338">
        <v>1</v>
      </c>
      <c r="R2338" t="str">
        <f t="shared" si="180"/>
        <v>SENIOR</v>
      </c>
      <c r="S2338" s="1" t="str">
        <f t="shared" si="181"/>
        <v>May</v>
      </c>
      <c r="T2338" s="1">
        <f t="shared" si="182"/>
        <v>2022</v>
      </c>
      <c r="U2338" s="1" t="str">
        <f t="shared" si="183"/>
        <v>Medium</v>
      </c>
      <c r="V2338" s="1" t="str">
        <f t="shared" si="184"/>
        <v>Normal</v>
      </c>
    </row>
    <row r="2339" spans="1:22" x14ac:dyDescent="0.2">
      <c r="A2339" s="1" t="s">
        <v>10372</v>
      </c>
      <c r="B2339" s="2">
        <v>44906</v>
      </c>
      <c r="C2339" s="1" t="s">
        <v>8031</v>
      </c>
      <c r="D2339">
        <v>58</v>
      </c>
      <c r="E2339" s="1" t="s">
        <v>8003</v>
      </c>
      <c r="F2339" s="1" t="s">
        <v>8032</v>
      </c>
      <c r="G2339" s="1" t="s">
        <v>8035</v>
      </c>
      <c r="H2339">
        <v>4</v>
      </c>
      <c r="I2339">
        <v>15</v>
      </c>
      <c r="J2339" s="1" t="s">
        <v>8016</v>
      </c>
      <c r="K2339">
        <v>6</v>
      </c>
      <c r="L2339">
        <v>2</v>
      </c>
      <c r="M2339">
        <v>1</v>
      </c>
      <c r="N2339" s="1" t="s">
        <v>8011</v>
      </c>
      <c r="O2339" s="1" t="s">
        <v>8008</v>
      </c>
      <c r="P2339">
        <v>0.79</v>
      </c>
      <c r="Q2339">
        <v>1</v>
      </c>
      <c r="R2339" t="str">
        <f t="shared" si="180"/>
        <v>ADULT</v>
      </c>
      <c r="S2339" s="1" t="str">
        <f t="shared" si="181"/>
        <v>Dec</v>
      </c>
      <c r="T2339" s="1">
        <f t="shared" si="182"/>
        <v>2022</v>
      </c>
      <c r="U2339" s="1" t="str">
        <f t="shared" si="183"/>
        <v>High</v>
      </c>
      <c r="V2339" s="1" t="str">
        <f t="shared" si="184"/>
        <v>Normal</v>
      </c>
    </row>
    <row r="2340" spans="1:22" x14ac:dyDescent="0.2">
      <c r="A2340" s="1" t="s">
        <v>10373</v>
      </c>
      <c r="B2340" s="2">
        <v>44863</v>
      </c>
      <c r="C2340" s="1" t="s">
        <v>8010</v>
      </c>
      <c r="D2340">
        <v>58</v>
      </c>
      <c r="E2340" s="1" t="s">
        <v>8003</v>
      </c>
      <c r="F2340" s="1" t="s">
        <v>8004</v>
      </c>
      <c r="G2340" s="1" t="s">
        <v>8035</v>
      </c>
      <c r="H2340">
        <v>4</v>
      </c>
      <c r="I2340">
        <v>10</v>
      </c>
      <c r="J2340" s="1" t="s">
        <v>8016</v>
      </c>
      <c r="K2340">
        <v>7</v>
      </c>
      <c r="L2340">
        <v>2</v>
      </c>
      <c r="M2340">
        <v>1</v>
      </c>
      <c r="N2340" s="1" t="s">
        <v>8023</v>
      </c>
      <c r="O2340" s="1" t="s">
        <v>8008</v>
      </c>
      <c r="P2340">
        <v>0.83</v>
      </c>
      <c r="Q2340">
        <v>1</v>
      </c>
      <c r="R2340" t="str">
        <f t="shared" si="180"/>
        <v>ADULT</v>
      </c>
      <c r="S2340" s="1" t="str">
        <f t="shared" si="181"/>
        <v>Oct</v>
      </c>
      <c r="T2340" s="1">
        <f t="shared" si="182"/>
        <v>2022</v>
      </c>
      <c r="U2340" s="1" t="str">
        <f t="shared" si="183"/>
        <v>High</v>
      </c>
      <c r="V2340" s="1" t="str">
        <f t="shared" si="184"/>
        <v>Normal</v>
      </c>
    </row>
    <row r="2341" spans="1:22" x14ac:dyDescent="0.2">
      <c r="A2341" s="1" t="s">
        <v>10374</v>
      </c>
      <c r="B2341" s="2">
        <v>44274</v>
      </c>
      <c r="C2341" s="1" t="s">
        <v>8002</v>
      </c>
      <c r="D2341">
        <v>46</v>
      </c>
      <c r="E2341" s="1" t="s">
        <v>8003</v>
      </c>
      <c r="F2341" s="1" t="s">
        <v>8004</v>
      </c>
      <c r="G2341" s="1" t="s">
        <v>8015</v>
      </c>
      <c r="H2341">
        <v>3</v>
      </c>
      <c r="I2341">
        <v>5</v>
      </c>
      <c r="J2341" s="1" t="s">
        <v>8016</v>
      </c>
      <c r="K2341">
        <v>6</v>
      </c>
      <c r="L2341">
        <v>2</v>
      </c>
      <c r="M2341">
        <v>3</v>
      </c>
      <c r="N2341" s="1" t="s">
        <v>8011</v>
      </c>
      <c r="O2341" s="1" t="s">
        <v>8008</v>
      </c>
      <c r="P2341">
        <v>0.71</v>
      </c>
      <c r="Q2341">
        <v>1</v>
      </c>
      <c r="R2341" t="str">
        <f t="shared" si="180"/>
        <v>ADULT</v>
      </c>
      <c r="S2341" s="1" t="str">
        <f t="shared" si="181"/>
        <v>Mar</v>
      </c>
      <c r="T2341" s="1">
        <f t="shared" si="182"/>
        <v>2021</v>
      </c>
      <c r="U2341" s="1" t="str">
        <f t="shared" si="183"/>
        <v>High</v>
      </c>
      <c r="V2341" s="1" t="str">
        <f t="shared" si="184"/>
        <v>Frequent</v>
      </c>
    </row>
    <row r="2342" spans="1:22" x14ac:dyDescent="0.2">
      <c r="A2342" s="1" t="s">
        <v>10375</v>
      </c>
      <c r="B2342" s="2">
        <v>44268</v>
      </c>
      <c r="C2342" s="1" t="s">
        <v>8002</v>
      </c>
      <c r="D2342">
        <v>69</v>
      </c>
      <c r="E2342" s="1" t="s">
        <v>8013</v>
      </c>
      <c r="F2342" s="1" t="s">
        <v>8014</v>
      </c>
      <c r="G2342" s="1" t="s">
        <v>8026</v>
      </c>
      <c r="H2342">
        <v>7</v>
      </c>
      <c r="I2342">
        <v>8</v>
      </c>
      <c r="J2342" s="1" t="s">
        <v>8016</v>
      </c>
      <c r="K2342">
        <v>12</v>
      </c>
      <c r="L2342">
        <v>6</v>
      </c>
      <c r="M2342">
        <v>2</v>
      </c>
      <c r="N2342" s="1" t="s">
        <v>8007</v>
      </c>
      <c r="O2342" s="1" t="s">
        <v>8017</v>
      </c>
      <c r="P2342">
        <v>0.97</v>
      </c>
      <c r="Q2342">
        <v>1</v>
      </c>
      <c r="R2342" t="str">
        <f t="shared" si="180"/>
        <v>SENIOR</v>
      </c>
      <c r="S2342" s="1" t="str">
        <f t="shared" si="181"/>
        <v>Mar</v>
      </c>
      <c r="T2342" s="1">
        <f t="shared" si="182"/>
        <v>2021</v>
      </c>
      <c r="U2342" s="1" t="str">
        <f t="shared" si="183"/>
        <v>High</v>
      </c>
      <c r="V2342" s="1" t="str">
        <f t="shared" si="184"/>
        <v>Normal</v>
      </c>
    </row>
    <row r="2343" spans="1:22" x14ac:dyDescent="0.2">
      <c r="A2343" s="1" t="s">
        <v>10376</v>
      </c>
      <c r="B2343" s="2">
        <v>45253</v>
      </c>
      <c r="C2343" s="1" t="s">
        <v>8010</v>
      </c>
      <c r="D2343">
        <v>65</v>
      </c>
      <c r="E2343" s="1" t="s">
        <v>8013</v>
      </c>
      <c r="F2343" s="1" t="s">
        <v>8022</v>
      </c>
      <c r="G2343" s="1" t="s">
        <v>8015</v>
      </c>
      <c r="H2343">
        <v>4</v>
      </c>
      <c r="I2343">
        <v>5</v>
      </c>
      <c r="J2343" s="1" t="s">
        <v>8006</v>
      </c>
      <c r="K2343">
        <v>8</v>
      </c>
      <c r="L2343">
        <v>3</v>
      </c>
      <c r="M2343">
        <v>1</v>
      </c>
      <c r="N2343" s="1" t="s">
        <v>8011</v>
      </c>
      <c r="O2343" s="1" t="s">
        <v>8008</v>
      </c>
      <c r="P2343">
        <v>0.65</v>
      </c>
      <c r="Q2343">
        <v>1</v>
      </c>
      <c r="R2343" t="str">
        <f t="shared" si="180"/>
        <v>SENIOR</v>
      </c>
      <c r="S2343" s="1" t="str">
        <f t="shared" si="181"/>
        <v>Nov</v>
      </c>
      <c r="T2343" s="1">
        <f t="shared" si="182"/>
        <v>2023</v>
      </c>
      <c r="U2343" s="1" t="str">
        <f t="shared" si="183"/>
        <v>Medium</v>
      </c>
      <c r="V2343" s="1" t="str">
        <f t="shared" si="184"/>
        <v>Normal</v>
      </c>
    </row>
    <row r="2344" spans="1:22" x14ac:dyDescent="0.2">
      <c r="A2344" s="1" t="s">
        <v>10377</v>
      </c>
      <c r="B2344" s="2">
        <v>44363</v>
      </c>
      <c r="C2344" s="1" t="s">
        <v>8019</v>
      </c>
      <c r="D2344">
        <v>66</v>
      </c>
      <c r="E2344" s="1" t="s">
        <v>8003</v>
      </c>
      <c r="F2344" s="1" t="s">
        <v>8037</v>
      </c>
      <c r="G2344" s="1" t="s">
        <v>8044</v>
      </c>
      <c r="H2344">
        <v>5</v>
      </c>
      <c r="I2344">
        <v>9</v>
      </c>
      <c r="J2344" s="1" t="s">
        <v>8016</v>
      </c>
      <c r="K2344">
        <v>8</v>
      </c>
      <c r="L2344">
        <v>7</v>
      </c>
      <c r="M2344">
        <v>1</v>
      </c>
      <c r="N2344" s="1" t="s">
        <v>8007</v>
      </c>
      <c r="O2344" s="1" t="s">
        <v>8008</v>
      </c>
      <c r="P2344">
        <v>0.97</v>
      </c>
      <c r="Q2344">
        <v>1</v>
      </c>
      <c r="R2344" t="str">
        <f t="shared" si="180"/>
        <v>SENIOR</v>
      </c>
      <c r="S2344" s="1" t="str">
        <f t="shared" si="181"/>
        <v>Jun</v>
      </c>
      <c r="T2344" s="1">
        <f t="shared" si="182"/>
        <v>2021</v>
      </c>
      <c r="U2344" s="1" t="str">
        <f t="shared" si="183"/>
        <v>High</v>
      </c>
      <c r="V2344" s="1" t="str">
        <f t="shared" si="184"/>
        <v>Normal</v>
      </c>
    </row>
    <row r="2345" spans="1:22" x14ac:dyDescent="0.2">
      <c r="A2345" s="1" t="s">
        <v>10378</v>
      </c>
      <c r="B2345" s="2">
        <v>44519</v>
      </c>
      <c r="C2345" s="1" t="s">
        <v>8010</v>
      </c>
      <c r="D2345">
        <v>49</v>
      </c>
      <c r="E2345" s="1" t="s">
        <v>8003</v>
      </c>
      <c r="F2345" s="1" t="s">
        <v>8032</v>
      </c>
      <c r="G2345" s="1" t="s">
        <v>8044</v>
      </c>
      <c r="H2345">
        <v>3</v>
      </c>
      <c r="I2345">
        <v>6</v>
      </c>
      <c r="J2345" s="1" t="s">
        <v>8016</v>
      </c>
      <c r="K2345">
        <v>4</v>
      </c>
      <c r="L2345">
        <v>2</v>
      </c>
      <c r="M2345">
        <v>1</v>
      </c>
      <c r="N2345" s="1" t="s">
        <v>8011</v>
      </c>
      <c r="O2345" s="1" t="s">
        <v>8008</v>
      </c>
      <c r="P2345">
        <v>0.63</v>
      </c>
      <c r="Q2345">
        <v>1</v>
      </c>
      <c r="R2345" t="str">
        <f t="shared" si="180"/>
        <v>ADULT</v>
      </c>
      <c r="S2345" s="1" t="str">
        <f t="shared" si="181"/>
        <v>Nov</v>
      </c>
      <c r="T2345" s="1">
        <f t="shared" si="182"/>
        <v>2021</v>
      </c>
      <c r="U2345" s="1" t="str">
        <f t="shared" si="183"/>
        <v>Medium</v>
      </c>
      <c r="V2345" s="1" t="str">
        <f t="shared" si="184"/>
        <v>Normal</v>
      </c>
    </row>
    <row r="2346" spans="1:22" x14ac:dyDescent="0.2">
      <c r="A2346" s="1" t="s">
        <v>10379</v>
      </c>
      <c r="B2346" s="2">
        <v>45037</v>
      </c>
      <c r="C2346" s="1" t="s">
        <v>8002</v>
      </c>
      <c r="D2346">
        <v>21</v>
      </c>
      <c r="E2346" s="1" t="s">
        <v>8013</v>
      </c>
      <c r="F2346" s="1" t="s">
        <v>8014</v>
      </c>
      <c r="G2346" s="1" t="s">
        <v>8060</v>
      </c>
      <c r="H2346">
        <v>1</v>
      </c>
      <c r="I2346">
        <v>6</v>
      </c>
      <c r="J2346" s="1" t="s">
        <v>8027</v>
      </c>
      <c r="K2346">
        <v>4</v>
      </c>
      <c r="L2346">
        <v>2</v>
      </c>
      <c r="M2346">
        <v>0</v>
      </c>
      <c r="N2346" s="1" t="s">
        <v>8011</v>
      </c>
      <c r="O2346" s="1" t="s">
        <v>8008</v>
      </c>
      <c r="P2346">
        <v>0.28999999999999998</v>
      </c>
      <c r="Q2346">
        <v>0</v>
      </c>
      <c r="R2346" t="str">
        <f t="shared" si="180"/>
        <v>YOUNG ADULT</v>
      </c>
      <c r="S2346" s="1" t="str">
        <f t="shared" si="181"/>
        <v>Apr</v>
      </c>
      <c r="T2346" s="1">
        <f t="shared" si="182"/>
        <v>2023</v>
      </c>
      <c r="U2346" s="1" t="str">
        <f t="shared" si="183"/>
        <v>Low</v>
      </c>
      <c r="V2346" s="1" t="str">
        <f t="shared" si="184"/>
        <v>Normal</v>
      </c>
    </row>
    <row r="2347" spans="1:22" x14ac:dyDescent="0.2">
      <c r="A2347" s="1" t="s">
        <v>10380</v>
      </c>
      <c r="B2347" s="2">
        <v>44645</v>
      </c>
      <c r="C2347" s="1" t="s">
        <v>8002</v>
      </c>
      <c r="D2347">
        <v>76</v>
      </c>
      <c r="E2347" s="1" t="s">
        <v>8003</v>
      </c>
      <c r="F2347" s="1" t="s">
        <v>8004</v>
      </c>
      <c r="G2347" s="1" t="s">
        <v>8005</v>
      </c>
      <c r="H2347">
        <v>5</v>
      </c>
      <c r="I2347">
        <v>6</v>
      </c>
      <c r="J2347" s="1" t="s">
        <v>8016</v>
      </c>
      <c r="K2347">
        <v>10</v>
      </c>
      <c r="L2347">
        <v>4</v>
      </c>
      <c r="M2347">
        <v>2</v>
      </c>
      <c r="N2347" s="1" t="s">
        <v>8007</v>
      </c>
      <c r="O2347" s="1" t="s">
        <v>8008</v>
      </c>
      <c r="P2347">
        <v>0.97</v>
      </c>
      <c r="Q2347">
        <v>1</v>
      </c>
      <c r="R2347" t="str">
        <f t="shared" si="180"/>
        <v>SENIOR</v>
      </c>
      <c r="S2347" s="1" t="str">
        <f t="shared" si="181"/>
        <v>Mar</v>
      </c>
      <c r="T2347" s="1">
        <f t="shared" si="182"/>
        <v>2022</v>
      </c>
      <c r="U2347" s="1" t="str">
        <f t="shared" si="183"/>
        <v>High</v>
      </c>
      <c r="V2347" s="1" t="str">
        <f t="shared" si="184"/>
        <v>Normal</v>
      </c>
    </row>
    <row r="2348" spans="1:22" x14ac:dyDescent="0.2">
      <c r="A2348" s="1" t="s">
        <v>10381</v>
      </c>
      <c r="B2348" s="2">
        <v>44395</v>
      </c>
      <c r="C2348" s="1" t="s">
        <v>8019</v>
      </c>
      <c r="D2348">
        <v>49</v>
      </c>
      <c r="E2348" s="1" t="s">
        <v>8003</v>
      </c>
      <c r="F2348" s="1" t="s">
        <v>8004</v>
      </c>
      <c r="G2348" s="1" t="s">
        <v>8020</v>
      </c>
      <c r="H2348">
        <v>3</v>
      </c>
      <c r="I2348">
        <v>11</v>
      </c>
      <c r="J2348" s="1" t="s">
        <v>8027</v>
      </c>
      <c r="K2348">
        <v>4</v>
      </c>
      <c r="L2348">
        <v>4</v>
      </c>
      <c r="M2348">
        <v>1</v>
      </c>
      <c r="N2348" s="1" t="s">
        <v>8011</v>
      </c>
      <c r="O2348" s="1" t="s">
        <v>8008</v>
      </c>
      <c r="P2348">
        <v>0.68</v>
      </c>
      <c r="Q2348">
        <v>0</v>
      </c>
      <c r="R2348" t="str">
        <f t="shared" si="180"/>
        <v>ADULT</v>
      </c>
      <c r="S2348" s="1" t="str">
        <f t="shared" si="181"/>
        <v>Jul</v>
      </c>
      <c r="T2348" s="1">
        <f t="shared" si="182"/>
        <v>2021</v>
      </c>
      <c r="U2348" s="1" t="str">
        <f t="shared" si="183"/>
        <v>Medium</v>
      </c>
      <c r="V2348" s="1" t="str">
        <f t="shared" si="184"/>
        <v>Normal</v>
      </c>
    </row>
    <row r="2349" spans="1:22" x14ac:dyDescent="0.2">
      <c r="A2349" s="1" t="s">
        <v>10382</v>
      </c>
      <c r="B2349" s="2">
        <v>44708</v>
      </c>
      <c r="C2349" s="1" t="s">
        <v>8002</v>
      </c>
      <c r="D2349">
        <v>43</v>
      </c>
      <c r="E2349" s="1" t="s">
        <v>8003</v>
      </c>
      <c r="F2349" s="1" t="s">
        <v>8014</v>
      </c>
      <c r="G2349" s="1" t="s">
        <v>8060</v>
      </c>
      <c r="H2349">
        <v>4</v>
      </c>
      <c r="I2349">
        <v>9</v>
      </c>
      <c r="J2349" s="1" t="s">
        <v>8016</v>
      </c>
      <c r="K2349">
        <v>6</v>
      </c>
      <c r="L2349">
        <v>2</v>
      </c>
      <c r="M2349">
        <v>1</v>
      </c>
      <c r="N2349" s="1" t="s">
        <v>8023</v>
      </c>
      <c r="O2349" s="1" t="s">
        <v>8008</v>
      </c>
      <c r="P2349">
        <v>0.78</v>
      </c>
      <c r="Q2349">
        <v>1</v>
      </c>
      <c r="R2349" t="str">
        <f t="shared" si="180"/>
        <v>ADULT</v>
      </c>
      <c r="S2349" s="1" t="str">
        <f t="shared" si="181"/>
        <v>May</v>
      </c>
      <c r="T2349" s="1">
        <f t="shared" si="182"/>
        <v>2022</v>
      </c>
      <c r="U2349" s="1" t="str">
        <f t="shared" si="183"/>
        <v>High</v>
      </c>
      <c r="V2349" s="1" t="str">
        <f t="shared" si="184"/>
        <v>Normal</v>
      </c>
    </row>
    <row r="2350" spans="1:22" x14ac:dyDescent="0.2">
      <c r="A2350" s="1" t="s">
        <v>10383</v>
      </c>
      <c r="B2350" s="2">
        <v>44820</v>
      </c>
      <c r="C2350" s="1" t="s">
        <v>8010</v>
      </c>
      <c r="D2350">
        <v>69</v>
      </c>
      <c r="E2350" s="1" t="s">
        <v>8003</v>
      </c>
      <c r="F2350" s="1" t="s">
        <v>8014</v>
      </c>
      <c r="G2350" s="1" t="s">
        <v>8044</v>
      </c>
      <c r="H2350">
        <v>5</v>
      </c>
      <c r="I2350">
        <v>8</v>
      </c>
      <c r="J2350" s="1" t="s">
        <v>8016</v>
      </c>
      <c r="K2350">
        <v>8</v>
      </c>
      <c r="L2350">
        <v>6</v>
      </c>
      <c r="M2350">
        <v>1</v>
      </c>
      <c r="N2350" s="1" t="s">
        <v>8007</v>
      </c>
      <c r="O2350" s="1" t="s">
        <v>8008</v>
      </c>
      <c r="P2350">
        <v>0.97</v>
      </c>
      <c r="Q2350">
        <v>1</v>
      </c>
      <c r="R2350" t="str">
        <f t="shared" si="180"/>
        <v>SENIOR</v>
      </c>
      <c r="S2350" s="1" t="str">
        <f t="shared" si="181"/>
        <v>Sep</v>
      </c>
      <c r="T2350" s="1">
        <f t="shared" si="182"/>
        <v>2022</v>
      </c>
      <c r="U2350" s="1" t="str">
        <f t="shared" si="183"/>
        <v>High</v>
      </c>
      <c r="V2350" s="1" t="str">
        <f t="shared" si="184"/>
        <v>Normal</v>
      </c>
    </row>
    <row r="2351" spans="1:22" x14ac:dyDescent="0.2">
      <c r="A2351" s="1" t="s">
        <v>10384</v>
      </c>
      <c r="B2351" s="2">
        <v>44692</v>
      </c>
      <c r="C2351" s="1" t="s">
        <v>8002</v>
      </c>
      <c r="D2351">
        <v>51</v>
      </c>
      <c r="E2351" s="1" t="s">
        <v>8013</v>
      </c>
      <c r="F2351" s="1" t="s">
        <v>8004</v>
      </c>
      <c r="G2351" s="1" t="s">
        <v>8005</v>
      </c>
      <c r="H2351">
        <v>3</v>
      </c>
      <c r="I2351">
        <v>7</v>
      </c>
      <c r="J2351" s="1" t="s">
        <v>8016</v>
      </c>
      <c r="K2351">
        <v>6</v>
      </c>
      <c r="L2351">
        <v>2</v>
      </c>
      <c r="M2351">
        <v>1</v>
      </c>
      <c r="N2351" s="1" t="s">
        <v>8011</v>
      </c>
      <c r="O2351" s="1" t="s">
        <v>8008</v>
      </c>
      <c r="P2351">
        <v>0.42</v>
      </c>
      <c r="Q2351">
        <v>0</v>
      </c>
      <c r="R2351" t="str">
        <f t="shared" si="180"/>
        <v>ADULT</v>
      </c>
      <c r="S2351" s="1" t="str">
        <f t="shared" si="181"/>
        <v>May</v>
      </c>
      <c r="T2351" s="1">
        <f t="shared" si="182"/>
        <v>2022</v>
      </c>
      <c r="U2351" s="1" t="str">
        <f t="shared" si="183"/>
        <v>Medium</v>
      </c>
      <c r="V2351" s="1" t="str">
        <f t="shared" si="184"/>
        <v>Normal</v>
      </c>
    </row>
    <row r="2352" spans="1:22" x14ac:dyDescent="0.2">
      <c r="A2352" s="1" t="s">
        <v>10385</v>
      </c>
      <c r="B2352" s="2">
        <v>45203</v>
      </c>
      <c r="C2352" s="1" t="s">
        <v>8010</v>
      </c>
      <c r="D2352">
        <v>76</v>
      </c>
      <c r="E2352" s="1" t="s">
        <v>8013</v>
      </c>
      <c r="F2352" s="1" t="s">
        <v>8037</v>
      </c>
      <c r="G2352" s="1" t="s">
        <v>8015</v>
      </c>
      <c r="H2352">
        <v>6</v>
      </c>
      <c r="I2352">
        <v>8</v>
      </c>
      <c r="J2352" s="1" t="s">
        <v>8016</v>
      </c>
      <c r="K2352">
        <v>10</v>
      </c>
      <c r="L2352">
        <v>4</v>
      </c>
      <c r="M2352">
        <v>4</v>
      </c>
      <c r="N2352" s="1" t="s">
        <v>8007</v>
      </c>
      <c r="O2352" s="1" t="s">
        <v>8017</v>
      </c>
      <c r="P2352">
        <v>0.97</v>
      </c>
      <c r="Q2352">
        <v>1</v>
      </c>
      <c r="R2352" t="str">
        <f t="shared" si="180"/>
        <v>SENIOR</v>
      </c>
      <c r="S2352" s="1" t="str">
        <f t="shared" si="181"/>
        <v>Oct</v>
      </c>
      <c r="T2352" s="1">
        <f t="shared" si="182"/>
        <v>2023</v>
      </c>
      <c r="U2352" s="1" t="str">
        <f t="shared" si="183"/>
        <v>High</v>
      </c>
      <c r="V2352" s="1" t="str">
        <f t="shared" si="184"/>
        <v>Frequent</v>
      </c>
    </row>
    <row r="2353" spans="1:22" x14ac:dyDescent="0.2">
      <c r="A2353" s="1" t="s">
        <v>10386</v>
      </c>
      <c r="B2353" s="2">
        <v>44508</v>
      </c>
      <c r="C2353" s="1" t="s">
        <v>8010</v>
      </c>
      <c r="D2353">
        <v>68</v>
      </c>
      <c r="E2353" s="1" t="s">
        <v>8003</v>
      </c>
      <c r="F2353" s="1" t="s">
        <v>8022</v>
      </c>
      <c r="G2353" s="1" t="s">
        <v>8020</v>
      </c>
      <c r="H2353">
        <v>5</v>
      </c>
      <c r="I2353">
        <v>9</v>
      </c>
      <c r="J2353" s="1" t="s">
        <v>8016</v>
      </c>
      <c r="K2353">
        <v>8</v>
      </c>
      <c r="L2353">
        <v>4</v>
      </c>
      <c r="M2353">
        <v>1</v>
      </c>
      <c r="N2353" s="1" t="s">
        <v>8007</v>
      </c>
      <c r="O2353" s="1" t="s">
        <v>8008</v>
      </c>
      <c r="P2353">
        <v>0.97</v>
      </c>
      <c r="Q2353">
        <v>1</v>
      </c>
      <c r="R2353" t="str">
        <f t="shared" si="180"/>
        <v>SENIOR</v>
      </c>
      <c r="S2353" s="1" t="str">
        <f t="shared" si="181"/>
        <v>Nov</v>
      </c>
      <c r="T2353" s="1">
        <f t="shared" si="182"/>
        <v>2021</v>
      </c>
      <c r="U2353" s="1" t="str">
        <f t="shared" si="183"/>
        <v>High</v>
      </c>
      <c r="V2353" s="1" t="str">
        <f t="shared" si="184"/>
        <v>Normal</v>
      </c>
    </row>
    <row r="2354" spans="1:22" x14ac:dyDescent="0.2">
      <c r="A2354" s="1" t="s">
        <v>10387</v>
      </c>
      <c r="B2354" s="2">
        <v>44921</v>
      </c>
      <c r="C2354" s="1" t="s">
        <v>8031</v>
      </c>
      <c r="D2354">
        <v>69</v>
      </c>
      <c r="E2354" s="1" t="s">
        <v>8003</v>
      </c>
      <c r="F2354" s="1" t="s">
        <v>8022</v>
      </c>
      <c r="G2354" s="1" t="s">
        <v>8020</v>
      </c>
      <c r="H2354">
        <v>6</v>
      </c>
      <c r="I2354">
        <v>9</v>
      </c>
      <c r="J2354" s="1" t="s">
        <v>8027</v>
      </c>
      <c r="K2354">
        <v>10</v>
      </c>
      <c r="L2354">
        <v>4</v>
      </c>
      <c r="M2354">
        <v>2</v>
      </c>
      <c r="N2354" s="1" t="s">
        <v>8007</v>
      </c>
      <c r="O2354" s="1" t="s">
        <v>8017</v>
      </c>
      <c r="P2354">
        <v>0.97</v>
      </c>
      <c r="Q2354">
        <v>1</v>
      </c>
      <c r="R2354" t="str">
        <f t="shared" si="180"/>
        <v>SENIOR</v>
      </c>
      <c r="S2354" s="1" t="str">
        <f t="shared" si="181"/>
        <v>Dec</v>
      </c>
      <c r="T2354" s="1">
        <f t="shared" si="182"/>
        <v>2022</v>
      </c>
      <c r="U2354" s="1" t="str">
        <f t="shared" si="183"/>
        <v>High</v>
      </c>
      <c r="V2354" s="1" t="str">
        <f t="shared" si="184"/>
        <v>Normal</v>
      </c>
    </row>
    <row r="2355" spans="1:22" x14ac:dyDescent="0.2">
      <c r="A2355" s="1" t="s">
        <v>10388</v>
      </c>
      <c r="B2355" s="2">
        <v>44319</v>
      </c>
      <c r="C2355" s="1" t="s">
        <v>8002</v>
      </c>
      <c r="D2355">
        <v>34</v>
      </c>
      <c r="E2355" s="1" t="s">
        <v>8003</v>
      </c>
      <c r="F2355" s="1" t="s">
        <v>8032</v>
      </c>
      <c r="G2355" s="1" t="s">
        <v>8044</v>
      </c>
      <c r="H2355">
        <v>2</v>
      </c>
      <c r="I2355">
        <v>7</v>
      </c>
      <c r="J2355" s="1" t="s">
        <v>8027</v>
      </c>
      <c r="K2355">
        <v>3</v>
      </c>
      <c r="L2355">
        <v>1</v>
      </c>
      <c r="M2355">
        <v>0</v>
      </c>
      <c r="N2355" s="1" t="s">
        <v>8011</v>
      </c>
      <c r="O2355" s="1" t="s">
        <v>8050</v>
      </c>
      <c r="P2355">
        <v>0.32</v>
      </c>
      <c r="Q2355">
        <v>0</v>
      </c>
      <c r="R2355" t="str">
        <f t="shared" si="180"/>
        <v>YOUNG ADULT</v>
      </c>
      <c r="S2355" s="1" t="str">
        <f t="shared" si="181"/>
        <v>May</v>
      </c>
      <c r="T2355" s="1">
        <f t="shared" si="182"/>
        <v>2021</v>
      </c>
      <c r="U2355" s="1" t="str">
        <f t="shared" si="183"/>
        <v>Medium</v>
      </c>
      <c r="V2355" s="1" t="str">
        <f t="shared" si="184"/>
        <v>Normal</v>
      </c>
    </row>
    <row r="2356" spans="1:22" x14ac:dyDescent="0.2">
      <c r="A2356" s="1" t="s">
        <v>10389</v>
      </c>
      <c r="B2356" s="2">
        <v>44626</v>
      </c>
      <c r="C2356" s="1" t="s">
        <v>8002</v>
      </c>
      <c r="D2356">
        <v>78</v>
      </c>
      <c r="E2356" s="1" t="s">
        <v>8003</v>
      </c>
      <c r="F2356" s="1" t="s">
        <v>8014</v>
      </c>
      <c r="G2356" s="1" t="s">
        <v>8044</v>
      </c>
      <c r="H2356">
        <v>5</v>
      </c>
      <c r="I2356">
        <v>8</v>
      </c>
      <c r="J2356" s="1" t="s">
        <v>8027</v>
      </c>
      <c r="K2356">
        <v>10</v>
      </c>
      <c r="L2356">
        <v>4</v>
      </c>
      <c r="M2356">
        <v>2</v>
      </c>
      <c r="N2356" s="1" t="s">
        <v>8007</v>
      </c>
      <c r="O2356" s="1" t="s">
        <v>8008</v>
      </c>
      <c r="P2356">
        <v>0.97</v>
      </c>
      <c r="Q2356">
        <v>1</v>
      </c>
      <c r="R2356" t="str">
        <f t="shared" si="180"/>
        <v>SENIOR</v>
      </c>
      <c r="S2356" s="1" t="str">
        <f t="shared" si="181"/>
        <v>Mar</v>
      </c>
      <c r="T2356" s="1">
        <f t="shared" si="182"/>
        <v>2022</v>
      </c>
      <c r="U2356" s="1" t="str">
        <f t="shared" si="183"/>
        <v>High</v>
      </c>
      <c r="V2356" s="1" t="str">
        <f t="shared" si="184"/>
        <v>Normal</v>
      </c>
    </row>
    <row r="2357" spans="1:22" x14ac:dyDescent="0.2">
      <c r="A2357" s="1" t="s">
        <v>10390</v>
      </c>
      <c r="B2357" s="2">
        <v>45008</v>
      </c>
      <c r="C2357" s="1" t="s">
        <v>8002</v>
      </c>
      <c r="D2357">
        <v>62</v>
      </c>
      <c r="E2357" s="1" t="s">
        <v>8013</v>
      </c>
      <c r="F2357" s="1" t="s">
        <v>8037</v>
      </c>
      <c r="G2357" s="1" t="s">
        <v>8015</v>
      </c>
      <c r="H2357">
        <v>5</v>
      </c>
      <c r="I2357">
        <v>6</v>
      </c>
      <c r="J2357" s="1" t="s">
        <v>8016</v>
      </c>
      <c r="K2357">
        <v>8</v>
      </c>
      <c r="L2357">
        <v>4</v>
      </c>
      <c r="M2357">
        <v>1</v>
      </c>
      <c r="N2357" s="1" t="s">
        <v>8011</v>
      </c>
      <c r="O2357" s="1" t="s">
        <v>8008</v>
      </c>
      <c r="P2357">
        <v>0.77</v>
      </c>
      <c r="Q2357">
        <v>1</v>
      </c>
      <c r="R2357" t="str">
        <f t="shared" si="180"/>
        <v>ADULT</v>
      </c>
      <c r="S2357" s="1" t="str">
        <f t="shared" si="181"/>
        <v>Mar</v>
      </c>
      <c r="T2357" s="1">
        <f t="shared" si="182"/>
        <v>2023</v>
      </c>
      <c r="U2357" s="1" t="str">
        <f t="shared" si="183"/>
        <v>High</v>
      </c>
      <c r="V2357" s="1" t="str">
        <f t="shared" si="184"/>
        <v>Normal</v>
      </c>
    </row>
    <row r="2358" spans="1:22" x14ac:dyDescent="0.2">
      <c r="A2358" s="1" t="s">
        <v>10391</v>
      </c>
      <c r="B2358" s="2">
        <v>44443</v>
      </c>
      <c r="C2358" s="1" t="s">
        <v>8010</v>
      </c>
      <c r="D2358">
        <v>51</v>
      </c>
      <c r="E2358" s="1" t="s">
        <v>8013</v>
      </c>
      <c r="F2358" s="1" t="s">
        <v>8004</v>
      </c>
      <c r="G2358" s="1" t="s">
        <v>8015</v>
      </c>
      <c r="H2358">
        <v>3</v>
      </c>
      <c r="I2358">
        <v>4</v>
      </c>
      <c r="J2358" s="1" t="s">
        <v>8027</v>
      </c>
      <c r="K2358">
        <v>6</v>
      </c>
      <c r="L2358">
        <v>2</v>
      </c>
      <c r="M2358">
        <v>1</v>
      </c>
      <c r="N2358" s="1" t="s">
        <v>8038</v>
      </c>
      <c r="O2358" s="1" t="s">
        <v>8008</v>
      </c>
      <c r="P2358">
        <v>0.51</v>
      </c>
      <c r="Q2358">
        <v>0</v>
      </c>
      <c r="R2358" t="str">
        <f t="shared" si="180"/>
        <v>ADULT</v>
      </c>
      <c r="S2358" s="1" t="str">
        <f t="shared" si="181"/>
        <v>Sep</v>
      </c>
      <c r="T2358" s="1">
        <f t="shared" si="182"/>
        <v>2021</v>
      </c>
      <c r="U2358" s="1" t="str">
        <f t="shared" si="183"/>
        <v>Medium</v>
      </c>
      <c r="V2358" s="1" t="str">
        <f t="shared" si="184"/>
        <v>Normal</v>
      </c>
    </row>
    <row r="2359" spans="1:22" x14ac:dyDescent="0.2">
      <c r="A2359" s="1" t="s">
        <v>10392</v>
      </c>
      <c r="B2359" s="2">
        <v>44842</v>
      </c>
      <c r="C2359" s="1" t="s">
        <v>8010</v>
      </c>
      <c r="D2359">
        <v>60</v>
      </c>
      <c r="E2359" s="1" t="s">
        <v>8013</v>
      </c>
      <c r="F2359" s="1" t="s">
        <v>8022</v>
      </c>
      <c r="G2359" s="1" t="s">
        <v>8015</v>
      </c>
      <c r="H2359">
        <v>4</v>
      </c>
      <c r="I2359">
        <v>5</v>
      </c>
      <c r="J2359" s="1" t="s">
        <v>8041</v>
      </c>
      <c r="K2359">
        <v>6</v>
      </c>
      <c r="L2359">
        <v>2</v>
      </c>
      <c r="M2359">
        <v>1</v>
      </c>
      <c r="N2359" s="1" t="s">
        <v>8038</v>
      </c>
      <c r="O2359" s="1" t="s">
        <v>8008</v>
      </c>
      <c r="P2359">
        <v>0.69</v>
      </c>
      <c r="Q2359">
        <v>0</v>
      </c>
      <c r="R2359" t="str">
        <f t="shared" si="180"/>
        <v>ADULT</v>
      </c>
      <c r="S2359" s="1" t="str">
        <f t="shared" si="181"/>
        <v>Oct</v>
      </c>
      <c r="T2359" s="1">
        <f t="shared" si="182"/>
        <v>2022</v>
      </c>
      <c r="U2359" s="1" t="str">
        <f t="shared" si="183"/>
        <v>Medium</v>
      </c>
      <c r="V2359" s="1" t="str">
        <f t="shared" si="184"/>
        <v>Normal</v>
      </c>
    </row>
    <row r="2360" spans="1:22" x14ac:dyDescent="0.2">
      <c r="A2360" s="1" t="s">
        <v>10393</v>
      </c>
      <c r="B2360" s="2">
        <v>44365</v>
      </c>
      <c r="C2360" s="1" t="s">
        <v>8019</v>
      </c>
      <c r="D2360">
        <v>27</v>
      </c>
      <c r="E2360" s="1" t="s">
        <v>8013</v>
      </c>
      <c r="F2360" s="1" t="s">
        <v>8032</v>
      </c>
      <c r="G2360" s="1" t="s">
        <v>8020</v>
      </c>
      <c r="H2360">
        <v>2</v>
      </c>
      <c r="I2360">
        <v>8</v>
      </c>
      <c r="J2360" s="1" t="s">
        <v>8016</v>
      </c>
      <c r="K2360">
        <v>3</v>
      </c>
      <c r="L2360">
        <v>1</v>
      </c>
      <c r="M2360">
        <v>0</v>
      </c>
      <c r="N2360" s="1" t="s">
        <v>8011</v>
      </c>
      <c r="O2360" s="1" t="s">
        <v>8050</v>
      </c>
      <c r="P2360">
        <v>0.32</v>
      </c>
      <c r="Q2360">
        <v>0</v>
      </c>
      <c r="R2360" t="str">
        <f t="shared" si="180"/>
        <v>YOUNG ADULT</v>
      </c>
      <c r="S2360" s="1" t="str">
        <f t="shared" si="181"/>
        <v>Jun</v>
      </c>
      <c r="T2360" s="1">
        <f t="shared" si="182"/>
        <v>2021</v>
      </c>
      <c r="U2360" s="1" t="str">
        <f t="shared" si="183"/>
        <v>Medium</v>
      </c>
      <c r="V2360" s="1" t="str">
        <f t="shared" si="184"/>
        <v>Normal</v>
      </c>
    </row>
    <row r="2361" spans="1:22" x14ac:dyDescent="0.2">
      <c r="A2361" s="1" t="s">
        <v>10394</v>
      </c>
      <c r="B2361" s="2">
        <v>44309</v>
      </c>
      <c r="C2361" s="1" t="s">
        <v>8002</v>
      </c>
      <c r="D2361">
        <v>64</v>
      </c>
      <c r="E2361" s="1" t="s">
        <v>8013</v>
      </c>
      <c r="F2361" s="1" t="s">
        <v>8004</v>
      </c>
      <c r="G2361" s="1" t="s">
        <v>8035</v>
      </c>
      <c r="H2361">
        <v>4</v>
      </c>
      <c r="I2361">
        <v>10</v>
      </c>
      <c r="J2361" s="1" t="s">
        <v>8016</v>
      </c>
      <c r="K2361">
        <v>6</v>
      </c>
      <c r="L2361">
        <v>2</v>
      </c>
      <c r="M2361">
        <v>1</v>
      </c>
      <c r="N2361" s="1" t="s">
        <v>8011</v>
      </c>
      <c r="O2361" s="1" t="s">
        <v>8008</v>
      </c>
      <c r="P2361">
        <v>0.85</v>
      </c>
      <c r="Q2361">
        <v>1</v>
      </c>
      <c r="R2361" t="str">
        <f t="shared" si="180"/>
        <v>ADULT</v>
      </c>
      <c r="S2361" s="1" t="str">
        <f t="shared" si="181"/>
        <v>Apr</v>
      </c>
      <c r="T2361" s="1">
        <f t="shared" si="182"/>
        <v>2021</v>
      </c>
      <c r="U2361" s="1" t="str">
        <f t="shared" si="183"/>
        <v>High</v>
      </c>
      <c r="V2361" s="1" t="str">
        <f t="shared" si="184"/>
        <v>Normal</v>
      </c>
    </row>
    <row r="2362" spans="1:22" x14ac:dyDescent="0.2">
      <c r="A2362" s="1" t="s">
        <v>10395</v>
      </c>
      <c r="B2362" s="2">
        <v>44769</v>
      </c>
      <c r="C2362" s="1" t="s">
        <v>8019</v>
      </c>
      <c r="D2362">
        <v>40</v>
      </c>
      <c r="E2362" s="1" t="s">
        <v>8013</v>
      </c>
      <c r="F2362" s="1" t="s">
        <v>8004</v>
      </c>
      <c r="G2362" s="1" t="s">
        <v>8029</v>
      </c>
      <c r="H2362">
        <v>4</v>
      </c>
      <c r="I2362">
        <v>5</v>
      </c>
      <c r="J2362" s="1" t="s">
        <v>8006</v>
      </c>
      <c r="K2362">
        <v>7</v>
      </c>
      <c r="L2362">
        <v>3</v>
      </c>
      <c r="M2362">
        <v>1</v>
      </c>
      <c r="N2362" s="1" t="s">
        <v>8011</v>
      </c>
      <c r="O2362" s="1" t="s">
        <v>8008</v>
      </c>
      <c r="P2362">
        <v>0.44</v>
      </c>
      <c r="Q2362">
        <v>1</v>
      </c>
      <c r="R2362" t="str">
        <f t="shared" si="180"/>
        <v>ADULT</v>
      </c>
      <c r="S2362" s="1" t="str">
        <f t="shared" si="181"/>
        <v>Jul</v>
      </c>
      <c r="T2362" s="1">
        <f t="shared" si="182"/>
        <v>2022</v>
      </c>
      <c r="U2362" s="1" t="str">
        <f t="shared" si="183"/>
        <v>Medium</v>
      </c>
      <c r="V2362" s="1" t="str">
        <f t="shared" si="184"/>
        <v>Normal</v>
      </c>
    </row>
    <row r="2363" spans="1:22" x14ac:dyDescent="0.2">
      <c r="A2363" s="1" t="s">
        <v>10396</v>
      </c>
      <c r="B2363" s="2">
        <v>44936</v>
      </c>
      <c r="C2363" s="1" t="s">
        <v>8031</v>
      </c>
      <c r="D2363">
        <v>35</v>
      </c>
      <c r="E2363" s="1" t="s">
        <v>8003</v>
      </c>
      <c r="F2363" s="1" t="s">
        <v>8032</v>
      </c>
      <c r="G2363" s="1" t="s">
        <v>8048</v>
      </c>
      <c r="H2363">
        <v>3</v>
      </c>
      <c r="I2363">
        <v>9</v>
      </c>
      <c r="J2363" s="1" t="s">
        <v>8016</v>
      </c>
      <c r="K2363">
        <v>6</v>
      </c>
      <c r="L2363">
        <v>2</v>
      </c>
      <c r="M2363">
        <v>1</v>
      </c>
      <c r="N2363" s="1" t="s">
        <v>8038</v>
      </c>
      <c r="O2363" s="1" t="s">
        <v>8008</v>
      </c>
      <c r="P2363">
        <v>0.71</v>
      </c>
      <c r="Q2363">
        <v>1</v>
      </c>
      <c r="R2363" t="str">
        <f t="shared" si="180"/>
        <v>YOUNG ADULT</v>
      </c>
      <c r="S2363" s="1" t="str">
        <f t="shared" si="181"/>
        <v>Jan</v>
      </c>
      <c r="T2363" s="1">
        <f t="shared" si="182"/>
        <v>2023</v>
      </c>
      <c r="U2363" s="1" t="str">
        <f t="shared" si="183"/>
        <v>High</v>
      </c>
      <c r="V2363" s="1" t="str">
        <f t="shared" si="184"/>
        <v>Normal</v>
      </c>
    </row>
    <row r="2364" spans="1:22" x14ac:dyDescent="0.2">
      <c r="A2364" s="1" t="s">
        <v>10397</v>
      </c>
      <c r="B2364" s="2">
        <v>44321</v>
      </c>
      <c r="C2364" s="1" t="s">
        <v>8002</v>
      </c>
      <c r="D2364">
        <v>32</v>
      </c>
      <c r="E2364" s="1" t="s">
        <v>8003</v>
      </c>
      <c r="F2364" s="1" t="s">
        <v>8022</v>
      </c>
      <c r="G2364" s="1" t="s">
        <v>8020</v>
      </c>
      <c r="H2364">
        <v>4</v>
      </c>
      <c r="I2364">
        <v>9</v>
      </c>
      <c r="J2364" s="1" t="s">
        <v>8006</v>
      </c>
      <c r="K2364">
        <v>8</v>
      </c>
      <c r="L2364">
        <v>4</v>
      </c>
      <c r="M2364">
        <v>1</v>
      </c>
      <c r="N2364" s="1" t="s">
        <v>8038</v>
      </c>
      <c r="O2364" s="1" t="s">
        <v>8008</v>
      </c>
      <c r="P2364">
        <v>0.85</v>
      </c>
      <c r="Q2364">
        <v>1</v>
      </c>
      <c r="R2364" t="str">
        <f t="shared" si="180"/>
        <v>YOUNG ADULT</v>
      </c>
      <c r="S2364" s="1" t="str">
        <f t="shared" si="181"/>
        <v>May</v>
      </c>
      <c r="T2364" s="1">
        <f t="shared" si="182"/>
        <v>2021</v>
      </c>
      <c r="U2364" s="1" t="str">
        <f t="shared" si="183"/>
        <v>High</v>
      </c>
      <c r="V2364" s="1" t="str">
        <f t="shared" si="184"/>
        <v>Normal</v>
      </c>
    </row>
    <row r="2365" spans="1:22" x14ac:dyDescent="0.2">
      <c r="A2365" s="1" t="s">
        <v>10398</v>
      </c>
      <c r="B2365" s="2">
        <v>45201</v>
      </c>
      <c r="C2365" s="1" t="s">
        <v>8010</v>
      </c>
      <c r="D2365">
        <v>76</v>
      </c>
      <c r="E2365" s="1" t="s">
        <v>8013</v>
      </c>
      <c r="F2365" s="1" t="s">
        <v>8032</v>
      </c>
      <c r="G2365" s="1" t="s">
        <v>8005</v>
      </c>
      <c r="H2365">
        <v>6</v>
      </c>
      <c r="I2365">
        <v>7</v>
      </c>
      <c r="J2365" s="1" t="s">
        <v>8016</v>
      </c>
      <c r="K2365">
        <v>11</v>
      </c>
      <c r="L2365">
        <v>6</v>
      </c>
      <c r="M2365">
        <v>2</v>
      </c>
      <c r="N2365" s="1" t="s">
        <v>8007</v>
      </c>
      <c r="O2365" s="1" t="s">
        <v>8017</v>
      </c>
      <c r="P2365">
        <v>0.97</v>
      </c>
      <c r="Q2365">
        <v>1</v>
      </c>
      <c r="R2365" t="str">
        <f t="shared" si="180"/>
        <v>SENIOR</v>
      </c>
      <c r="S2365" s="1" t="str">
        <f t="shared" si="181"/>
        <v>Oct</v>
      </c>
      <c r="T2365" s="1">
        <f t="shared" si="182"/>
        <v>2023</v>
      </c>
      <c r="U2365" s="1" t="str">
        <f t="shared" si="183"/>
        <v>High</v>
      </c>
      <c r="V2365" s="1" t="str">
        <f t="shared" si="184"/>
        <v>Normal</v>
      </c>
    </row>
    <row r="2366" spans="1:22" x14ac:dyDescent="0.2">
      <c r="A2366" s="1" t="s">
        <v>10399</v>
      </c>
      <c r="B2366" s="2">
        <v>44444</v>
      </c>
      <c r="C2366" s="1" t="s">
        <v>8010</v>
      </c>
      <c r="D2366">
        <v>47</v>
      </c>
      <c r="E2366" s="1" t="s">
        <v>8003</v>
      </c>
      <c r="F2366" s="1" t="s">
        <v>8004</v>
      </c>
      <c r="G2366" s="1" t="s">
        <v>8015</v>
      </c>
      <c r="H2366">
        <v>3</v>
      </c>
      <c r="I2366">
        <v>7</v>
      </c>
      <c r="J2366" s="1" t="s">
        <v>8016</v>
      </c>
      <c r="K2366">
        <v>6</v>
      </c>
      <c r="L2366">
        <v>2</v>
      </c>
      <c r="M2366">
        <v>1</v>
      </c>
      <c r="N2366" s="1" t="s">
        <v>8038</v>
      </c>
      <c r="O2366" s="1" t="s">
        <v>8008</v>
      </c>
      <c r="P2366">
        <v>0.41</v>
      </c>
      <c r="Q2366">
        <v>0</v>
      </c>
      <c r="R2366" t="str">
        <f t="shared" si="180"/>
        <v>ADULT</v>
      </c>
      <c r="S2366" s="1" t="str">
        <f t="shared" si="181"/>
        <v>Sep</v>
      </c>
      <c r="T2366" s="1">
        <f t="shared" si="182"/>
        <v>2021</v>
      </c>
      <c r="U2366" s="1" t="str">
        <f t="shared" si="183"/>
        <v>Medium</v>
      </c>
      <c r="V2366" s="1" t="str">
        <f t="shared" si="184"/>
        <v>Normal</v>
      </c>
    </row>
    <row r="2367" spans="1:22" x14ac:dyDescent="0.2">
      <c r="A2367" s="1" t="s">
        <v>10400</v>
      </c>
      <c r="B2367" s="2">
        <v>44328</v>
      </c>
      <c r="C2367" s="1" t="s">
        <v>8002</v>
      </c>
      <c r="D2367">
        <v>84</v>
      </c>
      <c r="E2367" s="1" t="s">
        <v>8013</v>
      </c>
      <c r="F2367" s="1" t="s">
        <v>8014</v>
      </c>
      <c r="G2367" s="1" t="s">
        <v>8005</v>
      </c>
      <c r="H2367">
        <v>6</v>
      </c>
      <c r="I2367">
        <v>6</v>
      </c>
      <c r="J2367" s="1" t="s">
        <v>8016</v>
      </c>
      <c r="K2367">
        <v>10</v>
      </c>
      <c r="L2367">
        <v>4</v>
      </c>
      <c r="M2367">
        <v>2</v>
      </c>
      <c r="N2367" s="1" t="s">
        <v>8007</v>
      </c>
      <c r="O2367" s="1" t="s">
        <v>8017</v>
      </c>
      <c r="P2367">
        <v>0.97</v>
      </c>
      <c r="Q2367">
        <v>1</v>
      </c>
      <c r="R2367" t="str">
        <f t="shared" si="180"/>
        <v>SENIOR</v>
      </c>
      <c r="S2367" s="1" t="str">
        <f t="shared" si="181"/>
        <v>May</v>
      </c>
      <c r="T2367" s="1">
        <f t="shared" si="182"/>
        <v>2021</v>
      </c>
      <c r="U2367" s="1" t="str">
        <f t="shared" si="183"/>
        <v>High</v>
      </c>
      <c r="V2367" s="1" t="str">
        <f t="shared" si="184"/>
        <v>Normal</v>
      </c>
    </row>
    <row r="2368" spans="1:22" x14ac:dyDescent="0.2">
      <c r="A2368" s="1" t="s">
        <v>10401</v>
      </c>
      <c r="B2368" s="2">
        <v>44418</v>
      </c>
      <c r="C2368" s="1" t="s">
        <v>8019</v>
      </c>
      <c r="D2368">
        <v>48</v>
      </c>
      <c r="E2368" s="1" t="s">
        <v>8013</v>
      </c>
      <c r="F2368" s="1" t="s">
        <v>8032</v>
      </c>
      <c r="G2368" s="1" t="s">
        <v>8015</v>
      </c>
      <c r="H2368">
        <v>3</v>
      </c>
      <c r="I2368">
        <v>5</v>
      </c>
      <c r="J2368" s="1" t="s">
        <v>8027</v>
      </c>
      <c r="K2368">
        <v>6</v>
      </c>
      <c r="L2368">
        <v>2</v>
      </c>
      <c r="M2368">
        <v>3</v>
      </c>
      <c r="N2368" s="1" t="s">
        <v>8011</v>
      </c>
      <c r="O2368" s="1" t="s">
        <v>8008</v>
      </c>
      <c r="P2368">
        <v>0.71</v>
      </c>
      <c r="Q2368">
        <v>1</v>
      </c>
      <c r="R2368" t="str">
        <f t="shared" si="180"/>
        <v>ADULT</v>
      </c>
      <c r="S2368" s="1" t="str">
        <f t="shared" si="181"/>
        <v>Aug</v>
      </c>
      <c r="T2368" s="1">
        <f t="shared" si="182"/>
        <v>2021</v>
      </c>
      <c r="U2368" s="1" t="str">
        <f t="shared" si="183"/>
        <v>High</v>
      </c>
      <c r="V2368" s="1" t="str">
        <f t="shared" si="184"/>
        <v>Frequent</v>
      </c>
    </row>
    <row r="2369" spans="1:22" x14ac:dyDescent="0.2">
      <c r="A2369" s="1" t="s">
        <v>10402</v>
      </c>
      <c r="B2369" s="2">
        <v>44382</v>
      </c>
      <c r="C2369" s="1" t="s">
        <v>8019</v>
      </c>
      <c r="D2369">
        <v>28</v>
      </c>
      <c r="E2369" s="1" t="s">
        <v>8013</v>
      </c>
      <c r="F2369" s="1" t="s">
        <v>8022</v>
      </c>
      <c r="G2369" s="1" t="s">
        <v>8020</v>
      </c>
      <c r="H2369">
        <v>3</v>
      </c>
      <c r="I2369">
        <v>9</v>
      </c>
      <c r="J2369" s="1" t="s">
        <v>8016</v>
      </c>
      <c r="K2369">
        <v>6</v>
      </c>
      <c r="L2369">
        <v>4</v>
      </c>
      <c r="M2369">
        <v>1</v>
      </c>
      <c r="N2369" s="1" t="s">
        <v>8023</v>
      </c>
      <c r="O2369" s="1" t="s">
        <v>8008</v>
      </c>
      <c r="P2369">
        <v>0.76</v>
      </c>
      <c r="Q2369">
        <v>0</v>
      </c>
      <c r="R2369" t="str">
        <f t="shared" si="180"/>
        <v>YOUNG ADULT</v>
      </c>
      <c r="S2369" s="1" t="str">
        <f t="shared" si="181"/>
        <v>Jul</v>
      </c>
      <c r="T2369" s="1">
        <f t="shared" si="182"/>
        <v>2021</v>
      </c>
      <c r="U2369" s="1" t="str">
        <f t="shared" si="183"/>
        <v>High</v>
      </c>
      <c r="V2369" s="1" t="str">
        <f t="shared" si="184"/>
        <v>Normal</v>
      </c>
    </row>
    <row r="2370" spans="1:22" x14ac:dyDescent="0.2">
      <c r="A2370" s="1" t="s">
        <v>10403</v>
      </c>
      <c r="B2370" s="2">
        <v>44296</v>
      </c>
      <c r="C2370" s="1" t="s">
        <v>8002</v>
      </c>
      <c r="D2370">
        <v>39</v>
      </c>
      <c r="E2370" s="1" t="s">
        <v>8003</v>
      </c>
      <c r="F2370" s="1" t="s">
        <v>8004</v>
      </c>
      <c r="G2370" s="1" t="s">
        <v>8044</v>
      </c>
      <c r="H2370">
        <v>3</v>
      </c>
      <c r="I2370">
        <v>8</v>
      </c>
      <c r="J2370" s="1" t="s">
        <v>8027</v>
      </c>
      <c r="K2370">
        <v>6</v>
      </c>
      <c r="L2370">
        <v>2</v>
      </c>
      <c r="M2370">
        <v>1</v>
      </c>
      <c r="N2370" s="1" t="s">
        <v>8011</v>
      </c>
      <c r="O2370" s="1" t="s">
        <v>8008</v>
      </c>
      <c r="P2370">
        <v>0.63</v>
      </c>
      <c r="Q2370">
        <v>0</v>
      </c>
      <c r="R2370" t="str">
        <f t="shared" ref="R2370:R2433" si="185">IF(D2370&lt;18,"CHILD",IF(D2370&lt;40,"YOUNG ADULT",IF(D2370&lt;65,"ADULT","SENIOR")))</f>
        <v>YOUNG ADULT</v>
      </c>
      <c r="S2370" s="1" t="str">
        <f t="shared" ref="S2370:S2433" si="186">TEXT(B2370,"MMM")</f>
        <v>Apr</v>
      </c>
      <c r="T2370" s="1">
        <f t="shared" ref="T2370:T2433" si="187">YEAR(B2370)</f>
        <v>2021</v>
      </c>
      <c r="U2370" s="1" t="str">
        <f t="shared" ref="U2370:U2433" si="188">IF(P2370&lt;0.3,"Low",IF(P2370&lt;0.7,"Medium","High"))</f>
        <v>Medium</v>
      </c>
      <c r="V2370" s="1" t="str">
        <f t="shared" ref="V2370:V2433" si="189">IF(M2370&gt;=3,"Frequent","Normal")</f>
        <v>Normal</v>
      </c>
    </row>
    <row r="2371" spans="1:22" x14ac:dyDescent="0.2">
      <c r="A2371" s="1" t="s">
        <v>10404</v>
      </c>
      <c r="B2371" s="2">
        <v>45070</v>
      </c>
      <c r="C2371" s="1" t="s">
        <v>8002</v>
      </c>
      <c r="D2371">
        <v>79</v>
      </c>
      <c r="E2371" s="1" t="s">
        <v>8013</v>
      </c>
      <c r="F2371" s="1" t="s">
        <v>8004</v>
      </c>
      <c r="G2371" s="1" t="s">
        <v>8026</v>
      </c>
      <c r="H2371">
        <v>5</v>
      </c>
      <c r="I2371">
        <v>8</v>
      </c>
      <c r="J2371" s="1" t="s">
        <v>8041</v>
      </c>
      <c r="K2371">
        <v>8</v>
      </c>
      <c r="L2371">
        <v>4</v>
      </c>
      <c r="M2371">
        <v>2</v>
      </c>
      <c r="N2371" s="1" t="s">
        <v>8007</v>
      </c>
      <c r="O2371" s="1" t="s">
        <v>8008</v>
      </c>
      <c r="P2371">
        <v>0.97</v>
      </c>
      <c r="Q2371">
        <v>1</v>
      </c>
      <c r="R2371" t="str">
        <f t="shared" si="185"/>
        <v>SENIOR</v>
      </c>
      <c r="S2371" s="1" t="str">
        <f t="shared" si="186"/>
        <v>May</v>
      </c>
      <c r="T2371" s="1">
        <f t="shared" si="187"/>
        <v>2023</v>
      </c>
      <c r="U2371" s="1" t="str">
        <f t="shared" si="188"/>
        <v>High</v>
      </c>
      <c r="V2371" s="1" t="str">
        <f t="shared" si="189"/>
        <v>Normal</v>
      </c>
    </row>
    <row r="2372" spans="1:22" x14ac:dyDescent="0.2">
      <c r="A2372" s="1" t="s">
        <v>10405</v>
      </c>
      <c r="B2372" s="2">
        <v>44739</v>
      </c>
      <c r="C2372" s="1" t="s">
        <v>8019</v>
      </c>
      <c r="D2372">
        <v>55</v>
      </c>
      <c r="E2372" s="1" t="s">
        <v>8003</v>
      </c>
      <c r="F2372" s="1" t="s">
        <v>8022</v>
      </c>
      <c r="G2372" s="1" t="s">
        <v>8005</v>
      </c>
      <c r="H2372">
        <v>6</v>
      </c>
      <c r="I2372">
        <v>7</v>
      </c>
      <c r="J2372" s="1" t="s">
        <v>8027</v>
      </c>
      <c r="K2372">
        <v>9</v>
      </c>
      <c r="L2372">
        <v>3</v>
      </c>
      <c r="M2372">
        <v>2</v>
      </c>
      <c r="N2372" s="1" t="s">
        <v>8011</v>
      </c>
      <c r="O2372" s="1" t="s">
        <v>8017</v>
      </c>
      <c r="P2372">
        <v>0.97</v>
      </c>
      <c r="Q2372">
        <v>1</v>
      </c>
      <c r="R2372" t="str">
        <f t="shared" si="185"/>
        <v>ADULT</v>
      </c>
      <c r="S2372" s="1" t="str">
        <f t="shared" si="186"/>
        <v>Jun</v>
      </c>
      <c r="T2372" s="1">
        <f t="shared" si="187"/>
        <v>2022</v>
      </c>
      <c r="U2372" s="1" t="str">
        <f t="shared" si="188"/>
        <v>High</v>
      </c>
      <c r="V2372" s="1" t="str">
        <f t="shared" si="189"/>
        <v>Normal</v>
      </c>
    </row>
    <row r="2373" spans="1:22" x14ac:dyDescent="0.2">
      <c r="A2373" s="1" t="s">
        <v>10406</v>
      </c>
      <c r="B2373" s="2">
        <v>44622</v>
      </c>
      <c r="C2373" s="1" t="s">
        <v>8002</v>
      </c>
      <c r="D2373">
        <v>48</v>
      </c>
      <c r="E2373" s="1" t="s">
        <v>8013</v>
      </c>
      <c r="F2373" s="1" t="s">
        <v>8014</v>
      </c>
      <c r="G2373" s="1" t="s">
        <v>8015</v>
      </c>
      <c r="H2373">
        <v>4</v>
      </c>
      <c r="I2373">
        <v>6</v>
      </c>
      <c r="J2373" s="1" t="s">
        <v>8027</v>
      </c>
      <c r="K2373">
        <v>6</v>
      </c>
      <c r="L2373">
        <v>2</v>
      </c>
      <c r="M2373">
        <v>1</v>
      </c>
      <c r="N2373" s="1" t="s">
        <v>8038</v>
      </c>
      <c r="O2373" s="1" t="s">
        <v>8008</v>
      </c>
      <c r="P2373">
        <v>0.48</v>
      </c>
      <c r="Q2373">
        <v>1</v>
      </c>
      <c r="R2373" t="str">
        <f t="shared" si="185"/>
        <v>ADULT</v>
      </c>
      <c r="S2373" s="1" t="str">
        <f t="shared" si="186"/>
        <v>Mar</v>
      </c>
      <c r="T2373" s="1">
        <f t="shared" si="187"/>
        <v>2022</v>
      </c>
      <c r="U2373" s="1" t="str">
        <f t="shared" si="188"/>
        <v>Medium</v>
      </c>
      <c r="V2373" s="1" t="str">
        <f t="shared" si="189"/>
        <v>Normal</v>
      </c>
    </row>
    <row r="2374" spans="1:22" x14ac:dyDescent="0.2">
      <c r="A2374" s="1" t="s">
        <v>10407</v>
      </c>
      <c r="B2374" s="2">
        <v>45237</v>
      </c>
      <c r="C2374" s="1" t="s">
        <v>8010</v>
      </c>
      <c r="D2374">
        <v>60</v>
      </c>
      <c r="E2374" s="1" t="s">
        <v>8003</v>
      </c>
      <c r="F2374" s="1" t="s">
        <v>8037</v>
      </c>
      <c r="G2374" s="1" t="s">
        <v>8015</v>
      </c>
      <c r="H2374">
        <v>4</v>
      </c>
      <c r="I2374">
        <v>7</v>
      </c>
      <c r="J2374" s="1" t="s">
        <v>8006</v>
      </c>
      <c r="K2374">
        <v>9</v>
      </c>
      <c r="L2374">
        <v>3</v>
      </c>
      <c r="M2374">
        <v>1</v>
      </c>
      <c r="N2374" s="1" t="s">
        <v>8038</v>
      </c>
      <c r="O2374" s="1" t="s">
        <v>8008</v>
      </c>
      <c r="P2374">
        <v>0.69</v>
      </c>
      <c r="Q2374">
        <v>0</v>
      </c>
      <c r="R2374" t="str">
        <f t="shared" si="185"/>
        <v>ADULT</v>
      </c>
      <c r="S2374" s="1" t="str">
        <f t="shared" si="186"/>
        <v>Nov</v>
      </c>
      <c r="T2374" s="1">
        <f t="shared" si="187"/>
        <v>2023</v>
      </c>
      <c r="U2374" s="1" t="str">
        <f t="shared" si="188"/>
        <v>Medium</v>
      </c>
      <c r="V2374" s="1" t="str">
        <f t="shared" si="189"/>
        <v>Normal</v>
      </c>
    </row>
    <row r="2375" spans="1:22" x14ac:dyDescent="0.2">
      <c r="A2375" s="1" t="s">
        <v>10408</v>
      </c>
      <c r="B2375" s="2">
        <v>44603</v>
      </c>
      <c r="C2375" s="1" t="s">
        <v>8031</v>
      </c>
      <c r="D2375">
        <v>66</v>
      </c>
      <c r="E2375" s="1" t="s">
        <v>8013</v>
      </c>
      <c r="F2375" s="1" t="s">
        <v>8014</v>
      </c>
      <c r="G2375" s="1" t="s">
        <v>8060</v>
      </c>
      <c r="H2375">
        <v>4</v>
      </c>
      <c r="I2375">
        <v>10</v>
      </c>
      <c r="J2375" s="1" t="s">
        <v>8016</v>
      </c>
      <c r="K2375">
        <v>8</v>
      </c>
      <c r="L2375">
        <v>4</v>
      </c>
      <c r="M2375">
        <v>1</v>
      </c>
      <c r="N2375" s="1" t="s">
        <v>8007</v>
      </c>
      <c r="O2375" s="1" t="s">
        <v>8008</v>
      </c>
      <c r="P2375">
        <v>0.97</v>
      </c>
      <c r="Q2375">
        <v>1</v>
      </c>
      <c r="R2375" t="str">
        <f t="shared" si="185"/>
        <v>SENIOR</v>
      </c>
      <c r="S2375" s="1" t="str">
        <f t="shared" si="186"/>
        <v>Feb</v>
      </c>
      <c r="T2375" s="1">
        <f t="shared" si="187"/>
        <v>2022</v>
      </c>
      <c r="U2375" s="1" t="str">
        <f t="shared" si="188"/>
        <v>High</v>
      </c>
      <c r="V2375" s="1" t="str">
        <f t="shared" si="189"/>
        <v>Normal</v>
      </c>
    </row>
    <row r="2376" spans="1:22" x14ac:dyDescent="0.2">
      <c r="A2376" s="1" t="s">
        <v>10409</v>
      </c>
      <c r="B2376" s="2">
        <v>44379</v>
      </c>
      <c r="C2376" s="1" t="s">
        <v>8019</v>
      </c>
      <c r="D2376">
        <v>76</v>
      </c>
      <c r="E2376" s="1" t="s">
        <v>8013</v>
      </c>
      <c r="F2376" s="1" t="s">
        <v>8032</v>
      </c>
      <c r="G2376" s="1" t="s">
        <v>8035</v>
      </c>
      <c r="H2376">
        <v>5</v>
      </c>
      <c r="I2376">
        <v>10</v>
      </c>
      <c r="J2376" s="1" t="s">
        <v>8027</v>
      </c>
      <c r="K2376">
        <v>8</v>
      </c>
      <c r="L2376">
        <v>4</v>
      </c>
      <c r="M2376">
        <v>3</v>
      </c>
      <c r="N2376" s="1" t="s">
        <v>8007</v>
      </c>
      <c r="O2376" s="1" t="s">
        <v>8008</v>
      </c>
      <c r="P2376">
        <v>0.97</v>
      </c>
      <c r="Q2376">
        <v>1</v>
      </c>
      <c r="R2376" t="str">
        <f t="shared" si="185"/>
        <v>SENIOR</v>
      </c>
      <c r="S2376" s="1" t="str">
        <f t="shared" si="186"/>
        <v>Jul</v>
      </c>
      <c r="T2376" s="1">
        <f t="shared" si="187"/>
        <v>2021</v>
      </c>
      <c r="U2376" s="1" t="str">
        <f t="shared" si="188"/>
        <v>High</v>
      </c>
      <c r="V2376" s="1" t="str">
        <f t="shared" si="189"/>
        <v>Frequent</v>
      </c>
    </row>
    <row r="2377" spans="1:22" x14ac:dyDescent="0.2">
      <c r="A2377" s="1" t="s">
        <v>10410</v>
      </c>
      <c r="B2377" s="2">
        <v>44497</v>
      </c>
      <c r="C2377" s="1" t="s">
        <v>8010</v>
      </c>
      <c r="D2377">
        <v>82</v>
      </c>
      <c r="E2377" s="1" t="s">
        <v>8003</v>
      </c>
      <c r="F2377" s="1" t="s">
        <v>8004</v>
      </c>
      <c r="G2377" s="1" t="s">
        <v>8015</v>
      </c>
      <c r="H2377">
        <v>5</v>
      </c>
      <c r="I2377">
        <v>6</v>
      </c>
      <c r="J2377" s="1" t="s">
        <v>8041</v>
      </c>
      <c r="K2377">
        <v>8</v>
      </c>
      <c r="L2377">
        <v>4</v>
      </c>
      <c r="M2377">
        <v>3</v>
      </c>
      <c r="N2377" s="1" t="s">
        <v>8007</v>
      </c>
      <c r="O2377" s="1" t="s">
        <v>8008</v>
      </c>
      <c r="P2377">
        <v>0.97</v>
      </c>
      <c r="Q2377">
        <v>1</v>
      </c>
      <c r="R2377" t="str">
        <f t="shared" si="185"/>
        <v>SENIOR</v>
      </c>
      <c r="S2377" s="1" t="str">
        <f t="shared" si="186"/>
        <v>Oct</v>
      </c>
      <c r="T2377" s="1">
        <f t="shared" si="187"/>
        <v>2021</v>
      </c>
      <c r="U2377" s="1" t="str">
        <f t="shared" si="188"/>
        <v>High</v>
      </c>
      <c r="V2377" s="1" t="str">
        <f t="shared" si="189"/>
        <v>Frequent</v>
      </c>
    </row>
    <row r="2378" spans="1:22" x14ac:dyDescent="0.2">
      <c r="A2378" s="1" t="s">
        <v>10411</v>
      </c>
      <c r="B2378" s="2">
        <v>44458</v>
      </c>
      <c r="C2378" s="1" t="s">
        <v>8010</v>
      </c>
      <c r="D2378">
        <v>51</v>
      </c>
      <c r="E2378" s="1" t="s">
        <v>8003</v>
      </c>
      <c r="F2378" s="1" t="s">
        <v>8004</v>
      </c>
      <c r="G2378" s="1" t="s">
        <v>8026</v>
      </c>
      <c r="H2378">
        <v>4</v>
      </c>
      <c r="I2378">
        <v>7</v>
      </c>
      <c r="J2378" s="1" t="s">
        <v>8006</v>
      </c>
      <c r="K2378">
        <v>6</v>
      </c>
      <c r="L2378">
        <v>3</v>
      </c>
      <c r="M2378">
        <v>3</v>
      </c>
      <c r="N2378" s="1" t="s">
        <v>8038</v>
      </c>
      <c r="O2378" s="1" t="s">
        <v>8008</v>
      </c>
      <c r="P2378">
        <v>0.87</v>
      </c>
      <c r="Q2378">
        <v>1</v>
      </c>
      <c r="R2378" t="str">
        <f t="shared" si="185"/>
        <v>ADULT</v>
      </c>
      <c r="S2378" s="1" t="str">
        <f t="shared" si="186"/>
        <v>Sep</v>
      </c>
      <c r="T2378" s="1">
        <f t="shared" si="187"/>
        <v>2021</v>
      </c>
      <c r="U2378" s="1" t="str">
        <f t="shared" si="188"/>
        <v>High</v>
      </c>
      <c r="V2378" s="1" t="str">
        <f t="shared" si="189"/>
        <v>Frequent</v>
      </c>
    </row>
    <row r="2379" spans="1:22" x14ac:dyDescent="0.2">
      <c r="A2379" s="1" t="s">
        <v>10412</v>
      </c>
      <c r="B2379" s="2">
        <v>44743</v>
      </c>
      <c r="C2379" s="1" t="s">
        <v>8019</v>
      </c>
      <c r="D2379">
        <v>35</v>
      </c>
      <c r="E2379" s="1" t="s">
        <v>8013</v>
      </c>
      <c r="F2379" s="1" t="s">
        <v>8037</v>
      </c>
      <c r="G2379" s="1" t="s">
        <v>8015</v>
      </c>
      <c r="H2379">
        <v>2</v>
      </c>
      <c r="I2379">
        <v>6</v>
      </c>
      <c r="J2379" s="1" t="s">
        <v>8016</v>
      </c>
      <c r="K2379">
        <v>3</v>
      </c>
      <c r="L2379">
        <v>2</v>
      </c>
      <c r="M2379">
        <v>0</v>
      </c>
      <c r="N2379" s="1" t="s">
        <v>8023</v>
      </c>
      <c r="O2379" s="1" t="s">
        <v>8050</v>
      </c>
      <c r="P2379">
        <v>0.22</v>
      </c>
      <c r="Q2379">
        <v>0</v>
      </c>
      <c r="R2379" t="str">
        <f t="shared" si="185"/>
        <v>YOUNG ADULT</v>
      </c>
      <c r="S2379" s="1" t="str">
        <f t="shared" si="186"/>
        <v>Jul</v>
      </c>
      <c r="T2379" s="1">
        <f t="shared" si="187"/>
        <v>2022</v>
      </c>
      <c r="U2379" s="1" t="str">
        <f t="shared" si="188"/>
        <v>Low</v>
      </c>
      <c r="V2379" s="1" t="str">
        <f t="shared" si="189"/>
        <v>Normal</v>
      </c>
    </row>
    <row r="2380" spans="1:22" x14ac:dyDescent="0.2">
      <c r="A2380" s="1" t="s">
        <v>10413</v>
      </c>
      <c r="B2380" s="2">
        <v>44516</v>
      </c>
      <c r="C2380" s="1" t="s">
        <v>8010</v>
      </c>
      <c r="D2380">
        <v>50</v>
      </c>
      <c r="E2380" s="1" t="s">
        <v>8003</v>
      </c>
      <c r="F2380" s="1" t="s">
        <v>8037</v>
      </c>
      <c r="G2380" s="1" t="s">
        <v>8005</v>
      </c>
      <c r="H2380">
        <v>4</v>
      </c>
      <c r="I2380">
        <v>7</v>
      </c>
      <c r="J2380" s="1" t="s">
        <v>8016</v>
      </c>
      <c r="K2380">
        <v>7</v>
      </c>
      <c r="L2380">
        <v>2</v>
      </c>
      <c r="M2380">
        <v>1</v>
      </c>
      <c r="N2380" s="1" t="s">
        <v>8023</v>
      </c>
      <c r="O2380" s="1" t="s">
        <v>8008</v>
      </c>
      <c r="P2380">
        <v>0.56999999999999995</v>
      </c>
      <c r="Q2380">
        <v>0</v>
      </c>
      <c r="R2380" t="str">
        <f t="shared" si="185"/>
        <v>ADULT</v>
      </c>
      <c r="S2380" s="1" t="str">
        <f t="shared" si="186"/>
        <v>Nov</v>
      </c>
      <c r="T2380" s="1">
        <f t="shared" si="187"/>
        <v>2021</v>
      </c>
      <c r="U2380" s="1" t="str">
        <f t="shared" si="188"/>
        <v>Medium</v>
      </c>
      <c r="V2380" s="1" t="str">
        <f t="shared" si="189"/>
        <v>Normal</v>
      </c>
    </row>
    <row r="2381" spans="1:22" x14ac:dyDescent="0.2">
      <c r="A2381" s="1" t="s">
        <v>10414</v>
      </c>
      <c r="B2381" s="2">
        <v>44762</v>
      </c>
      <c r="C2381" s="1" t="s">
        <v>8019</v>
      </c>
      <c r="D2381">
        <v>62</v>
      </c>
      <c r="E2381" s="1" t="s">
        <v>8013</v>
      </c>
      <c r="F2381" s="1" t="s">
        <v>8032</v>
      </c>
      <c r="G2381" s="1" t="s">
        <v>8005</v>
      </c>
      <c r="H2381">
        <v>4</v>
      </c>
      <c r="I2381">
        <v>6</v>
      </c>
      <c r="J2381" s="1" t="s">
        <v>8016</v>
      </c>
      <c r="K2381">
        <v>8</v>
      </c>
      <c r="L2381">
        <v>3</v>
      </c>
      <c r="M2381">
        <v>1</v>
      </c>
      <c r="N2381" s="1" t="s">
        <v>8011</v>
      </c>
      <c r="O2381" s="1" t="s">
        <v>8008</v>
      </c>
      <c r="P2381">
        <v>0.65</v>
      </c>
      <c r="Q2381">
        <v>0</v>
      </c>
      <c r="R2381" t="str">
        <f t="shared" si="185"/>
        <v>ADULT</v>
      </c>
      <c r="S2381" s="1" t="str">
        <f t="shared" si="186"/>
        <v>Jul</v>
      </c>
      <c r="T2381" s="1">
        <f t="shared" si="187"/>
        <v>2022</v>
      </c>
      <c r="U2381" s="1" t="str">
        <f t="shared" si="188"/>
        <v>Medium</v>
      </c>
      <c r="V2381" s="1" t="str">
        <f t="shared" si="189"/>
        <v>Normal</v>
      </c>
    </row>
    <row r="2382" spans="1:22" x14ac:dyDescent="0.2">
      <c r="A2382" s="1" t="s">
        <v>10415</v>
      </c>
      <c r="B2382" s="2">
        <v>44929</v>
      </c>
      <c r="C2382" s="1" t="s">
        <v>8031</v>
      </c>
      <c r="D2382">
        <v>41</v>
      </c>
      <c r="E2382" s="1" t="s">
        <v>8003</v>
      </c>
      <c r="F2382" s="1" t="s">
        <v>8004</v>
      </c>
      <c r="G2382" s="1" t="s">
        <v>8005</v>
      </c>
      <c r="H2382">
        <v>3</v>
      </c>
      <c r="I2382">
        <v>8</v>
      </c>
      <c r="J2382" s="1" t="s">
        <v>8027</v>
      </c>
      <c r="K2382">
        <v>6</v>
      </c>
      <c r="L2382">
        <v>2</v>
      </c>
      <c r="M2382">
        <v>2</v>
      </c>
      <c r="N2382" s="1" t="s">
        <v>8038</v>
      </c>
      <c r="O2382" s="1" t="s">
        <v>8008</v>
      </c>
      <c r="P2382">
        <v>0.67</v>
      </c>
      <c r="Q2382">
        <v>1</v>
      </c>
      <c r="R2382" t="str">
        <f t="shared" si="185"/>
        <v>ADULT</v>
      </c>
      <c r="S2382" s="1" t="str">
        <f t="shared" si="186"/>
        <v>Jan</v>
      </c>
      <c r="T2382" s="1">
        <f t="shared" si="187"/>
        <v>2023</v>
      </c>
      <c r="U2382" s="1" t="str">
        <f t="shared" si="188"/>
        <v>Medium</v>
      </c>
      <c r="V2382" s="1" t="str">
        <f t="shared" si="189"/>
        <v>Normal</v>
      </c>
    </row>
    <row r="2383" spans="1:22" x14ac:dyDescent="0.2">
      <c r="A2383" s="1" t="s">
        <v>10416</v>
      </c>
      <c r="B2383" s="2">
        <v>45048</v>
      </c>
      <c r="C2383" s="1" t="s">
        <v>8002</v>
      </c>
      <c r="D2383">
        <v>41</v>
      </c>
      <c r="E2383" s="1" t="s">
        <v>8013</v>
      </c>
      <c r="F2383" s="1" t="s">
        <v>8014</v>
      </c>
      <c r="G2383" s="1" t="s">
        <v>8005</v>
      </c>
      <c r="H2383">
        <v>3</v>
      </c>
      <c r="I2383">
        <v>5</v>
      </c>
      <c r="J2383" s="1" t="s">
        <v>8016</v>
      </c>
      <c r="K2383">
        <v>6</v>
      </c>
      <c r="L2383">
        <v>2</v>
      </c>
      <c r="M2383">
        <v>1</v>
      </c>
      <c r="N2383" s="1" t="s">
        <v>8023</v>
      </c>
      <c r="O2383" s="1" t="s">
        <v>8008</v>
      </c>
      <c r="P2383">
        <v>0.45</v>
      </c>
      <c r="Q2383">
        <v>0</v>
      </c>
      <c r="R2383" t="str">
        <f t="shared" si="185"/>
        <v>ADULT</v>
      </c>
      <c r="S2383" s="1" t="str">
        <f t="shared" si="186"/>
        <v>May</v>
      </c>
      <c r="T2383" s="1">
        <f t="shared" si="187"/>
        <v>2023</v>
      </c>
      <c r="U2383" s="1" t="str">
        <f t="shared" si="188"/>
        <v>Medium</v>
      </c>
      <c r="V2383" s="1" t="str">
        <f t="shared" si="189"/>
        <v>Normal</v>
      </c>
    </row>
    <row r="2384" spans="1:22" x14ac:dyDescent="0.2">
      <c r="A2384" s="1" t="s">
        <v>10417</v>
      </c>
      <c r="B2384" s="2">
        <v>44974</v>
      </c>
      <c r="C2384" s="1" t="s">
        <v>8031</v>
      </c>
      <c r="D2384">
        <v>63</v>
      </c>
      <c r="E2384" s="1" t="s">
        <v>8013</v>
      </c>
      <c r="F2384" s="1" t="s">
        <v>8022</v>
      </c>
      <c r="G2384" s="1" t="s">
        <v>8015</v>
      </c>
      <c r="H2384">
        <v>5</v>
      </c>
      <c r="I2384">
        <v>5</v>
      </c>
      <c r="J2384" s="1" t="s">
        <v>8016</v>
      </c>
      <c r="K2384">
        <v>8</v>
      </c>
      <c r="L2384">
        <v>2</v>
      </c>
      <c r="M2384">
        <v>1</v>
      </c>
      <c r="N2384" s="1" t="s">
        <v>8011</v>
      </c>
      <c r="O2384" s="1" t="s">
        <v>8008</v>
      </c>
      <c r="P2384">
        <v>0.76</v>
      </c>
      <c r="Q2384">
        <v>1</v>
      </c>
      <c r="R2384" t="str">
        <f t="shared" si="185"/>
        <v>ADULT</v>
      </c>
      <c r="S2384" s="1" t="str">
        <f t="shared" si="186"/>
        <v>Feb</v>
      </c>
      <c r="T2384" s="1">
        <f t="shared" si="187"/>
        <v>2023</v>
      </c>
      <c r="U2384" s="1" t="str">
        <f t="shared" si="188"/>
        <v>High</v>
      </c>
      <c r="V2384" s="1" t="str">
        <f t="shared" si="189"/>
        <v>Normal</v>
      </c>
    </row>
    <row r="2385" spans="1:22" x14ac:dyDescent="0.2">
      <c r="A2385" s="1" t="s">
        <v>10418</v>
      </c>
      <c r="B2385" s="2">
        <v>44422</v>
      </c>
      <c r="C2385" s="1" t="s">
        <v>8019</v>
      </c>
      <c r="D2385">
        <v>57</v>
      </c>
      <c r="E2385" s="1" t="s">
        <v>8003</v>
      </c>
      <c r="F2385" s="1" t="s">
        <v>8014</v>
      </c>
      <c r="G2385" s="1" t="s">
        <v>8015</v>
      </c>
      <c r="H2385">
        <v>6</v>
      </c>
      <c r="I2385">
        <v>6</v>
      </c>
      <c r="J2385" s="1" t="s">
        <v>8027</v>
      </c>
      <c r="K2385">
        <v>9</v>
      </c>
      <c r="L2385">
        <v>3</v>
      </c>
      <c r="M2385">
        <v>2</v>
      </c>
      <c r="N2385" s="1" t="s">
        <v>8011</v>
      </c>
      <c r="O2385" s="1" t="s">
        <v>8017</v>
      </c>
      <c r="P2385">
        <v>0.97</v>
      </c>
      <c r="Q2385">
        <v>1</v>
      </c>
      <c r="R2385" t="str">
        <f t="shared" si="185"/>
        <v>ADULT</v>
      </c>
      <c r="S2385" s="1" t="str">
        <f t="shared" si="186"/>
        <v>Aug</v>
      </c>
      <c r="T2385" s="1">
        <f t="shared" si="187"/>
        <v>2021</v>
      </c>
      <c r="U2385" s="1" t="str">
        <f t="shared" si="188"/>
        <v>High</v>
      </c>
      <c r="V2385" s="1" t="str">
        <f t="shared" si="189"/>
        <v>Normal</v>
      </c>
    </row>
    <row r="2386" spans="1:22" x14ac:dyDescent="0.2">
      <c r="A2386" s="1" t="s">
        <v>10419</v>
      </c>
      <c r="B2386" s="2">
        <v>44323</v>
      </c>
      <c r="C2386" s="1" t="s">
        <v>8002</v>
      </c>
      <c r="D2386">
        <v>58</v>
      </c>
      <c r="E2386" s="1" t="s">
        <v>8003</v>
      </c>
      <c r="F2386" s="1" t="s">
        <v>8014</v>
      </c>
      <c r="G2386" s="1" t="s">
        <v>8015</v>
      </c>
      <c r="H2386">
        <v>4</v>
      </c>
      <c r="I2386">
        <v>6</v>
      </c>
      <c r="J2386" s="1" t="s">
        <v>8027</v>
      </c>
      <c r="K2386">
        <v>9</v>
      </c>
      <c r="L2386">
        <v>5</v>
      </c>
      <c r="M2386">
        <v>1</v>
      </c>
      <c r="N2386" s="1" t="s">
        <v>8011</v>
      </c>
      <c r="O2386" s="1" t="s">
        <v>8008</v>
      </c>
      <c r="P2386">
        <v>0.6</v>
      </c>
      <c r="Q2386">
        <v>0</v>
      </c>
      <c r="R2386" t="str">
        <f t="shared" si="185"/>
        <v>ADULT</v>
      </c>
      <c r="S2386" s="1" t="str">
        <f t="shared" si="186"/>
        <v>May</v>
      </c>
      <c r="T2386" s="1">
        <f t="shared" si="187"/>
        <v>2021</v>
      </c>
      <c r="U2386" s="1" t="str">
        <f t="shared" si="188"/>
        <v>Medium</v>
      </c>
      <c r="V2386" s="1" t="str">
        <f t="shared" si="189"/>
        <v>Normal</v>
      </c>
    </row>
    <row r="2387" spans="1:22" x14ac:dyDescent="0.2">
      <c r="A2387" s="1" t="s">
        <v>10420</v>
      </c>
      <c r="B2387" s="2">
        <v>44790</v>
      </c>
      <c r="C2387" s="1" t="s">
        <v>8019</v>
      </c>
      <c r="D2387">
        <v>45</v>
      </c>
      <c r="E2387" s="1" t="s">
        <v>8013</v>
      </c>
      <c r="F2387" s="1" t="s">
        <v>8022</v>
      </c>
      <c r="G2387" s="1" t="s">
        <v>8020</v>
      </c>
      <c r="H2387">
        <v>4</v>
      </c>
      <c r="I2387">
        <v>11</v>
      </c>
      <c r="J2387" s="1" t="s">
        <v>8027</v>
      </c>
      <c r="K2387">
        <v>6</v>
      </c>
      <c r="L2387">
        <v>2</v>
      </c>
      <c r="M2387">
        <v>1</v>
      </c>
      <c r="N2387" s="1" t="s">
        <v>8011</v>
      </c>
      <c r="O2387" s="1" t="s">
        <v>8008</v>
      </c>
      <c r="P2387">
        <v>0.7</v>
      </c>
      <c r="Q2387">
        <v>1</v>
      </c>
      <c r="R2387" t="str">
        <f t="shared" si="185"/>
        <v>ADULT</v>
      </c>
      <c r="S2387" s="1" t="str">
        <f t="shared" si="186"/>
        <v>Aug</v>
      </c>
      <c r="T2387" s="1">
        <f t="shared" si="187"/>
        <v>2022</v>
      </c>
      <c r="U2387" s="1" t="str">
        <f t="shared" si="188"/>
        <v>High</v>
      </c>
      <c r="V2387" s="1" t="str">
        <f t="shared" si="189"/>
        <v>Normal</v>
      </c>
    </row>
    <row r="2388" spans="1:22" x14ac:dyDescent="0.2">
      <c r="A2388" s="1" t="s">
        <v>10421</v>
      </c>
      <c r="B2388" s="2">
        <v>44414</v>
      </c>
      <c r="C2388" s="1" t="s">
        <v>8019</v>
      </c>
      <c r="D2388">
        <v>54</v>
      </c>
      <c r="E2388" s="1" t="s">
        <v>8003</v>
      </c>
      <c r="F2388" s="1" t="s">
        <v>8037</v>
      </c>
      <c r="G2388" s="1" t="s">
        <v>8005</v>
      </c>
      <c r="H2388">
        <v>4</v>
      </c>
      <c r="I2388">
        <v>7</v>
      </c>
      <c r="J2388" s="1" t="s">
        <v>8006</v>
      </c>
      <c r="K2388">
        <v>6</v>
      </c>
      <c r="L2388">
        <v>3</v>
      </c>
      <c r="M2388">
        <v>2</v>
      </c>
      <c r="N2388" s="1" t="s">
        <v>8011</v>
      </c>
      <c r="O2388" s="1" t="s">
        <v>8008</v>
      </c>
      <c r="P2388">
        <v>0.71</v>
      </c>
      <c r="Q2388">
        <v>1</v>
      </c>
      <c r="R2388" t="str">
        <f t="shared" si="185"/>
        <v>ADULT</v>
      </c>
      <c r="S2388" s="1" t="str">
        <f t="shared" si="186"/>
        <v>Aug</v>
      </c>
      <c r="T2388" s="1">
        <f t="shared" si="187"/>
        <v>2021</v>
      </c>
      <c r="U2388" s="1" t="str">
        <f t="shared" si="188"/>
        <v>High</v>
      </c>
      <c r="V2388" s="1" t="str">
        <f t="shared" si="189"/>
        <v>Normal</v>
      </c>
    </row>
    <row r="2389" spans="1:22" x14ac:dyDescent="0.2">
      <c r="A2389" s="1" t="s">
        <v>10422</v>
      </c>
      <c r="B2389" s="2">
        <v>44290</v>
      </c>
      <c r="C2389" s="1" t="s">
        <v>8002</v>
      </c>
      <c r="D2389">
        <v>42</v>
      </c>
      <c r="E2389" s="1" t="s">
        <v>8003</v>
      </c>
      <c r="F2389" s="1" t="s">
        <v>8037</v>
      </c>
      <c r="G2389" s="1" t="s">
        <v>8005</v>
      </c>
      <c r="H2389">
        <v>4</v>
      </c>
      <c r="I2389">
        <v>6</v>
      </c>
      <c r="J2389" s="1" t="s">
        <v>8016</v>
      </c>
      <c r="K2389">
        <v>7</v>
      </c>
      <c r="L2389">
        <v>2</v>
      </c>
      <c r="M2389">
        <v>2</v>
      </c>
      <c r="N2389" s="1" t="s">
        <v>8011</v>
      </c>
      <c r="O2389" s="1" t="s">
        <v>8008</v>
      </c>
      <c r="P2389">
        <v>0.66</v>
      </c>
      <c r="Q2389">
        <v>0</v>
      </c>
      <c r="R2389" t="str">
        <f t="shared" si="185"/>
        <v>ADULT</v>
      </c>
      <c r="S2389" s="1" t="str">
        <f t="shared" si="186"/>
        <v>Apr</v>
      </c>
      <c r="T2389" s="1">
        <f t="shared" si="187"/>
        <v>2021</v>
      </c>
      <c r="U2389" s="1" t="str">
        <f t="shared" si="188"/>
        <v>Medium</v>
      </c>
      <c r="V2389" s="1" t="str">
        <f t="shared" si="189"/>
        <v>Normal</v>
      </c>
    </row>
    <row r="2390" spans="1:22" x14ac:dyDescent="0.2">
      <c r="A2390" s="1" t="s">
        <v>10423</v>
      </c>
      <c r="B2390" s="2">
        <v>44774</v>
      </c>
      <c r="C2390" s="1" t="s">
        <v>8019</v>
      </c>
      <c r="D2390">
        <v>73</v>
      </c>
      <c r="E2390" s="1" t="s">
        <v>8013</v>
      </c>
      <c r="F2390" s="1" t="s">
        <v>8037</v>
      </c>
      <c r="G2390" s="1" t="s">
        <v>8029</v>
      </c>
      <c r="H2390">
        <v>6</v>
      </c>
      <c r="I2390">
        <v>6</v>
      </c>
      <c r="J2390" s="1" t="s">
        <v>8016</v>
      </c>
      <c r="K2390">
        <v>9</v>
      </c>
      <c r="L2390">
        <v>6</v>
      </c>
      <c r="M2390">
        <v>2</v>
      </c>
      <c r="N2390" s="1" t="s">
        <v>8007</v>
      </c>
      <c r="O2390" s="1" t="s">
        <v>8017</v>
      </c>
      <c r="P2390">
        <v>0.97</v>
      </c>
      <c r="Q2390">
        <v>1</v>
      </c>
      <c r="R2390" t="str">
        <f t="shared" si="185"/>
        <v>SENIOR</v>
      </c>
      <c r="S2390" s="1" t="str">
        <f t="shared" si="186"/>
        <v>Aug</v>
      </c>
      <c r="T2390" s="1">
        <f t="shared" si="187"/>
        <v>2022</v>
      </c>
      <c r="U2390" s="1" t="str">
        <f t="shared" si="188"/>
        <v>High</v>
      </c>
      <c r="V2390" s="1" t="str">
        <f t="shared" si="189"/>
        <v>Normal</v>
      </c>
    </row>
    <row r="2391" spans="1:22" x14ac:dyDescent="0.2">
      <c r="A2391" s="1" t="s">
        <v>10424</v>
      </c>
      <c r="B2391" s="2">
        <v>44554</v>
      </c>
      <c r="C2391" s="1" t="s">
        <v>8031</v>
      </c>
      <c r="D2391">
        <v>75</v>
      </c>
      <c r="E2391" s="1" t="s">
        <v>8003</v>
      </c>
      <c r="F2391" s="1" t="s">
        <v>8032</v>
      </c>
      <c r="G2391" s="1" t="s">
        <v>8062</v>
      </c>
      <c r="H2391">
        <v>5</v>
      </c>
      <c r="I2391">
        <v>9</v>
      </c>
      <c r="J2391" s="1" t="s">
        <v>8006</v>
      </c>
      <c r="K2391">
        <v>8</v>
      </c>
      <c r="L2391">
        <v>5</v>
      </c>
      <c r="M2391">
        <v>2</v>
      </c>
      <c r="N2391" s="1" t="s">
        <v>8007</v>
      </c>
      <c r="O2391" s="1" t="s">
        <v>8008</v>
      </c>
      <c r="P2391">
        <v>0.97</v>
      </c>
      <c r="Q2391">
        <v>1</v>
      </c>
      <c r="R2391" t="str">
        <f t="shared" si="185"/>
        <v>SENIOR</v>
      </c>
      <c r="S2391" s="1" t="str">
        <f t="shared" si="186"/>
        <v>Dec</v>
      </c>
      <c r="T2391" s="1">
        <f t="shared" si="187"/>
        <v>2021</v>
      </c>
      <c r="U2391" s="1" t="str">
        <f t="shared" si="188"/>
        <v>High</v>
      </c>
      <c r="V2391" s="1" t="str">
        <f t="shared" si="189"/>
        <v>Normal</v>
      </c>
    </row>
    <row r="2392" spans="1:22" x14ac:dyDescent="0.2">
      <c r="A2392" s="1" t="s">
        <v>10425</v>
      </c>
      <c r="B2392" s="2">
        <v>45024</v>
      </c>
      <c r="C2392" s="1" t="s">
        <v>8002</v>
      </c>
      <c r="D2392">
        <v>26</v>
      </c>
      <c r="E2392" s="1" t="s">
        <v>8003</v>
      </c>
      <c r="F2392" s="1" t="s">
        <v>8004</v>
      </c>
      <c r="G2392" s="1" t="s">
        <v>8044</v>
      </c>
      <c r="H2392">
        <v>3</v>
      </c>
      <c r="I2392">
        <v>7</v>
      </c>
      <c r="J2392" s="1" t="s">
        <v>8006</v>
      </c>
      <c r="K2392">
        <v>4</v>
      </c>
      <c r="L2392">
        <v>2</v>
      </c>
      <c r="M2392">
        <v>1</v>
      </c>
      <c r="N2392" s="1" t="s">
        <v>8023</v>
      </c>
      <c r="O2392" s="1" t="s">
        <v>8008</v>
      </c>
      <c r="P2392">
        <v>0.71</v>
      </c>
      <c r="Q2392">
        <v>1</v>
      </c>
      <c r="R2392" t="str">
        <f t="shared" si="185"/>
        <v>YOUNG ADULT</v>
      </c>
      <c r="S2392" s="1" t="str">
        <f t="shared" si="186"/>
        <v>Apr</v>
      </c>
      <c r="T2392" s="1">
        <f t="shared" si="187"/>
        <v>2023</v>
      </c>
      <c r="U2392" s="1" t="str">
        <f t="shared" si="188"/>
        <v>High</v>
      </c>
      <c r="V2392" s="1" t="str">
        <f t="shared" si="189"/>
        <v>Normal</v>
      </c>
    </row>
    <row r="2393" spans="1:22" x14ac:dyDescent="0.2">
      <c r="A2393" s="1" t="s">
        <v>10426</v>
      </c>
      <c r="B2393" s="2">
        <v>44541</v>
      </c>
      <c r="C2393" s="1" t="s">
        <v>8031</v>
      </c>
      <c r="D2393">
        <v>42</v>
      </c>
      <c r="E2393" s="1" t="s">
        <v>8013</v>
      </c>
      <c r="F2393" s="1" t="s">
        <v>8032</v>
      </c>
      <c r="G2393" s="1" t="s">
        <v>8048</v>
      </c>
      <c r="H2393">
        <v>3</v>
      </c>
      <c r="I2393">
        <v>9</v>
      </c>
      <c r="J2393" s="1" t="s">
        <v>8006</v>
      </c>
      <c r="K2393">
        <v>4</v>
      </c>
      <c r="L2393">
        <v>2</v>
      </c>
      <c r="M2393">
        <v>1</v>
      </c>
      <c r="N2393" s="1" t="s">
        <v>8038</v>
      </c>
      <c r="O2393" s="1" t="s">
        <v>8008</v>
      </c>
      <c r="P2393">
        <v>0.71</v>
      </c>
      <c r="Q2393">
        <v>0</v>
      </c>
      <c r="R2393" t="str">
        <f t="shared" si="185"/>
        <v>ADULT</v>
      </c>
      <c r="S2393" s="1" t="str">
        <f t="shared" si="186"/>
        <v>Dec</v>
      </c>
      <c r="T2393" s="1">
        <f t="shared" si="187"/>
        <v>2021</v>
      </c>
      <c r="U2393" s="1" t="str">
        <f t="shared" si="188"/>
        <v>High</v>
      </c>
      <c r="V2393" s="1" t="str">
        <f t="shared" si="189"/>
        <v>Normal</v>
      </c>
    </row>
    <row r="2394" spans="1:22" x14ac:dyDescent="0.2">
      <c r="A2394" s="1" t="s">
        <v>10427</v>
      </c>
      <c r="B2394" s="2">
        <v>45268</v>
      </c>
      <c r="C2394" s="1" t="s">
        <v>8031</v>
      </c>
      <c r="D2394">
        <v>32</v>
      </c>
      <c r="E2394" s="1" t="s">
        <v>8003</v>
      </c>
      <c r="F2394" s="1" t="s">
        <v>8004</v>
      </c>
      <c r="G2394" s="1" t="s">
        <v>8048</v>
      </c>
      <c r="H2394">
        <v>3</v>
      </c>
      <c r="I2394">
        <v>8</v>
      </c>
      <c r="J2394" s="1" t="s">
        <v>8016</v>
      </c>
      <c r="K2394">
        <v>6</v>
      </c>
      <c r="L2394">
        <v>4</v>
      </c>
      <c r="M2394">
        <v>4</v>
      </c>
      <c r="N2394" s="1" t="s">
        <v>8011</v>
      </c>
      <c r="O2394" s="1" t="s">
        <v>8008</v>
      </c>
      <c r="P2394">
        <v>0.97</v>
      </c>
      <c r="Q2394">
        <v>1</v>
      </c>
      <c r="R2394" t="str">
        <f t="shared" si="185"/>
        <v>YOUNG ADULT</v>
      </c>
      <c r="S2394" s="1" t="str">
        <f t="shared" si="186"/>
        <v>Dec</v>
      </c>
      <c r="T2394" s="1">
        <f t="shared" si="187"/>
        <v>2023</v>
      </c>
      <c r="U2394" s="1" t="str">
        <f t="shared" si="188"/>
        <v>High</v>
      </c>
      <c r="V2394" s="1" t="str">
        <f t="shared" si="189"/>
        <v>Frequent</v>
      </c>
    </row>
    <row r="2395" spans="1:22" x14ac:dyDescent="0.2">
      <c r="A2395" s="1" t="s">
        <v>10428</v>
      </c>
      <c r="B2395" s="2">
        <v>45027</v>
      </c>
      <c r="C2395" s="1" t="s">
        <v>8002</v>
      </c>
      <c r="D2395">
        <v>46</v>
      </c>
      <c r="E2395" s="1" t="s">
        <v>8003</v>
      </c>
      <c r="F2395" s="1" t="s">
        <v>8004</v>
      </c>
      <c r="G2395" s="1" t="s">
        <v>8015</v>
      </c>
      <c r="H2395">
        <v>3</v>
      </c>
      <c r="I2395">
        <v>4</v>
      </c>
      <c r="J2395" s="1" t="s">
        <v>8016</v>
      </c>
      <c r="K2395">
        <v>4</v>
      </c>
      <c r="L2395">
        <v>2</v>
      </c>
      <c r="M2395">
        <v>2</v>
      </c>
      <c r="N2395" s="1" t="s">
        <v>8011</v>
      </c>
      <c r="O2395" s="1" t="s">
        <v>8008</v>
      </c>
      <c r="P2395">
        <v>0.64</v>
      </c>
      <c r="Q2395">
        <v>1</v>
      </c>
      <c r="R2395" t="str">
        <f t="shared" si="185"/>
        <v>ADULT</v>
      </c>
      <c r="S2395" s="1" t="str">
        <f t="shared" si="186"/>
        <v>Apr</v>
      </c>
      <c r="T2395" s="1">
        <f t="shared" si="187"/>
        <v>2023</v>
      </c>
      <c r="U2395" s="1" t="str">
        <f t="shared" si="188"/>
        <v>Medium</v>
      </c>
      <c r="V2395" s="1" t="str">
        <f t="shared" si="189"/>
        <v>Normal</v>
      </c>
    </row>
    <row r="2396" spans="1:22" x14ac:dyDescent="0.2">
      <c r="A2396" s="1" t="s">
        <v>10429</v>
      </c>
      <c r="B2396" s="2">
        <v>44260</v>
      </c>
      <c r="C2396" s="1" t="s">
        <v>8002</v>
      </c>
      <c r="D2396">
        <v>56</v>
      </c>
      <c r="E2396" s="1" t="s">
        <v>8003</v>
      </c>
      <c r="F2396" s="1" t="s">
        <v>8004</v>
      </c>
      <c r="G2396" s="1" t="s">
        <v>8044</v>
      </c>
      <c r="H2396">
        <v>4</v>
      </c>
      <c r="I2396">
        <v>9</v>
      </c>
      <c r="J2396" s="1" t="s">
        <v>8027</v>
      </c>
      <c r="K2396">
        <v>7</v>
      </c>
      <c r="L2396">
        <v>5</v>
      </c>
      <c r="M2396">
        <v>2</v>
      </c>
      <c r="N2396" s="1" t="s">
        <v>8038</v>
      </c>
      <c r="O2396" s="1" t="s">
        <v>8008</v>
      </c>
      <c r="P2396">
        <v>0.97</v>
      </c>
      <c r="Q2396">
        <v>1</v>
      </c>
      <c r="R2396" t="str">
        <f t="shared" si="185"/>
        <v>ADULT</v>
      </c>
      <c r="S2396" s="1" t="str">
        <f t="shared" si="186"/>
        <v>Mar</v>
      </c>
      <c r="T2396" s="1">
        <f t="shared" si="187"/>
        <v>2021</v>
      </c>
      <c r="U2396" s="1" t="str">
        <f t="shared" si="188"/>
        <v>High</v>
      </c>
      <c r="V2396" s="1" t="str">
        <f t="shared" si="189"/>
        <v>Normal</v>
      </c>
    </row>
    <row r="2397" spans="1:22" x14ac:dyDescent="0.2">
      <c r="A2397" s="1" t="s">
        <v>10430</v>
      </c>
      <c r="B2397" s="2">
        <v>44754</v>
      </c>
      <c r="C2397" s="1" t="s">
        <v>8019</v>
      </c>
      <c r="D2397">
        <v>33</v>
      </c>
      <c r="E2397" s="1" t="s">
        <v>8013</v>
      </c>
      <c r="F2397" s="1" t="s">
        <v>8014</v>
      </c>
      <c r="G2397" s="1" t="s">
        <v>8060</v>
      </c>
      <c r="H2397">
        <v>2</v>
      </c>
      <c r="I2397">
        <v>7</v>
      </c>
      <c r="J2397" s="1" t="s">
        <v>8006</v>
      </c>
      <c r="K2397">
        <v>4</v>
      </c>
      <c r="L2397">
        <v>1</v>
      </c>
      <c r="M2397">
        <v>0</v>
      </c>
      <c r="N2397" s="1" t="s">
        <v>8011</v>
      </c>
      <c r="O2397" s="1" t="s">
        <v>8050</v>
      </c>
      <c r="P2397">
        <v>0.32</v>
      </c>
      <c r="Q2397">
        <v>0</v>
      </c>
      <c r="R2397" t="str">
        <f t="shared" si="185"/>
        <v>YOUNG ADULT</v>
      </c>
      <c r="S2397" s="1" t="str">
        <f t="shared" si="186"/>
        <v>Jul</v>
      </c>
      <c r="T2397" s="1">
        <f t="shared" si="187"/>
        <v>2022</v>
      </c>
      <c r="U2397" s="1" t="str">
        <f t="shared" si="188"/>
        <v>Medium</v>
      </c>
      <c r="V2397" s="1" t="str">
        <f t="shared" si="189"/>
        <v>Normal</v>
      </c>
    </row>
    <row r="2398" spans="1:22" x14ac:dyDescent="0.2">
      <c r="A2398" s="1" t="s">
        <v>10431</v>
      </c>
      <c r="B2398" s="2">
        <v>44813</v>
      </c>
      <c r="C2398" s="1" t="s">
        <v>8010</v>
      </c>
      <c r="D2398">
        <v>42</v>
      </c>
      <c r="E2398" s="1" t="s">
        <v>8013</v>
      </c>
      <c r="F2398" s="1" t="s">
        <v>8022</v>
      </c>
      <c r="G2398" s="1" t="s">
        <v>8044</v>
      </c>
      <c r="H2398">
        <v>4</v>
      </c>
      <c r="I2398">
        <v>8</v>
      </c>
      <c r="J2398" s="1" t="s">
        <v>8016</v>
      </c>
      <c r="K2398">
        <v>6</v>
      </c>
      <c r="L2398">
        <v>5</v>
      </c>
      <c r="M2398">
        <v>1</v>
      </c>
      <c r="N2398" s="1" t="s">
        <v>8011</v>
      </c>
      <c r="O2398" s="1" t="s">
        <v>8008</v>
      </c>
      <c r="P2398">
        <v>0.75</v>
      </c>
      <c r="Q2398">
        <v>1</v>
      </c>
      <c r="R2398" t="str">
        <f t="shared" si="185"/>
        <v>ADULT</v>
      </c>
      <c r="S2398" s="1" t="str">
        <f t="shared" si="186"/>
        <v>Sep</v>
      </c>
      <c r="T2398" s="1">
        <f t="shared" si="187"/>
        <v>2022</v>
      </c>
      <c r="U2398" s="1" t="str">
        <f t="shared" si="188"/>
        <v>High</v>
      </c>
      <c r="V2398" s="1" t="str">
        <f t="shared" si="189"/>
        <v>Normal</v>
      </c>
    </row>
    <row r="2399" spans="1:22" x14ac:dyDescent="0.2">
      <c r="A2399" s="1" t="s">
        <v>10432</v>
      </c>
      <c r="B2399" s="2">
        <v>44958</v>
      </c>
      <c r="C2399" s="1" t="s">
        <v>8031</v>
      </c>
      <c r="D2399">
        <v>40</v>
      </c>
      <c r="E2399" s="1" t="s">
        <v>8013</v>
      </c>
      <c r="F2399" s="1" t="s">
        <v>8004</v>
      </c>
      <c r="G2399" s="1" t="s">
        <v>8067</v>
      </c>
      <c r="H2399">
        <v>4</v>
      </c>
      <c r="I2399">
        <v>7</v>
      </c>
      <c r="J2399" s="1" t="s">
        <v>8041</v>
      </c>
      <c r="K2399">
        <v>10</v>
      </c>
      <c r="L2399">
        <v>2</v>
      </c>
      <c r="M2399">
        <v>1</v>
      </c>
      <c r="N2399" s="1" t="s">
        <v>8023</v>
      </c>
      <c r="O2399" s="1" t="s">
        <v>8008</v>
      </c>
      <c r="P2399">
        <v>0.68</v>
      </c>
      <c r="Q2399">
        <v>0</v>
      </c>
      <c r="R2399" t="str">
        <f t="shared" si="185"/>
        <v>ADULT</v>
      </c>
      <c r="S2399" s="1" t="str">
        <f t="shared" si="186"/>
        <v>Feb</v>
      </c>
      <c r="T2399" s="1">
        <f t="shared" si="187"/>
        <v>2023</v>
      </c>
      <c r="U2399" s="1" t="str">
        <f t="shared" si="188"/>
        <v>Medium</v>
      </c>
      <c r="V2399" s="1" t="str">
        <f t="shared" si="189"/>
        <v>Normal</v>
      </c>
    </row>
    <row r="2400" spans="1:22" x14ac:dyDescent="0.2">
      <c r="A2400" s="1" t="s">
        <v>10433</v>
      </c>
      <c r="B2400" s="2">
        <v>44742</v>
      </c>
      <c r="C2400" s="1" t="s">
        <v>8019</v>
      </c>
      <c r="D2400">
        <v>61</v>
      </c>
      <c r="E2400" s="1" t="s">
        <v>8003</v>
      </c>
      <c r="F2400" s="1" t="s">
        <v>8022</v>
      </c>
      <c r="G2400" s="1" t="s">
        <v>8005</v>
      </c>
      <c r="H2400">
        <v>5</v>
      </c>
      <c r="I2400">
        <v>7</v>
      </c>
      <c r="J2400" s="1" t="s">
        <v>8016</v>
      </c>
      <c r="K2400">
        <v>8</v>
      </c>
      <c r="L2400">
        <v>2</v>
      </c>
      <c r="M2400">
        <v>1</v>
      </c>
      <c r="N2400" s="1" t="s">
        <v>8011</v>
      </c>
      <c r="O2400" s="1" t="s">
        <v>8008</v>
      </c>
      <c r="P2400">
        <v>0.72</v>
      </c>
      <c r="Q2400">
        <v>0</v>
      </c>
      <c r="R2400" t="str">
        <f t="shared" si="185"/>
        <v>ADULT</v>
      </c>
      <c r="S2400" s="1" t="str">
        <f t="shared" si="186"/>
        <v>Jun</v>
      </c>
      <c r="T2400" s="1">
        <f t="shared" si="187"/>
        <v>2022</v>
      </c>
      <c r="U2400" s="1" t="str">
        <f t="shared" si="188"/>
        <v>High</v>
      </c>
      <c r="V2400" s="1" t="str">
        <f t="shared" si="189"/>
        <v>Normal</v>
      </c>
    </row>
    <row r="2401" spans="1:22" x14ac:dyDescent="0.2">
      <c r="A2401" s="1" t="s">
        <v>10434</v>
      </c>
      <c r="B2401" s="2">
        <v>44726</v>
      </c>
      <c r="C2401" s="1" t="s">
        <v>8019</v>
      </c>
      <c r="D2401">
        <v>59</v>
      </c>
      <c r="E2401" s="1" t="s">
        <v>8003</v>
      </c>
      <c r="F2401" s="1" t="s">
        <v>8014</v>
      </c>
      <c r="G2401" s="1" t="s">
        <v>8005</v>
      </c>
      <c r="H2401">
        <v>5</v>
      </c>
      <c r="I2401">
        <v>6</v>
      </c>
      <c r="J2401" s="1" t="s">
        <v>8016</v>
      </c>
      <c r="K2401">
        <v>8</v>
      </c>
      <c r="L2401">
        <v>2</v>
      </c>
      <c r="M2401">
        <v>2</v>
      </c>
      <c r="N2401" s="1" t="s">
        <v>8011</v>
      </c>
      <c r="O2401" s="1" t="s">
        <v>8008</v>
      </c>
      <c r="P2401">
        <v>0.84</v>
      </c>
      <c r="Q2401">
        <v>1</v>
      </c>
      <c r="R2401" t="str">
        <f t="shared" si="185"/>
        <v>ADULT</v>
      </c>
      <c r="S2401" s="1" t="str">
        <f t="shared" si="186"/>
        <v>Jun</v>
      </c>
      <c r="T2401" s="1">
        <f t="shared" si="187"/>
        <v>2022</v>
      </c>
      <c r="U2401" s="1" t="str">
        <f t="shared" si="188"/>
        <v>High</v>
      </c>
      <c r="V2401" s="1" t="str">
        <f t="shared" si="189"/>
        <v>Normal</v>
      </c>
    </row>
    <row r="2402" spans="1:22" x14ac:dyDescent="0.2">
      <c r="A2402" s="1" t="s">
        <v>10435</v>
      </c>
      <c r="B2402" s="2">
        <v>44599</v>
      </c>
      <c r="C2402" s="1" t="s">
        <v>8031</v>
      </c>
      <c r="D2402">
        <v>45</v>
      </c>
      <c r="E2402" s="1" t="s">
        <v>8003</v>
      </c>
      <c r="F2402" s="1" t="s">
        <v>8032</v>
      </c>
      <c r="G2402" s="1" t="s">
        <v>8048</v>
      </c>
      <c r="H2402">
        <v>3</v>
      </c>
      <c r="I2402">
        <v>8</v>
      </c>
      <c r="J2402" s="1" t="s">
        <v>8016</v>
      </c>
      <c r="K2402">
        <v>6</v>
      </c>
      <c r="L2402">
        <v>2</v>
      </c>
      <c r="M2402">
        <v>2</v>
      </c>
      <c r="N2402" s="1" t="s">
        <v>8011</v>
      </c>
      <c r="O2402" s="1" t="s">
        <v>8008</v>
      </c>
      <c r="P2402">
        <v>0.89</v>
      </c>
      <c r="Q2402">
        <v>1</v>
      </c>
      <c r="R2402" t="str">
        <f t="shared" si="185"/>
        <v>ADULT</v>
      </c>
      <c r="S2402" s="1" t="str">
        <f t="shared" si="186"/>
        <v>Feb</v>
      </c>
      <c r="T2402" s="1">
        <f t="shared" si="187"/>
        <v>2022</v>
      </c>
      <c r="U2402" s="1" t="str">
        <f t="shared" si="188"/>
        <v>High</v>
      </c>
      <c r="V2402" s="1" t="str">
        <f t="shared" si="189"/>
        <v>Normal</v>
      </c>
    </row>
    <row r="2403" spans="1:22" x14ac:dyDescent="0.2">
      <c r="A2403" s="1" t="s">
        <v>10436</v>
      </c>
      <c r="B2403" s="2">
        <v>44494</v>
      </c>
      <c r="C2403" s="1" t="s">
        <v>8010</v>
      </c>
      <c r="D2403">
        <v>61</v>
      </c>
      <c r="E2403" s="1" t="s">
        <v>8003</v>
      </c>
      <c r="F2403" s="1" t="s">
        <v>8022</v>
      </c>
      <c r="G2403" s="1" t="s">
        <v>8060</v>
      </c>
      <c r="H2403">
        <v>4</v>
      </c>
      <c r="I2403">
        <v>10</v>
      </c>
      <c r="J2403" s="1" t="s">
        <v>8016</v>
      </c>
      <c r="K2403">
        <v>6</v>
      </c>
      <c r="L2403">
        <v>4</v>
      </c>
      <c r="M2403">
        <v>1</v>
      </c>
      <c r="N2403" s="1" t="s">
        <v>8023</v>
      </c>
      <c r="O2403" s="1" t="s">
        <v>8008</v>
      </c>
      <c r="P2403">
        <v>0.97</v>
      </c>
      <c r="Q2403">
        <v>1</v>
      </c>
      <c r="R2403" t="str">
        <f t="shared" si="185"/>
        <v>ADULT</v>
      </c>
      <c r="S2403" s="1" t="str">
        <f t="shared" si="186"/>
        <v>Oct</v>
      </c>
      <c r="T2403" s="1">
        <f t="shared" si="187"/>
        <v>2021</v>
      </c>
      <c r="U2403" s="1" t="str">
        <f t="shared" si="188"/>
        <v>High</v>
      </c>
      <c r="V2403" s="1" t="str">
        <f t="shared" si="189"/>
        <v>Normal</v>
      </c>
    </row>
    <row r="2404" spans="1:22" x14ac:dyDescent="0.2">
      <c r="A2404" s="1" t="s">
        <v>10437</v>
      </c>
      <c r="B2404" s="2">
        <v>45233</v>
      </c>
      <c r="C2404" s="1" t="s">
        <v>8010</v>
      </c>
      <c r="D2404">
        <v>48</v>
      </c>
      <c r="E2404" s="1" t="s">
        <v>8013</v>
      </c>
      <c r="F2404" s="1" t="s">
        <v>8037</v>
      </c>
      <c r="G2404" s="1" t="s">
        <v>8060</v>
      </c>
      <c r="H2404">
        <v>3</v>
      </c>
      <c r="I2404">
        <v>8</v>
      </c>
      <c r="J2404" s="1" t="s">
        <v>8006</v>
      </c>
      <c r="K2404">
        <v>6</v>
      </c>
      <c r="L2404">
        <v>2</v>
      </c>
      <c r="M2404">
        <v>1</v>
      </c>
      <c r="N2404" s="1" t="s">
        <v>8038</v>
      </c>
      <c r="O2404" s="1" t="s">
        <v>8008</v>
      </c>
      <c r="P2404">
        <v>0.67</v>
      </c>
      <c r="Q2404">
        <v>1</v>
      </c>
      <c r="R2404" t="str">
        <f t="shared" si="185"/>
        <v>ADULT</v>
      </c>
      <c r="S2404" s="1" t="str">
        <f t="shared" si="186"/>
        <v>Nov</v>
      </c>
      <c r="T2404" s="1">
        <f t="shared" si="187"/>
        <v>2023</v>
      </c>
      <c r="U2404" s="1" t="str">
        <f t="shared" si="188"/>
        <v>Medium</v>
      </c>
      <c r="V2404" s="1" t="str">
        <f t="shared" si="189"/>
        <v>Normal</v>
      </c>
    </row>
    <row r="2405" spans="1:22" x14ac:dyDescent="0.2">
      <c r="A2405" s="1" t="s">
        <v>10438</v>
      </c>
      <c r="B2405" s="2">
        <v>44544</v>
      </c>
      <c r="C2405" s="1" t="s">
        <v>8031</v>
      </c>
      <c r="D2405">
        <v>53</v>
      </c>
      <c r="E2405" s="1" t="s">
        <v>8003</v>
      </c>
      <c r="F2405" s="1" t="s">
        <v>8022</v>
      </c>
      <c r="G2405" s="1" t="s">
        <v>8048</v>
      </c>
      <c r="H2405">
        <v>7</v>
      </c>
      <c r="I2405">
        <v>10</v>
      </c>
      <c r="J2405" s="1" t="s">
        <v>8016</v>
      </c>
      <c r="K2405">
        <v>10</v>
      </c>
      <c r="L2405">
        <v>4</v>
      </c>
      <c r="M2405">
        <v>2</v>
      </c>
      <c r="N2405" s="1" t="s">
        <v>8038</v>
      </c>
      <c r="O2405" s="1" t="s">
        <v>8017</v>
      </c>
      <c r="P2405">
        <v>0.97</v>
      </c>
      <c r="Q2405">
        <v>1</v>
      </c>
      <c r="R2405" t="str">
        <f t="shared" si="185"/>
        <v>ADULT</v>
      </c>
      <c r="S2405" s="1" t="str">
        <f t="shared" si="186"/>
        <v>Dec</v>
      </c>
      <c r="T2405" s="1">
        <f t="shared" si="187"/>
        <v>2021</v>
      </c>
      <c r="U2405" s="1" t="str">
        <f t="shared" si="188"/>
        <v>High</v>
      </c>
      <c r="V2405" s="1" t="str">
        <f t="shared" si="189"/>
        <v>Normal</v>
      </c>
    </row>
    <row r="2406" spans="1:22" x14ac:dyDescent="0.2">
      <c r="A2406" s="1" t="s">
        <v>10439</v>
      </c>
      <c r="B2406" s="2">
        <v>44266</v>
      </c>
      <c r="C2406" s="1" t="s">
        <v>8002</v>
      </c>
      <c r="D2406">
        <v>86</v>
      </c>
      <c r="E2406" s="1" t="s">
        <v>8003</v>
      </c>
      <c r="F2406" s="1" t="s">
        <v>8032</v>
      </c>
      <c r="G2406" s="1" t="s">
        <v>8005</v>
      </c>
      <c r="H2406">
        <v>6</v>
      </c>
      <c r="I2406">
        <v>8</v>
      </c>
      <c r="J2406" s="1" t="s">
        <v>8016</v>
      </c>
      <c r="K2406">
        <v>11</v>
      </c>
      <c r="L2406">
        <v>6</v>
      </c>
      <c r="M2406">
        <v>2</v>
      </c>
      <c r="N2406" s="1" t="s">
        <v>8007</v>
      </c>
      <c r="O2406" s="1" t="s">
        <v>8017</v>
      </c>
      <c r="P2406">
        <v>0.97</v>
      </c>
      <c r="Q2406">
        <v>1</v>
      </c>
      <c r="R2406" t="str">
        <f t="shared" si="185"/>
        <v>SENIOR</v>
      </c>
      <c r="S2406" s="1" t="str">
        <f t="shared" si="186"/>
        <v>Mar</v>
      </c>
      <c r="T2406" s="1">
        <f t="shared" si="187"/>
        <v>2021</v>
      </c>
      <c r="U2406" s="1" t="str">
        <f t="shared" si="188"/>
        <v>High</v>
      </c>
      <c r="V2406" s="1" t="str">
        <f t="shared" si="189"/>
        <v>Normal</v>
      </c>
    </row>
    <row r="2407" spans="1:22" x14ac:dyDescent="0.2">
      <c r="A2407" s="1" t="s">
        <v>10440</v>
      </c>
      <c r="B2407" s="2">
        <v>44380</v>
      </c>
      <c r="C2407" s="1" t="s">
        <v>8019</v>
      </c>
      <c r="D2407">
        <v>80</v>
      </c>
      <c r="E2407" s="1" t="s">
        <v>8003</v>
      </c>
      <c r="F2407" s="1" t="s">
        <v>8014</v>
      </c>
      <c r="G2407" s="1" t="s">
        <v>8020</v>
      </c>
      <c r="H2407">
        <v>5</v>
      </c>
      <c r="I2407">
        <v>11</v>
      </c>
      <c r="J2407" s="1" t="s">
        <v>8016</v>
      </c>
      <c r="K2407">
        <v>8</v>
      </c>
      <c r="L2407">
        <v>6</v>
      </c>
      <c r="M2407">
        <v>2</v>
      </c>
      <c r="N2407" s="1" t="s">
        <v>8007</v>
      </c>
      <c r="O2407" s="1" t="s">
        <v>8008</v>
      </c>
      <c r="P2407">
        <v>0.97</v>
      </c>
      <c r="Q2407">
        <v>1</v>
      </c>
      <c r="R2407" t="str">
        <f t="shared" si="185"/>
        <v>SENIOR</v>
      </c>
      <c r="S2407" s="1" t="str">
        <f t="shared" si="186"/>
        <v>Jul</v>
      </c>
      <c r="T2407" s="1">
        <f t="shared" si="187"/>
        <v>2021</v>
      </c>
      <c r="U2407" s="1" t="str">
        <f t="shared" si="188"/>
        <v>High</v>
      </c>
      <c r="V2407" s="1" t="str">
        <f t="shared" si="189"/>
        <v>Normal</v>
      </c>
    </row>
    <row r="2408" spans="1:22" x14ac:dyDescent="0.2">
      <c r="A2408" s="1" t="s">
        <v>10441</v>
      </c>
      <c r="B2408" s="2">
        <v>45135</v>
      </c>
      <c r="C2408" s="1" t="s">
        <v>8019</v>
      </c>
      <c r="D2408">
        <v>35</v>
      </c>
      <c r="E2408" s="1" t="s">
        <v>8013</v>
      </c>
      <c r="F2408" s="1" t="s">
        <v>8014</v>
      </c>
      <c r="G2408" s="1" t="s">
        <v>8029</v>
      </c>
      <c r="H2408">
        <v>3</v>
      </c>
      <c r="I2408">
        <v>4</v>
      </c>
      <c r="J2408" s="1" t="s">
        <v>8016</v>
      </c>
      <c r="K2408">
        <v>6</v>
      </c>
      <c r="L2408">
        <v>4</v>
      </c>
      <c r="M2408">
        <v>1</v>
      </c>
      <c r="N2408" s="1" t="s">
        <v>8038</v>
      </c>
      <c r="O2408" s="1" t="s">
        <v>8008</v>
      </c>
      <c r="P2408">
        <v>0.51</v>
      </c>
      <c r="Q2408">
        <v>0</v>
      </c>
      <c r="R2408" t="str">
        <f t="shared" si="185"/>
        <v>YOUNG ADULT</v>
      </c>
      <c r="S2408" s="1" t="str">
        <f t="shared" si="186"/>
        <v>Jul</v>
      </c>
      <c r="T2408" s="1">
        <f t="shared" si="187"/>
        <v>2023</v>
      </c>
      <c r="U2408" s="1" t="str">
        <f t="shared" si="188"/>
        <v>Medium</v>
      </c>
      <c r="V2408" s="1" t="str">
        <f t="shared" si="189"/>
        <v>Normal</v>
      </c>
    </row>
    <row r="2409" spans="1:22" x14ac:dyDescent="0.2">
      <c r="A2409" s="1" t="s">
        <v>10442</v>
      </c>
      <c r="B2409" s="2">
        <v>44839</v>
      </c>
      <c r="C2409" s="1" t="s">
        <v>8010</v>
      </c>
      <c r="D2409">
        <v>72</v>
      </c>
      <c r="E2409" s="1" t="s">
        <v>8013</v>
      </c>
      <c r="F2409" s="1" t="s">
        <v>8022</v>
      </c>
      <c r="G2409" s="1" t="s">
        <v>8060</v>
      </c>
      <c r="H2409">
        <v>5</v>
      </c>
      <c r="I2409">
        <v>8</v>
      </c>
      <c r="J2409" s="1" t="s">
        <v>8016</v>
      </c>
      <c r="K2409">
        <v>8</v>
      </c>
      <c r="L2409">
        <v>5</v>
      </c>
      <c r="M2409">
        <v>2</v>
      </c>
      <c r="N2409" s="1" t="s">
        <v>8007</v>
      </c>
      <c r="O2409" s="1" t="s">
        <v>8008</v>
      </c>
      <c r="P2409">
        <v>0.97</v>
      </c>
      <c r="Q2409">
        <v>1</v>
      </c>
      <c r="R2409" t="str">
        <f t="shared" si="185"/>
        <v>SENIOR</v>
      </c>
      <c r="S2409" s="1" t="str">
        <f t="shared" si="186"/>
        <v>Oct</v>
      </c>
      <c r="T2409" s="1">
        <f t="shared" si="187"/>
        <v>2022</v>
      </c>
      <c r="U2409" s="1" t="str">
        <f t="shared" si="188"/>
        <v>High</v>
      </c>
      <c r="V2409" s="1" t="str">
        <f t="shared" si="189"/>
        <v>Normal</v>
      </c>
    </row>
    <row r="2410" spans="1:22" x14ac:dyDescent="0.2">
      <c r="A2410" s="1" t="s">
        <v>10443</v>
      </c>
      <c r="B2410" s="2">
        <v>45049</v>
      </c>
      <c r="C2410" s="1" t="s">
        <v>8002</v>
      </c>
      <c r="D2410">
        <v>71</v>
      </c>
      <c r="E2410" s="1" t="s">
        <v>8013</v>
      </c>
      <c r="F2410" s="1" t="s">
        <v>8037</v>
      </c>
      <c r="G2410" s="1" t="s">
        <v>8005</v>
      </c>
      <c r="H2410">
        <v>5</v>
      </c>
      <c r="I2410">
        <v>8</v>
      </c>
      <c r="J2410" s="1" t="s">
        <v>8016</v>
      </c>
      <c r="K2410">
        <v>8</v>
      </c>
      <c r="L2410">
        <v>6</v>
      </c>
      <c r="M2410">
        <v>2</v>
      </c>
      <c r="N2410" s="1" t="s">
        <v>8007</v>
      </c>
      <c r="O2410" s="1" t="s">
        <v>8008</v>
      </c>
      <c r="P2410">
        <v>0.97</v>
      </c>
      <c r="Q2410">
        <v>1</v>
      </c>
      <c r="R2410" t="str">
        <f t="shared" si="185"/>
        <v>SENIOR</v>
      </c>
      <c r="S2410" s="1" t="str">
        <f t="shared" si="186"/>
        <v>May</v>
      </c>
      <c r="T2410" s="1">
        <f t="shared" si="187"/>
        <v>2023</v>
      </c>
      <c r="U2410" s="1" t="str">
        <f t="shared" si="188"/>
        <v>High</v>
      </c>
      <c r="V2410" s="1" t="str">
        <f t="shared" si="189"/>
        <v>Normal</v>
      </c>
    </row>
    <row r="2411" spans="1:22" x14ac:dyDescent="0.2">
      <c r="A2411" s="1" t="s">
        <v>10444</v>
      </c>
      <c r="B2411" s="2">
        <v>45082</v>
      </c>
      <c r="C2411" s="1" t="s">
        <v>8019</v>
      </c>
      <c r="D2411">
        <v>38</v>
      </c>
      <c r="E2411" s="1" t="s">
        <v>8013</v>
      </c>
      <c r="F2411" s="1" t="s">
        <v>8037</v>
      </c>
      <c r="G2411" s="1" t="s">
        <v>8020</v>
      </c>
      <c r="H2411">
        <v>3</v>
      </c>
      <c r="I2411">
        <v>9</v>
      </c>
      <c r="J2411" s="1" t="s">
        <v>8016</v>
      </c>
      <c r="K2411">
        <v>6</v>
      </c>
      <c r="L2411">
        <v>4</v>
      </c>
      <c r="M2411">
        <v>1</v>
      </c>
      <c r="N2411" s="1" t="s">
        <v>8011</v>
      </c>
      <c r="O2411" s="1" t="s">
        <v>8008</v>
      </c>
      <c r="P2411">
        <v>0.68</v>
      </c>
      <c r="Q2411">
        <v>1</v>
      </c>
      <c r="R2411" t="str">
        <f t="shared" si="185"/>
        <v>YOUNG ADULT</v>
      </c>
      <c r="S2411" s="1" t="str">
        <f t="shared" si="186"/>
        <v>Jun</v>
      </c>
      <c r="T2411" s="1">
        <f t="shared" si="187"/>
        <v>2023</v>
      </c>
      <c r="U2411" s="1" t="str">
        <f t="shared" si="188"/>
        <v>Medium</v>
      </c>
      <c r="V2411" s="1" t="str">
        <f t="shared" si="189"/>
        <v>Normal</v>
      </c>
    </row>
    <row r="2412" spans="1:22" x14ac:dyDescent="0.2">
      <c r="A2412" s="1" t="s">
        <v>10445</v>
      </c>
      <c r="B2412" s="2">
        <v>45098</v>
      </c>
      <c r="C2412" s="1" t="s">
        <v>8019</v>
      </c>
      <c r="D2412">
        <v>71</v>
      </c>
      <c r="E2412" s="1" t="s">
        <v>8013</v>
      </c>
      <c r="F2412" s="1" t="s">
        <v>8032</v>
      </c>
      <c r="G2412" s="1" t="s">
        <v>8060</v>
      </c>
      <c r="H2412">
        <v>5</v>
      </c>
      <c r="I2412">
        <v>10</v>
      </c>
      <c r="J2412" s="1" t="s">
        <v>8016</v>
      </c>
      <c r="K2412">
        <v>8</v>
      </c>
      <c r="L2412">
        <v>6</v>
      </c>
      <c r="M2412">
        <v>2</v>
      </c>
      <c r="N2412" s="1" t="s">
        <v>8007</v>
      </c>
      <c r="O2412" s="1" t="s">
        <v>8008</v>
      </c>
      <c r="P2412">
        <v>0.97</v>
      </c>
      <c r="Q2412">
        <v>0</v>
      </c>
      <c r="R2412" t="str">
        <f t="shared" si="185"/>
        <v>SENIOR</v>
      </c>
      <c r="S2412" s="1" t="str">
        <f t="shared" si="186"/>
        <v>Jun</v>
      </c>
      <c r="T2412" s="1">
        <f t="shared" si="187"/>
        <v>2023</v>
      </c>
      <c r="U2412" s="1" t="str">
        <f t="shared" si="188"/>
        <v>High</v>
      </c>
      <c r="V2412" s="1" t="str">
        <f t="shared" si="189"/>
        <v>Normal</v>
      </c>
    </row>
    <row r="2413" spans="1:22" x14ac:dyDescent="0.2">
      <c r="A2413" s="1" t="s">
        <v>10446</v>
      </c>
      <c r="B2413" s="2">
        <v>44799</v>
      </c>
      <c r="C2413" s="1" t="s">
        <v>8019</v>
      </c>
      <c r="D2413">
        <v>84</v>
      </c>
      <c r="E2413" s="1" t="s">
        <v>8003</v>
      </c>
      <c r="F2413" s="1" t="s">
        <v>8032</v>
      </c>
      <c r="G2413" s="1" t="s">
        <v>8015</v>
      </c>
      <c r="H2413">
        <v>7</v>
      </c>
      <c r="I2413">
        <v>7</v>
      </c>
      <c r="J2413" s="1" t="s">
        <v>8041</v>
      </c>
      <c r="K2413">
        <v>12</v>
      </c>
      <c r="L2413">
        <v>5</v>
      </c>
      <c r="M2413">
        <v>3</v>
      </c>
      <c r="N2413" s="1" t="s">
        <v>8007</v>
      </c>
      <c r="O2413" s="1" t="s">
        <v>8017</v>
      </c>
      <c r="P2413">
        <v>0.97</v>
      </c>
      <c r="Q2413">
        <v>1</v>
      </c>
      <c r="R2413" t="str">
        <f t="shared" si="185"/>
        <v>SENIOR</v>
      </c>
      <c r="S2413" s="1" t="str">
        <f t="shared" si="186"/>
        <v>Aug</v>
      </c>
      <c r="T2413" s="1">
        <f t="shared" si="187"/>
        <v>2022</v>
      </c>
      <c r="U2413" s="1" t="str">
        <f t="shared" si="188"/>
        <v>High</v>
      </c>
      <c r="V2413" s="1" t="str">
        <f t="shared" si="189"/>
        <v>Frequent</v>
      </c>
    </row>
    <row r="2414" spans="1:22" x14ac:dyDescent="0.2">
      <c r="A2414" s="1" t="s">
        <v>10447</v>
      </c>
      <c r="B2414" s="2">
        <v>44390</v>
      </c>
      <c r="C2414" s="1" t="s">
        <v>8019</v>
      </c>
      <c r="D2414">
        <v>38</v>
      </c>
      <c r="E2414" s="1" t="s">
        <v>8003</v>
      </c>
      <c r="F2414" s="1" t="s">
        <v>8022</v>
      </c>
      <c r="G2414" s="1" t="s">
        <v>8044</v>
      </c>
      <c r="H2414">
        <v>3</v>
      </c>
      <c r="I2414">
        <v>8</v>
      </c>
      <c r="J2414" s="1" t="s">
        <v>8016</v>
      </c>
      <c r="K2414">
        <v>4</v>
      </c>
      <c r="L2414">
        <v>2</v>
      </c>
      <c r="M2414">
        <v>1</v>
      </c>
      <c r="N2414" s="1" t="s">
        <v>8011</v>
      </c>
      <c r="O2414" s="1" t="s">
        <v>8008</v>
      </c>
      <c r="P2414">
        <v>0.63</v>
      </c>
      <c r="Q2414">
        <v>1</v>
      </c>
      <c r="R2414" t="str">
        <f t="shared" si="185"/>
        <v>YOUNG ADULT</v>
      </c>
      <c r="S2414" s="1" t="str">
        <f t="shared" si="186"/>
        <v>Jul</v>
      </c>
      <c r="T2414" s="1">
        <f t="shared" si="187"/>
        <v>2021</v>
      </c>
      <c r="U2414" s="1" t="str">
        <f t="shared" si="188"/>
        <v>Medium</v>
      </c>
      <c r="V2414" s="1" t="str">
        <f t="shared" si="189"/>
        <v>Normal</v>
      </c>
    </row>
    <row r="2415" spans="1:22" x14ac:dyDescent="0.2">
      <c r="A2415" s="1" t="s">
        <v>10448</v>
      </c>
      <c r="B2415" s="2">
        <v>44359</v>
      </c>
      <c r="C2415" s="1" t="s">
        <v>8019</v>
      </c>
      <c r="D2415">
        <v>42</v>
      </c>
      <c r="E2415" s="1" t="s">
        <v>8013</v>
      </c>
      <c r="F2415" s="1" t="s">
        <v>8032</v>
      </c>
      <c r="G2415" s="1" t="s">
        <v>8015</v>
      </c>
      <c r="H2415">
        <v>3</v>
      </c>
      <c r="I2415">
        <v>4</v>
      </c>
      <c r="J2415" s="1" t="s">
        <v>8006</v>
      </c>
      <c r="K2415">
        <v>8</v>
      </c>
      <c r="L2415">
        <v>2</v>
      </c>
      <c r="M2415">
        <v>1</v>
      </c>
      <c r="N2415" s="1" t="s">
        <v>8011</v>
      </c>
      <c r="O2415" s="1" t="s">
        <v>8008</v>
      </c>
      <c r="P2415">
        <v>0.48</v>
      </c>
      <c r="Q2415">
        <v>1</v>
      </c>
      <c r="R2415" t="str">
        <f t="shared" si="185"/>
        <v>ADULT</v>
      </c>
      <c r="S2415" s="1" t="str">
        <f t="shared" si="186"/>
        <v>Jun</v>
      </c>
      <c r="T2415" s="1">
        <f t="shared" si="187"/>
        <v>2021</v>
      </c>
      <c r="U2415" s="1" t="str">
        <f t="shared" si="188"/>
        <v>Medium</v>
      </c>
      <c r="V2415" s="1" t="str">
        <f t="shared" si="189"/>
        <v>Normal</v>
      </c>
    </row>
    <row r="2416" spans="1:22" x14ac:dyDescent="0.2">
      <c r="A2416" s="1" t="s">
        <v>10449</v>
      </c>
      <c r="B2416" s="2">
        <v>44825</v>
      </c>
      <c r="C2416" s="1" t="s">
        <v>8010</v>
      </c>
      <c r="D2416">
        <v>75</v>
      </c>
      <c r="E2416" s="1" t="s">
        <v>8013</v>
      </c>
      <c r="F2416" s="1" t="s">
        <v>8004</v>
      </c>
      <c r="G2416" s="1" t="s">
        <v>8015</v>
      </c>
      <c r="H2416">
        <v>6</v>
      </c>
      <c r="I2416">
        <v>7</v>
      </c>
      <c r="J2416" s="1" t="s">
        <v>8006</v>
      </c>
      <c r="K2416">
        <v>9</v>
      </c>
      <c r="L2416">
        <v>4</v>
      </c>
      <c r="M2416">
        <v>2</v>
      </c>
      <c r="N2416" s="1" t="s">
        <v>8007</v>
      </c>
      <c r="O2416" s="1" t="s">
        <v>8017</v>
      </c>
      <c r="P2416">
        <v>0.97</v>
      </c>
      <c r="Q2416">
        <v>0</v>
      </c>
      <c r="R2416" t="str">
        <f t="shared" si="185"/>
        <v>SENIOR</v>
      </c>
      <c r="S2416" s="1" t="str">
        <f t="shared" si="186"/>
        <v>Sep</v>
      </c>
      <c r="T2416" s="1">
        <f t="shared" si="187"/>
        <v>2022</v>
      </c>
      <c r="U2416" s="1" t="str">
        <f t="shared" si="188"/>
        <v>High</v>
      </c>
      <c r="V2416" s="1" t="str">
        <f t="shared" si="189"/>
        <v>Normal</v>
      </c>
    </row>
    <row r="2417" spans="1:22" x14ac:dyDescent="0.2">
      <c r="A2417" s="1" t="s">
        <v>10450</v>
      </c>
      <c r="B2417" s="2">
        <v>44598</v>
      </c>
      <c r="C2417" s="1" t="s">
        <v>8031</v>
      </c>
      <c r="D2417">
        <v>62</v>
      </c>
      <c r="E2417" s="1" t="s">
        <v>8013</v>
      </c>
      <c r="F2417" s="1" t="s">
        <v>8014</v>
      </c>
      <c r="G2417" s="1" t="s">
        <v>8015</v>
      </c>
      <c r="H2417">
        <v>4</v>
      </c>
      <c r="I2417">
        <v>6</v>
      </c>
      <c r="J2417" s="1" t="s">
        <v>8006</v>
      </c>
      <c r="K2417">
        <v>7</v>
      </c>
      <c r="L2417">
        <v>2</v>
      </c>
      <c r="M2417">
        <v>1</v>
      </c>
      <c r="N2417" s="1" t="s">
        <v>8011</v>
      </c>
      <c r="O2417" s="1" t="s">
        <v>8008</v>
      </c>
      <c r="P2417">
        <v>0.63</v>
      </c>
      <c r="Q2417">
        <v>1</v>
      </c>
      <c r="R2417" t="str">
        <f t="shared" si="185"/>
        <v>ADULT</v>
      </c>
      <c r="S2417" s="1" t="str">
        <f t="shared" si="186"/>
        <v>Feb</v>
      </c>
      <c r="T2417" s="1">
        <f t="shared" si="187"/>
        <v>2022</v>
      </c>
      <c r="U2417" s="1" t="str">
        <f t="shared" si="188"/>
        <v>Medium</v>
      </c>
      <c r="V2417" s="1" t="str">
        <f t="shared" si="189"/>
        <v>Normal</v>
      </c>
    </row>
    <row r="2418" spans="1:22" x14ac:dyDescent="0.2">
      <c r="A2418" s="1" t="s">
        <v>10451</v>
      </c>
      <c r="B2418" s="2">
        <v>44808</v>
      </c>
      <c r="C2418" s="1" t="s">
        <v>8010</v>
      </c>
      <c r="D2418">
        <v>67</v>
      </c>
      <c r="E2418" s="1" t="s">
        <v>8013</v>
      </c>
      <c r="F2418" s="1" t="s">
        <v>8004</v>
      </c>
      <c r="G2418" s="1" t="s">
        <v>8026</v>
      </c>
      <c r="H2418">
        <v>5</v>
      </c>
      <c r="I2418">
        <v>7</v>
      </c>
      <c r="J2418" s="1" t="s">
        <v>8016</v>
      </c>
      <c r="K2418">
        <v>10</v>
      </c>
      <c r="L2418">
        <v>4</v>
      </c>
      <c r="M2418">
        <v>2</v>
      </c>
      <c r="N2418" s="1" t="s">
        <v>8007</v>
      </c>
      <c r="O2418" s="1" t="s">
        <v>8008</v>
      </c>
      <c r="P2418">
        <v>0.97</v>
      </c>
      <c r="Q2418">
        <v>1</v>
      </c>
      <c r="R2418" t="str">
        <f t="shared" si="185"/>
        <v>SENIOR</v>
      </c>
      <c r="S2418" s="1" t="str">
        <f t="shared" si="186"/>
        <v>Sep</v>
      </c>
      <c r="T2418" s="1">
        <f t="shared" si="187"/>
        <v>2022</v>
      </c>
      <c r="U2418" s="1" t="str">
        <f t="shared" si="188"/>
        <v>High</v>
      </c>
      <c r="V2418" s="1" t="str">
        <f t="shared" si="189"/>
        <v>Normal</v>
      </c>
    </row>
    <row r="2419" spans="1:22" x14ac:dyDescent="0.2">
      <c r="A2419" s="1" t="s">
        <v>10452</v>
      </c>
      <c r="B2419" s="2">
        <v>44742</v>
      </c>
      <c r="C2419" s="1" t="s">
        <v>8019</v>
      </c>
      <c r="D2419">
        <v>63</v>
      </c>
      <c r="E2419" s="1" t="s">
        <v>8013</v>
      </c>
      <c r="F2419" s="1" t="s">
        <v>8014</v>
      </c>
      <c r="G2419" s="1" t="s">
        <v>8044</v>
      </c>
      <c r="H2419">
        <v>4</v>
      </c>
      <c r="I2419">
        <v>8</v>
      </c>
      <c r="J2419" s="1" t="s">
        <v>8027</v>
      </c>
      <c r="K2419">
        <v>6</v>
      </c>
      <c r="L2419">
        <v>2</v>
      </c>
      <c r="M2419">
        <v>2</v>
      </c>
      <c r="N2419" s="1" t="s">
        <v>8011</v>
      </c>
      <c r="O2419" s="1" t="s">
        <v>8008</v>
      </c>
      <c r="P2419">
        <v>0.97</v>
      </c>
      <c r="Q2419">
        <v>1</v>
      </c>
      <c r="R2419" t="str">
        <f t="shared" si="185"/>
        <v>ADULT</v>
      </c>
      <c r="S2419" s="1" t="str">
        <f t="shared" si="186"/>
        <v>Jun</v>
      </c>
      <c r="T2419" s="1">
        <f t="shared" si="187"/>
        <v>2022</v>
      </c>
      <c r="U2419" s="1" t="str">
        <f t="shared" si="188"/>
        <v>High</v>
      </c>
      <c r="V2419" s="1" t="str">
        <f t="shared" si="189"/>
        <v>Normal</v>
      </c>
    </row>
    <row r="2420" spans="1:22" x14ac:dyDescent="0.2">
      <c r="A2420" s="1" t="s">
        <v>10453</v>
      </c>
      <c r="B2420" s="2">
        <v>44856</v>
      </c>
      <c r="C2420" s="1" t="s">
        <v>8010</v>
      </c>
      <c r="D2420">
        <v>64</v>
      </c>
      <c r="E2420" s="1" t="s">
        <v>8013</v>
      </c>
      <c r="F2420" s="1" t="s">
        <v>8022</v>
      </c>
      <c r="G2420" s="1" t="s">
        <v>8005</v>
      </c>
      <c r="H2420">
        <v>4</v>
      </c>
      <c r="I2420">
        <v>6</v>
      </c>
      <c r="J2420" s="1" t="s">
        <v>8016</v>
      </c>
      <c r="K2420">
        <v>7</v>
      </c>
      <c r="L2420">
        <v>3</v>
      </c>
      <c r="M2420">
        <v>1</v>
      </c>
      <c r="N2420" s="1" t="s">
        <v>8011</v>
      </c>
      <c r="O2420" s="1" t="s">
        <v>8008</v>
      </c>
      <c r="P2420">
        <v>0.59</v>
      </c>
      <c r="Q2420">
        <v>1</v>
      </c>
      <c r="R2420" t="str">
        <f t="shared" si="185"/>
        <v>ADULT</v>
      </c>
      <c r="S2420" s="1" t="str">
        <f t="shared" si="186"/>
        <v>Oct</v>
      </c>
      <c r="T2420" s="1">
        <f t="shared" si="187"/>
        <v>2022</v>
      </c>
      <c r="U2420" s="1" t="str">
        <f t="shared" si="188"/>
        <v>Medium</v>
      </c>
      <c r="V2420" s="1" t="str">
        <f t="shared" si="189"/>
        <v>Normal</v>
      </c>
    </row>
    <row r="2421" spans="1:22" x14ac:dyDescent="0.2">
      <c r="A2421" s="1" t="s">
        <v>10454</v>
      </c>
      <c r="B2421" s="2">
        <v>44232</v>
      </c>
      <c r="C2421" s="1" t="s">
        <v>8031</v>
      </c>
      <c r="D2421">
        <v>35</v>
      </c>
      <c r="E2421" s="1" t="s">
        <v>8013</v>
      </c>
      <c r="F2421" s="1" t="s">
        <v>8022</v>
      </c>
      <c r="G2421" s="1" t="s">
        <v>8067</v>
      </c>
      <c r="H2421">
        <v>2</v>
      </c>
      <c r="I2421">
        <v>6</v>
      </c>
      <c r="J2421" s="1" t="s">
        <v>8027</v>
      </c>
      <c r="K2421">
        <v>3</v>
      </c>
      <c r="L2421">
        <v>4</v>
      </c>
      <c r="M2421">
        <v>2</v>
      </c>
      <c r="N2421" s="1" t="s">
        <v>8011</v>
      </c>
      <c r="O2421" s="1" t="s">
        <v>8177</v>
      </c>
      <c r="P2421">
        <v>0.56999999999999995</v>
      </c>
      <c r="Q2421">
        <v>1</v>
      </c>
      <c r="R2421" t="str">
        <f t="shared" si="185"/>
        <v>YOUNG ADULT</v>
      </c>
      <c r="S2421" s="1" t="str">
        <f t="shared" si="186"/>
        <v>Feb</v>
      </c>
      <c r="T2421" s="1">
        <f t="shared" si="187"/>
        <v>2021</v>
      </c>
      <c r="U2421" s="1" t="str">
        <f t="shared" si="188"/>
        <v>Medium</v>
      </c>
      <c r="V2421" s="1" t="str">
        <f t="shared" si="189"/>
        <v>Normal</v>
      </c>
    </row>
    <row r="2422" spans="1:22" x14ac:dyDescent="0.2">
      <c r="A2422" s="1" t="s">
        <v>10455</v>
      </c>
      <c r="B2422" s="2">
        <v>44232</v>
      </c>
      <c r="C2422" s="1" t="s">
        <v>8031</v>
      </c>
      <c r="D2422">
        <v>75</v>
      </c>
      <c r="E2422" s="1" t="s">
        <v>8013</v>
      </c>
      <c r="F2422" s="1" t="s">
        <v>8022</v>
      </c>
      <c r="G2422" s="1" t="s">
        <v>8060</v>
      </c>
      <c r="H2422">
        <v>5</v>
      </c>
      <c r="I2422">
        <v>9</v>
      </c>
      <c r="J2422" s="1" t="s">
        <v>8016</v>
      </c>
      <c r="K2422">
        <v>10</v>
      </c>
      <c r="L2422">
        <v>5</v>
      </c>
      <c r="M2422">
        <v>2</v>
      </c>
      <c r="N2422" s="1" t="s">
        <v>8007</v>
      </c>
      <c r="O2422" s="1" t="s">
        <v>8008</v>
      </c>
      <c r="P2422">
        <v>0.97</v>
      </c>
      <c r="Q2422">
        <v>1</v>
      </c>
      <c r="R2422" t="str">
        <f t="shared" si="185"/>
        <v>SENIOR</v>
      </c>
      <c r="S2422" s="1" t="str">
        <f t="shared" si="186"/>
        <v>Feb</v>
      </c>
      <c r="T2422" s="1">
        <f t="shared" si="187"/>
        <v>2021</v>
      </c>
      <c r="U2422" s="1" t="str">
        <f t="shared" si="188"/>
        <v>High</v>
      </c>
      <c r="V2422" s="1" t="str">
        <f t="shared" si="189"/>
        <v>Normal</v>
      </c>
    </row>
    <row r="2423" spans="1:22" x14ac:dyDescent="0.2">
      <c r="A2423" s="1" t="s">
        <v>10456</v>
      </c>
      <c r="B2423" s="2">
        <v>44987</v>
      </c>
      <c r="C2423" s="1" t="s">
        <v>8002</v>
      </c>
      <c r="D2423">
        <v>77</v>
      </c>
      <c r="E2423" s="1" t="s">
        <v>8003</v>
      </c>
      <c r="F2423" s="1" t="s">
        <v>8022</v>
      </c>
      <c r="G2423" s="1" t="s">
        <v>8005</v>
      </c>
      <c r="H2423">
        <v>6</v>
      </c>
      <c r="I2423">
        <v>8</v>
      </c>
      <c r="J2423" s="1" t="s">
        <v>8016</v>
      </c>
      <c r="K2423">
        <v>10</v>
      </c>
      <c r="L2423">
        <v>4</v>
      </c>
      <c r="M2423">
        <v>2</v>
      </c>
      <c r="N2423" s="1" t="s">
        <v>8007</v>
      </c>
      <c r="O2423" s="1" t="s">
        <v>8017</v>
      </c>
      <c r="P2423">
        <v>0.97</v>
      </c>
      <c r="Q2423">
        <v>0</v>
      </c>
      <c r="R2423" t="str">
        <f t="shared" si="185"/>
        <v>SENIOR</v>
      </c>
      <c r="S2423" s="1" t="str">
        <f t="shared" si="186"/>
        <v>Mar</v>
      </c>
      <c r="T2423" s="1">
        <f t="shared" si="187"/>
        <v>2023</v>
      </c>
      <c r="U2423" s="1" t="str">
        <f t="shared" si="188"/>
        <v>High</v>
      </c>
      <c r="V2423" s="1" t="str">
        <f t="shared" si="189"/>
        <v>Normal</v>
      </c>
    </row>
    <row r="2424" spans="1:22" x14ac:dyDescent="0.2">
      <c r="A2424" s="1" t="s">
        <v>10457</v>
      </c>
      <c r="B2424" s="2">
        <v>44408</v>
      </c>
      <c r="C2424" s="1" t="s">
        <v>8019</v>
      </c>
      <c r="D2424">
        <v>54</v>
      </c>
      <c r="E2424" s="1" t="s">
        <v>8013</v>
      </c>
      <c r="F2424" s="1" t="s">
        <v>8032</v>
      </c>
      <c r="G2424" s="1" t="s">
        <v>8015</v>
      </c>
      <c r="H2424">
        <v>6</v>
      </c>
      <c r="I2424">
        <v>6</v>
      </c>
      <c r="J2424" s="1" t="s">
        <v>8027</v>
      </c>
      <c r="K2424">
        <v>11</v>
      </c>
      <c r="L2424">
        <v>6</v>
      </c>
      <c r="M2424">
        <v>2</v>
      </c>
      <c r="N2424" s="1" t="s">
        <v>8011</v>
      </c>
      <c r="O2424" s="1" t="s">
        <v>8017</v>
      </c>
      <c r="P2424">
        <v>0.97</v>
      </c>
      <c r="Q2424">
        <v>1</v>
      </c>
      <c r="R2424" t="str">
        <f t="shared" si="185"/>
        <v>ADULT</v>
      </c>
      <c r="S2424" s="1" t="str">
        <f t="shared" si="186"/>
        <v>Jul</v>
      </c>
      <c r="T2424" s="1">
        <f t="shared" si="187"/>
        <v>2021</v>
      </c>
      <c r="U2424" s="1" t="str">
        <f t="shared" si="188"/>
        <v>High</v>
      </c>
      <c r="V2424" s="1" t="str">
        <f t="shared" si="189"/>
        <v>Normal</v>
      </c>
    </row>
    <row r="2425" spans="1:22" x14ac:dyDescent="0.2">
      <c r="A2425" s="1" t="s">
        <v>10458</v>
      </c>
      <c r="B2425" s="2">
        <v>44911</v>
      </c>
      <c r="C2425" s="1" t="s">
        <v>8031</v>
      </c>
      <c r="D2425">
        <v>57</v>
      </c>
      <c r="E2425" s="1" t="s">
        <v>8013</v>
      </c>
      <c r="F2425" s="1" t="s">
        <v>8014</v>
      </c>
      <c r="G2425" s="1" t="s">
        <v>8062</v>
      </c>
      <c r="H2425">
        <v>4</v>
      </c>
      <c r="I2425">
        <v>10</v>
      </c>
      <c r="J2425" s="1" t="s">
        <v>8016</v>
      </c>
      <c r="K2425">
        <v>8</v>
      </c>
      <c r="L2425">
        <v>2</v>
      </c>
      <c r="M2425">
        <v>1</v>
      </c>
      <c r="N2425" s="1" t="s">
        <v>8038</v>
      </c>
      <c r="O2425" s="1" t="s">
        <v>8008</v>
      </c>
      <c r="P2425">
        <v>0.63</v>
      </c>
      <c r="Q2425">
        <v>1</v>
      </c>
      <c r="R2425" t="str">
        <f t="shared" si="185"/>
        <v>ADULT</v>
      </c>
      <c r="S2425" s="1" t="str">
        <f t="shared" si="186"/>
        <v>Dec</v>
      </c>
      <c r="T2425" s="1">
        <f t="shared" si="187"/>
        <v>2022</v>
      </c>
      <c r="U2425" s="1" t="str">
        <f t="shared" si="188"/>
        <v>Medium</v>
      </c>
      <c r="V2425" s="1" t="str">
        <f t="shared" si="189"/>
        <v>Normal</v>
      </c>
    </row>
    <row r="2426" spans="1:22" x14ac:dyDescent="0.2">
      <c r="A2426" s="1" t="s">
        <v>10459</v>
      </c>
      <c r="B2426" s="2">
        <v>44795</v>
      </c>
      <c r="C2426" s="1" t="s">
        <v>8019</v>
      </c>
      <c r="D2426">
        <v>31</v>
      </c>
      <c r="E2426" s="1" t="s">
        <v>8003</v>
      </c>
      <c r="F2426" s="1" t="s">
        <v>8032</v>
      </c>
      <c r="G2426" s="1" t="s">
        <v>8005</v>
      </c>
      <c r="H2426">
        <v>3</v>
      </c>
      <c r="I2426">
        <v>7</v>
      </c>
      <c r="J2426" s="1" t="s">
        <v>8006</v>
      </c>
      <c r="K2426">
        <v>4</v>
      </c>
      <c r="L2426">
        <v>4</v>
      </c>
      <c r="M2426">
        <v>1</v>
      </c>
      <c r="N2426" s="1" t="s">
        <v>8011</v>
      </c>
      <c r="O2426" s="1" t="s">
        <v>8008</v>
      </c>
      <c r="P2426">
        <v>0.42</v>
      </c>
      <c r="Q2426">
        <v>1</v>
      </c>
      <c r="R2426" t="str">
        <f t="shared" si="185"/>
        <v>YOUNG ADULT</v>
      </c>
      <c r="S2426" s="1" t="str">
        <f t="shared" si="186"/>
        <v>Aug</v>
      </c>
      <c r="T2426" s="1">
        <f t="shared" si="187"/>
        <v>2022</v>
      </c>
      <c r="U2426" s="1" t="str">
        <f t="shared" si="188"/>
        <v>Medium</v>
      </c>
      <c r="V2426" s="1" t="str">
        <f t="shared" si="189"/>
        <v>Normal</v>
      </c>
    </row>
    <row r="2427" spans="1:22" x14ac:dyDescent="0.2">
      <c r="A2427" s="1" t="s">
        <v>10460</v>
      </c>
      <c r="B2427" s="2">
        <v>45272</v>
      </c>
      <c r="C2427" s="1" t="s">
        <v>8031</v>
      </c>
      <c r="D2427">
        <v>66</v>
      </c>
      <c r="E2427" s="1" t="s">
        <v>8013</v>
      </c>
      <c r="F2427" s="1" t="s">
        <v>8032</v>
      </c>
      <c r="G2427" s="1" t="s">
        <v>8062</v>
      </c>
      <c r="H2427">
        <v>5</v>
      </c>
      <c r="I2427">
        <v>8</v>
      </c>
      <c r="J2427" s="1" t="s">
        <v>8016</v>
      </c>
      <c r="K2427">
        <v>10</v>
      </c>
      <c r="L2427">
        <v>6</v>
      </c>
      <c r="M2427">
        <v>1</v>
      </c>
      <c r="N2427" s="1" t="s">
        <v>8007</v>
      </c>
      <c r="O2427" s="1" t="s">
        <v>8008</v>
      </c>
      <c r="P2427">
        <v>0.96</v>
      </c>
      <c r="Q2427">
        <v>1</v>
      </c>
      <c r="R2427" t="str">
        <f t="shared" si="185"/>
        <v>SENIOR</v>
      </c>
      <c r="S2427" s="1" t="str">
        <f t="shared" si="186"/>
        <v>Dec</v>
      </c>
      <c r="T2427" s="1">
        <f t="shared" si="187"/>
        <v>2023</v>
      </c>
      <c r="U2427" s="1" t="str">
        <f t="shared" si="188"/>
        <v>High</v>
      </c>
      <c r="V2427" s="1" t="str">
        <f t="shared" si="189"/>
        <v>Normal</v>
      </c>
    </row>
    <row r="2428" spans="1:22" x14ac:dyDescent="0.2">
      <c r="A2428" s="1" t="s">
        <v>10461</v>
      </c>
      <c r="B2428" s="2">
        <v>45111</v>
      </c>
      <c r="C2428" s="1" t="s">
        <v>8019</v>
      </c>
      <c r="D2428">
        <v>67</v>
      </c>
      <c r="E2428" s="1" t="s">
        <v>8013</v>
      </c>
      <c r="F2428" s="1" t="s">
        <v>8014</v>
      </c>
      <c r="G2428" s="1" t="s">
        <v>8005</v>
      </c>
      <c r="H2428">
        <v>4</v>
      </c>
      <c r="I2428">
        <v>6</v>
      </c>
      <c r="J2428" s="1" t="s">
        <v>8027</v>
      </c>
      <c r="K2428">
        <v>6</v>
      </c>
      <c r="L2428">
        <v>4</v>
      </c>
      <c r="M2428">
        <v>1</v>
      </c>
      <c r="N2428" s="1" t="s">
        <v>8007</v>
      </c>
      <c r="O2428" s="1" t="s">
        <v>8008</v>
      </c>
      <c r="P2428">
        <v>0.64</v>
      </c>
      <c r="Q2428">
        <v>0</v>
      </c>
      <c r="R2428" t="str">
        <f t="shared" si="185"/>
        <v>SENIOR</v>
      </c>
      <c r="S2428" s="1" t="str">
        <f t="shared" si="186"/>
        <v>Jul</v>
      </c>
      <c r="T2428" s="1">
        <f t="shared" si="187"/>
        <v>2023</v>
      </c>
      <c r="U2428" s="1" t="str">
        <f t="shared" si="188"/>
        <v>Medium</v>
      </c>
      <c r="V2428" s="1" t="str">
        <f t="shared" si="189"/>
        <v>Normal</v>
      </c>
    </row>
    <row r="2429" spans="1:22" x14ac:dyDescent="0.2">
      <c r="A2429" s="1" t="s">
        <v>10462</v>
      </c>
      <c r="B2429" s="2">
        <v>44649</v>
      </c>
      <c r="C2429" s="1" t="s">
        <v>8002</v>
      </c>
      <c r="D2429">
        <v>56</v>
      </c>
      <c r="E2429" s="1" t="s">
        <v>8003</v>
      </c>
      <c r="F2429" s="1" t="s">
        <v>8004</v>
      </c>
      <c r="G2429" s="1" t="s">
        <v>8026</v>
      </c>
      <c r="H2429">
        <v>4</v>
      </c>
      <c r="I2429">
        <v>8</v>
      </c>
      <c r="J2429" s="1" t="s">
        <v>8006</v>
      </c>
      <c r="K2429">
        <v>6</v>
      </c>
      <c r="L2429">
        <v>3</v>
      </c>
      <c r="M2429">
        <v>1</v>
      </c>
      <c r="N2429" s="1" t="s">
        <v>8038</v>
      </c>
      <c r="O2429" s="1" t="s">
        <v>8008</v>
      </c>
      <c r="P2429">
        <v>0.53</v>
      </c>
      <c r="Q2429">
        <v>1</v>
      </c>
      <c r="R2429" t="str">
        <f t="shared" si="185"/>
        <v>ADULT</v>
      </c>
      <c r="S2429" s="1" t="str">
        <f t="shared" si="186"/>
        <v>Mar</v>
      </c>
      <c r="T2429" s="1">
        <f t="shared" si="187"/>
        <v>2022</v>
      </c>
      <c r="U2429" s="1" t="str">
        <f t="shared" si="188"/>
        <v>Medium</v>
      </c>
      <c r="V2429" s="1" t="str">
        <f t="shared" si="189"/>
        <v>Normal</v>
      </c>
    </row>
    <row r="2430" spans="1:22" x14ac:dyDescent="0.2">
      <c r="A2430" s="1" t="s">
        <v>10463</v>
      </c>
      <c r="B2430" s="2">
        <v>44871</v>
      </c>
      <c r="C2430" s="1" t="s">
        <v>8010</v>
      </c>
      <c r="D2430">
        <v>77</v>
      </c>
      <c r="E2430" s="1" t="s">
        <v>8013</v>
      </c>
      <c r="F2430" s="1" t="s">
        <v>8004</v>
      </c>
      <c r="G2430" s="1" t="s">
        <v>8026</v>
      </c>
      <c r="H2430">
        <v>5</v>
      </c>
      <c r="I2430">
        <v>7</v>
      </c>
      <c r="J2430" s="1" t="s">
        <v>8016</v>
      </c>
      <c r="K2430">
        <v>8</v>
      </c>
      <c r="L2430">
        <v>5</v>
      </c>
      <c r="M2430">
        <v>2</v>
      </c>
      <c r="N2430" s="1" t="s">
        <v>8007</v>
      </c>
      <c r="O2430" s="1" t="s">
        <v>8008</v>
      </c>
      <c r="P2430">
        <v>0.97</v>
      </c>
      <c r="Q2430">
        <v>1</v>
      </c>
      <c r="R2430" t="str">
        <f t="shared" si="185"/>
        <v>SENIOR</v>
      </c>
      <c r="S2430" s="1" t="str">
        <f t="shared" si="186"/>
        <v>Nov</v>
      </c>
      <c r="T2430" s="1">
        <f t="shared" si="187"/>
        <v>2022</v>
      </c>
      <c r="U2430" s="1" t="str">
        <f t="shared" si="188"/>
        <v>High</v>
      </c>
      <c r="V2430" s="1" t="str">
        <f t="shared" si="189"/>
        <v>Normal</v>
      </c>
    </row>
    <row r="2431" spans="1:22" x14ac:dyDescent="0.2">
      <c r="A2431" s="1" t="s">
        <v>10464</v>
      </c>
      <c r="B2431" s="2">
        <v>44325</v>
      </c>
      <c r="C2431" s="1" t="s">
        <v>8002</v>
      </c>
      <c r="D2431">
        <v>52</v>
      </c>
      <c r="E2431" s="1" t="s">
        <v>8003</v>
      </c>
      <c r="F2431" s="1" t="s">
        <v>8004</v>
      </c>
      <c r="G2431" s="1" t="s">
        <v>8060</v>
      </c>
      <c r="H2431">
        <v>3</v>
      </c>
      <c r="I2431">
        <v>9</v>
      </c>
      <c r="J2431" s="1" t="s">
        <v>8041</v>
      </c>
      <c r="K2431">
        <v>6</v>
      </c>
      <c r="L2431">
        <v>2</v>
      </c>
      <c r="M2431">
        <v>1</v>
      </c>
      <c r="N2431" s="1" t="s">
        <v>8038</v>
      </c>
      <c r="O2431" s="1" t="s">
        <v>8008</v>
      </c>
      <c r="P2431">
        <v>0.78</v>
      </c>
      <c r="Q2431">
        <v>1</v>
      </c>
      <c r="R2431" t="str">
        <f t="shared" si="185"/>
        <v>ADULT</v>
      </c>
      <c r="S2431" s="1" t="str">
        <f t="shared" si="186"/>
        <v>May</v>
      </c>
      <c r="T2431" s="1">
        <f t="shared" si="187"/>
        <v>2021</v>
      </c>
      <c r="U2431" s="1" t="str">
        <f t="shared" si="188"/>
        <v>High</v>
      </c>
      <c r="V2431" s="1" t="str">
        <f t="shared" si="189"/>
        <v>Normal</v>
      </c>
    </row>
    <row r="2432" spans="1:22" x14ac:dyDescent="0.2">
      <c r="A2432" s="1" t="s">
        <v>10465</v>
      </c>
      <c r="B2432" s="2">
        <v>44620</v>
      </c>
      <c r="C2432" s="1" t="s">
        <v>8031</v>
      </c>
      <c r="D2432">
        <v>67</v>
      </c>
      <c r="E2432" s="1" t="s">
        <v>8013</v>
      </c>
      <c r="F2432" s="1" t="s">
        <v>8014</v>
      </c>
      <c r="G2432" s="1" t="s">
        <v>8062</v>
      </c>
      <c r="H2432">
        <v>4</v>
      </c>
      <c r="I2432">
        <v>10</v>
      </c>
      <c r="J2432" s="1" t="s">
        <v>8016</v>
      </c>
      <c r="K2432">
        <v>7</v>
      </c>
      <c r="L2432">
        <v>4</v>
      </c>
      <c r="M2432">
        <v>1</v>
      </c>
      <c r="N2432" s="1" t="s">
        <v>8007</v>
      </c>
      <c r="O2432" s="1" t="s">
        <v>8008</v>
      </c>
      <c r="P2432">
        <v>0.68</v>
      </c>
      <c r="Q2432">
        <v>0</v>
      </c>
      <c r="R2432" t="str">
        <f t="shared" si="185"/>
        <v>SENIOR</v>
      </c>
      <c r="S2432" s="1" t="str">
        <f t="shared" si="186"/>
        <v>Feb</v>
      </c>
      <c r="T2432" s="1">
        <f t="shared" si="187"/>
        <v>2022</v>
      </c>
      <c r="U2432" s="1" t="str">
        <f t="shared" si="188"/>
        <v>Medium</v>
      </c>
      <c r="V2432" s="1" t="str">
        <f t="shared" si="189"/>
        <v>Normal</v>
      </c>
    </row>
    <row r="2433" spans="1:22" x14ac:dyDescent="0.2">
      <c r="A2433" s="1" t="s">
        <v>10466</v>
      </c>
      <c r="B2433" s="2">
        <v>45000</v>
      </c>
      <c r="C2433" s="1" t="s">
        <v>8002</v>
      </c>
      <c r="D2433">
        <v>40</v>
      </c>
      <c r="E2433" s="1" t="s">
        <v>8013</v>
      </c>
      <c r="F2433" s="1" t="s">
        <v>8022</v>
      </c>
      <c r="G2433" s="1" t="s">
        <v>8015</v>
      </c>
      <c r="H2433">
        <v>4</v>
      </c>
      <c r="I2433">
        <v>7</v>
      </c>
      <c r="J2433" s="1" t="s">
        <v>8041</v>
      </c>
      <c r="K2433">
        <v>7</v>
      </c>
      <c r="L2433">
        <v>2</v>
      </c>
      <c r="M2433">
        <v>1</v>
      </c>
      <c r="N2433" s="1" t="s">
        <v>8038</v>
      </c>
      <c r="O2433" s="1" t="s">
        <v>8008</v>
      </c>
      <c r="P2433">
        <v>0.54</v>
      </c>
      <c r="Q2433">
        <v>1</v>
      </c>
      <c r="R2433" t="str">
        <f t="shared" si="185"/>
        <v>ADULT</v>
      </c>
      <c r="S2433" s="1" t="str">
        <f t="shared" si="186"/>
        <v>Mar</v>
      </c>
      <c r="T2433" s="1">
        <f t="shared" si="187"/>
        <v>2023</v>
      </c>
      <c r="U2433" s="1" t="str">
        <f t="shared" si="188"/>
        <v>Medium</v>
      </c>
      <c r="V2433" s="1" t="str">
        <f t="shared" si="189"/>
        <v>Normal</v>
      </c>
    </row>
    <row r="2434" spans="1:22" x14ac:dyDescent="0.2">
      <c r="A2434" s="1" t="s">
        <v>10467</v>
      </c>
      <c r="B2434" s="2">
        <v>44878</v>
      </c>
      <c r="C2434" s="1" t="s">
        <v>8010</v>
      </c>
      <c r="D2434">
        <v>57</v>
      </c>
      <c r="E2434" s="1" t="s">
        <v>8003</v>
      </c>
      <c r="F2434" s="1" t="s">
        <v>8022</v>
      </c>
      <c r="G2434" s="1" t="s">
        <v>8060</v>
      </c>
      <c r="H2434">
        <v>5</v>
      </c>
      <c r="I2434">
        <v>8</v>
      </c>
      <c r="J2434" s="1" t="s">
        <v>8016</v>
      </c>
      <c r="K2434">
        <v>8</v>
      </c>
      <c r="L2434">
        <v>2</v>
      </c>
      <c r="M2434">
        <v>2</v>
      </c>
      <c r="N2434" s="1" t="s">
        <v>8038</v>
      </c>
      <c r="O2434" s="1" t="s">
        <v>8008</v>
      </c>
      <c r="P2434">
        <v>0.97</v>
      </c>
      <c r="Q2434">
        <v>1</v>
      </c>
      <c r="R2434" t="str">
        <f t="shared" ref="R2434:R2497" si="190">IF(D2434&lt;18,"CHILD",IF(D2434&lt;40,"YOUNG ADULT",IF(D2434&lt;65,"ADULT","SENIOR")))</f>
        <v>ADULT</v>
      </c>
      <c r="S2434" s="1" t="str">
        <f t="shared" ref="S2434:S2497" si="191">TEXT(B2434,"MMM")</f>
        <v>Nov</v>
      </c>
      <c r="T2434" s="1">
        <f t="shared" ref="T2434:T2497" si="192">YEAR(B2434)</f>
        <v>2022</v>
      </c>
      <c r="U2434" s="1" t="str">
        <f t="shared" ref="U2434:U2497" si="193">IF(P2434&lt;0.3,"Low",IF(P2434&lt;0.7,"Medium","High"))</f>
        <v>High</v>
      </c>
      <c r="V2434" s="1" t="str">
        <f t="shared" ref="V2434:V2497" si="194">IF(M2434&gt;=3,"Frequent","Normal")</f>
        <v>Normal</v>
      </c>
    </row>
    <row r="2435" spans="1:22" x14ac:dyDescent="0.2">
      <c r="A2435" s="1" t="s">
        <v>10468</v>
      </c>
      <c r="B2435" s="2">
        <v>44727</v>
      </c>
      <c r="C2435" s="1" t="s">
        <v>8019</v>
      </c>
      <c r="D2435">
        <v>55</v>
      </c>
      <c r="E2435" s="1" t="s">
        <v>8003</v>
      </c>
      <c r="F2435" s="1" t="s">
        <v>8032</v>
      </c>
      <c r="G2435" s="1" t="s">
        <v>8026</v>
      </c>
      <c r="H2435">
        <v>6</v>
      </c>
      <c r="I2435">
        <v>7</v>
      </c>
      <c r="J2435" s="1" t="s">
        <v>8006</v>
      </c>
      <c r="K2435">
        <v>10</v>
      </c>
      <c r="L2435">
        <v>4</v>
      </c>
      <c r="M2435">
        <v>2</v>
      </c>
      <c r="N2435" s="1" t="s">
        <v>8011</v>
      </c>
      <c r="O2435" s="1" t="s">
        <v>8017</v>
      </c>
      <c r="P2435">
        <v>0.97</v>
      </c>
      <c r="Q2435">
        <v>1</v>
      </c>
      <c r="R2435" t="str">
        <f t="shared" si="190"/>
        <v>ADULT</v>
      </c>
      <c r="S2435" s="1" t="str">
        <f t="shared" si="191"/>
        <v>Jun</v>
      </c>
      <c r="T2435" s="1">
        <f t="shared" si="192"/>
        <v>2022</v>
      </c>
      <c r="U2435" s="1" t="str">
        <f t="shared" si="193"/>
        <v>High</v>
      </c>
      <c r="V2435" s="1" t="str">
        <f t="shared" si="194"/>
        <v>Normal</v>
      </c>
    </row>
    <row r="2436" spans="1:22" x14ac:dyDescent="0.2">
      <c r="A2436" s="1" t="s">
        <v>10469</v>
      </c>
      <c r="B2436" s="2">
        <v>44390</v>
      </c>
      <c r="C2436" s="1" t="s">
        <v>8019</v>
      </c>
      <c r="D2436">
        <v>61</v>
      </c>
      <c r="E2436" s="1" t="s">
        <v>8013</v>
      </c>
      <c r="F2436" s="1" t="s">
        <v>8037</v>
      </c>
      <c r="G2436" s="1" t="s">
        <v>8005</v>
      </c>
      <c r="H2436">
        <v>4</v>
      </c>
      <c r="I2436">
        <v>6</v>
      </c>
      <c r="J2436" s="1" t="s">
        <v>8016</v>
      </c>
      <c r="K2436">
        <v>6</v>
      </c>
      <c r="L2436">
        <v>2</v>
      </c>
      <c r="M2436">
        <v>1</v>
      </c>
      <c r="N2436" s="1" t="s">
        <v>8011</v>
      </c>
      <c r="O2436" s="1" t="s">
        <v>8008</v>
      </c>
      <c r="P2436">
        <v>0.59</v>
      </c>
      <c r="Q2436">
        <v>1</v>
      </c>
      <c r="R2436" t="str">
        <f t="shared" si="190"/>
        <v>ADULT</v>
      </c>
      <c r="S2436" s="1" t="str">
        <f t="shared" si="191"/>
        <v>Jul</v>
      </c>
      <c r="T2436" s="1">
        <f t="shared" si="192"/>
        <v>2021</v>
      </c>
      <c r="U2436" s="1" t="str">
        <f t="shared" si="193"/>
        <v>Medium</v>
      </c>
      <c r="V2436" s="1" t="str">
        <f t="shared" si="194"/>
        <v>Normal</v>
      </c>
    </row>
    <row r="2437" spans="1:22" x14ac:dyDescent="0.2">
      <c r="A2437" s="1" t="s">
        <v>10470</v>
      </c>
      <c r="B2437" s="2">
        <v>45076</v>
      </c>
      <c r="C2437" s="1" t="s">
        <v>8002</v>
      </c>
      <c r="D2437">
        <v>51</v>
      </c>
      <c r="E2437" s="1" t="s">
        <v>8003</v>
      </c>
      <c r="F2437" s="1" t="s">
        <v>8032</v>
      </c>
      <c r="G2437" s="1" t="s">
        <v>8044</v>
      </c>
      <c r="H2437">
        <v>3</v>
      </c>
      <c r="I2437">
        <v>6</v>
      </c>
      <c r="J2437" s="1" t="s">
        <v>8016</v>
      </c>
      <c r="K2437">
        <v>4</v>
      </c>
      <c r="L2437">
        <v>2</v>
      </c>
      <c r="M2437">
        <v>1</v>
      </c>
      <c r="N2437" s="1" t="s">
        <v>8011</v>
      </c>
      <c r="O2437" s="1" t="s">
        <v>8008</v>
      </c>
      <c r="P2437">
        <v>0.68</v>
      </c>
      <c r="Q2437">
        <v>1</v>
      </c>
      <c r="R2437" t="str">
        <f t="shared" si="190"/>
        <v>ADULT</v>
      </c>
      <c r="S2437" s="1" t="str">
        <f t="shared" si="191"/>
        <v>May</v>
      </c>
      <c r="T2437" s="1">
        <f t="shared" si="192"/>
        <v>2023</v>
      </c>
      <c r="U2437" s="1" t="str">
        <f t="shared" si="193"/>
        <v>Medium</v>
      </c>
      <c r="V2437" s="1" t="str">
        <f t="shared" si="194"/>
        <v>Normal</v>
      </c>
    </row>
    <row r="2438" spans="1:22" x14ac:dyDescent="0.2">
      <c r="A2438" s="1" t="s">
        <v>10471</v>
      </c>
      <c r="B2438" s="2">
        <v>44496</v>
      </c>
      <c r="C2438" s="1" t="s">
        <v>8010</v>
      </c>
      <c r="D2438">
        <v>55</v>
      </c>
      <c r="E2438" s="1" t="s">
        <v>8003</v>
      </c>
      <c r="F2438" s="1" t="s">
        <v>8014</v>
      </c>
      <c r="G2438" s="1" t="s">
        <v>8015</v>
      </c>
      <c r="H2438">
        <v>4</v>
      </c>
      <c r="I2438">
        <v>6</v>
      </c>
      <c r="J2438" s="1" t="s">
        <v>8016</v>
      </c>
      <c r="K2438">
        <v>6</v>
      </c>
      <c r="L2438">
        <v>3</v>
      </c>
      <c r="M2438">
        <v>1</v>
      </c>
      <c r="N2438" s="1" t="s">
        <v>8023</v>
      </c>
      <c r="O2438" s="1" t="s">
        <v>8008</v>
      </c>
      <c r="P2438">
        <v>0.56999999999999995</v>
      </c>
      <c r="Q2438">
        <v>1</v>
      </c>
      <c r="R2438" t="str">
        <f t="shared" si="190"/>
        <v>ADULT</v>
      </c>
      <c r="S2438" s="1" t="str">
        <f t="shared" si="191"/>
        <v>Oct</v>
      </c>
      <c r="T2438" s="1">
        <f t="shared" si="192"/>
        <v>2021</v>
      </c>
      <c r="U2438" s="1" t="str">
        <f t="shared" si="193"/>
        <v>Medium</v>
      </c>
      <c r="V2438" s="1" t="str">
        <f t="shared" si="194"/>
        <v>Normal</v>
      </c>
    </row>
    <row r="2439" spans="1:22" x14ac:dyDescent="0.2">
      <c r="A2439" s="1" t="s">
        <v>10472</v>
      </c>
      <c r="B2439" s="2">
        <v>45095</v>
      </c>
      <c r="C2439" s="1" t="s">
        <v>8019</v>
      </c>
      <c r="D2439">
        <v>72</v>
      </c>
      <c r="E2439" s="1" t="s">
        <v>8013</v>
      </c>
      <c r="F2439" s="1" t="s">
        <v>8014</v>
      </c>
      <c r="G2439" s="1" t="s">
        <v>8015</v>
      </c>
      <c r="H2439">
        <v>5</v>
      </c>
      <c r="I2439">
        <v>5</v>
      </c>
      <c r="J2439" s="1" t="s">
        <v>8016</v>
      </c>
      <c r="K2439">
        <v>8</v>
      </c>
      <c r="L2439">
        <v>5</v>
      </c>
      <c r="M2439">
        <v>3</v>
      </c>
      <c r="N2439" s="1" t="s">
        <v>8007</v>
      </c>
      <c r="O2439" s="1" t="s">
        <v>8008</v>
      </c>
      <c r="P2439">
        <v>0.97</v>
      </c>
      <c r="Q2439">
        <v>1</v>
      </c>
      <c r="R2439" t="str">
        <f t="shared" si="190"/>
        <v>SENIOR</v>
      </c>
      <c r="S2439" s="1" t="str">
        <f t="shared" si="191"/>
        <v>Jun</v>
      </c>
      <c r="T2439" s="1">
        <f t="shared" si="192"/>
        <v>2023</v>
      </c>
      <c r="U2439" s="1" t="str">
        <f t="shared" si="193"/>
        <v>High</v>
      </c>
      <c r="V2439" s="1" t="str">
        <f t="shared" si="194"/>
        <v>Frequent</v>
      </c>
    </row>
    <row r="2440" spans="1:22" x14ac:dyDescent="0.2">
      <c r="A2440" s="1" t="s">
        <v>10473</v>
      </c>
      <c r="B2440" s="2">
        <v>44866</v>
      </c>
      <c r="C2440" s="1" t="s">
        <v>8010</v>
      </c>
      <c r="D2440">
        <v>50</v>
      </c>
      <c r="E2440" s="1" t="s">
        <v>8003</v>
      </c>
      <c r="F2440" s="1" t="s">
        <v>8032</v>
      </c>
      <c r="G2440" s="1" t="s">
        <v>8015</v>
      </c>
      <c r="H2440">
        <v>4</v>
      </c>
      <c r="I2440">
        <v>7</v>
      </c>
      <c r="J2440" s="1" t="s">
        <v>8016</v>
      </c>
      <c r="K2440">
        <v>8</v>
      </c>
      <c r="L2440">
        <v>2</v>
      </c>
      <c r="M2440">
        <v>1</v>
      </c>
      <c r="N2440" s="1" t="s">
        <v>8011</v>
      </c>
      <c r="O2440" s="1" t="s">
        <v>8008</v>
      </c>
      <c r="P2440">
        <v>0.55000000000000004</v>
      </c>
      <c r="Q2440">
        <v>1</v>
      </c>
      <c r="R2440" t="str">
        <f t="shared" si="190"/>
        <v>ADULT</v>
      </c>
      <c r="S2440" s="1" t="str">
        <f t="shared" si="191"/>
        <v>Nov</v>
      </c>
      <c r="T2440" s="1">
        <f t="shared" si="192"/>
        <v>2022</v>
      </c>
      <c r="U2440" s="1" t="str">
        <f t="shared" si="193"/>
        <v>Medium</v>
      </c>
      <c r="V2440" s="1" t="str">
        <f t="shared" si="194"/>
        <v>Normal</v>
      </c>
    </row>
    <row r="2441" spans="1:22" x14ac:dyDescent="0.2">
      <c r="A2441" s="1" t="s">
        <v>10474</v>
      </c>
      <c r="B2441" s="2">
        <v>44605</v>
      </c>
      <c r="C2441" s="1" t="s">
        <v>8031</v>
      </c>
      <c r="D2441">
        <v>30</v>
      </c>
      <c r="E2441" s="1" t="s">
        <v>8003</v>
      </c>
      <c r="F2441" s="1" t="s">
        <v>8014</v>
      </c>
      <c r="G2441" s="1" t="s">
        <v>8015</v>
      </c>
      <c r="H2441">
        <v>3</v>
      </c>
      <c r="I2441">
        <v>6</v>
      </c>
      <c r="J2441" s="1" t="s">
        <v>8006</v>
      </c>
      <c r="K2441">
        <v>4</v>
      </c>
      <c r="L2441">
        <v>2</v>
      </c>
      <c r="M2441">
        <v>1</v>
      </c>
      <c r="N2441" s="1" t="s">
        <v>8011</v>
      </c>
      <c r="O2441" s="1" t="s">
        <v>8008</v>
      </c>
      <c r="P2441">
        <v>0.41</v>
      </c>
      <c r="Q2441">
        <v>0</v>
      </c>
      <c r="R2441" t="str">
        <f t="shared" si="190"/>
        <v>YOUNG ADULT</v>
      </c>
      <c r="S2441" s="1" t="str">
        <f t="shared" si="191"/>
        <v>Feb</v>
      </c>
      <c r="T2441" s="1">
        <f t="shared" si="192"/>
        <v>2022</v>
      </c>
      <c r="U2441" s="1" t="str">
        <f t="shared" si="193"/>
        <v>Medium</v>
      </c>
      <c r="V2441" s="1" t="str">
        <f t="shared" si="194"/>
        <v>Normal</v>
      </c>
    </row>
    <row r="2442" spans="1:22" x14ac:dyDescent="0.2">
      <c r="A2442" s="1" t="s">
        <v>10475</v>
      </c>
      <c r="B2442" s="2">
        <v>44241</v>
      </c>
      <c r="C2442" s="1" t="s">
        <v>8031</v>
      </c>
      <c r="D2442">
        <v>87</v>
      </c>
      <c r="E2442" s="1" t="s">
        <v>8013</v>
      </c>
      <c r="F2442" s="1" t="s">
        <v>8014</v>
      </c>
      <c r="G2442" s="1" t="s">
        <v>8060</v>
      </c>
      <c r="H2442">
        <v>6</v>
      </c>
      <c r="I2442">
        <v>10</v>
      </c>
      <c r="J2442" s="1" t="s">
        <v>8006</v>
      </c>
      <c r="K2442">
        <v>9</v>
      </c>
      <c r="L2442">
        <v>4</v>
      </c>
      <c r="M2442">
        <v>4</v>
      </c>
      <c r="N2442" s="1" t="s">
        <v>8007</v>
      </c>
      <c r="O2442" s="1" t="s">
        <v>8017</v>
      </c>
      <c r="P2442">
        <v>0.97</v>
      </c>
      <c r="Q2442">
        <v>1</v>
      </c>
      <c r="R2442" t="str">
        <f t="shared" si="190"/>
        <v>SENIOR</v>
      </c>
      <c r="S2442" s="1" t="str">
        <f t="shared" si="191"/>
        <v>Feb</v>
      </c>
      <c r="T2442" s="1">
        <f t="shared" si="192"/>
        <v>2021</v>
      </c>
      <c r="U2442" s="1" t="str">
        <f t="shared" si="193"/>
        <v>High</v>
      </c>
      <c r="V2442" s="1" t="str">
        <f t="shared" si="194"/>
        <v>Frequent</v>
      </c>
    </row>
    <row r="2443" spans="1:22" x14ac:dyDescent="0.2">
      <c r="A2443" s="1" t="s">
        <v>10476</v>
      </c>
      <c r="B2443" s="2">
        <v>44451</v>
      </c>
      <c r="C2443" s="1" t="s">
        <v>8010</v>
      </c>
      <c r="D2443">
        <v>81</v>
      </c>
      <c r="E2443" s="1" t="s">
        <v>8013</v>
      </c>
      <c r="F2443" s="1" t="s">
        <v>8004</v>
      </c>
      <c r="G2443" s="1" t="s">
        <v>8044</v>
      </c>
      <c r="H2443">
        <v>5</v>
      </c>
      <c r="I2443">
        <v>7</v>
      </c>
      <c r="J2443" s="1" t="s">
        <v>8016</v>
      </c>
      <c r="K2443">
        <v>8</v>
      </c>
      <c r="L2443">
        <v>5</v>
      </c>
      <c r="M2443">
        <v>2</v>
      </c>
      <c r="N2443" s="1" t="s">
        <v>8007</v>
      </c>
      <c r="O2443" s="1" t="s">
        <v>8008</v>
      </c>
      <c r="P2443">
        <v>0.97</v>
      </c>
      <c r="Q2443">
        <v>1</v>
      </c>
      <c r="R2443" t="str">
        <f t="shared" si="190"/>
        <v>SENIOR</v>
      </c>
      <c r="S2443" s="1" t="str">
        <f t="shared" si="191"/>
        <v>Sep</v>
      </c>
      <c r="T2443" s="1">
        <f t="shared" si="192"/>
        <v>2021</v>
      </c>
      <c r="U2443" s="1" t="str">
        <f t="shared" si="193"/>
        <v>High</v>
      </c>
      <c r="V2443" s="1" t="str">
        <f t="shared" si="194"/>
        <v>Normal</v>
      </c>
    </row>
    <row r="2444" spans="1:22" x14ac:dyDescent="0.2">
      <c r="A2444" s="1" t="s">
        <v>10477</v>
      </c>
      <c r="B2444" s="2">
        <v>45170</v>
      </c>
      <c r="C2444" s="1" t="s">
        <v>8010</v>
      </c>
      <c r="D2444">
        <v>36</v>
      </c>
      <c r="E2444" s="1" t="s">
        <v>8013</v>
      </c>
      <c r="F2444" s="1" t="s">
        <v>8004</v>
      </c>
      <c r="G2444" s="1" t="s">
        <v>8035</v>
      </c>
      <c r="H2444">
        <v>2</v>
      </c>
      <c r="I2444">
        <v>9</v>
      </c>
      <c r="J2444" s="1" t="s">
        <v>8027</v>
      </c>
      <c r="K2444">
        <v>4</v>
      </c>
      <c r="L2444">
        <v>1</v>
      </c>
      <c r="M2444">
        <v>0</v>
      </c>
      <c r="N2444" s="1" t="s">
        <v>8011</v>
      </c>
      <c r="O2444" s="1" t="s">
        <v>8050</v>
      </c>
      <c r="P2444">
        <v>0.32</v>
      </c>
      <c r="Q2444">
        <v>1</v>
      </c>
      <c r="R2444" t="str">
        <f t="shared" si="190"/>
        <v>YOUNG ADULT</v>
      </c>
      <c r="S2444" s="1" t="str">
        <f t="shared" si="191"/>
        <v>Sep</v>
      </c>
      <c r="T2444" s="1">
        <f t="shared" si="192"/>
        <v>2023</v>
      </c>
      <c r="U2444" s="1" t="str">
        <f t="shared" si="193"/>
        <v>Medium</v>
      </c>
      <c r="V2444" s="1" t="str">
        <f t="shared" si="194"/>
        <v>Normal</v>
      </c>
    </row>
    <row r="2445" spans="1:22" x14ac:dyDescent="0.2">
      <c r="A2445" s="1" t="s">
        <v>10478</v>
      </c>
      <c r="B2445" s="2">
        <v>45092</v>
      </c>
      <c r="C2445" s="1" t="s">
        <v>8019</v>
      </c>
      <c r="D2445">
        <v>69</v>
      </c>
      <c r="E2445" s="1" t="s">
        <v>8013</v>
      </c>
      <c r="F2445" s="1" t="s">
        <v>8004</v>
      </c>
      <c r="G2445" s="1" t="s">
        <v>8044</v>
      </c>
      <c r="H2445">
        <v>5</v>
      </c>
      <c r="I2445">
        <v>7</v>
      </c>
      <c r="J2445" s="1" t="s">
        <v>8016</v>
      </c>
      <c r="K2445">
        <v>8</v>
      </c>
      <c r="L2445">
        <v>4</v>
      </c>
      <c r="M2445">
        <v>1</v>
      </c>
      <c r="N2445" s="1" t="s">
        <v>8007</v>
      </c>
      <c r="O2445" s="1" t="s">
        <v>8008</v>
      </c>
      <c r="P2445">
        <v>0.97</v>
      </c>
      <c r="Q2445">
        <v>1</v>
      </c>
      <c r="R2445" t="str">
        <f t="shared" si="190"/>
        <v>SENIOR</v>
      </c>
      <c r="S2445" s="1" t="str">
        <f t="shared" si="191"/>
        <v>Jun</v>
      </c>
      <c r="T2445" s="1">
        <f t="shared" si="192"/>
        <v>2023</v>
      </c>
      <c r="U2445" s="1" t="str">
        <f t="shared" si="193"/>
        <v>High</v>
      </c>
      <c r="V2445" s="1" t="str">
        <f t="shared" si="194"/>
        <v>Normal</v>
      </c>
    </row>
    <row r="2446" spans="1:22" x14ac:dyDescent="0.2">
      <c r="A2446" s="1" t="s">
        <v>10479</v>
      </c>
      <c r="B2446" s="2">
        <v>44826</v>
      </c>
      <c r="C2446" s="1" t="s">
        <v>8010</v>
      </c>
      <c r="D2446">
        <v>49</v>
      </c>
      <c r="E2446" s="1" t="s">
        <v>8003</v>
      </c>
      <c r="F2446" s="1" t="s">
        <v>8032</v>
      </c>
      <c r="G2446" s="1" t="s">
        <v>8029</v>
      </c>
      <c r="H2446">
        <v>5</v>
      </c>
      <c r="I2446">
        <v>7</v>
      </c>
      <c r="J2446" s="1" t="s">
        <v>8027</v>
      </c>
      <c r="K2446">
        <v>8</v>
      </c>
      <c r="L2446">
        <v>2</v>
      </c>
      <c r="M2446">
        <v>2</v>
      </c>
      <c r="N2446" s="1" t="s">
        <v>8011</v>
      </c>
      <c r="O2446" s="1" t="s">
        <v>8008</v>
      </c>
      <c r="P2446">
        <v>0.79</v>
      </c>
      <c r="Q2446">
        <v>0</v>
      </c>
      <c r="R2446" t="str">
        <f t="shared" si="190"/>
        <v>ADULT</v>
      </c>
      <c r="S2446" s="1" t="str">
        <f t="shared" si="191"/>
        <v>Sep</v>
      </c>
      <c r="T2446" s="1">
        <f t="shared" si="192"/>
        <v>2022</v>
      </c>
      <c r="U2446" s="1" t="str">
        <f t="shared" si="193"/>
        <v>High</v>
      </c>
      <c r="V2446" s="1" t="str">
        <f t="shared" si="194"/>
        <v>Normal</v>
      </c>
    </row>
    <row r="2447" spans="1:22" x14ac:dyDescent="0.2">
      <c r="A2447" s="1" t="s">
        <v>10480</v>
      </c>
      <c r="B2447" s="2">
        <v>44707</v>
      </c>
      <c r="C2447" s="1" t="s">
        <v>8002</v>
      </c>
      <c r="D2447">
        <v>62</v>
      </c>
      <c r="E2447" s="1" t="s">
        <v>8003</v>
      </c>
      <c r="F2447" s="1" t="s">
        <v>8037</v>
      </c>
      <c r="G2447" s="1" t="s">
        <v>8005</v>
      </c>
      <c r="H2447">
        <v>4</v>
      </c>
      <c r="I2447">
        <v>7</v>
      </c>
      <c r="J2447" s="1" t="s">
        <v>8016</v>
      </c>
      <c r="K2447">
        <v>7</v>
      </c>
      <c r="L2447">
        <v>5</v>
      </c>
      <c r="M2447">
        <v>2</v>
      </c>
      <c r="N2447" s="1" t="s">
        <v>8011</v>
      </c>
      <c r="O2447" s="1" t="s">
        <v>8008</v>
      </c>
      <c r="P2447">
        <v>0.86</v>
      </c>
      <c r="Q2447">
        <v>1</v>
      </c>
      <c r="R2447" t="str">
        <f t="shared" si="190"/>
        <v>ADULT</v>
      </c>
      <c r="S2447" s="1" t="str">
        <f t="shared" si="191"/>
        <v>May</v>
      </c>
      <c r="T2447" s="1">
        <f t="shared" si="192"/>
        <v>2022</v>
      </c>
      <c r="U2447" s="1" t="str">
        <f t="shared" si="193"/>
        <v>High</v>
      </c>
      <c r="V2447" s="1" t="str">
        <f t="shared" si="194"/>
        <v>Normal</v>
      </c>
    </row>
    <row r="2448" spans="1:22" x14ac:dyDescent="0.2">
      <c r="A2448" s="1" t="s">
        <v>10481</v>
      </c>
      <c r="B2448" s="2">
        <v>44905</v>
      </c>
      <c r="C2448" s="1" t="s">
        <v>8031</v>
      </c>
      <c r="D2448">
        <v>63</v>
      </c>
      <c r="E2448" s="1" t="s">
        <v>8003</v>
      </c>
      <c r="F2448" s="1" t="s">
        <v>8004</v>
      </c>
      <c r="G2448" s="1" t="s">
        <v>8015</v>
      </c>
      <c r="H2448">
        <v>4</v>
      </c>
      <c r="I2448">
        <v>5</v>
      </c>
      <c r="J2448" s="1" t="s">
        <v>8006</v>
      </c>
      <c r="K2448">
        <v>6</v>
      </c>
      <c r="L2448">
        <v>4</v>
      </c>
      <c r="M2448">
        <v>1</v>
      </c>
      <c r="N2448" s="1" t="s">
        <v>8038</v>
      </c>
      <c r="O2448" s="1" t="s">
        <v>8008</v>
      </c>
      <c r="P2448">
        <v>0.72</v>
      </c>
      <c r="Q2448">
        <v>1</v>
      </c>
      <c r="R2448" t="str">
        <f t="shared" si="190"/>
        <v>ADULT</v>
      </c>
      <c r="S2448" s="1" t="str">
        <f t="shared" si="191"/>
        <v>Dec</v>
      </c>
      <c r="T2448" s="1">
        <f t="shared" si="192"/>
        <v>2022</v>
      </c>
      <c r="U2448" s="1" t="str">
        <f t="shared" si="193"/>
        <v>High</v>
      </c>
      <c r="V2448" s="1" t="str">
        <f t="shared" si="194"/>
        <v>Normal</v>
      </c>
    </row>
    <row r="2449" spans="1:22" x14ac:dyDescent="0.2">
      <c r="A2449" s="1" t="s">
        <v>10482</v>
      </c>
      <c r="B2449" s="2">
        <v>44707</v>
      </c>
      <c r="C2449" s="1" t="s">
        <v>8002</v>
      </c>
      <c r="D2449">
        <v>54</v>
      </c>
      <c r="E2449" s="1" t="s">
        <v>8013</v>
      </c>
      <c r="F2449" s="1" t="s">
        <v>8004</v>
      </c>
      <c r="G2449" s="1" t="s">
        <v>8005</v>
      </c>
      <c r="H2449">
        <v>4</v>
      </c>
      <c r="I2449">
        <v>6</v>
      </c>
      <c r="J2449" s="1" t="s">
        <v>8006</v>
      </c>
      <c r="K2449">
        <v>8</v>
      </c>
      <c r="L2449">
        <v>3</v>
      </c>
      <c r="M2449">
        <v>1</v>
      </c>
      <c r="N2449" s="1" t="s">
        <v>8038</v>
      </c>
      <c r="O2449" s="1" t="s">
        <v>8008</v>
      </c>
      <c r="P2449">
        <v>0.59</v>
      </c>
      <c r="Q2449">
        <v>1</v>
      </c>
      <c r="R2449" t="str">
        <f t="shared" si="190"/>
        <v>ADULT</v>
      </c>
      <c r="S2449" s="1" t="str">
        <f t="shared" si="191"/>
        <v>May</v>
      </c>
      <c r="T2449" s="1">
        <f t="shared" si="192"/>
        <v>2022</v>
      </c>
      <c r="U2449" s="1" t="str">
        <f t="shared" si="193"/>
        <v>Medium</v>
      </c>
      <c r="V2449" s="1" t="str">
        <f t="shared" si="194"/>
        <v>Normal</v>
      </c>
    </row>
    <row r="2450" spans="1:22" x14ac:dyDescent="0.2">
      <c r="A2450" s="1" t="s">
        <v>10483</v>
      </c>
      <c r="B2450" s="2">
        <v>44902</v>
      </c>
      <c r="C2450" s="1" t="s">
        <v>8031</v>
      </c>
      <c r="D2450">
        <v>44</v>
      </c>
      <c r="E2450" s="1" t="s">
        <v>8013</v>
      </c>
      <c r="F2450" s="1" t="s">
        <v>8037</v>
      </c>
      <c r="G2450" s="1" t="s">
        <v>8015</v>
      </c>
      <c r="H2450">
        <v>3</v>
      </c>
      <c r="I2450">
        <v>4</v>
      </c>
      <c r="J2450" s="1" t="s">
        <v>8027</v>
      </c>
      <c r="K2450">
        <v>6</v>
      </c>
      <c r="L2450">
        <v>2</v>
      </c>
      <c r="M2450">
        <v>1</v>
      </c>
      <c r="N2450" s="1" t="s">
        <v>8038</v>
      </c>
      <c r="O2450" s="1" t="s">
        <v>8008</v>
      </c>
      <c r="P2450">
        <v>0.5</v>
      </c>
      <c r="Q2450">
        <v>0</v>
      </c>
      <c r="R2450" t="str">
        <f t="shared" si="190"/>
        <v>ADULT</v>
      </c>
      <c r="S2450" s="1" t="str">
        <f t="shared" si="191"/>
        <v>Dec</v>
      </c>
      <c r="T2450" s="1">
        <f t="shared" si="192"/>
        <v>2022</v>
      </c>
      <c r="U2450" s="1" t="str">
        <f t="shared" si="193"/>
        <v>Medium</v>
      </c>
      <c r="V2450" s="1" t="str">
        <f t="shared" si="194"/>
        <v>Normal</v>
      </c>
    </row>
    <row r="2451" spans="1:22" x14ac:dyDescent="0.2">
      <c r="A2451" s="1" t="s">
        <v>10484</v>
      </c>
      <c r="B2451" s="2">
        <v>44533</v>
      </c>
      <c r="C2451" s="1" t="s">
        <v>8031</v>
      </c>
      <c r="D2451">
        <v>46</v>
      </c>
      <c r="E2451" s="1" t="s">
        <v>8013</v>
      </c>
      <c r="F2451" s="1" t="s">
        <v>8032</v>
      </c>
      <c r="G2451" s="1" t="s">
        <v>8048</v>
      </c>
      <c r="H2451">
        <v>4</v>
      </c>
      <c r="I2451">
        <v>9</v>
      </c>
      <c r="J2451" s="1" t="s">
        <v>8006</v>
      </c>
      <c r="K2451">
        <v>6</v>
      </c>
      <c r="L2451">
        <v>3</v>
      </c>
      <c r="M2451">
        <v>1</v>
      </c>
      <c r="N2451" s="1" t="s">
        <v>8011</v>
      </c>
      <c r="O2451" s="1" t="s">
        <v>8008</v>
      </c>
      <c r="P2451">
        <v>0.74</v>
      </c>
      <c r="Q2451">
        <v>1</v>
      </c>
      <c r="R2451" t="str">
        <f t="shared" si="190"/>
        <v>ADULT</v>
      </c>
      <c r="S2451" s="1" t="str">
        <f t="shared" si="191"/>
        <v>Dec</v>
      </c>
      <c r="T2451" s="1">
        <f t="shared" si="192"/>
        <v>2021</v>
      </c>
      <c r="U2451" s="1" t="str">
        <f t="shared" si="193"/>
        <v>High</v>
      </c>
      <c r="V2451" s="1" t="str">
        <f t="shared" si="194"/>
        <v>Normal</v>
      </c>
    </row>
    <row r="2452" spans="1:22" x14ac:dyDescent="0.2">
      <c r="A2452" s="1" t="s">
        <v>10485</v>
      </c>
      <c r="B2452" s="2">
        <v>45115</v>
      </c>
      <c r="C2452" s="1" t="s">
        <v>8019</v>
      </c>
      <c r="D2452">
        <v>42</v>
      </c>
      <c r="E2452" s="1" t="s">
        <v>8013</v>
      </c>
      <c r="F2452" s="1" t="s">
        <v>8032</v>
      </c>
      <c r="G2452" s="1" t="s">
        <v>8044</v>
      </c>
      <c r="H2452">
        <v>3</v>
      </c>
      <c r="I2452">
        <v>7</v>
      </c>
      <c r="J2452" s="1" t="s">
        <v>8041</v>
      </c>
      <c r="K2452">
        <v>6</v>
      </c>
      <c r="L2452">
        <v>2</v>
      </c>
      <c r="M2452">
        <v>2</v>
      </c>
      <c r="N2452" s="1" t="s">
        <v>8038</v>
      </c>
      <c r="O2452" s="1" t="s">
        <v>8008</v>
      </c>
      <c r="P2452">
        <v>0.95</v>
      </c>
      <c r="Q2452">
        <v>1</v>
      </c>
      <c r="R2452" t="str">
        <f t="shared" si="190"/>
        <v>ADULT</v>
      </c>
      <c r="S2452" s="1" t="str">
        <f t="shared" si="191"/>
        <v>Jul</v>
      </c>
      <c r="T2452" s="1">
        <f t="shared" si="192"/>
        <v>2023</v>
      </c>
      <c r="U2452" s="1" t="str">
        <f t="shared" si="193"/>
        <v>High</v>
      </c>
      <c r="V2452" s="1" t="str">
        <f t="shared" si="194"/>
        <v>Normal</v>
      </c>
    </row>
    <row r="2453" spans="1:22" x14ac:dyDescent="0.2">
      <c r="A2453" s="1" t="s">
        <v>10486</v>
      </c>
      <c r="B2453" s="2">
        <v>44965</v>
      </c>
      <c r="C2453" s="1" t="s">
        <v>8031</v>
      </c>
      <c r="D2453">
        <v>43</v>
      </c>
      <c r="E2453" s="1" t="s">
        <v>8013</v>
      </c>
      <c r="F2453" s="1" t="s">
        <v>8037</v>
      </c>
      <c r="G2453" s="1" t="s">
        <v>8060</v>
      </c>
      <c r="H2453">
        <v>3</v>
      </c>
      <c r="I2453">
        <v>8</v>
      </c>
      <c r="J2453" s="1" t="s">
        <v>8041</v>
      </c>
      <c r="K2453">
        <v>6</v>
      </c>
      <c r="L2453">
        <v>6</v>
      </c>
      <c r="M2453">
        <v>1</v>
      </c>
      <c r="N2453" s="1" t="s">
        <v>8023</v>
      </c>
      <c r="O2453" s="1" t="s">
        <v>8008</v>
      </c>
      <c r="P2453">
        <v>0.91</v>
      </c>
      <c r="Q2453">
        <v>1</v>
      </c>
      <c r="R2453" t="str">
        <f t="shared" si="190"/>
        <v>ADULT</v>
      </c>
      <c r="S2453" s="1" t="str">
        <f t="shared" si="191"/>
        <v>Feb</v>
      </c>
      <c r="T2453" s="1">
        <f t="shared" si="192"/>
        <v>2023</v>
      </c>
      <c r="U2453" s="1" t="str">
        <f t="shared" si="193"/>
        <v>High</v>
      </c>
      <c r="V2453" s="1" t="str">
        <f t="shared" si="194"/>
        <v>Normal</v>
      </c>
    </row>
    <row r="2454" spans="1:22" x14ac:dyDescent="0.2">
      <c r="A2454" s="1" t="s">
        <v>10487</v>
      </c>
      <c r="B2454" s="2">
        <v>44558</v>
      </c>
      <c r="C2454" s="1" t="s">
        <v>8031</v>
      </c>
      <c r="D2454">
        <v>56</v>
      </c>
      <c r="E2454" s="1" t="s">
        <v>8003</v>
      </c>
      <c r="F2454" s="1" t="s">
        <v>8032</v>
      </c>
      <c r="G2454" s="1" t="s">
        <v>8062</v>
      </c>
      <c r="H2454">
        <v>5</v>
      </c>
      <c r="I2454">
        <v>10</v>
      </c>
      <c r="J2454" s="1" t="s">
        <v>8027</v>
      </c>
      <c r="K2454">
        <v>8</v>
      </c>
      <c r="L2454">
        <v>4</v>
      </c>
      <c r="M2454">
        <v>1</v>
      </c>
      <c r="N2454" s="1" t="s">
        <v>8038</v>
      </c>
      <c r="O2454" s="1" t="s">
        <v>8008</v>
      </c>
      <c r="P2454">
        <v>0.75</v>
      </c>
      <c r="Q2454">
        <v>1</v>
      </c>
      <c r="R2454" t="str">
        <f t="shared" si="190"/>
        <v>ADULT</v>
      </c>
      <c r="S2454" s="1" t="str">
        <f t="shared" si="191"/>
        <v>Dec</v>
      </c>
      <c r="T2454" s="1">
        <f t="shared" si="192"/>
        <v>2021</v>
      </c>
      <c r="U2454" s="1" t="str">
        <f t="shared" si="193"/>
        <v>High</v>
      </c>
      <c r="V2454" s="1" t="str">
        <f t="shared" si="194"/>
        <v>Normal</v>
      </c>
    </row>
    <row r="2455" spans="1:22" x14ac:dyDescent="0.2">
      <c r="A2455" s="1" t="s">
        <v>10488</v>
      </c>
      <c r="B2455" s="2">
        <v>45106</v>
      </c>
      <c r="C2455" s="1" t="s">
        <v>8019</v>
      </c>
      <c r="D2455">
        <v>45</v>
      </c>
      <c r="E2455" s="1" t="s">
        <v>8003</v>
      </c>
      <c r="F2455" s="1" t="s">
        <v>8014</v>
      </c>
      <c r="G2455" s="1" t="s">
        <v>8015</v>
      </c>
      <c r="H2455">
        <v>3</v>
      </c>
      <c r="I2455">
        <v>5</v>
      </c>
      <c r="J2455" s="1" t="s">
        <v>8027</v>
      </c>
      <c r="K2455">
        <v>4</v>
      </c>
      <c r="L2455">
        <v>2</v>
      </c>
      <c r="M2455">
        <v>2</v>
      </c>
      <c r="N2455" s="1" t="s">
        <v>8011</v>
      </c>
      <c r="O2455" s="1" t="s">
        <v>8008</v>
      </c>
      <c r="P2455">
        <v>0.59</v>
      </c>
      <c r="Q2455">
        <v>1</v>
      </c>
      <c r="R2455" t="str">
        <f t="shared" si="190"/>
        <v>ADULT</v>
      </c>
      <c r="S2455" s="1" t="str">
        <f t="shared" si="191"/>
        <v>Jun</v>
      </c>
      <c r="T2455" s="1">
        <f t="shared" si="192"/>
        <v>2023</v>
      </c>
      <c r="U2455" s="1" t="str">
        <f t="shared" si="193"/>
        <v>Medium</v>
      </c>
      <c r="V2455" s="1" t="str">
        <f t="shared" si="194"/>
        <v>Normal</v>
      </c>
    </row>
    <row r="2456" spans="1:22" x14ac:dyDescent="0.2">
      <c r="A2456" s="1" t="s">
        <v>10489</v>
      </c>
      <c r="B2456" s="2">
        <v>44730</v>
      </c>
      <c r="C2456" s="1" t="s">
        <v>8019</v>
      </c>
      <c r="D2456">
        <v>69</v>
      </c>
      <c r="E2456" s="1" t="s">
        <v>8003</v>
      </c>
      <c r="F2456" s="1" t="s">
        <v>8022</v>
      </c>
      <c r="G2456" s="1" t="s">
        <v>8035</v>
      </c>
      <c r="H2456">
        <v>5</v>
      </c>
      <c r="I2456">
        <v>10</v>
      </c>
      <c r="J2456" s="1" t="s">
        <v>8027</v>
      </c>
      <c r="K2456">
        <v>8</v>
      </c>
      <c r="L2456">
        <v>7</v>
      </c>
      <c r="M2456">
        <v>1</v>
      </c>
      <c r="N2456" s="1" t="s">
        <v>8007</v>
      </c>
      <c r="O2456" s="1" t="s">
        <v>8008</v>
      </c>
      <c r="P2456">
        <v>0.97</v>
      </c>
      <c r="Q2456">
        <v>1</v>
      </c>
      <c r="R2456" t="str">
        <f t="shared" si="190"/>
        <v>SENIOR</v>
      </c>
      <c r="S2456" s="1" t="str">
        <f t="shared" si="191"/>
        <v>Jun</v>
      </c>
      <c r="T2456" s="1">
        <f t="shared" si="192"/>
        <v>2022</v>
      </c>
      <c r="U2456" s="1" t="str">
        <f t="shared" si="193"/>
        <v>High</v>
      </c>
      <c r="V2456" s="1" t="str">
        <f t="shared" si="194"/>
        <v>Normal</v>
      </c>
    </row>
    <row r="2457" spans="1:22" x14ac:dyDescent="0.2">
      <c r="A2457" s="1" t="s">
        <v>10490</v>
      </c>
      <c r="B2457" s="2">
        <v>44388</v>
      </c>
      <c r="C2457" s="1" t="s">
        <v>8019</v>
      </c>
      <c r="D2457">
        <v>83</v>
      </c>
      <c r="E2457" s="1" t="s">
        <v>8003</v>
      </c>
      <c r="F2457" s="1" t="s">
        <v>8022</v>
      </c>
      <c r="G2457" s="1" t="s">
        <v>8015</v>
      </c>
      <c r="H2457">
        <v>6</v>
      </c>
      <c r="I2457">
        <v>5</v>
      </c>
      <c r="J2457" s="1" t="s">
        <v>8027</v>
      </c>
      <c r="K2457">
        <v>9</v>
      </c>
      <c r="L2457">
        <v>6</v>
      </c>
      <c r="M2457">
        <v>2</v>
      </c>
      <c r="N2457" s="1" t="s">
        <v>8007</v>
      </c>
      <c r="O2457" s="1" t="s">
        <v>8017</v>
      </c>
      <c r="P2457">
        <v>0.97</v>
      </c>
      <c r="Q2457">
        <v>1</v>
      </c>
      <c r="R2457" t="str">
        <f t="shared" si="190"/>
        <v>SENIOR</v>
      </c>
      <c r="S2457" s="1" t="str">
        <f t="shared" si="191"/>
        <v>Jul</v>
      </c>
      <c r="T2457" s="1">
        <f t="shared" si="192"/>
        <v>2021</v>
      </c>
      <c r="U2457" s="1" t="str">
        <f t="shared" si="193"/>
        <v>High</v>
      </c>
      <c r="V2457" s="1" t="str">
        <f t="shared" si="194"/>
        <v>Normal</v>
      </c>
    </row>
    <row r="2458" spans="1:22" x14ac:dyDescent="0.2">
      <c r="A2458" s="1" t="s">
        <v>10491</v>
      </c>
      <c r="B2458" s="2">
        <v>44282</v>
      </c>
      <c r="C2458" s="1" t="s">
        <v>8002</v>
      </c>
      <c r="D2458">
        <v>48</v>
      </c>
      <c r="E2458" s="1" t="s">
        <v>8013</v>
      </c>
      <c r="F2458" s="1" t="s">
        <v>8004</v>
      </c>
      <c r="G2458" s="1" t="s">
        <v>8020</v>
      </c>
      <c r="H2458">
        <v>3</v>
      </c>
      <c r="I2458">
        <v>9</v>
      </c>
      <c r="J2458" s="1" t="s">
        <v>8027</v>
      </c>
      <c r="K2458">
        <v>6</v>
      </c>
      <c r="L2458">
        <v>2</v>
      </c>
      <c r="M2458">
        <v>1</v>
      </c>
      <c r="N2458" s="1" t="s">
        <v>8011</v>
      </c>
      <c r="O2458" s="1" t="s">
        <v>8008</v>
      </c>
      <c r="P2458">
        <v>0.63</v>
      </c>
      <c r="Q2458">
        <v>0</v>
      </c>
      <c r="R2458" t="str">
        <f t="shared" si="190"/>
        <v>ADULT</v>
      </c>
      <c r="S2458" s="1" t="str">
        <f t="shared" si="191"/>
        <v>Mar</v>
      </c>
      <c r="T2458" s="1">
        <f t="shared" si="192"/>
        <v>2021</v>
      </c>
      <c r="U2458" s="1" t="str">
        <f t="shared" si="193"/>
        <v>Medium</v>
      </c>
      <c r="V2458" s="1" t="str">
        <f t="shared" si="194"/>
        <v>Normal</v>
      </c>
    </row>
    <row r="2459" spans="1:22" x14ac:dyDescent="0.2">
      <c r="A2459" s="1" t="s">
        <v>10492</v>
      </c>
      <c r="B2459" s="2">
        <v>44963</v>
      </c>
      <c r="C2459" s="1" t="s">
        <v>8031</v>
      </c>
      <c r="D2459">
        <v>62</v>
      </c>
      <c r="E2459" s="1" t="s">
        <v>8003</v>
      </c>
      <c r="F2459" s="1" t="s">
        <v>8032</v>
      </c>
      <c r="G2459" s="1" t="s">
        <v>8048</v>
      </c>
      <c r="H2459">
        <v>5</v>
      </c>
      <c r="I2459">
        <v>9</v>
      </c>
      <c r="J2459" s="1" t="s">
        <v>8006</v>
      </c>
      <c r="K2459">
        <v>8</v>
      </c>
      <c r="L2459">
        <v>6</v>
      </c>
      <c r="M2459">
        <v>1</v>
      </c>
      <c r="N2459" s="1" t="s">
        <v>8011</v>
      </c>
      <c r="O2459" s="1" t="s">
        <v>8008</v>
      </c>
      <c r="P2459">
        <v>0.97</v>
      </c>
      <c r="Q2459">
        <v>1</v>
      </c>
      <c r="R2459" t="str">
        <f t="shared" si="190"/>
        <v>ADULT</v>
      </c>
      <c r="S2459" s="1" t="str">
        <f t="shared" si="191"/>
        <v>Feb</v>
      </c>
      <c r="T2459" s="1">
        <f t="shared" si="192"/>
        <v>2023</v>
      </c>
      <c r="U2459" s="1" t="str">
        <f t="shared" si="193"/>
        <v>High</v>
      </c>
      <c r="V2459" s="1" t="str">
        <f t="shared" si="194"/>
        <v>Normal</v>
      </c>
    </row>
    <row r="2460" spans="1:22" x14ac:dyDescent="0.2">
      <c r="A2460" s="1" t="s">
        <v>10493</v>
      </c>
      <c r="B2460" s="2">
        <v>45144</v>
      </c>
      <c r="C2460" s="1" t="s">
        <v>8019</v>
      </c>
      <c r="D2460">
        <v>66</v>
      </c>
      <c r="E2460" s="1" t="s">
        <v>8013</v>
      </c>
      <c r="F2460" s="1" t="s">
        <v>8037</v>
      </c>
      <c r="G2460" s="1" t="s">
        <v>8029</v>
      </c>
      <c r="H2460">
        <v>5</v>
      </c>
      <c r="I2460">
        <v>7</v>
      </c>
      <c r="J2460" s="1" t="s">
        <v>8041</v>
      </c>
      <c r="K2460">
        <v>10</v>
      </c>
      <c r="L2460">
        <v>4</v>
      </c>
      <c r="M2460">
        <v>2</v>
      </c>
      <c r="N2460" s="1" t="s">
        <v>8007</v>
      </c>
      <c r="O2460" s="1" t="s">
        <v>8008</v>
      </c>
      <c r="P2460">
        <v>0.97</v>
      </c>
      <c r="Q2460">
        <v>1</v>
      </c>
      <c r="R2460" t="str">
        <f t="shared" si="190"/>
        <v>SENIOR</v>
      </c>
      <c r="S2460" s="1" t="str">
        <f t="shared" si="191"/>
        <v>Aug</v>
      </c>
      <c r="T2460" s="1">
        <f t="shared" si="192"/>
        <v>2023</v>
      </c>
      <c r="U2460" s="1" t="str">
        <f t="shared" si="193"/>
        <v>High</v>
      </c>
      <c r="V2460" s="1" t="str">
        <f t="shared" si="194"/>
        <v>Normal</v>
      </c>
    </row>
    <row r="2461" spans="1:22" x14ac:dyDescent="0.2">
      <c r="A2461" s="1" t="s">
        <v>10494</v>
      </c>
      <c r="B2461" s="2">
        <v>45081</v>
      </c>
      <c r="C2461" s="1" t="s">
        <v>8019</v>
      </c>
      <c r="D2461">
        <v>66</v>
      </c>
      <c r="E2461" s="1" t="s">
        <v>8013</v>
      </c>
      <c r="F2461" s="1" t="s">
        <v>8037</v>
      </c>
      <c r="G2461" s="1" t="s">
        <v>8044</v>
      </c>
      <c r="H2461">
        <v>5</v>
      </c>
      <c r="I2461">
        <v>9</v>
      </c>
      <c r="J2461" s="1" t="s">
        <v>8016</v>
      </c>
      <c r="K2461">
        <v>8</v>
      </c>
      <c r="L2461">
        <v>6</v>
      </c>
      <c r="M2461">
        <v>2</v>
      </c>
      <c r="N2461" s="1" t="s">
        <v>8007</v>
      </c>
      <c r="O2461" s="1" t="s">
        <v>8008</v>
      </c>
      <c r="P2461">
        <v>0.97</v>
      </c>
      <c r="Q2461">
        <v>1</v>
      </c>
      <c r="R2461" t="str">
        <f t="shared" si="190"/>
        <v>SENIOR</v>
      </c>
      <c r="S2461" s="1" t="str">
        <f t="shared" si="191"/>
        <v>Jun</v>
      </c>
      <c r="T2461" s="1">
        <f t="shared" si="192"/>
        <v>2023</v>
      </c>
      <c r="U2461" s="1" t="str">
        <f t="shared" si="193"/>
        <v>High</v>
      </c>
      <c r="V2461" s="1" t="str">
        <f t="shared" si="194"/>
        <v>Normal</v>
      </c>
    </row>
    <row r="2462" spans="1:22" x14ac:dyDescent="0.2">
      <c r="A2462" s="1" t="s">
        <v>10495</v>
      </c>
      <c r="B2462" s="2">
        <v>44914</v>
      </c>
      <c r="C2462" s="1" t="s">
        <v>8031</v>
      </c>
      <c r="D2462">
        <v>59</v>
      </c>
      <c r="E2462" s="1" t="s">
        <v>8003</v>
      </c>
      <c r="F2462" s="1" t="s">
        <v>8037</v>
      </c>
      <c r="G2462" s="1" t="s">
        <v>8015</v>
      </c>
      <c r="H2462">
        <v>6</v>
      </c>
      <c r="I2462">
        <v>6</v>
      </c>
      <c r="J2462" s="1" t="s">
        <v>8016</v>
      </c>
      <c r="K2462">
        <v>9</v>
      </c>
      <c r="L2462">
        <v>4</v>
      </c>
      <c r="M2462">
        <v>2</v>
      </c>
      <c r="N2462" s="1" t="s">
        <v>8038</v>
      </c>
      <c r="O2462" s="1" t="s">
        <v>8017</v>
      </c>
      <c r="P2462">
        <v>0.97</v>
      </c>
      <c r="Q2462">
        <v>1</v>
      </c>
      <c r="R2462" t="str">
        <f t="shared" si="190"/>
        <v>ADULT</v>
      </c>
      <c r="S2462" s="1" t="str">
        <f t="shared" si="191"/>
        <v>Dec</v>
      </c>
      <c r="T2462" s="1">
        <f t="shared" si="192"/>
        <v>2022</v>
      </c>
      <c r="U2462" s="1" t="str">
        <f t="shared" si="193"/>
        <v>High</v>
      </c>
      <c r="V2462" s="1" t="str">
        <f t="shared" si="194"/>
        <v>Normal</v>
      </c>
    </row>
    <row r="2463" spans="1:22" x14ac:dyDescent="0.2">
      <c r="A2463" s="1" t="s">
        <v>10496</v>
      </c>
      <c r="B2463" s="2">
        <v>44351</v>
      </c>
      <c r="C2463" s="1" t="s">
        <v>8019</v>
      </c>
      <c r="D2463">
        <v>70</v>
      </c>
      <c r="E2463" s="1" t="s">
        <v>8003</v>
      </c>
      <c r="F2463" s="1" t="s">
        <v>8004</v>
      </c>
      <c r="G2463" s="1" t="s">
        <v>8044</v>
      </c>
      <c r="H2463">
        <v>6</v>
      </c>
      <c r="I2463">
        <v>8</v>
      </c>
      <c r="J2463" s="1" t="s">
        <v>8016</v>
      </c>
      <c r="K2463">
        <v>9</v>
      </c>
      <c r="L2463">
        <v>4</v>
      </c>
      <c r="M2463">
        <v>2</v>
      </c>
      <c r="N2463" s="1" t="s">
        <v>8007</v>
      </c>
      <c r="O2463" s="1" t="s">
        <v>8017</v>
      </c>
      <c r="P2463">
        <v>0.97</v>
      </c>
      <c r="Q2463">
        <v>1</v>
      </c>
      <c r="R2463" t="str">
        <f t="shared" si="190"/>
        <v>SENIOR</v>
      </c>
      <c r="S2463" s="1" t="str">
        <f t="shared" si="191"/>
        <v>Jun</v>
      </c>
      <c r="T2463" s="1">
        <f t="shared" si="192"/>
        <v>2021</v>
      </c>
      <c r="U2463" s="1" t="str">
        <f t="shared" si="193"/>
        <v>High</v>
      </c>
      <c r="V2463" s="1" t="str">
        <f t="shared" si="194"/>
        <v>Normal</v>
      </c>
    </row>
    <row r="2464" spans="1:22" x14ac:dyDescent="0.2">
      <c r="A2464" s="1" t="s">
        <v>10497</v>
      </c>
      <c r="B2464" s="2">
        <v>44299</v>
      </c>
      <c r="C2464" s="1" t="s">
        <v>8002</v>
      </c>
      <c r="D2464">
        <v>66</v>
      </c>
      <c r="E2464" s="1" t="s">
        <v>8003</v>
      </c>
      <c r="F2464" s="1" t="s">
        <v>8037</v>
      </c>
      <c r="G2464" s="1" t="s">
        <v>8005</v>
      </c>
      <c r="H2464">
        <v>4</v>
      </c>
      <c r="I2464">
        <v>6</v>
      </c>
      <c r="J2464" s="1" t="s">
        <v>8006</v>
      </c>
      <c r="K2464">
        <v>8</v>
      </c>
      <c r="L2464">
        <v>4</v>
      </c>
      <c r="M2464">
        <v>1</v>
      </c>
      <c r="N2464" s="1" t="s">
        <v>8007</v>
      </c>
      <c r="O2464" s="1" t="s">
        <v>8008</v>
      </c>
      <c r="P2464">
        <v>0.7</v>
      </c>
      <c r="Q2464">
        <v>1</v>
      </c>
      <c r="R2464" t="str">
        <f t="shared" si="190"/>
        <v>SENIOR</v>
      </c>
      <c r="S2464" s="1" t="str">
        <f t="shared" si="191"/>
        <v>Apr</v>
      </c>
      <c r="T2464" s="1">
        <f t="shared" si="192"/>
        <v>2021</v>
      </c>
      <c r="U2464" s="1" t="str">
        <f t="shared" si="193"/>
        <v>High</v>
      </c>
      <c r="V2464" s="1" t="str">
        <f t="shared" si="194"/>
        <v>Normal</v>
      </c>
    </row>
    <row r="2465" spans="1:22" x14ac:dyDescent="0.2">
      <c r="A2465" s="1" t="s">
        <v>10498</v>
      </c>
      <c r="B2465" s="2">
        <v>44574</v>
      </c>
      <c r="C2465" s="1" t="s">
        <v>8031</v>
      </c>
      <c r="D2465">
        <v>36</v>
      </c>
      <c r="E2465" s="1" t="s">
        <v>8003</v>
      </c>
      <c r="F2465" s="1" t="s">
        <v>8014</v>
      </c>
      <c r="G2465" s="1" t="s">
        <v>8060</v>
      </c>
      <c r="H2465">
        <v>2</v>
      </c>
      <c r="I2465">
        <v>9</v>
      </c>
      <c r="J2465" s="1" t="s">
        <v>8016</v>
      </c>
      <c r="K2465">
        <v>4</v>
      </c>
      <c r="L2465">
        <v>1</v>
      </c>
      <c r="M2465">
        <v>2</v>
      </c>
      <c r="N2465" s="1" t="s">
        <v>8011</v>
      </c>
      <c r="O2465" s="1" t="s">
        <v>8008</v>
      </c>
      <c r="P2465">
        <v>0.82</v>
      </c>
      <c r="Q2465">
        <v>1</v>
      </c>
      <c r="R2465" t="str">
        <f t="shared" si="190"/>
        <v>YOUNG ADULT</v>
      </c>
      <c r="S2465" s="1" t="str">
        <f t="shared" si="191"/>
        <v>Jan</v>
      </c>
      <c r="T2465" s="1">
        <f t="shared" si="192"/>
        <v>2022</v>
      </c>
      <c r="U2465" s="1" t="str">
        <f t="shared" si="193"/>
        <v>High</v>
      </c>
      <c r="V2465" s="1" t="str">
        <f t="shared" si="194"/>
        <v>Normal</v>
      </c>
    </row>
    <row r="2466" spans="1:22" x14ac:dyDescent="0.2">
      <c r="A2466" s="1" t="s">
        <v>10499</v>
      </c>
      <c r="B2466" s="2">
        <v>45133</v>
      </c>
      <c r="C2466" s="1" t="s">
        <v>8019</v>
      </c>
      <c r="D2466">
        <v>72</v>
      </c>
      <c r="E2466" s="1" t="s">
        <v>8013</v>
      </c>
      <c r="F2466" s="1" t="s">
        <v>8004</v>
      </c>
      <c r="G2466" s="1" t="s">
        <v>8060</v>
      </c>
      <c r="H2466">
        <v>6</v>
      </c>
      <c r="I2466">
        <v>13</v>
      </c>
      <c r="J2466" s="1" t="s">
        <v>8027</v>
      </c>
      <c r="K2466">
        <v>10</v>
      </c>
      <c r="L2466">
        <v>6</v>
      </c>
      <c r="M2466">
        <v>2</v>
      </c>
      <c r="N2466" s="1" t="s">
        <v>8007</v>
      </c>
      <c r="O2466" s="1" t="s">
        <v>8017</v>
      </c>
      <c r="P2466">
        <v>0.97</v>
      </c>
      <c r="Q2466">
        <v>1</v>
      </c>
      <c r="R2466" t="str">
        <f t="shared" si="190"/>
        <v>SENIOR</v>
      </c>
      <c r="S2466" s="1" t="str">
        <f t="shared" si="191"/>
        <v>Jul</v>
      </c>
      <c r="T2466" s="1">
        <f t="shared" si="192"/>
        <v>2023</v>
      </c>
      <c r="U2466" s="1" t="str">
        <f t="shared" si="193"/>
        <v>High</v>
      </c>
      <c r="V2466" s="1" t="str">
        <f t="shared" si="194"/>
        <v>Normal</v>
      </c>
    </row>
    <row r="2467" spans="1:22" x14ac:dyDescent="0.2">
      <c r="A2467" s="1" t="s">
        <v>10500</v>
      </c>
      <c r="B2467" s="2">
        <v>45250</v>
      </c>
      <c r="C2467" s="1" t="s">
        <v>8010</v>
      </c>
      <c r="D2467">
        <v>73</v>
      </c>
      <c r="E2467" s="1" t="s">
        <v>8003</v>
      </c>
      <c r="F2467" s="1" t="s">
        <v>8014</v>
      </c>
      <c r="G2467" s="1" t="s">
        <v>8020</v>
      </c>
      <c r="H2467">
        <v>6</v>
      </c>
      <c r="I2467">
        <v>12</v>
      </c>
      <c r="J2467" s="1" t="s">
        <v>8027</v>
      </c>
      <c r="K2467">
        <v>11</v>
      </c>
      <c r="L2467">
        <v>6</v>
      </c>
      <c r="M2467">
        <v>2</v>
      </c>
      <c r="N2467" s="1" t="s">
        <v>8007</v>
      </c>
      <c r="O2467" s="1" t="s">
        <v>8017</v>
      </c>
      <c r="P2467">
        <v>0.97</v>
      </c>
      <c r="Q2467">
        <v>1</v>
      </c>
      <c r="R2467" t="str">
        <f t="shared" si="190"/>
        <v>SENIOR</v>
      </c>
      <c r="S2467" s="1" t="str">
        <f t="shared" si="191"/>
        <v>Nov</v>
      </c>
      <c r="T2467" s="1">
        <f t="shared" si="192"/>
        <v>2023</v>
      </c>
      <c r="U2467" s="1" t="str">
        <f t="shared" si="193"/>
        <v>High</v>
      </c>
      <c r="V2467" s="1" t="str">
        <f t="shared" si="194"/>
        <v>Normal</v>
      </c>
    </row>
    <row r="2468" spans="1:22" x14ac:dyDescent="0.2">
      <c r="A2468" s="1" t="s">
        <v>10501</v>
      </c>
      <c r="B2468" s="2">
        <v>44461</v>
      </c>
      <c r="C2468" s="1" t="s">
        <v>8010</v>
      </c>
      <c r="D2468">
        <v>45</v>
      </c>
      <c r="E2468" s="1" t="s">
        <v>8013</v>
      </c>
      <c r="F2468" s="1" t="s">
        <v>8022</v>
      </c>
      <c r="G2468" s="1" t="s">
        <v>8060</v>
      </c>
      <c r="H2468">
        <v>3</v>
      </c>
      <c r="I2468">
        <v>8</v>
      </c>
      <c r="J2468" s="1" t="s">
        <v>8006</v>
      </c>
      <c r="K2468">
        <v>8</v>
      </c>
      <c r="L2468">
        <v>2</v>
      </c>
      <c r="M2468">
        <v>1</v>
      </c>
      <c r="N2468" s="1" t="s">
        <v>8011</v>
      </c>
      <c r="O2468" s="1" t="s">
        <v>8008</v>
      </c>
      <c r="P2468">
        <v>0.69</v>
      </c>
      <c r="Q2468">
        <v>0</v>
      </c>
      <c r="R2468" t="str">
        <f t="shared" si="190"/>
        <v>ADULT</v>
      </c>
      <c r="S2468" s="1" t="str">
        <f t="shared" si="191"/>
        <v>Sep</v>
      </c>
      <c r="T2468" s="1">
        <f t="shared" si="192"/>
        <v>2021</v>
      </c>
      <c r="U2468" s="1" t="str">
        <f t="shared" si="193"/>
        <v>Medium</v>
      </c>
      <c r="V2468" s="1" t="str">
        <f t="shared" si="194"/>
        <v>Normal</v>
      </c>
    </row>
    <row r="2469" spans="1:22" x14ac:dyDescent="0.2">
      <c r="A2469" s="1" t="s">
        <v>10502</v>
      </c>
      <c r="B2469" s="2">
        <v>45031</v>
      </c>
      <c r="C2469" s="1" t="s">
        <v>8002</v>
      </c>
      <c r="D2469">
        <v>58</v>
      </c>
      <c r="E2469" s="1" t="s">
        <v>8013</v>
      </c>
      <c r="F2469" s="1" t="s">
        <v>8022</v>
      </c>
      <c r="G2469" s="1" t="s">
        <v>8005</v>
      </c>
      <c r="H2469">
        <v>4</v>
      </c>
      <c r="I2469">
        <v>6</v>
      </c>
      <c r="J2469" s="1" t="s">
        <v>8027</v>
      </c>
      <c r="K2469">
        <v>7</v>
      </c>
      <c r="L2469">
        <v>4</v>
      </c>
      <c r="M2469">
        <v>2</v>
      </c>
      <c r="N2469" s="1" t="s">
        <v>8011</v>
      </c>
      <c r="O2469" s="1" t="s">
        <v>8008</v>
      </c>
      <c r="P2469">
        <v>0.76</v>
      </c>
      <c r="Q2469">
        <v>0</v>
      </c>
      <c r="R2469" t="str">
        <f t="shared" si="190"/>
        <v>ADULT</v>
      </c>
      <c r="S2469" s="1" t="str">
        <f t="shared" si="191"/>
        <v>Apr</v>
      </c>
      <c r="T2469" s="1">
        <f t="shared" si="192"/>
        <v>2023</v>
      </c>
      <c r="U2469" s="1" t="str">
        <f t="shared" si="193"/>
        <v>High</v>
      </c>
      <c r="V2469" s="1" t="str">
        <f t="shared" si="194"/>
        <v>Normal</v>
      </c>
    </row>
    <row r="2470" spans="1:22" x14ac:dyDescent="0.2">
      <c r="A2470" s="1" t="s">
        <v>10503</v>
      </c>
      <c r="B2470" s="2">
        <v>44825</v>
      </c>
      <c r="C2470" s="1" t="s">
        <v>8010</v>
      </c>
      <c r="D2470">
        <v>69</v>
      </c>
      <c r="E2470" s="1" t="s">
        <v>8013</v>
      </c>
      <c r="F2470" s="1" t="s">
        <v>8014</v>
      </c>
      <c r="G2470" s="1" t="s">
        <v>8020</v>
      </c>
      <c r="H2470">
        <v>6</v>
      </c>
      <c r="I2470">
        <v>11</v>
      </c>
      <c r="J2470" s="1" t="s">
        <v>8027</v>
      </c>
      <c r="K2470">
        <v>12</v>
      </c>
      <c r="L2470">
        <v>6</v>
      </c>
      <c r="M2470">
        <v>2</v>
      </c>
      <c r="N2470" s="1" t="s">
        <v>8007</v>
      </c>
      <c r="O2470" s="1" t="s">
        <v>8017</v>
      </c>
      <c r="P2470">
        <v>0.97</v>
      </c>
      <c r="Q2470">
        <v>1</v>
      </c>
      <c r="R2470" t="str">
        <f t="shared" si="190"/>
        <v>SENIOR</v>
      </c>
      <c r="S2470" s="1" t="str">
        <f t="shared" si="191"/>
        <v>Sep</v>
      </c>
      <c r="T2470" s="1">
        <f t="shared" si="192"/>
        <v>2022</v>
      </c>
      <c r="U2470" s="1" t="str">
        <f t="shared" si="193"/>
        <v>High</v>
      </c>
      <c r="V2470" s="1" t="str">
        <f t="shared" si="194"/>
        <v>Normal</v>
      </c>
    </row>
    <row r="2471" spans="1:22" x14ac:dyDescent="0.2">
      <c r="A2471" s="1" t="s">
        <v>10504</v>
      </c>
      <c r="B2471" s="2">
        <v>44231</v>
      </c>
      <c r="C2471" s="1" t="s">
        <v>8031</v>
      </c>
      <c r="D2471">
        <v>54</v>
      </c>
      <c r="E2471" s="1" t="s">
        <v>8013</v>
      </c>
      <c r="F2471" s="1" t="s">
        <v>8032</v>
      </c>
      <c r="G2471" s="1" t="s">
        <v>8020</v>
      </c>
      <c r="H2471">
        <v>4</v>
      </c>
      <c r="I2471">
        <v>11</v>
      </c>
      <c r="J2471" s="1" t="s">
        <v>8016</v>
      </c>
      <c r="K2471">
        <v>6</v>
      </c>
      <c r="L2471">
        <v>4</v>
      </c>
      <c r="M2471">
        <v>1</v>
      </c>
      <c r="N2471" s="1" t="s">
        <v>8023</v>
      </c>
      <c r="O2471" s="1" t="s">
        <v>8008</v>
      </c>
      <c r="P2471">
        <v>0.92</v>
      </c>
      <c r="Q2471">
        <v>0</v>
      </c>
      <c r="R2471" t="str">
        <f t="shared" si="190"/>
        <v>ADULT</v>
      </c>
      <c r="S2471" s="1" t="str">
        <f t="shared" si="191"/>
        <v>Feb</v>
      </c>
      <c r="T2471" s="1">
        <f t="shared" si="192"/>
        <v>2021</v>
      </c>
      <c r="U2471" s="1" t="str">
        <f t="shared" si="193"/>
        <v>High</v>
      </c>
      <c r="V2471" s="1" t="str">
        <f t="shared" si="194"/>
        <v>Normal</v>
      </c>
    </row>
    <row r="2472" spans="1:22" x14ac:dyDescent="0.2">
      <c r="A2472" s="1" t="s">
        <v>10505</v>
      </c>
      <c r="B2472" s="2">
        <v>44791</v>
      </c>
      <c r="C2472" s="1" t="s">
        <v>8019</v>
      </c>
      <c r="D2472">
        <v>76</v>
      </c>
      <c r="E2472" s="1" t="s">
        <v>8003</v>
      </c>
      <c r="F2472" s="1" t="s">
        <v>8004</v>
      </c>
      <c r="G2472" s="1" t="s">
        <v>8005</v>
      </c>
      <c r="H2472">
        <v>8</v>
      </c>
      <c r="I2472">
        <v>8</v>
      </c>
      <c r="J2472" s="1" t="s">
        <v>8027</v>
      </c>
      <c r="K2472">
        <v>14</v>
      </c>
      <c r="L2472">
        <v>8</v>
      </c>
      <c r="M2472">
        <v>4</v>
      </c>
      <c r="N2472" s="1" t="s">
        <v>8007</v>
      </c>
      <c r="O2472" s="1" t="s">
        <v>8017</v>
      </c>
      <c r="P2472">
        <v>0.97</v>
      </c>
      <c r="Q2472">
        <v>1</v>
      </c>
      <c r="R2472" t="str">
        <f t="shared" si="190"/>
        <v>SENIOR</v>
      </c>
      <c r="S2472" s="1" t="str">
        <f t="shared" si="191"/>
        <v>Aug</v>
      </c>
      <c r="T2472" s="1">
        <f t="shared" si="192"/>
        <v>2022</v>
      </c>
      <c r="U2472" s="1" t="str">
        <f t="shared" si="193"/>
        <v>High</v>
      </c>
      <c r="V2472" s="1" t="str">
        <f t="shared" si="194"/>
        <v>Frequent</v>
      </c>
    </row>
    <row r="2473" spans="1:22" x14ac:dyDescent="0.2">
      <c r="A2473" s="1" t="s">
        <v>10506</v>
      </c>
      <c r="B2473" s="2">
        <v>45079</v>
      </c>
      <c r="C2473" s="1" t="s">
        <v>8019</v>
      </c>
      <c r="D2473">
        <v>95</v>
      </c>
      <c r="E2473" s="1" t="s">
        <v>8003</v>
      </c>
      <c r="F2473" s="1" t="s">
        <v>8032</v>
      </c>
      <c r="G2473" s="1" t="s">
        <v>8005</v>
      </c>
      <c r="H2473">
        <v>9</v>
      </c>
      <c r="I2473">
        <v>9</v>
      </c>
      <c r="J2473" s="1" t="s">
        <v>8016</v>
      </c>
      <c r="K2473">
        <v>14</v>
      </c>
      <c r="L2473">
        <v>6</v>
      </c>
      <c r="M2473">
        <v>3</v>
      </c>
      <c r="N2473" s="1" t="s">
        <v>8007</v>
      </c>
      <c r="O2473" s="1" t="s">
        <v>8017</v>
      </c>
      <c r="P2473">
        <v>0.97</v>
      </c>
      <c r="Q2473">
        <v>0</v>
      </c>
      <c r="R2473" t="str">
        <f t="shared" si="190"/>
        <v>SENIOR</v>
      </c>
      <c r="S2473" s="1" t="str">
        <f t="shared" si="191"/>
        <v>Jun</v>
      </c>
      <c r="T2473" s="1">
        <f t="shared" si="192"/>
        <v>2023</v>
      </c>
      <c r="U2473" s="1" t="str">
        <f t="shared" si="193"/>
        <v>High</v>
      </c>
      <c r="V2473" s="1" t="str">
        <f t="shared" si="194"/>
        <v>Frequent</v>
      </c>
    </row>
    <row r="2474" spans="1:22" x14ac:dyDescent="0.2">
      <c r="A2474" s="1" t="s">
        <v>10507</v>
      </c>
      <c r="B2474" s="2">
        <v>44499</v>
      </c>
      <c r="C2474" s="1" t="s">
        <v>8010</v>
      </c>
      <c r="D2474">
        <v>44</v>
      </c>
      <c r="E2474" s="1" t="s">
        <v>8003</v>
      </c>
      <c r="F2474" s="1" t="s">
        <v>8037</v>
      </c>
      <c r="G2474" s="1" t="s">
        <v>8060</v>
      </c>
      <c r="H2474">
        <v>4</v>
      </c>
      <c r="I2474">
        <v>9</v>
      </c>
      <c r="J2474" s="1" t="s">
        <v>8006</v>
      </c>
      <c r="K2474">
        <v>7</v>
      </c>
      <c r="L2474">
        <v>4</v>
      </c>
      <c r="M2474">
        <v>1</v>
      </c>
      <c r="N2474" s="1" t="s">
        <v>8011</v>
      </c>
      <c r="O2474" s="1" t="s">
        <v>8008</v>
      </c>
      <c r="P2474">
        <v>0.75</v>
      </c>
      <c r="Q2474">
        <v>1</v>
      </c>
      <c r="R2474" t="str">
        <f t="shared" si="190"/>
        <v>ADULT</v>
      </c>
      <c r="S2474" s="1" t="str">
        <f t="shared" si="191"/>
        <v>Oct</v>
      </c>
      <c r="T2474" s="1">
        <f t="shared" si="192"/>
        <v>2021</v>
      </c>
      <c r="U2474" s="1" t="str">
        <f t="shared" si="193"/>
        <v>High</v>
      </c>
      <c r="V2474" s="1" t="str">
        <f t="shared" si="194"/>
        <v>Normal</v>
      </c>
    </row>
    <row r="2475" spans="1:22" x14ac:dyDescent="0.2">
      <c r="A2475" s="1" t="s">
        <v>10508</v>
      </c>
      <c r="B2475" s="2">
        <v>45179</v>
      </c>
      <c r="C2475" s="1" t="s">
        <v>8010</v>
      </c>
      <c r="D2475">
        <v>34</v>
      </c>
      <c r="E2475" s="1" t="s">
        <v>8003</v>
      </c>
      <c r="F2475" s="1" t="s">
        <v>8032</v>
      </c>
      <c r="G2475" s="1" t="s">
        <v>8015</v>
      </c>
      <c r="H2475">
        <v>2</v>
      </c>
      <c r="I2475">
        <v>4</v>
      </c>
      <c r="J2475" s="1" t="s">
        <v>8006</v>
      </c>
      <c r="K2475">
        <v>3</v>
      </c>
      <c r="L2475">
        <v>4</v>
      </c>
      <c r="M2475">
        <v>0</v>
      </c>
      <c r="N2475" s="1" t="s">
        <v>8038</v>
      </c>
      <c r="O2475" s="1" t="s">
        <v>8050</v>
      </c>
      <c r="P2475">
        <v>0.28000000000000003</v>
      </c>
      <c r="Q2475">
        <v>0</v>
      </c>
      <c r="R2475" t="str">
        <f t="shared" si="190"/>
        <v>YOUNG ADULT</v>
      </c>
      <c r="S2475" s="1" t="str">
        <f t="shared" si="191"/>
        <v>Sep</v>
      </c>
      <c r="T2475" s="1">
        <f t="shared" si="192"/>
        <v>2023</v>
      </c>
      <c r="U2475" s="1" t="str">
        <f t="shared" si="193"/>
        <v>Low</v>
      </c>
      <c r="V2475" s="1" t="str">
        <f t="shared" si="194"/>
        <v>Normal</v>
      </c>
    </row>
    <row r="2476" spans="1:22" x14ac:dyDescent="0.2">
      <c r="A2476" s="1" t="s">
        <v>10509</v>
      </c>
      <c r="B2476" s="2">
        <v>44455</v>
      </c>
      <c r="C2476" s="1" t="s">
        <v>8010</v>
      </c>
      <c r="D2476">
        <v>63</v>
      </c>
      <c r="E2476" s="1" t="s">
        <v>8013</v>
      </c>
      <c r="F2476" s="1" t="s">
        <v>8004</v>
      </c>
      <c r="G2476" s="1" t="s">
        <v>8020</v>
      </c>
      <c r="H2476">
        <v>5</v>
      </c>
      <c r="I2476">
        <v>9</v>
      </c>
      <c r="J2476" s="1" t="s">
        <v>8016</v>
      </c>
      <c r="K2476">
        <v>8</v>
      </c>
      <c r="L2476">
        <v>4</v>
      </c>
      <c r="M2476">
        <v>1</v>
      </c>
      <c r="N2476" s="1" t="s">
        <v>8011</v>
      </c>
      <c r="O2476" s="1" t="s">
        <v>8008</v>
      </c>
      <c r="P2476">
        <v>0.97</v>
      </c>
      <c r="Q2476">
        <v>1</v>
      </c>
      <c r="R2476" t="str">
        <f t="shared" si="190"/>
        <v>ADULT</v>
      </c>
      <c r="S2476" s="1" t="str">
        <f t="shared" si="191"/>
        <v>Sep</v>
      </c>
      <c r="T2476" s="1">
        <f t="shared" si="192"/>
        <v>2021</v>
      </c>
      <c r="U2476" s="1" t="str">
        <f t="shared" si="193"/>
        <v>High</v>
      </c>
      <c r="V2476" s="1" t="str">
        <f t="shared" si="194"/>
        <v>Normal</v>
      </c>
    </row>
    <row r="2477" spans="1:22" x14ac:dyDescent="0.2">
      <c r="A2477" s="1" t="s">
        <v>10510</v>
      </c>
      <c r="B2477" s="2">
        <v>44280</v>
      </c>
      <c r="C2477" s="1" t="s">
        <v>8002</v>
      </c>
      <c r="D2477">
        <v>70</v>
      </c>
      <c r="E2477" s="1" t="s">
        <v>8013</v>
      </c>
      <c r="F2477" s="1" t="s">
        <v>8022</v>
      </c>
      <c r="G2477" s="1" t="s">
        <v>8044</v>
      </c>
      <c r="H2477">
        <v>5</v>
      </c>
      <c r="I2477">
        <v>8</v>
      </c>
      <c r="J2477" s="1" t="s">
        <v>8016</v>
      </c>
      <c r="K2477">
        <v>8</v>
      </c>
      <c r="L2477">
        <v>6</v>
      </c>
      <c r="M2477">
        <v>2</v>
      </c>
      <c r="N2477" s="1" t="s">
        <v>8007</v>
      </c>
      <c r="O2477" s="1" t="s">
        <v>8008</v>
      </c>
      <c r="P2477">
        <v>0.97</v>
      </c>
      <c r="Q2477">
        <v>1</v>
      </c>
      <c r="R2477" t="str">
        <f t="shared" si="190"/>
        <v>SENIOR</v>
      </c>
      <c r="S2477" s="1" t="str">
        <f t="shared" si="191"/>
        <v>Mar</v>
      </c>
      <c r="T2477" s="1">
        <f t="shared" si="192"/>
        <v>2021</v>
      </c>
      <c r="U2477" s="1" t="str">
        <f t="shared" si="193"/>
        <v>High</v>
      </c>
      <c r="V2477" s="1" t="str">
        <f t="shared" si="194"/>
        <v>Normal</v>
      </c>
    </row>
    <row r="2478" spans="1:22" x14ac:dyDescent="0.2">
      <c r="A2478" s="1" t="s">
        <v>10511</v>
      </c>
      <c r="B2478" s="2">
        <v>44372</v>
      </c>
      <c r="C2478" s="1" t="s">
        <v>8019</v>
      </c>
      <c r="D2478">
        <v>54</v>
      </c>
      <c r="E2478" s="1" t="s">
        <v>8003</v>
      </c>
      <c r="F2478" s="1" t="s">
        <v>8004</v>
      </c>
      <c r="G2478" s="1" t="s">
        <v>8035</v>
      </c>
      <c r="H2478">
        <v>5</v>
      </c>
      <c r="I2478">
        <v>11</v>
      </c>
      <c r="J2478" s="1" t="s">
        <v>8016</v>
      </c>
      <c r="K2478">
        <v>10</v>
      </c>
      <c r="L2478">
        <v>4</v>
      </c>
      <c r="M2478">
        <v>1</v>
      </c>
      <c r="N2478" s="1" t="s">
        <v>8038</v>
      </c>
      <c r="O2478" s="1" t="s">
        <v>8008</v>
      </c>
      <c r="P2478">
        <v>0.97</v>
      </c>
      <c r="Q2478">
        <v>1</v>
      </c>
      <c r="R2478" t="str">
        <f t="shared" si="190"/>
        <v>ADULT</v>
      </c>
      <c r="S2478" s="1" t="str">
        <f t="shared" si="191"/>
        <v>Jun</v>
      </c>
      <c r="T2478" s="1">
        <f t="shared" si="192"/>
        <v>2021</v>
      </c>
      <c r="U2478" s="1" t="str">
        <f t="shared" si="193"/>
        <v>High</v>
      </c>
      <c r="V2478" s="1" t="str">
        <f t="shared" si="194"/>
        <v>Normal</v>
      </c>
    </row>
    <row r="2479" spans="1:22" x14ac:dyDescent="0.2">
      <c r="A2479" s="1" t="s">
        <v>10512</v>
      </c>
      <c r="B2479" s="2">
        <v>45113</v>
      </c>
      <c r="C2479" s="1" t="s">
        <v>8019</v>
      </c>
      <c r="D2479">
        <v>82</v>
      </c>
      <c r="E2479" s="1" t="s">
        <v>8003</v>
      </c>
      <c r="F2479" s="1" t="s">
        <v>8037</v>
      </c>
      <c r="G2479" s="1" t="s">
        <v>8026</v>
      </c>
      <c r="H2479">
        <v>5</v>
      </c>
      <c r="I2479">
        <v>9</v>
      </c>
      <c r="J2479" s="1" t="s">
        <v>8016</v>
      </c>
      <c r="K2479">
        <v>10</v>
      </c>
      <c r="L2479">
        <v>5</v>
      </c>
      <c r="M2479">
        <v>3</v>
      </c>
      <c r="N2479" s="1" t="s">
        <v>8007</v>
      </c>
      <c r="O2479" s="1" t="s">
        <v>8008</v>
      </c>
      <c r="P2479">
        <v>0.97</v>
      </c>
      <c r="Q2479">
        <v>1</v>
      </c>
      <c r="R2479" t="str">
        <f t="shared" si="190"/>
        <v>SENIOR</v>
      </c>
      <c r="S2479" s="1" t="str">
        <f t="shared" si="191"/>
        <v>Jul</v>
      </c>
      <c r="T2479" s="1">
        <f t="shared" si="192"/>
        <v>2023</v>
      </c>
      <c r="U2479" s="1" t="str">
        <f t="shared" si="193"/>
        <v>High</v>
      </c>
      <c r="V2479" s="1" t="str">
        <f t="shared" si="194"/>
        <v>Frequent</v>
      </c>
    </row>
    <row r="2480" spans="1:22" x14ac:dyDescent="0.2">
      <c r="A2480" s="1" t="s">
        <v>10513</v>
      </c>
      <c r="B2480" s="2">
        <v>44653</v>
      </c>
      <c r="C2480" s="1" t="s">
        <v>8002</v>
      </c>
      <c r="D2480">
        <v>35</v>
      </c>
      <c r="E2480" s="1" t="s">
        <v>8003</v>
      </c>
      <c r="F2480" s="1" t="s">
        <v>8004</v>
      </c>
      <c r="G2480" s="1" t="s">
        <v>8020</v>
      </c>
      <c r="H2480">
        <v>2</v>
      </c>
      <c r="I2480">
        <v>9</v>
      </c>
      <c r="J2480" s="1" t="s">
        <v>8006</v>
      </c>
      <c r="K2480">
        <v>6</v>
      </c>
      <c r="L2480">
        <v>2</v>
      </c>
      <c r="M2480">
        <v>0</v>
      </c>
      <c r="N2480" s="1" t="s">
        <v>8011</v>
      </c>
      <c r="O2480" s="1" t="s">
        <v>8008</v>
      </c>
      <c r="P2480">
        <v>0.36</v>
      </c>
      <c r="Q2480">
        <v>0</v>
      </c>
      <c r="R2480" t="str">
        <f t="shared" si="190"/>
        <v>YOUNG ADULT</v>
      </c>
      <c r="S2480" s="1" t="str">
        <f t="shared" si="191"/>
        <v>Apr</v>
      </c>
      <c r="T2480" s="1">
        <f t="shared" si="192"/>
        <v>2022</v>
      </c>
      <c r="U2480" s="1" t="str">
        <f t="shared" si="193"/>
        <v>Medium</v>
      </c>
      <c r="V2480" s="1" t="str">
        <f t="shared" si="194"/>
        <v>Normal</v>
      </c>
    </row>
    <row r="2481" spans="1:22" x14ac:dyDescent="0.2">
      <c r="A2481" s="1" t="s">
        <v>10514</v>
      </c>
      <c r="B2481" s="2">
        <v>45069</v>
      </c>
      <c r="C2481" s="1" t="s">
        <v>8002</v>
      </c>
      <c r="D2481">
        <v>69</v>
      </c>
      <c r="E2481" s="1" t="s">
        <v>8013</v>
      </c>
      <c r="F2481" s="1" t="s">
        <v>8032</v>
      </c>
      <c r="G2481" s="1" t="s">
        <v>8015</v>
      </c>
      <c r="H2481">
        <v>5</v>
      </c>
      <c r="I2481">
        <v>6</v>
      </c>
      <c r="J2481" s="1" t="s">
        <v>8041</v>
      </c>
      <c r="K2481">
        <v>10</v>
      </c>
      <c r="L2481">
        <v>4</v>
      </c>
      <c r="M2481">
        <v>2</v>
      </c>
      <c r="N2481" s="1" t="s">
        <v>8007</v>
      </c>
      <c r="O2481" s="1" t="s">
        <v>8008</v>
      </c>
      <c r="P2481">
        <v>0.97</v>
      </c>
      <c r="Q2481">
        <v>1</v>
      </c>
      <c r="R2481" t="str">
        <f t="shared" si="190"/>
        <v>SENIOR</v>
      </c>
      <c r="S2481" s="1" t="str">
        <f t="shared" si="191"/>
        <v>May</v>
      </c>
      <c r="T2481" s="1">
        <f t="shared" si="192"/>
        <v>2023</v>
      </c>
      <c r="U2481" s="1" t="str">
        <f t="shared" si="193"/>
        <v>High</v>
      </c>
      <c r="V2481" s="1" t="str">
        <f t="shared" si="194"/>
        <v>Normal</v>
      </c>
    </row>
    <row r="2482" spans="1:22" x14ac:dyDescent="0.2">
      <c r="A2482" s="1" t="s">
        <v>10515</v>
      </c>
      <c r="B2482" s="2">
        <v>44778</v>
      </c>
      <c r="C2482" s="1" t="s">
        <v>8019</v>
      </c>
      <c r="D2482">
        <v>47</v>
      </c>
      <c r="E2482" s="1" t="s">
        <v>8013</v>
      </c>
      <c r="F2482" s="1" t="s">
        <v>8032</v>
      </c>
      <c r="G2482" s="1" t="s">
        <v>8015</v>
      </c>
      <c r="H2482">
        <v>5</v>
      </c>
      <c r="I2482">
        <v>6</v>
      </c>
      <c r="J2482" s="1" t="s">
        <v>8027</v>
      </c>
      <c r="K2482">
        <v>8</v>
      </c>
      <c r="L2482">
        <v>4</v>
      </c>
      <c r="M2482">
        <v>1</v>
      </c>
      <c r="N2482" s="1" t="s">
        <v>8011</v>
      </c>
      <c r="O2482" s="1" t="s">
        <v>8008</v>
      </c>
      <c r="P2482">
        <v>0.62</v>
      </c>
      <c r="Q2482">
        <v>1</v>
      </c>
      <c r="R2482" t="str">
        <f t="shared" si="190"/>
        <v>ADULT</v>
      </c>
      <c r="S2482" s="1" t="str">
        <f t="shared" si="191"/>
        <v>Aug</v>
      </c>
      <c r="T2482" s="1">
        <f t="shared" si="192"/>
        <v>2022</v>
      </c>
      <c r="U2482" s="1" t="str">
        <f t="shared" si="193"/>
        <v>Medium</v>
      </c>
      <c r="V2482" s="1" t="str">
        <f t="shared" si="194"/>
        <v>Normal</v>
      </c>
    </row>
    <row r="2483" spans="1:22" x14ac:dyDescent="0.2">
      <c r="A2483" s="1" t="s">
        <v>10516</v>
      </c>
      <c r="B2483" s="2">
        <v>44723</v>
      </c>
      <c r="C2483" s="1" t="s">
        <v>8019</v>
      </c>
      <c r="D2483">
        <v>87</v>
      </c>
      <c r="E2483" s="1" t="s">
        <v>8013</v>
      </c>
      <c r="F2483" s="1" t="s">
        <v>8037</v>
      </c>
      <c r="G2483" s="1" t="s">
        <v>8026</v>
      </c>
      <c r="H2483">
        <v>7</v>
      </c>
      <c r="I2483">
        <v>9</v>
      </c>
      <c r="J2483" s="1" t="s">
        <v>8016</v>
      </c>
      <c r="K2483">
        <v>10</v>
      </c>
      <c r="L2483">
        <v>5</v>
      </c>
      <c r="M2483">
        <v>3</v>
      </c>
      <c r="N2483" s="1" t="s">
        <v>8007</v>
      </c>
      <c r="O2483" s="1" t="s">
        <v>8017</v>
      </c>
      <c r="P2483">
        <v>0.97</v>
      </c>
      <c r="Q2483">
        <v>1</v>
      </c>
      <c r="R2483" t="str">
        <f t="shared" si="190"/>
        <v>SENIOR</v>
      </c>
      <c r="S2483" s="1" t="str">
        <f t="shared" si="191"/>
        <v>Jun</v>
      </c>
      <c r="T2483" s="1">
        <f t="shared" si="192"/>
        <v>2022</v>
      </c>
      <c r="U2483" s="1" t="str">
        <f t="shared" si="193"/>
        <v>High</v>
      </c>
      <c r="V2483" s="1" t="str">
        <f t="shared" si="194"/>
        <v>Frequent</v>
      </c>
    </row>
    <row r="2484" spans="1:22" x14ac:dyDescent="0.2">
      <c r="A2484" s="1" t="s">
        <v>10517</v>
      </c>
      <c r="B2484" s="2">
        <v>45080</v>
      </c>
      <c r="C2484" s="1" t="s">
        <v>8019</v>
      </c>
      <c r="D2484">
        <v>91</v>
      </c>
      <c r="E2484" s="1" t="s">
        <v>8013</v>
      </c>
      <c r="F2484" s="1" t="s">
        <v>8032</v>
      </c>
      <c r="G2484" s="1" t="s">
        <v>8020</v>
      </c>
      <c r="H2484">
        <v>6</v>
      </c>
      <c r="I2484">
        <v>10</v>
      </c>
      <c r="J2484" s="1" t="s">
        <v>8027</v>
      </c>
      <c r="K2484">
        <v>10</v>
      </c>
      <c r="L2484">
        <v>6</v>
      </c>
      <c r="M2484">
        <v>2</v>
      </c>
      <c r="N2484" s="1" t="s">
        <v>8007</v>
      </c>
      <c r="O2484" s="1" t="s">
        <v>8017</v>
      </c>
      <c r="P2484">
        <v>0.97</v>
      </c>
      <c r="Q2484">
        <v>1</v>
      </c>
      <c r="R2484" t="str">
        <f t="shared" si="190"/>
        <v>SENIOR</v>
      </c>
      <c r="S2484" s="1" t="str">
        <f t="shared" si="191"/>
        <v>Jun</v>
      </c>
      <c r="T2484" s="1">
        <f t="shared" si="192"/>
        <v>2023</v>
      </c>
      <c r="U2484" s="1" t="str">
        <f t="shared" si="193"/>
        <v>High</v>
      </c>
      <c r="V2484" s="1" t="str">
        <f t="shared" si="194"/>
        <v>Normal</v>
      </c>
    </row>
    <row r="2485" spans="1:22" x14ac:dyDescent="0.2">
      <c r="A2485" s="1" t="s">
        <v>10518</v>
      </c>
      <c r="B2485" s="2">
        <v>44660</v>
      </c>
      <c r="C2485" s="1" t="s">
        <v>8002</v>
      </c>
      <c r="D2485">
        <v>44</v>
      </c>
      <c r="E2485" s="1" t="s">
        <v>8003</v>
      </c>
      <c r="F2485" s="1" t="s">
        <v>8014</v>
      </c>
      <c r="G2485" s="1" t="s">
        <v>8060</v>
      </c>
      <c r="H2485">
        <v>4</v>
      </c>
      <c r="I2485">
        <v>8</v>
      </c>
      <c r="J2485" s="1" t="s">
        <v>8006</v>
      </c>
      <c r="K2485">
        <v>6</v>
      </c>
      <c r="L2485">
        <v>2</v>
      </c>
      <c r="M2485">
        <v>1</v>
      </c>
      <c r="N2485" s="1" t="s">
        <v>8038</v>
      </c>
      <c r="O2485" s="1" t="s">
        <v>8008</v>
      </c>
      <c r="P2485">
        <v>0.74</v>
      </c>
      <c r="Q2485">
        <v>1</v>
      </c>
      <c r="R2485" t="str">
        <f t="shared" si="190"/>
        <v>ADULT</v>
      </c>
      <c r="S2485" s="1" t="str">
        <f t="shared" si="191"/>
        <v>Apr</v>
      </c>
      <c r="T2485" s="1">
        <f t="shared" si="192"/>
        <v>2022</v>
      </c>
      <c r="U2485" s="1" t="str">
        <f t="shared" si="193"/>
        <v>High</v>
      </c>
      <c r="V2485" s="1" t="str">
        <f t="shared" si="194"/>
        <v>Normal</v>
      </c>
    </row>
    <row r="2486" spans="1:22" x14ac:dyDescent="0.2">
      <c r="A2486" s="1" t="s">
        <v>10519</v>
      </c>
      <c r="B2486" s="2">
        <v>45075</v>
      </c>
      <c r="C2486" s="1" t="s">
        <v>8002</v>
      </c>
      <c r="D2486">
        <v>48</v>
      </c>
      <c r="E2486" s="1" t="s">
        <v>8003</v>
      </c>
      <c r="F2486" s="1" t="s">
        <v>8004</v>
      </c>
      <c r="G2486" s="1" t="s">
        <v>8044</v>
      </c>
      <c r="H2486">
        <v>3</v>
      </c>
      <c r="I2486">
        <v>8</v>
      </c>
      <c r="J2486" s="1" t="s">
        <v>8041</v>
      </c>
      <c r="K2486">
        <v>6</v>
      </c>
      <c r="L2486">
        <v>4</v>
      </c>
      <c r="M2486">
        <v>2</v>
      </c>
      <c r="N2486" s="1" t="s">
        <v>8011</v>
      </c>
      <c r="O2486" s="1" t="s">
        <v>8008</v>
      </c>
      <c r="P2486">
        <v>0.96</v>
      </c>
      <c r="Q2486">
        <v>1</v>
      </c>
      <c r="R2486" t="str">
        <f t="shared" si="190"/>
        <v>ADULT</v>
      </c>
      <c r="S2486" s="1" t="str">
        <f t="shared" si="191"/>
        <v>May</v>
      </c>
      <c r="T2486" s="1">
        <f t="shared" si="192"/>
        <v>2023</v>
      </c>
      <c r="U2486" s="1" t="str">
        <f t="shared" si="193"/>
        <v>High</v>
      </c>
      <c r="V2486" s="1" t="str">
        <f t="shared" si="194"/>
        <v>Normal</v>
      </c>
    </row>
    <row r="2487" spans="1:22" x14ac:dyDescent="0.2">
      <c r="A2487" s="1" t="s">
        <v>10520</v>
      </c>
      <c r="B2487" s="2">
        <v>44307</v>
      </c>
      <c r="C2487" s="1" t="s">
        <v>8002</v>
      </c>
      <c r="D2487">
        <v>72</v>
      </c>
      <c r="E2487" s="1" t="s">
        <v>8003</v>
      </c>
      <c r="F2487" s="1" t="s">
        <v>8022</v>
      </c>
      <c r="G2487" s="1" t="s">
        <v>8005</v>
      </c>
      <c r="H2487">
        <v>7</v>
      </c>
      <c r="I2487">
        <v>7</v>
      </c>
      <c r="J2487" s="1" t="s">
        <v>8016</v>
      </c>
      <c r="K2487">
        <v>12</v>
      </c>
      <c r="L2487">
        <v>7</v>
      </c>
      <c r="M2487">
        <v>3</v>
      </c>
      <c r="N2487" s="1" t="s">
        <v>8007</v>
      </c>
      <c r="O2487" s="1" t="s">
        <v>8017</v>
      </c>
      <c r="P2487">
        <v>0.97</v>
      </c>
      <c r="Q2487">
        <v>1</v>
      </c>
      <c r="R2487" t="str">
        <f t="shared" si="190"/>
        <v>SENIOR</v>
      </c>
      <c r="S2487" s="1" t="str">
        <f t="shared" si="191"/>
        <v>Apr</v>
      </c>
      <c r="T2487" s="1">
        <f t="shared" si="192"/>
        <v>2021</v>
      </c>
      <c r="U2487" s="1" t="str">
        <f t="shared" si="193"/>
        <v>High</v>
      </c>
      <c r="V2487" s="1" t="str">
        <f t="shared" si="194"/>
        <v>Frequent</v>
      </c>
    </row>
    <row r="2488" spans="1:22" x14ac:dyDescent="0.2">
      <c r="A2488" s="1" t="s">
        <v>10521</v>
      </c>
      <c r="B2488" s="2">
        <v>44893</v>
      </c>
      <c r="C2488" s="1" t="s">
        <v>8010</v>
      </c>
      <c r="D2488">
        <v>51</v>
      </c>
      <c r="E2488" s="1" t="s">
        <v>8003</v>
      </c>
      <c r="F2488" s="1" t="s">
        <v>8037</v>
      </c>
      <c r="G2488" s="1" t="s">
        <v>8015</v>
      </c>
      <c r="H2488">
        <v>3</v>
      </c>
      <c r="I2488">
        <v>6</v>
      </c>
      <c r="J2488" s="1" t="s">
        <v>8027</v>
      </c>
      <c r="K2488">
        <v>8</v>
      </c>
      <c r="L2488">
        <v>2</v>
      </c>
      <c r="M2488">
        <v>2</v>
      </c>
      <c r="N2488" s="1" t="s">
        <v>8011</v>
      </c>
      <c r="O2488" s="1" t="s">
        <v>8008</v>
      </c>
      <c r="P2488">
        <v>0.7</v>
      </c>
      <c r="Q2488">
        <v>0</v>
      </c>
      <c r="R2488" t="str">
        <f t="shared" si="190"/>
        <v>ADULT</v>
      </c>
      <c r="S2488" s="1" t="str">
        <f t="shared" si="191"/>
        <v>Nov</v>
      </c>
      <c r="T2488" s="1">
        <f t="shared" si="192"/>
        <v>2022</v>
      </c>
      <c r="U2488" s="1" t="str">
        <f t="shared" si="193"/>
        <v>High</v>
      </c>
      <c r="V2488" s="1" t="str">
        <f t="shared" si="194"/>
        <v>Normal</v>
      </c>
    </row>
    <row r="2489" spans="1:22" x14ac:dyDescent="0.2">
      <c r="A2489" s="1" t="s">
        <v>10522</v>
      </c>
      <c r="B2489" s="2">
        <v>44966</v>
      </c>
      <c r="C2489" s="1" t="s">
        <v>8031</v>
      </c>
      <c r="D2489">
        <v>57</v>
      </c>
      <c r="E2489" s="1" t="s">
        <v>8013</v>
      </c>
      <c r="F2489" s="1" t="s">
        <v>8037</v>
      </c>
      <c r="G2489" s="1" t="s">
        <v>8048</v>
      </c>
      <c r="H2489">
        <v>4</v>
      </c>
      <c r="I2489">
        <v>11</v>
      </c>
      <c r="J2489" s="1" t="s">
        <v>8027</v>
      </c>
      <c r="K2489">
        <v>6</v>
      </c>
      <c r="L2489">
        <v>3</v>
      </c>
      <c r="M2489">
        <v>2</v>
      </c>
      <c r="N2489" s="1" t="s">
        <v>8023</v>
      </c>
      <c r="O2489" s="1" t="s">
        <v>8008</v>
      </c>
      <c r="P2489">
        <v>0.97</v>
      </c>
      <c r="Q2489">
        <v>1</v>
      </c>
      <c r="R2489" t="str">
        <f t="shared" si="190"/>
        <v>ADULT</v>
      </c>
      <c r="S2489" s="1" t="str">
        <f t="shared" si="191"/>
        <v>Feb</v>
      </c>
      <c r="T2489" s="1">
        <f t="shared" si="192"/>
        <v>2023</v>
      </c>
      <c r="U2489" s="1" t="str">
        <f t="shared" si="193"/>
        <v>High</v>
      </c>
      <c r="V2489" s="1" t="str">
        <f t="shared" si="194"/>
        <v>Normal</v>
      </c>
    </row>
    <row r="2490" spans="1:22" x14ac:dyDescent="0.2">
      <c r="A2490" s="1" t="s">
        <v>10523</v>
      </c>
      <c r="B2490" s="2">
        <v>45181</v>
      </c>
      <c r="C2490" s="1" t="s">
        <v>8010</v>
      </c>
      <c r="D2490">
        <v>58</v>
      </c>
      <c r="E2490" s="1" t="s">
        <v>8013</v>
      </c>
      <c r="F2490" s="1" t="s">
        <v>8037</v>
      </c>
      <c r="G2490" s="1" t="s">
        <v>8060</v>
      </c>
      <c r="H2490">
        <v>4</v>
      </c>
      <c r="I2490">
        <v>11</v>
      </c>
      <c r="J2490" s="1" t="s">
        <v>8016</v>
      </c>
      <c r="K2490">
        <v>6</v>
      </c>
      <c r="L2490">
        <v>3</v>
      </c>
      <c r="M2490">
        <v>2</v>
      </c>
      <c r="N2490" s="1" t="s">
        <v>8038</v>
      </c>
      <c r="O2490" s="1" t="s">
        <v>8008</v>
      </c>
      <c r="P2490">
        <v>0.97</v>
      </c>
      <c r="Q2490">
        <v>1</v>
      </c>
      <c r="R2490" t="str">
        <f t="shared" si="190"/>
        <v>ADULT</v>
      </c>
      <c r="S2490" s="1" t="str">
        <f t="shared" si="191"/>
        <v>Sep</v>
      </c>
      <c r="T2490" s="1">
        <f t="shared" si="192"/>
        <v>2023</v>
      </c>
      <c r="U2490" s="1" t="str">
        <f t="shared" si="193"/>
        <v>High</v>
      </c>
      <c r="V2490" s="1" t="str">
        <f t="shared" si="194"/>
        <v>Normal</v>
      </c>
    </row>
    <row r="2491" spans="1:22" x14ac:dyDescent="0.2">
      <c r="A2491" s="1" t="s">
        <v>10524</v>
      </c>
      <c r="B2491" s="2">
        <v>44442</v>
      </c>
      <c r="C2491" s="1" t="s">
        <v>8010</v>
      </c>
      <c r="D2491">
        <v>25</v>
      </c>
      <c r="E2491" s="1" t="s">
        <v>8013</v>
      </c>
      <c r="F2491" s="1" t="s">
        <v>8037</v>
      </c>
      <c r="G2491" s="1" t="s">
        <v>8060</v>
      </c>
      <c r="H2491">
        <v>4</v>
      </c>
      <c r="I2491">
        <v>8</v>
      </c>
      <c r="J2491" s="1" t="s">
        <v>8027</v>
      </c>
      <c r="K2491">
        <v>8</v>
      </c>
      <c r="L2491">
        <v>3</v>
      </c>
      <c r="M2491">
        <v>2</v>
      </c>
      <c r="N2491" s="1" t="s">
        <v>8038</v>
      </c>
      <c r="O2491" s="1" t="s">
        <v>8008</v>
      </c>
      <c r="P2491">
        <v>0.97</v>
      </c>
      <c r="Q2491">
        <v>1</v>
      </c>
      <c r="R2491" t="str">
        <f t="shared" si="190"/>
        <v>YOUNG ADULT</v>
      </c>
      <c r="S2491" s="1" t="str">
        <f t="shared" si="191"/>
        <v>Sep</v>
      </c>
      <c r="T2491" s="1">
        <f t="shared" si="192"/>
        <v>2021</v>
      </c>
      <c r="U2491" s="1" t="str">
        <f t="shared" si="193"/>
        <v>High</v>
      </c>
      <c r="V2491" s="1" t="str">
        <f t="shared" si="194"/>
        <v>Normal</v>
      </c>
    </row>
    <row r="2492" spans="1:22" x14ac:dyDescent="0.2">
      <c r="A2492" s="1" t="s">
        <v>10525</v>
      </c>
      <c r="B2492" s="2">
        <v>44858</v>
      </c>
      <c r="C2492" s="1" t="s">
        <v>8010</v>
      </c>
      <c r="D2492">
        <v>57</v>
      </c>
      <c r="E2492" s="1" t="s">
        <v>8013</v>
      </c>
      <c r="F2492" s="1" t="s">
        <v>8014</v>
      </c>
      <c r="G2492" s="1" t="s">
        <v>8005</v>
      </c>
      <c r="H2492">
        <v>5</v>
      </c>
      <c r="I2492">
        <v>8</v>
      </c>
      <c r="J2492" s="1" t="s">
        <v>8016</v>
      </c>
      <c r="K2492">
        <v>8</v>
      </c>
      <c r="L2492">
        <v>2</v>
      </c>
      <c r="M2492">
        <v>1</v>
      </c>
      <c r="N2492" s="1" t="s">
        <v>8011</v>
      </c>
      <c r="O2492" s="1" t="s">
        <v>8008</v>
      </c>
      <c r="P2492">
        <v>0.62</v>
      </c>
      <c r="Q2492">
        <v>1</v>
      </c>
      <c r="R2492" t="str">
        <f t="shared" si="190"/>
        <v>ADULT</v>
      </c>
      <c r="S2492" s="1" t="str">
        <f t="shared" si="191"/>
        <v>Oct</v>
      </c>
      <c r="T2492" s="1">
        <f t="shared" si="192"/>
        <v>2022</v>
      </c>
      <c r="U2492" s="1" t="str">
        <f t="shared" si="193"/>
        <v>Medium</v>
      </c>
      <c r="V2492" s="1" t="str">
        <f t="shared" si="194"/>
        <v>Normal</v>
      </c>
    </row>
    <row r="2493" spans="1:22" x14ac:dyDescent="0.2">
      <c r="A2493" s="1" t="s">
        <v>10526</v>
      </c>
      <c r="B2493" s="2">
        <v>44671</v>
      </c>
      <c r="C2493" s="1" t="s">
        <v>8002</v>
      </c>
      <c r="D2493">
        <v>46</v>
      </c>
      <c r="E2493" s="1" t="s">
        <v>8003</v>
      </c>
      <c r="F2493" s="1" t="s">
        <v>8014</v>
      </c>
      <c r="G2493" s="1" t="s">
        <v>8020</v>
      </c>
      <c r="H2493">
        <v>3</v>
      </c>
      <c r="I2493">
        <v>10</v>
      </c>
      <c r="J2493" s="1" t="s">
        <v>8016</v>
      </c>
      <c r="K2493">
        <v>4</v>
      </c>
      <c r="L2493">
        <v>2</v>
      </c>
      <c r="M2493">
        <v>2</v>
      </c>
      <c r="N2493" s="1" t="s">
        <v>8011</v>
      </c>
      <c r="O2493" s="1" t="s">
        <v>8008</v>
      </c>
      <c r="P2493">
        <v>0.85</v>
      </c>
      <c r="Q2493">
        <v>1</v>
      </c>
      <c r="R2493" t="str">
        <f t="shared" si="190"/>
        <v>ADULT</v>
      </c>
      <c r="S2493" s="1" t="str">
        <f t="shared" si="191"/>
        <v>Apr</v>
      </c>
      <c r="T2493" s="1">
        <f t="shared" si="192"/>
        <v>2022</v>
      </c>
      <c r="U2493" s="1" t="str">
        <f t="shared" si="193"/>
        <v>High</v>
      </c>
      <c r="V2493" s="1" t="str">
        <f t="shared" si="194"/>
        <v>Normal</v>
      </c>
    </row>
    <row r="2494" spans="1:22" x14ac:dyDescent="0.2">
      <c r="A2494" s="1" t="s">
        <v>10527</v>
      </c>
      <c r="B2494" s="2">
        <v>44616</v>
      </c>
      <c r="C2494" s="1" t="s">
        <v>8031</v>
      </c>
      <c r="D2494">
        <v>49</v>
      </c>
      <c r="E2494" s="1" t="s">
        <v>8003</v>
      </c>
      <c r="F2494" s="1" t="s">
        <v>8014</v>
      </c>
      <c r="G2494" s="1" t="s">
        <v>8005</v>
      </c>
      <c r="H2494">
        <v>4</v>
      </c>
      <c r="I2494">
        <v>8</v>
      </c>
      <c r="J2494" s="1" t="s">
        <v>8016</v>
      </c>
      <c r="K2494">
        <v>7</v>
      </c>
      <c r="L2494">
        <v>5</v>
      </c>
      <c r="M2494">
        <v>2</v>
      </c>
      <c r="N2494" s="1" t="s">
        <v>8011</v>
      </c>
      <c r="O2494" s="1" t="s">
        <v>8008</v>
      </c>
      <c r="P2494">
        <v>0.75</v>
      </c>
      <c r="Q2494">
        <v>1</v>
      </c>
      <c r="R2494" t="str">
        <f t="shared" si="190"/>
        <v>ADULT</v>
      </c>
      <c r="S2494" s="1" t="str">
        <f t="shared" si="191"/>
        <v>Feb</v>
      </c>
      <c r="T2494" s="1">
        <f t="shared" si="192"/>
        <v>2022</v>
      </c>
      <c r="U2494" s="1" t="str">
        <f t="shared" si="193"/>
        <v>High</v>
      </c>
      <c r="V2494" s="1" t="str">
        <f t="shared" si="194"/>
        <v>Normal</v>
      </c>
    </row>
    <row r="2495" spans="1:22" x14ac:dyDescent="0.2">
      <c r="A2495" s="1" t="s">
        <v>10528</v>
      </c>
      <c r="B2495" s="2">
        <v>44313</v>
      </c>
      <c r="C2495" s="1" t="s">
        <v>8002</v>
      </c>
      <c r="D2495">
        <v>82</v>
      </c>
      <c r="E2495" s="1" t="s">
        <v>8013</v>
      </c>
      <c r="F2495" s="1" t="s">
        <v>8032</v>
      </c>
      <c r="G2495" s="1" t="s">
        <v>8060</v>
      </c>
      <c r="H2495">
        <v>6</v>
      </c>
      <c r="I2495">
        <v>8</v>
      </c>
      <c r="J2495" s="1" t="s">
        <v>8027</v>
      </c>
      <c r="K2495">
        <v>10</v>
      </c>
      <c r="L2495">
        <v>4</v>
      </c>
      <c r="M2495">
        <v>2</v>
      </c>
      <c r="N2495" s="1" t="s">
        <v>8007</v>
      </c>
      <c r="O2495" s="1" t="s">
        <v>8017</v>
      </c>
      <c r="P2495">
        <v>0.97</v>
      </c>
      <c r="Q2495">
        <v>1</v>
      </c>
      <c r="R2495" t="str">
        <f t="shared" si="190"/>
        <v>SENIOR</v>
      </c>
      <c r="S2495" s="1" t="str">
        <f t="shared" si="191"/>
        <v>Apr</v>
      </c>
      <c r="T2495" s="1">
        <f t="shared" si="192"/>
        <v>2021</v>
      </c>
      <c r="U2495" s="1" t="str">
        <f t="shared" si="193"/>
        <v>High</v>
      </c>
      <c r="V2495" s="1" t="str">
        <f t="shared" si="194"/>
        <v>Normal</v>
      </c>
    </row>
    <row r="2496" spans="1:22" x14ac:dyDescent="0.2">
      <c r="A2496" s="1" t="s">
        <v>10529</v>
      </c>
      <c r="B2496" s="2">
        <v>44343</v>
      </c>
      <c r="C2496" s="1" t="s">
        <v>8002</v>
      </c>
      <c r="D2496">
        <v>36</v>
      </c>
      <c r="E2496" s="1" t="s">
        <v>8013</v>
      </c>
      <c r="F2496" s="1" t="s">
        <v>8022</v>
      </c>
      <c r="G2496" s="1" t="s">
        <v>8044</v>
      </c>
      <c r="H2496">
        <v>2</v>
      </c>
      <c r="I2496">
        <v>7</v>
      </c>
      <c r="J2496" s="1" t="s">
        <v>8006</v>
      </c>
      <c r="K2496">
        <v>5</v>
      </c>
      <c r="L2496">
        <v>2</v>
      </c>
      <c r="M2496">
        <v>0</v>
      </c>
      <c r="N2496" s="1" t="s">
        <v>8011</v>
      </c>
      <c r="O2496" s="1" t="s">
        <v>8050</v>
      </c>
      <c r="P2496">
        <v>0.32</v>
      </c>
      <c r="Q2496">
        <v>0</v>
      </c>
      <c r="R2496" t="str">
        <f t="shared" si="190"/>
        <v>YOUNG ADULT</v>
      </c>
      <c r="S2496" s="1" t="str">
        <f t="shared" si="191"/>
        <v>May</v>
      </c>
      <c r="T2496" s="1">
        <f t="shared" si="192"/>
        <v>2021</v>
      </c>
      <c r="U2496" s="1" t="str">
        <f t="shared" si="193"/>
        <v>Medium</v>
      </c>
      <c r="V2496" s="1" t="str">
        <f t="shared" si="194"/>
        <v>Normal</v>
      </c>
    </row>
    <row r="2497" spans="1:22" x14ac:dyDescent="0.2">
      <c r="A2497" s="1" t="s">
        <v>10530</v>
      </c>
      <c r="B2497" s="2">
        <v>45113</v>
      </c>
      <c r="C2497" s="1" t="s">
        <v>8019</v>
      </c>
      <c r="D2497">
        <v>71</v>
      </c>
      <c r="E2497" s="1" t="s">
        <v>8003</v>
      </c>
      <c r="F2497" s="1" t="s">
        <v>8004</v>
      </c>
      <c r="G2497" s="1" t="s">
        <v>8015</v>
      </c>
      <c r="H2497">
        <v>5</v>
      </c>
      <c r="I2497">
        <v>6</v>
      </c>
      <c r="J2497" s="1" t="s">
        <v>8016</v>
      </c>
      <c r="K2497">
        <v>8</v>
      </c>
      <c r="L2497">
        <v>5</v>
      </c>
      <c r="M2497">
        <v>2</v>
      </c>
      <c r="N2497" s="1" t="s">
        <v>8007</v>
      </c>
      <c r="O2497" s="1" t="s">
        <v>8008</v>
      </c>
      <c r="P2497">
        <v>0.97</v>
      </c>
      <c r="Q2497">
        <v>1</v>
      </c>
      <c r="R2497" t="str">
        <f t="shared" si="190"/>
        <v>SENIOR</v>
      </c>
      <c r="S2497" s="1" t="str">
        <f t="shared" si="191"/>
        <v>Jul</v>
      </c>
      <c r="T2497" s="1">
        <f t="shared" si="192"/>
        <v>2023</v>
      </c>
      <c r="U2497" s="1" t="str">
        <f t="shared" si="193"/>
        <v>High</v>
      </c>
      <c r="V2497" s="1" t="str">
        <f t="shared" si="194"/>
        <v>Normal</v>
      </c>
    </row>
    <row r="2498" spans="1:22" x14ac:dyDescent="0.2">
      <c r="A2498" s="1" t="s">
        <v>10531</v>
      </c>
      <c r="B2498" s="2">
        <v>45017</v>
      </c>
      <c r="C2498" s="1" t="s">
        <v>8002</v>
      </c>
      <c r="D2498">
        <v>53</v>
      </c>
      <c r="E2498" s="1" t="s">
        <v>8013</v>
      </c>
      <c r="F2498" s="1" t="s">
        <v>8037</v>
      </c>
      <c r="G2498" s="1" t="s">
        <v>8026</v>
      </c>
      <c r="H2498">
        <v>5</v>
      </c>
      <c r="I2498">
        <v>7</v>
      </c>
      <c r="J2498" s="1" t="s">
        <v>8006</v>
      </c>
      <c r="K2498">
        <v>10</v>
      </c>
      <c r="L2498">
        <v>2</v>
      </c>
      <c r="M2498">
        <v>1</v>
      </c>
      <c r="N2498" s="1" t="s">
        <v>8011</v>
      </c>
      <c r="O2498" s="1" t="s">
        <v>8008</v>
      </c>
      <c r="P2498">
        <v>0.62</v>
      </c>
      <c r="Q2498">
        <v>0</v>
      </c>
      <c r="R2498" t="str">
        <f t="shared" ref="R2498:R2561" si="195">IF(D2498&lt;18,"CHILD",IF(D2498&lt;40,"YOUNG ADULT",IF(D2498&lt;65,"ADULT","SENIOR")))</f>
        <v>ADULT</v>
      </c>
      <c r="S2498" s="1" t="str">
        <f t="shared" ref="S2498:S2561" si="196">TEXT(B2498,"MMM")</f>
        <v>Apr</v>
      </c>
      <c r="T2498" s="1">
        <f t="shared" ref="T2498:T2561" si="197">YEAR(B2498)</f>
        <v>2023</v>
      </c>
      <c r="U2498" s="1" t="str">
        <f t="shared" ref="U2498:U2561" si="198">IF(P2498&lt;0.3,"Low",IF(P2498&lt;0.7,"Medium","High"))</f>
        <v>Medium</v>
      </c>
      <c r="V2498" s="1" t="str">
        <f t="shared" ref="V2498:V2561" si="199">IF(M2498&gt;=3,"Frequent","Normal")</f>
        <v>Normal</v>
      </c>
    </row>
    <row r="2499" spans="1:22" x14ac:dyDescent="0.2">
      <c r="A2499" s="1" t="s">
        <v>10532</v>
      </c>
      <c r="B2499" s="2">
        <v>44615</v>
      </c>
      <c r="C2499" s="1" t="s">
        <v>8031</v>
      </c>
      <c r="D2499">
        <v>53</v>
      </c>
      <c r="E2499" s="1" t="s">
        <v>8013</v>
      </c>
      <c r="F2499" s="1" t="s">
        <v>8004</v>
      </c>
      <c r="G2499" s="1" t="s">
        <v>8062</v>
      </c>
      <c r="H2499">
        <v>4</v>
      </c>
      <c r="I2499">
        <v>9</v>
      </c>
      <c r="J2499" s="1" t="s">
        <v>8016</v>
      </c>
      <c r="K2499">
        <v>6</v>
      </c>
      <c r="L2499">
        <v>2</v>
      </c>
      <c r="M2499">
        <v>1</v>
      </c>
      <c r="N2499" s="1" t="s">
        <v>8011</v>
      </c>
      <c r="O2499" s="1" t="s">
        <v>8008</v>
      </c>
      <c r="P2499">
        <v>0.53</v>
      </c>
      <c r="Q2499">
        <v>1</v>
      </c>
      <c r="R2499" t="str">
        <f t="shared" si="195"/>
        <v>ADULT</v>
      </c>
      <c r="S2499" s="1" t="str">
        <f t="shared" si="196"/>
        <v>Feb</v>
      </c>
      <c r="T2499" s="1">
        <f t="shared" si="197"/>
        <v>2022</v>
      </c>
      <c r="U2499" s="1" t="str">
        <f t="shared" si="198"/>
        <v>Medium</v>
      </c>
      <c r="V2499" s="1" t="str">
        <f t="shared" si="199"/>
        <v>Normal</v>
      </c>
    </row>
    <row r="2500" spans="1:22" x14ac:dyDescent="0.2">
      <c r="A2500" s="1" t="s">
        <v>10533</v>
      </c>
      <c r="B2500" s="2">
        <v>45104</v>
      </c>
      <c r="C2500" s="1" t="s">
        <v>8019</v>
      </c>
      <c r="D2500">
        <v>71</v>
      </c>
      <c r="E2500" s="1" t="s">
        <v>8003</v>
      </c>
      <c r="F2500" s="1" t="s">
        <v>8037</v>
      </c>
      <c r="G2500" s="1" t="s">
        <v>8029</v>
      </c>
      <c r="H2500">
        <v>6</v>
      </c>
      <c r="I2500">
        <v>6</v>
      </c>
      <c r="J2500" s="1" t="s">
        <v>8016</v>
      </c>
      <c r="K2500">
        <v>10</v>
      </c>
      <c r="L2500">
        <v>6</v>
      </c>
      <c r="M2500">
        <v>2</v>
      </c>
      <c r="N2500" s="1" t="s">
        <v>8007</v>
      </c>
      <c r="O2500" s="1" t="s">
        <v>8017</v>
      </c>
      <c r="P2500">
        <v>0.97</v>
      </c>
      <c r="Q2500">
        <v>0</v>
      </c>
      <c r="R2500" t="str">
        <f t="shared" si="195"/>
        <v>SENIOR</v>
      </c>
      <c r="S2500" s="1" t="str">
        <f t="shared" si="196"/>
        <v>Jun</v>
      </c>
      <c r="T2500" s="1">
        <f t="shared" si="197"/>
        <v>2023</v>
      </c>
      <c r="U2500" s="1" t="str">
        <f t="shared" si="198"/>
        <v>High</v>
      </c>
      <c r="V2500" s="1" t="str">
        <f t="shared" si="199"/>
        <v>Normal</v>
      </c>
    </row>
    <row r="2501" spans="1:22" x14ac:dyDescent="0.2">
      <c r="A2501" s="1" t="s">
        <v>10534</v>
      </c>
      <c r="B2501" s="2">
        <v>44285</v>
      </c>
      <c r="C2501" s="1" t="s">
        <v>8002</v>
      </c>
      <c r="D2501">
        <v>63</v>
      </c>
      <c r="E2501" s="1" t="s">
        <v>8013</v>
      </c>
      <c r="F2501" s="1" t="s">
        <v>8022</v>
      </c>
      <c r="G2501" s="1" t="s">
        <v>8060</v>
      </c>
      <c r="H2501">
        <v>4</v>
      </c>
      <c r="I2501">
        <v>11</v>
      </c>
      <c r="J2501" s="1" t="s">
        <v>8041</v>
      </c>
      <c r="K2501">
        <v>6</v>
      </c>
      <c r="L2501">
        <v>3</v>
      </c>
      <c r="M2501">
        <v>1</v>
      </c>
      <c r="N2501" s="1" t="s">
        <v>8038</v>
      </c>
      <c r="O2501" s="1" t="s">
        <v>8008</v>
      </c>
      <c r="P2501">
        <v>0.95</v>
      </c>
      <c r="Q2501">
        <v>1</v>
      </c>
      <c r="R2501" t="str">
        <f t="shared" si="195"/>
        <v>ADULT</v>
      </c>
      <c r="S2501" s="1" t="str">
        <f t="shared" si="196"/>
        <v>Mar</v>
      </c>
      <c r="T2501" s="1">
        <f t="shared" si="197"/>
        <v>2021</v>
      </c>
      <c r="U2501" s="1" t="str">
        <f t="shared" si="198"/>
        <v>High</v>
      </c>
      <c r="V2501" s="1" t="str">
        <f t="shared" si="199"/>
        <v>Normal</v>
      </c>
    </row>
    <row r="2502" spans="1:22" x14ac:dyDescent="0.2">
      <c r="A2502" s="1" t="s">
        <v>10535</v>
      </c>
      <c r="B2502" s="2">
        <v>44881</v>
      </c>
      <c r="C2502" s="1" t="s">
        <v>8010</v>
      </c>
      <c r="D2502">
        <v>67</v>
      </c>
      <c r="E2502" s="1" t="s">
        <v>8003</v>
      </c>
      <c r="F2502" s="1" t="s">
        <v>8004</v>
      </c>
      <c r="G2502" s="1" t="s">
        <v>8029</v>
      </c>
      <c r="H2502">
        <v>5</v>
      </c>
      <c r="I2502">
        <v>7</v>
      </c>
      <c r="J2502" s="1" t="s">
        <v>8027</v>
      </c>
      <c r="K2502">
        <v>8</v>
      </c>
      <c r="L2502">
        <v>6</v>
      </c>
      <c r="M2502">
        <v>1</v>
      </c>
      <c r="N2502" s="1" t="s">
        <v>8007</v>
      </c>
      <c r="O2502" s="1" t="s">
        <v>8008</v>
      </c>
      <c r="P2502">
        <v>0.92</v>
      </c>
      <c r="Q2502">
        <v>0</v>
      </c>
      <c r="R2502" t="str">
        <f t="shared" si="195"/>
        <v>SENIOR</v>
      </c>
      <c r="S2502" s="1" t="str">
        <f t="shared" si="196"/>
        <v>Nov</v>
      </c>
      <c r="T2502" s="1">
        <f t="shared" si="197"/>
        <v>2022</v>
      </c>
      <c r="U2502" s="1" t="str">
        <f t="shared" si="198"/>
        <v>High</v>
      </c>
      <c r="V2502" s="1" t="str">
        <f t="shared" si="199"/>
        <v>Normal</v>
      </c>
    </row>
    <row r="2503" spans="1:22" x14ac:dyDescent="0.2">
      <c r="A2503" s="1" t="s">
        <v>10536</v>
      </c>
      <c r="B2503" s="2">
        <v>45147</v>
      </c>
      <c r="C2503" s="1" t="s">
        <v>8019</v>
      </c>
      <c r="D2503">
        <v>74</v>
      </c>
      <c r="E2503" s="1" t="s">
        <v>8013</v>
      </c>
      <c r="F2503" s="1" t="s">
        <v>8004</v>
      </c>
      <c r="G2503" s="1" t="s">
        <v>8035</v>
      </c>
      <c r="H2503">
        <v>5</v>
      </c>
      <c r="I2503">
        <v>10</v>
      </c>
      <c r="J2503" s="1" t="s">
        <v>8006</v>
      </c>
      <c r="K2503">
        <v>8</v>
      </c>
      <c r="L2503">
        <v>6</v>
      </c>
      <c r="M2503">
        <v>3</v>
      </c>
      <c r="N2503" s="1" t="s">
        <v>8007</v>
      </c>
      <c r="O2503" s="1" t="s">
        <v>8008</v>
      </c>
      <c r="P2503">
        <v>0.97</v>
      </c>
      <c r="Q2503">
        <v>1</v>
      </c>
      <c r="R2503" t="str">
        <f t="shared" si="195"/>
        <v>SENIOR</v>
      </c>
      <c r="S2503" s="1" t="str">
        <f t="shared" si="196"/>
        <v>Aug</v>
      </c>
      <c r="T2503" s="1">
        <f t="shared" si="197"/>
        <v>2023</v>
      </c>
      <c r="U2503" s="1" t="str">
        <f t="shared" si="198"/>
        <v>High</v>
      </c>
      <c r="V2503" s="1" t="str">
        <f t="shared" si="199"/>
        <v>Frequent</v>
      </c>
    </row>
    <row r="2504" spans="1:22" x14ac:dyDescent="0.2">
      <c r="A2504" s="1" t="s">
        <v>10537</v>
      </c>
      <c r="B2504" s="2">
        <v>45115</v>
      </c>
      <c r="C2504" s="1" t="s">
        <v>8019</v>
      </c>
      <c r="D2504">
        <v>52</v>
      </c>
      <c r="E2504" s="1" t="s">
        <v>8013</v>
      </c>
      <c r="F2504" s="1" t="s">
        <v>8022</v>
      </c>
      <c r="G2504" s="1" t="s">
        <v>8060</v>
      </c>
      <c r="H2504">
        <v>3</v>
      </c>
      <c r="I2504">
        <v>9</v>
      </c>
      <c r="J2504" s="1" t="s">
        <v>8027</v>
      </c>
      <c r="K2504">
        <v>6</v>
      </c>
      <c r="L2504">
        <v>2</v>
      </c>
      <c r="M2504">
        <v>1</v>
      </c>
      <c r="N2504" s="1" t="s">
        <v>8011</v>
      </c>
      <c r="O2504" s="1" t="s">
        <v>8008</v>
      </c>
      <c r="P2504">
        <v>0.68</v>
      </c>
      <c r="Q2504">
        <v>1</v>
      </c>
      <c r="R2504" t="str">
        <f t="shared" si="195"/>
        <v>ADULT</v>
      </c>
      <c r="S2504" s="1" t="str">
        <f t="shared" si="196"/>
        <v>Jul</v>
      </c>
      <c r="T2504" s="1">
        <f t="shared" si="197"/>
        <v>2023</v>
      </c>
      <c r="U2504" s="1" t="str">
        <f t="shared" si="198"/>
        <v>Medium</v>
      </c>
      <c r="V2504" s="1" t="str">
        <f t="shared" si="199"/>
        <v>Normal</v>
      </c>
    </row>
    <row r="2505" spans="1:22" x14ac:dyDescent="0.2">
      <c r="A2505" s="1" t="s">
        <v>10538</v>
      </c>
      <c r="B2505" s="2">
        <v>44605</v>
      </c>
      <c r="C2505" s="1" t="s">
        <v>8031</v>
      </c>
      <c r="D2505">
        <v>47</v>
      </c>
      <c r="E2505" s="1" t="s">
        <v>8013</v>
      </c>
      <c r="F2505" s="1" t="s">
        <v>8022</v>
      </c>
      <c r="G2505" s="1" t="s">
        <v>8048</v>
      </c>
      <c r="H2505">
        <v>3</v>
      </c>
      <c r="I2505">
        <v>8</v>
      </c>
      <c r="J2505" s="1" t="s">
        <v>8016</v>
      </c>
      <c r="K2505">
        <v>6</v>
      </c>
      <c r="L2505">
        <v>2</v>
      </c>
      <c r="M2505">
        <v>2</v>
      </c>
      <c r="N2505" s="1" t="s">
        <v>8023</v>
      </c>
      <c r="O2505" s="1" t="s">
        <v>8008</v>
      </c>
      <c r="P2505">
        <v>0.97</v>
      </c>
      <c r="Q2505">
        <v>1</v>
      </c>
      <c r="R2505" t="str">
        <f t="shared" si="195"/>
        <v>ADULT</v>
      </c>
      <c r="S2505" s="1" t="str">
        <f t="shared" si="196"/>
        <v>Feb</v>
      </c>
      <c r="T2505" s="1">
        <f t="shared" si="197"/>
        <v>2022</v>
      </c>
      <c r="U2505" s="1" t="str">
        <f t="shared" si="198"/>
        <v>High</v>
      </c>
      <c r="V2505" s="1" t="str">
        <f t="shared" si="199"/>
        <v>Normal</v>
      </c>
    </row>
    <row r="2506" spans="1:22" x14ac:dyDescent="0.2">
      <c r="A2506" s="1" t="s">
        <v>10539</v>
      </c>
      <c r="B2506" s="2">
        <v>45013</v>
      </c>
      <c r="C2506" s="1" t="s">
        <v>8002</v>
      </c>
      <c r="D2506">
        <v>39</v>
      </c>
      <c r="E2506" s="1" t="s">
        <v>8003</v>
      </c>
      <c r="F2506" s="1" t="s">
        <v>8022</v>
      </c>
      <c r="G2506" s="1" t="s">
        <v>8005</v>
      </c>
      <c r="H2506">
        <v>3</v>
      </c>
      <c r="I2506">
        <v>5</v>
      </c>
      <c r="J2506" s="1" t="s">
        <v>8027</v>
      </c>
      <c r="K2506">
        <v>6</v>
      </c>
      <c r="L2506">
        <v>2</v>
      </c>
      <c r="M2506">
        <v>1</v>
      </c>
      <c r="N2506" s="1" t="s">
        <v>8038</v>
      </c>
      <c r="O2506" s="1" t="s">
        <v>8008</v>
      </c>
      <c r="P2506">
        <v>0.41</v>
      </c>
      <c r="Q2506">
        <v>1</v>
      </c>
      <c r="R2506" t="str">
        <f t="shared" si="195"/>
        <v>YOUNG ADULT</v>
      </c>
      <c r="S2506" s="1" t="str">
        <f t="shared" si="196"/>
        <v>Mar</v>
      </c>
      <c r="T2506" s="1">
        <f t="shared" si="197"/>
        <v>2023</v>
      </c>
      <c r="U2506" s="1" t="str">
        <f t="shared" si="198"/>
        <v>Medium</v>
      </c>
      <c r="V2506" s="1" t="str">
        <f t="shared" si="199"/>
        <v>Normal</v>
      </c>
    </row>
    <row r="2507" spans="1:22" x14ac:dyDescent="0.2">
      <c r="A2507" s="1" t="s">
        <v>10540</v>
      </c>
      <c r="B2507" s="2">
        <v>44665</v>
      </c>
      <c r="C2507" s="1" t="s">
        <v>8002</v>
      </c>
      <c r="D2507">
        <v>43</v>
      </c>
      <c r="E2507" s="1" t="s">
        <v>8003</v>
      </c>
      <c r="F2507" s="1" t="s">
        <v>8014</v>
      </c>
      <c r="G2507" s="1" t="s">
        <v>8005</v>
      </c>
      <c r="H2507">
        <v>4</v>
      </c>
      <c r="I2507">
        <v>8</v>
      </c>
      <c r="J2507" s="1" t="s">
        <v>8027</v>
      </c>
      <c r="K2507">
        <v>6</v>
      </c>
      <c r="L2507">
        <v>3</v>
      </c>
      <c r="M2507">
        <v>1</v>
      </c>
      <c r="N2507" s="1" t="s">
        <v>8038</v>
      </c>
      <c r="O2507" s="1" t="s">
        <v>8008</v>
      </c>
      <c r="P2507">
        <v>0.48</v>
      </c>
      <c r="Q2507">
        <v>1</v>
      </c>
      <c r="R2507" t="str">
        <f t="shared" si="195"/>
        <v>ADULT</v>
      </c>
      <c r="S2507" s="1" t="str">
        <f t="shared" si="196"/>
        <v>Apr</v>
      </c>
      <c r="T2507" s="1">
        <f t="shared" si="197"/>
        <v>2022</v>
      </c>
      <c r="U2507" s="1" t="str">
        <f t="shared" si="198"/>
        <v>Medium</v>
      </c>
      <c r="V2507" s="1" t="str">
        <f t="shared" si="199"/>
        <v>Normal</v>
      </c>
    </row>
    <row r="2508" spans="1:22" x14ac:dyDescent="0.2">
      <c r="A2508" s="1" t="s">
        <v>10541</v>
      </c>
      <c r="B2508" s="2">
        <v>45116</v>
      </c>
      <c r="C2508" s="1" t="s">
        <v>8019</v>
      </c>
      <c r="D2508">
        <v>95</v>
      </c>
      <c r="E2508" s="1" t="s">
        <v>8003</v>
      </c>
      <c r="F2508" s="1" t="s">
        <v>8022</v>
      </c>
      <c r="G2508" s="1" t="s">
        <v>8005</v>
      </c>
      <c r="H2508">
        <v>6</v>
      </c>
      <c r="I2508">
        <v>7</v>
      </c>
      <c r="J2508" s="1" t="s">
        <v>8006</v>
      </c>
      <c r="K2508">
        <v>10</v>
      </c>
      <c r="L2508">
        <v>6</v>
      </c>
      <c r="M2508">
        <v>2</v>
      </c>
      <c r="N2508" s="1" t="s">
        <v>8007</v>
      </c>
      <c r="O2508" s="1" t="s">
        <v>8017</v>
      </c>
      <c r="P2508">
        <v>0.97</v>
      </c>
      <c r="Q2508">
        <v>1</v>
      </c>
      <c r="R2508" t="str">
        <f t="shared" si="195"/>
        <v>SENIOR</v>
      </c>
      <c r="S2508" s="1" t="str">
        <f t="shared" si="196"/>
        <v>Jul</v>
      </c>
      <c r="T2508" s="1">
        <f t="shared" si="197"/>
        <v>2023</v>
      </c>
      <c r="U2508" s="1" t="str">
        <f t="shared" si="198"/>
        <v>High</v>
      </c>
      <c r="V2508" s="1" t="str">
        <f t="shared" si="199"/>
        <v>Normal</v>
      </c>
    </row>
    <row r="2509" spans="1:22" x14ac:dyDescent="0.2">
      <c r="A2509" s="1" t="s">
        <v>10542</v>
      </c>
      <c r="B2509" s="2">
        <v>44778</v>
      </c>
      <c r="C2509" s="1" t="s">
        <v>8019</v>
      </c>
      <c r="D2509">
        <v>79</v>
      </c>
      <c r="E2509" s="1" t="s">
        <v>8003</v>
      </c>
      <c r="F2509" s="1" t="s">
        <v>8004</v>
      </c>
      <c r="G2509" s="1" t="s">
        <v>8005</v>
      </c>
      <c r="H2509">
        <v>5</v>
      </c>
      <c r="I2509">
        <v>7</v>
      </c>
      <c r="J2509" s="1" t="s">
        <v>8027</v>
      </c>
      <c r="K2509">
        <v>8</v>
      </c>
      <c r="L2509">
        <v>5</v>
      </c>
      <c r="M2509">
        <v>2</v>
      </c>
      <c r="N2509" s="1" t="s">
        <v>8007</v>
      </c>
      <c r="O2509" s="1" t="s">
        <v>8008</v>
      </c>
      <c r="P2509">
        <v>0.97</v>
      </c>
      <c r="Q2509">
        <v>1</v>
      </c>
      <c r="R2509" t="str">
        <f t="shared" si="195"/>
        <v>SENIOR</v>
      </c>
      <c r="S2509" s="1" t="str">
        <f t="shared" si="196"/>
        <v>Aug</v>
      </c>
      <c r="T2509" s="1">
        <f t="shared" si="197"/>
        <v>2022</v>
      </c>
      <c r="U2509" s="1" t="str">
        <f t="shared" si="198"/>
        <v>High</v>
      </c>
      <c r="V2509" s="1" t="str">
        <f t="shared" si="199"/>
        <v>Normal</v>
      </c>
    </row>
    <row r="2510" spans="1:22" x14ac:dyDescent="0.2">
      <c r="A2510" s="1" t="s">
        <v>10543</v>
      </c>
      <c r="B2510" s="2">
        <v>45034</v>
      </c>
      <c r="C2510" s="1" t="s">
        <v>8002</v>
      </c>
      <c r="D2510">
        <v>35</v>
      </c>
      <c r="E2510" s="1" t="s">
        <v>8013</v>
      </c>
      <c r="F2510" s="1" t="s">
        <v>8022</v>
      </c>
      <c r="G2510" s="1" t="s">
        <v>8044</v>
      </c>
      <c r="H2510">
        <v>2</v>
      </c>
      <c r="I2510">
        <v>8</v>
      </c>
      <c r="J2510" s="1" t="s">
        <v>8006</v>
      </c>
      <c r="K2510">
        <v>4</v>
      </c>
      <c r="L2510">
        <v>1</v>
      </c>
      <c r="M2510">
        <v>0</v>
      </c>
      <c r="N2510" s="1" t="s">
        <v>8011</v>
      </c>
      <c r="O2510" s="1" t="s">
        <v>8050</v>
      </c>
      <c r="P2510">
        <v>0.32</v>
      </c>
      <c r="Q2510">
        <v>0</v>
      </c>
      <c r="R2510" t="str">
        <f t="shared" si="195"/>
        <v>YOUNG ADULT</v>
      </c>
      <c r="S2510" s="1" t="str">
        <f t="shared" si="196"/>
        <v>Apr</v>
      </c>
      <c r="T2510" s="1">
        <f t="shared" si="197"/>
        <v>2023</v>
      </c>
      <c r="U2510" s="1" t="str">
        <f t="shared" si="198"/>
        <v>Medium</v>
      </c>
      <c r="V2510" s="1" t="str">
        <f t="shared" si="199"/>
        <v>Normal</v>
      </c>
    </row>
    <row r="2511" spans="1:22" x14ac:dyDescent="0.2">
      <c r="A2511" s="1" t="s">
        <v>10544</v>
      </c>
      <c r="B2511" s="2">
        <v>44283</v>
      </c>
      <c r="C2511" s="1" t="s">
        <v>8002</v>
      </c>
      <c r="D2511">
        <v>35</v>
      </c>
      <c r="E2511" s="1" t="s">
        <v>8013</v>
      </c>
      <c r="F2511" s="1" t="s">
        <v>8014</v>
      </c>
      <c r="G2511" s="1" t="s">
        <v>8005</v>
      </c>
      <c r="H2511">
        <v>2</v>
      </c>
      <c r="I2511">
        <v>5</v>
      </c>
      <c r="J2511" s="1" t="s">
        <v>8006</v>
      </c>
      <c r="K2511">
        <v>3</v>
      </c>
      <c r="L2511">
        <v>1</v>
      </c>
      <c r="M2511">
        <v>2</v>
      </c>
      <c r="N2511" s="1" t="s">
        <v>8023</v>
      </c>
      <c r="O2511" s="1" t="s">
        <v>8008</v>
      </c>
      <c r="P2511">
        <v>0.6</v>
      </c>
      <c r="Q2511">
        <v>1</v>
      </c>
      <c r="R2511" t="str">
        <f t="shared" si="195"/>
        <v>YOUNG ADULT</v>
      </c>
      <c r="S2511" s="1" t="str">
        <f t="shared" si="196"/>
        <v>Mar</v>
      </c>
      <c r="T2511" s="1">
        <f t="shared" si="197"/>
        <v>2021</v>
      </c>
      <c r="U2511" s="1" t="str">
        <f t="shared" si="198"/>
        <v>Medium</v>
      </c>
      <c r="V2511" s="1" t="str">
        <f t="shared" si="199"/>
        <v>Normal</v>
      </c>
    </row>
    <row r="2512" spans="1:22" x14ac:dyDescent="0.2">
      <c r="A2512" s="1" t="s">
        <v>10545</v>
      </c>
      <c r="B2512" s="2">
        <v>44843</v>
      </c>
      <c r="C2512" s="1" t="s">
        <v>8010</v>
      </c>
      <c r="D2512">
        <v>66</v>
      </c>
      <c r="E2512" s="1" t="s">
        <v>8003</v>
      </c>
      <c r="F2512" s="1" t="s">
        <v>8032</v>
      </c>
      <c r="G2512" s="1" t="s">
        <v>8044</v>
      </c>
      <c r="H2512">
        <v>4</v>
      </c>
      <c r="I2512">
        <v>7</v>
      </c>
      <c r="J2512" s="1" t="s">
        <v>8006</v>
      </c>
      <c r="K2512">
        <v>7</v>
      </c>
      <c r="L2512">
        <v>4</v>
      </c>
      <c r="M2512">
        <v>1</v>
      </c>
      <c r="N2512" s="1" t="s">
        <v>8007</v>
      </c>
      <c r="O2512" s="1" t="s">
        <v>8008</v>
      </c>
      <c r="P2512">
        <v>0.9</v>
      </c>
      <c r="Q2512">
        <v>1</v>
      </c>
      <c r="R2512" t="str">
        <f t="shared" si="195"/>
        <v>SENIOR</v>
      </c>
      <c r="S2512" s="1" t="str">
        <f t="shared" si="196"/>
        <v>Oct</v>
      </c>
      <c r="T2512" s="1">
        <f t="shared" si="197"/>
        <v>2022</v>
      </c>
      <c r="U2512" s="1" t="str">
        <f t="shared" si="198"/>
        <v>High</v>
      </c>
      <c r="V2512" s="1" t="str">
        <f t="shared" si="199"/>
        <v>Normal</v>
      </c>
    </row>
    <row r="2513" spans="1:22" x14ac:dyDescent="0.2">
      <c r="A2513" s="1" t="s">
        <v>10546</v>
      </c>
      <c r="B2513" s="2">
        <v>44799</v>
      </c>
      <c r="C2513" s="1" t="s">
        <v>8019</v>
      </c>
      <c r="D2513">
        <v>67</v>
      </c>
      <c r="E2513" s="1" t="s">
        <v>8003</v>
      </c>
      <c r="F2513" s="1" t="s">
        <v>8032</v>
      </c>
      <c r="G2513" s="1" t="s">
        <v>8026</v>
      </c>
      <c r="H2513">
        <v>4</v>
      </c>
      <c r="I2513">
        <v>8</v>
      </c>
      <c r="J2513" s="1" t="s">
        <v>8016</v>
      </c>
      <c r="K2513">
        <v>7</v>
      </c>
      <c r="L2513">
        <v>4</v>
      </c>
      <c r="M2513">
        <v>1</v>
      </c>
      <c r="N2513" s="1" t="s">
        <v>8007</v>
      </c>
      <c r="O2513" s="1" t="s">
        <v>8008</v>
      </c>
      <c r="P2513">
        <v>0.64</v>
      </c>
      <c r="Q2513">
        <v>0</v>
      </c>
      <c r="R2513" t="str">
        <f t="shared" si="195"/>
        <v>SENIOR</v>
      </c>
      <c r="S2513" s="1" t="str">
        <f t="shared" si="196"/>
        <v>Aug</v>
      </c>
      <c r="T2513" s="1">
        <f t="shared" si="197"/>
        <v>2022</v>
      </c>
      <c r="U2513" s="1" t="str">
        <f t="shared" si="198"/>
        <v>Medium</v>
      </c>
      <c r="V2513" s="1" t="str">
        <f t="shared" si="199"/>
        <v>Normal</v>
      </c>
    </row>
    <row r="2514" spans="1:22" x14ac:dyDescent="0.2">
      <c r="A2514" s="1" t="s">
        <v>10547</v>
      </c>
      <c r="B2514" s="2">
        <v>44864</v>
      </c>
      <c r="C2514" s="1" t="s">
        <v>8010</v>
      </c>
      <c r="D2514">
        <v>67</v>
      </c>
      <c r="E2514" s="1" t="s">
        <v>8003</v>
      </c>
      <c r="F2514" s="1" t="s">
        <v>8004</v>
      </c>
      <c r="G2514" s="1" t="s">
        <v>8060</v>
      </c>
      <c r="H2514">
        <v>4</v>
      </c>
      <c r="I2514">
        <v>9</v>
      </c>
      <c r="J2514" s="1" t="s">
        <v>8016</v>
      </c>
      <c r="K2514">
        <v>6</v>
      </c>
      <c r="L2514">
        <v>4</v>
      </c>
      <c r="M2514">
        <v>1</v>
      </c>
      <c r="N2514" s="1" t="s">
        <v>8007</v>
      </c>
      <c r="O2514" s="1" t="s">
        <v>8008</v>
      </c>
      <c r="P2514">
        <v>0.9</v>
      </c>
      <c r="Q2514">
        <v>1</v>
      </c>
      <c r="R2514" t="str">
        <f t="shared" si="195"/>
        <v>SENIOR</v>
      </c>
      <c r="S2514" s="1" t="str">
        <f t="shared" si="196"/>
        <v>Oct</v>
      </c>
      <c r="T2514" s="1">
        <f t="shared" si="197"/>
        <v>2022</v>
      </c>
      <c r="U2514" s="1" t="str">
        <f t="shared" si="198"/>
        <v>High</v>
      </c>
      <c r="V2514" s="1" t="str">
        <f t="shared" si="199"/>
        <v>Normal</v>
      </c>
    </row>
    <row r="2515" spans="1:22" x14ac:dyDescent="0.2">
      <c r="A2515" s="1" t="s">
        <v>10548</v>
      </c>
      <c r="B2515" s="2">
        <v>44958</v>
      </c>
      <c r="C2515" s="1" t="s">
        <v>8031</v>
      </c>
      <c r="D2515">
        <v>53</v>
      </c>
      <c r="E2515" s="1" t="s">
        <v>8003</v>
      </c>
      <c r="F2515" s="1" t="s">
        <v>8004</v>
      </c>
      <c r="G2515" s="1" t="s">
        <v>8020</v>
      </c>
      <c r="H2515">
        <v>4</v>
      </c>
      <c r="I2515">
        <v>9</v>
      </c>
      <c r="J2515" s="1" t="s">
        <v>8006</v>
      </c>
      <c r="K2515">
        <v>7</v>
      </c>
      <c r="L2515">
        <v>4</v>
      </c>
      <c r="M2515">
        <v>1</v>
      </c>
      <c r="N2515" s="1" t="s">
        <v>8038</v>
      </c>
      <c r="O2515" s="1" t="s">
        <v>8008</v>
      </c>
      <c r="P2515">
        <v>0.88</v>
      </c>
      <c r="Q2515">
        <v>0</v>
      </c>
      <c r="R2515" t="str">
        <f t="shared" si="195"/>
        <v>ADULT</v>
      </c>
      <c r="S2515" s="1" t="str">
        <f t="shared" si="196"/>
        <v>Feb</v>
      </c>
      <c r="T2515" s="1">
        <f t="shared" si="197"/>
        <v>2023</v>
      </c>
      <c r="U2515" s="1" t="str">
        <f t="shared" si="198"/>
        <v>High</v>
      </c>
      <c r="V2515" s="1" t="str">
        <f t="shared" si="199"/>
        <v>Normal</v>
      </c>
    </row>
    <row r="2516" spans="1:22" x14ac:dyDescent="0.2">
      <c r="A2516" s="1" t="s">
        <v>10549</v>
      </c>
      <c r="B2516" s="2">
        <v>45202</v>
      </c>
      <c r="C2516" s="1" t="s">
        <v>8010</v>
      </c>
      <c r="D2516">
        <v>55</v>
      </c>
      <c r="E2516" s="1" t="s">
        <v>8003</v>
      </c>
      <c r="F2516" s="1" t="s">
        <v>8014</v>
      </c>
      <c r="G2516" s="1" t="s">
        <v>8015</v>
      </c>
      <c r="H2516">
        <v>4</v>
      </c>
      <c r="I2516">
        <v>7</v>
      </c>
      <c r="J2516" s="1" t="s">
        <v>8016</v>
      </c>
      <c r="K2516">
        <v>8</v>
      </c>
      <c r="L2516">
        <v>2</v>
      </c>
      <c r="M2516">
        <v>2</v>
      </c>
      <c r="N2516" s="1" t="s">
        <v>8011</v>
      </c>
      <c r="O2516" s="1" t="s">
        <v>8008</v>
      </c>
      <c r="P2516">
        <v>0.77</v>
      </c>
      <c r="Q2516">
        <v>1</v>
      </c>
      <c r="R2516" t="str">
        <f t="shared" si="195"/>
        <v>ADULT</v>
      </c>
      <c r="S2516" s="1" t="str">
        <f t="shared" si="196"/>
        <v>Oct</v>
      </c>
      <c r="T2516" s="1">
        <f t="shared" si="197"/>
        <v>2023</v>
      </c>
      <c r="U2516" s="1" t="str">
        <f t="shared" si="198"/>
        <v>High</v>
      </c>
      <c r="V2516" s="1" t="str">
        <f t="shared" si="199"/>
        <v>Normal</v>
      </c>
    </row>
    <row r="2517" spans="1:22" x14ac:dyDescent="0.2">
      <c r="A2517" s="1" t="s">
        <v>10550</v>
      </c>
      <c r="B2517" s="2">
        <v>45057</v>
      </c>
      <c r="C2517" s="1" t="s">
        <v>8002</v>
      </c>
      <c r="D2517">
        <v>63</v>
      </c>
      <c r="E2517" s="1" t="s">
        <v>8003</v>
      </c>
      <c r="F2517" s="1" t="s">
        <v>8014</v>
      </c>
      <c r="G2517" s="1" t="s">
        <v>8044</v>
      </c>
      <c r="H2517">
        <v>5</v>
      </c>
      <c r="I2517">
        <v>7</v>
      </c>
      <c r="J2517" s="1" t="s">
        <v>8016</v>
      </c>
      <c r="K2517">
        <v>8</v>
      </c>
      <c r="L2517">
        <v>4</v>
      </c>
      <c r="M2517">
        <v>2</v>
      </c>
      <c r="N2517" s="1" t="s">
        <v>8038</v>
      </c>
      <c r="O2517" s="1" t="s">
        <v>8008</v>
      </c>
      <c r="P2517">
        <v>0.97</v>
      </c>
      <c r="Q2517">
        <v>1</v>
      </c>
      <c r="R2517" t="str">
        <f t="shared" si="195"/>
        <v>ADULT</v>
      </c>
      <c r="S2517" s="1" t="str">
        <f t="shared" si="196"/>
        <v>May</v>
      </c>
      <c r="T2517" s="1">
        <f t="shared" si="197"/>
        <v>2023</v>
      </c>
      <c r="U2517" s="1" t="str">
        <f t="shared" si="198"/>
        <v>High</v>
      </c>
      <c r="V2517" s="1" t="str">
        <f t="shared" si="199"/>
        <v>Normal</v>
      </c>
    </row>
    <row r="2518" spans="1:22" x14ac:dyDescent="0.2">
      <c r="A2518" s="1" t="s">
        <v>10551</v>
      </c>
      <c r="B2518" s="2">
        <v>44437</v>
      </c>
      <c r="C2518" s="1" t="s">
        <v>8019</v>
      </c>
      <c r="D2518">
        <v>59</v>
      </c>
      <c r="E2518" s="1" t="s">
        <v>8013</v>
      </c>
      <c r="F2518" s="1" t="s">
        <v>8022</v>
      </c>
      <c r="G2518" s="1" t="s">
        <v>8015</v>
      </c>
      <c r="H2518">
        <v>4</v>
      </c>
      <c r="I2518">
        <v>7</v>
      </c>
      <c r="J2518" s="1" t="s">
        <v>8016</v>
      </c>
      <c r="K2518">
        <v>6</v>
      </c>
      <c r="L2518">
        <v>2</v>
      </c>
      <c r="M2518">
        <v>1</v>
      </c>
      <c r="N2518" s="1" t="s">
        <v>8011</v>
      </c>
      <c r="O2518" s="1" t="s">
        <v>8008</v>
      </c>
      <c r="P2518">
        <v>0.49</v>
      </c>
      <c r="Q2518">
        <v>0</v>
      </c>
      <c r="R2518" t="str">
        <f t="shared" si="195"/>
        <v>ADULT</v>
      </c>
      <c r="S2518" s="1" t="str">
        <f t="shared" si="196"/>
        <v>Aug</v>
      </c>
      <c r="T2518" s="1">
        <f t="shared" si="197"/>
        <v>2021</v>
      </c>
      <c r="U2518" s="1" t="str">
        <f t="shared" si="198"/>
        <v>Medium</v>
      </c>
      <c r="V2518" s="1" t="str">
        <f t="shared" si="199"/>
        <v>Normal</v>
      </c>
    </row>
    <row r="2519" spans="1:22" x14ac:dyDescent="0.2">
      <c r="A2519" s="1" t="s">
        <v>10552</v>
      </c>
      <c r="B2519" s="2">
        <v>45101</v>
      </c>
      <c r="C2519" s="1" t="s">
        <v>8019</v>
      </c>
      <c r="D2519">
        <v>20</v>
      </c>
      <c r="E2519" s="1" t="s">
        <v>8003</v>
      </c>
      <c r="F2519" s="1" t="s">
        <v>8032</v>
      </c>
      <c r="G2519" s="1" t="s">
        <v>8044</v>
      </c>
      <c r="H2519">
        <v>1</v>
      </c>
      <c r="I2519">
        <v>6</v>
      </c>
      <c r="J2519" s="1" t="s">
        <v>8016</v>
      </c>
      <c r="K2519">
        <v>2</v>
      </c>
      <c r="L2519">
        <v>2</v>
      </c>
      <c r="M2519">
        <v>2</v>
      </c>
      <c r="N2519" s="1" t="s">
        <v>8023</v>
      </c>
      <c r="O2519" s="1" t="s">
        <v>8050</v>
      </c>
      <c r="P2519">
        <v>0.75</v>
      </c>
      <c r="Q2519">
        <v>1</v>
      </c>
      <c r="R2519" t="str">
        <f t="shared" si="195"/>
        <v>YOUNG ADULT</v>
      </c>
      <c r="S2519" s="1" t="str">
        <f t="shared" si="196"/>
        <v>Jun</v>
      </c>
      <c r="T2519" s="1">
        <f t="shared" si="197"/>
        <v>2023</v>
      </c>
      <c r="U2519" s="1" t="str">
        <f t="shared" si="198"/>
        <v>High</v>
      </c>
      <c r="V2519" s="1" t="str">
        <f t="shared" si="199"/>
        <v>Normal</v>
      </c>
    </row>
    <row r="2520" spans="1:22" x14ac:dyDescent="0.2">
      <c r="A2520" s="1" t="s">
        <v>10553</v>
      </c>
      <c r="B2520" s="2">
        <v>44330</v>
      </c>
      <c r="C2520" s="1" t="s">
        <v>8002</v>
      </c>
      <c r="D2520">
        <v>54</v>
      </c>
      <c r="E2520" s="1" t="s">
        <v>8013</v>
      </c>
      <c r="F2520" s="1" t="s">
        <v>8004</v>
      </c>
      <c r="G2520" s="1" t="s">
        <v>8044</v>
      </c>
      <c r="H2520">
        <v>4</v>
      </c>
      <c r="I2520">
        <v>7</v>
      </c>
      <c r="J2520" s="1" t="s">
        <v>8027</v>
      </c>
      <c r="K2520">
        <v>7</v>
      </c>
      <c r="L2520">
        <v>3</v>
      </c>
      <c r="M2520">
        <v>1</v>
      </c>
      <c r="N2520" s="1" t="s">
        <v>8011</v>
      </c>
      <c r="O2520" s="1" t="s">
        <v>8008</v>
      </c>
      <c r="P2520">
        <v>0.75</v>
      </c>
      <c r="Q2520">
        <v>0</v>
      </c>
      <c r="R2520" t="str">
        <f t="shared" si="195"/>
        <v>ADULT</v>
      </c>
      <c r="S2520" s="1" t="str">
        <f t="shared" si="196"/>
        <v>May</v>
      </c>
      <c r="T2520" s="1">
        <f t="shared" si="197"/>
        <v>2021</v>
      </c>
      <c r="U2520" s="1" t="str">
        <f t="shared" si="198"/>
        <v>High</v>
      </c>
      <c r="V2520" s="1" t="str">
        <f t="shared" si="199"/>
        <v>Normal</v>
      </c>
    </row>
    <row r="2521" spans="1:22" x14ac:dyDescent="0.2">
      <c r="A2521" s="1" t="s">
        <v>10554</v>
      </c>
      <c r="B2521" s="2">
        <v>44878</v>
      </c>
      <c r="C2521" s="1" t="s">
        <v>8010</v>
      </c>
      <c r="D2521">
        <v>43</v>
      </c>
      <c r="E2521" s="1" t="s">
        <v>8013</v>
      </c>
      <c r="F2521" s="1" t="s">
        <v>8022</v>
      </c>
      <c r="G2521" s="1" t="s">
        <v>8005</v>
      </c>
      <c r="H2521">
        <v>3</v>
      </c>
      <c r="I2521">
        <v>6</v>
      </c>
      <c r="J2521" s="1" t="s">
        <v>8041</v>
      </c>
      <c r="K2521">
        <v>6</v>
      </c>
      <c r="L2521">
        <v>2</v>
      </c>
      <c r="M2521">
        <v>1</v>
      </c>
      <c r="N2521" s="1" t="s">
        <v>8038</v>
      </c>
      <c r="O2521" s="1" t="s">
        <v>8008</v>
      </c>
      <c r="P2521">
        <v>0.47</v>
      </c>
      <c r="Q2521">
        <v>1</v>
      </c>
      <c r="R2521" t="str">
        <f t="shared" si="195"/>
        <v>ADULT</v>
      </c>
      <c r="S2521" s="1" t="str">
        <f t="shared" si="196"/>
        <v>Nov</v>
      </c>
      <c r="T2521" s="1">
        <f t="shared" si="197"/>
        <v>2022</v>
      </c>
      <c r="U2521" s="1" t="str">
        <f t="shared" si="198"/>
        <v>Medium</v>
      </c>
      <c r="V2521" s="1" t="str">
        <f t="shared" si="199"/>
        <v>Normal</v>
      </c>
    </row>
    <row r="2522" spans="1:22" x14ac:dyDescent="0.2">
      <c r="A2522" s="1" t="s">
        <v>10555</v>
      </c>
      <c r="B2522" s="2">
        <v>45163</v>
      </c>
      <c r="C2522" s="1" t="s">
        <v>8019</v>
      </c>
      <c r="D2522">
        <v>60</v>
      </c>
      <c r="E2522" s="1" t="s">
        <v>8003</v>
      </c>
      <c r="F2522" s="1" t="s">
        <v>8014</v>
      </c>
      <c r="G2522" s="1" t="s">
        <v>8015</v>
      </c>
      <c r="H2522">
        <v>4</v>
      </c>
      <c r="I2522">
        <v>7</v>
      </c>
      <c r="J2522" s="1" t="s">
        <v>8016</v>
      </c>
      <c r="K2522">
        <v>11</v>
      </c>
      <c r="L2522">
        <v>2</v>
      </c>
      <c r="M2522">
        <v>1</v>
      </c>
      <c r="N2522" s="1" t="s">
        <v>8011</v>
      </c>
      <c r="O2522" s="1" t="s">
        <v>8008</v>
      </c>
      <c r="P2522">
        <v>0.65</v>
      </c>
      <c r="Q2522">
        <v>0</v>
      </c>
      <c r="R2522" t="str">
        <f t="shared" si="195"/>
        <v>ADULT</v>
      </c>
      <c r="S2522" s="1" t="str">
        <f t="shared" si="196"/>
        <v>Aug</v>
      </c>
      <c r="T2522" s="1">
        <f t="shared" si="197"/>
        <v>2023</v>
      </c>
      <c r="U2522" s="1" t="str">
        <f t="shared" si="198"/>
        <v>Medium</v>
      </c>
      <c r="V2522" s="1" t="str">
        <f t="shared" si="199"/>
        <v>Normal</v>
      </c>
    </row>
    <row r="2523" spans="1:22" x14ac:dyDescent="0.2">
      <c r="A2523" s="1" t="s">
        <v>10556</v>
      </c>
      <c r="B2523" s="2">
        <v>44307</v>
      </c>
      <c r="C2523" s="1" t="s">
        <v>8002</v>
      </c>
      <c r="D2523">
        <v>95</v>
      </c>
      <c r="E2523" s="1" t="s">
        <v>8013</v>
      </c>
      <c r="F2523" s="1" t="s">
        <v>8032</v>
      </c>
      <c r="G2523" s="1" t="s">
        <v>8060</v>
      </c>
      <c r="H2523">
        <v>7</v>
      </c>
      <c r="I2523">
        <v>12</v>
      </c>
      <c r="J2523" s="1" t="s">
        <v>8006</v>
      </c>
      <c r="K2523">
        <v>10</v>
      </c>
      <c r="L2523">
        <v>5</v>
      </c>
      <c r="M2523">
        <v>3</v>
      </c>
      <c r="N2523" s="1" t="s">
        <v>8007</v>
      </c>
      <c r="O2523" s="1" t="s">
        <v>8017</v>
      </c>
      <c r="P2523">
        <v>0.97</v>
      </c>
      <c r="Q2523">
        <v>1</v>
      </c>
      <c r="R2523" t="str">
        <f t="shared" si="195"/>
        <v>SENIOR</v>
      </c>
      <c r="S2523" s="1" t="str">
        <f t="shared" si="196"/>
        <v>Apr</v>
      </c>
      <c r="T2523" s="1">
        <f t="shared" si="197"/>
        <v>2021</v>
      </c>
      <c r="U2523" s="1" t="str">
        <f t="shared" si="198"/>
        <v>High</v>
      </c>
      <c r="V2523" s="1" t="str">
        <f t="shared" si="199"/>
        <v>Frequent</v>
      </c>
    </row>
    <row r="2524" spans="1:22" x14ac:dyDescent="0.2">
      <c r="A2524" s="1" t="s">
        <v>10557</v>
      </c>
      <c r="B2524" s="2">
        <v>45127</v>
      </c>
      <c r="C2524" s="1" t="s">
        <v>8019</v>
      </c>
      <c r="D2524">
        <v>64</v>
      </c>
      <c r="E2524" s="1" t="s">
        <v>8013</v>
      </c>
      <c r="F2524" s="1" t="s">
        <v>8004</v>
      </c>
      <c r="G2524" s="1" t="s">
        <v>8060</v>
      </c>
      <c r="H2524">
        <v>4</v>
      </c>
      <c r="I2524">
        <v>8</v>
      </c>
      <c r="J2524" s="1" t="s">
        <v>8016</v>
      </c>
      <c r="K2524">
        <v>6</v>
      </c>
      <c r="L2524">
        <v>4</v>
      </c>
      <c r="M2524">
        <v>1</v>
      </c>
      <c r="N2524" s="1" t="s">
        <v>8023</v>
      </c>
      <c r="O2524" s="1" t="s">
        <v>8008</v>
      </c>
      <c r="P2524">
        <v>0.97</v>
      </c>
      <c r="Q2524">
        <v>1</v>
      </c>
      <c r="R2524" t="str">
        <f t="shared" si="195"/>
        <v>ADULT</v>
      </c>
      <c r="S2524" s="1" t="str">
        <f t="shared" si="196"/>
        <v>Jul</v>
      </c>
      <c r="T2524" s="1">
        <f t="shared" si="197"/>
        <v>2023</v>
      </c>
      <c r="U2524" s="1" t="str">
        <f t="shared" si="198"/>
        <v>High</v>
      </c>
      <c r="V2524" s="1" t="str">
        <f t="shared" si="199"/>
        <v>Normal</v>
      </c>
    </row>
    <row r="2525" spans="1:22" x14ac:dyDescent="0.2">
      <c r="A2525" s="1" t="s">
        <v>10558</v>
      </c>
      <c r="B2525" s="2">
        <v>45071</v>
      </c>
      <c r="C2525" s="1" t="s">
        <v>8002</v>
      </c>
      <c r="D2525">
        <v>52</v>
      </c>
      <c r="E2525" s="1" t="s">
        <v>8013</v>
      </c>
      <c r="F2525" s="1" t="s">
        <v>8004</v>
      </c>
      <c r="G2525" s="1" t="s">
        <v>8044</v>
      </c>
      <c r="H2525">
        <v>3</v>
      </c>
      <c r="I2525">
        <v>8</v>
      </c>
      <c r="J2525" s="1" t="s">
        <v>8027</v>
      </c>
      <c r="K2525">
        <v>6</v>
      </c>
      <c r="L2525">
        <v>2</v>
      </c>
      <c r="M2525">
        <v>1</v>
      </c>
      <c r="N2525" s="1" t="s">
        <v>8011</v>
      </c>
      <c r="O2525" s="1" t="s">
        <v>8008</v>
      </c>
      <c r="P2525">
        <v>0.68</v>
      </c>
      <c r="Q2525">
        <v>1</v>
      </c>
      <c r="R2525" t="str">
        <f t="shared" si="195"/>
        <v>ADULT</v>
      </c>
      <c r="S2525" s="1" t="str">
        <f t="shared" si="196"/>
        <v>May</v>
      </c>
      <c r="T2525" s="1">
        <f t="shared" si="197"/>
        <v>2023</v>
      </c>
      <c r="U2525" s="1" t="str">
        <f t="shared" si="198"/>
        <v>Medium</v>
      </c>
      <c r="V2525" s="1" t="str">
        <f t="shared" si="199"/>
        <v>Normal</v>
      </c>
    </row>
    <row r="2526" spans="1:22" x14ac:dyDescent="0.2">
      <c r="A2526" s="1" t="s">
        <v>10559</v>
      </c>
      <c r="B2526" s="2">
        <v>44748</v>
      </c>
      <c r="C2526" s="1" t="s">
        <v>8019</v>
      </c>
      <c r="D2526">
        <v>73</v>
      </c>
      <c r="E2526" s="1" t="s">
        <v>8003</v>
      </c>
      <c r="F2526" s="1" t="s">
        <v>8037</v>
      </c>
      <c r="G2526" s="1" t="s">
        <v>8015</v>
      </c>
      <c r="H2526">
        <v>5</v>
      </c>
      <c r="I2526">
        <v>6</v>
      </c>
      <c r="J2526" s="1" t="s">
        <v>8006</v>
      </c>
      <c r="K2526">
        <v>8</v>
      </c>
      <c r="L2526">
        <v>4</v>
      </c>
      <c r="M2526">
        <v>2</v>
      </c>
      <c r="N2526" s="1" t="s">
        <v>8007</v>
      </c>
      <c r="O2526" s="1" t="s">
        <v>8008</v>
      </c>
      <c r="P2526">
        <v>0.97</v>
      </c>
      <c r="Q2526">
        <v>1</v>
      </c>
      <c r="R2526" t="str">
        <f t="shared" si="195"/>
        <v>SENIOR</v>
      </c>
      <c r="S2526" s="1" t="str">
        <f t="shared" si="196"/>
        <v>Jul</v>
      </c>
      <c r="T2526" s="1">
        <f t="shared" si="197"/>
        <v>2022</v>
      </c>
      <c r="U2526" s="1" t="str">
        <f t="shared" si="198"/>
        <v>High</v>
      </c>
      <c r="V2526" s="1" t="str">
        <f t="shared" si="199"/>
        <v>Normal</v>
      </c>
    </row>
    <row r="2527" spans="1:22" x14ac:dyDescent="0.2">
      <c r="A2527" s="1" t="s">
        <v>10560</v>
      </c>
      <c r="B2527" s="2">
        <v>44535</v>
      </c>
      <c r="C2527" s="1" t="s">
        <v>8031</v>
      </c>
      <c r="D2527">
        <v>66</v>
      </c>
      <c r="E2527" s="1" t="s">
        <v>8003</v>
      </c>
      <c r="F2527" s="1" t="s">
        <v>8014</v>
      </c>
      <c r="G2527" s="1" t="s">
        <v>8062</v>
      </c>
      <c r="H2527">
        <v>5</v>
      </c>
      <c r="I2527">
        <v>9</v>
      </c>
      <c r="J2527" s="1" t="s">
        <v>8006</v>
      </c>
      <c r="K2527">
        <v>8</v>
      </c>
      <c r="L2527">
        <v>7</v>
      </c>
      <c r="M2527">
        <v>1</v>
      </c>
      <c r="N2527" s="1" t="s">
        <v>8007</v>
      </c>
      <c r="O2527" s="1" t="s">
        <v>8008</v>
      </c>
      <c r="P2527">
        <v>0.96</v>
      </c>
      <c r="Q2527">
        <v>1</v>
      </c>
      <c r="R2527" t="str">
        <f t="shared" si="195"/>
        <v>SENIOR</v>
      </c>
      <c r="S2527" s="1" t="str">
        <f t="shared" si="196"/>
        <v>Dec</v>
      </c>
      <c r="T2527" s="1">
        <f t="shared" si="197"/>
        <v>2021</v>
      </c>
      <c r="U2527" s="1" t="str">
        <f t="shared" si="198"/>
        <v>High</v>
      </c>
      <c r="V2527" s="1" t="str">
        <f t="shared" si="199"/>
        <v>Normal</v>
      </c>
    </row>
    <row r="2528" spans="1:22" x14ac:dyDescent="0.2">
      <c r="A2528" s="1" t="s">
        <v>10561</v>
      </c>
      <c r="B2528" s="2">
        <v>44640</v>
      </c>
      <c r="C2528" s="1" t="s">
        <v>8002</v>
      </c>
      <c r="D2528">
        <v>65</v>
      </c>
      <c r="E2528" s="1" t="s">
        <v>8013</v>
      </c>
      <c r="F2528" s="1" t="s">
        <v>8037</v>
      </c>
      <c r="G2528" s="1" t="s">
        <v>8005</v>
      </c>
      <c r="H2528">
        <v>4</v>
      </c>
      <c r="I2528">
        <v>7</v>
      </c>
      <c r="J2528" s="1" t="s">
        <v>8016</v>
      </c>
      <c r="K2528">
        <v>7</v>
      </c>
      <c r="L2528">
        <v>4</v>
      </c>
      <c r="M2528">
        <v>2</v>
      </c>
      <c r="N2528" s="1" t="s">
        <v>8038</v>
      </c>
      <c r="O2528" s="1" t="s">
        <v>8008</v>
      </c>
      <c r="P2528">
        <v>0.9</v>
      </c>
      <c r="Q2528">
        <v>1</v>
      </c>
      <c r="R2528" t="str">
        <f t="shared" si="195"/>
        <v>SENIOR</v>
      </c>
      <c r="S2528" s="1" t="str">
        <f t="shared" si="196"/>
        <v>Mar</v>
      </c>
      <c r="T2528" s="1">
        <f t="shared" si="197"/>
        <v>2022</v>
      </c>
      <c r="U2528" s="1" t="str">
        <f t="shared" si="198"/>
        <v>High</v>
      </c>
      <c r="V2528" s="1" t="str">
        <f t="shared" si="199"/>
        <v>Normal</v>
      </c>
    </row>
    <row r="2529" spans="1:22" x14ac:dyDescent="0.2">
      <c r="A2529" s="1" t="s">
        <v>10562</v>
      </c>
      <c r="B2529" s="2">
        <v>45257</v>
      </c>
      <c r="C2529" s="1" t="s">
        <v>8010</v>
      </c>
      <c r="D2529">
        <v>68</v>
      </c>
      <c r="E2529" s="1" t="s">
        <v>8013</v>
      </c>
      <c r="F2529" s="1" t="s">
        <v>8032</v>
      </c>
      <c r="G2529" s="1" t="s">
        <v>8035</v>
      </c>
      <c r="H2529">
        <v>5</v>
      </c>
      <c r="I2529">
        <v>10</v>
      </c>
      <c r="J2529" s="1" t="s">
        <v>8016</v>
      </c>
      <c r="K2529">
        <v>8</v>
      </c>
      <c r="L2529">
        <v>6</v>
      </c>
      <c r="M2529">
        <v>1</v>
      </c>
      <c r="N2529" s="1" t="s">
        <v>8007</v>
      </c>
      <c r="O2529" s="1" t="s">
        <v>8008</v>
      </c>
      <c r="P2529">
        <v>0.97</v>
      </c>
      <c r="Q2529">
        <v>1</v>
      </c>
      <c r="R2529" t="str">
        <f t="shared" si="195"/>
        <v>SENIOR</v>
      </c>
      <c r="S2529" s="1" t="str">
        <f t="shared" si="196"/>
        <v>Nov</v>
      </c>
      <c r="T2529" s="1">
        <f t="shared" si="197"/>
        <v>2023</v>
      </c>
      <c r="U2529" s="1" t="str">
        <f t="shared" si="198"/>
        <v>High</v>
      </c>
      <c r="V2529" s="1" t="str">
        <f t="shared" si="199"/>
        <v>Normal</v>
      </c>
    </row>
    <row r="2530" spans="1:22" x14ac:dyDescent="0.2">
      <c r="A2530" s="1" t="s">
        <v>10563</v>
      </c>
      <c r="B2530" s="2">
        <v>44417</v>
      </c>
      <c r="C2530" s="1" t="s">
        <v>8019</v>
      </c>
      <c r="D2530">
        <v>92</v>
      </c>
      <c r="E2530" s="1" t="s">
        <v>8003</v>
      </c>
      <c r="F2530" s="1" t="s">
        <v>8032</v>
      </c>
      <c r="G2530" s="1" t="s">
        <v>8029</v>
      </c>
      <c r="H2530">
        <v>7</v>
      </c>
      <c r="I2530">
        <v>9</v>
      </c>
      <c r="J2530" s="1" t="s">
        <v>8041</v>
      </c>
      <c r="K2530">
        <v>12</v>
      </c>
      <c r="L2530">
        <v>7</v>
      </c>
      <c r="M2530">
        <v>3</v>
      </c>
      <c r="N2530" s="1" t="s">
        <v>8007</v>
      </c>
      <c r="O2530" s="1" t="s">
        <v>8017</v>
      </c>
      <c r="P2530">
        <v>0.97</v>
      </c>
      <c r="Q2530">
        <v>1</v>
      </c>
      <c r="R2530" t="str">
        <f t="shared" si="195"/>
        <v>SENIOR</v>
      </c>
      <c r="S2530" s="1" t="str">
        <f t="shared" si="196"/>
        <v>Aug</v>
      </c>
      <c r="T2530" s="1">
        <f t="shared" si="197"/>
        <v>2021</v>
      </c>
      <c r="U2530" s="1" t="str">
        <f t="shared" si="198"/>
        <v>High</v>
      </c>
      <c r="V2530" s="1" t="str">
        <f t="shared" si="199"/>
        <v>Frequent</v>
      </c>
    </row>
    <row r="2531" spans="1:22" x14ac:dyDescent="0.2">
      <c r="A2531" s="1" t="s">
        <v>10564</v>
      </c>
      <c r="B2531" s="2">
        <v>44831</v>
      </c>
      <c r="C2531" s="1" t="s">
        <v>8010</v>
      </c>
      <c r="D2531">
        <v>38</v>
      </c>
      <c r="E2531" s="1" t="s">
        <v>8003</v>
      </c>
      <c r="F2531" s="1" t="s">
        <v>8004</v>
      </c>
      <c r="G2531" s="1" t="s">
        <v>8005</v>
      </c>
      <c r="H2531">
        <v>3</v>
      </c>
      <c r="I2531">
        <v>5</v>
      </c>
      <c r="J2531" s="1" t="s">
        <v>8016</v>
      </c>
      <c r="K2531">
        <v>6</v>
      </c>
      <c r="L2531">
        <v>4</v>
      </c>
      <c r="M2531">
        <v>1</v>
      </c>
      <c r="N2531" s="1" t="s">
        <v>8023</v>
      </c>
      <c r="O2531" s="1" t="s">
        <v>8008</v>
      </c>
      <c r="P2531">
        <v>0.5</v>
      </c>
      <c r="Q2531">
        <v>1</v>
      </c>
      <c r="R2531" t="str">
        <f t="shared" si="195"/>
        <v>YOUNG ADULT</v>
      </c>
      <c r="S2531" s="1" t="str">
        <f t="shared" si="196"/>
        <v>Sep</v>
      </c>
      <c r="T2531" s="1">
        <f t="shared" si="197"/>
        <v>2022</v>
      </c>
      <c r="U2531" s="1" t="str">
        <f t="shared" si="198"/>
        <v>Medium</v>
      </c>
      <c r="V2531" s="1" t="str">
        <f t="shared" si="199"/>
        <v>Normal</v>
      </c>
    </row>
    <row r="2532" spans="1:22" x14ac:dyDescent="0.2">
      <c r="A2532" s="1" t="s">
        <v>10565</v>
      </c>
      <c r="B2532" s="2">
        <v>44288</v>
      </c>
      <c r="C2532" s="1" t="s">
        <v>8002</v>
      </c>
      <c r="D2532">
        <v>66</v>
      </c>
      <c r="E2532" s="1" t="s">
        <v>8003</v>
      </c>
      <c r="F2532" s="1" t="s">
        <v>8022</v>
      </c>
      <c r="G2532" s="1" t="s">
        <v>8005</v>
      </c>
      <c r="H2532">
        <v>5</v>
      </c>
      <c r="I2532">
        <v>6</v>
      </c>
      <c r="J2532" s="1" t="s">
        <v>8016</v>
      </c>
      <c r="K2532">
        <v>8</v>
      </c>
      <c r="L2532">
        <v>6</v>
      </c>
      <c r="M2532">
        <v>1</v>
      </c>
      <c r="N2532" s="1" t="s">
        <v>8007</v>
      </c>
      <c r="O2532" s="1" t="s">
        <v>8008</v>
      </c>
      <c r="P2532">
        <v>0.92</v>
      </c>
      <c r="Q2532">
        <v>1</v>
      </c>
      <c r="R2532" t="str">
        <f t="shared" si="195"/>
        <v>SENIOR</v>
      </c>
      <c r="S2532" s="1" t="str">
        <f t="shared" si="196"/>
        <v>Apr</v>
      </c>
      <c r="T2532" s="1">
        <f t="shared" si="197"/>
        <v>2021</v>
      </c>
      <c r="U2532" s="1" t="str">
        <f t="shared" si="198"/>
        <v>High</v>
      </c>
      <c r="V2532" s="1" t="str">
        <f t="shared" si="199"/>
        <v>Normal</v>
      </c>
    </row>
    <row r="2533" spans="1:22" x14ac:dyDescent="0.2">
      <c r="A2533" s="1" t="s">
        <v>10566</v>
      </c>
      <c r="B2533" s="2">
        <v>44435</v>
      </c>
      <c r="C2533" s="1" t="s">
        <v>8019</v>
      </c>
      <c r="D2533">
        <v>42</v>
      </c>
      <c r="E2533" s="1" t="s">
        <v>8003</v>
      </c>
      <c r="F2533" s="1" t="s">
        <v>8004</v>
      </c>
      <c r="G2533" s="1" t="s">
        <v>8020</v>
      </c>
      <c r="H2533">
        <v>3</v>
      </c>
      <c r="I2533">
        <v>9</v>
      </c>
      <c r="J2533" s="1" t="s">
        <v>8016</v>
      </c>
      <c r="K2533">
        <v>6</v>
      </c>
      <c r="L2533">
        <v>2</v>
      </c>
      <c r="M2533">
        <v>1</v>
      </c>
      <c r="N2533" s="1" t="s">
        <v>8011</v>
      </c>
      <c r="O2533" s="1" t="s">
        <v>8008</v>
      </c>
      <c r="P2533">
        <v>0.63</v>
      </c>
      <c r="Q2533">
        <v>0</v>
      </c>
      <c r="R2533" t="str">
        <f t="shared" si="195"/>
        <v>ADULT</v>
      </c>
      <c r="S2533" s="1" t="str">
        <f t="shared" si="196"/>
        <v>Aug</v>
      </c>
      <c r="T2533" s="1">
        <f t="shared" si="197"/>
        <v>2021</v>
      </c>
      <c r="U2533" s="1" t="str">
        <f t="shared" si="198"/>
        <v>Medium</v>
      </c>
      <c r="V2533" s="1" t="str">
        <f t="shared" si="199"/>
        <v>Normal</v>
      </c>
    </row>
    <row r="2534" spans="1:22" x14ac:dyDescent="0.2">
      <c r="A2534" s="1" t="s">
        <v>10567</v>
      </c>
      <c r="B2534" s="2">
        <v>45032</v>
      </c>
      <c r="C2534" s="1" t="s">
        <v>8002</v>
      </c>
      <c r="D2534">
        <v>67</v>
      </c>
      <c r="E2534" s="1" t="s">
        <v>8013</v>
      </c>
      <c r="F2534" s="1" t="s">
        <v>8032</v>
      </c>
      <c r="G2534" s="1" t="s">
        <v>8015</v>
      </c>
      <c r="H2534">
        <v>5</v>
      </c>
      <c r="I2534">
        <v>6</v>
      </c>
      <c r="J2534" s="1" t="s">
        <v>8006</v>
      </c>
      <c r="K2534">
        <v>8</v>
      </c>
      <c r="L2534">
        <v>4</v>
      </c>
      <c r="M2534">
        <v>1</v>
      </c>
      <c r="N2534" s="1" t="s">
        <v>8007</v>
      </c>
      <c r="O2534" s="1" t="s">
        <v>8008</v>
      </c>
      <c r="P2534">
        <v>0.87</v>
      </c>
      <c r="Q2534">
        <v>0</v>
      </c>
      <c r="R2534" t="str">
        <f t="shared" si="195"/>
        <v>SENIOR</v>
      </c>
      <c r="S2534" s="1" t="str">
        <f t="shared" si="196"/>
        <v>Apr</v>
      </c>
      <c r="T2534" s="1">
        <f t="shared" si="197"/>
        <v>2023</v>
      </c>
      <c r="U2534" s="1" t="str">
        <f t="shared" si="198"/>
        <v>High</v>
      </c>
      <c r="V2534" s="1" t="str">
        <f t="shared" si="199"/>
        <v>Normal</v>
      </c>
    </row>
    <row r="2535" spans="1:22" x14ac:dyDescent="0.2">
      <c r="A2535" s="1" t="s">
        <v>10568</v>
      </c>
      <c r="B2535" s="2">
        <v>44528</v>
      </c>
      <c r="C2535" s="1" t="s">
        <v>8010</v>
      </c>
      <c r="D2535">
        <v>42</v>
      </c>
      <c r="E2535" s="1" t="s">
        <v>8003</v>
      </c>
      <c r="F2535" s="1" t="s">
        <v>8004</v>
      </c>
      <c r="G2535" s="1" t="s">
        <v>8026</v>
      </c>
      <c r="H2535">
        <v>4</v>
      </c>
      <c r="I2535">
        <v>8</v>
      </c>
      <c r="J2535" s="1" t="s">
        <v>8027</v>
      </c>
      <c r="K2535">
        <v>8</v>
      </c>
      <c r="L2535">
        <v>4</v>
      </c>
      <c r="M2535">
        <v>2</v>
      </c>
      <c r="N2535" s="1" t="s">
        <v>8011</v>
      </c>
      <c r="O2535" s="1" t="s">
        <v>8008</v>
      </c>
      <c r="P2535">
        <v>0.77</v>
      </c>
      <c r="Q2535">
        <v>1</v>
      </c>
      <c r="R2535" t="str">
        <f t="shared" si="195"/>
        <v>ADULT</v>
      </c>
      <c r="S2535" s="1" t="str">
        <f t="shared" si="196"/>
        <v>Nov</v>
      </c>
      <c r="T2535" s="1">
        <f t="shared" si="197"/>
        <v>2021</v>
      </c>
      <c r="U2535" s="1" t="str">
        <f t="shared" si="198"/>
        <v>High</v>
      </c>
      <c r="V2535" s="1" t="str">
        <f t="shared" si="199"/>
        <v>Normal</v>
      </c>
    </row>
    <row r="2536" spans="1:22" x14ac:dyDescent="0.2">
      <c r="A2536" s="1" t="s">
        <v>10569</v>
      </c>
      <c r="B2536" s="2">
        <v>45276</v>
      </c>
      <c r="C2536" s="1" t="s">
        <v>8031</v>
      </c>
      <c r="D2536">
        <v>50</v>
      </c>
      <c r="E2536" s="1" t="s">
        <v>8003</v>
      </c>
      <c r="F2536" s="1" t="s">
        <v>8014</v>
      </c>
      <c r="G2536" s="1" t="s">
        <v>8067</v>
      </c>
      <c r="H2536">
        <v>5</v>
      </c>
      <c r="I2536">
        <v>9</v>
      </c>
      <c r="J2536" s="1" t="s">
        <v>8027</v>
      </c>
      <c r="K2536">
        <v>8</v>
      </c>
      <c r="L2536">
        <v>4</v>
      </c>
      <c r="M2536">
        <v>1</v>
      </c>
      <c r="N2536" s="1" t="s">
        <v>8038</v>
      </c>
      <c r="O2536" s="1" t="s">
        <v>8008</v>
      </c>
      <c r="P2536">
        <v>0.75</v>
      </c>
      <c r="Q2536">
        <v>1</v>
      </c>
      <c r="R2536" t="str">
        <f t="shared" si="195"/>
        <v>ADULT</v>
      </c>
      <c r="S2536" s="1" t="str">
        <f t="shared" si="196"/>
        <v>Dec</v>
      </c>
      <c r="T2536" s="1">
        <f t="shared" si="197"/>
        <v>2023</v>
      </c>
      <c r="U2536" s="1" t="str">
        <f t="shared" si="198"/>
        <v>High</v>
      </c>
      <c r="V2536" s="1" t="str">
        <f t="shared" si="199"/>
        <v>Normal</v>
      </c>
    </row>
    <row r="2537" spans="1:22" x14ac:dyDescent="0.2">
      <c r="A2537" s="1" t="s">
        <v>10570</v>
      </c>
      <c r="B2537" s="2">
        <v>44745</v>
      </c>
      <c r="C2537" s="1" t="s">
        <v>8019</v>
      </c>
      <c r="D2537">
        <v>52</v>
      </c>
      <c r="E2537" s="1" t="s">
        <v>8013</v>
      </c>
      <c r="F2537" s="1" t="s">
        <v>8022</v>
      </c>
      <c r="G2537" s="1" t="s">
        <v>8015</v>
      </c>
      <c r="H2537">
        <v>3</v>
      </c>
      <c r="I2537">
        <v>8</v>
      </c>
      <c r="J2537" s="1" t="s">
        <v>8027</v>
      </c>
      <c r="K2537">
        <v>8</v>
      </c>
      <c r="L2537">
        <v>2</v>
      </c>
      <c r="M2537">
        <v>3</v>
      </c>
      <c r="N2537" s="1" t="s">
        <v>8023</v>
      </c>
      <c r="O2537" s="1" t="s">
        <v>8008</v>
      </c>
      <c r="P2537">
        <v>0.9</v>
      </c>
      <c r="Q2537">
        <v>1</v>
      </c>
      <c r="R2537" t="str">
        <f t="shared" si="195"/>
        <v>ADULT</v>
      </c>
      <c r="S2537" s="1" t="str">
        <f t="shared" si="196"/>
        <v>Jul</v>
      </c>
      <c r="T2537" s="1">
        <f t="shared" si="197"/>
        <v>2022</v>
      </c>
      <c r="U2537" s="1" t="str">
        <f t="shared" si="198"/>
        <v>High</v>
      </c>
      <c r="V2537" s="1" t="str">
        <f t="shared" si="199"/>
        <v>Frequent</v>
      </c>
    </row>
    <row r="2538" spans="1:22" x14ac:dyDescent="0.2">
      <c r="A2538" s="1" t="s">
        <v>10571</v>
      </c>
      <c r="B2538" s="2">
        <v>44762</v>
      </c>
      <c r="C2538" s="1" t="s">
        <v>8019</v>
      </c>
      <c r="D2538">
        <v>74</v>
      </c>
      <c r="E2538" s="1" t="s">
        <v>8003</v>
      </c>
      <c r="F2538" s="1" t="s">
        <v>8004</v>
      </c>
      <c r="G2538" s="1" t="s">
        <v>8005</v>
      </c>
      <c r="H2538">
        <v>6</v>
      </c>
      <c r="I2538">
        <v>8</v>
      </c>
      <c r="J2538" s="1" t="s">
        <v>8006</v>
      </c>
      <c r="K2538">
        <v>10</v>
      </c>
      <c r="L2538">
        <v>6</v>
      </c>
      <c r="M2538">
        <v>2</v>
      </c>
      <c r="N2538" s="1" t="s">
        <v>8007</v>
      </c>
      <c r="O2538" s="1" t="s">
        <v>8017</v>
      </c>
      <c r="P2538">
        <v>0.97</v>
      </c>
      <c r="Q2538">
        <v>0</v>
      </c>
      <c r="R2538" t="str">
        <f t="shared" si="195"/>
        <v>SENIOR</v>
      </c>
      <c r="S2538" s="1" t="str">
        <f t="shared" si="196"/>
        <v>Jul</v>
      </c>
      <c r="T2538" s="1">
        <f t="shared" si="197"/>
        <v>2022</v>
      </c>
      <c r="U2538" s="1" t="str">
        <f t="shared" si="198"/>
        <v>High</v>
      </c>
      <c r="V2538" s="1" t="str">
        <f t="shared" si="199"/>
        <v>Normal</v>
      </c>
    </row>
    <row r="2539" spans="1:22" x14ac:dyDescent="0.2">
      <c r="A2539" s="1" t="s">
        <v>10572</v>
      </c>
      <c r="B2539" s="2">
        <v>44236</v>
      </c>
      <c r="C2539" s="1" t="s">
        <v>8031</v>
      </c>
      <c r="D2539">
        <v>73</v>
      </c>
      <c r="E2539" s="1" t="s">
        <v>8013</v>
      </c>
      <c r="F2539" s="1" t="s">
        <v>8022</v>
      </c>
      <c r="G2539" s="1" t="s">
        <v>8067</v>
      </c>
      <c r="H2539">
        <v>5</v>
      </c>
      <c r="I2539">
        <v>7</v>
      </c>
      <c r="J2539" s="1" t="s">
        <v>8016</v>
      </c>
      <c r="K2539">
        <v>10</v>
      </c>
      <c r="L2539">
        <v>6</v>
      </c>
      <c r="M2539">
        <v>2</v>
      </c>
      <c r="N2539" s="1" t="s">
        <v>8007</v>
      </c>
      <c r="O2539" s="1" t="s">
        <v>8008</v>
      </c>
      <c r="P2539">
        <v>0.97</v>
      </c>
      <c r="Q2539">
        <v>1</v>
      </c>
      <c r="R2539" t="str">
        <f t="shared" si="195"/>
        <v>SENIOR</v>
      </c>
      <c r="S2539" s="1" t="str">
        <f t="shared" si="196"/>
        <v>Feb</v>
      </c>
      <c r="T2539" s="1">
        <f t="shared" si="197"/>
        <v>2021</v>
      </c>
      <c r="U2539" s="1" t="str">
        <f t="shared" si="198"/>
        <v>High</v>
      </c>
      <c r="V2539" s="1" t="str">
        <f t="shared" si="199"/>
        <v>Normal</v>
      </c>
    </row>
    <row r="2540" spans="1:22" x14ac:dyDescent="0.2">
      <c r="A2540" s="1" t="s">
        <v>10573</v>
      </c>
      <c r="B2540" s="2">
        <v>45244</v>
      </c>
      <c r="C2540" s="1" t="s">
        <v>8010</v>
      </c>
      <c r="D2540">
        <v>36</v>
      </c>
      <c r="E2540" s="1" t="s">
        <v>8013</v>
      </c>
      <c r="F2540" s="1" t="s">
        <v>8004</v>
      </c>
      <c r="G2540" s="1" t="s">
        <v>8044</v>
      </c>
      <c r="H2540">
        <v>2</v>
      </c>
      <c r="I2540">
        <v>7</v>
      </c>
      <c r="J2540" s="1" t="s">
        <v>8016</v>
      </c>
      <c r="K2540">
        <v>3</v>
      </c>
      <c r="L2540">
        <v>2</v>
      </c>
      <c r="M2540">
        <v>0</v>
      </c>
      <c r="N2540" s="1" t="s">
        <v>8038</v>
      </c>
      <c r="O2540" s="1" t="s">
        <v>8017</v>
      </c>
      <c r="P2540">
        <v>0.44</v>
      </c>
      <c r="Q2540">
        <v>1</v>
      </c>
      <c r="R2540" t="str">
        <f t="shared" si="195"/>
        <v>YOUNG ADULT</v>
      </c>
      <c r="S2540" s="1" t="str">
        <f t="shared" si="196"/>
        <v>Nov</v>
      </c>
      <c r="T2540" s="1">
        <f t="shared" si="197"/>
        <v>2023</v>
      </c>
      <c r="U2540" s="1" t="str">
        <f t="shared" si="198"/>
        <v>Medium</v>
      </c>
      <c r="V2540" s="1" t="str">
        <f t="shared" si="199"/>
        <v>Normal</v>
      </c>
    </row>
    <row r="2541" spans="1:22" x14ac:dyDescent="0.2">
      <c r="A2541" s="1" t="s">
        <v>10574</v>
      </c>
      <c r="B2541" s="2">
        <v>44387</v>
      </c>
      <c r="C2541" s="1" t="s">
        <v>8019</v>
      </c>
      <c r="D2541">
        <v>58</v>
      </c>
      <c r="E2541" s="1" t="s">
        <v>8003</v>
      </c>
      <c r="F2541" s="1" t="s">
        <v>8022</v>
      </c>
      <c r="G2541" s="1" t="s">
        <v>8020</v>
      </c>
      <c r="H2541">
        <v>4</v>
      </c>
      <c r="I2541">
        <v>10</v>
      </c>
      <c r="J2541" s="1" t="s">
        <v>8016</v>
      </c>
      <c r="K2541">
        <v>6</v>
      </c>
      <c r="L2541">
        <v>2</v>
      </c>
      <c r="M2541">
        <v>1</v>
      </c>
      <c r="N2541" s="1" t="s">
        <v>8023</v>
      </c>
      <c r="O2541" s="1" t="s">
        <v>8008</v>
      </c>
      <c r="P2541">
        <v>0.83</v>
      </c>
      <c r="Q2541">
        <v>1</v>
      </c>
      <c r="R2541" t="str">
        <f t="shared" si="195"/>
        <v>ADULT</v>
      </c>
      <c r="S2541" s="1" t="str">
        <f t="shared" si="196"/>
        <v>Jul</v>
      </c>
      <c r="T2541" s="1">
        <f t="shared" si="197"/>
        <v>2021</v>
      </c>
      <c r="U2541" s="1" t="str">
        <f t="shared" si="198"/>
        <v>High</v>
      </c>
      <c r="V2541" s="1" t="str">
        <f t="shared" si="199"/>
        <v>Normal</v>
      </c>
    </row>
    <row r="2542" spans="1:22" x14ac:dyDescent="0.2">
      <c r="A2542" s="1" t="s">
        <v>10575</v>
      </c>
      <c r="B2542" s="2">
        <v>44786</v>
      </c>
      <c r="C2542" s="1" t="s">
        <v>8019</v>
      </c>
      <c r="D2542">
        <v>45</v>
      </c>
      <c r="E2542" s="1" t="s">
        <v>8013</v>
      </c>
      <c r="F2542" s="1" t="s">
        <v>8004</v>
      </c>
      <c r="G2542" s="1" t="s">
        <v>8015</v>
      </c>
      <c r="H2542">
        <v>4</v>
      </c>
      <c r="I2542">
        <v>5</v>
      </c>
      <c r="J2542" s="1" t="s">
        <v>8016</v>
      </c>
      <c r="K2542">
        <v>8</v>
      </c>
      <c r="L2542">
        <v>3</v>
      </c>
      <c r="M2542">
        <v>3</v>
      </c>
      <c r="N2542" s="1" t="s">
        <v>8011</v>
      </c>
      <c r="O2542" s="1" t="s">
        <v>8008</v>
      </c>
      <c r="P2542">
        <v>0.84</v>
      </c>
      <c r="Q2542">
        <v>1</v>
      </c>
      <c r="R2542" t="str">
        <f t="shared" si="195"/>
        <v>ADULT</v>
      </c>
      <c r="S2542" s="1" t="str">
        <f t="shared" si="196"/>
        <v>Aug</v>
      </c>
      <c r="T2542" s="1">
        <f t="shared" si="197"/>
        <v>2022</v>
      </c>
      <c r="U2542" s="1" t="str">
        <f t="shared" si="198"/>
        <v>High</v>
      </c>
      <c r="V2542" s="1" t="str">
        <f t="shared" si="199"/>
        <v>Frequent</v>
      </c>
    </row>
    <row r="2543" spans="1:22" x14ac:dyDescent="0.2">
      <c r="A2543" s="1" t="s">
        <v>10576</v>
      </c>
      <c r="B2543" s="2">
        <v>44630</v>
      </c>
      <c r="C2543" s="1" t="s">
        <v>8002</v>
      </c>
      <c r="D2543">
        <v>36</v>
      </c>
      <c r="E2543" s="1" t="s">
        <v>8013</v>
      </c>
      <c r="F2543" s="1" t="s">
        <v>8004</v>
      </c>
      <c r="G2543" s="1" t="s">
        <v>8005</v>
      </c>
      <c r="H2543">
        <v>2</v>
      </c>
      <c r="I2543">
        <v>7</v>
      </c>
      <c r="J2543" s="1" t="s">
        <v>8016</v>
      </c>
      <c r="K2543">
        <v>3</v>
      </c>
      <c r="L2543">
        <v>1</v>
      </c>
      <c r="M2543">
        <v>0</v>
      </c>
      <c r="N2543" s="1" t="s">
        <v>8011</v>
      </c>
      <c r="O2543" s="1" t="s">
        <v>8050</v>
      </c>
      <c r="P2543">
        <v>0.14000000000000001</v>
      </c>
      <c r="Q2543">
        <v>0</v>
      </c>
      <c r="R2543" t="str">
        <f t="shared" si="195"/>
        <v>YOUNG ADULT</v>
      </c>
      <c r="S2543" s="1" t="str">
        <f t="shared" si="196"/>
        <v>Mar</v>
      </c>
      <c r="T2543" s="1">
        <f t="shared" si="197"/>
        <v>2022</v>
      </c>
      <c r="U2543" s="1" t="str">
        <f t="shared" si="198"/>
        <v>Low</v>
      </c>
      <c r="V2543" s="1" t="str">
        <f t="shared" si="199"/>
        <v>Normal</v>
      </c>
    </row>
    <row r="2544" spans="1:22" x14ac:dyDescent="0.2">
      <c r="A2544" s="1" t="s">
        <v>10577</v>
      </c>
      <c r="B2544" s="2">
        <v>44652</v>
      </c>
      <c r="C2544" s="1" t="s">
        <v>8002</v>
      </c>
      <c r="D2544">
        <v>54</v>
      </c>
      <c r="E2544" s="1" t="s">
        <v>8003</v>
      </c>
      <c r="F2544" s="1" t="s">
        <v>8032</v>
      </c>
      <c r="G2544" s="1" t="s">
        <v>8020</v>
      </c>
      <c r="H2544">
        <v>5</v>
      </c>
      <c r="I2544">
        <v>10</v>
      </c>
      <c r="J2544" s="1" t="s">
        <v>8006</v>
      </c>
      <c r="K2544">
        <v>8</v>
      </c>
      <c r="L2544">
        <v>4</v>
      </c>
      <c r="M2544">
        <v>1</v>
      </c>
      <c r="N2544" s="1" t="s">
        <v>8038</v>
      </c>
      <c r="O2544" s="1" t="s">
        <v>8008</v>
      </c>
      <c r="P2544">
        <v>0.97</v>
      </c>
      <c r="Q2544">
        <v>1</v>
      </c>
      <c r="R2544" t="str">
        <f t="shared" si="195"/>
        <v>ADULT</v>
      </c>
      <c r="S2544" s="1" t="str">
        <f t="shared" si="196"/>
        <v>Apr</v>
      </c>
      <c r="T2544" s="1">
        <f t="shared" si="197"/>
        <v>2022</v>
      </c>
      <c r="U2544" s="1" t="str">
        <f t="shared" si="198"/>
        <v>High</v>
      </c>
      <c r="V2544" s="1" t="str">
        <f t="shared" si="199"/>
        <v>Normal</v>
      </c>
    </row>
    <row r="2545" spans="1:22" x14ac:dyDescent="0.2">
      <c r="A2545" s="1" t="s">
        <v>10578</v>
      </c>
      <c r="B2545" s="2">
        <v>44901</v>
      </c>
      <c r="C2545" s="1" t="s">
        <v>8031</v>
      </c>
      <c r="D2545">
        <v>52</v>
      </c>
      <c r="E2545" s="1" t="s">
        <v>8003</v>
      </c>
      <c r="F2545" s="1" t="s">
        <v>8032</v>
      </c>
      <c r="G2545" s="1" t="s">
        <v>8062</v>
      </c>
      <c r="H2545">
        <v>4</v>
      </c>
      <c r="I2545">
        <v>11</v>
      </c>
      <c r="J2545" s="1" t="s">
        <v>8006</v>
      </c>
      <c r="K2545">
        <v>8</v>
      </c>
      <c r="L2545">
        <v>2</v>
      </c>
      <c r="M2545">
        <v>2</v>
      </c>
      <c r="N2545" s="1" t="s">
        <v>8038</v>
      </c>
      <c r="O2545" s="1" t="s">
        <v>8008</v>
      </c>
      <c r="P2545">
        <v>0.85</v>
      </c>
      <c r="Q2545">
        <v>1</v>
      </c>
      <c r="R2545" t="str">
        <f t="shared" si="195"/>
        <v>ADULT</v>
      </c>
      <c r="S2545" s="1" t="str">
        <f t="shared" si="196"/>
        <v>Dec</v>
      </c>
      <c r="T2545" s="1">
        <f t="shared" si="197"/>
        <v>2022</v>
      </c>
      <c r="U2545" s="1" t="str">
        <f t="shared" si="198"/>
        <v>High</v>
      </c>
      <c r="V2545" s="1" t="str">
        <f t="shared" si="199"/>
        <v>Normal</v>
      </c>
    </row>
    <row r="2546" spans="1:22" x14ac:dyDescent="0.2">
      <c r="A2546" s="1" t="s">
        <v>10579</v>
      </c>
      <c r="B2546" s="2">
        <v>44921</v>
      </c>
      <c r="C2546" s="1" t="s">
        <v>8031</v>
      </c>
      <c r="D2546">
        <v>95</v>
      </c>
      <c r="E2546" s="1" t="s">
        <v>8013</v>
      </c>
      <c r="F2546" s="1" t="s">
        <v>8004</v>
      </c>
      <c r="G2546" s="1" t="s">
        <v>8060</v>
      </c>
      <c r="H2546">
        <v>6</v>
      </c>
      <c r="I2546">
        <v>9</v>
      </c>
      <c r="J2546" s="1" t="s">
        <v>8006</v>
      </c>
      <c r="K2546">
        <v>12</v>
      </c>
      <c r="L2546">
        <v>6</v>
      </c>
      <c r="M2546">
        <v>2</v>
      </c>
      <c r="N2546" s="1" t="s">
        <v>8007</v>
      </c>
      <c r="O2546" s="1" t="s">
        <v>8017</v>
      </c>
      <c r="P2546">
        <v>0.97</v>
      </c>
      <c r="Q2546">
        <v>1</v>
      </c>
      <c r="R2546" t="str">
        <f t="shared" si="195"/>
        <v>SENIOR</v>
      </c>
      <c r="S2546" s="1" t="str">
        <f t="shared" si="196"/>
        <v>Dec</v>
      </c>
      <c r="T2546" s="1">
        <f t="shared" si="197"/>
        <v>2022</v>
      </c>
      <c r="U2546" s="1" t="str">
        <f t="shared" si="198"/>
        <v>High</v>
      </c>
      <c r="V2546" s="1" t="str">
        <f t="shared" si="199"/>
        <v>Normal</v>
      </c>
    </row>
    <row r="2547" spans="1:22" x14ac:dyDescent="0.2">
      <c r="A2547" s="1" t="s">
        <v>10580</v>
      </c>
      <c r="B2547" s="2">
        <v>44365</v>
      </c>
      <c r="C2547" s="1" t="s">
        <v>8019</v>
      </c>
      <c r="D2547">
        <v>65</v>
      </c>
      <c r="E2547" s="1" t="s">
        <v>8013</v>
      </c>
      <c r="F2547" s="1" t="s">
        <v>8032</v>
      </c>
      <c r="G2547" s="1" t="s">
        <v>8005</v>
      </c>
      <c r="H2547">
        <v>4</v>
      </c>
      <c r="I2547">
        <v>7</v>
      </c>
      <c r="J2547" s="1" t="s">
        <v>8016</v>
      </c>
      <c r="K2547">
        <v>8</v>
      </c>
      <c r="L2547">
        <v>2</v>
      </c>
      <c r="M2547">
        <v>1</v>
      </c>
      <c r="N2547" s="1" t="s">
        <v>8011</v>
      </c>
      <c r="O2547" s="1" t="s">
        <v>8008</v>
      </c>
      <c r="P2547">
        <v>0.65</v>
      </c>
      <c r="Q2547">
        <v>0</v>
      </c>
      <c r="R2547" t="str">
        <f t="shared" si="195"/>
        <v>SENIOR</v>
      </c>
      <c r="S2547" s="1" t="str">
        <f t="shared" si="196"/>
        <v>Jun</v>
      </c>
      <c r="T2547" s="1">
        <f t="shared" si="197"/>
        <v>2021</v>
      </c>
      <c r="U2547" s="1" t="str">
        <f t="shared" si="198"/>
        <v>Medium</v>
      </c>
      <c r="V2547" s="1" t="str">
        <f t="shared" si="199"/>
        <v>Normal</v>
      </c>
    </row>
    <row r="2548" spans="1:22" x14ac:dyDescent="0.2">
      <c r="A2548" s="1" t="s">
        <v>10581</v>
      </c>
      <c r="B2548" s="2">
        <v>44744</v>
      </c>
      <c r="C2548" s="1" t="s">
        <v>8019</v>
      </c>
      <c r="D2548">
        <v>34</v>
      </c>
      <c r="E2548" s="1" t="s">
        <v>8013</v>
      </c>
      <c r="F2548" s="1" t="s">
        <v>8032</v>
      </c>
      <c r="G2548" s="1" t="s">
        <v>8020</v>
      </c>
      <c r="H2548">
        <v>2</v>
      </c>
      <c r="I2548">
        <v>9</v>
      </c>
      <c r="J2548" s="1" t="s">
        <v>8027</v>
      </c>
      <c r="K2548">
        <v>3</v>
      </c>
      <c r="L2548">
        <v>4</v>
      </c>
      <c r="M2548">
        <v>0</v>
      </c>
      <c r="N2548" s="1" t="s">
        <v>8011</v>
      </c>
      <c r="O2548" s="1" t="s">
        <v>8008</v>
      </c>
      <c r="P2548">
        <v>0.41</v>
      </c>
      <c r="Q2548">
        <v>0</v>
      </c>
      <c r="R2548" t="str">
        <f t="shared" si="195"/>
        <v>YOUNG ADULT</v>
      </c>
      <c r="S2548" s="1" t="str">
        <f t="shared" si="196"/>
        <v>Jul</v>
      </c>
      <c r="T2548" s="1">
        <f t="shared" si="197"/>
        <v>2022</v>
      </c>
      <c r="U2548" s="1" t="str">
        <f t="shared" si="198"/>
        <v>Medium</v>
      </c>
      <c r="V2548" s="1" t="str">
        <f t="shared" si="199"/>
        <v>Normal</v>
      </c>
    </row>
    <row r="2549" spans="1:22" x14ac:dyDescent="0.2">
      <c r="A2549" s="1" t="s">
        <v>10582</v>
      </c>
      <c r="B2549" s="2">
        <v>45062</v>
      </c>
      <c r="C2549" s="1" t="s">
        <v>8002</v>
      </c>
      <c r="D2549">
        <v>48</v>
      </c>
      <c r="E2549" s="1" t="s">
        <v>8003</v>
      </c>
      <c r="F2549" s="1" t="s">
        <v>8004</v>
      </c>
      <c r="G2549" s="1" t="s">
        <v>8060</v>
      </c>
      <c r="H2549">
        <v>3</v>
      </c>
      <c r="I2549">
        <v>8</v>
      </c>
      <c r="J2549" s="1" t="s">
        <v>8027</v>
      </c>
      <c r="K2549">
        <v>6</v>
      </c>
      <c r="L2549">
        <v>4</v>
      </c>
      <c r="M2549">
        <v>1</v>
      </c>
      <c r="N2549" s="1" t="s">
        <v>8011</v>
      </c>
      <c r="O2549" s="1" t="s">
        <v>8008</v>
      </c>
      <c r="P2549">
        <v>0.68</v>
      </c>
      <c r="Q2549">
        <v>1</v>
      </c>
      <c r="R2549" t="str">
        <f t="shared" si="195"/>
        <v>ADULT</v>
      </c>
      <c r="S2549" s="1" t="str">
        <f t="shared" si="196"/>
        <v>May</v>
      </c>
      <c r="T2549" s="1">
        <f t="shared" si="197"/>
        <v>2023</v>
      </c>
      <c r="U2549" s="1" t="str">
        <f t="shared" si="198"/>
        <v>Medium</v>
      </c>
      <c r="V2549" s="1" t="str">
        <f t="shared" si="199"/>
        <v>Normal</v>
      </c>
    </row>
    <row r="2550" spans="1:22" x14ac:dyDescent="0.2">
      <c r="A2550" s="1" t="s">
        <v>10583</v>
      </c>
      <c r="B2550" s="2">
        <v>44682</v>
      </c>
      <c r="C2550" s="1" t="s">
        <v>8002</v>
      </c>
      <c r="D2550">
        <v>75</v>
      </c>
      <c r="E2550" s="1" t="s">
        <v>8013</v>
      </c>
      <c r="F2550" s="1" t="s">
        <v>8014</v>
      </c>
      <c r="G2550" s="1" t="s">
        <v>8015</v>
      </c>
      <c r="H2550">
        <v>6</v>
      </c>
      <c r="I2550">
        <v>6</v>
      </c>
      <c r="J2550" s="1" t="s">
        <v>8006</v>
      </c>
      <c r="K2550">
        <v>10</v>
      </c>
      <c r="L2550">
        <v>4</v>
      </c>
      <c r="M2550">
        <v>4</v>
      </c>
      <c r="N2550" s="1" t="s">
        <v>8007</v>
      </c>
      <c r="O2550" s="1" t="s">
        <v>8017</v>
      </c>
      <c r="P2550">
        <v>0.97</v>
      </c>
      <c r="Q2550">
        <v>1</v>
      </c>
      <c r="R2550" t="str">
        <f t="shared" si="195"/>
        <v>SENIOR</v>
      </c>
      <c r="S2550" s="1" t="str">
        <f t="shared" si="196"/>
        <v>May</v>
      </c>
      <c r="T2550" s="1">
        <f t="shared" si="197"/>
        <v>2022</v>
      </c>
      <c r="U2550" s="1" t="str">
        <f t="shared" si="198"/>
        <v>High</v>
      </c>
      <c r="V2550" s="1" t="str">
        <f t="shared" si="199"/>
        <v>Frequent</v>
      </c>
    </row>
    <row r="2551" spans="1:22" x14ac:dyDescent="0.2">
      <c r="A2551" s="1" t="s">
        <v>10584</v>
      </c>
      <c r="B2551" s="2">
        <v>44378</v>
      </c>
      <c r="C2551" s="1" t="s">
        <v>8019</v>
      </c>
      <c r="D2551">
        <v>93</v>
      </c>
      <c r="E2551" s="1" t="s">
        <v>8003</v>
      </c>
      <c r="F2551" s="1" t="s">
        <v>8032</v>
      </c>
      <c r="G2551" s="1" t="s">
        <v>8060</v>
      </c>
      <c r="H2551">
        <v>6</v>
      </c>
      <c r="I2551">
        <v>8</v>
      </c>
      <c r="J2551" s="1" t="s">
        <v>8041</v>
      </c>
      <c r="K2551">
        <v>10</v>
      </c>
      <c r="L2551">
        <v>6</v>
      </c>
      <c r="M2551">
        <v>4</v>
      </c>
      <c r="N2551" s="1" t="s">
        <v>8007</v>
      </c>
      <c r="O2551" s="1" t="s">
        <v>8017</v>
      </c>
      <c r="P2551">
        <v>0.97</v>
      </c>
      <c r="Q2551">
        <v>1</v>
      </c>
      <c r="R2551" t="str">
        <f t="shared" si="195"/>
        <v>SENIOR</v>
      </c>
      <c r="S2551" s="1" t="str">
        <f t="shared" si="196"/>
        <v>Jul</v>
      </c>
      <c r="T2551" s="1">
        <f t="shared" si="197"/>
        <v>2021</v>
      </c>
      <c r="U2551" s="1" t="str">
        <f t="shared" si="198"/>
        <v>High</v>
      </c>
      <c r="V2551" s="1" t="str">
        <f t="shared" si="199"/>
        <v>Frequent</v>
      </c>
    </row>
    <row r="2552" spans="1:22" x14ac:dyDescent="0.2">
      <c r="A2552" s="1" t="s">
        <v>10585</v>
      </c>
      <c r="B2552" s="2">
        <v>44539</v>
      </c>
      <c r="C2552" s="1" t="s">
        <v>8031</v>
      </c>
      <c r="D2552">
        <v>31</v>
      </c>
      <c r="E2552" s="1" t="s">
        <v>8013</v>
      </c>
      <c r="F2552" s="1" t="s">
        <v>8004</v>
      </c>
      <c r="G2552" s="1" t="s">
        <v>8048</v>
      </c>
      <c r="H2552">
        <v>3</v>
      </c>
      <c r="I2552">
        <v>10</v>
      </c>
      <c r="J2552" s="1" t="s">
        <v>8006</v>
      </c>
      <c r="K2552">
        <v>6</v>
      </c>
      <c r="L2552">
        <v>4</v>
      </c>
      <c r="M2552">
        <v>1</v>
      </c>
      <c r="N2552" s="1" t="s">
        <v>8038</v>
      </c>
      <c r="O2552" s="1" t="s">
        <v>8008</v>
      </c>
      <c r="P2552">
        <v>0.76</v>
      </c>
      <c r="Q2552">
        <v>1</v>
      </c>
      <c r="R2552" t="str">
        <f t="shared" si="195"/>
        <v>YOUNG ADULT</v>
      </c>
      <c r="S2552" s="1" t="str">
        <f t="shared" si="196"/>
        <v>Dec</v>
      </c>
      <c r="T2552" s="1">
        <f t="shared" si="197"/>
        <v>2021</v>
      </c>
      <c r="U2552" s="1" t="str">
        <f t="shared" si="198"/>
        <v>High</v>
      </c>
      <c r="V2552" s="1" t="str">
        <f t="shared" si="199"/>
        <v>Normal</v>
      </c>
    </row>
    <row r="2553" spans="1:22" x14ac:dyDescent="0.2">
      <c r="A2553" s="1" t="s">
        <v>10586</v>
      </c>
      <c r="B2553" s="2">
        <v>44429</v>
      </c>
      <c r="C2553" s="1" t="s">
        <v>8019</v>
      </c>
      <c r="D2553">
        <v>26</v>
      </c>
      <c r="E2553" s="1" t="s">
        <v>8013</v>
      </c>
      <c r="F2553" s="1" t="s">
        <v>8037</v>
      </c>
      <c r="G2553" s="1" t="s">
        <v>8015</v>
      </c>
      <c r="H2553">
        <v>2</v>
      </c>
      <c r="I2553">
        <v>4</v>
      </c>
      <c r="J2553" s="1" t="s">
        <v>8027</v>
      </c>
      <c r="K2553">
        <v>3</v>
      </c>
      <c r="L2553">
        <v>1</v>
      </c>
      <c r="M2553">
        <v>2</v>
      </c>
      <c r="N2553" s="1" t="s">
        <v>8011</v>
      </c>
      <c r="O2553" s="1" t="s">
        <v>8050</v>
      </c>
      <c r="P2553">
        <v>0.53</v>
      </c>
      <c r="Q2553">
        <v>1</v>
      </c>
      <c r="R2553" t="str">
        <f t="shared" si="195"/>
        <v>YOUNG ADULT</v>
      </c>
      <c r="S2553" s="1" t="str">
        <f t="shared" si="196"/>
        <v>Aug</v>
      </c>
      <c r="T2553" s="1">
        <f t="shared" si="197"/>
        <v>2021</v>
      </c>
      <c r="U2553" s="1" t="str">
        <f t="shared" si="198"/>
        <v>Medium</v>
      </c>
      <c r="V2553" s="1" t="str">
        <f t="shared" si="199"/>
        <v>Normal</v>
      </c>
    </row>
    <row r="2554" spans="1:22" x14ac:dyDescent="0.2">
      <c r="A2554" s="1" t="s">
        <v>10587</v>
      </c>
      <c r="B2554" s="2">
        <v>44334</v>
      </c>
      <c r="C2554" s="1" t="s">
        <v>8002</v>
      </c>
      <c r="D2554">
        <v>89</v>
      </c>
      <c r="E2554" s="1" t="s">
        <v>8013</v>
      </c>
      <c r="F2554" s="1" t="s">
        <v>8014</v>
      </c>
      <c r="G2554" s="1" t="s">
        <v>8060</v>
      </c>
      <c r="H2554">
        <v>6</v>
      </c>
      <c r="I2554">
        <v>9</v>
      </c>
      <c r="J2554" s="1" t="s">
        <v>8027</v>
      </c>
      <c r="K2554">
        <v>9</v>
      </c>
      <c r="L2554">
        <v>6</v>
      </c>
      <c r="M2554">
        <v>4</v>
      </c>
      <c r="N2554" s="1" t="s">
        <v>8007</v>
      </c>
      <c r="O2554" s="1" t="s">
        <v>8017</v>
      </c>
      <c r="P2554">
        <v>0.97</v>
      </c>
      <c r="Q2554">
        <v>1</v>
      </c>
      <c r="R2554" t="str">
        <f t="shared" si="195"/>
        <v>SENIOR</v>
      </c>
      <c r="S2554" s="1" t="str">
        <f t="shared" si="196"/>
        <v>May</v>
      </c>
      <c r="T2554" s="1">
        <f t="shared" si="197"/>
        <v>2021</v>
      </c>
      <c r="U2554" s="1" t="str">
        <f t="shared" si="198"/>
        <v>High</v>
      </c>
      <c r="V2554" s="1" t="str">
        <f t="shared" si="199"/>
        <v>Frequent</v>
      </c>
    </row>
    <row r="2555" spans="1:22" x14ac:dyDescent="0.2">
      <c r="A2555" s="1" t="s">
        <v>10588</v>
      </c>
      <c r="B2555" s="2">
        <v>44610</v>
      </c>
      <c r="C2555" s="1" t="s">
        <v>8031</v>
      </c>
      <c r="D2555">
        <v>64</v>
      </c>
      <c r="E2555" s="1" t="s">
        <v>8013</v>
      </c>
      <c r="F2555" s="1" t="s">
        <v>8037</v>
      </c>
      <c r="G2555" s="1" t="s">
        <v>8035</v>
      </c>
      <c r="H2555">
        <v>4</v>
      </c>
      <c r="I2555">
        <v>11</v>
      </c>
      <c r="J2555" s="1" t="s">
        <v>8006</v>
      </c>
      <c r="K2555">
        <v>9</v>
      </c>
      <c r="L2555">
        <v>4</v>
      </c>
      <c r="M2555">
        <v>2</v>
      </c>
      <c r="N2555" s="1" t="s">
        <v>8011</v>
      </c>
      <c r="O2555" s="1" t="s">
        <v>8008</v>
      </c>
      <c r="P2555">
        <v>0.97</v>
      </c>
      <c r="Q2555">
        <v>1</v>
      </c>
      <c r="R2555" t="str">
        <f t="shared" si="195"/>
        <v>ADULT</v>
      </c>
      <c r="S2555" s="1" t="str">
        <f t="shared" si="196"/>
        <v>Feb</v>
      </c>
      <c r="T2555" s="1">
        <f t="shared" si="197"/>
        <v>2022</v>
      </c>
      <c r="U2555" s="1" t="str">
        <f t="shared" si="198"/>
        <v>High</v>
      </c>
      <c r="V2555" s="1" t="str">
        <f t="shared" si="199"/>
        <v>Normal</v>
      </c>
    </row>
    <row r="2556" spans="1:22" x14ac:dyDescent="0.2">
      <c r="A2556" s="1" t="s">
        <v>10589</v>
      </c>
      <c r="B2556" s="2">
        <v>44789</v>
      </c>
      <c r="C2556" s="1" t="s">
        <v>8019</v>
      </c>
      <c r="D2556">
        <v>43</v>
      </c>
      <c r="E2556" s="1" t="s">
        <v>8013</v>
      </c>
      <c r="F2556" s="1" t="s">
        <v>8014</v>
      </c>
      <c r="G2556" s="1" t="s">
        <v>8015</v>
      </c>
      <c r="H2556">
        <v>5</v>
      </c>
      <c r="I2556">
        <v>6</v>
      </c>
      <c r="J2556" s="1" t="s">
        <v>8016</v>
      </c>
      <c r="K2556">
        <v>8</v>
      </c>
      <c r="L2556">
        <v>4</v>
      </c>
      <c r="M2556">
        <v>1</v>
      </c>
      <c r="N2556" s="1" t="s">
        <v>8011</v>
      </c>
      <c r="O2556" s="1" t="s">
        <v>8008</v>
      </c>
      <c r="P2556">
        <v>0.62</v>
      </c>
      <c r="Q2556">
        <v>1</v>
      </c>
      <c r="R2556" t="str">
        <f t="shared" si="195"/>
        <v>ADULT</v>
      </c>
      <c r="S2556" s="1" t="str">
        <f t="shared" si="196"/>
        <v>Aug</v>
      </c>
      <c r="T2556" s="1">
        <f t="shared" si="197"/>
        <v>2022</v>
      </c>
      <c r="U2556" s="1" t="str">
        <f t="shared" si="198"/>
        <v>Medium</v>
      </c>
      <c r="V2556" s="1" t="str">
        <f t="shared" si="199"/>
        <v>Normal</v>
      </c>
    </row>
    <row r="2557" spans="1:22" x14ac:dyDescent="0.2">
      <c r="A2557" s="1" t="s">
        <v>10590</v>
      </c>
      <c r="B2557" s="2">
        <v>44276</v>
      </c>
      <c r="C2557" s="1" t="s">
        <v>8002</v>
      </c>
      <c r="D2557">
        <v>67</v>
      </c>
      <c r="E2557" s="1" t="s">
        <v>8013</v>
      </c>
      <c r="F2557" s="1" t="s">
        <v>8004</v>
      </c>
      <c r="G2557" s="1" t="s">
        <v>8005</v>
      </c>
      <c r="H2557">
        <v>4</v>
      </c>
      <c r="I2557">
        <v>6</v>
      </c>
      <c r="J2557" s="1" t="s">
        <v>8016</v>
      </c>
      <c r="K2557">
        <v>10</v>
      </c>
      <c r="L2557">
        <v>4</v>
      </c>
      <c r="M2557">
        <v>1</v>
      </c>
      <c r="N2557" s="1" t="s">
        <v>8007</v>
      </c>
      <c r="O2557" s="1" t="s">
        <v>8008</v>
      </c>
      <c r="P2557">
        <v>0.7</v>
      </c>
      <c r="Q2557">
        <v>1</v>
      </c>
      <c r="R2557" t="str">
        <f t="shared" si="195"/>
        <v>SENIOR</v>
      </c>
      <c r="S2557" s="1" t="str">
        <f t="shared" si="196"/>
        <v>Mar</v>
      </c>
      <c r="T2557" s="1">
        <f t="shared" si="197"/>
        <v>2021</v>
      </c>
      <c r="U2557" s="1" t="str">
        <f t="shared" si="198"/>
        <v>High</v>
      </c>
      <c r="V2557" s="1" t="str">
        <f t="shared" si="199"/>
        <v>Normal</v>
      </c>
    </row>
    <row r="2558" spans="1:22" x14ac:dyDescent="0.2">
      <c r="A2558" s="1" t="s">
        <v>10591</v>
      </c>
      <c r="B2558" s="2">
        <v>44858</v>
      </c>
      <c r="C2558" s="1" t="s">
        <v>8010</v>
      </c>
      <c r="D2558">
        <v>18</v>
      </c>
      <c r="E2558" s="1" t="s">
        <v>8003</v>
      </c>
      <c r="F2558" s="1" t="s">
        <v>8004</v>
      </c>
      <c r="G2558" s="1" t="s">
        <v>8005</v>
      </c>
      <c r="H2558">
        <v>1</v>
      </c>
      <c r="I2558">
        <v>5</v>
      </c>
      <c r="J2558" s="1" t="s">
        <v>8016</v>
      </c>
      <c r="K2558">
        <v>2</v>
      </c>
      <c r="L2558">
        <v>0</v>
      </c>
      <c r="M2558">
        <v>1</v>
      </c>
      <c r="N2558" s="1" t="s">
        <v>8011</v>
      </c>
      <c r="O2558" s="1" t="s">
        <v>8050</v>
      </c>
      <c r="P2558">
        <v>0.19</v>
      </c>
      <c r="Q2558">
        <v>0</v>
      </c>
      <c r="R2558" t="str">
        <f t="shared" si="195"/>
        <v>YOUNG ADULT</v>
      </c>
      <c r="S2558" s="1" t="str">
        <f t="shared" si="196"/>
        <v>Oct</v>
      </c>
      <c r="T2558" s="1">
        <f t="shared" si="197"/>
        <v>2022</v>
      </c>
      <c r="U2558" s="1" t="str">
        <f t="shared" si="198"/>
        <v>Low</v>
      </c>
      <c r="V2558" s="1" t="str">
        <f t="shared" si="199"/>
        <v>Normal</v>
      </c>
    </row>
    <row r="2559" spans="1:22" x14ac:dyDescent="0.2">
      <c r="A2559" s="1" t="s">
        <v>10592</v>
      </c>
      <c r="B2559" s="2">
        <v>45284</v>
      </c>
      <c r="C2559" s="1" t="s">
        <v>8031</v>
      </c>
      <c r="D2559">
        <v>58</v>
      </c>
      <c r="E2559" s="1" t="s">
        <v>8013</v>
      </c>
      <c r="F2559" s="1" t="s">
        <v>8014</v>
      </c>
      <c r="G2559" s="1" t="s">
        <v>8005</v>
      </c>
      <c r="H2559">
        <v>6</v>
      </c>
      <c r="I2559">
        <v>6</v>
      </c>
      <c r="J2559" s="1" t="s">
        <v>8006</v>
      </c>
      <c r="K2559">
        <v>10</v>
      </c>
      <c r="L2559">
        <v>6</v>
      </c>
      <c r="M2559">
        <v>2</v>
      </c>
      <c r="N2559" s="1" t="s">
        <v>8038</v>
      </c>
      <c r="O2559" s="1" t="s">
        <v>8017</v>
      </c>
      <c r="P2559">
        <v>0.97</v>
      </c>
      <c r="Q2559">
        <v>1</v>
      </c>
      <c r="R2559" t="str">
        <f t="shared" si="195"/>
        <v>ADULT</v>
      </c>
      <c r="S2559" s="1" t="str">
        <f t="shared" si="196"/>
        <v>Dec</v>
      </c>
      <c r="T2559" s="1">
        <f t="shared" si="197"/>
        <v>2023</v>
      </c>
      <c r="U2559" s="1" t="str">
        <f t="shared" si="198"/>
        <v>High</v>
      </c>
      <c r="V2559" s="1" t="str">
        <f t="shared" si="199"/>
        <v>Normal</v>
      </c>
    </row>
    <row r="2560" spans="1:22" x14ac:dyDescent="0.2">
      <c r="A2560" s="1" t="s">
        <v>10593</v>
      </c>
      <c r="B2560" s="2">
        <v>45252</v>
      </c>
      <c r="C2560" s="1" t="s">
        <v>8010</v>
      </c>
      <c r="D2560">
        <v>63</v>
      </c>
      <c r="E2560" s="1" t="s">
        <v>8013</v>
      </c>
      <c r="F2560" s="1" t="s">
        <v>8037</v>
      </c>
      <c r="G2560" s="1" t="s">
        <v>8005</v>
      </c>
      <c r="H2560">
        <v>5</v>
      </c>
      <c r="I2560">
        <v>8</v>
      </c>
      <c r="J2560" s="1" t="s">
        <v>8016</v>
      </c>
      <c r="K2560">
        <v>8</v>
      </c>
      <c r="L2560">
        <v>4</v>
      </c>
      <c r="M2560">
        <v>1</v>
      </c>
      <c r="N2560" s="1" t="s">
        <v>8023</v>
      </c>
      <c r="O2560" s="1" t="s">
        <v>8008</v>
      </c>
      <c r="P2560">
        <v>0.85</v>
      </c>
      <c r="Q2560">
        <v>1</v>
      </c>
      <c r="R2560" t="str">
        <f t="shared" si="195"/>
        <v>ADULT</v>
      </c>
      <c r="S2560" s="1" t="str">
        <f t="shared" si="196"/>
        <v>Nov</v>
      </c>
      <c r="T2560" s="1">
        <f t="shared" si="197"/>
        <v>2023</v>
      </c>
      <c r="U2560" s="1" t="str">
        <f t="shared" si="198"/>
        <v>High</v>
      </c>
      <c r="V2560" s="1" t="str">
        <f t="shared" si="199"/>
        <v>Normal</v>
      </c>
    </row>
    <row r="2561" spans="1:22" x14ac:dyDescent="0.2">
      <c r="A2561" s="1" t="s">
        <v>10594</v>
      </c>
      <c r="B2561" s="2">
        <v>45104</v>
      </c>
      <c r="C2561" s="1" t="s">
        <v>8019</v>
      </c>
      <c r="D2561">
        <v>73</v>
      </c>
      <c r="E2561" s="1" t="s">
        <v>8003</v>
      </c>
      <c r="F2561" s="1" t="s">
        <v>8032</v>
      </c>
      <c r="G2561" s="1" t="s">
        <v>8005</v>
      </c>
      <c r="H2561">
        <v>5</v>
      </c>
      <c r="I2561">
        <v>7</v>
      </c>
      <c r="J2561" s="1" t="s">
        <v>8016</v>
      </c>
      <c r="K2561">
        <v>10</v>
      </c>
      <c r="L2561">
        <v>5</v>
      </c>
      <c r="M2561">
        <v>2</v>
      </c>
      <c r="N2561" s="1" t="s">
        <v>8007</v>
      </c>
      <c r="O2561" s="1" t="s">
        <v>8008</v>
      </c>
      <c r="P2561">
        <v>0.97</v>
      </c>
      <c r="Q2561">
        <v>1</v>
      </c>
      <c r="R2561" t="str">
        <f t="shared" si="195"/>
        <v>SENIOR</v>
      </c>
      <c r="S2561" s="1" t="str">
        <f t="shared" si="196"/>
        <v>Jun</v>
      </c>
      <c r="T2561" s="1">
        <f t="shared" si="197"/>
        <v>2023</v>
      </c>
      <c r="U2561" s="1" t="str">
        <f t="shared" si="198"/>
        <v>High</v>
      </c>
      <c r="V2561" s="1" t="str">
        <f t="shared" si="199"/>
        <v>Normal</v>
      </c>
    </row>
    <row r="2562" spans="1:22" x14ac:dyDescent="0.2">
      <c r="A2562" s="1" t="s">
        <v>10595</v>
      </c>
      <c r="B2562" s="2">
        <v>44488</v>
      </c>
      <c r="C2562" s="1" t="s">
        <v>8010</v>
      </c>
      <c r="D2562">
        <v>40</v>
      </c>
      <c r="E2562" s="1" t="s">
        <v>8013</v>
      </c>
      <c r="F2562" s="1" t="s">
        <v>8037</v>
      </c>
      <c r="G2562" s="1" t="s">
        <v>8015</v>
      </c>
      <c r="H2562">
        <v>3</v>
      </c>
      <c r="I2562">
        <v>4</v>
      </c>
      <c r="J2562" s="1" t="s">
        <v>8016</v>
      </c>
      <c r="K2562">
        <v>4</v>
      </c>
      <c r="L2562">
        <v>4</v>
      </c>
      <c r="M2562">
        <v>1</v>
      </c>
      <c r="N2562" s="1" t="s">
        <v>8023</v>
      </c>
      <c r="O2562" s="1" t="s">
        <v>8008</v>
      </c>
      <c r="P2562">
        <v>0.55000000000000004</v>
      </c>
      <c r="Q2562">
        <v>0</v>
      </c>
      <c r="R2562" t="str">
        <f t="shared" ref="R2562:R2625" si="200">IF(D2562&lt;18,"CHILD",IF(D2562&lt;40,"YOUNG ADULT",IF(D2562&lt;65,"ADULT","SENIOR")))</f>
        <v>ADULT</v>
      </c>
      <c r="S2562" s="1" t="str">
        <f t="shared" ref="S2562:S2625" si="201">TEXT(B2562,"MMM")</f>
        <v>Oct</v>
      </c>
      <c r="T2562" s="1">
        <f t="shared" ref="T2562:T2625" si="202">YEAR(B2562)</f>
        <v>2021</v>
      </c>
      <c r="U2562" s="1" t="str">
        <f t="shared" ref="U2562:U2625" si="203">IF(P2562&lt;0.3,"Low",IF(P2562&lt;0.7,"Medium","High"))</f>
        <v>Medium</v>
      </c>
      <c r="V2562" s="1" t="str">
        <f t="shared" ref="V2562:V2625" si="204">IF(M2562&gt;=3,"Frequent","Normal")</f>
        <v>Normal</v>
      </c>
    </row>
    <row r="2563" spans="1:22" x14ac:dyDescent="0.2">
      <c r="A2563" s="1" t="s">
        <v>10596</v>
      </c>
      <c r="B2563" s="2">
        <v>44221</v>
      </c>
      <c r="C2563" s="1" t="s">
        <v>8031</v>
      </c>
      <c r="D2563">
        <v>59</v>
      </c>
      <c r="E2563" s="1" t="s">
        <v>8003</v>
      </c>
      <c r="F2563" s="1" t="s">
        <v>8004</v>
      </c>
      <c r="G2563" s="1" t="s">
        <v>8062</v>
      </c>
      <c r="H2563">
        <v>5</v>
      </c>
      <c r="I2563">
        <v>9</v>
      </c>
      <c r="J2563" s="1" t="s">
        <v>8027</v>
      </c>
      <c r="K2563">
        <v>10</v>
      </c>
      <c r="L2563">
        <v>4</v>
      </c>
      <c r="M2563">
        <v>1</v>
      </c>
      <c r="N2563" s="1" t="s">
        <v>8023</v>
      </c>
      <c r="O2563" s="1" t="s">
        <v>8008</v>
      </c>
      <c r="P2563">
        <v>0.79</v>
      </c>
      <c r="Q2563">
        <v>1</v>
      </c>
      <c r="R2563" t="str">
        <f t="shared" si="200"/>
        <v>ADULT</v>
      </c>
      <c r="S2563" s="1" t="str">
        <f t="shared" si="201"/>
        <v>Jan</v>
      </c>
      <c r="T2563" s="1">
        <f t="shared" si="202"/>
        <v>2021</v>
      </c>
      <c r="U2563" s="1" t="str">
        <f t="shared" si="203"/>
        <v>High</v>
      </c>
      <c r="V2563" s="1" t="str">
        <f t="shared" si="204"/>
        <v>Normal</v>
      </c>
    </row>
    <row r="2564" spans="1:22" x14ac:dyDescent="0.2">
      <c r="A2564" s="1" t="s">
        <v>10597</v>
      </c>
      <c r="B2564" s="2">
        <v>45109</v>
      </c>
      <c r="C2564" s="1" t="s">
        <v>8019</v>
      </c>
      <c r="D2564">
        <v>42</v>
      </c>
      <c r="E2564" s="1" t="s">
        <v>8013</v>
      </c>
      <c r="F2564" s="1" t="s">
        <v>8004</v>
      </c>
      <c r="G2564" s="1" t="s">
        <v>8060</v>
      </c>
      <c r="H2564">
        <v>4</v>
      </c>
      <c r="I2564">
        <v>9</v>
      </c>
      <c r="J2564" s="1" t="s">
        <v>8027</v>
      </c>
      <c r="K2564">
        <v>6</v>
      </c>
      <c r="L2564">
        <v>3</v>
      </c>
      <c r="M2564">
        <v>1</v>
      </c>
      <c r="N2564" s="1" t="s">
        <v>8011</v>
      </c>
      <c r="O2564" s="1" t="s">
        <v>8008</v>
      </c>
      <c r="P2564">
        <v>0.7</v>
      </c>
      <c r="Q2564">
        <v>1</v>
      </c>
      <c r="R2564" t="str">
        <f t="shared" si="200"/>
        <v>ADULT</v>
      </c>
      <c r="S2564" s="1" t="str">
        <f t="shared" si="201"/>
        <v>Jul</v>
      </c>
      <c r="T2564" s="1">
        <f t="shared" si="202"/>
        <v>2023</v>
      </c>
      <c r="U2564" s="1" t="str">
        <f t="shared" si="203"/>
        <v>High</v>
      </c>
      <c r="V2564" s="1" t="str">
        <f t="shared" si="204"/>
        <v>Normal</v>
      </c>
    </row>
    <row r="2565" spans="1:22" x14ac:dyDescent="0.2">
      <c r="A2565" s="1" t="s">
        <v>10598</v>
      </c>
      <c r="B2565" s="2">
        <v>44258</v>
      </c>
      <c r="C2565" s="1" t="s">
        <v>8002</v>
      </c>
      <c r="D2565">
        <v>62</v>
      </c>
      <c r="E2565" s="1" t="s">
        <v>8013</v>
      </c>
      <c r="F2565" s="1" t="s">
        <v>8037</v>
      </c>
      <c r="G2565" s="1" t="s">
        <v>8015</v>
      </c>
      <c r="H2565">
        <v>5</v>
      </c>
      <c r="I2565">
        <v>6</v>
      </c>
      <c r="J2565" s="1" t="s">
        <v>8006</v>
      </c>
      <c r="K2565">
        <v>10</v>
      </c>
      <c r="L2565">
        <v>4</v>
      </c>
      <c r="M2565">
        <v>1</v>
      </c>
      <c r="N2565" s="1" t="s">
        <v>8038</v>
      </c>
      <c r="O2565" s="1" t="s">
        <v>8008</v>
      </c>
      <c r="P2565">
        <v>0.81</v>
      </c>
      <c r="Q2565">
        <v>1</v>
      </c>
      <c r="R2565" t="str">
        <f t="shared" si="200"/>
        <v>ADULT</v>
      </c>
      <c r="S2565" s="1" t="str">
        <f t="shared" si="201"/>
        <v>Mar</v>
      </c>
      <c r="T2565" s="1">
        <f t="shared" si="202"/>
        <v>2021</v>
      </c>
      <c r="U2565" s="1" t="str">
        <f t="shared" si="203"/>
        <v>High</v>
      </c>
      <c r="V2565" s="1" t="str">
        <f t="shared" si="204"/>
        <v>Normal</v>
      </c>
    </row>
    <row r="2566" spans="1:22" x14ac:dyDescent="0.2">
      <c r="A2566" s="1" t="s">
        <v>10599</v>
      </c>
      <c r="B2566" s="2">
        <v>44422</v>
      </c>
      <c r="C2566" s="1" t="s">
        <v>8019</v>
      </c>
      <c r="D2566">
        <v>42</v>
      </c>
      <c r="E2566" s="1" t="s">
        <v>8003</v>
      </c>
      <c r="F2566" s="1" t="s">
        <v>8014</v>
      </c>
      <c r="G2566" s="1" t="s">
        <v>8044</v>
      </c>
      <c r="H2566">
        <v>3</v>
      </c>
      <c r="I2566">
        <v>8</v>
      </c>
      <c r="J2566" s="1" t="s">
        <v>8027</v>
      </c>
      <c r="K2566">
        <v>4</v>
      </c>
      <c r="L2566">
        <v>6</v>
      </c>
      <c r="M2566">
        <v>3</v>
      </c>
      <c r="N2566" s="1" t="s">
        <v>8011</v>
      </c>
      <c r="O2566" s="1" t="s">
        <v>8008</v>
      </c>
      <c r="P2566">
        <v>0.97</v>
      </c>
      <c r="Q2566">
        <v>1</v>
      </c>
      <c r="R2566" t="str">
        <f t="shared" si="200"/>
        <v>ADULT</v>
      </c>
      <c r="S2566" s="1" t="str">
        <f t="shared" si="201"/>
        <v>Aug</v>
      </c>
      <c r="T2566" s="1">
        <f t="shared" si="202"/>
        <v>2021</v>
      </c>
      <c r="U2566" s="1" t="str">
        <f t="shared" si="203"/>
        <v>High</v>
      </c>
      <c r="V2566" s="1" t="str">
        <f t="shared" si="204"/>
        <v>Frequent</v>
      </c>
    </row>
    <row r="2567" spans="1:22" x14ac:dyDescent="0.2">
      <c r="A2567" s="1" t="s">
        <v>10600</v>
      </c>
      <c r="B2567" s="2">
        <v>44793</v>
      </c>
      <c r="C2567" s="1" t="s">
        <v>8019</v>
      </c>
      <c r="D2567">
        <v>51</v>
      </c>
      <c r="E2567" s="1" t="s">
        <v>8013</v>
      </c>
      <c r="F2567" s="1" t="s">
        <v>8037</v>
      </c>
      <c r="G2567" s="1" t="s">
        <v>8005</v>
      </c>
      <c r="H2567">
        <v>3</v>
      </c>
      <c r="I2567">
        <v>5</v>
      </c>
      <c r="J2567" s="1" t="s">
        <v>8041</v>
      </c>
      <c r="K2567">
        <v>6</v>
      </c>
      <c r="L2567">
        <v>4</v>
      </c>
      <c r="M2567">
        <v>2</v>
      </c>
      <c r="N2567" s="1" t="s">
        <v>8011</v>
      </c>
      <c r="O2567" s="1" t="s">
        <v>8008</v>
      </c>
      <c r="P2567">
        <v>0.75</v>
      </c>
      <c r="Q2567">
        <v>1</v>
      </c>
      <c r="R2567" t="str">
        <f t="shared" si="200"/>
        <v>ADULT</v>
      </c>
      <c r="S2567" s="1" t="str">
        <f t="shared" si="201"/>
        <v>Aug</v>
      </c>
      <c r="T2567" s="1">
        <f t="shared" si="202"/>
        <v>2022</v>
      </c>
      <c r="U2567" s="1" t="str">
        <f t="shared" si="203"/>
        <v>High</v>
      </c>
      <c r="V2567" s="1" t="str">
        <f t="shared" si="204"/>
        <v>Normal</v>
      </c>
    </row>
    <row r="2568" spans="1:22" x14ac:dyDescent="0.2">
      <c r="A2568" s="1" t="s">
        <v>10601</v>
      </c>
      <c r="B2568" s="2">
        <v>44392</v>
      </c>
      <c r="C2568" s="1" t="s">
        <v>8019</v>
      </c>
      <c r="D2568">
        <v>41</v>
      </c>
      <c r="E2568" s="1" t="s">
        <v>8003</v>
      </c>
      <c r="F2568" s="1" t="s">
        <v>8014</v>
      </c>
      <c r="G2568" s="1" t="s">
        <v>8044</v>
      </c>
      <c r="H2568">
        <v>4</v>
      </c>
      <c r="I2568">
        <v>7</v>
      </c>
      <c r="J2568" s="1" t="s">
        <v>8016</v>
      </c>
      <c r="K2568">
        <v>7</v>
      </c>
      <c r="L2568">
        <v>4</v>
      </c>
      <c r="M2568">
        <v>1</v>
      </c>
      <c r="N2568" s="1" t="s">
        <v>8011</v>
      </c>
      <c r="O2568" s="1" t="s">
        <v>8008</v>
      </c>
      <c r="P2568">
        <v>0.75</v>
      </c>
      <c r="Q2568">
        <v>1</v>
      </c>
      <c r="R2568" t="str">
        <f t="shared" si="200"/>
        <v>ADULT</v>
      </c>
      <c r="S2568" s="1" t="str">
        <f t="shared" si="201"/>
        <v>Jul</v>
      </c>
      <c r="T2568" s="1">
        <f t="shared" si="202"/>
        <v>2021</v>
      </c>
      <c r="U2568" s="1" t="str">
        <f t="shared" si="203"/>
        <v>High</v>
      </c>
      <c r="V2568" s="1" t="str">
        <f t="shared" si="204"/>
        <v>Normal</v>
      </c>
    </row>
    <row r="2569" spans="1:22" x14ac:dyDescent="0.2">
      <c r="A2569" s="1" t="s">
        <v>10602</v>
      </c>
      <c r="B2569" s="2">
        <v>45109</v>
      </c>
      <c r="C2569" s="1" t="s">
        <v>8019</v>
      </c>
      <c r="D2569">
        <v>69</v>
      </c>
      <c r="E2569" s="1" t="s">
        <v>8013</v>
      </c>
      <c r="F2569" s="1" t="s">
        <v>8004</v>
      </c>
      <c r="G2569" s="1" t="s">
        <v>8005</v>
      </c>
      <c r="H2569">
        <v>5</v>
      </c>
      <c r="I2569">
        <v>9</v>
      </c>
      <c r="J2569" s="1" t="s">
        <v>8016</v>
      </c>
      <c r="K2569">
        <v>8</v>
      </c>
      <c r="L2569">
        <v>4</v>
      </c>
      <c r="M2569">
        <v>1</v>
      </c>
      <c r="N2569" s="1" t="s">
        <v>8007</v>
      </c>
      <c r="O2569" s="1" t="s">
        <v>8008</v>
      </c>
      <c r="P2569">
        <v>0.87</v>
      </c>
      <c r="Q2569">
        <v>1</v>
      </c>
      <c r="R2569" t="str">
        <f t="shared" si="200"/>
        <v>SENIOR</v>
      </c>
      <c r="S2569" s="1" t="str">
        <f t="shared" si="201"/>
        <v>Jul</v>
      </c>
      <c r="T2569" s="1">
        <f t="shared" si="202"/>
        <v>2023</v>
      </c>
      <c r="U2569" s="1" t="str">
        <f t="shared" si="203"/>
        <v>High</v>
      </c>
      <c r="V2569" s="1" t="str">
        <f t="shared" si="204"/>
        <v>Normal</v>
      </c>
    </row>
    <row r="2570" spans="1:22" x14ac:dyDescent="0.2">
      <c r="A2570" s="1" t="s">
        <v>10603</v>
      </c>
      <c r="B2570" s="2">
        <v>45047</v>
      </c>
      <c r="C2570" s="1" t="s">
        <v>8002</v>
      </c>
      <c r="D2570">
        <v>72</v>
      </c>
      <c r="E2570" s="1" t="s">
        <v>8003</v>
      </c>
      <c r="F2570" s="1" t="s">
        <v>8032</v>
      </c>
      <c r="G2570" s="1" t="s">
        <v>8005</v>
      </c>
      <c r="H2570">
        <v>5</v>
      </c>
      <c r="I2570">
        <v>7</v>
      </c>
      <c r="J2570" s="1" t="s">
        <v>8016</v>
      </c>
      <c r="K2570">
        <v>8</v>
      </c>
      <c r="L2570">
        <v>6</v>
      </c>
      <c r="M2570">
        <v>4</v>
      </c>
      <c r="N2570" s="1" t="s">
        <v>8007</v>
      </c>
      <c r="O2570" s="1" t="s">
        <v>8008</v>
      </c>
      <c r="P2570">
        <v>0.97</v>
      </c>
      <c r="Q2570">
        <v>1</v>
      </c>
      <c r="R2570" t="str">
        <f t="shared" si="200"/>
        <v>SENIOR</v>
      </c>
      <c r="S2570" s="1" t="str">
        <f t="shared" si="201"/>
        <v>May</v>
      </c>
      <c r="T2570" s="1">
        <f t="shared" si="202"/>
        <v>2023</v>
      </c>
      <c r="U2570" s="1" t="str">
        <f t="shared" si="203"/>
        <v>High</v>
      </c>
      <c r="V2570" s="1" t="str">
        <f t="shared" si="204"/>
        <v>Frequent</v>
      </c>
    </row>
    <row r="2571" spans="1:22" x14ac:dyDescent="0.2">
      <c r="A2571" s="1" t="s">
        <v>10604</v>
      </c>
      <c r="B2571" s="2">
        <v>45024</v>
      </c>
      <c r="C2571" s="1" t="s">
        <v>8002</v>
      </c>
      <c r="D2571">
        <v>54</v>
      </c>
      <c r="E2571" s="1" t="s">
        <v>8003</v>
      </c>
      <c r="F2571" s="1" t="s">
        <v>8037</v>
      </c>
      <c r="G2571" s="1" t="s">
        <v>8015</v>
      </c>
      <c r="H2571">
        <v>5</v>
      </c>
      <c r="I2571">
        <v>6</v>
      </c>
      <c r="J2571" s="1" t="s">
        <v>8016</v>
      </c>
      <c r="K2571">
        <v>8</v>
      </c>
      <c r="L2571">
        <v>6</v>
      </c>
      <c r="M2571">
        <v>1</v>
      </c>
      <c r="N2571" s="1" t="s">
        <v>8011</v>
      </c>
      <c r="O2571" s="1" t="s">
        <v>8008</v>
      </c>
      <c r="P2571">
        <v>0.72</v>
      </c>
      <c r="Q2571">
        <v>0</v>
      </c>
      <c r="R2571" t="str">
        <f t="shared" si="200"/>
        <v>ADULT</v>
      </c>
      <c r="S2571" s="1" t="str">
        <f t="shared" si="201"/>
        <v>Apr</v>
      </c>
      <c r="T2571" s="1">
        <f t="shared" si="202"/>
        <v>2023</v>
      </c>
      <c r="U2571" s="1" t="str">
        <f t="shared" si="203"/>
        <v>High</v>
      </c>
      <c r="V2571" s="1" t="str">
        <f t="shared" si="204"/>
        <v>Normal</v>
      </c>
    </row>
    <row r="2572" spans="1:22" x14ac:dyDescent="0.2">
      <c r="A2572" s="1" t="s">
        <v>10605</v>
      </c>
      <c r="B2572" s="2">
        <v>45090</v>
      </c>
      <c r="C2572" s="1" t="s">
        <v>8019</v>
      </c>
      <c r="D2572">
        <v>58</v>
      </c>
      <c r="E2572" s="1" t="s">
        <v>8003</v>
      </c>
      <c r="F2572" s="1" t="s">
        <v>8032</v>
      </c>
      <c r="G2572" s="1" t="s">
        <v>8060</v>
      </c>
      <c r="H2572">
        <v>6</v>
      </c>
      <c r="I2572">
        <v>8</v>
      </c>
      <c r="J2572" s="1" t="s">
        <v>8016</v>
      </c>
      <c r="K2572">
        <v>9</v>
      </c>
      <c r="L2572">
        <v>4</v>
      </c>
      <c r="M2572">
        <v>2</v>
      </c>
      <c r="N2572" s="1" t="s">
        <v>8011</v>
      </c>
      <c r="O2572" s="1" t="s">
        <v>8017</v>
      </c>
      <c r="P2572">
        <v>0.97</v>
      </c>
      <c r="Q2572">
        <v>1</v>
      </c>
      <c r="R2572" t="str">
        <f t="shared" si="200"/>
        <v>ADULT</v>
      </c>
      <c r="S2572" s="1" t="str">
        <f t="shared" si="201"/>
        <v>Jun</v>
      </c>
      <c r="T2572" s="1">
        <f t="shared" si="202"/>
        <v>2023</v>
      </c>
      <c r="U2572" s="1" t="str">
        <f t="shared" si="203"/>
        <v>High</v>
      </c>
      <c r="V2572" s="1" t="str">
        <f t="shared" si="204"/>
        <v>Normal</v>
      </c>
    </row>
    <row r="2573" spans="1:22" x14ac:dyDescent="0.2">
      <c r="A2573" s="1" t="s">
        <v>10606</v>
      </c>
      <c r="B2573" s="2">
        <v>44437</v>
      </c>
      <c r="C2573" s="1" t="s">
        <v>8019</v>
      </c>
      <c r="D2573">
        <v>33</v>
      </c>
      <c r="E2573" s="1" t="s">
        <v>8003</v>
      </c>
      <c r="F2573" s="1" t="s">
        <v>8004</v>
      </c>
      <c r="G2573" s="1" t="s">
        <v>8060</v>
      </c>
      <c r="H2573">
        <v>3</v>
      </c>
      <c r="I2573">
        <v>7</v>
      </c>
      <c r="J2573" s="1" t="s">
        <v>8016</v>
      </c>
      <c r="K2573">
        <v>6</v>
      </c>
      <c r="L2573">
        <v>2</v>
      </c>
      <c r="M2573">
        <v>1</v>
      </c>
      <c r="N2573" s="1" t="s">
        <v>8011</v>
      </c>
      <c r="O2573" s="1" t="s">
        <v>8008</v>
      </c>
      <c r="P2573">
        <v>0.63</v>
      </c>
      <c r="Q2573">
        <v>1</v>
      </c>
      <c r="R2573" t="str">
        <f t="shared" si="200"/>
        <v>YOUNG ADULT</v>
      </c>
      <c r="S2573" s="1" t="str">
        <f t="shared" si="201"/>
        <v>Aug</v>
      </c>
      <c r="T2573" s="1">
        <f t="shared" si="202"/>
        <v>2021</v>
      </c>
      <c r="U2573" s="1" t="str">
        <f t="shared" si="203"/>
        <v>Medium</v>
      </c>
      <c r="V2573" s="1" t="str">
        <f t="shared" si="204"/>
        <v>Normal</v>
      </c>
    </row>
    <row r="2574" spans="1:22" x14ac:dyDescent="0.2">
      <c r="A2574" s="1" t="s">
        <v>10607</v>
      </c>
      <c r="B2574" s="2">
        <v>44995</v>
      </c>
      <c r="C2574" s="1" t="s">
        <v>8002</v>
      </c>
      <c r="D2574">
        <v>52</v>
      </c>
      <c r="E2574" s="1" t="s">
        <v>8013</v>
      </c>
      <c r="F2574" s="1" t="s">
        <v>8004</v>
      </c>
      <c r="G2574" s="1" t="s">
        <v>8015</v>
      </c>
      <c r="H2574">
        <v>3</v>
      </c>
      <c r="I2574">
        <v>4</v>
      </c>
      <c r="J2574" s="1" t="s">
        <v>8006</v>
      </c>
      <c r="K2574">
        <v>4</v>
      </c>
      <c r="L2574">
        <v>2</v>
      </c>
      <c r="M2574">
        <v>1</v>
      </c>
      <c r="N2574" s="1" t="s">
        <v>8011</v>
      </c>
      <c r="O2574" s="1" t="s">
        <v>8008</v>
      </c>
      <c r="P2574">
        <v>0.47</v>
      </c>
      <c r="Q2574">
        <v>1</v>
      </c>
      <c r="R2574" t="str">
        <f t="shared" si="200"/>
        <v>ADULT</v>
      </c>
      <c r="S2574" s="1" t="str">
        <f t="shared" si="201"/>
        <v>Mar</v>
      </c>
      <c r="T2574" s="1">
        <f t="shared" si="202"/>
        <v>2023</v>
      </c>
      <c r="U2574" s="1" t="str">
        <f t="shared" si="203"/>
        <v>Medium</v>
      </c>
      <c r="V2574" s="1" t="str">
        <f t="shared" si="204"/>
        <v>Normal</v>
      </c>
    </row>
    <row r="2575" spans="1:22" x14ac:dyDescent="0.2">
      <c r="A2575" s="1" t="s">
        <v>10608</v>
      </c>
      <c r="B2575" s="2">
        <v>44586</v>
      </c>
      <c r="C2575" s="1" t="s">
        <v>8031</v>
      </c>
      <c r="D2575">
        <v>57</v>
      </c>
      <c r="E2575" s="1" t="s">
        <v>8013</v>
      </c>
      <c r="F2575" s="1" t="s">
        <v>8032</v>
      </c>
      <c r="G2575" s="1" t="s">
        <v>8048</v>
      </c>
      <c r="H2575">
        <v>4</v>
      </c>
      <c r="I2575">
        <v>9</v>
      </c>
      <c r="J2575" s="1" t="s">
        <v>8016</v>
      </c>
      <c r="K2575">
        <v>6</v>
      </c>
      <c r="L2575">
        <v>3</v>
      </c>
      <c r="M2575">
        <v>1</v>
      </c>
      <c r="N2575" s="1" t="s">
        <v>8023</v>
      </c>
      <c r="O2575" s="1" t="s">
        <v>8008</v>
      </c>
      <c r="P2575">
        <v>0.87</v>
      </c>
      <c r="Q2575">
        <v>1</v>
      </c>
      <c r="R2575" t="str">
        <f t="shared" si="200"/>
        <v>ADULT</v>
      </c>
      <c r="S2575" s="1" t="str">
        <f t="shared" si="201"/>
        <v>Jan</v>
      </c>
      <c r="T2575" s="1">
        <f t="shared" si="202"/>
        <v>2022</v>
      </c>
      <c r="U2575" s="1" t="str">
        <f t="shared" si="203"/>
        <v>High</v>
      </c>
      <c r="V2575" s="1" t="str">
        <f t="shared" si="204"/>
        <v>Normal</v>
      </c>
    </row>
    <row r="2576" spans="1:22" x14ac:dyDescent="0.2">
      <c r="A2576" s="1" t="s">
        <v>10609</v>
      </c>
      <c r="B2576" s="2">
        <v>44927</v>
      </c>
      <c r="C2576" s="1" t="s">
        <v>8031</v>
      </c>
      <c r="D2576">
        <v>95</v>
      </c>
      <c r="E2576" s="1" t="s">
        <v>8003</v>
      </c>
      <c r="F2576" s="1" t="s">
        <v>8022</v>
      </c>
      <c r="G2576" s="1" t="s">
        <v>8060</v>
      </c>
      <c r="H2576">
        <v>6</v>
      </c>
      <c r="I2576">
        <v>8</v>
      </c>
      <c r="J2576" s="1" t="s">
        <v>8016</v>
      </c>
      <c r="K2576">
        <v>9</v>
      </c>
      <c r="L2576">
        <v>4</v>
      </c>
      <c r="M2576">
        <v>2</v>
      </c>
      <c r="N2576" s="1" t="s">
        <v>8007</v>
      </c>
      <c r="O2576" s="1" t="s">
        <v>8017</v>
      </c>
      <c r="P2576">
        <v>0.97</v>
      </c>
      <c r="Q2576">
        <v>1</v>
      </c>
      <c r="R2576" t="str">
        <f t="shared" si="200"/>
        <v>SENIOR</v>
      </c>
      <c r="S2576" s="1" t="str">
        <f t="shared" si="201"/>
        <v>Jan</v>
      </c>
      <c r="T2576" s="1">
        <f t="shared" si="202"/>
        <v>2023</v>
      </c>
      <c r="U2576" s="1" t="str">
        <f t="shared" si="203"/>
        <v>High</v>
      </c>
      <c r="V2576" s="1" t="str">
        <f t="shared" si="204"/>
        <v>Normal</v>
      </c>
    </row>
    <row r="2577" spans="1:22" x14ac:dyDescent="0.2">
      <c r="A2577" s="1" t="s">
        <v>10610</v>
      </c>
      <c r="B2577" s="2">
        <v>44330</v>
      </c>
      <c r="C2577" s="1" t="s">
        <v>8002</v>
      </c>
      <c r="D2577">
        <v>39</v>
      </c>
      <c r="E2577" s="1" t="s">
        <v>8003</v>
      </c>
      <c r="F2577" s="1" t="s">
        <v>8014</v>
      </c>
      <c r="G2577" s="1" t="s">
        <v>8044</v>
      </c>
      <c r="H2577">
        <v>5</v>
      </c>
      <c r="I2577">
        <v>7</v>
      </c>
      <c r="J2577" s="1" t="s">
        <v>8027</v>
      </c>
      <c r="K2577">
        <v>8</v>
      </c>
      <c r="L2577">
        <v>4</v>
      </c>
      <c r="M2577">
        <v>1</v>
      </c>
      <c r="N2577" s="1" t="s">
        <v>8011</v>
      </c>
      <c r="O2577" s="1" t="s">
        <v>8008</v>
      </c>
      <c r="P2577">
        <v>0.88</v>
      </c>
      <c r="Q2577">
        <v>1</v>
      </c>
      <c r="R2577" t="str">
        <f t="shared" si="200"/>
        <v>YOUNG ADULT</v>
      </c>
      <c r="S2577" s="1" t="str">
        <f t="shared" si="201"/>
        <v>May</v>
      </c>
      <c r="T2577" s="1">
        <f t="shared" si="202"/>
        <v>2021</v>
      </c>
      <c r="U2577" s="1" t="str">
        <f t="shared" si="203"/>
        <v>High</v>
      </c>
      <c r="V2577" s="1" t="str">
        <f t="shared" si="204"/>
        <v>Normal</v>
      </c>
    </row>
    <row r="2578" spans="1:22" x14ac:dyDescent="0.2">
      <c r="A2578" s="1" t="s">
        <v>10611</v>
      </c>
      <c r="B2578" s="2">
        <v>44969</v>
      </c>
      <c r="C2578" s="1" t="s">
        <v>8031</v>
      </c>
      <c r="D2578">
        <v>82</v>
      </c>
      <c r="E2578" s="1" t="s">
        <v>8003</v>
      </c>
      <c r="F2578" s="1" t="s">
        <v>8022</v>
      </c>
      <c r="G2578" s="1" t="s">
        <v>8005</v>
      </c>
      <c r="H2578">
        <v>5</v>
      </c>
      <c r="I2578">
        <v>7</v>
      </c>
      <c r="J2578" s="1" t="s">
        <v>8027</v>
      </c>
      <c r="K2578">
        <v>8</v>
      </c>
      <c r="L2578">
        <v>5</v>
      </c>
      <c r="M2578">
        <v>3</v>
      </c>
      <c r="N2578" s="1" t="s">
        <v>8007</v>
      </c>
      <c r="O2578" s="1" t="s">
        <v>8008</v>
      </c>
      <c r="P2578">
        <v>0.97</v>
      </c>
      <c r="Q2578">
        <v>1</v>
      </c>
      <c r="R2578" t="str">
        <f t="shared" si="200"/>
        <v>SENIOR</v>
      </c>
      <c r="S2578" s="1" t="str">
        <f t="shared" si="201"/>
        <v>Feb</v>
      </c>
      <c r="T2578" s="1">
        <f t="shared" si="202"/>
        <v>2023</v>
      </c>
      <c r="U2578" s="1" t="str">
        <f t="shared" si="203"/>
        <v>High</v>
      </c>
      <c r="V2578" s="1" t="str">
        <f t="shared" si="204"/>
        <v>Frequent</v>
      </c>
    </row>
    <row r="2579" spans="1:22" x14ac:dyDescent="0.2">
      <c r="A2579" s="1" t="s">
        <v>10612</v>
      </c>
      <c r="B2579" s="2">
        <v>45261</v>
      </c>
      <c r="C2579" s="1" t="s">
        <v>8031</v>
      </c>
      <c r="D2579">
        <v>74</v>
      </c>
      <c r="E2579" s="1" t="s">
        <v>8013</v>
      </c>
      <c r="F2579" s="1" t="s">
        <v>8004</v>
      </c>
      <c r="G2579" s="1" t="s">
        <v>8015</v>
      </c>
      <c r="H2579">
        <v>5</v>
      </c>
      <c r="I2579">
        <v>7</v>
      </c>
      <c r="J2579" s="1" t="s">
        <v>8016</v>
      </c>
      <c r="K2579">
        <v>8</v>
      </c>
      <c r="L2579">
        <v>4</v>
      </c>
      <c r="M2579">
        <v>2</v>
      </c>
      <c r="N2579" s="1" t="s">
        <v>8007</v>
      </c>
      <c r="O2579" s="1" t="s">
        <v>8008</v>
      </c>
      <c r="P2579">
        <v>0.97</v>
      </c>
      <c r="Q2579">
        <v>1</v>
      </c>
      <c r="R2579" t="str">
        <f t="shared" si="200"/>
        <v>SENIOR</v>
      </c>
      <c r="S2579" s="1" t="str">
        <f t="shared" si="201"/>
        <v>Dec</v>
      </c>
      <c r="T2579" s="1">
        <f t="shared" si="202"/>
        <v>2023</v>
      </c>
      <c r="U2579" s="1" t="str">
        <f t="shared" si="203"/>
        <v>High</v>
      </c>
      <c r="V2579" s="1" t="str">
        <f t="shared" si="204"/>
        <v>Normal</v>
      </c>
    </row>
    <row r="2580" spans="1:22" x14ac:dyDescent="0.2">
      <c r="A2580" s="1" t="s">
        <v>10613</v>
      </c>
      <c r="B2580" s="2">
        <v>44244</v>
      </c>
      <c r="C2580" s="1" t="s">
        <v>8031</v>
      </c>
      <c r="D2580">
        <v>62</v>
      </c>
      <c r="E2580" s="1" t="s">
        <v>8013</v>
      </c>
      <c r="F2580" s="1" t="s">
        <v>8014</v>
      </c>
      <c r="G2580" s="1" t="s">
        <v>8035</v>
      </c>
      <c r="H2580">
        <v>5</v>
      </c>
      <c r="I2580">
        <v>10</v>
      </c>
      <c r="J2580" s="1" t="s">
        <v>8041</v>
      </c>
      <c r="K2580">
        <v>8</v>
      </c>
      <c r="L2580">
        <v>4</v>
      </c>
      <c r="M2580">
        <v>1</v>
      </c>
      <c r="N2580" s="1" t="s">
        <v>8038</v>
      </c>
      <c r="O2580" s="1" t="s">
        <v>8008</v>
      </c>
      <c r="P2580">
        <v>0.97</v>
      </c>
      <c r="Q2580">
        <v>1</v>
      </c>
      <c r="R2580" t="str">
        <f t="shared" si="200"/>
        <v>ADULT</v>
      </c>
      <c r="S2580" s="1" t="str">
        <f t="shared" si="201"/>
        <v>Feb</v>
      </c>
      <c r="T2580" s="1">
        <f t="shared" si="202"/>
        <v>2021</v>
      </c>
      <c r="U2580" s="1" t="str">
        <f t="shared" si="203"/>
        <v>High</v>
      </c>
      <c r="V2580" s="1" t="str">
        <f t="shared" si="204"/>
        <v>Normal</v>
      </c>
    </row>
    <row r="2581" spans="1:22" x14ac:dyDescent="0.2">
      <c r="A2581" s="1" t="s">
        <v>10614</v>
      </c>
      <c r="B2581" s="2">
        <v>44299</v>
      </c>
      <c r="C2581" s="1" t="s">
        <v>8002</v>
      </c>
      <c r="D2581">
        <v>87</v>
      </c>
      <c r="E2581" s="1" t="s">
        <v>8003</v>
      </c>
      <c r="F2581" s="1" t="s">
        <v>8032</v>
      </c>
      <c r="G2581" s="1" t="s">
        <v>8015</v>
      </c>
      <c r="H2581">
        <v>7</v>
      </c>
      <c r="I2581">
        <v>6</v>
      </c>
      <c r="J2581" s="1" t="s">
        <v>8016</v>
      </c>
      <c r="K2581">
        <v>12</v>
      </c>
      <c r="L2581">
        <v>8</v>
      </c>
      <c r="M2581">
        <v>5</v>
      </c>
      <c r="N2581" s="1" t="s">
        <v>8007</v>
      </c>
      <c r="O2581" s="1" t="s">
        <v>8017</v>
      </c>
      <c r="P2581">
        <v>0.97</v>
      </c>
      <c r="Q2581">
        <v>1</v>
      </c>
      <c r="R2581" t="str">
        <f t="shared" si="200"/>
        <v>SENIOR</v>
      </c>
      <c r="S2581" s="1" t="str">
        <f t="shared" si="201"/>
        <v>Apr</v>
      </c>
      <c r="T2581" s="1">
        <f t="shared" si="202"/>
        <v>2021</v>
      </c>
      <c r="U2581" s="1" t="str">
        <f t="shared" si="203"/>
        <v>High</v>
      </c>
      <c r="V2581" s="1" t="str">
        <f t="shared" si="204"/>
        <v>Frequent</v>
      </c>
    </row>
    <row r="2582" spans="1:22" x14ac:dyDescent="0.2">
      <c r="A2582" s="1" t="s">
        <v>10615</v>
      </c>
      <c r="B2582" s="2">
        <v>44332</v>
      </c>
      <c r="C2582" s="1" t="s">
        <v>8002</v>
      </c>
      <c r="D2582">
        <v>64</v>
      </c>
      <c r="E2582" s="1" t="s">
        <v>8013</v>
      </c>
      <c r="F2582" s="1" t="s">
        <v>8014</v>
      </c>
      <c r="G2582" s="1" t="s">
        <v>8060</v>
      </c>
      <c r="H2582">
        <v>4</v>
      </c>
      <c r="I2582">
        <v>9</v>
      </c>
      <c r="J2582" s="1" t="s">
        <v>8016</v>
      </c>
      <c r="K2582">
        <v>7</v>
      </c>
      <c r="L2582">
        <v>3</v>
      </c>
      <c r="M2582">
        <v>1</v>
      </c>
      <c r="N2582" s="1" t="s">
        <v>8038</v>
      </c>
      <c r="O2582" s="1" t="s">
        <v>8008</v>
      </c>
      <c r="P2582">
        <v>0.89</v>
      </c>
      <c r="Q2582">
        <v>0</v>
      </c>
      <c r="R2582" t="str">
        <f t="shared" si="200"/>
        <v>ADULT</v>
      </c>
      <c r="S2582" s="1" t="str">
        <f t="shared" si="201"/>
        <v>May</v>
      </c>
      <c r="T2582" s="1">
        <f t="shared" si="202"/>
        <v>2021</v>
      </c>
      <c r="U2582" s="1" t="str">
        <f t="shared" si="203"/>
        <v>High</v>
      </c>
      <c r="V2582" s="1" t="str">
        <f t="shared" si="204"/>
        <v>Normal</v>
      </c>
    </row>
    <row r="2583" spans="1:22" x14ac:dyDescent="0.2">
      <c r="A2583" s="1" t="s">
        <v>10616</v>
      </c>
      <c r="B2583" s="2">
        <v>44668</v>
      </c>
      <c r="C2583" s="1" t="s">
        <v>8002</v>
      </c>
      <c r="D2583">
        <v>64</v>
      </c>
      <c r="E2583" s="1" t="s">
        <v>8003</v>
      </c>
      <c r="F2583" s="1" t="s">
        <v>8004</v>
      </c>
      <c r="G2583" s="1" t="s">
        <v>8015</v>
      </c>
      <c r="H2583">
        <v>4</v>
      </c>
      <c r="I2583">
        <v>6</v>
      </c>
      <c r="J2583" s="1" t="s">
        <v>8016</v>
      </c>
      <c r="K2583">
        <v>7</v>
      </c>
      <c r="L2583">
        <v>3</v>
      </c>
      <c r="M2583">
        <v>2</v>
      </c>
      <c r="N2583" s="1" t="s">
        <v>8011</v>
      </c>
      <c r="O2583" s="1" t="s">
        <v>8008</v>
      </c>
      <c r="P2583">
        <v>0.81</v>
      </c>
      <c r="Q2583">
        <v>0</v>
      </c>
      <c r="R2583" t="str">
        <f t="shared" si="200"/>
        <v>ADULT</v>
      </c>
      <c r="S2583" s="1" t="str">
        <f t="shared" si="201"/>
        <v>Apr</v>
      </c>
      <c r="T2583" s="1">
        <f t="shared" si="202"/>
        <v>2022</v>
      </c>
      <c r="U2583" s="1" t="str">
        <f t="shared" si="203"/>
        <v>High</v>
      </c>
      <c r="V2583" s="1" t="str">
        <f t="shared" si="204"/>
        <v>Normal</v>
      </c>
    </row>
    <row r="2584" spans="1:22" x14ac:dyDescent="0.2">
      <c r="A2584" s="1" t="s">
        <v>10617</v>
      </c>
      <c r="B2584" s="2">
        <v>44515</v>
      </c>
      <c r="C2584" s="1" t="s">
        <v>8010</v>
      </c>
      <c r="D2584">
        <v>57</v>
      </c>
      <c r="E2584" s="1" t="s">
        <v>8013</v>
      </c>
      <c r="F2584" s="1" t="s">
        <v>8037</v>
      </c>
      <c r="G2584" s="1" t="s">
        <v>8020</v>
      </c>
      <c r="H2584">
        <v>4</v>
      </c>
      <c r="I2584">
        <v>9</v>
      </c>
      <c r="J2584" s="1" t="s">
        <v>8016</v>
      </c>
      <c r="K2584">
        <v>6</v>
      </c>
      <c r="L2584">
        <v>3</v>
      </c>
      <c r="M2584">
        <v>2</v>
      </c>
      <c r="N2584" s="1" t="s">
        <v>8011</v>
      </c>
      <c r="O2584" s="1" t="s">
        <v>8008</v>
      </c>
      <c r="P2584">
        <v>0.97</v>
      </c>
      <c r="Q2584">
        <v>1</v>
      </c>
      <c r="R2584" t="str">
        <f t="shared" si="200"/>
        <v>ADULT</v>
      </c>
      <c r="S2584" s="1" t="str">
        <f t="shared" si="201"/>
        <v>Nov</v>
      </c>
      <c r="T2584" s="1">
        <f t="shared" si="202"/>
        <v>2021</v>
      </c>
      <c r="U2584" s="1" t="str">
        <f t="shared" si="203"/>
        <v>High</v>
      </c>
      <c r="V2584" s="1" t="str">
        <f t="shared" si="204"/>
        <v>Normal</v>
      </c>
    </row>
    <row r="2585" spans="1:22" x14ac:dyDescent="0.2">
      <c r="A2585" s="1" t="s">
        <v>10618</v>
      </c>
      <c r="B2585" s="2">
        <v>45080</v>
      </c>
      <c r="C2585" s="1" t="s">
        <v>8019</v>
      </c>
      <c r="D2585">
        <v>78</v>
      </c>
      <c r="E2585" s="1" t="s">
        <v>8013</v>
      </c>
      <c r="F2585" s="1" t="s">
        <v>8004</v>
      </c>
      <c r="G2585" s="1" t="s">
        <v>8015</v>
      </c>
      <c r="H2585">
        <v>6</v>
      </c>
      <c r="I2585">
        <v>6</v>
      </c>
      <c r="J2585" s="1" t="s">
        <v>8016</v>
      </c>
      <c r="K2585">
        <v>9</v>
      </c>
      <c r="L2585">
        <v>4</v>
      </c>
      <c r="M2585">
        <v>4</v>
      </c>
      <c r="N2585" s="1" t="s">
        <v>8007</v>
      </c>
      <c r="O2585" s="1" t="s">
        <v>8017</v>
      </c>
      <c r="P2585">
        <v>0.97</v>
      </c>
      <c r="Q2585">
        <v>1</v>
      </c>
      <c r="R2585" t="str">
        <f t="shared" si="200"/>
        <v>SENIOR</v>
      </c>
      <c r="S2585" s="1" t="str">
        <f t="shared" si="201"/>
        <v>Jun</v>
      </c>
      <c r="T2585" s="1">
        <f t="shared" si="202"/>
        <v>2023</v>
      </c>
      <c r="U2585" s="1" t="str">
        <f t="shared" si="203"/>
        <v>High</v>
      </c>
      <c r="V2585" s="1" t="str">
        <f t="shared" si="204"/>
        <v>Frequent</v>
      </c>
    </row>
    <row r="2586" spans="1:22" x14ac:dyDescent="0.2">
      <c r="A2586" s="1" t="s">
        <v>10619</v>
      </c>
      <c r="B2586" s="2">
        <v>44715</v>
      </c>
      <c r="C2586" s="1" t="s">
        <v>8019</v>
      </c>
      <c r="D2586">
        <v>76</v>
      </c>
      <c r="E2586" s="1" t="s">
        <v>8013</v>
      </c>
      <c r="F2586" s="1" t="s">
        <v>8022</v>
      </c>
      <c r="G2586" s="1" t="s">
        <v>8015</v>
      </c>
      <c r="H2586">
        <v>7</v>
      </c>
      <c r="I2586">
        <v>6</v>
      </c>
      <c r="J2586" s="1" t="s">
        <v>8027</v>
      </c>
      <c r="K2586">
        <v>10</v>
      </c>
      <c r="L2586">
        <v>5</v>
      </c>
      <c r="M2586">
        <v>3</v>
      </c>
      <c r="N2586" s="1" t="s">
        <v>8007</v>
      </c>
      <c r="O2586" s="1" t="s">
        <v>8017</v>
      </c>
      <c r="P2586">
        <v>0.97</v>
      </c>
      <c r="Q2586">
        <v>1</v>
      </c>
      <c r="R2586" t="str">
        <f t="shared" si="200"/>
        <v>SENIOR</v>
      </c>
      <c r="S2586" s="1" t="str">
        <f t="shared" si="201"/>
        <v>Jun</v>
      </c>
      <c r="T2586" s="1">
        <f t="shared" si="202"/>
        <v>2022</v>
      </c>
      <c r="U2586" s="1" t="str">
        <f t="shared" si="203"/>
        <v>High</v>
      </c>
      <c r="V2586" s="1" t="str">
        <f t="shared" si="204"/>
        <v>Frequent</v>
      </c>
    </row>
    <row r="2587" spans="1:22" x14ac:dyDescent="0.2">
      <c r="A2587" s="1" t="s">
        <v>10620</v>
      </c>
      <c r="B2587" s="2">
        <v>44727</v>
      </c>
      <c r="C2587" s="1" t="s">
        <v>8019</v>
      </c>
      <c r="D2587">
        <v>47</v>
      </c>
      <c r="E2587" s="1" t="s">
        <v>8013</v>
      </c>
      <c r="F2587" s="1" t="s">
        <v>8037</v>
      </c>
      <c r="G2587" s="1" t="s">
        <v>8005</v>
      </c>
      <c r="H2587">
        <v>5</v>
      </c>
      <c r="I2587">
        <v>6</v>
      </c>
      <c r="J2587" s="1" t="s">
        <v>8006</v>
      </c>
      <c r="K2587">
        <v>10</v>
      </c>
      <c r="L2587">
        <v>4</v>
      </c>
      <c r="M2587">
        <v>2</v>
      </c>
      <c r="N2587" s="1" t="s">
        <v>8038</v>
      </c>
      <c r="O2587" s="1" t="s">
        <v>8008</v>
      </c>
      <c r="P2587">
        <v>0.88</v>
      </c>
      <c r="Q2587">
        <v>1</v>
      </c>
      <c r="R2587" t="str">
        <f t="shared" si="200"/>
        <v>ADULT</v>
      </c>
      <c r="S2587" s="1" t="str">
        <f t="shared" si="201"/>
        <v>Jun</v>
      </c>
      <c r="T2587" s="1">
        <f t="shared" si="202"/>
        <v>2022</v>
      </c>
      <c r="U2587" s="1" t="str">
        <f t="shared" si="203"/>
        <v>High</v>
      </c>
      <c r="V2587" s="1" t="str">
        <f t="shared" si="204"/>
        <v>Normal</v>
      </c>
    </row>
    <row r="2588" spans="1:22" x14ac:dyDescent="0.2">
      <c r="A2588" s="1" t="s">
        <v>10621</v>
      </c>
      <c r="B2588" s="2">
        <v>44982</v>
      </c>
      <c r="C2588" s="1" t="s">
        <v>8031</v>
      </c>
      <c r="D2588">
        <v>35</v>
      </c>
      <c r="E2588" s="1" t="s">
        <v>8013</v>
      </c>
      <c r="F2588" s="1" t="s">
        <v>8014</v>
      </c>
      <c r="G2588" s="1" t="s">
        <v>8062</v>
      </c>
      <c r="H2588">
        <v>2</v>
      </c>
      <c r="I2588">
        <v>9</v>
      </c>
      <c r="J2588" s="1" t="s">
        <v>8016</v>
      </c>
      <c r="K2588">
        <v>6</v>
      </c>
      <c r="L2588">
        <v>3</v>
      </c>
      <c r="M2588">
        <v>0</v>
      </c>
      <c r="N2588" s="1" t="s">
        <v>8023</v>
      </c>
      <c r="O2588" s="1" t="s">
        <v>8008</v>
      </c>
      <c r="P2588">
        <v>0.3</v>
      </c>
      <c r="Q2588">
        <v>0</v>
      </c>
      <c r="R2588" t="str">
        <f t="shared" si="200"/>
        <v>YOUNG ADULT</v>
      </c>
      <c r="S2588" s="1" t="str">
        <f t="shared" si="201"/>
        <v>Feb</v>
      </c>
      <c r="T2588" s="1">
        <f t="shared" si="202"/>
        <v>2023</v>
      </c>
      <c r="U2588" s="1" t="str">
        <f t="shared" si="203"/>
        <v>Medium</v>
      </c>
      <c r="V2588" s="1" t="str">
        <f t="shared" si="204"/>
        <v>Normal</v>
      </c>
    </row>
    <row r="2589" spans="1:22" x14ac:dyDescent="0.2">
      <c r="A2589" s="1" t="s">
        <v>10622</v>
      </c>
      <c r="B2589" s="2">
        <v>44593</v>
      </c>
      <c r="C2589" s="1" t="s">
        <v>8031</v>
      </c>
      <c r="D2589">
        <v>54</v>
      </c>
      <c r="E2589" s="1" t="s">
        <v>8013</v>
      </c>
      <c r="F2589" s="1" t="s">
        <v>8004</v>
      </c>
      <c r="G2589" s="1" t="s">
        <v>8035</v>
      </c>
      <c r="H2589">
        <v>5</v>
      </c>
      <c r="I2589">
        <v>11</v>
      </c>
      <c r="J2589" s="1" t="s">
        <v>8016</v>
      </c>
      <c r="K2589">
        <v>8</v>
      </c>
      <c r="L2589">
        <v>4</v>
      </c>
      <c r="M2589">
        <v>1</v>
      </c>
      <c r="N2589" s="1" t="s">
        <v>8038</v>
      </c>
      <c r="O2589" s="1" t="s">
        <v>8008</v>
      </c>
      <c r="P2589">
        <v>0.97</v>
      </c>
      <c r="Q2589">
        <v>0</v>
      </c>
      <c r="R2589" t="str">
        <f t="shared" si="200"/>
        <v>ADULT</v>
      </c>
      <c r="S2589" s="1" t="str">
        <f t="shared" si="201"/>
        <v>Feb</v>
      </c>
      <c r="T2589" s="1">
        <f t="shared" si="202"/>
        <v>2022</v>
      </c>
      <c r="U2589" s="1" t="str">
        <f t="shared" si="203"/>
        <v>High</v>
      </c>
      <c r="V2589" s="1" t="str">
        <f t="shared" si="204"/>
        <v>Normal</v>
      </c>
    </row>
    <row r="2590" spans="1:22" x14ac:dyDescent="0.2">
      <c r="A2590" s="1" t="s">
        <v>10623</v>
      </c>
      <c r="B2590" s="2">
        <v>44583</v>
      </c>
      <c r="C2590" s="1" t="s">
        <v>8031</v>
      </c>
      <c r="D2590">
        <v>44</v>
      </c>
      <c r="E2590" s="1" t="s">
        <v>8013</v>
      </c>
      <c r="F2590" s="1" t="s">
        <v>8037</v>
      </c>
      <c r="G2590" s="1" t="s">
        <v>8067</v>
      </c>
      <c r="H2590">
        <v>4</v>
      </c>
      <c r="I2590">
        <v>6</v>
      </c>
      <c r="J2590" s="1" t="s">
        <v>8041</v>
      </c>
      <c r="K2590">
        <v>7</v>
      </c>
      <c r="L2590">
        <v>2</v>
      </c>
      <c r="M2590">
        <v>2</v>
      </c>
      <c r="N2590" s="1" t="s">
        <v>8038</v>
      </c>
      <c r="O2590" s="1" t="s">
        <v>8008</v>
      </c>
      <c r="P2590">
        <v>0.8</v>
      </c>
      <c r="Q2590">
        <v>1</v>
      </c>
      <c r="R2590" t="str">
        <f t="shared" si="200"/>
        <v>ADULT</v>
      </c>
      <c r="S2590" s="1" t="str">
        <f t="shared" si="201"/>
        <v>Jan</v>
      </c>
      <c r="T2590" s="1">
        <f t="shared" si="202"/>
        <v>2022</v>
      </c>
      <c r="U2590" s="1" t="str">
        <f t="shared" si="203"/>
        <v>High</v>
      </c>
      <c r="V2590" s="1" t="str">
        <f t="shared" si="204"/>
        <v>Normal</v>
      </c>
    </row>
    <row r="2591" spans="1:22" x14ac:dyDescent="0.2">
      <c r="A2591" s="1" t="s">
        <v>10624</v>
      </c>
      <c r="B2591" s="2">
        <v>45025</v>
      </c>
      <c r="C2591" s="1" t="s">
        <v>8002</v>
      </c>
      <c r="D2591">
        <v>56</v>
      </c>
      <c r="E2591" s="1" t="s">
        <v>8003</v>
      </c>
      <c r="F2591" s="1" t="s">
        <v>8032</v>
      </c>
      <c r="G2591" s="1" t="s">
        <v>8029</v>
      </c>
      <c r="H2591">
        <v>5</v>
      </c>
      <c r="I2591">
        <v>6</v>
      </c>
      <c r="J2591" s="1" t="s">
        <v>8016</v>
      </c>
      <c r="K2591">
        <v>10</v>
      </c>
      <c r="L2591">
        <v>2</v>
      </c>
      <c r="M2591">
        <v>1</v>
      </c>
      <c r="N2591" s="1" t="s">
        <v>8023</v>
      </c>
      <c r="O2591" s="1" t="s">
        <v>8008</v>
      </c>
      <c r="P2591">
        <v>0.7</v>
      </c>
      <c r="Q2591">
        <v>1</v>
      </c>
      <c r="R2591" t="str">
        <f t="shared" si="200"/>
        <v>ADULT</v>
      </c>
      <c r="S2591" s="1" t="str">
        <f t="shared" si="201"/>
        <v>Apr</v>
      </c>
      <c r="T2591" s="1">
        <f t="shared" si="202"/>
        <v>2023</v>
      </c>
      <c r="U2591" s="1" t="str">
        <f t="shared" si="203"/>
        <v>High</v>
      </c>
      <c r="V2591" s="1" t="str">
        <f t="shared" si="204"/>
        <v>Normal</v>
      </c>
    </row>
    <row r="2592" spans="1:22" x14ac:dyDescent="0.2">
      <c r="A2592" s="1" t="s">
        <v>10625</v>
      </c>
      <c r="B2592" s="2">
        <v>45051</v>
      </c>
      <c r="C2592" s="1" t="s">
        <v>8002</v>
      </c>
      <c r="D2592">
        <v>79</v>
      </c>
      <c r="E2592" s="1" t="s">
        <v>8003</v>
      </c>
      <c r="F2592" s="1" t="s">
        <v>8037</v>
      </c>
      <c r="G2592" s="1" t="s">
        <v>8035</v>
      </c>
      <c r="H2592">
        <v>5</v>
      </c>
      <c r="I2592">
        <v>10</v>
      </c>
      <c r="J2592" s="1" t="s">
        <v>8027</v>
      </c>
      <c r="K2592">
        <v>8</v>
      </c>
      <c r="L2592">
        <v>4</v>
      </c>
      <c r="M2592">
        <v>2</v>
      </c>
      <c r="N2592" s="1" t="s">
        <v>8007</v>
      </c>
      <c r="O2592" s="1" t="s">
        <v>8008</v>
      </c>
      <c r="P2592">
        <v>0.97</v>
      </c>
      <c r="Q2592">
        <v>1</v>
      </c>
      <c r="R2592" t="str">
        <f t="shared" si="200"/>
        <v>SENIOR</v>
      </c>
      <c r="S2592" s="1" t="str">
        <f t="shared" si="201"/>
        <v>May</v>
      </c>
      <c r="T2592" s="1">
        <f t="shared" si="202"/>
        <v>2023</v>
      </c>
      <c r="U2592" s="1" t="str">
        <f t="shared" si="203"/>
        <v>High</v>
      </c>
      <c r="V2592" s="1" t="str">
        <f t="shared" si="204"/>
        <v>Normal</v>
      </c>
    </row>
    <row r="2593" spans="1:22" x14ac:dyDescent="0.2">
      <c r="A2593" s="1" t="s">
        <v>10626</v>
      </c>
      <c r="B2593" s="2">
        <v>44212</v>
      </c>
      <c r="C2593" s="1" t="s">
        <v>8031</v>
      </c>
      <c r="D2593">
        <v>50</v>
      </c>
      <c r="E2593" s="1" t="s">
        <v>8003</v>
      </c>
      <c r="F2593" s="1" t="s">
        <v>8032</v>
      </c>
      <c r="G2593" s="1" t="s">
        <v>8048</v>
      </c>
      <c r="H2593">
        <v>4</v>
      </c>
      <c r="I2593">
        <v>11</v>
      </c>
      <c r="J2593" s="1" t="s">
        <v>8016</v>
      </c>
      <c r="K2593">
        <v>6</v>
      </c>
      <c r="L2593">
        <v>3</v>
      </c>
      <c r="M2593">
        <v>2</v>
      </c>
      <c r="N2593" s="1" t="s">
        <v>8038</v>
      </c>
      <c r="O2593" s="1" t="s">
        <v>8008</v>
      </c>
      <c r="P2593">
        <v>0.97</v>
      </c>
      <c r="Q2593">
        <v>1</v>
      </c>
      <c r="R2593" t="str">
        <f t="shared" si="200"/>
        <v>ADULT</v>
      </c>
      <c r="S2593" s="1" t="str">
        <f t="shared" si="201"/>
        <v>Jan</v>
      </c>
      <c r="T2593" s="1">
        <f t="shared" si="202"/>
        <v>2021</v>
      </c>
      <c r="U2593" s="1" t="str">
        <f t="shared" si="203"/>
        <v>High</v>
      </c>
      <c r="V2593" s="1" t="str">
        <f t="shared" si="204"/>
        <v>Normal</v>
      </c>
    </row>
    <row r="2594" spans="1:22" x14ac:dyDescent="0.2">
      <c r="A2594" s="1" t="s">
        <v>10627</v>
      </c>
      <c r="B2594" s="2">
        <v>44354</v>
      </c>
      <c r="C2594" s="1" t="s">
        <v>8019</v>
      </c>
      <c r="D2594">
        <v>57</v>
      </c>
      <c r="E2594" s="1" t="s">
        <v>8013</v>
      </c>
      <c r="F2594" s="1" t="s">
        <v>8032</v>
      </c>
      <c r="G2594" s="1" t="s">
        <v>8044</v>
      </c>
      <c r="H2594">
        <v>4</v>
      </c>
      <c r="I2594">
        <v>9</v>
      </c>
      <c r="J2594" s="1" t="s">
        <v>8016</v>
      </c>
      <c r="K2594">
        <v>7</v>
      </c>
      <c r="L2594">
        <v>2</v>
      </c>
      <c r="M2594">
        <v>1</v>
      </c>
      <c r="N2594" s="1" t="s">
        <v>8011</v>
      </c>
      <c r="O2594" s="1" t="s">
        <v>8008</v>
      </c>
      <c r="P2594">
        <v>0.75</v>
      </c>
      <c r="Q2594">
        <v>1</v>
      </c>
      <c r="R2594" t="str">
        <f t="shared" si="200"/>
        <v>ADULT</v>
      </c>
      <c r="S2594" s="1" t="str">
        <f t="shared" si="201"/>
        <v>Jun</v>
      </c>
      <c r="T2594" s="1">
        <f t="shared" si="202"/>
        <v>2021</v>
      </c>
      <c r="U2594" s="1" t="str">
        <f t="shared" si="203"/>
        <v>High</v>
      </c>
      <c r="V2594" s="1" t="str">
        <f t="shared" si="204"/>
        <v>Normal</v>
      </c>
    </row>
    <row r="2595" spans="1:22" x14ac:dyDescent="0.2">
      <c r="A2595" s="1" t="s">
        <v>10628</v>
      </c>
      <c r="B2595" s="2">
        <v>44430</v>
      </c>
      <c r="C2595" s="1" t="s">
        <v>8019</v>
      </c>
      <c r="D2595">
        <v>58</v>
      </c>
      <c r="E2595" s="1" t="s">
        <v>8003</v>
      </c>
      <c r="F2595" s="1" t="s">
        <v>8004</v>
      </c>
      <c r="G2595" s="1" t="s">
        <v>8044</v>
      </c>
      <c r="H2595">
        <v>4</v>
      </c>
      <c r="I2595">
        <v>7</v>
      </c>
      <c r="J2595" s="1" t="s">
        <v>8016</v>
      </c>
      <c r="K2595">
        <v>8</v>
      </c>
      <c r="L2595">
        <v>4</v>
      </c>
      <c r="M2595">
        <v>2</v>
      </c>
      <c r="N2595" s="1" t="s">
        <v>8011</v>
      </c>
      <c r="O2595" s="1" t="s">
        <v>8008</v>
      </c>
      <c r="P2595">
        <v>0.97</v>
      </c>
      <c r="Q2595">
        <v>1</v>
      </c>
      <c r="R2595" t="str">
        <f t="shared" si="200"/>
        <v>ADULT</v>
      </c>
      <c r="S2595" s="1" t="str">
        <f t="shared" si="201"/>
        <v>Aug</v>
      </c>
      <c r="T2595" s="1">
        <f t="shared" si="202"/>
        <v>2021</v>
      </c>
      <c r="U2595" s="1" t="str">
        <f t="shared" si="203"/>
        <v>High</v>
      </c>
      <c r="V2595" s="1" t="str">
        <f t="shared" si="204"/>
        <v>Normal</v>
      </c>
    </row>
    <row r="2596" spans="1:22" x14ac:dyDescent="0.2">
      <c r="A2596" s="1" t="s">
        <v>10629</v>
      </c>
      <c r="B2596" s="2">
        <v>44582</v>
      </c>
      <c r="C2596" s="1" t="s">
        <v>8031</v>
      </c>
      <c r="D2596">
        <v>72</v>
      </c>
      <c r="E2596" s="1" t="s">
        <v>8003</v>
      </c>
      <c r="F2596" s="1" t="s">
        <v>8004</v>
      </c>
      <c r="G2596" s="1" t="s">
        <v>8005</v>
      </c>
      <c r="H2596">
        <v>5</v>
      </c>
      <c r="I2596">
        <v>6</v>
      </c>
      <c r="J2596" s="1" t="s">
        <v>8027</v>
      </c>
      <c r="K2596">
        <v>8</v>
      </c>
      <c r="L2596">
        <v>4</v>
      </c>
      <c r="M2596">
        <v>2</v>
      </c>
      <c r="N2596" s="1" t="s">
        <v>8007</v>
      </c>
      <c r="O2596" s="1" t="s">
        <v>8008</v>
      </c>
      <c r="P2596">
        <v>0.97</v>
      </c>
      <c r="Q2596">
        <v>1</v>
      </c>
      <c r="R2596" t="str">
        <f t="shared" si="200"/>
        <v>SENIOR</v>
      </c>
      <c r="S2596" s="1" t="str">
        <f t="shared" si="201"/>
        <v>Jan</v>
      </c>
      <c r="T2596" s="1">
        <f t="shared" si="202"/>
        <v>2022</v>
      </c>
      <c r="U2596" s="1" t="str">
        <f t="shared" si="203"/>
        <v>High</v>
      </c>
      <c r="V2596" s="1" t="str">
        <f t="shared" si="204"/>
        <v>Normal</v>
      </c>
    </row>
    <row r="2597" spans="1:22" x14ac:dyDescent="0.2">
      <c r="A2597" s="1" t="s">
        <v>10630</v>
      </c>
      <c r="B2597" s="2">
        <v>44516</v>
      </c>
      <c r="C2597" s="1" t="s">
        <v>8010</v>
      </c>
      <c r="D2597">
        <v>19</v>
      </c>
      <c r="E2597" s="1" t="s">
        <v>8003</v>
      </c>
      <c r="F2597" s="1" t="s">
        <v>8032</v>
      </c>
      <c r="G2597" s="1" t="s">
        <v>8015</v>
      </c>
      <c r="H2597">
        <v>1</v>
      </c>
      <c r="I2597">
        <v>3</v>
      </c>
      <c r="J2597" s="1" t="s">
        <v>8027</v>
      </c>
      <c r="K2597">
        <v>4</v>
      </c>
      <c r="L2597">
        <v>4</v>
      </c>
      <c r="M2597">
        <v>1</v>
      </c>
      <c r="N2597" s="1" t="s">
        <v>8038</v>
      </c>
      <c r="O2597" s="1" t="s">
        <v>8017</v>
      </c>
      <c r="P2597">
        <v>0.41</v>
      </c>
      <c r="Q2597">
        <v>0</v>
      </c>
      <c r="R2597" t="str">
        <f t="shared" si="200"/>
        <v>YOUNG ADULT</v>
      </c>
      <c r="S2597" s="1" t="str">
        <f t="shared" si="201"/>
        <v>Nov</v>
      </c>
      <c r="T2597" s="1">
        <f t="shared" si="202"/>
        <v>2021</v>
      </c>
      <c r="U2597" s="1" t="str">
        <f t="shared" si="203"/>
        <v>Medium</v>
      </c>
      <c r="V2597" s="1" t="str">
        <f t="shared" si="204"/>
        <v>Normal</v>
      </c>
    </row>
    <row r="2598" spans="1:22" x14ac:dyDescent="0.2">
      <c r="A2598" s="1" t="s">
        <v>10631</v>
      </c>
      <c r="B2598" s="2">
        <v>44929</v>
      </c>
      <c r="C2598" s="1" t="s">
        <v>8031</v>
      </c>
      <c r="D2598">
        <v>47</v>
      </c>
      <c r="E2598" s="1" t="s">
        <v>8003</v>
      </c>
      <c r="F2598" s="1" t="s">
        <v>8032</v>
      </c>
      <c r="G2598" s="1" t="s">
        <v>8048</v>
      </c>
      <c r="H2598">
        <v>3</v>
      </c>
      <c r="I2598">
        <v>10</v>
      </c>
      <c r="J2598" s="1" t="s">
        <v>8041</v>
      </c>
      <c r="K2598">
        <v>6</v>
      </c>
      <c r="L2598">
        <v>2</v>
      </c>
      <c r="M2598">
        <v>1</v>
      </c>
      <c r="N2598" s="1" t="s">
        <v>8011</v>
      </c>
      <c r="O2598" s="1" t="s">
        <v>8008</v>
      </c>
      <c r="P2598">
        <v>0.73</v>
      </c>
      <c r="Q2598">
        <v>1</v>
      </c>
      <c r="R2598" t="str">
        <f t="shared" si="200"/>
        <v>ADULT</v>
      </c>
      <c r="S2598" s="1" t="str">
        <f t="shared" si="201"/>
        <v>Jan</v>
      </c>
      <c r="T2598" s="1">
        <f t="shared" si="202"/>
        <v>2023</v>
      </c>
      <c r="U2598" s="1" t="str">
        <f t="shared" si="203"/>
        <v>High</v>
      </c>
      <c r="V2598" s="1" t="str">
        <f t="shared" si="204"/>
        <v>Normal</v>
      </c>
    </row>
    <row r="2599" spans="1:22" x14ac:dyDescent="0.2">
      <c r="A2599" s="1" t="s">
        <v>10632</v>
      </c>
      <c r="B2599" s="2">
        <v>45103</v>
      </c>
      <c r="C2599" s="1" t="s">
        <v>8019</v>
      </c>
      <c r="D2599">
        <v>61</v>
      </c>
      <c r="E2599" s="1" t="s">
        <v>8013</v>
      </c>
      <c r="F2599" s="1" t="s">
        <v>8022</v>
      </c>
      <c r="G2599" s="1" t="s">
        <v>8015</v>
      </c>
      <c r="H2599">
        <v>4</v>
      </c>
      <c r="I2599">
        <v>5</v>
      </c>
      <c r="J2599" s="1" t="s">
        <v>8016</v>
      </c>
      <c r="K2599">
        <v>6</v>
      </c>
      <c r="L2599">
        <v>2</v>
      </c>
      <c r="M2599">
        <v>1</v>
      </c>
      <c r="N2599" s="1" t="s">
        <v>8011</v>
      </c>
      <c r="O2599" s="1" t="s">
        <v>8008</v>
      </c>
      <c r="P2599">
        <v>0.59</v>
      </c>
      <c r="Q2599">
        <v>1</v>
      </c>
      <c r="R2599" t="str">
        <f t="shared" si="200"/>
        <v>ADULT</v>
      </c>
      <c r="S2599" s="1" t="str">
        <f t="shared" si="201"/>
        <v>Jun</v>
      </c>
      <c r="T2599" s="1">
        <f t="shared" si="202"/>
        <v>2023</v>
      </c>
      <c r="U2599" s="1" t="str">
        <f t="shared" si="203"/>
        <v>Medium</v>
      </c>
      <c r="V2599" s="1" t="str">
        <f t="shared" si="204"/>
        <v>Normal</v>
      </c>
    </row>
    <row r="2600" spans="1:22" x14ac:dyDescent="0.2">
      <c r="A2600" s="1" t="s">
        <v>10633</v>
      </c>
      <c r="B2600" s="2">
        <v>44407</v>
      </c>
      <c r="C2600" s="1" t="s">
        <v>8019</v>
      </c>
      <c r="D2600">
        <v>78</v>
      </c>
      <c r="E2600" s="1" t="s">
        <v>8013</v>
      </c>
      <c r="F2600" s="1" t="s">
        <v>8004</v>
      </c>
      <c r="G2600" s="1" t="s">
        <v>8035</v>
      </c>
      <c r="H2600">
        <v>5</v>
      </c>
      <c r="I2600">
        <v>11</v>
      </c>
      <c r="J2600" s="1" t="s">
        <v>8006</v>
      </c>
      <c r="K2600">
        <v>10</v>
      </c>
      <c r="L2600">
        <v>5</v>
      </c>
      <c r="M2600">
        <v>2</v>
      </c>
      <c r="N2600" s="1" t="s">
        <v>8007</v>
      </c>
      <c r="O2600" s="1" t="s">
        <v>8008</v>
      </c>
      <c r="P2600">
        <v>0.97</v>
      </c>
      <c r="Q2600">
        <v>1</v>
      </c>
      <c r="R2600" t="str">
        <f t="shared" si="200"/>
        <v>SENIOR</v>
      </c>
      <c r="S2600" s="1" t="str">
        <f t="shared" si="201"/>
        <v>Jul</v>
      </c>
      <c r="T2600" s="1">
        <f t="shared" si="202"/>
        <v>2021</v>
      </c>
      <c r="U2600" s="1" t="str">
        <f t="shared" si="203"/>
        <v>High</v>
      </c>
      <c r="V2600" s="1" t="str">
        <f t="shared" si="204"/>
        <v>Normal</v>
      </c>
    </row>
    <row r="2601" spans="1:22" x14ac:dyDescent="0.2">
      <c r="A2601" s="1" t="s">
        <v>10634</v>
      </c>
      <c r="B2601" s="2">
        <v>44813</v>
      </c>
      <c r="C2601" s="1" t="s">
        <v>8010</v>
      </c>
      <c r="D2601">
        <v>49</v>
      </c>
      <c r="E2601" s="1" t="s">
        <v>8013</v>
      </c>
      <c r="F2601" s="1" t="s">
        <v>8004</v>
      </c>
      <c r="G2601" s="1" t="s">
        <v>8026</v>
      </c>
      <c r="H2601">
        <v>4</v>
      </c>
      <c r="I2601">
        <v>7</v>
      </c>
      <c r="J2601" s="1" t="s">
        <v>8016</v>
      </c>
      <c r="K2601">
        <v>7</v>
      </c>
      <c r="L2601">
        <v>4</v>
      </c>
      <c r="M2601">
        <v>2</v>
      </c>
      <c r="N2601" s="1" t="s">
        <v>8038</v>
      </c>
      <c r="O2601" s="1" t="s">
        <v>8008</v>
      </c>
      <c r="P2601">
        <v>0.75</v>
      </c>
      <c r="Q2601">
        <v>0</v>
      </c>
      <c r="R2601" t="str">
        <f t="shared" si="200"/>
        <v>ADULT</v>
      </c>
      <c r="S2601" s="1" t="str">
        <f t="shared" si="201"/>
        <v>Sep</v>
      </c>
      <c r="T2601" s="1">
        <f t="shared" si="202"/>
        <v>2022</v>
      </c>
      <c r="U2601" s="1" t="str">
        <f t="shared" si="203"/>
        <v>High</v>
      </c>
      <c r="V2601" s="1" t="str">
        <f t="shared" si="204"/>
        <v>Normal</v>
      </c>
    </row>
    <row r="2602" spans="1:22" x14ac:dyDescent="0.2">
      <c r="A2602" s="1" t="s">
        <v>10635</v>
      </c>
      <c r="B2602" s="2">
        <v>44599</v>
      </c>
      <c r="C2602" s="1" t="s">
        <v>8031</v>
      </c>
      <c r="D2602">
        <v>26</v>
      </c>
      <c r="E2602" s="1" t="s">
        <v>8013</v>
      </c>
      <c r="F2602" s="1" t="s">
        <v>8037</v>
      </c>
      <c r="G2602" s="1" t="s">
        <v>8062</v>
      </c>
      <c r="H2602">
        <v>2</v>
      </c>
      <c r="I2602">
        <v>9</v>
      </c>
      <c r="J2602" s="1" t="s">
        <v>8016</v>
      </c>
      <c r="K2602">
        <v>5</v>
      </c>
      <c r="L2602">
        <v>2</v>
      </c>
      <c r="M2602">
        <v>0</v>
      </c>
      <c r="N2602" s="1" t="s">
        <v>8011</v>
      </c>
      <c r="O2602" s="1" t="s">
        <v>8050</v>
      </c>
      <c r="P2602">
        <v>0.18</v>
      </c>
      <c r="Q2602">
        <v>1</v>
      </c>
      <c r="R2602" t="str">
        <f t="shared" si="200"/>
        <v>YOUNG ADULT</v>
      </c>
      <c r="S2602" s="1" t="str">
        <f t="shared" si="201"/>
        <v>Feb</v>
      </c>
      <c r="T2602" s="1">
        <f t="shared" si="202"/>
        <v>2022</v>
      </c>
      <c r="U2602" s="1" t="str">
        <f t="shared" si="203"/>
        <v>Low</v>
      </c>
      <c r="V2602" s="1" t="str">
        <f t="shared" si="204"/>
        <v>Normal</v>
      </c>
    </row>
    <row r="2603" spans="1:22" x14ac:dyDescent="0.2">
      <c r="A2603" s="1" t="s">
        <v>10636</v>
      </c>
      <c r="B2603" s="2">
        <v>44750</v>
      </c>
      <c r="C2603" s="1" t="s">
        <v>8019</v>
      </c>
      <c r="D2603">
        <v>68</v>
      </c>
      <c r="E2603" s="1" t="s">
        <v>8013</v>
      </c>
      <c r="F2603" s="1" t="s">
        <v>8032</v>
      </c>
      <c r="G2603" s="1" t="s">
        <v>8029</v>
      </c>
      <c r="H2603">
        <v>7</v>
      </c>
      <c r="I2603">
        <v>7</v>
      </c>
      <c r="J2603" s="1" t="s">
        <v>8016</v>
      </c>
      <c r="K2603">
        <v>12</v>
      </c>
      <c r="L2603">
        <v>5</v>
      </c>
      <c r="M2603">
        <v>3</v>
      </c>
      <c r="N2603" s="1" t="s">
        <v>8007</v>
      </c>
      <c r="O2603" s="1" t="s">
        <v>8017</v>
      </c>
      <c r="P2603">
        <v>0.97</v>
      </c>
      <c r="Q2603">
        <v>1</v>
      </c>
      <c r="R2603" t="str">
        <f t="shared" si="200"/>
        <v>SENIOR</v>
      </c>
      <c r="S2603" s="1" t="str">
        <f t="shared" si="201"/>
        <v>Jul</v>
      </c>
      <c r="T2603" s="1">
        <f t="shared" si="202"/>
        <v>2022</v>
      </c>
      <c r="U2603" s="1" t="str">
        <f t="shared" si="203"/>
        <v>High</v>
      </c>
      <c r="V2603" s="1" t="str">
        <f t="shared" si="204"/>
        <v>Frequent</v>
      </c>
    </row>
    <row r="2604" spans="1:22" x14ac:dyDescent="0.2">
      <c r="A2604" s="1" t="s">
        <v>10637</v>
      </c>
      <c r="B2604" s="2">
        <v>44876</v>
      </c>
      <c r="C2604" s="1" t="s">
        <v>8010</v>
      </c>
      <c r="D2604">
        <v>47</v>
      </c>
      <c r="E2604" s="1" t="s">
        <v>8013</v>
      </c>
      <c r="F2604" s="1" t="s">
        <v>8014</v>
      </c>
      <c r="G2604" s="1" t="s">
        <v>8005</v>
      </c>
      <c r="H2604">
        <v>3</v>
      </c>
      <c r="I2604">
        <v>6</v>
      </c>
      <c r="J2604" s="1" t="s">
        <v>8041</v>
      </c>
      <c r="K2604">
        <v>4</v>
      </c>
      <c r="L2604">
        <v>4</v>
      </c>
      <c r="M2604">
        <v>2</v>
      </c>
      <c r="N2604" s="1" t="s">
        <v>8038</v>
      </c>
      <c r="O2604" s="1" t="s">
        <v>8008</v>
      </c>
      <c r="P2604">
        <v>0.74</v>
      </c>
      <c r="Q2604">
        <v>1</v>
      </c>
      <c r="R2604" t="str">
        <f t="shared" si="200"/>
        <v>ADULT</v>
      </c>
      <c r="S2604" s="1" t="str">
        <f t="shared" si="201"/>
        <v>Nov</v>
      </c>
      <c r="T2604" s="1">
        <f t="shared" si="202"/>
        <v>2022</v>
      </c>
      <c r="U2604" s="1" t="str">
        <f t="shared" si="203"/>
        <v>High</v>
      </c>
      <c r="V2604" s="1" t="str">
        <f t="shared" si="204"/>
        <v>Normal</v>
      </c>
    </row>
    <row r="2605" spans="1:22" x14ac:dyDescent="0.2">
      <c r="A2605" s="1" t="s">
        <v>10638</v>
      </c>
      <c r="B2605" s="2">
        <v>45175</v>
      </c>
      <c r="C2605" s="1" t="s">
        <v>8010</v>
      </c>
      <c r="D2605">
        <v>37</v>
      </c>
      <c r="E2605" s="1" t="s">
        <v>8003</v>
      </c>
      <c r="F2605" s="1" t="s">
        <v>8037</v>
      </c>
      <c r="G2605" s="1" t="s">
        <v>8015</v>
      </c>
      <c r="H2605">
        <v>3</v>
      </c>
      <c r="I2605">
        <v>5</v>
      </c>
      <c r="J2605" s="1" t="s">
        <v>8006</v>
      </c>
      <c r="K2605">
        <v>6</v>
      </c>
      <c r="L2605">
        <v>2</v>
      </c>
      <c r="M2605">
        <v>1</v>
      </c>
      <c r="N2605" s="1" t="s">
        <v>8011</v>
      </c>
      <c r="O2605" s="1" t="s">
        <v>8008</v>
      </c>
      <c r="P2605">
        <v>0.37</v>
      </c>
      <c r="Q2605">
        <v>1</v>
      </c>
      <c r="R2605" t="str">
        <f t="shared" si="200"/>
        <v>YOUNG ADULT</v>
      </c>
      <c r="S2605" s="1" t="str">
        <f t="shared" si="201"/>
        <v>Sep</v>
      </c>
      <c r="T2605" s="1">
        <f t="shared" si="202"/>
        <v>2023</v>
      </c>
      <c r="U2605" s="1" t="str">
        <f t="shared" si="203"/>
        <v>Medium</v>
      </c>
      <c r="V2605" s="1" t="str">
        <f t="shared" si="204"/>
        <v>Normal</v>
      </c>
    </row>
    <row r="2606" spans="1:22" x14ac:dyDescent="0.2">
      <c r="A2606" s="1" t="s">
        <v>10639</v>
      </c>
      <c r="B2606" s="2">
        <v>44407</v>
      </c>
      <c r="C2606" s="1" t="s">
        <v>8019</v>
      </c>
      <c r="D2606">
        <v>47</v>
      </c>
      <c r="E2606" s="1" t="s">
        <v>8013</v>
      </c>
      <c r="F2606" s="1" t="s">
        <v>8032</v>
      </c>
      <c r="G2606" s="1" t="s">
        <v>8060</v>
      </c>
      <c r="H2606">
        <v>4</v>
      </c>
      <c r="I2606">
        <v>9</v>
      </c>
      <c r="J2606" s="1" t="s">
        <v>8027</v>
      </c>
      <c r="K2606">
        <v>6</v>
      </c>
      <c r="L2606">
        <v>3</v>
      </c>
      <c r="M2606">
        <v>1</v>
      </c>
      <c r="N2606" s="1" t="s">
        <v>8011</v>
      </c>
      <c r="O2606" s="1" t="s">
        <v>8008</v>
      </c>
      <c r="P2606">
        <v>0.7</v>
      </c>
      <c r="Q2606">
        <v>0</v>
      </c>
      <c r="R2606" t="str">
        <f t="shared" si="200"/>
        <v>ADULT</v>
      </c>
      <c r="S2606" s="1" t="str">
        <f t="shared" si="201"/>
        <v>Jul</v>
      </c>
      <c r="T2606" s="1">
        <f t="shared" si="202"/>
        <v>2021</v>
      </c>
      <c r="U2606" s="1" t="str">
        <f t="shared" si="203"/>
        <v>High</v>
      </c>
      <c r="V2606" s="1" t="str">
        <f t="shared" si="204"/>
        <v>Normal</v>
      </c>
    </row>
    <row r="2607" spans="1:22" x14ac:dyDescent="0.2">
      <c r="A2607" s="1" t="s">
        <v>10640</v>
      </c>
      <c r="B2607" s="2">
        <v>44292</v>
      </c>
      <c r="C2607" s="1" t="s">
        <v>8002</v>
      </c>
      <c r="D2607">
        <v>54</v>
      </c>
      <c r="E2607" s="1" t="s">
        <v>8003</v>
      </c>
      <c r="F2607" s="1" t="s">
        <v>8037</v>
      </c>
      <c r="G2607" s="1" t="s">
        <v>8015</v>
      </c>
      <c r="H2607">
        <v>6</v>
      </c>
      <c r="I2607">
        <v>7</v>
      </c>
      <c r="J2607" s="1" t="s">
        <v>8041</v>
      </c>
      <c r="K2607">
        <v>9</v>
      </c>
      <c r="L2607">
        <v>6</v>
      </c>
      <c r="M2607">
        <v>2</v>
      </c>
      <c r="N2607" s="1" t="s">
        <v>8038</v>
      </c>
      <c r="O2607" s="1" t="s">
        <v>8017</v>
      </c>
      <c r="P2607">
        <v>0.97</v>
      </c>
      <c r="Q2607">
        <v>1</v>
      </c>
      <c r="R2607" t="str">
        <f t="shared" si="200"/>
        <v>ADULT</v>
      </c>
      <c r="S2607" s="1" t="str">
        <f t="shared" si="201"/>
        <v>Apr</v>
      </c>
      <c r="T2607" s="1">
        <f t="shared" si="202"/>
        <v>2021</v>
      </c>
      <c r="U2607" s="1" t="str">
        <f t="shared" si="203"/>
        <v>High</v>
      </c>
      <c r="V2607" s="1" t="str">
        <f t="shared" si="204"/>
        <v>Normal</v>
      </c>
    </row>
    <row r="2608" spans="1:22" x14ac:dyDescent="0.2">
      <c r="A2608" s="1" t="s">
        <v>10641</v>
      </c>
      <c r="B2608" s="2">
        <v>44883</v>
      </c>
      <c r="C2608" s="1" t="s">
        <v>8010</v>
      </c>
      <c r="D2608">
        <v>47</v>
      </c>
      <c r="E2608" s="1" t="s">
        <v>8003</v>
      </c>
      <c r="F2608" s="1" t="s">
        <v>8004</v>
      </c>
      <c r="G2608" s="1" t="s">
        <v>8005</v>
      </c>
      <c r="H2608">
        <v>3</v>
      </c>
      <c r="I2608">
        <v>7</v>
      </c>
      <c r="J2608" s="1" t="s">
        <v>8006</v>
      </c>
      <c r="K2608">
        <v>4</v>
      </c>
      <c r="L2608">
        <v>2</v>
      </c>
      <c r="M2608">
        <v>1</v>
      </c>
      <c r="N2608" s="1" t="s">
        <v>8011</v>
      </c>
      <c r="O2608" s="1" t="s">
        <v>8008</v>
      </c>
      <c r="P2608">
        <v>0.37</v>
      </c>
      <c r="Q2608">
        <v>1</v>
      </c>
      <c r="R2608" t="str">
        <f t="shared" si="200"/>
        <v>ADULT</v>
      </c>
      <c r="S2608" s="1" t="str">
        <f t="shared" si="201"/>
        <v>Nov</v>
      </c>
      <c r="T2608" s="1">
        <f t="shared" si="202"/>
        <v>2022</v>
      </c>
      <c r="U2608" s="1" t="str">
        <f t="shared" si="203"/>
        <v>Medium</v>
      </c>
      <c r="V2608" s="1" t="str">
        <f t="shared" si="204"/>
        <v>Normal</v>
      </c>
    </row>
    <row r="2609" spans="1:22" x14ac:dyDescent="0.2">
      <c r="A2609" s="1" t="s">
        <v>10642</v>
      </c>
      <c r="B2609" s="2">
        <v>44628</v>
      </c>
      <c r="C2609" s="1" t="s">
        <v>8002</v>
      </c>
      <c r="D2609">
        <v>20</v>
      </c>
      <c r="E2609" s="1" t="s">
        <v>8013</v>
      </c>
      <c r="F2609" s="1" t="s">
        <v>8022</v>
      </c>
      <c r="G2609" s="1" t="s">
        <v>8029</v>
      </c>
      <c r="H2609">
        <v>1</v>
      </c>
      <c r="I2609">
        <v>3</v>
      </c>
      <c r="J2609" s="1" t="s">
        <v>8041</v>
      </c>
      <c r="K2609">
        <v>2</v>
      </c>
      <c r="L2609">
        <v>2</v>
      </c>
      <c r="M2609">
        <v>0</v>
      </c>
      <c r="N2609" s="1" t="s">
        <v>8011</v>
      </c>
      <c r="O2609" s="1" t="s">
        <v>8008</v>
      </c>
      <c r="P2609">
        <v>0.22</v>
      </c>
      <c r="Q2609">
        <v>0</v>
      </c>
      <c r="R2609" t="str">
        <f t="shared" si="200"/>
        <v>YOUNG ADULT</v>
      </c>
      <c r="S2609" s="1" t="str">
        <f t="shared" si="201"/>
        <v>Mar</v>
      </c>
      <c r="T2609" s="1">
        <f t="shared" si="202"/>
        <v>2022</v>
      </c>
      <c r="U2609" s="1" t="str">
        <f t="shared" si="203"/>
        <v>Low</v>
      </c>
      <c r="V2609" s="1" t="str">
        <f t="shared" si="204"/>
        <v>Normal</v>
      </c>
    </row>
    <row r="2610" spans="1:22" x14ac:dyDescent="0.2">
      <c r="A2610" s="1" t="s">
        <v>10643</v>
      </c>
      <c r="B2610" s="2">
        <v>44375</v>
      </c>
      <c r="C2610" s="1" t="s">
        <v>8019</v>
      </c>
      <c r="D2610">
        <v>73</v>
      </c>
      <c r="E2610" s="1" t="s">
        <v>8003</v>
      </c>
      <c r="F2610" s="1" t="s">
        <v>8004</v>
      </c>
      <c r="G2610" s="1" t="s">
        <v>8020</v>
      </c>
      <c r="H2610">
        <v>5</v>
      </c>
      <c r="I2610">
        <v>11</v>
      </c>
      <c r="J2610" s="1" t="s">
        <v>8006</v>
      </c>
      <c r="K2610">
        <v>8</v>
      </c>
      <c r="L2610">
        <v>5</v>
      </c>
      <c r="M2610">
        <v>3</v>
      </c>
      <c r="N2610" s="1" t="s">
        <v>8007</v>
      </c>
      <c r="O2610" s="1" t="s">
        <v>8008</v>
      </c>
      <c r="P2610">
        <v>0.97</v>
      </c>
      <c r="Q2610">
        <v>1</v>
      </c>
      <c r="R2610" t="str">
        <f t="shared" si="200"/>
        <v>SENIOR</v>
      </c>
      <c r="S2610" s="1" t="str">
        <f t="shared" si="201"/>
        <v>Jun</v>
      </c>
      <c r="T2610" s="1">
        <f t="shared" si="202"/>
        <v>2021</v>
      </c>
      <c r="U2610" s="1" t="str">
        <f t="shared" si="203"/>
        <v>High</v>
      </c>
      <c r="V2610" s="1" t="str">
        <f t="shared" si="204"/>
        <v>Frequent</v>
      </c>
    </row>
    <row r="2611" spans="1:22" x14ac:dyDescent="0.2">
      <c r="A2611" s="1" t="s">
        <v>10644</v>
      </c>
      <c r="B2611" s="2">
        <v>44325</v>
      </c>
      <c r="C2611" s="1" t="s">
        <v>8002</v>
      </c>
      <c r="D2611">
        <v>79</v>
      </c>
      <c r="E2611" s="1" t="s">
        <v>8003</v>
      </c>
      <c r="F2611" s="1" t="s">
        <v>8032</v>
      </c>
      <c r="G2611" s="1" t="s">
        <v>8035</v>
      </c>
      <c r="H2611">
        <v>5</v>
      </c>
      <c r="I2611">
        <v>12</v>
      </c>
      <c r="J2611" s="1" t="s">
        <v>8016</v>
      </c>
      <c r="K2611">
        <v>10</v>
      </c>
      <c r="L2611">
        <v>4</v>
      </c>
      <c r="M2611">
        <v>2</v>
      </c>
      <c r="N2611" s="1" t="s">
        <v>8007</v>
      </c>
      <c r="O2611" s="1" t="s">
        <v>8008</v>
      </c>
      <c r="P2611">
        <v>0.97</v>
      </c>
      <c r="Q2611">
        <v>1</v>
      </c>
      <c r="R2611" t="str">
        <f t="shared" si="200"/>
        <v>SENIOR</v>
      </c>
      <c r="S2611" s="1" t="str">
        <f t="shared" si="201"/>
        <v>May</v>
      </c>
      <c r="T2611" s="1">
        <f t="shared" si="202"/>
        <v>2021</v>
      </c>
      <c r="U2611" s="1" t="str">
        <f t="shared" si="203"/>
        <v>High</v>
      </c>
      <c r="V2611" s="1" t="str">
        <f t="shared" si="204"/>
        <v>Normal</v>
      </c>
    </row>
    <row r="2612" spans="1:22" x14ac:dyDescent="0.2">
      <c r="A2612" s="1" t="s">
        <v>10645</v>
      </c>
      <c r="B2612" s="2">
        <v>44809</v>
      </c>
      <c r="C2612" s="1" t="s">
        <v>8010</v>
      </c>
      <c r="D2612">
        <v>69</v>
      </c>
      <c r="E2612" s="1" t="s">
        <v>8003</v>
      </c>
      <c r="F2612" s="1" t="s">
        <v>8037</v>
      </c>
      <c r="G2612" s="1" t="s">
        <v>8005</v>
      </c>
      <c r="H2612">
        <v>5</v>
      </c>
      <c r="I2612">
        <v>8</v>
      </c>
      <c r="J2612" s="1" t="s">
        <v>8027</v>
      </c>
      <c r="K2612">
        <v>8</v>
      </c>
      <c r="L2612">
        <v>6</v>
      </c>
      <c r="M2612">
        <v>1</v>
      </c>
      <c r="N2612" s="1" t="s">
        <v>8007</v>
      </c>
      <c r="O2612" s="1" t="s">
        <v>8008</v>
      </c>
      <c r="P2612">
        <v>0.92</v>
      </c>
      <c r="Q2612">
        <v>1</v>
      </c>
      <c r="R2612" t="str">
        <f t="shared" si="200"/>
        <v>SENIOR</v>
      </c>
      <c r="S2612" s="1" t="str">
        <f t="shared" si="201"/>
        <v>Sep</v>
      </c>
      <c r="T2612" s="1">
        <f t="shared" si="202"/>
        <v>2022</v>
      </c>
      <c r="U2612" s="1" t="str">
        <f t="shared" si="203"/>
        <v>High</v>
      </c>
      <c r="V2612" s="1" t="str">
        <f t="shared" si="204"/>
        <v>Normal</v>
      </c>
    </row>
    <row r="2613" spans="1:22" x14ac:dyDescent="0.2">
      <c r="A2613" s="1" t="s">
        <v>10646</v>
      </c>
      <c r="B2613" s="2">
        <v>44526</v>
      </c>
      <c r="C2613" s="1" t="s">
        <v>8010</v>
      </c>
      <c r="D2613">
        <v>38</v>
      </c>
      <c r="E2613" s="1" t="s">
        <v>8003</v>
      </c>
      <c r="F2613" s="1" t="s">
        <v>8032</v>
      </c>
      <c r="G2613" s="1" t="s">
        <v>8015</v>
      </c>
      <c r="H2613">
        <v>3</v>
      </c>
      <c r="I2613">
        <v>4</v>
      </c>
      <c r="J2613" s="1" t="s">
        <v>8041</v>
      </c>
      <c r="K2613">
        <v>4</v>
      </c>
      <c r="L2613">
        <v>2</v>
      </c>
      <c r="M2613">
        <v>1</v>
      </c>
      <c r="N2613" s="1" t="s">
        <v>8011</v>
      </c>
      <c r="O2613" s="1" t="s">
        <v>8008</v>
      </c>
      <c r="P2613">
        <v>0.48</v>
      </c>
      <c r="Q2613">
        <v>0</v>
      </c>
      <c r="R2613" t="str">
        <f t="shared" si="200"/>
        <v>YOUNG ADULT</v>
      </c>
      <c r="S2613" s="1" t="str">
        <f t="shared" si="201"/>
        <v>Nov</v>
      </c>
      <c r="T2613" s="1">
        <f t="shared" si="202"/>
        <v>2021</v>
      </c>
      <c r="U2613" s="1" t="str">
        <f t="shared" si="203"/>
        <v>Medium</v>
      </c>
      <c r="V2613" s="1" t="str">
        <f t="shared" si="204"/>
        <v>Normal</v>
      </c>
    </row>
    <row r="2614" spans="1:22" x14ac:dyDescent="0.2">
      <c r="A2614" s="1" t="s">
        <v>10647</v>
      </c>
      <c r="B2614" s="2">
        <v>45289</v>
      </c>
      <c r="C2614" s="1" t="s">
        <v>8031</v>
      </c>
      <c r="D2614">
        <v>54</v>
      </c>
      <c r="E2614" s="1" t="s">
        <v>8003</v>
      </c>
      <c r="F2614" s="1" t="s">
        <v>8004</v>
      </c>
      <c r="G2614" s="1" t="s">
        <v>8060</v>
      </c>
      <c r="H2614">
        <v>5</v>
      </c>
      <c r="I2614">
        <v>10</v>
      </c>
      <c r="J2614" s="1" t="s">
        <v>8016</v>
      </c>
      <c r="K2614">
        <v>8</v>
      </c>
      <c r="L2614">
        <v>2</v>
      </c>
      <c r="M2614">
        <v>1</v>
      </c>
      <c r="N2614" s="1" t="s">
        <v>8011</v>
      </c>
      <c r="O2614" s="1" t="s">
        <v>8008</v>
      </c>
      <c r="P2614">
        <v>0.92</v>
      </c>
      <c r="Q2614">
        <v>1</v>
      </c>
      <c r="R2614" t="str">
        <f t="shared" si="200"/>
        <v>ADULT</v>
      </c>
      <c r="S2614" s="1" t="str">
        <f t="shared" si="201"/>
        <v>Dec</v>
      </c>
      <c r="T2614" s="1">
        <f t="shared" si="202"/>
        <v>2023</v>
      </c>
      <c r="U2614" s="1" t="str">
        <f t="shared" si="203"/>
        <v>High</v>
      </c>
      <c r="V2614" s="1" t="str">
        <f t="shared" si="204"/>
        <v>Normal</v>
      </c>
    </row>
    <row r="2615" spans="1:22" x14ac:dyDescent="0.2">
      <c r="A2615" s="1" t="s">
        <v>10648</v>
      </c>
      <c r="B2615" s="2">
        <v>44641</v>
      </c>
      <c r="C2615" s="1" t="s">
        <v>8002</v>
      </c>
      <c r="D2615">
        <v>57</v>
      </c>
      <c r="E2615" s="1" t="s">
        <v>8003</v>
      </c>
      <c r="F2615" s="1" t="s">
        <v>8014</v>
      </c>
      <c r="G2615" s="1" t="s">
        <v>8026</v>
      </c>
      <c r="H2615">
        <v>5</v>
      </c>
      <c r="I2615">
        <v>8</v>
      </c>
      <c r="J2615" s="1" t="s">
        <v>8006</v>
      </c>
      <c r="K2615">
        <v>10</v>
      </c>
      <c r="L2615">
        <v>2</v>
      </c>
      <c r="M2615">
        <v>1</v>
      </c>
      <c r="N2615" s="1" t="s">
        <v>8011</v>
      </c>
      <c r="O2615" s="1" t="s">
        <v>8008</v>
      </c>
      <c r="P2615">
        <v>0.62</v>
      </c>
      <c r="Q2615">
        <v>1</v>
      </c>
      <c r="R2615" t="str">
        <f t="shared" si="200"/>
        <v>ADULT</v>
      </c>
      <c r="S2615" s="1" t="str">
        <f t="shared" si="201"/>
        <v>Mar</v>
      </c>
      <c r="T2615" s="1">
        <f t="shared" si="202"/>
        <v>2022</v>
      </c>
      <c r="U2615" s="1" t="str">
        <f t="shared" si="203"/>
        <v>Medium</v>
      </c>
      <c r="V2615" s="1" t="str">
        <f t="shared" si="204"/>
        <v>Normal</v>
      </c>
    </row>
    <row r="2616" spans="1:22" x14ac:dyDescent="0.2">
      <c r="A2616" s="1" t="s">
        <v>10649</v>
      </c>
      <c r="B2616" s="2">
        <v>44429</v>
      </c>
      <c r="C2616" s="1" t="s">
        <v>8019</v>
      </c>
      <c r="D2616">
        <v>68</v>
      </c>
      <c r="E2616" s="1" t="s">
        <v>8013</v>
      </c>
      <c r="F2616" s="1" t="s">
        <v>8032</v>
      </c>
      <c r="G2616" s="1" t="s">
        <v>8015</v>
      </c>
      <c r="H2616">
        <v>9</v>
      </c>
      <c r="I2616">
        <v>8</v>
      </c>
      <c r="J2616" s="1" t="s">
        <v>8016</v>
      </c>
      <c r="K2616">
        <v>14</v>
      </c>
      <c r="L2616">
        <v>6</v>
      </c>
      <c r="M2616">
        <v>2</v>
      </c>
      <c r="N2616" s="1" t="s">
        <v>8007</v>
      </c>
      <c r="O2616" s="1" t="s">
        <v>8017</v>
      </c>
      <c r="P2616">
        <v>0.97</v>
      </c>
      <c r="Q2616">
        <v>1</v>
      </c>
      <c r="R2616" t="str">
        <f t="shared" si="200"/>
        <v>SENIOR</v>
      </c>
      <c r="S2616" s="1" t="str">
        <f t="shared" si="201"/>
        <v>Aug</v>
      </c>
      <c r="T2616" s="1">
        <f t="shared" si="202"/>
        <v>2021</v>
      </c>
      <c r="U2616" s="1" t="str">
        <f t="shared" si="203"/>
        <v>High</v>
      </c>
      <c r="V2616" s="1" t="str">
        <f t="shared" si="204"/>
        <v>Normal</v>
      </c>
    </row>
    <row r="2617" spans="1:22" x14ac:dyDescent="0.2">
      <c r="A2617" s="1" t="s">
        <v>10650</v>
      </c>
      <c r="B2617" s="2">
        <v>44885</v>
      </c>
      <c r="C2617" s="1" t="s">
        <v>8010</v>
      </c>
      <c r="D2617">
        <v>69</v>
      </c>
      <c r="E2617" s="1" t="s">
        <v>8013</v>
      </c>
      <c r="F2617" s="1" t="s">
        <v>8022</v>
      </c>
      <c r="G2617" s="1" t="s">
        <v>8015</v>
      </c>
      <c r="H2617">
        <v>5</v>
      </c>
      <c r="I2617">
        <v>6</v>
      </c>
      <c r="J2617" s="1" t="s">
        <v>8027</v>
      </c>
      <c r="K2617">
        <v>10</v>
      </c>
      <c r="L2617">
        <v>4</v>
      </c>
      <c r="M2617">
        <v>1</v>
      </c>
      <c r="N2617" s="1" t="s">
        <v>8007</v>
      </c>
      <c r="O2617" s="1" t="s">
        <v>8008</v>
      </c>
      <c r="P2617">
        <v>0.87</v>
      </c>
      <c r="Q2617">
        <v>1</v>
      </c>
      <c r="R2617" t="str">
        <f t="shared" si="200"/>
        <v>SENIOR</v>
      </c>
      <c r="S2617" s="1" t="str">
        <f t="shared" si="201"/>
        <v>Nov</v>
      </c>
      <c r="T2617" s="1">
        <f t="shared" si="202"/>
        <v>2022</v>
      </c>
      <c r="U2617" s="1" t="str">
        <f t="shared" si="203"/>
        <v>High</v>
      </c>
      <c r="V2617" s="1" t="str">
        <f t="shared" si="204"/>
        <v>Normal</v>
      </c>
    </row>
    <row r="2618" spans="1:22" x14ac:dyDescent="0.2">
      <c r="A2618" s="1" t="s">
        <v>10651</v>
      </c>
      <c r="B2618" s="2">
        <v>44464</v>
      </c>
      <c r="C2618" s="1" t="s">
        <v>8010</v>
      </c>
      <c r="D2618">
        <v>45</v>
      </c>
      <c r="E2618" s="1" t="s">
        <v>8003</v>
      </c>
      <c r="F2618" s="1" t="s">
        <v>8032</v>
      </c>
      <c r="G2618" s="1" t="s">
        <v>8005</v>
      </c>
      <c r="H2618">
        <v>3</v>
      </c>
      <c r="I2618">
        <v>5</v>
      </c>
      <c r="J2618" s="1" t="s">
        <v>8016</v>
      </c>
      <c r="K2618">
        <v>6</v>
      </c>
      <c r="L2618">
        <v>2</v>
      </c>
      <c r="M2618">
        <v>3</v>
      </c>
      <c r="N2618" s="1" t="s">
        <v>8023</v>
      </c>
      <c r="O2618" s="1" t="s">
        <v>8008</v>
      </c>
      <c r="P2618">
        <v>0.79</v>
      </c>
      <c r="Q2618">
        <v>1</v>
      </c>
      <c r="R2618" t="str">
        <f t="shared" si="200"/>
        <v>ADULT</v>
      </c>
      <c r="S2618" s="1" t="str">
        <f t="shared" si="201"/>
        <v>Sep</v>
      </c>
      <c r="T2618" s="1">
        <f t="shared" si="202"/>
        <v>2021</v>
      </c>
      <c r="U2618" s="1" t="str">
        <f t="shared" si="203"/>
        <v>High</v>
      </c>
      <c r="V2618" s="1" t="str">
        <f t="shared" si="204"/>
        <v>Frequent</v>
      </c>
    </row>
    <row r="2619" spans="1:22" x14ac:dyDescent="0.2">
      <c r="A2619" s="1" t="s">
        <v>10652</v>
      </c>
      <c r="B2619" s="2">
        <v>44738</v>
      </c>
      <c r="C2619" s="1" t="s">
        <v>8019</v>
      </c>
      <c r="D2619">
        <v>59</v>
      </c>
      <c r="E2619" s="1" t="s">
        <v>8013</v>
      </c>
      <c r="F2619" s="1" t="s">
        <v>8037</v>
      </c>
      <c r="G2619" s="1" t="s">
        <v>8060</v>
      </c>
      <c r="H2619">
        <v>4</v>
      </c>
      <c r="I2619">
        <v>8</v>
      </c>
      <c r="J2619" s="1" t="s">
        <v>8016</v>
      </c>
      <c r="K2619">
        <v>7</v>
      </c>
      <c r="L2619">
        <v>2</v>
      </c>
      <c r="M2619">
        <v>3</v>
      </c>
      <c r="N2619" s="1" t="s">
        <v>8011</v>
      </c>
      <c r="O2619" s="1" t="s">
        <v>8008</v>
      </c>
      <c r="P2619">
        <v>0.97</v>
      </c>
      <c r="Q2619">
        <v>1</v>
      </c>
      <c r="R2619" t="str">
        <f t="shared" si="200"/>
        <v>ADULT</v>
      </c>
      <c r="S2619" s="1" t="str">
        <f t="shared" si="201"/>
        <v>Jun</v>
      </c>
      <c r="T2619" s="1">
        <f t="shared" si="202"/>
        <v>2022</v>
      </c>
      <c r="U2619" s="1" t="str">
        <f t="shared" si="203"/>
        <v>High</v>
      </c>
      <c r="V2619" s="1" t="str">
        <f t="shared" si="204"/>
        <v>Frequent</v>
      </c>
    </row>
    <row r="2620" spans="1:22" x14ac:dyDescent="0.2">
      <c r="A2620" s="1" t="s">
        <v>10653</v>
      </c>
      <c r="B2620" s="2">
        <v>44725</v>
      </c>
      <c r="C2620" s="1" t="s">
        <v>8019</v>
      </c>
      <c r="D2620">
        <v>65</v>
      </c>
      <c r="E2620" s="1" t="s">
        <v>8003</v>
      </c>
      <c r="F2620" s="1" t="s">
        <v>8014</v>
      </c>
      <c r="G2620" s="1" t="s">
        <v>8015</v>
      </c>
      <c r="H2620">
        <v>4</v>
      </c>
      <c r="I2620">
        <v>8</v>
      </c>
      <c r="J2620" s="1" t="s">
        <v>8006</v>
      </c>
      <c r="K2620">
        <v>9</v>
      </c>
      <c r="L2620">
        <v>5</v>
      </c>
      <c r="M2620">
        <v>1</v>
      </c>
      <c r="N2620" s="1" t="s">
        <v>8011</v>
      </c>
      <c r="O2620" s="1" t="s">
        <v>8008</v>
      </c>
      <c r="P2620">
        <v>0.7</v>
      </c>
      <c r="Q2620">
        <v>0</v>
      </c>
      <c r="R2620" t="str">
        <f t="shared" si="200"/>
        <v>SENIOR</v>
      </c>
      <c r="S2620" s="1" t="str">
        <f t="shared" si="201"/>
        <v>Jun</v>
      </c>
      <c r="T2620" s="1">
        <f t="shared" si="202"/>
        <v>2022</v>
      </c>
      <c r="U2620" s="1" t="str">
        <f t="shared" si="203"/>
        <v>High</v>
      </c>
      <c r="V2620" s="1" t="str">
        <f t="shared" si="204"/>
        <v>Normal</v>
      </c>
    </row>
    <row r="2621" spans="1:22" x14ac:dyDescent="0.2">
      <c r="A2621" s="1" t="s">
        <v>10654</v>
      </c>
      <c r="B2621" s="2">
        <v>44693</v>
      </c>
      <c r="C2621" s="1" t="s">
        <v>8002</v>
      </c>
      <c r="D2621">
        <v>82</v>
      </c>
      <c r="E2621" s="1" t="s">
        <v>8003</v>
      </c>
      <c r="F2621" s="1" t="s">
        <v>8032</v>
      </c>
      <c r="G2621" s="1" t="s">
        <v>8005</v>
      </c>
      <c r="H2621">
        <v>6</v>
      </c>
      <c r="I2621">
        <v>6</v>
      </c>
      <c r="J2621" s="1" t="s">
        <v>8016</v>
      </c>
      <c r="K2621">
        <v>10</v>
      </c>
      <c r="L2621">
        <v>6</v>
      </c>
      <c r="M2621">
        <v>2</v>
      </c>
      <c r="N2621" s="1" t="s">
        <v>8007</v>
      </c>
      <c r="O2621" s="1" t="s">
        <v>8017</v>
      </c>
      <c r="P2621">
        <v>0.97</v>
      </c>
      <c r="Q2621">
        <v>1</v>
      </c>
      <c r="R2621" t="str">
        <f t="shared" si="200"/>
        <v>SENIOR</v>
      </c>
      <c r="S2621" s="1" t="str">
        <f t="shared" si="201"/>
        <v>May</v>
      </c>
      <c r="T2621" s="1">
        <f t="shared" si="202"/>
        <v>2022</v>
      </c>
      <c r="U2621" s="1" t="str">
        <f t="shared" si="203"/>
        <v>High</v>
      </c>
      <c r="V2621" s="1" t="str">
        <f t="shared" si="204"/>
        <v>Normal</v>
      </c>
    </row>
    <row r="2622" spans="1:22" x14ac:dyDescent="0.2">
      <c r="A2622" s="1" t="s">
        <v>10655</v>
      </c>
      <c r="B2622" s="2">
        <v>45068</v>
      </c>
      <c r="C2622" s="1" t="s">
        <v>8002</v>
      </c>
      <c r="D2622">
        <v>69</v>
      </c>
      <c r="E2622" s="1" t="s">
        <v>8003</v>
      </c>
      <c r="F2622" s="1" t="s">
        <v>8004</v>
      </c>
      <c r="G2622" s="1" t="s">
        <v>8044</v>
      </c>
      <c r="H2622">
        <v>5</v>
      </c>
      <c r="I2622">
        <v>8</v>
      </c>
      <c r="J2622" s="1" t="s">
        <v>8016</v>
      </c>
      <c r="K2622">
        <v>8</v>
      </c>
      <c r="L2622">
        <v>4</v>
      </c>
      <c r="M2622">
        <v>1</v>
      </c>
      <c r="N2622" s="1" t="s">
        <v>8007</v>
      </c>
      <c r="O2622" s="1" t="s">
        <v>8008</v>
      </c>
      <c r="P2622">
        <v>0.97</v>
      </c>
      <c r="Q2622">
        <v>1</v>
      </c>
      <c r="R2622" t="str">
        <f t="shared" si="200"/>
        <v>SENIOR</v>
      </c>
      <c r="S2622" s="1" t="str">
        <f t="shared" si="201"/>
        <v>May</v>
      </c>
      <c r="T2622" s="1">
        <f t="shared" si="202"/>
        <v>2023</v>
      </c>
      <c r="U2622" s="1" t="str">
        <f t="shared" si="203"/>
        <v>High</v>
      </c>
      <c r="V2622" s="1" t="str">
        <f t="shared" si="204"/>
        <v>Normal</v>
      </c>
    </row>
    <row r="2623" spans="1:22" x14ac:dyDescent="0.2">
      <c r="A2623" s="1" t="s">
        <v>10656</v>
      </c>
      <c r="B2623" s="2">
        <v>44434</v>
      </c>
      <c r="C2623" s="1" t="s">
        <v>8019</v>
      </c>
      <c r="D2623">
        <v>71</v>
      </c>
      <c r="E2623" s="1" t="s">
        <v>8013</v>
      </c>
      <c r="F2623" s="1" t="s">
        <v>8022</v>
      </c>
      <c r="G2623" s="1" t="s">
        <v>8015</v>
      </c>
      <c r="H2623">
        <v>5</v>
      </c>
      <c r="I2623">
        <v>5</v>
      </c>
      <c r="J2623" s="1" t="s">
        <v>8027</v>
      </c>
      <c r="K2623">
        <v>8</v>
      </c>
      <c r="L2623">
        <v>4</v>
      </c>
      <c r="M2623">
        <v>2</v>
      </c>
      <c r="N2623" s="1" t="s">
        <v>8007</v>
      </c>
      <c r="O2623" s="1" t="s">
        <v>8008</v>
      </c>
      <c r="P2623">
        <v>0.97</v>
      </c>
      <c r="Q2623">
        <v>1</v>
      </c>
      <c r="R2623" t="str">
        <f t="shared" si="200"/>
        <v>SENIOR</v>
      </c>
      <c r="S2623" s="1" t="str">
        <f t="shared" si="201"/>
        <v>Aug</v>
      </c>
      <c r="T2623" s="1">
        <f t="shared" si="202"/>
        <v>2021</v>
      </c>
      <c r="U2623" s="1" t="str">
        <f t="shared" si="203"/>
        <v>High</v>
      </c>
      <c r="V2623" s="1" t="str">
        <f t="shared" si="204"/>
        <v>Normal</v>
      </c>
    </row>
    <row r="2624" spans="1:22" x14ac:dyDescent="0.2">
      <c r="A2624" s="1" t="s">
        <v>10657</v>
      </c>
      <c r="B2624" s="2">
        <v>45187</v>
      </c>
      <c r="C2624" s="1" t="s">
        <v>8010</v>
      </c>
      <c r="D2624">
        <v>59</v>
      </c>
      <c r="E2624" s="1" t="s">
        <v>8003</v>
      </c>
      <c r="F2624" s="1" t="s">
        <v>8032</v>
      </c>
      <c r="G2624" s="1" t="s">
        <v>8005</v>
      </c>
      <c r="H2624">
        <v>5</v>
      </c>
      <c r="I2624">
        <v>7</v>
      </c>
      <c r="J2624" s="1" t="s">
        <v>8041</v>
      </c>
      <c r="K2624">
        <v>8</v>
      </c>
      <c r="L2624">
        <v>4</v>
      </c>
      <c r="M2624">
        <v>1</v>
      </c>
      <c r="N2624" s="1" t="s">
        <v>8011</v>
      </c>
      <c r="O2624" s="1" t="s">
        <v>8008</v>
      </c>
      <c r="P2624">
        <v>0.73</v>
      </c>
      <c r="Q2624">
        <v>1</v>
      </c>
      <c r="R2624" t="str">
        <f t="shared" si="200"/>
        <v>ADULT</v>
      </c>
      <c r="S2624" s="1" t="str">
        <f t="shared" si="201"/>
        <v>Sep</v>
      </c>
      <c r="T2624" s="1">
        <f t="shared" si="202"/>
        <v>2023</v>
      </c>
      <c r="U2624" s="1" t="str">
        <f t="shared" si="203"/>
        <v>High</v>
      </c>
      <c r="V2624" s="1" t="str">
        <f t="shared" si="204"/>
        <v>Normal</v>
      </c>
    </row>
    <row r="2625" spans="1:22" x14ac:dyDescent="0.2">
      <c r="A2625" s="1" t="s">
        <v>10658</v>
      </c>
      <c r="B2625" s="2">
        <v>45063</v>
      </c>
      <c r="C2625" s="1" t="s">
        <v>8002</v>
      </c>
      <c r="D2625">
        <v>81</v>
      </c>
      <c r="E2625" s="1" t="s">
        <v>8013</v>
      </c>
      <c r="F2625" s="1" t="s">
        <v>8014</v>
      </c>
      <c r="G2625" s="1" t="s">
        <v>8005</v>
      </c>
      <c r="H2625">
        <v>6</v>
      </c>
      <c r="I2625">
        <v>6</v>
      </c>
      <c r="J2625" s="1" t="s">
        <v>8016</v>
      </c>
      <c r="K2625">
        <v>10</v>
      </c>
      <c r="L2625">
        <v>6</v>
      </c>
      <c r="M2625">
        <v>2</v>
      </c>
      <c r="N2625" s="1" t="s">
        <v>8007</v>
      </c>
      <c r="O2625" s="1" t="s">
        <v>8017</v>
      </c>
      <c r="P2625">
        <v>0.97</v>
      </c>
      <c r="Q2625">
        <v>1</v>
      </c>
      <c r="R2625" t="str">
        <f t="shared" si="200"/>
        <v>SENIOR</v>
      </c>
      <c r="S2625" s="1" t="str">
        <f t="shared" si="201"/>
        <v>May</v>
      </c>
      <c r="T2625" s="1">
        <f t="shared" si="202"/>
        <v>2023</v>
      </c>
      <c r="U2625" s="1" t="str">
        <f t="shared" si="203"/>
        <v>High</v>
      </c>
      <c r="V2625" s="1" t="str">
        <f t="shared" si="204"/>
        <v>Normal</v>
      </c>
    </row>
    <row r="2626" spans="1:22" x14ac:dyDescent="0.2">
      <c r="A2626" s="1" t="s">
        <v>10659</v>
      </c>
      <c r="B2626" s="2">
        <v>44561</v>
      </c>
      <c r="C2626" s="1" t="s">
        <v>8031</v>
      </c>
      <c r="D2626">
        <v>64</v>
      </c>
      <c r="E2626" s="1" t="s">
        <v>8013</v>
      </c>
      <c r="F2626" s="1" t="s">
        <v>8004</v>
      </c>
      <c r="G2626" s="1" t="s">
        <v>8020</v>
      </c>
      <c r="H2626">
        <v>5</v>
      </c>
      <c r="I2626">
        <v>10</v>
      </c>
      <c r="J2626" s="1" t="s">
        <v>8016</v>
      </c>
      <c r="K2626">
        <v>8</v>
      </c>
      <c r="L2626">
        <v>2</v>
      </c>
      <c r="M2626">
        <v>1</v>
      </c>
      <c r="N2626" s="1" t="s">
        <v>8038</v>
      </c>
      <c r="O2626" s="1" t="s">
        <v>8008</v>
      </c>
      <c r="P2626">
        <v>0.97</v>
      </c>
      <c r="Q2626">
        <v>1</v>
      </c>
      <c r="R2626" t="str">
        <f t="shared" ref="R2626:R2689" si="205">IF(D2626&lt;18,"CHILD",IF(D2626&lt;40,"YOUNG ADULT",IF(D2626&lt;65,"ADULT","SENIOR")))</f>
        <v>ADULT</v>
      </c>
      <c r="S2626" s="1" t="str">
        <f t="shared" ref="S2626:S2689" si="206">TEXT(B2626,"MMM")</f>
        <v>Dec</v>
      </c>
      <c r="T2626" s="1">
        <f t="shared" ref="T2626:T2689" si="207">YEAR(B2626)</f>
        <v>2021</v>
      </c>
      <c r="U2626" s="1" t="str">
        <f t="shared" ref="U2626:U2689" si="208">IF(P2626&lt;0.3,"Low",IF(P2626&lt;0.7,"Medium","High"))</f>
        <v>High</v>
      </c>
      <c r="V2626" s="1" t="str">
        <f t="shared" ref="V2626:V2689" si="209">IF(M2626&gt;=3,"Frequent","Normal")</f>
        <v>Normal</v>
      </c>
    </row>
    <row r="2627" spans="1:22" x14ac:dyDescent="0.2">
      <c r="A2627" s="1" t="s">
        <v>10660</v>
      </c>
      <c r="B2627" s="2">
        <v>44394</v>
      </c>
      <c r="C2627" s="1" t="s">
        <v>8019</v>
      </c>
      <c r="D2627">
        <v>43</v>
      </c>
      <c r="E2627" s="1" t="s">
        <v>8013</v>
      </c>
      <c r="F2627" s="1" t="s">
        <v>8004</v>
      </c>
      <c r="G2627" s="1" t="s">
        <v>8005</v>
      </c>
      <c r="H2627">
        <v>3</v>
      </c>
      <c r="I2627">
        <v>8</v>
      </c>
      <c r="J2627" s="1" t="s">
        <v>8016</v>
      </c>
      <c r="K2627">
        <v>6</v>
      </c>
      <c r="L2627">
        <v>2</v>
      </c>
      <c r="M2627">
        <v>1</v>
      </c>
      <c r="N2627" s="1" t="s">
        <v>8023</v>
      </c>
      <c r="O2627" s="1" t="s">
        <v>8008</v>
      </c>
      <c r="P2627">
        <v>0.45</v>
      </c>
      <c r="Q2627">
        <v>0</v>
      </c>
      <c r="R2627" t="str">
        <f t="shared" si="205"/>
        <v>ADULT</v>
      </c>
      <c r="S2627" s="1" t="str">
        <f t="shared" si="206"/>
        <v>Jul</v>
      </c>
      <c r="T2627" s="1">
        <f t="shared" si="207"/>
        <v>2021</v>
      </c>
      <c r="U2627" s="1" t="str">
        <f t="shared" si="208"/>
        <v>Medium</v>
      </c>
      <c r="V2627" s="1" t="str">
        <f t="shared" si="209"/>
        <v>Normal</v>
      </c>
    </row>
    <row r="2628" spans="1:22" x14ac:dyDescent="0.2">
      <c r="A2628" s="1" t="s">
        <v>10661</v>
      </c>
      <c r="B2628" s="2">
        <v>44503</v>
      </c>
      <c r="C2628" s="1" t="s">
        <v>8010</v>
      </c>
      <c r="D2628">
        <v>81</v>
      </c>
      <c r="E2628" s="1" t="s">
        <v>8013</v>
      </c>
      <c r="F2628" s="1" t="s">
        <v>8037</v>
      </c>
      <c r="G2628" s="1" t="s">
        <v>8005</v>
      </c>
      <c r="H2628">
        <v>6</v>
      </c>
      <c r="I2628">
        <v>6</v>
      </c>
      <c r="J2628" s="1" t="s">
        <v>8016</v>
      </c>
      <c r="K2628">
        <v>11</v>
      </c>
      <c r="L2628">
        <v>8</v>
      </c>
      <c r="M2628">
        <v>2</v>
      </c>
      <c r="N2628" s="1" t="s">
        <v>8007</v>
      </c>
      <c r="O2628" s="1" t="s">
        <v>8017</v>
      </c>
      <c r="P2628">
        <v>0.97</v>
      </c>
      <c r="Q2628">
        <v>1</v>
      </c>
      <c r="R2628" t="str">
        <f t="shared" si="205"/>
        <v>SENIOR</v>
      </c>
      <c r="S2628" s="1" t="str">
        <f t="shared" si="206"/>
        <v>Nov</v>
      </c>
      <c r="T2628" s="1">
        <f t="shared" si="207"/>
        <v>2021</v>
      </c>
      <c r="U2628" s="1" t="str">
        <f t="shared" si="208"/>
        <v>High</v>
      </c>
      <c r="V2628" s="1" t="str">
        <f t="shared" si="209"/>
        <v>Normal</v>
      </c>
    </row>
    <row r="2629" spans="1:22" x14ac:dyDescent="0.2">
      <c r="A2629" s="1" t="s">
        <v>10662</v>
      </c>
      <c r="B2629" s="2">
        <v>44561</v>
      </c>
      <c r="C2629" s="1" t="s">
        <v>8031</v>
      </c>
      <c r="D2629">
        <v>69</v>
      </c>
      <c r="E2629" s="1" t="s">
        <v>8013</v>
      </c>
      <c r="F2629" s="1" t="s">
        <v>8014</v>
      </c>
      <c r="G2629" s="1" t="s">
        <v>8060</v>
      </c>
      <c r="H2629">
        <v>5</v>
      </c>
      <c r="I2629">
        <v>9</v>
      </c>
      <c r="J2629" s="1" t="s">
        <v>8027</v>
      </c>
      <c r="K2629">
        <v>8</v>
      </c>
      <c r="L2629">
        <v>6</v>
      </c>
      <c r="M2629">
        <v>1</v>
      </c>
      <c r="N2629" s="1" t="s">
        <v>8007</v>
      </c>
      <c r="O2629" s="1" t="s">
        <v>8008</v>
      </c>
      <c r="P2629">
        <v>0.97</v>
      </c>
      <c r="Q2629">
        <v>1</v>
      </c>
      <c r="R2629" t="str">
        <f t="shared" si="205"/>
        <v>SENIOR</v>
      </c>
      <c r="S2629" s="1" t="str">
        <f t="shared" si="206"/>
        <v>Dec</v>
      </c>
      <c r="T2629" s="1">
        <f t="shared" si="207"/>
        <v>2021</v>
      </c>
      <c r="U2629" s="1" t="str">
        <f t="shared" si="208"/>
        <v>High</v>
      </c>
      <c r="V2629" s="1" t="str">
        <f t="shared" si="209"/>
        <v>Normal</v>
      </c>
    </row>
    <row r="2630" spans="1:22" x14ac:dyDescent="0.2">
      <c r="A2630" s="1" t="s">
        <v>10663</v>
      </c>
      <c r="B2630" s="2">
        <v>44806</v>
      </c>
      <c r="C2630" s="1" t="s">
        <v>8010</v>
      </c>
      <c r="D2630">
        <v>50</v>
      </c>
      <c r="E2630" s="1" t="s">
        <v>8003</v>
      </c>
      <c r="F2630" s="1" t="s">
        <v>8032</v>
      </c>
      <c r="G2630" s="1" t="s">
        <v>8035</v>
      </c>
      <c r="H2630">
        <v>3</v>
      </c>
      <c r="I2630">
        <v>10</v>
      </c>
      <c r="J2630" s="1" t="s">
        <v>8041</v>
      </c>
      <c r="K2630">
        <v>6</v>
      </c>
      <c r="L2630">
        <v>4</v>
      </c>
      <c r="M2630">
        <v>1</v>
      </c>
      <c r="N2630" s="1" t="s">
        <v>8023</v>
      </c>
      <c r="O2630" s="1" t="s">
        <v>8008</v>
      </c>
      <c r="P2630">
        <v>0.87</v>
      </c>
      <c r="Q2630">
        <v>0</v>
      </c>
      <c r="R2630" t="str">
        <f t="shared" si="205"/>
        <v>ADULT</v>
      </c>
      <c r="S2630" s="1" t="str">
        <f t="shared" si="206"/>
        <v>Sep</v>
      </c>
      <c r="T2630" s="1">
        <f t="shared" si="207"/>
        <v>2022</v>
      </c>
      <c r="U2630" s="1" t="str">
        <f t="shared" si="208"/>
        <v>High</v>
      </c>
      <c r="V2630" s="1" t="str">
        <f t="shared" si="209"/>
        <v>Normal</v>
      </c>
    </row>
    <row r="2631" spans="1:22" x14ac:dyDescent="0.2">
      <c r="A2631" s="1" t="s">
        <v>10664</v>
      </c>
      <c r="B2631" s="2">
        <v>44247</v>
      </c>
      <c r="C2631" s="1" t="s">
        <v>8031</v>
      </c>
      <c r="D2631">
        <v>49</v>
      </c>
      <c r="E2631" s="1" t="s">
        <v>8003</v>
      </c>
      <c r="F2631" s="1" t="s">
        <v>8022</v>
      </c>
      <c r="G2631" s="1" t="s">
        <v>8048</v>
      </c>
      <c r="H2631">
        <v>5</v>
      </c>
      <c r="I2631">
        <v>10</v>
      </c>
      <c r="J2631" s="1" t="s">
        <v>8027</v>
      </c>
      <c r="K2631">
        <v>10</v>
      </c>
      <c r="L2631">
        <v>4</v>
      </c>
      <c r="M2631">
        <v>1</v>
      </c>
      <c r="N2631" s="1" t="s">
        <v>8011</v>
      </c>
      <c r="O2631" s="1" t="s">
        <v>8008</v>
      </c>
      <c r="P2631">
        <v>0.92</v>
      </c>
      <c r="Q2631">
        <v>1</v>
      </c>
      <c r="R2631" t="str">
        <f t="shared" si="205"/>
        <v>ADULT</v>
      </c>
      <c r="S2631" s="1" t="str">
        <f t="shared" si="206"/>
        <v>Feb</v>
      </c>
      <c r="T2631" s="1">
        <f t="shared" si="207"/>
        <v>2021</v>
      </c>
      <c r="U2631" s="1" t="str">
        <f t="shared" si="208"/>
        <v>High</v>
      </c>
      <c r="V2631" s="1" t="str">
        <f t="shared" si="209"/>
        <v>Normal</v>
      </c>
    </row>
    <row r="2632" spans="1:22" x14ac:dyDescent="0.2">
      <c r="A2632" s="1" t="s">
        <v>10665</v>
      </c>
      <c r="B2632" s="2">
        <v>45198</v>
      </c>
      <c r="C2632" s="1" t="s">
        <v>8010</v>
      </c>
      <c r="D2632">
        <v>63</v>
      </c>
      <c r="E2632" s="1" t="s">
        <v>8013</v>
      </c>
      <c r="F2632" s="1" t="s">
        <v>8022</v>
      </c>
      <c r="G2632" s="1" t="s">
        <v>8029</v>
      </c>
      <c r="H2632">
        <v>4</v>
      </c>
      <c r="I2632">
        <v>6</v>
      </c>
      <c r="J2632" s="1" t="s">
        <v>8016</v>
      </c>
      <c r="K2632">
        <v>7</v>
      </c>
      <c r="L2632">
        <v>3</v>
      </c>
      <c r="M2632">
        <v>1</v>
      </c>
      <c r="N2632" s="1" t="s">
        <v>8011</v>
      </c>
      <c r="O2632" s="1" t="s">
        <v>8008</v>
      </c>
      <c r="P2632">
        <v>0.59</v>
      </c>
      <c r="Q2632">
        <v>0</v>
      </c>
      <c r="R2632" t="str">
        <f t="shared" si="205"/>
        <v>ADULT</v>
      </c>
      <c r="S2632" s="1" t="str">
        <f t="shared" si="206"/>
        <v>Sep</v>
      </c>
      <c r="T2632" s="1">
        <f t="shared" si="207"/>
        <v>2023</v>
      </c>
      <c r="U2632" s="1" t="str">
        <f t="shared" si="208"/>
        <v>Medium</v>
      </c>
      <c r="V2632" s="1" t="str">
        <f t="shared" si="209"/>
        <v>Normal</v>
      </c>
    </row>
    <row r="2633" spans="1:22" x14ac:dyDescent="0.2">
      <c r="A2633" s="1" t="s">
        <v>10666</v>
      </c>
      <c r="B2633" s="2">
        <v>44305</v>
      </c>
      <c r="C2633" s="1" t="s">
        <v>8002</v>
      </c>
      <c r="D2633">
        <v>65</v>
      </c>
      <c r="E2633" s="1" t="s">
        <v>8013</v>
      </c>
      <c r="F2633" s="1" t="s">
        <v>8022</v>
      </c>
      <c r="G2633" s="1" t="s">
        <v>8026</v>
      </c>
      <c r="H2633">
        <v>4</v>
      </c>
      <c r="I2633">
        <v>8</v>
      </c>
      <c r="J2633" s="1" t="s">
        <v>8006</v>
      </c>
      <c r="K2633">
        <v>7</v>
      </c>
      <c r="L2633">
        <v>5</v>
      </c>
      <c r="M2633">
        <v>1</v>
      </c>
      <c r="N2633" s="1" t="s">
        <v>8023</v>
      </c>
      <c r="O2633" s="1" t="s">
        <v>8008</v>
      </c>
      <c r="P2633">
        <v>0.72</v>
      </c>
      <c r="Q2633">
        <v>1</v>
      </c>
      <c r="R2633" t="str">
        <f t="shared" si="205"/>
        <v>SENIOR</v>
      </c>
      <c r="S2633" s="1" t="str">
        <f t="shared" si="206"/>
        <v>Apr</v>
      </c>
      <c r="T2633" s="1">
        <f t="shared" si="207"/>
        <v>2021</v>
      </c>
      <c r="U2633" s="1" t="str">
        <f t="shared" si="208"/>
        <v>High</v>
      </c>
      <c r="V2633" s="1" t="str">
        <f t="shared" si="209"/>
        <v>Normal</v>
      </c>
    </row>
    <row r="2634" spans="1:22" x14ac:dyDescent="0.2">
      <c r="A2634" s="1" t="s">
        <v>10667</v>
      </c>
      <c r="B2634" s="2">
        <v>44502</v>
      </c>
      <c r="C2634" s="1" t="s">
        <v>8010</v>
      </c>
      <c r="D2634">
        <v>61</v>
      </c>
      <c r="E2634" s="1" t="s">
        <v>8003</v>
      </c>
      <c r="F2634" s="1" t="s">
        <v>8032</v>
      </c>
      <c r="G2634" s="1" t="s">
        <v>8015</v>
      </c>
      <c r="H2634">
        <v>4</v>
      </c>
      <c r="I2634">
        <v>5</v>
      </c>
      <c r="J2634" s="1" t="s">
        <v>8016</v>
      </c>
      <c r="K2634">
        <v>8</v>
      </c>
      <c r="L2634">
        <v>2</v>
      </c>
      <c r="M2634">
        <v>1</v>
      </c>
      <c r="N2634" s="1" t="s">
        <v>8038</v>
      </c>
      <c r="O2634" s="1" t="s">
        <v>8008</v>
      </c>
      <c r="P2634">
        <v>0.69</v>
      </c>
      <c r="Q2634">
        <v>0</v>
      </c>
      <c r="R2634" t="str">
        <f t="shared" si="205"/>
        <v>ADULT</v>
      </c>
      <c r="S2634" s="1" t="str">
        <f t="shared" si="206"/>
        <v>Nov</v>
      </c>
      <c r="T2634" s="1">
        <f t="shared" si="207"/>
        <v>2021</v>
      </c>
      <c r="U2634" s="1" t="str">
        <f t="shared" si="208"/>
        <v>Medium</v>
      </c>
      <c r="V2634" s="1" t="str">
        <f t="shared" si="209"/>
        <v>Normal</v>
      </c>
    </row>
    <row r="2635" spans="1:22" x14ac:dyDescent="0.2">
      <c r="A2635" s="1" t="s">
        <v>10668</v>
      </c>
      <c r="B2635" s="2">
        <v>44316</v>
      </c>
      <c r="C2635" s="1" t="s">
        <v>8002</v>
      </c>
      <c r="D2635">
        <v>63</v>
      </c>
      <c r="E2635" s="1" t="s">
        <v>8003</v>
      </c>
      <c r="F2635" s="1" t="s">
        <v>8022</v>
      </c>
      <c r="G2635" s="1" t="s">
        <v>8015</v>
      </c>
      <c r="H2635">
        <v>4</v>
      </c>
      <c r="I2635">
        <v>5</v>
      </c>
      <c r="J2635" s="1" t="s">
        <v>8016</v>
      </c>
      <c r="K2635">
        <v>6</v>
      </c>
      <c r="L2635">
        <v>4</v>
      </c>
      <c r="M2635">
        <v>2</v>
      </c>
      <c r="N2635" s="1" t="s">
        <v>8011</v>
      </c>
      <c r="O2635" s="1" t="s">
        <v>8008</v>
      </c>
      <c r="P2635">
        <v>0.86</v>
      </c>
      <c r="Q2635">
        <v>1</v>
      </c>
      <c r="R2635" t="str">
        <f t="shared" si="205"/>
        <v>ADULT</v>
      </c>
      <c r="S2635" s="1" t="str">
        <f t="shared" si="206"/>
        <v>Apr</v>
      </c>
      <c r="T2635" s="1">
        <f t="shared" si="207"/>
        <v>2021</v>
      </c>
      <c r="U2635" s="1" t="str">
        <f t="shared" si="208"/>
        <v>High</v>
      </c>
      <c r="V2635" s="1" t="str">
        <f t="shared" si="209"/>
        <v>Normal</v>
      </c>
    </row>
    <row r="2636" spans="1:22" x14ac:dyDescent="0.2">
      <c r="A2636" s="1" t="s">
        <v>10669</v>
      </c>
      <c r="B2636" s="2">
        <v>44478</v>
      </c>
      <c r="C2636" s="1" t="s">
        <v>8010</v>
      </c>
      <c r="D2636">
        <v>86</v>
      </c>
      <c r="E2636" s="1" t="s">
        <v>8003</v>
      </c>
      <c r="F2636" s="1" t="s">
        <v>8014</v>
      </c>
      <c r="G2636" s="1" t="s">
        <v>8020</v>
      </c>
      <c r="H2636">
        <v>6</v>
      </c>
      <c r="I2636">
        <v>12</v>
      </c>
      <c r="J2636" s="1" t="s">
        <v>8027</v>
      </c>
      <c r="K2636">
        <v>10</v>
      </c>
      <c r="L2636">
        <v>6</v>
      </c>
      <c r="M2636">
        <v>4</v>
      </c>
      <c r="N2636" s="1" t="s">
        <v>8007</v>
      </c>
      <c r="O2636" s="1" t="s">
        <v>8017</v>
      </c>
      <c r="P2636">
        <v>0.97</v>
      </c>
      <c r="Q2636">
        <v>1</v>
      </c>
      <c r="R2636" t="str">
        <f t="shared" si="205"/>
        <v>SENIOR</v>
      </c>
      <c r="S2636" s="1" t="str">
        <f t="shared" si="206"/>
        <v>Oct</v>
      </c>
      <c r="T2636" s="1">
        <f t="shared" si="207"/>
        <v>2021</v>
      </c>
      <c r="U2636" s="1" t="str">
        <f t="shared" si="208"/>
        <v>High</v>
      </c>
      <c r="V2636" s="1" t="str">
        <f t="shared" si="209"/>
        <v>Frequent</v>
      </c>
    </row>
    <row r="2637" spans="1:22" x14ac:dyDescent="0.2">
      <c r="A2637" s="1" t="s">
        <v>10670</v>
      </c>
      <c r="B2637" s="2">
        <v>45114</v>
      </c>
      <c r="C2637" s="1" t="s">
        <v>8019</v>
      </c>
      <c r="D2637">
        <v>76</v>
      </c>
      <c r="E2637" s="1" t="s">
        <v>8003</v>
      </c>
      <c r="F2637" s="1" t="s">
        <v>8037</v>
      </c>
      <c r="G2637" s="1" t="s">
        <v>8060</v>
      </c>
      <c r="H2637">
        <v>6</v>
      </c>
      <c r="I2637">
        <v>9</v>
      </c>
      <c r="J2637" s="1" t="s">
        <v>8016</v>
      </c>
      <c r="K2637">
        <v>10</v>
      </c>
      <c r="L2637">
        <v>8</v>
      </c>
      <c r="M2637">
        <v>2</v>
      </c>
      <c r="N2637" s="1" t="s">
        <v>8007</v>
      </c>
      <c r="O2637" s="1" t="s">
        <v>8017</v>
      </c>
      <c r="P2637">
        <v>0.97</v>
      </c>
      <c r="Q2637">
        <v>1</v>
      </c>
      <c r="R2637" t="str">
        <f t="shared" si="205"/>
        <v>SENIOR</v>
      </c>
      <c r="S2637" s="1" t="str">
        <f t="shared" si="206"/>
        <v>Jul</v>
      </c>
      <c r="T2637" s="1">
        <f t="shared" si="207"/>
        <v>2023</v>
      </c>
      <c r="U2637" s="1" t="str">
        <f t="shared" si="208"/>
        <v>High</v>
      </c>
      <c r="V2637" s="1" t="str">
        <f t="shared" si="209"/>
        <v>Normal</v>
      </c>
    </row>
    <row r="2638" spans="1:22" x14ac:dyDescent="0.2">
      <c r="A2638" s="1" t="s">
        <v>10671</v>
      </c>
      <c r="B2638" s="2">
        <v>44870</v>
      </c>
      <c r="C2638" s="1" t="s">
        <v>8010</v>
      </c>
      <c r="D2638">
        <v>61</v>
      </c>
      <c r="E2638" s="1" t="s">
        <v>8003</v>
      </c>
      <c r="F2638" s="1" t="s">
        <v>8004</v>
      </c>
      <c r="G2638" s="1" t="s">
        <v>8060</v>
      </c>
      <c r="H2638">
        <v>4</v>
      </c>
      <c r="I2638">
        <v>10</v>
      </c>
      <c r="J2638" s="1" t="s">
        <v>8016</v>
      </c>
      <c r="K2638">
        <v>7</v>
      </c>
      <c r="L2638">
        <v>3</v>
      </c>
      <c r="M2638">
        <v>2</v>
      </c>
      <c r="N2638" s="1" t="s">
        <v>8011</v>
      </c>
      <c r="O2638" s="1" t="s">
        <v>8008</v>
      </c>
      <c r="P2638">
        <v>0.97</v>
      </c>
      <c r="Q2638">
        <v>1</v>
      </c>
      <c r="R2638" t="str">
        <f t="shared" si="205"/>
        <v>ADULT</v>
      </c>
      <c r="S2638" s="1" t="str">
        <f t="shared" si="206"/>
        <v>Nov</v>
      </c>
      <c r="T2638" s="1">
        <f t="shared" si="207"/>
        <v>2022</v>
      </c>
      <c r="U2638" s="1" t="str">
        <f t="shared" si="208"/>
        <v>High</v>
      </c>
      <c r="V2638" s="1" t="str">
        <f t="shared" si="209"/>
        <v>Normal</v>
      </c>
    </row>
    <row r="2639" spans="1:22" x14ac:dyDescent="0.2">
      <c r="A2639" s="1" t="s">
        <v>10672</v>
      </c>
      <c r="B2639" s="2">
        <v>44445</v>
      </c>
      <c r="C2639" s="1" t="s">
        <v>8010</v>
      </c>
      <c r="D2639">
        <v>74</v>
      </c>
      <c r="E2639" s="1" t="s">
        <v>8013</v>
      </c>
      <c r="F2639" s="1" t="s">
        <v>8032</v>
      </c>
      <c r="G2639" s="1" t="s">
        <v>8029</v>
      </c>
      <c r="H2639">
        <v>5</v>
      </c>
      <c r="I2639">
        <v>5</v>
      </c>
      <c r="J2639" s="1" t="s">
        <v>8016</v>
      </c>
      <c r="K2639">
        <v>10</v>
      </c>
      <c r="L2639">
        <v>8</v>
      </c>
      <c r="M2639">
        <v>2</v>
      </c>
      <c r="N2639" s="1" t="s">
        <v>8007</v>
      </c>
      <c r="O2639" s="1" t="s">
        <v>8008</v>
      </c>
      <c r="P2639">
        <v>0.97</v>
      </c>
      <c r="Q2639">
        <v>1</v>
      </c>
      <c r="R2639" t="str">
        <f t="shared" si="205"/>
        <v>SENIOR</v>
      </c>
      <c r="S2639" s="1" t="str">
        <f t="shared" si="206"/>
        <v>Sep</v>
      </c>
      <c r="T2639" s="1">
        <f t="shared" si="207"/>
        <v>2021</v>
      </c>
      <c r="U2639" s="1" t="str">
        <f t="shared" si="208"/>
        <v>High</v>
      </c>
      <c r="V2639" s="1" t="str">
        <f t="shared" si="209"/>
        <v>Normal</v>
      </c>
    </row>
    <row r="2640" spans="1:22" x14ac:dyDescent="0.2">
      <c r="A2640" s="1" t="s">
        <v>10673</v>
      </c>
      <c r="B2640" s="2">
        <v>45151</v>
      </c>
      <c r="C2640" s="1" t="s">
        <v>8019</v>
      </c>
      <c r="D2640">
        <v>40</v>
      </c>
      <c r="E2640" s="1" t="s">
        <v>8013</v>
      </c>
      <c r="F2640" s="1" t="s">
        <v>8014</v>
      </c>
      <c r="G2640" s="1" t="s">
        <v>8015</v>
      </c>
      <c r="H2640">
        <v>3</v>
      </c>
      <c r="I2640">
        <v>4</v>
      </c>
      <c r="J2640" s="1" t="s">
        <v>8041</v>
      </c>
      <c r="K2640">
        <v>6</v>
      </c>
      <c r="L2640">
        <v>2</v>
      </c>
      <c r="M2640">
        <v>1</v>
      </c>
      <c r="N2640" s="1" t="s">
        <v>8011</v>
      </c>
      <c r="O2640" s="1" t="s">
        <v>8008</v>
      </c>
      <c r="P2640">
        <v>0.48</v>
      </c>
      <c r="Q2640">
        <v>0</v>
      </c>
      <c r="R2640" t="str">
        <f t="shared" si="205"/>
        <v>ADULT</v>
      </c>
      <c r="S2640" s="1" t="str">
        <f t="shared" si="206"/>
        <v>Aug</v>
      </c>
      <c r="T2640" s="1">
        <f t="shared" si="207"/>
        <v>2023</v>
      </c>
      <c r="U2640" s="1" t="str">
        <f t="shared" si="208"/>
        <v>Medium</v>
      </c>
      <c r="V2640" s="1" t="str">
        <f t="shared" si="209"/>
        <v>Normal</v>
      </c>
    </row>
    <row r="2641" spans="1:22" x14ac:dyDescent="0.2">
      <c r="A2641" s="1" t="s">
        <v>10674</v>
      </c>
      <c r="B2641" s="2">
        <v>45073</v>
      </c>
      <c r="C2641" s="1" t="s">
        <v>8002</v>
      </c>
      <c r="D2641">
        <v>64</v>
      </c>
      <c r="E2641" s="1" t="s">
        <v>8013</v>
      </c>
      <c r="F2641" s="1" t="s">
        <v>8037</v>
      </c>
      <c r="G2641" s="1" t="s">
        <v>8020</v>
      </c>
      <c r="H2641">
        <v>5</v>
      </c>
      <c r="I2641">
        <v>9</v>
      </c>
      <c r="J2641" s="1" t="s">
        <v>8016</v>
      </c>
      <c r="K2641">
        <v>8</v>
      </c>
      <c r="L2641">
        <v>4</v>
      </c>
      <c r="M2641">
        <v>1</v>
      </c>
      <c r="N2641" s="1" t="s">
        <v>8011</v>
      </c>
      <c r="O2641" s="1" t="s">
        <v>8008</v>
      </c>
      <c r="P2641">
        <v>0.97</v>
      </c>
      <c r="Q2641">
        <v>1</v>
      </c>
      <c r="R2641" t="str">
        <f t="shared" si="205"/>
        <v>ADULT</v>
      </c>
      <c r="S2641" s="1" t="str">
        <f t="shared" si="206"/>
        <v>May</v>
      </c>
      <c r="T2641" s="1">
        <f t="shared" si="207"/>
        <v>2023</v>
      </c>
      <c r="U2641" s="1" t="str">
        <f t="shared" si="208"/>
        <v>High</v>
      </c>
      <c r="V2641" s="1" t="str">
        <f t="shared" si="209"/>
        <v>Normal</v>
      </c>
    </row>
    <row r="2642" spans="1:22" x14ac:dyDescent="0.2">
      <c r="A2642" s="1" t="s">
        <v>10675</v>
      </c>
      <c r="B2642" s="2">
        <v>45022</v>
      </c>
      <c r="C2642" s="1" t="s">
        <v>8002</v>
      </c>
      <c r="D2642">
        <v>88</v>
      </c>
      <c r="E2642" s="1" t="s">
        <v>8013</v>
      </c>
      <c r="F2642" s="1" t="s">
        <v>8037</v>
      </c>
      <c r="G2642" s="1" t="s">
        <v>8005</v>
      </c>
      <c r="H2642">
        <v>6</v>
      </c>
      <c r="I2642">
        <v>7</v>
      </c>
      <c r="J2642" s="1" t="s">
        <v>8016</v>
      </c>
      <c r="K2642">
        <v>10</v>
      </c>
      <c r="L2642">
        <v>6</v>
      </c>
      <c r="M2642">
        <v>2</v>
      </c>
      <c r="N2642" s="1" t="s">
        <v>8007</v>
      </c>
      <c r="O2642" s="1" t="s">
        <v>8017</v>
      </c>
      <c r="P2642">
        <v>0.97</v>
      </c>
      <c r="Q2642">
        <v>1</v>
      </c>
      <c r="R2642" t="str">
        <f t="shared" si="205"/>
        <v>SENIOR</v>
      </c>
      <c r="S2642" s="1" t="str">
        <f t="shared" si="206"/>
        <v>Apr</v>
      </c>
      <c r="T2642" s="1">
        <f t="shared" si="207"/>
        <v>2023</v>
      </c>
      <c r="U2642" s="1" t="str">
        <f t="shared" si="208"/>
        <v>High</v>
      </c>
      <c r="V2642" s="1" t="str">
        <f t="shared" si="209"/>
        <v>Normal</v>
      </c>
    </row>
    <row r="2643" spans="1:22" x14ac:dyDescent="0.2">
      <c r="A2643" s="1" t="s">
        <v>10676</v>
      </c>
      <c r="B2643" s="2">
        <v>45125</v>
      </c>
      <c r="C2643" s="1" t="s">
        <v>8019</v>
      </c>
      <c r="D2643">
        <v>54</v>
      </c>
      <c r="E2643" s="1" t="s">
        <v>8013</v>
      </c>
      <c r="F2643" s="1" t="s">
        <v>8022</v>
      </c>
      <c r="G2643" s="1" t="s">
        <v>8044</v>
      </c>
      <c r="H2643">
        <v>4</v>
      </c>
      <c r="I2643">
        <v>7</v>
      </c>
      <c r="J2643" s="1" t="s">
        <v>8016</v>
      </c>
      <c r="K2643">
        <v>6</v>
      </c>
      <c r="L2643">
        <v>2</v>
      </c>
      <c r="M2643">
        <v>1</v>
      </c>
      <c r="N2643" s="1" t="s">
        <v>8023</v>
      </c>
      <c r="O2643" s="1" t="s">
        <v>8008</v>
      </c>
      <c r="P2643">
        <v>0.83</v>
      </c>
      <c r="Q2643">
        <v>1</v>
      </c>
      <c r="R2643" t="str">
        <f t="shared" si="205"/>
        <v>ADULT</v>
      </c>
      <c r="S2643" s="1" t="str">
        <f t="shared" si="206"/>
        <v>Jul</v>
      </c>
      <c r="T2643" s="1">
        <f t="shared" si="207"/>
        <v>2023</v>
      </c>
      <c r="U2643" s="1" t="str">
        <f t="shared" si="208"/>
        <v>High</v>
      </c>
      <c r="V2643" s="1" t="str">
        <f t="shared" si="209"/>
        <v>Normal</v>
      </c>
    </row>
    <row r="2644" spans="1:22" x14ac:dyDescent="0.2">
      <c r="A2644" s="1" t="s">
        <v>10677</v>
      </c>
      <c r="B2644" s="2">
        <v>44875</v>
      </c>
      <c r="C2644" s="1" t="s">
        <v>8010</v>
      </c>
      <c r="D2644">
        <v>43</v>
      </c>
      <c r="E2644" s="1" t="s">
        <v>8003</v>
      </c>
      <c r="F2644" s="1" t="s">
        <v>8022</v>
      </c>
      <c r="G2644" s="1" t="s">
        <v>8020</v>
      </c>
      <c r="H2644">
        <v>3</v>
      </c>
      <c r="I2644">
        <v>10</v>
      </c>
      <c r="J2644" s="1" t="s">
        <v>8016</v>
      </c>
      <c r="K2644">
        <v>4</v>
      </c>
      <c r="L2644">
        <v>4</v>
      </c>
      <c r="M2644">
        <v>1</v>
      </c>
      <c r="N2644" s="1" t="s">
        <v>8038</v>
      </c>
      <c r="O2644" s="1" t="s">
        <v>8008</v>
      </c>
      <c r="P2644">
        <v>0.72</v>
      </c>
      <c r="Q2644">
        <v>1</v>
      </c>
      <c r="R2644" t="str">
        <f t="shared" si="205"/>
        <v>ADULT</v>
      </c>
      <c r="S2644" s="1" t="str">
        <f t="shared" si="206"/>
        <v>Nov</v>
      </c>
      <c r="T2644" s="1">
        <f t="shared" si="207"/>
        <v>2022</v>
      </c>
      <c r="U2644" s="1" t="str">
        <f t="shared" si="208"/>
        <v>High</v>
      </c>
      <c r="V2644" s="1" t="str">
        <f t="shared" si="209"/>
        <v>Normal</v>
      </c>
    </row>
    <row r="2645" spans="1:22" x14ac:dyDescent="0.2">
      <c r="A2645" s="1" t="s">
        <v>10678</v>
      </c>
      <c r="B2645" s="2">
        <v>44746</v>
      </c>
      <c r="C2645" s="1" t="s">
        <v>8019</v>
      </c>
      <c r="D2645">
        <v>46</v>
      </c>
      <c r="E2645" s="1" t="s">
        <v>8003</v>
      </c>
      <c r="F2645" s="1" t="s">
        <v>8014</v>
      </c>
      <c r="G2645" s="1" t="s">
        <v>8005</v>
      </c>
      <c r="H2645">
        <v>3</v>
      </c>
      <c r="I2645">
        <v>6</v>
      </c>
      <c r="J2645" s="1" t="s">
        <v>8027</v>
      </c>
      <c r="K2645">
        <v>6</v>
      </c>
      <c r="L2645">
        <v>4</v>
      </c>
      <c r="M2645">
        <v>1</v>
      </c>
      <c r="N2645" s="1" t="s">
        <v>8023</v>
      </c>
      <c r="O2645" s="1" t="s">
        <v>8008</v>
      </c>
      <c r="P2645">
        <v>0.5</v>
      </c>
      <c r="Q2645">
        <v>0</v>
      </c>
      <c r="R2645" t="str">
        <f t="shared" si="205"/>
        <v>ADULT</v>
      </c>
      <c r="S2645" s="1" t="str">
        <f t="shared" si="206"/>
        <v>Jul</v>
      </c>
      <c r="T2645" s="1">
        <f t="shared" si="207"/>
        <v>2022</v>
      </c>
      <c r="U2645" s="1" t="str">
        <f t="shared" si="208"/>
        <v>Medium</v>
      </c>
      <c r="V2645" s="1" t="str">
        <f t="shared" si="209"/>
        <v>Normal</v>
      </c>
    </row>
    <row r="2646" spans="1:22" x14ac:dyDescent="0.2">
      <c r="A2646" s="1" t="s">
        <v>10679</v>
      </c>
      <c r="B2646" s="2">
        <v>44606</v>
      </c>
      <c r="C2646" s="1" t="s">
        <v>8031</v>
      </c>
      <c r="D2646">
        <v>39</v>
      </c>
      <c r="E2646" s="1" t="s">
        <v>8013</v>
      </c>
      <c r="F2646" s="1" t="s">
        <v>8014</v>
      </c>
      <c r="G2646" s="1" t="s">
        <v>8048</v>
      </c>
      <c r="H2646">
        <v>4</v>
      </c>
      <c r="I2646">
        <v>10</v>
      </c>
      <c r="J2646" s="1" t="s">
        <v>8006</v>
      </c>
      <c r="K2646">
        <v>6</v>
      </c>
      <c r="L2646">
        <v>2</v>
      </c>
      <c r="M2646">
        <v>2</v>
      </c>
      <c r="N2646" s="1" t="s">
        <v>8038</v>
      </c>
      <c r="O2646" s="1" t="s">
        <v>8008</v>
      </c>
      <c r="P2646">
        <v>0.97</v>
      </c>
      <c r="Q2646">
        <v>1</v>
      </c>
      <c r="R2646" t="str">
        <f t="shared" si="205"/>
        <v>YOUNG ADULT</v>
      </c>
      <c r="S2646" s="1" t="str">
        <f t="shared" si="206"/>
        <v>Feb</v>
      </c>
      <c r="T2646" s="1">
        <f t="shared" si="207"/>
        <v>2022</v>
      </c>
      <c r="U2646" s="1" t="str">
        <f t="shared" si="208"/>
        <v>High</v>
      </c>
      <c r="V2646" s="1" t="str">
        <f t="shared" si="209"/>
        <v>Normal</v>
      </c>
    </row>
    <row r="2647" spans="1:22" x14ac:dyDescent="0.2">
      <c r="A2647" s="1" t="s">
        <v>10680</v>
      </c>
      <c r="B2647" s="2">
        <v>44442</v>
      </c>
      <c r="C2647" s="1" t="s">
        <v>8010</v>
      </c>
      <c r="D2647">
        <v>44</v>
      </c>
      <c r="E2647" s="1" t="s">
        <v>8013</v>
      </c>
      <c r="F2647" s="1" t="s">
        <v>8022</v>
      </c>
      <c r="G2647" s="1" t="s">
        <v>8005</v>
      </c>
      <c r="H2647">
        <v>3</v>
      </c>
      <c r="I2647">
        <v>6</v>
      </c>
      <c r="J2647" s="1" t="s">
        <v>8016</v>
      </c>
      <c r="K2647">
        <v>6</v>
      </c>
      <c r="L2647">
        <v>4</v>
      </c>
      <c r="M2647">
        <v>2</v>
      </c>
      <c r="N2647" s="1" t="s">
        <v>8011</v>
      </c>
      <c r="O2647" s="1" t="s">
        <v>8008</v>
      </c>
      <c r="P2647">
        <v>0.64</v>
      </c>
      <c r="Q2647">
        <v>1</v>
      </c>
      <c r="R2647" t="str">
        <f t="shared" si="205"/>
        <v>ADULT</v>
      </c>
      <c r="S2647" s="1" t="str">
        <f t="shared" si="206"/>
        <v>Sep</v>
      </c>
      <c r="T2647" s="1">
        <f t="shared" si="207"/>
        <v>2021</v>
      </c>
      <c r="U2647" s="1" t="str">
        <f t="shared" si="208"/>
        <v>Medium</v>
      </c>
      <c r="V2647" s="1" t="str">
        <f t="shared" si="209"/>
        <v>Normal</v>
      </c>
    </row>
    <row r="2648" spans="1:22" x14ac:dyDescent="0.2">
      <c r="A2648" s="1" t="s">
        <v>10681</v>
      </c>
      <c r="B2648" s="2">
        <v>44807</v>
      </c>
      <c r="C2648" s="1" t="s">
        <v>8010</v>
      </c>
      <c r="D2648">
        <v>51</v>
      </c>
      <c r="E2648" s="1" t="s">
        <v>8003</v>
      </c>
      <c r="F2648" s="1" t="s">
        <v>8032</v>
      </c>
      <c r="G2648" s="1" t="s">
        <v>8044</v>
      </c>
      <c r="H2648">
        <v>4</v>
      </c>
      <c r="I2648">
        <v>7</v>
      </c>
      <c r="J2648" s="1" t="s">
        <v>8006</v>
      </c>
      <c r="K2648">
        <v>8</v>
      </c>
      <c r="L2648">
        <v>4</v>
      </c>
      <c r="M2648">
        <v>1</v>
      </c>
      <c r="N2648" s="1" t="s">
        <v>8038</v>
      </c>
      <c r="O2648" s="1" t="s">
        <v>8008</v>
      </c>
      <c r="P2648">
        <v>0.9</v>
      </c>
      <c r="Q2648">
        <v>1</v>
      </c>
      <c r="R2648" t="str">
        <f t="shared" si="205"/>
        <v>ADULT</v>
      </c>
      <c r="S2648" s="1" t="str">
        <f t="shared" si="206"/>
        <v>Sep</v>
      </c>
      <c r="T2648" s="1">
        <f t="shared" si="207"/>
        <v>2022</v>
      </c>
      <c r="U2648" s="1" t="str">
        <f t="shared" si="208"/>
        <v>High</v>
      </c>
      <c r="V2648" s="1" t="str">
        <f t="shared" si="209"/>
        <v>Normal</v>
      </c>
    </row>
    <row r="2649" spans="1:22" x14ac:dyDescent="0.2">
      <c r="A2649" s="1" t="s">
        <v>10682</v>
      </c>
      <c r="B2649" s="2">
        <v>45170</v>
      </c>
      <c r="C2649" s="1" t="s">
        <v>8010</v>
      </c>
      <c r="D2649">
        <v>34</v>
      </c>
      <c r="E2649" s="1" t="s">
        <v>8013</v>
      </c>
      <c r="F2649" s="1" t="s">
        <v>8014</v>
      </c>
      <c r="G2649" s="1" t="s">
        <v>8026</v>
      </c>
      <c r="H2649">
        <v>2</v>
      </c>
      <c r="I2649">
        <v>6</v>
      </c>
      <c r="J2649" s="1" t="s">
        <v>8016</v>
      </c>
      <c r="K2649">
        <v>4</v>
      </c>
      <c r="L2649">
        <v>2</v>
      </c>
      <c r="M2649">
        <v>2</v>
      </c>
      <c r="N2649" s="1" t="s">
        <v>8011</v>
      </c>
      <c r="O2649" s="1" t="s">
        <v>8050</v>
      </c>
      <c r="P2649">
        <v>0.48</v>
      </c>
      <c r="Q2649">
        <v>0</v>
      </c>
      <c r="R2649" t="str">
        <f t="shared" si="205"/>
        <v>YOUNG ADULT</v>
      </c>
      <c r="S2649" s="1" t="str">
        <f t="shared" si="206"/>
        <v>Sep</v>
      </c>
      <c r="T2649" s="1">
        <f t="shared" si="207"/>
        <v>2023</v>
      </c>
      <c r="U2649" s="1" t="str">
        <f t="shared" si="208"/>
        <v>Medium</v>
      </c>
      <c r="V2649" s="1" t="str">
        <f t="shared" si="209"/>
        <v>Normal</v>
      </c>
    </row>
    <row r="2650" spans="1:22" x14ac:dyDescent="0.2">
      <c r="A2650" s="1" t="s">
        <v>10683</v>
      </c>
      <c r="B2650" s="2">
        <v>44847</v>
      </c>
      <c r="C2650" s="1" t="s">
        <v>8010</v>
      </c>
      <c r="D2650">
        <v>58</v>
      </c>
      <c r="E2650" s="1" t="s">
        <v>8003</v>
      </c>
      <c r="F2650" s="1" t="s">
        <v>8004</v>
      </c>
      <c r="G2650" s="1" t="s">
        <v>8044</v>
      </c>
      <c r="H2650">
        <v>6</v>
      </c>
      <c r="I2650">
        <v>8</v>
      </c>
      <c r="J2650" s="1" t="s">
        <v>8016</v>
      </c>
      <c r="K2650">
        <v>9</v>
      </c>
      <c r="L2650">
        <v>6</v>
      </c>
      <c r="M2650">
        <v>2</v>
      </c>
      <c r="N2650" s="1" t="s">
        <v>8011</v>
      </c>
      <c r="O2650" s="1" t="s">
        <v>8017</v>
      </c>
      <c r="P2650">
        <v>0.97</v>
      </c>
      <c r="Q2650">
        <v>1</v>
      </c>
      <c r="R2650" t="str">
        <f t="shared" si="205"/>
        <v>ADULT</v>
      </c>
      <c r="S2650" s="1" t="str">
        <f t="shared" si="206"/>
        <v>Oct</v>
      </c>
      <c r="T2650" s="1">
        <f t="shared" si="207"/>
        <v>2022</v>
      </c>
      <c r="U2650" s="1" t="str">
        <f t="shared" si="208"/>
        <v>High</v>
      </c>
      <c r="V2650" s="1" t="str">
        <f t="shared" si="209"/>
        <v>Normal</v>
      </c>
    </row>
    <row r="2651" spans="1:22" x14ac:dyDescent="0.2">
      <c r="A2651" s="1" t="s">
        <v>10684</v>
      </c>
      <c r="B2651" s="2">
        <v>45203</v>
      </c>
      <c r="C2651" s="1" t="s">
        <v>8010</v>
      </c>
      <c r="D2651">
        <v>73</v>
      </c>
      <c r="E2651" s="1" t="s">
        <v>8003</v>
      </c>
      <c r="F2651" s="1" t="s">
        <v>8037</v>
      </c>
      <c r="G2651" s="1" t="s">
        <v>8060</v>
      </c>
      <c r="H2651">
        <v>6</v>
      </c>
      <c r="I2651">
        <v>11</v>
      </c>
      <c r="J2651" s="1" t="s">
        <v>8016</v>
      </c>
      <c r="K2651">
        <v>9</v>
      </c>
      <c r="L2651">
        <v>6</v>
      </c>
      <c r="M2651">
        <v>4</v>
      </c>
      <c r="N2651" s="1" t="s">
        <v>8007</v>
      </c>
      <c r="O2651" s="1" t="s">
        <v>8017</v>
      </c>
      <c r="P2651">
        <v>0.97</v>
      </c>
      <c r="Q2651">
        <v>1</v>
      </c>
      <c r="R2651" t="str">
        <f t="shared" si="205"/>
        <v>SENIOR</v>
      </c>
      <c r="S2651" s="1" t="str">
        <f t="shared" si="206"/>
        <v>Oct</v>
      </c>
      <c r="T2651" s="1">
        <f t="shared" si="207"/>
        <v>2023</v>
      </c>
      <c r="U2651" s="1" t="str">
        <f t="shared" si="208"/>
        <v>High</v>
      </c>
      <c r="V2651" s="1" t="str">
        <f t="shared" si="209"/>
        <v>Frequent</v>
      </c>
    </row>
    <row r="2652" spans="1:22" x14ac:dyDescent="0.2">
      <c r="A2652" s="1" t="s">
        <v>10685</v>
      </c>
      <c r="B2652" s="2">
        <v>44587</v>
      </c>
      <c r="C2652" s="1" t="s">
        <v>8031</v>
      </c>
      <c r="D2652">
        <v>42</v>
      </c>
      <c r="E2652" s="1" t="s">
        <v>8003</v>
      </c>
      <c r="F2652" s="1" t="s">
        <v>8022</v>
      </c>
      <c r="G2652" s="1" t="s">
        <v>8048</v>
      </c>
      <c r="H2652">
        <v>3</v>
      </c>
      <c r="I2652">
        <v>8</v>
      </c>
      <c r="J2652" s="1" t="s">
        <v>8016</v>
      </c>
      <c r="K2652">
        <v>6</v>
      </c>
      <c r="L2652">
        <v>2</v>
      </c>
      <c r="M2652">
        <v>1</v>
      </c>
      <c r="N2652" s="1" t="s">
        <v>8038</v>
      </c>
      <c r="O2652" s="1" t="s">
        <v>8008</v>
      </c>
      <c r="P2652">
        <v>0.71</v>
      </c>
      <c r="Q2652">
        <v>1</v>
      </c>
      <c r="R2652" t="str">
        <f t="shared" si="205"/>
        <v>ADULT</v>
      </c>
      <c r="S2652" s="1" t="str">
        <f t="shared" si="206"/>
        <v>Jan</v>
      </c>
      <c r="T2652" s="1">
        <f t="shared" si="207"/>
        <v>2022</v>
      </c>
      <c r="U2652" s="1" t="str">
        <f t="shared" si="208"/>
        <v>High</v>
      </c>
      <c r="V2652" s="1" t="str">
        <f t="shared" si="209"/>
        <v>Normal</v>
      </c>
    </row>
    <row r="2653" spans="1:22" x14ac:dyDescent="0.2">
      <c r="A2653" s="1" t="s">
        <v>10686</v>
      </c>
      <c r="B2653" s="2">
        <v>44958</v>
      </c>
      <c r="C2653" s="1" t="s">
        <v>8031</v>
      </c>
      <c r="D2653">
        <v>83</v>
      </c>
      <c r="E2653" s="1" t="s">
        <v>8003</v>
      </c>
      <c r="F2653" s="1" t="s">
        <v>8014</v>
      </c>
      <c r="G2653" s="1" t="s">
        <v>8048</v>
      </c>
      <c r="H2653">
        <v>6</v>
      </c>
      <c r="I2653">
        <v>11</v>
      </c>
      <c r="J2653" s="1" t="s">
        <v>8006</v>
      </c>
      <c r="K2653">
        <v>10</v>
      </c>
      <c r="L2653">
        <v>8</v>
      </c>
      <c r="M2653">
        <v>4</v>
      </c>
      <c r="N2653" s="1" t="s">
        <v>8007</v>
      </c>
      <c r="O2653" s="1" t="s">
        <v>8017</v>
      </c>
      <c r="P2653">
        <v>0.97</v>
      </c>
      <c r="Q2653">
        <v>1</v>
      </c>
      <c r="R2653" t="str">
        <f t="shared" si="205"/>
        <v>SENIOR</v>
      </c>
      <c r="S2653" s="1" t="str">
        <f t="shared" si="206"/>
        <v>Feb</v>
      </c>
      <c r="T2653" s="1">
        <f t="shared" si="207"/>
        <v>2023</v>
      </c>
      <c r="U2653" s="1" t="str">
        <f t="shared" si="208"/>
        <v>High</v>
      </c>
      <c r="V2653" s="1" t="str">
        <f t="shared" si="209"/>
        <v>Frequent</v>
      </c>
    </row>
    <row r="2654" spans="1:22" x14ac:dyDescent="0.2">
      <c r="A2654" s="1" t="s">
        <v>10687</v>
      </c>
      <c r="B2654" s="2">
        <v>44907</v>
      </c>
      <c r="C2654" s="1" t="s">
        <v>8031</v>
      </c>
      <c r="D2654">
        <v>66</v>
      </c>
      <c r="E2654" s="1" t="s">
        <v>8013</v>
      </c>
      <c r="F2654" s="1" t="s">
        <v>8032</v>
      </c>
      <c r="G2654" s="1" t="s">
        <v>8060</v>
      </c>
      <c r="H2654">
        <v>5</v>
      </c>
      <c r="I2654">
        <v>9</v>
      </c>
      <c r="J2654" s="1" t="s">
        <v>8016</v>
      </c>
      <c r="K2654">
        <v>10</v>
      </c>
      <c r="L2654">
        <v>7</v>
      </c>
      <c r="M2654">
        <v>1</v>
      </c>
      <c r="N2654" s="1" t="s">
        <v>8007</v>
      </c>
      <c r="O2654" s="1" t="s">
        <v>8008</v>
      </c>
      <c r="P2654">
        <v>0.97</v>
      </c>
      <c r="Q2654">
        <v>1</v>
      </c>
      <c r="R2654" t="str">
        <f t="shared" si="205"/>
        <v>SENIOR</v>
      </c>
      <c r="S2654" s="1" t="str">
        <f t="shared" si="206"/>
        <v>Dec</v>
      </c>
      <c r="T2654" s="1">
        <f t="shared" si="207"/>
        <v>2022</v>
      </c>
      <c r="U2654" s="1" t="str">
        <f t="shared" si="208"/>
        <v>High</v>
      </c>
      <c r="V2654" s="1" t="str">
        <f t="shared" si="209"/>
        <v>Normal</v>
      </c>
    </row>
    <row r="2655" spans="1:22" x14ac:dyDescent="0.2">
      <c r="A2655" s="1" t="s">
        <v>10688</v>
      </c>
      <c r="B2655" s="2">
        <v>44931</v>
      </c>
      <c r="C2655" s="1" t="s">
        <v>8031</v>
      </c>
      <c r="D2655">
        <v>75</v>
      </c>
      <c r="E2655" s="1" t="s">
        <v>8013</v>
      </c>
      <c r="F2655" s="1" t="s">
        <v>8004</v>
      </c>
      <c r="G2655" s="1" t="s">
        <v>8060</v>
      </c>
      <c r="H2655">
        <v>5</v>
      </c>
      <c r="I2655">
        <v>10</v>
      </c>
      <c r="J2655" s="1" t="s">
        <v>8027</v>
      </c>
      <c r="K2655">
        <v>8</v>
      </c>
      <c r="L2655">
        <v>4</v>
      </c>
      <c r="M2655">
        <v>2</v>
      </c>
      <c r="N2655" s="1" t="s">
        <v>8007</v>
      </c>
      <c r="O2655" s="1" t="s">
        <v>8008</v>
      </c>
      <c r="P2655">
        <v>0.97</v>
      </c>
      <c r="Q2655">
        <v>1</v>
      </c>
      <c r="R2655" t="str">
        <f t="shared" si="205"/>
        <v>SENIOR</v>
      </c>
      <c r="S2655" s="1" t="str">
        <f t="shared" si="206"/>
        <v>Jan</v>
      </c>
      <c r="T2655" s="1">
        <f t="shared" si="207"/>
        <v>2023</v>
      </c>
      <c r="U2655" s="1" t="str">
        <f t="shared" si="208"/>
        <v>High</v>
      </c>
      <c r="V2655" s="1" t="str">
        <f t="shared" si="209"/>
        <v>Normal</v>
      </c>
    </row>
    <row r="2656" spans="1:22" x14ac:dyDescent="0.2">
      <c r="A2656" s="1" t="s">
        <v>10689</v>
      </c>
      <c r="B2656" s="2">
        <v>44903</v>
      </c>
      <c r="C2656" s="1" t="s">
        <v>8031</v>
      </c>
      <c r="D2656">
        <v>46</v>
      </c>
      <c r="E2656" s="1" t="s">
        <v>8003</v>
      </c>
      <c r="F2656" s="1" t="s">
        <v>8014</v>
      </c>
      <c r="G2656" s="1" t="s">
        <v>8062</v>
      </c>
      <c r="H2656">
        <v>3</v>
      </c>
      <c r="I2656">
        <v>8</v>
      </c>
      <c r="J2656" s="1" t="s">
        <v>8006</v>
      </c>
      <c r="K2656">
        <v>6</v>
      </c>
      <c r="L2656">
        <v>2</v>
      </c>
      <c r="M2656">
        <v>1</v>
      </c>
      <c r="N2656" s="1" t="s">
        <v>8011</v>
      </c>
      <c r="O2656" s="1" t="s">
        <v>8008</v>
      </c>
      <c r="P2656">
        <v>0.41</v>
      </c>
      <c r="Q2656">
        <v>1</v>
      </c>
      <c r="R2656" t="str">
        <f t="shared" si="205"/>
        <v>ADULT</v>
      </c>
      <c r="S2656" s="1" t="str">
        <f t="shared" si="206"/>
        <v>Dec</v>
      </c>
      <c r="T2656" s="1">
        <f t="shared" si="207"/>
        <v>2022</v>
      </c>
      <c r="U2656" s="1" t="str">
        <f t="shared" si="208"/>
        <v>Medium</v>
      </c>
      <c r="V2656" s="1" t="str">
        <f t="shared" si="209"/>
        <v>Normal</v>
      </c>
    </row>
    <row r="2657" spans="1:22" x14ac:dyDescent="0.2">
      <c r="A2657" s="1" t="s">
        <v>10690</v>
      </c>
      <c r="B2657" s="2">
        <v>44439</v>
      </c>
      <c r="C2657" s="1" t="s">
        <v>8019</v>
      </c>
      <c r="D2657">
        <v>72</v>
      </c>
      <c r="E2657" s="1" t="s">
        <v>8013</v>
      </c>
      <c r="F2657" s="1" t="s">
        <v>8014</v>
      </c>
      <c r="G2657" s="1" t="s">
        <v>8026</v>
      </c>
      <c r="H2657">
        <v>5</v>
      </c>
      <c r="I2657">
        <v>7</v>
      </c>
      <c r="J2657" s="1" t="s">
        <v>8016</v>
      </c>
      <c r="K2657">
        <v>8</v>
      </c>
      <c r="L2657">
        <v>4</v>
      </c>
      <c r="M2657">
        <v>2</v>
      </c>
      <c r="N2657" s="1" t="s">
        <v>8007</v>
      </c>
      <c r="O2657" s="1" t="s">
        <v>8008</v>
      </c>
      <c r="P2657">
        <v>0.97</v>
      </c>
      <c r="Q2657">
        <v>1</v>
      </c>
      <c r="R2657" t="str">
        <f t="shared" si="205"/>
        <v>SENIOR</v>
      </c>
      <c r="S2657" s="1" t="str">
        <f t="shared" si="206"/>
        <v>Aug</v>
      </c>
      <c r="T2657" s="1">
        <f t="shared" si="207"/>
        <v>2021</v>
      </c>
      <c r="U2657" s="1" t="str">
        <f t="shared" si="208"/>
        <v>High</v>
      </c>
      <c r="V2657" s="1" t="str">
        <f t="shared" si="209"/>
        <v>Normal</v>
      </c>
    </row>
    <row r="2658" spans="1:22" x14ac:dyDescent="0.2">
      <c r="A2658" s="1" t="s">
        <v>10691</v>
      </c>
      <c r="B2658" s="2">
        <v>44354</v>
      </c>
      <c r="C2658" s="1" t="s">
        <v>8019</v>
      </c>
      <c r="D2658">
        <v>39</v>
      </c>
      <c r="E2658" s="1" t="s">
        <v>8013</v>
      </c>
      <c r="F2658" s="1" t="s">
        <v>8037</v>
      </c>
      <c r="G2658" s="1" t="s">
        <v>8044</v>
      </c>
      <c r="H2658">
        <v>3</v>
      </c>
      <c r="I2658">
        <v>6</v>
      </c>
      <c r="J2658" s="1" t="s">
        <v>8016</v>
      </c>
      <c r="K2658">
        <v>8</v>
      </c>
      <c r="L2658">
        <v>2</v>
      </c>
      <c r="M2658">
        <v>2</v>
      </c>
      <c r="N2658" s="1" t="s">
        <v>8038</v>
      </c>
      <c r="O2658" s="1" t="s">
        <v>8008</v>
      </c>
      <c r="P2658">
        <v>0.95</v>
      </c>
      <c r="Q2658">
        <v>1</v>
      </c>
      <c r="R2658" t="str">
        <f t="shared" si="205"/>
        <v>YOUNG ADULT</v>
      </c>
      <c r="S2658" s="1" t="str">
        <f t="shared" si="206"/>
        <v>Jun</v>
      </c>
      <c r="T2658" s="1">
        <f t="shared" si="207"/>
        <v>2021</v>
      </c>
      <c r="U2658" s="1" t="str">
        <f t="shared" si="208"/>
        <v>High</v>
      </c>
      <c r="V2658" s="1" t="str">
        <f t="shared" si="209"/>
        <v>Normal</v>
      </c>
    </row>
    <row r="2659" spans="1:22" x14ac:dyDescent="0.2">
      <c r="A2659" s="1" t="s">
        <v>10692</v>
      </c>
      <c r="B2659" s="2">
        <v>45268</v>
      </c>
      <c r="C2659" s="1" t="s">
        <v>8031</v>
      </c>
      <c r="D2659">
        <v>73</v>
      </c>
      <c r="E2659" s="1" t="s">
        <v>8013</v>
      </c>
      <c r="F2659" s="1" t="s">
        <v>8004</v>
      </c>
      <c r="G2659" s="1" t="s">
        <v>8062</v>
      </c>
      <c r="H2659">
        <v>6</v>
      </c>
      <c r="I2659">
        <v>10</v>
      </c>
      <c r="J2659" s="1" t="s">
        <v>8016</v>
      </c>
      <c r="K2659">
        <v>10</v>
      </c>
      <c r="L2659">
        <v>6</v>
      </c>
      <c r="M2659">
        <v>2</v>
      </c>
      <c r="N2659" s="1" t="s">
        <v>8007</v>
      </c>
      <c r="O2659" s="1" t="s">
        <v>8017</v>
      </c>
      <c r="P2659">
        <v>0.97</v>
      </c>
      <c r="Q2659">
        <v>1</v>
      </c>
      <c r="R2659" t="str">
        <f t="shared" si="205"/>
        <v>SENIOR</v>
      </c>
      <c r="S2659" s="1" t="str">
        <f t="shared" si="206"/>
        <v>Dec</v>
      </c>
      <c r="T2659" s="1">
        <f t="shared" si="207"/>
        <v>2023</v>
      </c>
      <c r="U2659" s="1" t="str">
        <f t="shared" si="208"/>
        <v>High</v>
      </c>
      <c r="V2659" s="1" t="str">
        <f t="shared" si="209"/>
        <v>Normal</v>
      </c>
    </row>
    <row r="2660" spans="1:22" x14ac:dyDescent="0.2">
      <c r="A2660" s="1" t="s">
        <v>10693</v>
      </c>
      <c r="B2660" s="2">
        <v>44246</v>
      </c>
      <c r="C2660" s="1" t="s">
        <v>8031</v>
      </c>
      <c r="D2660">
        <v>60</v>
      </c>
      <c r="E2660" s="1" t="s">
        <v>8013</v>
      </c>
      <c r="F2660" s="1" t="s">
        <v>8014</v>
      </c>
      <c r="G2660" s="1" t="s">
        <v>8048</v>
      </c>
      <c r="H2660">
        <v>4</v>
      </c>
      <c r="I2660">
        <v>10</v>
      </c>
      <c r="J2660" s="1" t="s">
        <v>8016</v>
      </c>
      <c r="K2660">
        <v>7</v>
      </c>
      <c r="L2660">
        <v>2</v>
      </c>
      <c r="M2660">
        <v>1</v>
      </c>
      <c r="N2660" s="1" t="s">
        <v>8011</v>
      </c>
      <c r="O2660" s="1" t="s">
        <v>8008</v>
      </c>
      <c r="P2660">
        <v>0.89</v>
      </c>
      <c r="Q2660">
        <v>1</v>
      </c>
      <c r="R2660" t="str">
        <f t="shared" si="205"/>
        <v>ADULT</v>
      </c>
      <c r="S2660" s="1" t="str">
        <f t="shared" si="206"/>
        <v>Feb</v>
      </c>
      <c r="T2660" s="1">
        <f t="shared" si="207"/>
        <v>2021</v>
      </c>
      <c r="U2660" s="1" t="str">
        <f t="shared" si="208"/>
        <v>High</v>
      </c>
      <c r="V2660" s="1" t="str">
        <f t="shared" si="209"/>
        <v>Normal</v>
      </c>
    </row>
    <row r="2661" spans="1:22" x14ac:dyDescent="0.2">
      <c r="A2661" s="1" t="s">
        <v>10694</v>
      </c>
      <c r="B2661" s="2">
        <v>44709</v>
      </c>
      <c r="C2661" s="1" t="s">
        <v>8002</v>
      </c>
      <c r="D2661">
        <v>67</v>
      </c>
      <c r="E2661" s="1" t="s">
        <v>8003</v>
      </c>
      <c r="F2661" s="1" t="s">
        <v>8032</v>
      </c>
      <c r="G2661" s="1" t="s">
        <v>8005</v>
      </c>
      <c r="H2661">
        <v>4</v>
      </c>
      <c r="I2661">
        <v>7</v>
      </c>
      <c r="J2661" s="1" t="s">
        <v>8006</v>
      </c>
      <c r="K2661">
        <v>6</v>
      </c>
      <c r="L2661">
        <v>4</v>
      </c>
      <c r="M2661">
        <v>2</v>
      </c>
      <c r="N2661" s="1" t="s">
        <v>8007</v>
      </c>
      <c r="O2661" s="1" t="s">
        <v>8008</v>
      </c>
      <c r="P2661">
        <v>0.86</v>
      </c>
      <c r="Q2661">
        <v>1</v>
      </c>
      <c r="R2661" t="str">
        <f t="shared" si="205"/>
        <v>SENIOR</v>
      </c>
      <c r="S2661" s="1" t="str">
        <f t="shared" si="206"/>
        <v>May</v>
      </c>
      <c r="T2661" s="1">
        <f t="shared" si="207"/>
        <v>2022</v>
      </c>
      <c r="U2661" s="1" t="str">
        <f t="shared" si="208"/>
        <v>High</v>
      </c>
      <c r="V2661" s="1" t="str">
        <f t="shared" si="209"/>
        <v>Normal</v>
      </c>
    </row>
    <row r="2662" spans="1:22" x14ac:dyDescent="0.2">
      <c r="A2662" s="1" t="s">
        <v>10695</v>
      </c>
      <c r="B2662" s="2">
        <v>44662</v>
      </c>
      <c r="C2662" s="1" t="s">
        <v>8002</v>
      </c>
      <c r="D2662">
        <v>38</v>
      </c>
      <c r="E2662" s="1" t="s">
        <v>8013</v>
      </c>
      <c r="F2662" s="1" t="s">
        <v>8032</v>
      </c>
      <c r="G2662" s="1" t="s">
        <v>8005</v>
      </c>
      <c r="H2662">
        <v>5</v>
      </c>
      <c r="I2662">
        <v>6</v>
      </c>
      <c r="J2662" s="1" t="s">
        <v>8006</v>
      </c>
      <c r="K2662">
        <v>8</v>
      </c>
      <c r="L2662">
        <v>4</v>
      </c>
      <c r="M2662">
        <v>1</v>
      </c>
      <c r="N2662" s="1" t="s">
        <v>8011</v>
      </c>
      <c r="O2662" s="1" t="s">
        <v>8008</v>
      </c>
      <c r="P2662">
        <v>0.62</v>
      </c>
      <c r="Q2662">
        <v>0</v>
      </c>
      <c r="R2662" t="str">
        <f t="shared" si="205"/>
        <v>YOUNG ADULT</v>
      </c>
      <c r="S2662" s="1" t="str">
        <f t="shared" si="206"/>
        <v>Apr</v>
      </c>
      <c r="T2662" s="1">
        <f t="shared" si="207"/>
        <v>2022</v>
      </c>
      <c r="U2662" s="1" t="str">
        <f t="shared" si="208"/>
        <v>Medium</v>
      </c>
      <c r="V2662" s="1" t="str">
        <f t="shared" si="209"/>
        <v>Normal</v>
      </c>
    </row>
    <row r="2663" spans="1:22" x14ac:dyDescent="0.2">
      <c r="A2663" s="1" t="s">
        <v>10696</v>
      </c>
      <c r="B2663" s="2">
        <v>44591</v>
      </c>
      <c r="C2663" s="1" t="s">
        <v>8031</v>
      </c>
      <c r="D2663">
        <v>42</v>
      </c>
      <c r="E2663" s="1" t="s">
        <v>8003</v>
      </c>
      <c r="F2663" s="1" t="s">
        <v>8037</v>
      </c>
      <c r="G2663" s="1" t="s">
        <v>8067</v>
      </c>
      <c r="H2663">
        <v>3</v>
      </c>
      <c r="I2663">
        <v>7</v>
      </c>
      <c r="J2663" s="1" t="s">
        <v>8006</v>
      </c>
      <c r="K2663">
        <v>6</v>
      </c>
      <c r="L2663">
        <v>2</v>
      </c>
      <c r="M2663">
        <v>1</v>
      </c>
      <c r="N2663" s="1" t="s">
        <v>8038</v>
      </c>
      <c r="O2663" s="1" t="s">
        <v>8008</v>
      </c>
      <c r="P2663">
        <v>0.45</v>
      </c>
      <c r="Q2663">
        <v>0</v>
      </c>
      <c r="R2663" t="str">
        <f t="shared" si="205"/>
        <v>ADULT</v>
      </c>
      <c r="S2663" s="1" t="str">
        <f t="shared" si="206"/>
        <v>Jan</v>
      </c>
      <c r="T2663" s="1">
        <f t="shared" si="207"/>
        <v>2022</v>
      </c>
      <c r="U2663" s="1" t="str">
        <f t="shared" si="208"/>
        <v>Medium</v>
      </c>
      <c r="V2663" s="1" t="str">
        <f t="shared" si="209"/>
        <v>Normal</v>
      </c>
    </row>
    <row r="2664" spans="1:22" x14ac:dyDescent="0.2">
      <c r="A2664" s="1" t="s">
        <v>10697</v>
      </c>
      <c r="B2664" s="2">
        <v>45053</v>
      </c>
      <c r="C2664" s="1" t="s">
        <v>8002</v>
      </c>
      <c r="D2664">
        <v>68</v>
      </c>
      <c r="E2664" s="1" t="s">
        <v>8013</v>
      </c>
      <c r="F2664" s="1" t="s">
        <v>8022</v>
      </c>
      <c r="G2664" s="1" t="s">
        <v>8044</v>
      </c>
      <c r="H2664">
        <v>5</v>
      </c>
      <c r="I2664">
        <v>8</v>
      </c>
      <c r="J2664" s="1" t="s">
        <v>8016</v>
      </c>
      <c r="K2664">
        <v>8</v>
      </c>
      <c r="L2664">
        <v>5</v>
      </c>
      <c r="M2664">
        <v>1</v>
      </c>
      <c r="N2664" s="1" t="s">
        <v>8007</v>
      </c>
      <c r="O2664" s="1" t="s">
        <v>8008</v>
      </c>
      <c r="P2664">
        <v>0.97</v>
      </c>
      <c r="Q2664">
        <v>1</v>
      </c>
      <c r="R2664" t="str">
        <f t="shared" si="205"/>
        <v>SENIOR</v>
      </c>
      <c r="S2664" s="1" t="str">
        <f t="shared" si="206"/>
        <v>May</v>
      </c>
      <c r="T2664" s="1">
        <f t="shared" si="207"/>
        <v>2023</v>
      </c>
      <c r="U2664" s="1" t="str">
        <f t="shared" si="208"/>
        <v>High</v>
      </c>
      <c r="V2664" s="1" t="str">
        <f t="shared" si="209"/>
        <v>Normal</v>
      </c>
    </row>
    <row r="2665" spans="1:22" x14ac:dyDescent="0.2">
      <c r="A2665" s="1" t="s">
        <v>10698</v>
      </c>
      <c r="B2665" s="2">
        <v>45013</v>
      </c>
      <c r="C2665" s="1" t="s">
        <v>8002</v>
      </c>
      <c r="D2665">
        <v>41</v>
      </c>
      <c r="E2665" s="1" t="s">
        <v>8003</v>
      </c>
      <c r="F2665" s="1" t="s">
        <v>8004</v>
      </c>
      <c r="G2665" s="1" t="s">
        <v>8005</v>
      </c>
      <c r="H2665">
        <v>4</v>
      </c>
      <c r="I2665">
        <v>6</v>
      </c>
      <c r="J2665" s="1" t="s">
        <v>8016</v>
      </c>
      <c r="K2665">
        <v>7</v>
      </c>
      <c r="L2665">
        <v>3</v>
      </c>
      <c r="M2665">
        <v>1</v>
      </c>
      <c r="N2665" s="1" t="s">
        <v>8023</v>
      </c>
      <c r="O2665" s="1" t="s">
        <v>8008</v>
      </c>
      <c r="P2665">
        <v>0.52</v>
      </c>
      <c r="Q2665">
        <v>1</v>
      </c>
      <c r="R2665" t="str">
        <f t="shared" si="205"/>
        <v>ADULT</v>
      </c>
      <c r="S2665" s="1" t="str">
        <f t="shared" si="206"/>
        <v>Mar</v>
      </c>
      <c r="T2665" s="1">
        <f t="shared" si="207"/>
        <v>2023</v>
      </c>
      <c r="U2665" s="1" t="str">
        <f t="shared" si="208"/>
        <v>Medium</v>
      </c>
      <c r="V2665" s="1" t="str">
        <f t="shared" si="209"/>
        <v>Normal</v>
      </c>
    </row>
    <row r="2666" spans="1:22" x14ac:dyDescent="0.2">
      <c r="A2666" s="1" t="s">
        <v>10699</v>
      </c>
      <c r="B2666" s="2">
        <v>45188</v>
      </c>
      <c r="C2666" s="1" t="s">
        <v>8010</v>
      </c>
      <c r="D2666">
        <v>65</v>
      </c>
      <c r="E2666" s="1" t="s">
        <v>8013</v>
      </c>
      <c r="F2666" s="1" t="s">
        <v>8032</v>
      </c>
      <c r="G2666" s="1" t="s">
        <v>8020</v>
      </c>
      <c r="H2666">
        <v>4</v>
      </c>
      <c r="I2666">
        <v>9</v>
      </c>
      <c r="J2666" s="1" t="s">
        <v>8006</v>
      </c>
      <c r="K2666">
        <v>7</v>
      </c>
      <c r="L2666">
        <v>4</v>
      </c>
      <c r="M2666">
        <v>1</v>
      </c>
      <c r="N2666" s="1" t="s">
        <v>8011</v>
      </c>
      <c r="O2666" s="1" t="s">
        <v>8008</v>
      </c>
      <c r="P2666">
        <v>0.9</v>
      </c>
      <c r="Q2666">
        <v>1</v>
      </c>
      <c r="R2666" t="str">
        <f t="shared" si="205"/>
        <v>SENIOR</v>
      </c>
      <c r="S2666" s="1" t="str">
        <f t="shared" si="206"/>
        <v>Sep</v>
      </c>
      <c r="T2666" s="1">
        <f t="shared" si="207"/>
        <v>2023</v>
      </c>
      <c r="U2666" s="1" t="str">
        <f t="shared" si="208"/>
        <v>High</v>
      </c>
      <c r="V2666" s="1" t="str">
        <f t="shared" si="209"/>
        <v>Normal</v>
      </c>
    </row>
    <row r="2667" spans="1:22" x14ac:dyDescent="0.2">
      <c r="A2667" s="1" t="s">
        <v>10700</v>
      </c>
      <c r="B2667" s="2">
        <v>44630</v>
      </c>
      <c r="C2667" s="1" t="s">
        <v>8002</v>
      </c>
      <c r="D2667">
        <v>34</v>
      </c>
      <c r="E2667" s="1" t="s">
        <v>8013</v>
      </c>
      <c r="F2667" s="1" t="s">
        <v>8022</v>
      </c>
      <c r="G2667" s="1" t="s">
        <v>8044</v>
      </c>
      <c r="H2667">
        <v>2</v>
      </c>
      <c r="I2667">
        <v>7</v>
      </c>
      <c r="J2667" s="1" t="s">
        <v>8041</v>
      </c>
      <c r="K2667">
        <v>3</v>
      </c>
      <c r="L2667">
        <v>3</v>
      </c>
      <c r="M2667">
        <v>2</v>
      </c>
      <c r="N2667" s="1" t="s">
        <v>8038</v>
      </c>
      <c r="O2667" s="1" t="s">
        <v>8008</v>
      </c>
      <c r="P2667">
        <v>0.88</v>
      </c>
      <c r="Q2667">
        <v>1</v>
      </c>
      <c r="R2667" t="str">
        <f t="shared" si="205"/>
        <v>YOUNG ADULT</v>
      </c>
      <c r="S2667" s="1" t="str">
        <f t="shared" si="206"/>
        <v>Mar</v>
      </c>
      <c r="T2667" s="1">
        <f t="shared" si="207"/>
        <v>2022</v>
      </c>
      <c r="U2667" s="1" t="str">
        <f t="shared" si="208"/>
        <v>High</v>
      </c>
      <c r="V2667" s="1" t="str">
        <f t="shared" si="209"/>
        <v>Normal</v>
      </c>
    </row>
    <row r="2668" spans="1:22" x14ac:dyDescent="0.2">
      <c r="A2668" s="1" t="s">
        <v>10701</v>
      </c>
      <c r="B2668" s="2">
        <v>44814</v>
      </c>
      <c r="C2668" s="1" t="s">
        <v>8010</v>
      </c>
      <c r="D2668">
        <v>72</v>
      </c>
      <c r="E2668" s="1" t="s">
        <v>8003</v>
      </c>
      <c r="F2668" s="1" t="s">
        <v>8037</v>
      </c>
      <c r="G2668" s="1" t="s">
        <v>8005</v>
      </c>
      <c r="H2668">
        <v>5</v>
      </c>
      <c r="I2668">
        <v>6</v>
      </c>
      <c r="J2668" s="1" t="s">
        <v>8027</v>
      </c>
      <c r="K2668">
        <v>8</v>
      </c>
      <c r="L2668">
        <v>5</v>
      </c>
      <c r="M2668">
        <v>2</v>
      </c>
      <c r="N2668" s="1" t="s">
        <v>8007</v>
      </c>
      <c r="O2668" s="1" t="s">
        <v>8008</v>
      </c>
      <c r="P2668">
        <v>0.97</v>
      </c>
      <c r="Q2668">
        <v>1</v>
      </c>
      <c r="R2668" t="str">
        <f t="shared" si="205"/>
        <v>SENIOR</v>
      </c>
      <c r="S2668" s="1" t="str">
        <f t="shared" si="206"/>
        <v>Sep</v>
      </c>
      <c r="T2668" s="1">
        <f t="shared" si="207"/>
        <v>2022</v>
      </c>
      <c r="U2668" s="1" t="str">
        <f t="shared" si="208"/>
        <v>High</v>
      </c>
      <c r="V2668" s="1" t="str">
        <f t="shared" si="209"/>
        <v>Normal</v>
      </c>
    </row>
    <row r="2669" spans="1:22" x14ac:dyDescent="0.2">
      <c r="A2669" s="1" t="s">
        <v>10702</v>
      </c>
      <c r="B2669" s="2">
        <v>45174</v>
      </c>
      <c r="C2669" s="1" t="s">
        <v>8010</v>
      </c>
      <c r="D2669">
        <v>37</v>
      </c>
      <c r="E2669" s="1" t="s">
        <v>8003</v>
      </c>
      <c r="F2669" s="1" t="s">
        <v>8032</v>
      </c>
      <c r="G2669" s="1" t="s">
        <v>8020</v>
      </c>
      <c r="H2669">
        <v>2</v>
      </c>
      <c r="I2669">
        <v>9</v>
      </c>
      <c r="J2669" s="1" t="s">
        <v>8016</v>
      </c>
      <c r="K2669">
        <v>3</v>
      </c>
      <c r="L2669">
        <v>2</v>
      </c>
      <c r="M2669">
        <v>0</v>
      </c>
      <c r="N2669" s="1" t="s">
        <v>8011</v>
      </c>
      <c r="O2669" s="1" t="s">
        <v>8008</v>
      </c>
      <c r="P2669">
        <v>0.36</v>
      </c>
      <c r="Q2669">
        <v>1</v>
      </c>
      <c r="R2669" t="str">
        <f t="shared" si="205"/>
        <v>YOUNG ADULT</v>
      </c>
      <c r="S2669" s="1" t="str">
        <f t="shared" si="206"/>
        <v>Sep</v>
      </c>
      <c r="T2669" s="1">
        <f t="shared" si="207"/>
        <v>2023</v>
      </c>
      <c r="U2669" s="1" t="str">
        <f t="shared" si="208"/>
        <v>Medium</v>
      </c>
      <c r="V2669" s="1" t="str">
        <f t="shared" si="209"/>
        <v>Normal</v>
      </c>
    </row>
    <row r="2670" spans="1:22" x14ac:dyDescent="0.2">
      <c r="A2670" s="1" t="s">
        <v>10703</v>
      </c>
      <c r="B2670" s="2">
        <v>45285</v>
      </c>
      <c r="C2670" s="1" t="s">
        <v>8031</v>
      </c>
      <c r="D2670">
        <v>67</v>
      </c>
      <c r="E2670" s="1" t="s">
        <v>8013</v>
      </c>
      <c r="F2670" s="1" t="s">
        <v>8032</v>
      </c>
      <c r="G2670" s="1" t="s">
        <v>8067</v>
      </c>
      <c r="H2670">
        <v>4</v>
      </c>
      <c r="I2670">
        <v>6</v>
      </c>
      <c r="J2670" s="1" t="s">
        <v>8016</v>
      </c>
      <c r="K2670">
        <v>6</v>
      </c>
      <c r="L2670">
        <v>4</v>
      </c>
      <c r="M2670">
        <v>1</v>
      </c>
      <c r="N2670" s="1" t="s">
        <v>8007</v>
      </c>
      <c r="O2670" s="1" t="s">
        <v>8008</v>
      </c>
      <c r="P2670">
        <v>0.68</v>
      </c>
      <c r="Q2670">
        <v>0</v>
      </c>
      <c r="R2670" t="str">
        <f t="shared" si="205"/>
        <v>SENIOR</v>
      </c>
      <c r="S2670" s="1" t="str">
        <f t="shared" si="206"/>
        <v>Dec</v>
      </c>
      <c r="T2670" s="1">
        <f t="shared" si="207"/>
        <v>2023</v>
      </c>
      <c r="U2670" s="1" t="str">
        <f t="shared" si="208"/>
        <v>Medium</v>
      </c>
      <c r="V2670" s="1" t="str">
        <f t="shared" si="209"/>
        <v>Normal</v>
      </c>
    </row>
    <row r="2671" spans="1:22" x14ac:dyDescent="0.2">
      <c r="A2671" s="1" t="s">
        <v>10704</v>
      </c>
      <c r="B2671" s="2">
        <v>45258</v>
      </c>
      <c r="C2671" s="1" t="s">
        <v>8010</v>
      </c>
      <c r="D2671">
        <v>68</v>
      </c>
      <c r="E2671" s="1" t="s">
        <v>8013</v>
      </c>
      <c r="F2671" s="1" t="s">
        <v>8014</v>
      </c>
      <c r="G2671" s="1" t="s">
        <v>8015</v>
      </c>
      <c r="H2671">
        <v>5</v>
      </c>
      <c r="I2671">
        <v>6</v>
      </c>
      <c r="J2671" s="1" t="s">
        <v>8006</v>
      </c>
      <c r="K2671">
        <v>10</v>
      </c>
      <c r="L2671">
        <v>6</v>
      </c>
      <c r="M2671">
        <v>1</v>
      </c>
      <c r="N2671" s="1" t="s">
        <v>8007</v>
      </c>
      <c r="O2671" s="1" t="s">
        <v>8008</v>
      </c>
      <c r="P2671">
        <v>0.92</v>
      </c>
      <c r="Q2671">
        <v>0</v>
      </c>
      <c r="R2671" t="str">
        <f t="shared" si="205"/>
        <v>SENIOR</v>
      </c>
      <c r="S2671" s="1" t="str">
        <f t="shared" si="206"/>
        <v>Nov</v>
      </c>
      <c r="T2671" s="1">
        <f t="shared" si="207"/>
        <v>2023</v>
      </c>
      <c r="U2671" s="1" t="str">
        <f t="shared" si="208"/>
        <v>High</v>
      </c>
      <c r="V2671" s="1" t="str">
        <f t="shared" si="209"/>
        <v>Normal</v>
      </c>
    </row>
    <row r="2672" spans="1:22" x14ac:dyDescent="0.2">
      <c r="A2672" s="1" t="s">
        <v>10705</v>
      </c>
      <c r="B2672" s="2">
        <v>44983</v>
      </c>
      <c r="C2672" s="1" t="s">
        <v>8031</v>
      </c>
      <c r="D2672">
        <v>46</v>
      </c>
      <c r="E2672" s="1" t="s">
        <v>8003</v>
      </c>
      <c r="F2672" s="1" t="s">
        <v>8032</v>
      </c>
      <c r="G2672" s="1" t="s">
        <v>8067</v>
      </c>
      <c r="H2672">
        <v>3</v>
      </c>
      <c r="I2672">
        <v>6</v>
      </c>
      <c r="J2672" s="1" t="s">
        <v>8016</v>
      </c>
      <c r="K2672">
        <v>6</v>
      </c>
      <c r="L2672">
        <v>2</v>
      </c>
      <c r="M2672">
        <v>1</v>
      </c>
      <c r="N2672" s="1" t="s">
        <v>8038</v>
      </c>
      <c r="O2672" s="1" t="s">
        <v>8008</v>
      </c>
      <c r="P2672">
        <v>0.45</v>
      </c>
      <c r="Q2672">
        <v>1</v>
      </c>
      <c r="R2672" t="str">
        <f t="shared" si="205"/>
        <v>ADULT</v>
      </c>
      <c r="S2672" s="1" t="str">
        <f t="shared" si="206"/>
        <v>Feb</v>
      </c>
      <c r="T2672" s="1">
        <f t="shared" si="207"/>
        <v>2023</v>
      </c>
      <c r="U2672" s="1" t="str">
        <f t="shared" si="208"/>
        <v>Medium</v>
      </c>
      <c r="V2672" s="1" t="str">
        <f t="shared" si="209"/>
        <v>Normal</v>
      </c>
    </row>
    <row r="2673" spans="1:22" x14ac:dyDescent="0.2">
      <c r="A2673" s="1" t="s">
        <v>10706</v>
      </c>
      <c r="B2673" s="2">
        <v>44353</v>
      </c>
      <c r="C2673" s="1" t="s">
        <v>8019</v>
      </c>
      <c r="D2673">
        <v>67</v>
      </c>
      <c r="E2673" s="1" t="s">
        <v>8013</v>
      </c>
      <c r="F2673" s="1" t="s">
        <v>8032</v>
      </c>
      <c r="G2673" s="1" t="s">
        <v>8005</v>
      </c>
      <c r="H2673">
        <v>4</v>
      </c>
      <c r="I2673">
        <v>7</v>
      </c>
      <c r="J2673" s="1" t="s">
        <v>8016</v>
      </c>
      <c r="K2673">
        <v>8</v>
      </c>
      <c r="L2673">
        <v>4</v>
      </c>
      <c r="M2673">
        <v>1</v>
      </c>
      <c r="N2673" s="1" t="s">
        <v>8007</v>
      </c>
      <c r="O2673" s="1" t="s">
        <v>8008</v>
      </c>
      <c r="P2673">
        <v>0.7</v>
      </c>
      <c r="Q2673">
        <v>1</v>
      </c>
      <c r="R2673" t="str">
        <f t="shared" si="205"/>
        <v>SENIOR</v>
      </c>
      <c r="S2673" s="1" t="str">
        <f t="shared" si="206"/>
        <v>Jun</v>
      </c>
      <c r="T2673" s="1">
        <f t="shared" si="207"/>
        <v>2021</v>
      </c>
      <c r="U2673" s="1" t="str">
        <f t="shared" si="208"/>
        <v>High</v>
      </c>
      <c r="V2673" s="1" t="str">
        <f t="shared" si="209"/>
        <v>Normal</v>
      </c>
    </row>
    <row r="2674" spans="1:22" x14ac:dyDescent="0.2">
      <c r="A2674" s="1" t="s">
        <v>10707</v>
      </c>
      <c r="B2674" s="2">
        <v>44222</v>
      </c>
      <c r="C2674" s="1" t="s">
        <v>8031</v>
      </c>
      <c r="D2674">
        <v>62</v>
      </c>
      <c r="E2674" s="1" t="s">
        <v>8003</v>
      </c>
      <c r="F2674" s="1" t="s">
        <v>8022</v>
      </c>
      <c r="G2674" s="1" t="s">
        <v>8067</v>
      </c>
      <c r="H2674">
        <v>4</v>
      </c>
      <c r="I2674">
        <v>6</v>
      </c>
      <c r="J2674" s="1" t="s">
        <v>8027</v>
      </c>
      <c r="K2674">
        <v>7</v>
      </c>
      <c r="L2674">
        <v>5</v>
      </c>
      <c r="M2674">
        <v>1</v>
      </c>
      <c r="N2674" s="1" t="s">
        <v>8011</v>
      </c>
      <c r="O2674" s="1" t="s">
        <v>8008</v>
      </c>
      <c r="P2674">
        <v>0.68</v>
      </c>
      <c r="Q2674">
        <v>1</v>
      </c>
      <c r="R2674" t="str">
        <f t="shared" si="205"/>
        <v>ADULT</v>
      </c>
      <c r="S2674" s="1" t="str">
        <f t="shared" si="206"/>
        <v>Jan</v>
      </c>
      <c r="T2674" s="1">
        <f t="shared" si="207"/>
        <v>2021</v>
      </c>
      <c r="U2674" s="1" t="str">
        <f t="shared" si="208"/>
        <v>Medium</v>
      </c>
      <c r="V2674" s="1" t="str">
        <f t="shared" si="209"/>
        <v>Normal</v>
      </c>
    </row>
    <row r="2675" spans="1:22" x14ac:dyDescent="0.2">
      <c r="A2675" s="1" t="s">
        <v>10708</v>
      </c>
      <c r="B2675" s="2">
        <v>45100</v>
      </c>
      <c r="C2675" s="1" t="s">
        <v>8019</v>
      </c>
      <c r="D2675">
        <v>48</v>
      </c>
      <c r="E2675" s="1" t="s">
        <v>8003</v>
      </c>
      <c r="F2675" s="1" t="s">
        <v>8004</v>
      </c>
      <c r="G2675" s="1" t="s">
        <v>8026</v>
      </c>
      <c r="H2675">
        <v>4</v>
      </c>
      <c r="I2675">
        <v>7</v>
      </c>
      <c r="J2675" s="1" t="s">
        <v>8016</v>
      </c>
      <c r="K2675">
        <v>7</v>
      </c>
      <c r="L2675">
        <v>3</v>
      </c>
      <c r="M2675">
        <v>1</v>
      </c>
      <c r="N2675" s="1" t="s">
        <v>8023</v>
      </c>
      <c r="O2675" s="1" t="s">
        <v>8008</v>
      </c>
      <c r="P2675">
        <v>0.52</v>
      </c>
      <c r="Q2675">
        <v>1</v>
      </c>
      <c r="R2675" t="str">
        <f t="shared" si="205"/>
        <v>ADULT</v>
      </c>
      <c r="S2675" s="1" t="str">
        <f t="shared" si="206"/>
        <v>Jun</v>
      </c>
      <c r="T2675" s="1">
        <f t="shared" si="207"/>
        <v>2023</v>
      </c>
      <c r="U2675" s="1" t="str">
        <f t="shared" si="208"/>
        <v>Medium</v>
      </c>
      <c r="V2675" s="1" t="str">
        <f t="shared" si="209"/>
        <v>Normal</v>
      </c>
    </row>
    <row r="2676" spans="1:22" x14ac:dyDescent="0.2">
      <c r="A2676" s="1" t="s">
        <v>10709</v>
      </c>
      <c r="B2676" s="2">
        <v>45117</v>
      </c>
      <c r="C2676" s="1" t="s">
        <v>8019</v>
      </c>
      <c r="D2676">
        <v>40</v>
      </c>
      <c r="E2676" s="1" t="s">
        <v>8003</v>
      </c>
      <c r="F2676" s="1" t="s">
        <v>8022</v>
      </c>
      <c r="G2676" s="1" t="s">
        <v>8044</v>
      </c>
      <c r="H2676">
        <v>3</v>
      </c>
      <c r="I2676">
        <v>8</v>
      </c>
      <c r="J2676" s="1" t="s">
        <v>8016</v>
      </c>
      <c r="K2676">
        <v>8</v>
      </c>
      <c r="L2676">
        <v>4</v>
      </c>
      <c r="M2676">
        <v>1</v>
      </c>
      <c r="N2676" s="1" t="s">
        <v>8038</v>
      </c>
      <c r="O2676" s="1" t="s">
        <v>8008</v>
      </c>
      <c r="P2676">
        <v>0.78</v>
      </c>
      <c r="Q2676">
        <v>0</v>
      </c>
      <c r="R2676" t="str">
        <f t="shared" si="205"/>
        <v>ADULT</v>
      </c>
      <c r="S2676" s="1" t="str">
        <f t="shared" si="206"/>
        <v>Jul</v>
      </c>
      <c r="T2676" s="1">
        <f t="shared" si="207"/>
        <v>2023</v>
      </c>
      <c r="U2676" s="1" t="str">
        <f t="shared" si="208"/>
        <v>High</v>
      </c>
      <c r="V2676" s="1" t="str">
        <f t="shared" si="209"/>
        <v>Normal</v>
      </c>
    </row>
    <row r="2677" spans="1:22" x14ac:dyDescent="0.2">
      <c r="A2677" s="1" t="s">
        <v>10710</v>
      </c>
      <c r="B2677" s="2">
        <v>45014</v>
      </c>
      <c r="C2677" s="1" t="s">
        <v>8002</v>
      </c>
      <c r="D2677">
        <v>24</v>
      </c>
      <c r="E2677" s="1" t="s">
        <v>8003</v>
      </c>
      <c r="F2677" s="1" t="s">
        <v>8014</v>
      </c>
      <c r="G2677" s="1" t="s">
        <v>8015</v>
      </c>
      <c r="H2677">
        <v>4</v>
      </c>
      <c r="I2677">
        <v>5</v>
      </c>
      <c r="J2677" s="1" t="s">
        <v>8016</v>
      </c>
      <c r="K2677">
        <v>8</v>
      </c>
      <c r="L2677">
        <v>2</v>
      </c>
      <c r="M2677">
        <v>1</v>
      </c>
      <c r="N2677" s="1" t="s">
        <v>8011</v>
      </c>
      <c r="O2677" s="1" t="s">
        <v>8008</v>
      </c>
      <c r="P2677">
        <v>0.5</v>
      </c>
      <c r="Q2677">
        <v>1</v>
      </c>
      <c r="R2677" t="str">
        <f t="shared" si="205"/>
        <v>YOUNG ADULT</v>
      </c>
      <c r="S2677" s="1" t="str">
        <f t="shared" si="206"/>
        <v>Mar</v>
      </c>
      <c r="T2677" s="1">
        <f t="shared" si="207"/>
        <v>2023</v>
      </c>
      <c r="U2677" s="1" t="str">
        <f t="shared" si="208"/>
        <v>Medium</v>
      </c>
      <c r="V2677" s="1" t="str">
        <f t="shared" si="209"/>
        <v>Normal</v>
      </c>
    </row>
    <row r="2678" spans="1:22" x14ac:dyDescent="0.2">
      <c r="A2678" s="1" t="s">
        <v>10711</v>
      </c>
      <c r="B2678" s="2">
        <v>44503</v>
      </c>
      <c r="C2678" s="1" t="s">
        <v>8010</v>
      </c>
      <c r="D2678">
        <v>63</v>
      </c>
      <c r="E2678" s="1" t="s">
        <v>8013</v>
      </c>
      <c r="F2678" s="1" t="s">
        <v>8032</v>
      </c>
      <c r="G2678" s="1" t="s">
        <v>8015</v>
      </c>
      <c r="H2678">
        <v>4</v>
      </c>
      <c r="I2678">
        <v>7</v>
      </c>
      <c r="J2678" s="1" t="s">
        <v>8041</v>
      </c>
      <c r="K2678">
        <v>7</v>
      </c>
      <c r="L2678">
        <v>2</v>
      </c>
      <c r="M2678">
        <v>1</v>
      </c>
      <c r="N2678" s="1" t="s">
        <v>8011</v>
      </c>
      <c r="O2678" s="1" t="s">
        <v>8008</v>
      </c>
      <c r="P2678">
        <v>0.65</v>
      </c>
      <c r="Q2678">
        <v>0</v>
      </c>
      <c r="R2678" t="str">
        <f t="shared" si="205"/>
        <v>ADULT</v>
      </c>
      <c r="S2678" s="1" t="str">
        <f t="shared" si="206"/>
        <v>Nov</v>
      </c>
      <c r="T2678" s="1">
        <f t="shared" si="207"/>
        <v>2021</v>
      </c>
      <c r="U2678" s="1" t="str">
        <f t="shared" si="208"/>
        <v>Medium</v>
      </c>
      <c r="V2678" s="1" t="str">
        <f t="shared" si="209"/>
        <v>Normal</v>
      </c>
    </row>
    <row r="2679" spans="1:22" x14ac:dyDescent="0.2">
      <c r="A2679" s="1" t="s">
        <v>10712</v>
      </c>
      <c r="B2679" s="2">
        <v>44897</v>
      </c>
      <c r="C2679" s="1" t="s">
        <v>8031</v>
      </c>
      <c r="D2679">
        <v>31</v>
      </c>
      <c r="E2679" s="1" t="s">
        <v>8013</v>
      </c>
      <c r="F2679" s="1" t="s">
        <v>8004</v>
      </c>
      <c r="G2679" s="1" t="s">
        <v>8060</v>
      </c>
      <c r="H2679">
        <v>3</v>
      </c>
      <c r="I2679">
        <v>8</v>
      </c>
      <c r="J2679" s="1" t="s">
        <v>8016</v>
      </c>
      <c r="K2679">
        <v>6</v>
      </c>
      <c r="L2679">
        <v>2</v>
      </c>
      <c r="M2679">
        <v>1</v>
      </c>
      <c r="N2679" s="1" t="s">
        <v>8011</v>
      </c>
      <c r="O2679" s="1" t="s">
        <v>8008</v>
      </c>
      <c r="P2679">
        <v>0.67</v>
      </c>
      <c r="Q2679">
        <v>1</v>
      </c>
      <c r="R2679" t="str">
        <f t="shared" si="205"/>
        <v>YOUNG ADULT</v>
      </c>
      <c r="S2679" s="1" t="str">
        <f t="shared" si="206"/>
        <v>Dec</v>
      </c>
      <c r="T2679" s="1">
        <f t="shared" si="207"/>
        <v>2022</v>
      </c>
      <c r="U2679" s="1" t="str">
        <f t="shared" si="208"/>
        <v>Medium</v>
      </c>
      <c r="V2679" s="1" t="str">
        <f t="shared" si="209"/>
        <v>Normal</v>
      </c>
    </row>
    <row r="2680" spans="1:22" x14ac:dyDescent="0.2">
      <c r="A2680" s="1" t="s">
        <v>10713</v>
      </c>
      <c r="B2680" s="2">
        <v>44543</v>
      </c>
      <c r="C2680" s="1" t="s">
        <v>8031</v>
      </c>
      <c r="D2680">
        <v>59</v>
      </c>
      <c r="E2680" s="1" t="s">
        <v>8003</v>
      </c>
      <c r="F2680" s="1" t="s">
        <v>8032</v>
      </c>
      <c r="G2680" s="1" t="s">
        <v>8048</v>
      </c>
      <c r="H2680">
        <v>6</v>
      </c>
      <c r="I2680">
        <v>11</v>
      </c>
      <c r="J2680" s="1" t="s">
        <v>8041</v>
      </c>
      <c r="K2680">
        <v>10</v>
      </c>
      <c r="L2680">
        <v>5</v>
      </c>
      <c r="M2680">
        <v>2</v>
      </c>
      <c r="N2680" s="1" t="s">
        <v>8023</v>
      </c>
      <c r="O2680" s="1" t="s">
        <v>8017</v>
      </c>
      <c r="P2680">
        <v>0.97</v>
      </c>
      <c r="Q2680">
        <v>1</v>
      </c>
      <c r="R2680" t="str">
        <f t="shared" si="205"/>
        <v>ADULT</v>
      </c>
      <c r="S2680" s="1" t="str">
        <f t="shared" si="206"/>
        <v>Dec</v>
      </c>
      <c r="T2680" s="1">
        <f t="shared" si="207"/>
        <v>2021</v>
      </c>
      <c r="U2680" s="1" t="str">
        <f t="shared" si="208"/>
        <v>High</v>
      </c>
      <c r="V2680" s="1" t="str">
        <f t="shared" si="209"/>
        <v>Normal</v>
      </c>
    </row>
    <row r="2681" spans="1:22" x14ac:dyDescent="0.2">
      <c r="A2681" s="1" t="s">
        <v>10714</v>
      </c>
      <c r="B2681" s="2">
        <v>44690</v>
      </c>
      <c r="C2681" s="1" t="s">
        <v>8002</v>
      </c>
      <c r="D2681">
        <v>53</v>
      </c>
      <c r="E2681" s="1" t="s">
        <v>8013</v>
      </c>
      <c r="F2681" s="1" t="s">
        <v>8004</v>
      </c>
      <c r="G2681" s="1" t="s">
        <v>8020</v>
      </c>
      <c r="H2681">
        <v>4</v>
      </c>
      <c r="I2681">
        <v>10</v>
      </c>
      <c r="J2681" s="1" t="s">
        <v>8016</v>
      </c>
      <c r="K2681">
        <v>6</v>
      </c>
      <c r="L2681">
        <v>4</v>
      </c>
      <c r="M2681">
        <v>1</v>
      </c>
      <c r="N2681" s="1" t="s">
        <v>8011</v>
      </c>
      <c r="O2681" s="1" t="s">
        <v>8008</v>
      </c>
      <c r="P2681">
        <v>0.8</v>
      </c>
      <c r="Q2681">
        <v>0</v>
      </c>
      <c r="R2681" t="str">
        <f t="shared" si="205"/>
        <v>ADULT</v>
      </c>
      <c r="S2681" s="1" t="str">
        <f t="shared" si="206"/>
        <v>May</v>
      </c>
      <c r="T2681" s="1">
        <f t="shared" si="207"/>
        <v>2022</v>
      </c>
      <c r="U2681" s="1" t="str">
        <f t="shared" si="208"/>
        <v>High</v>
      </c>
      <c r="V2681" s="1" t="str">
        <f t="shared" si="209"/>
        <v>Normal</v>
      </c>
    </row>
    <row r="2682" spans="1:22" x14ac:dyDescent="0.2">
      <c r="A2682" s="1" t="s">
        <v>10715</v>
      </c>
      <c r="B2682" s="2">
        <v>44615</v>
      </c>
      <c r="C2682" s="1" t="s">
        <v>8031</v>
      </c>
      <c r="D2682">
        <v>69</v>
      </c>
      <c r="E2682" s="1" t="s">
        <v>8003</v>
      </c>
      <c r="F2682" s="1" t="s">
        <v>8037</v>
      </c>
      <c r="G2682" s="1" t="s">
        <v>8048</v>
      </c>
      <c r="H2682">
        <v>5</v>
      </c>
      <c r="I2682">
        <v>10</v>
      </c>
      <c r="J2682" s="1" t="s">
        <v>8006</v>
      </c>
      <c r="K2682">
        <v>8</v>
      </c>
      <c r="L2682">
        <v>5</v>
      </c>
      <c r="M2682">
        <v>1</v>
      </c>
      <c r="N2682" s="1" t="s">
        <v>8007</v>
      </c>
      <c r="O2682" s="1" t="s">
        <v>8008</v>
      </c>
      <c r="P2682">
        <v>0.97</v>
      </c>
      <c r="Q2682">
        <v>1</v>
      </c>
      <c r="R2682" t="str">
        <f t="shared" si="205"/>
        <v>SENIOR</v>
      </c>
      <c r="S2682" s="1" t="str">
        <f t="shared" si="206"/>
        <v>Feb</v>
      </c>
      <c r="T2682" s="1">
        <f t="shared" si="207"/>
        <v>2022</v>
      </c>
      <c r="U2682" s="1" t="str">
        <f t="shared" si="208"/>
        <v>High</v>
      </c>
      <c r="V2682" s="1" t="str">
        <f t="shared" si="209"/>
        <v>Normal</v>
      </c>
    </row>
    <row r="2683" spans="1:22" x14ac:dyDescent="0.2">
      <c r="A2683" s="1" t="s">
        <v>10716</v>
      </c>
      <c r="B2683" s="2">
        <v>45197</v>
      </c>
      <c r="C2683" s="1" t="s">
        <v>8010</v>
      </c>
      <c r="D2683">
        <v>52</v>
      </c>
      <c r="E2683" s="1" t="s">
        <v>8013</v>
      </c>
      <c r="F2683" s="1" t="s">
        <v>8022</v>
      </c>
      <c r="G2683" s="1" t="s">
        <v>8005</v>
      </c>
      <c r="H2683">
        <v>5</v>
      </c>
      <c r="I2683">
        <v>6</v>
      </c>
      <c r="J2683" s="1" t="s">
        <v>8041</v>
      </c>
      <c r="K2683">
        <v>12</v>
      </c>
      <c r="L2683">
        <v>2</v>
      </c>
      <c r="M2683">
        <v>1</v>
      </c>
      <c r="N2683" s="1" t="s">
        <v>8011</v>
      </c>
      <c r="O2683" s="1" t="s">
        <v>8008</v>
      </c>
      <c r="P2683">
        <v>0.74</v>
      </c>
      <c r="Q2683">
        <v>0</v>
      </c>
      <c r="R2683" t="str">
        <f t="shared" si="205"/>
        <v>ADULT</v>
      </c>
      <c r="S2683" s="1" t="str">
        <f t="shared" si="206"/>
        <v>Sep</v>
      </c>
      <c r="T2683" s="1">
        <f t="shared" si="207"/>
        <v>2023</v>
      </c>
      <c r="U2683" s="1" t="str">
        <f t="shared" si="208"/>
        <v>High</v>
      </c>
      <c r="V2683" s="1" t="str">
        <f t="shared" si="209"/>
        <v>Normal</v>
      </c>
    </row>
    <row r="2684" spans="1:22" x14ac:dyDescent="0.2">
      <c r="A2684" s="1" t="s">
        <v>10717</v>
      </c>
      <c r="B2684" s="2">
        <v>44453</v>
      </c>
      <c r="C2684" s="1" t="s">
        <v>8010</v>
      </c>
      <c r="D2684">
        <v>52</v>
      </c>
      <c r="E2684" s="1" t="s">
        <v>8003</v>
      </c>
      <c r="F2684" s="1" t="s">
        <v>8037</v>
      </c>
      <c r="G2684" s="1" t="s">
        <v>8060</v>
      </c>
      <c r="H2684">
        <v>3</v>
      </c>
      <c r="I2684">
        <v>7</v>
      </c>
      <c r="J2684" s="1" t="s">
        <v>8027</v>
      </c>
      <c r="K2684">
        <v>6</v>
      </c>
      <c r="L2684">
        <v>6</v>
      </c>
      <c r="M2684">
        <v>1</v>
      </c>
      <c r="N2684" s="1" t="s">
        <v>8011</v>
      </c>
      <c r="O2684" s="1" t="s">
        <v>8008</v>
      </c>
      <c r="P2684">
        <v>0.78</v>
      </c>
      <c r="Q2684">
        <v>1</v>
      </c>
      <c r="R2684" t="str">
        <f t="shared" si="205"/>
        <v>ADULT</v>
      </c>
      <c r="S2684" s="1" t="str">
        <f t="shared" si="206"/>
        <v>Sep</v>
      </c>
      <c r="T2684" s="1">
        <f t="shared" si="207"/>
        <v>2021</v>
      </c>
      <c r="U2684" s="1" t="str">
        <f t="shared" si="208"/>
        <v>High</v>
      </c>
      <c r="V2684" s="1" t="str">
        <f t="shared" si="209"/>
        <v>Normal</v>
      </c>
    </row>
    <row r="2685" spans="1:22" x14ac:dyDescent="0.2">
      <c r="A2685" s="1" t="s">
        <v>10718</v>
      </c>
      <c r="B2685" s="2">
        <v>44829</v>
      </c>
      <c r="C2685" s="1" t="s">
        <v>8010</v>
      </c>
      <c r="D2685">
        <v>70</v>
      </c>
      <c r="E2685" s="1" t="s">
        <v>8013</v>
      </c>
      <c r="F2685" s="1" t="s">
        <v>8032</v>
      </c>
      <c r="G2685" s="1" t="s">
        <v>8020</v>
      </c>
      <c r="H2685">
        <v>7</v>
      </c>
      <c r="I2685">
        <v>12</v>
      </c>
      <c r="J2685" s="1" t="s">
        <v>8006</v>
      </c>
      <c r="K2685">
        <v>10</v>
      </c>
      <c r="L2685">
        <v>7</v>
      </c>
      <c r="M2685">
        <v>2</v>
      </c>
      <c r="N2685" s="1" t="s">
        <v>8007</v>
      </c>
      <c r="O2685" s="1" t="s">
        <v>8017</v>
      </c>
      <c r="P2685">
        <v>0.97</v>
      </c>
      <c r="Q2685">
        <v>1</v>
      </c>
      <c r="R2685" t="str">
        <f t="shared" si="205"/>
        <v>SENIOR</v>
      </c>
      <c r="S2685" s="1" t="str">
        <f t="shared" si="206"/>
        <v>Sep</v>
      </c>
      <c r="T2685" s="1">
        <f t="shared" si="207"/>
        <v>2022</v>
      </c>
      <c r="U2685" s="1" t="str">
        <f t="shared" si="208"/>
        <v>High</v>
      </c>
      <c r="V2685" s="1" t="str">
        <f t="shared" si="209"/>
        <v>Normal</v>
      </c>
    </row>
    <row r="2686" spans="1:22" x14ac:dyDescent="0.2">
      <c r="A2686" s="1" t="s">
        <v>10719</v>
      </c>
      <c r="B2686" s="2">
        <v>44592</v>
      </c>
      <c r="C2686" s="1" t="s">
        <v>8031</v>
      </c>
      <c r="D2686">
        <v>63</v>
      </c>
      <c r="E2686" s="1" t="s">
        <v>8013</v>
      </c>
      <c r="F2686" s="1" t="s">
        <v>8032</v>
      </c>
      <c r="G2686" s="1" t="s">
        <v>8048</v>
      </c>
      <c r="H2686">
        <v>4</v>
      </c>
      <c r="I2686">
        <v>9</v>
      </c>
      <c r="J2686" s="1" t="s">
        <v>8016</v>
      </c>
      <c r="K2686">
        <v>6</v>
      </c>
      <c r="L2686">
        <v>4</v>
      </c>
      <c r="M2686">
        <v>1</v>
      </c>
      <c r="N2686" s="1" t="s">
        <v>8023</v>
      </c>
      <c r="O2686" s="1" t="s">
        <v>8008</v>
      </c>
      <c r="P2686">
        <v>0.97</v>
      </c>
      <c r="Q2686">
        <v>1</v>
      </c>
      <c r="R2686" t="str">
        <f t="shared" si="205"/>
        <v>ADULT</v>
      </c>
      <c r="S2686" s="1" t="str">
        <f t="shared" si="206"/>
        <v>Jan</v>
      </c>
      <c r="T2686" s="1">
        <f t="shared" si="207"/>
        <v>2022</v>
      </c>
      <c r="U2686" s="1" t="str">
        <f t="shared" si="208"/>
        <v>High</v>
      </c>
      <c r="V2686" s="1" t="str">
        <f t="shared" si="209"/>
        <v>Normal</v>
      </c>
    </row>
    <row r="2687" spans="1:22" x14ac:dyDescent="0.2">
      <c r="A2687" s="1" t="s">
        <v>10720</v>
      </c>
      <c r="B2687" s="2">
        <v>44923</v>
      </c>
      <c r="C2687" s="1" t="s">
        <v>8031</v>
      </c>
      <c r="D2687">
        <v>63</v>
      </c>
      <c r="E2687" s="1" t="s">
        <v>8003</v>
      </c>
      <c r="F2687" s="1" t="s">
        <v>8004</v>
      </c>
      <c r="G2687" s="1" t="s">
        <v>8035</v>
      </c>
      <c r="H2687">
        <v>4</v>
      </c>
      <c r="I2687">
        <v>10</v>
      </c>
      <c r="J2687" s="1" t="s">
        <v>8016</v>
      </c>
      <c r="K2687">
        <v>7</v>
      </c>
      <c r="L2687">
        <v>5</v>
      </c>
      <c r="M2687">
        <v>2</v>
      </c>
      <c r="N2687" s="1" t="s">
        <v>8023</v>
      </c>
      <c r="O2687" s="1" t="s">
        <v>8008</v>
      </c>
      <c r="P2687">
        <v>0.97</v>
      </c>
      <c r="Q2687">
        <v>1</v>
      </c>
      <c r="R2687" t="str">
        <f t="shared" si="205"/>
        <v>ADULT</v>
      </c>
      <c r="S2687" s="1" t="str">
        <f t="shared" si="206"/>
        <v>Dec</v>
      </c>
      <c r="T2687" s="1">
        <f t="shared" si="207"/>
        <v>2022</v>
      </c>
      <c r="U2687" s="1" t="str">
        <f t="shared" si="208"/>
        <v>High</v>
      </c>
      <c r="V2687" s="1" t="str">
        <f t="shared" si="209"/>
        <v>Normal</v>
      </c>
    </row>
    <row r="2688" spans="1:22" x14ac:dyDescent="0.2">
      <c r="A2688" s="1" t="s">
        <v>10721</v>
      </c>
      <c r="B2688" s="2">
        <v>44815</v>
      </c>
      <c r="C2688" s="1" t="s">
        <v>8010</v>
      </c>
      <c r="D2688">
        <v>65</v>
      </c>
      <c r="E2688" s="1" t="s">
        <v>8013</v>
      </c>
      <c r="F2688" s="1" t="s">
        <v>8037</v>
      </c>
      <c r="G2688" s="1" t="s">
        <v>8026</v>
      </c>
      <c r="H2688">
        <v>4</v>
      </c>
      <c r="I2688">
        <v>7</v>
      </c>
      <c r="J2688" s="1" t="s">
        <v>8027</v>
      </c>
      <c r="K2688">
        <v>6</v>
      </c>
      <c r="L2688">
        <v>3</v>
      </c>
      <c r="M2688">
        <v>2</v>
      </c>
      <c r="N2688" s="1" t="s">
        <v>8011</v>
      </c>
      <c r="O2688" s="1" t="s">
        <v>8008</v>
      </c>
      <c r="P2688">
        <v>0.81</v>
      </c>
      <c r="Q2688">
        <v>1</v>
      </c>
      <c r="R2688" t="str">
        <f t="shared" si="205"/>
        <v>SENIOR</v>
      </c>
      <c r="S2688" s="1" t="str">
        <f t="shared" si="206"/>
        <v>Sep</v>
      </c>
      <c r="T2688" s="1">
        <f t="shared" si="207"/>
        <v>2022</v>
      </c>
      <c r="U2688" s="1" t="str">
        <f t="shared" si="208"/>
        <v>High</v>
      </c>
      <c r="V2688" s="1" t="str">
        <f t="shared" si="209"/>
        <v>Normal</v>
      </c>
    </row>
    <row r="2689" spans="1:22" x14ac:dyDescent="0.2">
      <c r="A2689" s="1" t="s">
        <v>10722</v>
      </c>
      <c r="B2689" s="2">
        <v>45208</v>
      </c>
      <c r="C2689" s="1" t="s">
        <v>8010</v>
      </c>
      <c r="D2689">
        <v>31</v>
      </c>
      <c r="E2689" s="1" t="s">
        <v>8003</v>
      </c>
      <c r="F2689" s="1" t="s">
        <v>8004</v>
      </c>
      <c r="G2689" s="1" t="s">
        <v>8005</v>
      </c>
      <c r="H2689">
        <v>3</v>
      </c>
      <c r="I2689">
        <v>9</v>
      </c>
      <c r="J2689" s="1" t="s">
        <v>8006</v>
      </c>
      <c r="K2689">
        <v>6</v>
      </c>
      <c r="L2689">
        <v>2</v>
      </c>
      <c r="M2689">
        <v>2</v>
      </c>
      <c r="N2689" s="1" t="s">
        <v>8011</v>
      </c>
      <c r="O2689" s="1" t="s">
        <v>8008</v>
      </c>
      <c r="P2689">
        <v>0.59</v>
      </c>
      <c r="Q2689">
        <v>1</v>
      </c>
      <c r="R2689" t="str">
        <f t="shared" si="205"/>
        <v>YOUNG ADULT</v>
      </c>
      <c r="S2689" s="1" t="str">
        <f t="shared" si="206"/>
        <v>Oct</v>
      </c>
      <c r="T2689" s="1">
        <f t="shared" si="207"/>
        <v>2023</v>
      </c>
      <c r="U2689" s="1" t="str">
        <f t="shared" si="208"/>
        <v>Medium</v>
      </c>
      <c r="V2689" s="1" t="str">
        <f t="shared" si="209"/>
        <v>Normal</v>
      </c>
    </row>
    <row r="2690" spans="1:22" x14ac:dyDescent="0.2">
      <c r="A2690" s="1" t="s">
        <v>10723</v>
      </c>
      <c r="B2690" s="2">
        <v>44308</v>
      </c>
      <c r="C2690" s="1" t="s">
        <v>8002</v>
      </c>
      <c r="D2690">
        <v>70</v>
      </c>
      <c r="E2690" s="1" t="s">
        <v>8003</v>
      </c>
      <c r="F2690" s="1" t="s">
        <v>8032</v>
      </c>
      <c r="G2690" s="1" t="s">
        <v>8015</v>
      </c>
      <c r="H2690">
        <v>6</v>
      </c>
      <c r="I2690">
        <v>7</v>
      </c>
      <c r="J2690" s="1" t="s">
        <v>8027</v>
      </c>
      <c r="K2690">
        <v>9</v>
      </c>
      <c r="L2690">
        <v>4</v>
      </c>
      <c r="M2690">
        <v>2</v>
      </c>
      <c r="N2690" s="1" t="s">
        <v>8007</v>
      </c>
      <c r="O2690" s="1" t="s">
        <v>8017</v>
      </c>
      <c r="P2690">
        <v>0.97</v>
      </c>
      <c r="Q2690">
        <v>1</v>
      </c>
      <c r="R2690" t="str">
        <f t="shared" ref="R2690:R2753" si="210">IF(D2690&lt;18,"CHILD",IF(D2690&lt;40,"YOUNG ADULT",IF(D2690&lt;65,"ADULT","SENIOR")))</f>
        <v>SENIOR</v>
      </c>
      <c r="S2690" s="1" t="str">
        <f t="shared" ref="S2690:S2753" si="211">TEXT(B2690,"MMM")</f>
        <v>Apr</v>
      </c>
      <c r="T2690" s="1">
        <f t="shared" ref="T2690:T2753" si="212">YEAR(B2690)</f>
        <v>2021</v>
      </c>
      <c r="U2690" s="1" t="str">
        <f t="shared" ref="U2690:U2753" si="213">IF(P2690&lt;0.3,"Low",IF(P2690&lt;0.7,"Medium","High"))</f>
        <v>High</v>
      </c>
      <c r="V2690" s="1" t="str">
        <f t="shared" ref="V2690:V2753" si="214">IF(M2690&gt;=3,"Frequent","Normal")</f>
        <v>Normal</v>
      </c>
    </row>
    <row r="2691" spans="1:22" x14ac:dyDescent="0.2">
      <c r="A2691" s="1" t="s">
        <v>10724</v>
      </c>
      <c r="B2691" s="2">
        <v>44438</v>
      </c>
      <c r="C2691" s="1" t="s">
        <v>8019</v>
      </c>
      <c r="D2691">
        <v>68</v>
      </c>
      <c r="E2691" s="1" t="s">
        <v>8003</v>
      </c>
      <c r="F2691" s="1" t="s">
        <v>8037</v>
      </c>
      <c r="G2691" s="1" t="s">
        <v>8060</v>
      </c>
      <c r="H2691">
        <v>5</v>
      </c>
      <c r="I2691">
        <v>11</v>
      </c>
      <c r="J2691" s="1" t="s">
        <v>8016</v>
      </c>
      <c r="K2691">
        <v>8</v>
      </c>
      <c r="L2691">
        <v>7</v>
      </c>
      <c r="M2691">
        <v>2</v>
      </c>
      <c r="N2691" s="1" t="s">
        <v>8007</v>
      </c>
      <c r="O2691" s="1" t="s">
        <v>8008</v>
      </c>
      <c r="P2691">
        <v>0.97</v>
      </c>
      <c r="Q2691">
        <v>1</v>
      </c>
      <c r="R2691" t="str">
        <f t="shared" si="210"/>
        <v>SENIOR</v>
      </c>
      <c r="S2691" s="1" t="str">
        <f t="shared" si="211"/>
        <v>Aug</v>
      </c>
      <c r="T2691" s="1">
        <f t="shared" si="212"/>
        <v>2021</v>
      </c>
      <c r="U2691" s="1" t="str">
        <f t="shared" si="213"/>
        <v>High</v>
      </c>
      <c r="V2691" s="1" t="str">
        <f t="shared" si="214"/>
        <v>Normal</v>
      </c>
    </row>
    <row r="2692" spans="1:22" x14ac:dyDescent="0.2">
      <c r="A2692" s="1" t="s">
        <v>10725</v>
      </c>
      <c r="B2692" s="2">
        <v>45036</v>
      </c>
      <c r="C2692" s="1" t="s">
        <v>8002</v>
      </c>
      <c r="D2692">
        <v>40</v>
      </c>
      <c r="E2692" s="1" t="s">
        <v>8003</v>
      </c>
      <c r="F2692" s="1" t="s">
        <v>8037</v>
      </c>
      <c r="G2692" s="1" t="s">
        <v>8020</v>
      </c>
      <c r="H2692">
        <v>4</v>
      </c>
      <c r="I2692">
        <v>9</v>
      </c>
      <c r="J2692" s="1" t="s">
        <v>8016</v>
      </c>
      <c r="K2692">
        <v>7</v>
      </c>
      <c r="L2692">
        <v>3</v>
      </c>
      <c r="M2692">
        <v>1</v>
      </c>
      <c r="N2692" s="1" t="s">
        <v>8011</v>
      </c>
      <c r="O2692" s="1" t="s">
        <v>8008</v>
      </c>
      <c r="P2692">
        <v>0.7</v>
      </c>
      <c r="Q2692">
        <v>0</v>
      </c>
      <c r="R2692" t="str">
        <f t="shared" si="210"/>
        <v>ADULT</v>
      </c>
      <c r="S2692" s="1" t="str">
        <f t="shared" si="211"/>
        <v>Apr</v>
      </c>
      <c r="T2692" s="1">
        <f t="shared" si="212"/>
        <v>2023</v>
      </c>
      <c r="U2692" s="1" t="str">
        <f t="shared" si="213"/>
        <v>High</v>
      </c>
      <c r="V2692" s="1" t="str">
        <f t="shared" si="214"/>
        <v>Normal</v>
      </c>
    </row>
    <row r="2693" spans="1:22" x14ac:dyDescent="0.2">
      <c r="A2693" s="1" t="s">
        <v>10726</v>
      </c>
      <c r="B2693" s="2">
        <v>44600</v>
      </c>
      <c r="C2693" s="1" t="s">
        <v>8031</v>
      </c>
      <c r="D2693">
        <v>53</v>
      </c>
      <c r="E2693" s="1" t="s">
        <v>8003</v>
      </c>
      <c r="F2693" s="1" t="s">
        <v>8032</v>
      </c>
      <c r="G2693" s="1" t="s">
        <v>8060</v>
      </c>
      <c r="H2693">
        <v>4</v>
      </c>
      <c r="I2693">
        <v>9</v>
      </c>
      <c r="J2693" s="1" t="s">
        <v>8006</v>
      </c>
      <c r="K2693">
        <v>8</v>
      </c>
      <c r="L2693">
        <v>5</v>
      </c>
      <c r="M2693">
        <v>1</v>
      </c>
      <c r="N2693" s="1" t="s">
        <v>8038</v>
      </c>
      <c r="O2693" s="1" t="s">
        <v>8008</v>
      </c>
      <c r="P2693">
        <v>0.94</v>
      </c>
      <c r="Q2693">
        <v>1</v>
      </c>
      <c r="R2693" t="str">
        <f t="shared" si="210"/>
        <v>ADULT</v>
      </c>
      <c r="S2693" s="1" t="str">
        <f t="shared" si="211"/>
        <v>Feb</v>
      </c>
      <c r="T2693" s="1">
        <f t="shared" si="212"/>
        <v>2022</v>
      </c>
      <c r="U2693" s="1" t="str">
        <f t="shared" si="213"/>
        <v>High</v>
      </c>
      <c r="V2693" s="1" t="str">
        <f t="shared" si="214"/>
        <v>Normal</v>
      </c>
    </row>
    <row r="2694" spans="1:22" x14ac:dyDescent="0.2">
      <c r="A2694" s="1" t="s">
        <v>10727</v>
      </c>
      <c r="B2694" s="2">
        <v>44378</v>
      </c>
      <c r="C2694" s="1" t="s">
        <v>8019</v>
      </c>
      <c r="D2694">
        <v>57</v>
      </c>
      <c r="E2694" s="1" t="s">
        <v>8003</v>
      </c>
      <c r="F2694" s="1" t="s">
        <v>8037</v>
      </c>
      <c r="G2694" s="1" t="s">
        <v>8005</v>
      </c>
      <c r="H2694">
        <v>4</v>
      </c>
      <c r="I2694">
        <v>9</v>
      </c>
      <c r="J2694" s="1" t="s">
        <v>8016</v>
      </c>
      <c r="K2694">
        <v>6</v>
      </c>
      <c r="L2694">
        <v>3</v>
      </c>
      <c r="M2694">
        <v>1</v>
      </c>
      <c r="N2694" s="1" t="s">
        <v>8038</v>
      </c>
      <c r="O2694" s="1" t="s">
        <v>8008</v>
      </c>
      <c r="P2694">
        <v>0.53</v>
      </c>
      <c r="Q2694">
        <v>0</v>
      </c>
      <c r="R2694" t="str">
        <f t="shared" si="210"/>
        <v>ADULT</v>
      </c>
      <c r="S2694" s="1" t="str">
        <f t="shared" si="211"/>
        <v>Jul</v>
      </c>
      <c r="T2694" s="1">
        <f t="shared" si="212"/>
        <v>2021</v>
      </c>
      <c r="U2694" s="1" t="str">
        <f t="shared" si="213"/>
        <v>Medium</v>
      </c>
      <c r="V2694" s="1" t="str">
        <f t="shared" si="214"/>
        <v>Normal</v>
      </c>
    </row>
    <row r="2695" spans="1:22" x14ac:dyDescent="0.2">
      <c r="A2695" s="1" t="s">
        <v>10728</v>
      </c>
      <c r="B2695" s="2">
        <v>44748</v>
      </c>
      <c r="C2695" s="1" t="s">
        <v>8019</v>
      </c>
      <c r="D2695">
        <v>55</v>
      </c>
      <c r="E2695" s="1" t="s">
        <v>8003</v>
      </c>
      <c r="F2695" s="1" t="s">
        <v>8014</v>
      </c>
      <c r="G2695" s="1" t="s">
        <v>8060</v>
      </c>
      <c r="H2695">
        <v>5</v>
      </c>
      <c r="I2695">
        <v>10</v>
      </c>
      <c r="J2695" s="1" t="s">
        <v>8016</v>
      </c>
      <c r="K2695">
        <v>10</v>
      </c>
      <c r="L2695">
        <v>2</v>
      </c>
      <c r="M2695">
        <v>1</v>
      </c>
      <c r="N2695" s="1" t="s">
        <v>8011</v>
      </c>
      <c r="O2695" s="1" t="s">
        <v>8008</v>
      </c>
      <c r="P2695">
        <v>0.88</v>
      </c>
      <c r="Q2695">
        <v>1</v>
      </c>
      <c r="R2695" t="str">
        <f t="shared" si="210"/>
        <v>ADULT</v>
      </c>
      <c r="S2695" s="1" t="str">
        <f t="shared" si="211"/>
        <v>Jul</v>
      </c>
      <c r="T2695" s="1">
        <f t="shared" si="212"/>
        <v>2022</v>
      </c>
      <c r="U2695" s="1" t="str">
        <f t="shared" si="213"/>
        <v>High</v>
      </c>
      <c r="V2695" s="1" t="str">
        <f t="shared" si="214"/>
        <v>Normal</v>
      </c>
    </row>
    <row r="2696" spans="1:22" x14ac:dyDescent="0.2">
      <c r="A2696" s="1" t="s">
        <v>10729</v>
      </c>
      <c r="B2696" s="2">
        <v>44911</v>
      </c>
      <c r="C2696" s="1" t="s">
        <v>8031</v>
      </c>
      <c r="D2696">
        <v>63</v>
      </c>
      <c r="E2696" s="1" t="s">
        <v>8003</v>
      </c>
      <c r="F2696" s="1" t="s">
        <v>8004</v>
      </c>
      <c r="G2696" s="1" t="s">
        <v>8015</v>
      </c>
      <c r="H2696">
        <v>5</v>
      </c>
      <c r="I2696">
        <v>7</v>
      </c>
      <c r="J2696" s="1" t="s">
        <v>8016</v>
      </c>
      <c r="K2696">
        <v>8</v>
      </c>
      <c r="L2696">
        <v>4</v>
      </c>
      <c r="M2696">
        <v>3</v>
      </c>
      <c r="N2696" s="1" t="s">
        <v>8011</v>
      </c>
      <c r="O2696" s="1" t="s">
        <v>8008</v>
      </c>
      <c r="P2696">
        <v>0.97</v>
      </c>
      <c r="Q2696">
        <v>1</v>
      </c>
      <c r="R2696" t="str">
        <f t="shared" si="210"/>
        <v>ADULT</v>
      </c>
      <c r="S2696" s="1" t="str">
        <f t="shared" si="211"/>
        <v>Dec</v>
      </c>
      <c r="T2696" s="1">
        <f t="shared" si="212"/>
        <v>2022</v>
      </c>
      <c r="U2696" s="1" t="str">
        <f t="shared" si="213"/>
        <v>High</v>
      </c>
      <c r="V2696" s="1" t="str">
        <f t="shared" si="214"/>
        <v>Frequent</v>
      </c>
    </row>
    <row r="2697" spans="1:22" x14ac:dyDescent="0.2">
      <c r="A2697" s="1" t="s">
        <v>10730</v>
      </c>
      <c r="B2697" s="2">
        <v>44246</v>
      </c>
      <c r="C2697" s="1" t="s">
        <v>8031</v>
      </c>
      <c r="D2697">
        <v>82</v>
      </c>
      <c r="E2697" s="1" t="s">
        <v>8013</v>
      </c>
      <c r="F2697" s="1" t="s">
        <v>8004</v>
      </c>
      <c r="G2697" s="1" t="s">
        <v>8067</v>
      </c>
      <c r="H2697">
        <v>5</v>
      </c>
      <c r="I2697">
        <v>6</v>
      </c>
      <c r="J2697" s="1" t="s">
        <v>8016</v>
      </c>
      <c r="K2697">
        <v>10</v>
      </c>
      <c r="L2697">
        <v>4</v>
      </c>
      <c r="M2697">
        <v>3</v>
      </c>
      <c r="N2697" s="1" t="s">
        <v>8007</v>
      </c>
      <c r="O2697" s="1" t="s">
        <v>8008</v>
      </c>
      <c r="P2697">
        <v>0.97</v>
      </c>
      <c r="Q2697">
        <v>1</v>
      </c>
      <c r="R2697" t="str">
        <f t="shared" si="210"/>
        <v>SENIOR</v>
      </c>
      <c r="S2697" s="1" t="str">
        <f t="shared" si="211"/>
        <v>Feb</v>
      </c>
      <c r="T2697" s="1">
        <f t="shared" si="212"/>
        <v>2021</v>
      </c>
      <c r="U2697" s="1" t="str">
        <f t="shared" si="213"/>
        <v>High</v>
      </c>
      <c r="V2697" s="1" t="str">
        <f t="shared" si="214"/>
        <v>Frequent</v>
      </c>
    </row>
    <row r="2698" spans="1:22" x14ac:dyDescent="0.2">
      <c r="A2698" s="1" t="s">
        <v>10731</v>
      </c>
      <c r="B2698" s="2">
        <v>44516</v>
      </c>
      <c r="C2698" s="1" t="s">
        <v>8010</v>
      </c>
      <c r="D2698">
        <v>76</v>
      </c>
      <c r="E2698" s="1" t="s">
        <v>8013</v>
      </c>
      <c r="F2698" s="1" t="s">
        <v>8004</v>
      </c>
      <c r="G2698" s="1" t="s">
        <v>8035</v>
      </c>
      <c r="H2698">
        <v>7</v>
      </c>
      <c r="I2698">
        <v>12</v>
      </c>
      <c r="J2698" s="1" t="s">
        <v>8016</v>
      </c>
      <c r="K2698">
        <v>12</v>
      </c>
      <c r="L2698">
        <v>6</v>
      </c>
      <c r="M2698">
        <v>3</v>
      </c>
      <c r="N2698" s="1" t="s">
        <v>8007</v>
      </c>
      <c r="O2698" s="1" t="s">
        <v>8017</v>
      </c>
      <c r="P2698">
        <v>0.97</v>
      </c>
      <c r="Q2698">
        <v>1</v>
      </c>
      <c r="R2698" t="str">
        <f t="shared" si="210"/>
        <v>SENIOR</v>
      </c>
      <c r="S2698" s="1" t="str">
        <f t="shared" si="211"/>
        <v>Nov</v>
      </c>
      <c r="T2698" s="1">
        <f t="shared" si="212"/>
        <v>2021</v>
      </c>
      <c r="U2698" s="1" t="str">
        <f t="shared" si="213"/>
        <v>High</v>
      </c>
      <c r="V2698" s="1" t="str">
        <f t="shared" si="214"/>
        <v>Frequent</v>
      </c>
    </row>
    <row r="2699" spans="1:22" x14ac:dyDescent="0.2">
      <c r="A2699" s="1" t="s">
        <v>10732</v>
      </c>
      <c r="B2699" s="2">
        <v>45083</v>
      </c>
      <c r="C2699" s="1" t="s">
        <v>8019</v>
      </c>
      <c r="D2699">
        <v>35</v>
      </c>
      <c r="E2699" s="1" t="s">
        <v>8003</v>
      </c>
      <c r="F2699" s="1" t="s">
        <v>8004</v>
      </c>
      <c r="G2699" s="1" t="s">
        <v>8020</v>
      </c>
      <c r="H2699">
        <v>3</v>
      </c>
      <c r="I2699">
        <v>8</v>
      </c>
      <c r="J2699" s="1" t="s">
        <v>8006</v>
      </c>
      <c r="K2699">
        <v>8</v>
      </c>
      <c r="L2699">
        <v>2</v>
      </c>
      <c r="M2699">
        <v>1</v>
      </c>
      <c r="N2699" s="1" t="s">
        <v>8038</v>
      </c>
      <c r="O2699" s="1" t="s">
        <v>8008</v>
      </c>
      <c r="P2699">
        <v>0.73</v>
      </c>
      <c r="Q2699">
        <v>1</v>
      </c>
      <c r="R2699" t="str">
        <f t="shared" si="210"/>
        <v>YOUNG ADULT</v>
      </c>
      <c r="S2699" s="1" t="str">
        <f t="shared" si="211"/>
        <v>Jun</v>
      </c>
      <c r="T2699" s="1">
        <f t="shared" si="212"/>
        <v>2023</v>
      </c>
      <c r="U2699" s="1" t="str">
        <f t="shared" si="213"/>
        <v>High</v>
      </c>
      <c r="V2699" s="1" t="str">
        <f t="shared" si="214"/>
        <v>Normal</v>
      </c>
    </row>
    <row r="2700" spans="1:22" x14ac:dyDescent="0.2">
      <c r="A2700" s="1" t="s">
        <v>10733</v>
      </c>
      <c r="B2700" s="2">
        <v>44766</v>
      </c>
      <c r="C2700" s="1" t="s">
        <v>8019</v>
      </c>
      <c r="D2700">
        <v>68</v>
      </c>
      <c r="E2700" s="1" t="s">
        <v>8003</v>
      </c>
      <c r="F2700" s="1" t="s">
        <v>8014</v>
      </c>
      <c r="G2700" s="1" t="s">
        <v>8026</v>
      </c>
      <c r="H2700">
        <v>5</v>
      </c>
      <c r="I2700">
        <v>10</v>
      </c>
      <c r="J2700" s="1" t="s">
        <v>8006</v>
      </c>
      <c r="K2700">
        <v>8</v>
      </c>
      <c r="L2700">
        <v>5</v>
      </c>
      <c r="M2700">
        <v>1</v>
      </c>
      <c r="N2700" s="1" t="s">
        <v>8007</v>
      </c>
      <c r="O2700" s="1" t="s">
        <v>8008</v>
      </c>
      <c r="P2700">
        <v>0.87</v>
      </c>
      <c r="Q2700">
        <v>1</v>
      </c>
      <c r="R2700" t="str">
        <f t="shared" si="210"/>
        <v>SENIOR</v>
      </c>
      <c r="S2700" s="1" t="str">
        <f t="shared" si="211"/>
        <v>Jul</v>
      </c>
      <c r="T2700" s="1">
        <f t="shared" si="212"/>
        <v>2022</v>
      </c>
      <c r="U2700" s="1" t="str">
        <f t="shared" si="213"/>
        <v>High</v>
      </c>
      <c r="V2700" s="1" t="str">
        <f t="shared" si="214"/>
        <v>Normal</v>
      </c>
    </row>
    <row r="2701" spans="1:22" x14ac:dyDescent="0.2">
      <c r="A2701" s="1" t="s">
        <v>10734</v>
      </c>
      <c r="B2701" s="2">
        <v>44235</v>
      </c>
      <c r="C2701" s="1" t="s">
        <v>8031</v>
      </c>
      <c r="D2701">
        <v>80</v>
      </c>
      <c r="E2701" s="1" t="s">
        <v>8003</v>
      </c>
      <c r="F2701" s="1" t="s">
        <v>8032</v>
      </c>
      <c r="G2701" s="1" t="s">
        <v>8067</v>
      </c>
      <c r="H2701">
        <v>6</v>
      </c>
      <c r="I2701">
        <v>7</v>
      </c>
      <c r="J2701" s="1" t="s">
        <v>8027</v>
      </c>
      <c r="K2701">
        <v>10</v>
      </c>
      <c r="L2701">
        <v>6</v>
      </c>
      <c r="M2701">
        <v>4</v>
      </c>
      <c r="N2701" s="1" t="s">
        <v>8007</v>
      </c>
      <c r="O2701" s="1" t="s">
        <v>8017</v>
      </c>
      <c r="P2701">
        <v>0.97</v>
      </c>
      <c r="Q2701">
        <v>1</v>
      </c>
      <c r="R2701" t="str">
        <f t="shared" si="210"/>
        <v>SENIOR</v>
      </c>
      <c r="S2701" s="1" t="str">
        <f t="shared" si="211"/>
        <v>Feb</v>
      </c>
      <c r="T2701" s="1">
        <f t="shared" si="212"/>
        <v>2021</v>
      </c>
      <c r="U2701" s="1" t="str">
        <f t="shared" si="213"/>
        <v>High</v>
      </c>
      <c r="V2701" s="1" t="str">
        <f t="shared" si="214"/>
        <v>Frequent</v>
      </c>
    </row>
    <row r="2702" spans="1:22" x14ac:dyDescent="0.2">
      <c r="A2702" s="1" t="s">
        <v>10735</v>
      </c>
      <c r="B2702" s="2">
        <v>44505</v>
      </c>
      <c r="C2702" s="1" t="s">
        <v>8010</v>
      </c>
      <c r="D2702">
        <v>64</v>
      </c>
      <c r="E2702" s="1" t="s">
        <v>8013</v>
      </c>
      <c r="F2702" s="1" t="s">
        <v>8022</v>
      </c>
      <c r="G2702" s="1" t="s">
        <v>8026</v>
      </c>
      <c r="H2702">
        <v>5</v>
      </c>
      <c r="I2702">
        <v>7</v>
      </c>
      <c r="J2702" s="1" t="s">
        <v>8027</v>
      </c>
      <c r="K2702">
        <v>10</v>
      </c>
      <c r="L2702">
        <v>4</v>
      </c>
      <c r="M2702">
        <v>1</v>
      </c>
      <c r="N2702" s="1" t="s">
        <v>8011</v>
      </c>
      <c r="O2702" s="1" t="s">
        <v>8008</v>
      </c>
      <c r="P2702">
        <v>0.77</v>
      </c>
      <c r="Q2702">
        <v>1</v>
      </c>
      <c r="R2702" t="str">
        <f t="shared" si="210"/>
        <v>ADULT</v>
      </c>
      <c r="S2702" s="1" t="str">
        <f t="shared" si="211"/>
        <v>Nov</v>
      </c>
      <c r="T2702" s="1">
        <f t="shared" si="212"/>
        <v>2021</v>
      </c>
      <c r="U2702" s="1" t="str">
        <f t="shared" si="213"/>
        <v>High</v>
      </c>
      <c r="V2702" s="1" t="str">
        <f t="shared" si="214"/>
        <v>Normal</v>
      </c>
    </row>
    <row r="2703" spans="1:22" x14ac:dyDescent="0.2">
      <c r="A2703" s="1" t="s">
        <v>10736</v>
      </c>
      <c r="B2703" s="2">
        <v>44896</v>
      </c>
      <c r="C2703" s="1" t="s">
        <v>8031</v>
      </c>
      <c r="D2703">
        <v>76</v>
      </c>
      <c r="E2703" s="1" t="s">
        <v>8013</v>
      </c>
      <c r="F2703" s="1" t="s">
        <v>8037</v>
      </c>
      <c r="G2703" s="1" t="s">
        <v>8048</v>
      </c>
      <c r="H2703">
        <v>5</v>
      </c>
      <c r="I2703">
        <v>10</v>
      </c>
      <c r="J2703" s="1" t="s">
        <v>8027</v>
      </c>
      <c r="K2703">
        <v>8</v>
      </c>
      <c r="L2703">
        <v>5</v>
      </c>
      <c r="M2703">
        <v>3</v>
      </c>
      <c r="N2703" s="1" t="s">
        <v>8007</v>
      </c>
      <c r="O2703" s="1" t="s">
        <v>8008</v>
      </c>
      <c r="P2703">
        <v>0.97</v>
      </c>
      <c r="Q2703">
        <v>1</v>
      </c>
      <c r="R2703" t="str">
        <f t="shared" si="210"/>
        <v>SENIOR</v>
      </c>
      <c r="S2703" s="1" t="str">
        <f t="shared" si="211"/>
        <v>Dec</v>
      </c>
      <c r="T2703" s="1">
        <f t="shared" si="212"/>
        <v>2022</v>
      </c>
      <c r="U2703" s="1" t="str">
        <f t="shared" si="213"/>
        <v>High</v>
      </c>
      <c r="V2703" s="1" t="str">
        <f t="shared" si="214"/>
        <v>Frequent</v>
      </c>
    </row>
    <row r="2704" spans="1:22" x14ac:dyDescent="0.2">
      <c r="A2704" s="1" t="s">
        <v>10737</v>
      </c>
      <c r="B2704" s="2">
        <v>44415</v>
      </c>
      <c r="C2704" s="1" t="s">
        <v>8019</v>
      </c>
      <c r="D2704">
        <v>92</v>
      </c>
      <c r="E2704" s="1" t="s">
        <v>8003</v>
      </c>
      <c r="F2704" s="1" t="s">
        <v>8004</v>
      </c>
      <c r="G2704" s="1" t="s">
        <v>8029</v>
      </c>
      <c r="H2704">
        <v>6</v>
      </c>
      <c r="I2704">
        <v>5</v>
      </c>
      <c r="J2704" s="1" t="s">
        <v>8016</v>
      </c>
      <c r="K2704">
        <v>11</v>
      </c>
      <c r="L2704">
        <v>4</v>
      </c>
      <c r="M2704">
        <v>2</v>
      </c>
      <c r="N2704" s="1" t="s">
        <v>8007</v>
      </c>
      <c r="O2704" s="1" t="s">
        <v>8017</v>
      </c>
      <c r="P2704">
        <v>0.97</v>
      </c>
      <c r="Q2704">
        <v>1</v>
      </c>
      <c r="R2704" t="str">
        <f t="shared" si="210"/>
        <v>SENIOR</v>
      </c>
      <c r="S2704" s="1" t="str">
        <f t="shared" si="211"/>
        <v>Aug</v>
      </c>
      <c r="T2704" s="1">
        <f t="shared" si="212"/>
        <v>2021</v>
      </c>
      <c r="U2704" s="1" t="str">
        <f t="shared" si="213"/>
        <v>High</v>
      </c>
      <c r="V2704" s="1" t="str">
        <f t="shared" si="214"/>
        <v>Normal</v>
      </c>
    </row>
    <row r="2705" spans="1:22" x14ac:dyDescent="0.2">
      <c r="A2705" s="1" t="s">
        <v>10738</v>
      </c>
      <c r="B2705" s="2">
        <v>45102</v>
      </c>
      <c r="C2705" s="1" t="s">
        <v>8019</v>
      </c>
      <c r="D2705">
        <v>75</v>
      </c>
      <c r="E2705" s="1" t="s">
        <v>8003</v>
      </c>
      <c r="F2705" s="1" t="s">
        <v>8037</v>
      </c>
      <c r="G2705" s="1" t="s">
        <v>8005</v>
      </c>
      <c r="H2705">
        <v>5</v>
      </c>
      <c r="I2705">
        <v>9</v>
      </c>
      <c r="J2705" s="1" t="s">
        <v>8027</v>
      </c>
      <c r="K2705">
        <v>8</v>
      </c>
      <c r="L2705">
        <v>6</v>
      </c>
      <c r="M2705">
        <v>2</v>
      </c>
      <c r="N2705" s="1" t="s">
        <v>8007</v>
      </c>
      <c r="O2705" s="1" t="s">
        <v>8008</v>
      </c>
      <c r="P2705">
        <v>0.97</v>
      </c>
      <c r="Q2705">
        <v>1</v>
      </c>
      <c r="R2705" t="str">
        <f t="shared" si="210"/>
        <v>SENIOR</v>
      </c>
      <c r="S2705" s="1" t="str">
        <f t="shared" si="211"/>
        <v>Jun</v>
      </c>
      <c r="T2705" s="1">
        <f t="shared" si="212"/>
        <v>2023</v>
      </c>
      <c r="U2705" s="1" t="str">
        <f t="shared" si="213"/>
        <v>High</v>
      </c>
      <c r="V2705" s="1" t="str">
        <f t="shared" si="214"/>
        <v>Normal</v>
      </c>
    </row>
    <row r="2706" spans="1:22" x14ac:dyDescent="0.2">
      <c r="A2706" s="1" t="s">
        <v>10739</v>
      </c>
      <c r="B2706" s="2">
        <v>44937</v>
      </c>
      <c r="C2706" s="1" t="s">
        <v>8031</v>
      </c>
      <c r="D2706">
        <v>62</v>
      </c>
      <c r="E2706" s="1" t="s">
        <v>8003</v>
      </c>
      <c r="F2706" s="1" t="s">
        <v>8037</v>
      </c>
      <c r="G2706" s="1" t="s">
        <v>8048</v>
      </c>
      <c r="H2706">
        <v>4</v>
      </c>
      <c r="I2706">
        <v>9</v>
      </c>
      <c r="J2706" s="1" t="s">
        <v>8041</v>
      </c>
      <c r="K2706">
        <v>6</v>
      </c>
      <c r="L2706">
        <v>3</v>
      </c>
      <c r="M2706">
        <v>2</v>
      </c>
      <c r="N2706" s="1" t="s">
        <v>8011</v>
      </c>
      <c r="O2706" s="1" t="s">
        <v>8008</v>
      </c>
      <c r="P2706">
        <v>0.97</v>
      </c>
      <c r="Q2706">
        <v>1</v>
      </c>
      <c r="R2706" t="str">
        <f t="shared" si="210"/>
        <v>ADULT</v>
      </c>
      <c r="S2706" s="1" t="str">
        <f t="shared" si="211"/>
        <v>Jan</v>
      </c>
      <c r="T2706" s="1">
        <f t="shared" si="212"/>
        <v>2023</v>
      </c>
      <c r="U2706" s="1" t="str">
        <f t="shared" si="213"/>
        <v>High</v>
      </c>
      <c r="V2706" s="1" t="str">
        <f t="shared" si="214"/>
        <v>Normal</v>
      </c>
    </row>
    <row r="2707" spans="1:22" x14ac:dyDescent="0.2">
      <c r="A2707" s="1" t="s">
        <v>10740</v>
      </c>
      <c r="B2707" s="2">
        <v>44713</v>
      </c>
      <c r="C2707" s="1" t="s">
        <v>8019</v>
      </c>
      <c r="D2707">
        <v>75</v>
      </c>
      <c r="E2707" s="1" t="s">
        <v>8003</v>
      </c>
      <c r="F2707" s="1" t="s">
        <v>8037</v>
      </c>
      <c r="G2707" s="1" t="s">
        <v>8044</v>
      </c>
      <c r="H2707">
        <v>5</v>
      </c>
      <c r="I2707">
        <v>8</v>
      </c>
      <c r="J2707" s="1" t="s">
        <v>8016</v>
      </c>
      <c r="K2707">
        <v>8</v>
      </c>
      <c r="L2707">
        <v>5</v>
      </c>
      <c r="M2707">
        <v>2</v>
      </c>
      <c r="N2707" s="1" t="s">
        <v>8007</v>
      </c>
      <c r="O2707" s="1" t="s">
        <v>8008</v>
      </c>
      <c r="P2707">
        <v>0.97</v>
      </c>
      <c r="Q2707">
        <v>1</v>
      </c>
      <c r="R2707" t="str">
        <f t="shared" si="210"/>
        <v>SENIOR</v>
      </c>
      <c r="S2707" s="1" t="str">
        <f t="shared" si="211"/>
        <v>Jun</v>
      </c>
      <c r="T2707" s="1">
        <f t="shared" si="212"/>
        <v>2022</v>
      </c>
      <c r="U2707" s="1" t="str">
        <f t="shared" si="213"/>
        <v>High</v>
      </c>
      <c r="V2707" s="1" t="str">
        <f t="shared" si="214"/>
        <v>Normal</v>
      </c>
    </row>
    <row r="2708" spans="1:22" x14ac:dyDescent="0.2">
      <c r="A2708" s="1" t="s">
        <v>10741</v>
      </c>
      <c r="B2708" s="2">
        <v>45199</v>
      </c>
      <c r="C2708" s="1" t="s">
        <v>8010</v>
      </c>
      <c r="D2708">
        <v>60</v>
      </c>
      <c r="E2708" s="1" t="s">
        <v>8013</v>
      </c>
      <c r="F2708" s="1" t="s">
        <v>8014</v>
      </c>
      <c r="G2708" s="1" t="s">
        <v>8015</v>
      </c>
      <c r="H2708">
        <v>4</v>
      </c>
      <c r="I2708">
        <v>5</v>
      </c>
      <c r="J2708" s="1" t="s">
        <v>8041</v>
      </c>
      <c r="K2708">
        <v>8</v>
      </c>
      <c r="L2708">
        <v>3</v>
      </c>
      <c r="M2708">
        <v>1</v>
      </c>
      <c r="N2708" s="1" t="s">
        <v>8038</v>
      </c>
      <c r="O2708" s="1" t="s">
        <v>8008</v>
      </c>
      <c r="P2708">
        <v>0.75</v>
      </c>
      <c r="Q2708">
        <v>0</v>
      </c>
      <c r="R2708" t="str">
        <f t="shared" si="210"/>
        <v>ADULT</v>
      </c>
      <c r="S2708" s="1" t="str">
        <f t="shared" si="211"/>
        <v>Sep</v>
      </c>
      <c r="T2708" s="1">
        <f t="shared" si="212"/>
        <v>2023</v>
      </c>
      <c r="U2708" s="1" t="str">
        <f t="shared" si="213"/>
        <v>High</v>
      </c>
      <c r="V2708" s="1" t="str">
        <f t="shared" si="214"/>
        <v>Normal</v>
      </c>
    </row>
    <row r="2709" spans="1:22" x14ac:dyDescent="0.2">
      <c r="A2709" s="1" t="s">
        <v>10742</v>
      </c>
      <c r="B2709" s="2">
        <v>44626</v>
      </c>
      <c r="C2709" s="1" t="s">
        <v>8002</v>
      </c>
      <c r="D2709">
        <v>58</v>
      </c>
      <c r="E2709" s="1" t="s">
        <v>8013</v>
      </c>
      <c r="F2709" s="1" t="s">
        <v>8004</v>
      </c>
      <c r="G2709" s="1" t="s">
        <v>8005</v>
      </c>
      <c r="H2709">
        <v>5</v>
      </c>
      <c r="I2709">
        <v>6</v>
      </c>
      <c r="J2709" s="1" t="s">
        <v>8041</v>
      </c>
      <c r="K2709">
        <v>8</v>
      </c>
      <c r="L2709">
        <v>4</v>
      </c>
      <c r="M2709">
        <v>1</v>
      </c>
      <c r="N2709" s="1" t="s">
        <v>8011</v>
      </c>
      <c r="O2709" s="1" t="s">
        <v>8008</v>
      </c>
      <c r="P2709">
        <v>0.73</v>
      </c>
      <c r="Q2709">
        <v>0</v>
      </c>
      <c r="R2709" t="str">
        <f t="shared" si="210"/>
        <v>ADULT</v>
      </c>
      <c r="S2709" s="1" t="str">
        <f t="shared" si="211"/>
        <v>Mar</v>
      </c>
      <c r="T2709" s="1">
        <f t="shared" si="212"/>
        <v>2022</v>
      </c>
      <c r="U2709" s="1" t="str">
        <f t="shared" si="213"/>
        <v>High</v>
      </c>
      <c r="V2709" s="1" t="str">
        <f t="shared" si="214"/>
        <v>Normal</v>
      </c>
    </row>
    <row r="2710" spans="1:22" x14ac:dyDescent="0.2">
      <c r="A2710" s="1" t="s">
        <v>10743</v>
      </c>
      <c r="B2710" s="2">
        <v>44454</v>
      </c>
      <c r="C2710" s="1" t="s">
        <v>8010</v>
      </c>
      <c r="D2710">
        <v>52</v>
      </c>
      <c r="E2710" s="1" t="s">
        <v>8003</v>
      </c>
      <c r="F2710" s="1" t="s">
        <v>8032</v>
      </c>
      <c r="G2710" s="1" t="s">
        <v>8035</v>
      </c>
      <c r="H2710">
        <v>4</v>
      </c>
      <c r="I2710">
        <v>12</v>
      </c>
      <c r="J2710" s="1" t="s">
        <v>8016</v>
      </c>
      <c r="K2710">
        <v>6</v>
      </c>
      <c r="L2710">
        <v>2</v>
      </c>
      <c r="M2710">
        <v>3</v>
      </c>
      <c r="N2710" s="1" t="s">
        <v>8011</v>
      </c>
      <c r="O2710" s="1" t="s">
        <v>8008</v>
      </c>
      <c r="P2710">
        <v>0.97</v>
      </c>
      <c r="Q2710">
        <v>1</v>
      </c>
      <c r="R2710" t="str">
        <f t="shared" si="210"/>
        <v>ADULT</v>
      </c>
      <c r="S2710" s="1" t="str">
        <f t="shared" si="211"/>
        <v>Sep</v>
      </c>
      <c r="T2710" s="1">
        <f t="shared" si="212"/>
        <v>2021</v>
      </c>
      <c r="U2710" s="1" t="str">
        <f t="shared" si="213"/>
        <v>High</v>
      </c>
      <c r="V2710" s="1" t="str">
        <f t="shared" si="214"/>
        <v>Frequent</v>
      </c>
    </row>
    <row r="2711" spans="1:22" x14ac:dyDescent="0.2">
      <c r="A2711" s="1" t="s">
        <v>10744</v>
      </c>
      <c r="B2711" s="2">
        <v>44921</v>
      </c>
      <c r="C2711" s="1" t="s">
        <v>8031</v>
      </c>
      <c r="D2711">
        <v>84</v>
      </c>
      <c r="E2711" s="1" t="s">
        <v>8013</v>
      </c>
      <c r="F2711" s="1" t="s">
        <v>8004</v>
      </c>
      <c r="G2711" s="1" t="s">
        <v>8035</v>
      </c>
      <c r="H2711">
        <v>6</v>
      </c>
      <c r="I2711">
        <v>11</v>
      </c>
      <c r="J2711" s="1" t="s">
        <v>8041</v>
      </c>
      <c r="K2711">
        <v>9</v>
      </c>
      <c r="L2711">
        <v>6</v>
      </c>
      <c r="M2711">
        <v>2</v>
      </c>
      <c r="N2711" s="1" t="s">
        <v>8007</v>
      </c>
      <c r="O2711" s="1" t="s">
        <v>8017</v>
      </c>
      <c r="P2711">
        <v>0.97</v>
      </c>
      <c r="Q2711">
        <v>1</v>
      </c>
      <c r="R2711" t="str">
        <f t="shared" si="210"/>
        <v>SENIOR</v>
      </c>
      <c r="S2711" s="1" t="str">
        <f t="shared" si="211"/>
        <v>Dec</v>
      </c>
      <c r="T2711" s="1">
        <f t="shared" si="212"/>
        <v>2022</v>
      </c>
      <c r="U2711" s="1" t="str">
        <f t="shared" si="213"/>
        <v>High</v>
      </c>
      <c r="V2711" s="1" t="str">
        <f t="shared" si="214"/>
        <v>Normal</v>
      </c>
    </row>
    <row r="2712" spans="1:22" x14ac:dyDescent="0.2">
      <c r="A2712" s="1" t="s">
        <v>10745</v>
      </c>
      <c r="B2712" s="2">
        <v>44824</v>
      </c>
      <c r="C2712" s="1" t="s">
        <v>8010</v>
      </c>
      <c r="D2712">
        <v>44</v>
      </c>
      <c r="E2712" s="1" t="s">
        <v>8003</v>
      </c>
      <c r="F2712" s="1" t="s">
        <v>8004</v>
      </c>
      <c r="G2712" s="1" t="s">
        <v>8026</v>
      </c>
      <c r="H2712">
        <v>3</v>
      </c>
      <c r="I2712">
        <v>9</v>
      </c>
      <c r="J2712" s="1" t="s">
        <v>8027</v>
      </c>
      <c r="K2712">
        <v>6</v>
      </c>
      <c r="L2712">
        <v>2</v>
      </c>
      <c r="M2712">
        <v>1</v>
      </c>
      <c r="N2712" s="1" t="s">
        <v>8038</v>
      </c>
      <c r="O2712" s="1" t="s">
        <v>8008</v>
      </c>
      <c r="P2712">
        <v>0.41</v>
      </c>
      <c r="Q2712">
        <v>1</v>
      </c>
      <c r="R2712" t="str">
        <f t="shared" si="210"/>
        <v>ADULT</v>
      </c>
      <c r="S2712" s="1" t="str">
        <f t="shared" si="211"/>
        <v>Sep</v>
      </c>
      <c r="T2712" s="1">
        <f t="shared" si="212"/>
        <v>2022</v>
      </c>
      <c r="U2712" s="1" t="str">
        <f t="shared" si="213"/>
        <v>Medium</v>
      </c>
      <c r="V2712" s="1" t="str">
        <f t="shared" si="214"/>
        <v>Normal</v>
      </c>
    </row>
    <row r="2713" spans="1:22" x14ac:dyDescent="0.2">
      <c r="A2713" s="1" t="s">
        <v>10746</v>
      </c>
      <c r="B2713" s="2">
        <v>44564</v>
      </c>
      <c r="C2713" s="1" t="s">
        <v>8031</v>
      </c>
      <c r="D2713">
        <v>84</v>
      </c>
      <c r="E2713" s="1" t="s">
        <v>8003</v>
      </c>
      <c r="F2713" s="1" t="s">
        <v>8032</v>
      </c>
      <c r="G2713" s="1" t="s">
        <v>8015</v>
      </c>
      <c r="H2713">
        <v>6</v>
      </c>
      <c r="I2713">
        <v>5</v>
      </c>
      <c r="J2713" s="1" t="s">
        <v>8027</v>
      </c>
      <c r="K2713">
        <v>12</v>
      </c>
      <c r="L2713">
        <v>6</v>
      </c>
      <c r="M2713">
        <v>2</v>
      </c>
      <c r="N2713" s="1" t="s">
        <v>8007</v>
      </c>
      <c r="O2713" s="1" t="s">
        <v>8017</v>
      </c>
      <c r="P2713">
        <v>0.97</v>
      </c>
      <c r="Q2713">
        <v>1</v>
      </c>
      <c r="R2713" t="str">
        <f t="shared" si="210"/>
        <v>SENIOR</v>
      </c>
      <c r="S2713" s="1" t="str">
        <f t="shared" si="211"/>
        <v>Jan</v>
      </c>
      <c r="T2713" s="1">
        <f t="shared" si="212"/>
        <v>2022</v>
      </c>
      <c r="U2713" s="1" t="str">
        <f t="shared" si="213"/>
        <v>High</v>
      </c>
      <c r="V2713" s="1" t="str">
        <f t="shared" si="214"/>
        <v>Normal</v>
      </c>
    </row>
    <row r="2714" spans="1:22" x14ac:dyDescent="0.2">
      <c r="A2714" s="1" t="s">
        <v>10747</v>
      </c>
      <c r="B2714" s="2">
        <v>44573</v>
      </c>
      <c r="C2714" s="1" t="s">
        <v>8031</v>
      </c>
      <c r="D2714">
        <v>66</v>
      </c>
      <c r="E2714" s="1" t="s">
        <v>8013</v>
      </c>
      <c r="F2714" s="1" t="s">
        <v>8022</v>
      </c>
      <c r="G2714" s="1" t="s">
        <v>8062</v>
      </c>
      <c r="H2714">
        <v>6</v>
      </c>
      <c r="I2714">
        <v>9</v>
      </c>
      <c r="J2714" s="1" t="s">
        <v>8016</v>
      </c>
      <c r="K2714">
        <v>9</v>
      </c>
      <c r="L2714">
        <v>6</v>
      </c>
      <c r="M2714">
        <v>2</v>
      </c>
      <c r="N2714" s="1" t="s">
        <v>8007</v>
      </c>
      <c r="O2714" s="1" t="s">
        <v>8017</v>
      </c>
      <c r="P2714">
        <v>0.97</v>
      </c>
      <c r="Q2714">
        <v>1</v>
      </c>
      <c r="R2714" t="str">
        <f t="shared" si="210"/>
        <v>SENIOR</v>
      </c>
      <c r="S2714" s="1" t="str">
        <f t="shared" si="211"/>
        <v>Jan</v>
      </c>
      <c r="T2714" s="1">
        <f t="shared" si="212"/>
        <v>2022</v>
      </c>
      <c r="U2714" s="1" t="str">
        <f t="shared" si="213"/>
        <v>High</v>
      </c>
      <c r="V2714" s="1" t="str">
        <f t="shared" si="214"/>
        <v>Normal</v>
      </c>
    </row>
    <row r="2715" spans="1:22" x14ac:dyDescent="0.2">
      <c r="A2715" s="1" t="s">
        <v>10748</v>
      </c>
      <c r="B2715" s="2">
        <v>44633</v>
      </c>
      <c r="C2715" s="1" t="s">
        <v>8002</v>
      </c>
      <c r="D2715">
        <v>34</v>
      </c>
      <c r="E2715" s="1" t="s">
        <v>8013</v>
      </c>
      <c r="F2715" s="1" t="s">
        <v>8037</v>
      </c>
      <c r="G2715" s="1" t="s">
        <v>8015</v>
      </c>
      <c r="H2715">
        <v>2</v>
      </c>
      <c r="I2715">
        <v>5</v>
      </c>
      <c r="J2715" s="1" t="s">
        <v>8027</v>
      </c>
      <c r="K2715">
        <v>3</v>
      </c>
      <c r="L2715">
        <v>1</v>
      </c>
      <c r="M2715">
        <v>2</v>
      </c>
      <c r="N2715" s="1" t="s">
        <v>8011</v>
      </c>
      <c r="O2715" s="1" t="s">
        <v>8177</v>
      </c>
      <c r="P2715">
        <v>0.48</v>
      </c>
      <c r="Q2715">
        <v>0</v>
      </c>
      <c r="R2715" t="str">
        <f t="shared" si="210"/>
        <v>YOUNG ADULT</v>
      </c>
      <c r="S2715" s="1" t="str">
        <f t="shared" si="211"/>
        <v>Mar</v>
      </c>
      <c r="T2715" s="1">
        <f t="shared" si="212"/>
        <v>2022</v>
      </c>
      <c r="U2715" s="1" t="str">
        <f t="shared" si="213"/>
        <v>Medium</v>
      </c>
      <c r="V2715" s="1" t="str">
        <f t="shared" si="214"/>
        <v>Normal</v>
      </c>
    </row>
    <row r="2716" spans="1:22" x14ac:dyDescent="0.2">
      <c r="A2716" s="1" t="s">
        <v>10749</v>
      </c>
      <c r="B2716" s="2">
        <v>44515</v>
      </c>
      <c r="C2716" s="1" t="s">
        <v>8010</v>
      </c>
      <c r="D2716">
        <v>64</v>
      </c>
      <c r="E2716" s="1" t="s">
        <v>8003</v>
      </c>
      <c r="F2716" s="1" t="s">
        <v>8037</v>
      </c>
      <c r="G2716" s="1" t="s">
        <v>8005</v>
      </c>
      <c r="H2716">
        <v>4</v>
      </c>
      <c r="I2716">
        <v>6</v>
      </c>
      <c r="J2716" s="1" t="s">
        <v>8006</v>
      </c>
      <c r="K2716">
        <v>6</v>
      </c>
      <c r="L2716">
        <v>4</v>
      </c>
      <c r="M2716">
        <v>2</v>
      </c>
      <c r="N2716" s="1" t="s">
        <v>8038</v>
      </c>
      <c r="O2716" s="1" t="s">
        <v>8008</v>
      </c>
      <c r="P2716">
        <v>0.9</v>
      </c>
      <c r="Q2716">
        <v>1</v>
      </c>
      <c r="R2716" t="str">
        <f t="shared" si="210"/>
        <v>ADULT</v>
      </c>
      <c r="S2716" s="1" t="str">
        <f t="shared" si="211"/>
        <v>Nov</v>
      </c>
      <c r="T2716" s="1">
        <f t="shared" si="212"/>
        <v>2021</v>
      </c>
      <c r="U2716" s="1" t="str">
        <f t="shared" si="213"/>
        <v>High</v>
      </c>
      <c r="V2716" s="1" t="str">
        <f t="shared" si="214"/>
        <v>Normal</v>
      </c>
    </row>
    <row r="2717" spans="1:22" x14ac:dyDescent="0.2">
      <c r="A2717" s="1" t="s">
        <v>10750</v>
      </c>
      <c r="B2717" s="2">
        <v>44974</v>
      </c>
      <c r="C2717" s="1" t="s">
        <v>8031</v>
      </c>
      <c r="D2717">
        <v>22</v>
      </c>
      <c r="E2717" s="1" t="s">
        <v>8003</v>
      </c>
      <c r="F2717" s="1" t="s">
        <v>8004</v>
      </c>
      <c r="G2717" s="1" t="s">
        <v>8062</v>
      </c>
      <c r="H2717">
        <v>3</v>
      </c>
      <c r="I2717">
        <v>9</v>
      </c>
      <c r="J2717" s="1" t="s">
        <v>8016</v>
      </c>
      <c r="K2717">
        <v>6</v>
      </c>
      <c r="L2717">
        <v>2</v>
      </c>
      <c r="M2717">
        <v>2</v>
      </c>
      <c r="N2717" s="1" t="s">
        <v>8038</v>
      </c>
      <c r="O2717" s="1" t="s">
        <v>8008</v>
      </c>
      <c r="P2717">
        <v>0.67</v>
      </c>
      <c r="Q2717">
        <v>1</v>
      </c>
      <c r="R2717" t="str">
        <f t="shared" si="210"/>
        <v>YOUNG ADULT</v>
      </c>
      <c r="S2717" s="1" t="str">
        <f t="shared" si="211"/>
        <v>Feb</v>
      </c>
      <c r="T2717" s="1">
        <f t="shared" si="212"/>
        <v>2023</v>
      </c>
      <c r="U2717" s="1" t="str">
        <f t="shared" si="213"/>
        <v>Medium</v>
      </c>
      <c r="V2717" s="1" t="str">
        <f t="shared" si="214"/>
        <v>Normal</v>
      </c>
    </row>
    <row r="2718" spans="1:22" x14ac:dyDescent="0.2">
      <c r="A2718" s="1" t="s">
        <v>10751</v>
      </c>
      <c r="B2718" s="2">
        <v>44910</v>
      </c>
      <c r="C2718" s="1" t="s">
        <v>8031</v>
      </c>
      <c r="D2718">
        <v>68</v>
      </c>
      <c r="E2718" s="1" t="s">
        <v>8013</v>
      </c>
      <c r="F2718" s="1" t="s">
        <v>8032</v>
      </c>
      <c r="G2718" s="1" t="s">
        <v>8035</v>
      </c>
      <c r="H2718">
        <v>5</v>
      </c>
      <c r="I2718">
        <v>11</v>
      </c>
      <c r="J2718" s="1" t="s">
        <v>8027</v>
      </c>
      <c r="K2718">
        <v>8</v>
      </c>
      <c r="L2718">
        <v>5</v>
      </c>
      <c r="M2718">
        <v>1</v>
      </c>
      <c r="N2718" s="1" t="s">
        <v>8007</v>
      </c>
      <c r="O2718" s="1" t="s">
        <v>8008</v>
      </c>
      <c r="P2718">
        <v>0.97</v>
      </c>
      <c r="Q2718">
        <v>1</v>
      </c>
      <c r="R2718" t="str">
        <f t="shared" si="210"/>
        <v>SENIOR</v>
      </c>
      <c r="S2718" s="1" t="str">
        <f t="shared" si="211"/>
        <v>Dec</v>
      </c>
      <c r="T2718" s="1">
        <f t="shared" si="212"/>
        <v>2022</v>
      </c>
      <c r="U2718" s="1" t="str">
        <f t="shared" si="213"/>
        <v>High</v>
      </c>
      <c r="V2718" s="1" t="str">
        <f t="shared" si="214"/>
        <v>Normal</v>
      </c>
    </row>
    <row r="2719" spans="1:22" x14ac:dyDescent="0.2">
      <c r="A2719" s="1" t="s">
        <v>10752</v>
      </c>
      <c r="B2719" s="2">
        <v>44679</v>
      </c>
      <c r="C2719" s="1" t="s">
        <v>8002</v>
      </c>
      <c r="D2719">
        <v>73</v>
      </c>
      <c r="E2719" s="1" t="s">
        <v>8013</v>
      </c>
      <c r="F2719" s="1" t="s">
        <v>8032</v>
      </c>
      <c r="G2719" s="1" t="s">
        <v>8044</v>
      </c>
      <c r="H2719">
        <v>5</v>
      </c>
      <c r="I2719">
        <v>8</v>
      </c>
      <c r="J2719" s="1" t="s">
        <v>8027</v>
      </c>
      <c r="K2719">
        <v>8</v>
      </c>
      <c r="L2719">
        <v>4</v>
      </c>
      <c r="M2719">
        <v>2</v>
      </c>
      <c r="N2719" s="1" t="s">
        <v>8007</v>
      </c>
      <c r="O2719" s="1" t="s">
        <v>8008</v>
      </c>
      <c r="P2719">
        <v>0.97</v>
      </c>
      <c r="Q2719">
        <v>1</v>
      </c>
      <c r="R2719" t="str">
        <f t="shared" si="210"/>
        <v>SENIOR</v>
      </c>
      <c r="S2719" s="1" t="str">
        <f t="shared" si="211"/>
        <v>Apr</v>
      </c>
      <c r="T2719" s="1">
        <f t="shared" si="212"/>
        <v>2022</v>
      </c>
      <c r="U2719" s="1" t="str">
        <f t="shared" si="213"/>
        <v>High</v>
      </c>
      <c r="V2719" s="1" t="str">
        <f t="shared" si="214"/>
        <v>Normal</v>
      </c>
    </row>
    <row r="2720" spans="1:22" x14ac:dyDescent="0.2">
      <c r="A2720" s="1" t="s">
        <v>10753</v>
      </c>
      <c r="B2720" s="2">
        <v>44632</v>
      </c>
      <c r="C2720" s="1" t="s">
        <v>8002</v>
      </c>
      <c r="D2720">
        <v>47</v>
      </c>
      <c r="E2720" s="1" t="s">
        <v>8003</v>
      </c>
      <c r="F2720" s="1" t="s">
        <v>8037</v>
      </c>
      <c r="G2720" s="1" t="s">
        <v>8015</v>
      </c>
      <c r="H2720">
        <v>6</v>
      </c>
      <c r="I2720">
        <v>6</v>
      </c>
      <c r="J2720" s="1" t="s">
        <v>8016</v>
      </c>
      <c r="K2720">
        <v>12</v>
      </c>
      <c r="L2720">
        <v>4</v>
      </c>
      <c r="M2720">
        <v>2</v>
      </c>
      <c r="N2720" s="1" t="s">
        <v>8011</v>
      </c>
      <c r="O2720" s="1" t="s">
        <v>8017</v>
      </c>
      <c r="P2720">
        <v>0.97</v>
      </c>
      <c r="Q2720">
        <v>1</v>
      </c>
      <c r="R2720" t="str">
        <f t="shared" si="210"/>
        <v>ADULT</v>
      </c>
      <c r="S2720" s="1" t="str">
        <f t="shared" si="211"/>
        <v>Mar</v>
      </c>
      <c r="T2720" s="1">
        <f t="shared" si="212"/>
        <v>2022</v>
      </c>
      <c r="U2720" s="1" t="str">
        <f t="shared" si="213"/>
        <v>High</v>
      </c>
      <c r="V2720" s="1" t="str">
        <f t="shared" si="214"/>
        <v>Normal</v>
      </c>
    </row>
    <row r="2721" spans="1:22" x14ac:dyDescent="0.2">
      <c r="A2721" s="1" t="s">
        <v>10754</v>
      </c>
      <c r="B2721" s="2">
        <v>44596</v>
      </c>
      <c r="C2721" s="1" t="s">
        <v>8031</v>
      </c>
      <c r="D2721">
        <v>60</v>
      </c>
      <c r="E2721" s="1" t="s">
        <v>8003</v>
      </c>
      <c r="F2721" s="1" t="s">
        <v>8014</v>
      </c>
      <c r="G2721" s="1" t="s">
        <v>8048</v>
      </c>
      <c r="H2721">
        <v>5</v>
      </c>
      <c r="I2721">
        <v>9</v>
      </c>
      <c r="J2721" s="1" t="s">
        <v>8006</v>
      </c>
      <c r="K2721">
        <v>10</v>
      </c>
      <c r="L2721">
        <v>2</v>
      </c>
      <c r="M2721">
        <v>2</v>
      </c>
      <c r="N2721" s="1" t="s">
        <v>8011</v>
      </c>
      <c r="O2721" s="1" t="s">
        <v>8008</v>
      </c>
      <c r="P2721">
        <v>0.97</v>
      </c>
      <c r="Q2721">
        <v>1</v>
      </c>
      <c r="R2721" t="str">
        <f t="shared" si="210"/>
        <v>ADULT</v>
      </c>
      <c r="S2721" s="1" t="str">
        <f t="shared" si="211"/>
        <v>Feb</v>
      </c>
      <c r="T2721" s="1">
        <f t="shared" si="212"/>
        <v>2022</v>
      </c>
      <c r="U2721" s="1" t="str">
        <f t="shared" si="213"/>
        <v>High</v>
      </c>
      <c r="V2721" s="1" t="str">
        <f t="shared" si="214"/>
        <v>Normal</v>
      </c>
    </row>
    <row r="2722" spans="1:22" x14ac:dyDescent="0.2">
      <c r="A2722" s="1" t="s">
        <v>10755</v>
      </c>
      <c r="B2722" s="2">
        <v>44507</v>
      </c>
      <c r="C2722" s="1" t="s">
        <v>8010</v>
      </c>
      <c r="D2722">
        <v>91</v>
      </c>
      <c r="E2722" s="1" t="s">
        <v>8003</v>
      </c>
      <c r="F2722" s="1" t="s">
        <v>8004</v>
      </c>
      <c r="G2722" s="1" t="s">
        <v>8044</v>
      </c>
      <c r="H2722">
        <v>7</v>
      </c>
      <c r="I2722">
        <v>9</v>
      </c>
      <c r="J2722" s="1" t="s">
        <v>8041</v>
      </c>
      <c r="K2722">
        <v>12</v>
      </c>
      <c r="L2722">
        <v>6</v>
      </c>
      <c r="M2722">
        <v>3</v>
      </c>
      <c r="N2722" s="1" t="s">
        <v>8007</v>
      </c>
      <c r="O2722" s="1" t="s">
        <v>8017</v>
      </c>
      <c r="P2722">
        <v>0.97</v>
      </c>
      <c r="Q2722">
        <v>1</v>
      </c>
      <c r="R2722" t="str">
        <f t="shared" si="210"/>
        <v>SENIOR</v>
      </c>
      <c r="S2722" s="1" t="str">
        <f t="shared" si="211"/>
        <v>Nov</v>
      </c>
      <c r="T2722" s="1">
        <f t="shared" si="212"/>
        <v>2021</v>
      </c>
      <c r="U2722" s="1" t="str">
        <f t="shared" si="213"/>
        <v>High</v>
      </c>
      <c r="V2722" s="1" t="str">
        <f t="shared" si="214"/>
        <v>Frequent</v>
      </c>
    </row>
    <row r="2723" spans="1:22" x14ac:dyDescent="0.2">
      <c r="A2723" s="1" t="s">
        <v>10756</v>
      </c>
      <c r="B2723" s="2">
        <v>44290</v>
      </c>
      <c r="C2723" s="1" t="s">
        <v>8002</v>
      </c>
      <c r="D2723">
        <v>49</v>
      </c>
      <c r="E2723" s="1" t="s">
        <v>8013</v>
      </c>
      <c r="F2723" s="1" t="s">
        <v>8004</v>
      </c>
      <c r="G2723" s="1" t="s">
        <v>8005</v>
      </c>
      <c r="H2723">
        <v>4</v>
      </c>
      <c r="I2723">
        <v>7</v>
      </c>
      <c r="J2723" s="1" t="s">
        <v>8027</v>
      </c>
      <c r="K2723">
        <v>6</v>
      </c>
      <c r="L2723">
        <v>3</v>
      </c>
      <c r="M2723">
        <v>2</v>
      </c>
      <c r="N2723" s="1" t="s">
        <v>8011</v>
      </c>
      <c r="O2723" s="1" t="s">
        <v>8008</v>
      </c>
      <c r="P2723">
        <v>0.66</v>
      </c>
      <c r="Q2723">
        <v>1</v>
      </c>
      <c r="R2723" t="str">
        <f t="shared" si="210"/>
        <v>ADULT</v>
      </c>
      <c r="S2723" s="1" t="str">
        <f t="shared" si="211"/>
        <v>Apr</v>
      </c>
      <c r="T2723" s="1">
        <f t="shared" si="212"/>
        <v>2021</v>
      </c>
      <c r="U2723" s="1" t="str">
        <f t="shared" si="213"/>
        <v>Medium</v>
      </c>
      <c r="V2723" s="1" t="str">
        <f t="shared" si="214"/>
        <v>Normal</v>
      </c>
    </row>
    <row r="2724" spans="1:22" x14ac:dyDescent="0.2">
      <c r="A2724" s="1" t="s">
        <v>10757</v>
      </c>
      <c r="B2724" s="2">
        <v>44490</v>
      </c>
      <c r="C2724" s="1" t="s">
        <v>8010</v>
      </c>
      <c r="D2724">
        <v>39</v>
      </c>
      <c r="E2724" s="1" t="s">
        <v>8013</v>
      </c>
      <c r="F2724" s="1" t="s">
        <v>8004</v>
      </c>
      <c r="G2724" s="1" t="s">
        <v>8029</v>
      </c>
      <c r="H2724">
        <v>3</v>
      </c>
      <c r="I2724">
        <v>7</v>
      </c>
      <c r="J2724" s="1" t="s">
        <v>8016</v>
      </c>
      <c r="K2724">
        <v>4</v>
      </c>
      <c r="L2724">
        <v>2</v>
      </c>
      <c r="M2724">
        <v>2</v>
      </c>
      <c r="N2724" s="1" t="s">
        <v>8011</v>
      </c>
      <c r="O2724" s="1" t="s">
        <v>8008</v>
      </c>
      <c r="P2724">
        <v>0.59</v>
      </c>
      <c r="Q2724">
        <v>1</v>
      </c>
      <c r="R2724" t="str">
        <f t="shared" si="210"/>
        <v>YOUNG ADULT</v>
      </c>
      <c r="S2724" s="1" t="str">
        <f t="shared" si="211"/>
        <v>Oct</v>
      </c>
      <c r="T2724" s="1">
        <f t="shared" si="212"/>
        <v>2021</v>
      </c>
      <c r="U2724" s="1" t="str">
        <f t="shared" si="213"/>
        <v>Medium</v>
      </c>
      <c r="V2724" s="1" t="str">
        <f t="shared" si="214"/>
        <v>Normal</v>
      </c>
    </row>
    <row r="2725" spans="1:22" x14ac:dyDescent="0.2">
      <c r="A2725" s="1" t="s">
        <v>10758</v>
      </c>
      <c r="B2725" s="2">
        <v>44548</v>
      </c>
      <c r="C2725" s="1" t="s">
        <v>8031</v>
      </c>
      <c r="D2725">
        <v>83</v>
      </c>
      <c r="E2725" s="1" t="s">
        <v>8003</v>
      </c>
      <c r="F2725" s="1" t="s">
        <v>8037</v>
      </c>
      <c r="G2725" s="1" t="s">
        <v>8048</v>
      </c>
      <c r="H2725">
        <v>8</v>
      </c>
      <c r="I2725">
        <v>11</v>
      </c>
      <c r="J2725" s="1" t="s">
        <v>8041</v>
      </c>
      <c r="K2725">
        <v>13</v>
      </c>
      <c r="L2725">
        <v>8</v>
      </c>
      <c r="M2725">
        <v>4</v>
      </c>
      <c r="N2725" s="1" t="s">
        <v>8007</v>
      </c>
      <c r="O2725" s="1" t="s">
        <v>8017</v>
      </c>
      <c r="P2725">
        <v>0.97</v>
      </c>
      <c r="Q2725">
        <v>1</v>
      </c>
      <c r="R2725" t="str">
        <f t="shared" si="210"/>
        <v>SENIOR</v>
      </c>
      <c r="S2725" s="1" t="str">
        <f t="shared" si="211"/>
        <v>Dec</v>
      </c>
      <c r="T2725" s="1">
        <f t="shared" si="212"/>
        <v>2021</v>
      </c>
      <c r="U2725" s="1" t="str">
        <f t="shared" si="213"/>
        <v>High</v>
      </c>
      <c r="V2725" s="1" t="str">
        <f t="shared" si="214"/>
        <v>Frequent</v>
      </c>
    </row>
    <row r="2726" spans="1:22" x14ac:dyDescent="0.2">
      <c r="A2726" s="1" t="s">
        <v>10759</v>
      </c>
      <c r="B2726" s="2">
        <v>44796</v>
      </c>
      <c r="C2726" s="1" t="s">
        <v>8019</v>
      </c>
      <c r="D2726">
        <v>91</v>
      </c>
      <c r="E2726" s="1" t="s">
        <v>8013</v>
      </c>
      <c r="F2726" s="1" t="s">
        <v>8022</v>
      </c>
      <c r="G2726" s="1" t="s">
        <v>8015</v>
      </c>
      <c r="H2726">
        <v>7</v>
      </c>
      <c r="I2726">
        <v>7</v>
      </c>
      <c r="J2726" s="1" t="s">
        <v>8006</v>
      </c>
      <c r="K2726">
        <v>10</v>
      </c>
      <c r="L2726">
        <v>6</v>
      </c>
      <c r="M2726">
        <v>3</v>
      </c>
      <c r="N2726" s="1" t="s">
        <v>8007</v>
      </c>
      <c r="O2726" s="1" t="s">
        <v>8017</v>
      </c>
      <c r="P2726">
        <v>0.97</v>
      </c>
      <c r="Q2726">
        <v>1</v>
      </c>
      <c r="R2726" t="str">
        <f t="shared" si="210"/>
        <v>SENIOR</v>
      </c>
      <c r="S2726" s="1" t="str">
        <f t="shared" si="211"/>
        <v>Aug</v>
      </c>
      <c r="T2726" s="1">
        <f t="shared" si="212"/>
        <v>2022</v>
      </c>
      <c r="U2726" s="1" t="str">
        <f t="shared" si="213"/>
        <v>High</v>
      </c>
      <c r="V2726" s="1" t="str">
        <f t="shared" si="214"/>
        <v>Frequent</v>
      </c>
    </row>
    <row r="2727" spans="1:22" x14ac:dyDescent="0.2">
      <c r="A2727" s="1" t="s">
        <v>10760</v>
      </c>
      <c r="B2727" s="2">
        <v>45044</v>
      </c>
      <c r="C2727" s="1" t="s">
        <v>8002</v>
      </c>
      <c r="D2727">
        <v>58</v>
      </c>
      <c r="E2727" s="1" t="s">
        <v>8013</v>
      </c>
      <c r="F2727" s="1" t="s">
        <v>8022</v>
      </c>
      <c r="G2727" s="1" t="s">
        <v>8005</v>
      </c>
      <c r="H2727">
        <v>4</v>
      </c>
      <c r="I2727">
        <v>8</v>
      </c>
      <c r="J2727" s="1" t="s">
        <v>8016</v>
      </c>
      <c r="K2727">
        <v>6</v>
      </c>
      <c r="L2727">
        <v>2</v>
      </c>
      <c r="M2727">
        <v>1</v>
      </c>
      <c r="N2727" s="1" t="s">
        <v>8038</v>
      </c>
      <c r="O2727" s="1" t="s">
        <v>8008</v>
      </c>
      <c r="P2727">
        <v>0.53</v>
      </c>
      <c r="Q2727">
        <v>1</v>
      </c>
      <c r="R2727" t="str">
        <f t="shared" si="210"/>
        <v>ADULT</v>
      </c>
      <c r="S2727" s="1" t="str">
        <f t="shared" si="211"/>
        <v>Apr</v>
      </c>
      <c r="T2727" s="1">
        <f t="shared" si="212"/>
        <v>2023</v>
      </c>
      <c r="U2727" s="1" t="str">
        <f t="shared" si="213"/>
        <v>Medium</v>
      </c>
      <c r="V2727" s="1" t="str">
        <f t="shared" si="214"/>
        <v>Normal</v>
      </c>
    </row>
    <row r="2728" spans="1:22" x14ac:dyDescent="0.2">
      <c r="A2728" s="1" t="s">
        <v>10761</v>
      </c>
      <c r="B2728" s="2">
        <v>44630</v>
      </c>
      <c r="C2728" s="1" t="s">
        <v>8002</v>
      </c>
      <c r="D2728">
        <v>75</v>
      </c>
      <c r="E2728" s="1" t="s">
        <v>8003</v>
      </c>
      <c r="F2728" s="1" t="s">
        <v>8037</v>
      </c>
      <c r="G2728" s="1" t="s">
        <v>8060</v>
      </c>
      <c r="H2728">
        <v>5</v>
      </c>
      <c r="I2728">
        <v>9</v>
      </c>
      <c r="J2728" s="1" t="s">
        <v>8027</v>
      </c>
      <c r="K2728">
        <v>8</v>
      </c>
      <c r="L2728">
        <v>4</v>
      </c>
      <c r="M2728">
        <v>2</v>
      </c>
      <c r="N2728" s="1" t="s">
        <v>8007</v>
      </c>
      <c r="O2728" s="1" t="s">
        <v>8008</v>
      </c>
      <c r="P2728">
        <v>0.97</v>
      </c>
      <c r="Q2728">
        <v>1</v>
      </c>
      <c r="R2728" t="str">
        <f t="shared" si="210"/>
        <v>SENIOR</v>
      </c>
      <c r="S2728" s="1" t="str">
        <f t="shared" si="211"/>
        <v>Mar</v>
      </c>
      <c r="T2728" s="1">
        <f t="shared" si="212"/>
        <v>2022</v>
      </c>
      <c r="U2728" s="1" t="str">
        <f t="shared" si="213"/>
        <v>High</v>
      </c>
      <c r="V2728" s="1" t="str">
        <f t="shared" si="214"/>
        <v>Normal</v>
      </c>
    </row>
    <row r="2729" spans="1:22" x14ac:dyDescent="0.2">
      <c r="A2729" s="1" t="s">
        <v>10762</v>
      </c>
      <c r="B2729" s="2">
        <v>45231</v>
      </c>
      <c r="C2729" s="1" t="s">
        <v>8010</v>
      </c>
      <c r="D2729">
        <v>80</v>
      </c>
      <c r="E2729" s="1" t="s">
        <v>8003</v>
      </c>
      <c r="F2729" s="1" t="s">
        <v>8037</v>
      </c>
      <c r="G2729" s="1" t="s">
        <v>8015</v>
      </c>
      <c r="H2729">
        <v>7</v>
      </c>
      <c r="I2729">
        <v>7</v>
      </c>
      <c r="J2729" s="1" t="s">
        <v>8016</v>
      </c>
      <c r="K2729">
        <v>12</v>
      </c>
      <c r="L2729">
        <v>6</v>
      </c>
      <c r="M2729">
        <v>5</v>
      </c>
      <c r="N2729" s="1" t="s">
        <v>8007</v>
      </c>
      <c r="O2729" s="1" t="s">
        <v>8017</v>
      </c>
      <c r="P2729">
        <v>0.97</v>
      </c>
      <c r="Q2729">
        <v>1</v>
      </c>
      <c r="R2729" t="str">
        <f t="shared" si="210"/>
        <v>SENIOR</v>
      </c>
      <c r="S2729" s="1" t="str">
        <f t="shared" si="211"/>
        <v>Nov</v>
      </c>
      <c r="T2729" s="1">
        <f t="shared" si="212"/>
        <v>2023</v>
      </c>
      <c r="U2729" s="1" t="str">
        <f t="shared" si="213"/>
        <v>High</v>
      </c>
      <c r="V2729" s="1" t="str">
        <f t="shared" si="214"/>
        <v>Frequent</v>
      </c>
    </row>
    <row r="2730" spans="1:22" x14ac:dyDescent="0.2">
      <c r="A2730" s="1" t="s">
        <v>10763</v>
      </c>
      <c r="B2730" s="2">
        <v>45102</v>
      </c>
      <c r="C2730" s="1" t="s">
        <v>8019</v>
      </c>
      <c r="D2730">
        <v>45</v>
      </c>
      <c r="E2730" s="1" t="s">
        <v>8013</v>
      </c>
      <c r="F2730" s="1" t="s">
        <v>8037</v>
      </c>
      <c r="G2730" s="1" t="s">
        <v>8005</v>
      </c>
      <c r="H2730">
        <v>3</v>
      </c>
      <c r="I2730">
        <v>6</v>
      </c>
      <c r="J2730" s="1" t="s">
        <v>8016</v>
      </c>
      <c r="K2730">
        <v>4</v>
      </c>
      <c r="L2730">
        <v>6</v>
      </c>
      <c r="M2730">
        <v>1</v>
      </c>
      <c r="N2730" s="1" t="s">
        <v>8011</v>
      </c>
      <c r="O2730" s="1" t="s">
        <v>8008</v>
      </c>
      <c r="P2730">
        <v>0.47</v>
      </c>
      <c r="Q2730">
        <v>0</v>
      </c>
      <c r="R2730" t="str">
        <f t="shared" si="210"/>
        <v>ADULT</v>
      </c>
      <c r="S2730" s="1" t="str">
        <f t="shared" si="211"/>
        <v>Jun</v>
      </c>
      <c r="T2730" s="1">
        <f t="shared" si="212"/>
        <v>2023</v>
      </c>
      <c r="U2730" s="1" t="str">
        <f t="shared" si="213"/>
        <v>Medium</v>
      </c>
      <c r="V2730" s="1" t="str">
        <f t="shared" si="214"/>
        <v>Normal</v>
      </c>
    </row>
    <row r="2731" spans="1:22" x14ac:dyDescent="0.2">
      <c r="A2731" s="1" t="s">
        <v>10764</v>
      </c>
      <c r="B2731" s="2">
        <v>45275</v>
      </c>
      <c r="C2731" s="1" t="s">
        <v>8031</v>
      </c>
      <c r="D2731">
        <v>49</v>
      </c>
      <c r="E2731" s="1" t="s">
        <v>8013</v>
      </c>
      <c r="F2731" s="1" t="s">
        <v>8032</v>
      </c>
      <c r="G2731" s="1" t="s">
        <v>8062</v>
      </c>
      <c r="H2731">
        <v>5</v>
      </c>
      <c r="I2731">
        <v>9</v>
      </c>
      <c r="J2731" s="1" t="s">
        <v>8016</v>
      </c>
      <c r="K2731">
        <v>10</v>
      </c>
      <c r="L2731">
        <v>2</v>
      </c>
      <c r="M2731">
        <v>1</v>
      </c>
      <c r="N2731" s="1" t="s">
        <v>8038</v>
      </c>
      <c r="O2731" s="1" t="s">
        <v>8008</v>
      </c>
      <c r="P2731">
        <v>0.65</v>
      </c>
      <c r="Q2731">
        <v>0</v>
      </c>
      <c r="R2731" t="str">
        <f t="shared" si="210"/>
        <v>ADULT</v>
      </c>
      <c r="S2731" s="1" t="str">
        <f t="shared" si="211"/>
        <v>Dec</v>
      </c>
      <c r="T2731" s="1">
        <f t="shared" si="212"/>
        <v>2023</v>
      </c>
      <c r="U2731" s="1" t="str">
        <f t="shared" si="213"/>
        <v>Medium</v>
      </c>
      <c r="V2731" s="1" t="str">
        <f t="shared" si="214"/>
        <v>Normal</v>
      </c>
    </row>
    <row r="2732" spans="1:22" x14ac:dyDescent="0.2">
      <c r="A2732" s="1" t="s">
        <v>10765</v>
      </c>
      <c r="B2732" s="2">
        <v>45156</v>
      </c>
      <c r="C2732" s="1" t="s">
        <v>8019</v>
      </c>
      <c r="D2732">
        <v>78</v>
      </c>
      <c r="E2732" s="1" t="s">
        <v>8013</v>
      </c>
      <c r="F2732" s="1" t="s">
        <v>8014</v>
      </c>
      <c r="G2732" s="1" t="s">
        <v>8026</v>
      </c>
      <c r="H2732">
        <v>5</v>
      </c>
      <c r="I2732">
        <v>7</v>
      </c>
      <c r="J2732" s="1" t="s">
        <v>8016</v>
      </c>
      <c r="K2732">
        <v>8</v>
      </c>
      <c r="L2732">
        <v>4</v>
      </c>
      <c r="M2732">
        <v>2</v>
      </c>
      <c r="N2732" s="1" t="s">
        <v>8007</v>
      </c>
      <c r="O2732" s="1" t="s">
        <v>8008</v>
      </c>
      <c r="P2732">
        <v>0.97</v>
      </c>
      <c r="Q2732">
        <v>1</v>
      </c>
      <c r="R2732" t="str">
        <f t="shared" si="210"/>
        <v>SENIOR</v>
      </c>
      <c r="S2732" s="1" t="str">
        <f t="shared" si="211"/>
        <v>Aug</v>
      </c>
      <c r="T2732" s="1">
        <f t="shared" si="212"/>
        <v>2023</v>
      </c>
      <c r="U2732" s="1" t="str">
        <f t="shared" si="213"/>
        <v>High</v>
      </c>
      <c r="V2732" s="1" t="str">
        <f t="shared" si="214"/>
        <v>Normal</v>
      </c>
    </row>
    <row r="2733" spans="1:22" x14ac:dyDescent="0.2">
      <c r="A2733" s="1" t="s">
        <v>10766</v>
      </c>
      <c r="B2733" s="2">
        <v>44872</v>
      </c>
      <c r="C2733" s="1" t="s">
        <v>8010</v>
      </c>
      <c r="D2733">
        <v>86</v>
      </c>
      <c r="E2733" s="1" t="s">
        <v>8013</v>
      </c>
      <c r="F2733" s="1" t="s">
        <v>8032</v>
      </c>
      <c r="G2733" s="1" t="s">
        <v>8026</v>
      </c>
      <c r="H2733">
        <v>7</v>
      </c>
      <c r="I2733">
        <v>9</v>
      </c>
      <c r="J2733" s="1" t="s">
        <v>8006</v>
      </c>
      <c r="K2733">
        <v>10</v>
      </c>
      <c r="L2733">
        <v>5</v>
      </c>
      <c r="M2733">
        <v>3</v>
      </c>
      <c r="N2733" s="1" t="s">
        <v>8007</v>
      </c>
      <c r="O2733" s="1" t="s">
        <v>8017</v>
      </c>
      <c r="P2733">
        <v>0.97</v>
      </c>
      <c r="Q2733">
        <v>1</v>
      </c>
      <c r="R2733" t="str">
        <f t="shared" si="210"/>
        <v>SENIOR</v>
      </c>
      <c r="S2733" s="1" t="str">
        <f t="shared" si="211"/>
        <v>Nov</v>
      </c>
      <c r="T2733" s="1">
        <f t="shared" si="212"/>
        <v>2022</v>
      </c>
      <c r="U2733" s="1" t="str">
        <f t="shared" si="213"/>
        <v>High</v>
      </c>
      <c r="V2733" s="1" t="str">
        <f t="shared" si="214"/>
        <v>Frequent</v>
      </c>
    </row>
    <row r="2734" spans="1:22" x14ac:dyDescent="0.2">
      <c r="A2734" s="1" t="s">
        <v>10767</v>
      </c>
      <c r="B2734" s="2">
        <v>44852</v>
      </c>
      <c r="C2734" s="1" t="s">
        <v>8010</v>
      </c>
      <c r="D2734">
        <v>67</v>
      </c>
      <c r="E2734" s="1" t="s">
        <v>8003</v>
      </c>
      <c r="F2734" s="1" t="s">
        <v>8022</v>
      </c>
      <c r="G2734" s="1" t="s">
        <v>8015</v>
      </c>
      <c r="H2734">
        <v>4</v>
      </c>
      <c r="I2734">
        <v>6</v>
      </c>
      <c r="J2734" s="1" t="s">
        <v>8016</v>
      </c>
      <c r="K2734">
        <v>7</v>
      </c>
      <c r="L2734">
        <v>4</v>
      </c>
      <c r="M2734">
        <v>1</v>
      </c>
      <c r="N2734" s="1" t="s">
        <v>8007</v>
      </c>
      <c r="O2734" s="1" t="s">
        <v>8008</v>
      </c>
      <c r="P2734">
        <v>0.64</v>
      </c>
      <c r="Q2734">
        <v>1</v>
      </c>
      <c r="R2734" t="str">
        <f t="shared" si="210"/>
        <v>SENIOR</v>
      </c>
      <c r="S2734" s="1" t="str">
        <f t="shared" si="211"/>
        <v>Oct</v>
      </c>
      <c r="T2734" s="1">
        <f t="shared" si="212"/>
        <v>2022</v>
      </c>
      <c r="U2734" s="1" t="str">
        <f t="shared" si="213"/>
        <v>Medium</v>
      </c>
      <c r="V2734" s="1" t="str">
        <f t="shared" si="214"/>
        <v>Normal</v>
      </c>
    </row>
    <row r="2735" spans="1:22" x14ac:dyDescent="0.2">
      <c r="A2735" s="1" t="s">
        <v>10768</v>
      </c>
      <c r="B2735" s="2">
        <v>44338</v>
      </c>
      <c r="C2735" s="1" t="s">
        <v>8002</v>
      </c>
      <c r="D2735">
        <v>43</v>
      </c>
      <c r="E2735" s="1" t="s">
        <v>8003</v>
      </c>
      <c r="F2735" s="1" t="s">
        <v>8032</v>
      </c>
      <c r="G2735" s="1" t="s">
        <v>8060</v>
      </c>
      <c r="H2735">
        <v>3</v>
      </c>
      <c r="I2735">
        <v>8</v>
      </c>
      <c r="J2735" s="1" t="s">
        <v>8027</v>
      </c>
      <c r="K2735">
        <v>6</v>
      </c>
      <c r="L2735">
        <v>2</v>
      </c>
      <c r="M2735">
        <v>1</v>
      </c>
      <c r="N2735" s="1" t="s">
        <v>8038</v>
      </c>
      <c r="O2735" s="1" t="s">
        <v>8008</v>
      </c>
      <c r="P2735">
        <v>0.67</v>
      </c>
      <c r="Q2735">
        <v>1</v>
      </c>
      <c r="R2735" t="str">
        <f t="shared" si="210"/>
        <v>ADULT</v>
      </c>
      <c r="S2735" s="1" t="str">
        <f t="shared" si="211"/>
        <v>May</v>
      </c>
      <c r="T2735" s="1">
        <f t="shared" si="212"/>
        <v>2021</v>
      </c>
      <c r="U2735" s="1" t="str">
        <f t="shared" si="213"/>
        <v>Medium</v>
      </c>
      <c r="V2735" s="1" t="str">
        <f t="shared" si="214"/>
        <v>Normal</v>
      </c>
    </row>
    <row r="2736" spans="1:22" x14ac:dyDescent="0.2">
      <c r="A2736" s="1" t="s">
        <v>10769</v>
      </c>
      <c r="B2736" s="2">
        <v>44988</v>
      </c>
      <c r="C2736" s="1" t="s">
        <v>8002</v>
      </c>
      <c r="D2736">
        <v>91</v>
      </c>
      <c r="E2736" s="1" t="s">
        <v>8013</v>
      </c>
      <c r="F2736" s="1" t="s">
        <v>8022</v>
      </c>
      <c r="G2736" s="1" t="s">
        <v>8005</v>
      </c>
      <c r="H2736">
        <v>6</v>
      </c>
      <c r="I2736">
        <v>6</v>
      </c>
      <c r="J2736" s="1" t="s">
        <v>8041</v>
      </c>
      <c r="K2736">
        <v>10</v>
      </c>
      <c r="L2736">
        <v>6</v>
      </c>
      <c r="M2736">
        <v>2</v>
      </c>
      <c r="N2736" s="1" t="s">
        <v>8007</v>
      </c>
      <c r="O2736" s="1" t="s">
        <v>8017</v>
      </c>
      <c r="P2736">
        <v>0.97</v>
      </c>
      <c r="Q2736">
        <v>1</v>
      </c>
      <c r="R2736" t="str">
        <f t="shared" si="210"/>
        <v>SENIOR</v>
      </c>
      <c r="S2736" s="1" t="str">
        <f t="shared" si="211"/>
        <v>Mar</v>
      </c>
      <c r="T2736" s="1">
        <f t="shared" si="212"/>
        <v>2023</v>
      </c>
      <c r="U2736" s="1" t="str">
        <f t="shared" si="213"/>
        <v>High</v>
      </c>
      <c r="V2736" s="1" t="str">
        <f t="shared" si="214"/>
        <v>Normal</v>
      </c>
    </row>
    <row r="2737" spans="1:22" x14ac:dyDescent="0.2">
      <c r="A2737" s="1" t="s">
        <v>10770</v>
      </c>
      <c r="B2737" s="2">
        <v>44854</v>
      </c>
      <c r="C2737" s="1" t="s">
        <v>8010</v>
      </c>
      <c r="D2737">
        <v>48</v>
      </c>
      <c r="E2737" s="1" t="s">
        <v>8003</v>
      </c>
      <c r="F2737" s="1" t="s">
        <v>8004</v>
      </c>
      <c r="G2737" s="1" t="s">
        <v>8005</v>
      </c>
      <c r="H2737">
        <v>3</v>
      </c>
      <c r="I2737">
        <v>6</v>
      </c>
      <c r="J2737" s="1" t="s">
        <v>8027</v>
      </c>
      <c r="K2737">
        <v>6</v>
      </c>
      <c r="L2737">
        <v>2</v>
      </c>
      <c r="M2737">
        <v>2</v>
      </c>
      <c r="N2737" s="1" t="s">
        <v>8011</v>
      </c>
      <c r="O2737" s="1" t="s">
        <v>8008</v>
      </c>
      <c r="P2737">
        <v>0.59</v>
      </c>
      <c r="Q2737">
        <v>0</v>
      </c>
      <c r="R2737" t="str">
        <f t="shared" si="210"/>
        <v>ADULT</v>
      </c>
      <c r="S2737" s="1" t="str">
        <f t="shared" si="211"/>
        <v>Oct</v>
      </c>
      <c r="T2737" s="1">
        <f t="shared" si="212"/>
        <v>2022</v>
      </c>
      <c r="U2737" s="1" t="str">
        <f t="shared" si="213"/>
        <v>Medium</v>
      </c>
      <c r="V2737" s="1" t="str">
        <f t="shared" si="214"/>
        <v>Normal</v>
      </c>
    </row>
    <row r="2738" spans="1:22" x14ac:dyDescent="0.2">
      <c r="A2738" s="1" t="s">
        <v>10771</v>
      </c>
      <c r="B2738" s="2">
        <v>44752</v>
      </c>
      <c r="C2738" s="1" t="s">
        <v>8019</v>
      </c>
      <c r="D2738">
        <v>52</v>
      </c>
      <c r="E2738" s="1" t="s">
        <v>8013</v>
      </c>
      <c r="F2738" s="1" t="s">
        <v>8037</v>
      </c>
      <c r="G2738" s="1" t="s">
        <v>8044</v>
      </c>
      <c r="H2738">
        <v>3</v>
      </c>
      <c r="I2738">
        <v>9</v>
      </c>
      <c r="J2738" s="1" t="s">
        <v>8006</v>
      </c>
      <c r="K2738">
        <v>6</v>
      </c>
      <c r="L2738">
        <v>4</v>
      </c>
      <c r="M2738">
        <v>2</v>
      </c>
      <c r="N2738" s="1" t="s">
        <v>8011</v>
      </c>
      <c r="O2738" s="1" t="s">
        <v>8008</v>
      </c>
      <c r="P2738">
        <v>0.95</v>
      </c>
      <c r="Q2738">
        <v>1</v>
      </c>
      <c r="R2738" t="str">
        <f t="shared" si="210"/>
        <v>ADULT</v>
      </c>
      <c r="S2738" s="1" t="str">
        <f t="shared" si="211"/>
        <v>Jul</v>
      </c>
      <c r="T2738" s="1">
        <f t="shared" si="212"/>
        <v>2022</v>
      </c>
      <c r="U2738" s="1" t="str">
        <f t="shared" si="213"/>
        <v>High</v>
      </c>
      <c r="V2738" s="1" t="str">
        <f t="shared" si="214"/>
        <v>Normal</v>
      </c>
    </row>
    <row r="2739" spans="1:22" x14ac:dyDescent="0.2">
      <c r="A2739" s="1" t="s">
        <v>10772</v>
      </c>
      <c r="B2739" s="2">
        <v>44956</v>
      </c>
      <c r="C2739" s="1" t="s">
        <v>8031</v>
      </c>
      <c r="D2739">
        <v>63</v>
      </c>
      <c r="E2739" s="1" t="s">
        <v>8013</v>
      </c>
      <c r="F2739" s="1" t="s">
        <v>8004</v>
      </c>
      <c r="G2739" s="1" t="s">
        <v>8060</v>
      </c>
      <c r="H2739">
        <v>4</v>
      </c>
      <c r="I2739">
        <v>9</v>
      </c>
      <c r="J2739" s="1" t="s">
        <v>8041</v>
      </c>
      <c r="K2739">
        <v>7</v>
      </c>
      <c r="L2739">
        <v>2</v>
      </c>
      <c r="M2739">
        <v>2</v>
      </c>
      <c r="N2739" s="1" t="s">
        <v>8011</v>
      </c>
      <c r="O2739" s="1" t="s">
        <v>8008</v>
      </c>
      <c r="P2739">
        <v>0.97</v>
      </c>
      <c r="Q2739">
        <v>1</v>
      </c>
      <c r="R2739" t="str">
        <f t="shared" si="210"/>
        <v>ADULT</v>
      </c>
      <c r="S2739" s="1" t="str">
        <f t="shared" si="211"/>
        <v>Jan</v>
      </c>
      <c r="T2739" s="1">
        <f t="shared" si="212"/>
        <v>2023</v>
      </c>
      <c r="U2739" s="1" t="str">
        <f t="shared" si="213"/>
        <v>High</v>
      </c>
      <c r="V2739" s="1" t="str">
        <f t="shared" si="214"/>
        <v>Normal</v>
      </c>
    </row>
    <row r="2740" spans="1:22" x14ac:dyDescent="0.2">
      <c r="A2740" s="1" t="s">
        <v>10773</v>
      </c>
      <c r="B2740" s="2">
        <v>44683</v>
      </c>
      <c r="C2740" s="1" t="s">
        <v>8002</v>
      </c>
      <c r="D2740">
        <v>84</v>
      </c>
      <c r="E2740" s="1" t="s">
        <v>8013</v>
      </c>
      <c r="F2740" s="1" t="s">
        <v>8037</v>
      </c>
      <c r="G2740" s="1" t="s">
        <v>8029</v>
      </c>
      <c r="H2740">
        <v>7</v>
      </c>
      <c r="I2740">
        <v>8</v>
      </c>
      <c r="J2740" s="1" t="s">
        <v>8006</v>
      </c>
      <c r="K2740">
        <v>14</v>
      </c>
      <c r="L2740">
        <v>5</v>
      </c>
      <c r="M2740">
        <v>3</v>
      </c>
      <c r="N2740" s="1" t="s">
        <v>8007</v>
      </c>
      <c r="O2740" s="1" t="s">
        <v>8017</v>
      </c>
      <c r="P2740">
        <v>0.97</v>
      </c>
      <c r="Q2740">
        <v>1</v>
      </c>
      <c r="R2740" t="str">
        <f t="shared" si="210"/>
        <v>SENIOR</v>
      </c>
      <c r="S2740" s="1" t="str">
        <f t="shared" si="211"/>
        <v>May</v>
      </c>
      <c r="T2740" s="1">
        <f t="shared" si="212"/>
        <v>2022</v>
      </c>
      <c r="U2740" s="1" t="str">
        <f t="shared" si="213"/>
        <v>High</v>
      </c>
      <c r="V2740" s="1" t="str">
        <f t="shared" si="214"/>
        <v>Frequent</v>
      </c>
    </row>
    <row r="2741" spans="1:22" x14ac:dyDescent="0.2">
      <c r="A2741" s="1" t="s">
        <v>10774</v>
      </c>
      <c r="B2741" s="2">
        <v>44770</v>
      </c>
      <c r="C2741" s="1" t="s">
        <v>8019</v>
      </c>
      <c r="D2741">
        <v>72</v>
      </c>
      <c r="E2741" s="1" t="s">
        <v>8003</v>
      </c>
      <c r="F2741" s="1" t="s">
        <v>8004</v>
      </c>
      <c r="G2741" s="1" t="s">
        <v>8026</v>
      </c>
      <c r="H2741">
        <v>5</v>
      </c>
      <c r="I2741">
        <v>7</v>
      </c>
      <c r="J2741" s="1" t="s">
        <v>8027</v>
      </c>
      <c r="K2741">
        <v>8</v>
      </c>
      <c r="L2741">
        <v>5</v>
      </c>
      <c r="M2741">
        <v>3</v>
      </c>
      <c r="N2741" s="1" t="s">
        <v>8007</v>
      </c>
      <c r="O2741" s="1" t="s">
        <v>8008</v>
      </c>
      <c r="P2741">
        <v>0.97</v>
      </c>
      <c r="Q2741">
        <v>1</v>
      </c>
      <c r="R2741" t="str">
        <f t="shared" si="210"/>
        <v>SENIOR</v>
      </c>
      <c r="S2741" s="1" t="str">
        <f t="shared" si="211"/>
        <v>Jul</v>
      </c>
      <c r="T2741" s="1">
        <f t="shared" si="212"/>
        <v>2022</v>
      </c>
      <c r="U2741" s="1" t="str">
        <f t="shared" si="213"/>
        <v>High</v>
      </c>
      <c r="V2741" s="1" t="str">
        <f t="shared" si="214"/>
        <v>Frequent</v>
      </c>
    </row>
    <row r="2742" spans="1:22" x14ac:dyDescent="0.2">
      <c r="A2742" s="1" t="s">
        <v>10775</v>
      </c>
      <c r="B2742" s="2">
        <v>44633</v>
      </c>
      <c r="C2742" s="1" t="s">
        <v>8002</v>
      </c>
      <c r="D2742">
        <v>65</v>
      </c>
      <c r="E2742" s="1" t="s">
        <v>8013</v>
      </c>
      <c r="F2742" s="1" t="s">
        <v>8004</v>
      </c>
      <c r="G2742" s="1" t="s">
        <v>8005</v>
      </c>
      <c r="H2742">
        <v>4</v>
      </c>
      <c r="I2742">
        <v>8</v>
      </c>
      <c r="J2742" s="1" t="s">
        <v>8016</v>
      </c>
      <c r="K2742">
        <v>8</v>
      </c>
      <c r="L2742">
        <v>4</v>
      </c>
      <c r="M2742">
        <v>1</v>
      </c>
      <c r="N2742" s="1" t="s">
        <v>8023</v>
      </c>
      <c r="O2742" s="1" t="s">
        <v>8008</v>
      </c>
      <c r="P2742">
        <v>0.78</v>
      </c>
      <c r="Q2742">
        <v>1</v>
      </c>
      <c r="R2742" t="str">
        <f t="shared" si="210"/>
        <v>SENIOR</v>
      </c>
      <c r="S2742" s="1" t="str">
        <f t="shared" si="211"/>
        <v>Mar</v>
      </c>
      <c r="T2742" s="1">
        <f t="shared" si="212"/>
        <v>2022</v>
      </c>
      <c r="U2742" s="1" t="str">
        <f t="shared" si="213"/>
        <v>High</v>
      </c>
      <c r="V2742" s="1" t="str">
        <f t="shared" si="214"/>
        <v>Normal</v>
      </c>
    </row>
    <row r="2743" spans="1:22" x14ac:dyDescent="0.2">
      <c r="A2743" s="1" t="s">
        <v>10776</v>
      </c>
      <c r="B2743" s="2">
        <v>44982</v>
      </c>
      <c r="C2743" s="1" t="s">
        <v>8031</v>
      </c>
      <c r="D2743">
        <v>65</v>
      </c>
      <c r="E2743" s="1" t="s">
        <v>8013</v>
      </c>
      <c r="F2743" s="1" t="s">
        <v>8032</v>
      </c>
      <c r="G2743" s="1" t="s">
        <v>8060</v>
      </c>
      <c r="H2743">
        <v>4</v>
      </c>
      <c r="I2743">
        <v>9</v>
      </c>
      <c r="J2743" s="1" t="s">
        <v>8027</v>
      </c>
      <c r="K2743">
        <v>6</v>
      </c>
      <c r="L2743">
        <v>4</v>
      </c>
      <c r="M2743">
        <v>1</v>
      </c>
      <c r="N2743" s="1" t="s">
        <v>8023</v>
      </c>
      <c r="O2743" s="1" t="s">
        <v>8008</v>
      </c>
      <c r="P2743">
        <v>0.97</v>
      </c>
      <c r="Q2743">
        <v>1</v>
      </c>
      <c r="R2743" t="str">
        <f t="shared" si="210"/>
        <v>SENIOR</v>
      </c>
      <c r="S2743" s="1" t="str">
        <f t="shared" si="211"/>
        <v>Feb</v>
      </c>
      <c r="T2743" s="1">
        <f t="shared" si="212"/>
        <v>2023</v>
      </c>
      <c r="U2743" s="1" t="str">
        <f t="shared" si="213"/>
        <v>High</v>
      </c>
      <c r="V2743" s="1" t="str">
        <f t="shared" si="214"/>
        <v>Normal</v>
      </c>
    </row>
    <row r="2744" spans="1:22" x14ac:dyDescent="0.2">
      <c r="A2744" s="1" t="s">
        <v>10777</v>
      </c>
      <c r="B2744" s="2">
        <v>45156</v>
      </c>
      <c r="C2744" s="1" t="s">
        <v>8019</v>
      </c>
      <c r="D2744">
        <v>58</v>
      </c>
      <c r="E2744" s="1" t="s">
        <v>8013</v>
      </c>
      <c r="F2744" s="1" t="s">
        <v>8014</v>
      </c>
      <c r="G2744" s="1" t="s">
        <v>8044</v>
      </c>
      <c r="H2744">
        <v>4</v>
      </c>
      <c r="I2744">
        <v>7</v>
      </c>
      <c r="J2744" s="1" t="s">
        <v>8027</v>
      </c>
      <c r="K2744">
        <v>7</v>
      </c>
      <c r="L2744">
        <v>3</v>
      </c>
      <c r="M2744">
        <v>2</v>
      </c>
      <c r="N2744" s="1" t="s">
        <v>8038</v>
      </c>
      <c r="O2744" s="1" t="s">
        <v>8008</v>
      </c>
      <c r="P2744">
        <v>0.97</v>
      </c>
      <c r="Q2744">
        <v>1</v>
      </c>
      <c r="R2744" t="str">
        <f t="shared" si="210"/>
        <v>ADULT</v>
      </c>
      <c r="S2744" s="1" t="str">
        <f t="shared" si="211"/>
        <v>Aug</v>
      </c>
      <c r="T2744" s="1">
        <f t="shared" si="212"/>
        <v>2023</v>
      </c>
      <c r="U2744" s="1" t="str">
        <f t="shared" si="213"/>
        <v>High</v>
      </c>
      <c r="V2744" s="1" t="str">
        <f t="shared" si="214"/>
        <v>Normal</v>
      </c>
    </row>
    <row r="2745" spans="1:22" x14ac:dyDescent="0.2">
      <c r="A2745" s="1" t="s">
        <v>10778</v>
      </c>
      <c r="B2745" s="2">
        <v>45117</v>
      </c>
      <c r="C2745" s="1" t="s">
        <v>8019</v>
      </c>
      <c r="D2745">
        <v>67</v>
      </c>
      <c r="E2745" s="1" t="s">
        <v>8013</v>
      </c>
      <c r="F2745" s="1" t="s">
        <v>8032</v>
      </c>
      <c r="G2745" s="1" t="s">
        <v>8044</v>
      </c>
      <c r="H2745">
        <v>5</v>
      </c>
      <c r="I2745">
        <v>8</v>
      </c>
      <c r="J2745" s="1" t="s">
        <v>8027</v>
      </c>
      <c r="K2745">
        <v>10</v>
      </c>
      <c r="L2745">
        <v>5</v>
      </c>
      <c r="M2745">
        <v>1</v>
      </c>
      <c r="N2745" s="1" t="s">
        <v>8007</v>
      </c>
      <c r="O2745" s="1" t="s">
        <v>8008</v>
      </c>
      <c r="P2745">
        <v>0.97</v>
      </c>
      <c r="Q2745">
        <v>1</v>
      </c>
      <c r="R2745" t="str">
        <f t="shared" si="210"/>
        <v>SENIOR</v>
      </c>
      <c r="S2745" s="1" t="str">
        <f t="shared" si="211"/>
        <v>Jul</v>
      </c>
      <c r="T2745" s="1">
        <f t="shared" si="212"/>
        <v>2023</v>
      </c>
      <c r="U2745" s="1" t="str">
        <f t="shared" si="213"/>
        <v>High</v>
      </c>
      <c r="V2745" s="1" t="str">
        <f t="shared" si="214"/>
        <v>Normal</v>
      </c>
    </row>
    <row r="2746" spans="1:22" x14ac:dyDescent="0.2">
      <c r="A2746" s="1" t="s">
        <v>10779</v>
      </c>
      <c r="B2746" s="2">
        <v>45057</v>
      </c>
      <c r="C2746" s="1" t="s">
        <v>8002</v>
      </c>
      <c r="D2746">
        <v>18</v>
      </c>
      <c r="E2746" s="1" t="s">
        <v>8003</v>
      </c>
      <c r="F2746" s="1" t="s">
        <v>8037</v>
      </c>
      <c r="G2746" s="1" t="s">
        <v>8026</v>
      </c>
      <c r="H2746">
        <v>1</v>
      </c>
      <c r="I2746">
        <v>5</v>
      </c>
      <c r="J2746" s="1" t="s">
        <v>8016</v>
      </c>
      <c r="K2746">
        <v>4</v>
      </c>
      <c r="L2746">
        <v>2</v>
      </c>
      <c r="M2746">
        <v>0</v>
      </c>
      <c r="N2746" s="1" t="s">
        <v>8011</v>
      </c>
      <c r="O2746" s="1" t="s">
        <v>8050</v>
      </c>
      <c r="P2746">
        <v>7.0000000000000007E-2</v>
      </c>
      <c r="Q2746">
        <v>0</v>
      </c>
      <c r="R2746" t="str">
        <f t="shared" si="210"/>
        <v>YOUNG ADULT</v>
      </c>
      <c r="S2746" s="1" t="str">
        <f t="shared" si="211"/>
        <v>May</v>
      </c>
      <c r="T2746" s="1">
        <f t="shared" si="212"/>
        <v>2023</v>
      </c>
      <c r="U2746" s="1" t="str">
        <f t="shared" si="213"/>
        <v>Low</v>
      </c>
      <c r="V2746" s="1" t="str">
        <f t="shared" si="214"/>
        <v>Normal</v>
      </c>
    </row>
    <row r="2747" spans="1:22" x14ac:dyDescent="0.2">
      <c r="A2747" s="1" t="s">
        <v>10780</v>
      </c>
      <c r="B2747" s="2">
        <v>44212</v>
      </c>
      <c r="C2747" s="1" t="s">
        <v>8031</v>
      </c>
      <c r="D2747">
        <v>52</v>
      </c>
      <c r="E2747" s="1" t="s">
        <v>8003</v>
      </c>
      <c r="F2747" s="1" t="s">
        <v>8022</v>
      </c>
      <c r="G2747" s="1" t="s">
        <v>8020</v>
      </c>
      <c r="H2747">
        <v>4</v>
      </c>
      <c r="I2747">
        <v>10</v>
      </c>
      <c r="J2747" s="1" t="s">
        <v>8041</v>
      </c>
      <c r="K2747">
        <v>7</v>
      </c>
      <c r="L2747">
        <v>2</v>
      </c>
      <c r="M2747">
        <v>2</v>
      </c>
      <c r="N2747" s="1" t="s">
        <v>8011</v>
      </c>
      <c r="O2747" s="1" t="s">
        <v>8008</v>
      </c>
      <c r="P2747">
        <v>0.97</v>
      </c>
      <c r="Q2747">
        <v>1</v>
      </c>
      <c r="R2747" t="str">
        <f t="shared" si="210"/>
        <v>ADULT</v>
      </c>
      <c r="S2747" s="1" t="str">
        <f t="shared" si="211"/>
        <v>Jan</v>
      </c>
      <c r="T2747" s="1">
        <f t="shared" si="212"/>
        <v>2021</v>
      </c>
      <c r="U2747" s="1" t="str">
        <f t="shared" si="213"/>
        <v>High</v>
      </c>
      <c r="V2747" s="1" t="str">
        <f t="shared" si="214"/>
        <v>Normal</v>
      </c>
    </row>
    <row r="2748" spans="1:22" x14ac:dyDescent="0.2">
      <c r="A2748" s="1" t="s">
        <v>10781</v>
      </c>
      <c r="B2748" s="2">
        <v>45195</v>
      </c>
      <c r="C2748" s="1" t="s">
        <v>8010</v>
      </c>
      <c r="D2748">
        <v>62</v>
      </c>
      <c r="E2748" s="1" t="s">
        <v>8003</v>
      </c>
      <c r="F2748" s="1" t="s">
        <v>8037</v>
      </c>
      <c r="G2748" s="1" t="s">
        <v>8020</v>
      </c>
      <c r="H2748">
        <v>4</v>
      </c>
      <c r="I2748">
        <v>9</v>
      </c>
      <c r="J2748" s="1" t="s">
        <v>8006</v>
      </c>
      <c r="K2748">
        <v>9</v>
      </c>
      <c r="L2748">
        <v>2</v>
      </c>
      <c r="M2748">
        <v>1</v>
      </c>
      <c r="N2748" s="1" t="s">
        <v>8011</v>
      </c>
      <c r="O2748" s="1" t="s">
        <v>8008</v>
      </c>
      <c r="P2748">
        <v>0.91</v>
      </c>
      <c r="Q2748">
        <v>1</v>
      </c>
      <c r="R2748" t="str">
        <f t="shared" si="210"/>
        <v>ADULT</v>
      </c>
      <c r="S2748" s="1" t="str">
        <f t="shared" si="211"/>
        <v>Sep</v>
      </c>
      <c r="T2748" s="1">
        <f t="shared" si="212"/>
        <v>2023</v>
      </c>
      <c r="U2748" s="1" t="str">
        <f t="shared" si="213"/>
        <v>High</v>
      </c>
      <c r="V2748" s="1" t="str">
        <f t="shared" si="214"/>
        <v>Normal</v>
      </c>
    </row>
    <row r="2749" spans="1:22" x14ac:dyDescent="0.2">
      <c r="A2749" s="1" t="s">
        <v>10782</v>
      </c>
      <c r="B2749" s="2">
        <v>44497</v>
      </c>
      <c r="C2749" s="1" t="s">
        <v>8010</v>
      </c>
      <c r="D2749">
        <v>38</v>
      </c>
      <c r="E2749" s="1" t="s">
        <v>8003</v>
      </c>
      <c r="F2749" s="1" t="s">
        <v>8022</v>
      </c>
      <c r="G2749" s="1" t="s">
        <v>8015</v>
      </c>
      <c r="H2749">
        <v>6</v>
      </c>
      <c r="I2749">
        <v>7</v>
      </c>
      <c r="J2749" s="1" t="s">
        <v>8016</v>
      </c>
      <c r="K2749">
        <v>9</v>
      </c>
      <c r="L2749">
        <v>3</v>
      </c>
      <c r="M2749">
        <v>2</v>
      </c>
      <c r="N2749" s="1" t="s">
        <v>8023</v>
      </c>
      <c r="O2749" s="1" t="s">
        <v>8017</v>
      </c>
      <c r="P2749">
        <v>0.97</v>
      </c>
      <c r="Q2749">
        <v>1</v>
      </c>
      <c r="R2749" t="str">
        <f t="shared" si="210"/>
        <v>YOUNG ADULT</v>
      </c>
      <c r="S2749" s="1" t="str">
        <f t="shared" si="211"/>
        <v>Oct</v>
      </c>
      <c r="T2749" s="1">
        <f t="shared" si="212"/>
        <v>2021</v>
      </c>
      <c r="U2749" s="1" t="str">
        <f t="shared" si="213"/>
        <v>High</v>
      </c>
      <c r="V2749" s="1" t="str">
        <f t="shared" si="214"/>
        <v>Normal</v>
      </c>
    </row>
    <row r="2750" spans="1:22" x14ac:dyDescent="0.2">
      <c r="A2750" s="1" t="s">
        <v>10783</v>
      </c>
      <c r="B2750" s="2">
        <v>45169</v>
      </c>
      <c r="C2750" s="1" t="s">
        <v>8019</v>
      </c>
      <c r="D2750">
        <v>64</v>
      </c>
      <c r="E2750" s="1" t="s">
        <v>8013</v>
      </c>
      <c r="F2750" s="1" t="s">
        <v>8037</v>
      </c>
      <c r="G2750" s="1" t="s">
        <v>8060</v>
      </c>
      <c r="H2750">
        <v>6</v>
      </c>
      <c r="I2750">
        <v>11</v>
      </c>
      <c r="J2750" s="1" t="s">
        <v>8027</v>
      </c>
      <c r="K2750">
        <v>10</v>
      </c>
      <c r="L2750">
        <v>6</v>
      </c>
      <c r="M2750">
        <v>2</v>
      </c>
      <c r="N2750" s="1" t="s">
        <v>8011</v>
      </c>
      <c r="O2750" s="1" t="s">
        <v>8017</v>
      </c>
      <c r="P2750">
        <v>0.97</v>
      </c>
      <c r="Q2750">
        <v>1</v>
      </c>
      <c r="R2750" t="str">
        <f t="shared" si="210"/>
        <v>ADULT</v>
      </c>
      <c r="S2750" s="1" t="str">
        <f t="shared" si="211"/>
        <v>Aug</v>
      </c>
      <c r="T2750" s="1">
        <f t="shared" si="212"/>
        <v>2023</v>
      </c>
      <c r="U2750" s="1" t="str">
        <f t="shared" si="213"/>
        <v>High</v>
      </c>
      <c r="V2750" s="1" t="str">
        <f t="shared" si="214"/>
        <v>Normal</v>
      </c>
    </row>
    <row r="2751" spans="1:22" x14ac:dyDescent="0.2">
      <c r="A2751" s="1" t="s">
        <v>10784</v>
      </c>
      <c r="B2751" s="2">
        <v>44412</v>
      </c>
      <c r="C2751" s="1" t="s">
        <v>8019</v>
      </c>
      <c r="D2751">
        <v>54</v>
      </c>
      <c r="E2751" s="1" t="s">
        <v>8013</v>
      </c>
      <c r="F2751" s="1" t="s">
        <v>8004</v>
      </c>
      <c r="G2751" s="1" t="s">
        <v>8005</v>
      </c>
      <c r="H2751">
        <v>5</v>
      </c>
      <c r="I2751">
        <v>6</v>
      </c>
      <c r="J2751" s="1" t="s">
        <v>8041</v>
      </c>
      <c r="K2751">
        <v>10</v>
      </c>
      <c r="L2751">
        <v>4</v>
      </c>
      <c r="M2751">
        <v>2</v>
      </c>
      <c r="N2751" s="1" t="s">
        <v>8038</v>
      </c>
      <c r="O2751" s="1" t="s">
        <v>8008</v>
      </c>
      <c r="P2751">
        <v>0.97</v>
      </c>
      <c r="Q2751">
        <v>1</v>
      </c>
      <c r="R2751" t="str">
        <f t="shared" si="210"/>
        <v>ADULT</v>
      </c>
      <c r="S2751" s="1" t="str">
        <f t="shared" si="211"/>
        <v>Aug</v>
      </c>
      <c r="T2751" s="1">
        <f t="shared" si="212"/>
        <v>2021</v>
      </c>
      <c r="U2751" s="1" t="str">
        <f t="shared" si="213"/>
        <v>High</v>
      </c>
      <c r="V2751" s="1" t="str">
        <f t="shared" si="214"/>
        <v>Normal</v>
      </c>
    </row>
    <row r="2752" spans="1:22" x14ac:dyDescent="0.2">
      <c r="A2752" s="1" t="s">
        <v>10785</v>
      </c>
      <c r="B2752" s="2">
        <v>44678</v>
      </c>
      <c r="C2752" s="1" t="s">
        <v>8002</v>
      </c>
      <c r="D2752">
        <v>87</v>
      </c>
      <c r="E2752" s="1" t="s">
        <v>8013</v>
      </c>
      <c r="F2752" s="1" t="s">
        <v>8014</v>
      </c>
      <c r="G2752" s="1" t="s">
        <v>8035</v>
      </c>
      <c r="H2752">
        <v>6</v>
      </c>
      <c r="I2752">
        <v>13</v>
      </c>
      <c r="J2752" s="1" t="s">
        <v>8027</v>
      </c>
      <c r="K2752">
        <v>10</v>
      </c>
      <c r="L2752">
        <v>4</v>
      </c>
      <c r="M2752">
        <v>2</v>
      </c>
      <c r="N2752" s="1" t="s">
        <v>8007</v>
      </c>
      <c r="O2752" s="1" t="s">
        <v>8017</v>
      </c>
      <c r="P2752">
        <v>0.97</v>
      </c>
      <c r="Q2752">
        <v>1</v>
      </c>
      <c r="R2752" t="str">
        <f t="shared" si="210"/>
        <v>SENIOR</v>
      </c>
      <c r="S2752" s="1" t="str">
        <f t="shared" si="211"/>
        <v>Apr</v>
      </c>
      <c r="T2752" s="1">
        <f t="shared" si="212"/>
        <v>2022</v>
      </c>
      <c r="U2752" s="1" t="str">
        <f t="shared" si="213"/>
        <v>High</v>
      </c>
      <c r="V2752" s="1" t="str">
        <f t="shared" si="214"/>
        <v>Normal</v>
      </c>
    </row>
    <row r="2753" spans="1:22" x14ac:dyDescent="0.2">
      <c r="A2753" s="1" t="s">
        <v>10786</v>
      </c>
      <c r="B2753" s="2">
        <v>45017</v>
      </c>
      <c r="C2753" s="1" t="s">
        <v>8002</v>
      </c>
      <c r="D2753">
        <v>84</v>
      </c>
      <c r="E2753" s="1" t="s">
        <v>8013</v>
      </c>
      <c r="F2753" s="1" t="s">
        <v>8014</v>
      </c>
      <c r="G2753" s="1" t="s">
        <v>8005</v>
      </c>
      <c r="H2753">
        <v>6</v>
      </c>
      <c r="I2753">
        <v>7</v>
      </c>
      <c r="J2753" s="1" t="s">
        <v>8006</v>
      </c>
      <c r="K2753">
        <v>13</v>
      </c>
      <c r="L2753">
        <v>6</v>
      </c>
      <c r="M2753">
        <v>2</v>
      </c>
      <c r="N2753" s="1" t="s">
        <v>8007</v>
      </c>
      <c r="O2753" s="1" t="s">
        <v>8017</v>
      </c>
      <c r="P2753">
        <v>0.97</v>
      </c>
      <c r="Q2753">
        <v>1</v>
      </c>
      <c r="R2753" t="str">
        <f t="shared" si="210"/>
        <v>SENIOR</v>
      </c>
      <c r="S2753" s="1" t="str">
        <f t="shared" si="211"/>
        <v>Apr</v>
      </c>
      <c r="T2753" s="1">
        <f t="shared" si="212"/>
        <v>2023</v>
      </c>
      <c r="U2753" s="1" t="str">
        <f t="shared" si="213"/>
        <v>High</v>
      </c>
      <c r="V2753" s="1" t="str">
        <f t="shared" si="214"/>
        <v>Normal</v>
      </c>
    </row>
    <row r="2754" spans="1:22" x14ac:dyDescent="0.2">
      <c r="A2754" s="1" t="s">
        <v>10787</v>
      </c>
      <c r="B2754" s="2">
        <v>44898</v>
      </c>
      <c r="C2754" s="1" t="s">
        <v>8031</v>
      </c>
      <c r="D2754">
        <v>50</v>
      </c>
      <c r="E2754" s="1" t="s">
        <v>8003</v>
      </c>
      <c r="F2754" s="1" t="s">
        <v>8022</v>
      </c>
      <c r="G2754" s="1" t="s">
        <v>8062</v>
      </c>
      <c r="H2754">
        <v>3</v>
      </c>
      <c r="I2754">
        <v>7</v>
      </c>
      <c r="J2754" s="1" t="s">
        <v>8016</v>
      </c>
      <c r="K2754">
        <v>6</v>
      </c>
      <c r="L2754">
        <v>2</v>
      </c>
      <c r="M2754">
        <v>1</v>
      </c>
      <c r="N2754" s="1" t="s">
        <v>8038</v>
      </c>
      <c r="O2754" s="1" t="s">
        <v>8008</v>
      </c>
      <c r="P2754">
        <v>0.5</v>
      </c>
      <c r="Q2754">
        <v>1</v>
      </c>
      <c r="R2754" t="str">
        <f t="shared" ref="R2754:R2817" si="215">IF(D2754&lt;18,"CHILD",IF(D2754&lt;40,"YOUNG ADULT",IF(D2754&lt;65,"ADULT","SENIOR")))</f>
        <v>ADULT</v>
      </c>
      <c r="S2754" s="1" t="str">
        <f t="shared" ref="S2754:S2817" si="216">TEXT(B2754,"MMM")</f>
        <v>Dec</v>
      </c>
      <c r="T2754" s="1">
        <f t="shared" ref="T2754:T2817" si="217">YEAR(B2754)</f>
        <v>2022</v>
      </c>
      <c r="U2754" s="1" t="str">
        <f t="shared" ref="U2754:U2817" si="218">IF(P2754&lt;0.3,"Low",IF(P2754&lt;0.7,"Medium","High"))</f>
        <v>Medium</v>
      </c>
      <c r="V2754" s="1" t="str">
        <f t="shared" ref="V2754:V2817" si="219">IF(M2754&gt;=3,"Frequent","Normal")</f>
        <v>Normal</v>
      </c>
    </row>
    <row r="2755" spans="1:22" x14ac:dyDescent="0.2">
      <c r="A2755" s="1" t="s">
        <v>10788</v>
      </c>
      <c r="B2755" s="2">
        <v>44652</v>
      </c>
      <c r="C2755" s="1" t="s">
        <v>8002</v>
      </c>
      <c r="D2755">
        <v>55</v>
      </c>
      <c r="E2755" s="1" t="s">
        <v>8013</v>
      </c>
      <c r="F2755" s="1" t="s">
        <v>8037</v>
      </c>
      <c r="G2755" s="1" t="s">
        <v>8005</v>
      </c>
      <c r="H2755">
        <v>4</v>
      </c>
      <c r="I2755">
        <v>8</v>
      </c>
      <c r="J2755" s="1" t="s">
        <v>8016</v>
      </c>
      <c r="K2755">
        <v>8</v>
      </c>
      <c r="L2755">
        <v>2</v>
      </c>
      <c r="M2755">
        <v>1</v>
      </c>
      <c r="N2755" s="1" t="s">
        <v>8011</v>
      </c>
      <c r="O2755" s="1" t="s">
        <v>8008</v>
      </c>
      <c r="P2755">
        <v>0.55000000000000004</v>
      </c>
      <c r="Q2755">
        <v>1</v>
      </c>
      <c r="R2755" t="str">
        <f t="shared" si="215"/>
        <v>ADULT</v>
      </c>
      <c r="S2755" s="1" t="str">
        <f t="shared" si="216"/>
        <v>Apr</v>
      </c>
      <c r="T2755" s="1">
        <f t="shared" si="217"/>
        <v>2022</v>
      </c>
      <c r="U2755" s="1" t="str">
        <f t="shared" si="218"/>
        <v>Medium</v>
      </c>
      <c r="V2755" s="1" t="str">
        <f t="shared" si="219"/>
        <v>Normal</v>
      </c>
    </row>
    <row r="2756" spans="1:22" x14ac:dyDescent="0.2">
      <c r="A2756" s="1" t="s">
        <v>10789</v>
      </c>
      <c r="B2756" s="2">
        <v>44940</v>
      </c>
      <c r="C2756" s="1" t="s">
        <v>8031</v>
      </c>
      <c r="D2756">
        <v>56</v>
      </c>
      <c r="E2756" s="1" t="s">
        <v>8003</v>
      </c>
      <c r="F2756" s="1" t="s">
        <v>8004</v>
      </c>
      <c r="G2756" s="1" t="s">
        <v>8062</v>
      </c>
      <c r="H2756">
        <v>4</v>
      </c>
      <c r="I2756">
        <v>8</v>
      </c>
      <c r="J2756" s="1" t="s">
        <v>8016</v>
      </c>
      <c r="K2756">
        <v>6</v>
      </c>
      <c r="L2756">
        <v>3</v>
      </c>
      <c r="M2756">
        <v>1</v>
      </c>
      <c r="N2756" s="1" t="s">
        <v>8011</v>
      </c>
      <c r="O2756" s="1" t="s">
        <v>8008</v>
      </c>
      <c r="P2756">
        <v>0.53</v>
      </c>
      <c r="Q2756">
        <v>1</v>
      </c>
      <c r="R2756" t="str">
        <f t="shared" si="215"/>
        <v>ADULT</v>
      </c>
      <c r="S2756" s="1" t="str">
        <f t="shared" si="216"/>
        <v>Jan</v>
      </c>
      <c r="T2756" s="1">
        <f t="shared" si="217"/>
        <v>2023</v>
      </c>
      <c r="U2756" s="1" t="str">
        <f t="shared" si="218"/>
        <v>Medium</v>
      </c>
      <c r="V2756" s="1" t="str">
        <f t="shared" si="219"/>
        <v>Normal</v>
      </c>
    </row>
    <row r="2757" spans="1:22" x14ac:dyDescent="0.2">
      <c r="A2757" s="1" t="s">
        <v>10790</v>
      </c>
      <c r="B2757" s="2">
        <v>44798</v>
      </c>
      <c r="C2757" s="1" t="s">
        <v>8019</v>
      </c>
      <c r="D2757">
        <v>50</v>
      </c>
      <c r="E2757" s="1" t="s">
        <v>8003</v>
      </c>
      <c r="F2757" s="1" t="s">
        <v>8004</v>
      </c>
      <c r="G2757" s="1" t="s">
        <v>8020</v>
      </c>
      <c r="H2757">
        <v>3</v>
      </c>
      <c r="I2757">
        <v>8</v>
      </c>
      <c r="J2757" s="1" t="s">
        <v>8016</v>
      </c>
      <c r="K2757">
        <v>6</v>
      </c>
      <c r="L2757">
        <v>4</v>
      </c>
      <c r="M2757">
        <v>2</v>
      </c>
      <c r="N2757" s="1" t="s">
        <v>8038</v>
      </c>
      <c r="O2757" s="1" t="s">
        <v>8008</v>
      </c>
      <c r="P2757">
        <v>0.97</v>
      </c>
      <c r="Q2757">
        <v>1</v>
      </c>
      <c r="R2757" t="str">
        <f t="shared" si="215"/>
        <v>ADULT</v>
      </c>
      <c r="S2757" s="1" t="str">
        <f t="shared" si="216"/>
        <v>Aug</v>
      </c>
      <c r="T2757" s="1">
        <f t="shared" si="217"/>
        <v>2022</v>
      </c>
      <c r="U2757" s="1" t="str">
        <f t="shared" si="218"/>
        <v>High</v>
      </c>
      <c r="V2757" s="1" t="str">
        <f t="shared" si="219"/>
        <v>Normal</v>
      </c>
    </row>
    <row r="2758" spans="1:22" x14ac:dyDescent="0.2">
      <c r="A2758" s="1" t="s">
        <v>10791</v>
      </c>
      <c r="B2758" s="2">
        <v>44498</v>
      </c>
      <c r="C2758" s="1" t="s">
        <v>8010</v>
      </c>
      <c r="D2758">
        <v>61</v>
      </c>
      <c r="E2758" s="1" t="s">
        <v>8013</v>
      </c>
      <c r="F2758" s="1" t="s">
        <v>8014</v>
      </c>
      <c r="G2758" s="1" t="s">
        <v>8020</v>
      </c>
      <c r="H2758">
        <v>4</v>
      </c>
      <c r="I2758">
        <v>12</v>
      </c>
      <c r="J2758" s="1" t="s">
        <v>8041</v>
      </c>
      <c r="K2758">
        <v>9</v>
      </c>
      <c r="L2758">
        <v>3</v>
      </c>
      <c r="M2758">
        <v>2</v>
      </c>
      <c r="N2758" s="1" t="s">
        <v>8011</v>
      </c>
      <c r="O2758" s="1" t="s">
        <v>8008</v>
      </c>
      <c r="P2758">
        <v>0.97</v>
      </c>
      <c r="Q2758">
        <v>1</v>
      </c>
      <c r="R2758" t="str">
        <f t="shared" si="215"/>
        <v>ADULT</v>
      </c>
      <c r="S2758" s="1" t="str">
        <f t="shared" si="216"/>
        <v>Oct</v>
      </c>
      <c r="T2758" s="1">
        <f t="shared" si="217"/>
        <v>2021</v>
      </c>
      <c r="U2758" s="1" t="str">
        <f t="shared" si="218"/>
        <v>High</v>
      </c>
      <c r="V2758" s="1" t="str">
        <f t="shared" si="219"/>
        <v>Normal</v>
      </c>
    </row>
    <row r="2759" spans="1:22" x14ac:dyDescent="0.2">
      <c r="A2759" s="1" t="s">
        <v>10792</v>
      </c>
      <c r="B2759" s="2">
        <v>44904</v>
      </c>
      <c r="C2759" s="1" t="s">
        <v>8031</v>
      </c>
      <c r="D2759">
        <v>45</v>
      </c>
      <c r="E2759" s="1" t="s">
        <v>8013</v>
      </c>
      <c r="F2759" s="1" t="s">
        <v>8022</v>
      </c>
      <c r="G2759" s="1" t="s">
        <v>8067</v>
      </c>
      <c r="H2759">
        <v>3</v>
      </c>
      <c r="I2759">
        <v>6</v>
      </c>
      <c r="J2759" s="1" t="s">
        <v>8016</v>
      </c>
      <c r="K2759">
        <v>6</v>
      </c>
      <c r="L2759">
        <v>2</v>
      </c>
      <c r="M2759">
        <v>1</v>
      </c>
      <c r="N2759" s="1" t="s">
        <v>8038</v>
      </c>
      <c r="O2759" s="1" t="s">
        <v>8008</v>
      </c>
      <c r="P2759">
        <v>0.45</v>
      </c>
      <c r="Q2759">
        <v>1</v>
      </c>
      <c r="R2759" t="str">
        <f t="shared" si="215"/>
        <v>ADULT</v>
      </c>
      <c r="S2759" s="1" t="str">
        <f t="shared" si="216"/>
        <v>Dec</v>
      </c>
      <c r="T2759" s="1">
        <f t="shared" si="217"/>
        <v>2022</v>
      </c>
      <c r="U2759" s="1" t="str">
        <f t="shared" si="218"/>
        <v>Medium</v>
      </c>
      <c r="V2759" s="1" t="str">
        <f t="shared" si="219"/>
        <v>Normal</v>
      </c>
    </row>
    <row r="2760" spans="1:22" x14ac:dyDescent="0.2">
      <c r="A2760" s="1" t="s">
        <v>10793</v>
      </c>
      <c r="B2760" s="2">
        <v>44420</v>
      </c>
      <c r="C2760" s="1" t="s">
        <v>8019</v>
      </c>
      <c r="D2760">
        <v>38</v>
      </c>
      <c r="E2760" s="1" t="s">
        <v>8013</v>
      </c>
      <c r="F2760" s="1" t="s">
        <v>8004</v>
      </c>
      <c r="G2760" s="1" t="s">
        <v>8020</v>
      </c>
      <c r="H2760">
        <v>4</v>
      </c>
      <c r="I2760">
        <v>9</v>
      </c>
      <c r="J2760" s="1" t="s">
        <v>8016</v>
      </c>
      <c r="K2760">
        <v>7</v>
      </c>
      <c r="L2760">
        <v>3</v>
      </c>
      <c r="M2760">
        <v>2</v>
      </c>
      <c r="N2760" s="1" t="s">
        <v>8023</v>
      </c>
      <c r="O2760" s="1" t="s">
        <v>8008</v>
      </c>
      <c r="P2760">
        <v>0.97</v>
      </c>
      <c r="Q2760">
        <v>1</v>
      </c>
      <c r="R2760" t="str">
        <f t="shared" si="215"/>
        <v>YOUNG ADULT</v>
      </c>
      <c r="S2760" s="1" t="str">
        <f t="shared" si="216"/>
        <v>Aug</v>
      </c>
      <c r="T2760" s="1">
        <f t="shared" si="217"/>
        <v>2021</v>
      </c>
      <c r="U2760" s="1" t="str">
        <f t="shared" si="218"/>
        <v>High</v>
      </c>
      <c r="V2760" s="1" t="str">
        <f t="shared" si="219"/>
        <v>Normal</v>
      </c>
    </row>
    <row r="2761" spans="1:22" x14ac:dyDescent="0.2">
      <c r="A2761" s="1" t="s">
        <v>10794</v>
      </c>
      <c r="B2761" s="2">
        <v>44956</v>
      </c>
      <c r="C2761" s="1" t="s">
        <v>8031</v>
      </c>
      <c r="D2761">
        <v>68</v>
      </c>
      <c r="E2761" s="1" t="s">
        <v>8003</v>
      </c>
      <c r="F2761" s="1" t="s">
        <v>8032</v>
      </c>
      <c r="G2761" s="1" t="s">
        <v>8060</v>
      </c>
      <c r="H2761">
        <v>6</v>
      </c>
      <c r="I2761">
        <v>9</v>
      </c>
      <c r="J2761" s="1" t="s">
        <v>8006</v>
      </c>
      <c r="K2761">
        <v>9</v>
      </c>
      <c r="L2761">
        <v>6</v>
      </c>
      <c r="M2761">
        <v>2</v>
      </c>
      <c r="N2761" s="1" t="s">
        <v>8007</v>
      </c>
      <c r="O2761" s="1" t="s">
        <v>8017</v>
      </c>
      <c r="P2761">
        <v>0.97</v>
      </c>
      <c r="Q2761">
        <v>1</v>
      </c>
      <c r="R2761" t="str">
        <f t="shared" si="215"/>
        <v>SENIOR</v>
      </c>
      <c r="S2761" s="1" t="str">
        <f t="shared" si="216"/>
        <v>Jan</v>
      </c>
      <c r="T2761" s="1">
        <f t="shared" si="217"/>
        <v>2023</v>
      </c>
      <c r="U2761" s="1" t="str">
        <f t="shared" si="218"/>
        <v>High</v>
      </c>
      <c r="V2761" s="1" t="str">
        <f t="shared" si="219"/>
        <v>Normal</v>
      </c>
    </row>
    <row r="2762" spans="1:22" x14ac:dyDescent="0.2">
      <c r="A2762" s="1" t="s">
        <v>10795</v>
      </c>
      <c r="B2762" s="2">
        <v>44200</v>
      </c>
      <c r="C2762" s="1" t="s">
        <v>8031</v>
      </c>
      <c r="D2762">
        <v>68</v>
      </c>
      <c r="E2762" s="1" t="s">
        <v>8013</v>
      </c>
      <c r="F2762" s="1" t="s">
        <v>8014</v>
      </c>
      <c r="G2762" s="1" t="s">
        <v>8020</v>
      </c>
      <c r="H2762">
        <v>6</v>
      </c>
      <c r="I2762">
        <v>9</v>
      </c>
      <c r="J2762" s="1" t="s">
        <v>8027</v>
      </c>
      <c r="K2762">
        <v>11</v>
      </c>
      <c r="L2762">
        <v>6</v>
      </c>
      <c r="M2762">
        <v>2</v>
      </c>
      <c r="N2762" s="1" t="s">
        <v>8007</v>
      </c>
      <c r="O2762" s="1" t="s">
        <v>8017</v>
      </c>
      <c r="P2762">
        <v>0.97</v>
      </c>
      <c r="Q2762">
        <v>1</v>
      </c>
      <c r="R2762" t="str">
        <f t="shared" si="215"/>
        <v>SENIOR</v>
      </c>
      <c r="S2762" s="1" t="str">
        <f t="shared" si="216"/>
        <v>Jan</v>
      </c>
      <c r="T2762" s="1">
        <f t="shared" si="217"/>
        <v>2021</v>
      </c>
      <c r="U2762" s="1" t="str">
        <f t="shared" si="218"/>
        <v>High</v>
      </c>
      <c r="V2762" s="1" t="str">
        <f t="shared" si="219"/>
        <v>Normal</v>
      </c>
    </row>
    <row r="2763" spans="1:22" x14ac:dyDescent="0.2">
      <c r="A2763" s="1" t="s">
        <v>10796</v>
      </c>
      <c r="B2763" s="2">
        <v>44797</v>
      </c>
      <c r="C2763" s="1" t="s">
        <v>8019</v>
      </c>
      <c r="D2763">
        <v>44</v>
      </c>
      <c r="E2763" s="1" t="s">
        <v>8003</v>
      </c>
      <c r="F2763" s="1" t="s">
        <v>8022</v>
      </c>
      <c r="G2763" s="1" t="s">
        <v>8029</v>
      </c>
      <c r="H2763">
        <v>4</v>
      </c>
      <c r="I2763">
        <v>6</v>
      </c>
      <c r="J2763" s="1" t="s">
        <v>8016</v>
      </c>
      <c r="K2763">
        <v>7</v>
      </c>
      <c r="L2763">
        <v>3</v>
      </c>
      <c r="M2763">
        <v>1</v>
      </c>
      <c r="N2763" s="1" t="s">
        <v>8011</v>
      </c>
      <c r="O2763" s="1" t="s">
        <v>8008</v>
      </c>
      <c r="P2763">
        <v>0.44</v>
      </c>
      <c r="Q2763">
        <v>0</v>
      </c>
      <c r="R2763" t="str">
        <f t="shared" si="215"/>
        <v>ADULT</v>
      </c>
      <c r="S2763" s="1" t="str">
        <f t="shared" si="216"/>
        <v>Aug</v>
      </c>
      <c r="T2763" s="1">
        <f t="shared" si="217"/>
        <v>2022</v>
      </c>
      <c r="U2763" s="1" t="str">
        <f t="shared" si="218"/>
        <v>Medium</v>
      </c>
      <c r="V2763" s="1" t="str">
        <f t="shared" si="219"/>
        <v>Normal</v>
      </c>
    </row>
    <row r="2764" spans="1:22" x14ac:dyDescent="0.2">
      <c r="A2764" s="1" t="s">
        <v>10797</v>
      </c>
      <c r="B2764" s="2">
        <v>44636</v>
      </c>
      <c r="C2764" s="1" t="s">
        <v>8002</v>
      </c>
      <c r="D2764">
        <v>73</v>
      </c>
      <c r="E2764" s="1" t="s">
        <v>8003</v>
      </c>
      <c r="F2764" s="1" t="s">
        <v>8032</v>
      </c>
      <c r="G2764" s="1" t="s">
        <v>8005</v>
      </c>
      <c r="H2764">
        <v>5</v>
      </c>
      <c r="I2764">
        <v>7</v>
      </c>
      <c r="J2764" s="1" t="s">
        <v>8006</v>
      </c>
      <c r="K2764">
        <v>8</v>
      </c>
      <c r="L2764">
        <v>4</v>
      </c>
      <c r="M2764">
        <v>2</v>
      </c>
      <c r="N2764" s="1" t="s">
        <v>8007</v>
      </c>
      <c r="O2764" s="1" t="s">
        <v>8008</v>
      </c>
      <c r="P2764">
        <v>0.97</v>
      </c>
      <c r="Q2764">
        <v>1</v>
      </c>
      <c r="R2764" t="str">
        <f t="shared" si="215"/>
        <v>SENIOR</v>
      </c>
      <c r="S2764" s="1" t="str">
        <f t="shared" si="216"/>
        <v>Mar</v>
      </c>
      <c r="T2764" s="1">
        <f t="shared" si="217"/>
        <v>2022</v>
      </c>
      <c r="U2764" s="1" t="str">
        <f t="shared" si="218"/>
        <v>High</v>
      </c>
      <c r="V2764" s="1" t="str">
        <f t="shared" si="219"/>
        <v>Normal</v>
      </c>
    </row>
    <row r="2765" spans="1:22" x14ac:dyDescent="0.2">
      <c r="A2765" s="1" t="s">
        <v>10798</v>
      </c>
      <c r="B2765" s="2">
        <v>44528</v>
      </c>
      <c r="C2765" s="1" t="s">
        <v>8010</v>
      </c>
      <c r="D2765">
        <v>47</v>
      </c>
      <c r="E2765" s="1" t="s">
        <v>8013</v>
      </c>
      <c r="F2765" s="1" t="s">
        <v>8014</v>
      </c>
      <c r="G2765" s="1" t="s">
        <v>8029</v>
      </c>
      <c r="H2765">
        <v>3</v>
      </c>
      <c r="I2765">
        <v>5</v>
      </c>
      <c r="J2765" s="1" t="s">
        <v>8006</v>
      </c>
      <c r="K2765">
        <v>6</v>
      </c>
      <c r="L2765">
        <v>2</v>
      </c>
      <c r="M2765">
        <v>1</v>
      </c>
      <c r="N2765" s="1" t="s">
        <v>8038</v>
      </c>
      <c r="O2765" s="1" t="s">
        <v>8008</v>
      </c>
      <c r="P2765">
        <v>0.41</v>
      </c>
      <c r="Q2765">
        <v>0</v>
      </c>
      <c r="R2765" t="str">
        <f t="shared" si="215"/>
        <v>ADULT</v>
      </c>
      <c r="S2765" s="1" t="str">
        <f t="shared" si="216"/>
        <v>Nov</v>
      </c>
      <c r="T2765" s="1">
        <f t="shared" si="217"/>
        <v>2021</v>
      </c>
      <c r="U2765" s="1" t="str">
        <f t="shared" si="218"/>
        <v>Medium</v>
      </c>
      <c r="V2765" s="1" t="str">
        <f t="shared" si="219"/>
        <v>Normal</v>
      </c>
    </row>
    <row r="2766" spans="1:22" x14ac:dyDescent="0.2">
      <c r="A2766" s="1" t="s">
        <v>10799</v>
      </c>
      <c r="B2766" s="2">
        <v>44761</v>
      </c>
      <c r="C2766" s="1" t="s">
        <v>8019</v>
      </c>
      <c r="D2766">
        <v>62</v>
      </c>
      <c r="E2766" s="1" t="s">
        <v>8013</v>
      </c>
      <c r="F2766" s="1" t="s">
        <v>8037</v>
      </c>
      <c r="G2766" s="1" t="s">
        <v>8035</v>
      </c>
      <c r="H2766">
        <v>4</v>
      </c>
      <c r="I2766">
        <v>11</v>
      </c>
      <c r="J2766" s="1" t="s">
        <v>8041</v>
      </c>
      <c r="K2766">
        <v>7</v>
      </c>
      <c r="L2766">
        <v>2</v>
      </c>
      <c r="M2766">
        <v>1</v>
      </c>
      <c r="N2766" s="1" t="s">
        <v>8011</v>
      </c>
      <c r="O2766" s="1" t="s">
        <v>8008</v>
      </c>
      <c r="P2766">
        <v>0.91</v>
      </c>
      <c r="Q2766">
        <v>1</v>
      </c>
      <c r="R2766" t="str">
        <f t="shared" si="215"/>
        <v>ADULT</v>
      </c>
      <c r="S2766" s="1" t="str">
        <f t="shared" si="216"/>
        <v>Jul</v>
      </c>
      <c r="T2766" s="1">
        <f t="shared" si="217"/>
        <v>2022</v>
      </c>
      <c r="U2766" s="1" t="str">
        <f t="shared" si="218"/>
        <v>High</v>
      </c>
      <c r="V2766" s="1" t="str">
        <f t="shared" si="219"/>
        <v>Normal</v>
      </c>
    </row>
    <row r="2767" spans="1:22" x14ac:dyDescent="0.2">
      <c r="A2767" s="1" t="s">
        <v>10800</v>
      </c>
      <c r="B2767" s="2">
        <v>44903</v>
      </c>
      <c r="C2767" s="1" t="s">
        <v>8031</v>
      </c>
      <c r="D2767">
        <v>71</v>
      </c>
      <c r="E2767" s="1" t="s">
        <v>8013</v>
      </c>
      <c r="F2767" s="1" t="s">
        <v>8037</v>
      </c>
      <c r="G2767" s="1" t="s">
        <v>8035</v>
      </c>
      <c r="H2767">
        <v>5</v>
      </c>
      <c r="I2767">
        <v>11</v>
      </c>
      <c r="J2767" s="1" t="s">
        <v>8027</v>
      </c>
      <c r="K2767">
        <v>10</v>
      </c>
      <c r="L2767">
        <v>4</v>
      </c>
      <c r="M2767">
        <v>2</v>
      </c>
      <c r="N2767" s="1" t="s">
        <v>8007</v>
      </c>
      <c r="O2767" s="1" t="s">
        <v>8008</v>
      </c>
      <c r="P2767">
        <v>0.97</v>
      </c>
      <c r="Q2767">
        <v>1</v>
      </c>
      <c r="R2767" t="str">
        <f t="shared" si="215"/>
        <v>SENIOR</v>
      </c>
      <c r="S2767" s="1" t="str">
        <f t="shared" si="216"/>
        <v>Dec</v>
      </c>
      <c r="T2767" s="1">
        <f t="shared" si="217"/>
        <v>2022</v>
      </c>
      <c r="U2767" s="1" t="str">
        <f t="shared" si="218"/>
        <v>High</v>
      </c>
      <c r="V2767" s="1" t="str">
        <f t="shared" si="219"/>
        <v>Normal</v>
      </c>
    </row>
    <row r="2768" spans="1:22" x14ac:dyDescent="0.2">
      <c r="A2768" s="1" t="s">
        <v>10801</v>
      </c>
      <c r="B2768" s="2">
        <v>45254</v>
      </c>
      <c r="C2768" s="1" t="s">
        <v>8010</v>
      </c>
      <c r="D2768">
        <v>57</v>
      </c>
      <c r="E2768" s="1" t="s">
        <v>8013</v>
      </c>
      <c r="F2768" s="1" t="s">
        <v>8014</v>
      </c>
      <c r="G2768" s="1" t="s">
        <v>8015</v>
      </c>
      <c r="H2768">
        <v>5</v>
      </c>
      <c r="I2768">
        <v>5</v>
      </c>
      <c r="J2768" s="1" t="s">
        <v>8027</v>
      </c>
      <c r="K2768">
        <v>8</v>
      </c>
      <c r="L2768">
        <v>4</v>
      </c>
      <c r="M2768">
        <v>1</v>
      </c>
      <c r="N2768" s="1" t="s">
        <v>8011</v>
      </c>
      <c r="O2768" s="1" t="s">
        <v>8008</v>
      </c>
      <c r="P2768">
        <v>0.67</v>
      </c>
      <c r="Q2768">
        <v>1</v>
      </c>
      <c r="R2768" t="str">
        <f t="shared" si="215"/>
        <v>ADULT</v>
      </c>
      <c r="S2768" s="1" t="str">
        <f t="shared" si="216"/>
        <v>Nov</v>
      </c>
      <c r="T2768" s="1">
        <f t="shared" si="217"/>
        <v>2023</v>
      </c>
      <c r="U2768" s="1" t="str">
        <f t="shared" si="218"/>
        <v>Medium</v>
      </c>
      <c r="V2768" s="1" t="str">
        <f t="shared" si="219"/>
        <v>Normal</v>
      </c>
    </row>
    <row r="2769" spans="1:22" x14ac:dyDescent="0.2">
      <c r="A2769" s="1" t="s">
        <v>10802</v>
      </c>
      <c r="B2769" s="2">
        <v>45109</v>
      </c>
      <c r="C2769" s="1" t="s">
        <v>8019</v>
      </c>
      <c r="D2769">
        <v>65</v>
      </c>
      <c r="E2769" s="1" t="s">
        <v>8013</v>
      </c>
      <c r="F2769" s="1" t="s">
        <v>8014</v>
      </c>
      <c r="G2769" s="1" t="s">
        <v>8020</v>
      </c>
      <c r="H2769">
        <v>4</v>
      </c>
      <c r="I2769">
        <v>10</v>
      </c>
      <c r="J2769" s="1" t="s">
        <v>8016</v>
      </c>
      <c r="K2769">
        <v>6</v>
      </c>
      <c r="L2769">
        <v>2</v>
      </c>
      <c r="M2769">
        <v>1</v>
      </c>
      <c r="N2769" s="1" t="s">
        <v>8011</v>
      </c>
      <c r="O2769" s="1" t="s">
        <v>8008</v>
      </c>
      <c r="P2769">
        <v>0.85</v>
      </c>
      <c r="Q2769">
        <v>1</v>
      </c>
      <c r="R2769" t="str">
        <f t="shared" si="215"/>
        <v>SENIOR</v>
      </c>
      <c r="S2769" s="1" t="str">
        <f t="shared" si="216"/>
        <v>Jul</v>
      </c>
      <c r="T2769" s="1">
        <f t="shared" si="217"/>
        <v>2023</v>
      </c>
      <c r="U2769" s="1" t="str">
        <f t="shared" si="218"/>
        <v>High</v>
      </c>
      <c r="V2769" s="1" t="str">
        <f t="shared" si="219"/>
        <v>Normal</v>
      </c>
    </row>
    <row r="2770" spans="1:22" x14ac:dyDescent="0.2">
      <c r="A2770" s="1" t="s">
        <v>10803</v>
      </c>
      <c r="B2770" s="2">
        <v>44982</v>
      </c>
      <c r="C2770" s="1" t="s">
        <v>8031</v>
      </c>
      <c r="D2770">
        <v>49</v>
      </c>
      <c r="E2770" s="1" t="s">
        <v>8013</v>
      </c>
      <c r="F2770" s="1" t="s">
        <v>8004</v>
      </c>
      <c r="G2770" s="1" t="s">
        <v>8060</v>
      </c>
      <c r="H2770">
        <v>4</v>
      </c>
      <c r="I2770">
        <v>10</v>
      </c>
      <c r="J2770" s="1" t="s">
        <v>8016</v>
      </c>
      <c r="K2770">
        <v>7</v>
      </c>
      <c r="L2770">
        <v>3</v>
      </c>
      <c r="M2770">
        <v>2</v>
      </c>
      <c r="N2770" s="1" t="s">
        <v>8011</v>
      </c>
      <c r="O2770" s="1" t="s">
        <v>8008</v>
      </c>
      <c r="P2770">
        <v>0.96</v>
      </c>
      <c r="Q2770">
        <v>1</v>
      </c>
      <c r="R2770" t="str">
        <f t="shared" si="215"/>
        <v>ADULT</v>
      </c>
      <c r="S2770" s="1" t="str">
        <f t="shared" si="216"/>
        <v>Feb</v>
      </c>
      <c r="T2770" s="1">
        <f t="shared" si="217"/>
        <v>2023</v>
      </c>
      <c r="U2770" s="1" t="str">
        <f t="shared" si="218"/>
        <v>High</v>
      </c>
      <c r="V2770" s="1" t="str">
        <f t="shared" si="219"/>
        <v>Normal</v>
      </c>
    </row>
    <row r="2771" spans="1:22" x14ac:dyDescent="0.2">
      <c r="A2771" s="1" t="s">
        <v>10804</v>
      </c>
      <c r="B2771" s="2">
        <v>44721</v>
      </c>
      <c r="C2771" s="1" t="s">
        <v>8019</v>
      </c>
      <c r="D2771">
        <v>54</v>
      </c>
      <c r="E2771" s="1" t="s">
        <v>8013</v>
      </c>
      <c r="F2771" s="1" t="s">
        <v>8022</v>
      </c>
      <c r="G2771" s="1" t="s">
        <v>8020</v>
      </c>
      <c r="H2771">
        <v>4</v>
      </c>
      <c r="I2771">
        <v>9</v>
      </c>
      <c r="J2771" s="1" t="s">
        <v>8016</v>
      </c>
      <c r="K2771">
        <v>6</v>
      </c>
      <c r="L2771">
        <v>4</v>
      </c>
      <c r="M2771">
        <v>3</v>
      </c>
      <c r="N2771" s="1" t="s">
        <v>8011</v>
      </c>
      <c r="O2771" s="1" t="s">
        <v>8008</v>
      </c>
      <c r="P2771">
        <v>0.97</v>
      </c>
      <c r="Q2771">
        <v>1</v>
      </c>
      <c r="R2771" t="str">
        <f t="shared" si="215"/>
        <v>ADULT</v>
      </c>
      <c r="S2771" s="1" t="str">
        <f t="shared" si="216"/>
        <v>Jun</v>
      </c>
      <c r="T2771" s="1">
        <f t="shared" si="217"/>
        <v>2022</v>
      </c>
      <c r="U2771" s="1" t="str">
        <f t="shared" si="218"/>
        <v>High</v>
      </c>
      <c r="V2771" s="1" t="str">
        <f t="shared" si="219"/>
        <v>Frequent</v>
      </c>
    </row>
    <row r="2772" spans="1:22" x14ac:dyDescent="0.2">
      <c r="A2772" s="1" t="s">
        <v>10805</v>
      </c>
      <c r="B2772" s="2">
        <v>44626</v>
      </c>
      <c r="C2772" s="1" t="s">
        <v>8002</v>
      </c>
      <c r="D2772">
        <v>54</v>
      </c>
      <c r="E2772" s="1" t="s">
        <v>8013</v>
      </c>
      <c r="F2772" s="1" t="s">
        <v>8014</v>
      </c>
      <c r="G2772" s="1" t="s">
        <v>8044</v>
      </c>
      <c r="H2772">
        <v>4</v>
      </c>
      <c r="I2772">
        <v>7</v>
      </c>
      <c r="J2772" s="1" t="s">
        <v>8027</v>
      </c>
      <c r="K2772">
        <v>7</v>
      </c>
      <c r="L2772">
        <v>2</v>
      </c>
      <c r="M2772">
        <v>2</v>
      </c>
      <c r="N2772" s="1" t="s">
        <v>8011</v>
      </c>
      <c r="O2772" s="1" t="s">
        <v>8008</v>
      </c>
      <c r="P2772">
        <v>0.97</v>
      </c>
      <c r="Q2772">
        <v>1</v>
      </c>
      <c r="R2772" t="str">
        <f t="shared" si="215"/>
        <v>ADULT</v>
      </c>
      <c r="S2772" s="1" t="str">
        <f t="shared" si="216"/>
        <v>Mar</v>
      </c>
      <c r="T2772" s="1">
        <f t="shared" si="217"/>
        <v>2022</v>
      </c>
      <c r="U2772" s="1" t="str">
        <f t="shared" si="218"/>
        <v>High</v>
      </c>
      <c r="V2772" s="1" t="str">
        <f t="shared" si="219"/>
        <v>Normal</v>
      </c>
    </row>
    <row r="2773" spans="1:22" x14ac:dyDescent="0.2">
      <c r="A2773" s="1" t="s">
        <v>10806</v>
      </c>
      <c r="B2773" s="2">
        <v>44232</v>
      </c>
      <c r="C2773" s="1" t="s">
        <v>8031</v>
      </c>
      <c r="D2773">
        <v>45</v>
      </c>
      <c r="E2773" s="1" t="s">
        <v>8013</v>
      </c>
      <c r="F2773" s="1" t="s">
        <v>8037</v>
      </c>
      <c r="G2773" s="1" t="s">
        <v>8020</v>
      </c>
      <c r="H2773">
        <v>3</v>
      </c>
      <c r="I2773">
        <v>8</v>
      </c>
      <c r="J2773" s="1" t="s">
        <v>8016</v>
      </c>
      <c r="K2773">
        <v>4</v>
      </c>
      <c r="L2773">
        <v>2</v>
      </c>
      <c r="M2773">
        <v>1</v>
      </c>
      <c r="N2773" s="1" t="s">
        <v>8023</v>
      </c>
      <c r="O2773" s="1" t="s">
        <v>8008</v>
      </c>
      <c r="P2773">
        <v>0.75</v>
      </c>
      <c r="Q2773">
        <v>1</v>
      </c>
      <c r="R2773" t="str">
        <f t="shared" si="215"/>
        <v>ADULT</v>
      </c>
      <c r="S2773" s="1" t="str">
        <f t="shared" si="216"/>
        <v>Feb</v>
      </c>
      <c r="T2773" s="1">
        <f t="shared" si="217"/>
        <v>2021</v>
      </c>
      <c r="U2773" s="1" t="str">
        <f t="shared" si="218"/>
        <v>High</v>
      </c>
      <c r="V2773" s="1" t="str">
        <f t="shared" si="219"/>
        <v>Normal</v>
      </c>
    </row>
    <row r="2774" spans="1:22" x14ac:dyDescent="0.2">
      <c r="A2774" s="1" t="s">
        <v>10807</v>
      </c>
      <c r="B2774" s="2">
        <v>44590</v>
      </c>
      <c r="C2774" s="1" t="s">
        <v>8031</v>
      </c>
      <c r="D2774">
        <v>54</v>
      </c>
      <c r="E2774" s="1" t="s">
        <v>8013</v>
      </c>
      <c r="F2774" s="1" t="s">
        <v>8014</v>
      </c>
      <c r="G2774" s="1" t="s">
        <v>8035</v>
      </c>
      <c r="H2774">
        <v>5</v>
      </c>
      <c r="I2774">
        <v>11</v>
      </c>
      <c r="J2774" s="1" t="s">
        <v>8041</v>
      </c>
      <c r="K2774">
        <v>10</v>
      </c>
      <c r="L2774">
        <v>4</v>
      </c>
      <c r="M2774">
        <v>1</v>
      </c>
      <c r="N2774" s="1" t="s">
        <v>8011</v>
      </c>
      <c r="O2774" s="1" t="s">
        <v>8008</v>
      </c>
      <c r="P2774">
        <v>0.97</v>
      </c>
      <c r="Q2774">
        <v>1</v>
      </c>
      <c r="R2774" t="str">
        <f t="shared" si="215"/>
        <v>ADULT</v>
      </c>
      <c r="S2774" s="1" t="str">
        <f t="shared" si="216"/>
        <v>Jan</v>
      </c>
      <c r="T2774" s="1">
        <f t="shared" si="217"/>
        <v>2022</v>
      </c>
      <c r="U2774" s="1" t="str">
        <f t="shared" si="218"/>
        <v>High</v>
      </c>
      <c r="V2774" s="1" t="str">
        <f t="shared" si="219"/>
        <v>Normal</v>
      </c>
    </row>
    <row r="2775" spans="1:22" x14ac:dyDescent="0.2">
      <c r="A2775" s="1" t="s">
        <v>10808</v>
      </c>
      <c r="B2775" s="2">
        <v>45125</v>
      </c>
      <c r="C2775" s="1" t="s">
        <v>8019</v>
      </c>
      <c r="D2775">
        <v>31</v>
      </c>
      <c r="E2775" s="1" t="s">
        <v>8003</v>
      </c>
      <c r="F2775" s="1" t="s">
        <v>8022</v>
      </c>
      <c r="G2775" s="1" t="s">
        <v>8005</v>
      </c>
      <c r="H2775">
        <v>2</v>
      </c>
      <c r="I2775">
        <v>7</v>
      </c>
      <c r="J2775" s="1" t="s">
        <v>8006</v>
      </c>
      <c r="K2775">
        <v>3</v>
      </c>
      <c r="L2775">
        <v>2</v>
      </c>
      <c r="M2775">
        <v>0</v>
      </c>
      <c r="N2775" s="1" t="s">
        <v>8011</v>
      </c>
      <c r="O2775" s="1" t="s">
        <v>8050</v>
      </c>
      <c r="P2775">
        <v>0.14000000000000001</v>
      </c>
      <c r="Q2775">
        <v>0</v>
      </c>
      <c r="R2775" t="str">
        <f t="shared" si="215"/>
        <v>YOUNG ADULT</v>
      </c>
      <c r="S2775" s="1" t="str">
        <f t="shared" si="216"/>
        <v>Jul</v>
      </c>
      <c r="T2775" s="1">
        <f t="shared" si="217"/>
        <v>2023</v>
      </c>
      <c r="U2775" s="1" t="str">
        <f t="shared" si="218"/>
        <v>Low</v>
      </c>
      <c r="V2775" s="1" t="str">
        <f t="shared" si="219"/>
        <v>Normal</v>
      </c>
    </row>
    <row r="2776" spans="1:22" x14ac:dyDescent="0.2">
      <c r="A2776" s="1" t="s">
        <v>10809</v>
      </c>
      <c r="B2776" s="2">
        <v>44617</v>
      </c>
      <c r="C2776" s="1" t="s">
        <v>8031</v>
      </c>
      <c r="D2776">
        <v>49</v>
      </c>
      <c r="E2776" s="1" t="s">
        <v>8013</v>
      </c>
      <c r="F2776" s="1" t="s">
        <v>8032</v>
      </c>
      <c r="G2776" s="1" t="s">
        <v>8067</v>
      </c>
      <c r="H2776">
        <v>5</v>
      </c>
      <c r="I2776">
        <v>7</v>
      </c>
      <c r="J2776" s="1" t="s">
        <v>8016</v>
      </c>
      <c r="K2776">
        <v>8</v>
      </c>
      <c r="L2776">
        <v>4</v>
      </c>
      <c r="M2776">
        <v>1</v>
      </c>
      <c r="N2776" s="1" t="s">
        <v>8011</v>
      </c>
      <c r="O2776" s="1" t="s">
        <v>8008</v>
      </c>
      <c r="P2776">
        <v>0.66</v>
      </c>
      <c r="Q2776">
        <v>0</v>
      </c>
      <c r="R2776" t="str">
        <f t="shared" si="215"/>
        <v>ADULT</v>
      </c>
      <c r="S2776" s="1" t="str">
        <f t="shared" si="216"/>
        <v>Feb</v>
      </c>
      <c r="T2776" s="1">
        <f t="shared" si="217"/>
        <v>2022</v>
      </c>
      <c r="U2776" s="1" t="str">
        <f t="shared" si="218"/>
        <v>Medium</v>
      </c>
      <c r="V2776" s="1" t="str">
        <f t="shared" si="219"/>
        <v>Normal</v>
      </c>
    </row>
    <row r="2777" spans="1:22" x14ac:dyDescent="0.2">
      <c r="A2777" s="1" t="s">
        <v>10810</v>
      </c>
      <c r="B2777" s="2">
        <v>44702</v>
      </c>
      <c r="C2777" s="1" t="s">
        <v>8002</v>
      </c>
      <c r="D2777">
        <v>53</v>
      </c>
      <c r="E2777" s="1" t="s">
        <v>8013</v>
      </c>
      <c r="F2777" s="1" t="s">
        <v>8032</v>
      </c>
      <c r="G2777" s="1" t="s">
        <v>8015</v>
      </c>
      <c r="H2777">
        <v>5</v>
      </c>
      <c r="I2777">
        <v>5</v>
      </c>
      <c r="J2777" s="1" t="s">
        <v>8016</v>
      </c>
      <c r="K2777">
        <v>8</v>
      </c>
      <c r="L2777">
        <v>4</v>
      </c>
      <c r="M2777">
        <v>2</v>
      </c>
      <c r="N2777" s="1" t="s">
        <v>8011</v>
      </c>
      <c r="O2777" s="1" t="s">
        <v>8008</v>
      </c>
      <c r="P2777">
        <v>0.89</v>
      </c>
      <c r="Q2777">
        <v>1</v>
      </c>
      <c r="R2777" t="str">
        <f t="shared" si="215"/>
        <v>ADULT</v>
      </c>
      <c r="S2777" s="1" t="str">
        <f t="shared" si="216"/>
        <v>May</v>
      </c>
      <c r="T2777" s="1">
        <f t="shared" si="217"/>
        <v>2022</v>
      </c>
      <c r="U2777" s="1" t="str">
        <f t="shared" si="218"/>
        <v>High</v>
      </c>
      <c r="V2777" s="1" t="str">
        <f t="shared" si="219"/>
        <v>Normal</v>
      </c>
    </row>
    <row r="2778" spans="1:22" x14ac:dyDescent="0.2">
      <c r="A2778" s="1" t="s">
        <v>10811</v>
      </c>
      <c r="B2778" s="2">
        <v>44494</v>
      </c>
      <c r="C2778" s="1" t="s">
        <v>8010</v>
      </c>
      <c r="D2778">
        <v>53</v>
      </c>
      <c r="E2778" s="1" t="s">
        <v>8003</v>
      </c>
      <c r="F2778" s="1" t="s">
        <v>8014</v>
      </c>
      <c r="G2778" s="1" t="s">
        <v>8015</v>
      </c>
      <c r="H2778">
        <v>4</v>
      </c>
      <c r="I2778">
        <v>5</v>
      </c>
      <c r="J2778" s="1" t="s">
        <v>8006</v>
      </c>
      <c r="K2778">
        <v>9</v>
      </c>
      <c r="L2778">
        <v>2</v>
      </c>
      <c r="M2778">
        <v>1</v>
      </c>
      <c r="N2778" s="1" t="s">
        <v>8011</v>
      </c>
      <c r="O2778" s="1" t="s">
        <v>8008</v>
      </c>
      <c r="P2778">
        <v>0.55000000000000004</v>
      </c>
      <c r="Q2778">
        <v>0</v>
      </c>
      <c r="R2778" t="str">
        <f t="shared" si="215"/>
        <v>ADULT</v>
      </c>
      <c r="S2778" s="1" t="str">
        <f t="shared" si="216"/>
        <v>Oct</v>
      </c>
      <c r="T2778" s="1">
        <f t="shared" si="217"/>
        <v>2021</v>
      </c>
      <c r="U2778" s="1" t="str">
        <f t="shared" si="218"/>
        <v>Medium</v>
      </c>
      <c r="V2778" s="1" t="str">
        <f t="shared" si="219"/>
        <v>Normal</v>
      </c>
    </row>
    <row r="2779" spans="1:22" x14ac:dyDescent="0.2">
      <c r="A2779" s="1" t="s">
        <v>10812</v>
      </c>
      <c r="B2779" s="2">
        <v>44497</v>
      </c>
      <c r="C2779" s="1" t="s">
        <v>8010</v>
      </c>
      <c r="D2779">
        <v>53</v>
      </c>
      <c r="E2779" s="1" t="s">
        <v>8013</v>
      </c>
      <c r="F2779" s="1" t="s">
        <v>8014</v>
      </c>
      <c r="G2779" s="1" t="s">
        <v>8015</v>
      </c>
      <c r="H2779">
        <v>5</v>
      </c>
      <c r="I2779">
        <v>8</v>
      </c>
      <c r="J2779" s="1" t="s">
        <v>8006</v>
      </c>
      <c r="K2779">
        <v>8</v>
      </c>
      <c r="L2779">
        <v>4</v>
      </c>
      <c r="M2779">
        <v>1</v>
      </c>
      <c r="N2779" s="1" t="s">
        <v>8023</v>
      </c>
      <c r="O2779" s="1" t="s">
        <v>8008</v>
      </c>
      <c r="P2779">
        <v>0.75</v>
      </c>
      <c r="Q2779">
        <v>1</v>
      </c>
      <c r="R2779" t="str">
        <f t="shared" si="215"/>
        <v>ADULT</v>
      </c>
      <c r="S2779" s="1" t="str">
        <f t="shared" si="216"/>
        <v>Oct</v>
      </c>
      <c r="T2779" s="1">
        <f t="shared" si="217"/>
        <v>2021</v>
      </c>
      <c r="U2779" s="1" t="str">
        <f t="shared" si="218"/>
        <v>High</v>
      </c>
      <c r="V2779" s="1" t="str">
        <f t="shared" si="219"/>
        <v>Normal</v>
      </c>
    </row>
    <row r="2780" spans="1:22" x14ac:dyDescent="0.2">
      <c r="A2780" s="1" t="s">
        <v>10813</v>
      </c>
      <c r="B2780" s="2">
        <v>44264</v>
      </c>
      <c r="C2780" s="1" t="s">
        <v>8002</v>
      </c>
      <c r="D2780">
        <v>56</v>
      </c>
      <c r="E2780" s="1" t="s">
        <v>8003</v>
      </c>
      <c r="F2780" s="1" t="s">
        <v>8032</v>
      </c>
      <c r="G2780" s="1" t="s">
        <v>8005</v>
      </c>
      <c r="H2780">
        <v>5</v>
      </c>
      <c r="I2780">
        <v>6</v>
      </c>
      <c r="J2780" s="1" t="s">
        <v>8006</v>
      </c>
      <c r="K2780">
        <v>10</v>
      </c>
      <c r="L2780">
        <v>2</v>
      </c>
      <c r="M2780">
        <v>1</v>
      </c>
      <c r="N2780" s="1" t="s">
        <v>8011</v>
      </c>
      <c r="O2780" s="1" t="s">
        <v>8008</v>
      </c>
      <c r="P2780">
        <v>0.62</v>
      </c>
      <c r="Q2780">
        <v>0</v>
      </c>
      <c r="R2780" t="str">
        <f t="shared" si="215"/>
        <v>ADULT</v>
      </c>
      <c r="S2780" s="1" t="str">
        <f t="shared" si="216"/>
        <v>Mar</v>
      </c>
      <c r="T2780" s="1">
        <f t="shared" si="217"/>
        <v>2021</v>
      </c>
      <c r="U2780" s="1" t="str">
        <f t="shared" si="218"/>
        <v>Medium</v>
      </c>
      <c r="V2780" s="1" t="str">
        <f t="shared" si="219"/>
        <v>Normal</v>
      </c>
    </row>
    <row r="2781" spans="1:22" x14ac:dyDescent="0.2">
      <c r="A2781" s="1" t="s">
        <v>10814</v>
      </c>
      <c r="B2781" s="2">
        <v>44869</v>
      </c>
      <c r="C2781" s="1" t="s">
        <v>8010</v>
      </c>
      <c r="D2781">
        <v>66</v>
      </c>
      <c r="E2781" s="1" t="s">
        <v>8013</v>
      </c>
      <c r="F2781" s="1" t="s">
        <v>8004</v>
      </c>
      <c r="G2781" s="1" t="s">
        <v>8035</v>
      </c>
      <c r="H2781">
        <v>5</v>
      </c>
      <c r="I2781">
        <v>10</v>
      </c>
      <c r="J2781" s="1" t="s">
        <v>8027</v>
      </c>
      <c r="K2781">
        <v>8</v>
      </c>
      <c r="L2781">
        <v>4</v>
      </c>
      <c r="M2781">
        <v>1</v>
      </c>
      <c r="N2781" s="1" t="s">
        <v>8007</v>
      </c>
      <c r="O2781" s="1" t="s">
        <v>8008</v>
      </c>
      <c r="P2781">
        <v>0.97</v>
      </c>
      <c r="Q2781">
        <v>1</v>
      </c>
      <c r="R2781" t="str">
        <f t="shared" si="215"/>
        <v>SENIOR</v>
      </c>
      <c r="S2781" s="1" t="str">
        <f t="shared" si="216"/>
        <v>Nov</v>
      </c>
      <c r="T2781" s="1">
        <f t="shared" si="217"/>
        <v>2022</v>
      </c>
      <c r="U2781" s="1" t="str">
        <f t="shared" si="218"/>
        <v>High</v>
      </c>
      <c r="V2781" s="1" t="str">
        <f t="shared" si="219"/>
        <v>Normal</v>
      </c>
    </row>
    <row r="2782" spans="1:22" x14ac:dyDescent="0.2">
      <c r="A2782" s="1" t="s">
        <v>10815</v>
      </c>
      <c r="B2782" s="2">
        <v>44687</v>
      </c>
      <c r="C2782" s="1" t="s">
        <v>8002</v>
      </c>
      <c r="D2782">
        <v>72</v>
      </c>
      <c r="E2782" s="1" t="s">
        <v>8013</v>
      </c>
      <c r="F2782" s="1" t="s">
        <v>8037</v>
      </c>
      <c r="G2782" s="1" t="s">
        <v>8044</v>
      </c>
      <c r="H2782">
        <v>7</v>
      </c>
      <c r="I2782">
        <v>8</v>
      </c>
      <c r="J2782" s="1" t="s">
        <v>8016</v>
      </c>
      <c r="K2782">
        <v>12</v>
      </c>
      <c r="L2782">
        <v>6</v>
      </c>
      <c r="M2782">
        <v>3</v>
      </c>
      <c r="N2782" s="1" t="s">
        <v>8007</v>
      </c>
      <c r="O2782" s="1" t="s">
        <v>8017</v>
      </c>
      <c r="P2782">
        <v>0.97</v>
      </c>
      <c r="Q2782">
        <v>1</v>
      </c>
      <c r="R2782" t="str">
        <f t="shared" si="215"/>
        <v>SENIOR</v>
      </c>
      <c r="S2782" s="1" t="str">
        <f t="shared" si="216"/>
        <v>May</v>
      </c>
      <c r="T2782" s="1">
        <f t="shared" si="217"/>
        <v>2022</v>
      </c>
      <c r="U2782" s="1" t="str">
        <f t="shared" si="218"/>
        <v>High</v>
      </c>
      <c r="V2782" s="1" t="str">
        <f t="shared" si="219"/>
        <v>Frequent</v>
      </c>
    </row>
    <row r="2783" spans="1:22" x14ac:dyDescent="0.2">
      <c r="A2783" s="1" t="s">
        <v>10816</v>
      </c>
      <c r="B2783" s="2">
        <v>44860</v>
      </c>
      <c r="C2783" s="1" t="s">
        <v>8010</v>
      </c>
      <c r="D2783">
        <v>46</v>
      </c>
      <c r="E2783" s="1" t="s">
        <v>8003</v>
      </c>
      <c r="F2783" s="1" t="s">
        <v>8014</v>
      </c>
      <c r="G2783" s="1" t="s">
        <v>8060</v>
      </c>
      <c r="H2783">
        <v>3</v>
      </c>
      <c r="I2783">
        <v>7</v>
      </c>
      <c r="J2783" s="1" t="s">
        <v>8006</v>
      </c>
      <c r="K2783">
        <v>6</v>
      </c>
      <c r="L2783">
        <v>2</v>
      </c>
      <c r="M2783">
        <v>1</v>
      </c>
      <c r="N2783" s="1" t="s">
        <v>8011</v>
      </c>
      <c r="O2783" s="1" t="s">
        <v>8008</v>
      </c>
      <c r="P2783">
        <v>0.63</v>
      </c>
      <c r="Q2783">
        <v>0</v>
      </c>
      <c r="R2783" t="str">
        <f t="shared" si="215"/>
        <v>ADULT</v>
      </c>
      <c r="S2783" s="1" t="str">
        <f t="shared" si="216"/>
        <v>Oct</v>
      </c>
      <c r="T2783" s="1">
        <f t="shared" si="217"/>
        <v>2022</v>
      </c>
      <c r="U2783" s="1" t="str">
        <f t="shared" si="218"/>
        <v>Medium</v>
      </c>
      <c r="V2783" s="1" t="str">
        <f t="shared" si="219"/>
        <v>Normal</v>
      </c>
    </row>
    <row r="2784" spans="1:22" x14ac:dyDescent="0.2">
      <c r="A2784" s="1" t="s">
        <v>10817</v>
      </c>
      <c r="B2784" s="2">
        <v>44795</v>
      </c>
      <c r="C2784" s="1" t="s">
        <v>8019</v>
      </c>
      <c r="D2784">
        <v>37</v>
      </c>
      <c r="E2784" s="1" t="s">
        <v>8003</v>
      </c>
      <c r="F2784" s="1" t="s">
        <v>8004</v>
      </c>
      <c r="G2784" s="1" t="s">
        <v>8015</v>
      </c>
      <c r="H2784">
        <v>3</v>
      </c>
      <c r="I2784">
        <v>4</v>
      </c>
      <c r="J2784" s="1" t="s">
        <v>8006</v>
      </c>
      <c r="K2784">
        <v>8</v>
      </c>
      <c r="L2784">
        <v>4</v>
      </c>
      <c r="M2784">
        <v>1</v>
      </c>
      <c r="N2784" s="1" t="s">
        <v>8011</v>
      </c>
      <c r="O2784" s="1" t="s">
        <v>8008</v>
      </c>
      <c r="P2784">
        <v>0.53</v>
      </c>
      <c r="Q2784">
        <v>0</v>
      </c>
      <c r="R2784" t="str">
        <f t="shared" si="215"/>
        <v>YOUNG ADULT</v>
      </c>
      <c r="S2784" s="1" t="str">
        <f t="shared" si="216"/>
        <v>Aug</v>
      </c>
      <c r="T2784" s="1">
        <f t="shared" si="217"/>
        <v>2022</v>
      </c>
      <c r="U2784" s="1" t="str">
        <f t="shared" si="218"/>
        <v>Medium</v>
      </c>
      <c r="V2784" s="1" t="str">
        <f t="shared" si="219"/>
        <v>Normal</v>
      </c>
    </row>
    <row r="2785" spans="1:22" x14ac:dyDescent="0.2">
      <c r="A2785" s="1" t="s">
        <v>10818</v>
      </c>
      <c r="B2785" s="2">
        <v>45071</v>
      </c>
      <c r="C2785" s="1" t="s">
        <v>8002</v>
      </c>
      <c r="D2785">
        <v>40</v>
      </c>
      <c r="E2785" s="1" t="s">
        <v>8013</v>
      </c>
      <c r="F2785" s="1" t="s">
        <v>8004</v>
      </c>
      <c r="G2785" s="1" t="s">
        <v>8060</v>
      </c>
      <c r="H2785">
        <v>3</v>
      </c>
      <c r="I2785">
        <v>7</v>
      </c>
      <c r="J2785" s="1" t="s">
        <v>8006</v>
      </c>
      <c r="K2785">
        <v>4</v>
      </c>
      <c r="L2785">
        <v>4</v>
      </c>
      <c r="M2785">
        <v>2</v>
      </c>
      <c r="N2785" s="1" t="s">
        <v>8038</v>
      </c>
      <c r="O2785" s="1" t="s">
        <v>8008</v>
      </c>
      <c r="P2785">
        <v>0.94</v>
      </c>
      <c r="Q2785">
        <v>1</v>
      </c>
      <c r="R2785" t="str">
        <f t="shared" si="215"/>
        <v>ADULT</v>
      </c>
      <c r="S2785" s="1" t="str">
        <f t="shared" si="216"/>
        <v>May</v>
      </c>
      <c r="T2785" s="1">
        <f t="shared" si="217"/>
        <v>2023</v>
      </c>
      <c r="U2785" s="1" t="str">
        <f t="shared" si="218"/>
        <v>High</v>
      </c>
      <c r="V2785" s="1" t="str">
        <f t="shared" si="219"/>
        <v>Normal</v>
      </c>
    </row>
    <row r="2786" spans="1:22" x14ac:dyDescent="0.2">
      <c r="A2786" s="1" t="s">
        <v>10819</v>
      </c>
      <c r="B2786" s="2">
        <v>45019</v>
      </c>
      <c r="C2786" s="1" t="s">
        <v>8002</v>
      </c>
      <c r="D2786">
        <v>49</v>
      </c>
      <c r="E2786" s="1" t="s">
        <v>8003</v>
      </c>
      <c r="F2786" s="1" t="s">
        <v>8037</v>
      </c>
      <c r="G2786" s="1" t="s">
        <v>8044</v>
      </c>
      <c r="H2786">
        <v>3</v>
      </c>
      <c r="I2786">
        <v>6</v>
      </c>
      <c r="J2786" s="1" t="s">
        <v>8016</v>
      </c>
      <c r="K2786">
        <v>4</v>
      </c>
      <c r="L2786">
        <v>4</v>
      </c>
      <c r="M2786">
        <v>2</v>
      </c>
      <c r="N2786" s="1" t="s">
        <v>8011</v>
      </c>
      <c r="O2786" s="1" t="s">
        <v>8008</v>
      </c>
      <c r="P2786">
        <v>0.9</v>
      </c>
      <c r="Q2786">
        <v>1</v>
      </c>
      <c r="R2786" t="str">
        <f t="shared" si="215"/>
        <v>ADULT</v>
      </c>
      <c r="S2786" s="1" t="str">
        <f t="shared" si="216"/>
        <v>Apr</v>
      </c>
      <c r="T2786" s="1">
        <f t="shared" si="217"/>
        <v>2023</v>
      </c>
      <c r="U2786" s="1" t="str">
        <f t="shared" si="218"/>
        <v>High</v>
      </c>
      <c r="V2786" s="1" t="str">
        <f t="shared" si="219"/>
        <v>Normal</v>
      </c>
    </row>
    <row r="2787" spans="1:22" x14ac:dyDescent="0.2">
      <c r="A2787" s="1" t="s">
        <v>10820</v>
      </c>
      <c r="B2787" s="2">
        <v>45041</v>
      </c>
      <c r="C2787" s="1" t="s">
        <v>8002</v>
      </c>
      <c r="D2787">
        <v>52</v>
      </c>
      <c r="E2787" s="1" t="s">
        <v>8003</v>
      </c>
      <c r="F2787" s="1" t="s">
        <v>8037</v>
      </c>
      <c r="G2787" s="1" t="s">
        <v>8044</v>
      </c>
      <c r="H2787">
        <v>3</v>
      </c>
      <c r="I2787">
        <v>6</v>
      </c>
      <c r="J2787" s="1" t="s">
        <v>8027</v>
      </c>
      <c r="K2787">
        <v>6</v>
      </c>
      <c r="L2787">
        <v>4</v>
      </c>
      <c r="M2787">
        <v>1</v>
      </c>
      <c r="N2787" s="1" t="s">
        <v>8011</v>
      </c>
      <c r="O2787" s="1" t="s">
        <v>8008</v>
      </c>
      <c r="P2787">
        <v>0.73</v>
      </c>
      <c r="Q2787">
        <v>1</v>
      </c>
      <c r="R2787" t="str">
        <f t="shared" si="215"/>
        <v>ADULT</v>
      </c>
      <c r="S2787" s="1" t="str">
        <f t="shared" si="216"/>
        <v>Apr</v>
      </c>
      <c r="T2787" s="1">
        <f t="shared" si="217"/>
        <v>2023</v>
      </c>
      <c r="U2787" s="1" t="str">
        <f t="shared" si="218"/>
        <v>High</v>
      </c>
      <c r="V2787" s="1" t="str">
        <f t="shared" si="219"/>
        <v>Normal</v>
      </c>
    </row>
    <row r="2788" spans="1:22" x14ac:dyDescent="0.2">
      <c r="A2788" s="1" t="s">
        <v>10821</v>
      </c>
      <c r="B2788" s="2">
        <v>44743</v>
      </c>
      <c r="C2788" s="1" t="s">
        <v>8019</v>
      </c>
      <c r="D2788">
        <v>44</v>
      </c>
      <c r="E2788" s="1" t="s">
        <v>8003</v>
      </c>
      <c r="F2788" s="1" t="s">
        <v>8004</v>
      </c>
      <c r="G2788" s="1" t="s">
        <v>8035</v>
      </c>
      <c r="H2788">
        <v>3</v>
      </c>
      <c r="I2788">
        <v>12</v>
      </c>
      <c r="J2788" s="1" t="s">
        <v>8041</v>
      </c>
      <c r="K2788">
        <v>6</v>
      </c>
      <c r="L2788">
        <v>4</v>
      </c>
      <c r="M2788">
        <v>1</v>
      </c>
      <c r="N2788" s="1" t="s">
        <v>8038</v>
      </c>
      <c r="O2788" s="1" t="s">
        <v>8008</v>
      </c>
      <c r="P2788">
        <v>0.78</v>
      </c>
      <c r="Q2788">
        <v>1</v>
      </c>
      <c r="R2788" t="str">
        <f t="shared" si="215"/>
        <v>ADULT</v>
      </c>
      <c r="S2788" s="1" t="str">
        <f t="shared" si="216"/>
        <v>Jul</v>
      </c>
      <c r="T2788" s="1">
        <f t="shared" si="217"/>
        <v>2022</v>
      </c>
      <c r="U2788" s="1" t="str">
        <f t="shared" si="218"/>
        <v>High</v>
      </c>
      <c r="V2788" s="1" t="str">
        <f t="shared" si="219"/>
        <v>Normal</v>
      </c>
    </row>
    <row r="2789" spans="1:22" x14ac:dyDescent="0.2">
      <c r="A2789" s="1" t="s">
        <v>10822</v>
      </c>
      <c r="B2789" s="2">
        <v>44584</v>
      </c>
      <c r="C2789" s="1" t="s">
        <v>8031</v>
      </c>
      <c r="D2789">
        <v>35</v>
      </c>
      <c r="E2789" s="1" t="s">
        <v>8013</v>
      </c>
      <c r="F2789" s="1" t="s">
        <v>8022</v>
      </c>
      <c r="G2789" s="1" t="s">
        <v>8062</v>
      </c>
      <c r="H2789">
        <v>2</v>
      </c>
      <c r="I2789">
        <v>8</v>
      </c>
      <c r="J2789" s="1" t="s">
        <v>8016</v>
      </c>
      <c r="K2789">
        <v>5</v>
      </c>
      <c r="L2789">
        <v>1</v>
      </c>
      <c r="M2789">
        <v>2</v>
      </c>
      <c r="N2789" s="1" t="s">
        <v>8011</v>
      </c>
      <c r="O2789" s="1" t="s">
        <v>8008</v>
      </c>
      <c r="P2789">
        <v>0.56000000000000005</v>
      </c>
      <c r="Q2789">
        <v>1</v>
      </c>
      <c r="R2789" t="str">
        <f t="shared" si="215"/>
        <v>YOUNG ADULT</v>
      </c>
      <c r="S2789" s="1" t="str">
        <f t="shared" si="216"/>
        <v>Jan</v>
      </c>
      <c r="T2789" s="1">
        <f t="shared" si="217"/>
        <v>2022</v>
      </c>
      <c r="U2789" s="1" t="str">
        <f t="shared" si="218"/>
        <v>Medium</v>
      </c>
      <c r="V2789" s="1" t="str">
        <f t="shared" si="219"/>
        <v>Normal</v>
      </c>
    </row>
    <row r="2790" spans="1:22" x14ac:dyDescent="0.2">
      <c r="A2790" s="1" t="s">
        <v>10823</v>
      </c>
      <c r="B2790" s="2">
        <v>45219</v>
      </c>
      <c r="C2790" s="1" t="s">
        <v>8010</v>
      </c>
      <c r="D2790">
        <v>50</v>
      </c>
      <c r="E2790" s="1" t="s">
        <v>8013</v>
      </c>
      <c r="F2790" s="1" t="s">
        <v>8022</v>
      </c>
      <c r="G2790" s="1" t="s">
        <v>8020</v>
      </c>
      <c r="H2790">
        <v>3</v>
      </c>
      <c r="I2790">
        <v>8</v>
      </c>
      <c r="J2790" s="1" t="s">
        <v>8006</v>
      </c>
      <c r="K2790">
        <v>6</v>
      </c>
      <c r="L2790">
        <v>2</v>
      </c>
      <c r="M2790">
        <v>1</v>
      </c>
      <c r="N2790" s="1" t="s">
        <v>8011</v>
      </c>
      <c r="O2790" s="1" t="s">
        <v>8008</v>
      </c>
      <c r="P2790">
        <v>0.68</v>
      </c>
      <c r="Q2790">
        <v>1</v>
      </c>
      <c r="R2790" t="str">
        <f t="shared" si="215"/>
        <v>ADULT</v>
      </c>
      <c r="S2790" s="1" t="str">
        <f t="shared" si="216"/>
        <v>Oct</v>
      </c>
      <c r="T2790" s="1">
        <f t="shared" si="217"/>
        <v>2023</v>
      </c>
      <c r="U2790" s="1" t="str">
        <f t="shared" si="218"/>
        <v>Medium</v>
      </c>
      <c r="V2790" s="1" t="str">
        <f t="shared" si="219"/>
        <v>Normal</v>
      </c>
    </row>
    <row r="2791" spans="1:22" x14ac:dyDescent="0.2">
      <c r="A2791" s="1" t="s">
        <v>10824</v>
      </c>
      <c r="B2791" s="2">
        <v>44256</v>
      </c>
      <c r="C2791" s="1" t="s">
        <v>8002</v>
      </c>
      <c r="D2791">
        <v>61</v>
      </c>
      <c r="E2791" s="1" t="s">
        <v>8013</v>
      </c>
      <c r="F2791" s="1" t="s">
        <v>8004</v>
      </c>
      <c r="G2791" s="1" t="s">
        <v>8005</v>
      </c>
      <c r="H2791">
        <v>4</v>
      </c>
      <c r="I2791">
        <v>7</v>
      </c>
      <c r="J2791" s="1" t="s">
        <v>8016</v>
      </c>
      <c r="K2791">
        <v>8</v>
      </c>
      <c r="L2791">
        <v>2</v>
      </c>
      <c r="M2791">
        <v>1</v>
      </c>
      <c r="N2791" s="1" t="s">
        <v>8038</v>
      </c>
      <c r="O2791" s="1" t="s">
        <v>8008</v>
      </c>
      <c r="P2791">
        <v>0.69</v>
      </c>
      <c r="Q2791">
        <v>1</v>
      </c>
      <c r="R2791" t="str">
        <f t="shared" si="215"/>
        <v>ADULT</v>
      </c>
      <c r="S2791" s="1" t="str">
        <f t="shared" si="216"/>
        <v>Mar</v>
      </c>
      <c r="T2791" s="1">
        <f t="shared" si="217"/>
        <v>2021</v>
      </c>
      <c r="U2791" s="1" t="str">
        <f t="shared" si="218"/>
        <v>Medium</v>
      </c>
      <c r="V2791" s="1" t="str">
        <f t="shared" si="219"/>
        <v>Normal</v>
      </c>
    </row>
    <row r="2792" spans="1:22" x14ac:dyDescent="0.2">
      <c r="A2792" s="1" t="s">
        <v>10825</v>
      </c>
      <c r="B2792" s="2">
        <v>44364</v>
      </c>
      <c r="C2792" s="1" t="s">
        <v>8019</v>
      </c>
      <c r="D2792">
        <v>68</v>
      </c>
      <c r="E2792" s="1" t="s">
        <v>8003</v>
      </c>
      <c r="F2792" s="1" t="s">
        <v>8032</v>
      </c>
      <c r="G2792" s="1" t="s">
        <v>8015</v>
      </c>
      <c r="H2792">
        <v>5</v>
      </c>
      <c r="I2792">
        <v>8</v>
      </c>
      <c r="J2792" s="1" t="s">
        <v>8016</v>
      </c>
      <c r="K2792">
        <v>8</v>
      </c>
      <c r="L2792">
        <v>5</v>
      </c>
      <c r="M2792">
        <v>2</v>
      </c>
      <c r="N2792" s="1" t="s">
        <v>8007</v>
      </c>
      <c r="O2792" s="1" t="s">
        <v>8008</v>
      </c>
      <c r="P2792">
        <v>0.97</v>
      </c>
      <c r="Q2792">
        <v>1</v>
      </c>
      <c r="R2792" t="str">
        <f t="shared" si="215"/>
        <v>SENIOR</v>
      </c>
      <c r="S2792" s="1" t="str">
        <f t="shared" si="216"/>
        <v>Jun</v>
      </c>
      <c r="T2792" s="1">
        <f t="shared" si="217"/>
        <v>2021</v>
      </c>
      <c r="U2792" s="1" t="str">
        <f t="shared" si="218"/>
        <v>High</v>
      </c>
      <c r="V2792" s="1" t="str">
        <f t="shared" si="219"/>
        <v>Normal</v>
      </c>
    </row>
    <row r="2793" spans="1:22" x14ac:dyDescent="0.2">
      <c r="A2793" s="1" t="s">
        <v>10826</v>
      </c>
      <c r="B2793" s="2">
        <v>44656</v>
      </c>
      <c r="C2793" s="1" t="s">
        <v>8002</v>
      </c>
      <c r="D2793">
        <v>48</v>
      </c>
      <c r="E2793" s="1" t="s">
        <v>8013</v>
      </c>
      <c r="F2793" s="1" t="s">
        <v>8032</v>
      </c>
      <c r="G2793" s="1" t="s">
        <v>8026</v>
      </c>
      <c r="H2793">
        <v>3</v>
      </c>
      <c r="I2793">
        <v>8</v>
      </c>
      <c r="J2793" s="1" t="s">
        <v>8027</v>
      </c>
      <c r="K2793">
        <v>6</v>
      </c>
      <c r="L2793">
        <v>2</v>
      </c>
      <c r="M2793">
        <v>1</v>
      </c>
      <c r="N2793" s="1" t="s">
        <v>8023</v>
      </c>
      <c r="O2793" s="1" t="s">
        <v>8008</v>
      </c>
      <c r="P2793">
        <v>0.45</v>
      </c>
      <c r="Q2793">
        <v>1</v>
      </c>
      <c r="R2793" t="str">
        <f t="shared" si="215"/>
        <v>ADULT</v>
      </c>
      <c r="S2793" s="1" t="str">
        <f t="shared" si="216"/>
        <v>Apr</v>
      </c>
      <c r="T2793" s="1">
        <f t="shared" si="217"/>
        <v>2022</v>
      </c>
      <c r="U2793" s="1" t="str">
        <f t="shared" si="218"/>
        <v>Medium</v>
      </c>
      <c r="V2793" s="1" t="str">
        <f t="shared" si="219"/>
        <v>Normal</v>
      </c>
    </row>
    <row r="2794" spans="1:22" x14ac:dyDescent="0.2">
      <c r="A2794" s="1" t="s">
        <v>10827</v>
      </c>
      <c r="B2794" s="2">
        <v>44869</v>
      </c>
      <c r="C2794" s="1" t="s">
        <v>8010</v>
      </c>
      <c r="D2794">
        <v>50</v>
      </c>
      <c r="E2794" s="1" t="s">
        <v>8013</v>
      </c>
      <c r="F2794" s="1" t="s">
        <v>8032</v>
      </c>
      <c r="G2794" s="1" t="s">
        <v>8060</v>
      </c>
      <c r="H2794">
        <v>5</v>
      </c>
      <c r="I2794">
        <v>9</v>
      </c>
      <c r="J2794" s="1" t="s">
        <v>8006</v>
      </c>
      <c r="K2794">
        <v>8</v>
      </c>
      <c r="L2794">
        <v>2</v>
      </c>
      <c r="M2794">
        <v>1</v>
      </c>
      <c r="N2794" s="1" t="s">
        <v>8011</v>
      </c>
      <c r="O2794" s="1" t="s">
        <v>8008</v>
      </c>
      <c r="P2794">
        <v>0.88</v>
      </c>
      <c r="Q2794">
        <v>0</v>
      </c>
      <c r="R2794" t="str">
        <f t="shared" si="215"/>
        <v>ADULT</v>
      </c>
      <c r="S2794" s="1" t="str">
        <f t="shared" si="216"/>
        <v>Nov</v>
      </c>
      <c r="T2794" s="1">
        <f t="shared" si="217"/>
        <v>2022</v>
      </c>
      <c r="U2794" s="1" t="str">
        <f t="shared" si="218"/>
        <v>High</v>
      </c>
      <c r="V2794" s="1" t="str">
        <f t="shared" si="219"/>
        <v>Normal</v>
      </c>
    </row>
    <row r="2795" spans="1:22" x14ac:dyDescent="0.2">
      <c r="A2795" s="1" t="s">
        <v>10828</v>
      </c>
      <c r="B2795" s="2">
        <v>44205</v>
      </c>
      <c r="C2795" s="1" t="s">
        <v>8031</v>
      </c>
      <c r="D2795">
        <v>42</v>
      </c>
      <c r="E2795" s="1" t="s">
        <v>8003</v>
      </c>
      <c r="F2795" s="1" t="s">
        <v>8014</v>
      </c>
      <c r="G2795" s="1" t="s">
        <v>8062</v>
      </c>
      <c r="H2795">
        <v>3</v>
      </c>
      <c r="I2795">
        <v>7</v>
      </c>
      <c r="J2795" s="1" t="s">
        <v>8016</v>
      </c>
      <c r="K2795">
        <v>6</v>
      </c>
      <c r="L2795">
        <v>2</v>
      </c>
      <c r="M2795">
        <v>1</v>
      </c>
      <c r="N2795" s="1" t="s">
        <v>8011</v>
      </c>
      <c r="O2795" s="1" t="s">
        <v>8008</v>
      </c>
      <c r="P2795">
        <v>0.41</v>
      </c>
      <c r="Q2795">
        <v>0</v>
      </c>
      <c r="R2795" t="str">
        <f t="shared" si="215"/>
        <v>ADULT</v>
      </c>
      <c r="S2795" s="1" t="str">
        <f t="shared" si="216"/>
        <v>Jan</v>
      </c>
      <c r="T2795" s="1">
        <f t="shared" si="217"/>
        <v>2021</v>
      </c>
      <c r="U2795" s="1" t="str">
        <f t="shared" si="218"/>
        <v>Medium</v>
      </c>
      <c r="V2795" s="1" t="str">
        <f t="shared" si="219"/>
        <v>Normal</v>
      </c>
    </row>
    <row r="2796" spans="1:22" x14ac:dyDescent="0.2">
      <c r="A2796" s="1" t="s">
        <v>10829</v>
      </c>
      <c r="B2796" s="2">
        <v>44984</v>
      </c>
      <c r="C2796" s="1" t="s">
        <v>8031</v>
      </c>
      <c r="D2796">
        <v>57</v>
      </c>
      <c r="E2796" s="1" t="s">
        <v>8013</v>
      </c>
      <c r="F2796" s="1" t="s">
        <v>8022</v>
      </c>
      <c r="G2796" s="1" t="s">
        <v>8020</v>
      </c>
      <c r="H2796">
        <v>4</v>
      </c>
      <c r="I2796">
        <v>10</v>
      </c>
      <c r="J2796" s="1" t="s">
        <v>8041</v>
      </c>
      <c r="K2796">
        <v>7</v>
      </c>
      <c r="L2796">
        <v>3</v>
      </c>
      <c r="M2796">
        <v>1</v>
      </c>
      <c r="N2796" s="1" t="s">
        <v>8011</v>
      </c>
      <c r="O2796" s="1" t="s">
        <v>8008</v>
      </c>
      <c r="P2796">
        <v>0.85</v>
      </c>
      <c r="Q2796">
        <v>0</v>
      </c>
      <c r="R2796" t="str">
        <f t="shared" si="215"/>
        <v>ADULT</v>
      </c>
      <c r="S2796" s="1" t="str">
        <f t="shared" si="216"/>
        <v>Feb</v>
      </c>
      <c r="T2796" s="1">
        <f t="shared" si="217"/>
        <v>2023</v>
      </c>
      <c r="U2796" s="1" t="str">
        <f t="shared" si="218"/>
        <v>High</v>
      </c>
      <c r="V2796" s="1" t="str">
        <f t="shared" si="219"/>
        <v>Normal</v>
      </c>
    </row>
    <row r="2797" spans="1:22" x14ac:dyDescent="0.2">
      <c r="A2797" s="1" t="s">
        <v>10830</v>
      </c>
      <c r="B2797" s="2">
        <v>44808</v>
      </c>
      <c r="C2797" s="1" t="s">
        <v>8010</v>
      </c>
      <c r="D2797">
        <v>43</v>
      </c>
      <c r="E2797" s="1" t="s">
        <v>8013</v>
      </c>
      <c r="F2797" s="1" t="s">
        <v>8022</v>
      </c>
      <c r="G2797" s="1" t="s">
        <v>8044</v>
      </c>
      <c r="H2797">
        <v>3</v>
      </c>
      <c r="I2797">
        <v>7</v>
      </c>
      <c r="J2797" s="1" t="s">
        <v>8006</v>
      </c>
      <c r="K2797">
        <v>6</v>
      </c>
      <c r="L2797">
        <v>4</v>
      </c>
      <c r="M2797">
        <v>1</v>
      </c>
      <c r="N2797" s="1" t="s">
        <v>8038</v>
      </c>
      <c r="O2797" s="1" t="s">
        <v>8008</v>
      </c>
      <c r="P2797">
        <v>0.72</v>
      </c>
      <c r="Q2797">
        <v>1</v>
      </c>
      <c r="R2797" t="str">
        <f t="shared" si="215"/>
        <v>ADULT</v>
      </c>
      <c r="S2797" s="1" t="str">
        <f t="shared" si="216"/>
        <v>Sep</v>
      </c>
      <c r="T2797" s="1">
        <f t="shared" si="217"/>
        <v>2022</v>
      </c>
      <c r="U2797" s="1" t="str">
        <f t="shared" si="218"/>
        <v>High</v>
      </c>
      <c r="V2797" s="1" t="str">
        <f t="shared" si="219"/>
        <v>Normal</v>
      </c>
    </row>
    <row r="2798" spans="1:22" x14ac:dyDescent="0.2">
      <c r="A2798" s="1" t="s">
        <v>10831</v>
      </c>
      <c r="B2798" s="2">
        <v>44727</v>
      </c>
      <c r="C2798" s="1" t="s">
        <v>8019</v>
      </c>
      <c r="D2798">
        <v>67</v>
      </c>
      <c r="E2798" s="1" t="s">
        <v>8013</v>
      </c>
      <c r="F2798" s="1" t="s">
        <v>8004</v>
      </c>
      <c r="G2798" s="1" t="s">
        <v>8044</v>
      </c>
      <c r="H2798">
        <v>5</v>
      </c>
      <c r="I2798">
        <v>7</v>
      </c>
      <c r="J2798" s="1" t="s">
        <v>8016</v>
      </c>
      <c r="K2798">
        <v>8</v>
      </c>
      <c r="L2798">
        <v>4</v>
      </c>
      <c r="M2798">
        <v>1</v>
      </c>
      <c r="N2798" s="1" t="s">
        <v>8007</v>
      </c>
      <c r="O2798" s="1" t="s">
        <v>8008</v>
      </c>
      <c r="P2798">
        <v>0.97</v>
      </c>
      <c r="Q2798">
        <v>1</v>
      </c>
      <c r="R2798" t="str">
        <f t="shared" si="215"/>
        <v>SENIOR</v>
      </c>
      <c r="S2798" s="1" t="str">
        <f t="shared" si="216"/>
        <v>Jun</v>
      </c>
      <c r="T2798" s="1">
        <f t="shared" si="217"/>
        <v>2022</v>
      </c>
      <c r="U2798" s="1" t="str">
        <f t="shared" si="218"/>
        <v>High</v>
      </c>
      <c r="V2798" s="1" t="str">
        <f t="shared" si="219"/>
        <v>Normal</v>
      </c>
    </row>
    <row r="2799" spans="1:22" x14ac:dyDescent="0.2">
      <c r="A2799" s="1" t="s">
        <v>10832</v>
      </c>
      <c r="B2799" s="2">
        <v>44660</v>
      </c>
      <c r="C2799" s="1" t="s">
        <v>8002</v>
      </c>
      <c r="D2799">
        <v>27</v>
      </c>
      <c r="E2799" s="1" t="s">
        <v>8003</v>
      </c>
      <c r="F2799" s="1" t="s">
        <v>8022</v>
      </c>
      <c r="G2799" s="1" t="s">
        <v>8015</v>
      </c>
      <c r="H2799">
        <v>2</v>
      </c>
      <c r="I2799">
        <v>5</v>
      </c>
      <c r="J2799" s="1" t="s">
        <v>8016</v>
      </c>
      <c r="K2799">
        <v>5</v>
      </c>
      <c r="L2799">
        <v>1</v>
      </c>
      <c r="M2799">
        <v>0</v>
      </c>
      <c r="N2799" s="1" t="s">
        <v>8023</v>
      </c>
      <c r="O2799" s="1" t="s">
        <v>8008</v>
      </c>
      <c r="P2799">
        <v>0.26</v>
      </c>
      <c r="Q2799">
        <v>0</v>
      </c>
      <c r="R2799" t="str">
        <f t="shared" si="215"/>
        <v>YOUNG ADULT</v>
      </c>
      <c r="S2799" s="1" t="str">
        <f t="shared" si="216"/>
        <v>Apr</v>
      </c>
      <c r="T2799" s="1">
        <f t="shared" si="217"/>
        <v>2022</v>
      </c>
      <c r="U2799" s="1" t="str">
        <f t="shared" si="218"/>
        <v>Low</v>
      </c>
      <c r="V2799" s="1" t="str">
        <f t="shared" si="219"/>
        <v>Normal</v>
      </c>
    </row>
    <row r="2800" spans="1:22" x14ac:dyDescent="0.2">
      <c r="A2800" s="1" t="s">
        <v>10833</v>
      </c>
      <c r="B2800" s="2">
        <v>44765</v>
      </c>
      <c r="C2800" s="1" t="s">
        <v>8019</v>
      </c>
      <c r="D2800">
        <v>51</v>
      </c>
      <c r="E2800" s="1" t="s">
        <v>8003</v>
      </c>
      <c r="F2800" s="1" t="s">
        <v>8022</v>
      </c>
      <c r="G2800" s="1" t="s">
        <v>8020</v>
      </c>
      <c r="H2800">
        <v>3</v>
      </c>
      <c r="I2800">
        <v>9</v>
      </c>
      <c r="J2800" s="1" t="s">
        <v>8027</v>
      </c>
      <c r="K2800">
        <v>8</v>
      </c>
      <c r="L2800">
        <v>2</v>
      </c>
      <c r="M2800">
        <v>2</v>
      </c>
      <c r="N2800" s="1" t="s">
        <v>8011</v>
      </c>
      <c r="O2800" s="1" t="s">
        <v>8008</v>
      </c>
      <c r="P2800">
        <v>0.96</v>
      </c>
      <c r="Q2800">
        <v>1</v>
      </c>
      <c r="R2800" t="str">
        <f t="shared" si="215"/>
        <v>ADULT</v>
      </c>
      <c r="S2800" s="1" t="str">
        <f t="shared" si="216"/>
        <v>Jul</v>
      </c>
      <c r="T2800" s="1">
        <f t="shared" si="217"/>
        <v>2022</v>
      </c>
      <c r="U2800" s="1" t="str">
        <f t="shared" si="218"/>
        <v>High</v>
      </c>
      <c r="V2800" s="1" t="str">
        <f t="shared" si="219"/>
        <v>Normal</v>
      </c>
    </row>
    <row r="2801" spans="1:22" x14ac:dyDescent="0.2">
      <c r="A2801" s="1" t="s">
        <v>10834</v>
      </c>
      <c r="B2801" s="2">
        <v>44374</v>
      </c>
      <c r="C2801" s="1" t="s">
        <v>8019</v>
      </c>
      <c r="D2801">
        <v>63</v>
      </c>
      <c r="E2801" s="1" t="s">
        <v>8003</v>
      </c>
      <c r="F2801" s="1" t="s">
        <v>8032</v>
      </c>
      <c r="G2801" s="1" t="s">
        <v>8015</v>
      </c>
      <c r="H2801">
        <v>4</v>
      </c>
      <c r="I2801">
        <v>6</v>
      </c>
      <c r="J2801" s="1" t="s">
        <v>8006</v>
      </c>
      <c r="K2801">
        <v>7</v>
      </c>
      <c r="L2801">
        <v>3</v>
      </c>
      <c r="M2801">
        <v>2</v>
      </c>
      <c r="N2801" s="1" t="s">
        <v>8038</v>
      </c>
      <c r="O2801" s="1" t="s">
        <v>8008</v>
      </c>
      <c r="P2801">
        <v>0.85</v>
      </c>
      <c r="Q2801">
        <v>1</v>
      </c>
      <c r="R2801" t="str">
        <f t="shared" si="215"/>
        <v>ADULT</v>
      </c>
      <c r="S2801" s="1" t="str">
        <f t="shared" si="216"/>
        <v>Jun</v>
      </c>
      <c r="T2801" s="1">
        <f t="shared" si="217"/>
        <v>2021</v>
      </c>
      <c r="U2801" s="1" t="str">
        <f t="shared" si="218"/>
        <v>High</v>
      </c>
      <c r="V2801" s="1" t="str">
        <f t="shared" si="219"/>
        <v>Normal</v>
      </c>
    </row>
    <row r="2802" spans="1:22" x14ac:dyDescent="0.2">
      <c r="A2802" s="1" t="s">
        <v>10835</v>
      </c>
      <c r="B2802" s="2">
        <v>44316</v>
      </c>
      <c r="C2802" s="1" t="s">
        <v>8002</v>
      </c>
      <c r="D2802">
        <v>61</v>
      </c>
      <c r="E2802" s="1" t="s">
        <v>8003</v>
      </c>
      <c r="F2802" s="1" t="s">
        <v>8014</v>
      </c>
      <c r="G2802" s="1" t="s">
        <v>8015</v>
      </c>
      <c r="H2802">
        <v>4</v>
      </c>
      <c r="I2802">
        <v>8</v>
      </c>
      <c r="J2802" s="1" t="s">
        <v>8016</v>
      </c>
      <c r="K2802">
        <v>8</v>
      </c>
      <c r="L2802">
        <v>3</v>
      </c>
      <c r="M2802">
        <v>2</v>
      </c>
      <c r="N2802" s="1" t="s">
        <v>8011</v>
      </c>
      <c r="O2802" s="1" t="s">
        <v>8008</v>
      </c>
      <c r="P2802">
        <v>0.87</v>
      </c>
      <c r="Q2802">
        <v>1</v>
      </c>
      <c r="R2802" t="str">
        <f t="shared" si="215"/>
        <v>ADULT</v>
      </c>
      <c r="S2802" s="1" t="str">
        <f t="shared" si="216"/>
        <v>Apr</v>
      </c>
      <c r="T2802" s="1">
        <f t="shared" si="217"/>
        <v>2021</v>
      </c>
      <c r="U2802" s="1" t="str">
        <f t="shared" si="218"/>
        <v>High</v>
      </c>
      <c r="V2802" s="1" t="str">
        <f t="shared" si="219"/>
        <v>Normal</v>
      </c>
    </row>
    <row r="2803" spans="1:22" x14ac:dyDescent="0.2">
      <c r="A2803" s="1" t="s">
        <v>10836</v>
      </c>
      <c r="B2803" s="2">
        <v>44514</v>
      </c>
      <c r="C2803" s="1" t="s">
        <v>8010</v>
      </c>
      <c r="D2803">
        <v>95</v>
      </c>
      <c r="E2803" s="1" t="s">
        <v>8013</v>
      </c>
      <c r="F2803" s="1" t="s">
        <v>8014</v>
      </c>
      <c r="G2803" s="1" t="s">
        <v>8035</v>
      </c>
      <c r="H2803">
        <v>8</v>
      </c>
      <c r="I2803">
        <v>11</v>
      </c>
      <c r="J2803" s="1" t="s">
        <v>8027</v>
      </c>
      <c r="K2803">
        <v>14</v>
      </c>
      <c r="L2803">
        <v>8</v>
      </c>
      <c r="M2803">
        <v>3</v>
      </c>
      <c r="N2803" s="1" t="s">
        <v>8007</v>
      </c>
      <c r="O2803" s="1" t="s">
        <v>8017</v>
      </c>
      <c r="P2803">
        <v>0.97</v>
      </c>
      <c r="Q2803">
        <v>1</v>
      </c>
      <c r="R2803" t="str">
        <f t="shared" si="215"/>
        <v>SENIOR</v>
      </c>
      <c r="S2803" s="1" t="str">
        <f t="shared" si="216"/>
        <v>Nov</v>
      </c>
      <c r="T2803" s="1">
        <f t="shared" si="217"/>
        <v>2021</v>
      </c>
      <c r="U2803" s="1" t="str">
        <f t="shared" si="218"/>
        <v>High</v>
      </c>
      <c r="V2803" s="1" t="str">
        <f t="shared" si="219"/>
        <v>Frequent</v>
      </c>
    </row>
    <row r="2804" spans="1:22" x14ac:dyDescent="0.2">
      <c r="A2804" s="1" t="s">
        <v>10837</v>
      </c>
      <c r="B2804" s="2">
        <v>44973</v>
      </c>
      <c r="C2804" s="1" t="s">
        <v>8031</v>
      </c>
      <c r="D2804">
        <v>63</v>
      </c>
      <c r="E2804" s="1" t="s">
        <v>8003</v>
      </c>
      <c r="F2804" s="1" t="s">
        <v>8014</v>
      </c>
      <c r="G2804" s="1" t="s">
        <v>8048</v>
      </c>
      <c r="H2804">
        <v>4</v>
      </c>
      <c r="I2804">
        <v>10</v>
      </c>
      <c r="J2804" s="1" t="s">
        <v>8016</v>
      </c>
      <c r="K2804">
        <v>7</v>
      </c>
      <c r="L2804">
        <v>4</v>
      </c>
      <c r="M2804">
        <v>1</v>
      </c>
      <c r="N2804" s="1" t="s">
        <v>8011</v>
      </c>
      <c r="O2804" s="1" t="s">
        <v>8008</v>
      </c>
      <c r="P2804">
        <v>0.94</v>
      </c>
      <c r="Q2804">
        <v>1</v>
      </c>
      <c r="R2804" t="str">
        <f t="shared" si="215"/>
        <v>ADULT</v>
      </c>
      <c r="S2804" s="1" t="str">
        <f t="shared" si="216"/>
        <v>Feb</v>
      </c>
      <c r="T2804" s="1">
        <f t="shared" si="217"/>
        <v>2023</v>
      </c>
      <c r="U2804" s="1" t="str">
        <f t="shared" si="218"/>
        <v>High</v>
      </c>
      <c r="V2804" s="1" t="str">
        <f t="shared" si="219"/>
        <v>Normal</v>
      </c>
    </row>
    <row r="2805" spans="1:22" x14ac:dyDescent="0.2">
      <c r="A2805" s="1" t="s">
        <v>10838</v>
      </c>
      <c r="B2805" s="2">
        <v>44841</v>
      </c>
      <c r="C2805" s="1" t="s">
        <v>8010</v>
      </c>
      <c r="D2805">
        <v>40</v>
      </c>
      <c r="E2805" s="1" t="s">
        <v>8013</v>
      </c>
      <c r="F2805" s="1" t="s">
        <v>8014</v>
      </c>
      <c r="G2805" s="1" t="s">
        <v>8005</v>
      </c>
      <c r="H2805">
        <v>3</v>
      </c>
      <c r="I2805">
        <v>5</v>
      </c>
      <c r="J2805" s="1" t="s">
        <v>8016</v>
      </c>
      <c r="K2805">
        <v>6</v>
      </c>
      <c r="L2805">
        <v>2</v>
      </c>
      <c r="M2805">
        <v>2</v>
      </c>
      <c r="N2805" s="1" t="s">
        <v>8038</v>
      </c>
      <c r="O2805" s="1" t="s">
        <v>8008</v>
      </c>
      <c r="P2805">
        <v>0.63</v>
      </c>
      <c r="Q2805">
        <v>1</v>
      </c>
      <c r="R2805" t="str">
        <f t="shared" si="215"/>
        <v>ADULT</v>
      </c>
      <c r="S2805" s="1" t="str">
        <f t="shared" si="216"/>
        <v>Oct</v>
      </c>
      <c r="T2805" s="1">
        <f t="shared" si="217"/>
        <v>2022</v>
      </c>
      <c r="U2805" s="1" t="str">
        <f t="shared" si="218"/>
        <v>Medium</v>
      </c>
      <c r="V2805" s="1" t="str">
        <f t="shared" si="219"/>
        <v>Normal</v>
      </c>
    </row>
    <row r="2806" spans="1:22" x14ac:dyDescent="0.2">
      <c r="A2806" s="1" t="s">
        <v>10839</v>
      </c>
      <c r="B2806" s="2">
        <v>44722</v>
      </c>
      <c r="C2806" s="1" t="s">
        <v>8019</v>
      </c>
      <c r="D2806">
        <v>56</v>
      </c>
      <c r="E2806" s="1" t="s">
        <v>8003</v>
      </c>
      <c r="F2806" s="1" t="s">
        <v>8014</v>
      </c>
      <c r="G2806" s="1" t="s">
        <v>8005</v>
      </c>
      <c r="H2806">
        <v>5</v>
      </c>
      <c r="I2806">
        <v>8</v>
      </c>
      <c r="J2806" s="1" t="s">
        <v>8027</v>
      </c>
      <c r="K2806">
        <v>10</v>
      </c>
      <c r="L2806">
        <v>2</v>
      </c>
      <c r="M2806">
        <v>1</v>
      </c>
      <c r="N2806" s="1" t="s">
        <v>8038</v>
      </c>
      <c r="O2806" s="1" t="s">
        <v>8008</v>
      </c>
      <c r="P2806">
        <v>0.66</v>
      </c>
      <c r="Q2806">
        <v>0</v>
      </c>
      <c r="R2806" t="str">
        <f t="shared" si="215"/>
        <v>ADULT</v>
      </c>
      <c r="S2806" s="1" t="str">
        <f t="shared" si="216"/>
        <v>Jun</v>
      </c>
      <c r="T2806" s="1">
        <f t="shared" si="217"/>
        <v>2022</v>
      </c>
      <c r="U2806" s="1" t="str">
        <f t="shared" si="218"/>
        <v>Medium</v>
      </c>
      <c r="V2806" s="1" t="str">
        <f t="shared" si="219"/>
        <v>Normal</v>
      </c>
    </row>
    <row r="2807" spans="1:22" x14ac:dyDescent="0.2">
      <c r="A2807" s="1" t="s">
        <v>10840</v>
      </c>
      <c r="B2807" s="2">
        <v>44822</v>
      </c>
      <c r="C2807" s="1" t="s">
        <v>8010</v>
      </c>
      <c r="D2807">
        <v>27</v>
      </c>
      <c r="E2807" s="1" t="s">
        <v>8003</v>
      </c>
      <c r="F2807" s="1" t="s">
        <v>8004</v>
      </c>
      <c r="G2807" s="1" t="s">
        <v>8015</v>
      </c>
      <c r="H2807">
        <v>3</v>
      </c>
      <c r="I2807">
        <v>4</v>
      </c>
      <c r="J2807" s="1" t="s">
        <v>8016</v>
      </c>
      <c r="K2807">
        <v>6</v>
      </c>
      <c r="L2807">
        <v>4</v>
      </c>
      <c r="M2807">
        <v>2</v>
      </c>
      <c r="N2807" s="1" t="s">
        <v>8038</v>
      </c>
      <c r="O2807" s="1" t="s">
        <v>8008</v>
      </c>
      <c r="P2807">
        <v>0.73</v>
      </c>
      <c r="Q2807">
        <v>1</v>
      </c>
      <c r="R2807" t="str">
        <f t="shared" si="215"/>
        <v>YOUNG ADULT</v>
      </c>
      <c r="S2807" s="1" t="str">
        <f t="shared" si="216"/>
        <v>Sep</v>
      </c>
      <c r="T2807" s="1">
        <f t="shared" si="217"/>
        <v>2022</v>
      </c>
      <c r="U2807" s="1" t="str">
        <f t="shared" si="218"/>
        <v>High</v>
      </c>
      <c r="V2807" s="1" t="str">
        <f t="shared" si="219"/>
        <v>Normal</v>
      </c>
    </row>
    <row r="2808" spans="1:22" x14ac:dyDescent="0.2">
      <c r="A2808" s="1" t="s">
        <v>10841</v>
      </c>
      <c r="B2808" s="2">
        <v>44809</v>
      </c>
      <c r="C2808" s="1" t="s">
        <v>8010</v>
      </c>
      <c r="D2808">
        <v>56</v>
      </c>
      <c r="E2808" s="1" t="s">
        <v>8013</v>
      </c>
      <c r="F2808" s="1" t="s">
        <v>8037</v>
      </c>
      <c r="G2808" s="1" t="s">
        <v>8015</v>
      </c>
      <c r="H2808">
        <v>4</v>
      </c>
      <c r="I2808">
        <v>5</v>
      </c>
      <c r="J2808" s="1" t="s">
        <v>8016</v>
      </c>
      <c r="K2808">
        <v>7</v>
      </c>
      <c r="L2808">
        <v>2</v>
      </c>
      <c r="M2808">
        <v>1</v>
      </c>
      <c r="N2808" s="1" t="s">
        <v>8011</v>
      </c>
      <c r="O2808" s="1" t="s">
        <v>8008</v>
      </c>
      <c r="P2808">
        <v>0.49</v>
      </c>
      <c r="Q2808">
        <v>1</v>
      </c>
      <c r="R2808" t="str">
        <f t="shared" si="215"/>
        <v>ADULT</v>
      </c>
      <c r="S2808" s="1" t="str">
        <f t="shared" si="216"/>
        <v>Sep</v>
      </c>
      <c r="T2808" s="1">
        <f t="shared" si="217"/>
        <v>2022</v>
      </c>
      <c r="U2808" s="1" t="str">
        <f t="shared" si="218"/>
        <v>Medium</v>
      </c>
      <c r="V2808" s="1" t="str">
        <f t="shared" si="219"/>
        <v>Normal</v>
      </c>
    </row>
    <row r="2809" spans="1:22" x14ac:dyDescent="0.2">
      <c r="A2809" s="1" t="s">
        <v>10842</v>
      </c>
      <c r="B2809" s="2">
        <v>44533</v>
      </c>
      <c r="C2809" s="1" t="s">
        <v>8031</v>
      </c>
      <c r="D2809">
        <v>43</v>
      </c>
      <c r="E2809" s="1" t="s">
        <v>8003</v>
      </c>
      <c r="F2809" s="1" t="s">
        <v>8022</v>
      </c>
      <c r="G2809" s="1" t="s">
        <v>8048</v>
      </c>
      <c r="H2809">
        <v>3</v>
      </c>
      <c r="I2809">
        <v>9</v>
      </c>
      <c r="J2809" s="1" t="s">
        <v>8016</v>
      </c>
      <c r="K2809">
        <v>4</v>
      </c>
      <c r="L2809">
        <v>2</v>
      </c>
      <c r="M2809">
        <v>2</v>
      </c>
      <c r="N2809" s="1" t="s">
        <v>8011</v>
      </c>
      <c r="O2809" s="1" t="s">
        <v>8008</v>
      </c>
      <c r="P2809">
        <v>0.89</v>
      </c>
      <c r="Q2809">
        <v>1</v>
      </c>
      <c r="R2809" t="str">
        <f t="shared" si="215"/>
        <v>ADULT</v>
      </c>
      <c r="S2809" s="1" t="str">
        <f t="shared" si="216"/>
        <v>Dec</v>
      </c>
      <c r="T2809" s="1">
        <f t="shared" si="217"/>
        <v>2021</v>
      </c>
      <c r="U2809" s="1" t="str">
        <f t="shared" si="218"/>
        <v>High</v>
      </c>
      <c r="V2809" s="1" t="str">
        <f t="shared" si="219"/>
        <v>Normal</v>
      </c>
    </row>
    <row r="2810" spans="1:22" x14ac:dyDescent="0.2">
      <c r="A2810" s="1" t="s">
        <v>10843</v>
      </c>
      <c r="B2810" s="2">
        <v>44303</v>
      </c>
      <c r="C2810" s="1" t="s">
        <v>8002</v>
      </c>
      <c r="D2810">
        <v>73</v>
      </c>
      <c r="E2810" s="1" t="s">
        <v>8013</v>
      </c>
      <c r="F2810" s="1" t="s">
        <v>8004</v>
      </c>
      <c r="G2810" s="1" t="s">
        <v>8044</v>
      </c>
      <c r="H2810">
        <v>5</v>
      </c>
      <c r="I2810">
        <v>8</v>
      </c>
      <c r="J2810" s="1" t="s">
        <v>8016</v>
      </c>
      <c r="K2810">
        <v>10</v>
      </c>
      <c r="L2810">
        <v>5</v>
      </c>
      <c r="M2810">
        <v>2</v>
      </c>
      <c r="N2810" s="1" t="s">
        <v>8007</v>
      </c>
      <c r="O2810" s="1" t="s">
        <v>8008</v>
      </c>
      <c r="P2810">
        <v>0.97</v>
      </c>
      <c r="Q2810">
        <v>1</v>
      </c>
      <c r="R2810" t="str">
        <f t="shared" si="215"/>
        <v>SENIOR</v>
      </c>
      <c r="S2810" s="1" t="str">
        <f t="shared" si="216"/>
        <v>Apr</v>
      </c>
      <c r="T2810" s="1">
        <f t="shared" si="217"/>
        <v>2021</v>
      </c>
      <c r="U2810" s="1" t="str">
        <f t="shared" si="218"/>
        <v>High</v>
      </c>
      <c r="V2810" s="1" t="str">
        <f t="shared" si="219"/>
        <v>Normal</v>
      </c>
    </row>
    <row r="2811" spans="1:22" x14ac:dyDescent="0.2">
      <c r="A2811" s="1" t="s">
        <v>10844</v>
      </c>
      <c r="B2811" s="2">
        <v>45178</v>
      </c>
      <c r="C2811" s="1" t="s">
        <v>8010</v>
      </c>
      <c r="D2811">
        <v>48</v>
      </c>
      <c r="E2811" s="1" t="s">
        <v>8003</v>
      </c>
      <c r="F2811" s="1" t="s">
        <v>8004</v>
      </c>
      <c r="G2811" s="1" t="s">
        <v>8020</v>
      </c>
      <c r="H2811">
        <v>4</v>
      </c>
      <c r="I2811">
        <v>12</v>
      </c>
      <c r="J2811" s="1" t="s">
        <v>8006</v>
      </c>
      <c r="K2811">
        <v>6</v>
      </c>
      <c r="L2811">
        <v>3</v>
      </c>
      <c r="M2811">
        <v>1</v>
      </c>
      <c r="N2811" s="1" t="s">
        <v>8038</v>
      </c>
      <c r="O2811" s="1" t="s">
        <v>8008</v>
      </c>
      <c r="P2811">
        <v>0.74</v>
      </c>
      <c r="Q2811">
        <v>0</v>
      </c>
      <c r="R2811" t="str">
        <f t="shared" si="215"/>
        <v>ADULT</v>
      </c>
      <c r="S2811" s="1" t="str">
        <f t="shared" si="216"/>
        <v>Sep</v>
      </c>
      <c r="T2811" s="1">
        <f t="shared" si="217"/>
        <v>2023</v>
      </c>
      <c r="U2811" s="1" t="str">
        <f t="shared" si="218"/>
        <v>High</v>
      </c>
      <c r="V2811" s="1" t="str">
        <f t="shared" si="219"/>
        <v>Normal</v>
      </c>
    </row>
    <row r="2812" spans="1:22" x14ac:dyDescent="0.2">
      <c r="A2812" s="1" t="s">
        <v>10845</v>
      </c>
      <c r="B2812" s="2">
        <v>44853</v>
      </c>
      <c r="C2812" s="1" t="s">
        <v>8010</v>
      </c>
      <c r="D2812">
        <v>56</v>
      </c>
      <c r="E2812" s="1" t="s">
        <v>8003</v>
      </c>
      <c r="F2812" s="1" t="s">
        <v>8037</v>
      </c>
      <c r="G2812" s="1" t="s">
        <v>8060</v>
      </c>
      <c r="H2812">
        <v>5</v>
      </c>
      <c r="I2812">
        <v>11</v>
      </c>
      <c r="J2812" s="1" t="s">
        <v>8027</v>
      </c>
      <c r="K2812">
        <v>10</v>
      </c>
      <c r="L2812">
        <v>2</v>
      </c>
      <c r="M2812">
        <v>2</v>
      </c>
      <c r="N2812" s="1" t="s">
        <v>8023</v>
      </c>
      <c r="O2812" s="1" t="s">
        <v>8008</v>
      </c>
      <c r="P2812">
        <v>0.97</v>
      </c>
      <c r="Q2812">
        <v>1</v>
      </c>
      <c r="R2812" t="str">
        <f t="shared" si="215"/>
        <v>ADULT</v>
      </c>
      <c r="S2812" s="1" t="str">
        <f t="shared" si="216"/>
        <v>Oct</v>
      </c>
      <c r="T2812" s="1">
        <f t="shared" si="217"/>
        <v>2022</v>
      </c>
      <c r="U2812" s="1" t="str">
        <f t="shared" si="218"/>
        <v>High</v>
      </c>
      <c r="V2812" s="1" t="str">
        <f t="shared" si="219"/>
        <v>Normal</v>
      </c>
    </row>
    <row r="2813" spans="1:22" x14ac:dyDescent="0.2">
      <c r="A2813" s="1" t="s">
        <v>10846</v>
      </c>
      <c r="B2813" s="2">
        <v>44961</v>
      </c>
      <c r="C2813" s="1" t="s">
        <v>8031</v>
      </c>
      <c r="D2813">
        <v>47</v>
      </c>
      <c r="E2813" s="1" t="s">
        <v>8013</v>
      </c>
      <c r="F2813" s="1" t="s">
        <v>8037</v>
      </c>
      <c r="G2813" s="1" t="s">
        <v>8015</v>
      </c>
      <c r="H2813">
        <v>3</v>
      </c>
      <c r="I2813">
        <v>4</v>
      </c>
      <c r="J2813" s="1" t="s">
        <v>8006</v>
      </c>
      <c r="K2813">
        <v>6</v>
      </c>
      <c r="L2813">
        <v>4</v>
      </c>
      <c r="M2813">
        <v>1</v>
      </c>
      <c r="N2813" s="1" t="s">
        <v>8011</v>
      </c>
      <c r="O2813" s="1" t="s">
        <v>8008</v>
      </c>
      <c r="P2813">
        <v>0.51</v>
      </c>
      <c r="Q2813">
        <v>0</v>
      </c>
      <c r="R2813" t="str">
        <f t="shared" si="215"/>
        <v>ADULT</v>
      </c>
      <c r="S2813" s="1" t="str">
        <f t="shared" si="216"/>
        <v>Feb</v>
      </c>
      <c r="T2813" s="1">
        <f t="shared" si="217"/>
        <v>2023</v>
      </c>
      <c r="U2813" s="1" t="str">
        <f t="shared" si="218"/>
        <v>Medium</v>
      </c>
      <c r="V2813" s="1" t="str">
        <f t="shared" si="219"/>
        <v>Normal</v>
      </c>
    </row>
    <row r="2814" spans="1:22" x14ac:dyDescent="0.2">
      <c r="A2814" s="1" t="s">
        <v>10847</v>
      </c>
      <c r="B2814" s="2">
        <v>44705</v>
      </c>
      <c r="C2814" s="1" t="s">
        <v>8002</v>
      </c>
      <c r="D2814">
        <v>87</v>
      </c>
      <c r="E2814" s="1" t="s">
        <v>8013</v>
      </c>
      <c r="F2814" s="1" t="s">
        <v>8014</v>
      </c>
      <c r="G2814" s="1" t="s">
        <v>8020</v>
      </c>
      <c r="H2814">
        <v>6</v>
      </c>
      <c r="I2814">
        <v>10</v>
      </c>
      <c r="J2814" s="1" t="s">
        <v>8016</v>
      </c>
      <c r="K2814">
        <v>11</v>
      </c>
      <c r="L2814">
        <v>6</v>
      </c>
      <c r="M2814">
        <v>2</v>
      </c>
      <c r="N2814" s="1" t="s">
        <v>8007</v>
      </c>
      <c r="O2814" s="1" t="s">
        <v>8017</v>
      </c>
      <c r="P2814">
        <v>0.97</v>
      </c>
      <c r="Q2814">
        <v>1</v>
      </c>
      <c r="R2814" t="str">
        <f t="shared" si="215"/>
        <v>SENIOR</v>
      </c>
      <c r="S2814" s="1" t="str">
        <f t="shared" si="216"/>
        <v>May</v>
      </c>
      <c r="T2814" s="1">
        <f t="shared" si="217"/>
        <v>2022</v>
      </c>
      <c r="U2814" s="1" t="str">
        <f t="shared" si="218"/>
        <v>High</v>
      </c>
      <c r="V2814" s="1" t="str">
        <f t="shared" si="219"/>
        <v>Normal</v>
      </c>
    </row>
    <row r="2815" spans="1:22" x14ac:dyDescent="0.2">
      <c r="A2815" s="1" t="s">
        <v>10848</v>
      </c>
      <c r="B2815" s="2">
        <v>45025</v>
      </c>
      <c r="C2815" s="1" t="s">
        <v>8002</v>
      </c>
      <c r="D2815">
        <v>52</v>
      </c>
      <c r="E2815" s="1" t="s">
        <v>8003</v>
      </c>
      <c r="F2815" s="1" t="s">
        <v>8032</v>
      </c>
      <c r="G2815" s="1" t="s">
        <v>8005</v>
      </c>
      <c r="H2815">
        <v>3</v>
      </c>
      <c r="I2815">
        <v>6</v>
      </c>
      <c r="J2815" s="1" t="s">
        <v>8016</v>
      </c>
      <c r="K2815">
        <v>4</v>
      </c>
      <c r="L2815">
        <v>2</v>
      </c>
      <c r="M2815">
        <v>1</v>
      </c>
      <c r="N2815" s="1" t="s">
        <v>8011</v>
      </c>
      <c r="O2815" s="1" t="s">
        <v>8008</v>
      </c>
      <c r="P2815">
        <v>0.42</v>
      </c>
      <c r="Q2815">
        <v>0</v>
      </c>
      <c r="R2815" t="str">
        <f t="shared" si="215"/>
        <v>ADULT</v>
      </c>
      <c r="S2815" s="1" t="str">
        <f t="shared" si="216"/>
        <v>Apr</v>
      </c>
      <c r="T2815" s="1">
        <f t="shared" si="217"/>
        <v>2023</v>
      </c>
      <c r="U2815" s="1" t="str">
        <f t="shared" si="218"/>
        <v>Medium</v>
      </c>
      <c r="V2815" s="1" t="str">
        <f t="shared" si="219"/>
        <v>Normal</v>
      </c>
    </row>
    <row r="2816" spans="1:22" x14ac:dyDescent="0.2">
      <c r="A2816" s="1" t="s">
        <v>10849</v>
      </c>
      <c r="B2816" s="2">
        <v>44837</v>
      </c>
      <c r="C2816" s="1" t="s">
        <v>8010</v>
      </c>
      <c r="D2816">
        <v>89</v>
      </c>
      <c r="E2816" s="1" t="s">
        <v>8003</v>
      </c>
      <c r="F2816" s="1" t="s">
        <v>8032</v>
      </c>
      <c r="G2816" s="1" t="s">
        <v>8005</v>
      </c>
      <c r="H2816">
        <v>7</v>
      </c>
      <c r="I2816">
        <v>7</v>
      </c>
      <c r="J2816" s="1" t="s">
        <v>8006</v>
      </c>
      <c r="K2816">
        <v>10</v>
      </c>
      <c r="L2816">
        <v>6</v>
      </c>
      <c r="M2816">
        <v>3</v>
      </c>
      <c r="N2816" s="1" t="s">
        <v>8007</v>
      </c>
      <c r="O2816" s="1" t="s">
        <v>8017</v>
      </c>
      <c r="P2816">
        <v>0.97</v>
      </c>
      <c r="Q2816">
        <v>1</v>
      </c>
      <c r="R2816" t="str">
        <f t="shared" si="215"/>
        <v>SENIOR</v>
      </c>
      <c r="S2816" s="1" t="str">
        <f t="shared" si="216"/>
        <v>Oct</v>
      </c>
      <c r="T2816" s="1">
        <f t="shared" si="217"/>
        <v>2022</v>
      </c>
      <c r="U2816" s="1" t="str">
        <f t="shared" si="218"/>
        <v>High</v>
      </c>
      <c r="V2816" s="1" t="str">
        <f t="shared" si="219"/>
        <v>Frequent</v>
      </c>
    </row>
    <row r="2817" spans="1:22" x14ac:dyDescent="0.2">
      <c r="A2817" s="1" t="s">
        <v>10850</v>
      </c>
      <c r="B2817" s="2">
        <v>44255</v>
      </c>
      <c r="C2817" s="1" t="s">
        <v>8031</v>
      </c>
      <c r="D2817">
        <v>71</v>
      </c>
      <c r="E2817" s="1" t="s">
        <v>8013</v>
      </c>
      <c r="F2817" s="1" t="s">
        <v>8037</v>
      </c>
      <c r="G2817" s="1" t="s">
        <v>8067</v>
      </c>
      <c r="H2817">
        <v>5</v>
      </c>
      <c r="I2817">
        <v>6</v>
      </c>
      <c r="J2817" s="1" t="s">
        <v>8016</v>
      </c>
      <c r="K2817">
        <v>10</v>
      </c>
      <c r="L2817">
        <v>5</v>
      </c>
      <c r="M2817">
        <v>2</v>
      </c>
      <c r="N2817" s="1" t="s">
        <v>8007</v>
      </c>
      <c r="O2817" s="1" t="s">
        <v>8008</v>
      </c>
      <c r="P2817">
        <v>0.97</v>
      </c>
      <c r="Q2817">
        <v>0</v>
      </c>
      <c r="R2817" t="str">
        <f t="shared" si="215"/>
        <v>SENIOR</v>
      </c>
      <c r="S2817" s="1" t="str">
        <f t="shared" si="216"/>
        <v>Feb</v>
      </c>
      <c r="T2817" s="1">
        <f t="shared" si="217"/>
        <v>2021</v>
      </c>
      <c r="U2817" s="1" t="str">
        <f t="shared" si="218"/>
        <v>High</v>
      </c>
      <c r="V2817" s="1" t="str">
        <f t="shared" si="219"/>
        <v>Normal</v>
      </c>
    </row>
    <row r="2818" spans="1:22" x14ac:dyDescent="0.2">
      <c r="A2818" s="1" t="s">
        <v>10851</v>
      </c>
      <c r="B2818" s="2">
        <v>45171</v>
      </c>
      <c r="C2818" s="1" t="s">
        <v>8010</v>
      </c>
      <c r="D2818">
        <v>66</v>
      </c>
      <c r="E2818" s="1" t="s">
        <v>8013</v>
      </c>
      <c r="F2818" s="1" t="s">
        <v>8014</v>
      </c>
      <c r="G2818" s="1" t="s">
        <v>8020</v>
      </c>
      <c r="H2818">
        <v>4</v>
      </c>
      <c r="I2818">
        <v>11</v>
      </c>
      <c r="J2818" s="1" t="s">
        <v>8016</v>
      </c>
      <c r="K2818">
        <v>7</v>
      </c>
      <c r="L2818">
        <v>4</v>
      </c>
      <c r="M2818">
        <v>2</v>
      </c>
      <c r="N2818" s="1" t="s">
        <v>8007</v>
      </c>
      <c r="O2818" s="1" t="s">
        <v>8008</v>
      </c>
      <c r="P2818">
        <v>0.97</v>
      </c>
      <c r="Q2818">
        <v>0</v>
      </c>
      <c r="R2818" t="str">
        <f t="shared" ref="R2818:R2881" si="220">IF(D2818&lt;18,"CHILD",IF(D2818&lt;40,"YOUNG ADULT",IF(D2818&lt;65,"ADULT","SENIOR")))</f>
        <v>SENIOR</v>
      </c>
      <c r="S2818" s="1" t="str">
        <f t="shared" ref="S2818:S2881" si="221">TEXT(B2818,"MMM")</f>
        <v>Sep</v>
      </c>
      <c r="T2818" s="1">
        <f t="shared" ref="T2818:T2881" si="222">YEAR(B2818)</f>
        <v>2023</v>
      </c>
      <c r="U2818" s="1" t="str">
        <f t="shared" ref="U2818:U2881" si="223">IF(P2818&lt;0.3,"Low",IF(P2818&lt;0.7,"Medium","High"))</f>
        <v>High</v>
      </c>
      <c r="V2818" s="1" t="str">
        <f t="shared" ref="V2818:V2881" si="224">IF(M2818&gt;=3,"Frequent","Normal")</f>
        <v>Normal</v>
      </c>
    </row>
    <row r="2819" spans="1:22" x14ac:dyDescent="0.2">
      <c r="A2819" s="1" t="s">
        <v>10852</v>
      </c>
      <c r="B2819" s="2">
        <v>44531</v>
      </c>
      <c r="C2819" s="1" t="s">
        <v>8031</v>
      </c>
      <c r="D2819">
        <v>64</v>
      </c>
      <c r="E2819" s="1" t="s">
        <v>8013</v>
      </c>
      <c r="F2819" s="1" t="s">
        <v>8037</v>
      </c>
      <c r="G2819" s="1" t="s">
        <v>8048</v>
      </c>
      <c r="H2819">
        <v>4</v>
      </c>
      <c r="I2819">
        <v>11</v>
      </c>
      <c r="J2819" s="1" t="s">
        <v>8016</v>
      </c>
      <c r="K2819">
        <v>9</v>
      </c>
      <c r="L2819">
        <v>3</v>
      </c>
      <c r="M2819">
        <v>1</v>
      </c>
      <c r="N2819" s="1" t="s">
        <v>8023</v>
      </c>
      <c r="O2819" s="1" t="s">
        <v>8008</v>
      </c>
      <c r="P2819">
        <v>0.97</v>
      </c>
      <c r="Q2819">
        <v>1</v>
      </c>
      <c r="R2819" t="str">
        <f t="shared" si="220"/>
        <v>ADULT</v>
      </c>
      <c r="S2819" s="1" t="str">
        <f t="shared" si="221"/>
        <v>Dec</v>
      </c>
      <c r="T2819" s="1">
        <f t="shared" si="222"/>
        <v>2021</v>
      </c>
      <c r="U2819" s="1" t="str">
        <f t="shared" si="223"/>
        <v>High</v>
      </c>
      <c r="V2819" s="1" t="str">
        <f t="shared" si="224"/>
        <v>Normal</v>
      </c>
    </row>
    <row r="2820" spans="1:22" x14ac:dyDescent="0.2">
      <c r="A2820" s="1" t="s">
        <v>10853</v>
      </c>
      <c r="B2820" s="2">
        <v>44347</v>
      </c>
      <c r="C2820" s="1" t="s">
        <v>8002</v>
      </c>
      <c r="D2820">
        <v>64</v>
      </c>
      <c r="E2820" s="1" t="s">
        <v>8003</v>
      </c>
      <c r="F2820" s="1" t="s">
        <v>8004</v>
      </c>
      <c r="G2820" s="1" t="s">
        <v>8015</v>
      </c>
      <c r="H2820">
        <v>6</v>
      </c>
      <c r="I2820">
        <v>6</v>
      </c>
      <c r="J2820" s="1" t="s">
        <v>8016</v>
      </c>
      <c r="K2820">
        <v>11</v>
      </c>
      <c r="L2820">
        <v>4</v>
      </c>
      <c r="M2820">
        <v>2</v>
      </c>
      <c r="N2820" s="1" t="s">
        <v>8038</v>
      </c>
      <c r="O2820" s="1" t="s">
        <v>8017</v>
      </c>
      <c r="P2820">
        <v>0.97</v>
      </c>
      <c r="Q2820">
        <v>1</v>
      </c>
      <c r="R2820" t="str">
        <f t="shared" si="220"/>
        <v>ADULT</v>
      </c>
      <c r="S2820" s="1" t="str">
        <f t="shared" si="221"/>
        <v>May</v>
      </c>
      <c r="T2820" s="1">
        <f t="shared" si="222"/>
        <v>2021</v>
      </c>
      <c r="U2820" s="1" t="str">
        <f t="shared" si="223"/>
        <v>High</v>
      </c>
      <c r="V2820" s="1" t="str">
        <f t="shared" si="224"/>
        <v>Normal</v>
      </c>
    </row>
    <row r="2821" spans="1:22" x14ac:dyDescent="0.2">
      <c r="A2821" s="1" t="s">
        <v>10854</v>
      </c>
      <c r="B2821" s="2">
        <v>44293</v>
      </c>
      <c r="C2821" s="1" t="s">
        <v>8002</v>
      </c>
      <c r="D2821">
        <v>25</v>
      </c>
      <c r="E2821" s="1" t="s">
        <v>8013</v>
      </c>
      <c r="F2821" s="1" t="s">
        <v>8004</v>
      </c>
      <c r="G2821" s="1" t="s">
        <v>8060</v>
      </c>
      <c r="H2821">
        <v>4</v>
      </c>
      <c r="I2821">
        <v>9</v>
      </c>
      <c r="J2821" s="1" t="s">
        <v>8027</v>
      </c>
      <c r="K2821">
        <v>7</v>
      </c>
      <c r="L2821">
        <v>3</v>
      </c>
      <c r="M2821">
        <v>1</v>
      </c>
      <c r="N2821" s="1" t="s">
        <v>8011</v>
      </c>
      <c r="O2821" s="1" t="s">
        <v>8008</v>
      </c>
      <c r="P2821">
        <v>0.7</v>
      </c>
      <c r="Q2821">
        <v>1</v>
      </c>
      <c r="R2821" t="str">
        <f t="shared" si="220"/>
        <v>YOUNG ADULT</v>
      </c>
      <c r="S2821" s="1" t="str">
        <f t="shared" si="221"/>
        <v>Apr</v>
      </c>
      <c r="T2821" s="1">
        <f t="shared" si="222"/>
        <v>2021</v>
      </c>
      <c r="U2821" s="1" t="str">
        <f t="shared" si="223"/>
        <v>High</v>
      </c>
      <c r="V2821" s="1" t="str">
        <f t="shared" si="224"/>
        <v>Normal</v>
      </c>
    </row>
    <row r="2822" spans="1:22" x14ac:dyDescent="0.2">
      <c r="A2822" s="1" t="s">
        <v>10855</v>
      </c>
      <c r="B2822" s="2">
        <v>44985</v>
      </c>
      <c r="C2822" s="1" t="s">
        <v>8031</v>
      </c>
      <c r="D2822">
        <v>53</v>
      </c>
      <c r="E2822" s="1" t="s">
        <v>8003</v>
      </c>
      <c r="F2822" s="1" t="s">
        <v>8037</v>
      </c>
      <c r="G2822" s="1" t="s">
        <v>8062</v>
      </c>
      <c r="H2822">
        <v>4</v>
      </c>
      <c r="I2822">
        <v>8</v>
      </c>
      <c r="J2822" s="1" t="s">
        <v>8016</v>
      </c>
      <c r="K2822">
        <v>9</v>
      </c>
      <c r="L2822">
        <v>5</v>
      </c>
      <c r="M2822">
        <v>1</v>
      </c>
      <c r="N2822" s="1" t="s">
        <v>8011</v>
      </c>
      <c r="O2822" s="1" t="s">
        <v>8008</v>
      </c>
      <c r="P2822">
        <v>0.64</v>
      </c>
      <c r="Q2822">
        <v>0</v>
      </c>
      <c r="R2822" t="str">
        <f t="shared" si="220"/>
        <v>ADULT</v>
      </c>
      <c r="S2822" s="1" t="str">
        <f t="shared" si="221"/>
        <v>Feb</v>
      </c>
      <c r="T2822" s="1">
        <f t="shared" si="222"/>
        <v>2023</v>
      </c>
      <c r="U2822" s="1" t="str">
        <f t="shared" si="223"/>
        <v>Medium</v>
      </c>
      <c r="V2822" s="1" t="str">
        <f t="shared" si="224"/>
        <v>Normal</v>
      </c>
    </row>
    <row r="2823" spans="1:22" x14ac:dyDescent="0.2">
      <c r="A2823" s="1" t="s">
        <v>10856</v>
      </c>
      <c r="B2823" s="2">
        <v>44967</v>
      </c>
      <c r="C2823" s="1" t="s">
        <v>8031</v>
      </c>
      <c r="D2823">
        <v>72</v>
      </c>
      <c r="E2823" s="1" t="s">
        <v>8003</v>
      </c>
      <c r="F2823" s="1" t="s">
        <v>8022</v>
      </c>
      <c r="G2823" s="1" t="s">
        <v>8035</v>
      </c>
      <c r="H2823">
        <v>5</v>
      </c>
      <c r="I2823">
        <v>11</v>
      </c>
      <c r="J2823" s="1" t="s">
        <v>8016</v>
      </c>
      <c r="K2823">
        <v>8</v>
      </c>
      <c r="L2823">
        <v>6</v>
      </c>
      <c r="M2823">
        <v>2</v>
      </c>
      <c r="N2823" s="1" t="s">
        <v>8007</v>
      </c>
      <c r="O2823" s="1" t="s">
        <v>8008</v>
      </c>
      <c r="P2823">
        <v>0.97</v>
      </c>
      <c r="Q2823">
        <v>1</v>
      </c>
      <c r="R2823" t="str">
        <f t="shared" si="220"/>
        <v>SENIOR</v>
      </c>
      <c r="S2823" s="1" t="str">
        <f t="shared" si="221"/>
        <v>Feb</v>
      </c>
      <c r="T2823" s="1">
        <f t="shared" si="222"/>
        <v>2023</v>
      </c>
      <c r="U2823" s="1" t="str">
        <f t="shared" si="223"/>
        <v>High</v>
      </c>
      <c r="V2823" s="1" t="str">
        <f t="shared" si="224"/>
        <v>Normal</v>
      </c>
    </row>
    <row r="2824" spans="1:22" x14ac:dyDescent="0.2">
      <c r="A2824" s="1" t="s">
        <v>10857</v>
      </c>
      <c r="B2824" s="2">
        <v>44963</v>
      </c>
      <c r="C2824" s="1" t="s">
        <v>8031</v>
      </c>
      <c r="D2824">
        <v>57</v>
      </c>
      <c r="E2824" s="1" t="s">
        <v>8013</v>
      </c>
      <c r="F2824" s="1" t="s">
        <v>8037</v>
      </c>
      <c r="G2824" s="1" t="s">
        <v>8060</v>
      </c>
      <c r="H2824">
        <v>4</v>
      </c>
      <c r="I2824">
        <v>8</v>
      </c>
      <c r="J2824" s="1" t="s">
        <v>8027</v>
      </c>
      <c r="K2824">
        <v>9</v>
      </c>
      <c r="L2824">
        <v>3</v>
      </c>
      <c r="M2824">
        <v>1</v>
      </c>
      <c r="N2824" s="1" t="s">
        <v>8023</v>
      </c>
      <c r="O2824" s="1" t="s">
        <v>8008</v>
      </c>
      <c r="P2824">
        <v>0.93</v>
      </c>
      <c r="Q2824">
        <v>1</v>
      </c>
      <c r="R2824" t="str">
        <f t="shared" si="220"/>
        <v>ADULT</v>
      </c>
      <c r="S2824" s="1" t="str">
        <f t="shared" si="221"/>
        <v>Feb</v>
      </c>
      <c r="T2824" s="1">
        <f t="shared" si="222"/>
        <v>2023</v>
      </c>
      <c r="U2824" s="1" t="str">
        <f t="shared" si="223"/>
        <v>High</v>
      </c>
      <c r="V2824" s="1" t="str">
        <f t="shared" si="224"/>
        <v>Normal</v>
      </c>
    </row>
    <row r="2825" spans="1:22" x14ac:dyDescent="0.2">
      <c r="A2825" s="1" t="s">
        <v>10858</v>
      </c>
      <c r="B2825" s="2">
        <v>45199</v>
      </c>
      <c r="C2825" s="1" t="s">
        <v>8010</v>
      </c>
      <c r="D2825">
        <v>34</v>
      </c>
      <c r="E2825" s="1" t="s">
        <v>8003</v>
      </c>
      <c r="F2825" s="1" t="s">
        <v>8032</v>
      </c>
      <c r="G2825" s="1" t="s">
        <v>8020</v>
      </c>
      <c r="H2825">
        <v>2</v>
      </c>
      <c r="I2825">
        <v>9</v>
      </c>
      <c r="J2825" s="1" t="s">
        <v>8006</v>
      </c>
      <c r="K2825">
        <v>6</v>
      </c>
      <c r="L2825">
        <v>2</v>
      </c>
      <c r="M2825">
        <v>0</v>
      </c>
      <c r="N2825" s="1" t="s">
        <v>8011</v>
      </c>
      <c r="O2825" s="1" t="s">
        <v>8050</v>
      </c>
      <c r="P2825">
        <v>0.32</v>
      </c>
      <c r="Q2825">
        <v>0</v>
      </c>
      <c r="R2825" t="str">
        <f t="shared" si="220"/>
        <v>YOUNG ADULT</v>
      </c>
      <c r="S2825" s="1" t="str">
        <f t="shared" si="221"/>
        <v>Sep</v>
      </c>
      <c r="T2825" s="1">
        <f t="shared" si="222"/>
        <v>2023</v>
      </c>
      <c r="U2825" s="1" t="str">
        <f t="shared" si="223"/>
        <v>Medium</v>
      </c>
      <c r="V2825" s="1" t="str">
        <f t="shared" si="224"/>
        <v>Normal</v>
      </c>
    </row>
    <row r="2826" spans="1:22" x14ac:dyDescent="0.2">
      <c r="A2826" s="1" t="s">
        <v>10859</v>
      </c>
      <c r="B2826" s="2">
        <v>44579</v>
      </c>
      <c r="C2826" s="1" t="s">
        <v>8031</v>
      </c>
      <c r="D2826">
        <v>57</v>
      </c>
      <c r="E2826" s="1" t="s">
        <v>8003</v>
      </c>
      <c r="F2826" s="1" t="s">
        <v>8037</v>
      </c>
      <c r="G2826" s="1" t="s">
        <v>8067</v>
      </c>
      <c r="H2826">
        <v>4</v>
      </c>
      <c r="I2826">
        <v>6</v>
      </c>
      <c r="J2826" s="1" t="s">
        <v>8016</v>
      </c>
      <c r="K2826">
        <v>7</v>
      </c>
      <c r="L2826">
        <v>5</v>
      </c>
      <c r="M2826">
        <v>1</v>
      </c>
      <c r="N2826" s="1" t="s">
        <v>8011</v>
      </c>
      <c r="O2826" s="1" t="s">
        <v>8008</v>
      </c>
      <c r="P2826">
        <v>0.57999999999999996</v>
      </c>
      <c r="Q2826">
        <v>0</v>
      </c>
      <c r="R2826" t="str">
        <f t="shared" si="220"/>
        <v>ADULT</v>
      </c>
      <c r="S2826" s="1" t="str">
        <f t="shared" si="221"/>
        <v>Jan</v>
      </c>
      <c r="T2826" s="1">
        <f t="shared" si="222"/>
        <v>2022</v>
      </c>
      <c r="U2826" s="1" t="str">
        <f t="shared" si="223"/>
        <v>Medium</v>
      </c>
      <c r="V2826" s="1" t="str">
        <f t="shared" si="224"/>
        <v>Normal</v>
      </c>
    </row>
    <row r="2827" spans="1:22" x14ac:dyDescent="0.2">
      <c r="A2827" s="1" t="s">
        <v>10860</v>
      </c>
      <c r="B2827" s="2">
        <v>44811</v>
      </c>
      <c r="C2827" s="1" t="s">
        <v>8010</v>
      </c>
      <c r="D2827">
        <v>86</v>
      </c>
      <c r="E2827" s="1" t="s">
        <v>8003</v>
      </c>
      <c r="F2827" s="1" t="s">
        <v>8004</v>
      </c>
      <c r="G2827" s="1" t="s">
        <v>8026</v>
      </c>
      <c r="H2827">
        <v>6</v>
      </c>
      <c r="I2827">
        <v>7</v>
      </c>
      <c r="J2827" s="1" t="s">
        <v>8016</v>
      </c>
      <c r="K2827">
        <v>11</v>
      </c>
      <c r="L2827">
        <v>6</v>
      </c>
      <c r="M2827">
        <v>2</v>
      </c>
      <c r="N2827" s="1" t="s">
        <v>8007</v>
      </c>
      <c r="O2827" s="1" t="s">
        <v>8017</v>
      </c>
      <c r="P2827">
        <v>0.97</v>
      </c>
      <c r="Q2827">
        <v>1</v>
      </c>
      <c r="R2827" t="str">
        <f t="shared" si="220"/>
        <v>SENIOR</v>
      </c>
      <c r="S2827" s="1" t="str">
        <f t="shared" si="221"/>
        <v>Sep</v>
      </c>
      <c r="T2827" s="1">
        <f t="shared" si="222"/>
        <v>2022</v>
      </c>
      <c r="U2827" s="1" t="str">
        <f t="shared" si="223"/>
        <v>High</v>
      </c>
      <c r="V2827" s="1" t="str">
        <f t="shared" si="224"/>
        <v>Normal</v>
      </c>
    </row>
    <row r="2828" spans="1:22" x14ac:dyDescent="0.2">
      <c r="A2828" s="1" t="s">
        <v>10861</v>
      </c>
      <c r="B2828" s="2">
        <v>44875</v>
      </c>
      <c r="C2828" s="1" t="s">
        <v>8010</v>
      </c>
      <c r="D2828">
        <v>79</v>
      </c>
      <c r="E2828" s="1" t="s">
        <v>8003</v>
      </c>
      <c r="F2828" s="1" t="s">
        <v>8014</v>
      </c>
      <c r="G2828" s="1" t="s">
        <v>8060</v>
      </c>
      <c r="H2828">
        <v>6</v>
      </c>
      <c r="I2828">
        <v>8</v>
      </c>
      <c r="J2828" s="1" t="s">
        <v>8016</v>
      </c>
      <c r="K2828">
        <v>9</v>
      </c>
      <c r="L2828">
        <v>4</v>
      </c>
      <c r="M2828">
        <v>2</v>
      </c>
      <c r="N2828" s="1" t="s">
        <v>8007</v>
      </c>
      <c r="O2828" s="1" t="s">
        <v>8017</v>
      </c>
      <c r="P2828">
        <v>0.97</v>
      </c>
      <c r="Q2828">
        <v>1</v>
      </c>
      <c r="R2828" t="str">
        <f t="shared" si="220"/>
        <v>SENIOR</v>
      </c>
      <c r="S2828" s="1" t="str">
        <f t="shared" si="221"/>
        <v>Nov</v>
      </c>
      <c r="T2828" s="1">
        <f t="shared" si="222"/>
        <v>2022</v>
      </c>
      <c r="U2828" s="1" t="str">
        <f t="shared" si="223"/>
        <v>High</v>
      </c>
      <c r="V2828" s="1" t="str">
        <f t="shared" si="224"/>
        <v>Normal</v>
      </c>
    </row>
    <row r="2829" spans="1:22" x14ac:dyDescent="0.2">
      <c r="A2829" s="1" t="s">
        <v>10862</v>
      </c>
      <c r="B2829" s="2">
        <v>45269</v>
      </c>
      <c r="C2829" s="1" t="s">
        <v>8031</v>
      </c>
      <c r="D2829">
        <v>56</v>
      </c>
      <c r="E2829" s="1" t="s">
        <v>8013</v>
      </c>
      <c r="F2829" s="1" t="s">
        <v>8032</v>
      </c>
      <c r="G2829" s="1" t="s">
        <v>8062</v>
      </c>
      <c r="H2829">
        <v>6</v>
      </c>
      <c r="I2829">
        <v>8</v>
      </c>
      <c r="J2829" s="1" t="s">
        <v>8027</v>
      </c>
      <c r="K2829">
        <v>10</v>
      </c>
      <c r="L2829">
        <v>4</v>
      </c>
      <c r="M2829">
        <v>2</v>
      </c>
      <c r="N2829" s="1" t="s">
        <v>8038</v>
      </c>
      <c r="O2829" s="1" t="s">
        <v>8017</v>
      </c>
      <c r="P2829">
        <v>0.97</v>
      </c>
      <c r="Q2829">
        <v>1</v>
      </c>
      <c r="R2829" t="str">
        <f t="shared" si="220"/>
        <v>ADULT</v>
      </c>
      <c r="S2829" s="1" t="str">
        <f t="shared" si="221"/>
        <v>Dec</v>
      </c>
      <c r="T2829" s="1">
        <f t="shared" si="222"/>
        <v>2023</v>
      </c>
      <c r="U2829" s="1" t="str">
        <f t="shared" si="223"/>
        <v>High</v>
      </c>
      <c r="V2829" s="1" t="str">
        <f t="shared" si="224"/>
        <v>Normal</v>
      </c>
    </row>
    <row r="2830" spans="1:22" x14ac:dyDescent="0.2">
      <c r="A2830" s="1" t="s">
        <v>10863</v>
      </c>
      <c r="B2830" s="2">
        <v>44539</v>
      </c>
      <c r="C2830" s="1" t="s">
        <v>8031</v>
      </c>
      <c r="D2830">
        <v>74</v>
      </c>
      <c r="E2830" s="1" t="s">
        <v>8013</v>
      </c>
      <c r="F2830" s="1" t="s">
        <v>8032</v>
      </c>
      <c r="G2830" s="1" t="s">
        <v>8035</v>
      </c>
      <c r="H2830">
        <v>5</v>
      </c>
      <c r="I2830">
        <v>10</v>
      </c>
      <c r="J2830" s="1" t="s">
        <v>8016</v>
      </c>
      <c r="K2830">
        <v>8</v>
      </c>
      <c r="L2830">
        <v>6</v>
      </c>
      <c r="M2830">
        <v>2</v>
      </c>
      <c r="N2830" s="1" t="s">
        <v>8007</v>
      </c>
      <c r="O2830" s="1" t="s">
        <v>8008</v>
      </c>
      <c r="P2830">
        <v>0.97</v>
      </c>
      <c r="Q2830">
        <v>1</v>
      </c>
      <c r="R2830" t="str">
        <f t="shared" si="220"/>
        <v>SENIOR</v>
      </c>
      <c r="S2830" s="1" t="str">
        <f t="shared" si="221"/>
        <v>Dec</v>
      </c>
      <c r="T2830" s="1">
        <f t="shared" si="222"/>
        <v>2021</v>
      </c>
      <c r="U2830" s="1" t="str">
        <f t="shared" si="223"/>
        <v>High</v>
      </c>
      <c r="V2830" s="1" t="str">
        <f t="shared" si="224"/>
        <v>Normal</v>
      </c>
    </row>
    <row r="2831" spans="1:22" x14ac:dyDescent="0.2">
      <c r="A2831" s="1" t="s">
        <v>10864</v>
      </c>
      <c r="B2831" s="2">
        <v>45244</v>
      </c>
      <c r="C2831" s="1" t="s">
        <v>8010</v>
      </c>
      <c r="D2831">
        <v>51</v>
      </c>
      <c r="E2831" s="1" t="s">
        <v>8003</v>
      </c>
      <c r="F2831" s="1" t="s">
        <v>8032</v>
      </c>
      <c r="G2831" s="1" t="s">
        <v>8044</v>
      </c>
      <c r="H2831">
        <v>3</v>
      </c>
      <c r="I2831">
        <v>6</v>
      </c>
      <c r="J2831" s="1" t="s">
        <v>8016</v>
      </c>
      <c r="K2831">
        <v>6</v>
      </c>
      <c r="L2831">
        <v>2</v>
      </c>
      <c r="M2831">
        <v>2</v>
      </c>
      <c r="N2831" s="1" t="s">
        <v>8038</v>
      </c>
      <c r="O2831" s="1" t="s">
        <v>8008</v>
      </c>
      <c r="P2831">
        <v>0.94</v>
      </c>
      <c r="Q2831">
        <v>1</v>
      </c>
      <c r="R2831" t="str">
        <f t="shared" si="220"/>
        <v>ADULT</v>
      </c>
      <c r="S2831" s="1" t="str">
        <f t="shared" si="221"/>
        <v>Nov</v>
      </c>
      <c r="T2831" s="1">
        <f t="shared" si="222"/>
        <v>2023</v>
      </c>
      <c r="U2831" s="1" t="str">
        <f t="shared" si="223"/>
        <v>High</v>
      </c>
      <c r="V2831" s="1" t="str">
        <f t="shared" si="224"/>
        <v>Normal</v>
      </c>
    </row>
    <row r="2832" spans="1:22" x14ac:dyDescent="0.2">
      <c r="A2832" s="1" t="s">
        <v>10865</v>
      </c>
      <c r="B2832" s="2">
        <v>44359</v>
      </c>
      <c r="C2832" s="1" t="s">
        <v>8019</v>
      </c>
      <c r="D2832">
        <v>29</v>
      </c>
      <c r="E2832" s="1" t="s">
        <v>8013</v>
      </c>
      <c r="F2832" s="1" t="s">
        <v>8037</v>
      </c>
      <c r="G2832" s="1" t="s">
        <v>8015</v>
      </c>
      <c r="H2832">
        <v>2</v>
      </c>
      <c r="I2832">
        <v>5</v>
      </c>
      <c r="J2832" s="1" t="s">
        <v>8016</v>
      </c>
      <c r="K2832">
        <v>4</v>
      </c>
      <c r="L2832">
        <v>3</v>
      </c>
      <c r="M2832">
        <v>2</v>
      </c>
      <c r="N2832" s="1" t="s">
        <v>8011</v>
      </c>
      <c r="O2832" s="1" t="s">
        <v>8008</v>
      </c>
      <c r="P2832">
        <v>0.52</v>
      </c>
      <c r="Q2832">
        <v>0</v>
      </c>
      <c r="R2832" t="str">
        <f t="shared" si="220"/>
        <v>YOUNG ADULT</v>
      </c>
      <c r="S2832" s="1" t="str">
        <f t="shared" si="221"/>
        <v>Jun</v>
      </c>
      <c r="T2832" s="1">
        <f t="shared" si="222"/>
        <v>2021</v>
      </c>
      <c r="U2832" s="1" t="str">
        <f t="shared" si="223"/>
        <v>Medium</v>
      </c>
      <c r="V2832" s="1" t="str">
        <f t="shared" si="224"/>
        <v>Normal</v>
      </c>
    </row>
    <row r="2833" spans="1:22" x14ac:dyDescent="0.2">
      <c r="A2833" s="1" t="s">
        <v>10866</v>
      </c>
      <c r="B2833" s="2">
        <v>45033</v>
      </c>
      <c r="C2833" s="1" t="s">
        <v>8002</v>
      </c>
      <c r="D2833">
        <v>42</v>
      </c>
      <c r="E2833" s="1" t="s">
        <v>8013</v>
      </c>
      <c r="F2833" s="1" t="s">
        <v>8014</v>
      </c>
      <c r="G2833" s="1" t="s">
        <v>8026</v>
      </c>
      <c r="H2833">
        <v>5</v>
      </c>
      <c r="I2833">
        <v>7</v>
      </c>
      <c r="J2833" s="1" t="s">
        <v>8006</v>
      </c>
      <c r="K2833">
        <v>8</v>
      </c>
      <c r="L2833">
        <v>4</v>
      </c>
      <c r="M2833">
        <v>1</v>
      </c>
      <c r="N2833" s="1" t="s">
        <v>8011</v>
      </c>
      <c r="O2833" s="1" t="s">
        <v>8008</v>
      </c>
      <c r="P2833">
        <v>0.62</v>
      </c>
      <c r="Q2833">
        <v>0</v>
      </c>
      <c r="R2833" t="str">
        <f t="shared" si="220"/>
        <v>ADULT</v>
      </c>
      <c r="S2833" s="1" t="str">
        <f t="shared" si="221"/>
        <v>Apr</v>
      </c>
      <c r="T2833" s="1">
        <f t="shared" si="222"/>
        <v>2023</v>
      </c>
      <c r="U2833" s="1" t="str">
        <f t="shared" si="223"/>
        <v>Medium</v>
      </c>
      <c r="V2833" s="1" t="str">
        <f t="shared" si="224"/>
        <v>Normal</v>
      </c>
    </row>
    <row r="2834" spans="1:22" x14ac:dyDescent="0.2">
      <c r="A2834" s="1" t="s">
        <v>10867</v>
      </c>
      <c r="B2834" s="2">
        <v>44890</v>
      </c>
      <c r="C2834" s="1" t="s">
        <v>8010</v>
      </c>
      <c r="D2834">
        <v>84</v>
      </c>
      <c r="E2834" s="1" t="s">
        <v>8013</v>
      </c>
      <c r="F2834" s="1" t="s">
        <v>8004</v>
      </c>
      <c r="G2834" s="1" t="s">
        <v>8044</v>
      </c>
      <c r="H2834">
        <v>6</v>
      </c>
      <c r="I2834">
        <v>8</v>
      </c>
      <c r="J2834" s="1" t="s">
        <v>8016</v>
      </c>
      <c r="K2834">
        <v>11</v>
      </c>
      <c r="L2834">
        <v>4</v>
      </c>
      <c r="M2834">
        <v>4</v>
      </c>
      <c r="N2834" s="1" t="s">
        <v>8007</v>
      </c>
      <c r="O2834" s="1" t="s">
        <v>8017</v>
      </c>
      <c r="P2834">
        <v>0.97</v>
      </c>
      <c r="Q2834">
        <v>1</v>
      </c>
      <c r="R2834" t="str">
        <f t="shared" si="220"/>
        <v>SENIOR</v>
      </c>
      <c r="S2834" s="1" t="str">
        <f t="shared" si="221"/>
        <v>Nov</v>
      </c>
      <c r="T2834" s="1">
        <f t="shared" si="222"/>
        <v>2022</v>
      </c>
      <c r="U2834" s="1" t="str">
        <f t="shared" si="223"/>
        <v>High</v>
      </c>
      <c r="V2834" s="1" t="str">
        <f t="shared" si="224"/>
        <v>Frequent</v>
      </c>
    </row>
    <row r="2835" spans="1:22" x14ac:dyDescent="0.2">
      <c r="A2835" s="1" t="s">
        <v>10868</v>
      </c>
      <c r="B2835" s="2">
        <v>45091</v>
      </c>
      <c r="C2835" s="1" t="s">
        <v>8019</v>
      </c>
      <c r="D2835">
        <v>53</v>
      </c>
      <c r="E2835" s="1" t="s">
        <v>8003</v>
      </c>
      <c r="F2835" s="1" t="s">
        <v>8037</v>
      </c>
      <c r="G2835" s="1" t="s">
        <v>8020</v>
      </c>
      <c r="H2835">
        <v>5</v>
      </c>
      <c r="I2835">
        <v>9</v>
      </c>
      <c r="J2835" s="1" t="s">
        <v>8006</v>
      </c>
      <c r="K2835">
        <v>8</v>
      </c>
      <c r="L2835">
        <v>2</v>
      </c>
      <c r="M2835">
        <v>2</v>
      </c>
      <c r="N2835" s="1" t="s">
        <v>8011</v>
      </c>
      <c r="O2835" s="1" t="s">
        <v>8008</v>
      </c>
      <c r="P2835">
        <v>0.97</v>
      </c>
      <c r="Q2835">
        <v>1</v>
      </c>
      <c r="R2835" t="str">
        <f t="shared" si="220"/>
        <v>ADULT</v>
      </c>
      <c r="S2835" s="1" t="str">
        <f t="shared" si="221"/>
        <v>Jun</v>
      </c>
      <c r="T2835" s="1">
        <f t="shared" si="222"/>
        <v>2023</v>
      </c>
      <c r="U2835" s="1" t="str">
        <f t="shared" si="223"/>
        <v>High</v>
      </c>
      <c r="V2835" s="1" t="str">
        <f t="shared" si="224"/>
        <v>Normal</v>
      </c>
    </row>
    <row r="2836" spans="1:22" x14ac:dyDescent="0.2">
      <c r="A2836" s="1" t="s">
        <v>10869</v>
      </c>
      <c r="B2836" s="2">
        <v>44228</v>
      </c>
      <c r="C2836" s="1" t="s">
        <v>8031</v>
      </c>
      <c r="D2836">
        <v>53</v>
      </c>
      <c r="E2836" s="1" t="s">
        <v>8013</v>
      </c>
      <c r="F2836" s="1" t="s">
        <v>8004</v>
      </c>
      <c r="G2836" s="1" t="s">
        <v>8015</v>
      </c>
      <c r="H2836">
        <v>5</v>
      </c>
      <c r="I2836">
        <v>7</v>
      </c>
      <c r="J2836" s="1" t="s">
        <v>8016</v>
      </c>
      <c r="K2836">
        <v>8</v>
      </c>
      <c r="L2836">
        <v>2</v>
      </c>
      <c r="M2836">
        <v>1</v>
      </c>
      <c r="N2836" s="1" t="s">
        <v>8038</v>
      </c>
      <c r="O2836" s="1" t="s">
        <v>8008</v>
      </c>
      <c r="P2836">
        <v>0.7</v>
      </c>
      <c r="Q2836">
        <v>1</v>
      </c>
      <c r="R2836" t="str">
        <f t="shared" si="220"/>
        <v>ADULT</v>
      </c>
      <c r="S2836" s="1" t="str">
        <f t="shared" si="221"/>
        <v>Feb</v>
      </c>
      <c r="T2836" s="1">
        <f t="shared" si="222"/>
        <v>2021</v>
      </c>
      <c r="U2836" s="1" t="str">
        <f t="shared" si="223"/>
        <v>High</v>
      </c>
      <c r="V2836" s="1" t="str">
        <f t="shared" si="224"/>
        <v>Normal</v>
      </c>
    </row>
    <row r="2837" spans="1:22" x14ac:dyDescent="0.2">
      <c r="A2837" s="1" t="s">
        <v>10870</v>
      </c>
      <c r="B2837" s="2">
        <v>44282</v>
      </c>
      <c r="C2837" s="1" t="s">
        <v>8002</v>
      </c>
      <c r="D2837">
        <v>52</v>
      </c>
      <c r="E2837" s="1" t="s">
        <v>8013</v>
      </c>
      <c r="F2837" s="1" t="s">
        <v>8004</v>
      </c>
      <c r="G2837" s="1" t="s">
        <v>8035</v>
      </c>
      <c r="H2837">
        <v>3</v>
      </c>
      <c r="I2837">
        <v>10</v>
      </c>
      <c r="J2837" s="1" t="s">
        <v>8027</v>
      </c>
      <c r="K2837">
        <v>6</v>
      </c>
      <c r="L2837">
        <v>2</v>
      </c>
      <c r="M2837">
        <v>2</v>
      </c>
      <c r="N2837" s="1" t="s">
        <v>8011</v>
      </c>
      <c r="O2837" s="1" t="s">
        <v>8008</v>
      </c>
      <c r="P2837">
        <v>0.9</v>
      </c>
      <c r="Q2837">
        <v>0</v>
      </c>
      <c r="R2837" t="str">
        <f t="shared" si="220"/>
        <v>ADULT</v>
      </c>
      <c r="S2837" s="1" t="str">
        <f t="shared" si="221"/>
        <v>Mar</v>
      </c>
      <c r="T2837" s="1">
        <f t="shared" si="222"/>
        <v>2021</v>
      </c>
      <c r="U2837" s="1" t="str">
        <f t="shared" si="223"/>
        <v>High</v>
      </c>
      <c r="V2837" s="1" t="str">
        <f t="shared" si="224"/>
        <v>Normal</v>
      </c>
    </row>
    <row r="2838" spans="1:22" x14ac:dyDescent="0.2">
      <c r="A2838" s="1" t="s">
        <v>10871</v>
      </c>
      <c r="B2838" s="2">
        <v>44273</v>
      </c>
      <c r="C2838" s="1" t="s">
        <v>8002</v>
      </c>
      <c r="D2838">
        <v>90</v>
      </c>
      <c r="E2838" s="1" t="s">
        <v>8003</v>
      </c>
      <c r="F2838" s="1" t="s">
        <v>8022</v>
      </c>
      <c r="G2838" s="1" t="s">
        <v>8020</v>
      </c>
      <c r="H2838">
        <v>7</v>
      </c>
      <c r="I2838">
        <v>10</v>
      </c>
      <c r="J2838" s="1" t="s">
        <v>8041</v>
      </c>
      <c r="K2838">
        <v>12</v>
      </c>
      <c r="L2838">
        <v>6</v>
      </c>
      <c r="M2838">
        <v>3</v>
      </c>
      <c r="N2838" s="1" t="s">
        <v>8007</v>
      </c>
      <c r="O2838" s="1" t="s">
        <v>8017</v>
      </c>
      <c r="P2838">
        <v>0.97</v>
      </c>
      <c r="Q2838">
        <v>1</v>
      </c>
      <c r="R2838" t="str">
        <f t="shared" si="220"/>
        <v>SENIOR</v>
      </c>
      <c r="S2838" s="1" t="str">
        <f t="shared" si="221"/>
        <v>Mar</v>
      </c>
      <c r="T2838" s="1">
        <f t="shared" si="222"/>
        <v>2021</v>
      </c>
      <c r="U2838" s="1" t="str">
        <f t="shared" si="223"/>
        <v>High</v>
      </c>
      <c r="V2838" s="1" t="str">
        <f t="shared" si="224"/>
        <v>Frequent</v>
      </c>
    </row>
    <row r="2839" spans="1:22" x14ac:dyDescent="0.2">
      <c r="A2839" s="1" t="s">
        <v>10872</v>
      </c>
      <c r="B2839" s="2">
        <v>44846</v>
      </c>
      <c r="C2839" s="1" t="s">
        <v>8010</v>
      </c>
      <c r="D2839">
        <v>85</v>
      </c>
      <c r="E2839" s="1" t="s">
        <v>8003</v>
      </c>
      <c r="F2839" s="1" t="s">
        <v>8037</v>
      </c>
      <c r="G2839" s="1" t="s">
        <v>8005</v>
      </c>
      <c r="H2839">
        <v>7</v>
      </c>
      <c r="I2839">
        <v>7</v>
      </c>
      <c r="J2839" s="1" t="s">
        <v>8041</v>
      </c>
      <c r="K2839">
        <v>12</v>
      </c>
      <c r="L2839">
        <v>6</v>
      </c>
      <c r="M2839">
        <v>3</v>
      </c>
      <c r="N2839" s="1" t="s">
        <v>8007</v>
      </c>
      <c r="O2839" s="1" t="s">
        <v>8017</v>
      </c>
      <c r="P2839">
        <v>0.97</v>
      </c>
      <c r="Q2839">
        <v>1</v>
      </c>
      <c r="R2839" t="str">
        <f t="shared" si="220"/>
        <v>SENIOR</v>
      </c>
      <c r="S2839" s="1" t="str">
        <f t="shared" si="221"/>
        <v>Oct</v>
      </c>
      <c r="T2839" s="1">
        <f t="shared" si="222"/>
        <v>2022</v>
      </c>
      <c r="U2839" s="1" t="str">
        <f t="shared" si="223"/>
        <v>High</v>
      </c>
      <c r="V2839" s="1" t="str">
        <f t="shared" si="224"/>
        <v>Frequent</v>
      </c>
    </row>
    <row r="2840" spans="1:22" x14ac:dyDescent="0.2">
      <c r="A2840" s="1" t="s">
        <v>10873</v>
      </c>
      <c r="B2840" s="2">
        <v>44857</v>
      </c>
      <c r="C2840" s="1" t="s">
        <v>8010</v>
      </c>
      <c r="D2840">
        <v>95</v>
      </c>
      <c r="E2840" s="1" t="s">
        <v>8003</v>
      </c>
      <c r="F2840" s="1" t="s">
        <v>8004</v>
      </c>
      <c r="G2840" s="1" t="s">
        <v>8015</v>
      </c>
      <c r="H2840">
        <v>7</v>
      </c>
      <c r="I2840">
        <v>9</v>
      </c>
      <c r="J2840" s="1" t="s">
        <v>8016</v>
      </c>
      <c r="K2840">
        <v>12</v>
      </c>
      <c r="L2840">
        <v>7</v>
      </c>
      <c r="M2840">
        <v>3</v>
      </c>
      <c r="N2840" s="1" t="s">
        <v>8007</v>
      </c>
      <c r="O2840" s="1" t="s">
        <v>8017</v>
      </c>
      <c r="P2840">
        <v>0.97</v>
      </c>
      <c r="Q2840">
        <v>1</v>
      </c>
      <c r="R2840" t="str">
        <f t="shared" si="220"/>
        <v>SENIOR</v>
      </c>
      <c r="S2840" s="1" t="str">
        <f t="shared" si="221"/>
        <v>Oct</v>
      </c>
      <c r="T2840" s="1">
        <f t="shared" si="222"/>
        <v>2022</v>
      </c>
      <c r="U2840" s="1" t="str">
        <f t="shared" si="223"/>
        <v>High</v>
      </c>
      <c r="V2840" s="1" t="str">
        <f t="shared" si="224"/>
        <v>Frequent</v>
      </c>
    </row>
    <row r="2841" spans="1:22" x14ac:dyDescent="0.2">
      <c r="A2841" s="1" t="s">
        <v>10874</v>
      </c>
      <c r="B2841" s="2">
        <v>45189</v>
      </c>
      <c r="C2841" s="1" t="s">
        <v>8010</v>
      </c>
      <c r="D2841">
        <v>55</v>
      </c>
      <c r="E2841" s="1" t="s">
        <v>8013</v>
      </c>
      <c r="F2841" s="1" t="s">
        <v>8004</v>
      </c>
      <c r="G2841" s="1" t="s">
        <v>8026</v>
      </c>
      <c r="H2841">
        <v>4</v>
      </c>
      <c r="I2841">
        <v>8</v>
      </c>
      <c r="J2841" s="1" t="s">
        <v>8016</v>
      </c>
      <c r="K2841">
        <v>6</v>
      </c>
      <c r="L2841">
        <v>3</v>
      </c>
      <c r="M2841">
        <v>1</v>
      </c>
      <c r="N2841" s="1" t="s">
        <v>8011</v>
      </c>
      <c r="O2841" s="1" t="s">
        <v>8008</v>
      </c>
      <c r="P2841">
        <v>0.49</v>
      </c>
      <c r="Q2841">
        <v>0</v>
      </c>
      <c r="R2841" t="str">
        <f t="shared" si="220"/>
        <v>ADULT</v>
      </c>
      <c r="S2841" s="1" t="str">
        <f t="shared" si="221"/>
        <v>Sep</v>
      </c>
      <c r="T2841" s="1">
        <f t="shared" si="222"/>
        <v>2023</v>
      </c>
      <c r="U2841" s="1" t="str">
        <f t="shared" si="223"/>
        <v>Medium</v>
      </c>
      <c r="V2841" s="1" t="str">
        <f t="shared" si="224"/>
        <v>Normal</v>
      </c>
    </row>
    <row r="2842" spans="1:22" x14ac:dyDescent="0.2">
      <c r="A2842" s="1" t="s">
        <v>10875</v>
      </c>
      <c r="B2842" s="2">
        <v>44709</v>
      </c>
      <c r="C2842" s="1" t="s">
        <v>8002</v>
      </c>
      <c r="D2842">
        <v>63</v>
      </c>
      <c r="E2842" s="1" t="s">
        <v>8003</v>
      </c>
      <c r="F2842" s="1" t="s">
        <v>8037</v>
      </c>
      <c r="G2842" s="1" t="s">
        <v>8015</v>
      </c>
      <c r="H2842">
        <v>4</v>
      </c>
      <c r="I2842">
        <v>6</v>
      </c>
      <c r="J2842" s="1" t="s">
        <v>8041</v>
      </c>
      <c r="K2842">
        <v>7</v>
      </c>
      <c r="L2842">
        <v>5</v>
      </c>
      <c r="M2842">
        <v>1</v>
      </c>
      <c r="N2842" s="1" t="s">
        <v>8023</v>
      </c>
      <c r="O2842" s="1" t="s">
        <v>8008</v>
      </c>
      <c r="P2842">
        <v>0.78</v>
      </c>
      <c r="Q2842">
        <v>1</v>
      </c>
      <c r="R2842" t="str">
        <f t="shared" si="220"/>
        <v>ADULT</v>
      </c>
      <c r="S2842" s="1" t="str">
        <f t="shared" si="221"/>
        <v>May</v>
      </c>
      <c r="T2842" s="1">
        <f t="shared" si="222"/>
        <v>2022</v>
      </c>
      <c r="U2842" s="1" t="str">
        <f t="shared" si="223"/>
        <v>High</v>
      </c>
      <c r="V2842" s="1" t="str">
        <f t="shared" si="224"/>
        <v>Normal</v>
      </c>
    </row>
    <row r="2843" spans="1:22" x14ac:dyDescent="0.2">
      <c r="A2843" s="1" t="s">
        <v>10876</v>
      </c>
      <c r="B2843" s="2">
        <v>44271</v>
      </c>
      <c r="C2843" s="1" t="s">
        <v>8002</v>
      </c>
      <c r="D2843">
        <v>32</v>
      </c>
      <c r="E2843" s="1" t="s">
        <v>8013</v>
      </c>
      <c r="F2843" s="1" t="s">
        <v>8014</v>
      </c>
      <c r="G2843" s="1" t="s">
        <v>8035</v>
      </c>
      <c r="H2843">
        <v>3</v>
      </c>
      <c r="I2843">
        <v>9</v>
      </c>
      <c r="J2843" s="1" t="s">
        <v>8016</v>
      </c>
      <c r="K2843">
        <v>6</v>
      </c>
      <c r="L2843">
        <v>4</v>
      </c>
      <c r="M2843">
        <v>1</v>
      </c>
      <c r="N2843" s="1" t="s">
        <v>8011</v>
      </c>
      <c r="O2843" s="1" t="s">
        <v>8008</v>
      </c>
      <c r="P2843">
        <v>0.68</v>
      </c>
      <c r="Q2843">
        <v>0</v>
      </c>
      <c r="R2843" t="str">
        <f t="shared" si="220"/>
        <v>YOUNG ADULT</v>
      </c>
      <c r="S2843" s="1" t="str">
        <f t="shared" si="221"/>
        <v>Mar</v>
      </c>
      <c r="T2843" s="1">
        <f t="shared" si="222"/>
        <v>2021</v>
      </c>
      <c r="U2843" s="1" t="str">
        <f t="shared" si="223"/>
        <v>Medium</v>
      </c>
      <c r="V2843" s="1" t="str">
        <f t="shared" si="224"/>
        <v>Normal</v>
      </c>
    </row>
    <row r="2844" spans="1:22" x14ac:dyDescent="0.2">
      <c r="A2844" s="1" t="s">
        <v>10877</v>
      </c>
      <c r="B2844" s="2">
        <v>44426</v>
      </c>
      <c r="C2844" s="1" t="s">
        <v>8019</v>
      </c>
      <c r="D2844">
        <v>83</v>
      </c>
      <c r="E2844" s="1" t="s">
        <v>8003</v>
      </c>
      <c r="F2844" s="1" t="s">
        <v>8022</v>
      </c>
      <c r="G2844" s="1" t="s">
        <v>8005</v>
      </c>
      <c r="H2844">
        <v>6</v>
      </c>
      <c r="I2844">
        <v>6</v>
      </c>
      <c r="J2844" s="1" t="s">
        <v>8041</v>
      </c>
      <c r="K2844">
        <v>9</v>
      </c>
      <c r="L2844">
        <v>8</v>
      </c>
      <c r="M2844">
        <v>2</v>
      </c>
      <c r="N2844" s="1" t="s">
        <v>8007</v>
      </c>
      <c r="O2844" s="1" t="s">
        <v>8017</v>
      </c>
      <c r="P2844">
        <v>0.97</v>
      </c>
      <c r="Q2844">
        <v>1</v>
      </c>
      <c r="R2844" t="str">
        <f t="shared" si="220"/>
        <v>SENIOR</v>
      </c>
      <c r="S2844" s="1" t="str">
        <f t="shared" si="221"/>
        <v>Aug</v>
      </c>
      <c r="T2844" s="1">
        <f t="shared" si="222"/>
        <v>2021</v>
      </c>
      <c r="U2844" s="1" t="str">
        <f t="shared" si="223"/>
        <v>High</v>
      </c>
      <c r="V2844" s="1" t="str">
        <f t="shared" si="224"/>
        <v>Normal</v>
      </c>
    </row>
    <row r="2845" spans="1:22" x14ac:dyDescent="0.2">
      <c r="A2845" s="1" t="s">
        <v>10878</v>
      </c>
      <c r="B2845" s="2">
        <v>44205</v>
      </c>
      <c r="C2845" s="1" t="s">
        <v>8031</v>
      </c>
      <c r="D2845">
        <v>38</v>
      </c>
      <c r="E2845" s="1" t="s">
        <v>8013</v>
      </c>
      <c r="F2845" s="1" t="s">
        <v>8014</v>
      </c>
      <c r="G2845" s="1" t="s">
        <v>8062</v>
      </c>
      <c r="H2845">
        <v>4</v>
      </c>
      <c r="I2845">
        <v>8</v>
      </c>
      <c r="J2845" s="1" t="s">
        <v>8006</v>
      </c>
      <c r="K2845">
        <v>6</v>
      </c>
      <c r="L2845">
        <v>3</v>
      </c>
      <c r="M2845">
        <v>1</v>
      </c>
      <c r="N2845" s="1" t="s">
        <v>8038</v>
      </c>
      <c r="O2845" s="1" t="s">
        <v>8008</v>
      </c>
      <c r="P2845">
        <v>0.52</v>
      </c>
      <c r="Q2845">
        <v>0</v>
      </c>
      <c r="R2845" t="str">
        <f t="shared" si="220"/>
        <v>YOUNG ADULT</v>
      </c>
      <c r="S2845" s="1" t="str">
        <f t="shared" si="221"/>
        <v>Jan</v>
      </c>
      <c r="T2845" s="1">
        <f t="shared" si="222"/>
        <v>2021</v>
      </c>
      <c r="U2845" s="1" t="str">
        <f t="shared" si="223"/>
        <v>Medium</v>
      </c>
      <c r="V2845" s="1" t="str">
        <f t="shared" si="224"/>
        <v>Normal</v>
      </c>
    </row>
    <row r="2846" spans="1:22" x14ac:dyDescent="0.2">
      <c r="A2846" s="1" t="s">
        <v>10879</v>
      </c>
      <c r="B2846" s="2">
        <v>45047</v>
      </c>
      <c r="C2846" s="1" t="s">
        <v>8002</v>
      </c>
      <c r="D2846">
        <v>61</v>
      </c>
      <c r="E2846" s="1" t="s">
        <v>8003</v>
      </c>
      <c r="F2846" s="1" t="s">
        <v>8037</v>
      </c>
      <c r="G2846" s="1" t="s">
        <v>8044</v>
      </c>
      <c r="H2846">
        <v>6</v>
      </c>
      <c r="I2846">
        <v>8</v>
      </c>
      <c r="J2846" s="1" t="s">
        <v>8041</v>
      </c>
      <c r="K2846">
        <v>9</v>
      </c>
      <c r="L2846">
        <v>3</v>
      </c>
      <c r="M2846">
        <v>2</v>
      </c>
      <c r="N2846" s="1" t="s">
        <v>8023</v>
      </c>
      <c r="O2846" s="1" t="s">
        <v>8017</v>
      </c>
      <c r="P2846">
        <v>0.97</v>
      </c>
      <c r="Q2846">
        <v>1</v>
      </c>
      <c r="R2846" t="str">
        <f t="shared" si="220"/>
        <v>ADULT</v>
      </c>
      <c r="S2846" s="1" t="str">
        <f t="shared" si="221"/>
        <v>May</v>
      </c>
      <c r="T2846" s="1">
        <f t="shared" si="222"/>
        <v>2023</v>
      </c>
      <c r="U2846" s="1" t="str">
        <f t="shared" si="223"/>
        <v>High</v>
      </c>
      <c r="V2846" s="1" t="str">
        <f t="shared" si="224"/>
        <v>Normal</v>
      </c>
    </row>
    <row r="2847" spans="1:22" x14ac:dyDescent="0.2">
      <c r="A2847" s="1" t="s">
        <v>10880</v>
      </c>
      <c r="B2847" s="2">
        <v>45090</v>
      </c>
      <c r="C2847" s="1" t="s">
        <v>8019</v>
      </c>
      <c r="D2847">
        <v>39</v>
      </c>
      <c r="E2847" s="1" t="s">
        <v>8013</v>
      </c>
      <c r="F2847" s="1" t="s">
        <v>8022</v>
      </c>
      <c r="G2847" s="1" t="s">
        <v>8015</v>
      </c>
      <c r="H2847">
        <v>4</v>
      </c>
      <c r="I2847">
        <v>7</v>
      </c>
      <c r="J2847" s="1" t="s">
        <v>8027</v>
      </c>
      <c r="K2847">
        <v>8</v>
      </c>
      <c r="L2847">
        <v>3</v>
      </c>
      <c r="M2847">
        <v>1</v>
      </c>
      <c r="N2847" s="1" t="s">
        <v>8011</v>
      </c>
      <c r="O2847" s="1" t="s">
        <v>8008</v>
      </c>
      <c r="P2847">
        <v>0.5</v>
      </c>
      <c r="Q2847">
        <v>1</v>
      </c>
      <c r="R2847" t="str">
        <f t="shared" si="220"/>
        <v>YOUNG ADULT</v>
      </c>
      <c r="S2847" s="1" t="str">
        <f t="shared" si="221"/>
        <v>Jun</v>
      </c>
      <c r="T2847" s="1">
        <f t="shared" si="222"/>
        <v>2023</v>
      </c>
      <c r="U2847" s="1" t="str">
        <f t="shared" si="223"/>
        <v>Medium</v>
      </c>
      <c r="V2847" s="1" t="str">
        <f t="shared" si="224"/>
        <v>Normal</v>
      </c>
    </row>
    <row r="2848" spans="1:22" x14ac:dyDescent="0.2">
      <c r="A2848" s="1" t="s">
        <v>10881</v>
      </c>
      <c r="B2848" s="2">
        <v>45289</v>
      </c>
      <c r="C2848" s="1" t="s">
        <v>8031</v>
      </c>
      <c r="D2848">
        <v>47</v>
      </c>
      <c r="E2848" s="1" t="s">
        <v>8013</v>
      </c>
      <c r="F2848" s="1" t="s">
        <v>8014</v>
      </c>
      <c r="G2848" s="1" t="s">
        <v>8020</v>
      </c>
      <c r="H2848">
        <v>4</v>
      </c>
      <c r="I2848">
        <v>10</v>
      </c>
      <c r="J2848" s="1" t="s">
        <v>8041</v>
      </c>
      <c r="K2848">
        <v>6</v>
      </c>
      <c r="L2848">
        <v>4</v>
      </c>
      <c r="M2848">
        <v>1</v>
      </c>
      <c r="N2848" s="1" t="s">
        <v>8038</v>
      </c>
      <c r="O2848" s="1" t="s">
        <v>8008</v>
      </c>
      <c r="P2848">
        <v>0.89</v>
      </c>
      <c r="Q2848">
        <v>1</v>
      </c>
      <c r="R2848" t="str">
        <f t="shared" si="220"/>
        <v>ADULT</v>
      </c>
      <c r="S2848" s="1" t="str">
        <f t="shared" si="221"/>
        <v>Dec</v>
      </c>
      <c r="T2848" s="1">
        <f t="shared" si="222"/>
        <v>2023</v>
      </c>
      <c r="U2848" s="1" t="str">
        <f t="shared" si="223"/>
        <v>High</v>
      </c>
      <c r="V2848" s="1" t="str">
        <f t="shared" si="224"/>
        <v>Normal</v>
      </c>
    </row>
    <row r="2849" spans="1:22" x14ac:dyDescent="0.2">
      <c r="A2849" s="1" t="s">
        <v>10882</v>
      </c>
      <c r="B2849" s="2">
        <v>44648</v>
      </c>
      <c r="C2849" s="1" t="s">
        <v>8002</v>
      </c>
      <c r="D2849">
        <v>43</v>
      </c>
      <c r="E2849" s="1" t="s">
        <v>8003</v>
      </c>
      <c r="F2849" s="1" t="s">
        <v>8032</v>
      </c>
      <c r="G2849" s="1" t="s">
        <v>8020</v>
      </c>
      <c r="H2849">
        <v>3</v>
      </c>
      <c r="I2849">
        <v>8</v>
      </c>
      <c r="J2849" s="1" t="s">
        <v>8027</v>
      </c>
      <c r="K2849">
        <v>6</v>
      </c>
      <c r="L2849">
        <v>2</v>
      </c>
      <c r="M2849">
        <v>1</v>
      </c>
      <c r="N2849" s="1" t="s">
        <v>8038</v>
      </c>
      <c r="O2849" s="1" t="s">
        <v>8008</v>
      </c>
      <c r="P2849">
        <v>0.67</v>
      </c>
      <c r="Q2849">
        <v>0</v>
      </c>
      <c r="R2849" t="str">
        <f t="shared" si="220"/>
        <v>ADULT</v>
      </c>
      <c r="S2849" s="1" t="str">
        <f t="shared" si="221"/>
        <v>Mar</v>
      </c>
      <c r="T2849" s="1">
        <f t="shared" si="222"/>
        <v>2022</v>
      </c>
      <c r="U2849" s="1" t="str">
        <f t="shared" si="223"/>
        <v>Medium</v>
      </c>
      <c r="V2849" s="1" t="str">
        <f t="shared" si="224"/>
        <v>Normal</v>
      </c>
    </row>
    <row r="2850" spans="1:22" x14ac:dyDescent="0.2">
      <c r="A2850" s="1" t="s">
        <v>10883</v>
      </c>
      <c r="B2850" s="2">
        <v>44218</v>
      </c>
      <c r="C2850" s="1" t="s">
        <v>8031</v>
      </c>
      <c r="D2850">
        <v>47</v>
      </c>
      <c r="E2850" s="1" t="s">
        <v>8003</v>
      </c>
      <c r="F2850" s="1" t="s">
        <v>8014</v>
      </c>
      <c r="G2850" s="1" t="s">
        <v>8060</v>
      </c>
      <c r="H2850">
        <v>5</v>
      </c>
      <c r="I2850">
        <v>9</v>
      </c>
      <c r="J2850" s="1" t="s">
        <v>8016</v>
      </c>
      <c r="K2850">
        <v>10</v>
      </c>
      <c r="L2850">
        <v>2</v>
      </c>
      <c r="M2850">
        <v>1</v>
      </c>
      <c r="N2850" s="1" t="s">
        <v>8038</v>
      </c>
      <c r="O2850" s="1" t="s">
        <v>8008</v>
      </c>
      <c r="P2850">
        <v>0.91</v>
      </c>
      <c r="Q2850">
        <v>1</v>
      </c>
      <c r="R2850" t="str">
        <f t="shared" si="220"/>
        <v>ADULT</v>
      </c>
      <c r="S2850" s="1" t="str">
        <f t="shared" si="221"/>
        <v>Jan</v>
      </c>
      <c r="T2850" s="1">
        <f t="shared" si="222"/>
        <v>2021</v>
      </c>
      <c r="U2850" s="1" t="str">
        <f t="shared" si="223"/>
        <v>High</v>
      </c>
      <c r="V2850" s="1" t="str">
        <f t="shared" si="224"/>
        <v>Normal</v>
      </c>
    </row>
    <row r="2851" spans="1:22" x14ac:dyDescent="0.2">
      <c r="A2851" s="1" t="s">
        <v>10884</v>
      </c>
      <c r="B2851" s="2">
        <v>44454</v>
      </c>
      <c r="C2851" s="1" t="s">
        <v>8010</v>
      </c>
      <c r="D2851">
        <v>48</v>
      </c>
      <c r="E2851" s="1" t="s">
        <v>8003</v>
      </c>
      <c r="F2851" s="1" t="s">
        <v>8032</v>
      </c>
      <c r="G2851" s="1" t="s">
        <v>8015</v>
      </c>
      <c r="H2851">
        <v>3</v>
      </c>
      <c r="I2851">
        <v>6</v>
      </c>
      <c r="J2851" s="1" t="s">
        <v>8016</v>
      </c>
      <c r="K2851">
        <v>4</v>
      </c>
      <c r="L2851">
        <v>2</v>
      </c>
      <c r="M2851">
        <v>1</v>
      </c>
      <c r="N2851" s="1" t="s">
        <v>8023</v>
      </c>
      <c r="O2851" s="1" t="s">
        <v>8008</v>
      </c>
      <c r="P2851">
        <v>0.45</v>
      </c>
      <c r="Q2851">
        <v>0</v>
      </c>
      <c r="R2851" t="str">
        <f t="shared" si="220"/>
        <v>ADULT</v>
      </c>
      <c r="S2851" s="1" t="str">
        <f t="shared" si="221"/>
        <v>Sep</v>
      </c>
      <c r="T2851" s="1">
        <f t="shared" si="222"/>
        <v>2021</v>
      </c>
      <c r="U2851" s="1" t="str">
        <f t="shared" si="223"/>
        <v>Medium</v>
      </c>
      <c r="V2851" s="1" t="str">
        <f t="shared" si="224"/>
        <v>Normal</v>
      </c>
    </row>
    <row r="2852" spans="1:22" x14ac:dyDescent="0.2">
      <c r="A2852" s="1" t="s">
        <v>10885</v>
      </c>
      <c r="B2852" s="2">
        <v>44840</v>
      </c>
      <c r="C2852" s="1" t="s">
        <v>8010</v>
      </c>
      <c r="D2852">
        <v>48</v>
      </c>
      <c r="E2852" s="1" t="s">
        <v>8013</v>
      </c>
      <c r="F2852" s="1" t="s">
        <v>8014</v>
      </c>
      <c r="G2852" s="1" t="s">
        <v>8060</v>
      </c>
      <c r="H2852">
        <v>3</v>
      </c>
      <c r="I2852">
        <v>8</v>
      </c>
      <c r="J2852" s="1" t="s">
        <v>8016</v>
      </c>
      <c r="K2852">
        <v>6</v>
      </c>
      <c r="L2852">
        <v>4</v>
      </c>
      <c r="M2852">
        <v>1</v>
      </c>
      <c r="N2852" s="1" t="s">
        <v>8011</v>
      </c>
      <c r="O2852" s="1" t="s">
        <v>8008</v>
      </c>
      <c r="P2852">
        <v>0.68</v>
      </c>
      <c r="Q2852">
        <v>1</v>
      </c>
      <c r="R2852" t="str">
        <f t="shared" si="220"/>
        <v>ADULT</v>
      </c>
      <c r="S2852" s="1" t="str">
        <f t="shared" si="221"/>
        <v>Oct</v>
      </c>
      <c r="T2852" s="1">
        <f t="shared" si="222"/>
        <v>2022</v>
      </c>
      <c r="U2852" s="1" t="str">
        <f t="shared" si="223"/>
        <v>Medium</v>
      </c>
      <c r="V2852" s="1" t="str">
        <f t="shared" si="224"/>
        <v>Normal</v>
      </c>
    </row>
    <row r="2853" spans="1:22" x14ac:dyDescent="0.2">
      <c r="A2853" s="1" t="s">
        <v>10886</v>
      </c>
      <c r="B2853" s="2">
        <v>45250</v>
      </c>
      <c r="C2853" s="1" t="s">
        <v>8010</v>
      </c>
      <c r="D2853">
        <v>72</v>
      </c>
      <c r="E2853" s="1" t="s">
        <v>8013</v>
      </c>
      <c r="F2853" s="1" t="s">
        <v>8022</v>
      </c>
      <c r="G2853" s="1" t="s">
        <v>8015</v>
      </c>
      <c r="H2853">
        <v>6</v>
      </c>
      <c r="I2853">
        <v>5</v>
      </c>
      <c r="J2853" s="1" t="s">
        <v>8016</v>
      </c>
      <c r="K2853">
        <v>11</v>
      </c>
      <c r="L2853">
        <v>4</v>
      </c>
      <c r="M2853">
        <v>4</v>
      </c>
      <c r="N2853" s="1" t="s">
        <v>8007</v>
      </c>
      <c r="O2853" s="1" t="s">
        <v>8017</v>
      </c>
      <c r="P2853">
        <v>0.97</v>
      </c>
      <c r="Q2853">
        <v>1</v>
      </c>
      <c r="R2853" t="str">
        <f t="shared" si="220"/>
        <v>SENIOR</v>
      </c>
      <c r="S2853" s="1" t="str">
        <f t="shared" si="221"/>
        <v>Nov</v>
      </c>
      <c r="T2853" s="1">
        <f t="shared" si="222"/>
        <v>2023</v>
      </c>
      <c r="U2853" s="1" t="str">
        <f t="shared" si="223"/>
        <v>High</v>
      </c>
      <c r="V2853" s="1" t="str">
        <f t="shared" si="224"/>
        <v>Frequent</v>
      </c>
    </row>
    <row r="2854" spans="1:22" x14ac:dyDescent="0.2">
      <c r="A2854" s="1" t="s">
        <v>10887</v>
      </c>
      <c r="B2854" s="2">
        <v>44310</v>
      </c>
      <c r="C2854" s="1" t="s">
        <v>8002</v>
      </c>
      <c r="D2854">
        <v>39</v>
      </c>
      <c r="E2854" s="1" t="s">
        <v>8003</v>
      </c>
      <c r="F2854" s="1" t="s">
        <v>8014</v>
      </c>
      <c r="G2854" s="1" t="s">
        <v>8029</v>
      </c>
      <c r="H2854">
        <v>3</v>
      </c>
      <c r="I2854">
        <v>4</v>
      </c>
      <c r="J2854" s="1" t="s">
        <v>8006</v>
      </c>
      <c r="K2854">
        <v>6</v>
      </c>
      <c r="L2854">
        <v>2</v>
      </c>
      <c r="M2854">
        <v>1</v>
      </c>
      <c r="N2854" s="1" t="s">
        <v>8011</v>
      </c>
      <c r="O2854" s="1" t="s">
        <v>8008</v>
      </c>
      <c r="P2854">
        <v>0.42</v>
      </c>
      <c r="Q2854">
        <v>1</v>
      </c>
      <c r="R2854" t="str">
        <f t="shared" si="220"/>
        <v>YOUNG ADULT</v>
      </c>
      <c r="S2854" s="1" t="str">
        <f t="shared" si="221"/>
        <v>Apr</v>
      </c>
      <c r="T2854" s="1">
        <f t="shared" si="222"/>
        <v>2021</v>
      </c>
      <c r="U2854" s="1" t="str">
        <f t="shared" si="223"/>
        <v>Medium</v>
      </c>
      <c r="V2854" s="1" t="str">
        <f t="shared" si="224"/>
        <v>Normal</v>
      </c>
    </row>
    <row r="2855" spans="1:22" x14ac:dyDescent="0.2">
      <c r="A2855" s="1" t="s">
        <v>10888</v>
      </c>
      <c r="B2855" s="2">
        <v>44330</v>
      </c>
      <c r="C2855" s="1" t="s">
        <v>8002</v>
      </c>
      <c r="D2855">
        <v>61</v>
      </c>
      <c r="E2855" s="1" t="s">
        <v>8003</v>
      </c>
      <c r="F2855" s="1" t="s">
        <v>8022</v>
      </c>
      <c r="G2855" s="1" t="s">
        <v>8005</v>
      </c>
      <c r="H2855">
        <v>6</v>
      </c>
      <c r="I2855">
        <v>7</v>
      </c>
      <c r="J2855" s="1" t="s">
        <v>8027</v>
      </c>
      <c r="K2855">
        <v>10</v>
      </c>
      <c r="L2855">
        <v>3</v>
      </c>
      <c r="M2855">
        <v>2</v>
      </c>
      <c r="N2855" s="1" t="s">
        <v>8023</v>
      </c>
      <c r="O2855" s="1" t="s">
        <v>8017</v>
      </c>
      <c r="P2855">
        <v>0.97</v>
      </c>
      <c r="Q2855">
        <v>1</v>
      </c>
      <c r="R2855" t="str">
        <f t="shared" si="220"/>
        <v>ADULT</v>
      </c>
      <c r="S2855" s="1" t="str">
        <f t="shared" si="221"/>
        <v>May</v>
      </c>
      <c r="T2855" s="1">
        <f t="shared" si="222"/>
        <v>2021</v>
      </c>
      <c r="U2855" s="1" t="str">
        <f t="shared" si="223"/>
        <v>High</v>
      </c>
      <c r="V2855" s="1" t="str">
        <f t="shared" si="224"/>
        <v>Normal</v>
      </c>
    </row>
    <row r="2856" spans="1:22" x14ac:dyDescent="0.2">
      <c r="A2856" s="1" t="s">
        <v>10889</v>
      </c>
      <c r="B2856" s="2">
        <v>44965</v>
      </c>
      <c r="C2856" s="1" t="s">
        <v>8031</v>
      </c>
      <c r="D2856">
        <v>78</v>
      </c>
      <c r="E2856" s="1" t="s">
        <v>8003</v>
      </c>
      <c r="F2856" s="1" t="s">
        <v>8032</v>
      </c>
      <c r="G2856" s="1" t="s">
        <v>8060</v>
      </c>
      <c r="H2856">
        <v>6</v>
      </c>
      <c r="I2856">
        <v>11</v>
      </c>
      <c r="J2856" s="1" t="s">
        <v>8006</v>
      </c>
      <c r="K2856">
        <v>9</v>
      </c>
      <c r="L2856">
        <v>6</v>
      </c>
      <c r="M2856">
        <v>4</v>
      </c>
      <c r="N2856" s="1" t="s">
        <v>8007</v>
      </c>
      <c r="O2856" s="1" t="s">
        <v>8017</v>
      </c>
      <c r="P2856">
        <v>0.97</v>
      </c>
      <c r="Q2856">
        <v>1</v>
      </c>
      <c r="R2856" t="str">
        <f t="shared" si="220"/>
        <v>SENIOR</v>
      </c>
      <c r="S2856" s="1" t="str">
        <f t="shared" si="221"/>
        <v>Feb</v>
      </c>
      <c r="T2856" s="1">
        <f t="shared" si="222"/>
        <v>2023</v>
      </c>
      <c r="U2856" s="1" t="str">
        <f t="shared" si="223"/>
        <v>High</v>
      </c>
      <c r="V2856" s="1" t="str">
        <f t="shared" si="224"/>
        <v>Frequent</v>
      </c>
    </row>
    <row r="2857" spans="1:22" x14ac:dyDescent="0.2">
      <c r="A2857" s="1" t="s">
        <v>10890</v>
      </c>
      <c r="B2857" s="2">
        <v>44927</v>
      </c>
      <c r="C2857" s="1" t="s">
        <v>8031</v>
      </c>
      <c r="D2857">
        <v>49</v>
      </c>
      <c r="E2857" s="1" t="s">
        <v>8013</v>
      </c>
      <c r="F2857" s="1" t="s">
        <v>8022</v>
      </c>
      <c r="G2857" s="1" t="s">
        <v>8048</v>
      </c>
      <c r="H2857">
        <v>3</v>
      </c>
      <c r="I2857">
        <v>9</v>
      </c>
      <c r="J2857" s="1" t="s">
        <v>8016</v>
      </c>
      <c r="K2857">
        <v>6</v>
      </c>
      <c r="L2857">
        <v>2</v>
      </c>
      <c r="M2857">
        <v>2</v>
      </c>
      <c r="N2857" s="1" t="s">
        <v>8038</v>
      </c>
      <c r="O2857" s="1" t="s">
        <v>8008</v>
      </c>
      <c r="P2857">
        <v>0.93</v>
      </c>
      <c r="Q2857">
        <v>1</v>
      </c>
      <c r="R2857" t="str">
        <f t="shared" si="220"/>
        <v>ADULT</v>
      </c>
      <c r="S2857" s="1" t="str">
        <f t="shared" si="221"/>
        <v>Jan</v>
      </c>
      <c r="T2857" s="1">
        <f t="shared" si="222"/>
        <v>2023</v>
      </c>
      <c r="U2857" s="1" t="str">
        <f t="shared" si="223"/>
        <v>High</v>
      </c>
      <c r="V2857" s="1" t="str">
        <f t="shared" si="224"/>
        <v>Normal</v>
      </c>
    </row>
    <row r="2858" spans="1:22" x14ac:dyDescent="0.2">
      <c r="A2858" s="1" t="s">
        <v>10891</v>
      </c>
      <c r="B2858" s="2">
        <v>44471</v>
      </c>
      <c r="C2858" s="1" t="s">
        <v>8010</v>
      </c>
      <c r="D2858">
        <v>45</v>
      </c>
      <c r="E2858" s="1" t="s">
        <v>8013</v>
      </c>
      <c r="F2858" s="1" t="s">
        <v>8014</v>
      </c>
      <c r="G2858" s="1" t="s">
        <v>8005</v>
      </c>
      <c r="H2858">
        <v>4</v>
      </c>
      <c r="I2858">
        <v>6</v>
      </c>
      <c r="J2858" s="1" t="s">
        <v>8041</v>
      </c>
      <c r="K2858">
        <v>8</v>
      </c>
      <c r="L2858">
        <v>2</v>
      </c>
      <c r="M2858">
        <v>2</v>
      </c>
      <c r="N2858" s="1" t="s">
        <v>8011</v>
      </c>
      <c r="O2858" s="1" t="s">
        <v>8008</v>
      </c>
      <c r="P2858">
        <v>0.78</v>
      </c>
      <c r="Q2858">
        <v>1</v>
      </c>
      <c r="R2858" t="str">
        <f t="shared" si="220"/>
        <v>ADULT</v>
      </c>
      <c r="S2858" s="1" t="str">
        <f t="shared" si="221"/>
        <v>Oct</v>
      </c>
      <c r="T2858" s="1">
        <f t="shared" si="222"/>
        <v>2021</v>
      </c>
      <c r="U2858" s="1" t="str">
        <f t="shared" si="223"/>
        <v>High</v>
      </c>
      <c r="V2858" s="1" t="str">
        <f t="shared" si="224"/>
        <v>Normal</v>
      </c>
    </row>
    <row r="2859" spans="1:22" x14ac:dyDescent="0.2">
      <c r="A2859" s="1" t="s">
        <v>10892</v>
      </c>
      <c r="B2859" s="2">
        <v>45087</v>
      </c>
      <c r="C2859" s="1" t="s">
        <v>8019</v>
      </c>
      <c r="D2859">
        <v>54</v>
      </c>
      <c r="E2859" s="1" t="s">
        <v>8013</v>
      </c>
      <c r="F2859" s="1" t="s">
        <v>8004</v>
      </c>
      <c r="G2859" s="1" t="s">
        <v>8015</v>
      </c>
      <c r="H2859">
        <v>4</v>
      </c>
      <c r="I2859">
        <v>5</v>
      </c>
      <c r="J2859" s="1" t="s">
        <v>8016</v>
      </c>
      <c r="K2859">
        <v>7</v>
      </c>
      <c r="L2859">
        <v>2</v>
      </c>
      <c r="M2859">
        <v>1</v>
      </c>
      <c r="N2859" s="1" t="s">
        <v>8011</v>
      </c>
      <c r="O2859" s="1" t="s">
        <v>8008</v>
      </c>
      <c r="P2859">
        <v>0.49</v>
      </c>
      <c r="Q2859">
        <v>1</v>
      </c>
      <c r="R2859" t="str">
        <f t="shared" si="220"/>
        <v>ADULT</v>
      </c>
      <c r="S2859" s="1" t="str">
        <f t="shared" si="221"/>
        <v>Jun</v>
      </c>
      <c r="T2859" s="1">
        <f t="shared" si="222"/>
        <v>2023</v>
      </c>
      <c r="U2859" s="1" t="str">
        <f t="shared" si="223"/>
        <v>Medium</v>
      </c>
      <c r="V2859" s="1" t="str">
        <f t="shared" si="224"/>
        <v>Normal</v>
      </c>
    </row>
    <row r="2860" spans="1:22" x14ac:dyDescent="0.2">
      <c r="A2860" s="1" t="s">
        <v>10893</v>
      </c>
      <c r="B2860" s="2">
        <v>44338</v>
      </c>
      <c r="C2860" s="1" t="s">
        <v>8002</v>
      </c>
      <c r="D2860">
        <v>78</v>
      </c>
      <c r="E2860" s="1" t="s">
        <v>8003</v>
      </c>
      <c r="F2860" s="1" t="s">
        <v>8032</v>
      </c>
      <c r="G2860" s="1" t="s">
        <v>8035</v>
      </c>
      <c r="H2860">
        <v>5</v>
      </c>
      <c r="I2860">
        <v>10</v>
      </c>
      <c r="J2860" s="1" t="s">
        <v>8016</v>
      </c>
      <c r="K2860">
        <v>10</v>
      </c>
      <c r="L2860">
        <v>5</v>
      </c>
      <c r="M2860">
        <v>2</v>
      </c>
      <c r="N2860" s="1" t="s">
        <v>8007</v>
      </c>
      <c r="O2860" s="1" t="s">
        <v>8008</v>
      </c>
      <c r="P2860">
        <v>0.97</v>
      </c>
      <c r="Q2860">
        <v>1</v>
      </c>
      <c r="R2860" t="str">
        <f t="shared" si="220"/>
        <v>SENIOR</v>
      </c>
      <c r="S2860" s="1" t="str">
        <f t="shared" si="221"/>
        <v>May</v>
      </c>
      <c r="T2860" s="1">
        <f t="shared" si="222"/>
        <v>2021</v>
      </c>
      <c r="U2860" s="1" t="str">
        <f t="shared" si="223"/>
        <v>High</v>
      </c>
      <c r="V2860" s="1" t="str">
        <f t="shared" si="224"/>
        <v>Normal</v>
      </c>
    </row>
    <row r="2861" spans="1:22" x14ac:dyDescent="0.2">
      <c r="A2861" s="1" t="s">
        <v>10894</v>
      </c>
      <c r="B2861" s="2">
        <v>45210</v>
      </c>
      <c r="C2861" s="1" t="s">
        <v>8010</v>
      </c>
      <c r="D2861">
        <v>61</v>
      </c>
      <c r="E2861" s="1" t="s">
        <v>8003</v>
      </c>
      <c r="F2861" s="1" t="s">
        <v>8004</v>
      </c>
      <c r="G2861" s="1" t="s">
        <v>8005</v>
      </c>
      <c r="H2861">
        <v>5</v>
      </c>
      <c r="I2861">
        <v>8</v>
      </c>
      <c r="J2861" s="1" t="s">
        <v>8006</v>
      </c>
      <c r="K2861">
        <v>8</v>
      </c>
      <c r="L2861">
        <v>4</v>
      </c>
      <c r="M2861">
        <v>1</v>
      </c>
      <c r="N2861" s="1" t="s">
        <v>8023</v>
      </c>
      <c r="O2861" s="1" t="s">
        <v>8008</v>
      </c>
      <c r="P2861">
        <v>0.85</v>
      </c>
      <c r="Q2861">
        <v>1</v>
      </c>
      <c r="R2861" t="str">
        <f t="shared" si="220"/>
        <v>ADULT</v>
      </c>
      <c r="S2861" s="1" t="str">
        <f t="shared" si="221"/>
        <v>Oct</v>
      </c>
      <c r="T2861" s="1">
        <f t="shared" si="222"/>
        <v>2023</v>
      </c>
      <c r="U2861" s="1" t="str">
        <f t="shared" si="223"/>
        <v>High</v>
      </c>
      <c r="V2861" s="1" t="str">
        <f t="shared" si="224"/>
        <v>Normal</v>
      </c>
    </row>
    <row r="2862" spans="1:22" x14ac:dyDescent="0.2">
      <c r="A2862" s="1" t="s">
        <v>10895</v>
      </c>
      <c r="B2862" s="2">
        <v>44417</v>
      </c>
      <c r="C2862" s="1" t="s">
        <v>8019</v>
      </c>
      <c r="D2862">
        <v>48</v>
      </c>
      <c r="E2862" s="1" t="s">
        <v>8013</v>
      </c>
      <c r="F2862" s="1" t="s">
        <v>8014</v>
      </c>
      <c r="G2862" s="1" t="s">
        <v>8005</v>
      </c>
      <c r="H2862">
        <v>3</v>
      </c>
      <c r="I2862">
        <v>5</v>
      </c>
      <c r="J2862" s="1" t="s">
        <v>8006</v>
      </c>
      <c r="K2862">
        <v>6</v>
      </c>
      <c r="L2862">
        <v>2</v>
      </c>
      <c r="M2862">
        <v>2</v>
      </c>
      <c r="N2862" s="1" t="s">
        <v>8023</v>
      </c>
      <c r="O2862" s="1" t="s">
        <v>8008</v>
      </c>
      <c r="P2862">
        <v>0.67</v>
      </c>
      <c r="Q2862">
        <v>1</v>
      </c>
      <c r="R2862" t="str">
        <f t="shared" si="220"/>
        <v>ADULT</v>
      </c>
      <c r="S2862" s="1" t="str">
        <f t="shared" si="221"/>
        <v>Aug</v>
      </c>
      <c r="T2862" s="1">
        <f t="shared" si="222"/>
        <v>2021</v>
      </c>
      <c r="U2862" s="1" t="str">
        <f t="shared" si="223"/>
        <v>Medium</v>
      </c>
      <c r="V2862" s="1" t="str">
        <f t="shared" si="224"/>
        <v>Normal</v>
      </c>
    </row>
    <row r="2863" spans="1:22" x14ac:dyDescent="0.2">
      <c r="A2863" s="1" t="s">
        <v>10896</v>
      </c>
      <c r="B2863" s="2">
        <v>44286</v>
      </c>
      <c r="C2863" s="1" t="s">
        <v>8002</v>
      </c>
      <c r="D2863">
        <v>66</v>
      </c>
      <c r="E2863" s="1" t="s">
        <v>8003</v>
      </c>
      <c r="F2863" s="1" t="s">
        <v>8032</v>
      </c>
      <c r="G2863" s="1" t="s">
        <v>8015</v>
      </c>
      <c r="H2863">
        <v>4</v>
      </c>
      <c r="I2863">
        <v>6</v>
      </c>
      <c r="J2863" s="1" t="s">
        <v>8016</v>
      </c>
      <c r="K2863">
        <v>8</v>
      </c>
      <c r="L2863">
        <v>4</v>
      </c>
      <c r="M2863">
        <v>2</v>
      </c>
      <c r="N2863" s="1" t="s">
        <v>8007</v>
      </c>
      <c r="O2863" s="1" t="s">
        <v>8008</v>
      </c>
      <c r="P2863">
        <v>0.92</v>
      </c>
      <c r="Q2863">
        <v>1</v>
      </c>
      <c r="R2863" t="str">
        <f t="shared" si="220"/>
        <v>SENIOR</v>
      </c>
      <c r="S2863" s="1" t="str">
        <f t="shared" si="221"/>
        <v>Mar</v>
      </c>
      <c r="T2863" s="1">
        <f t="shared" si="222"/>
        <v>2021</v>
      </c>
      <c r="U2863" s="1" t="str">
        <f t="shared" si="223"/>
        <v>High</v>
      </c>
      <c r="V2863" s="1" t="str">
        <f t="shared" si="224"/>
        <v>Normal</v>
      </c>
    </row>
    <row r="2864" spans="1:22" x14ac:dyDescent="0.2">
      <c r="A2864" s="1" t="s">
        <v>10897</v>
      </c>
      <c r="B2864" s="2">
        <v>44568</v>
      </c>
      <c r="C2864" s="1" t="s">
        <v>8031</v>
      </c>
      <c r="D2864">
        <v>39</v>
      </c>
      <c r="E2864" s="1" t="s">
        <v>8013</v>
      </c>
      <c r="F2864" s="1" t="s">
        <v>8014</v>
      </c>
      <c r="G2864" s="1" t="s">
        <v>8035</v>
      </c>
      <c r="H2864">
        <v>3</v>
      </c>
      <c r="I2864">
        <v>9</v>
      </c>
      <c r="J2864" s="1" t="s">
        <v>8027</v>
      </c>
      <c r="K2864">
        <v>6</v>
      </c>
      <c r="L2864">
        <v>2</v>
      </c>
      <c r="M2864">
        <v>2</v>
      </c>
      <c r="N2864" s="1" t="s">
        <v>8011</v>
      </c>
      <c r="O2864" s="1" t="s">
        <v>8008</v>
      </c>
      <c r="P2864">
        <v>0.89</v>
      </c>
      <c r="Q2864">
        <v>1</v>
      </c>
      <c r="R2864" t="str">
        <f t="shared" si="220"/>
        <v>YOUNG ADULT</v>
      </c>
      <c r="S2864" s="1" t="str">
        <f t="shared" si="221"/>
        <v>Jan</v>
      </c>
      <c r="T2864" s="1">
        <f t="shared" si="222"/>
        <v>2022</v>
      </c>
      <c r="U2864" s="1" t="str">
        <f t="shared" si="223"/>
        <v>High</v>
      </c>
      <c r="V2864" s="1" t="str">
        <f t="shared" si="224"/>
        <v>Normal</v>
      </c>
    </row>
    <row r="2865" spans="1:22" x14ac:dyDescent="0.2">
      <c r="A2865" s="1" t="s">
        <v>10898</v>
      </c>
      <c r="B2865" s="2">
        <v>44402</v>
      </c>
      <c r="C2865" s="1" t="s">
        <v>8019</v>
      </c>
      <c r="D2865">
        <v>69</v>
      </c>
      <c r="E2865" s="1" t="s">
        <v>8003</v>
      </c>
      <c r="F2865" s="1" t="s">
        <v>8022</v>
      </c>
      <c r="G2865" s="1" t="s">
        <v>8060</v>
      </c>
      <c r="H2865">
        <v>5</v>
      </c>
      <c r="I2865">
        <v>10</v>
      </c>
      <c r="J2865" s="1" t="s">
        <v>8016</v>
      </c>
      <c r="K2865">
        <v>10</v>
      </c>
      <c r="L2865">
        <v>4</v>
      </c>
      <c r="M2865">
        <v>1</v>
      </c>
      <c r="N2865" s="1" t="s">
        <v>8007</v>
      </c>
      <c r="O2865" s="1" t="s">
        <v>8008</v>
      </c>
      <c r="P2865">
        <v>0.97</v>
      </c>
      <c r="Q2865">
        <v>1</v>
      </c>
      <c r="R2865" t="str">
        <f t="shared" si="220"/>
        <v>SENIOR</v>
      </c>
      <c r="S2865" s="1" t="str">
        <f t="shared" si="221"/>
        <v>Jul</v>
      </c>
      <c r="T2865" s="1">
        <f t="shared" si="222"/>
        <v>2021</v>
      </c>
      <c r="U2865" s="1" t="str">
        <f t="shared" si="223"/>
        <v>High</v>
      </c>
      <c r="V2865" s="1" t="str">
        <f t="shared" si="224"/>
        <v>Normal</v>
      </c>
    </row>
    <row r="2866" spans="1:22" x14ac:dyDescent="0.2">
      <c r="A2866" s="1" t="s">
        <v>10899</v>
      </c>
      <c r="B2866" s="2">
        <v>44774</v>
      </c>
      <c r="C2866" s="1" t="s">
        <v>8019</v>
      </c>
      <c r="D2866">
        <v>64</v>
      </c>
      <c r="E2866" s="1" t="s">
        <v>8003</v>
      </c>
      <c r="F2866" s="1" t="s">
        <v>8022</v>
      </c>
      <c r="G2866" s="1" t="s">
        <v>8060</v>
      </c>
      <c r="H2866">
        <v>4</v>
      </c>
      <c r="I2866">
        <v>9</v>
      </c>
      <c r="J2866" s="1" t="s">
        <v>8016</v>
      </c>
      <c r="K2866">
        <v>6</v>
      </c>
      <c r="L2866">
        <v>2</v>
      </c>
      <c r="M2866">
        <v>2</v>
      </c>
      <c r="N2866" s="1" t="s">
        <v>8011</v>
      </c>
      <c r="O2866" s="1" t="s">
        <v>8008</v>
      </c>
      <c r="P2866">
        <v>0.97</v>
      </c>
      <c r="Q2866">
        <v>1</v>
      </c>
      <c r="R2866" t="str">
        <f t="shared" si="220"/>
        <v>ADULT</v>
      </c>
      <c r="S2866" s="1" t="str">
        <f t="shared" si="221"/>
        <v>Aug</v>
      </c>
      <c r="T2866" s="1">
        <f t="shared" si="222"/>
        <v>2022</v>
      </c>
      <c r="U2866" s="1" t="str">
        <f t="shared" si="223"/>
        <v>High</v>
      </c>
      <c r="V2866" s="1" t="str">
        <f t="shared" si="224"/>
        <v>Normal</v>
      </c>
    </row>
    <row r="2867" spans="1:22" x14ac:dyDescent="0.2">
      <c r="A2867" s="1" t="s">
        <v>10900</v>
      </c>
      <c r="B2867" s="2">
        <v>44949</v>
      </c>
      <c r="C2867" s="1" t="s">
        <v>8031</v>
      </c>
      <c r="D2867">
        <v>52</v>
      </c>
      <c r="E2867" s="1" t="s">
        <v>8013</v>
      </c>
      <c r="F2867" s="1" t="s">
        <v>8032</v>
      </c>
      <c r="G2867" s="1" t="s">
        <v>8048</v>
      </c>
      <c r="H2867">
        <v>3</v>
      </c>
      <c r="I2867">
        <v>8</v>
      </c>
      <c r="J2867" s="1" t="s">
        <v>8006</v>
      </c>
      <c r="K2867">
        <v>4</v>
      </c>
      <c r="L2867">
        <v>2</v>
      </c>
      <c r="M2867">
        <v>2</v>
      </c>
      <c r="N2867" s="1" t="s">
        <v>8038</v>
      </c>
      <c r="O2867" s="1" t="s">
        <v>8008</v>
      </c>
      <c r="P2867">
        <v>0.97</v>
      </c>
      <c r="Q2867">
        <v>1</v>
      </c>
      <c r="R2867" t="str">
        <f t="shared" si="220"/>
        <v>ADULT</v>
      </c>
      <c r="S2867" s="1" t="str">
        <f t="shared" si="221"/>
        <v>Jan</v>
      </c>
      <c r="T2867" s="1">
        <f t="shared" si="222"/>
        <v>2023</v>
      </c>
      <c r="U2867" s="1" t="str">
        <f t="shared" si="223"/>
        <v>High</v>
      </c>
      <c r="V2867" s="1" t="str">
        <f t="shared" si="224"/>
        <v>Normal</v>
      </c>
    </row>
    <row r="2868" spans="1:22" x14ac:dyDescent="0.2">
      <c r="A2868" s="1" t="s">
        <v>10901</v>
      </c>
      <c r="B2868" s="2">
        <v>44734</v>
      </c>
      <c r="C2868" s="1" t="s">
        <v>8019</v>
      </c>
      <c r="D2868">
        <v>43</v>
      </c>
      <c r="E2868" s="1" t="s">
        <v>8013</v>
      </c>
      <c r="F2868" s="1" t="s">
        <v>8037</v>
      </c>
      <c r="G2868" s="1" t="s">
        <v>8020</v>
      </c>
      <c r="H2868">
        <v>3</v>
      </c>
      <c r="I2868">
        <v>11</v>
      </c>
      <c r="J2868" s="1" t="s">
        <v>8006</v>
      </c>
      <c r="K2868">
        <v>4</v>
      </c>
      <c r="L2868">
        <v>4</v>
      </c>
      <c r="M2868">
        <v>1</v>
      </c>
      <c r="N2868" s="1" t="s">
        <v>8011</v>
      </c>
      <c r="O2868" s="1" t="s">
        <v>8008</v>
      </c>
      <c r="P2868">
        <v>0.68</v>
      </c>
      <c r="Q2868">
        <v>1</v>
      </c>
      <c r="R2868" t="str">
        <f t="shared" si="220"/>
        <v>ADULT</v>
      </c>
      <c r="S2868" s="1" t="str">
        <f t="shared" si="221"/>
        <v>Jun</v>
      </c>
      <c r="T2868" s="1">
        <f t="shared" si="222"/>
        <v>2022</v>
      </c>
      <c r="U2868" s="1" t="str">
        <f t="shared" si="223"/>
        <v>Medium</v>
      </c>
      <c r="V2868" s="1" t="str">
        <f t="shared" si="224"/>
        <v>Normal</v>
      </c>
    </row>
    <row r="2869" spans="1:22" x14ac:dyDescent="0.2">
      <c r="A2869" s="1" t="s">
        <v>10902</v>
      </c>
      <c r="B2869" s="2">
        <v>44920</v>
      </c>
      <c r="C2869" s="1" t="s">
        <v>8031</v>
      </c>
      <c r="D2869">
        <v>42</v>
      </c>
      <c r="E2869" s="1" t="s">
        <v>8013</v>
      </c>
      <c r="F2869" s="1" t="s">
        <v>8022</v>
      </c>
      <c r="G2869" s="1" t="s">
        <v>8035</v>
      </c>
      <c r="H2869">
        <v>3</v>
      </c>
      <c r="I2869">
        <v>10</v>
      </c>
      <c r="J2869" s="1" t="s">
        <v>8027</v>
      </c>
      <c r="K2869">
        <v>4</v>
      </c>
      <c r="L2869">
        <v>2</v>
      </c>
      <c r="M2869">
        <v>1</v>
      </c>
      <c r="N2869" s="1" t="s">
        <v>8038</v>
      </c>
      <c r="O2869" s="1" t="s">
        <v>8008</v>
      </c>
      <c r="P2869">
        <v>0.71</v>
      </c>
      <c r="Q2869">
        <v>0</v>
      </c>
      <c r="R2869" t="str">
        <f t="shared" si="220"/>
        <v>ADULT</v>
      </c>
      <c r="S2869" s="1" t="str">
        <f t="shared" si="221"/>
        <v>Dec</v>
      </c>
      <c r="T2869" s="1">
        <f t="shared" si="222"/>
        <v>2022</v>
      </c>
      <c r="U2869" s="1" t="str">
        <f t="shared" si="223"/>
        <v>High</v>
      </c>
      <c r="V2869" s="1" t="str">
        <f t="shared" si="224"/>
        <v>Normal</v>
      </c>
    </row>
    <row r="2870" spans="1:22" x14ac:dyDescent="0.2">
      <c r="A2870" s="1" t="s">
        <v>10903</v>
      </c>
      <c r="B2870" s="2">
        <v>44596</v>
      </c>
      <c r="C2870" s="1" t="s">
        <v>8031</v>
      </c>
      <c r="D2870">
        <v>67</v>
      </c>
      <c r="E2870" s="1" t="s">
        <v>8003</v>
      </c>
      <c r="F2870" s="1" t="s">
        <v>8022</v>
      </c>
      <c r="G2870" s="1" t="s">
        <v>8062</v>
      </c>
      <c r="H2870">
        <v>5</v>
      </c>
      <c r="I2870">
        <v>9</v>
      </c>
      <c r="J2870" s="1" t="s">
        <v>8027</v>
      </c>
      <c r="K2870">
        <v>8</v>
      </c>
      <c r="L2870">
        <v>5</v>
      </c>
      <c r="M2870">
        <v>2</v>
      </c>
      <c r="N2870" s="1" t="s">
        <v>8007</v>
      </c>
      <c r="O2870" s="1" t="s">
        <v>8008</v>
      </c>
      <c r="P2870">
        <v>0.97</v>
      </c>
      <c r="Q2870">
        <v>1</v>
      </c>
      <c r="R2870" t="str">
        <f t="shared" si="220"/>
        <v>SENIOR</v>
      </c>
      <c r="S2870" s="1" t="str">
        <f t="shared" si="221"/>
        <v>Feb</v>
      </c>
      <c r="T2870" s="1">
        <f t="shared" si="222"/>
        <v>2022</v>
      </c>
      <c r="U2870" s="1" t="str">
        <f t="shared" si="223"/>
        <v>High</v>
      </c>
      <c r="V2870" s="1" t="str">
        <f t="shared" si="224"/>
        <v>Normal</v>
      </c>
    </row>
    <row r="2871" spans="1:22" x14ac:dyDescent="0.2">
      <c r="A2871" s="1" t="s">
        <v>10904</v>
      </c>
      <c r="B2871" s="2">
        <v>44227</v>
      </c>
      <c r="C2871" s="1" t="s">
        <v>8031</v>
      </c>
      <c r="D2871">
        <v>78</v>
      </c>
      <c r="E2871" s="1" t="s">
        <v>8003</v>
      </c>
      <c r="F2871" s="1" t="s">
        <v>8022</v>
      </c>
      <c r="G2871" s="1" t="s">
        <v>8060</v>
      </c>
      <c r="H2871">
        <v>5</v>
      </c>
      <c r="I2871">
        <v>8</v>
      </c>
      <c r="J2871" s="1" t="s">
        <v>8016</v>
      </c>
      <c r="K2871">
        <v>8</v>
      </c>
      <c r="L2871">
        <v>5</v>
      </c>
      <c r="M2871">
        <v>2</v>
      </c>
      <c r="N2871" s="1" t="s">
        <v>8007</v>
      </c>
      <c r="O2871" s="1" t="s">
        <v>8008</v>
      </c>
      <c r="P2871">
        <v>0.97</v>
      </c>
      <c r="Q2871">
        <v>1</v>
      </c>
      <c r="R2871" t="str">
        <f t="shared" si="220"/>
        <v>SENIOR</v>
      </c>
      <c r="S2871" s="1" t="str">
        <f t="shared" si="221"/>
        <v>Jan</v>
      </c>
      <c r="T2871" s="1">
        <f t="shared" si="222"/>
        <v>2021</v>
      </c>
      <c r="U2871" s="1" t="str">
        <f t="shared" si="223"/>
        <v>High</v>
      </c>
      <c r="V2871" s="1" t="str">
        <f t="shared" si="224"/>
        <v>Normal</v>
      </c>
    </row>
    <row r="2872" spans="1:22" x14ac:dyDescent="0.2">
      <c r="A2872" s="1" t="s">
        <v>10905</v>
      </c>
      <c r="B2872" s="2">
        <v>45263</v>
      </c>
      <c r="C2872" s="1" t="s">
        <v>8031</v>
      </c>
      <c r="D2872">
        <v>47</v>
      </c>
      <c r="E2872" s="1" t="s">
        <v>8013</v>
      </c>
      <c r="F2872" s="1" t="s">
        <v>8032</v>
      </c>
      <c r="G2872" s="1" t="s">
        <v>8067</v>
      </c>
      <c r="H2872">
        <v>5</v>
      </c>
      <c r="I2872">
        <v>8</v>
      </c>
      <c r="J2872" s="1" t="s">
        <v>8027</v>
      </c>
      <c r="K2872">
        <v>10</v>
      </c>
      <c r="L2872">
        <v>4</v>
      </c>
      <c r="M2872">
        <v>2</v>
      </c>
      <c r="N2872" s="1" t="s">
        <v>8011</v>
      </c>
      <c r="O2872" s="1" t="s">
        <v>8008</v>
      </c>
      <c r="P2872">
        <v>0.88</v>
      </c>
      <c r="Q2872">
        <v>1</v>
      </c>
      <c r="R2872" t="str">
        <f t="shared" si="220"/>
        <v>ADULT</v>
      </c>
      <c r="S2872" s="1" t="str">
        <f t="shared" si="221"/>
        <v>Dec</v>
      </c>
      <c r="T2872" s="1">
        <f t="shared" si="222"/>
        <v>2023</v>
      </c>
      <c r="U2872" s="1" t="str">
        <f t="shared" si="223"/>
        <v>High</v>
      </c>
      <c r="V2872" s="1" t="str">
        <f t="shared" si="224"/>
        <v>Normal</v>
      </c>
    </row>
    <row r="2873" spans="1:22" x14ac:dyDescent="0.2">
      <c r="A2873" s="1" t="s">
        <v>10906</v>
      </c>
      <c r="B2873" s="2">
        <v>45094</v>
      </c>
      <c r="C2873" s="1" t="s">
        <v>8019</v>
      </c>
      <c r="D2873">
        <v>65</v>
      </c>
      <c r="E2873" s="1" t="s">
        <v>8013</v>
      </c>
      <c r="F2873" s="1" t="s">
        <v>8004</v>
      </c>
      <c r="G2873" s="1" t="s">
        <v>8015</v>
      </c>
      <c r="H2873">
        <v>4</v>
      </c>
      <c r="I2873">
        <v>6</v>
      </c>
      <c r="J2873" s="1" t="s">
        <v>8041</v>
      </c>
      <c r="K2873">
        <v>6</v>
      </c>
      <c r="L2873">
        <v>3</v>
      </c>
      <c r="M2873">
        <v>1</v>
      </c>
      <c r="N2873" s="1" t="s">
        <v>8038</v>
      </c>
      <c r="O2873" s="1" t="s">
        <v>8008</v>
      </c>
      <c r="P2873">
        <v>0.69</v>
      </c>
      <c r="Q2873">
        <v>1</v>
      </c>
      <c r="R2873" t="str">
        <f t="shared" si="220"/>
        <v>SENIOR</v>
      </c>
      <c r="S2873" s="1" t="str">
        <f t="shared" si="221"/>
        <v>Jun</v>
      </c>
      <c r="T2873" s="1">
        <f t="shared" si="222"/>
        <v>2023</v>
      </c>
      <c r="U2873" s="1" t="str">
        <f t="shared" si="223"/>
        <v>Medium</v>
      </c>
      <c r="V2873" s="1" t="str">
        <f t="shared" si="224"/>
        <v>Normal</v>
      </c>
    </row>
    <row r="2874" spans="1:22" x14ac:dyDescent="0.2">
      <c r="A2874" s="1" t="s">
        <v>10907</v>
      </c>
      <c r="B2874" s="2">
        <v>44277</v>
      </c>
      <c r="C2874" s="1" t="s">
        <v>8002</v>
      </c>
      <c r="D2874">
        <v>22</v>
      </c>
      <c r="E2874" s="1" t="s">
        <v>8013</v>
      </c>
      <c r="F2874" s="1" t="s">
        <v>8014</v>
      </c>
      <c r="G2874" s="1" t="s">
        <v>8015</v>
      </c>
      <c r="H2874">
        <v>1</v>
      </c>
      <c r="I2874">
        <v>3</v>
      </c>
      <c r="J2874" s="1" t="s">
        <v>8006</v>
      </c>
      <c r="K2874">
        <v>2</v>
      </c>
      <c r="L2874">
        <v>0</v>
      </c>
      <c r="M2874">
        <v>0</v>
      </c>
      <c r="N2874" s="1" t="s">
        <v>8038</v>
      </c>
      <c r="O2874" s="1" t="s">
        <v>8050</v>
      </c>
      <c r="P2874">
        <v>0.16</v>
      </c>
      <c r="Q2874">
        <v>0</v>
      </c>
      <c r="R2874" t="str">
        <f t="shared" si="220"/>
        <v>YOUNG ADULT</v>
      </c>
      <c r="S2874" s="1" t="str">
        <f t="shared" si="221"/>
        <v>Mar</v>
      </c>
      <c r="T2874" s="1">
        <f t="shared" si="222"/>
        <v>2021</v>
      </c>
      <c r="U2874" s="1" t="str">
        <f t="shared" si="223"/>
        <v>Low</v>
      </c>
      <c r="V2874" s="1" t="str">
        <f t="shared" si="224"/>
        <v>Normal</v>
      </c>
    </row>
    <row r="2875" spans="1:22" x14ac:dyDescent="0.2">
      <c r="A2875" s="1" t="s">
        <v>10908</v>
      </c>
      <c r="B2875" s="2">
        <v>44688</v>
      </c>
      <c r="C2875" s="1" t="s">
        <v>8002</v>
      </c>
      <c r="D2875">
        <v>48</v>
      </c>
      <c r="E2875" s="1" t="s">
        <v>8003</v>
      </c>
      <c r="F2875" s="1" t="s">
        <v>8022</v>
      </c>
      <c r="G2875" s="1" t="s">
        <v>8015</v>
      </c>
      <c r="H2875">
        <v>4</v>
      </c>
      <c r="I2875">
        <v>7</v>
      </c>
      <c r="J2875" s="1" t="s">
        <v>8027</v>
      </c>
      <c r="K2875">
        <v>7</v>
      </c>
      <c r="L2875">
        <v>3</v>
      </c>
      <c r="M2875">
        <v>1</v>
      </c>
      <c r="N2875" s="1" t="s">
        <v>8011</v>
      </c>
      <c r="O2875" s="1" t="s">
        <v>8008</v>
      </c>
      <c r="P2875">
        <v>0.44</v>
      </c>
      <c r="Q2875">
        <v>0</v>
      </c>
      <c r="R2875" t="str">
        <f t="shared" si="220"/>
        <v>ADULT</v>
      </c>
      <c r="S2875" s="1" t="str">
        <f t="shared" si="221"/>
        <v>May</v>
      </c>
      <c r="T2875" s="1">
        <f t="shared" si="222"/>
        <v>2022</v>
      </c>
      <c r="U2875" s="1" t="str">
        <f t="shared" si="223"/>
        <v>Medium</v>
      </c>
      <c r="V2875" s="1" t="str">
        <f t="shared" si="224"/>
        <v>Normal</v>
      </c>
    </row>
    <row r="2876" spans="1:22" x14ac:dyDescent="0.2">
      <c r="A2876" s="1" t="s">
        <v>10909</v>
      </c>
      <c r="B2876" s="2">
        <v>44892</v>
      </c>
      <c r="C2876" s="1" t="s">
        <v>8010</v>
      </c>
      <c r="D2876">
        <v>57</v>
      </c>
      <c r="E2876" s="1" t="s">
        <v>8013</v>
      </c>
      <c r="F2876" s="1" t="s">
        <v>8022</v>
      </c>
      <c r="G2876" s="1" t="s">
        <v>8044</v>
      </c>
      <c r="H2876">
        <v>5</v>
      </c>
      <c r="I2876">
        <v>7</v>
      </c>
      <c r="J2876" s="1" t="s">
        <v>8016</v>
      </c>
      <c r="K2876">
        <v>8</v>
      </c>
      <c r="L2876">
        <v>2</v>
      </c>
      <c r="M2876">
        <v>2</v>
      </c>
      <c r="N2876" s="1" t="s">
        <v>8038</v>
      </c>
      <c r="O2876" s="1" t="s">
        <v>8008</v>
      </c>
      <c r="P2876">
        <v>0.97</v>
      </c>
      <c r="Q2876">
        <v>1</v>
      </c>
      <c r="R2876" t="str">
        <f t="shared" si="220"/>
        <v>ADULT</v>
      </c>
      <c r="S2876" s="1" t="str">
        <f t="shared" si="221"/>
        <v>Nov</v>
      </c>
      <c r="T2876" s="1">
        <f t="shared" si="222"/>
        <v>2022</v>
      </c>
      <c r="U2876" s="1" t="str">
        <f t="shared" si="223"/>
        <v>High</v>
      </c>
      <c r="V2876" s="1" t="str">
        <f t="shared" si="224"/>
        <v>Normal</v>
      </c>
    </row>
    <row r="2877" spans="1:22" x14ac:dyDescent="0.2">
      <c r="A2877" s="1" t="s">
        <v>10910</v>
      </c>
      <c r="B2877" s="2">
        <v>44405</v>
      </c>
      <c r="C2877" s="1" t="s">
        <v>8019</v>
      </c>
      <c r="D2877">
        <v>42</v>
      </c>
      <c r="E2877" s="1" t="s">
        <v>8013</v>
      </c>
      <c r="F2877" s="1" t="s">
        <v>8004</v>
      </c>
      <c r="G2877" s="1" t="s">
        <v>8005</v>
      </c>
      <c r="H2877">
        <v>4</v>
      </c>
      <c r="I2877">
        <v>11</v>
      </c>
      <c r="J2877" s="1" t="s">
        <v>8041</v>
      </c>
      <c r="K2877">
        <v>6</v>
      </c>
      <c r="L2877">
        <v>3</v>
      </c>
      <c r="M2877">
        <v>1</v>
      </c>
      <c r="N2877" s="1" t="s">
        <v>8011</v>
      </c>
      <c r="O2877" s="1" t="s">
        <v>8008</v>
      </c>
      <c r="P2877">
        <v>0.5</v>
      </c>
      <c r="Q2877">
        <v>1</v>
      </c>
      <c r="R2877" t="str">
        <f t="shared" si="220"/>
        <v>ADULT</v>
      </c>
      <c r="S2877" s="1" t="str">
        <f t="shared" si="221"/>
        <v>Jul</v>
      </c>
      <c r="T2877" s="1">
        <f t="shared" si="222"/>
        <v>2021</v>
      </c>
      <c r="U2877" s="1" t="str">
        <f t="shared" si="223"/>
        <v>Medium</v>
      </c>
      <c r="V2877" s="1" t="str">
        <f t="shared" si="224"/>
        <v>Normal</v>
      </c>
    </row>
    <row r="2878" spans="1:22" x14ac:dyDescent="0.2">
      <c r="A2878" s="1" t="s">
        <v>10911</v>
      </c>
      <c r="B2878" s="2">
        <v>44829</v>
      </c>
      <c r="C2878" s="1" t="s">
        <v>8010</v>
      </c>
      <c r="D2878">
        <v>42</v>
      </c>
      <c r="E2878" s="1" t="s">
        <v>8013</v>
      </c>
      <c r="F2878" s="1" t="s">
        <v>8032</v>
      </c>
      <c r="G2878" s="1" t="s">
        <v>8020</v>
      </c>
      <c r="H2878">
        <v>3</v>
      </c>
      <c r="I2878">
        <v>8</v>
      </c>
      <c r="J2878" s="1" t="s">
        <v>8016</v>
      </c>
      <c r="K2878">
        <v>4</v>
      </c>
      <c r="L2878">
        <v>2</v>
      </c>
      <c r="M2878">
        <v>2</v>
      </c>
      <c r="N2878" s="1" t="s">
        <v>8023</v>
      </c>
      <c r="O2878" s="1" t="s">
        <v>8008</v>
      </c>
      <c r="P2878">
        <v>0.93</v>
      </c>
      <c r="Q2878">
        <v>1</v>
      </c>
      <c r="R2878" t="str">
        <f t="shared" si="220"/>
        <v>ADULT</v>
      </c>
      <c r="S2878" s="1" t="str">
        <f t="shared" si="221"/>
        <v>Sep</v>
      </c>
      <c r="T2878" s="1">
        <f t="shared" si="222"/>
        <v>2022</v>
      </c>
      <c r="U2878" s="1" t="str">
        <f t="shared" si="223"/>
        <v>High</v>
      </c>
      <c r="V2878" s="1" t="str">
        <f t="shared" si="224"/>
        <v>Normal</v>
      </c>
    </row>
    <row r="2879" spans="1:22" x14ac:dyDescent="0.2">
      <c r="A2879" s="1" t="s">
        <v>10912</v>
      </c>
      <c r="B2879" s="2">
        <v>44781</v>
      </c>
      <c r="C2879" s="1" t="s">
        <v>8019</v>
      </c>
      <c r="D2879">
        <v>46</v>
      </c>
      <c r="E2879" s="1" t="s">
        <v>8013</v>
      </c>
      <c r="F2879" s="1" t="s">
        <v>8014</v>
      </c>
      <c r="G2879" s="1" t="s">
        <v>8026</v>
      </c>
      <c r="H2879">
        <v>4</v>
      </c>
      <c r="I2879">
        <v>7</v>
      </c>
      <c r="J2879" s="1" t="s">
        <v>8016</v>
      </c>
      <c r="K2879">
        <v>6</v>
      </c>
      <c r="L2879">
        <v>3</v>
      </c>
      <c r="M2879">
        <v>2</v>
      </c>
      <c r="N2879" s="1" t="s">
        <v>8011</v>
      </c>
      <c r="O2879" s="1" t="s">
        <v>8008</v>
      </c>
      <c r="P2879">
        <v>0.66</v>
      </c>
      <c r="Q2879">
        <v>1</v>
      </c>
      <c r="R2879" t="str">
        <f t="shared" si="220"/>
        <v>ADULT</v>
      </c>
      <c r="S2879" s="1" t="str">
        <f t="shared" si="221"/>
        <v>Aug</v>
      </c>
      <c r="T2879" s="1">
        <f t="shared" si="222"/>
        <v>2022</v>
      </c>
      <c r="U2879" s="1" t="str">
        <f t="shared" si="223"/>
        <v>Medium</v>
      </c>
      <c r="V2879" s="1" t="str">
        <f t="shared" si="224"/>
        <v>Normal</v>
      </c>
    </row>
    <row r="2880" spans="1:22" x14ac:dyDescent="0.2">
      <c r="A2880" s="1" t="s">
        <v>10913</v>
      </c>
      <c r="B2880" s="2">
        <v>44425</v>
      </c>
      <c r="C2880" s="1" t="s">
        <v>8019</v>
      </c>
      <c r="D2880">
        <v>62</v>
      </c>
      <c r="E2880" s="1" t="s">
        <v>8003</v>
      </c>
      <c r="F2880" s="1" t="s">
        <v>8022</v>
      </c>
      <c r="G2880" s="1" t="s">
        <v>8020</v>
      </c>
      <c r="H2880">
        <v>4</v>
      </c>
      <c r="I2880">
        <v>11</v>
      </c>
      <c r="J2880" s="1" t="s">
        <v>8027</v>
      </c>
      <c r="K2880">
        <v>6</v>
      </c>
      <c r="L2880">
        <v>2</v>
      </c>
      <c r="M2880">
        <v>1</v>
      </c>
      <c r="N2880" s="1" t="s">
        <v>8038</v>
      </c>
      <c r="O2880" s="1" t="s">
        <v>8008</v>
      </c>
      <c r="P2880">
        <v>0.89</v>
      </c>
      <c r="Q2880">
        <v>1</v>
      </c>
      <c r="R2880" t="str">
        <f t="shared" si="220"/>
        <v>ADULT</v>
      </c>
      <c r="S2880" s="1" t="str">
        <f t="shared" si="221"/>
        <v>Aug</v>
      </c>
      <c r="T2880" s="1">
        <f t="shared" si="222"/>
        <v>2021</v>
      </c>
      <c r="U2880" s="1" t="str">
        <f t="shared" si="223"/>
        <v>High</v>
      </c>
      <c r="V2880" s="1" t="str">
        <f t="shared" si="224"/>
        <v>Normal</v>
      </c>
    </row>
    <row r="2881" spans="1:22" x14ac:dyDescent="0.2">
      <c r="A2881" s="1" t="s">
        <v>10914</v>
      </c>
      <c r="B2881" s="2">
        <v>44351</v>
      </c>
      <c r="C2881" s="1" t="s">
        <v>8019</v>
      </c>
      <c r="D2881">
        <v>54</v>
      </c>
      <c r="E2881" s="1" t="s">
        <v>8013</v>
      </c>
      <c r="F2881" s="1" t="s">
        <v>8037</v>
      </c>
      <c r="G2881" s="1" t="s">
        <v>8044</v>
      </c>
      <c r="H2881">
        <v>4</v>
      </c>
      <c r="I2881">
        <v>8</v>
      </c>
      <c r="J2881" s="1" t="s">
        <v>8016</v>
      </c>
      <c r="K2881">
        <v>6</v>
      </c>
      <c r="L2881">
        <v>3</v>
      </c>
      <c r="M2881">
        <v>1</v>
      </c>
      <c r="N2881" s="1" t="s">
        <v>8011</v>
      </c>
      <c r="O2881" s="1" t="s">
        <v>8008</v>
      </c>
      <c r="P2881">
        <v>0.75</v>
      </c>
      <c r="Q2881">
        <v>1</v>
      </c>
      <c r="R2881" t="str">
        <f t="shared" si="220"/>
        <v>ADULT</v>
      </c>
      <c r="S2881" s="1" t="str">
        <f t="shared" si="221"/>
        <v>Jun</v>
      </c>
      <c r="T2881" s="1">
        <f t="shared" si="222"/>
        <v>2021</v>
      </c>
      <c r="U2881" s="1" t="str">
        <f t="shared" si="223"/>
        <v>High</v>
      </c>
      <c r="V2881" s="1" t="str">
        <f t="shared" si="224"/>
        <v>Normal</v>
      </c>
    </row>
    <row r="2882" spans="1:22" x14ac:dyDescent="0.2">
      <c r="A2882" s="1" t="s">
        <v>10915</v>
      </c>
      <c r="B2882" s="2">
        <v>45028</v>
      </c>
      <c r="C2882" s="1" t="s">
        <v>8002</v>
      </c>
      <c r="D2882">
        <v>19</v>
      </c>
      <c r="E2882" s="1" t="s">
        <v>8013</v>
      </c>
      <c r="F2882" s="1" t="s">
        <v>8004</v>
      </c>
      <c r="G2882" s="1" t="s">
        <v>8029</v>
      </c>
      <c r="H2882">
        <v>1</v>
      </c>
      <c r="I2882">
        <v>4</v>
      </c>
      <c r="J2882" s="1" t="s">
        <v>8041</v>
      </c>
      <c r="K2882">
        <v>2</v>
      </c>
      <c r="L2882">
        <v>0</v>
      </c>
      <c r="M2882">
        <v>0</v>
      </c>
      <c r="N2882" s="1" t="s">
        <v>8011</v>
      </c>
      <c r="O2882" s="1" t="s">
        <v>8008</v>
      </c>
      <c r="P2882">
        <v>0.22</v>
      </c>
      <c r="Q2882">
        <v>0</v>
      </c>
      <c r="R2882" t="str">
        <f t="shared" ref="R2882:R2945" si="225">IF(D2882&lt;18,"CHILD",IF(D2882&lt;40,"YOUNG ADULT",IF(D2882&lt;65,"ADULT","SENIOR")))</f>
        <v>YOUNG ADULT</v>
      </c>
      <c r="S2882" s="1" t="str">
        <f t="shared" ref="S2882:S2945" si="226">TEXT(B2882,"MMM")</f>
        <v>Apr</v>
      </c>
      <c r="T2882" s="1">
        <f t="shared" ref="T2882:T2945" si="227">YEAR(B2882)</f>
        <v>2023</v>
      </c>
      <c r="U2882" s="1" t="str">
        <f t="shared" ref="U2882:U2945" si="228">IF(P2882&lt;0.3,"Low",IF(P2882&lt;0.7,"Medium","High"))</f>
        <v>Low</v>
      </c>
      <c r="V2882" s="1" t="str">
        <f t="shared" ref="V2882:V2945" si="229">IF(M2882&gt;=3,"Frequent","Normal")</f>
        <v>Normal</v>
      </c>
    </row>
    <row r="2883" spans="1:22" x14ac:dyDescent="0.2">
      <c r="A2883" s="1" t="s">
        <v>10916</v>
      </c>
      <c r="B2883" s="2">
        <v>44550</v>
      </c>
      <c r="C2883" s="1" t="s">
        <v>8031</v>
      </c>
      <c r="D2883">
        <v>21</v>
      </c>
      <c r="E2883" s="1" t="s">
        <v>8013</v>
      </c>
      <c r="F2883" s="1" t="s">
        <v>8014</v>
      </c>
      <c r="G2883" s="1" t="s">
        <v>8067</v>
      </c>
      <c r="H2883">
        <v>1</v>
      </c>
      <c r="I2883">
        <v>5</v>
      </c>
      <c r="J2883" s="1" t="s">
        <v>8016</v>
      </c>
      <c r="K2883">
        <v>2</v>
      </c>
      <c r="L2883">
        <v>0</v>
      </c>
      <c r="M2883">
        <v>0</v>
      </c>
      <c r="N2883" s="1" t="s">
        <v>8011</v>
      </c>
      <c r="O2883" s="1" t="s">
        <v>8008</v>
      </c>
      <c r="P2883">
        <v>0.15</v>
      </c>
      <c r="Q2883">
        <v>0</v>
      </c>
      <c r="R2883" t="str">
        <f t="shared" si="225"/>
        <v>YOUNG ADULT</v>
      </c>
      <c r="S2883" s="1" t="str">
        <f t="shared" si="226"/>
        <v>Dec</v>
      </c>
      <c r="T2883" s="1">
        <f t="shared" si="227"/>
        <v>2021</v>
      </c>
      <c r="U2883" s="1" t="str">
        <f t="shared" si="228"/>
        <v>Low</v>
      </c>
      <c r="V2883" s="1" t="str">
        <f t="shared" si="229"/>
        <v>Normal</v>
      </c>
    </row>
    <row r="2884" spans="1:22" x14ac:dyDescent="0.2">
      <c r="A2884" s="1" t="s">
        <v>10917</v>
      </c>
      <c r="B2884" s="2">
        <v>44464</v>
      </c>
      <c r="C2884" s="1" t="s">
        <v>8010</v>
      </c>
      <c r="D2884">
        <v>47</v>
      </c>
      <c r="E2884" s="1" t="s">
        <v>8013</v>
      </c>
      <c r="F2884" s="1" t="s">
        <v>8032</v>
      </c>
      <c r="G2884" s="1" t="s">
        <v>8015</v>
      </c>
      <c r="H2884">
        <v>4</v>
      </c>
      <c r="I2884">
        <v>6</v>
      </c>
      <c r="J2884" s="1" t="s">
        <v>8027</v>
      </c>
      <c r="K2884">
        <v>6</v>
      </c>
      <c r="L2884">
        <v>3</v>
      </c>
      <c r="M2884">
        <v>1</v>
      </c>
      <c r="N2884" s="1" t="s">
        <v>8011</v>
      </c>
      <c r="O2884" s="1" t="s">
        <v>8008</v>
      </c>
      <c r="P2884">
        <v>0.44</v>
      </c>
      <c r="Q2884">
        <v>1</v>
      </c>
      <c r="R2884" t="str">
        <f t="shared" si="225"/>
        <v>ADULT</v>
      </c>
      <c r="S2884" s="1" t="str">
        <f t="shared" si="226"/>
        <v>Sep</v>
      </c>
      <c r="T2884" s="1">
        <f t="shared" si="227"/>
        <v>2021</v>
      </c>
      <c r="U2884" s="1" t="str">
        <f t="shared" si="228"/>
        <v>Medium</v>
      </c>
      <c r="V2884" s="1" t="str">
        <f t="shared" si="229"/>
        <v>Normal</v>
      </c>
    </row>
    <row r="2885" spans="1:22" x14ac:dyDescent="0.2">
      <c r="A2885" s="1" t="s">
        <v>10918</v>
      </c>
      <c r="B2885" s="2">
        <v>45004</v>
      </c>
      <c r="C2885" s="1" t="s">
        <v>8002</v>
      </c>
      <c r="D2885">
        <v>65</v>
      </c>
      <c r="E2885" s="1" t="s">
        <v>8013</v>
      </c>
      <c r="F2885" s="1" t="s">
        <v>8004</v>
      </c>
      <c r="G2885" s="1" t="s">
        <v>8020</v>
      </c>
      <c r="H2885">
        <v>5</v>
      </c>
      <c r="I2885">
        <v>9</v>
      </c>
      <c r="J2885" s="1" t="s">
        <v>8016</v>
      </c>
      <c r="K2885">
        <v>8</v>
      </c>
      <c r="L2885">
        <v>2</v>
      </c>
      <c r="M2885">
        <v>1</v>
      </c>
      <c r="N2885" s="1" t="s">
        <v>8011</v>
      </c>
      <c r="O2885" s="1" t="s">
        <v>8008</v>
      </c>
      <c r="P2885">
        <v>0.97</v>
      </c>
      <c r="Q2885">
        <v>1</v>
      </c>
      <c r="R2885" t="str">
        <f t="shared" si="225"/>
        <v>SENIOR</v>
      </c>
      <c r="S2885" s="1" t="str">
        <f t="shared" si="226"/>
        <v>Mar</v>
      </c>
      <c r="T2885" s="1">
        <f t="shared" si="227"/>
        <v>2023</v>
      </c>
      <c r="U2885" s="1" t="str">
        <f t="shared" si="228"/>
        <v>High</v>
      </c>
      <c r="V2885" s="1" t="str">
        <f t="shared" si="229"/>
        <v>Normal</v>
      </c>
    </row>
    <row r="2886" spans="1:22" x14ac:dyDescent="0.2">
      <c r="A2886" s="1" t="s">
        <v>10919</v>
      </c>
      <c r="B2886" s="2">
        <v>45002</v>
      </c>
      <c r="C2886" s="1" t="s">
        <v>8002</v>
      </c>
      <c r="D2886">
        <v>18</v>
      </c>
      <c r="E2886" s="1" t="s">
        <v>8013</v>
      </c>
      <c r="F2886" s="1" t="s">
        <v>8014</v>
      </c>
      <c r="G2886" s="1" t="s">
        <v>8060</v>
      </c>
      <c r="H2886">
        <v>1</v>
      </c>
      <c r="I2886">
        <v>7</v>
      </c>
      <c r="J2886" s="1" t="s">
        <v>8016</v>
      </c>
      <c r="K2886">
        <v>4</v>
      </c>
      <c r="L2886">
        <v>2</v>
      </c>
      <c r="M2886">
        <v>1</v>
      </c>
      <c r="N2886" s="1" t="s">
        <v>8023</v>
      </c>
      <c r="O2886" s="1" t="s">
        <v>8050</v>
      </c>
      <c r="P2886">
        <v>0.53</v>
      </c>
      <c r="Q2886">
        <v>1</v>
      </c>
      <c r="R2886" t="str">
        <f t="shared" si="225"/>
        <v>YOUNG ADULT</v>
      </c>
      <c r="S2886" s="1" t="str">
        <f t="shared" si="226"/>
        <v>Mar</v>
      </c>
      <c r="T2886" s="1">
        <f t="shared" si="227"/>
        <v>2023</v>
      </c>
      <c r="U2886" s="1" t="str">
        <f t="shared" si="228"/>
        <v>Medium</v>
      </c>
      <c r="V2886" s="1" t="str">
        <f t="shared" si="229"/>
        <v>Normal</v>
      </c>
    </row>
    <row r="2887" spans="1:22" x14ac:dyDescent="0.2">
      <c r="A2887" s="1" t="s">
        <v>10920</v>
      </c>
      <c r="B2887" s="2">
        <v>44499</v>
      </c>
      <c r="C2887" s="1" t="s">
        <v>8010</v>
      </c>
      <c r="D2887">
        <v>49</v>
      </c>
      <c r="E2887" s="1" t="s">
        <v>8003</v>
      </c>
      <c r="F2887" s="1" t="s">
        <v>8014</v>
      </c>
      <c r="G2887" s="1" t="s">
        <v>8015</v>
      </c>
      <c r="H2887">
        <v>5</v>
      </c>
      <c r="I2887">
        <v>5</v>
      </c>
      <c r="J2887" s="1" t="s">
        <v>8006</v>
      </c>
      <c r="K2887">
        <v>8</v>
      </c>
      <c r="L2887">
        <v>2</v>
      </c>
      <c r="M2887">
        <v>1</v>
      </c>
      <c r="N2887" s="1" t="s">
        <v>8011</v>
      </c>
      <c r="O2887" s="1" t="s">
        <v>8008</v>
      </c>
      <c r="P2887">
        <v>0.56999999999999995</v>
      </c>
      <c r="Q2887">
        <v>0</v>
      </c>
      <c r="R2887" t="str">
        <f t="shared" si="225"/>
        <v>ADULT</v>
      </c>
      <c r="S2887" s="1" t="str">
        <f t="shared" si="226"/>
        <v>Oct</v>
      </c>
      <c r="T2887" s="1">
        <f t="shared" si="227"/>
        <v>2021</v>
      </c>
      <c r="U2887" s="1" t="str">
        <f t="shared" si="228"/>
        <v>Medium</v>
      </c>
      <c r="V2887" s="1" t="str">
        <f t="shared" si="229"/>
        <v>Normal</v>
      </c>
    </row>
    <row r="2888" spans="1:22" x14ac:dyDescent="0.2">
      <c r="A2888" s="1" t="s">
        <v>10921</v>
      </c>
      <c r="B2888" s="2">
        <v>45152</v>
      </c>
      <c r="C2888" s="1" t="s">
        <v>8019</v>
      </c>
      <c r="D2888">
        <v>49</v>
      </c>
      <c r="E2888" s="1" t="s">
        <v>8003</v>
      </c>
      <c r="F2888" s="1" t="s">
        <v>8004</v>
      </c>
      <c r="G2888" s="1" t="s">
        <v>8015</v>
      </c>
      <c r="H2888">
        <v>3</v>
      </c>
      <c r="I2888">
        <v>6</v>
      </c>
      <c r="J2888" s="1" t="s">
        <v>8006</v>
      </c>
      <c r="K2888">
        <v>6</v>
      </c>
      <c r="L2888">
        <v>4</v>
      </c>
      <c r="M2888">
        <v>1</v>
      </c>
      <c r="N2888" s="1" t="s">
        <v>8038</v>
      </c>
      <c r="O2888" s="1" t="s">
        <v>8008</v>
      </c>
      <c r="P2888">
        <v>0.46</v>
      </c>
      <c r="Q2888">
        <v>0</v>
      </c>
      <c r="R2888" t="str">
        <f t="shared" si="225"/>
        <v>ADULT</v>
      </c>
      <c r="S2888" s="1" t="str">
        <f t="shared" si="226"/>
        <v>Aug</v>
      </c>
      <c r="T2888" s="1">
        <f t="shared" si="227"/>
        <v>2023</v>
      </c>
      <c r="U2888" s="1" t="str">
        <f t="shared" si="228"/>
        <v>Medium</v>
      </c>
      <c r="V2888" s="1" t="str">
        <f t="shared" si="229"/>
        <v>Normal</v>
      </c>
    </row>
    <row r="2889" spans="1:22" x14ac:dyDescent="0.2">
      <c r="A2889" s="1" t="s">
        <v>10922</v>
      </c>
      <c r="B2889" s="2">
        <v>44950</v>
      </c>
      <c r="C2889" s="1" t="s">
        <v>8031</v>
      </c>
      <c r="D2889">
        <v>81</v>
      </c>
      <c r="E2889" s="1" t="s">
        <v>8003</v>
      </c>
      <c r="F2889" s="1" t="s">
        <v>8032</v>
      </c>
      <c r="G2889" s="1" t="s">
        <v>8048</v>
      </c>
      <c r="H2889">
        <v>6</v>
      </c>
      <c r="I2889">
        <v>11</v>
      </c>
      <c r="J2889" s="1" t="s">
        <v>8027</v>
      </c>
      <c r="K2889">
        <v>11</v>
      </c>
      <c r="L2889">
        <v>4</v>
      </c>
      <c r="M2889">
        <v>4</v>
      </c>
      <c r="N2889" s="1" t="s">
        <v>8007</v>
      </c>
      <c r="O2889" s="1" t="s">
        <v>8017</v>
      </c>
      <c r="P2889">
        <v>0.97</v>
      </c>
      <c r="Q2889">
        <v>1</v>
      </c>
      <c r="R2889" t="str">
        <f t="shared" si="225"/>
        <v>SENIOR</v>
      </c>
      <c r="S2889" s="1" t="str">
        <f t="shared" si="226"/>
        <v>Jan</v>
      </c>
      <c r="T2889" s="1">
        <f t="shared" si="227"/>
        <v>2023</v>
      </c>
      <c r="U2889" s="1" t="str">
        <f t="shared" si="228"/>
        <v>High</v>
      </c>
      <c r="V2889" s="1" t="str">
        <f t="shared" si="229"/>
        <v>Frequent</v>
      </c>
    </row>
    <row r="2890" spans="1:22" x14ac:dyDescent="0.2">
      <c r="A2890" s="1" t="s">
        <v>10923</v>
      </c>
      <c r="B2890" s="2">
        <v>44575</v>
      </c>
      <c r="C2890" s="1" t="s">
        <v>8031</v>
      </c>
      <c r="D2890">
        <v>51</v>
      </c>
      <c r="E2890" s="1" t="s">
        <v>8003</v>
      </c>
      <c r="F2890" s="1" t="s">
        <v>8004</v>
      </c>
      <c r="G2890" s="1" t="s">
        <v>8015</v>
      </c>
      <c r="H2890">
        <v>3</v>
      </c>
      <c r="I2890">
        <v>7</v>
      </c>
      <c r="J2890" s="1" t="s">
        <v>8006</v>
      </c>
      <c r="K2890">
        <v>6</v>
      </c>
      <c r="L2890">
        <v>4</v>
      </c>
      <c r="M2890">
        <v>1</v>
      </c>
      <c r="N2890" s="1" t="s">
        <v>8038</v>
      </c>
      <c r="O2890" s="1" t="s">
        <v>8008</v>
      </c>
      <c r="P2890">
        <v>0.55000000000000004</v>
      </c>
      <c r="Q2890">
        <v>0</v>
      </c>
      <c r="R2890" t="str">
        <f t="shared" si="225"/>
        <v>ADULT</v>
      </c>
      <c r="S2890" s="1" t="str">
        <f t="shared" si="226"/>
        <v>Jan</v>
      </c>
      <c r="T2890" s="1">
        <f t="shared" si="227"/>
        <v>2022</v>
      </c>
      <c r="U2890" s="1" t="str">
        <f t="shared" si="228"/>
        <v>Medium</v>
      </c>
      <c r="V2890" s="1" t="str">
        <f t="shared" si="229"/>
        <v>Normal</v>
      </c>
    </row>
    <row r="2891" spans="1:22" x14ac:dyDescent="0.2">
      <c r="A2891" s="1" t="s">
        <v>10924</v>
      </c>
      <c r="B2891" s="2">
        <v>44665</v>
      </c>
      <c r="C2891" s="1" t="s">
        <v>8002</v>
      </c>
      <c r="D2891">
        <v>64</v>
      </c>
      <c r="E2891" s="1" t="s">
        <v>8003</v>
      </c>
      <c r="F2891" s="1" t="s">
        <v>8014</v>
      </c>
      <c r="G2891" s="1" t="s">
        <v>8005</v>
      </c>
      <c r="H2891">
        <v>5</v>
      </c>
      <c r="I2891">
        <v>8</v>
      </c>
      <c r="J2891" s="1" t="s">
        <v>8041</v>
      </c>
      <c r="K2891">
        <v>10</v>
      </c>
      <c r="L2891">
        <v>4</v>
      </c>
      <c r="M2891">
        <v>1</v>
      </c>
      <c r="N2891" s="1" t="s">
        <v>8011</v>
      </c>
      <c r="O2891" s="1" t="s">
        <v>8008</v>
      </c>
      <c r="P2891">
        <v>0.83</v>
      </c>
      <c r="Q2891">
        <v>1</v>
      </c>
      <c r="R2891" t="str">
        <f t="shared" si="225"/>
        <v>ADULT</v>
      </c>
      <c r="S2891" s="1" t="str">
        <f t="shared" si="226"/>
        <v>Apr</v>
      </c>
      <c r="T2891" s="1">
        <f t="shared" si="227"/>
        <v>2022</v>
      </c>
      <c r="U2891" s="1" t="str">
        <f t="shared" si="228"/>
        <v>High</v>
      </c>
      <c r="V2891" s="1" t="str">
        <f t="shared" si="229"/>
        <v>Normal</v>
      </c>
    </row>
    <row r="2892" spans="1:22" x14ac:dyDescent="0.2">
      <c r="A2892" s="1" t="s">
        <v>10925</v>
      </c>
      <c r="B2892" s="2">
        <v>44992</v>
      </c>
      <c r="C2892" s="1" t="s">
        <v>8002</v>
      </c>
      <c r="D2892">
        <v>60</v>
      </c>
      <c r="E2892" s="1" t="s">
        <v>8003</v>
      </c>
      <c r="F2892" s="1" t="s">
        <v>8004</v>
      </c>
      <c r="G2892" s="1" t="s">
        <v>8005</v>
      </c>
      <c r="H2892">
        <v>4</v>
      </c>
      <c r="I2892">
        <v>7</v>
      </c>
      <c r="J2892" s="1" t="s">
        <v>8041</v>
      </c>
      <c r="K2892">
        <v>8</v>
      </c>
      <c r="L2892">
        <v>4</v>
      </c>
      <c r="M2892">
        <v>1</v>
      </c>
      <c r="N2892" s="1" t="s">
        <v>8038</v>
      </c>
      <c r="O2892" s="1" t="s">
        <v>8008</v>
      </c>
      <c r="P2892">
        <v>0.8</v>
      </c>
      <c r="Q2892">
        <v>0</v>
      </c>
      <c r="R2892" t="str">
        <f t="shared" si="225"/>
        <v>ADULT</v>
      </c>
      <c r="S2892" s="1" t="str">
        <f t="shared" si="226"/>
        <v>Mar</v>
      </c>
      <c r="T2892" s="1">
        <f t="shared" si="227"/>
        <v>2023</v>
      </c>
      <c r="U2892" s="1" t="str">
        <f t="shared" si="228"/>
        <v>High</v>
      </c>
      <c r="V2892" s="1" t="str">
        <f t="shared" si="229"/>
        <v>Normal</v>
      </c>
    </row>
    <row r="2893" spans="1:22" x14ac:dyDescent="0.2">
      <c r="A2893" s="1" t="s">
        <v>10926</v>
      </c>
      <c r="B2893" s="2">
        <v>44428</v>
      </c>
      <c r="C2893" s="1" t="s">
        <v>8019</v>
      </c>
      <c r="D2893">
        <v>21</v>
      </c>
      <c r="E2893" s="1" t="s">
        <v>8003</v>
      </c>
      <c r="F2893" s="1" t="s">
        <v>8014</v>
      </c>
      <c r="G2893" s="1" t="s">
        <v>8044</v>
      </c>
      <c r="H2893">
        <v>2</v>
      </c>
      <c r="I2893">
        <v>6</v>
      </c>
      <c r="J2893" s="1" t="s">
        <v>8016</v>
      </c>
      <c r="K2893">
        <v>4</v>
      </c>
      <c r="L2893">
        <v>3</v>
      </c>
      <c r="M2893">
        <v>0</v>
      </c>
      <c r="N2893" s="1" t="s">
        <v>8038</v>
      </c>
      <c r="O2893" s="1" t="s">
        <v>8008</v>
      </c>
      <c r="P2893">
        <v>0.4</v>
      </c>
      <c r="Q2893">
        <v>0</v>
      </c>
      <c r="R2893" t="str">
        <f t="shared" si="225"/>
        <v>YOUNG ADULT</v>
      </c>
      <c r="S2893" s="1" t="str">
        <f t="shared" si="226"/>
        <v>Aug</v>
      </c>
      <c r="T2893" s="1">
        <f t="shared" si="227"/>
        <v>2021</v>
      </c>
      <c r="U2893" s="1" t="str">
        <f t="shared" si="228"/>
        <v>Medium</v>
      </c>
      <c r="V2893" s="1" t="str">
        <f t="shared" si="229"/>
        <v>Normal</v>
      </c>
    </row>
    <row r="2894" spans="1:22" x14ac:dyDescent="0.2">
      <c r="A2894" s="1" t="s">
        <v>10927</v>
      </c>
      <c r="B2894" s="2">
        <v>44710</v>
      </c>
      <c r="C2894" s="1" t="s">
        <v>8002</v>
      </c>
      <c r="D2894">
        <v>71</v>
      </c>
      <c r="E2894" s="1" t="s">
        <v>8003</v>
      </c>
      <c r="F2894" s="1" t="s">
        <v>8004</v>
      </c>
      <c r="G2894" s="1" t="s">
        <v>8029</v>
      </c>
      <c r="H2894">
        <v>6</v>
      </c>
      <c r="I2894">
        <v>6</v>
      </c>
      <c r="J2894" s="1" t="s">
        <v>8016</v>
      </c>
      <c r="K2894">
        <v>9</v>
      </c>
      <c r="L2894">
        <v>4</v>
      </c>
      <c r="M2894">
        <v>4</v>
      </c>
      <c r="N2894" s="1" t="s">
        <v>8007</v>
      </c>
      <c r="O2894" s="1" t="s">
        <v>8017</v>
      </c>
      <c r="P2894">
        <v>0.97</v>
      </c>
      <c r="Q2894">
        <v>1</v>
      </c>
      <c r="R2894" t="str">
        <f t="shared" si="225"/>
        <v>SENIOR</v>
      </c>
      <c r="S2894" s="1" t="str">
        <f t="shared" si="226"/>
        <v>May</v>
      </c>
      <c r="T2894" s="1">
        <f t="shared" si="227"/>
        <v>2022</v>
      </c>
      <c r="U2894" s="1" t="str">
        <f t="shared" si="228"/>
        <v>High</v>
      </c>
      <c r="V2894" s="1" t="str">
        <f t="shared" si="229"/>
        <v>Frequent</v>
      </c>
    </row>
    <row r="2895" spans="1:22" x14ac:dyDescent="0.2">
      <c r="A2895" s="1" t="s">
        <v>10928</v>
      </c>
      <c r="B2895" s="2">
        <v>44912</v>
      </c>
      <c r="C2895" s="1" t="s">
        <v>8031</v>
      </c>
      <c r="D2895">
        <v>61</v>
      </c>
      <c r="E2895" s="1" t="s">
        <v>8003</v>
      </c>
      <c r="F2895" s="1" t="s">
        <v>8022</v>
      </c>
      <c r="G2895" s="1" t="s">
        <v>8060</v>
      </c>
      <c r="H2895">
        <v>4</v>
      </c>
      <c r="I2895">
        <v>9</v>
      </c>
      <c r="J2895" s="1" t="s">
        <v>8006</v>
      </c>
      <c r="K2895">
        <v>6</v>
      </c>
      <c r="L2895">
        <v>4</v>
      </c>
      <c r="M2895">
        <v>3</v>
      </c>
      <c r="N2895" s="1" t="s">
        <v>8011</v>
      </c>
      <c r="O2895" s="1" t="s">
        <v>8008</v>
      </c>
      <c r="P2895">
        <v>0.97</v>
      </c>
      <c r="Q2895">
        <v>1</v>
      </c>
      <c r="R2895" t="str">
        <f t="shared" si="225"/>
        <v>ADULT</v>
      </c>
      <c r="S2895" s="1" t="str">
        <f t="shared" si="226"/>
        <v>Dec</v>
      </c>
      <c r="T2895" s="1">
        <f t="shared" si="227"/>
        <v>2022</v>
      </c>
      <c r="U2895" s="1" t="str">
        <f t="shared" si="228"/>
        <v>High</v>
      </c>
      <c r="V2895" s="1" t="str">
        <f t="shared" si="229"/>
        <v>Frequent</v>
      </c>
    </row>
    <row r="2896" spans="1:22" x14ac:dyDescent="0.2">
      <c r="A2896" s="1" t="s">
        <v>10929</v>
      </c>
      <c r="B2896" s="2">
        <v>44787</v>
      </c>
      <c r="C2896" s="1" t="s">
        <v>8019</v>
      </c>
      <c r="D2896">
        <v>66</v>
      </c>
      <c r="E2896" s="1" t="s">
        <v>8003</v>
      </c>
      <c r="F2896" s="1" t="s">
        <v>8004</v>
      </c>
      <c r="G2896" s="1" t="s">
        <v>8060</v>
      </c>
      <c r="H2896">
        <v>4</v>
      </c>
      <c r="I2896">
        <v>8</v>
      </c>
      <c r="J2896" s="1" t="s">
        <v>8027</v>
      </c>
      <c r="K2896">
        <v>6</v>
      </c>
      <c r="L2896">
        <v>4</v>
      </c>
      <c r="M2896">
        <v>1</v>
      </c>
      <c r="N2896" s="1" t="s">
        <v>8007</v>
      </c>
      <c r="O2896" s="1" t="s">
        <v>8008</v>
      </c>
      <c r="P2896">
        <v>0.9</v>
      </c>
      <c r="Q2896">
        <v>1</v>
      </c>
      <c r="R2896" t="str">
        <f t="shared" si="225"/>
        <v>SENIOR</v>
      </c>
      <c r="S2896" s="1" t="str">
        <f t="shared" si="226"/>
        <v>Aug</v>
      </c>
      <c r="T2896" s="1">
        <f t="shared" si="227"/>
        <v>2022</v>
      </c>
      <c r="U2896" s="1" t="str">
        <f t="shared" si="228"/>
        <v>High</v>
      </c>
      <c r="V2896" s="1" t="str">
        <f t="shared" si="229"/>
        <v>Normal</v>
      </c>
    </row>
    <row r="2897" spans="1:22" x14ac:dyDescent="0.2">
      <c r="A2897" s="1" t="s">
        <v>10930</v>
      </c>
      <c r="B2897" s="2">
        <v>44863</v>
      </c>
      <c r="C2897" s="1" t="s">
        <v>8010</v>
      </c>
      <c r="D2897">
        <v>95</v>
      </c>
      <c r="E2897" s="1" t="s">
        <v>8013</v>
      </c>
      <c r="F2897" s="1" t="s">
        <v>8022</v>
      </c>
      <c r="G2897" s="1" t="s">
        <v>8020</v>
      </c>
      <c r="H2897">
        <v>7</v>
      </c>
      <c r="I2897">
        <v>12</v>
      </c>
      <c r="J2897" s="1" t="s">
        <v>8016</v>
      </c>
      <c r="K2897">
        <v>12</v>
      </c>
      <c r="L2897">
        <v>5</v>
      </c>
      <c r="M2897">
        <v>3</v>
      </c>
      <c r="N2897" s="1" t="s">
        <v>8007</v>
      </c>
      <c r="O2897" s="1" t="s">
        <v>8017</v>
      </c>
      <c r="P2897">
        <v>0.97</v>
      </c>
      <c r="Q2897">
        <v>1</v>
      </c>
      <c r="R2897" t="str">
        <f t="shared" si="225"/>
        <v>SENIOR</v>
      </c>
      <c r="S2897" s="1" t="str">
        <f t="shared" si="226"/>
        <v>Oct</v>
      </c>
      <c r="T2897" s="1">
        <f t="shared" si="227"/>
        <v>2022</v>
      </c>
      <c r="U2897" s="1" t="str">
        <f t="shared" si="228"/>
        <v>High</v>
      </c>
      <c r="V2897" s="1" t="str">
        <f t="shared" si="229"/>
        <v>Frequent</v>
      </c>
    </row>
    <row r="2898" spans="1:22" x14ac:dyDescent="0.2">
      <c r="A2898" s="1" t="s">
        <v>10931</v>
      </c>
      <c r="B2898" s="2">
        <v>44795</v>
      </c>
      <c r="C2898" s="1" t="s">
        <v>8019</v>
      </c>
      <c r="D2898">
        <v>22</v>
      </c>
      <c r="E2898" s="1" t="s">
        <v>8013</v>
      </c>
      <c r="F2898" s="1" t="s">
        <v>8032</v>
      </c>
      <c r="G2898" s="1" t="s">
        <v>8020</v>
      </c>
      <c r="H2898">
        <v>1</v>
      </c>
      <c r="I2898">
        <v>8</v>
      </c>
      <c r="J2898" s="1" t="s">
        <v>8016</v>
      </c>
      <c r="K2898">
        <v>2</v>
      </c>
      <c r="L2898">
        <v>2</v>
      </c>
      <c r="M2898">
        <v>1</v>
      </c>
      <c r="N2898" s="1" t="s">
        <v>8038</v>
      </c>
      <c r="O2898" s="1" t="s">
        <v>8017</v>
      </c>
      <c r="P2898">
        <v>0.56999999999999995</v>
      </c>
      <c r="Q2898">
        <v>1</v>
      </c>
      <c r="R2898" t="str">
        <f t="shared" si="225"/>
        <v>YOUNG ADULT</v>
      </c>
      <c r="S2898" s="1" t="str">
        <f t="shared" si="226"/>
        <v>Aug</v>
      </c>
      <c r="T2898" s="1">
        <f t="shared" si="227"/>
        <v>2022</v>
      </c>
      <c r="U2898" s="1" t="str">
        <f t="shared" si="228"/>
        <v>Medium</v>
      </c>
      <c r="V2898" s="1" t="str">
        <f t="shared" si="229"/>
        <v>Normal</v>
      </c>
    </row>
    <row r="2899" spans="1:22" x14ac:dyDescent="0.2">
      <c r="A2899" s="1" t="s">
        <v>10932</v>
      </c>
      <c r="B2899" s="2">
        <v>44415</v>
      </c>
      <c r="C2899" s="1" t="s">
        <v>8019</v>
      </c>
      <c r="D2899">
        <v>87</v>
      </c>
      <c r="E2899" s="1" t="s">
        <v>8003</v>
      </c>
      <c r="F2899" s="1" t="s">
        <v>8004</v>
      </c>
      <c r="G2899" s="1" t="s">
        <v>8029</v>
      </c>
      <c r="H2899">
        <v>6</v>
      </c>
      <c r="I2899">
        <v>5</v>
      </c>
      <c r="J2899" s="1" t="s">
        <v>8027</v>
      </c>
      <c r="K2899">
        <v>10</v>
      </c>
      <c r="L2899">
        <v>6</v>
      </c>
      <c r="M2899">
        <v>2</v>
      </c>
      <c r="N2899" s="1" t="s">
        <v>8007</v>
      </c>
      <c r="O2899" s="1" t="s">
        <v>8017</v>
      </c>
      <c r="P2899">
        <v>0.97</v>
      </c>
      <c r="Q2899">
        <v>1</v>
      </c>
      <c r="R2899" t="str">
        <f t="shared" si="225"/>
        <v>SENIOR</v>
      </c>
      <c r="S2899" s="1" t="str">
        <f t="shared" si="226"/>
        <v>Aug</v>
      </c>
      <c r="T2899" s="1">
        <f t="shared" si="227"/>
        <v>2021</v>
      </c>
      <c r="U2899" s="1" t="str">
        <f t="shared" si="228"/>
        <v>High</v>
      </c>
      <c r="V2899" s="1" t="str">
        <f t="shared" si="229"/>
        <v>Normal</v>
      </c>
    </row>
    <row r="2900" spans="1:22" x14ac:dyDescent="0.2">
      <c r="A2900" s="1" t="s">
        <v>10933</v>
      </c>
      <c r="B2900" s="2">
        <v>44646</v>
      </c>
      <c r="C2900" s="1" t="s">
        <v>8002</v>
      </c>
      <c r="D2900">
        <v>53</v>
      </c>
      <c r="E2900" s="1" t="s">
        <v>8013</v>
      </c>
      <c r="F2900" s="1" t="s">
        <v>8014</v>
      </c>
      <c r="G2900" s="1" t="s">
        <v>8005</v>
      </c>
      <c r="H2900">
        <v>4</v>
      </c>
      <c r="I2900">
        <v>8</v>
      </c>
      <c r="J2900" s="1" t="s">
        <v>8016</v>
      </c>
      <c r="K2900">
        <v>6</v>
      </c>
      <c r="L2900">
        <v>2</v>
      </c>
      <c r="M2900">
        <v>1</v>
      </c>
      <c r="N2900" s="1" t="s">
        <v>8011</v>
      </c>
      <c r="O2900" s="1" t="s">
        <v>8008</v>
      </c>
      <c r="P2900">
        <v>0.49</v>
      </c>
      <c r="Q2900">
        <v>1</v>
      </c>
      <c r="R2900" t="str">
        <f t="shared" si="225"/>
        <v>ADULT</v>
      </c>
      <c r="S2900" s="1" t="str">
        <f t="shared" si="226"/>
        <v>Mar</v>
      </c>
      <c r="T2900" s="1">
        <f t="shared" si="227"/>
        <v>2022</v>
      </c>
      <c r="U2900" s="1" t="str">
        <f t="shared" si="228"/>
        <v>Medium</v>
      </c>
      <c r="V2900" s="1" t="str">
        <f t="shared" si="229"/>
        <v>Normal</v>
      </c>
    </row>
    <row r="2901" spans="1:22" x14ac:dyDescent="0.2">
      <c r="A2901" s="1" t="s">
        <v>10934</v>
      </c>
      <c r="B2901" s="2">
        <v>44779</v>
      </c>
      <c r="C2901" s="1" t="s">
        <v>8019</v>
      </c>
      <c r="D2901">
        <v>62</v>
      </c>
      <c r="E2901" s="1" t="s">
        <v>8013</v>
      </c>
      <c r="F2901" s="1" t="s">
        <v>8004</v>
      </c>
      <c r="G2901" s="1" t="s">
        <v>8026</v>
      </c>
      <c r="H2901">
        <v>5</v>
      </c>
      <c r="I2901">
        <v>8</v>
      </c>
      <c r="J2901" s="1" t="s">
        <v>8016</v>
      </c>
      <c r="K2901">
        <v>8</v>
      </c>
      <c r="L2901">
        <v>4</v>
      </c>
      <c r="M2901">
        <v>1</v>
      </c>
      <c r="N2901" s="1" t="s">
        <v>8011</v>
      </c>
      <c r="O2901" s="1" t="s">
        <v>8008</v>
      </c>
      <c r="P2901">
        <v>0.77</v>
      </c>
      <c r="Q2901">
        <v>0</v>
      </c>
      <c r="R2901" t="str">
        <f t="shared" si="225"/>
        <v>ADULT</v>
      </c>
      <c r="S2901" s="1" t="str">
        <f t="shared" si="226"/>
        <v>Aug</v>
      </c>
      <c r="T2901" s="1">
        <f t="shared" si="227"/>
        <v>2022</v>
      </c>
      <c r="U2901" s="1" t="str">
        <f t="shared" si="228"/>
        <v>High</v>
      </c>
      <c r="V2901" s="1" t="str">
        <f t="shared" si="229"/>
        <v>Normal</v>
      </c>
    </row>
    <row r="2902" spans="1:22" x14ac:dyDescent="0.2">
      <c r="A2902" s="1" t="s">
        <v>10935</v>
      </c>
      <c r="B2902" s="2">
        <v>45051</v>
      </c>
      <c r="C2902" s="1" t="s">
        <v>8002</v>
      </c>
      <c r="D2902">
        <v>57</v>
      </c>
      <c r="E2902" s="1" t="s">
        <v>8003</v>
      </c>
      <c r="F2902" s="1" t="s">
        <v>8014</v>
      </c>
      <c r="G2902" s="1" t="s">
        <v>8029</v>
      </c>
      <c r="H2902">
        <v>5</v>
      </c>
      <c r="I2902">
        <v>6</v>
      </c>
      <c r="J2902" s="1" t="s">
        <v>8027</v>
      </c>
      <c r="K2902">
        <v>8</v>
      </c>
      <c r="L2902">
        <v>4</v>
      </c>
      <c r="M2902">
        <v>2</v>
      </c>
      <c r="N2902" s="1" t="s">
        <v>8023</v>
      </c>
      <c r="O2902" s="1" t="s">
        <v>8008</v>
      </c>
      <c r="P2902">
        <v>0.97</v>
      </c>
      <c r="Q2902">
        <v>1</v>
      </c>
      <c r="R2902" t="str">
        <f t="shared" si="225"/>
        <v>ADULT</v>
      </c>
      <c r="S2902" s="1" t="str">
        <f t="shared" si="226"/>
        <v>May</v>
      </c>
      <c r="T2902" s="1">
        <f t="shared" si="227"/>
        <v>2023</v>
      </c>
      <c r="U2902" s="1" t="str">
        <f t="shared" si="228"/>
        <v>High</v>
      </c>
      <c r="V2902" s="1" t="str">
        <f t="shared" si="229"/>
        <v>Normal</v>
      </c>
    </row>
    <row r="2903" spans="1:22" x14ac:dyDescent="0.2">
      <c r="A2903" s="1" t="s">
        <v>10936</v>
      </c>
      <c r="B2903" s="2">
        <v>44913</v>
      </c>
      <c r="C2903" s="1" t="s">
        <v>8031</v>
      </c>
      <c r="D2903">
        <v>50</v>
      </c>
      <c r="E2903" s="1" t="s">
        <v>8013</v>
      </c>
      <c r="F2903" s="1" t="s">
        <v>8032</v>
      </c>
      <c r="G2903" s="1" t="s">
        <v>8020</v>
      </c>
      <c r="H2903">
        <v>3</v>
      </c>
      <c r="I2903">
        <v>9</v>
      </c>
      <c r="J2903" s="1" t="s">
        <v>8027</v>
      </c>
      <c r="K2903">
        <v>6</v>
      </c>
      <c r="L2903">
        <v>2</v>
      </c>
      <c r="M2903">
        <v>1</v>
      </c>
      <c r="N2903" s="1" t="s">
        <v>8011</v>
      </c>
      <c r="O2903" s="1" t="s">
        <v>8008</v>
      </c>
      <c r="P2903">
        <v>0.72</v>
      </c>
      <c r="Q2903">
        <v>1</v>
      </c>
      <c r="R2903" t="str">
        <f t="shared" si="225"/>
        <v>ADULT</v>
      </c>
      <c r="S2903" s="1" t="str">
        <f t="shared" si="226"/>
        <v>Dec</v>
      </c>
      <c r="T2903" s="1">
        <f t="shared" si="227"/>
        <v>2022</v>
      </c>
      <c r="U2903" s="1" t="str">
        <f t="shared" si="228"/>
        <v>High</v>
      </c>
      <c r="V2903" s="1" t="str">
        <f t="shared" si="229"/>
        <v>Normal</v>
      </c>
    </row>
    <row r="2904" spans="1:22" x14ac:dyDescent="0.2">
      <c r="A2904" s="1" t="s">
        <v>10937</v>
      </c>
      <c r="B2904" s="2">
        <v>44664</v>
      </c>
      <c r="C2904" s="1" t="s">
        <v>8002</v>
      </c>
      <c r="D2904">
        <v>48</v>
      </c>
      <c r="E2904" s="1" t="s">
        <v>8013</v>
      </c>
      <c r="F2904" s="1" t="s">
        <v>8037</v>
      </c>
      <c r="G2904" s="1" t="s">
        <v>8029</v>
      </c>
      <c r="H2904">
        <v>5</v>
      </c>
      <c r="I2904">
        <v>7</v>
      </c>
      <c r="J2904" s="1" t="s">
        <v>8016</v>
      </c>
      <c r="K2904">
        <v>10</v>
      </c>
      <c r="L2904">
        <v>2</v>
      </c>
      <c r="M2904">
        <v>2</v>
      </c>
      <c r="N2904" s="1" t="s">
        <v>8038</v>
      </c>
      <c r="O2904" s="1" t="s">
        <v>8008</v>
      </c>
      <c r="P2904">
        <v>0.83</v>
      </c>
      <c r="Q2904">
        <v>1</v>
      </c>
      <c r="R2904" t="str">
        <f t="shared" si="225"/>
        <v>ADULT</v>
      </c>
      <c r="S2904" s="1" t="str">
        <f t="shared" si="226"/>
        <v>Apr</v>
      </c>
      <c r="T2904" s="1">
        <f t="shared" si="227"/>
        <v>2022</v>
      </c>
      <c r="U2904" s="1" t="str">
        <f t="shared" si="228"/>
        <v>High</v>
      </c>
      <c r="V2904" s="1" t="str">
        <f t="shared" si="229"/>
        <v>Normal</v>
      </c>
    </row>
    <row r="2905" spans="1:22" x14ac:dyDescent="0.2">
      <c r="A2905" s="1" t="s">
        <v>10938</v>
      </c>
      <c r="B2905" s="2">
        <v>45263</v>
      </c>
      <c r="C2905" s="1" t="s">
        <v>8031</v>
      </c>
      <c r="D2905">
        <v>63</v>
      </c>
      <c r="E2905" s="1" t="s">
        <v>8013</v>
      </c>
      <c r="F2905" s="1" t="s">
        <v>8037</v>
      </c>
      <c r="G2905" s="1" t="s">
        <v>8005</v>
      </c>
      <c r="H2905">
        <v>5</v>
      </c>
      <c r="I2905">
        <v>6</v>
      </c>
      <c r="J2905" s="1" t="s">
        <v>8006</v>
      </c>
      <c r="K2905">
        <v>8</v>
      </c>
      <c r="L2905">
        <v>4</v>
      </c>
      <c r="M2905">
        <v>1</v>
      </c>
      <c r="N2905" s="1" t="s">
        <v>8011</v>
      </c>
      <c r="O2905" s="1" t="s">
        <v>8008</v>
      </c>
      <c r="P2905">
        <v>0.81</v>
      </c>
      <c r="Q2905">
        <v>1</v>
      </c>
      <c r="R2905" t="str">
        <f t="shared" si="225"/>
        <v>ADULT</v>
      </c>
      <c r="S2905" s="1" t="str">
        <f t="shared" si="226"/>
        <v>Dec</v>
      </c>
      <c r="T2905" s="1">
        <f t="shared" si="227"/>
        <v>2023</v>
      </c>
      <c r="U2905" s="1" t="str">
        <f t="shared" si="228"/>
        <v>High</v>
      </c>
      <c r="V2905" s="1" t="str">
        <f t="shared" si="229"/>
        <v>Normal</v>
      </c>
    </row>
    <row r="2906" spans="1:22" x14ac:dyDescent="0.2">
      <c r="A2906" s="1" t="s">
        <v>10939</v>
      </c>
      <c r="B2906" s="2">
        <v>44315</v>
      </c>
      <c r="C2906" s="1" t="s">
        <v>8002</v>
      </c>
      <c r="D2906">
        <v>32</v>
      </c>
      <c r="E2906" s="1" t="s">
        <v>8003</v>
      </c>
      <c r="F2906" s="1" t="s">
        <v>8037</v>
      </c>
      <c r="G2906" s="1" t="s">
        <v>8005</v>
      </c>
      <c r="H2906">
        <v>2</v>
      </c>
      <c r="I2906">
        <v>6</v>
      </c>
      <c r="J2906" s="1" t="s">
        <v>8016</v>
      </c>
      <c r="K2906">
        <v>5</v>
      </c>
      <c r="L2906">
        <v>3</v>
      </c>
      <c r="M2906">
        <v>0</v>
      </c>
      <c r="N2906" s="1" t="s">
        <v>8038</v>
      </c>
      <c r="O2906" s="1" t="s">
        <v>8050</v>
      </c>
      <c r="P2906">
        <v>0.18</v>
      </c>
      <c r="Q2906">
        <v>1</v>
      </c>
      <c r="R2906" t="str">
        <f t="shared" si="225"/>
        <v>YOUNG ADULT</v>
      </c>
      <c r="S2906" s="1" t="str">
        <f t="shared" si="226"/>
        <v>Apr</v>
      </c>
      <c r="T2906" s="1">
        <f t="shared" si="227"/>
        <v>2021</v>
      </c>
      <c r="U2906" s="1" t="str">
        <f t="shared" si="228"/>
        <v>Low</v>
      </c>
      <c r="V2906" s="1" t="str">
        <f t="shared" si="229"/>
        <v>Normal</v>
      </c>
    </row>
    <row r="2907" spans="1:22" x14ac:dyDescent="0.2">
      <c r="A2907" s="1" t="s">
        <v>10940</v>
      </c>
      <c r="B2907" s="2">
        <v>44423</v>
      </c>
      <c r="C2907" s="1" t="s">
        <v>8019</v>
      </c>
      <c r="D2907">
        <v>70</v>
      </c>
      <c r="E2907" s="1" t="s">
        <v>8013</v>
      </c>
      <c r="F2907" s="1" t="s">
        <v>8014</v>
      </c>
      <c r="G2907" s="1" t="s">
        <v>8015</v>
      </c>
      <c r="H2907">
        <v>5</v>
      </c>
      <c r="I2907">
        <v>7</v>
      </c>
      <c r="J2907" s="1" t="s">
        <v>8027</v>
      </c>
      <c r="K2907">
        <v>8</v>
      </c>
      <c r="L2907">
        <v>6</v>
      </c>
      <c r="M2907">
        <v>1</v>
      </c>
      <c r="N2907" s="1" t="s">
        <v>8007</v>
      </c>
      <c r="O2907" s="1" t="s">
        <v>8008</v>
      </c>
      <c r="P2907">
        <v>0.97</v>
      </c>
      <c r="Q2907">
        <v>1</v>
      </c>
      <c r="R2907" t="str">
        <f t="shared" si="225"/>
        <v>SENIOR</v>
      </c>
      <c r="S2907" s="1" t="str">
        <f t="shared" si="226"/>
        <v>Aug</v>
      </c>
      <c r="T2907" s="1">
        <f t="shared" si="227"/>
        <v>2021</v>
      </c>
      <c r="U2907" s="1" t="str">
        <f t="shared" si="228"/>
        <v>High</v>
      </c>
      <c r="V2907" s="1" t="str">
        <f t="shared" si="229"/>
        <v>Normal</v>
      </c>
    </row>
    <row r="2908" spans="1:22" x14ac:dyDescent="0.2">
      <c r="A2908" s="1" t="s">
        <v>10941</v>
      </c>
      <c r="B2908" s="2">
        <v>44570</v>
      </c>
      <c r="C2908" s="1" t="s">
        <v>8031</v>
      </c>
      <c r="D2908">
        <v>50</v>
      </c>
      <c r="E2908" s="1" t="s">
        <v>8003</v>
      </c>
      <c r="F2908" s="1" t="s">
        <v>8004</v>
      </c>
      <c r="G2908" s="1" t="s">
        <v>8060</v>
      </c>
      <c r="H2908">
        <v>4</v>
      </c>
      <c r="I2908">
        <v>9</v>
      </c>
      <c r="J2908" s="1" t="s">
        <v>8041</v>
      </c>
      <c r="K2908">
        <v>6</v>
      </c>
      <c r="L2908">
        <v>3</v>
      </c>
      <c r="M2908">
        <v>1</v>
      </c>
      <c r="N2908" s="1" t="s">
        <v>8023</v>
      </c>
      <c r="O2908" s="1" t="s">
        <v>8008</v>
      </c>
      <c r="P2908">
        <v>0.93</v>
      </c>
      <c r="Q2908">
        <v>1</v>
      </c>
      <c r="R2908" t="str">
        <f t="shared" si="225"/>
        <v>ADULT</v>
      </c>
      <c r="S2908" s="1" t="str">
        <f t="shared" si="226"/>
        <v>Jan</v>
      </c>
      <c r="T2908" s="1">
        <f t="shared" si="227"/>
        <v>2022</v>
      </c>
      <c r="U2908" s="1" t="str">
        <f t="shared" si="228"/>
        <v>High</v>
      </c>
      <c r="V2908" s="1" t="str">
        <f t="shared" si="229"/>
        <v>Normal</v>
      </c>
    </row>
    <row r="2909" spans="1:22" x14ac:dyDescent="0.2">
      <c r="A2909" s="1" t="s">
        <v>10942</v>
      </c>
      <c r="B2909" s="2">
        <v>44447</v>
      </c>
      <c r="C2909" s="1" t="s">
        <v>8010</v>
      </c>
      <c r="D2909">
        <v>38</v>
      </c>
      <c r="E2909" s="1" t="s">
        <v>8013</v>
      </c>
      <c r="F2909" s="1" t="s">
        <v>8014</v>
      </c>
      <c r="G2909" s="1" t="s">
        <v>8005</v>
      </c>
      <c r="H2909">
        <v>3</v>
      </c>
      <c r="I2909">
        <v>6</v>
      </c>
      <c r="J2909" s="1" t="s">
        <v>8016</v>
      </c>
      <c r="K2909">
        <v>4</v>
      </c>
      <c r="L2909">
        <v>2</v>
      </c>
      <c r="M2909">
        <v>1</v>
      </c>
      <c r="N2909" s="1" t="s">
        <v>8038</v>
      </c>
      <c r="O2909" s="1" t="s">
        <v>8008</v>
      </c>
      <c r="P2909">
        <v>0.41</v>
      </c>
      <c r="Q2909">
        <v>0</v>
      </c>
      <c r="R2909" t="str">
        <f t="shared" si="225"/>
        <v>YOUNG ADULT</v>
      </c>
      <c r="S2909" s="1" t="str">
        <f t="shared" si="226"/>
        <v>Sep</v>
      </c>
      <c r="T2909" s="1">
        <f t="shared" si="227"/>
        <v>2021</v>
      </c>
      <c r="U2909" s="1" t="str">
        <f t="shared" si="228"/>
        <v>Medium</v>
      </c>
      <c r="V2909" s="1" t="str">
        <f t="shared" si="229"/>
        <v>Normal</v>
      </c>
    </row>
    <row r="2910" spans="1:22" x14ac:dyDescent="0.2">
      <c r="A2910" s="1" t="s">
        <v>10943</v>
      </c>
      <c r="B2910" s="2">
        <v>44881</v>
      </c>
      <c r="C2910" s="1" t="s">
        <v>8010</v>
      </c>
      <c r="D2910">
        <v>50</v>
      </c>
      <c r="E2910" s="1" t="s">
        <v>8013</v>
      </c>
      <c r="F2910" s="1" t="s">
        <v>8037</v>
      </c>
      <c r="G2910" s="1" t="s">
        <v>8060</v>
      </c>
      <c r="H2910">
        <v>4</v>
      </c>
      <c r="I2910">
        <v>9</v>
      </c>
      <c r="J2910" s="1" t="s">
        <v>8016</v>
      </c>
      <c r="K2910">
        <v>7</v>
      </c>
      <c r="L2910">
        <v>2</v>
      </c>
      <c r="M2910">
        <v>1</v>
      </c>
      <c r="N2910" s="1" t="s">
        <v>8011</v>
      </c>
      <c r="O2910" s="1" t="s">
        <v>8008</v>
      </c>
      <c r="P2910">
        <v>0.75</v>
      </c>
      <c r="Q2910">
        <v>0</v>
      </c>
      <c r="R2910" t="str">
        <f t="shared" si="225"/>
        <v>ADULT</v>
      </c>
      <c r="S2910" s="1" t="str">
        <f t="shared" si="226"/>
        <v>Nov</v>
      </c>
      <c r="T2910" s="1">
        <f t="shared" si="227"/>
        <v>2022</v>
      </c>
      <c r="U2910" s="1" t="str">
        <f t="shared" si="228"/>
        <v>High</v>
      </c>
      <c r="V2910" s="1" t="str">
        <f t="shared" si="229"/>
        <v>Normal</v>
      </c>
    </row>
    <row r="2911" spans="1:22" x14ac:dyDescent="0.2">
      <c r="A2911" s="1" t="s">
        <v>10944</v>
      </c>
      <c r="B2911" s="2">
        <v>44240</v>
      </c>
      <c r="C2911" s="1" t="s">
        <v>8031</v>
      </c>
      <c r="D2911">
        <v>79</v>
      </c>
      <c r="E2911" s="1" t="s">
        <v>8013</v>
      </c>
      <c r="F2911" s="1" t="s">
        <v>8022</v>
      </c>
      <c r="G2911" s="1" t="s">
        <v>8048</v>
      </c>
      <c r="H2911">
        <v>5</v>
      </c>
      <c r="I2911">
        <v>10</v>
      </c>
      <c r="J2911" s="1" t="s">
        <v>8016</v>
      </c>
      <c r="K2911">
        <v>10</v>
      </c>
      <c r="L2911">
        <v>4</v>
      </c>
      <c r="M2911">
        <v>2</v>
      </c>
      <c r="N2911" s="1" t="s">
        <v>8007</v>
      </c>
      <c r="O2911" s="1" t="s">
        <v>8008</v>
      </c>
      <c r="P2911">
        <v>0.97</v>
      </c>
      <c r="Q2911">
        <v>1</v>
      </c>
      <c r="R2911" t="str">
        <f t="shared" si="225"/>
        <v>SENIOR</v>
      </c>
      <c r="S2911" s="1" t="str">
        <f t="shared" si="226"/>
        <v>Feb</v>
      </c>
      <c r="T2911" s="1">
        <f t="shared" si="227"/>
        <v>2021</v>
      </c>
      <c r="U2911" s="1" t="str">
        <f t="shared" si="228"/>
        <v>High</v>
      </c>
      <c r="V2911" s="1" t="str">
        <f t="shared" si="229"/>
        <v>Normal</v>
      </c>
    </row>
    <row r="2912" spans="1:22" x14ac:dyDescent="0.2">
      <c r="A2912" s="1" t="s">
        <v>10945</v>
      </c>
      <c r="B2912" s="2">
        <v>44391</v>
      </c>
      <c r="C2912" s="1" t="s">
        <v>8019</v>
      </c>
      <c r="D2912">
        <v>48</v>
      </c>
      <c r="E2912" s="1" t="s">
        <v>8013</v>
      </c>
      <c r="F2912" s="1" t="s">
        <v>8032</v>
      </c>
      <c r="G2912" s="1" t="s">
        <v>8005</v>
      </c>
      <c r="H2912">
        <v>3</v>
      </c>
      <c r="I2912">
        <v>5</v>
      </c>
      <c r="J2912" s="1" t="s">
        <v>8016</v>
      </c>
      <c r="K2912">
        <v>6</v>
      </c>
      <c r="L2912">
        <v>4</v>
      </c>
      <c r="M2912">
        <v>1</v>
      </c>
      <c r="N2912" s="1" t="s">
        <v>8011</v>
      </c>
      <c r="O2912" s="1" t="s">
        <v>8008</v>
      </c>
      <c r="P2912">
        <v>0.42</v>
      </c>
      <c r="Q2912">
        <v>1</v>
      </c>
      <c r="R2912" t="str">
        <f t="shared" si="225"/>
        <v>ADULT</v>
      </c>
      <c r="S2912" s="1" t="str">
        <f t="shared" si="226"/>
        <v>Jul</v>
      </c>
      <c r="T2912" s="1">
        <f t="shared" si="227"/>
        <v>2021</v>
      </c>
      <c r="U2912" s="1" t="str">
        <f t="shared" si="228"/>
        <v>Medium</v>
      </c>
      <c r="V2912" s="1" t="str">
        <f t="shared" si="229"/>
        <v>Normal</v>
      </c>
    </row>
    <row r="2913" spans="1:22" x14ac:dyDescent="0.2">
      <c r="A2913" s="1" t="s">
        <v>10946</v>
      </c>
      <c r="B2913" s="2">
        <v>44518</v>
      </c>
      <c r="C2913" s="1" t="s">
        <v>8010</v>
      </c>
      <c r="D2913">
        <v>64</v>
      </c>
      <c r="E2913" s="1" t="s">
        <v>8003</v>
      </c>
      <c r="F2913" s="1" t="s">
        <v>8004</v>
      </c>
      <c r="G2913" s="1" t="s">
        <v>8060</v>
      </c>
      <c r="H2913">
        <v>6</v>
      </c>
      <c r="I2913">
        <v>8</v>
      </c>
      <c r="J2913" s="1" t="s">
        <v>8016</v>
      </c>
      <c r="K2913">
        <v>9</v>
      </c>
      <c r="L2913">
        <v>4</v>
      </c>
      <c r="M2913">
        <v>2</v>
      </c>
      <c r="N2913" s="1" t="s">
        <v>8011</v>
      </c>
      <c r="O2913" s="1" t="s">
        <v>8017</v>
      </c>
      <c r="P2913">
        <v>0.97</v>
      </c>
      <c r="Q2913">
        <v>1</v>
      </c>
      <c r="R2913" t="str">
        <f t="shared" si="225"/>
        <v>ADULT</v>
      </c>
      <c r="S2913" s="1" t="str">
        <f t="shared" si="226"/>
        <v>Nov</v>
      </c>
      <c r="T2913" s="1">
        <f t="shared" si="227"/>
        <v>2021</v>
      </c>
      <c r="U2913" s="1" t="str">
        <f t="shared" si="228"/>
        <v>High</v>
      </c>
      <c r="V2913" s="1" t="str">
        <f t="shared" si="229"/>
        <v>Normal</v>
      </c>
    </row>
    <row r="2914" spans="1:22" x14ac:dyDescent="0.2">
      <c r="A2914" s="1" t="s">
        <v>10947</v>
      </c>
      <c r="B2914" s="2">
        <v>44945</v>
      </c>
      <c r="C2914" s="1" t="s">
        <v>8031</v>
      </c>
      <c r="D2914">
        <v>45</v>
      </c>
      <c r="E2914" s="1" t="s">
        <v>8013</v>
      </c>
      <c r="F2914" s="1" t="s">
        <v>8032</v>
      </c>
      <c r="G2914" s="1" t="s">
        <v>8020</v>
      </c>
      <c r="H2914">
        <v>3</v>
      </c>
      <c r="I2914">
        <v>9</v>
      </c>
      <c r="J2914" s="1" t="s">
        <v>8041</v>
      </c>
      <c r="K2914">
        <v>4</v>
      </c>
      <c r="L2914">
        <v>2</v>
      </c>
      <c r="M2914">
        <v>1</v>
      </c>
      <c r="N2914" s="1" t="s">
        <v>8038</v>
      </c>
      <c r="O2914" s="1" t="s">
        <v>8008</v>
      </c>
      <c r="P2914">
        <v>0.77</v>
      </c>
      <c r="Q2914">
        <v>1</v>
      </c>
      <c r="R2914" t="str">
        <f t="shared" si="225"/>
        <v>ADULT</v>
      </c>
      <c r="S2914" s="1" t="str">
        <f t="shared" si="226"/>
        <v>Jan</v>
      </c>
      <c r="T2914" s="1">
        <f t="shared" si="227"/>
        <v>2023</v>
      </c>
      <c r="U2914" s="1" t="str">
        <f t="shared" si="228"/>
        <v>High</v>
      </c>
      <c r="V2914" s="1" t="str">
        <f t="shared" si="229"/>
        <v>Normal</v>
      </c>
    </row>
    <row r="2915" spans="1:22" x14ac:dyDescent="0.2">
      <c r="A2915" s="1" t="s">
        <v>10948</v>
      </c>
      <c r="B2915" s="2">
        <v>45156</v>
      </c>
      <c r="C2915" s="1" t="s">
        <v>8019</v>
      </c>
      <c r="D2915">
        <v>70</v>
      </c>
      <c r="E2915" s="1" t="s">
        <v>8013</v>
      </c>
      <c r="F2915" s="1" t="s">
        <v>8032</v>
      </c>
      <c r="G2915" s="1" t="s">
        <v>8060</v>
      </c>
      <c r="H2915">
        <v>5</v>
      </c>
      <c r="I2915">
        <v>8</v>
      </c>
      <c r="J2915" s="1" t="s">
        <v>8016</v>
      </c>
      <c r="K2915">
        <v>8</v>
      </c>
      <c r="L2915">
        <v>7</v>
      </c>
      <c r="M2915">
        <v>1</v>
      </c>
      <c r="N2915" s="1" t="s">
        <v>8007</v>
      </c>
      <c r="O2915" s="1" t="s">
        <v>8008</v>
      </c>
      <c r="P2915">
        <v>0.97</v>
      </c>
      <c r="Q2915">
        <v>1</v>
      </c>
      <c r="R2915" t="str">
        <f t="shared" si="225"/>
        <v>SENIOR</v>
      </c>
      <c r="S2915" s="1" t="str">
        <f t="shared" si="226"/>
        <v>Aug</v>
      </c>
      <c r="T2915" s="1">
        <f t="shared" si="227"/>
        <v>2023</v>
      </c>
      <c r="U2915" s="1" t="str">
        <f t="shared" si="228"/>
        <v>High</v>
      </c>
      <c r="V2915" s="1" t="str">
        <f t="shared" si="229"/>
        <v>Normal</v>
      </c>
    </row>
    <row r="2916" spans="1:22" x14ac:dyDescent="0.2">
      <c r="A2916" s="1" t="s">
        <v>10949</v>
      </c>
      <c r="B2916" s="2">
        <v>45071</v>
      </c>
      <c r="C2916" s="1" t="s">
        <v>8002</v>
      </c>
      <c r="D2916">
        <v>69</v>
      </c>
      <c r="E2916" s="1" t="s">
        <v>8003</v>
      </c>
      <c r="F2916" s="1" t="s">
        <v>8032</v>
      </c>
      <c r="G2916" s="1" t="s">
        <v>8029</v>
      </c>
      <c r="H2916">
        <v>5</v>
      </c>
      <c r="I2916">
        <v>6</v>
      </c>
      <c r="J2916" s="1" t="s">
        <v>8016</v>
      </c>
      <c r="K2916">
        <v>8</v>
      </c>
      <c r="L2916">
        <v>4</v>
      </c>
      <c r="M2916">
        <v>1</v>
      </c>
      <c r="N2916" s="1" t="s">
        <v>8007</v>
      </c>
      <c r="O2916" s="1" t="s">
        <v>8008</v>
      </c>
      <c r="P2916">
        <v>0.87</v>
      </c>
      <c r="Q2916">
        <v>1</v>
      </c>
      <c r="R2916" t="str">
        <f t="shared" si="225"/>
        <v>SENIOR</v>
      </c>
      <c r="S2916" s="1" t="str">
        <f t="shared" si="226"/>
        <v>May</v>
      </c>
      <c r="T2916" s="1">
        <f t="shared" si="227"/>
        <v>2023</v>
      </c>
      <c r="U2916" s="1" t="str">
        <f t="shared" si="228"/>
        <v>High</v>
      </c>
      <c r="V2916" s="1" t="str">
        <f t="shared" si="229"/>
        <v>Normal</v>
      </c>
    </row>
    <row r="2917" spans="1:22" x14ac:dyDescent="0.2">
      <c r="A2917" s="1" t="s">
        <v>10950</v>
      </c>
      <c r="B2917" s="2">
        <v>44396</v>
      </c>
      <c r="C2917" s="1" t="s">
        <v>8019</v>
      </c>
      <c r="D2917">
        <v>89</v>
      </c>
      <c r="E2917" s="1" t="s">
        <v>8013</v>
      </c>
      <c r="F2917" s="1" t="s">
        <v>8032</v>
      </c>
      <c r="G2917" s="1" t="s">
        <v>8020</v>
      </c>
      <c r="H2917">
        <v>6</v>
      </c>
      <c r="I2917">
        <v>10</v>
      </c>
      <c r="J2917" s="1" t="s">
        <v>8006</v>
      </c>
      <c r="K2917">
        <v>9</v>
      </c>
      <c r="L2917">
        <v>6</v>
      </c>
      <c r="M2917">
        <v>2</v>
      </c>
      <c r="N2917" s="1" t="s">
        <v>8007</v>
      </c>
      <c r="O2917" s="1" t="s">
        <v>8017</v>
      </c>
      <c r="P2917">
        <v>0.97</v>
      </c>
      <c r="Q2917">
        <v>1</v>
      </c>
      <c r="R2917" t="str">
        <f t="shared" si="225"/>
        <v>SENIOR</v>
      </c>
      <c r="S2917" s="1" t="str">
        <f t="shared" si="226"/>
        <v>Jul</v>
      </c>
      <c r="T2917" s="1">
        <f t="shared" si="227"/>
        <v>2021</v>
      </c>
      <c r="U2917" s="1" t="str">
        <f t="shared" si="228"/>
        <v>High</v>
      </c>
      <c r="V2917" s="1" t="str">
        <f t="shared" si="229"/>
        <v>Normal</v>
      </c>
    </row>
    <row r="2918" spans="1:22" x14ac:dyDescent="0.2">
      <c r="A2918" s="1" t="s">
        <v>10951</v>
      </c>
      <c r="B2918" s="2">
        <v>44816</v>
      </c>
      <c r="C2918" s="1" t="s">
        <v>8010</v>
      </c>
      <c r="D2918">
        <v>55</v>
      </c>
      <c r="E2918" s="1" t="s">
        <v>8003</v>
      </c>
      <c r="F2918" s="1" t="s">
        <v>8037</v>
      </c>
      <c r="G2918" s="1" t="s">
        <v>8026</v>
      </c>
      <c r="H2918">
        <v>4</v>
      </c>
      <c r="I2918">
        <v>7</v>
      </c>
      <c r="J2918" s="1" t="s">
        <v>8016</v>
      </c>
      <c r="K2918">
        <v>7</v>
      </c>
      <c r="L2918">
        <v>4</v>
      </c>
      <c r="M2918">
        <v>1</v>
      </c>
      <c r="N2918" s="1" t="s">
        <v>8011</v>
      </c>
      <c r="O2918" s="1" t="s">
        <v>8008</v>
      </c>
      <c r="P2918">
        <v>0.54</v>
      </c>
      <c r="Q2918">
        <v>0</v>
      </c>
      <c r="R2918" t="str">
        <f t="shared" si="225"/>
        <v>ADULT</v>
      </c>
      <c r="S2918" s="1" t="str">
        <f t="shared" si="226"/>
        <v>Sep</v>
      </c>
      <c r="T2918" s="1">
        <f t="shared" si="227"/>
        <v>2022</v>
      </c>
      <c r="U2918" s="1" t="str">
        <f t="shared" si="228"/>
        <v>Medium</v>
      </c>
      <c r="V2918" s="1" t="str">
        <f t="shared" si="229"/>
        <v>Normal</v>
      </c>
    </row>
    <row r="2919" spans="1:22" x14ac:dyDescent="0.2">
      <c r="A2919" s="1" t="s">
        <v>10952</v>
      </c>
      <c r="B2919" s="2">
        <v>44229</v>
      </c>
      <c r="C2919" s="1" t="s">
        <v>8031</v>
      </c>
      <c r="D2919">
        <v>69</v>
      </c>
      <c r="E2919" s="1" t="s">
        <v>8003</v>
      </c>
      <c r="F2919" s="1" t="s">
        <v>8032</v>
      </c>
      <c r="G2919" s="1" t="s">
        <v>8062</v>
      </c>
      <c r="H2919">
        <v>6</v>
      </c>
      <c r="I2919">
        <v>8</v>
      </c>
      <c r="J2919" s="1" t="s">
        <v>8006</v>
      </c>
      <c r="K2919">
        <v>10</v>
      </c>
      <c r="L2919">
        <v>4</v>
      </c>
      <c r="M2919">
        <v>2</v>
      </c>
      <c r="N2919" s="1" t="s">
        <v>8007</v>
      </c>
      <c r="O2919" s="1" t="s">
        <v>8017</v>
      </c>
      <c r="P2919">
        <v>0.97</v>
      </c>
      <c r="Q2919">
        <v>1</v>
      </c>
      <c r="R2919" t="str">
        <f t="shared" si="225"/>
        <v>SENIOR</v>
      </c>
      <c r="S2919" s="1" t="str">
        <f t="shared" si="226"/>
        <v>Feb</v>
      </c>
      <c r="T2919" s="1">
        <f t="shared" si="227"/>
        <v>2021</v>
      </c>
      <c r="U2919" s="1" t="str">
        <f t="shared" si="228"/>
        <v>High</v>
      </c>
      <c r="V2919" s="1" t="str">
        <f t="shared" si="229"/>
        <v>Normal</v>
      </c>
    </row>
    <row r="2920" spans="1:22" x14ac:dyDescent="0.2">
      <c r="A2920" s="1" t="s">
        <v>10953</v>
      </c>
      <c r="B2920" s="2">
        <v>44537</v>
      </c>
      <c r="C2920" s="1" t="s">
        <v>8031</v>
      </c>
      <c r="D2920">
        <v>59</v>
      </c>
      <c r="E2920" s="1" t="s">
        <v>8013</v>
      </c>
      <c r="F2920" s="1" t="s">
        <v>8014</v>
      </c>
      <c r="G2920" s="1" t="s">
        <v>8015</v>
      </c>
      <c r="H2920">
        <v>5</v>
      </c>
      <c r="I2920">
        <v>6</v>
      </c>
      <c r="J2920" s="1" t="s">
        <v>8016</v>
      </c>
      <c r="K2920">
        <v>10</v>
      </c>
      <c r="L2920">
        <v>4</v>
      </c>
      <c r="M2920">
        <v>1</v>
      </c>
      <c r="N2920" s="1" t="s">
        <v>8011</v>
      </c>
      <c r="O2920" s="1" t="s">
        <v>8008</v>
      </c>
      <c r="P2920">
        <v>0.71</v>
      </c>
      <c r="Q2920">
        <v>1</v>
      </c>
      <c r="R2920" t="str">
        <f t="shared" si="225"/>
        <v>ADULT</v>
      </c>
      <c r="S2920" s="1" t="str">
        <f t="shared" si="226"/>
        <v>Dec</v>
      </c>
      <c r="T2920" s="1">
        <f t="shared" si="227"/>
        <v>2021</v>
      </c>
      <c r="U2920" s="1" t="str">
        <f t="shared" si="228"/>
        <v>High</v>
      </c>
      <c r="V2920" s="1" t="str">
        <f t="shared" si="229"/>
        <v>Normal</v>
      </c>
    </row>
    <row r="2921" spans="1:22" x14ac:dyDescent="0.2">
      <c r="A2921" s="1" t="s">
        <v>10954</v>
      </c>
      <c r="B2921" s="2">
        <v>45079</v>
      </c>
      <c r="C2921" s="1" t="s">
        <v>8019</v>
      </c>
      <c r="D2921">
        <v>80</v>
      </c>
      <c r="E2921" s="1" t="s">
        <v>8003</v>
      </c>
      <c r="F2921" s="1" t="s">
        <v>8004</v>
      </c>
      <c r="G2921" s="1" t="s">
        <v>8005</v>
      </c>
      <c r="H2921">
        <v>5</v>
      </c>
      <c r="I2921">
        <v>8</v>
      </c>
      <c r="J2921" s="1" t="s">
        <v>8041</v>
      </c>
      <c r="K2921">
        <v>8</v>
      </c>
      <c r="L2921">
        <v>6</v>
      </c>
      <c r="M2921">
        <v>3</v>
      </c>
      <c r="N2921" s="1" t="s">
        <v>8007</v>
      </c>
      <c r="O2921" s="1" t="s">
        <v>8008</v>
      </c>
      <c r="P2921">
        <v>0.97</v>
      </c>
      <c r="Q2921">
        <v>1</v>
      </c>
      <c r="R2921" t="str">
        <f t="shared" si="225"/>
        <v>SENIOR</v>
      </c>
      <c r="S2921" s="1" t="str">
        <f t="shared" si="226"/>
        <v>Jun</v>
      </c>
      <c r="T2921" s="1">
        <f t="shared" si="227"/>
        <v>2023</v>
      </c>
      <c r="U2921" s="1" t="str">
        <f t="shared" si="228"/>
        <v>High</v>
      </c>
      <c r="V2921" s="1" t="str">
        <f t="shared" si="229"/>
        <v>Frequent</v>
      </c>
    </row>
    <row r="2922" spans="1:22" x14ac:dyDescent="0.2">
      <c r="A2922" s="1" t="s">
        <v>10955</v>
      </c>
      <c r="B2922" s="2">
        <v>44697</v>
      </c>
      <c r="C2922" s="1" t="s">
        <v>8002</v>
      </c>
      <c r="D2922">
        <v>45</v>
      </c>
      <c r="E2922" s="1" t="s">
        <v>8013</v>
      </c>
      <c r="F2922" s="1" t="s">
        <v>8004</v>
      </c>
      <c r="G2922" s="1" t="s">
        <v>8029</v>
      </c>
      <c r="H2922">
        <v>3</v>
      </c>
      <c r="I2922">
        <v>4</v>
      </c>
      <c r="J2922" s="1" t="s">
        <v>8016</v>
      </c>
      <c r="K2922">
        <v>6</v>
      </c>
      <c r="L2922">
        <v>4</v>
      </c>
      <c r="M2922">
        <v>1</v>
      </c>
      <c r="N2922" s="1" t="s">
        <v>8011</v>
      </c>
      <c r="O2922" s="1" t="s">
        <v>8008</v>
      </c>
      <c r="P2922">
        <v>0.47</v>
      </c>
      <c r="Q2922">
        <v>1</v>
      </c>
      <c r="R2922" t="str">
        <f t="shared" si="225"/>
        <v>ADULT</v>
      </c>
      <c r="S2922" s="1" t="str">
        <f t="shared" si="226"/>
        <v>May</v>
      </c>
      <c r="T2922" s="1">
        <f t="shared" si="227"/>
        <v>2022</v>
      </c>
      <c r="U2922" s="1" t="str">
        <f t="shared" si="228"/>
        <v>Medium</v>
      </c>
      <c r="V2922" s="1" t="str">
        <f t="shared" si="229"/>
        <v>Normal</v>
      </c>
    </row>
    <row r="2923" spans="1:22" x14ac:dyDescent="0.2">
      <c r="A2923" s="1" t="s">
        <v>10956</v>
      </c>
      <c r="B2923" s="2">
        <v>44361</v>
      </c>
      <c r="C2923" s="1" t="s">
        <v>8019</v>
      </c>
      <c r="D2923">
        <v>70</v>
      </c>
      <c r="E2923" s="1" t="s">
        <v>8003</v>
      </c>
      <c r="F2923" s="1" t="s">
        <v>8032</v>
      </c>
      <c r="G2923" s="1" t="s">
        <v>8020</v>
      </c>
      <c r="H2923">
        <v>6</v>
      </c>
      <c r="I2923">
        <v>9</v>
      </c>
      <c r="J2923" s="1" t="s">
        <v>8027</v>
      </c>
      <c r="K2923">
        <v>10</v>
      </c>
      <c r="L2923">
        <v>6</v>
      </c>
      <c r="M2923">
        <v>2</v>
      </c>
      <c r="N2923" s="1" t="s">
        <v>8007</v>
      </c>
      <c r="O2923" s="1" t="s">
        <v>8017</v>
      </c>
      <c r="P2923">
        <v>0.97</v>
      </c>
      <c r="Q2923">
        <v>1</v>
      </c>
      <c r="R2923" t="str">
        <f t="shared" si="225"/>
        <v>SENIOR</v>
      </c>
      <c r="S2923" s="1" t="str">
        <f t="shared" si="226"/>
        <v>Jun</v>
      </c>
      <c r="T2923" s="1">
        <f t="shared" si="227"/>
        <v>2021</v>
      </c>
      <c r="U2923" s="1" t="str">
        <f t="shared" si="228"/>
        <v>High</v>
      </c>
      <c r="V2923" s="1" t="str">
        <f t="shared" si="229"/>
        <v>Normal</v>
      </c>
    </row>
    <row r="2924" spans="1:22" x14ac:dyDescent="0.2">
      <c r="A2924" s="1" t="s">
        <v>10957</v>
      </c>
      <c r="B2924" s="2">
        <v>44677</v>
      </c>
      <c r="C2924" s="1" t="s">
        <v>8002</v>
      </c>
      <c r="D2924">
        <v>54</v>
      </c>
      <c r="E2924" s="1" t="s">
        <v>8003</v>
      </c>
      <c r="F2924" s="1" t="s">
        <v>8004</v>
      </c>
      <c r="G2924" s="1" t="s">
        <v>8020</v>
      </c>
      <c r="H2924">
        <v>4</v>
      </c>
      <c r="I2924">
        <v>10</v>
      </c>
      <c r="J2924" s="1" t="s">
        <v>8006</v>
      </c>
      <c r="K2924">
        <v>6</v>
      </c>
      <c r="L2924">
        <v>3</v>
      </c>
      <c r="M2924">
        <v>1</v>
      </c>
      <c r="N2924" s="1" t="s">
        <v>8023</v>
      </c>
      <c r="O2924" s="1" t="s">
        <v>8008</v>
      </c>
      <c r="P2924">
        <v>0.83</v>
      </c>
      <c r="Q2924">
        <v>1</v>
      </c>
      <c r="R2924" t="str">
        <f t="shared" si="225"/>
        <v>ADULT</v>
      </c>
      <c r="S2924" s="1" t="str">
        <f t="shared" si="226"/>
        <v>Apr</v>
      </c>
      <c r="T2924" s="1">
        <f t="shared" si="227"/>
        <v>2022</v>
      </c>
      <c r="U2924" s="1" t="str">
        <f t="shared" si="228"/>
        <v>High</v>
      </c>
      <c r="V2924" s="1" t="str">
        <f t="shared" si="229"/>
        <v>Normal</v>
      </c>
    </row>
    <row r="2925" spans="1:22" x14ac:dyDescent="0.2">
      <c r="A2925" s="1" t="s">
        <v>10958</v>
      </c>
      <c r="B2925" s="2">
        <v>44413</v>
      </c>
      <c r="C2925" s="1" t="s">
        <v>8019</v>
      </c>
      <c r="D2925">
        <v>56</v>
      </c>
      <c r="E2925" s="1" t="s">
        <v>8013</v>
      </c>
      <c r="F2925" s="1" t="s">
        <v>8004</v>
      </c>
      <c r="G2925" s="1" t="s">
        <v>8060</v>
      </c>
      <c r="H2925">
        <v>4</v>
      </c>
      <c r="I2925">
        <v>11</v>
      </c>
      <c r="J2925" s="1" t="s">
        <v>8016</v>
      </c>
      <c r="K2925">
        <v>8</v>
      </c>
      <c r="L2925">
        <v>3</v>
      </c>
      <c r="M2925">
        <v>3</v>
      </c>
      <c r="N2925" s="1" t="s">
        <v>8023</v>
      </c>
      <c r="O2925" s="1" t="s">
        <v>8008</v>
      </c>
      <c r="P2925">
        <v>0.97</v>
      </c>
      <c r="Q2925">
        <v>1</v>
      </c>
      <c r="R2925" t="str">
        <f t="shared" si="225"/>
        <v>ADULT</v>
      </c>
      <c r="S2925" s="1" t="str">
        <f t="shared" si="226"/>
        <v>Aug</v>
      </c>
      <c r="T2925" s="1">
        <f t="shared" si="227"/>
        <v>2021</v>
      </c>
      <c r="U2925" s="1" t="str">
        <f t="shared" si="228"/>
        <v>High</v>
      </c>
      <c r="V2925" s="1" t="str">
        <f t="shared" si="229"/>
        <v>Frequent</v>
      </c>
    </row>
    <row r="2926" spans="1:22" x14ac:dyDescent="0.2">
      <c r="A2926" s="1" t="s">
        <v>10959</v>
      </c>
      <c r="B2926" s="2">
        <v>44627</v>
      </c>
      <c r="C2926" s="1" t="s">
        <v>8002</v>
      </c>
      <c r="D2926">
        <v>59</v>
      </c>
      <c r="E2926" s="1" t="s">
        <v>8003</v>
      </c>
      <c r="F2926" s="1" t="s">
        <v>8032</v>
      </c>
      <c r="G2926" s="1" t="s">
        <v>8029</v>
      </c>
      <c r="H2926">
        <v>6</v>
      </c>
      <c r="I2926">
        <v>5</v>
      </c>
      <c r="J2926" s="1" t="s">
        <v>8006</v>
      </c>
      <c r="K2926">
        <v>11</v>
      </c>
      <c r="L2926">
        <v>6</v>
      </c>
      <c r="M2926">
        <v>2</v>
      </c>
      <c r="N2926" s="1" t="s">
        <v>8023</v>
      </c>
      <c r="O2926" s="1" t="s">
        <v>8017</v>
      </c>
      <c r="P2926">
        <v>0.97</v>
      </c>
      <c r="Q2926">
        <v>1</v>
      </c>
      <c r="R2926" t="str">
        <f t="shared" si="225"/>
        <v>ADULT</v>
      </c>
      <c r="S2926" s="1" t="str">
        <f t="shared" si="226"/>
        <v>Mar</v>
      </c>
      <c r="T2926" s="1">
        <f t="shared" si="227"/>
        <v>2022</v>
      </c>
      <c r="U2926" s="1" t="str">
        <f t="shared" si="228"/>
        <v>High</v>
      </c>
      <c r="V2926" s="1" t="str">
        <f t="shared" si="229"/>
        <v>Normal</v>
      </c>
    </row>
    <row r="2927" spans="1:22" x14ac:dyDescent="0.2">
      <c r="A2927" s="1" t="s">
        <v>10960</v>
      </c>
      <c r="B2927" s="2">
        <v>44731</v>
      </c>
      <c r="C2927" s="1" t="s">
        <v>8019</v>
      </c>
      <c r="D2927">
        <v>62</v>
      </c>
      <c r="E2927" s="1" t="s">
        <v>8013</v>
      </c>
      <c r="F2927" s="1" t="s">
        <v>8032</v>
      </c>
      <c r="G2927" s="1" t="s">
        <v>8029</v>
      </c>
      <c r="H2927">
        <v>4</v>
      </c>
      <c r="I2927">
        <v>6</v>
      </c>
      <c r="J2927" s="1" t="s">
        <v>8006</v>
      </c>
      <c r="K2927">
        <v>7</v>
      </c>
      <c r="L2927">
        <v>3</v>
      </c>
      <c r="M2927">
        <v>1</v>
      </c>
      <c r="N2927" s="1" t="s">
        <v>8011</v>
      </c>
      <c r="O2927" s="1" t="s">
        <v>8008</v>
      </c>
      <c r="P2927">
        <v>0.59</v>
      </c>
      <c r="Q2927">
        <v>1</v>
      </c>
      <c r="R2927" t="str">
        <f t="shared" si="225"/>
        <v>ADULT</v>
      </c>
      <c r="S2927" s="1" t="str">
        <f t="shared" si="226"/>
        <v>Jun</v>
      </c>
      <c r="T2927" s="1">
        <f t="shared" si="227"/>
        <v>2022</v>
      </c>
      <c r="U2927" s="1" t="str">
        <f t="shared" si="228"/>
        <v>Medium</v>
      </c>
      <c r="V2927" s="1" t="str">
        <f t="shared" si="229"/>
        <v>Normal</v>
      </c>
    </row>
    <row r="2928" spans="1:22" x14ac:dyDescent="0.2">
      <c r="A2928" s="1" t="s">
        <v>10961</v>
      </c>
      <c r="B2928" s="2">
        <v>44579</v>
      </c>
      <c r="C2928" s="1" t="s">
        <v>8031</v>
      </c>
      <c r="D2928">
        <v>56</v>
      </c>
      <c r="E2928" s="1" t="s">
        <v>8013</v>
      </c>
      <c r="F2928" s="1" t="s">
        <v>8032</v>
      </c>
      <c r="G2928" s="1" t="s">
        <v>8048</v>
      </c>
      <c r="H2928">
        <v>5</v>
      </c>
      <c r="I2928">
        <v>11</v>
      </c>
      <c r="J2928" s="1" t="s">
        <v>8041</v>
      </c>
      <c r="K2928">
        <v>8</v>
      </c>
      <c r="L2928">
        <v>4</v>
      </c>
      <c r="M2928">
        <v>1</v>
      </c>
      <c r="N2928" s="1" t="s">
        <v>8038</v>
      </c>
      <c r="O2928" s="1" t="s">
        <v>8008</v>
      </c>
      <c r="P2928">
        <v>0.97</v>
      </c>
      <c r="Q2928">
        <v>1</v>
      </c>
      <c r="R2928" t="str">
        <f t="shared" si="225"/>
        <v>ADULT</v>
      </c>
      <c r="S2928" s="1" t="str">
        <f t="shared" si="226"/>
        <v>Jan</v>
      </c>
      <c r="T2928" s="1">
        <f t="shared" si="227"/>
        <v>2022</v>
      </c>
      <c r="U2928" s="1" t="str">
        <f t="shared" si="228"/>
        <v>High</v>
      </c>
      <c r="V2928" s="1" t="str">
        <f t="shared" si="229"/>
        <v>Normal</v>
      </c>
    </row>
    <row r="2929" spans="1:22" x14ac:dyDescent="0.2">
      <c r="A2929" s="1" t="s">
        <v>10962</v>
      </c>
      <c r="B2929" s="2">
        <v>45222</v>
      </c>
      <c r="C2929" s="1" t="s">
        <v>8010</v>
      </c>
      <c r="D2929">
        <v>61</v>
      </c>
      <c r="E2929" s="1" t="s">
        <v>8013</v>
      </c>
      <c r="F2929" s="1" t="s">
        <v>8004</v>
      </c>
      <c r="G2929" s="1" t="s">
        <v>8005</v>
      </c>
      <c r="H2929">
        <v>4</v>
      </c>
      <c r="I2929">
        <v>6</v>
      </c>
      <c r="J2929" s="1" t="s">
        <v>8041</v>
      </c>
      <c r="K2929">
        <v>7</v>
      </c>
      <c r="L2929">
        <v>3</v>
      </c>
      <c r="M2929">
        <v>2</v>
      </c>
      <c r="N2929" s="1" t="s">
        <v>8038</v>
      </c>
      <c r="O2929" s="1" t="s">
        <v>8008</v>
      </c>
      <c r="P2929">
        <v>0.91</v>
      </c>
      <c r="Q2929">
        <v>1</v>
      </c>
      <c r="R2929" t="str">
        <f t="shared" si="225"/>
        <v>ADULT</v>
      </c>
      <c r="S2929" s="1" t="str">
        <f t="shared" si="226"/>
        <v>Oct</v>
      </c>
      <c r="T2929" s="1">
        <f t="shared" si="227"/>
        <v>2023</v>
      </c>
      <c r="U2929" s="1" t="str">
        <f t="shared" si="228"/>
        <v>High</v>
      </c>
      <c r="V2929" s="1" t="str">
        <f t="shared" si="229"/>
        <v>Normal</v>
      </c>
    </row>
    <row r="2930" spans="1:22" x14ac:dyDescent="0.2">
      <c r="A2930" s="1" t="s">
        <v>10963</v>
      </c>
      <c r="B2930" s="2">
        <v>44812</v>
      </c>
      <c r="C2930" s="1" t="s">
        <v>8010</v>
      </c>
      <c r="D2930">
        <v>84</v>
      </c>
      <c r="E2930" s="1" t="s">
        <v>8013</v>
      </c>
      <c r="F2930" s="1" t="s">
        <v>8004</v>
      </c>
      <c r="G2930" s="1" t="s">
        <v>8005</v>
      </c>
      <c r="H2930">
        <v>6</v>
      </c>
      <c r="I2930">
        <v>6</v>
      </c>
      <c r="J2930" s="1" t="s">
        <v>8016</v>
      </c>
      <c r="K2930">
        <v>10</v>
      </c>
      <c r="L2930">
        <v>6</v>
      </c>
      <c r="M2930">
        <v>2</v>
      </c>
      <c r="N2930" s="1" t="s">
        <v>8007</v>
      </c>
      <c r="O2930" s="1" t="s">
        <v>8017</v>
      </c>
      <c r="P2930">
        <v>0.97</v>
      </c>
      <c r="Q2930">
        <v>1</v>
      </c>
      <c r="R2930" t="str">
        <f t="shared" si="225"/>
        <v>SENIOR</v>
      </c>
      <c r="S2930" s="1" t="str">
        <f t="shared" si="226"/>
        <v>Sep</v>
      </c>
      <c r="T2930" s="1">
        <f t="shared" si="227"/>
        <v>2022</v>
      </c>
      <c r="U2930" s="1" t="str">
        <f t="shared" si="228"/>
        <v>High</v>
      </c>
      <c r="V2930" s="1" t="str">
        <f t="shared" si="229"/>
        <v>Normal</v>
      </c>
    </row>
    <row r="2931" spans="1:22" x14ac:dyDescent="0.2">
      <c r="A2931" s="1" t="s">
        <v>10964</v>
      </c>
      <c r="B2931" s="2">
        <v>45119</v>
      </c>
      <c r="C2931" s="1" t="s">
        <v>8019</v>
      </c>
      <c r="D2931">
        <v>74</v>
      </c>
      <c r="E2931" s="1" t="s">
        <v>8013</v>
      </c>
      <c r="F2931" s="1" t="s">
        <v>8032</v>
      </c>
      <c r="G2931" s="1" t="s">
        <v>8005</v>
      </c>
      <c r="H2931">
        <v>5</v>
      </c>
      <c r="I2931">
        <v>8</v>
      </c>
      <c r="J2931" s="1" t="s">
        <v>8027</v>
      </c>
      <c r="K2931">
        <v>8</v>
      </c>
      <c r="L2931">
        <v>5</v>
      </c>
      <c r="M2931">
        <v>2</v>
      </c>
      <c r="N2931" s="1" t="s">
        <v>8007</v>
      </c>
      <c r="O2931" s="1" t="s">
        <v>8008</v>
      </c>
      <c r="P2931">
        <v>0.97</v>
      </c>
      <c r="Q2931">
        <v>1</v>
      </c>
      <c r="R2931" t="str">
        <f t="shared" si="225"/>
        <v>SENIOR</v>
      </c>
      <c r="S2931" s="1" t="str">
        <f t="shared" si="226"/>
        <v>Jul</v>
      </c>
      <c r="T2931" s="1">
        <f t="shared" si="227"/>
        <v>2023</v>
      </c>
      <c r="U2931" s="1" t="str">
        <f t="shared" si="228"/>
        <v>High</v>
      </c>
      <c r="V2931" s="1" t="str">
        <f t="shared" si="229"/>
        <v>Normal</v>
      </c>
    </row>
    <row r="2932" spans="1:22" x14ac:dyDescent="0.2">
      <c r="A2932" s="1" t="s">
        <v>10965</v>
      </c>
      <c r="B2932" s="2">
        <v>45029</v>
      </c>
      <c r="C2932" s="1" t="s">
        <v>8002</v>
      </c>
      <c r="D2932">
        <v>72</v>
      </c>
      <c r="E2932" s="1" t="s">
        <v>8003</v>
      </c>
      <c r="F2932" s="1" t="s">
        <v>8022</v>
      </c>
      <c r="G2932" s="1" t="s">
        <v>8015</v>
      </c>
      <c r="H2932">
        <v>5</v>
      </c>
      <c r="I2932">
        <v>5</v>
      </c>
      <c r="J2932" s="1" t="s">
        <v>8041</v>
      </c>
      <c r="K2932">
        <v>8</v>
      </c>
      <c r="L2932">
        <v>5</v>
      </c>
      <c r="M2932">
        <v>2</v>
      </c>
      <c r="N2932" s="1" t="s">
        <v>8007</v>
      </c>
      <c r="O2932" s="1" t="s">
        <v>8008</v>
      </c>
      <c r="P2932">
        <v>0.97</v>
      </c>
      <c r="Q2932">
        <v>1</v>
      </c>
      <c r="R2932" t="str">
        <f t="shared" si="225"/>
        <v>SENIOR</v>
      </c>
      <c r="S2932" s="1" t="str">
        <f t="shared" si="226"/>
        <v>Apr</v>
      </c>
      <c r="T2932" s="1">
        <f t="shared" si="227"/>
        <v>2023</v>
      </c>
      <c r="U2932" s="1" t="str">
        <f t="shared" si="228"/>
        <v>High</v>
      </c>
      <c r="V2932" s="1" t="str">
        <f t="shared" si="229"/>
        <v>Normal</v>
      </c>
    </row>
    <row r="2933" spans="1:22" x14ac:dyDescent="0.2">
      <c r="A2933" s="1" t="s">
        <v>10966</v>
      </c>
      <c r="B2933" s="2">
        <v>44920</v>
      </c>
      <c r="C2933" s="1" t="s">
        <v>8031</v>
      </c>
      <c r="D2933">
        <v>50</v>
      </c>
      <c r="E2933" s="1" t="s">
        <v>8013</v>
      </c>
      <c r="F2933" s="1" t="s">
        <v>8004</v>
      </c>
      <c r="G2933" s="1" t="s">
        <v>8067</v>
      </c>
      <c r="H2933">
        <v>3</v>
      </c>
      <c r="I2933">
        <v>7</v>
      </c>
      <c r="J2933" s="1" t="s">
        <v>8016</v>
      </c>
      <c r="K2933">
        <v>8</v>
      </c>
      <c r="L2933">
        <v>4</v>
      </c>
      <c r="M2933">
        <v>1</v>
      </c>
      <c r="N2933" s="1" t="s">
        <v>8023</v>
      </c>
      <c r="O2933" s="1" t="s">
        <v>8008</v>
      </c>
      <c r="P2933">
        <v>0.65</v>
      </c>
      <c r="Q2933">
        <v>0</v>
      </c>
      <c r="R2933" t="str">
        <f t="shared" si="225"/>
        <v>ADULT</v>
      </c>
      <c r="S2933" s="1" t="str">
        <f t="shared" si="226"/>
        <v>Dec</v>
      </c>
      <c r="T2933" s="1">
        <f t="shared" si="227"/>
        <v>2022</v>
      </c>
      <c r="U2933" s="1" t="str">
        <f t="shared" si="228"/>
        <v>Medium</v>
      </c>
      <c r="V2933" s="1" t="str">
        <f t="shared" si="229"/>
        <v>Normal</v>
      </c>
    </row>
    <row r="2934" spans="1:22" x14ac:dyDescent="0.2">
      <c r="A2934" s="1" t="s">
        <v>10967</v>
      </c>
      <c r="B2934" s="2">
        <v>44741</v>
      </c>
      <c r="C2934" s="1" t="s">
        <v>8019</v>
      </c>
      <c r="D2934">
        <v>42</v>
      </c>
      <c r="E2934" s="1" t="s">
        <v>8003</v>
      </c>
      <c r="F2934" s="1" t="s">
        <v>8022</v>
      </c>
      <c r="G2934" s="1" t="s">
        <v>8044</v>
      </c>
      <c r="H2934">
        <v>3</v>
      </c>
      <c r="I2934">
        <v>6</v>
      </c>
      <c r="J2934" s="1" t="s">
        <v>8027</v>
      </c>
      <c r="K2934">
        <v>4</v>
      </c>
      <c r="L2934">
        <v>2</v>
      </c>
      <c r="M2934">
        <v>1</v>
      </c>
      <c r="N2934" s="1" t="s">
        <v>8011</v>
      </c>
      <c r="O2934" s="1" t="s">
        <v>8008</v>
      </c>
      <c r="P2934">
        <v>0.63</v>
      </c>
      <c r="Q2934">
        <v>1</v>
      </c>
      <c r="R2934" t="str">
        <f t="shared" si="225"/>
        <v>ADULT</v>
      </c>
      <c r="S2934" s="1" t="str">
        <f t="shared" si="226"/>
        <v>Jun</v>
      </c>
      <c r="T2934" s="1">
        <f t="shared" si="227"/>
        <v>2022</v>
      </c>
      <c r="U2934" s="1" t="str">
        <f t="shared" si="228"/>
        <v>Medium</v>
      </c>
      <c r="V2934" s="1" t="str">
        <f t="shared" si="229"/>
        <v>Normal</v>
      </c>
    </row>
    <row r="2935" spans="1:22" x14ac:dyDescent="0.2">
      <c r="A2935" s="1" t="s">
        <v>10968</v>
      </c>
      <c r="B2935" s="2">
        <v>44199</v>
      </c>
      <c r="C2935" s="1" t="s">
        <v>8031</v>
      </c>
      <c r="D2935">
        <v>74</v>
      </c>
      <c r="E2935" s="1" t="s">
        <v>8013</v>
      </c>
      <c r="F2935" s="1" t="s">
        <v>8022</v>
      </c>
      <c r="G2935" s="1" t="s">
        <v>8067</v>
      </c>
      <c r="H2935">
        <v>7</v>
      </c>
      <c r="I2935">
        <v>8</v>
      </c>
      <c r="J2935" s="1" t="s">
        <v>8016</v>
      </c>
      <c r="K2935">
        <v>12</v>
      </c>
      <c r="L2935">
        <v>6</v>
      </c>
      <c r="M2935">
        <v>4</v>
      </c>
      <c r="N2935" s="1" t="s">
        <v>8007</v>
      </c>
      <c r="O2935" s="1" t="s">
        <v>8017</v>
      </c>
      <c r="P2935">
        <v>0.97</v>
      </c>
      <c r="Q2935">
        <v>1</v>
      </c>
      <c r="R2935" t="str">
        <f t="shared" si="225"/>
        <v>SENIOR</v>
      </c>
      <c r="S2935" s="1" t="str">
        <f t="shared" si="226"/>
        <v>Jan</v>
      </c>
      <c r="T2935" s="1">
        <f t="shared" si="227"/>
        <v>2021</v>
      </c>
      <c r="U2935" s="1" t="str">
        <f t="shared" si="228"/>
        <v>High</v>
      </c>
      <c r="V2935" s="1" t="str">
        <f t="shared" si="229"/>
        <v>Frequent</v>
      </c>
    </row>
    <row r="2936" spans="1:22" x14ac:dyDescent="0.2">
      <c r="A2936" s="1" t="s">
        <v>10969</v>
      </c>
      <c r="B2936" s="2">
        <v>44868</v>
      </c>
      <c r="C2936" s="1" t="s">
        <v>8010</v>
      </c>
      <c r="D2936">
        <v>72</v>
      </c>
      <c r="E2936" s="1" t="s">
        <v>8013</v>
      </c>
      <c r="F2936" s="1" t="s">
        <v>8004</v>
      </c>
      <c r="G2936" s="1" t="s">
        <v>8044</v>
      </c>
      <c r="H2936">
        <v>5</v>
      </c>
      <c r="I2936">
        <v>8</v>
      </c>
      <c r="J2936" s="1" t="s">
        <v>8006</v>
      </c>
      <c r="K2936">
        <v>8</v>
      </c>
      <c r="L2936">
        <v>4</v>
      </c>
      <c r="M2936">
        <v>2</v>
      </c>
      <c r="N2936" s="1" t="s">
        <v>8007</v>
      </c>
      <c r="O2936" s="1" t="s">
        <v>8008</v>
      </c>
      <c r="P2936">
        <v>0.97</v>
      </c>
      <c r="Q2936">
        <v>1</v>
      </c>
      <c r="R2936" t="str">
        <f t="shared" si="225"/>
        <v>SENIOR</v>
      </c>
      <c r="S2936" s="1" t="str">
        <f t="shared" si="226"/>
        <v>Nov</v>
      </c>
      <c r="T2936" s="1">
        <f t="shared" si="227"/>
        <v>2022</v>
      </c>
      <c r="U2936" s="1" t="str">
        <f t="shared" si="228"/>
        <v>High</v>
      </c>
      <c r="V2936" s="1" t="str">
        <f t="shared" si="229"/>
        <v>Normal</v>
      </c>
    </row>
    <row r="2937" spans="1:22" x14ac:dyDescent="0.2">
      <c r="A2937" s="1" t="s">
        <v>10970</v>
      </c>
      <c r="B2937" s="2">
        <v>44586</v>
      </c>
      <c r="C2937" s="1" t="s">
        <v>8031</v>
      </c>
      <c r="D2937">
        <v>83</v>
      </c>
      <c r="E2937" s="1" t="s">
        <v>8013</v>
      </c>
      <c r="F2937" s="1" t="s">
        <v>8022</v>
      </c>
      <c r="G2937" s="1" t="s">
        <v>8062</v>
      </c>
      <c r="H2937">
        <v>6</v>
      </c>
      <c r="I2937">
        <v>8</v>
      </c>
      <c r="J2937" s="1" t="s">
        <v>8006</v>
      </c>
      <c r="K2937">
        <v>10</v>
      </c>
      <c r="L2937">
        <v>6</v>
      </c>
      <c r="M2937">
        <v>2</v>
      </c>
      <c r="N2937" s="1" t="s">
        <v>8007</v>
      </c>
      <c r="O2937" s="1" t="s">
        <v>8017</v>
      </c>
      <c r="P2937">
        <v>0.97</v>
      </c>
      <c r="Q2937">
        <v>1</v>
      </c>
      <c r="R2937" t="str">
        <f t="shared" si="225"/>
        <v>SENIOR</v>
      </c>
      <c r="S2937" s="1" t="str">
        <f t="shared" si="226"/>
        <v>Jan</v>
      </c>
      <c r="T2937" s="1">
        <f t="shared" si="227"/>
        <v>2022</v>
      </c>
      <c r="U2937" s="1" t="str">
        <f t="shared" si="228"/>
        <v>High</v>
      </c>
      <c r="V2937" s="1" t="str">
        <f t="shared" si="229"/>
        <v>Normal</v>
      </c>
    </row>
    <row r="2938" spans="1:22" x14ac:dyDescent="0.2">
      <c r="A2938" s="1" t="s">
        <v>10971</v>
      </c>
      <c r="B2938" s="2">
        <v>44325</v>
      </c>
      <c r="C2938" s="1" t="s">
        <v>8002</v>
      </c>
      <c r="D2938">
        <v>47</v>
      </c>
      <c r="E2938" s="1" t="s">
        <v>8013</v>
      </c>
      <c r="F2938" s="1" t="s">
        <v>8004</v>
      </c>
      <c r="G2938" s="1" t="s">
        <v>8005</v>
      </c>
      <c r="H2938">
        <v>3</v>
      </c>
      <c r="I2938">
        <v>6</v>
      </c>
      <c r="J2938" s="1" t="s">
        <v>8006</v>
      </c>
      <c r="K2938">
        <v>6</v>
      </c>
      <c r="L2938">
        <v>4</v>
      </c>
      <c r="M2938">
        <v>1</v>
      </c>
      <c r="N2938" s="1" t="s">
        <v>8011</v>
      </c>
      <c r="O2938" s="1" t="s">
        <v>8008</v>
      </c>
      <c r="P2938">
        <v>0.42</v>
      </c>
      <c r="Q2938">
        <v>1</v>
      </c>
      <c r="R2938" t="str">
        <f t="shared" si="225"/>
        <v>ADULT</v>
      </c>
      <c r="S2938" s="1" t="str">
        <f t="shared" si="226"/>
        <v>May</v>
      </c>
      <c r="T2938" s="1">
        <f t="shared" si="227"/>
        <v>2021</v>
      </c>
      <c r="U2938" s="1" t="str">
        <f t="shared" si="228"/>
        <v>Medium</v>
      </c>
      <c r="V2938" s="1" t="str">
        <f t="shared" si="229"/>
        <v>Normal</v>
      </c>
    </row>
    <row r="2939" spans="1:22" x14ac:dyDescent="0.2">
      <c r="A2939" s="1" t="s">
        <v>10972</v>
      </c>
      <c r="B2939" s="2">
        <v>44683</v>
      </c>
      <c r="C2939" s="1" t="s">
        <v>8002</v>
      </c>
      <c r="D2939">
        <v>54</v>
      </c>
      <c r="E2939" s="1" t="s">
        <v>8013</v>
      </c>
      <c r="F2939" s="1" t="s">
        <v>8014</v>
      </c>
      <c r="G2939" s="1" t="s">
        <v>8060</v>
      </c>
      <c r="H2939">
        <v>4</v>
      </c>
      <c r="I2939">
        <v>8</v>
      </c>
      <c r="J2939" s="1" t="s">
        <v>8041</v>
      </c>
      <c r="K2939">
        <v>7</v>
      </c>
      <c r="L2939">
        <v>2</v>
      </c>
      <c r="M2939">
        <v>1</v>
      </c>
      <c r="N2939" s="1" t="s">
        <v>8011</v>
      </c>
      <c r="O2939" s="1" t="s">
        <v>8008</v>
      </c>
      <c r="P2939">
        <v>0.81</v>
      </c>
      <c r="Q2939">
        <v>0</v>
      </c>
      <c r="R2939" t="str">
        <f t="shared" si="225"/>
        <v>ADULT</v>
      </c>
      <c r="S2939" s="1" t="str">
        <f t="shared" si="226"/>
        <v>May</v>
      </c>
      <c r="T2939" s="1">
        <f t="shared" si="227"/>
        <v>2022</v>
      </c>
      <c r="U2939" s="1" t="str">
        <f t="shared" si="228"/>
        <v>High</v>
      </c>
      <c r="V2939" s="1" t="str">
        <f t="shared" si="229"/>
        <v>Normal</v>
      </c>
    </row>
    <row r="2940" spans="1:22" x14ac:dyDescent="0.2">
      <c r="A2940" s="1" t="s">
        <v>10973</v>
      </c>
      <c r="B2940" s="2">
        <v>45002</v>
      </c>
      <c r="C2940" s="1" t="s">
        <v>8002</v>
      </c>
      <c r="D2940">
        <v>30</v>
      </c>
      <c r="E2940" s="1" t="s">
        <v>8013</v>
      </c>
      <c r="F2940" s="1" t="s">
        <v>8022</v>
      </c>
      <c r="G2940" s="1" t="s">
        <v>8060</v>
      </c>
      <c r="H2940">
        <v>2</v>
      </c>
      <c r="I2940">
        <v>8</v>
      </c>
      <c r="J2940" s="1" t="s">
        <v>8027</v>
      </c>
      <c r="K2940">
        <v>4</v>
      </c>
      <c r="L2940">
        <v>3</v>
      </c>
      <c r="M2940">
        <v>0</v>
      </c>
      <c r="N2940" s="1" t="s">
        <v>8038</v>
      </c>
      <c r="O2940" s="1" t="s">
        <v>8008</v>
      </c>
      <c r="P2940">
        <v>0.4</v>
      </c>
      <c r="Q2940">
        <v>0</v>
      </c>
      <c r="R2940" t="str">
        <f t="shared" si="225"/>
        <v>YOUNG ADULT</v>
      </c>
      <c r="S2940" s="1" t="str">
        <f t="shared" si="226"/>
        <v>Mar</v>
      </c>
      <c r="T2940" s="1">
        <f t="shared" si="227"/>
        <v>2023</v>
      </c>
      <c r="U2940" s="1" t="str">
        <f t="shared" si="228"/>
        <v>Medium</v>
      </c>
      <c r="V2940" s="1" t="str">
        <f t="shared" si="229"/>
        <v>Normal</v>
      </c>
    </row>
    <row r="2941" spans="1:22" x14ac:dyDescent="0.2">
      <c r="A2941" s="1" t="s">
        <v>10974</v>
      </c>
      <c r="B2941" s="2">
        <v>45250</v>
      </c>
      <c r="C2941" s="1" t="s">
        <v>8010</v>
      </c>
      <c r="D2941">
        <v>51</v>
      </c>
      <c r="E2941" s="1" t="s">
        <v>8013</v>
      </c>
      <c r="F2941" s="1" t="s">
        <v>8004</v>
      </c>
      <c r="G2941" s="1" t="s">
        <v>8015</v>
      </c>
      <c r="H2941">
        <v>3</v>
      </c>
      <c r="I2941">
        <v>4</v>
      </c>
      <c r="J2941" s="1" t="s">
        <v>8027</v>
      </c>
      <c r="K2941">
        <v>6</v>
      </c>
      <c r="L2941">
        <v>2</v>
      </c>
      <c r="M2941">
        <v>1</v>
      </c>
      <c r="N2941" s="1" t="s">
        <v>8023</v>
      </c>
      <c r="O2941" s="1" t="s">
        <v>8008</v>
      </c>
      <c r="P2941">
        <v>0.55000000000000004</v>
      </c>
      <c r="Q2941">
        <v>1</v>
      </c>
      <c r="R2941" t="str">
        <f t="shared" si="225"/>
        <v>ADULT</v>
      </c>
      <c r="S2941" s="1" t="str">
        <f t="shared" si="226"/>
        <v>Nov</v>
      </c>
      <c r="T2941" s="1">
        <f t="shared" si="227"/>
        <v>2023</v>
      </c>
      <c r="U2941" s="1" t="str">
        <f t="shared" si="228"/>
        <v>Medium</v>
      </c>
      <c r="V2941" s="1" t="str">
        <f t="shared" si="229"/>
        <v>Normal</v>
      </c>
    </row>
    <row r="2942" spans="1:22" x14ac:dyDescent="0.2">
      <c r="A2942" s="1" t="s">
        <v>10975</v>
      </c>
      <c r="B2942" s="2">
        <v>44606</v>
      </c>
      <c r="C2942" s="1" t="s">
        <v>8031</v>
      </c>
      <c r="D2942">
        <v>74</v>
      </c>
      <c r="E2942" s="1" t="s">
        <v>8003</v>
      </c>
      <c r="F2942" s="1" t="s">
        <v>8037</v>
      </c>
      <c r="G2942" s="1" t="s">
        <v>8060</v>
      </c>
      <c r="H2942">
        <v>8</v>
      </c>
      <c r="I2942">
        <v>11</v>
      </c>
      <c r="J2942" s="1" t="s">
        <v>8016</v>
      </c>
      <c r="K2942">
        <v>15</v>
      </c>
      <c r="L2942">
        <v>8</v>
      </c>
      <c r="M2942">
        <v>3</v>
      </c>
      <c r="N2942" s="1" t="s">
        <v>8007</v>
      </c>
      <c r="O2942" s="1" t="s">
        <v>8017</v>
      </c>
      <c r="P2942">
        <v>0.97</v>
      </c>
      <c r="Q2942">
        <v>1</v>
      </c>
      <c r="R2942" t="str">
        <f t="shared" si="225"/>
        <v>SENIOR</v>
      </c>
      <c r="S2942" s="1" t="str">
        <f t="shared" si="226"/>
        <v>Feb</v>
      </c>
      <c r="T2942" s="1">
        <f t="shared" si="227"/>
        <v>2022</v>
      </c>
      <c r="U2942" s="1" t="str">
        <f t="shared" si="228"/>
        <v>High</v>
      </c>
      <c r="V2942" s="1" t="str">
        <f t="shared" si="229"/>
        <v>Frequent</v>
      </c>
    </row>
    <row r="2943" spans="1:22" x14ac:dyDescent="0.2">
      <c r="A2943" s="1" t="s">
        <v>10976</v>
      </c>
      <c r="B2943" s="2">
        <v>44791</v>
      </c>
      <c r="C2943" s="1" t="s">
        <v>8019</v>
      </c>
      <c r="D2943">
        <v>50</v>
      </c>
      <c r="E2943" s="1" t="s">
        <v>8003</v>
      </c>
      <c r="F2943" s="1" t="s">
        <v>8014</v>
      </c>
      <c r="G2943" s="1" t="s">
        <v>8005</v>
      </c>
      <c r="H2943">
        <v>4</v>
      </c>
      <c r="I2943">
        <v>6</v>
      </c>
      <c r="J2943" s="1" t="s">
        <v>8041</v>
      </c>
      <c r="K2943">
        <v>8</v>
      </c>
      <c r="L2943">
        <v>3</v>
      </c>
      <c r="M2943">
        <v>2</v>
      </c>
      <c r="N2943" s="1" t="s">
        <v>8011</v>
      </c>
      <c r="O2943" s="1" t="s">
        <v>8008</v>
      </c>
      <c r="P2943">
        <v>0.83</v>
      </c>
      <c r="Q2943">
        <v>1</v>
      </c>
      <c r="R2943" t="str">
        <f t="shared" si="225"/>
        <v>ADULT</v>
      </c>
      <c r="S2943" s="1" t="str">
        <f t="shared" si="226"/>
        <v>Aug</v>
      </c>
      <c r="T2943" s="1">
        <f t="shared" si="227"/>
        <v>2022</v>
      </c>
      <c r="U2943" s="1" t="str">
        <f t="shared" si="228"/>
        <v>High</v>
      </c>
      <c r="V2943" s="1" t="str">
        <f t="shared" si="229"/>
        <v>Normal</v>
      </c>
    </row>
    <row r="2944" spans="1:22" x14ac:dyDescent="0.2">
      <c r="A2944" s="1" t="s">
        <v>10977</v>
      </c>
      <c r="B2944" s="2">
        <v>45129</v>
      </c>
      <c r="C2944" s="1" t="s">
        <v>8019</v>
      </c>
      <c r="D2944">
        <v>68</v>
      </c>
      <c r="E2944" s="1" t="s">
        <v>8013</v>
      </c>
      <c r="F2944" s="1" t="s">
        <v>8004</v>
      </c>
      <c r="G2944" s="1" t="s">
        <v>8029</v>
      </c>
      <c r="H2944">
        <v>5</v>
      </c>
      <c r="I2944">
        <v>6</v>
      </c>
      <c r="J2944" s="1" t="s">
        <v>8041</v>
      </c>
      <c r="K2944">
        <v>10</v>
      </c>
      <c r="L2944">
        <v>4</v>
      </c>
      <c r="M2944">
        <v>1</v>
      </c>
      <c r="N2944" s="1" t="s">
        <v>8007</v>
      </c>
      <c r="O2944" s="1" t="s">
        <v>8008</v>
      </c>
      <c r="P2944">
        <v>0.93</v>
      </c>
      <c r="Q2944">
        <v>1</v>
      </c>
      <c r="R2944" t="str">
        <f t="shared" si="225"/>
        <v>SENIOR</v>
      </c>
      <c r="S2944" s="1" t="str">
        <f t="shared" si="226"/>
        <v>Jul</v>
      </c>
      <c r="T2944" s="1">
        <f t="shared" si="227"/>
        <v>2023</v>
      </c>
      <c r="U2944" s="1" t="str">
        <f t="shared" si="228"/>
        <v>High</v>
      </c>
      <c r="V2944" s="1" t="str">
        <f t="shared" si="229"/>
        <v>Normal</v>
      </c>
    </row>
    <row r="2945" spans="1:22" x14ac:dyDescent="0.2">
      <c r="A2945" s="1" t="s">
        <v>10978</v>
      </c>
      <c r="B2945" s="2">
        <v>44562</v>
      </c>
      <c r="C2945" s="1" t="s">
        <v>8031</v>
      </c>
      <c r="D2945">
        <v>54</v>
      </c>
      <c r="E2945" s="1" t="s">
        <v>8013</v>
      </c>
      <c r="F2945" s="1" t="s">
        <v>8037</v>
      </c>
      <c r="G2945" s="1" t="s">
        <v>8067</v>
      </c>
      <c r="H2945">
        <v>6</v>
      </c>
      <c r="I2945">
        <v>6</v>
      </c>
      <c r="J2945" s="1" t="s">
        <v>8041</v>
      </c>
      <c r="K2945">
        <v>11</v>
      </c>
      <c r="L2945">
        <v>3</v>
      </c>
      <c r="M2945">
        <v>2</v>
      </c>
      <c r="N2945" s="1" t="s">
        <v>8011</v>
      </c>
      <c r="O2945" s="1" t="s">
        <v>8017</v>
      </c>
      <c r="P2945">
        <v>0.97</v>
      </c>
      <c r="Q2945">
        <v>1</v>
      </c>
      <c r="R2945" t="str">
        <f t="shared" si="225"/>
        <v>ADULT</v>
      </c>
      <c r="S2945" s="1" t="str">
        <f t="shared" si="226"/>
        <v>Jan</v>
      </c>
      <c r="T2945" s="1">
        <f t="shared" si="227"/>
        <v>2022</v>
      </c>
      <c r="U2945" s="1" t="str">
        <f t="shared" si="228"/>
        <v>High</v>
      </c>
      <c r="V2945" s="1" t="str">
        <f t="shared" si="229"/>
        <v>Normal</v>
      </c>
    </row>
    <row r="2946" spans="1:22" x14ac:dyDescent="0.2">
      <c r="A2946" s="1" t="s">
        <v>10979</v>
      </c>
      <c r="B2946" s="2">
        <v>44352</v>
      </c>
      <c r="C2946" s="1" t="s">
        <v>8019</v>
      </c>
      <c r="D2946">
        <v>63</v>
      </c>
      <c r="E2946" s="1" t="s">
        <v>8003</v>
      </c>
      <c r="F2946" s="1" t="s">
        <v>8004</v>
      </c>
      <c r="G2946" s="1" t="s">
        <v>8020</v>
      </c>
      <c r="H2946">
        <v>4</v>
      </c>
      <c r="I2946">
        <v>9</v>
      </c>
      <c r="J2946" s="1" t="s">
        <v>8041</v>
      </c>
      <c r="K2946">
        <v>6</v>
      </c>
      <c r="L2946">
        <v>2</v>
      </c>
      <c r="M2946">
        <v>1</v>
      </c>
      <c r="N2946" s="1" t="s">
        <v>8011</v>
      </c>
      <c r="O2946" s="1" t="s">
        <v>8008</v>
      </c>
      <c r="P2946">
        <v>0.91</v>
      </c>
      <c r="Q2946">
        <v>1</v>
      </c>
      <c r="R2946" t="str">
        <f t="shared" ref="R2946:R3009" si="230">IF(D2946&lt;18,"CHILD",IF(D2946&lt;40,"YOUNG ADULT",IF(D2946&lt;65,"ADULT","SENIOR")))</f>
        <v>ADULT</v>
      </c>
      <c r="S2946" s="1" t="str">
        <f t="shared" ref="S2946:S3009" si="231">TEXT(B2946,"MMM")</f>
        <v>Jun</v>
      </c>
      <c r="T2946" s="1">
        <f t="shared" ref="T2946:T3009" si="232">YEAR(B2946)</f>
        <v>2021</v>
      </c>
      <c r="U2946" s="1" t="str">
        <f t="shared" ref="U2946:U3009" si="233">IF(P2946&lt;0.3,"Low",IF(P2946&lt;0.7,"Medium","High"))</f>
        <v>High</v>
      </c>
      <c r="V2946" s="1" t="str">
        <f t="shared" ref="V2946:V3009" si="234">IF(M2946&gt;=3,"Frequent","Normal")</f>
        <v>Normal</v>
      </c>
    </row>
    <row r="2947" spans="1:22" x14ac:dyDescent="0.2">
      <c r="A2947" s="1" t="s">
        <v>10980</v>
      </c>
      <c r="B2947" s="2">
        <v>44505</v>
      </c>
      <c r="C2947" s="1" t="s">
        <v>8010</v>
      </c>
      <c r="D2947">
        <v>38</v>
      </c>
      <c r="E2947" s="1" t="s">
        <v>8003</v>
      </c>
      <c r="F2947" s="1" t="s">
        <v>8022</v>
      </c>
      <c r="G2947" s="1" t="s">
        <v>8015</v>
      </c>
      <c r="H2947">
        <v>5</v>
      </c>
      <c r="I2947">
        <v>5</v>
      </c>
      <c r="J2947" s="1" t="s">
        <v>8006</v>
      </c>
      <c r="K2947">
        <v>10</v>
      </c>
      <c r="L2947">
        <v>2</v>
      </c>
      <c r="M2947">
        <v>2</v>
      </c>
      <c r="N2947" s="1" t="s">
        <v>8011</v>
      </c>
      <c r="O2947" s="1" t="s">
        <v>8008</v>
      </c>
      <c r="P2947">
        <v>0.79</v>
      </c>
      <c r="Q2947">
        <v>1</v>
      </c>
      <c r="R2947" t="str">
        <f t="shared" si="230"/>
        <v>YOUNG ADULT</v>
      </c>
      <c r="S2947" s="1" t="str">
        <f t="shared" si="231"/>
        <v>Nov</v>
      </c>
      <c r="T2947" s="1">
        <f t="shared" si="232"/>
        <v>2021</v>
      </c>
      <c r="U2947" s="1" t="str">
        <f t="shared" si="233"/>
        <v>High</v>
      </c>
      <c r="V2947" s="1" t="str">
        <f t="shared" si="234"/>
        <v>Normal</v>
      </c>
    </row>
    <row r="2948" spans="1:22" x14ac:dyDescent="0.2">
      <c r="A2948" s="1" t="s">
        <v>10981</v>
      </c>
      <c r="B2948" s="2">
        <v>45181</v>
      </c>
      <c r="C2948" s="1" t="s">
        <v>8010</v>
      </c>
      <c r="D2948">
        <v>59</v>
      </c>
      <c r="E2948" s="1" t="s">
        <v>8003</v>
      </c>
      <c r="F2948" s="1" t="s">
        <v>8037</v>
      </c>
      <c r="G2948" s="1" t="s">
        <v>8005</v>
      </c>
      <c r="H2948">
        <v>4</v>
      </c>
      <c r="I2948">
        <v>7</v>
      </c>
      <c r="J2948" s="1" t="s">
        <v>8041</v>
      </c>
      <c r="K2948">
        <v>8</v>
      </c>
      <c r="L2948">
        <v>3</v>
      </c>
      <c r="M2948">
        <v>3</v>
      </c>
      <c r="N2948" s="1" t="s">
        <v>8011</v>
      </c>
      <c r="O2948" s="1" t="s">
        <v>8008</v>
      </c>
      <c r="P2948">
        <v>0.95</v>
      </c>
      <c r="Q2948">
        <v>1</v>
      </c>
      <c r="R2948" t="str">
        <f t="shared" si="230"/>
        <v>ADULT</v>
      </c>
      <c r="S2948" s="1" t="str">
        <f t="shared" si="231"/>
        <v>Sep</v>
      </c>
      <c r="T2948" s="1">
        <f t="shared" si="232"/>
        <v>2023</v>
      </c>
      <c r="U2948" s="1" t="str">
        <f t="shared" si="233"/>
        <v>High</v>
      </c>
      <c r="V2948" s="1" t="str">
        <f t="shared" si="234"/>
        <v>Frequent</v>
      </c>
    </row>
    <row r="2949" spans="1:22" x14ac:dyDescent="0.2">
      <c r="A2949" s="1" t="s">
        <v>10982</v>
      </c>
      <c r="B2949" s="2">
        <v>44371</v>
      </c>
      <c r="C2949" s="1" t="s">
        <v>8019</v>
      </c>
      <c r="D2949">
        <v>18</v>
      </c>
      <c r="E2949" s="1" t="s">
        <v>8013</v>
      </c>
      <c r="F2949" s="1" t="s">
        <v>8037</v>
      </c>
      <c r="G2949" s="1" t="s">
        <v>8005</v>
      </c>
      <c r="H2949">
        <v>1</v>
      </c>
      <c r="I2949">
        <v>6</v>
      </c>
      <c r="J2949" s="1" t="s">
        <v>8016</v>
      </c>
      <c r="K2949">
        <v>4</v>
      </c>
      <c r="L2949">
        <v>4</v>
      </c>
      <c r="M2949">
        <v>0</v>
      </c>
      <c r="N2949" s="1" t="s">
        <v>8038</v>
      </c>
      <c r="O2949" s="1" t="s">
        <v>8050</v>
      </c>
      <c r="P2949">
        <v>0.16</v>
      </c>
      <c r="Q2949">
        <v>0</v>
      </c>
      <c r="R2949" t="str">
        <f t="shared" si="230"/>
        <v>YOUNG ADULT</v>
      </c>
      <c r="S2949" s="1" t="str">
        <f t="shared" si="231"/>
        <v>Jun</v>
      </c>
      <c r="T2949" s="1">
        <f t="shared" si="232"/>
        <v>2021</v>
      </c>
      <c r="U2949" s="1" t="str">
        <f t="shared" si="233"/>
        <v>Low</v>
      </c>
      <c r="V2949" s="1" t="str">
        <f t="shared" si="234"/>
        <v>Normal</v>
      </c>
    </row>
    <row r="2950" spans="1:22" x14ac:dyDescent="0.2">
      <c r="A2950" s="1" t="s">
        <v>10983</v>
      </c>
      <c r="B2950" s="2">
        <v>44557</v>
      </c>
      <c r="C2950" s="1" t="s">
        <v>8031</v>
      </c>
      <c r="D2950">
        <v>54</v>
      </c>
      <c r="E2950" s="1" t="s">
        <v>8013</v>
      </c>
      <c r="F2950" s="1" t="s">
        <v>8032</v>
      </c>
      <c r="G2950" s="1" t="s">
        <v>8048</v>
      </c>
      <c r="H2950">
        <v>4</v>
      </c>
      <c r="I2950">
        <v>11</v>
      </c>
      <c r="J2950" s="1" t="s">
        <v>8016</v>
      </c>
      <c r="K2950">
        <v>7</v>
      </c>
      <c r="L2950">
        <v>3</v>
      </c>
      <c r="M2950">
        <v>2</v>
      </c>
      <c r="N2950" s="1" t="s">
        <v>8011</v>
      </c>
      <c r="O2950" s="1" t="s">
        <v>8008</v>
      </c>
      <c r="P2950">
        <v>0.97</v>
      </c>
      <c r="Q2950">
        <v>1</v>
      </c>
      <c r="R2950" t="str">
        <f t="shared" si="230"/>
        <v>ADULT</v>
      </c>
      <c r="S2950" s="1" t="str">
        <f t="shared" si="231"/>
        <v>Dec</v>
      </c>
      <c r="T2950" s="1">
        <f t="shared" si="232"/>
        <v>2021</v>
      </c>
      <c r="U2950" s="1" t="str">
        <f t="shared" si="233"/>
        <v>High</v>
      </c>
      <c r="V2950" s="1" t="str">
        <f t="shared" si="234"/>
        <v>Normal</v>
      </c>
    </row>
    <row r="2951" spans="1:22" x14ac:dyDescent="0.2">
      <c r="A2951" s="1" t="s">
        <v>10984</v>
      </c>
      <c r="B2951" s="2">
        <v>44705</v>
      </c>
      <c r="C2951" s="1" t="s">
        <v>8002</v>
      </c>
      <c r="D2951">
        <v>30</v>
      </c>
      <c r="E2951" s="1" t="s">
        <v>8003</v>
      </c>
      <c r="F2951" s="1" t="s">
        <v>8014</v>
      </c>
      <c r="G2951" s="1" t="s">
        <v>8005</v>
      </c>
      <c r="H2951">
        <v>3</v>
      </c>
      <c r="I2951">
        <v>7</v>
      </c>
      <c r="J2951" s="1" t="s">
        <v>8006</v>
      </c>
      <c r="K2951">
        <v>4</v>
      </c>
      <c r="L2951">
        <v>2</v>
      </c>
      <c r="M2951">
        <v>1</v>
      </c>
      <c r="N2951" s="1" t="s">
        <v>8038</v>
      </c>
      <c r="O2951" s="1" t="s">
        <v>8008</v>
      </c>
      <c r="P2951">
        <v>0.41</v>
      </c>
      <c r="Q2951">
        <v>0</v>
      </c>
      <c r="R2951" t="str">
        <f t="shared" si="230"/>
        <v>YOUNG ADULT</v>
      </c>
      <c r="S2951" s="1" t="str">
        <f t="shared" si="231"/>
        <v>May</v>
      </c>
      <c r="T2951" s="1">
        <f t="shared" si="232"/>
        <v>2022</v>
      </c>
      <c r="U2951" s="1" t="str">
        <f t="shared" si="233"/>
        <v>Medium</v>
      </c>
      <c r="V2951" s="1" t="str">
        <f t="shared" si="234"/>
        <v>Normal</v>
      </c>
    </row>
    <row r="2952" spans="1:22" x14ac:dyDescent="0.2">
      <c r="A2952" s="1" t="s">
        <v>10985</v>
      </c>
      <c r="B2952" s="2">
        <v>45124</v>
      </c>
      <c r="C2952" s="1" t="s">
        <v>8019</v>
      </c>
      <c r="D2952">
        <v>78</v>
      </c>
      <c r="E2952" s="1" t="s">
        <v>8003</v>
      </c>
      <c r="F2952" s="1" t="s">
        <v>8014</v>
      </c>
      <c r="G2952" s="1" t="s">
        <v>8005</v>
      </c>
      <c r="H2952">
        <v>7</v>
      </c>
      <c r="I2952">
        <v>7</v>
      </c>
      <c r="J2952" s="1" t="s">
        <v>8006</v>
      </c>
      <c r="K2952">
        <v>12</v>
      </c>
      <c r="L2952">
        <v>7</v>
      </c>
      <c r="M2952">
        <v>3</v>
      </c>
      <c r="N2952" s="1" t="s">
        <v>8007</v>
      </c>
      <c r="O2952" s="1" t="s">
        <v>8017</v>
      </c>
      <c r="P2952">
        <v>0.97</v>
      </c>
      <c r="Q2952">
        <v>1</v>
      </c>
      <c r="R2952" t="str">
        <f t="shared" si="230"/>
        <v>SENIOR</v>
      </c>
      <c r="S2952" s="1" t="str">
        <f t="shared" si="231"/>
        <v>Jul</v>
      </c>
      <c r="T2952" s="1">
        <f t="shared" si="232"/>
        <v>2023</v>
      </c>
      <c r="U2952" s="1" t="str">
        <f t="shared" si="233"/>
        <v>High</v>
      </c>
      <c r="V2952" s="1" t="str">
        <f t="shared" si="234"/>
        <v>Frequent</v>
      </c>
    </row>
    <row r="2953" spans="1:22" x14ac:dyDescent="0.2">
      <c r="A2953" s="1" t="s">
        <v>10986</v>
      </c>
      <c r="B2953" s="2">
        <v>45223</v>
      </c>
      <c r="C2953" s="1" t="s">
        <v>8010</v>
      </c>
      <c r="D2953">
        <v>71</v>
      </c>
      <c r="E2953" s="1" t="s">
        <v>8003</v>
      </c>
      <c r="F2953" s="1" t="s">
        <v>8022</v>
      </c>
      <c r="G2953" s="1" t="s">
        <v>8044</v>
      </c>
      <c r="H2953">
        <v>5</v>
      </c>
      <c r="I2953">
        <v>7</v>
      </c>
      <c r="J2953" s="1" t="s">
        <v>8006</v>
      </c>
      <c r="K2953">
        <v>8</v>
      </c>
      <c r="L2953">
        <v>4</v>
      </c>
      <c r="M2953">
        <v>2</v>
      </c>
      <c r="N2953" s="1" t="s">
        <v>8007</v>
      </c>
      <c r="O2953" s="1" t="s">
        <v>8008</v>
      </c>
      <c r="P2953">
        <v>0.97</v>
      </c>
      <c r="Q2953">
        <v>1</v>
      </c>
      <c r="R2953" t="str">
        <f t="shared" si="230"/>
        <v>SENIOR</v>
      </c>
      <c r="S2953" s="1" t="str">
        <f t="shared" si="231"/>
        <v>Oct</v>
      </c>
      <c r="T2953" s="1">
        <f t="shared" si="232"/>
        <v>2023</v>
      </c>
      <c r="U2953" s="1" t="str">
        <f t="shared" si="233"/>
        <v>High</v>
      </c>
      <c r="V2953" s="1" t="str">
        <f t="shared" si="234"/>
        <v>Normal</v>
      </c>
    </row>
    <row r="2954" spans="1:22" x14ac:dyDescent="0.2">
      <c r="A2954" s="1" t="s">
        <v>10987</v>
      </c>
      <c r="B2954" s="2">
        <v>44663</v>
      </c>
      <c r="C2954" s="1" t="s">
        <v>8002</v>
      </c>
      <c r="D2954">
        <v>65</v>
      </c>
      <c r="E2954" s="1" t="s">
        <v>8003</v>
      </c>
      <c r="F2954" s="1" t="s">
        <v>8004</v>
      </c>
      <c r="G2954" s="1" t="s">
        <v>8015</v>
      </c>
      <c r="H2954">
        <v>4</v>
      </c>
      <c r="I2954">
        <v>6</v>
      </c>
      <c r="J2954" s="1" t="s">
        <v>8006</v>
      </c>
      <c r="K2954">
        <v>6</v>
      </c>
      <c r="L2954">
        <v>3</v>
      </c>
      <c r="M2954">
        <v>1</v>
      </c>
      <c r="N2954" s="1" t="s">
        <v>8011</v>
      </c>
      <c r="O2954" s="1" t="s">
        <v>8008</v>
      </c>
      <c r="P2954">
        <v>0.59</v>
      </c>
      <c r="Q2954">
        <v>0</v>
      </c>
      <c r="R2954" t="str">
        <f t="shared" si="230"/>
        <v>SENIOR</v>
      </c>
      <c r="S2954" s="1" t="str">
        <f t="shared" si="231"/>
        <v>Apr</v>
      </c>
      <c r="T2954" s="1">
        <f t="shared" si="232"/>
        <v>2022</v>
      </c>
      <c r="U2954" s="1" t="str">
        <f t="shared" si="233"/>
        <v>Medium</v>
      </c>
      <c r="V2954" s="1" t="str">
        <f t="shared" si="234"/>
        <v>Normal</v>
      </c>
    </row>
    <row r="2955" spans="1:22" x14ac:dyDescent="0.2">
      <c r="A2955" s="1" t="s">
        <v>10988</v>
      </c>
      <c r="B2955" s="2">
        <v>45217</v>
      </c>
      <c r="C2955" s="1" t="s">
        <v>8010</v>
      </c>
      <c r="D2955">
        <v>83</v>
      </c>
      <c r="E2955" s="1" t="s">
        <v>8003</v>
      </c>
      <c r="F2955" s="1" t="s">
        <v>8032</v>
      </c>
      <c r="G2955" s="1" t="s">
        <v>8044</v>
      </c>
      <c r="H2955">
        <v>6</v>
      </c>
      <c r="I2955">
        <v>8</v>
      </c>
      <c r="J2955" s="1" t="s">
        <v>8016</v>
      </c>
      <c r="K2955">
        <v>9</v>
      </c>
      <c r="L2955">
        <v>6</v>
      </c>
      <c r="M2955">
        <v>2</v>
      </c>
      <c r="N2955" s="1" t="s">
        <v>8007</v>
      </c>
      <c r="O2955" s="1" t="s">
        <v>8017</v>
      </c>
      <c r="P2955">
        <v>0.97</v>
      </c>
      <c r="Q2955">
        <v>1</v>
      </c>
      <c r="R2955" t="str">
        <f t="shared" si="230"/>
        <v>SENIOR</v>
      </c>
      <c r="S2955" s="1" t="str">
        <f t="shared" si="231"/>
        <v>Oct</v>
      </c>
      <c r="T2955" s="1">
        <f t="shared" si="232"/>
        <v>2023</v>
      </c>
      <c r="U2955" s="1" t="str">
        <f t="shared" si="233"/>
        <v>High</v>
      </c>
      <c r="V2955" s="1" t="str">
        <f t="shared" si="234"/>
        <v>Normal</v>
      </c>
    </row>
    <row r="2956" spans="1:22" x14ac:dyDescent="0.2">
      <c r="A2956" s="1" t="s">
        <v>10989</v>
      </c>
      <c r="B2956" s="2">
        <v>44373</v>
      </c>
      <c r="C2956" s="1" t="s">
        <v>8019</v>
      </c>
      <c r="D2956">
        <v>41</v>
      </c>
      <c r="E2956" s="1" t="s">
        <v>8013</v>
      </c>
      <c r="F2956" s="1" t="s">
        <v>8037</v>
      </c>
      <c r="G2956" s="1" t="s">
        <v>8020</v>
      </c>
      <c r="H2956">
        <v>3</v>
      </c>
      <c r="I2956">
        <v>8</v>
      </c>
      <c r="J2956" s="1" t="s">
        <v>8041</v>
      </c>
      <c r="K2956">
        <v>6</v>
      </c>
      <c r="L2956">
        <v>2</v>
      </c>
      <c r="M2956">
        <v>1</v>
      </c>
      <c r="N2956" s="1" t="s">
        <v>8011</v>
      </c>
      <c r="O2956" s="1" t="s">
        <v>8008</v>
      </c>
      <c r="P2956">
        <v>0.69</v>
      </c>
      <c r="Q2956">
        <v>1</v>
      </c>
      <c r="R2956" t="str">
        <f t="shared" si="230"/>
        <v>ADULT</v>
      </c>
      <c r="S2956" s="1" t="str">
        <f t="shared" si="231"/>
        <v>Jun</v>
      </c>
      <c r="T2956" s="1">
        <f t="shared" si="232"/>
        <v>2021</v>
      </c>
      <c r="U2956" s="1" t="str">
        <f t="shared" si="233"/>
        <v>Medium</v>
      </c>
      <c r="V2956" s="1" t="str">
        <f t="shared" si="234"/>
        <v>Normal</v>
      </c>
    </row>
    <row r="2957" spans="1:22" x14ac:dyDescent="0.2">
      <c r="A2957" s="1" t="s">
        <v>10990</v>
      </c>
      <c r="B2957" s="2">
        <v>44368</v>
      </c>
      <c r="C2957" s="1" t="s">
        <v>8019</v>
      </c>
      <c r="D2957">
        <v>87</v>
      </c>
      <c r="E2957" s="1" t="s">
        <v>8013</v>
      </c>
      <c r="F2957" s="1" t="s">
        <v>8022</v>
      </c>
      <c r="G2957" s="1" t="s">
        <v>8020</v>
      </c>
      <c r="H2957">
        <v>6</v>
      </c>
      <c r="I2957">
        <v>9</v>
      </c>
      <c r="J2957" s="1" t="s">
        <v>8006</v>
      </c>
      <c r="K2957">
        <v>9</v>
      </c>
      <c r="L2957">
        <v>6</v>
      </c>
      <c r="M2957">
        <v>2</v>
      </c>
      <c r="N2957" s="1" t="s">
        <v>8007</v>
      </c>
      <c r="O2957" s="1" t="s">
        <v>8017</v>
      </c>
      <c r="P2957">
        <v>0.97</v>
      </c>
      <c r="Q2957">
        <v>1</v>
      </c>
      <c r="R2957" t="str">
        <f t="shared" si="230"/>
        <v>SENIOR</v>
      </c>
      <c r="S2957" s="1" t="str">
        <f t="shared" si="231"/>
        <v>Jun</v>
      </c>
      <c r="T2957" s="1">
        <f t="shared" si="232"/>
        <v>2021</v>
      </c>
      <c r="U2957" s="1" t="str">
        <f t="shared" si="233"/>
        <v>High</v>
      </c>
      <c r="V2957" s="1" t="str">
        <f t="shared" si="234"/>
        <v>Normal</v>
      </c>
    </row>
    <row r="2958" spans="1:22" x14ac:dyDescent="0.2">
      <c r="A2958" s="1" t="s">
        <v>10991</v>
      </c>
      <c r="B2958" s="2">
        <v>45236</v>
      </c>
      <c r="C2958" s="1" t="s">
        <v>8010</v>
      </c>
      <c r="D2958">
        <v>73</v>
      </c>
      <c r="E2958" s="1" t="s">
        <v>8003</v>
      </c>
      <c r="F2958" s="1" t="s">
        <v>8014</v>
      </c>
      <c r="G2958" s="1" t="s">
        <v>8020</v>
      </c>
      <c r="H2958">
        <v>8</v>
      </c>
      <c r="I2958">
        <v>11</v>
      </c>
      <c r="J2958" s="1" t="s">
        <v>8027</v>
      </c>
      <c r="K2958">
        <v>13</v>
      </c>
      <c r="L2958">
        <v>6</v>
      </c>
      <c r="M2958">
        <v>3</v>
      </c>
      <c r="N2958" s="1" t="s">
        <v>8007</v>
      </c>
      <c r="O2958" s="1" t="s">
        <v>8017</v>
      </c>
      <c r="P2958">
        <v>0.97</v>
      </c>
      <c r="Q2958">
        <v>1</v>
      </c>
      <c r="R2958" t="str">
        <f t="shared" si="230"/>
        <v>SENIOR</v>
      </c>
      <c r="S2958" s="1" t="str">
        <f t="shared" si="231"/>
        <v>Nov</v>
      </c>
      <c r="T2958" s="1">
        <f t="shared" si="232"/>
        <v>2023</v>
      </c>
      <c r="U2958" s="1" t="str">
        <f t="shared" si="233"/>
        <v>High</v>
      </c>
      <c r="V2958" s="1" t="str">
        <f t="shared" si="234"/>
        <v>Frequent</v>
      </c>
    </row>
    <row r="2959" spans="1:22" x14ac:dyDescent="0.2">
      <c r="A2959" s="1" t="s">
        <v>10992</v>
      </c>
      <c r="B2959" s="2">
        <v>44755</v>
      </c>
      <c r="C2959" s="1" t="s">
        <v>8019</v>
      </c>
      <c r="D2959">
        <v>53</v>
      </c>
      <c r="E2959" s="1" t="s">
        <v>8003</v>
      </c>
      <c r="F2959" s="1" t="s">
        <v>8022</v>
      </c>
      <c r="G2959" s="1" t="s">
        <v>8015</v>
      </c>
      <c r="H2959">
        <v>5</v>
      </c>
      <c r="I2959">
        <v>6</v>
      </c>
      <c r="J2959" s="1" t="s">
        <v>8027</v>
      </c>
      <c r="K2959">
        <v>8</v>
      </c>
      <c r="L2959">
        <v>2</v>
      </c>
      <c r="M2959">
        <v>1</v>
      </c>
      <c r="N2959" s="1" t="s">
        <v>8038</v>
      </c>
      <c r="O2959" s="1" t="s">
        <v>8008</v>
      </c>
      <c r="P2959">
        <v>0.66</v>
      </c>
      <c r="Q2959">
        <v>1</v>
      </c>
      <c r="R2959" t="str">
        <f t="shared" si="230"/>
        <v>ADULT</v>
      </c>
      <c r="S2959" s="1" t="str">
        <f t="shared" si="231"/>
        <v>Jul</v>
      </c>
      <c r="T2959" s="1">
        <f t="shared" si="232"/>
        <v>2022</v>
      </c>
      <c r="U2959" s="1" t="str">
        <f t="shared" si="233"/>
        <v>Medium</v>
      </c>
      <c r="V2959" s="1" t="str">
        <f t="shared" si="234"/>
        <v>Normal</v>
      </c>
    </row>
    <row r="2960" spans="1:22" x14ac:dyDescent="0.2">
      <c r="A2960" s="1" t="s">
        <v>10993</v>
      </c>
      <c r="B2960" s="2">
        <v>44400</v>
      </c>
      <c r="C2960" s="1" t="s">
        <v>8019</v>
      </c>
      <c r="D2960">
        <v>77</v>
      </c>
      <c r="E2960" s="1" t="s">
        <v>8003</v>
      </c>
      <c r="F2960" s="1" t="s">
        <v>8032</v>
      </c>
      <c r="G2960" s="1" t="s">
        <v>8029</v>
      </c>
      <c r="H2960">
        <v>5</v>
      </c>
      <c r="I2960">
        <v>7</v>
      </c>
      <c r="J2960" s="1" t="s">
        <v>8027</v>
      </c>
      <c r="K2960">
        <v>8</v>
      </c>
      <c r="L2960">
        <v>5</v>
      </c>
      <c r="M2960">
        <v>3</v>
      </c>
      <c r="N2960" s="1" t="s">
        <v>8007</v>
      </c>
      <c r="O2960" s="1" t="s">
        <v>8008</v>
      </c>
      <c r="P2960">
        <v>0.97</v>
      </c>
      <c r="Q2960">
        <v>1</v>
      </c>
      <c r="R2960" t="str">
        <f t="shared" si="230"/>
        <v>SENIOR</v>
      </c>
      <c r="S2960" s="1" t="str">
        <f t="shared" si="231"/>
        <v>Jul</v>
      </c>
      <c r="T2960" s="1">
        <f t="shared" si="232"/>
        <v>2021</v>
      </c>
      <c r="U2960" s="1" t="str">
        <f t="shared" si="233"/>
        <v>High</v>
      </c>
      <c r="V2960" s="1" t="str">
        <f t="shared" si="234"/>
        <v>Frequent</v>
      </c>
    </row>
    <row r="2961" spans="1:22" x14ac:dyDescent="0.2">
      <c r="A2961" s="1" t="s">
        <v>10994</v>
      </c>
      <c r="B2961" s="2">
        <v>44731</v>
      </c>
      <c r="C2961" s="1" t="s">
        <v>8019</v>
      </c>
      <c r="D2961">
        <v>39</v>
      </c>
      <c r="E2961" s="1" t="s">
        <v>8003</v>
      </c>
      <c r="F2961" s="1" t="s">
        <v>8032</v>
      </c>
      <c r="G2961" s="1" t="s">
        <v>8026</v>
      </c>
      <c r="H2961">
        <v>5</v>
      </c>
      <c r="I2961">
        <v>10</v>
      </c>
      <c r="J2961" s="1" t="s">
        <v>8016</v>
      </c>
      <c r="K2961">
        <v>8</v>
      </c>
      <c r="L2961">
        <v>4</v>
      </c>
      <c r="M2961">
        <v>1</v>
      </c>
      <c r="N2961" s="1" t="s">
        <v>8038</v>
      </c>
      <c r="O2961" s="1" t="s">
        <v>8008</v>
      </c>
      <c r="P2961">
        <v>0.66</v>
      </c>
      <c r="Q2961">
        <v>1</v>
      </c>
      <c r="R2961" t="str">
        <f t="shared" si="230"/>
        <v>YOUNG ADULT</v>
      </c>
      <c r="S2961" s="1" t="str">
        <f t="shared" si="231"/>
        <v>Jun</v>
      </c>
      <c r="T2961" s="1">
        <f t="shared" si="232"/>
        <v>2022</v>
      </c>
      <c r="U2961" s="1" t="str">
        <f t="shared" si="233"/>
        <v>Medium</v>
      </c>
      <c r="V2961" s="1" t="str">
        <f t="shared" si="234"/>
        <v>Normal</v>
      </c>
    </row>
    <row r="2962" spans="1:22" x14ac:dyDescent="0.2">
      <c r="A2962" s="1" t="s">
        <v>10995</v>
      </c>
      <c r="B2962" s="2">
        <v>45054</v>
      </c>
      <c r="C2962" s="1" t="s">
        <v>8002</v>
      </c>
      <c r="D2962">
        <v>43</v>
      </c>
      <c r="E2962" s="1" t="s">
        <v>8003</v>
      </c>
      <c r="F2962" s="1" t="s">
        <v>8014</v>
      </c>
      <c r="G2962" s="1" t="s">
        <v>8015</v>
      </c>
      <c r="H2962">
        <v>3</v>
      </c>
      <c r="I2962">
        <v>5</v>
      </c>
      <c r="J2962" s="1" t="s">
        <v>8006</v>
      </c>
      <c r="K2962">
        <v>4</v>
      </c>
      <c r="L2962">
        <v>4</v>
      </c>
      <c r="M2962">
        <v>1</v>
      </c>
      <c r="N2962" s="1" t="s">
        <v>8011</v>
      </c>
      <c r="O2962" s="1" t="s">
        <v>8008</v>
      </c>
      <c r="P2962">
        <v>0.42</v>
      </c>
      <c r="Q2962">
        <v>1</v>
      </c>
      <c r="R2962" t="str">
        <f t="shared" si="230"/>
        <v>ADULT</v>
      </c>
      <c r="S2962" s="1" t="str">
        <f t="shared" si="231"/>
        <v>May</v>
      </c>
      <c r="T2962" s="1">
        <f t="shared" si="232"/>
        <v>2023</v>
      </c>
      <c r="U2962" s="1" t="str">
        <f t="shared" si="233"/>
        <v>Medium</v>
      </c>
      <c r="V2962" s="1" t="str">
        <f t="shared" si="234"/>
        <v>Normal</v>
      </c>
    </row>
    <row r="2963" spans="1:22" x14ac:dyDescent="0.2">
      <c r="A2963" s="1" t="s">
        <v>10996</v>
      </c>
      <c r="B2963" s="2">
        <v>45102</v>
      </c>
      <c r="C2963" s="1" t="s">
        <v>8019</v>
      </c>
      <c r="D2963">
        <v>47</v>
      </c>
      <c r="E2963" s="1" t="s">
        <v>8003</v>
      </c>
      <c r="F2963" s="1" t="s">
        <v>8022</v>
      </c>
      <c r="G2963" s="1" t="s">
        <v>8005</v>
      </c>
      <c r="H2963">
        <v>3</v>
      </c>
      <c r="I2963">
        <v>5</v>
      </c>
      <c r="J2963" s="1" t="s">
        <v>8041</v>
      </c>
      <c r="K2963">
        <v>4</v>
      </c>
      <c r="L2963">
        <v>2</v>
      </c>
      <c r="M2963">
        <v>1</v>
      </c>
      <c r="N2963" s="1" t="s">
        <v>8011</v>
      </c>
      <c r="O2963" s="1" t="s">
        <v>8008</v>
      </c>
      <c r="P2963">
        <v>0.43</v>
      </c>
      <c r="Q2963">
        <v>0</v>
      </c>
      <c r="R2963" t="str">
        <f t="shared" si="230"/>
        <v>ADULT</v>
      </c>
      <c r="S2963" s="1" t="str">
        <f t="shared" si="231"/>
        <v>Jun</v>
      </c>
      <c r="T2963" s="1">
        <f t="shared" si="232"/>
        <v>2023</v>
      </c>
      <c r="U2963" s="1" t="str">
        <f t="shared" si="233"/>
        <v>Medium</v>
      </c>
      <c r="V2963" s="1" t="str">
        <f t="shared" si="234"/>
        <v>Normal</v>
      </c>
    </row>
    <row r="2964" spans="1:22" x14ac:dyDescent="0.2">
      <c r="A2964" s="1" t="s">
        <v>10997</v>
      </c>
      <c r="B2964" s="2">
        <v>45143</v>
      </c>
      <c r="C2964" s="1" t="s">
        <v>8019</v>
      </c>
      <c r="D2964">
        <v>49</v>
      </c>
      <c r="E2964" s="1" t="s">
        <v>8003</v>
      </c>
      <c r="F2964" s="1" t="s">
        <v>8004</v>
      </c>
      <c r="G2964" s="1" t="s">
        <v>8026</v>
      </c>
      <c r="H2964">
        <v>3</v>
      </c>
      <c r="I2964">
        <v>6</v>
      </c>
      <c r="J2964" s="1" t="s">
        <v>8016</v>
      </c>
      <c r="K2964">
        <v>4</v>
      </c>
      <c r="L2964">
        <v>2</v>
      </c>
      <c r="M2964">
        <v>1</v>
      </c>
      <c r="N2964" s="1" t="s">
        <v>8011</v>
      </c>
      <c r="O2964" s="1" t="s">
        <v>8008</v>
      </c>
      <c r="P2964">
        <v>0.37</v>
      </c>
      <c r="Q2964">
        <v>0</v>
      </c>
      <c r="R2964" t="str">
        <f t="shared" si="230"/>
        <v>ADULT</v>
      </c>
      <c r="S2964" s="1" t="str">
        <f t="shared" si="231"/>
        <v>Aug</v>
      </c>
      <c r="T2964" s="1">
        <f t="shared" si="232"/>
        <v>2023</v>
      </c>
      <c r="U2964" s="1" t="str">
        <f t="shared" si="233"/>
        <v>Medium</v>
      </c>
      <c r="V2964" s="1" t="str">
        <f t="shared" si="234"/>
        <v>Normal</v>
      </c>
    </row>
    <row r="2965" spans="1:22" x14ac:dyDescent="0.2">
      <c r="A2965" s="1" t="s">
        <v>10998</v>
      </c>
      <c r="B2965" s="2">
        <v>44820</v>
      </c>
      <c r="C2965" s="1" t="s">
        <v>8010</v>
      </c>
      <c r="D2965">
        <v>40</v>
      </c>
      <c r="E2965" s="1" t="s">
        <v>8013</v>
      </c>
      <c r="F2965" s="1" t="s">
        <v>8032</v>
      </c>
      <c r="G2965" s="1" t="s">
        <v>8026</v>
      </c>
      <c r="H2965">
        <v>3</v>
      </c>
      <c r="I2965">
        <v>6</v>
      </c>
      <c r="J2965" s="1" t="s">
        <v>8016</v>
      </c>
      <c r="K2965">
        <v>4</v>
      </c>
      <c r="L2965">
        <v>4</v>
      </c>
      <c r="M2965">
        <v>1</v>
      </c>
      <c r="N2965" s="1" t="s">
        <v>8011</v>
      </c>
      <c r="O2965" s="1" t="s">
        <v>8008</v>
      </c>
      <c r="P2965">
        <v>0.42</v>
      </c>
      <c r="Q2965">
        <v>0</v>
      </c>
      <c r="R2965" t="str">
        <f t="shared" si="230"/>
        <v>ADULT</v>
      </c>
      <c r="S2965" s="1" t="str">
        <f t="shared" si="231"/>
        <v>Sep</v>
      </c>
      <c r="T2965" s="1">
        <f t="shared" si="232"/>
        <v>2022</v>
      </c>
      <c r="U2965" s="1" t="str">
        <f t="shared" si="233"/>
        <v>Medium</v>
      </c>
      <c r="V2965" s="1" t="str">
        <f t="shared" si="234"/>
        <v>Normal</v>
      </c>
    </row>
    <row r="2966" spans="1:22" x14ac:dyDescent="0.2">
      <c r="A2966" s="1" t="s">
        <v>10999</v>
      </c>
      <c r="B2966" s="2">
        <v>45146</v>
      </c>
      <c r="C2966" s="1" t="s">
        <v>8019</v>
      </c>
      <c r="D2966">
        <v>78</v>
      </c>
      <c r="E2966" s="1" t="s">
        <v>8013</v>
      </c>
      <c r="F2966" s="1" t="s">
        <v>8022</v>
      </c>
      <c r="G2966" s="1" t="s">
        <v>8005</v>
      </c>
      <c r="H2966">
        <v>5</v>
      </c>
      <c r="I2966">
        <v>7</v>
      </c>
      <c r="J2966" s="1" t="s">
        <v>8016</v>
      </c>
      <c r="K2966">
        <v>8</v>
      </c>
      <c r="L2966">
        <v>6</v>
      </c>
      <c r="M2966">
        <v>3</v>
      </c>
      <c r="N2966" s="1" t="s">
        <v>8007</v>
      </c>
      <c r="O2966" s="1" t="s">
        <v>8008</v>
      </c>
      <c r="P2966">
        <v>0.97</v>
      </c>
      <c r="Q2966">
        <v>1</v>
      </c>
      <c r="R2966" t="str">
        <f t="shared" si="230"/>
        <v>SENIOR</v>
      </c>
      <c r="S2966" s="1" t="str">
        <f t="shared" si="231"/>
        <v>Aug</v>
      </c>
      <c r="T2966" s="1">
        <f t="shared" si="232"/>
        <v>2023</v>
      </c>
      <c r="U2966" s="1" t="str">
        <f t="shared" si="233"/>
        <v>High</v>
      </c>
      <c r="V2966" s="1" t="str">
        <f t="shared" si="234"/>
        <v>Frequent</v>
      </c>
    </row>
    <row r="2967" spans="1:22" x14ac:dyDescent="0.2">
      <c r="A2967" s="1" t="s">
        <v>11000</v>
      </c>
      <c r="B2967" s="2">
        <v>44755</v>
      </c>
      <c r="C2967" s="1" t="s">
        <v>8019</v>
      </c>
      <c r="D2967">
        <v>53</v>
      </c>
      <c r="E2967" s="1" t="s">
        <v>8013</v>
      </c>
      <c r="F2967" s="1" t="s">
        <v>8022</v>
      </c>
      <c r="G2967" s="1" t="s">
        <v>8005</v>
      </c>
      <c r="H2967">
        <v>7</v>
      </c>
      <c r="I2967">
        <v>7</v>
      </c>
      <c r="J2967" s="1" t="s">
        <v>8006</v>
      </c>
      <c r="K2967">
        <v>12</v>
      </c>
      <c r="L2967">
        <v>6</v>
      </c>
      <c r="M2967">
        <v>2</v>
      </c>
      <c r="N2967" s="1" t="s">
        <v>8011</v>
      </c>
      <c r="O2967" s="1" t="s">
        <v>8017</v>
      </c>
      <c r="P2967">
        <v>0.97</v>
      </c>
      <c r="Q2967">
        <v>1</v>
      </c>
      <c r="R2967" t="str">
        <f t="shared" si="230"/>
        <v>ADULT</v>
      </c>
      <c r="S2967" s="1" t="str">
        <f t="shared" si="231"/>
        <v>Jul</v>
      </c>
      <c r="T2967" s="1">
        <f t="shared" si="232"/>
        <v>2022</v>
      </c>
      <c r="U2967" s="1" t="str">
        <f t="shared" si="233"/>
        <v>High</v>
      </c>
      <c r="V2967" s="1" t="str">
        <f t="shared" si="234"/>
        <v>Normal</v>
      </c>
    </row>
    <row r="2968" spans="1:22" x14ac:dyDescent="0.2">
      <c r="A2968" s="1" t="s">
        <v>11001</v>
      </c>
      <c r="B2968" s="2">
        <v>44861</v>
      </c>
      <c r="C2968" s="1" t="s">
        <v>8010</v>
      </c>
      <c r="D2968">
        <v>63</v>
      </c>
      <c r="E2968" s="1" t="s">
        <v>8003</v>
      </c>
      <c r="F2968" s="1" t="s">
        <v>8014</v>
      </c>
      <c r="G2968" s="1" t="s">
        <v>8029</v>
      </c>
      <c r="H2968">
        <v>4</v>
      </c>
      <c r="I2968">
        <v>6</v>
      </c>
      <c r="J2968" s="1" t="s">
        <v>8006</v>
      </c>
      <c r="K2968">
        <v>7</v>
      </c>
      <c r="L2968">
        <v>3</v>
      </c>
      <c r="M2968">
        <v>1</v>
      </c>
      <c r="N2968" s="1" t="s">
        <v>8038</v>
      </c>
      <c r="O2968" s="1" t="s">
        <v>8008</v>
      </c>
      <c r="P2968">
        <v>0.63</v>
      </c>
      <c r="Q2968">
        <v>1</v>
      </c>
      <c r="R2968" t="str">
        <f t="shared" si="230"/>
        <v>ADULT</v>
      </c>
      <c r="S2968" s="1" t="str">
        <f t="shared" si="231"/>
        <v>Oct</v>
      </c>
      <c r="T2968" s="1">
        <f t="shared" si="232"/>
        <v>2022</v>
      </c>
      <c r="U2968" s="1" t="str">
        <f t="shared" si="233"/>
        <v>Medium</v>
      </c>
      <c r="V2968" s="1" t="str">
        <f t="shared" si="234"/>
        <v>Normal</v>
      </c>
    </row>
    <row r="2969" spans="1:22" x14ac:dyDescent="0.2">
      <c r="A2969" s="1" t="s">
        <v>11002</v>
      </c>
      <c r="B2969" s="2">
        <v>45027</v>
      </c>
      <c r="C2969" s="1" t="s">
        <v>8002</v>
      </c>
      <c r="D2969">
        <v>48</v>
      </c>
      <c r="E2969" s="1" t="s">
        <v>8013</v>
      </c>
      <c r="F2969" s="1" t="s">
        <v>8032</v>
      </c>
      <c r="G2969" s="1" t="s">
        <v>8015</v>
      </c>
      <c r="H2969">
        <v>3</v>
      </c>
      <c r="I2969">
        <v>4</v>
      </c>
      <c r="J2969" s="1" t="s">
        <v>8016</v>
      </c>
      <c r="K2969">
        <v>4</v>
      </c>
      <c r="L2969">
        <v>4</v>
      </c>
      <c r="M2969">
        <v>1</v>
      </c>
      <c r="N2969" s="1" t="s">
        <v>8011</v>
      </c>
      <c r="O2969" s="1" t="s">
        <v>8008</v>
      </c>
      <c r="P2969">
        <v>0.47</v>
      </c>
      <c r="Q2969">
        <v>0</v>
      </c>
      <c r="R2969" t="str">
        <f t="shared" si="230"/>
        <v>ADULT</v>
      </c>
      <c r="S2969" s="1" t="str">
        <f t="shared" si="231"/>
        <v>Apr</v>
      </c>
      <c r="T2969" s="1">
        <f t="shared" si="232"/>
        <v>2023</v>
      </c>
      <c r="U2969" s="1" t="str">
        <f t="shared" si="233"/>
        <v>Medium</v>
      </c>
      <c r="V2969" s="1" t="str">
        <f t="shared" si="234"/>
        <v>Normal</v>
      </c>
    </row>
    <row r="2970" spans="1:22" x14ac:dyDescent="0.2">
      <c r="A2970" s="1" t="s">
        <v>11003</v>
      </c>
      <c r="B2970" s="2">
        <v>44662</v>
      </c>
      <c r="C2970" s="1" t="s">
        <v>8002</v>
      </c>
      <c r="D2970">
        <v>27</v>
      </c>
      <c r="E2970" s="1" t="s">
        <v>8013</v>
      </c>
      <c r="F2970" s="1" t="s">
        <v>8022</v>
      </c>
      <c r="G2970" s="1" t="s">
        <v>8026</v>
      </c>
      <c r="H2970">
        <v>3</v>
      </c>
      <c r="I2970">
        <v>8</v>
      </c>
      <c r="J2970" s="1" t="s">
        <v>8016</v>
      </c>
      <c r="K2970">
        <v>6</v>
      </c>
      <c r="L2970">
        <v>2</v>
      </c>
      <c r="M2970">
        <v>1</v>
      </c>
      <c r="N2970" s="1" t="s">
        <v>8011</v>
      </c>
      <c r="O2970" s="1" t="s">
        <v>8008</v>
      </c>
      <c r="P2970">
        <v>0.37</v>
      </c>
      <c r="Q2970">
        <v>0</v>
      </c>
      <c r="R2970" t="str">
        <f t="shared" si="230"/>
        <v>YOUNG ADULT</v>
      </c>
      <c r="S2970" s="1" t="str">
        <f t="shared" si="231"/>
        <v>Apr</v>
      </c>
      <c r="T2970" s="1">
        <f t="shared" si="232"/>
        <v>2022</v>
      </c>
      <c r="U2970" s="1" t="str">
        <f t="shared" si="233"/>
        <v>Medium</v>
      </c>
      <c r="V2970" s="1" t="str">
        <f t="shared" si="234"/>
        <v>Normal</v>
      </c>
    </row>
    <row r="2971" spans="1:22" x14ac:dyDescent="0.2">
      <c r="A2971" s="1" t="s">
        <v>11004</v>
      </c>
      <c r="B2971" s="2">
        <v>44277</v>
      </c>
      <c r="C2971" s="1" t="s">
        <v>8002</v>
      </c>
      <c r="D2971">
        <v>62</v>
      </c>
      <c r="E2971" s="1" t="s">
        <v>8003</v>
      </c>
      <c r="F2971" s="1" t="s">
        <v>8032</v>
      </c>
      <c r="G2971" s="1" t="s">
        <v>8005</v>
      </c>
      <c r="H2971">
        <v>4</v>
      </c>
      <c r="I2971">
        <v>6</v>
      </c>
      <c r="J2971" s="1" t="s">
        <v>8006</v>
      </c>
      <c r="K2971">
        <v>6</v>
      </c>
      <c r="L2971">
        <v>3</v>
      </c>
      <c r="M2971">
        <v>2</v>
      </c>
      <c r="N2971" s="1" t="s">
        <v>8038</v>
      </c>
      <c r="O2971" s="1" t="s">
        <v>8008</v>
      </c>
      <c r="P2971">
        <v>0.85</v>
      </c>
      <c r="Q2971">
        <v>1</v>
      </c>
      <c r="R2971" t="str">
        <f t="shared" si="230"/>
        <v>ADULT</v>
      </c>
      <c r="S2971" s="1" t="str">
        <f t="shared" si="231"/>
        <v>Mar</v>
      </c>
      <c r="T2971" s="1">
        <f t="shared" si="232"/>
        <v>2021</v>
      </c>
      <c r="U2971" s="1" t="str">
        <f t="shared" si="233"/>
        <v>High</v>
      </c>
      <c r="V2971" s="1" t="str">
        <f t="shared" si="234"/>
        <v>Normal</v>
      </c>
    </row>
    <row r="2972" spans="1:22" x14ac:dyDescent="0.2">
      <c r="A2972" s="1" t="s">
        <v>11005</v>
      </c>
      <c r="B2972" s="2">
        <v>44580</v>
      </c>
      <c r="C2972" s="1" t="s">
        <v>8031</v>
      </c>
      <c r="D2972">
        <v>25</v>
      </c>
      <c r="E2972" s="1" t="s">
        <v>8003</v>
      </c>
      <c r="F2972" s="1" t="s">
        <v>8037</v>
      </c>
      <c r="G2972" s="1" t="s">
        <v>8005</v>
      </c>
      <c r="H2972">
        <v>2</v>
      </c>
      <c r="I2972">
        <v>5</v>
      </c>
      <c r="J2972" s="1" t="s">
        <v>8016</v>
      </c>
      <c r="K2972">
        <v>3</v>
      </c>
      <c r="L2972">
        <v>2</v>
      </c>
      <c r="M2972">
        <v>0</v>
      </c>
      <c r="N2972" s="1" t="s">
        <v>8038</v>
      </c>
      <c r="O2972" s="1" t="s">
        <v>8050</v>
      </c>
      <c r="P2972">
        <v>0.22</v>
      </c>
      <c r="Q2972">
        <v>1</v>
      </c>
      <c r="R2972" t="str">
        <f t="shared" si="230"/>
        <v>YOUNG ADULT</v>
      </c>
      <c r="S2972" s="1" t="str">
        <f t="shared" si="231"/>
        <v>Jan</v>
      </c>
      <c r="T2972" s="1">
        <f t="shared" si="232"/>
        <v>2022</v>
      </c>
      <c r="U2972" s="1" t="str">
        <f t="shared" si="233"/>
        <v>Low</v>
      </c>
      <c r="V2972" s="1" t="str">
        <f t="shared" si="234"/>
        <v>Normal</v>
      </c>
    </row>
    <row r="2973" spans="1:22" x14ac:dyDescent="0.2">
      <c r="A2973" s="1" t="s">
        <v>11006</v>
      </c>
      <c r="B2973" s="2">
        <v>44880</v>
      </c>
      <c r="C2973" s="1" t="s">
        <v>8010</v>
      </c>
      <c r="D2973">
        <v>56</v>
      </c>
      <c r="E2973" s="1" t="s">
        <v>8013</v>
      </c>
      <c r="F2973" s="1" t="s">
        <v>8022</v>
      </c>
      <c r="G2973" s="1" t="s">
        <v>8005</v>
      </c>
      <c r="H2973">
        <v>4</v>
      </c>
      <c r="I2973">
        <v>8</v>
      </c>
      <c r="J2973" s="1" t="s">
        <v>8016</v>
      </c>
      <c r="K2973">
        <v>6</v>
      </c>
      <c r="L2973">
        <v>4</v>
      </c>
      <c r="M2973">
        <v>1</v>
      </c>
      <c r="N2973" s="1" t="s">
        <v>8038</v>
      </c>
      <c r="O2973" s="1" t="s">
        <v>8008</v>
      </c>
      <c r="P2973">
        <v>0.57999999999999996</v>
      </c>
      <c r="Q2973">
        <v>1</v>
      </c>
      <c r="R2973" t="str">
        <f t="shared" si="230"/>
        <v>ADULT</v>
      </c>
      <c r="S2973" s="1" t="str">
        <f t="shared" si="231"/>
        <v>Nov</v>
      </c>
      <c r="T2973" s="1">
        <f t="shared" si="232"/>
        <v>2022</v>
      </c>
      <c r="U2973" s="1" t="str">
        <f t="shared" si="233"/>
        <v>Medium</v>
      </c>
      <c r="V2973" s="1" t="str">
        <f t="shared" si="234"/>
        <v>Normal</v>
      </c>
    </row>
    <row r="2974" spans="1:22" x14ac:dyDescent="0.2">
      <c r="A2974" s="1" t="s">
        <v>11007</v>
      </c>
      <c r="B2974" s="2">
        <v>44407</v>
      </c>
      <c r="C2974" s="1" t="s">
        <v>8019</v>
      </c>
      <c r="D2974">
        <v>34</v>
      </c>
      <c r="E2974" s="1" t="s">
        <v>8003</v>
      </c>
      <c r="F2974" s="1" t="s">
        <v>8032</v>
      </c>
      <c r="G2974" s="1" t="s">
        <v>8015</v>
      </c>
      <c r="H2974">
        <v>2</v>
      </c>
      <c r="I2974">
        <v>5</v>
      </c>
      <c r="J2974" s="1" t="s">
        <v>8016</v>
      </c>
      <c r="K2974">
        <v>4</v>
      </c>
      <c r="L2974">
        <v>1</v>
      </c>
      <c r="M2974">
        <v>0</v>
      </c>
      <c r="N2974" s="1" t="s">
        <v>8038</v>
      </c>
      <c r="O2974" s="1" t="s">
        <v>8050</v>
      </c>
      <c r="P2974">
        <v>0.18</v>
      </c>
      <c r="Q2974">
        <v>0</v>
      </c>
      <c r="R2974" t="str">
        <f t="shared" si="230"/>
        <v>YOUNG ADULT</v>
      </c>
      <c r="S2974" s="1" t="str">
        <f t="shared" si="231"/>
        <v>Jul</v>
      </c>
      <c r="T2974" s="1">
        <f t="shared" si="232"/>
        <v>2021</v>
      </c>
      <c r="U2974" s="1" t="str">
        <f t="shared" si="233"/>
        <v>Low</v>
      </c>
      <c r="V2974" s="1" t="str">
        <f t="shared" si="234"/>
        <v>Normal</v>
      </c>
    </row>
    <row r="2975" spans="1:22" x14ac:dyDescent="0.2">
      <c r="A2975" s="1" t="s">
        <v>11008</v>
      </c>
      <c r="B2975" s="2">
        <v>44359</v>
      </c>
      <c r="C2975" s="1" t="s">
        <v>8019</v>
      </c>
      <c r="D2975">
        <v>91</v>
      </c>
      <c r="E2975" s="1" t="s">
        <v>8003</v>
      </c>
      <c r="F2975" s="1" t="s">
        <v>8022</v>
      </c>
      <c r="G2975" s="1" t="s">
        <v>8035</v>
      </c>
      <c r="H2975">
        <v>7</v>
      </c>
      <c r="I2975">
        <v>11</v>
      </c>
      <c r="J2975" s="1" t="s">
        <v>8041</v>
      </c>
      <c r="K2975">
        <v>12</v>
      </c>
      <c r="L2975">
        <v>7</v>
      </c>
      <c r="M2975">
        <v>3</v>
      </c>
      <c r="N2975" s="1" t="s">
        <v>8007</v>
      </c>
      <c r="O2975" s="1" t="s">
        <v>8017</v>
      </c>
      <c r="P2975">
        <v>0.97</v>
      </c>
      <c r="Q2975">
        <v>1</v>
      </c>
      <c r="R2975" t="str">
        <f t="shared" si="230"/>
        <v>SENIOR</v>
      </c>
      <c r="S2975" s="1" t="str">
        <f t="shared" si="231"/>
        <v>Jun</v>
      </c>
      <c r="T2975" s="1">
        <f t="shared" si="232"/>
        <v>2021</v>
      </c>
      <c r="U2975" s="1" t="str">
        <f t="shared" si="233"/>
        <v>High</v>
      </c>
      <c r="V2975" s="1" t="str">
        <f t="shared" si="234"/>
        <v>Frequent</v>
      </c>
    </row>
    <row r="2976" spans="1:22" x14ac:dyDescent="0.2">
      <c r="A2976" s="1" t="s">
        <v>11009</v>
      </c>
      <c r="B2976" s="2">
        <v>44517</v>
      </c>
      <c r="C2976" s="1" t="s">
        <v>8010</v>
      </c>
      <c r="D2976">
        <v>73</v>
      </c>
      <c r="E2976" s="1" t="s">
        <v>8013</v>
      </c>
      <c r="F2976" s="1" t="s">
        <v>8022</v>
      </c>
      <c r="G2976" s="1" t="s">
        <v>8015</v>
      </c>
      <c r="H2976">
        <v>5</v>
      </c>
      <c r="I2976">
        <v>5</v>
      </c>
      <c r="J2976" s="1" t="s">
        <v>8016</v>
      </c>
      <c r="K2976">
        <v>8</v>
      </c>
      <c r="L2976">
        <v>4</v>
      </c>
      <c r="M2976">
        <v>2</v>
      </c>
      <c r="N2976" s="1" t="s">
        <v>8007</v>
      </c>
      <c r="O2976" s="1" t="s">
        <v>8008</v>
      </c>
      <c r="P2976">
        <v>0.97</v>
      </c>
      <c r="Q2976">
        <v>0</v>
      </c>
      <c r="R2976" t="str">
        <f t="shared" si="230"/>
        <v>SENIOR</v>
      </c>
      <c r="S2976" s="1" t="str">
        <f t="shared" si="231"/>
        <v>Nov</v>
      </c>
      <c r="T2976" s="1">
        <f t="shared" si="232"/>
        <v>2021</v>
      </c>
      <c r="U2976" s="1" t="str">
        <f t="shared" si="233"/>
        <v>High</v>
      </c>
      <c r="V2976" s="1" t="str">
        <f t="shared" si="234"/>
        <v>Normal</v>
      </c>
    </row>
    <row r="2977" spans="1:22" x14ac:dyDescent="0.2">
      <c r="A2977" s="1" t="s">
        <v>11010</v>
      </c>
      <c r="B2977" s="2">
        <v>44232</v>
      </c>
      <c r="C2977" s="1" t="s">
        <v>8031</v>
      </c>
      <c r="D2977">
        <v>59</v>
      </c>
      <c r="E2977" s="1" t="s">
        <v>8013</v>
      </c>
      <c r="F2977" s="1" t="s">
        <v>8022</v>
      </c>
      <c r="G2977" s="1" t="s">
        <v>8048</v>
      </c>
      <c r="H2977">
        <v>4</v>
      </c>
      <c r="I2977">
        <v>9</v>
      </c>
      <c r="J2977" s="1" t="s">
        <v>8016</v>
      </c>
      <c r="K2977">
        <v>6</v>
      </c>
      <c r="L2977">
        <v>3</v>
      </c>
      <c r="M2977">
        <v>1</v>
      </c>
      <c r="N2977" s="1" t="s">
        <v>8011</v>
      </c>
      <c r="O2977" s="1" t="s">
        <v>8008</v>
      </c>
      <c r="P2977">
        <v>0.79</v>
      </c>
      <c r="Q2977">
        <v>1</v>
      </c>
      <c r="R2977" t="str">
        <f t="shared" si="230"/>
        <v>ADULT</v>
      </c>
      <c r="S2977" s="1" t="str">
        <f t="shared" si="231"/>
        <v>Feb</v>
      </c>
      <c r="T2977" s="1">
        <f t="shared" si="232"/>
        <v>2021</v>
      </c>
      <c r="U2977" s="1" t="str">
        <f t="shared" si="233"/>
        <v>High</v>
      </c>
      <c r="V2977" s="1" t="str">
        <f t="shared" si="234"/>
        <v>Normal</v>
      </c>
    </row>
    <row r="2978" spans="1:22" x14ac:dyDescent="0.2">
      <c r="A2978" s="1" t="s">
        <v>11011</v>
      </c>
      <c r="B2978" s="2">
        <v>45011</v>
      </c>
      <c r="C2978" s="1" t="s">
        <v>8002</v>
      </c>
      <c r="D2978">
        <v>79</v>
      </c>
      <c r="E2978" s="1" t="s">
        <v>8003</v>
      </c>
      <c r="F2978" s="1" t="s">
        <v>8004</v>
      </c>
      <c r="G2978" s="1" t="s">
        <v>8029</v>
      </c>
      <c r="H2978">
        <v>6</v>
      </c>
      <c r="I2978">
        <v>6</v>
      </c>
      <c r="J2978" s="1" t="s">
        <v>8041</v>
      </c>
      <c r="K2978">
        <v>11</v>
      </c>
      <c r="L2978">
        <v>4</v>
      </c>
      <c r="M2978">
        <v>2</v>
      </c>
      <c r="N2978" s="1" t="s">
        <v>8007</v>
      </c>
      <c r="O2978" s="1" t="s">
        <v>8017</v>
      </c>
      <c r="P2978">
        <v>0.97</v>
      </c>
      <c r="Q2978">
        <v>1</v>
      </c>
      <c r="R2978" t="str">
        <f t="shared" si="230"/>
        <v>SENIOR</v>
      </c>
      <c r="S2978" s="1" t="str">
        <f t="shared" si="231"/>
        <v>Mar</v>
      </c>
      <c r="T2978" s="1">
        <f t="shared" si="232"/>
        <v>2023</v>
      </c>
      <c r="U2978" s="1" t="str">
        <f t="shared" si="233"/>
        <v>High</v>
      </c>
      <c r="V2978" s="1" t="str">
        <f t="shared" si="234"/>
        <v>Normal</v>
      </c>
    </row>
    <row r="2979" spans="1:22" x14ac:dyDescent="0.2">
      <c r="A2979" s="1" t="s">
        <v>11012</v>
      </c>
      <c r="B2979" s="2">
        <v>44480</v>
      </c>
      <c r="C2979" s="1" t="s">
        <v>8010</v>
      </c>
      <c r="D2979">
        <v>43</v>
      </c>
      <c r="E2979" s="1" t="s">
        <v>8013</v>
      </c>
      <c r="F2979" s="1" t="s">
        <v>8014</v>
      </c>
      <c r="G2979" s="1" t="s">
        <v>8005</v>
      </c>
      <c r="H2979">
        <v>4</v>
      </c>
      <c r="I2979">
        <v>8</v>
      </c>
      <c r="J2979" s="1" t="s">
        <v>8016</v>
      </c>
      <c r="K2979">
        <v>9</v>
      </c>
      <c r="L2979">
        <v>3</v>
      </c>
      <c r="M2979">
        <v>1</v>
      </c>
      <c r="N2979" s="1" t="s">
        <v>8011</v>
      </c>
      <c r="O2979" s="1" t="s">
        <v>8008</v>
      </c>
      <c r="P2979">
        <v>0.5</v>
      </c>
      <c r="Q2979">
        <v>1</v>
      </c>
      <c r="R2979" t="str">
        <f t="shared" si="230"/>
        <v>ADULT</v>
      </c>
      <c r="S2979" s="1" t="str">
        <f t="shared" si="231"/>
        <v>Oct</v>
      </c>
      <c r="T2979" s="1">
        <f t="shared" si="232"/>
        <v>2021</v>
      </c>
      <c r="U2979" s="1" t="str">
        <f t="shared" si="233"/>
        <v>Medium</v>
      </c>
      <c r="V2979" s="1" t="str">
        <f t="shared" si="234"/>
        <v>Normal</v>
      </c>
    </row>
    <row r="2980" spans="1:22" x14ac:dyDescent="0.2">
      <c r="A2980" s="1" t="s">
        <v>11013</v>
      </c>
      <c r="B2980" s="2">
        <v>44333</v>
      </c>
      <c r="C2980" s="1" t="s">
        <v>8002</v>
      </c>
      <c r="D2980">
        <v>67</v>
      </c>
      <c r="E2980" s="1" t="s">
        <v>8013</v>
      </c>
      <c r="F2980" s="1" t="s">
        <v>8004</v>
      </c>
      <c r="G2980" s="1" t="s">
        <v>8005</v>
      </c>
      <c r="H2980">
        <v>4</v>
      </c>
      <c r="I2980">
        <v>7</v>
      </c>
      <c r="J2980" s="1" t="s">
        <v>8006</v>
      </c>
      <c r="K2980">
        <v>7</v>
      </c>
      <c r="L2980">
        <v>4</v>
      </c>
      <c r="M2980">
        <v>1</v>
      </c>
      <c r="N2980" s="1" t="s">
        <v>8007</v>
      </c>
      <c r="O2980" s="1" t="s">
        <v>8008</v>
      </c>
      <c r="P2980">
        <v>0.64</v>
      </c>
      <c r="Q2980">
        <v>1</v>
      </c>
      <c r="R2980" t="str">
        <f t="shared" si="230"/>
        <v>SENIOR</v>
      </c>
      <c r="S2980" s="1" t="str">
        <f t="shared" si="231"/>
        <v>May</v>
      </c>
      <c r="T2980" s="1">
        <f t="shared" si="232"/>
        <v>2021</v>
      </c>
      <c r="U2980" s="1" t="str">
        <f t="shared" si="233"/>
        <v>Medium</v>
      </c>
      <c r="V2980" s="1" t="str">
        <f t="shared" si="234"/>
        <v>Normal</v>
      </c>
    </row>
    <row r="2981" spans="1:22" x14ac:dyDescent="0.2">
      <c r="A2981" s="1" t="s">
        <v>11014</v>
      </c>
      <c r="B2981" s="2">
        <v>44962</v>
      </c>
      <c r="C2981" s="1" t="s">
        <v>8031</v>
      </c>
      <c r="D2981">
        <v>61</v>
      </c>
      <c r="E2981" s="1" t="s">
        <v>8003</v>
      </c>
      <c r="F2981" s="1" t="s">
        <v>8032</v>
      </c>
      <c r="G2981" s="1" t="s">
        <v>8060</v>
      </c>
      <c r="H2981">
        <v>4</v>
      </c>
      <c r="I2981">
        <v>8</v>
      </c>
      <c r="J2981" s="1" t="s">
        <v>8016</v>
      </c>
      <c r="K2981">
        <v>9</v>
      </c>
      <c r="L2981">
        <v>2</v>
      </c>
      <c r="M2981">
        <v>1</v>
      </c>
      <c r="N2981" s="1" t="s">
        <v>8011</v>
      </c>
      <c r="O2981" s="1" t="s">
        <v>8008</v>
      </c>
      <c r="P2981">
        <v>0.95</v>
      </c>
      <c r="Q2981">
        <v>1</v>
      </c>
      <c r="R2981" t="str">
        <f t="shared" si="230"/>
        <v>ADULT</v>
      </c>
      <c r="S2981" s="1" t="str">
        <f t="shared" si="231"/>
        <v>Feb</v>
      </c>
      <c r="T2981" s="1">
        <f t="shared" si="232"/>
        <v>2023</v>
      </c>
      <c r="U2981" s="1" t="str">
        <f t="shared" si="233"/>
        <v>High</v>
      </c>
      <c r="V2981" s="1" t="str">
        <f t="shared" si="234"/>
        <v>Normal</v>
      </c>
    </row>
    <row r="2982" spans="1:22" x14ac:dyDescent="0.2">
      <c r="A2982" s="1" t="s">
        <v>11015</v>
      </c>
      <c r="B2982" s="2">
        <v>45120</v>
      </c>
      <c r="C2982" s="1" t="s">
        <v>8019</v>
      </c>
      <c r="D2982">
        <v>62</v>
      </c>
      <c r="E2982" s="1" t="s">
        <v>8013</v>
      </c>
      <c r="F2982" s="1" t="s">
        <v>8004</v>
      </c>
      <c r="G2982" s="1" t="s">
        <v>8020</v>
      </c>
      <c r="H2982">
        <v>4</v>
      </c>
      <c r="I2982">
        <v>11</v>
      </c>
      <c r="J2982" s="1" t="s">
        <v>8006</v>
      </c>
      <c r="K2982">
        <v>8</v>
      </c>
      <c r="L2982">
        <v>2</v>
      </c>
      <c r="M2982">
        <v>2</v>
      </c>
      <c r="N2982" s="1" t="s">
        <v>8011</v>
      </c>
      <c r="O2982" s="1" t="s">
        <v>8008</v>
      </c>
      <c r="P2982">
        <v>0.97</v>
      </c>
      <c r="Q2982">
        <v>1</v>
      </c>
      <c r="R2982" t="str">
        <f t="shared" si="230"/>
        <v>ADULT</v>
      </c>
      <c r="S2982" s="1" t="str">
        <f t="shared" si="231"/>
        <v>Jul</v>
      </c>
      <c r="T2982" s="1">
        <f t="shared" si="232"/>
        <v>2023</v>
      </c>
      <c r="U2982" s="1" t="str">
        <f t="shared" si="233"/>
        <v>High</v>
      </c>
      <c r="V2982" s="1" t="str">
        <f t="shared" si="234"/>
        <v>Normal</v>
      </c>
    </row>
    <row r="2983" spans="1:22" x14ac:dyDescent="0.2">
      <c r="A2983" s="1" t="s">
        <v>11016</v>
      </c>
      <c r="B2983" s="2">
        <v>44218</v>
      </c>
      <c r="C2983" s="1" t="s">
        <v>8031</v>
      </c>
      <c r="D2983">
        <v>79</v>
      </c>
      <c r="E2983" s="1" t="s">
        <v>8003</v>
      </c>
      <c r="F2983" s="1" t="s">
        <v>8004</v>
      </c>
      <c r="G2983" s="1" t="s">
        <v>8067</v>
      </c>
      <c r="H2983">
        <v>8</v>
      </c>
      <c r="I2983">
        <v>8</v>
      </c>
      <c r="J2983" s="1" t="s">
        <v>8016</v>
      </c>
      <c r="K2983">
        <v>12</v>
      </c>
      <c r="L2983">
        <v>6</v>
      </c>
      <c r="M2983">
        <v>3</v>
      </c>
      <c r="N2983" s="1" t="s">
        <v>8007</v>
      </c>
      <c r="O2983" s="1" t="s">
        <v>8017</v>
      </c>
      <c r="P2983">
        <v>0.97</v>
      </c>
      <c r="Q2983">
        <v>1</v>
      </c>
      <c r="R2983" t="str">
        <f t="shared" si="230"/>
        <v>SENIOR</v>
      </c>
      <c r="S2983" s="1" t="str">
        <f t="shared" si="231"/>
        <v>Jan</v>
      </c>
      <c r="T2983" s="1">
        <f t="shared" si="232"/>
        <v>2021</v>
      </c>
      <c r="U2983" s="1" t="str">
        <f t="shared" si="233"/>
        <v>High</v>
      </c>
      <c r="V2983" s="1" t="str">
        <f t="shared" si="234"/>
        <v>Frequent</v>
      </c>
    </row>
    <row r="2984" spans="1:22" x14ac:dyDescent="0.2">
      <c r="A2984" s="1" t="s">
        <v>11017</v>
      </c>
      <c r="B2984" s="2">
        <v>44452</v>
      </c>
      <c r="C2984" s="1" t="s">
        <v>8010</v>
      </c>
      <c r="D2984">
        <v>70</v>
      </c>
      <c r="E2984" s="1" t="s">
        <v>8003</v>
      </c>
      <c r="F2984" s="1" t="s">
        <v>8032</v>
      </c>
      <c r="G2984" s="1" t="s">
        <v>8026</v>
      </c>
      <c r="H2984">
        <v>5</v>
      </c>
      <c r="I2984">
        <v>10</v>
      </c>
      <c r="J2984" s="1" t="s">
        <v>8027</v>
      </c>
      <c r="K2984">
        <v>8</v>
      </c>
      <c r="L2984">
        <v>6</v>
      </c>
      <c r="M2984">
        <v>2</v>
      </c>
      <c r="N2984" s="1" t="s">
        <v>8007</v>
      </c>
      <c r="O2984" s="1" t="s">
        <v>8008</v>
      </c>
      <c r="P2984">
        <v>0.97</v>
      </c>
      <c r="Q2984">
        <v>1</v>
      </c>
      <c r="R2984" t="str">
        <f t="shared" si="230"/>
        <v>SENIOR</v>
      </c>
      <c r="S2984" s="1" t="str">
        <f t="shared" si="231"/>
        <v>Sep</v>
      </c>
      <c r="T2984" s="1">
        <f t="shared" si="232"/>
        <v>2021</v>
      </c>
      <c r="U2984" s="1" t="str">
        <f t="shared" si="233"/>
        <v>High</v>
      </c>
      <c r="V2984" s="1" t="str">
        <f t="shared" si="234"/>
        <v>Normal</v>
      </c>
    </row>
    <row r="2985" spans="1:22" x14ac:dyDescent="0.2">
      <c r="A2985" s="1" t="s">
        <v>11018</v>
      </c>
      <c r="B2985" s="2">
        <v>45232</v>
      </c>
      <c r="C2985" s="1" t="s">
        <v>8010</v>
      </c>
      <c r="D2985">
        <v>62</v>
      </c>
      <c r="E2985" s="1" t="s">
        <v>8013</v>
      </c>
      <c r="F2985" s="1" t="s">
        <v>8014</v>
      </c>
      <c r="G2985" s="1" t="s">
        <v>8044</v>
      </c>
      <c r="H2985">
        <v>5</v>
      </c>
      <c r="I2985">
        <v>8</v>
      </c>
      <c r="J2985" s="1" t="s">
        <v>8016</v>
      </c>
      <c r="K2985">
        <v>8</v>
      </c>
      <c r="L2985">
        <v>2</v>
      </c>
      <c r="M2985">
        <v>1</v>
      </c>
      <c r="N2985" s="1" t="s">
        <v>8011</v>
      </c>
      <c r="O2985" s="1" t="s">
        <v>8008</v>
      </c>
      <c r="P2985">
        <v>0.97</v>
      </c>
      <c r="Q2985">
        <v>1</v>
      </c>
      <c r="R2985" t="str">
        <f t="shared" si="230"/>
        <v>ADULT</v>
      </c>
      <c r="S2985" s="1" t="str">
        <f t="shared" si="231"/>
        <v>Nov</v>
      </c>
      <c r="T2985" s="1">
        <f t="shared" si="232"/>
        <v>2023</v>
      </c>
      <c r="U2985" s="1" t="str">
        <f t="shared" si="233"/>
        <v>High</v>
      </c>
      <c r="V2985" s="1" t="str">
        <f t="shared" si="234"/>
        <v>Normal</v>
      </c>
    </row>
    <row r="2986" spans="1:22" x14ac:dyDescent="0.2">
      <c r="A2986" s="1" t="s">
        <v>11019</v>
      </c>
      <c r="B2986" s="2">
        <v>44618</v>
      </c>
      <c r="C2986" s="1" t="s">
        <v>8031</v>
      </c>
      <c r="D2986">
        <v>29</v>
      </c>
      <c r="E2986" s="1" t="s">
        <v>8003</v>
      </c>
      <c r="F2986" s="1" t="s">
        <v>8014</v>
      </c>
      <c r="G2986" s="1" t="s">
        <v>8062</v>
      </c>
      <c r="H2986">
        <v>4</v>
      </c>
      <c r="I2986">
        <v>9</v>
      </c>
      <c r="J2986" s="1" t="s">
        <v>8006</v>
      </c>
      <c r="K2986">
        <v>7</v>
      </c>
      <c r="L2986">
        <v>3</v>
      </c>
      <c r="M2986">
        <v>2</v>
      </c>
      <c r="N2986" s="1" t="s">
        <v>8038</v>
      </c>
      <c r="O2986" s="1" t="s">
        <v>8008</v>
      </c>
      <c r="P2986">
        <v>0.74</v>
      </c>
      <c r="Q2986">
        <v>0</v>
      </c>
      <c r="R2986" t="str">
        <f t="shared" si="230"/>
        <v>YOUNG ADULT</v>
      </c>
      <c r="S2986" s="1" t="str">
        <f t="shared" si="231"/>
        <v>Feb</v>
      </c>
      <c r="T2986" s="1">
        <f t="shared" si="232"/>
        <v>2022</v>
      </c>
      <c r="U2986" s="1" t="str">
        <f t="shared" si="233"/>
        <v>High</v>
      </c>
      <c r="V2986" s="1" t="str">
        <f t="shared" si="234"/>
        <v>Normal</v>
      </c>
    </row>
    <row r="2987" spans="1:22" x14ac:dyDescent="0.2">
      <c r="A2987" s="1" t="s">
        <v>11020</v>
      </c>
      <c r="B2987" s="2">
        <v>45224</v>
      </c>
      <c r="C2987" s="1" t="s">
        <v>8010</v>
      </c>
      <c r="D2987">
        <v>41</v>
      </c>
      <c r="E2987" s="1" t="s">
        <v>8003</v>
      </c>
      <c r="F2987" s="1" t="s">
        <v>8014</v>
      </c>
      <c r="G2987" s="1" t="s">
        <v>8015</v>
      </c>
      <c r="H2987">
        <v>3</v>
      </c>
      <c r="I2987">
        <v>8</v>
      </c>
      <c r="J2987" s="1" t="s">
        <v>8006</v>
      </c>
      <c r="K2987">
        <v>8</v>
      </c>
      <c r="L2987">
        <v>4</v>
      </c>
      <c r="M2987">
        <v>1</v>
      </c>
      <c r="N2987" s="1" t="s">
        <v>8038</v>
      </c>
      <c r="O2987" s="1" t="s">
        <v>8008</v>
      </c>
      <c r="P2987">
        <v>0.52</v>
      </c>
      <c r="Q2987">
        <v>0</v>
      </c>
      <c r="R2987" t="str">
        <f t="shared" si="230"/>
        <v>ADULT</v>
      </c>
      <c r="S2987" s="1" t="str">
        <f t="shared" si="231"/>
        <v>Oct</v>
      </c>
      <c r="T2987" s="1">
        <f t="shared" si="232"/>
        <v>2023</v>
      </c>
      <c r="U2987" s="1" t="str">
        <f t="shared" si="233"/>
        <v>Medium</v>
      </c>
      <c r="V2987" s="1" t="str">
        <f t="shared" si="234"/>
        <v>Normal</v>
      </c>
    </row>
    <row r="2988" spans="1:22" x14ac:dyDescent="0.2">
      <c r="A2988" s="1" t="s">
        <v>11021</v>
      </c>
      <c r="B2988" s="2">
        <v>44497</v>
      </c>
      <c r="C2988" s="1" t="s">
        <v>8010</v>
      </c>
      <c r="D2988">
        <v>55</v>
      </c>
      <c r="E2988" s="1" t="s">
        <v>8003</v>
      </c>
      <c r="F2988" s="1" t="s">
        <v>8004</v>
      </c>
      <c r="G2988" s="1" t="s">
        <v>8029</v>
      </c>
      <c r="H2988">
        <v>5</v>
      </c>
      <c r="I2988">
        <v>6</v>
      </c>
      <c r="J2988" s="1" t="s">
        <v>8041</v>
      </c>
      <c r="K2988">
        <v>10</v>
      </c>
      <c r="L2988">
        <v>2</v>
      </c>
      <c r="M2988">
        <v>1</v>
      </c>
      <c r="N2988" s="1" t="s">
        <v>8011</v>
      </c>
      <c r="O2988" s="1" t="s">
        <v>8008</v>
      </c>
      <c r="P2988">
        <v>0.68</v>
      </c>
      <c r="Q2988">
        <v>1</v>
      </c>
      <c r="R2988" t="str">
        <f t="shared" si="230"/>
        <v>ADULT</v>
      </c>
      <c r="S2988" s="1" t="str">
        <f t="shared" si="231"/>
        <v>Oct</v>
      </c>
      <c r="T2988" s="1">
        <f t="shared" si="232"/>
        <v>2021</v>
      </c>
      <c r="U2988" s="1" t="str">
        <f t="shared" si="233"/>
        <v>Medium</v>
      </c>
      <c r="V2988" s="1" t="str">
        <f t="shared" si="234"/>
        <v>Normal</v>
      </c>
    </row>
    <row r="2989" spans="1:22" x14ac:dyDescent="0.2">
      <c r="A2989" s="1" t="s">
        <v>11022</v>
      </c>
      <c r="B2989" s="2">
        <v>44435</v>
      </c>
      <c r="C2989" s="1" t="s">
        <v>8019</v>
      </c>
      <c r="D2989">
        <v>59</v>
      </c>
      <c r="E2989" s="1" t="s">
        <v>8013</v>
      </c>
      <c r="F2989" s="1" t="s">
        <v>8014</v>
      </c>
      <c r="G2989" s="1" t="s">
        <v>8060</v>
      </c>
      <c r="H2989">
        <v>4</v>
      </c>
      <c r="I2989">
        <v>9</v>
      </c>
      <c r="J2989" s="1" t="s">
        <v>8016</v>
      </c>
      <c r="K2989">
        <v>7</v>
      </c>
      <c r="L2989">
        <v>4</v>
      </c>
      <c r="M2989">
        <v>1</v>
      </c>
      <c r="N2989" s="1" t="s">
        <v>8023</v>
      </c>
      <c r="O2989" s="1" t="s">
        <v>8008</v>
      </c>
      <c r="P2989">
        <v>0.88</v>
      </c>
      <c r="Q2989">
        <v>1</v>
      </c>
      <c r="R2989" t="str">
        <f t="shared" si="230"/>
        <v>ADULT</v>
      </c>
      <c r="S2989" s="1" t="str">
        <f t="shared" si="231"/>
        <v>Aug</v>
      </c>
      <c r="T2989" s="1">
        <f t="shared" si="232"/>
        <v>2021</v>
      </c>
      <c r="U2989" s="1" t="str">
        <f t="shared" si="233"/>
        <v>High</v>
      </c>
      <c r="V2989" s="1" t="str">
        <f t="shared" si="234"/>
        <v>Normal</v>
      </c>
    </row>
    <row r="2990" spans="1:22" x14ac:dyDescent="0.2">
      <c r="A2990" s="1" t="s">
        <v>11023</v>
      </c>
      <c r="B2990" s="2">
        <v>44431</v>
      </c>
      <c r="C2990" s="1" t="s">
        <v>8019</v>
      </c>
      <c r="D2990">
        <v>38</v>
      </c>
      <c r="E2990" s="1" t="s">
        <v>8013</v>
      </c>
      <c r="F2990" s="1" t="s">
        <v>8004</v>
      </c>
      <c r="G2990" s="1" t="s">
        <v>8026</v>
      </c>
      <c r="H2990">
        <v>3</v>
      </c>
      <c r="I2990">
        <v>8</v>
      </c>
      <c r="J2990" s="1" t="s">
        <v>8006</v>
      </c>
      <c r="K2990">
        <v>4</v>
      </c>
      <c r="L2990">
        <v>4</v>
      </c>
      <c r="M2990">
        <v>1</v>
      </c>
      <c r="N2990" s="1" t="s">
        <v>8011</v>
      </c>
      <c r="O2990" s="1" t="s">
        <v>8008</v>
      </c>
      <c r="P2990">
        <v>0.42</v>
      </c>
      <c r="Q2990">
        <v>0</v>
      </c>
      <c r="R2990" t="str">
        <f t="shared" si="230"/>
        <v>YOUNG ADULT</v>
      </c>
      <c r="S2990" s="1" t="str">
        <f t="shared" si="231"/>
        <v>Aug</v>
      </c>
      <c r="T2990" s="1">
        <f t="shared" si="232"/>
        <v>2021</v>
      </c>
      <c r="U2990" s="1" t="str">
        <f t="shared" si="233"/>
        <v>Medium</v>
      </c>
      <c r="V2990" s="1" t="str">
        <f t="shared" si="234"/>
        <v>Normal</v>
      </c>
    </row>
    <row r="2991" spans="1:22" x14ac:dyDescent="0.2">
      <c r="A2991" s="1" t="s">
        <v>11024</v>
      </c>
      <c r="B2991" s="2">
        <v>44290</v>
      </c>
      <c r="C2991" s="1" t="s">
        <v>8002</v>
      </c>
      <c r="D2991">
        <v>95</v>
      </c>
      <c r="E2991" s="1" t="s">
        <v>8003</v>
      </c>
      <c r="F2991" s="1" t="s">
        <v>8014</v>
      </c>
      <c r="G2991" s="1" t="s">
        <v>8035</v>
      </c>
      <c r="H2991">
        <v>6</v>
      </c>
      <c r="I2991">
        <v>11</v>
      </c>
      <c r="J2991" s="1" t="s">
        <v>8041</v>
      </c>
      <c r="K2991">
        <v>10</v>
      </c>
      <c r="L2991">
        <v>4</v>
      </c>
      <c r="M2991">
        <v>2</v>
      </c>
      <c r="N2991" s="1" t="s">
        <v>8007</v>
      </c>
      <c r="O2991" s="1" t="s">
        <v>8017</v>
      </c>
      <c r="P2991">
        <v>0.97</v>
      </c>
      <c r="Q2991">
        <v>1</v>
      </c>
      <c r="R2991" t="str">
        <f t="shared" si="230"/>
        <v>SENIOR</v>
      </c>
      <c r="S2991" s="1" t="str">
        <f t="shared" si="231"/>
        <v>Apr</v>
      </c>
      <c r="T2991" s="1">
        <f t="shared" si="232"/>
        <v>2021</v>
      </c>
      <c r="U2991" s="1" t="str">
        <f t="shared" si="233"/>
        <v>High</v>
      </c>
      <c r="V2991" s="1" t="str">
        <f t="shared" si="234"/>
        <v>Normal</v>
      </c>
    </row>
    <row r="2992" spans="1:22" x14ac:dyDescent="0.2">
      <c r="A2992" s="1" t="s">
        <v>11025</v>
      </c>
      <c r="B2992" s="2">
        <v>45178</v>
      </c>
      <c r="C2992" s="1" t="s">
        <v>8010</v>
      </c>
      <c r="D2992">
        <v>83</v>
      </c>
      <c r="E2992" s="1" t="s">
        <v>8013</v>
      </c>
      <c r="F2992" s="1" t="s">
        <v>8037</v>
      </c>
      <c r="G2992" s="1" t="s">
        <v>8015</v>
      </c>
      <c r="H2992">
        <v>7</v>
      </c>
      <c r="I2992">
        <v>6</v>
      </c>
      <c r="J2992" s="1" t="s">
        <v>8016</v>
      </c>
      <c r="K2992">
        <v>10</v>
      </c>
      <c r="L2992">
        <v>7</v>
      </c>
      <c r="M2992">
        <v>3</v>
      </c>
      <c r="N2992" s="1" t="s">
        <v>8007</v>
      </c>
      <c r="O2992" s="1" t="s">
        <v>8017</v>
      </c>
      <c r="P2992">
        <v>0.97</v>
      </c>
      <c r="Q2992">
        <v>1</v>
      </c>
      <c r="R2992" t="str">
        <f t="shared" si="230"/>
        <v>SENIOR</v>
      </c>
      <c r="S2992" s="1" t="str">
        <f t="shared" si="231"/>
        <v>Sep</v>
      </c>
      <c r="T2992" s="1">
        <f t="shared" si="232"/>
        <v>2023</v>
      </c>
      <c r="U2992" s="1" t="str">
        <f t="shared" si="233"/>
        <v>High</v>
      </c>
      <c r="V2992" s="1" t="str">
        <f t="shared" si="234"/>
        <v>Frequent</v>
      </c>
    </row>
    <row r="2993" spans="1:22" x14ac:dyDescent="0.2">
      <c r="A2993" s="1" t="s">
        <v>11026</v>
      </c>
      <c r="B2993" s="2">
        <v>45269</v>
      </c>
      <c r="C2993" s="1" t="s">
        <v>8031</v>
      </c>
      <c r="D2993">
        <v>68</v>
      </c>
      <c r="E2993" s="1" t="s">
        <v>8003</v>
      </c>
      <c r="F2993" s="1" t="s">
        <v>8022</v>
      </c>
      <c r="G2993" s="1" t="s">
        <v>8062</v>
      </c>
      <c r="H2993">
        <v>7</v>
      </c>
      <c r="I2993">
        <v>10</v>
      </c>
      <c r="J2993" s="1" t="s">
        <v>8016</v>
      </c>
      <c r="K2993">
        <v>10</v>
      </c>
      <c r="L2993">
        <v>7</v>
      </c>
      <c r="M2993">
        <v>3</v>
      </c>
      <c r="N2993" s="1" t="s">
        <v>8007</v>
      </c>
      <c r="O2993" s="1" t="s">
        <v>8017</v>
      </c>
      <c r="P2993">
        <v>0.97</v>
      </c>
      <c r="Q2993">
        <v>1</v>
      </c>
      <c r="R2993" t="str">
        <f t="shared" si="230"/>
        <v>SENIOR</v>
      </c>
      <c r="S2993" s="1" t="str">
        <f t="shared" si="231"/>
        <v>Dec</v>
      </c>
      <c r="T2993" s="1">
        <f t="shared" si="232"/>
        <v>2023</v>
      </c>
      <c r="U2993" s="1" t="str">
        <f t="shared" si="233"/>
        <v>High</v>
      </c>
      <c r="V2993" s="1" t="str">
        <f t="shared" si="234"/>
        <v>Frequent</v>
      </c>
    </row>
    <row r="2994" spans="1:22" x14ac:dyDescent="0.2">
      <c r="A2994" s="1" t="s">
        <v>11027</v>
      </c>
      <c r="B2994" s="2">
        <v>45242</v>
      </c>
      <c r="C2994" s="1" t="s">
        <v>8010</v>
      </c>
      <c r="D2994">
        <v>59</v>
      </c>
      <c r="E2994" s="1" t="s">
        <v>8013</v>
      </c>
      <c r="F2994" s="1" t="s">
        <v>8004</v>
      </c>
      <c r="G2994" s="1" t="s">
        <v>8020</v>
      </c>
      <c r="H2994">
        <v>5</v>
      </c>
      <c r="I2994">
        <v>9</v>
      </c>
      <c r="J2994" s="1" t="s">
        <v>8006</v>
      </c>
      <c r="K2994">
        <v>8</v>
      </c>
      <c r="L2994">
        <v>2</v>
      </c>
      <c r="M2994">
        <v>2</v>
      </c>
      <c r="N2994" s="1" t="s">
        <v>8011</v>
      </c>
      <c r="O2994" s="1" t="s">
        <v>8008</v>
      </c>
      <c r="P2994">
        <v>0.97</v>
      </c>
      <c r="Q2994">
        <v>1</v>
      </c>
      <c r="R2994" t="str">
        <f t="shared" si="230"/>
        <v>ADULT</v>
      </c>
      <c r="S2994" s="1" t="str">
        <f t="shared" si="231"/>
        <v>Nov</v>
      </c>
      <c r="T2994" s="1">
        <f t="shared" si="232"/>
        <v>2023</v>
      </c>
      <c r="U2994" s="1" t="str">
        <f t="shared" si="233"/>
        <v>High</v>
      </c>
      <c r="V2994" s="1" t="str">
        <f t="shared" si="234"/>
        <v>Normal</v>
      </c>
    </row>
    <row r="2995" spans="1:22" x14ac:dyDescent="0.2">
      <c r="A2995" s="1" t="s">
        <v>11028</v>
      </c>
      <c r="B2995" s="2">
        <v>45129</v>
      </c>
      <c r="C2995" s="1" t="s">
        <v>8019</v>
      </c>
      <c r="D2995">
        <v>54</v>
      </c>
      <c r="E2995" s="1" t="s">
        <v>8003</v>
      </c>
      <c r="F2995" s="1" t="s">
        <v>8032</v>
      </c>
      <c r="G2995" s="1" t="s">
        <v>8005</v>
      </c>
      <c r="H2995">
        <v>5</v>
      </c>
      <c r="I2995">
        <v>7</v>
      </c>
      <c r="J2995" s="1" t="s">
        <v>8016</v>
      </c>
      <c r="K2995">
        <v>10</v>
      </c>
      <c r="L2995">
        <v>4</v>
      </c>
      <c r="M2995">
        <v>1</v>
      </c>
      <c r="N2995" s="1" t="s">
        <v>8011</v>
      </c>
      <c r="O2995" s="1" t="s">
        <v>8008</v>
      </c>
      <c r="P2995">
        <v>0.67</v>
      </c>
      <c r="Q2995">
        <v>0</v>
      </c>
      <c r="R2995" t="str">
        <f t="shared" si="230"/>
        <v>ADULT</v>
      </c>
      <c r="S2995" s="1" t="str">
        <f t="shared" si="231"/>
        <v>Jul</v>
      </c>
      <c r="T2995" s="1">
        <f t="shared" si="232"/>
        <v>2023</v>
      </c>
      <c r="U2995" s="1" t="str">
        <f t="shared" si="233"/>
        <v>Medium</v>
      </c>
      <c r="V2995" s="1" t="str">
        <f t="shared" si="234"/>
        <v>Normal</v>
      </c>
    </row>
    <row r="2996" spans="1:22" x14ac:dyDescent="0.2">
      <c r="A2996" s="1" t="s">
        <v>11029</v>
      </c>
      <c r="B2996" s="2">
        <v>45124</v>
      </c>
      <c r="C2996" s="1" t="s">
        <v>8019</v>
      </c>
      <c r="D2996">
        <v>41</v>
      </c>
      <c r="E2996" s="1" t="s">
        <v>8013</v>
      </c>
      <c r="F2996" s="1" t="s">
        <v>8014</v>
      </c>
      <c r="G2996" s="1" t="s">
        <v>8005</v>
      </c>
      <c r="H2996">
        <v>3</v>
      </c>
      <c r="I2996">
        <v>6</v>
      </c>
      <c r="J2996" s="1" t="s">
        <v>8016</v>
      </c>
      <c r="K2996">
        <v>4</v>
      </c>
      <c r="L2996">
        <v>2</v>
      </c>
      <c r="M2996">
        <v>1</v>
      </c>
      <c r="N2996" s="1" t="s">
        <v>8038</v>
      </c>
      <c r="O2996" s="1" t="s">
        <v>8008</v>
      </c>
      <c r="P2996">
        <v>0.41</v>
      </c>
      <c r="Q2996">
        <v>0</v>
      </c>
      <c r="R2996" t="str">
        <f t="shared" si="230"/>
        <v>ADULT</v>
      </c>
      <c r="S2996" s="1" t="str">
        <f t="shared" si="231"/>
        <v>Jul</v>
      </c>
      <c r="T2996" s="1">
        <f t="shared" si="232"/>
        <v>2023</v>
      </c>
      <c r="U2996" s="1" t="str">
        <f t="shared" si="233"/>
        <v>Medium</v>
      </c>
      <c r="V2996" s="1" t="str">
        <f t="shared" si="234"/>
        <v>Normal</v>
      </c>
    </row>
    <row r="2997" spans="1:22" x14ac:dyDescent="0.2">
      <c r="A2997" s="1" t="s">
        <v>11030</v>
      </c>
      <c r="B2997" s="2">
        <v>44920</v>
      </c>
      <c r="C2997" s="1" t="s">
        <v>8031</v>
      </c>
      <c r="D2997">
        <v>59</v>
      </c>
      <c r="E2997" s="1" t="s">
        <v>8013</v>
      </c>
      <c r="F2997" s="1" t="s">
        <v>8022</v>
      </c>
      <c r="G2997" s="1" t="s">
        <v>8005</v>
      </c>
      <c r="H2997">
        <v>4</v>
      </c>
      <c r="I2997">
        <v>8</v>
      </c>
      <c r="J2997" s="1" t="s">
        <v>8027</v>
      </c>
      <c r="K2997">
        <v>6</v>
      </c>
      <c r="L2997">
        <v>3</v>
      </c>
      <c r="M2997">
        <v>1</v>
      </c>
      <c r="N2997" s="1" t="s">
        <v>8038</v>
      </c>
      <c r="O2997" s="1" t="s">
        <v>8008</v>
      </c>
      <c r="P2997">
        <v>0.56999999999999995</v>
      </c>
      <c r="Q2997">
        <v>1</v>
      </c>
      <c r="R2997" t="str">
        <f t="shared" si="230"/>
        <v>ADULT</v>
      </c>
      <c r="S2997" s="1" t="str">
        <f t="shared" si="231"/>
        <v>Dec</v>
      </c>
      <c r="T2997" s="1">
        <f t="shared" si="232"/>
        <v>2022</v>
      </c>
      <c r="U2997" s="1" t="str">
        <f t="shared" si="233"/>
        <v>Medium</v>
      </c>
      <c r="V2997" s="1" t="str">
        <f t="shared" si="234"/>
        <v>Normal</v>
      </c>
    </row>
    <row r="2998" spans="1:22" x14ac:dyDescent="0.2">
      <c r="A2998" s="1" t="s">
        <v>11031</v>
      </c>
      <c r="B2998" s="2">
        <v>45101</v>
      </c>
      <c r="C2998" s="1" t="s">
        <v>8019</v>
      </c>
      <c r="D2998">
        <v>62</v>
      </c>
      <c r="E2998" s="1" t="s">
        <v>8013</v>
      </c>
      <c r="F2998" s="1" t="s">
        <v>8037</v>
      </c>
      <c r="G2998" s="1" t="s">
        <v>8044</v>
      </c>
      <c r="H2998">
        <v>4</v>
      </c>
      <c r="I2998">
        <v>7</v>
      </c>
      <c r="J2998" s="1" t="s">
        <v>8041</v>
      </c>
      <c r="K2998">
        <v>7</v>
      </c>
      <c r="L2998">
        <v>3</v>
      </c>
      <c r="M2998">
        <v>1</v>
      </c>
      <c r="N2998" s="1" t="s">
        <v>8023</v>
      </c>
      <c r="O2998" s="1" t="s">
        <v>8008</v>
      </c>
      <c r="P2998">
        <v>0.97</v>
      </c>
      <c r="Q2998">
        <v>1</v>
      </c>
      <c r="R2998" t="str">
        <f t="shared" si="230"/>
        <v>ADULT</v>
      </c>
      <c r="S2998" s="1" t="str">
        <f t="shared" si="231"/>
        <v>Jun</v>
      </c>
      <c r="T2998" s="1">
        <f t="shared" si="232"/>
        <v>2023</v>
      </c>
      <c r="U2998" s="1" t="str">
        <f t="shared" si="233"/>
        <v>High</v>
      </c>
      <c r="V2998" s="1" t="str">
        <f t="shared" si="234"/>
        <v>Normal</v>
      </c>
    </row>
    <row r="2999" spans="1:22" x14ac:dyDescent="0.2">
      <c r="A2999" s="1" t="s">
        <v>11032</v>
      </c>
      <c r="B2999" s="2">
        <v>44425</v>
      </c>
      <c r="C2999" s="1" t="s">
        <v>8019</v>
      </c>
      <c r="D2999">
        <v>36</v>
      </c>
      <c r="E2999" s="1" t="s">
        <v>8003</v>
      </c>
      <c r="F2999" s="1" t="s">
        <v>8032</v>
      </c>
      <c r="G2999" s="1" t="s">
        <v>8020</v>
      </c>
      <c r="H2999">
        <v>3</v>
      </c>
      <c r="I2999">
        <v>8</v>
      </c>
      <c r="J2999" s="1" t="s">
        <v>8016</v>
      </c>
      <c r="K2999">
        <v>6</v>
      </c>
      <c r="L2999">
        <v>4</v>
      </c>
      <c r="M2999">
        <v>1</v>
      </c>
      <c r="N2999" s="1" t="s">
        <v>8011</v>
      </c>
      <c r="O2999" s="1" t="s">
        <v>8008</v>
      </c>
      <c r="P2999">
        <v>0.68</v>
      </c>
      <c r="Q2999">
        <v>0</v>
      </c>
      <c r="R2999" t="str">
        <f t="shared" si="230"/>
        <v>YOUNG ADULT</v>
      </c>
      <c r="S2999" s="1" t="str">
        <f t="shared" si="231"/>
        <v>Aug</v>
      </c>
      <c r="T2999" s="1">
        <f t="shared" si="232"/>
        <v>2021</v>
      </c>
      <c r="U2999" s="1" t="str">
        <f t="shared" si="233"/>
        <v>Medium</v>
      </c>
      <c r="V2999" s="1" t="str">
        <f t="shared" si="234"/>
        <v>Normal</v>
      </c>
    </row>
    <row r="3000" spans="1:22" x14ac:dyDescent="0.2">
      <c r="A3000" s="1" t="s">
        <v>11033</v>
      </c>
      <c r="B3000" s="2">
        <v>44621</v>
      </c>
      <c r="C3000" s="1" t="s">
        <v>8002</v>
      </c>
      <c r="D3000">
        <v>63</v>
      </c>
      <c r="E3000" s="1" t="s">
        <v>8013</v>
      </c>
      <c r="F3000" s="1" t="s">
        <v>8022</v>
      </c>
      <c r="G3000" s="1" t="s">
        <v>8044</v>
      </c>
      <c r="H3000">
        <v>5</v>
      </c>
      <c r="I3000">
        <v>9</v>
      </c>
      <c r="J3000" s="1" t="s">
        <v>8027</v>
      </c>
      <c r="K3000">
        <v>8</v>
      </c>
      <c r="L3000">
        <v>4</v>
      </c>
      <c r="M3000">
        <v>1</v>
      </c>
      <c r="N3000" s="1" t="s">
        <v>8023</v>
      </c>
      <c r="O3000" s="1" t="s">
        <v>8008</v>
      </c>
      <c r="P3000">
        <v>0.97</v>
      </c>
      <c r="Q3000">
        <v>0</v>
      </c>
      <c r="R3000" t="str">
        <f t="shared" si="230"/>
        <v>ADULT</v>
      </c>
      <c r="S3000" s="1" t="str">
        <f t="shared" si="231"/>
        <v>Mar</v>
      </c>
      <c r="T3000" s="1">
        <f t="shared" si="232"/>
        <v>2022</v>
      </c>
      <c r="U3000" s="1" t="str">
        <f t="shared" si="233"/>
        <v>High</v>
      </c>
      <c r="V3000" s="1" t="str">
        <f t="shared" si="234"/>
        <v>Normal</v>
      </c>
    </row>
    <row r="3001" spans="1:22" x14ac:dyDescent="0.2">
      <c r="A3001" s="1" t="s">
        <v>11034</v>
      </c>
      <c r="B3001" s="2">
        <v>44898</v>
      </c>
      <c r="C3001" s="1" t="s">
        <v>8031</v>
      </c>
      <c r="D3001">
        <v>55</v>
      </c>
      <c r="E3001" s="1" t="s">
        <v>8003</v>
      </c>
      <c r="F3001" s="1" t="s">
        <v>8022</v>
      </c>
      <c r="G3001" s="1" t="s">
        <v>8067</v>
      </c>
      <c r="H3001">
        <v>5</v>
      </c>
      <c r="I3001">
        <v>7</v>
      </c>
      <c r="J3001" s="1" t="s">
        <v>8016</v>
      </c>
      <c r="K3001">
        <v>8</v>
      </c>
      <c r="L3001">
        <v>2</v>
      </c>
      <c r="M3001">
        <v>1</v>
      </c>
      <c r="N3001" s="1" t="s">
        <v>8011</v>
      </c>
      <c r="O3001" s="1" t="s">
        <v>8008</v>
      </c>
      <c r="P3001">
        <v>0.66</v>
      </c>
      <c r="Q3001">
        <v>0</v>
      </c>
      <c r="R3001" t="str">
        <f t="shared" si="230"/>
        <v>ADULT</v>
      </c>
      <c r="S3001" s="1" t="str">
        <f t="shared" si="231"/>
        <v>Dec</v>
      </c>
      <c r="T3001" s="1">
        <f t="shared" si="232"/>
        <v>2022</v>
      </c>
      <c r="U3001" s="1" t="str">
        <f t="shared" si="233"/>
        <v>Medium</v>
      </c>
      <c r="V3001" s="1" t="str">
        <f t="shared" si="234"/>
        <v>Normal</v>
      </c>
    </row>
    <row r="3002" spans="1:22" x14ac:dyDescent="0.2">
      <c r="A3002" s="1" t="s">
        <v>11035</v>
      </c>
      <c r="B3002" s="2">
        <v>45154</v>
      </c>
      <c r="C3002" s="1" t="s">
        <v>8019</v>
      </c>
      <c r="D3002">
        <v>25</v>
      </c>
      <c r="E3002" s="1" t="s">
        <v>8013</v>
      </c>
      <c r="F3002" s="1" t="s">
        <v>8014</v>
      </c>
      <c r="G3002" s="1" t="s">
        <v>8005</v>
      </c>
      <c r="H3002">
        <v>2</v>
      </c>
      <c r="I3002">
        <v>6</v>
      </c>
      <c r="J3002" s="1" t="s">
        <v>8006</v>
      </c>
      <c r="K3002">
        <v>6</v>
      </c>
      <c r="L3002">
        <v>2</v>
      </c>
      <c r="M3002">
        <v>2</v>
      </c>
      <c r="N3002" s="1" t="s">
        <v>8038</v>
      </c>
      <c r="O3002" s="1" t="s">
        <v>8050</v>
      </c>
      <c r="P3002">
        <v>0.52</v>
      </c>
      <c r="Q3002">
        <v>1</v>
      </c>
      <c r="R3002" t="str">
        <f t="shared" si="230"/>
        <v>YOUNG ADULT</v>
      </c>
      <c r="S3002" s="1" t="str">
        <f t="shared" si="231"/>
        <v>Aug</v>
      </c>
      <c r="T3002" s="1">
        <f t="shared" si="232"/>
        <v>2023</v>
      </c>
      <c r="U3002" s="1" t="str">
        <f t="shared" si="233"/>
        <v>Medium</v>
      </c>
      <c r="V3002" s="1" t="str">
        <f t="shared" si="234"/>
        <v>Normal</v>
      </c>
    </row>
    <row r="3003" spans="1:22" x14ac:dyDescent="0.2">
      <c r="A3003" s="1" t="s">
        <v>11036</v>
      </c>
      <c r="B3003" s="2">
        <v>44920</v>
      </c>
      <c r="C3003" s="1" t="s">
        <v>8031</v>
      </c>
      <c r="D3003">
        <v>43</v>
      </c>
      <c r="E3003" s="1" t="s">
        <v>8003</v>
      </c>
      <c r="F3003" s="1" t="s">
        <v>8022</v>
      </c>
      <c r="G3003" s="1" t="s">
        <v>8035</v>
      </c>
      <c r="H3003">
        <v>3</v>
      </c>
      <c r="I3003">
        <v>10</v>
      </c>
      <c r="J3003" s="1" t="s">
        <v>8016</v>
      </c>
      <c r="K3003">
        <v>6</v>
      </c>
      <c r="L3003">
        <v>2</v>
      </c>
      <c r="M3003">
        <v>1</v>
      </c>
      <c r="N3003" s="1" t="s">
        <v>8011</v>
      </c>
      <c r="O3003" s="1" t="s">
        <v>8008</v>
      </c>
      <c r="P3003">
        <v>0.67</v>
      </c>
      <c r="Q3003">
        <v>1</v>
      </c>
      <c r="R3003" t="str">
        <f t="shared" si="230"/>
        <v>ADULT</v>
      </c>
      <c r="S3003" s="1" t="str">
        <f t="shared" si="231"/>
        <v>Dec</v>
      </c>
      <c r="T3003" s="1">
        <f t="shared" si="232"/>
        <v>2022</v>
      </c>
      <c r="U3003" s="1" t="str">
        <f t="shared" si="233"/>
        <v>Medium</v>
      </c>
      <c r="V3003" s="1" t="str">
        <f t="shared" si="234"/>
        <v>Normal</v>
      </c>
    </row>
    <row r="3004" spans="1:22" x14ac:dyDescent="0.2">
      <c r="A3004" s="1" t="s">
        <v>11037</v>
      </c>
      <c r="B3004" s="2">
        <v>45115</v>
      </c>
      <c r="C3004" s="1" t="s">
        <v>8019</v>
      </c>
      <c r="D3004">
        <v>50</v>
      </c>
      <c r="E3004" s="1" t="s">
        <v>8003</v>
      </c>
      <c r="F3004" s="1" t="s">
        <v>8022</v>
      </c>
      <c r="G3004" s="1" t="s">
        <v>8044</v>
      </c>
      <c r="H3004">
        <v>3</v>
      </c>
      <c r="I3004">
        <v>6</v>
      </c>
      <c r="J3004" s="1" t="s">
        <v>8016</v>
      </c>
      <c r="K3004">
        <v>4</v>
      </c>
      <c r="L3004">
        <v>4</v>
      </c>
      <c r="M3004">
        <v>1</v>
      </c>
      <c r="N3004" s="1" t="s">
        <v>8011</v>
      </c>
      <c r="O3004" s="1" t="s">
        <v>8008</v>
      </c>
      <c r="P3004">
        <v>0.73</v>
      </c>
      <c r="Q3004">
        <v>1</v>
      </c>
      <c r="R3004" t="str">
        <f t="shared" si="230"/>
        <v>ADULT</v>
      </c>
      <c r="S3004" s="1" t="str">
        <f t="shared" si="231"/>
        <v>Jul</v>
      </c>
      <c r="T3004" s="1">
        <f t="shared" si="232"/>
        <v>2023</v>
      </c>
      <c r="U3004" s="1" t="str">
        <f t="shared" si="233"/>
        <v>High</v>
      </c>
      <c r="V3004" s="1" t="str">
        <f t="shared" si="234"/>
        <v>Normal</v>
      </c>
    </row>
    <row r="3005" spans="1:22" x14ac:dyDescent="0.2">
      <c r="A3005" s="1" t="s">
        <v>11038</v>
      </c>
      <c r="B3005" s="2">
        <v>44715</v>
      </c>
      <c r="C3005" s="1" t="s">
        <v>8019</v>
      </c>
      <c r="D3005">
        <v>90</v>
      </c>
      <c r="E3005" s="1" t="s">
        <v>8003</v>
      </c>
      <c r="F3005" s="1" t="s">
        <v>8032</v>
      </c>
      <c r="G3005" s="1" t="s">
        <v>8026</v>
      </c>
      <c r="H3005">
        <v>6</v>
      </c>
      <c r="I3005">
        <v>8</v>
      </c>
      <c r="J3005" s="1" t="s">
        <v>8041</v>
      </c>
      <c r="K3005">
        <v>9</v>
      </c>
      <c r="L3005">
        <v>6</v>
      </c>
      <c r="M3005">
        <v>2</v>
      </c>
      <c r="N3005" s="1" t="s">
        <v>8007</v>
      </c>
      <c r="O3005" s="1" t="s">
        <v>8017</v>
      </c>
      <c r="P3005">
        <v>0.97</v>
      </c>
      <c r="Q3005">
        <v>1</v>
      </c>
      <c r="R3005" t="str">
        <f t="shared" si="230"/>
        <v>SENIOR</v>
      </c>
      <c r="S3005" s="1" t="str">
        <f t="shared" si="231"/>
        <v>Jun</v>
      </c>
      <c r="T3005" s="1">
        <f t="shared" si="232"/>
        <v>2022</v>
      </c>
      <c r="U3005" s="1" t="str">
        <f t="shared" si="233"/>
        <v>High</v>
      </c>
      <c r="V3005" s="1" t="str">
        <f t="shared" si="234"/>
        <v>Normal</v>
      </c>
    </row>
    <row r="3006" spans="1:22" x14ac:dyDescent="0.2">
      <c r="A3006" s="1" t="s">
        <v>11039</v>
      </c>
      <c r="B3006" s="2">
        <v>44982</v>
      </c>
      <c r="C3006" s="1" t="s">
        <v>8031</v>
      </c>
      <c r="D3006">
        <v>67</v>
      </c>
      <c r="E3006" s="1" t="s">
        <v>8003</v>
      </c>
      <c r="F3006" s="1" t="s">
        <v>8032</v>
      </c>
      <c r="G3006" s="1" t="s">
        <v>8062</v>
      </c>
      <c r="H3006">
        <v>4</v>
      </c>
      <c r="I3006">
        <v>10</v>
      </c>
      <c r="J3006" s="1" t="s">
        <v>8027</v>
      </c>
      <c r="K3006">
        <v>10</v>
      </c>
      <c r="L3006">
        <v>4</v>
      </c>
      <c r="M3006">
        <v>1</v>
      </c>
      <c r="N3006" s="1" t="s">
        <v>8007</v>
      </c>
      <c r="O3006" s="1" t="s">
        <v>8008</v>
      </c>
      <c r="P3006">
        <v>0.74</v>
      </c>
      <c r="Q3006">
        <v>1</v>
      </c>
      <c r="R3006" t="str">
        <f t="shared" si="230"/>
        <v>SENIOR</v>
      </c>
      <c r="S3006" s="1" t="str">
        <f t="shared" si="231"/>
        <v>Feb</v>
      </c>
      <c r="T3006" s="1">
        <f t="shared" si="232"/>
        <v>2023</v>
      </c>
      <c r="U3006" s="1" t="str">
        <f t="shared" si="233"/>
        <v>High</v>
      </c>
      <c r="V3006" s="1" t="str">
        <f t="shared" si="234"/>
        <v>Normal</v>
      </c>
    </row>
    <row r="3007" spans="1:22" x14ac:dyDescent="0.2">
      <c r="A3007" s="1" t="s">
        <v>11040</v>
      </c>
      <c r="B3007" s="2">
        <v>45270</v>
      </c>
      <c r="C3007" s="1" t="s">
        <v>8031</v>
      </c>
      <c r="D3007">
        <v>35</v>
      </c>
      <c r="E3007" s="1" t="s">
        <v>8013</v>
      </c>
      <c r="F3007" s="1" t="s">
        <v>8014</v>
      </c>
      <c r="G3007" s="1" t="s">
        <v>8020</v>
      </c>
      <c r="H3007">
        <v>2</v>
      </c>
      <c r="I3007">
        <v>10</v>
      </c>
      <c r="J3007" s="1" t="s">
        <v>8006</v>
      </c>
      <c r="K3007">
        <v>4</v>
      </c>
      <c r="L3007">
        <v>1</v>
      </c>
      <c r="M3007">
        <v>0</v>
      </c>
      <c r="N3007" s="1" t="s">
        <v>8038</v>
      </c>
      <c r="O3007" s="1" t="s">
        <v>8177</v>
      </c>
      <c r="P3007">
        <v>0.4</v>
      </c>
      <c r="Q3007">
        <v>0</v>
      </c>
      <c r="R3007" t="str">
        <f t="shared" si="230"/>
        <v>YOUNG ADULT</v>
      </c>
      <c r="S3007" s="1" t="str">
        <f t="shared" si="231"/>
        <v>Dec</v>
      </c>
      <c r="T3007" s="1">
        <f t="shared" si="232"/>
        <v>2023</v>
      </c>
      <c r="U3007" s="1" t="str">
        <f t="shared" si="233"/>
        <v>Medium</v>
      </c>
      <c r="V3007" s="1" t="str">
        <f t="shared" si="234"/>
        <v>Normal</v>
      </c>
    </row>
    <row r="3008" spans="1:22" x14ac:dyDescent="0.2">
      <c r="A3008" s="1" t="s">
        <v>11041</v>
      </c>
      <c r="B3008" s="2">
        <v>44365</v>
      </c>
      <c r="C3008" s="1" t="s">
        <v>8019</v>
      </c>
      <c r="D3008">
        <v>66</v>
      </c>
      <c r="E3008" s="1" t="s">
        <v>8013</v>
      </c>
      <c r="F3008" s="1" t="s">
        <v>8004</v>
      </c>
      <c r="G3008" s="1" t="s">
        <v>8015</v>
      </c>
      <c r="H3008">
        <v>7</v>
      </c>
      <c r="I3008">
        <v>6</v>
      </c>
      <c r="J3008" s="1" t="s">
        <v>8027</v>
      </c>
      <c r="K3008">
        <v>14</v>
      </c>
      <c r="L3008">
        <v>5</v>
      </c>
      <c r="M3008">
        <v>3</v>
      </c>
      <c r="N3008" s="1" t="s">
        <v>8007</v>
      </c>
      <c r="O3008" s="1" t="s">
        <v>8017</v>
      </c>
      <c r="P3008">
        <v>0.97</v>
      </c>
      <c r="Q3008">
        <v>1</v>
      </c>
      <c r="R3008" t="str">
        <f t="shared" si="230"/>
        <v>SENIOR</v>
      </c>
      <c r="S3008" s="1" t="str">
        <f t="shared" si="231"/>
        <v>Jun</v>
      </c>
      <c r="T3008" s="1">
        <f t="shared" si="232"/>
        <v>2021</v>
      </c>
      <c r="U3008" s="1" t="str">
        <f t="shared" si="233"/>
        <v>High</v>
      </c>
      <c r="V3008" s="1" t="str">
        <f t="shared" si="234"/>
        <v>Frequent</v>
      </c>
    </row>
    <row r="3009" spans="1:22" x14ac:dyDescent="0.2">
      <c r="A3009" s="1" t="s">
        <v>11042</v>
      </c>
      <c r="B3009" s="2">
        <v>45211</v>
      </c>
      <c r="C3009" s="1" t="s">
        <v>8010</v>
      </c>
      <c r="D3009">
        <v>31</v>
      </c>
      <c r="E3009" s="1" t="s">
        <v>8013</v>
      </c>
      <c r="F3009" s="1" t="s">
        <v>8014</v>
      </c>
      <c r="G3009" s="1" t="s">
        <v>8035</v>
      </c>
      <c r="H3009">
        <v>2</v>
      </c>
      <c r="I3009">
        <v>12</v>
      </c>
      <c r="J3009" s="1" t="s">
        <v>8016</v>
      </c>
      <c r="K3009">
        <v>3</v>
      </c>
      <c r="L3009">
        <v>1</v>
      </c>
      <c r="M3009">
        <v>2</v>
      </c>
      <c r="N3009" s="1" t="s">
        <v>8011</v>
      </c>
      <c r="O3009" s="1" t="s">
        <v>8017</v>
      </c>
      <c r="P3009">
        <v>0.82</v>
      </c>
      <c r="Q3009">
        <v>1</v>
      </c>
      <c r="R3009" t="str">
        <f t="shared" si="230"/>
        <v>YOUNG ADULT</v>
      </c>
      <c r="S3009" s="1" t="str">
        <f t="shared" si="231"/>
        <v>Oct</v>
      </c>
      <c r="T3009" s="1">
        <f t="shared" si="232"/>
        <v>2023</v>
      </c>
      <c r="U3009" s="1" t="str">
        <f t="shared" si="233"/>
        <v>High</v>
      </c>
      <c r="V3009" s="1" t="str">
        <f t="shared" si="234"/>
        <v>Normal</v>
      </c>
    </row>
    <row r="3010" spans="1:22" x14ac:dyDescent="0.2">
      <c r="A3010" s="1" t="s">
        <v>11043</v>
      </c>
      <c r="B3010" s="2">
        <v>44768</v>
      </c>
      <c r="C3010" s="1" t="s">
        <v>8019</v>
      </c>
      <c r="D3010">
        <v>76</v>
      </c>
      <c r="E3010" s="1" t="s">
        <v>8013</v>
      </c>
      <c r="F3010" s="1" t="s">
        <v>8037</v>
      </c>
      <c r="G3010" s="1" t="s">
        <v>8029</v>
      </c>
      <c r="H3010">
        <v>5</v>
      </c>
      <c r="I3010">
        <v>6</v>
      </c>
      <c r="J3010" s="1" t="s">
        <v>8041</v>
      </c>
      <c r="K3010">
        <v>8</v>
      </c>
      <c r="L3010">
        <v>4</v>
      </c>
      <c r="M3010">
        <v>2</v>
      </c>
      <c r="N3010" s="1" t="s">
        <v>8007</v>
      </c>
      <c r="O3010" s="1" t="s">
        <v>8008</v>
      </c>
      <c r="P3010">
        <v>0.97</v>
      </c>
      <c r="Q3010">
        <v>0</v>
      </c>
      <c r="R3010" t="str">
        <f t="shared" ref="R3010:R3073" si="235">IF(D3010&lt;18,"CHILD",IF(D3010&lt;40,"YOUNG ADULT",IF(D3010&lt;65,"ADULT","SENIOR")))</f>
        <v>SENIOR</v>
      </c>
      <c r="S3010" s="1" t="str">
        <f t="shared" ref="S3010:S3073" si="236">TEXT(B3010,"MMM")</f>
        <v>Jul</v>
      </c>
      <c r="T3010" s="1">
        <f t="shared" ref="T3010:T3073" si="237">YEAR(B3010)</f>
        <v>2022</v>
      </c>
      <c r="U3010" s="1" t="str">
        <f t="shared" ref="U3010:U3073" si="238">IF(P3010&lt;0.3,"Low",IF(P3010&lt;0.7,"Medium","High"))</f>
        <v>High</v>
      </c>
      <c r="V3010" s="1" t="str">
        <f t="shared" ref="V3010:V3073" si="239">IF(M3010&gt;=3,"Frequent","Normal")</f>
        <v>Normal</v>
      </c>
    </row>
    <row r="3011" spans="1:22" x14ac:dyDescent="0.2">
      <c r="A3011" s="1" t="s">
        <v>11044</v>
      </c>
      <c r="B3011" s="2">
        <v>44901</v>
      </c>
      <c r="C3011" s="1" t="s">
        <v>8031</v>
      </c>
      <c r="D3011">
        <v>49</v>
      </c>
      <c r="E3011" s="1" t="s">
        <v>8013</v>
      </c>
      <c r="F3011" s="1" t="s">
        <v>8004</v>
      </c>
      <c r="G3011" s="1" t="s">
        <v>8035</v>
      </c>
      <c r="H3011">
        <v>5</v>
      </c>
      <c r="I3011">
        <v>11</v>
      </c>
      <c r="J3011" s="1" t="s">
        <v>8041</v>
      </c>
      <c r="K3011">
        <v>8</v>
      </c>
      <c r="L3011">
        <v>4</v>
      </c>
      <c r="M3011">
        <v>1</v>
      </c>
      <c r="N3011" s="1" t="s">
        <v>8011</v>
      </c>
      <c r="O3011" s="1" t="s">
        <v>8008</v>
      </c>
      <c r="P3011">
        <v>0.97</v>
      </c>
      <c r="Q3011">
        <v>1</v>
      </c>
      <c r="R3011" t="str">
        <f t="shared" si="235"/>
        <v>ADULT</v>
      </c>
      <c r="S3011" s="1" t="str">
        <f t="shared" si="236"/>
        <v>Dec</v>
      </c>
      <c r="T3011" s="1">
        <f t="shared" si="237"/>
        <v>2022</v>
      </c>
      <c r="U3011" s="1" t="str">
        <f t="shared" si="238"/>
        <v>High</v>
      </c>
      <c r="V3011" s="1" t="str">
        <f t="shared" si="239"/>
        <v>Normal</v>
      </c>
    </row>
    <row r="3012" spans="1:22" x14ac:dyDescent="0.2">
      <c r="A3012" s="1" t="s">
        <v>11045</v>
      </c>
      <c r="B3012" s="2">
        <v>45158</v>
      </c>
      <c r="C3012" s="1" t="s">
        <v>8019</v>
      </c>
      <c r="D3012">
        <v>56</v>
      </c>
      <c r="E3012" s="1" t="s">
        <v>8003</v>
      </c>
      <c r="F3012" s="1" t="s">
        <v>8014</v>
      </c>
      <c r="G3012" s="1" t="s">
        <v>8015</v>
      </c>
      <c r="H3012">
        <v>4</v>
      </c>
      <c r="I3012">
        <v>8</v>
      </c>
      <c r="J3012" s="1" t="s">
        <v>8027</v>
      </c>
      <c r="K3012">
        <v>6</v>
      </c>
      <c r="L3012">
        <v>4</v>
      </c>
      <c r="M3012">
        <v>1</v>
      </c>
      <c r="N3012" s="1" t="s">
        <v>8011</v>
      </c>
      <c r="O3012" s="1" t="s">
        <v>8008</v>
      </c>
      <c r="P3012">
        <v>0.54</v>
      </c>
      <c r="Q3012">
        <v>0</v>
      </c>
      <c r="R3012" t="str">
        <f t="shared" si="235"/>
        <v>ADULT</v>
      </c>
      <c r="S3012" s="1" t="str">
        <f t="shared" si="236"/>
        <v>Aug</v>
      </c>
      <c r="T3012" s="1">
        <f t="shared" si="237"/>
        <v>2023</v>
      </c>
      <c r="U3012" s="1" t="str">
        <f t="shared" si="238"/>
        <v>Medium</v>
      </c>
      <c r="V3012" s="1" t="str">
        <f t="shared" si="239"/>
        <v>Normal</v>
      </c>
    </row>
    <row r="3013" spans="1:22" x14ac:dyDescent="0.2">
      <c r="A3013" s="1" t="s">
        <v>11046</v>
      </c>
      <c r="B3013" s="2">
        <v>44645</v>
      </c>
      <c r="C3013" s="1" t="s">
        <v>8002</v>
      </c>
      <c r="D3013">
        <v>80</v>
      </c>
      <c r="E3013" s="1" t="s">
        <v>8003</v>
      </c>
      <c r="F3013" s="1" t="s">
        <v>8037</v>
      </c>
      <c r="G3013" s="1" t="s">
        <v>8015</v>
      </c>
      <c r="H3013">
        <v>5</v>
      </c>
      <c r="I3013">
        <v>6</v>
      </c>
      <c r="J3013" s="1" t="s">
        <v>8041</v>
      </c>
      <c r="K3013">
        <v>8</v>
      </c>
      <c r="L3013">
        <v>6</v>
      </c>
      <c r="M3013">
        <v>2</v>
      </c>
      <c r="N3013" s="1" t="s">
        <v>8007</v>
      </c>
      <c r="O3013" s="1" t="s">
        <v>8008</v>
      </c>
      <c r="P3013">
        <v>0.97</v>
      </c>
      <c r="Q3013">
        <v>1</v>
      </c>
      <c r="R3013" t="str">
        <f t="shared" si="235"/>
        <v>SENIOR</v>
      </c>
      <c r="S3013" s="1" t="str">
        <f t="shared" si="236"/>
        <v>Mar</v>
      </c>
      <c r="T3013" s="1">
        <f t="shared" si="237"/>
        <v>2022</v>
      </c>
      <c r="U3013" s="1" t="str">
        <f t="shared" si="238"/>
        <v>High</v>
      </c>
      <c r="V3013" s="1" t="str">
        <f t="shared" si="239"/>
        <v>Normal</v>
      </c>
    </row>
    <row r="3014" spans="1:22" x14ac:dyDescent="0.2">
      <c r="A3014" s="1" t="s">
        <v>11047</v>
      </c>
      <c r="B3014" s="2">
        <v>44655</v>
      </c>
      <c r="C3014" s="1" t="s">
        <v>8002</v>
      </c>
      <c r="D3014">
        <v>36</v>
      </c>
      <c r="E3014" s="1" t="s">
        <v>8003</v>
      </c>
      <c r="F3014" s="1" t="s">
        <v>8014</v>
      </c>
      <c r="G3014" s="1" t="s">
        <v>8060</v>
      </c>
      <c r="H3014">
        <v>2</v>
      </c>
      <c r="I3014">
        <v>7</v>
      </c>
      <c r="J3014" s="1" t="s">
        <v>8006</v>
      </c>
      <c r="K3014">
        <v>4</v>
      </c>
      <c r="L3014">
        <v>6</v>
      </c>
      <c r="M3014">
        <v>0</v>
      </c>
      <c r="N3014" s="1" t="s">
        <v>8011</v>
      </c>
      <c r="O3014" s="1" t="s">
        <v>8008</v>
      </c>
      <c r="P3014">
        <v>0.46</v>
      </c>
      <c r="Q3014">
        <v>0</v>
      </c>
      <c r="R3014" t="str">
        <f t="shared" si="235"/>
        <v>YOUNG ADULT</v>
      </c>
      <c r="S3014" s="1" t="str">
        <f t="shared" si="236"/>
        <v>Apr</v>
      </c>
      <c r="T3014" s="1">
        <f t="shared" si="237"/>
        <v>2022</v>
      </c>
      <c r="U3014" s="1" t="str">
        <f t="shared" si="238"/>
        <v>Medium</v>
      </c>
      <c r="V3014" s="1" t="str">
        <f t="shared" si="239"/>
        <v>Normal</v>
      </c>
    </row>
    <row r="3015" spans="1:22" x14ac:dyDescent="0.2">
      <c r="A3015" s="1" t="s">
        <v>11048</v>
      </c>
      <c r="B3015" s="2">
        <v>44774</v>
      </c>
      <c r="C3015" s="1" t="s">
        <v>8019</v>
      </c>
      <c r="D3015">
        <v>34</v>
      </c>
      <c r="E3015" s="1" t="s">
        <v>8003</v>
      </c>
      <c r="F3015" s="1" t="s">
        <v>8014</v>
      </c>
      <c r="G3015" s="1" t="s">
        <v>8020</v>
      </c>
      <c r="H3015">
        <v>2</v>
      </c>
      <c r="I3015">
        <v>12</v>
      </c>
      <c r="J3015" s="1" t="s">
        <v>8027</v>
      </c>
      <c r="K3015">
        <v>4</v>
      </c>
      <c r="L3015">
        <v>2</v>
      </c>
      <c r="M3015">
        <v>0</v>
      </c>
      <c r="N3015" s="1" t="s">
        <v>8038</v>
      </c>
      <c r="O3015" s="1" t="s">
        <v>8050</v>
      </c>
      <c r="P3015">
        <v>0.36</v>
      </c>
      <c r="Q3015">
        <v>0</v>
      </c>
      <c r="R3015" t="str">
        <f t="shared" si="235"/>
        <v>YOUNG ADULT</v>
      </c>
      <c r="S3015" s="1" t="str">
        <f t="shared" si="236"/>
        <v>Aug</v>
      </c>
      <c r="T3015" s="1">
        <f t="shared" si="237"/>
        <v>2022</v>
      </c>
      <c r="U3015" s="1" t="str">
        <f t="shared" si="238"/>
        <v>Medium</v>
      </c>
      <c r="V3015" s="1" t="str">
        <f t="shared" si="239"/>
        <v>Normal</v>
      </c>
    </row>
    <row r="3016" spans="1:22" x14ac:dyDescent="0.2">
      <c r="A3016" s="1" t="s">
        <v>11049</v>
      </c>
      <c r="B3016" s="2">
        <v>44217</v>
      </c>
      <c r="C3016" s="1" t="s">
        <v>8031</v>
      </c>
      <c r="D3016">
        <v>48</v>
      </c>
      <c r="E3016" s="1" t="s">
        <v>8003</v>
      </c>
      <c r="F3016" s="1" t="s">
        <v>8004</v>
      </c>
      <c r="G3016" s="1" t="s">
        <v>8062</v>
      </c>
      <c r="H3016">
        <v>4</v>
      </c>
      <c r="I3016">
        <v>9</v>
      </c>
      <c r="J3016" s="1" t="s">
        <v>8041</v>
      </c>
      <c r="K3016">
        <v>6</v>
      </c>
      <c r="L3016">
        <v>4</v>
      </c>
      <c r="M3016">
        <v>1</v>
      </c>
      <c r="N3016" s="1" t="s">
        <v>8011</v>
      </c>
      <c r="O3016" s="1" t="s">
        <v>8008</v>
      </c>
      <c r="P3016">
        <v>0.59</v>
      </c>
      <c r="Q3016">
        <v>1</v>
      </c>
      <c r="R3016" t="str">
        <f t="shared" si="235"/>
        <v>ADULT</v>
      </c>
      <c r="S3016" s="1" t="str">
        <f t="shared" si="236"/>
        <v>Jan</v>
      </c>
      <c r="T3016" s="1">
        <f t="shared" si="237"/>
        <v>2021</v>
      </c>
      <c r="U3016" s="1" t="str">
        <f t="shared" si="238"/>
        <v>Medium</v>
      </c>
      <c r="V3016" s="1" t="str">
        <f t="shared" si="239"/>
        <v>Normal</v>
      </c>
    </row>
    <row r="3017" spans="1:22" x14ac:dyDescent="0.2">
      <c r="A3017" s="1" t="s">
        <v>11050</v>
      </c>
      <c r="B3017" s="2">
        <v>44740</v>
      </c>
      <c r="C3017" s="1" t="s">
        <v>8019</v>
      </c>
      <c r="D3017">
        <v>75</v>
      </c>
      <c r="E3017" s="1" t="s">
        <v>8003</v>
      </c>
      <c r="F3017" s="1" t="s">
        <v>8032</v>
      </c>
      <c r="G3017" s="1" t="s">
        <v>8020</v>
      </c>
      <c r="H3017">
        <v>5</v>
      </c>
      <c r="I3017">
        <v>11</v>
      </c>
      <c r="J3017" s="1" t="s">
        <v>8016</v>
      </c>
      <c r="K3017">
        <v>8</v>
      </c>
      <c r="L3017">
        <v>6</v>
      </c>
      <c r="M3017">
        <v>2</v>
      </c>
      <c r="N3017" s="1" t="s">
        <v>8007</v>
      </c>
      <c r="O3017" s="1" t="s">
        <v>8008</v>
      </c>
      <c r="P3017">
        <v>0.97</v>
      </c>
      <c r="Q3017">
        <v>1</v>
      </c>
      <c r="R3017" t="str">
        <f t="shared" si="235"/>
        <v>SENIOR</v>
      </c>
      <c r="S3017" s="1" t="str">
        <f t="shared" si="236"/>
        <v>Jun</v>
      </c>
      <c r="T3017" s="1">
        <f t="shared" si="237"/>
        <v>2022</v>
      </c>
      <c r="U3017" s="1" t="str">
        <f t="shared" si="238"/>
        <v>High</v>
      </c>
      <c r="V3017" s="1" t="str">
        <f t="shared" si="239"/>
        <v>Normal</v>
      </c>
    </row>
    <row r="3018" spans="1:22" x14ac:dyDescent="0.2">
      <c r="A3018" s="1" t="s">
        <v>11051</v>
      </c>
      <c r="B3018" s="2">
        <v>44515</v>
      </c>
      <c r="C3018" s="1" t="s">
        <v>8010</v>
      </c>
      <c r="D3018">
        <v>32</v>
      </c>
      <c r="E3018" s="1" t="s">
        <v>8003</v>
      </c>
      <c r="F3018" s="1" t="s">
        <v>8032</v>
      </c>
      <c r="G3018" s="1" t="s">
        <v>8060</v>
      </c>
      <c r="H3018">
        <v>2</v>
      </c>
      <c r="I3018">
        <v>10</v>
      </c>
      <c r="J3018" s="1" t="s">
        <v>8006</v>
      </c>
      <c r="K3018">
        <v>4</v>
      </c>
      <c r="L3018">
        <v>4</v>
      </c>
      <c r="M3018">
        <v>0</v>
      </c>
      <c r="N3018" s="1" t="s">
        <v>8011</v>
      </c>
      <c r="O3018" s="1" t="s">
        <v>8050</v>
      </c>
      <c r="P3018">
        <v>0.37</v>
      </c>
      <c r="Q3018">
        <v>1</v>
      </c>
      <c r="R3018" t="str">
        <f t="shared" si="235"/>
        <v>YOUNG ADULT</v>
      </c>
      <c r="S3018" s="1" t="str">
        <f t="shared" si="236"/>
        <v>Nov</v>
      </c>
      <c r="T3018" s="1">
        <f t="shared" si="237"/>
        <v>2021</v>
      </c>
      <c r="U3018" s="1" t="str">
        <f t="shared" si="238"/>
        <v>Medium</v>
      </c>
      <c r="V3018" s="1" t="str">
        <f t="shared" si="239"/>
        <v>Normal</v>
      </c>
    </row>
    <row r="3019" spans="1:22" x14ac:dyDescent="0.2">
      <c r="A3019" s="1" t="s">
        <v>11052</v>
      </c>
      <c r="B3019" s="2">
        <v>45213</v>
      </c>
      <c r="C3019" s="1" t="s">
        <v>8010</v>
      </c>
      <c r="D3019">
        <v>18</v>
      </c>
      <c r="E3019" s="1" t="s">
        <v>8003</v>
      </c>
      <c r="F3019" s="1" t="s">
        <v>8014</v>
      </c>
      <c r="G3019" s="1" t="s">
        <v>8005</v>
      </c>
      <c r="H3019">
        <v>2</v>
      </c>
      <c r="I3019">
        <v>5</v>
      </c>
      <c r="J3019" s="1" t="s">
        <v>8016</v>
      </c>
      <c r="K3019">
        <v>5</v>
      </c>
      <c r="L3019">
        <v>2</v>
      </c>
      <c r="M3019">
        <v>2</v>
      </c>
      <c r="N3019" s="1" t="s">
        <v>8011</v>
      </c>
      <c r="O3019" s="1" t="s">
        <v>8050</v>
      </c>
      <c r="P3019">
        <v>0.48</v>
      </c>
      <c r="Q3019">
        <v>0</v>
      </c>
      <c r="R3019" t="str">
        <f t="shared" si="235"/>
        <v>YOUNG ADULT</v>
      </c>
      <c r="S3019" s="1" t="str">
        <f t="shared" si="236"/>
        <v>Oct</v>
      </c>
      <c r="T3019" s="1">
        <f t="shared" si="237"/>
        <v>2023</v>
      </c>
      <c r="U3019" s="1" t="str">
        <f t="shared" si="238"/>
        <v>Medium</v>
      </c>
      <c r="V3019" s="1" t="str">
        <f t="shared" si="239"/>
        <v>Normal</v>
      </c>
    </row>
    <row r="3020" spans="1:22" x14ac:dyDescent="0.2">
      <c r="A3020" s="1" t="s">
        <v>11053</v>
      </c>
      <c r="B3020" s="2">
        <v>44293</v>
      </c>
      <c r="C3020" s="1" t="s">
        <v>8002</v>
      </c>
      <c r="D3020">
        <v>50</v>
      </c>
      <c r="E3020" s="1" t="s">
        <v>8013</v>
      </c>
      <c r="F3020" s="1" t="s">
        <v>8037</v>
      </c>
      <c r="G3020" s="1" t="s">
        <v>8005</v>
      </c>
      <c r="H3020">
        <v>4</v>
      </c>
      <c r="I3020">
        <v>6</v>
      </c>
      <c r="J3020" s="1" t="s">
        <v>8016</v>
      </c>
      <c r="K3020">
        <v>7</v>
      </c>
      <c r="L3020">
        <v>2</v>
      </c>
      <c r="M3020">
        <v>1</v>
      </c>
      <c r="N3020" s="1" t="s">
        <v>8011</v>
      </c>
      <c r="O3020" s="1" t="s">
        <v>8008</v>
      </c>
      <c r="P3020">
        <v>0.49</v>
      </c>
      <c r="Q3020">
        <v>1</v>
      </c>
      <c r="R3020" t="str">
        <f t="shared" si="235"/>
        <v>ADULT</v>
      </c>
      <c r="S3020" s="1" t="str">
        <f t="shared" si="236"/>
        <v>Apr</v>
      </c>
      <c r="T3020" s="1">
        <f t="shared" si="237"/>
        <v>2021</v>
      </c>
      <c r="U3020" s="1" t="str">
        <f t="shared" si="238"/>
        <v>Medium</v>
      </c>
      <c r="V3020" s="1" t="str">
        <f t="shared" si="239"/>
        <v>Normal</v>
      </c>
    </row>
    <row r="3021" spans="1:22" x14ac:dyDescent="0.2">
      <c r="A3021" s="1" t="s">
        <v>11054</v>
      </c>
      <c r="B3021" s="2">
        <v>44699</v>
      </c>
      <c r="C3021" s="1" t="s">
        <v>8002</v>
      </c>
      <c r="D3021">
        <v>67</v>
      </c>
      <c r="E3021" s="1" t="s">
        <v>8003</v>
      </c>
      <c r="F3021" s="1" t="s">
        <v>8022</v>
      </c>
      <c r="G3021" s="1" t="s">
        <v>8005</v>
      </c>
      <c r="H3021">
        <v>4</v>
      </c>
      <c r="I3021">
        <v>8</v>
      </c>
      <c r="J3021" s="1" t="s">
        <v>8006</v>
      </c>
      <c r="K3021">
        <v>8</v>
      </c>
      <c r="L3021">
        <v>4</v>
      </c>
      <c r="M3021">
        <v>1</v>
      </c>
      <c r="N3021" s="1" t="s">
        <v>8007</v>
      </c>
      <c r="O3021" s="1" t="s">
        <v>8008</v>
      </c>
      <c r="P3021">
        <v>0.7</v>
      </c>
      <c r="Q3021">
        <v>0</v>
      </c>
      <c r="R3021" t="str">
        <f t="shared" si="235"/>
        <v>SENIOR</v>
      </c>
      <c r="S3021" s="1" t="str">
        <f t="shared" si="236"/>
        <v>May</v>
      </c>
      <c r="T3021" s="1">
        <f t="shared" si="237"/>
        <v>2022</v>
      </c>
      <c r="U3021" s="1" t="str">
        <f t="shared" si="238"/>
        <v>High</v>
      </c>
      <c r="V3021" s="1" t="str">
        <f t="shared" si="239"/>
        <v>Normal</v>
      </c>
    </row>
    <row r="3022" spans="1:22" x14ac:dyDescent="0.2">
      <c r="A3022" s="1" t="s">
        <v>11055</v>
      </c>
      <c r="B3022" s="2">
        <v>45234</v>
      </c>
      <c r="C3022" s="1" t="s">
        <v>8010</v>
      </c>
      <c r="D3022">
        <v>78</v>
      </c>
      <c r="E3022" s="1" t="s">
        <v>8013</v>
      </c>
      <c r="F3022" s="1" t="s">
        <v>8022</v>
      </c>
      <c r="G3022" s="1" t="s">
        <v>8015</v>
      </c>
      <c r="H3022">
        <v>5</v>
      </c>
      <c r="I3022">
        <v>5</v>
      </c>
      <c r="J3022" s="1" t="s">
        <v>8041</v>
      </c>
      <c r="K3022">
        <v>10</v>
      </c>
      <c r="L3022">
        <v>6</v>
      </c>
      <c r="M3022">
        <v>2</v>
      </c>
      <c r="N3022" s="1" t="s">
        <v>8007</v>
      </c>
      <c r="O3022" s="1" t="s">
        <v>8008</v>
      </c>
      <c r="P3022">
        <v>0.97</v>
      </c>
      <c r="Q3022">
        <v>1</v>
      </c>
      <c r="R3022" t="str">
        <f t="shared" si="235"/>
        <v>SENIOR</v>
      </c>
      <c r="S3022" s="1" t="str">
        <f t="shared" si="236"/>
        <v>Nov</v>
      </c>
      <c r="T3022" s="1">
        <f t="shared" si="237"/>
        <v>2023</v>
      </c>
      <c r="U3022" s="1" t="str">
        <f t="shared" si="238"/>
        <v>High</v>
      </c>
      <c r="V3022" s="1" t="str">
        <f t="shared" si="239"/>
        <v>Normal</v>
      </c>
    </row>
    <row r="3023" spans="1:22" x14ac:dyDescent="0.2">
      <c r="A3023" s="1" t="s">
        <v>11056</v>
      </c>
      <c r="B3023" s="2">
        <v>45183</v>
      </c>
      <c r="C3023" s="1" t="s">
        <v>8010</v>
      </c>
      <c r="D3023">
        <v>50</v>
      </c>
      <c r="E3023" s="1" t="s">
        <v>8013</v>
      </c>
      <c r="F3023" s="1" t="s">
        <v>8022</v>
      </c>
      <c r="G3023" s="1" t="s">
        <v>8044</v>
      </c>
      <c r="H3023">
        <v>4</v>
      </c>
      <c r="I3023">
        <v>8</v>
      </c>
      <c r="J3023" s="1" t="s">
        <v>8016</v>
      </c>
      <c r="K3023">
        <v>8</v>
      </c>
      <c r="L3023">
        <v>3</v>
      </c>
      <c r="M3023">
        <v>3</v>
      </c>
      <c r="N3023" s="1" t="s">
        <v>8023</v>
      </c>
      <c r="O3023" s="1" t="s">
        <v>8008</v>
      </c>
      <c r="P3023">
        <v>0.97</v>
      </c>
      <c r="Q3023">
        <v>1</v>
      </c>
      <c r="R3023" t="str">
        <f t="shared" si="235"/>
        <v>ADULT</v>
      </c>
      <c r="S3023" s="1" t="str">
        <f t="shared" si="236"/>
        <v>Sep</v>
      </c>
      <c r="T3023" s="1">
        <f t="shared" si="237"/>
        <v>2023</v>
      </c>
      <c r="U3023" s="1" t="str">
        <f t="shared" si="238"/>
        <v>High</v>
      </c>
      <c r="V3023" s="1" t="str">
        <f t="shared" si="239"/>
        <v>Frequent</v>
      </c>
    </row>
    <row r="3024" spans="1:22" x14ac:dyDescent="0.2">
      <c r="A3024" s="1" t="s">
        <v>11057</v>
      </c>
      <c r="B3024" s="2">
        <v>44964</v>
      </c>
      <c r="C3024" s="1" t="s">
        <v>8031</v>
      </c>
      <c r="D3024">
        <v>51</v>
      </c>
      <c r="E3024" s="1" t="s">
        <v>8013</v>
      </c>
      <c r="F3024" s="1" t="s">
        <v>8014</v>
      </c>
      <c r="G3024" s="1" t="s">
        <v>8005</v>
      </c>
      <c r="H3024">
        <v>3</v>
      </c>
      <c r="I3024">
        <v>8</v>
      </c>
      <c r="J3024" s="1" t="s">
        <v>8027</v>
      </c>
      <c r="K3024">
        <v>8</v>
      </c>
      <c r="L3024">
        <v>2</v>
      </c>
      <c r="M3024">
        <v>1</v>
      </c>
      <c r="N3024" s="1" t="s">
        <v>8011</v>
      </c>
      <c r="O3024" s="1" t="s">
        <v>8008</v>
      </c>
      <c r="P3024">
        <v>0.52</v>
      </c>
      <c r="Q3024">
        <v>1</v>
      </c>
      <c r="R3024" t="str">
        <f t="shared" si="235"/>
        <v>ADULT</v>
      </c>
      <c r="S3024" s="1" t="str">
        <f t="shared" si="236"/>
        <v>Feb</v>
      </c>
      <c r="T3024" s="1">
        <f t="shared" si="237"/>
        <v>2023</v>
      </c>
      <c r="U3024" s="1" t="str">
        <f t="shared" si="238"/>
        <v>Medium</v>
      </c>
      <c r="V3024" s="1" t="str">
        <f t="shared" si="239"/>
        <v>Normal</v>
      </c>
    </row>
    <row r="3025" spans="1:22" x14ac:dyDescent="0.2">
      <c r="A3025" s="1" t="s">
        <v>11058</v>
      </c>
      <c r="B3025" s="2">
        <v>44842</v>
      </c>
      <c r="C3025" s="1" t="s">
        <v>8010</v>
      </c>
      <c r="D3025">
        <v>77</v>
      </c>
      <c r="E3025" s="1" t="s">
        <v>8003</v>
      </c>
      <c r="F3025" s="1" t="s">
        <v>8022</v>
      </c>
      <c r="G3025" s="1" t="s">
        <v>8015</v>
      </c>
      <c r="H3025">
        <v>5</v>
      </c>
      <c r="I3025">
        <v>5</v>
      </c>
      <c r="J3025" s="1" t="s">
        <v>8006</v>
      </c>
      <c r="K3025">
        <v>10</v>
      </c>
      <c r="L3025">
        <v>7</v>
      </c>
      <c r="M3025">
        <v>3</v>
      </c>
      <c r="N3025" s="1" t="s">
        <v>8007</v>
      </c>
      <c r="O3025" s="1" t="s">
        <v>8008</v>
      </c>
      <c r="P3025">
        <v>0.97</v>
      </c>
      <c r="Q3025">
        <v>1</v>
      </c>
      <c r="R3025" t="str">
        <f t="shared" si="235"/>
        <v>SENIOR</v>
      </c>
      <c r="S3025" s="1" t="str">
        <f t="shared" si="236"/>
        <v>Oct</v>
      </c>
      <c r="T3025" s="1">
        <f t="shared" si="237"/>
        <v>2022</v>
      </c>
      <c r="U3025" s="1" t="str">
        <f t="shared" si="238"/>
        <v>High</v>
      </c>
      <c r="V3025" s="1" t="str">
        <f t="shared" si="239"/>
        <v>Frequent</v>
      </c>
    </row>
    <row r="3026" spans="1:22" x14ac:dyDescent="0.2">
      <c r="A3026" s="1" t="s">
        <v>11059</v>
      </c>
      <c r="B3026" s="2">
        <v>44504</v>
      </c>
      <c r="C3026" s="1" t="s">
        <v>8010</v>
      </c>
      <c r="D3026">
        <v>26</v>
      </c>
      <c r="E3026" s="1" t="s">
        <v>8003</v>
      </c>
      <c r="F3026" s="1" t="s">
        <v>8032</v>
      </c>
      <c r="G3026" s="1" t="s">
        <v>8005</v>
      </c>
      <c r="H3026">
        <v>3</v>
      </c>
      <c r="I3026">
        <v>5</v>
      </c>
      <c r="J3026" s="1" t="s">
        <v>8016</v>
      </c>
      <c r="K3026">
        <v>6</v>
      </c>
      <c r="L3026">
        <v>2</v>
      </c>
      <c r="M3026">
        <v>1</v>
      </c>
      <c r="N3026" s="1" t="s">
        <v>8011</v>
      </c>
      <c r="O3026" s="1" t="s">
        <v>8008</v>
      </c>
      <c r="P3026">
        <v>0.37</v>
      </c>
      <c r="Q3026">
        <v>1</v>
      </c>
      <c r="R3026" t="str">
        <f t="shared" si="235"/>
        <v>YOUNG ADULT</v>
      </c>
      <c r="S3026" s="1" t="str">
        <f t="shared" si="236"/>
        <v>Nov</v>
      </c>
      <c r="T3026" s="1">
        <f t="shared" si="237"/>
        <v>2021</v>
      </c>
      <c r="U3026" s="1" t="str">
        <f t="shared" si="238"/>
        <v>Medium</v>
      </c>
      <c r="V3026" s="1" t="str">
        <f t="shared" si="239"/>
        <v>Normal</v>
      </c>
    </row>
    <row r="3027" spans="1:22" x14ac:dyDescent="0.2">
      <c r="A3027" s="1" t="s">
        <v>11060</v>
      </c>
      <c r="B3027" s="2">
        <v>44598</v>
      </c>
      <c r="C3027" s="1" t="s">
        <v>8031</v>
      </c>
      <c r="D3027">
        <v>51</v>
      </c>
      <c r="E3027" s="1" t="s">
        <v>8003</v>
      </c>
      <c r="F3027" s="1" t="s">
        <v>8004</v>
      </c>
      <c r="G3027" s="1" t="s">
        <v>8062</v>
      </c>
      <c r="H3027">
        <v>3</v>
      </c>
      <c r="I3027">
        <v>8</v>
      </c>
      <c r="J3027" s="1" t="s">
        <v>8016</v>
      </c>
      <c r="K3027">
        <v>4</v>
      </c>
      <c r="L3027">
        <v>4</v>
      </c>
      <c r="M3027">
        <v>1</v>
      </c>
      <c r="N3027" s="1" t="s">
        <v>8011</v>
      </c>
      <c r="O3027" s="1" t="s">
        <v>8008</v>
      </c>
      <c r="P3027">
        <v>0.51</v>
      </c>
      <c r="Q3027">
        <v>1</v>
      </c>
      <c r="R3027" t="str">
        <f t="shared" si="235"/>
        <v>ADULT</v>
      </c>
      <c r="S3027" s="1" t="str">
        <f t="shared" si="236"/>
        <v>Feb</v>
      </c>
      <c r="T3027" s="1">
        <f t="shared" si="237"/>
        <v>2022</v>
      </c>
      <c r="U3027" s="1" t="str">
        <f t="shared" si="238"/>
        <v>Medium</v>
      </c>
      <c r="V3027" s="1" t="str">
        <f t="shared" si="239"/>
        <v>Normal</v>
      </c>
    </row>
    <row r="3028" spans="1:22" x14ac:dyDescent="0.2">
      <c r="A3028" s="1" t="s">
        <v>11061</v>
      </c>
      <c r="B3028" s="2">
        <v>44295</v>
      </c>
      <c r="C3028" s="1" t="s">
        <v>8002</v>
      </c>
      <c r="D3028">
        <v>61</v>
      </c>
      <c r="E3028" s="1" t="s">
        <v>8003</v>
      </c>
      <c r="F3028" s="1" t="s">
        <v>8032</v>
      </c>
      <c r="G3028" s="1" t="s">
        <v>8035</v>
      </c>
      <c r="H3028">
        <v>4</v>
      </c>
      <c r="I3028">
        <v>11</v>
      </c>
      <c r="J3028" s="1" t="s">
        <v>8016</v>
      </c>
      <c r="K3028">
        <v>6</v>
      </c>
      <c r="L3028">
        <v>3</v>
      </c>
      <c r="M3028">
        <v>1</v>
      </c>
      <c r="N3028" s="1" t="s">
        <v>8011</v>
      </c>
      <c r="O3028" s="1" t="s">
        <v>8008</v>
      </c>
      <c r="P3028">
        <v>0.85</v>
      </c>
      <c r="Q3028">
        <v>1</v>
      </c>
      <c r="R3028" t="str">
        <f t="shared" si="235"/>
        <v>ADULT</v>
      </c>
      <c r="S3028" s="1" t="str">
        <f t="shared" si="236"/>
        <v>Apr</v>
      </c>
      <c r="T3028" s="1">
        <f t="shared" si="237"/>
        <v>2021</v>
      </c>
      <c r="U3028" s="1" t="str">
        <f t="shared" si="238"/>
        <v>High</v>
      </c>
      <c r="V3028" s="1" t="str">
        <f t="shared" si="239"/>
        <v>Normal</v>
      </c>
    </row>
    <row r="3029" spans="1:22" x14ac:dyDescent="0.2">
      <c r="A3029" s="1" t="s">
        <v>11062</v>
      </c>
      <c r="B3029" s="2">
        <v>45057</v>
      </c>
      <c r="C3029" s="1" t="s">
        <v>8002</v>
      </c>
      <c r="D3029">
        <v>65</v>
      </c>
      <c r="E3029" s="1" t="s">
        <v>8003</v>
      </c>
      <c r="F3029" s="1" t="s">
        <v>8004</v>
      </c>
      <c r="G3029" s="1" t="s">
        <v>8015</v>
      </c>
      <c r="H3029">
        <v>5</v>
      </c>
      <c r="I3029">
        <v>6</v>
      </c>
      <c r="J3029" s="1" t="s">
        <v>8027</v>
      </c>
      <c r="K3029">
        <v>8</v>
      </c>
      <c r="L3029">
        <v>4</v>
      </c>
      <c r="M3029">
        <v>1</v>
      </c>
      <c r="N3029" s="1" t="s">
        <v>8023</v>
      </c>
      <c r="O3029" s="1" t="s">
        <v>8008</v>
      </c>
      <c r="P3029">
        <v>0.95</v>
      </c>
      <c r="Q3029">
        <v>1</v>
      </c>
      <c r="R3029" t="str">
        <f t="shared" si="235"/>
        <v>SENIOR</v>
      </c>
      <c r="S3029" s="1" t="str">
        <f t="shared" si="236"/>
        <v>May</v>
      </c>
      <c r="T3029" s="1">
        <f t="shared" si="237"/>
        <v>2023</v>
      </c>
      <c r="U3029" s="1" t="str">
        <f t="shared" si="238"/>
        <v>High</v>
      </c>
      <c r="V3029" s="1" t="str">
        <f t="shared" si="239"/>
        <v>Normal</v>
      </c>
    </row>
    <row r="3030" spans="1:22" x14ac:dyDescent="0.2">
      <c r="A3030" s="1" t="s">
        <v>11063</v>
      </c>
      <c r="B3030" s="2">
        <v>44551</v>
      </c>
      <c r="C3030" s="1" t="s">
        <v>8031</v>
      </c>
      <c r="D3030">
        <v>49</v>
      </c>
      <c r="E3030" s="1" t="s">
        <v>8013</v>
      </c>
      <c r="F3030" s="1" t="s">
        <v>8037</v>
      </c>
      <c r="G3030" s="1" t="s">
        <v>8015</v>
      </c>
      <c r="H3030">
        <v>4</v>
      </c>
      <c r="I3030">
        <v>6</v>
      </c>
      <c r="J3030" s="1" t="s">
        <v>8006</v>
      </c>
      <c r="K3030">
        <v>7</v>
      </c>
      <c r="L3030">
        <v>3</v>
      </c>
      <c r="M3030">
        <v>1</v>
      </c>
      <c r="N3030" s="1" t="s">
        <v>8011</v>
      </c>
      <c r="O3030" s="1" t="s">
        <v>8008</v>
      </c>
      <c r="P3030">
        <v>0.48</v>
      </c>
      <c r="Q3030">
        <v>0</v>
      </c>
      <c r="R3030" t="str">
        <f t="shared" si="235"/>
        <v>ADULT</v>
      </c>
      <c r="S3030" s="1" t="str">
        <f t="shared" si="236"/>
        <v>Dec</v>
      </c>
      <c r="T3030" s="1">
        <f t="shared" si="237"/>
        <v>2021</v>
      </c>
      <c r="U3030" s="1" t="str">
        <f t="shared" si="238"/>
        <v>Medium</v>
      </c>
      <c r="V3030" s="1" t="str">
        <f t="shared" si="239"/>
        <v>Normal</v>
      </c>
    </row>
    <row r="3031" spans="1:22" x14ac:dyDescent="0.2">
      <c r="A3031" s="1" t="s">
        <v>11064</v>
      </c>
      <c r="B3031" s="2">
        <v>44928</v>
      </c>
      <c r="C3031" s="1" t="s">
        <v>8031</v>
      </c>
      <c r="D3031">
        <v>58</v>
      </c>
      <c r="E3031" s="1" t="s">
        <v>8013</v>
      </c>
      <c r="F3031" s="1" t="s">
        <v>8032</v>
      </c>
      <c r="G3031" s="1" t="s">
        <v>8048</v>
      </c>
      <c r="H3031">
        <v>5</v>
      </c>
      <c r="I3031">
        <v>10</v>
      </c>
      <c r="J3031" s="1" t="s">
        <v>8016</v>
      </c>
      <c r="K3031">
        <v>8</v>
      </c>
      <c r="L3031">
        <v>4</v>
      </c>
      <c r="M3031">
        <v>1</v>
      </c>
      <c r="N3031" s="1" t="s">
        <v>8011</v>
      </c>
      <c r="O3031" s="1" t="s">
        <v>8008</v>
      </c>
      <c r="P3031">
        <v>0.97</v>
      </c>
      <c r="Q3031">
        <v>1</v>
      </c>
      <c r="R3031" t="str">
        <f t="shared" si="235"/>
        <v>ADULT</v>
      </c>
      <c r="S3031" s="1" t="str">
        <f t="shared" si="236"/>
        <v>Jan</v>
      </c>
      <c r="T3031" s="1">
        <f t="shared" si="237"/>
        <v>2023</v>
      </c>
      <c r="U3031" s="1" t="str">
        <f t="shared" si="238"/>
        <v>High</v>
      </c>
      <c r="V3031" s="1" t="str">
        <f t="shared" si="239"/>
        <v>Normal</v>
      </c>
    </row>
    <row r="3032" spans="1:22" x14ac:dyDescent="0.2">
      <c r="A3032" s="1" t="s">
        <v>11065</v>
      </c>
      <c r="B3032" s="2">
        <v>44588</v>
      </c>
      <c r="C3032" s="1" t="s">
        <v>8031</v>
      </c>
      <c r="D3032">
        <v>18</v>
      </c>
      <c r="E3032" s="1" t="s">
        <v>8013</v>
      </c>
      <c r="F3032" s="1" t="s">
        <v>8037</v>
      </c>
      <c r="G3032" s="1" t="s">
        <v>8048</v>
      </c>
      <c r="H3032">
        <v>1</v>
      </c>
      <c r="I3032">
        <v>7</v>
      </c>
      <c r="J3032" s="1" t="s">
        <v>8006</v>
      </c>
      <c r="K3032">
        <v>4</v>
      </c>
      <c r="L3032">
        <v>0</v>
      </c>
      <c r="M3032">
        <v>1</v>
      </c>
      <c r="N3032" s="1" t="s">
        <v>8023</v>
      </c>
      <c r="O3032" s="1" t="s">
        <v>8050</v>
      </c>
      <c r="P3032">
        <v>0.56999999999999995</v>
      </c>
      <c r="Q3032">
        <v>1</v>
      </c>
      <c r="R3032" t="str">
        <f t="shared" si="235"/>
        <v>YOUNG ADULT</v>
      </c>
      <c r="S3032" s="1" t="str">
        <f t="shared" si="236"/>
        <v>Jan</v>
      </c>
      <c r="T3032" s="1">
        <f t="shared" si="237"/>
        <v>2022</v>
      </c>
      <c r="U3032" s="1" t="str">
        <f t="shared" si="238"/>
        <v>Medium</v>
      </c>
      <c r="V3032" s="1" t="str">
        <f t="shared" si="239"/>
        <v>Normal</v>
      </c>
    </row>
    <row r="3033" spans="1:22" x14ac:dyDescent="0.2">
      <c r="A3033" s="1" t="s">
        <v>11066</v>
      </c>
      <c r="B3033" s="2">
        <v>44705</v>
      </c>
      <c r="C3033" s="1" t="s">
        <v>8002</v>
      </c>
      <c r="D3033">
        <v>46</v>
      </c>
      <c r="E3033" s="1" t="s">
        <v>8003</v>
      </c>
      <c r="F3033" s="1" t="s">
        <v>8032</v>
      </c>
      <c r="G3033" s="1" t="s">
        <v>8060</v>
      </c>
      <c r="H3033">
        <v>4</v>
      </c>
      <c r="I3033">
        <v>9</v>
      </c>
      <c r="J3033" s="1" t="s">
        <v>8027</v>
      </c>
      <c r="K3033">
        <v>8</v>
      </c>
      <c r="L3033">
        <v>3</v>
      </c>
      <c r="M3033">
        <v>1</v>
      </c>
      <c r="N3033" s="1" t="s">
        <v>8011</v>
      </c>
      <c r="O3033" s="1" t="s">
        <v>8008</v>
      </c>
      <c r="P3033">
        <v>0.76</v>
      </c>
      <c r="Q3033">
        <v>1</v>
      </c>
      <c r="R3033" t="str">
        <f t="shared" si="235"/>
        <v>ADULT</v>
      </c>
      <c r="S3033" s="1" t="str">
        <f t="shared" si="236"/>
        <v>May</v>
      </c>
      <c r="T3033" s="1">
        <f t="shared" si="237"/>
        <v>2022</v>
      </c>
      <c r="U3033" s="1" t="str">
        <f t="shared" si="238"/>
        <v>High</v>
      </c>
      <c r="V3033" s="1" t="str">
        <f t="shared" si="239"/>
        <v>Normal</v>
      </c>
    </row>
    <row r="3034" spans="1:22" x14ac:dyDescent="0.2">
      <c r="A3034" s="1" t="s">
        <v>11067</v>
      </c>
      <c r="B3034" s="2">
        <v>44804</v>
      </c>
      <c r="C3034" s="1" t="s">
        <v>8019</v>
      </c>
      <c r="D3034">
        <v>65</v>
      </c>
      <c r="E3034" s="1" t="s">
        <v>8003</v>
      </c>
      <c r="F3034" s="1" t="s">
        <v>8022</v>
      </c>
      <c r="G3034" s="1" t="s">
        <v>8044</v>
      </c>
      <c r="H3034">
        <v>4</v>
      </c>
      <c r="I3034">
        <v>8</v>
      </c>
      <c r="J3034" s="1" t="s">
        <v>8041</v>
      </c>
      <c r="K3034">
        <v>7</v>
      </c>
      <c r="L3034">
        <v>3</v>
      </c>
      <c r="M3034">
        <v>2</v>
      </c>
      <c r="N3034" s="1" t="s">
        <v>8038</v>
      </c>
      <c r="O3034" s="1" t="s">
        <v>8008</v>
      </c>
      <c r="P3034">
        <v>0.97</v>
      </c>
      <c r="Q3034">
        <v>1</v>
      </c>
      <c r="R3034" t="str">
        <f t="shared" si="235"/>
        <v>SENIOR</v>
      </c>
      <c r="S3034" s="1" t="str">
        <f t="shared" si="236"/>
        <v>Aug</v>
      </c>
      <c r="T3034" s="1">
        <f t="shared" si="237"/>
        <v>2022</v>
      </c>
      <c r="U3034" s="1" t="str">
        <f t="shared" si="238"/>
        <v>High</v>
      </c>
      <c r="V3034" s="1" t="str">
        <f t="shared" si="239"/>
        <v>Normal</v>
      </c>
    </row>
    <row r="3035" spans="1:22" x14ac:dyDescent="0.2">
      <c r="A3035" s="1" t="s">
        <v>11068</v>
      </c>
      <c r="B3035" s="2">
        <v>45075</v>
      </c>
      <c r="C3035" s="1" t="s">
        <v>8002</v>
      </c>
      <c r="D3035">
        <v>41</v>
      </c>
      <c r="E3035" s="1" t="s">
        <v>8013</v>
      </c>
      <c r="F3035" s="1" t="s">
        <v>8022</v>
      </c>
      <c r="G3035" s="1" t="s">
        <v>8060</v>
      </c>
      <c r="H3035">
        <v>4</v>
      </c>
      <c r="I3035">
        <v>9</v>
      </c>
      <c r="J3035" s="1" t="s">
        <v>8027</v>
      </c>
      <c r="K3035">
        <v>6</v>
      </c>
      <c r="L3035">
        <v>7</v>
      </c>
      <c r="M3035">
        <v>1</v>
      </c>
      <c r="N3035" s="1" t="s">
        <v>8011</v>
      </c>
      <c r="O3035" s="1" t="s">
        <v>8008</v>
      </c>
      <c r="P3035">
        <v>0.8</v>
      </c>
      <c r="Q3035">
        <v>1</v>
      </c>
      <c r="R3035" t="str">
        <f t="shared" si="235"/>
        <v>ADULT</v>
      </c>
      <c r="S3035" s="1" t="str">
        <f t="shared" si="236"/>
        <v>May</v>
      </c>
      <c r="T3035" s="1">
        <f t="shared" si="237"/>
        <v>2023</v>
      </c>
      <c r="U3035" s="1" t="str">
        <f t="shared" si="238"/>
        <v>High</v>
      </c>
      <c r="V3035" s="1" t="str">
        <f t="shared" si="239"/>
        <v>Normal</v>
      </c>
    </row>
    <row r="3036" spans="1:22" x14ac:dyDescent="0.2">
      <c r="A3036" s="1" t="s">
        <v>11069</v>
      </c>
      <c r="B3036" s="2">
        <v>44428</v>
      </c>
      <c r="C3036" s="1" t="s">
        <v>8019</v>
      </c>
      <c r="D3036">
        <v>59</v>
      </c>
      <c r="E3036" s="1" t="s">
        <v>8003</v>
      </c>
      <c r="F3036" s="1" t="s">
        <v>8037</v>
      </c>
      <c r="G3036" s="1" t="s">
        <v>8029</v>
      </c>
      <c r="H3036">
        <v>5</v>
      </c>
      <c r="I3036">
        <v>6</v>
      </c>
      <c r="J3036" s="1" t="s">
        <v>8016</v>
      </c>
      <c r="K3036">
        <v>12</v>
      </c>
      <c r="L3036">
        <v>4</v>
      </c>
      <c r="M3036">
        <v>1</v>
      </c>
      <c r="N3036" s="1" t="s">
        <v>8038</v>
      </c>
      <c r="O3036" s="1" t="s">
        <v>8008</v>
      </c>
      <c r="P3036">
        <v>0.77</v>
      </c>
      <c r="Q3036">
        <v>1</v>
      </c>
      <c r="R3036" t="str">
        <f t="shared" si="235"/>
        <v>ADULT</v>
      </c>
      <c r="S3036" s="1" t="str">
        <f t="shared" si="236"/>
        <v>Aug</v>
      </c>
      <c r="T3036" s="1">
        <f t="shared" si="237"/>
        <v>2021</v>
      </c>
      <c r="U3036" s="1" t="str">
        <f t="shared" si="238"/>
        <v>High</v>
      </c>
      <c r="V3036" s="1" t="str">
        <f t="shared" si="239"/>
        <v>Normal</v>
      </c>
    </row>
    <row r="3037" spans="1:22" x14ac:dyDescent="0.2">
      <c r="A3037" s="1" t="s">
        <v>11070</v>
      </c>
      <c r="B3037" s="2">
        <v>44633</v>
      </c>
      <c r="C3037" s="1" t="s">
        <v>8002</v>
      </c>
      <c r="D3037">
        <v>65</v>
      </c>
      <c r="E3037" s="1" t="s">
        <v>8013</v>
      </c>
      <c r="F3037" s="1" t="s">
        <v>8014</v>
      </c>
      <c r="G3037" s="1" t="s">
        <v>8015</v>
      </c>
      <c r="H3037">
        <v>4</v>
      </c>
      <c r="I3037">
        <v>6</v>
      </c>
      <c r="J3037" s="1" t="s">
        <v>8016</v>
      </c>
      <c r="K3037">
        <v>8</v>
      </c>
      <c r="L3037">
        <v>3</v>
      </c>
      <c r="M3037">
        <v>2</v>
      </c>
      <c r="N3037" s="1" t="s">
        <v>8011</v>
      </c>
      <c r="O3037" s="1" t="s">
        <v>8008</v>
      </c>
      <c r="P3037">
        <v>0.87</v>
      </c>
      <c r="Q3037">
        <v>1</v>
      </c>
      <c r="R3037" t="str">
        <f t="shared" si="235"/>
        <v>SENIOR</v>
      </c>
      <c r="S3037" s="1" t="str">
        <f t="shared" si="236"/>
        <v>Mar</v>
      </c>
      <c r="T3037" s="1">
        <f t="shared" si="237"/>
        <v>2022</v>
      </c>
      <c r="U3037" s="1" t="str">
        <f t="shared" si="238"/>
        <v>High</v>
      </c>
      <c r="V3037" s="1" t="str">
        <f t="shared" si="239"/>
        <v>Normal</v>
      </c>
    </row>
    <row r="3038" spans="1:22" x14ac:dyDescent="0.2">
      <c r="A3038" s="1" t="s">
        <v>11071</v>
      </c>
      <c r="B3038" s="2">
        <v>44339</v>
      </c>
      <c r="C3038" s="1" t="s">
        <v>8002</v>
      </c>
      <c r="D3038">
        <v>52</v>
      </c>
      <c r="E3038" s="1" t="s">
        <v>8013</v>
      </c>
      <c r="F3038" s="1" t="s">
        <v>8022</v>
      </c>
      <c r="G3038" s="1" t="s">
        <v>8020</v>
      </c>
      <c r="H3038">
        <v>3</v>
      </c>
      <c r="I3038">
        <v>10</v>
      </c>
      <c r="J3038" s="1" t="s">
        <v>8016</v>
      </c>
      <c r="K3038">
        <v>4</v>
      </c>
      <c r="L3038">
        <v>4</v>
      </c>
      <c r="M3038">
        <v>1</v>
      </c>
      <c r="N3038" s="1" t="s">
        <v>8011</v>
      </c>
      <c r="O3038" s="1" t="s">
        <v>8008</v>
      </c>
      <c r="P3038">
        <v>0.73</v>
      </c>
      <c r="Q3038">
        <v>1</v>
      </c>
      <c r="R3038" t="str">
        <f t="shared" si="235"/>
        <v>ADULT</v>
      </c>
      <c r="S3038" s="1" t="str">
        <f t="shared" si="236"/>
        <v>May</v>
      </c>
      <c r="T3038" s="1">
        <f t="shared" si="237"/>
        <v>2021</v>
      </c>
      <c r="U3038" s="1" t="str">
        <f t="shared" si="238"/>
        <v>High</v>
      </c>
      <c r="V3038" s="1" t="str">
        <f t="shared" si="239"/>
        <v>Normal</v>
      </c>
    </row>
    <row r="3039" spans="1:22" x14ac:dyDescent="0.2">
      <c r="A3039" s="1" t="s">
        <v>11072</v>
      </c>
      <c r="B3039" s="2">
        <v>44279</v>
      </c>
      <c r="C3039" s="1" t="s">
        <v>8002</v>
      </c>
      <c r="D3039">
        <v>60</v>
      </c>
      <c r="E3039" s="1" t="s">
        <v>8003</v>
      </c>
      <c r="F3039" s="1" t="s">
        <v>8014</v>
      </c>
      <c r="G3039" s="1" t="s">
        <v>8020</v>
      </c>
      <c r="H3039">
        <v>6</v>
      </c>
      <c r="I3039">
        <v>9</v>
      </c>
      <c r="J3039" s="1" t="s">
        <v>8016</v>
      </c>
      <c r="K3039">
        <v>10</v>
      </c>
      <c r="L3039">
        <v>5</v>
      </c>
      <c r="M3039">
        <v>2</v>
      </c>
      <c r="N3039" s="1" t="s">
        <v>8038</v>
      </c>
      <c r="O3039" s="1" t="s">
        <v>8017</v>
      </c>
      <c r="P3039">
        <v>0.97</v>
      </c>
      <c r="Q3039">
        <v>1</v>
      </c>
      <c r="R3039" t="str">
        <f t="shared" si="235"/>
        <v>ADULT</v>
      </c>
      <c r="S3039" s="1" t="str">
        <f t="shared" si="236"/>
        <v>Mar</v>
      </c>
      <c r="T3039" s="1">
        <f t="shared" si="237"/>
        <v>2021</v>
      </c>
      <c r="U3039" s="1" t="str">
        <f t="shared" si="238"/>
        <v>High</v>
      </c>
      <c r="V3039" s="1" t="str">
        <f t="shared" si="239"/>
        <v>Normal</v>
      </c>
    </row>
    <row r="3040" spans="1:22" x14ac:dyDescent="0.2">
      <c r="A3040" s="1" t="s">
        <v>11073</v>
      </c>
      <c r="B3040" s="2">
        <v>44859</v>
      </c>
      <c r="C3040" s="1" t="s">
        <v>8010</v>
      </c>
      <c r="D3040">
        <v>41</v>
      </c>
      <c r="E3040" s="1" t="s">
        <v>8003</v>
      </c>
      <c r="F3040" s="1" t="s">
        <v>8004</v>
      </c>
      <c r="G3040" s="1" t="s">
        <v>8029</v>
      </c>
      <c r="H3040">
        <v>3</v>
      </c>
      <c r="I3040">
        <v>4</v>
      </c>
      <c r="J3040" s="1" t="s">
        <v>8016</v>
      </c>
      <c r="K3040">
        <v>6</v>
      </c>
      <c r="L3040">
        <v>2</v>
      </c>
      <c r="M3040">
        <v>1</v>
      </c>
      <c r="N3040" s="1" t="s">
        <v>8011</v>
      </c>
      <c r="O3040" s="1" t="s">
        <v>8008</v>
      </c>
      <c r="P3040">
        <v>0.42</v>
      </c>
      <c r="Q3040">
        <v>1</v>
      </c>
      <c r="R3040" t="str">
        <f t="shared" si="235"/>
        <v>ADULT</v>
      </c>
      <c r="S3040" s="1" t="str">
        <f t="shared" si="236"/>
        <v>Oct</v>
      </c>
      <c r="T3040" s="1">
        <f t="shared" si="237"/>
        <v>2022</v>
      </c>
      <c r="U3040" s="1" t="str">
        <f t="shared" si="238"/>
        <v>Medium</v>
      </c>
      <c r="V3040" s="1" t="str">
        <f t="shared" si="239"/>
        <v>Normal</v>
      </c>
    </row>
    <row r="3041" spans="1:22" x14ac:dyDescent="0.2">
      <c r="A3041" s="1" t="s">
        <v>11074</v>
      </c>
      <c r="B3041" s="2">
        <v>44404</v>
      </c>
      <c r="C3041" s="1" t="s">
        <v>8019</v>
      </c>
      <c r="D3041">
        <v>54</v>
      </c>
      <c r="E3041" s="1" t="s">
        <v>8003</v>
      </c>
      <c r="F3041" s="1" t="s">
        <v>8004</v>
      </c>
      <c r="G3041" s="1" t="s">
        <v>8044</v>
      </c>
      <c r="H3041">
        <v>4</v>
      </c>
      <c r="I3041">
        <v>8</v>
      </c>
      <c r="J3041" s="1" t="s">
        <v>8027</v>
      </c>
      <c r="K3041">
        <v>7</v>
      </c>
      <c r="L3041">
        <v>2</v>
      </c>
      <c r="M3041">
        <v>1</v>
      </c>
      <c r="N3041" s="1" t="s">
        <v>8023</v>
      </c>
      <c r="O3041" s="1" t="s">
        <v>8008</v>
      </c>
      <c r="P3041">
        <v>0.83</v>
      </c>
      <c r="Q3041">
        <v>1</v>
      </c>
      <c r="R3041" t="str">
        <f t="shared" si="235"/>
        <v>ADULT</v>
      </c>
      <c r="S3041" s="1" t="str">
        <f t="shared" si="236"/>
        <v>Jul</v>
      </c>
      <c r="T3041" s="1">
        <f t="shared" si="237"/>
        <v>2021</v>
      </c>
      <c r="U3041" s="1" t="str">
        <f t="shared" si="238"/>
        <v>High</v>
      </c>
      <c r="V3041" s="1" t="str">
        <f t="shared" si="239"/>
        <v>Normal</v>
      </c>
    </row>
    <row r="3042" spans="1:22" x14ac:dyDescent="0.2">
      <c r="A3042" s="1" t="s">
        <v>11075</v>
      </c>
      <c r="B3042" s="2">
        <v>44262</v>
      </c>
      <c r="C3042" s="1" t="s">
        <v>8002</v>
      </c>
      <c r="D3042">
        <v>68</v>
      </c>
      <c r="E3042" s="1" t="s">
        <v>8003</v>
      </c>
      <c r="F3042" s="1" t="s">
        <v>8022</v>
      </c>
      <c r="G3042" s="1" t="s">
        <v>8005</v>
      </c>
      <c r="H3042">
        <v>5</v>
      </c>
      <c r="I3042">
        <v>7</v>
      </c>
      <c r="J3042" s="1" t="s">
        <v>8006</v>
      </c>
      <c r="K3042">
        <v>8</v>
      </c>
      <c r="L3042">
        <v>5</v>
      </c>
      <c r="M3042">
        <v>1</v>
      </c>
      <c r="N3042" s="1" t="s">
        <v>8007</v>
      </c>
      <c r="O3042" s="1" t="s">
        <v>8008</v>
      </c>
      <c r="P3042">
        <v>0.87</v>
      </c>
      <c r="Q3042">
        <v>1</v>
      </c>
      <c r="R3042" t="str">
        <f t="shared" si="235"/>
        <v>SENIOR</v>
      </c>
      <c r="S3042" s="1" t="str">
        <f t="shared" si="236"/>
        <v>Mar</v>
      </c>
      <c r="T3042" s="1">
        <f t="shared" si="237"/>
        <v>2021</v>
      </c>
      <c r="U3042" s="1" t="str">
        <f t="shared" si="238"/>
        <v>High</v>
      </c>
      <c r="V3042" s="1" t="str">
        <f t="shared" si="239"/>
        <v>Normal</v>
      </c>
    </row>
    <row r="3043" spans="1:22" x14ac:dyDescent="0.2">
      <c r="A3043" s="1" t="s">
        <v>11076</v>
      </c>
      <c r="B3043" s="2">
        <v>45179</v>
      </c>
      <c r="C3043" s="1" t="s">
        <v>8010</v>
      </c>
      <c r="D3043">
        <v>60</v>
      </c>
      <c r="E3043" s="1" t="s">
        <v>8003</v>
      </c>
      <c r="F3043" s="1" t="s">
        <v>8014</v>
      </c>
      <c r="G3043" s="1" t="s">
        <v>8020</v>
      </c>
      <c r="H3043">
        <v>4</v>
      </c>
      <c r="I3043">
        <v>10</v>
      </c>
      <c r="J3043" s="1" t="s">
        <v>8027</v>
      </c>
      <c r="K3043">
        <v>8</v>
      </c>
      <c r="L3043">
        <v>2</v>
      </c>
      <c r="M3043">
        <v>1</v>
      </c>
      <c r="N3043" s="1" t="s">
        <v>8011</v>
      </c>
      <c r="O3043" s="1" t="s">
        <v>8008</v>
      </c>
      <c r="P3043">
        <v>0.91</v>
      </c>
      <c r="Q3043">
        <v>1</v>
      </c>
      <c r="R3043" t="str">
        <f t="shared" si="235"/>
        <v>ADULT</v>
      </c>
      <c r="S3043" s="1" t="str">
        <f t="shared" si="236"/>
        <v>Sep</v>
      </c>
      <c r="T3043" s="1">
        <f t="shared" si="237"/>
        <v>2023</v>
      </c>
      <c r="U3043" s="1" t="str">
        <f t="shared" si="238"/>
        <v>High</v>
      </c>
      <c r="V3043" s="1" t="str">
        <f t="shared" si="239"/>
        <v>Normal</v>
      </c>
    </row>
    <row r="3044" spans="1:22" x14ac:dyDescent="0.2">
      <c r="A3044" s="1" t="s">
        <v>11077</v>
      </c>
      <c r="B3044" s="2">
        <v>44782</v>
      </c>
      <c r="C3044" s="1" t="s">
        <v>8019</v>
      </c>
      <c r="D3044">
        <v>48</v>
      </c>
      <c r="E3044" s="1" t="s">
        <v>8003</v>
      </c>
      <c r="F3044" s="1" t="s">
        <v>8022</v>
      </c>
      <c r="G3044" s="1" t="s">
        <v>8035</v>
      </c>
      <c r="H3044">
        <v>3</v>
      </c>
      <c r="I3044">
        <v>9</v>
      </c>
      <c r="J3044" s="1" t="s">
        <v>8016</v>
      </c>
      <c r="K3044">
        <v>4</v>
      </c>
      <c r="L3044">
        <v>4</v>
      </c>
      <c r="M3044">
        <v>1</v>
      </c>
      <c r="N3044" s="1" t="s">
        <v>8011</v>
      </c>
      <c r="O3044" s="1" t="s">
        <v>8008</v>
      </c>
      <c r="P3044">
        <v>0.68</v>
      </c>
      <c r="Q3044">
        <v>0</v>
      </c>
      <c r="R3044" t="str">
        <f t="shared" si="235"/>
        <v>ADULT</v>
      </c>
      <c r="S3044" s="1" t="str">
        <f t="shared" si="236"/>
        <v>Aug</v>
      </c>
      <c r="T3044" s="1">
        <f t="shared" si="237"/>
        <v>2022</v>
      </c>
      <c r="U3044" s="1" t="str">
        <f t="shared" si="238"/>
        <v>Medium</v>
      </c>
      <c r="V3044" s="1" t="str">
        <f t="shared" si="239"/>
        <v>Normal</v>
      </c>
    </row>
    <row r="3045" spans="1:22" x14ac:dyDescent="0.2">
      <c r="A3045" s="1" t="s">
        <v>11078</v>
      </c>
      <c r="B3045" s="2">
        <v>44344</v>
      </c>
      <c r="C3045" s="1" t="s">
        <v>8002</v>
      </c>
      <c r="D3045">
        <v>61</v>
      </c>
      <c r="E3045" s="1" t="s">
        <v>8003</v>
      </c>
      <c r="F3045" s="1" t="s">
        <v>8004</v>
      </c>
      <c r="G3045" s="1" t="s">
        <v>8005</v>
      </c>
      <c r="H3045">
        <v>5</v>
      </c>
      <c r="I3045">
        <v>7</v>
      </c>
      <c r="J3045" s="1" t="s">
        <v>8006</v>
      </c>
      <c r="K3045">
        <v>8</v>
      </c>
      <c r="L3045">
        <v>4</v>
      </c>
      <c r="M3045">
        <v>2</v>
      </c>
      <c r="N3045" s="1" t="s">
        <v>8023</v>
      </c>
      <c r="O3045" s="1" t="s">
        <v>8008</v>
      </c>
      <c r="P3045">
        <v>0.97</v>
      </c>
      <c r="Q3045">
        <v>1</v>
      </c>
      <c r="R3045" t="str">
        <f t="shared" si="235"/>
        <v>ADULT</v>
      </c>
      <c r="S3045" s="1" t="str">
        <f t="shared" si="236"/>
        <v>May</v>
      </c>
      <c r="T3045" s="1">
        <f t="shared" si="237"/>
        <v>2021</v>
      </c>
      <c r="U3045" s="1" t="str">
        <f t="shared" si="238"/>
        <v>High</v>
      </c>
      <c r="V3045" s="1" t="str">
        <f t="shared" si="239"/>
        <v>Normal</v>
      </c>
    </row>
    <row r="3046" spans="1:22" x14ac:dyDescent="0.2">
      <c r="A3046" s="1" t="s">
        <v>11079</v>
      </c>
      <c r="B3046" s="2">
        <v>44255</v>
      </c>
      <c r="C3046" s="1" t="s">
        <v>8031</v>
      </c>
      <c r="D3046">
        <v>70</v>
      </c>
      <c r="E3046" s="1" t="s">
        <v>8013</v>
      </c>
      <c r="F3046" s="1" t="s">
        <v>8004</v>
      </c>
      <c r="G3046" s="1" t="s">
        <v>8060</v>
      </c>
      <c r="H3046">
        <v>5</v>
      </c>
      <c r="I3046">
        <v>10</v>
      </c>
      <c r="J3046" s="1" t="s">
        <v>8006</v>
      </c>
      <c r="K3046">
        <v>8</v>
      </c>
      <c r="L3046">
        <v>4</v>
      </c>
      <c r="M3046">
        <v>1</v>
      </c>
      <c r="N3046" s="1" t="s">
        <v>8007</v>
      </c>
      <c r="O3046" s="1" t="s">
        <v>8008</v>
      </c>
      <c r="P3046">
        <v>0.97</v>
      </c>
      <c r="Q3046">
        <v>1</v>
      </c>
      <c r="R3046" t="str">
        <f t="shared" si="235"/>
        <v>SENIOR</v>
      </c>
      <c r="S3046" s="1" t="str">
        <f t="shared" si="236"/>
        <v>Feb</v>
      </c>
      <c r="T3046" s="1">
        <f t="shared" si="237"/>
        <v>2021</v>
      </c>
      <c r="U3046" s="1" t="str">
        <f t="shared" si="238"/>
        <v>High</v>
      </c>
      <c r="V3046" s="1" t="str">
        <f t="shared" si="239"/>
        <v>Normal</v>
      </c>
    </row>
    <row r="3047" spans="1:22" x14ac:dyDescent="0.2">
      <c r="A3047" s="1" t="s">
        <v>11080</v>
      </c>
      <c r="B3047" s="2">
        <v>44328</v>
      </c>
      <c r="C3047" s="1" t="s">
        <v>8002</v>
      </c>
      <c r="D3047">
        <v>23</v>
      </c>
      <c r="E3047" s="1" t="s">
        <v>8013</v>
      </c>
      <c r="F3047" s="1" t="s">
        <v>8022</v>
      </c>
      <c r="G3047" s="1" t="s">
        <v>8015</v>
      </c>
      <c r="H3047">
        <v>3</v>
      </c>
      <c r="I3047">
        <v>5</v>
      </c>
      <c r="J3047" s="1" t="s">
        <v>8016</v>
      </c>
      <c r="K3047">
        <v>6</v>
      </c>
      <c r="L3047">
        <v>2</v>
      </c>
      <c r="M3047">
        <v>1</v>
      </c>
      <c r="N3047" s="1" t="s">
        <v>8011</v>
      </c>
      <c r="O3047" s="1" t="s">
        <v>8008</v>
      </c>
      <c r="P3047">
        <v>0.37</v>
      </c>
      <c r="Q3047">
        <v>0</v>
      </c>
      <c r="R3047" t="str">
        <f t="shared" si="235"/>
        <v>YOUNG ADULT</v>
      </c>
      <c r="S3047" s="1" t="str">
        <f t="shared" si="236"/>
        <v>May</v>
      </c>
      <c r="T3047" s="1">
        <f t="shared" si="237"/>
        <v>2021</v>
      </c>
      <c r="U3047" s="1" t="str">
        <f t="shared" si="238"/>
        <v>Medium</v>
      </c>
      <c r="V3047" s="1" t="str">
        <f t="shared" si="239"/>
        <v>Normal</v>
      </c>
    </row>
    <row r="3048" spans="1:22" x14ac:dyDescent="0.2">
      <c r="A3048" s="1" t="s">
        <v>11081</v>
      </c>
      <c r="B3048" s="2">
        <v>44713</v>
      </c>
      <c r="C3048" s="1" t="s">
        <v>8019</v>
      </c>
      <c r="D3048">
        <v>77</v>
      </c>
      <c r="E3048" s="1" t="s">
        <v>8003</v>
      </c>
      <c r="F3048" s="1" t="s">
        <v>8032</v>
      </c>
      <c r="G3048" s="1" t="s">
        <v>8060</v>
      </c>
      <c r="H3048">
        <v>5</v>
      </c>
      <c r="I3048">
        <v>9</v>
      </c>
      <c r="J3048" s="1" t="s">
        <v>8016</v>
      </c>
      <c r="K3048">
        <v>8</v>
      </c>
      <c r="L3048">
        <v>4</v>
      </c>
      <c r="M3048">
        <v>2</v>
      </c>
      <c r="N3048" s="1" t="s">
        <v>8007</v>
      </c>
      <c r="O3048" s="1" t="s">
        <v>8008</v>
      </c>
      <c r="P3048">
        <v>0.97</v>
      </c>
      <c r="Q3048">
        <v>1</v>
      </c>
      <c r="R3048" t="str">
        <f t="shared" si="235"/>
        <v>SENIOR</v>
      </c>
      <c r="S3048" s="1" t="str">
        <f t="shared" si="236"/>
        <v>Jun</v>
      </c>
      <c r="T3048" s="1">
        <f t="shared" si="237"/>
        <v>2022</v>
      </c>
      <c r="U3048" s="1" t="str">
        <f t="shared" si="238"/>
        <v>High</v>
      </c>
      <c r="V3048" s="1" t="str">
        <f t="shared" si="239"/>
        <v>Normal</v>
      </c>
    </row>
    <row r="3049" spans="1:22" x14ac:dyDescent="0.2">
      <c r="A3049" s="1" t="s">
        <v>11082</v>
      </c>
      <c r="B3049" s="2">
        <v>44928</v>
      </c>
      <c r="C3049" s="1" t="s">
        <v>8031</v>
      </c>
      <c r="D3049">
        <v>52</v>
      </c>
      <c r="E3049" s="1" t="s">
        <v>8013</v>
      </c>
      <c r="F3049" s="1" t="s">
        <v>8022</v>
      </c>
      <c r="G3049" s="1" t="s">
        <v>8060</v>
      </c>
      <c r="H3049">
        <v>4</v>
      </c>
      <c r="I3049">
        <v>8</v>
      </c>
      <c r="J3049" s="1" t="s">
        <v>8016</v>
      </c>
      <c r="K3049">
        <v>7</v>
      </c>
      <c r="L3049">
        <v>4</v>
      </c>
      <c r="M3049">
        <v>1</v>
      </c>
      <c r="N3049" s="1" t="s">
        <v>8038</v>
      </c>
      <c r="O3049" s="1" t="s">
        <v>8008</v>
      </c>
      <c r="P3049">
        <v>0.88</v>
      </c>
      <c r="Q3049">
        <v>1</v>
      </c>
      <c r="R3049" t="str">
        <f t="shared" si="235"/>
        <v>ADULT</v>
      </c>
      <c r="S3049" s="1" t="str">
        <f t="shared" si="236"/>
        <v>Jan</v>
      </c>
      <c r="T3049" s="1">
        <f t="shared" si="237"/>
        <v>2023</v>
      </c>
      <c r="U3049" s="1" t="str">
        <f t="shared" si="238"/>
        <v>High</v>
      </c>
      <c r="V3049" s="1" t="str">
        <f t="shared" si="239"/>
        <v>Normal</v>
      </c>
    </row>
    <row r="3050" spans="1:22" x14ac:dyDescent="0.2">
      <c r="A3050" s="1" t="s">
        <v>11083</v>
      </c>
      <c r="B3050" s="2">
        <v>44899</v>
      </c>
      <c r="C3050" s="1" t="s">
        <v>8031</v>
      </c>
      <c r="D3050">
        <v>65</v>
      </c>
      <c r="E3050" s="1" t="s">
        <v>8013</v>
      </c>
      <c r="F3050" s="1" t="s">
        <v>8004</v>
      </c>
      <c r="G3050" s="1" t="s">
        <v>8060</v>
      </c>
      <c r="H3050">
        <v>4</v>
      </c>
      <c r="I3050">
        <v>10</v>
      </c>
      <c r="J3050" s="1" t="s">
        <v>8016</v>
      </c>
      <c r="K3050">
        <v>7</v>
      </c>
      <c r="L3050">
        <v>2</v>
      </c>
      <c r="M3050">
        <v>1</v>
      </c>
      <c r="N3050" s="1" t="s">
        <v>8011</v>
      </c>
      <c r="O3050" s="1" t="s">
        <v>8008</v>
      </c>
      <c r="P3050">
        <v>0.89</v>
      </c>
      <c r="Q3050">
        <v>1</v>
      </c>
      <c r="R3050" t="str">
        <f t="shared" si="235"/>
        <v>SENIOR</v>
      </c>
      <c r="S3050" s="1" t="str">
        <f t="shared" si="236"/>
        <v>Dec</v>
      </c>
      <c r="T3050" s="1">
        <f t="shared" si="237"/>
        <v>2022</v>
      </c>
      <c r="U3050" s="1" t="str">
        <f t="shared" si="238"/>
        <v>High</v>
      </c>
      <c r="V3050" s="1" t="str">
        <f t="shared" si="239"/>
        <v>Normal</v>
      </c>
    </row>
    <row r="3051" spans="1:22" x14ac:dyDescent="0.2">
      <c r="A3051" s="1" t="s">
        <v>11084</v>
      </c>
      <c r="B3051" s="2">
        <v>44355</v>
      </c>
      <c r="C3051" s="1" t="s">
        <v>8019</v>
      </c>
      <c r="D3051">
        <v>78</v>
      </c>
      <c r="E3051" s="1" t="s">
        <v>8013</v>
      </c>
      <c r="F3051" s="1" t="s">
        <v>8037</v>
      </c>
      <c r="G3051" s="1" t="s">
        <v>8020</v>
      </c>
      <c r="H3051">
        <v>5</v>
      </c>
      <c r="I3051">
        <v>10</v>
      </c>
      <c r="J3051" s="1" t="s">
        <v>8041</v>
      </c>
      <c r="K3051">
        <v>10</v>
      </c>
      <c r="L3051">
        <v>4</v>
      </c>
      <c r="M3051">
        <v>2</v>
      </c>
      <c r="N3051" s="1" t="s">
        <v>8007</v>
      </c>
      <c r="O3051" s="1" t="s">
        <v>8008</v>
      </c>
      <c r="P3051">
        <v>0.97</v>
      </c>
      <c r="Q3051">
        <v>1</v>
      </c>
      <c r="R3051" t="str">
        <f t="shared" si="235"/>
        <v>SENIOR</v>
      </c>
      <c r="S3051" s="1" t="str">
        <f t="shared" si="236"/>
        <v>Jun</v>
      </c>
      <c r="T3051" s="1">
        <f t="shared" si="237"/>
        <v>2021</v>
      </c>
      <c r="U3051" s="1" t="str">
        <f t="shared" si="238"/>
        <v>High</v>
      </c>
      <c r="V3051" s="1" t="str">
        <f t="shared" si="239"/>
        <v>Normal</v>
      </c>
    </row>
    <row r="3052" spans="1:22" x14ac:dyDescent="0.2">
      <c r="A3052" s="1" t="s">
        <v>11085</v>
      </c>
      <c r="B3052" s="2">
        <v>44890</v>
      </c>
      <c r="C3052" s="1" t="s">
        <v>8010</v>
      </c>
      <c r="D3052">
        <v>34</v>
      </c>
      <c r="E3052" s="1" t="s">
        <v>8013</v>
      </c>
      <c r="F3052" s="1" t="s">
        <v>8004</v>
      </c>
      <c r="G3052" s="1" t="s">
        <v>8005</v>
      </c>
      <c r="H3052">
        <v>4</v>
      </c>
      <c r="I3052">
        <v>7</v>
      </c>
      <c r="J3052" s="1" t="s">
        <v>8027</v>
      </c>
      <c r="K3052">
        <v>6</v>
      </c>
      <c r="L3052">
        <v>2</v>
      </c>
      <c r="M3052">
        <v>1</v>
      </c>
      <c r="N3052" s="1" t="s">
        <v>8011</v>
      </c>
      <c r="O3052" s="1" t="s">
        <v>8008</v>
      </c>
      <c r="P3052">
        <v>0.44</v>
      </c>
      <c r="Q3052">
        <v>0</v>
      </c>
      <c r="R3052" t="str">
        <f t="shared" si="235"/>
        <v>YOUNG ADULT</v>
      </c>
      <c r="S3052" s="1" t="str">
        <f t="shared" si="236"/>
        <v>Nov</v>
      </c>
      <c r="T3052" s="1">
        <f t="shared" si="237"/>
        <v>2022</v>
      </c>
      <c r="U3052" s="1" t="str">
        <f t="shared" si="238"/>
        <v>Medium</v>
      </c>
      <c r="V3052" s="1" t="str">
        <f t="shared" si="239"/>
        <v>Normal</v>
      </c>
    </row>
    <row r="3053" spans="1:22" x14ac:dyDescent="0.2">
      <c r="A3053" s="1" t="s">
        <v>11086</v>
      </c>
      <c r="B3053" s="2">
        <v>44640</v>
      </c>
      <c r="C3053" s="1" t="s">
        <v>8002</v>
      </c>
      <c r="D3053">
        <v>45</v>
      </c>
      <c r="E3053" s="1" t="s">
        <v>8003</v>
      </c>
      <c r="F3053" s="1" t="s">
        <v>8004</v>
      </c>
      <c r="G3053" s="1" t="s">
        <v>8005</v>
      </c>
      <c r="H3053">
        <v>4</v>
      </c>
      <c r="I3053">
        <v>6</v>
      </c>
      <c r="J3053" s="1" t="s">
        <v>8006</v>
      </c>
      <c r="K3053">
        <v>6</v>
      </c>
      <c r="L3053">
        <v>2</v>
      </c>
      <c r="M3053">
        <v>1</v>
      </c>
      <c r="N3053" s="1" t="s">
        <v>8011</v>
      </c>
      <c r="O3053" s="1" t="s">
        <v>8008</v>
      </c>
      <c r="P3053">
        <v>0.44</v>
      </c>
      <c r="Q3053">
        <v>1</v>
      </c>
      <c r="R3053" t="str">
        <f t="shared" si="235"/>
        <v>ADULT</v>
      </c>
      <c r="S3053" s="1" t="str">
        <f t="shared" si="236"/>
        <v>Mar</v>
      </c>
      <c r="T3053" s="1">
        <f t="shared" si="237"/>
        <v>2022</v>
      </c>
      <c r="U3053" s="1" t="str">
        <f t="shared" si="238"/>
        <v>Medium</v>
      </c>
      <c r="V3053" s="1" t="str">
        <f t="shared" si="239"/>
        <v>Normal</v>
      </c>
    </row>
    <row r="3054" spans="1:22" x14ac:dyDescent="0.2">
      <c r="A3054" s="1" t="s">
        <v>11087</v>
      </c>
      <c r="B3054" s="2">
        <v>44705</v>
      </c>
      <c r="C3054" s="1" t="s">
        <v>8002</v>
      </c>
      <c r="D3054">
        <v>53</v>
      </c>
      <c r="E3054" s="1" t="s">
        <v>8003</v>
      </c>
      <c r="F3054" s="1" t="s">
        <v>8032</v>
      </c>
      <c r="G3054" s="1" t="s">
        <v>8015</v>
      </c>
      <c r="H3054">
        <v>6</v>
      </c>
      <c r="I3054">
        <v>6</v>
      </c>
      <c r="J3054" s="1" t="s">
        <v>8006</v>
      </c>
      <c r="K3054">
        <v>9</v>
      </c>
      <c r="L3054">
        <v>4</v>
      </c>
      <c r="M3054">
        <v>2</v>
      </c>
      <c r="N3054" s="1" t="s">
        <v>8011</v>
      </c>
      <c r="O3054" s="1" t="s">
        <v>8017</v>
      </c>
      <c r="P3054">
        <v>0.97</v>
      </c>
      <c r="Q3054">
        <v>1</v>
      </c>
      <c r="R3054" t="str">
        <f t="shared" si="235"/>
        <v>ADULT</v>
      </c>
      <c r="S3054" s="1" t="str">
        <f t="shared" si="236"/>
        <v>May</v>
      </c>
      <c r="T3054" s="1">
        <f t="shared" si="237"/>
        <v>2022</v>
      </c>
      <c r="U3054" s="1" t="str">
        <f t="shared" si="238"/>
        <v>High</v>
      </c>
      <c r="V3054" s="1" t="str">
        <f t="shared" si="239"/>
        <v>Normal</v>
      </c>
    </row>
    <row r="3055" spans="1:22" x14ac:dyDescent="0.2">
      <c r="A3055" s="1" t="s">
        <v>11088</v>
      </c>
      <c r="B3055" s="2">
        <v>45074</v>
      </c>
      <c r="C3055" s="1" t="s">
        <v>8002</v>
      </c>
      <c r="D3055">
        <v>44</v>
      </c>
      <c r="E3055" s="1" t="s">
        <v>8013</v>
      </c>
      <c r="F3055" s="1" t="s">
        <v>8032</v>
      </c>
      <c r="G3055" s="1" t="s">
        <v>8015</v>
      </c>
      <c r="H3055">
        <v>4</v>
      </c>
      <c r="I3055">
        <v>7</v>
      </c>
      <c r="J3055" s="1" t="s">
        <v>8016</v>
      </c>
      <c r="K3055">
        <v>6</v>
      </c>
      <c r="L3055">
        <v>3</v>
      </c>
      <c r="M3055">
        <v>1</v>
      </c>
      <c r="N3055" s="1" t="s">
        <v>8023</v>
      </c>
      <c r="O3055" s="1" t="s">
        <v>8008</v>
      </c>
      <c r="P3055">
        <v>0.52</v>
      </c>
      <c r="Q3055">
        <v>0</v>
      </c>
      <c r="R3055" t="str">
        <f t="shared" si="235"/>
        <v>ADULT</v>
      </c>
      <c r="S3055" s="1" t="str">
        <f t="shared" si="236"/>
        <v>May</v>
      </c>
      <c r="T3055" s="1">
        <f t="shared" si="237"/>
        <v>2023</v>
      </c>
      <c r="U3055" s="1" t="str">
        <f t="shared" si="238"/>
        <v>Medium</v>
      </c>
      <c r="V3055" s="1" t="str">
        <f t="shared" si="239"/>
        <v>Normal</v>
      </c>
    </row>
    <row r="3056" spans="1:22" x14ac:dyDescent="0.2">
      <c r="A3056" s="1" t="s">
        <v>11089</v>
      </c>
      <c r="B3056" s="2">
        <v>44561</v>
      </c>
      <c r="C3056" s="1" t="s">
        <v>8031</v>
      </c>
      <c r="D3056">
        <v>87</v>
      </c>
      <c r="E3056" s="1" t="s">
        <v>8013</v>
      </c>
      <c r="F3056" s="1" t="s">
        <v>8014</v>
      </c>
      <c r="G3056" s="1" t="s">
        <v>8060</v>
      </c>
      <c r="H3056">
        <v>8</v>
      </c>
      <c r="I3056">
        <v>9</v>
      </c>
      <c r="J3056" s="1" t="s">
        <v>8016</v>
      </c>
      <c r="K3056">
        <v>13</v>
      </c>
      <c r="L3056">
        <v>6</v>
      </c>
      <c r="M3056">
        <v>3</v>
      </c>
      <c r="N3056" s="1" t="s">
        <v>8007</v>
      </c>
      <c r="O3056" s="1" t="s">
        <v>8017</v>
      </c>
      <c r="P3056">
        <v>0.97</v>
      </c>
      <c r="Q3056">
        <v>1</v>
      </c>
      <c r="R3056" t="str">
        <f t="shared" si="235"/>
        <v>SENIOR</v>
      </c>
      <c r="S3056" s="1" t="str">
        <f t="shared" si="236"/>
        <v>Dec</v>
      </c>
      <c r="T3056" s="1">
        <f t="shared" si="237"/>
        <v>2021</v>
      </c>
      <c r="U3056" s="1" t="str">
        <f t="shared" si="238"/>
        <v>High</v>
      </c>
      <c r="V3056" s="1" t="str">
        <f t="shared" si="239"/>
        <v>Frequent</v>
      </c>
    </row>
    <row r="3057" spans="1:22" x14ac:dyDescent="0.2">
      <c r="A3057" s="1" t="s">
        <v>11090</v>
      </c>
      <c r="B3057" s="2">
        <v>44357</v>
      </c>
      <c r="C3057" s="1" t="s">
        <v>8019</v>
      </c>
      <c r="D3057">
        <v>43</v>
      </c>
      <c r="E3057" s="1" t="s">
        <v>8013</v>
      </c>
      <c r="F3057" s="1" t="s">
        <v>8022</v>
      </c>
      <c r="G3057" s="1" t="s">
        <v>8005</v>
      </c>
      <c r="H3057">
        <v>3</v>
      </c>
      <c r="I3057">
        <v>5</v>
      </c>
      <c r="J3057" s="1" t="s">
        <v>8041</v>
      </c>
      <c r="K3057">
        <v>4</v>
      </c>
      <c r="L3057">
        <v>2</v>
      </c>
      <c r="M3057">
        <v>2</v>
      </c>
      <c r="N3057" s="1" t="s">
        <v>8023</v>
      </c>
      <c r="O3057" s="1" t="s">
        <v>8008</v>
      </c>
      <c r="P3057">
        <v>0.73</v>
      </c>
      <c r="Q3057">
        <v>1</v>
      </c>
      <c r="R3057" t="str">
        <f t="shared" si="235"/>
        <v>ADULT</v>
      </c>
      <c r="S3057" s="1" t="str">
        <f t="shared" si="236"/>
        <v>Jun</v>
      </c>
      <c r="T3057" s="1">
        <f t="shared" si="237"/>
        <v>2021</v>
      </c>
      <c r="U3057" s="1" t="str">
        <f t="shared" si="238"/>
        <v>High</v>
      </c>
      <c r="V3057" s="1" t="str">
        <f t="shared" si="239"/>
        <v>Normal</v>
      </c>
    </row>
    <row r="3058" spans="1:22" x14ac:dyDescent="0.2">
      <c r="A3058" s="1" t="s">
        <v>11091</v>
      </c>
      <c r="B3058" s="2">
        <v>45153</v>
      </c>
      <c r="C3058" s="1" t="s">
        <v>8019</v>
      </c>
      <c r="D3058">
        <v>48</v>
      </c>
      <c r="E3058" s="1" t="s">
        <v>8013</v>
      </c>
      <c r="F3058" s="1" t="s">
        <v>8037</v>
      </c>
      <c r="G3058" s="1" t="s">
        <v>8015</v>
      </c>
      <c r="H3058">
        <v>3</v>
      </c>
      <c r="I3058">
        <v>4</v>
      </c>
      <c r="J3058" s="1" t="s">
        <v>8016</v>
      </c>
      <c r="K3058">
        <v>8</v>
      </c>
      <c r="L3058">
        <v>2</v>
      </c>
      <c r="M3058">
        <v>1</v>
      </c>
      <c r="N3058" s="1" t="s">
        <v>8011</v>
      </c>
      <c r="O3058" s="1" t="s">
        <v>8008</v>
      </c>
      <c r="P3058">
        <v>0.48</v>
      </c>
      <c r="Q3058">
        <v>1</v>
      </c>
      <c r="R3058" t="str">
        <f t="shared" si="235"/>
        <v>ADULT</v>
      </c>
      <c r="S3058" s="1" t="str">
        <f t="shared" si="236"/>
        <v>Aug</v>
      </c>
      <c r="T3058" s="1">
        <f t="shared" si="237"/>
        <v>2023</v>
      </c>
      <c r="U3058" s="1" t="str">
        <f t="shared" si="238"/>
        <v>Medium</v>
      </c>
      <c r="V3058" s="1" t="str">
        <f t="shared" si="239"/>
        <v>Normal</v>
      </c>
    </row>
    <row r="3059" spans="1:22" x14ac:dyDescent="0.2">
      <c r="A3059" s="1" t="s">
        <v>11092</v>
      </c>
      <c r="B3059" s="2">
        <v>44429</v>
      </c>
      <c r="C3059" s="1" t="s">
        <v>8019</v>
      </c>
      <c r="D3059">
        <v>61</v>
      </c>
      <c r="E3059" s="1" t="s">
        <v>8013</v>
      </c>
      <c r="F3059" s="1" t="s">
        <v>8014</v>
      </c>
      <c r="G3059" s="1" t="s">
        <v>8029</v>
      </c>
      <c r="H3059">
        <v>4</v>
      </c>
      <c r="I3059">
        <v>6</v>
      </c>
      <c r="J3059" s="1" t="s">
        <v>8016</v>
      </c>
      <c r="K3059">
        <v>6</v>
      </c>
      <c r="L3059">
        <v>3</v>
      </c>
      <c r="M3059">
        <v>1</v>
      </c>
      <c r="N3059" s="1" t="s">
        <v>8011</v>
      </c>
      <c r="O3059" s="1" t="s">
        <v>8008</v>
      </c>
      <c r="P3059">
        <v>0.59</v>
      </c>
      <c r="Q3059">
        <v>0</v>
      </c>
      <c r="R3059" t="str">
        <f t="shared" si="235"/>
        <v>ADULT</v>
      </c>
      <c r="S3059" s="1" t="str">
        <f t="shared" si="236"/>
        <v>Aug</v>
      </c>
      <c r="T3059" s="1">
        <f t="shared" si="237"/>
        <v>2021</v>
      </c>
      <c r="U3059" s="1" t="str">
        <f t="shared" si="238"/>
        <v>Medium</v>
      </c>
      <c r="V3059" s="1" t="str">
        <f t="shared" si="239"/>
        <v>Normal</v>
      </c>
    </row>
    <row r="3060" spans="1:22" x14ac:dyDescent="0.2">
      <c r="A3060" s="1" t="s">
        <v>11093</v>
      </c>
      <c r="B3060" s="2">
        <v>44518</v>
      </c>
      <c r="C3060" s="1" t="s">
        <v>8010</v>
      </c>
      <c r="D3060">
        <v>37</v>
      </c>
      <c r="E3060" s="1" t="s">
        <v>8003</v>
      </c>
      <c r="F3060" s="1" t="s">
        <v>8014</v>
      </c>
      <c r="G3060" s="1" t="s">
        <v>8015</v>
      </c>
      <c r="H3060">
        <v>2</v>
      </c>
      <c r="I3060">
        <v>4</v>
      </c>
      <c r="J3060" s="1" t="s">
        <v>8016</v>
      </c>
      <c r="K3060">
        <v>3</v>
      </c>
      <c r="L3060">
        <v>1</v>
      </c>
      <c r="M3060">
        <v>2</v>
      </c>
      <c r="N3060" s="1" t="s">
        <v>8011</v>
      </c>
      <c r="O3060" s="1" t="s">
        <v>8050</v>
      </c>
      <c r="P3060">
        <v>0.53</v>
      </c>
      <c r="Q3060">
        <v>1</v>
      </c>
      <c r="R3060" t="str">
        <f t="shared" si="235"/>
        <v>YOUNG ADULT</v>
      </c>
      <c r="S3060" s="1" t="str">
        <f t="shared" si="236"/>
        <v>Nov</v>
      </c>
      <c r="T3060" s="1">
        <f t="shared" si="237"/>
        <v>2021</v>
      </c>
      <c r="U3060" s="1" t="str">
        <f t="shared" si="238"/>
        <v>Medium</v>
      </c>
      <c r="V3060" s="1" t="str">
        <f t="shared" si="239"/>
        <v>Normal</v>
      </c>
    </row>
    <row r="3061" spans="1:22" x14ac:dyDescent="0.2">
      <c r="A3061" s="1" t="s">
        <v>11094</v>
      </c>
      <c r="B3061" s="2">
        <v>44970</v>
      </c>
      <c r="C3061" s="1" t="s">
        <v>8031</v>
      </c>
      <c r="D3061">
        <v>51</v>
      </c>
      <c r="E3061" s="1" t="s">
        <v>8003</v>
      </c>
      <c r="F3061" s="1" t="s">
        <v>8022</v>
      </c>
      <c r="G3061" s="1" t="s">
        <v>8035</v>
      </c>
      <c r="H3061">
        <v>3</v>
      </c>
      <c r="I3061">
        <v>10</v>
      </c>
      <c r="J3061" s="1" t="s">
        <v>8027</v>
      </c>
      <c r="K3061">
        <v>4</v>
      </c>
      <c r="L3061">
        <v>2</v>
      </c>
      <c r="M3061">
        <v>1</v>
      </c>
      <c r="N3061" s="1" t="s">
        <v>8038</v>
      </c>
      <c r="O3061" s="1" t="s">
        <v>8008</v>
      </c>
      <c r="P3061">
        <v>0.76</v>
      </c>
      <c r="Q3061">
        <v>1</v>
      </c>
      <c r="R3061" t="str">
        <f t="shared" si="235"/>
        <v>ADULT</v>
      </c>
      <c r="S3061" s="1" t="str">
        <f t="shared" si="236"/>
        <v>Feb</v>
      </c>
      <c r="T3061" s="1">
        <f t="shared" si="237"/>
        <v>2023</v>
      </c>
      <c r="U3061" s="1" t="str">
        <f t="shared" si="238"/>
        <v>High</v>
      </c>
      <c r="V3061" s="1" t="str">
        <f t="shared" si="239"/>
        <v>Normal</v>
      </c>
    </row>
    <row r="3062" spans="1:22" x14ac:dyDescent="0.2">
      <c r="A3062" s="1" t="s">
        <v>11095</v>
      </c>
      <c r="B3062" s="2">
        <v>44945</v>
      </c>
      <c r="C3062" s="1" t="s">
        <v>8031</v>
      </c>
      <c r="D3062">
        <v>63</v>
      </c>
      <c r="E3062" s="1" t="s">
        <v>8003</v>
      </c>
      <c r="F3062" s="1" t="s">
        <v>8022</v>
      </c>
      <c r="G3062" s="1" t="s">
        <v>8048</v>
      </c>
      <c r="H3062">
        <v>4</v>
      </c>
      <c r="I3062">
        <v>10</v>
      </c>
      <c r="J3062" s="1" t="s">
        <v>8016</v>
      </c>
      <c r="K3062">
        <v>6</v>
      </c>
      <c r="L3062">
        <v>3</v>
      </c>
      <c r="M3062">
        <v>2</v>
      </c>
      <c r="N3062" s="1" t="s">
        <v>8023</v>
      </c>
      <c r="O3062" s="1" t="s">
        <v>8008</v>
      </c>
      <c r="P3062">
        <v>0.97</v>
      </c>
      <c r="Q3062">
        <v>1</v>
      </c>
      <c r="R3062" t="str">
        <f t="shared" si="235"/>
        <v>ADULT</v>
      </c>
      <c r="S3062" s="1" t="str">
        <f t="shared" si="236"/>
        <v>Jan</v>
      </c>
      <c r="T3062" s="1">
        <f t="shared" si="237"/>
        <v>2023</v>
      </c>
      <c r="U3062" s="1" t="str">
        <f t="shared" si="238"/>
        <v>High</v>
      </c>
      <c r="V3062" s="1" t="str">
        <f t="shared" si="239"/>
        <v>Normal</v>
      </c>
    </row>
    <row r="3063" spans="1:22" x14ac:dyDescent="0.2">
      <c r="A3063" s="1" t="s">
        <v>11096</v>
      </c>
      <c r="B3063" s="2">
        <v>45073</v>
      </c>
      <c r="C3063" s="1" t="s">
        <v>8002</v>
      </c>
      <c r="D3063">
        <v>52</v>
      </c>
      <c r="E3063" s="1" t="s">
        <v>8013</v>
      </c>
      <c r="F3063" s="1" t="s">
        <v>8032</v>
      </c>
      <c r="G3063" s="1" t="s">
        <v>8005</v>
      </c>
      <c r="H3063">
        <v>5</v>
      </c>
      <c r="I3063">
        <v>6</v>
      </c>
      <c r="J3063" s="1" t="s">
        <v>8016</v>
      </c>
      <c r="K3063">
        <v>10</v>
      </c>
      <c r="L3063">
        <v>4</v>
      </c>
      <c r="M3063">
        <v>1</v>
      </c>
      <c r="N3063" s="1" t="s">
        <v>8023</v>
      </c>
      <c r="O3063" s="1" t="s">
        <v>8008</v>
      </c>
      <c r="P3063">
        <v>0.75</v>
      </c>
      <c r="Q3063">
        <v>1</v>
      </c>
      <c r="R3063" t="str">
        <f t="shared" si="235"/>
        <v>ADULT</v>
      </c>
      <c r="S3063" s="1" t="str">
        <f t="shared" si="236"/>
        <v>May</v>
      </c>
      <c r="T3063" s="1">
        <f t="shared" si="237"/>
        <v>2023</v>
      </c>
      <c r="U3063" s="1" t="str">
        <f t="shared" si="238"/>
        <v>High</v>
      </c>
      <c r="V3063" s="1" t="str">
        <f t="shared" si="239"/>
        <v>Normal</v>
      </c>
    </row>
    <row r="3064" spans="1:22" x14ac:dyDescent="0.2">
      <c r="A3064" s="1" t="s">
        <v>11097</v>
      </c>
      <c r="B3064" s="2">
        <v>44398</v>
      </c>
      <c r="C3064" s="1" t="s">
        <v>8019</v>
      </c>
      <c r="D3064">
        <v>56</v>
      </c>
      <c r="E3064" s="1" t="s">
        <v>8013</v>
      </c>
      <c r="F3064" s="1" t="s">
        <v>8037</v>
      </c>
      <c r="G3064" s="1" t="s">
        <v>8029</v>
      </c>
      <c r="H3064">
        <v>4</v>
      </c>
      <c r="I3064">
        <v>6</v>
      </c>
      <c r="J3064" s="1" t="s">
        <v>8016</v>
      </c>
      <c r="K3064">
        <v>7</v>
      </c>
      <c r="L3064">
        <v>3</v>
      </c>
      <c r="M3064">
        <v>1</v>
      </c>
      <c r="N3064" s="1" t="s">
        <v>8038</v>
      </c>
      <c r="O3064" s="1" t="s">
        <v>8008</v>
      </c>
      <c r="P3064">
        <v>0.53</v>
      </c>
      <c r="Q3064">
        <v>0</v>
      </c>
      <c r="R3064" t="str">
        <f t="shared" si="235"/>
        <v>ADULT</v>
      </c>
      <c r="S3064" s="1" t="str">
        <f t="shared" si="236"/>
        <v>Jul</v>
      </c>
      <c r="T3064" s="1">
        <f t="shared" si="237"/>
        <v>2021</v>
      </c>
      <c r="U3064" s="1" t="str">
        <f t="shared" si="238"/>
        <v>Medium</v>
      </c>
      <c r="V3064" s="1" t="str">
        <f t="shared" si="239"/>
        <v>Normal</v>
      </c>
    </row>
    <row r="3065" spans="1:22" x14ac:dyDescent="0.2">
      <c r="A3065" s="1" t="s">
        <v>11098</v>
      </c>
      <c r="B3065" s="2">
        <v>44582</v>
      </c>
      <c r="C3065" s="1" t="s">
        <v>8031</v>
      </c>
      <c r="D3065">
        <v>49</v>
      </c>
      <c r="E3065" s="1" t="s">
        <v>8013</v>
      </c>
      <c r="F3065" s="1" t="s">
        <v>8032</v>
      </c>
      <c r="G3065" s="1" t="s">
        <v>8060</v>
      </c>
      <c r="H3065">
        <v>3</v>
      </c>
      <c r="I3065">
        <v>8</v>
      </c>
      <c r="J3065" s="1" t="s">
        <v>8016</v>
      </c>
      <c r="K3065">
        <v>8</v>
      </c>
      <c r="L3065">
        <v>4</v>
      </c>
      <c r="M3065">
        <v>1</v>
      </c>
      <c r="N3065" s="1" t="s">
        <v>8038</v>
      </c>
      <c r="O3065" s="1" t="s">
        <v>8008</v>
      </c>
      <c r="P3065">
        <v>0.82</v>
      </c>
      <c r="Q3065">
        <v>1</v>
      </c>
      <c r="R3065" t="str">
        <f t="shared" si="235"/>
        <v>ADULT</v>
      </c>
      <c r="S3065" s="1" t="str">
        <f t="shared" si="236"/>
        <v>Jan</v>
      </c>
      <c r="T3065" s="1">
        <f t="shared" si="237"/>
        <v>2022</v>
      </c>
      <c r="U3065" s="1" t="str">
        <f t="shared" si="238"/>
        <v>High</v>
      </c>
      <c r="V3065" s="1" t="str">
        <f t="shared" si="239"/>
        <v>Normal</v>
      </c>
    </row>
    <row r="3066" spans="1:22" x14ac:dyDescent="0.2">
      <c r="A3066" s="1" t="s">
        <v>11099</v>
      </c>
      <c r="B3066" s="2">
        <v>44334</v>
      </c>
      <c r="C3066" s="1" t="s">
        <v>8002</v>
      </c>
      <c r="D3066">
        <v>32</v>
      </c>
      <c r="E3066" s="1" t="s">
        <v>8013</v>
      </c>
      <c r="F3066" s="1" t="s">
        <v>8004</v>
      </c>
      <c r="G3066" s="1" t="s">
        <v>8015</v>
      </c>
      <c r="H3066">
        <v>3</v>
      </c>
      <c r="I3066">
        <v>4</v>
      </c>
      <c r="J3066" s="1" t="s">
        <v>8016</v>
      </c>
      <c r="K3066">
        <v>6</v>
      </c>
      <c r="L3066">
        <v>2</v>
      </c>
      <c r="M3066">
        <v>1</v>
      </c>
      <c r="N3066" s="1" t="s">
        <v>8038</v>
      </c>
      <c r="O3066" s="1" t="s">
        <v>8008</v>
      </c>
      <c r="P3066">
        <v>0.46</v>
      </c>
      <c r="Q3066">
        <v>0</v>
      </c>
      <c r="R3066" t="str">
        <f t="shared" si="235"/>
        <v>YOUNG ADULT</v>
      </c>
      <c r="S3066" s="1" t="str">
        <f t="shared" si="236"/>
        <v>May</v>
      </c>
      <c r="T3066" s="1">
        <f t="shared" si="237"/>
        <v>2021</v>
      </c>
      <c r="U3066" s="1" t="str">
        <f t="shared" si="238"/>
        <v>Medium</v>
      </c>
      <c r="V3066" s="1" t="str">
        <f t="shared" si="239"/>
        <v>Normal</v>
      </c>
    </row>
    <row r="3067" spans="1:22" x14ac:dyDescent="0.2">
      <c r="A3067" s="1" t="s">
        <v>11100</v>
      </c>
      <c r="B3067" s="2">
        <v>44789</v>
      </c>
      <c r="C3067" s="1" t="s">
        <v>8019</v>
      </c>
      <c r="D3067">
        <v>63</v>
      </c>
      <c r="E3067" s="1" t="s">
        <v>8013</v>
      </c>
      <c r="F3067" s="1" t="s">
        <v>8022</v>
      </c>
      <c r="G3067" s="1" t="s">
        <v>8029</v>
      </c>
      <c r="H3067">
        <v>7</v>
      </c>
      <c r="I3067">
        <v>7</v>
      </c>
      <c r="J3067" s="1" t="s">
        <v>8016</v>
      </c>
      <c r="K3067">
        <v>10</v>
      </c>
      <c r="L3067">
        <v>4</v>
      </c>
      <c r="M3067">
        <v>2</v>
      </c>
      <c r="N3067" s="1" t="s">
        <v>8011</v>
      </c>
      <c r="O3067" s="1" t="s">
        <v>8017</v>
      </c>
      <c r="P3067">
        <v>0.97</v>
      </c>
      <c r="Q3067">
        <v>1</v>
      </c>
      <c r="R3067" t="str">
        <f t="shared" si="235"/>
        <v>ADULT</v>
      </c>
      <c r="S3067" s="1" t="str">
        <f t="shared" si="236"/>
        <v>Aug</v>
      </c>
      <c r="T3067" s="1">
        <f t="shared" si="237"/>
        <v>2022</v>
      </c>
      <c r="U3067" s="1" t="str">
        <f t="shared" si="238"/>
        <v>High</v>
      </c>
      <c r="V3067" s="1" t="str">
        <f t="shared" si="239"/>
        <v>Normal</v>
      </c>
    </row>
    <row r="3068" spans="1:22" x14ac:dyDescent="0.2">
      <c r="A3068" s="1" t="s">
        <v>11101</v>
      </c>
      <c r="B3068" s="2">
        <v>44517</v>
      </c>
      <c r="C3068" s="1" t="s">
        <v>8010</v>
      </c>
      <c r="D3068">
        <v>87</v>
      </c>
      <c r="E3068" s="1" t="s">
        <v>8013</v>
      </c>
      <c r="F3068" s="1" t="s">
        <v>8014</v>
      </c>
      <c r="G3068" s="1" t="s">
        <v>8060</v>
      </c>
      <c r="H3068">
        <v>6</v>
      </c>
      <c r="I3068">
        <v>9</v>
      </c>
      <c r="J3068" s="1" t="s">
        <v>8016</v>
      </c>
      <c r="K3068">
        <v>11</v>
      </c>
      <c r="L3068">
        <v>6</v>
      </c>
      <c r="M3068">
        <v>4</v>
      </c>
      <c r="N3068" s="1" t="s">
        <v>8007</v>
      </c>
      <c r="O3068" s="1" t="s">
        <v>8017</v>
      </c>
      <c r="P3068">
        <v>0.97</v>
      </c>
      <c r="Q3068">
        <v>1</v>
      </c>
      <c r="R3068" t="str">
        <f t="shared" si="235"/>
        <v>SENIOR</v>
      </c>
      <c r="S3068" s="1" t="str">
        <f t="shared" si="236"/>
        <v>Nov</v>
      </c>
      <c r="T3068" s="1">
        <f t="shared" si="237"/>
        <v>2021</v>
      </c>
      <c r="U3068" s="1" t="str">
        <f t="shared" si="238"/>
        <v>High</v>
      </c>
      <c r="V3068" s="1" t="str">
        <f t="shared" si="239"/>
        <v>Frequent</v>
      </c>
    </row>
    <row r="3069" spans="1:22" x14ac:dyDescent="0.2">
      <c r="A3069" s="1" t="s">
        <v>11102</v>
      </c>
      <c r="B3069" s="2">
        <v>44951</v>
      </c>
      <c r="C3069" s="1" t="s">
        <v>8031</v>
      </c>
      <c r="D3069">
        <v>58</v>
      </c>
      <c r="E3069" s="1" t="s">
        <v>8013</v>
      </c>
      <c r="F3069" s="1" t="s">
        <v>8014</v>
      </c>
      <c r="G3069" s="1" t="s">
        <v>8067</v>
      </c>
      <c r="H3069">
        <v>5</v>
      </c>
      <c r="I3069">
        <v>6</v>
      </c>
      <c r="J3069" s="1" t="s">
        <v>8027</v>
      </c>
      <c r="K3069">
        <v>8</v>
      </c>
      <c r="L3069">
        <v>4</v>
      </c>
      <c r="M3069">
        <v>1</v>
      </c>
      <c r="N3069" s="1" t="s">
        <v>8038</v>
      </c>
      <c r="O3069" s="1" t="s">
        <v>8008</v>
      </c>
      <c r="P3069">
        <v>0.75</v>
      </c>
      <c r="Q3069">
        <v>1</v>
      </c>
      <c r="R3069" t="str">
        <f t="shared" si="235"/>
        <v>ADULT</v>
      </c>
      <c r="S3069" s="1" t="str">
        <f t="shared" si="236"/>
        <v>Jan</v>
      </c>
      <c r="T3069" s="1">
        <f t="shared" si="237"/>
        <v>2023</v>
      </c>
      <c r="U3069" s="1" t="str">
        <f t="shared" si="238"/>
        <v>High</v>
      </c>
      <c r="V3069" s="1" t="str">
        <f t="shared" si="239"/>
        <v>Normal</v>
      </c>
    </row>
    <row r="3070" spans="1:22" x14ac:dyDescent="0.2">
      <c r="A3070" s="1" t="s">
        <v>11103</v>
      </c>
      <c r="B3070" s="2">
        <v>44197</v>
      </c>
      <c r="C3070" s="1" t="s">
        <v>8031</v>
      </c>
      <c r="D3070">
        <v>61</v>
      </c>
      <c r="E3070" s="1" t="s">
        <v>8003</v>
      </c>
      <c r="F3070" s="1" t="s">
        <v>8022</v>
      </c>
      <c r="G3070" s="1" t="s">
        <v>8067</v>
      </c>
      <c r="H3070">
        <v>4</v>
      </c>
      <c r="I3070">
        <v>6</v>
      </c>
      <c r="J3070" s="1" t="s">
        <v>8041</v>
      </c>
      <c r="K3070">
        <v>7</v>
      </c>
      <c r="L3070">
        <v>3</v>
      </c>
      <c r="M3070">
        <v>1</v>
      </c>
      <c r="N3070" s="1" t="s">
        <v>8011</v>
      </c>
      <c r="O3070" s="1" t="s">
        <v>8008</v>
      </c>
      <c r="P3070">
        <v>0.69</v>
      </c>
      <c r="Q3070">
        <v>1</v>
      </c>
      <c r="R3070" t="str">
        <f t="shared" si="235"/>
        <v>ADULT</v>
      </c>
      <c r="S3070" s="1" t="str">
        <f t="shared" si="236"/>
        <v>Jan</v>
      </c>
      <c r="T3070" s="1">
        <f t="shared" si="237"/>
        <v>2021</v>
      </c>
      <c r="U3070" s="1" t="str">
        <f t="shared" si="238"/>
        <v>Medium</v>
      </c>
      <c r="V3070" s="1" t="str">
        <f t="shared" si="239"/>
        <v>Normal</v>
      </c>
    </row>
    <row r="3071" spans="1:22" x14ac:dyDescent="0.2">
      <c r="A3071" s="1" t="s">
        <v>11104</v>
      </c>
      <c r="B3071" s="2">
        <v>44262</v>
      </c>
      <c r="C3071" s="1" t="s">
        <v>8002</v>
      </c>
      <c r="D3071">
        <v>69</v>
      </c>
      <c r="E3071" s="1" t="s">
        <v>8013</v>
      </c>
      <c r="F3071" s="1" t="s">
        <v>8022</v>
      </c>
      <c r="G3071" s="1" t="s">
        <v>8005</v>
      </c>
      <c r="H3071">
        <v>5</v>
      </c>
      <c r="I3071">
        <v>6</v>
      </c>
      <c r="J3071" s="1" t="s">
        <v>8006</v>
      </c>
      <c r="K3071">
        <v>8</v>
      </c>
      <c r="L3071">
        <v>5</v>
      </c>
      <c r="M3071">
        <v>2</v>
      </c>
      <c r="N3071" s="1" t="s">
        <v>8007</v>
      </c>
      <c r="O3071" s="1" t="s">
        <v>8008</v>
      </c>
      <c r="P3071">
        <v>0.97</v>
      </c>
      <c r="Q3071">
        <v>1</v>
      </c>
      <c r="R3071" t="str">
        <f t="shared" si="235"/>
        <v>SENIOR</v>
      </c>
      <c r="S3071" s="1" t="str">
        <f t="shared" si="236"/>
        <v>Mar</v>
      </c>
      <c r="T3071" s="1">
        <f t="shared" si="237"/>
        <v>2021</v>
      </c>
      <c r="U3071" s="1" t="str">
        <f t="shared" si="238"/>
        <v>High</v>
      </c>
      <c r="V3071" s="1" t="str">
        <f t="shared" si="239"/>
        <v>Normal</v>
      </c>
    </row>
    <row r="3072" spans="1:22" x14ac:dyDescent="0.2">
      <c r="A3072" s="1" t="s">
        <v>11105</v>
      </c>
      <c r="B3072" s="2">
        <v>44670</v>
      </c>
      <c r="C3072" s="1" t="s">
        <v>8002</v>
      </c>
      <c r="D3072">
        <v>36</v>
      </c>
      <c r="E3072" s="1" t="s">
        <v>8013</v>
      </c>
      <c r="F3072" s="1" t="s">
        <v>8004</v>
      </c>
      <c r="G3072" s="1" t="s">
        <v>8035</v>
      </c>
      <c r="H3072">
        <v>2</v>
      </c>
      <c r="I3072">
        <v>9</v>
      </c>
      <c r="J3072" s="1" t="s">
        <v>8006</v>
      </c>
      <c r="K3072">
        <v>4</v>
      </c>
      <c r="L3072">
        <v>5</v>
      </c>
      <c r="M3072">
        <v>0</v>
      </c>
      <c r="N3072" s="1" t="s">
        <v>8011</v>
      </c>
      <c r="O3072" s="1" t="s">
        <v>8050</v>
      </c>
      <c r="P3072">
        <v>0.37</v>
      </c>
      <c r="Q3072">
        <v>1</v>
      </c>
      <c r="R3072" t="str">
        <f t="shared" si="235"/>
        <v>YOUNG ADULT</v>
      </c>
      <c r="S3072" s="1" t="str">
        <f t="shared" si="236"/>
        <v>Apr</v>
      </c>
      <c r="T3072" s="1">
        <f t="shared" si="237"/>
        <v>2022</v>
      </c>
      <c r="U3072" s="1" t="str">
        <f t="shared" si="238"/>
        <v>Medium</v>
      </c>
      <c r="V3072" s="1" t="str">
        <f t="shared" si="239"/>
        <v>Normal</v>
      </c>
    </row>
    <row r="3073" spans="1:22" x14ac:dyDescent="0.2">
      <c r="A3073" s="1" t="s">
        <v>11106</v>
      </c>
      <c r="B3073" s="2">
        <v>45246</v>
      </c>
      <c r="C3073" s="1" t="s">
        <v>8010</v>
      </c>
      <c r="D3073">
        <v>86</v>
      </c>
      <c r="E3073" s="1" t="s">
        <v>8003</v>
      </c>
      <c r="F3073" s="1" t="s">
        <v>8032</v>
      </c>
      <c r="G3073" s="1" t="s">
        <v>8026</v>
      </c>
      <c r="H3073">
        <v>7</v>
      </c>
      <c r="I3073">
        <v>10</v>
      </c>
      <c r="J3073" s="1" t="s">
        <v>8006</v>
      </c>
      <c r="K3073">
        <v>10</v>
      </c>
      <c r="L3073">
        <v>6</v>
      </c>
      <c r="M3073">
        <v>3</v>
      </c>
      <c r="N3073" s="1" t="s">
        <v>8007</v>
      </c>
      <c r="O3073" s="1" t="s">
        <v>8017</v>
      </c>
      <c r="P3073">
        <v>0.97</v>
      </c>
      <c r="Q3073">
        <v>1</v>
      </c>
      <c r="R3073" t="str">
        <f t="shared" si="235"/>
        <v>SENIOR</v>
      </c>
      <c r="S3073" s="1" t="str">
        <f t="shared" si="236"/>
        <v>Nov</v>
      </c>
      <c r="T3073" s="1">
        <f t="shared" si="237"/>
        <v>2023</v>
      </c>
      <c r="U3073" s="1" t="str">
        <f t="shared" si="238"/>
        <v>High</v>
      </c>
      <c r="V3073" s="1" t="str">
        <f t="shared" si="239"/>
        <v>Frequent</v>
      </c>
    </row>
    <row r="3074" spans="1:22" x14ac:dyDescent="0.2">
      <c r="A3074" s="1" t="s">
        <v>11107</v>
      </c>
      <c r="B3074" s="2">
        <v>45172</v>
      </c>
      <c r="C3074" s="1" t="s">
        <v>8010</v>
      </c>
      <c r="D3074">
        <v>61</v>
      </c>
      <c r="E3074" s="1" t="s">
        <v>8003</v>
      </c>
      <c r="F3074" s="1" t="s">
        <v>8014</v>
      </c>
      <c r="G3074" s="1" t="s">
        <v>8015</v>
      </c>
      <c r="H3074">
        <v>5</v>
      </c>
      <c r="I3074">
        <v>5</v>
      </c>
      <c r="J3074" s="1" t="s">
        <v>8041</v>
      </c>
      <c r="K3074">
        <v>8</v>
      </c>
      <c r="L3074">
        <v>4</v>
      </c>
      <c r="M3074">
        <v>3</v>
      </c>
      <c r="N3074" s="1" t="s">
        <v>8023</v>
      </c>
      <c r="O3074" s="1" t="s">
        <v>8008</v>
      </c>
      <c r="P3074">
        <v>0.97</v>
      </c>
      <c r="Q3074">
        <v>1</v>
      </c>
      <c r="R3074" t="str">
        <f t="shared" ref="R3074:R3137" si="240">IF(D3074&lt;18,"CHILD",IF(D3074&lt;40,"YOUNG ADULT",IF(D3074&lt;65,"ADULT","SENIOR")))</f>
        <v>ADULT</v>
      </c>
      <c r="S3074" s="1" t="str">
        <f t="shared" ref="S3074:S3137" si="241">TEXT(B3074,"MMM")</f>
        <v>Sep</v>
      </c>
      <c r="T3074" s="1">
        <f t="shared" ref="T3074:T3137" si="242">YEAR(B3074)</f>
        <v>2023</v>
      </c>
      <c r="U3074" s="1" t="str">
        <f t="shared" ref="U3074:U3137" si="243">IF(P3074&lt;0.3,"Low",IF(P3074&lt;0.7,"Medium","High"))</f>
        <v>High</v>
      </c>
      <c r="V3074" s="1" t="str">
        <f t="shared" ref="V3074:V3137" si="244">IF(M3074&gt;=3,"Frequent","Normal")</f>
        <v>Frequent</v>
      </c>
    </row>
    <row r="3075" spans="1:22" x14ac:dyDescent="0.2">
      <c r="A3075" s="1" t="s">
        <v>11108</v>
      </c>
      <c r="B3075" s="2">
        <v>45285</v>
      </c>
      <c r="C3075" s="1" t="s">
        <v>8031</v>
      </c>
      <c r="D3075">
        <v>85</v>
      </c>
      <c r="E3075" s="1" t="s">
        <v>8013</v>
      </c>
      <c r="F3075" s="1" t="s">
        <v>8014</v>
      </c>
      <c r="G3075" s="1" t="s">
        <v>8005</v>
      </c>
      <c r="H3075">
        <v>6</v>
      </c>
      <c r="I3075">
        <v>7</v>
      </c>
      <c r="J3075" s="1" t="s">
        <v>8041</v>
      </c>
      <c r="K3075">
        <v>9</v>
      </c>
      <c r="L3075">
        <v>6</v>
      </c>
      <c r="M3075">
        <v>4</v>
      </c>
      <c r="N3075" s="1" t="s">
        <v>8007</v>
      </c>
      <c r="O3075" s="1" t="s">
        <v>8017</v>
      </c>
      <c r="P3075">
        <v>0.97</v>
      </c>
      <c r="Q3075">
        <v>1</v>
      </c>
      <c r="R3075" t="str">
        <f t="shared" si="240"/>
        <v>SENIOR</v>
      </c>
      <c r="S3075" s="1" t="str">
        <f t="shared" si="241"/>
        <v>Dec</v>
      </c>
      <c r="T3075" s="1">
        <f t="shared" si="242"/>
        <v>2023</v>
      </c>
      <c r="U3075" s="1" t="str">
        <f t="shared" si="243"/>
        <v>High</v>
      </c>
      <c r="V3075" s="1" t="str">
        <f t="shared" si="244"/>
        <v>Frequent</v>
      </c>
    </row>
    <row r="3076" spans="1:22" x14ac:dyDescent="0.2">
      <c r="A3076" s="1" t="s">
        <v>11109</v>
      </c>
      <c r="B3076" s="2">
        <v>44653</v>
      </c>
      <c r="C3076" s="1" t="s">
        <v>8002</v>
      </c>
      <c r="D3076">
        <v>45</v>
      </c>
      <c r="E3076" s="1" t="s">
        <v>8003</v>
      </c>
      <c r="F3076" s="1" t="s">
        <v>8032</v>
      </c>
      <c r="G3076" s="1" t="s">
        <v>8015</v>
      </c>
      <c r="H3076">
        <v>6</v>
      </c>
      <c r="I3076">
        <v>5</v>
      </c>
      <c r="J3076" s="1" t="s">
        <v>8006</v>
      </c>
      <c r="K3076">
        <v>9</v>
      </c>
      <c r="L3076">
        <v>5</v>
      </c>
      <c r="M3076">
        <v>2</v>
      </c>
      <c r="N3076" s="1" t="s">
        <v>8038</v>
      </c>
      <c r="O3076" s="1" t="s">
        <v>8017</v>
      </c>
      <c r="P3076">
        <v>0.97</v>
      </c>
      <c r="Q3076">
        <v>1</v>
      </c>
      <c r="R3076" t="str">
        <f t="shared" si="240"/>
        <v>ADULT</v>
      </c>
      <c r="S3076" s="1" t="str">
        <f t="shared" si="241"/>
        <v>Apr</v>
      </c>
      <c r="T3076" s="1">
        <f t="shared" si="242"/>
        <v>2022</v>
      </c>
      <c r="U3076" s="1" t="str">
        <f t="shared" si="243"/>
        <v>High</v>
      </c>
      <c r="V3076" s="1" t="str">
        <f t="shared" si="244"/>
        <v>Normal</v>
      </c>
    </row>
    <row r="3077" spans="1:22" x14ac:dyDescent="0.2">
      <c r="A3077" s="1" t="s">
        <v>11110</v>
      </c>
      <c r="B3077" s="2">
        <v>44247</v>
      </c>
      <c r="C3077" s="1" t="s">
        <v>8031</v>
      </c>
      <c r="D3077">
        <v>88</v>
      </c>
      <c r="E3077" s="1" t="s">
        <v>8003</v>
      </c>
      <c r="F3077" s="1" t="s">
        <v>8022</v>
      </c>
      <c r="G3077" s="1" t="s">
        <v>8067</v>
      </c>
      <c r="H3077">
        <v>6</v>
      </c>
      <c r="I3077">
        <v>7</v>
      </c>
      <c r="J3077" s="1" t="s">
        <v>8006</v>
      </c>
      <c r="K3077">
        <v>10</v>
      </c>
      <c r="L3077">
        <v>4</v>
      </c>
      <c r="M3077">
        <v>2</v>
      </c>
      <c r="N3077" s="1" t="s">
        <v>8007</v>
      </c>
      <c r="O3077" s="1" t="s">
        <v>8017</v>
      </c>
      <c r="P3077">
        <v>0.97</v>
      </c>
      <c r="Q3077">
        <v>1</v>
      </c>
      <c r="R3077" t="str">
        <f t="shared" si="240"/>
        <v>SENIOR</v>
      </c>
      <c r="S3077" s="1" t="str">
        <f t="shared" si="241"/>
        <v>Feb</v>
      </c>
      <c r="T3077" s="1">
        <f t="shared" si="242"/>
        <v>2021</v>
      </c>
      <c r="U3077" s="1" t="str">
        <f t="shared" si="243"/>
        <v>High</v>
      </c>
      <c r="V3077" s="1" t="str">
        <f t="shared" si="244"/>
        <v>Normal</v>
      </c>
    </row>
    <row r="3078" spans="1:22" x14ac:dyDescent="0.2">
      <c r="A3078" s="1" t="s">
        <v>11111</v>
      </c>
      <c r="B3078" s="2">
        <v>44532</v>
      </c>
      <c r="C3078" s="1" t="s">
        <v>8031</v>
      </c>
      <c r="D3078">
        <v>71</v>
      </c>
      <c r="E3078" s="1" t="s">
        <v>8003</v>
      </c>
      <c r="F3078" s="1" t="s">
        <v>8014</v>
      </c>
      <c r="G3078" s="1" t="s">
        <v>8048</v>
      </c>
      <c r="H3078">
        <v>5</v>
      </c>
      <c r="I3078">
        <v>9</v>
      </c>
      <c r="J3078" s="1" t="s">
        <v>8016</v>
      </c>
      <c r="K3078">
        <v>8</v>
      </c>
      <c r="L3078">
        <v>5</v>
      </c>
      <c r="M3078">
        <v>2</v>
      </c>
      <c r="N3078" s="1" t="s">
        <v>8007</v>
      </c>
      <c r="O3078" s="1" t="s">
        <v>8008</v>
      </c>
      <c r="P3078">
        <v>0.97</v>
      </c>
      <c r="Q3078">
        <v>1</v>
      </c>
      <c r="R3078" t="str">
        <f t="shared" si="240"/>
        <v>SENIOR</v>
      </c>
      <c r="S3078" s="1" t="str">
        <f t="shared" si="241"/>
        <v>Dec</v>
      </c>
      <c r="T3078" s="1">
        <f t="shared" si="242"/>
        <v>2021</v>
      </c>
      <c r="U3078" s="1" t="str">
        <f t="shared" si="243"/>
        <v>High</v>
      </c>
      <c r="V3078" s="1" t="str">
        <f t="shared" si="244"/>
        <v>Normal</v>
      </c>
    </row>
    <row r="3079" spans="1:22" x14ac:dyDescent="0.2">
      <c r="A3079" s="1" t="s">
        <v>11112</v>
      </c>
      <c r="B3079" s="2">
        <v>44936</v>
      </c>
      <c r="C3079" s="1" t="s">
        <v>8031</v>
      </c>
      <c r="D3079">
        <v>67</v>
      </c>
      <c r="E3079" s="1" t="s">
        <v>8013</v>
      </c>
      <c r="F3079" s="1" t="s">
        <v>8037</v>
      </c>
      <c r="G3079" s="1" t="s">
        <v>8062</v>
      </c>
      <c r="H3079">
        <v>4</v>
      </c>
      <c r="I3079">
        <v>9</v>
      </c>
      <c r="J3079" s="1" t="s">
        <v>8016</v>
      </c>
      <c r="K3079">
        <v>7</v>
      </c>
      <c r="L3079">
        <v>4</v>
      </c>
      <c r="M3079">
        <v>1</v>
      </c>
      <c r="N3079" s="1" t="s">
        <v>8007</v>
      </c>
      <c r="O3079" s="1" t="s">
        <v>8008</v>
      </c>
      <c r="P3079">
        <v>0.68</v>
      </c>
      <c r="Q3079">
        <v>0</v>
      </c>
      <c r="R3079" t="str">
        <f t="shared" si="240"/>
        <v>SENIOR</v>
      </c>
      <c r="S3079" s="1" t="str">
        <f t="shared" si="241"/>
        <v>Jan</v>
      </c>
      <c r="T3079" s="1">
        <f t="shared" si="242"/>
        <v>2023</v>
      </c>
      <c r="U3079" s="1" t="str">
        <f t="shared" si="243"/>
        <v>Medium</v>
      </c>
      <c r="V3079" s="1" t="str">
        <f t="shared" si="244"/>
        <v>Normal</v>
      </c>
    </row>
    <row r="3080" spans="1:22" x14ac:dyDescent="0.2">
      <c r="A3080" s="1" t="s">
        <v>11113</v>
      </c>
      <c r="B3080" s="2">
        <v>44345</v>
      </c>
      <c r="C3080" s="1" t="s">
        <v>8002</v>
      </c>
      <c r="D3080">
        <v>61</v>
      </c>
      <c r="E3080" s="1" t="s">
        <v>8013</v>
      </c>
      <c r="F3080" s="1" t="s">
        <v>8037</v>
      </c>
      <c r="G3080" s="1" t="s">
        <v>8005</v>
      </c>
      <c r="H3080">
        <v>4</v>
      </c>
      <c r="I3080">
        <v>7</v>
      </c>
      <c r="J3080" s="1" t="s">
        <v>8016</v>
      </c>
      <c r="K3080">
        <v>8</v>
      </c>
      <c r="L3080">
        <v>2</v>
      </c>
      <c r="M3080">
        <v>2</v>
      </c>
      <c r="N3080" s="1" t="s">
        <v>8011</v>
      </c>
      <c r="O3080" s="1" t="s">
        <v>8008</v>
      </c>
      <c r="P3080">
        <v>0.87</v>
      </c>
      <c r="Q3080">
        <v>1</v>
      </c>
      <c r="R3080" t="str">
        <f t="shared" si="240"/>
        <v>ADULT</v>
      </c>
      <c r="S3080" s="1" t="str">
        <f t="shared" si="241"/>
        <v>May</v>
      </c>
      <c r="T3080" s="1">
        <f t="shared" si="242"/>
        <v>2021</v>
      </c>
      <c r="U3080" s="1" t="str">
        <f t="shared" si="243"/>
        <v>High</v>
      </c>
      <c r="V3080" s="1" t="str">
        <f t="shared" si="244"/>
        <v>Normal</v>
      </c>
    </row>
    <row r="3081" spans="1:22" x14ac:dyDescent="0.2">
      <c r="A3081" s="1" t="s">
        <v>11114</v>
      </c>
      <c r="B3081" s="2">
        <v>44525</v>
      </c>
      <c r="C3081" s="1" t="s">
        <v>8010</v>
      </c>
      <c r="D3081">
        <v>53</v>
      </c>
      <c r="E3081" s="1" t="s">
        <v>8003</v>
      </c>
      <c r="F3081" s="1" t="s">
        <v>8037</v>
      </c>
      <c r="G3081" s="1" t="s">
        <v>8044</v>
      </c>
      <c r="H3081">
        <v>4</v>
      </c>
      <c r="I3081">
        <v>8</v>
      </c>
      <c r="J3081" s="1" t="s">
        <v>8006</v>
      </c>
      <c r="K3081">
        <v>9</v>
      </c>
      <c r="L3081">
        <v>4</v>
      </c>
      <c r="M3081">
        <v>1</v>
      </c>
      <c r="N3081" s="1" t="s">
        <v>8011</v>
      </c>
      <c r="O3081" s="1" t="s">
        <v>8008</v>
      </c>
      <c r="P3081">
        <v>0.86</v>
      </c>
      <c r="Q3081">
        <v>1</v>
      </c>
      <c r="R3081" t="str">
        <f t="shared" si="240"/>
        <v>ADULT</v>
      </c>
      <c r="S3081" s="1" t="str">
        <f t="shared" si="241"/>
        <v>Nov</v>
      </c>
      <c r="T3081" s="1">
        <f t="shared" si="242"/>
        <v>2021</v>
      </c>
      <c r="U3081" s="1" t="str">
        <f t="shared" si="243"/>
        <v>High</v>
      </c>
      <c r="V3081" s="1" t="str">
        <f t="shared" si="244"/>
        <v>Normal</v>
      </c>
    </row>
    <row r="3082" spans="1:22" x14ac:dyDescent="0.2">
      <c r="A3082" s="1" t="s">
        <v>11115</v>
      </c>
      <c r="B3082" s="2">
        <v>44258</v>
      </c>
      <c r="C3082" s="1" t="s">
        <v>8002</v>
      </c>
      <c r="D3082">
        <v>78</v>
      </c>
      <c r="E3082" s="1" t="s">
        <v>8003</v>
      </c>
      <c r="F3082" s="1" t="s">
        <v>8004</v>
      </c>
      <c r="G3082" s="1" t="s">
        <v>8015</v>
      </c>
      <c r="H3082">
        <v>5</v>
      </c>
      <c r="I3082">
        <v>5</v>
      </c>
      <c r="J3082" s="1" t="s">
        <v>8016</v>
      </c>
      <c r="K3082">
        <v>8</v>
      </c>
      <c r="L3082">
        <v>5</v>
      </c>
      <c r="M3082">
        <v>3</v>
      </c>
      <c r="N3082" s="1" t="s">
        <v>8007</v>
      </c>
      <c r="O3082" s="1" t="s">
        <v>8008</v>
      </c>
      <c r="P3082">
        <v>0.97</v>
      </c>
      <c r="Q3082">
        <v>1</v>
      </c>
      <c r="R3082" t="str">
        <f t="shared" si="240"/>
        <v>SENIOR</v>
      </c>
      <c r="S3082" s="1" t="str">
        <f t="shared" si="241"/>
        <v>Mar</v>
      </c>
      <c r="T3082" s="1">
        <f t="shared" si="242"/>
        <v>2021</v>
      </c>
      <c r="U3082" s="1" t="str">
        <f t="shared" si="243"/>
        <v>High</v>
      </c>
      <c r="V3082" s="1" t="str">
        <f t="shared" si="244"/>
        <v>Frequent</v>
      </c>
    </row>
    <row r="3083" spans="1:22" x14ac:dyDescent="0.2">
      <c r="A3083" s="1" t="s">
        <v>11116</v>
      </c>
      <c r="B3083" s="2">
        <v>44717</v>
      </c>
      <c r="C3083" s="1" t="s">
        <v>8019</v>
      </c>
      <c r="D3083">
        <v>60</v>
      </c>
      <c r="E3083" s="1" t="s">
        <v>8013</v>
      </c>
      <c r="F3083" s="1" t="s">
        <v>8014</v>
      </c>
      <c r="G3083" s="1" t="s">
        <v>8044</v>
      </c>
      <c r="H3083">
        <v>4</v>
      </c>
      <c r="I3083">
        <v>7</v>
      </c>
      <c r="J3083" s="1" t="s">
        <v>8006</v>
      </c>
      <c r="K3083">
        <v>6</v>
      </c>
      <c r="L3083">
        <v>3</v>
      </c>
      <c r="M3083">
        <v>1</v>
      </c>
      <c r="N3083" s="1" t="s">
        <v>8011</v>
      </c>
      <c r="O3083" s="1" t="s">
        <v>8008</v>
      </c>
      <c r="P3083">
        <v>0.85</v>
      </c>
      <c r="Q3083">
        <v>1</v>
      </c>
      <c r="R3083" t="str">
        <f t="shared" si="240"/>
        <v>ADULT</v>
      </c>
      <c r="S3083" s="1" t="str">
        <f t="shared" si="241"/>
        <v>Jun</v>
      </c>
      <c r="T3083" s="1">
        <f t="shared" si="242"/>
        <v>2022</v>
      </c>
      <c r="U3083" s="1" t="str">
        <f t="shared" si="243"/>
        <v>High</v>
      </c>
      <c r="V3083" s="1" t="str">
        <f t="shared" si="244"/>
        <v>Normal</v>
      </c>
    </row>
    <row r="3084" spans="1:22" x14ac:dyDescent="0.2">
      <c r="A3084" s="1" t="s">
        <v>11117</v>
      </c>
      <c r="B3084" s="2">
        <v>44425</v>
      </c>
      <c r="C3084" s="1" t="s">
        <v>8019</v>
      </c>
      <c r="D3084">
        <v>24</v>
      </c>
      <c r="E3084" s="1" t="s">
        <v>8013</v>
      </c>
      <c r="F3084" s="1" t="s">
        <v>8037</v>
      </c>
      <c r="G3084" s="1" t="s">
        <v>8020</v>
      </c>
      <c r="H3084">
        <v>2</v>
      </c>
      <c r="I3084">
        <v>12</v>
      </c>
      <c r="J3084" s="1" t="s">
        <v>8016</v>
      </c>
      <c r="K3084">
        <v>4</v>
      </c>
      <c r="L3084">
        <v>1</v>
      </c>
      <c r="M3084">
        <v>0</v>
      </c>
      <c r="N3084" s="1" t="s">
        <v>8011</v>
      </c>
      <c r="O3084" s="1" t="s">
        <v>8177</v>
      </c>
      <c r="P3084">
        <v>0.32</v>
      </c>
      <c r="Q3084">
        <v>0</v>
      </c>
      <c r="R3084" t="str">
        <f t="shared" si="240"/>
        <v>YOUNG ADULT</v>
      </c>
      <c r="S3084" s="1" t="str">
        <f t="shared" si="241"/>
        <v>Aug</v>
      </c>
      <c r="T3084" s="1">
        <f t="shared" si="242"/>
        <v>2021</v>
      </c>
      <c r="U3084" s="1" t="str">
        <f t="shared" si="243"/>
        <v>Medium</v>
      </c>
      <c r="V3084" s="1" t="str">
        <f t="shared" si="244"/>
        <v>Normal</v>
      </c>
    </row>
    <row r="3085" spans="1:22" x14ac:dyDescent="0.2">
      <c r="A3085" s="1" t="s">
        <v>11118</v>
      </c>
      <c r="B3085" s="2">
        <v>44296</v>
      </c>
      <c r="C3085" s="1" t="s">
        <v>8002</v>
      </c>
      <c r="D3085">
        <v>39</v>
      </c>
      <c r="E3085" s="1" t="s">
        <v>8013</v>
      </c>
      <c r="F3085" s="1" t="s">
        <v>8014</v>
      </c>
      <c r="G3085" s="1" t="s">
        <v>8029</v>
      </c>
      <c r="H3085">
        <v>3</v>
      </c>
      <c r="I3085">
        <v>6</v>
      </c>
      <c r="J3085" s="1" t="s">
        <v>8016</v>
      </c>
      <c r="K3085">
        <v>8</v>
      </c>
      <c r="L3085">
        <v>4</v>
      </c>
      <c r="M3085">
        <v>1</v>
      </c>
      <c r="N3085" s="1" t="s">
        <v>8038</v>
      </c>
      <c r="O3085" s="1" t="s">
        <v>8008</v>
      </c>
      <c r="P3085">
        <v>0.52</v>
      </c>
      <c r="Q3085">
        <v>0</v>
      </c>
      <c r="R3085" t="str">
        <f t="shared" si="240"/>
        <v>YOUNG ADULT</v>
      </c>
      <c r="S3085" s="1" t="str">
        <f t="shared" si="241"/>
        <v>Apr</v>
      </c>
      <c r="T3085" s="1">
        <f t="shared" si="242"/>
        <v>2021</v>
      </c>
      <c r="U3085" s="1" t="str">
        <f t="shared" si="243"/>
        <v>Medium</v>
      </c>
      <c r="V3085" s="1" t="str">
        <f t="shared" si="244"/>
        <v>Normal</v>
      </c>
    </row>
    <row r="3086" spans="1:22" x14ac:dyDescent="0.2">
      <c r="A3086" s="1" t="s">
        <v>11119</v>
      </c>
      <c r="B3086" s="2">
        <v>44647</v>
      </c>
      <c r="C3086" s="1" t="s">
        <v>8002</v>
      </c>
      <c r="D3086">
        <v>54</v>
      </c>
      <c r="E3086" s="1" t="s">
        <v>8003</v>
      </c>
      <c r="F3086" s="1" t="s">
        <v>8004</v>
      </c>
      <c r="G3086" s="1" t="s">
        <v>8005</v>
      </c>
      <c r="H3086">
        <v>4</v>
      </c>
      <c r="I3086">
        <v>8</v>
      </c>
      <c r="J3086" s="1" t="s">
        <v>8016</v>
      </c>
      <c r="K3086">
        <v>7</v>
      </c>
      <c r="L3086">
        <v>3</v>
      </c>
      <c r="M3086">
        <v>2</v>
      </c>
      <c r="N3086" s="1" t="s">
        <v>8011</v>
      </c>
      <c r="O3086" s="1" t="s">
        <v>8008</v>
      </c>
      <c r="P3086">
        <v>0.71</v>
      </c>
      <c r="Q3086">
        <v>1</v>
      </c>
      <c r="R3086" t="str">
        <f t="shared" si="240"/>
        <v>ADULT</v>
      </c>
      <c r="S3086" s="1" t="str">
        <f t="shared" si="241"/>
        <v>Mar</v>
      </c>
      <c r="T3086" s="1">
        <f t="shared" si="242"/>
        <v>2022</v>
      </c>
      <c r="U3086" s="1" t="str">
        <f t="shared" si="243"/>
        <v>High</v>
      </c>
      <c r="V3086" s="1" t="str">
        <f t="shared" si="244"/>
        <v>Normal</v>
      </c>
    </row>
    <row r="3087" spans="1:22" x14ac:dyDescent="0.2">
      <c r="A3087" s="1" t="s">
        <v>11120</v>
      </c>
      <c r="B3087" s="2">
        <v>44581</v>
      </c>
      <c r="C3087" s="1" t="s">
        <v>8031</v>
      </c>
      <c r="D3087">
        <v>63</v>
      </c>
      <c r="E3087" s="1" t="s">
        <v>8003</v>
      </c>
      <c r="F3087" s="1" t="s">
        <v>8037</v>
      </c>
      <c r="G3087" s="1" t="s">
        <v>8020</v>
      </c>
      <c r="H3087">
        <v>5</v>
      </c>
      <c r="I3087">
        <v>9</v>
      </c>
      <c r="J3087" s="1" t="s">
        <v>8006</v>
      </c>
      <c r="K3087">
        <v>8</v>
      </c>
      <c r="L3087">
        <v>4</v>
      </c>
      <c r="M3087">
        <v>3</v>
      </c>
      <c r="N3087" s="1" t="s">
        <v>8038</v>
      </c>
      <c r="O3087" s="1" t="s">
        <v>8008</v>
      </c>
      <c r="P3087">
        <v>0.97</v>
      </c>
      <c r="Q3087">
        <v>1</v>
      </c>
      <c r="R3087" t="str">
        <f t="shared" si="240"/>
        <v>ADULT</v>
      </c>
      <c r="S3087" s="1" t="str">
        <f t="shared" si="241"/>
        <v>Jan</v>
      </c>
      <c r="T3087" s="1">
        <f t="shared" si="242"/>
        <v>2022</v>
      </c>
      <c r="U3087" s="1" t="str">
        <f t="shared" si="243"/>
        <v>High</v>
      </c>
      <c r="V3087" s="1" t="str">
        <f t="shared" si="244"/>
        <v>Frequent</v>
      </c>
    </row>
    <row r="3088" spans="1:22" x14ac:dyDescent="0.2">
      <c r="A3088" s="1" t="s">
        <v>11121</v>
      </c>
      <c r="B3088" s="2">
        <v>44785</v>
      </c>
      <c r="C3088" s="1" t="s">
        <v>8019</v>
      </c>
      <c r="D3088">
        <v>57</v>
      </c>
      <c r="E3088" s="1" t="s">
        <v>8003</v>
      </c>
      <c r="F3088" s="1" t="s">
        <v>8032</v>
      </c>
      <c r="G3088" s="1" t="s">
        <v>8015</v>
      </c>
      <c r="H3088">
        <v>5</v>
      </c>
      <c r="I3088">
        <v>6</v>
      </c>
      <c r="J3088" s="1" t="s">
        <v>8016</v>
      </c>
      <c r="K3088">
        <v>8</v>
      </c>
      <c r="L3088">
        <v>4</v>
      </c>
      <c r="M3088">
        <v>1</v>
      </c>
      <c r="N3088" s="1" t="s">
        <v>8011</v>
      </c>
      <c r="O3088" s="1" t="s">
        <v>8008</v>
      </c>
      <c r="P3088">
        <v>0.67</v>
      </c>
      <c r="Q3088">
        <v>1</v>
      </c>
      <c r="R3088" t="str">
        <f t="shared" si="240"/>
        <v>ADULT</v>
      </c>
      <c r="S3088" s="1" t="str">
        <f t="shared" si="241"/>
        <v>Aug</v>
      </c>
      <c r="T3088" s="1">
        <f t="shared" si="242"/>
        <v>2022</v>
      </c>
      <c r="U3088" s="1" t="str">
        <f t="shared" si="243"/>
        <v>Medium</v>
      </c>
      <c r="V3088" s="1" t="str">
        <f t="shared" si="244"/>
        <v>Normal</v>
      </c>
    </row>
    <row r="3089" spans="1:22" x14ac:dyDescent="0.2">
      <c r="A3089" s="1" t="s">
        <v>11122</v>
      </c>
      <c r="B3089" s="2">
        <v>45017</v>
      </c>
      <c r="C3089" s="1" t="s">
        <v>8002</v>
      </c>
      <c r="D3089">
        <v>78</v>
      </c>
      <c r="E3089" s="1" t="s">
        <v>8013</v>
      </c>
      <c r="F3089" s="1" t="s">
        <v>8022</v>
      </c>
      <c r="G3089" s="1" t="s">
        <v>8029</v>
      </c>
      <c r="H3089">
        <v>5</v>
      </c>
      <c r="I3089">
        <v>5</v>
      </c>
      <c r="J3089" s="1" t="s">
        <v>8016</v>
      </c>
      <c r="K3089">
        <v>8</v>
      </c>
      <c r="L3089">
        <v>6</v>
      </c>
      <c r="M3089">
        <v>2</v>
      </c>
      <c r="N3089" s="1" t="s">
        <v>8007</v>
      </c>
      <c r="O3089" s="1" t="s">
        <v>8008</v>
      </c>
      <c r="P3089">
        <v>0.97</v>
      </c>
      <c r="Q3089">
        <v>1</v>
      </c>
      <c r="R3089" t="str">
        <f t="shared" si="240"/>
        <v>SENIOR</v>
      </c>
      <c r="S3089" s="1" t="str">
        <f t="shared" si="241"/>
        <v>Apr</v>
      </c>
      <c r="T3089" s="1">
        <f t="shared" si="242"/>
        <v>2023</v>
      </c>
      <c r="U3089" s="1" t="str">
        <f t="shared" si="243"/>
        <v>High</v>
      </c>
      <c r="V3089" s="1" t="str">
        <f t="shared" si="244"/>
        <v>Normal</v>
      </c>
    </row>
    <row r="3090" spans="1:22" x14ac:dyDescent="0.2">
      <c r="A3090" s="1" t="s">
        <v>11123</v>
      </c>
      <c r="B3090" s="2">
        <v>44320</v>
      </c>
      <c r="C3090" s="1" t="s">
        <v>8002</v>
      </c>
      <c r="D3090">
        <v>24</v>
      </c>
      <c r="E3090" s="1" t="s">
        <v>8003</v>
      </c>
      <c r="F3090" s="1" t="s">
        <v>8022</v>
      </c>
      <c r="G3090" s="1" t="s">
        <v>8044</v>
      </c>
      <c r="H3090">
        <v>4</v>
      </c>
      <c r="I3090">
        <v>8</v>
      </c>
      <c r="J3090" s="1" t="s">
        <v>8006</v>
      </c>
      <c r="K3090">
        <v>8</v>
      </c>
      <c r="L3090">
        <v>3</v>
      </c>
      <c r="M3090">
        <v>1</v>
      </c>
      <c r="N3090" s="1" t="s">
        <v>8011</v>
      </c>
      <c r="O3090" s="1" t="s">
        <v>8008</v>
      </c>
      <c r="P3090">
        <v>0.76</v>
      </c>
      <c r="Q3090">
        <v>0</v>
      </c>
      <c r="R3090" t="str">
        <f t="shared" si="240"/>
        <v>YOUNG ADULT</v>
      </c>
      <c r="S3090" s="1" t="str">
        <f t="shared" si="241"/>
        <v>May</v>
      </c>
      <c r="T3090" s="1">
        <f t="shared" si="242"/>
        <v>2021</v>
      </c>
      <c r="U3090" s="1" t="str">
        <f t="shared" si="243"/>
        <v>High</v>
      </c>
      <c r="V3090" s="1" t="str">
        <f t="shared" si="244"/>
        <v>Normal</v>
      </c>
    </row>
    <row r="3091" spans="1:22" x14ac:dyDescent="0.2">
      <c r="A3091" s="1" t="s">
        <v>11124</v>
      </c>
      <c r="B3091" s="2">
        <v>45063</v>
      </c>
      <c r="C3091" s="1" t="s">
        <v>8002</v>
      </c>
      <c r="D3091">
        <v>60</v>
      </c>
      <c r="E3091" s="1" t="s">
        <v>8003</v>
      </c>
      <c r="F3091" s="1" t="s">
        <v>8032</v>
      </c>
      <c r="G3091" s="1" t="s">
        <v>8029</v>
      </c>
      <c r="H3091">
        <v>4</v>
      </c>
      <c r="I3091">
        <v>6</v>
      </c>
      <c r="J3091" s="1" t="s">
        <v>8006</v>
      </c>
      <c r="K3091">
        <v>8</v>
      </c>
      <c r="L3091">
        <v>7</v>
      </c>
      <c r="M3091">
        <v>1</v>
      </c>
      <c r="N3091" s="1" t="s">
        <v>8011</v>
      </c>
      <c r="O3091" s="1" t="s">
        <v>8008</v>
      </c>
      <c r="P3091">
        <v>0.75</v>
      </c>
      <c r="Q3091">
        <v>1</v>
      </c>
      <c r="R3091" t="str">
        <f t="shared" si="240"/>
        <v>ADULT</v>
      </c>
      <c r="S3091" s="1" t="str">
        <f t="shared" si="241"/>
        <v>May</v>
      </c>
      <c r="T3091" s="1">
        <f t="shared" si="242"/>
        <v>2023</v>
      </c>
      <c r="U3091" s="1" t="str">
        <f t="shared" si="243"/>
        <v>High</v>
      </c>
      <c r="V3091" s="1" t="str">
        <f t="shared" si="244"/>
        <v>Normal</v>
      </c>
    </row>
    <row r="3092" spans="1:22" x14ac:dyDescent="0.2">
      <c r="A3092" s="1" t="s">
        <v>11125</v>
      </c>
      <c r="B3092" s="2">
        <v>44225</v>
      </c>
      <c r="C3092" s="1" t="s">
        <v>8031</v>
      </c>
      <c r="D3092">
        <v>27</v>
      </c>
      <c r="E3092" s="1" t="s">
        <v>8003</v>
      </c>
      <c r="F3092" s="1" t="s">
        <v>8004</v>
      </c>
      <c r="G3092" s="1" t="s">
        <v>8035</v>
      </c>
      <c r="H3092">
        <v>3</v>
      </c>
      <c r="I3092">
        <v>12</v>
      </c>
      <c r="J3092" s="1" t="s">
        <v>8027</v>
      </c>
      <c r="K3092">
        <v>4</v>
      </c>
      <c r="L3092">
        <v>2</v>
      </c>
      <c r="M3092">
        <v>2</v>
      </c>
      <c r="N3092" s="1" t="s">
        <v>8011</v>
      </c>
      <c r="O3092" s="1" t="s">
        <v>8008</v>
      </c>
      <c r="P3092">
        <v>0.89</v>
      </c>
      <c r="Q3092">
        <v>1</v>
      </c>
      <c r="R3092" t="str">
        <f t="shared" si="240"/>
        <v>YOUNG ADULT</v>
      </c>
      <c r="S3092" s="1" t="str">
        <f t="shared" si="241"/>
        <v>Jan</v>
      </c>
      <c r="T3092" s="1">
        <f t="shared" si="242"/>
        <v>2021</v>
      </c>
      <c r="U3092" s="1" t="str">
        <f t="shared" si="243"/>
        <v>High</v>
      </c>
      <c r="V3092" s="1" t="str">
        <f t="shared" si="244"/>
        <v>Normal</v>
      </c>
    </row>
    <row r="3093" spans="1:22" x14ac:dyDescent="0.2">
      <c r="A3093" s="1" t="s">
        <v>11126</v>
      </c>
      <c r="B3093" s="2">
        <v>44682</v>
      </c>
      <c r="C3093" s="1" t="s">
        <v>8002</v>
      </c>
      <c r="D3093">
        <v>70</v>
      </c>
      <c r="E3093" s="1" t="s">
        <v>8003</v>
      </c>
      <c r="F3093" s="1" t="s">
        <v>8022</v>
      </c>
      <c r="G3093" s="1" t="s">
        <v>8044</v>
      </c>
      <c r="H3093">
        <v>5</v>
      </c>
      <c r="I3093">
        <v>7</v>
      </c>
      <c r="J3093" s="1" t="s">
        <v>8027</v>
      </c>
      <c r="K3093">
        <v>10</v>
      </c>
      <c r="L3093">
        <v>4</v>
      </c>
      <c r="M3093">
        <v>3</v>
      </c>
      <c r="N3093" s="1" t="s">
        <v>8007</v>
      </c>
      <c r="O3093" s="1" t="s">
        <v>8008</v>
      </c>
      <c r="P3093">
        <v>0.97</v>
      </c>
      <c r="Q3093">
        <v>1</v>
      </c>
      <c r="R3093" t="str">
        <f t="shared" si="240"/>
        <v>SENIOR</v>
      </c>
      <c r="S3093" s="1" t="str">
        <f t="shared" si="241"/>
        <v>May</v>
      </c>
      <c r="T3093" s="1">
        <f t="shared" si="242"/>
        <v>2022</v>
      </c>
      <c r="U3093" s="1" t="str">
        <f t="shared" si="243"/>
        <v>High</v>
      </c>
      <c r="V3093" s="1" t="str">
        <f t="shared" si="244"/>
        <v>Frequent</v>
      </c>
    </row>
    <row r="3094" spans="1:22" x14ac:dyDescent="0.2">
      <c r="A3094" s="1" t="s">
        <v>11127</v>
      </c>
      <c r="B3094" s="2">
        <v>44840</v>
      </c>
      <c r="C3094" s="1" t="s">
        <v>8010</v>
      </c>
      <c r="D3094">
        <v>56</v>
      </c>
      <c r="E3094" s="1" t="s">
        <v>8013</v>
      </c>
      <c r="F3094" s="1" t="s">
        <v>8014</v>
      </c>
      <c r="G3094" s="1" t="s">
        <v>8015</v>
      </c>
      <c r="H3094">
        <v>6</v>
      </c>
      <c r="I3094">
        <v>5</v>
      </c>
      <c r="J3094" s="1" t="s">
        <v>8006</v>
      </c>
      <c r="K3094">
        <v>11</v>
      </c>
      <c r="L3094">
        <v>3</v>
      </c>
      <c r="M3094">
        <v>2</v>
      </c>
      <c r="N3094" s="1" t="s">
        <v>8038</v>
      </c>
      <c r="O3094" s="1" t="s">
        <v>8017</v>
      </c>
      <c r="P3094">
        <v>0.97</v>
      </c>
      <c r="Q3094">
        <v>1</v>
      </c>
      <c r="R3094" t="str">
        <f t="shared" si="240"/>
        <v>ADULT</v>
      </c>
      <c r="S3094" s="1" t="str">
        <f t="shared" si="241"/>
        <v>Oct</v>
      </c>
      <c r="T3094" s="1">
        <f t="shared" si="242"/>
        <v>2022</v>
      </c>
      <c r="U3094" s="1" t="str">
        <f t="shared" si="243"/>
        <v>High</v>
      </c>
      <c r="V3094" s="1" t="str">
        <f t="shared" si="244"/>
        <v>Normal</v>
      </c>
    </row>
    <row r="3095" spans="1:22" x14ac:dyDescent="0.2">
      <c r="A3095" s="1" t="s">
        <v>11128</v>
      </c>
      <c r="B3095" s="2">
        <v>45244</v>
      </c>
      <c r="C3095" s="1" t="s">
        <v>8010</v>
      </c>
      <c r="D3095">
        <v>65</v>
      </c>
      <c r="E3095" s="1" t="s">
        <v>8003</v>
      </c>
      <c r="F3095" s="1" t="s">
        <v>8014</v>
      </c>
      <c r="G3095" s="1" t="s">
        <v>8035</v>
      </c>
      <c r="H3095">
        <v>6</v>
      </c>
      <c r="I3095">
        <v>11</v>
      </c>
      <c r="J3095" s="1" t="s">
        <v>8006</v>
      </c>
      <c r="K3095">
        <v>10</v>
      </c>
      <c r="L3095">
        <v>4</v>
      </c>
      <c r="M3095">
        <v>2</v>
      </c>
      <c r="N3095" s="1" t="s">
        <v>8023</v>
      </c>
      <c r="O3095" s="1" t="s">
        <v>8017</v>
      </c>
      <c r="P3095">
        <v>0.97</v>
      </c>
      <c r="Q3095">
        <v>1</v>
      </c>
      <c r="R3095" t="str">
        <f t="shared" si="240"/>
        <v>SENIOR</v>
      </c>
      <c r="S3095" s="1" t="str">
        <f t="shared" si="241"/>
        <v>Nov</v>
      </c>
      <c r="T3095" s="1">
        <f t="shared" si="242"/>
        <v>2023</v>
      </c>
      <c r="U3095" s="1" t="str">
        <f t="shared" si="243"/>
        <v>High</v>
      </c>
      <c r="V3095" s="1" t="str">
        <f t="shared" si="244"/>
        <v>Normal</v>
      </c>
    </row>
    <row r="3096" spans="1:22" x14ac:dyDescent="0.2">
      <c r="A3096" s="1" t="s">
        <v>11129</v>
      </c>
      <c r="B3096" s="2">
        <v>44825</v>
      </c>
      <c r="C3096" s="1" t="s">
        <v>8010</v>
      </c>
      <c r="D3096">
        <v>43</v>
      </c>
      <c r="E3096" s="1" t="s">
        <v>8013</v>
      </c>
      <c r="F3096" s="1" t="s">
        <v>8014</v>
      </c>
      <c r="G3096" s="1" t="s">
        <v>8029</v>
      </c>
      <c r="H3096">
        <v>3</v>
      </c>
      <c r="I3096">
        <v>5</v>
      </c>
      <c r="J3096" s="1" t="s">
        <v>8016</v>
      </c>
      <c r="K3096">
        <v>6</v>
      </c>
      <c r="L3096">
        <v>2</v>
      </c>
      <c r="M3096">
        <v>2</v>
      </c>
      <c r="N3096" s="1" t="s">
        <v>8038</v>
      </c>
      <c r="O3096" s="1" t="s">
        <v>8008</v>
      </c>
      <c r="P3096">
        <v>0.63</v>
      </c>
      <c r="Q3096">
        <v>1</v>
      </c>
      <c r="R3096" t="str">
        <f t="shared" si="240"/>
        <v>ADULT</v>
      </c>
      <c r="S3096" s="1" t="str">
        <f t="shared" si="241"/>
        <v>Sep</v>
      </c>
      <c r="T3096" s="1">
        <f t="shared" si="242"/>
        <v>2022</v>
      </c>
      <c r="U3096" s="1" t="str">
        <f t="shared" si="243"/>
        <v>Medium</v>
      </c>
      <c r="V3096" s="1" t="str">
        <f t="shared" si="244"/>
        <v>Normal</v>
      </c>
    </row>
    <row r="3097" spans="1:22" x14ac:dyDescent="0.2">
      <c r="A3097" s="1" t="s">
        <v>11130</v>
      </c>
      <c r="B3097" s="2">
        <v>44370</v>
      </c>
      <c r="C3097" s="1" t="s">
        <v>8019</v>
      </c>
      <c r="D3097">
        <v>79</v>
      </c>
      <c r="E3097" s="1" t="s">
        <v>8013</v>
      </c>
      <c r="F3097" s="1" t="s">
        <v>8004</v>
      </c>
      <c r="G3097" s="1" t="s">
        <v>8015</v>
      </c>
      <c r="H3097">
        <v>6</v>
      </c>
      <c r="I3097">
        <v>5</v>
      </c>
      <c r="J3097" s="1" t="s">
        <v>8016</v>
      </c>
      <c r="K3097">
        <v>11</v>
      </c>
      <c r="L3097">
        <v>6</v>
      </c>
      <c r="M3097">
        <v>4</v>
      </c>
      <c r="N3097" s="1" t="s">
        <v>8007</v>
      </c>
      <c r="O3097" s="1" t="s">
        <v>8017</v>
      </c>
      <c r="P3097">
        <v>0.97</v>
      </c>
      <c r="Q3097">
        <v>1</v>
      </c>
      <c r="R3097" t="str">
        <f t="shared" si="240"/>
        <v>SENIOR</v>
      </c>
      <c r="S3097" s="1" t="str">
        <f t="shared" si="241"/>
        <v>Jun</v>
      </c>
      <c r="T3097" s="1">
        <f t="shared" si="242"/>
        <v>2021</v>
      </c>
      <c r="U3097" s="1" t="str">
        <f t="shared" si="243"/>
        <v>High</v>
      </c>
      <c r="V3097" s="1" t="str">
        <f t="shared" si="244"/>
        <v>Frequent</v>
      </c>
    </row>
    <row r="3098" spans="1:22" x14ac:dyDescent="0.2">
      <c r="A3098" s="1" t="s">
        <v>11131</v>
      </c>
      <c r="B3098" s="2">
        <v>44763</v>
      </c>
      <c r="C3098" s="1" t="s">
        <v>8019</v>
      </c>
      <c r="D3098">
        <v>75</v>
      </c>
      <c r="E3098" s="1" t="s">
        <v>8003</v>
      </c>
      <c r="F3098" s="1" t="s">
        <v>8014</v>
      </c>
      <c r="G3098" s="1" t="s">
        <v>8005</v>
      </c>
      <c r="H3098">
        <v>5</v>
      </c>
      <c r="I3098">
        <v>8</v>
      </c>
      <c r="J3098" s="1" t="s">
        <v>8041</v>
      </c>
      <c r="K3098">
        <v>8</v>
      </c>
      <c r="L3098">
        <v>6</v>
      </c>
      <c r="M3098">
        <v>2</v>
      </c>
      <c r="N3098" s="1" t="s">
        <v>8007</v>
      </c>
      <c r="O3098" s="1" t="s">
        <v>8008</v>
      </c>
      <c r="P3098">
        <v>0.97</v>
      </c>
      <c r="Q3098">
        <v>1</v>
      </c>
      <c r="R3098" t="str">
        <f t="shared" si="240"/>
        <v>SENIOR</v>
      </c>
      <c r="S3098" s="1" t="str">
        <f t="shared" si="241"/>
        <v>Jul</v>
      </c>
      <c r="T3098" s="1">
        <f t="shared" si="242"/>
        <v>2022</v>
      </c>
      <c r="U3098" s="1" t="str">
        <f t="shared" si="243"/>
        <v>High</v>
      </c>
      <c r="V3098" s="1" t="str">
        <f t="shared" si="244"/>
        <v>Normal</v>
      </c>
    </row>
    <row r="3099" spans="1:22" x14ac:dyDescent="0.2">
      <c r="A3099" s="1" t="s">
        <v>11132</v>
      </c>
      <c r="B3099" s="2">
        <v>44630</v>
      </c>
      <c r="C3099" s="1" t="s">
        <v>8002</v>
      </c>
      <c r="D3099">
        <v>67</v>
      </c>
      <c r="E3099" s="1" t="s">
        <v>8013</v>
      </c>
      <c r="F3099" s="1" t="s">
        <v>8022</v>
      </c>
      <c r="G3099" s="1" t="s">
        <v>8060</v>
      </c>
      <c r="H3099">
        <v>4</v>
      </c>
      <c r="I3099">
        <v>9</v>
      </c>
      <c r="J3099" s="1" t="s">
        <v>8041</v>
      </c>
      <c r="K3099">
        <v>7</v>
      </c>
      <c r="L3099">
        <v>4</v>
      </c>
      <c r="M3099">
        <v>1</v>
      </c>
      <c r="N3099" s="1" t="s">
        <v>8007</v>
      </c>
      <c r="O3099" s="1" t="s">
        <v>8008</v>
      </c>
      <c r="P3099">
        <v>0.96</v>
      </c>
      <c r="Q3099">
        <v>1</v>
      </c>
      <c r="R3099" t="str">
        <f t="shared" si="240"/>
        <v>SENIOR</v>
      </c>
      <c r="S3099" s="1" t="str">
        <f t="shared" si="241"/>
        <v>Mar</v>
      </c>
      <c r="T3099" s="1">
        <f t="shared" si="242"/>
        <v>2022</v>
      </c>
      <c r="U3099" s="1" t="str">
        <f t="shared" si="243"/>
        <v>High</v>
      </c>
      <c r="V3099" s="1" t="str">
        <f t="shared" si="244"/>
        <v>Normal</v>
      </c>
    </row>
    <row r="3100" spans="1:22" x14ac:dyDescent="0.2">
      <c r="A3100" s="1" t="s">
        <v>11133</v>
      </c>
      <c r="B3100" s="2">
        <v>44721</v>
      </c>
      <c r="C3100" s="1" t="s">
        <v>8019</v>
      </c>
      <c r="D3100">
        <v>55</v>
      </c>
      <c r="E3100" s="1" t="s">
        <v>8013</v>
      </c>
      <c r="F3100" s="1" t="s">
        <v>8004</v>
      </c>
      <c r="G3100" s="1" t="s">
        <v>8035</v>
      </c>
      <c r="H3100">
        <v>4</v>
      </c>
      <c r="I3100">
        <v>10</v>
      </c>
      <c r="J3100" s="1" t="s">
        <v>8027</v>
      </c>
      <c r="K3100">
        <v>8</v>
      </c>
      <c r="L3100">
        <v>4</v>
      </c>
      <c r="M3100">
        <v>1</v>
      </c>
      <c r="N3100" s="1" t="s">
        <v>8011</v>
      </c>
      <c r="O3100" s="1" t="s">
        <v>8008</v>
      </c>
      <c r="P3100">
        <v>0.86</v>
      </c>
      <c r="Q3100">
        <v>1</v>
      </c>
      <c r="R3100" t="str">
        <f t="shared" si="240"/>
        <v>ADULT</v>
      </c>
      <c r="S3100" s="1" t="str">
        <f t="shared" si="241"/>
        <v>Jun</v>
      </c>
      <c r="T3100" s="1">
        <f t="shared" si="242"/>
        <v>2022</v>
      </c>
      <c r="U3100" s="1" t="str">
        <f t="shared" si="243"/>
        <v>High</v>
      </c>
      <c r="V3100" s="1" t="str">
        <f t="shared" si="244"/>
        <v>Normal</v>
      </c>
    </row>
    <row r="3101" spans="1:22" x14ac:dyDescent="0.2">
      <c r="A3101" s="1" t="s">
        <v>11134</v>
      </c>
      <c r="B3101" s="2">
        <v>44412</v>
      </c>
      <c r="C3101" s="1" t="s">
        <v>8019</v>
      </c>
      <c r="D3101">
        <v>67</v>
      </c>
      <c r="E3101" s="1" t="s">
        <v>8013</v>
      </c>
      <c r="F3101" s="1" t="s">
        <v>8004</v>
      </c>
      <c r="G3101" s="1" t="s">
        <v>8015</v>
      </c>
      <c r="H3101">
        <v>4</v>
      </c>
      <c r="I3101">
        <v>6</v>
      </c>
      <c r="J3101" s="1" t="s">
        <v>8027</v>
      </c>
      <c r="K3101">
        <v>7</v>
      </c>
      <c r="L3101">
        <v>4</v>
      </c>
      <c r="M3101">
        <v>1</v>
      </c>
      <c r="N3101" s="1" t="s">
        <v>8007</v>
      </c>
      <c r="O3101" s="1" t="s">
        <v>8008</v>
      </c>
      <c r="P3101">
        <v>0.64</v>
      </c>
      <c r="Q3101">
        <v>1</v>
      </c>
      <c r="R3101" t="str">
        <f t="shared" si="240"/>
        <v>SENIOR</v>
      </c>
      <c r="S3101" s="1" t="str">
        <f t="shared" si="241"/>
        <v>Aug</v>
      </c>
      <c r="T3101" s="1">
        <f t="shared" si="242"/>
        <v>2021</v>
      </c>
      <c r="U3101" s="1" t="str">
        <f t="shared" si="243"/>
        <v>Medium</v>
      </c>
      <c r="V3101" s="1" t="str">
        <f t="shared" si="244"/>
        <v>Normal</v>
      </c>
    </row>
    <row r="3102" spans="1:22" x14ac:dyDescent="0.2">
      <c r="A3102" s="1" t="s">
        <v>11135</v>
      </c>
      <c r="B3102" s="2">
        <v>44745</v>
      </c>
      <c r="C3102" s="1" t="s">
        <v>8019</v>
      </c>
      <c r="D3102">
        <v>45</v>
      </c>
      <c r="E3102" s="1" t="s">
        <v>8003</v>
      </c>
      <c r="F3102" s="1" t="s">
        <v>8014</v>
      </c>
      <c r="G3102" s="1" t="s">
        <v>8026</v>
      </c>
      <c r="H3102">
        <v>5</v>
      </c>
      <c r="I3102">
        <v>7</v>
      </c>
      <c r="J3102" s="1" t="s">
        <v>8016</v>
      </c>
      <c r="K3102">
        <v>8</v>
      </c>
      <c r="L3102">
        <v>4</v>
      </c>
      <c r="M3102">
        <v>1</v>
      </c>
      <c r="N3102" s="1" t="s">
        <v>8011</v>
      </c>
      <c r="O3102" s="1" t="s">
        <v>8008</v>
      </c>
      <c r="P3102">
        <v>0.62</v>
      </c>
      <c r="Q3102">
        <v>1</v>
      </c>
      <c r="R3102" t="str">
        <f t="shared" si="240"/>
        <v>ADULT</v>
      </c>
      <c r="S3102" s="1" t="str">
        <f t="shared" si="241"/>
        <v>Jul</v>
      </c>
      <c r="T3102" s="1">
        <f t="shared" si="242"/>
        <v>2022</v>
      </c>
      <c r="U3102" s="1" t="str">
        <f t="shared" si="243"/>
        <v>Medium</v>
      </c>
      <c r="V3102" s="1" t="str">
        <f t="shared" si="244"/>
        <v>Normal</v>
      </c>
    </row>
    <row r="3103" spans="1:22" x14ac:dyDescent="0.2">
      <c r="A3103" s="1" t="s">
        <v>11136</v>
      </c>
      <c r="B3103" s="2">
        <v>44361</v>
      </c>
      <c r="C3103" s="1" t="s">
        <v>8019</v>
      </c>
      <c r="D3103">
        <v>72</v>
      </c>
      <c r="E3103" s="1" t="s">
        <v>8003</v>
      </c>
      <c r="F3103" s="1" t="s">
        <v>8004</v>
      </c>
      <c r="G3103" s="1" t="s">
        <v>8005</v>
      </c>
      <c r="H3103">
        <v>6</v>
      </c>
      <c r="I3103">
        <v>6</v>
      </c>
      <c r="J3103" s="1" t="s">
        <v>8027</v>
      </c>
      <c r="K3103">
        <v>9</v>
      </c>
      <c r="L3103">
        <v>4</v>
      </c>
      <c r="M3103">
        <v>4</v>
      </c>
      <c r="N3103" s="1" t="s">
        <v>8007</v>
      </c>
      <c r="O3103" s="1" t="s">
        <v>8017</v>
      </c>
      <c r="P3103">
        <v>0.97</v>
      </c>
      <c r="Q3103">
        <v>1</v>
      </c>
      <c r="R3103" t="str">
        <f t="shared" si="240"/>
        <v>SENIOR</v>
      </c>
      <c r="S3103" s="1" t="str">
        <f t="shared" si="241"/>
        <v>Jun</v>
      </c>
      <c r="T3103" s="1">
        <f t="shared" si="242"/>
        <v>2021</v>
      </c>
      <c r="U3103" s="1" t="str">
        <f t="shared" si="243"/>
        <v>High</v>
      </c>
      <c r="V3103" s="1" t="str">
        <f t="shared" si="244"/>
        <v>Frequent</v>
      </c>
    </row>
    <row r="3104" spans="1:22" x14ac:dyDescent="0.2">
      <c r="A3104" s="1" t="s">
        <v>11137</v>
      </c>
      <c r="B3104" s="2">
        <v>45011</v>
      </c>
      <c r="C3104" s="1" t="s">
        <v>8002</v>
      </c>
      <c r="D3104">
        <v>86</v>
      </c>
      <c r="E3104" s="1" t="s">
        <v>8003</v>
      </c>
      <c r="F3104" s="1" t="s">
        <v>8022</v>
      </c>
      <c r="G3104" s="1" t="s">
        <v>8035</v>
      </c>
      <c r="H3104">
        <v>6</v>
      </c>
      <c r="I3104">
        <v>11</v>
      </c>
      <c r="J3104" s="1" t="s">
        <v>8016</v>
      </c>
      <c r="K3104">
        <v>11</v>
      </c>
      <c r="L3104">
        <v>6</v>
      </c>
      <c r="M3104">
        <v>4</v>
      </c>
      <c r="N3104" s="1" t="s">
        <v>8007</v>
      </c>
      <c r="O3104" s="1" t="s">
        <v>8017</v>
      </c>
      <c r="P3104">
        <v>0.97</v>
      </c>
      <c r="Q3104">
        <v>0</v>
      </c>
      <c r="R3104" t="str">
        <f t="shared" si="240"/>
        <v>SENIOR</v>
      </c>
      <c r="S3104" s="1" t="str">
        <f t="shared" si="241"/>
        <v>Mar</v>
      </c>
      <c r="T3104" s="1">
        <f t="shared" si="242"/>
        <v>2023</v>
      </c>
      <c r="U3104" s="1" t="str">
        <f t="shared" si="243"/>
        <v>High</v>
      </c>
      <c r="V3104" s="1" t="str">
        <f t="shared" si="244"/>
        <v>Frequent</v>
      </c>
    </row>
    <row r="3105" spans="1:22" x14ac:dyDescent="0.2">
      <c r="A3105" s="1" t="s">
        <v>11138</v>
      </c>
      <c r="B3105" s="2">
        <v>44847</v>
      </c>
      <c r="C3105" s="1" t="s">
        <v>8010</v>
      </c>
      <c r="D3105">
        <v>76</v>
      </c>
      <c r="E3105" s="1" t="s">
        <v>8013</v>
      </c>
      <c r="F3105" s="1" t="s">
        <v>8004</v>
      </c>
      <c r="G3105" s="1" t="s">
        <v>8060</v>
      </c>
      <c r="H3105">
        <v>5</v>
      </c>
      <c r="I3105">
        <v>10</v>
      </c>
      <c r="J3105" s="1" t="s">
        <v>8016</v>
      </c>
      <c r="K3105">
        <v>8</v>
      </c>
      <c r="L3105">
        <v>5</v>
      </c>
      <c r="M3105">
        <v>2</v>
      </c>
      <c r="N3105" s="1" t="s">
        <v>8007</v>
      </c>
      <c r="O3105" s="1" t="s">
        <v>8008</v>
      </c>
      <c r="P3105">
        <v>0.97</v>
      </c>
      <c r="Q3105">
        <v>1</v>
      </c>
      <c r="R3105" t="str">
        <f t="shared" si="240"/>
        <v>SENIOR</v>
      </c>
      <c r="S3105" s="1" t="str">
        <f t="shared" si="241"/>
        <v>Oct</v>
      </c>
      <c r="T3105" s="1">
        <f t="shared" si="242"/>
        <v>2022</v>
      </c>
      <c r="U3105" s="1" t="str">
        <f t="shared" si="243"/>
        <v>High</v>
      </c>
      <c r="V3105" s="1" t="str">
        <f t="shared" si="244"/>
        <v>Normal</v>
      </c>
    </row>
    <row r="3106" spans="1:22" x14ac:dyDescent="0.2">
      <c r="A3106" s="1" t="s">
        <v>11139</v>
      </c>
      <c r="B3106" s="2">
        <v>44282</v>
      </c>
      <c r="C3106" s="1" t="s">
        <v>8002</v>
      </c>
      <c r="D3106">
        <v>45</v>
      </c>
      <c r="E3106" s="1" t="s">
        <v>8013</v>
      </c>
      <c r="F3106" s="1" t="s">
        <v>8032</v>
      </c>
      <c r="G3106" s="1" t="s">
        <v>8015</v>
      </c>
      <c r="H3106">
        <v>3</v>
      </c>
      <c r="I3106">
        <v>6</v>
      </c>
      <c r="J3106" s="1" t="s">
        <v>8016</v>
      </c>
      <c r="K3106">
        <v>4</v>
      </c>
      <c r="L3106">
        <v>2</v>
      </c>
      <c r="M3106">
        <v>1</v>
      </c>
      <c r="N3106" s="1" t="s">
        <v>8011</v>
      </c>
      <c r="O3106" s="1" t="s">
        <v>8008</v>
      </c>
      <c r="P3106">
        <v>0.37</v>
      </c>
      <c r="Q3106">
        <v>0</v>
      </c>
      <c r="R3106" t="str">
        <f t="shared" si="240"/>
        <v>ADULT</v>
      </c>
      <c r="S3106" s="1" t="str">
        <f t="shared" si="241"/>
        <v>Mar</v>
      </c>
      <c r="T3106" s="1">
        <f t="shared" si="242"/>
        <v>2021</v>
      </c>
      <c r="U3106" s="1" t="str">
        <f t="shared" si="243"/>
        <v>Medium</v>
      </c>
      <c r="V3106" s="1" t="str">
        <f t="shared" si="244"/>
        <v>Normal</v>
      </c>
    </row>
    <row r="3107" spans="1:22" x14ac:dyDescent="0.2">
      <c r="A3107" s="1" t="s">
        <v>11140</v>
      </c>
      <c r="B3107" s="2">
        <v>45171</v>
      </c>
      <c r="C3107" s="1" t="s">
        <v>8010</v>
      </c>
      <c r="D3107">
        <v>64</v>
      </c>
      <c r="E3107" s="1" t="s">
        <v>8013</v>
      </c>
      <c r="F3107" s="1" t="s">
        <v>8037</v>
      </c>
      <c r="G3107" s="1" t="s">
        <v>8015</v>
      </c>
      <c r="H3107">
        <v>5</v>
      </c>
      <c r="I3107">
        <v>5</v>
      </c>
      <c r="J3107" s="1" t="s">
        <v>8027</v>
      </c>
      <c r="K3107">
        <v>8</v>
      </c>
      <c r="L3107">
        <v>4</v>
      </c>
      <c r="M3107">
        <v>2</v>
      </c>
      <c r="N3107" s="1" t="s">
        <v>8038</v>
      </c>
      <c r="O3107" s="1" t="s">
        <v>8008</v>
      </c>
      <c r="P3107">
        <v>0.97</v>
      </c>
      <c r="Q3107">
        <v>1</v>
      </c>
      <c r="R3107" t="str">
        <f t="shared" si="240"/>
        <v>ADULT</v>
      </c>
      <c r="S3107" s="1" t="str">
        <f t="shared" si="241"/>
        <v>Sep</v>
      </c>
      <c r="T3107" s="1">
        <f t="shared" si="242"/>
        <v>2023</v>
      </c>
      <c r="U3107" s="1" t="str">
        <f t="shared" si="243"/>
        <v>High</v>
      </c>
      <c r="V3107" s="1" t="str">
        <f t="shared" si="244"/>
        <v>Normal</v>
      </c>
    </row>
    <row r="3108" spans="1:22" x14ac:dyDescent="0.2">
      <c r="A3108" s="1" t="s">
        <v>11141</v>
      </c>
      <c r="B3108" s="2">
        <v>44871</v>
      </c>
      <c r="C3108" s="1" t="s">
        <v>8010</v>
      </c>
      <c r="D3108">
        <v>36</v>
      </c>
      <c r="E3108" s="1" t="s">
        <v>8003</v>
      </c>
      <c r="F3108" s="1" t="s">
        <v>8037</v>
      </c>
      <c r="G3108" s="1" t="s">
        <v>8020</v>
      </c>
      <c r="H3108">
        <v>2</v>
      </c>
      <c r="I3108">
        <v>8</v>
      </c>
      <c r="J3108" s="1" t="s">
        <v>8016</v>
      </c>
      <c r="K3108">
        <v>4</v>
      </c>
      <c r="L3108">
        <v>1</v>
      </c>
      <c r="M3108">
        <v>0</v>
      </c>
      <c r="N3108" s="1" t="s">
        <v>8011</v>
      </c>
      <c r="O3108" s="1" t="s">
        <v>8050</v>
      </c>
      <c r="P3108">
        <v>0.32</v>
      </c>
      <c r="Q3108">
        <v>1</v>
      </c>
      <c r="R3108" t="str">
        <f t="shared" si="240"/>
        <v>YOUNG ADULT</v>
      </c>
      <c r="S3108" s="1" t="str">
        <f t="shared" si="241"/>
        <v>Nov</v>
      </c>
      <c r="T3108" s="1">
        <f t="shared" si="242"/>
        <v>2022</v>
      </c>
      <c r="U3108" s="1" t="str">
        <f t="shared" si="243"/>
        <v>Medium</v>
      </c>
      <c r="V3108" s="1" t="str">
        <f t="shared" si="244"/>
        <v>Normal</v>
      </c>
    </row>
    <row r="3109" spans="1:22" x14ac:dyDescent="0.2">
      <c r="A3109" s="1" t="s">
        <v>11142</v>
      </c>
      <c r="B3109" s="2">
        <v>44543</v>
      </c>
      <c r="C3109" s="1" t="s">
        <v>8031</v>
      </c>
      <c r="D3109">
        <v>67</v>
      </c>
      <c r="E3109" s="1" t="s">
        <v>8003</v>
      </c>
      <c r="F3109" s="1" t="s">
        <v>8022</v>
      </c>
      <c r="G3109" s="1" t="s">
        <v>8035</v>
      </c>
      <c r="H3109">
        <v>4</v>
      </c>
      <c r="I3109">
        <v>10</v>
      </c>
      <c r="J3109" s="1" t="s">
        <v>8016</v>
      </c>
      <c r="K3109">
        <v>7</v>
      </c>
      <c r="L3109">
        <v>4</v>
      </c>
      <c r="M3109">
        <v>1</v>
      </c>
      <c r="N3109" s="1" t="s">
        <v>8007</v>
      </c>
      <c r="O3109" s="1" t="s">
        <v>8008</v>
      </c>
      <c r="P3109">
        <v>0.94</v>
      </c>
      <c r="Q3109">
        <v>1</v>
      </c>
      <c r="R3109" t="str">
        <f t="shared" si="240"/>
        <v>SENIOR</v>
      </c>
      <c r="S3109" s="1" t="str">
        <f t="shared" si="241"/>
        <v>Dec</v>
      </c>
      <c r="T3109" s="1">
        <f t="shared" si="242"/>
        <v>2021</v>
      </c>
      <c r="U3109" s="1" t="str">
        <f t="shared" si="243"/>
        <v>High</v>
      </c>
      <c r="V3109" s="1" t="str">
        <f t="shared" si="244"/>
        <v>Normal</v>
      </c>
    </row>
    <row r="3110" spans="1:22" x14ac:dyDescent="0.2">
      <c r="A3110" s="1" t="s">
        <v>11143</v>
      </c>
      <c r="B3110" s="2">
        <v>44246</v>
      </c>
      <c r="C3110" s="1" t="s">
        <v>8031</v>
      </c>
      <c r="D3110">
        <v>65</v>
      </c>
      <c r="E3110" s="1" t="s">
        <v>8013</v>
      </c>
      <c r="F3110" s="1" t="s">
        <v>8022</v>
      </c>
      <c r="G3110" s="1" t="s">
        <v>8020</v>
      </c>
      <c r="H3110">
        <v>6</v>
      </c>
      <c r="I3110">
        <v>10</v>
      </c>
      <c r="J3110" s="1" t="s">
        <v>8006</v>
      </c>
      <c r="K3110">
        <v>10</v>
      </c>
      <c r="L3110">
        <v>3</v>
      </c>
      <c r="M3110">
        <v>2</v>
      </c>
      <c r="N3110" s="1" t="s">
        <v>8038</v>
      </c>
      <c r="O3110" s="1" t="s">
        <v>8017</v>
      </c>
      <c r="P3110">
        <v>0.97</v>
      </c>
      <c r="Q3110">
        <v>1</v>
      </c>
      <c r="R3110" t="str">
        <f t="shared" si="240"/>
        <v>SENIOR</v>
      </c>
      <c r="S3110" s="1" t="str">
        <f t="shared" si="241"/>
        <v>Feb</v>
      </c>
      <c r="T3110" s="1">
        <f t="shared" si="242"/>
        <v>2021</v>
      </c>
      <c r="U3110" s="1" t="str">
        <f t="shared" si="243"/>
        <v>High</v>
      </c>
      <c r="V3110" s="1" t="str">
        <f t="shared" si="244"/>
        <v>Normal</v>
      </c>
    </row>
    <row r="3111" spans="1:22" x14ac:dyDescent="0.2">
      <c r="A3111" s="1" t="s">
        <v>11144</v>
      </c>
      <c r="B3111" s="2">
        <v>44889</v>
      </c>
      <c r="C3111" s="1" t="s">
        <v>8010</v>
      </c>
      <c r="D3111">
        <v>26</v>
      </c>
      <c r="E3111" s="1" t="s">
        <v>8013</v>
      </c>
      <c r="F3111" s="1" t="s">
        <v>8022</v>
      </c>
      <c r="G3111" s="1" t="s">
        <v>8060</v>
      </c>
      <c r="H3111">
        <v>3</v>
      </c>
      <c r="I3111">
        <v>9</v>
      </c>
      <c r="J3111" s="1" t="s">
        <v>8006</v>
      </c>
      <c r="K3111">
        <v>6</v>
      </c>
      <c r="L3111">
        <v>2</v>
      </c>
      <c r="M3111">
        <v>1</v>
      </c>
      <c r="N3111" s="1" t="s">
        <v>8023</v>
      </c>
      <c r="O3111" s="1" t="s">
        <v>8008</v>
      </c>
      <c r="P3111">
        <v>0.71</v>
      </c>
      <c r="Q3111">
        <v>1</v>
      </c>
      <c r="R3111" t="str">
        <f t="shared" si="240"/>
        <v>YOUNG ADULT</v>
      </c>
      <c r="S3111" s="1" t="str">
        <f t="shared" si="241"/>
        <v>Nov</v>
      </c>
      <c r="T3111" s="1">
        <f t="shared" si="242"/>
        <v>2022</v>
      </c>
      <c r="U3111" s="1" t="str">
        <f t="shared" si="243"/>
        <v>High</v>
      </c>
      <c r="V3111" s="1" t="str">
        <f t="shared" si="244"/>
        <v>Normal</v>
      </c>
    </row>
    <row r="3112" spans="1:22" x14ac:dyDescent="0.2">
      <c r="A3112" s="1" t="s">
        <v>11145</v>
      </c>
      <c r="B3112" s="2">
        <v>44605</v>
      </c>
      <c r="C3112" s="1" t="s">
        <v>8031</v>
      </c>
      <c r="D3112">
        <v>38</v>
      </c>
      <c r="E3112" s="1" t="s">
        <v>8013</v>
      </c>
      <c r="F3112" s="1" t="s">
        <v>8014</v>
      </c>
      <c r="G3112" s="1" t="s">
        <v>8062</v>
      </c>
      <c r="H3112">
        <v>4</v>
      </c>
      <c r="I3112">
        <v>8</v>
      </c>
      <c r="J3112" s="1" t="s">
        <v>8006</v>
      </c>
      <c r="K3112">
        <v>8</v>
      </c>
      <c r="L3112">
        <v>3</v>
      </c>
      <c r="M3112">
        <v>1</v>
      </c>
      <c r="N3112" s="1" t="s">
        <v>8023</v>
      </c>
      <c r="O3112" s="1" t="s">
        <v>8008</v>
      </c>
      <c r="P3112">
        <v>0.62</v>
      </c>
      <c r="Q3112">
        <v>0</v>
      </c>
      <c r="R3112" t="str">
        <f t="shared" si="240"/>
        <v>YOUNG ADULT</v>
      </c>
      <c r="S3112" s="1" t="str">
        <f t="shared" si="241"/>
        <v>Feb</v>
      </c>
      <c r="T3112" s="1">
        <f t="shared" si="242"/>
        <v>2022</v>
      </c>
      <c r="U3112" s="1" t="str">
        <f t="shared" si="243"/>
        <v>Medium</v>
      </c>
      <c r="V3112" s="1" t="str">
        <f t="shared" si="244"/>
        <v>Normal</v>
      </c>
    </row>
    <row r="3113" spans="1:22" x14ac:dyDescent="0.2">
      <c r="A3113" s="1" t="s">
        <v>11146</v>
      </c>
      <c r="B3113" s="2">
        <v>45190</v>
      </c>
      <c r="C3113" s="1" t="s">
        <v>8010</v>
      </c>
      <c r="D3113">
        <v>53</v>
      </c>
      <c r="E3113" s="1" t="s">
        <v>8003</v>
      </c>
      <c r="F3113" s="1" t="s">
        <v>8022</v>
      </c>
      <c r="G3113" s="1" t="s">
        <v>8026</v>
      </c>
      <c r="H3113">
        <v>4</v>
      </c>
      <c r="I3113">
        <v>7</v>
      </c>
      <c r="J3113" s="1" t="s">
        <v>8016</v>
      </c>
      <c r="K3113">
        <v>8</v>
      </c>
      <c r="L3113">
        <v>2</v>
      </c>
      <c r="M3113">
        <v>2</v>
      </c>
      <c r="N3113" s="1" t="s">
        <v>8038</v>
      </c>
      <c r="O3113" s="1" t="s">
        <v>8008</v>
      </c>
      <c r="P3113">
        <v>0.81</v>
      </c>
      <c r="Q3113">
        <v>1</v>
      </c>
      <c r="R3113" t="str">
        <f t="shared" si="240"/>
        <v>ADULT</v>
      </c>
      <c r="S3113" s="1" t="str">
        <f t="shared" si="241"/>
        <v>Sep</v>
      </c>
      <c r="T3113" s="1">
        <f t="shared" si="242"/>
        <v>2023</v>
      </c>
      <c r="U3113" s="1" t="str">
        <f t="shared" si="243"/>
        <v>High</v>
      </c>
      <c r="V3113" s="1" t="str">
        <f t="shared" si="244"/>
        <v>Normal</v>
      </c>
    </row>
    <row r="3114" spans="1:22" x14ac:dyDescent="0.2">
      <c r="A3114" s="1" t="s">
        <v>11147</v>
      </c>
      <c r="B3114" s="2">
        <v>44235</v>
      </c>
      <c r="C3114" s="1" t="s">
        <v>8031</v>
      </c>
      <c r="D3114">
        <v>52</v>
      </c>
      <c r="E3114" s="1" t="s">
        <v>8003</v>
      </c>
      <c r="F3114" s="1" t="s">
        <v>8022</v>
      </c>
      <c r="G3114" s="1" t="s">
        <v>8035</v>
      </c>
      <c r="H3114">
        <v>5</v>
      </c>
      <c r="I3114">
        <v>11</v>
      </c>
      <c r="J3114" s="1" t="s">
        <v>8006</v>
      </c>
      <c r="K3114">
        <v>10</v>
      </c>
      <c r="L3114">
        <v>4</v>
      </c>
      <c r="M3114">
        <v>2</v>
      </c>
      <c r="N3114" s="1" t="s">
        <v>8011</v>
      </c>
      <c r="O3114" s="1" t="s">
        <v>8008</v>
      </c>
      <c r="P3114">
        <v>0.97</v>
      </c>
      <c r="Q3114">
        <v>1</v>
      </c>
      <c r="R3114" t="str">
        <f t="shared" si="240"/>
        <v>ADULT</v>
      </c>
      <c r="S3114" s="1" t="str">
        <f t="shared" si="241"/>
        <v>Feb</v>
      </c>
      <c r="T3114" s="1">
        <f t="shared" si="242"/>
        <v>2021</v>
      </c>
      <c r="U3114" s="1" t="str">
        <f t="shared" si="243"/>
        <v>High</v>
      </c>
      <c r="V3114" s="1" t="str">
        <f t="shared" si="244"/>
        <v>Normal</v>
      </c>
    </row>
    <row r="3115" spans="1:22" x14ac:dyDescent="0.2">
      <c r="A3115" s="1" t="s">
        <v>11148</v>
      </c>
      <c r="B3115" s="2">
        <v>44239</v>
      </c>
      <c r="C3115" s="1" t="s">
        <v>8031</v>
      </c>
      <c r="D3115">
        <v>37</v>
      </c>
      <c r="E3115" s="1" t="s">
        <v>8003</v>
      </c>
      <c r="F3115" s="1" t="s">
        <v>8032</v>
      </c>
      <c r="G3115" s="1" t="s">
        <v>8005</v>
      </c>
      <c r="H3115">
        <v>2</v>
      </c>
      <c r="I3115">
        <v>6</v>
      </c>
      <c r="J3115" s="1" t="s">
        <v>8006</v>
      </c>
      <c r="K3115">
        <v>4</v>
      </c>
      <c r="L3115">
        <v>1</v>
      </c>
      <c r="M3115">
        <v>2</v>
      </c>
      <c r="N3115" s="1" t="s">
        <v>8023</v>
      </c>
      <c r="O3115" s="1" t="s">
        <v>8050</v>
      </c>
      <c r="P3115">
        <v>0.6</v>
      </c>
      <c r="Q3115">
        <v>1</v>
      </c>
      <c r="R3115" t="str">
        <f t="shared" si="240"/>
        <v>YOUNG ADULT</v>
      </c>
      <c r="S3115" s="1" t="str">
        <f t="shared" si="241"/>
        <v>Feb</v>
      </c>
      <c r="T3115" s="1">
        <f t="shared" si="242"/>
        <v>2021</v>
      </c>
      <c r="U3115" s="1" t="str">
        <f t="shared" si="243"/>
        <v>Medium</v>
      </c>
      <c r="V3115" s="1" t="str">
        <f t="shared" si="244"/>
        <v>Normal</v>
      </c>
    </row>
    <row r="3116" spans="1:22" x14ac:dyDescent="0.2">
      <c r="A3116" s="1" t="s">
        <v>11149</v>
      </c>
      <c r="B3116" s="2">
        <v>45236</v>
      </c>
      <c r="C3116" s="1" t="s">
        <v>8010</v>
      </c>
      <c r="D3116">
        <v>64</v>
      </c>
      <c r="E3116" s="1" t="s">
        <v>8003</v>
      </c>
      <c r="F3116" s="1" t="s">
        <v>8004</v>
      </c>
      <c r="G3116" s="1" t="s">
        <v>8029</v>
      </c>
      <c r="H3116">
        <v>4</v>
      </c>
      <c r="I3116">
        <v>7</v>
      </c>
      <c r="J3116" s="1" t="s">
        <v>8041</v>
      </c>
      <c r="K3116">
        <v>6</v>
      </c>
      <c r="L3116">
        <v>2</v>
      </c>
      <c r="M3116">
        <v>1</v>
      </c>
      <c r="N3116" s="1" t="s">
        <v>8011</v>
      </c>
      <c r="O3116" s="1" t="s">
        <v>8008</v>
      </c>
      <c r="P3116">
        <v>0.65</v>
      </c>
      <c r="Q3116">
        <v>1</v>
      </c>
      <c r="R3116" t="str">
        <f t="shared" si="240"/>
        <v>ADULT</v>
      </c>
      <c r="S3116" s="1" t="str">
        <f t="shared" si="241"/>
        <v>Nov</v>
      </c>
      <c r="T3116" s="1">
        <f t="shared" si="242"/>
        <v>2023</v>
      </c>
      <c r="U3116" s="1" t="str">
        <f t="shared" si="243"/>
        <v>Medium</v>
      </c>
      <c r="V3116" s="1" t="str">
        <f t="shared" si="244"/>
        <v>Normal</v>
      </c>
    </row>
    <row r="3117" spans="1:22" x14ac:dyDescent="0.2">
      <c r="A3117" s="1" t="s">
        <v>11150</v>
      </c>
      <c r="B3117" s="2">
        <v>45253</v>
      </c>
      <c r="C3117" s="1" t="s">
        <v>8010</v>
      </c>
      <c r="D3117">
        <v>62</v>
      </c>
      <c r="E3117" s="1" t="s">
        <v>8003</v>
      </c>
      <c r="F3117" s="1" t="s">
        <v>8022</v>
      </c>
      <c r="G3117" s="1" t="s">
        <v>8026</v>
      </c>
      <c r="H3117">
        <v>5</v>
      </c>
      <c r="I3117">
        <v>9</v>
      </c>
      <c r="J3117" s="1" t="s">
        <v>8027</v>
      </c>
      <c r="K3117">
        <v>8</v>
      </c>
      <c r="L3117">
        <v>4</v>
      </c>
      <c r="M3117">
        <v>1</v>
      </c>
      <c r="N3117" s="1" t="s">
        <v>8038</v>
      </c>
      <c r="O3117" s="1" t="s">
        <v>8008</v>
      </c>
      <c r="P3117">
        <v>0.81</v>
      </c>
      <c r="Q3117">
        <v>1</v>
      </c>
      <c r="R3117" t="str">
        <f t="shared" si="240"/>
        <v>ADULT</v>
      </c>
      <c r="S3117" s="1" t="str">
        <f t="shared" si="241"/>
        <v>Nov</v>
      </c>
      <c r="T3117" s="1">
        <f t="shared" si="242"/>
        <v>2023</v>
      </c>
      <c r="U3117" s="1" t="str">
        <f t="shared" si="243"/>
        <v>High</v>
      </c>
      <c r="V3117" s="1" t="str">
        <f t="shared" si="244"/>
        <v>Normal</v>
      </c>
    </row>
    <row r="3118" spans="1:22" x14ac:dyDescent="0.2">
      <c r="A3118" s="1" t="s">
        <v>11151</v>
      </c>
      <c r="B3118" s="2">
        <v>44227</v>
      </c>
      <c r="C3118" s="1" t="s">
        <v>8031</v>
      </c>
      <c r="D3118">
        <v>54</v>
      </c>
      <c r="E3118" s="1" t="s">
        <v>8003</v>
      </c>
      <c r="F3118" s="1" t="s">
        <v>8004</v>
      </c>
      <c r="G3118" s="1" t="s">
        <v>8048</v>
      </c>
      <c r="H3118">
        <v>5</v>
      </c>
      <c r="I3118">
        <v>9</v>
      </c>
      <c r="J3118" s="1" t="s">
        <v>8016</v>
      </c>
      <c r="K3118">
        <v>8</v>
      </c>
      <c r="L3118">
        <v>2</v>
      </c>
      <c r="M3118">
        <v>1</v>
      </c>
      <c r="N3118" s="1" t="s">
        <v>8038</v>
      </c>
      <c r="O3118" s="1" t="s">
        <v>8008</v>
      </c>
      <c r="P3118">
        <v>0.96</v>
      </c>
      <c r="Q3118">
        <v>1</v>
      </c>
      <c r="R3118" t="str">
        <f t="shared" si="240"/>
        <v>ADULT</v>
      </c>
      <c r="S3118" s="1" t="str">
        <f t="shared" si="241"/>
        <v>Jan</v>
      </c>
      <c r="T3118" s="1">
        <f t="shared" si="242"/>
        <v>2021</v>
      </c>
      <c r="U3118" s="1" t="str">
        <f t="shared" si="243"/>
        <v>High</v>
      </c>
      <c r="V3118" s="1" t="str">
        <f t="shared" si="244"/>
        <v>Normal</v>
      </c>
    </row>
    <row r="3119" spans="1:22" x14ac:dyDescent="0.2">
      <c r="A3119" s="1" t="s">
        <v>11152</v>
      </c>
      <c r="B3119" s="2">
        <v>44981</v>
      </c>
      <c r="C3119" s="1" t="s">
        <v>8031</v>
      </c>
      <c r="D3119">
        <v>45</v>
      </c>
      <c r="E3119" s="1" t="s">
        <v>8003</v>
      </c>
      <c r="F3119" s="1" t="s">
        <v>8004</v>
      </c>
      <c r="G3119" s="1" t="s">
        <v>8035</v>
      </c>
      <c r="H3119">
        <v>3</v>
      </c>
      <c r="I3119">
        <v>11</v>
      </c>
      <c r="J3119" s="1" t="s">
        <v>8041</v>
      </c>
      <c r="K3119">
        <v>6</v>
      </c>
      <c r="L3119">
        <v>2</v>
      </c>
      <c r="M3119">
        <v>1</v>
      </c>
      <c r="N3119" s="1" t="s">
        <v>8023</v>
      </c>
      <c r="O3119" s="1" t="s">
        <v>8008</v>
      </c>
      <c r="P3119">
        <v>0.81</v>
      </c>
      <c r="Q3119">
        <v>0</v>
      </c>
      <c r="R3119" t="str">
        <f t="shared" si="240"/>
        <v>ADULT</v>
      </c>
      <c r="S3119" s="1" t="str">
        <f t="shared" si="241"/>
        <v>Feb</v>
      </c>
      <c r="T3119" s="1">
        <f t="shared" si="242"/>
        <v>2023</v>
      </c>
      <c r="U3119" s="1" t="str">
        <f t="shared" si="243"/>
        <v>High</v>
      </c>
      <c r="V3119" s="1" t="str">
        <f t="shared" si="244"/>
        <v>Normal</v>
      </c>
    </row>
    <row r="3120" spans="1:22" x14ac:dyDescent="0.2">
      <c r="A3120" s="1" t="s">
        <v>11153</v>
      </c>
      <c r="B3120" s="2">
        <v>44439</v>
      </c>
      <c r="C3120" s="1" t="s">
        <v>8019</v>
      </c>
      <c r="D3120">
        <v>75</v>
      </c>
      <c r="E3120" s="1" t="s">
        <v>8003</v>
      </c>
      <c r="F3120" s="1" t="s">
        <v>8032</v>
      </c>
      <c r="G3120" s="1" t="s">
        <v>8044</v>
      </c>
      <c r="H3120">
        <v>6</v>
      </c>
      <c r="I3120">
        <v>7</v>
      </c>
      <c r="J3120" s="1" t="s">
        <v>8016</v>
      </c>
      <c r="K3120">
        <v>11</v>
      </c>
      <c r="L3120">
        <v>8</v>
      </c>
      <c r="M3120">
        <v>4</v>
      </c>
      <c r="N3120" s="1" t="s">
        <v>8007</v>
      </c>
      <c r="O3120" s="1" t="s">
        <v>8017</v>
      </c>
      <c r="P3120">
        <v>0.97</v>
      </c>
      <c r="Q3120">
        <v>1</v>
      </c>
      <c r="R3120" t="str">
        <f t="shared" si="240"/>
        <v>SENIOR</v>
      </c>
      <c r="S3120" s="1" t="str">
        <f t="shared" si="241"/>
        <v>Aug</v>
      </c>
      <c r="T3120" s="1">
        <f t="shared" si="242"/>
        <v>2021</v>
      </c>
      <c r="U3120" s="1" t="str">
        <f t="shared" si="243"/>
        <v>High</v>
      </c>
      <c r="V3120" s="1" t="str">
        <f t="shared" si="244"/>
        <v>Frequent</v>
      </c>
    </row>
    <row r="3121" spans="1:22" x14ac:dyDescent="0.2">
      <c r="A3121" s="1" t="s">
        <v>11154</v>
      </c>
      <c r="B3121" s="2">
        <v>44965</v>
      </c>
      <c r="C3121" s="1" t="s">
        <v>8031</v>
      </c>
      <c r="D3121">
        <v>86</v>
      </c>
      <c r="E3121" s="1" t="s">
        <v>8003</v>
      </c>
      <c r="F3121" s="1" t="s">
        <v>8037</v>
      </c>
      <c r="G3121" s="1" t="s">
        <v>8062</v>
      </c>
      <c r="H3121">
        <v>7</v>
      </c>
      <c r="I3121">
        <v>9</v>
      </c>
      <c r="J3121" s="1" t="s">
        <v>8006</v>
      </c>
      <c r="K3121">
        <v>12</v>
      </c>
      <c r="L3121">
        <v>6</v>
      </c>
      <c r="M3121">
        <v>3</v>
      </c>
      <c r="N3121" s="1" t="s">
        <v>8007</v>
      </c>
      <c r="O3121" s="1" t="s">
        <v>8017</v>
      </c>
      <c r="P3121">
        <v>0.97</v>
      </c>
      <c r="Q3121">
        <v>1</v>
      </c>
      <c r="R3121" t="str">
        <f t="shared" si="240"/>
        <v>SENIOR</v>
      </c>
      <c r="S3121" s="1" t="str">
        <f t="shared" si="241"/>
        <v>Feb</v>
      </c>
      <c r="T3121" s="1">
        <f t="shared" si="242"/>
        <v>2023</v>
      </c>
      <c r="U3121" s="1" t="str">
        <f t="shared" si="243"/>
        <v>High</v>
      </c>
      <c r="V3121" s="1" t="str">
        <f t="shared" si="244"/>
        <v>Frequent</v>
      </c>
    </row>
    <row r="3122" spans="1:22" x14ac:dyDescent="0.2">
      <c r="A3122" s="1" t="s">
        <v>11155</v>
      </c>
      <c r="B3122" s="2">
        <v>45148</v>
      </c>
      <c r="C3122" s="1" t="s">
        <v>8019</v>
      </c>
      <c r="D3122">
        <v>49</v>
      </c>
      <c r="E3122" s="1" t="s">
        <v>8013</v>
      </c>
      <c r="F3122" s="1" t="s">
        <v>8022</v>
      </c>
      <c r="G3122" s="1" t="s">
        <v>8044</v>
      </c>
      <c r="H3122">
        <v>3</v>
      </c>
      <c r="I3122">
        <v>6</v>
      </c>
      <c r="J3122" s="1" t="s">
        <v>8041</v>
      </c>
      <c r="K3122">
        <v>6</v>
      </c>
      <c r="L3122">
        <v>4</v>
      </c>
      <c r="M3122">
        <v>2</v>
      </c>
      <c r="N3122" s="1" t="s">
        <v>8038</v>
      </c>
      <c r="O3122" s="1" t="s">
        <v>8008</v>
      </c>
      <c r="P3122">
        <v>0.97</v>
      </c>
      <c r="Q3122">
        <v>1</v>
      </c>
      <c r="R3122" t="str">
        <f t="shared" si="240"/>
        <v>ADULT</v>
      </c>
      <c r="S3122" s="1" t="str">
        <f t="shared" si="241"/>
        <v>Aug</v>
      </c>
      <c r="T3122" s="1">
        <f t="shared" si="242"/>
        <v>2023</v>
      </c>
      <c r="U3122" s="1" t="str">
        <f t="shared" si="243"/>
        <v>High</v>
      </c>
      <c r="V3122" s="1" t="str">
        <f t="shared" si="244"/>
        <v>Normal</v>
      </c>
    </row>
    <row r="3123" spans="1:22" x14ac:dyDescent="0.2">
      <c r="A3123" s="1" t="s">
        <v>11156</v>
      </c>
      <c r="B3123" s="2">
        <v>44307</v>
      </c>
      <c r="C3123" s="1" t="s">
        <v>8002</v>
      </c>
      <c r="D3123">
        <v>47</v>
      </c>
      <c r="E3123" s="1" t="s">
        <v>8003</v>
      </c>
      <c r="F3123" s="1" t="s">
        <v>8004</v>
      </c>
      <c r="G3123" s="1" t="s">
        <v>8029</v>
      </c>
      <c r="H3123">
        <v>3</v>
      </c>
      <c r="I3123">
        <v>4</v>
      </c>
      <c r="J3123" s="1" t="s">
        <v>8006</v>
      </c>
      <c r="K3123">
        <v>4</v>
      </c>
      <c r="L3123">
        <v>2</v>
      </c>
      <c r="M3123">
        <v>2</v>
      </c>
      <c r="N3123" s="1" t="s">
        <v>8011</v>
      </c>
      <c r="O3123" s="1" t="s">
        <v>8008</v>
      </c>
      <c r="P3123">
        <v>0.64</v>
      </c>
      <c r="Q3123">
        <v>1</v>
      </c>
      <c r="R3123" t="str">
        <f t="shared" si="240"/>
        <v>ADULT</v>
      </c>
      <c r="S3123" s="1" t="str">
        <f t="shared" si="241"/>
        <v>Apr</v>
      </c>
      <c r="T3123" s="1">
        <f t="shared" si="242"/>
        <v>2021</v>
      </c>
      <c r="U3123" s="1" t="str">
        <f t="shared" si="243"/>
        <v>Medium</v>
      </c>
      <c r="V3123" s="1" t="str">
        <f t="shared" si="244"/>
        <v>Normal</v>
      </c>
    </row>
    <row r="3124" spans="1:22" x14ac:dyDescent="0.2">
      <c r="A3124" s="1" t="s">
        <v>11157</v>
      </c>
      <c r="B3124" s="2">
        <v>44458</v>
      </c>
      <c r="C3124" s="1" t="s">
        <v>8010</v>
      </c>
      <c r="D3124">
        <v>66</v>
      </c>
      <c r="E3124" s="1" t="s">
        <v>8013</v>
      </c>
      <c r="F3124" s="1" t="s">
        <v>8037</v>
      </c>
      <c r="G3124" s="1" t="s">
        <v>8015</v>
      </c>
      <c r="H3124">
        <v>5</v>
      </c>
      <c r="I3124">
        <v>6</v>
      </c>
      <c r="J3124" s="1" t="s">
        <v>8027</v>
      </c>
      <c r="K3124">
        <v>8</v>
      </c>
      <c r="L3124">
        <v>5</v>
      </c>
      <c r="M3124">
        <v>1</v>
      </c>
      <c r="N3124" s="1" t="s">
        <v>8007</v>
      </c>
      <c r="O3124" s="1" t="s">
        <v>8008</v>
      </c>
      <c r="P3124">
        <v>0.87</v>
      </c>
      <c r="Q3124">
        <v>1</v>
      </c>
      <c r="R3124" t="str">
        <f t="shared" si="240"/>
        <v>SENIOR</v>
      </c>
      <c r="S3124" s="1" t="str">
        <f t="shared" si="241"/>
        <v>Sep</v>
      </c>
      <c r="T3124" s="1">
        <f t="shared" si="242"/>
        <v>2021</v>
      </c>
      <c r="U3124" s="1" t="str">
        <f t="shared" si="243"/>
        <v>High</v>
      </c>
      <c r="V3124" s="1" t="str">
        <f t="shared" si="244"/>
        <v>Normal</v>
      </c>
    </row>
    <row r="3125" spans="1:22" x14ac:dyDescent="0.2">
      <c r="A3125" s="1" t="s">
        <v>11158</v>
      </c>
      <c r="B3125" s="2">
        <v>44223</v>
      </c>
      <c r="C3125" s="1" t="s">
        <v>8031</v>
      </c>
      <c r="D3125">
        <v>51</v>
      </c>
      <c r="E3125" s="1" t="s">
        <v>8013</v>
      </c>
      <c r="F3125" s="1" t="s">
        <v>8037</v>
      </c>
      <c r="G3125" s="1" t="s">
        <v>8062</v>
      </c>
      <c r="H3125">
        <v>3</v>
      </c>
      <c r="I3125">
        <v>9</v>
      </c>
      <c r="J3125" s="1" t="s">
        <v>8016</v>
      </c>
      <c r="K3125">
        <v>6</v>
      </c>
      <c r="L3125">
        <v>2</v>
      </c>
      <c r="M3125">
        <v>1</v>
      </c>
      <c r="N3125" s="1" t="s">
        <v>8011</v>
      </c>
      <c r="O3125" s="1" t="s">
        <v>8008</v>
      </c>
      <c r="P3125">
        <v>0.46</v>
      </c>
      <c r="Q3125">
        <v>0</v>
      </c>
      <c r="R3125" t="str">
        <f t="shared" si="240"/>
        <v>ADULT</v>
      </c>
      <c r="S3125" s="1" t="str">
        <f t="shared" si="241"/>
        <v>Jan</v>
      </c>
      <c r="T3125" s="1">
        <f t="shared" si="242"/>
        <v>2021</v>
      </c>
      <c r="U3125" s="1" t="str">
        <f t="shared" si="243"/>
        <v>Medium</v>
      </c>
      <c r="V3125" s="1" t="str">
        <f t="shared" si="244"/>
        <v>Normal</v>
      </c>
    </row>
    <row r="3126" spans="1:22" x14ac:dyDescent="0.2">
      <c r="A3126" s="1" t="s">
        <v>11159</v>
      </c>
      <c r="B3126" s="2">
        <v>44244</v>
      </c>
      <c r="C3126" s="1" t="s">
        <v>8031</v>
      </c>
      <c r="D3126">
        <v>55</v>
      </c>
      <c r="E3126" s="1" t="s">
        <v>8013</v>
      </c>
      <c r="F3126" s="1" t="s">
        <v>8004</v>
      </c>
      <c r="G3126" s="1" t="s">
        <v>8060</v>
      </c>
      <c r="H3126">
        <v>4</v>
      </c>
      <c r="I3126">
        <v>10</v>
      </c>
      <c r="J3126" s="1" t="s">
        <v>8016</v>
      </c>
      <c r="K3126">
        <v>7</v>
      </c>
      <c r="L3126">
        <v>2</v>
      </c>
      <c r="M3126">
        <v>1</v>
      </c>
      <c r="N3126" s="1" t="s">
        <v>8038</v>
      </c>
      <c r="O3126" s="1" t="s">
        <v>8008</v>
      </c>
      <c r="P3126">
        <v>0.83</v>
      </c>
      <c r="Q3126">
        <v>1</v>
      </c>
      <c r="R3126" t="str">
        <f t="shared" si="240"/>
        <v>ADULT</v>
      </c>
      <c r="S3126" s="1" t="str">
        <f t="shared" si="241"/>
        <v>Feb</v>
      </c>
      <c r="T3126" s="1">
        <f t="shared" si="242"/>
        <v>2021</v>
      </c>
      <c r="U3126" s="1" t="str">
        <f t="shared" si="243"/>
        <v>High</v>
      </c>
      <c r="V3126" s="1" t="str">
        <f t="shared" si="244"/>
        <v>Normal</v>
      </c>
    </row>
    <row r="3127" spans="1:22" x14ac:dyDescent="0.2">
      <c r="A3127" s="1" t="s">
        <v>11160</v>
      </c>
      <c r="B3127" s="2">
        <v>44229</v>
      </c>
      <c r="C3127" s="1" t="s">
        <v>8031</v>
      </c>
      <c r="D3127">
        <v>70</v>
      </c>
      <c r="E3127" s="1" t="s">
        <v>8013</v>
      </c>
      <c r="F3127" s="1" t="s">
        <v>8014</v>
      </c>
      <c r="G3127" s="1" t="s">
        <v>8060</v>
      </c>
      <c r="H3127">
        <v>5</v>
      </c>
      <c r="I3127">
        <v>9</v>
      </c>
      <c r="J3127" s="1" t="s">
        <v>8027</v>
      </c>
      <c r="K3127">
        <v>8</v>
      </c>
      <c r="L3127">
        <v>4</v>
      </c>
      <c r="M3127">
        <v>1</v>
      </c>
      <c r="N3127" s="1" t="s">
        <v>8007</v>
      </c>
      <c r="O3127" s="1" t="s">
        <v>8008</v>
      </c>
      <c r="P3127">
        <v>0.97</v>
      </c>
      <c r="Q3127">
        <v>1</v>
      </c>
      <c r="R3127" t="str">
        <f t="shared" si="240"/>
        <v>SENIOR</v>
      </c>
      <c r="S3127" s="1" t="str">
        <f t="shared" si="241"/>
        <v>Feb</v>
      </c>
      <c r="T3127" s="1">
        <f t="shared" si="242"/>
        <v>2021</v>
      </c>
      <c r="U3127" s="1" t="str">
        <f t="shared" si="243"/>
        <v>High</v>
      </c>
      <c r="V3127" s="1" t="str">
        <f t="shared" si="244"/>
        <v>Normal</v>
      </c>
    </row>
    <row r="3128" spans="1:22" x14ac:dyDescent="0.2">
      <c r="A3128" s="1" t="s">
        <v>11161</v>
      </c>
      <c r="B3128" s="2">
        <v>45073</v>
      </c>
      <c r="C3128" s="1" t="s">
        <v>8002</v>
      </c>
      <c r="D3128">
        <v>25</v>
      </c>
      <c r="E3128" s="1" t="s">
        <v>8003</v>
      </c>
      <c r="F3128" s="1" t="s">
        <v>8022</v>
      </c>
      <c r="G3128" s="1" t="s">
        <v>8020</v>
      </c>
      <c r="H3128">
        <v>2</v>
      </c>
      <c r="I3128">
        <v>9</v>
      </c>
      <c r="J3128" s="1" t="s">
        <v>8006</v>
      </c>
      <c r="K3128">
        <v>3</v>
      </c>
      <c r="L3128">
        <v>2</v>
      </c>
      <c r="M3128">
        <v>0</v>
      </c>
      <c r="N3128" s="1" t="s">
        <v>8038</v>
      </c>
      <c r="O3128" s="1" t="s">
        <v>8050</v>
      </c>
      <c r="P3128">
        <v>0.36</v>
      </c>
      <c r="Q3128">
        <v>0</v>
      </c>
      <c r="R3128" t="str">
        <f t="shared" si="240"/>
        <v>YOUNG ADULT</v>
      </c>
      <c r="S3128" s="1" t="str">
        <f t="shared" si="241"/>
        <v>May</v>
      </c>
      <c r="T3128" s="1">
        <f t="shared" si="242"/>
        <v>2023</v>
      </c>
      <c r="U3128" s="1" t="str">
        <f t="shared" si="243"/>
        <v>Medium</v>
      </c>
      <c r="V3128" s="1" t="str">
        <f t="shared" si="244"/>
        <v>Normal</v>
      </c>
    </row>
    <row r="3129" spans="1:22" x14ac:dyDescent="0.2">
      <c r="A3129" s="1" t="s">
        <v>11162</v>
      </c>
      <c r="B3129" s="2">
        <v>44523</v>
      </c>
      <c r="C3129" s="1" t="s">
        <v>8010</v>
      </c>
      <c r="D3129">
        <v>80</v>
      </c>
      <c r="E3129" s="1" t="s">
        <v>8013</v>
      </c>
      <c r="F3129" s="1" t="s">
        <v>8014</v>
      </c>
      <c r="G3129" s="1" t="s">
        <v>8005</v>
      </c>
      <c r="H3129">
        <v>5</v>
      </c>
      <c r="I3129">
        <v>9</v>
      </c>
      <c r="J3129" s="1" t="s">
        <v>8016</v>
      </c>
      <c r="K3129">
        <v>8</v>
      </c>
      <c r="L3129">
        <v>4</v>
      </c>
      <c r="M3129">
        <v>2</v>
      </c>
      <c r="N3129" s="1" t="s">
        <v>8007</v>
      </c>
      <c r="O3129" s="1" t="s">
        <v>8008</v>
      </c>
      <c r="P3129">
        <v>0.97</v>
      </c>
      <c r="Q3129">
        <v>1</v>
      </c>
      <c r="R3129" t="str">
        <f t="shared" si="240"/>
        <v>SENIOR</v>
      </c>
      <c r="S3129" s="1" t="str">
        <f t="shared" si="241"/>
        <v>Nov</v>
      </c>
      <c r="T3129" s="1">
        <f t="shared" si="242"/>
        <v>2021</v>
      </c>
      <c r="U3129" s="1" t="str">
        <f t="shared" si="243"/>
        <v>High</v>
      </c>
      <c r="V3129" s="1" t="str">
        <f t="shared" si="244"/>
        <v>Normal</v>
      </c>
    </row>
    <row r="3130" spans="1:22" x14ac:dyDescent="0.2">
      <c r="A3130" s="1" t="s">
        <v>11163</v>
      </c>
      <c r="B3130" s="2">
        <v>44737</v>
      </c>
      <c r="C3130" s="1" t="s">
        <v>8019</v>
      </c>
      <c r="D3130">
        <v>59</v>
      </c>
      <c r="E3130" s="1" t="s">
        <v>8013</v>
      </c>
      <c r="F3130" s="1" t="s">
        <v>8037</v>
      </c>
      <c r="G3130" s="1" t="s">
        <v>8005</v>
      </c>
      <c r="H3130">
        <v>4</v>
      </c>
      <c r="I3130">
        <v>6</v>
      </c>
      <c r="J3130" s="1" t="s">
        <v>8016</v>
      </c>
      <c r="K3130">
        <v>7</v>
      </c>
      <c r="L3130">
        <v>4</v>
      </c>
      <c r="M3130">
        <v>2</v>
      </c>
      <c r="N3130" s="1" t="s">
        <v>8011</v>
      </c>
      <c r="O3130" s="1" t="s">
        <v>8008</v>
      </c>
      <c r="P3130">
        <v>0.76</v>
      </c>
      <c r="Q3130">
        <v>1</v>
      </c>
      <c r="R3130" t="str">
        <f t="shared" si="240"/>
        <v>ADULT</v>
      </c>
      <c r="S3130" s="1" t="str">
        <f t="shared" si="241"/>
        <v>Jun</v>
      </c>
      <c r="T3130" s="1">
        <f t="shared" si="242"/>
        <v>2022</v>
      </c>
      <c r="U3130" s="1" t="str">
        <f t="shared" si="243"/>
        <v>High</v>
      </c>
      <c r="V3130" s="1" t="str">
        <f t="shared" si="244"/>
        <v>Normal</v>
      </c>
    </row>
    <row r="3131" spans="1:22" x14ac:dyDescent="0.2">
      <c r="A3131" s="1" t="s">
        <v>11164</v>
      </c>
      <c r="B3131" s="2">
        <v>45059</v>
      </c>
      <c r="C3131" s="1" t="s">
        <v>8002</v>
      </c>
      <c r="D3131">
        <v>51</v>
      </c>
      <c r="E3131" s="1" t="s">
        <v>8013</v>
      </c>
      <c r="F3131" s="1" t="s">
        <v>8032</v>
      </c>
      <c r="G3131" s="1" t="s">
        <v>8044</v>
      </c>
      <c r="H3131">
        <v>4</v>
      </c>
      <c r="I3131">
        <v>8</v>
      </c>
      <c r="J3131" s="1" t="s">
        <v>8016</v>
      </c>
      <c r="K3131">
        <v>7</v>
      </c>
      <c r="L3131">
        <v>4</v>
      </c>
      <c r="M3131">
        <v>1</v>
      </c>
      <c r="N3131" s="1" t="s">
        <v>8011</v>
      </c>
      <c r="O3131" s="1" t="s">
        <v>8008</v>
      </c>
      <c r="P3131">
        <v>0.8</v>
      </c>
      <c r="Q3131">
        <v>1</v>
      </c>
      <c r="R3131" t="str">
        <f t="shared" si="240"/>
        <v>ADULT</v>
      </c>
      <c r="S3131" s="1" t="str">
        <f t="shared" si="241"/>
        <v>May</v>
      </c>
      <c r="T3131" s="1">
        <f t="shared" si="242"/>
        <v>2023</v>
      </c>
      <c r="U3131" s="1" t="str">
        <f t="shared" si="243"/>
        <v>High</v>
      </c>
      <c r="V3131" s="1" t="str">
        <f t="shared" si="244"/>
        <v>Normal</v>
      </c>
    </row>
    <row r="3132" spans="1:22" x14ac:dyDescent="0.2">
      <c r="A3132" s="1" t="s">
        <v>11165</v>
      </c>
      <c r="B3132" s="2">
        <v>44738</v>
      </c>
      <c r="C3132" s="1" t="s">
        <v>8019</v>
      </c>
      <c r="D3132">
        <v>56</v>
      </c>
      <c r="E3132" s="1" t="s">
        <v>8003</v>
      </c>
      <c r="F3132" s="1" t="s">
        <v>8032</v>
      </c>
      <c r="G3132" s="1" t="s">
        <v>8005</v>
      </c>
      <c r="H3132">
        <v>4</v>
      </c>
      <c r="I3132">
        <v>6</v>
      </c>
      <c r="J3132" s="1" t="s">
        <v>8027</v>
      </c>
      <c r="K3132">
        <v>7</v>
      </c>
      <c r="L3132">
        <v>2</v>
      </c>
      <c r="M3132">
        <v>3</v>
      </c>
      <c r="N3132" s="1" t="s">
        <v>8011</v>
      </c>
      <c r="O3132" s="1" t="s">
        <v>8008</v>
      </c>
      <c r="P3132">
        <v>0.83</v>
      </c>
      <c r="Q3132">
        <v>1</v>
      </c>
      <c r="R3132" t="str">
        <f t="shared" si="240"/>
        <v>ADULT</v>
      </c>
      <c r="S3132" s="1" t="str">
        <f t="shared" si="241"/>
        <v>Jun</v>
      </c>
      <c r="T3132" s="1">
        <f t="shared" si="242"/>
        <v>2022</v>
      </c>
      <c r="U3132" s="1" t="str">
        <f t="shared" si="243"/>
        <v>High</v>
      </c>
      <c r="V3132" s="1" t="str">
        <f t="shared" si="244"/>
        <v>Frequent</v>
      </c>
    </row>
    <row r="3133" spans="1:22" x14ac:dyDescent="0.2">
      <c r="A3133" s="1" t="s">
        <v>11166</v>
      </c>
      <c r="B3133" s="2">
        <v>44666</v>
      </c>
      <c r="C3133" s="1" t="s">
        <v>8002</v>
      </c>
      <c r="D3133">
        <v>57</v>
      </c>
      <c r="E3133" s="1" t="s">
        <v>8003</v>
      </c>
      <c r="F3133" s="1" t="s">
        <v>8022</v>
      </c>
      <c r="G3133" s="1" t="s">
        <v>8005</v>
      </c>
      <c r="H3133">
        <v>4</v>
      </c>
      <c r="I3133">
        <v>8</v>
      </c>
      <c r="J3133" s="1" t="s">
        <v>8027</v>
      </c>
      <c r="K3133">
        <v>7</v>
      </c>
      <c r="L3133">
        <v>5</v>
      </c>
      <c r="M3133">
        <v>1</v>
      </c>
      <c r="N3133" s="1" t="s">
        <v>8038</v>
      </c>
      <c r="O3133" s="1" t="s">
        <v>8008</v>
      </c>
      <c r="P3133">
        <v>0.57999999999999996</v>
      </c>
      <c r="Q3133">
        <v>0</v>
      </c>
      <c r="R3133" t="str">
        <f t="shared" si="240"/>
        <v>ADULT</v>
      </c>
      <c r="S3133" s="1" t="str">
        <f t="shared" si="241"/>
        <v>Apr</v>
      </c>
      <c r="T3133" s="1">
        <f t="shared" si="242"/>
        <v>2022</v>
      </c>
      <c r="U3133" s="1" t="str">
        <f t="shared" si="243"/>
        <v>Medium</v>
      </c>
      <c r="V3133" s="1" t="str">
        <f t="shared" si="244"/>
        <v>Normal</v>
      </c>
    </row>
    <row r="3134" spans="1:22" x14ac:dyDescent="0.2">
      <c r="A3134" s="1" t="s">
        <v>11167</v>
      </c>
      <c r="B3134" s="2">
        <v>44209</v>
      </c>
      <c r="C3134" s="1" t="s">
        <v>8031</v>
      </c>
      <c r="D3134">
        <v>28</v>
      </c>
      <c r="E3134" s="1" t="s">
        <v>8003</v>
      </c>
      <c r="F3134" s="1" t="s">
        <v>8032</v>
      </c>
      <c r="G3134" s="1" t="s">
        <v>8005</v>
      </c>
      <c r="H3134">
        <v>2</v>
      </c>
      <c r="I3134">
        <v>5</v>
      </c>
      <c r="J3134" s="1" t="s">
        <v>8016</v>
      </c>
      <c r="K3134">
        <v>4</v>
      </c>
      <c r="L3134">
        <v>3</v>
      </c>
      <c r="M3134">
        <v>2</v>
      </c>
      <c r="N3134" s="1" t="s">
        <v>8011</v>
      </c>
      <c r="O3134" s="1" t="s">
        <v>8050</v>
      </c>
      <c r="P3134">
        <v>0.52</v>
      </c>
      <c r="Q3134">
        <v>0</v>
      </c>
      <c r="R3134" t="str">
        <f t="shared" si="240"/>
        <v>YOUNG ADULT</v>
      </c>
      <c r="S3134" s="1" t="str">
        <f t="shared" si="241"/>
        <v>Jan</v>
      </c>
      <c r="T3134" s="1">
        <f t="shared" si="242"/>
        <v>2021</v>
      </c>
      <c r="U3134" s="1" t="str">
        <f t="shared" si="243"/>
        <v>Medium</v>
      </c>
      <c r="V3134" s="1" t="str">
        <f t="shared" si="244"/>
        <v>Normal</v>
      </c>
    </row>
    <row r="3135" spans="1:22" x14ac:dyDescent="0.2">
      <c r="A3135" s="1" t="s">
        <v>11168</v>
      </c>
      <c r="B3135" s="2">
        <v>44819</v>
      </c>
      <c r="C3135" s="1" t="s">
        <v>8010</v>
      </c>
      <c r="D3135">
        <v>83</v>
      </c>
      <c r="E3135" s="1" t="s">
        <v>8013</v>
      </c>
      <c r="F3135" s="1" t="s">
        <v>8032</v>
      </c>
      <c r="G3135" s="1" t="s">
        <v>8029</v>
      </c>
      <c r="H3135">
        <v>6</v>
      </c>
      <c r="I3135">
        <v>6</v>
      </c>
      <c r="J3135" s="1" t="s">
        <v>8016</v>
      </c>
      <c r="K3135">
        <v>9</v>
      </c>
      <c r="L3135">
        <v>4</v>
      </c>
      <c r="M3135">
        <v>2</v>
      </c>
      <c r="N3135" s="1" t="s">
        <v>8007</v>
      </c>
      <c r="O3135" s="1" t="s">
        <v>8017</v>
      </c>
      <c r="P3135">
        <v>0.97</v>
      </c>
      <c r="Q3135">
        <v>1</v>
      </c>
      <c r="R3135" t="str">
        <f t="shared" si="240"/>
        <v>SENIOR</v>
      </c>
      <c r="S3135" s="1" t="str">
        <f t="shared" si="241"/>
        <v>Sep</v>
      </c>
      <c r="T3135" s="1">
        <f t="shared" si="242"/>
        <v>2022</v>
      </c>
      <c r="U3135" s="1" t="str">
        <f t="shared" si="243"/>
        <v>High</v>
      </c>
      <c r="V3135" s="1" t="str">
        <f t="shared" si="244"/>
        <v>Normal</v>
      </c>
    </row>
    <row r="3136" spans="1:22" x14ac:dyDescent="0.2">
      <c r="A3136" s="1" t="s">
        <v>11169</v>
      </c>
      <c r="B3136" s="2">
        <v>44333</v>
      </c>
      <c r="C3136" s="1" t="s">
        <v>8002</v>
      </c>
      <c r="D3136">
        <v>58</v>
      </c>
      <c r="E3136" s="1" t="s">
        <v>8013</v>
      </c>
      <c r="F3136" s="1" t="s">
        <v>8014</v>
      </c>
      <c r="G3136" s="1" t="s">
        <v>8015</v>
      </c>
      <c r="H3136">
        <v>4</v>
      </c>
      <c r="I3136">
        <v>5</v>
      </c>
      <c r="J3136" s="1" t="s">
        <v>8006</v>
      </c>
      <c r="K3136">
        <v>7</v>
      </c>
      <c r="L3136">
        <v>2</v>
      </c>
      <c r="M3136">
        <v>2</v>
      </c>
      <c r="N3136" s="1" t="s">
        <v>8038</v>
      </c>
      <c r="O3136" s="1" t="s">
        <v>8008</v>
      </c>
      <c r="P3136">
        <v>0.75</v>
      </c>
      <c r="Q3136">
        <v>1</v>
      </c>
      <c r="R3136" t="str">
        <f t="shared" si="240"/>
        <v>ADULT</v>
      </c>
      <c r="S3136" s="1" t="str">
        <f t="shared" si="241"/>
        <v>May</v>
      </c>
      <c r="T3136" s="1">
        <f t="shared" si="242"/>
        <v>2021</v>
      </c>
      <c r="U3136" s="1" t="str">
        <f t="shared" si="243"/>
        <v>High</v>
      </c>
      <c r="V3136" s="1" t="str">
        <f t="shared" si="244"/>
        <v>Normal</v>
      </c>
    </row>
    <row r="3137" spans="1:22" x14ac:dyDescent="0.2">
      <c r="A3137" s="1" t="s">
        <v>11170</v>
      </c>
      <c r="B3137" s="2">
        <v>45034</v>
      </c>
      <c r="C3137" s="1" t="s">
        <v>8002</v>
      </c>
      <c r="D3137">
        <v>65</v>
      </c>
      <c r="E3137" s="1" t="s">
        <v>8003</v>
      </c>
      <c r="F3137" s="1" t="s">
        <v>8022</v>
      </c>
      <c r="G3137" s="1" t="s">
        <v>8015</v>
      </c>
      <c r="H3137">
        <v>4</v>
      </c>
      <c r="I3137">
        <v>6</v>
      </c>
      <c r="J3137" s="1" t="s">
        <v>8016</v>
      </c>
      <c r="K3137">
        <v>9</v>
      </c>
      <c r="L3137">
        <v>3</v>
      </c>
      <c r="M3137">
        <v>3</v>
      </c>
      <c r="N3137" s="1" t="s">
        <v>8011</v>
      </c>
      <c r="O3137" s="1" t="s">
        <v>8008</v>
      </c>
      <c r="P3137">
        <v>0.97</v>
      </c>
      <c r="Q3137">
        <v>1</v>
      </c>
      <c r="R3137" t="str">
        <f t="shared" si="240"/>
        <v>SENIOR</v>
      </c>
      <c r="S3137" s="1" t="str">
        <f t="shared" si="241"/>
        <v>Apr</v>
      </c>
      <c r="T3137" s="1">
        <f t="shared" si="242"/>
        <v>2023</v>
      </c>
      <c r="U3137" s="1" t="str">
        <f t="shared" si="243"/>
        <v>High</v>
      </c>
      <c r="V3137" s="1" t="str">
        <f t="shared" si="244"/>
        <v>Frequent</v>
      </c>
    </row>
    <row r="3138" spans="1:22" x14ac:dyDescent="0.2">
      <c r="A3138" s="1" t="s">
        <v>11171</v>
      </c>
      <c r="B3138" s="2">
        <v>44479</v>
      </c>
      <c r="C3138" s="1" t="s">
        <v>8010</v>
      </c>
      <c r="D3138">
        <v>74</v>
      </c>
      <c r="E3138" s="1" t="s">
        <v>8013</v>
      </c>
      <c r="F3138" s="1" t="s">
        <v>8032</v>
      </c>
      <c r="G3138" s="1" t="s">
        <v>8026</v>
      </c>
      <c r="H3138">
        <v>5</v>
      </c>
      <c r="I3138">
        <v>9</v>
      </c>
      <c r="J3138" s="1" t="s">
        <v>8016</v>
      </c>
      <c r="K3138">
        <v>8</v>
      </c>
      <c r="L3138">
        <v>5</v>
      </c>
      <c r="M3138">
        <v>3</v>
      </c>
      <c r="N3138" s="1" t="s">
        <v>8007</v>
      </c>
      <c r="O3138" s="1" t="s">
        <v>8008</v>
      </c>
      <c r="P3138">
        <v>0.97</v>
      </c>
      <c r="Q3138">
        <v>1</v>
      </c>
      <c r="R3138" t="str">
        <f t="shared" ref="R3138:R3201" si="245">IF(D3138&lt;18,"CHILD",IF(D3138&lt;40,"YOUNG ADULT",IF(D3138&lt;65,"ADULT","SENIOR")))</f>
        <v>SENIOR</v>
      </c>
      <c r="S3138" s="1" t="str">
        <f t="shared" ref="S3138:S3201" si="246">TEXT(B3138,"MMM")</f>
        <v>Oct</v>
      </c>
      <c r="T3138" s="1">
        <f t="shared" ref="T3138:T3201" si="247">YEAR(B3138)</f>
        <v>2021</v>
      </c>
      <c r="U3138" s="1" t="str">
        <f t="shared" ref="U3138:U3201" si="248">IF(P3138&lt;0.3,"Low",IF(P3138&lt;0.7,"Medium","High"))</f>
        <v>High</v>
      </c>
      <c r="V3138" s="1" t="str">
        <f t="shared" ref="V3138:V3201" si="249">IF(M3138&gt;=3,"Frequent","Normal")</f>
        <v>Frequent</v>
      </c>
    </row>
    <row r="3139" spans="1:22" x14ac:dyDescent="0.2">
      <c r="A3139" s="1" t="s">
        <v>11172</v>
      </c>
      <c r="B3139" s="2">
        <v>44935</v>
      </c>
      <c r="C3139" s="1" t="s">
        <v>8031</v>
      </c>
      <c r="D3139">
        <v>40</v>
      </c>
      <c r="E3139" s="1" t="s">
        <v>8013</v>
      </c>
      <c r="F3139" s="1" t="s">
        <v>8032</v>
      </c>
      <c r="G3139" s="1" t="s">
        <v>8048</v>
      </c>
      <c r="H3139">
        <v>5</v>
      </c>
      <c r="I3139">
        <v>9</v>
      </c>
      <c r="J3139" s="1" t="s">
        <v>8016</v>
      </c>
      <c r="K3139">
        <v>8</v>
      </c>
      <c r="L3139">
        <v>2</v>
      </c>
      <c r="M3139">
        <v>1</v>
      </c>
      <c r="N3139" s="1" t="s">
        <v>8038</v>
      </c>
      <c r="O3139" s="1" t="s">
        <v>8008</v>
      </c>
      <c r="P3139">
        <v>0.91</v>
      </c>
      <c r="Q3139">
        <v>1</v>
      </c>
      <c r="R3139" t="str">
        <f t="shared" si="245"/>
        <v>ADULT</v>
      </c>
      <c r="S3139" s="1" t="str">
        <f t="shared" si="246"/>
        <v>Jan</v>
      </c>
      <c r="T3139" s="1">
        <f t="shared" si="247"/>
        <v>2023</v>
      </c>
      <c r="U3139" s="1" t="str">
        <f t="shared" si="248"/>
        <v>High</v>
      </c>
      <c r="V3139" s="1" t="str">
        <f t="shared" si="249"/>
        <v>Normal</v>
      </c>
    </row>
    <row r="3140" spans="1:22" x14ac:dyDescent="0.2">
      <c r="A3140" s="1" t="s">
        <v>11173</v>
      </c>
      <c r="B3140" s="2">
        <v>44904</v>
      </c>
      <c r="C3140" s="1" t="s">
        <v>8031</v>
      </c>
      <c r="D3140">
        <v>66</v>
      </c>
      <c r="E3140" s="1" t="s">
        <v>8003</v>
      </c>
      <c r="F3140" s="1" t="s">
        <v>8004</v>
      </c>
      <c r="G3140" s="1" t="s">
        <v>8035</v>
      </c>
      <c r="H3140">
        <v>5</v>
      </c>
      <c r="I3140">
        <v>11</v>
      </c>
      <c r="J3140" s="1" t="s">
        <v>8006</v>
      </c>
      <c r="K3140">
        <v>8</v>
      </c>
      <c r="L3140">
        <v>5</v>
      </c>
      <c r="M3140">
        <v>1</v>
      </c>
      <c r="N3140" s="1" t="s">
        <v>8007</v>
      </c>
      <c r="O3140" s="1" t="s">
        <v>8008</v>
      </c>
      <c r="P3140">
        <v>0.97</v>
      </c>
      <c r="Q3140">
        <v>1</v>
      </c>
      <c r="R3140" t="str">
        <f t="shared" si="245"/>
        <v>SENIOR</v>
      </c>
      <c r="S3140" s="1" t="str">
        <f t="shared" si="246"/>
        <v>Dec</v>
      </c>
      <c r="T3140" s="1">
        <f t="shared" si="247"/>
        <v>2022</v>
      </c>
      <c r="U3140" s="1" t="str">
        <f t="shared" si="248"/>
        <v>High</v>
      </c>
      <c r="V3140" s="1" t="str">
        <f t="shared" si="249"/>
        <v>Normal</v>
      </c>
    </row>
    <row r="3141" spans="1:22" x14ac:dyDescent="0.2">
      <c r="A3141" s="1" t="s">
        <v>11174</v>
      </c>
      <c r="B3141" s="2">
        <v>44872</v>
      </c>
      <c r="C3141" s="1" t="s">
        <v>8010</v>
      </c>
      <c r="D3141">
        <v>53</v>
      </c>
      <c r="E3141" s="1" t="s">
        <v>8013</v>
      </c>
      <c r="F3141" s="1" t="s">
        <v>8004</v>
      </c>
      <c r="G3141" s="1" t="s">
        <v>8020</v>
      </c>
      <c r="H3141">
        <v>5</v>
      </c>
      <c r="I3141">
        <v>11</v>
      </c>
      <c r="J3141" s="1" t="s">
        <v>8027</v>
      </c>
      <c r="K3141">
        <v>8</v>
      </c>
      <c r="L3141">
        <v>6</v>
      </c>
      <c r="M3141">
        <v>1</v>
      </c>
      <c r="N3141" s="1" t="s">
        <v>8011</v>
      </c>
      <c r="O3141" s="1" t="s">
        <v>8008</v>
      </c>
      <c r="P3141">
        <v>0.97</v>
      </c>
      <c r="Q3141">
        <v>1</v>
      </c>
      <c r="R3141" t="str">
        <f t="shared" si="245"/>
        <v>ADULT</v>
      </c>
      <c r="S3141" s="1" t="str">
        <f t="shared" si="246"/>
        <v>Nov</v>
      </c>
      <c r="T3141" s="1">
        <f t="shared" si="247"/>
        <v>2022</v>
      </c>
      <c r="U3141" s="1" t="str">
        <f t="shared" si="248"/>
        <v>High</v>
      </c>
      <c r="V3141" s="1" t="str">
        <f t="shared" si="249"/>
        <v>Normal</v>
      </c>
    </row>
    <row r="3142" spans="1:22" x14ac:dyDescent="0.2">
      <c r="A3142" s="1" t="s">
        <v>11175</v>
      </c>
      <c r="B3142" s="2">
        <v>44489</v>
      </c>
      <c r="C3142" s="1" t="s">
        <v>8010</v>
      </c>
      <c r="D3142">
        <v>72</v>
      </c>
      <c r="E3142" s="1" t="s">
        <v>8013</v>
      </c>
      <c r="F3142" s="1" t="s">
        <v>8004</v>
      </c>
      <c r="G3142" s="1" t="s">
        <v>8060</v>
      </c>
      <c r="H3142">
        <v>6</v>
      </c>
      <c r="I3142">
        <v>8</v>
      </c>
      <c r="J3142" s="1" t="s">
        <v>8027</v>
      </c>
      <c r="K3142">
        <v>11</v>
      </c>
      <c r="L3142">
        <v>6</v>
      </c>
      <c r="M3142">
        <v>2</v>
      </c>
      <c r="N3142" s="1" t="s">
        <v>8007</v>
      </c>
      <c r="O3142" s="1" t="s">
        <v>8017</v>
      </c>
      <c r="P3142">
        <v>0.97</v>
      </c>
      <c r="Q3142">
        <v>1</v>
      </c>
      <c r="R3142" t="str">
        <f t="shared" si="245"/>
        <v>SENIOR</v>
      </c>
      <c r="S3142" s="1" t="str">
        <f t="shared" si="246"/>
        <v>Oct</v>
      </c>
      <c r="T3142" s="1">
        <f t="shared" si="247"/>
        <v>2021</v>
      </c>
      <c r="U3142" s="1" t="str">
        <f t="shared" si="248"/>
        <v>High</v>
      </c>
      <c r="V3142" s="1" t="str">
        <f t="shared" si="249"/>
        <v>Normal</v>
      </c>
    </row>
    <row r="3143" spans="1:22" x14ac:dyDescent="0.2">
      <c r="A3143" s="1" t="s">
        <v>11176</v>
      </c>
      <c r="B3143" s="2">
        <v>44489</v>
      </c>
      <c r="C3143" s="1" t="s">
        <v>8010</v>
      </c>
      <c r="D3143">
        <v>21</v>
      </c>
      <c r="E3143" s="1" t="s">
        <v>8003</v>
      </c>
      <c r="F3143" s="1" t="s">
        <v>8014</v>
      </c>
      <c r="G3143" s="1" t="s">
        <v>8035</v>
      </c>
      <c r="H3143">
        <v>1</v>
      </c>
      <c r="I3143">
        <v>9</v>
      </c>
      <c r="J3143" s="1" t="s">
        <v>8016</v>
      </c>
      <c r="K3143">
        <v>4</v>
      </c>
      <c r="L3143">
        <v>2</v>
      </c>
      <c r="M3143">
        <v>0</v>
      </c>
      <c r="N3143" s="1" t="s">
        <v>8038</v>
      </c>
      <c r="O3143" s="1" t="s">
        <v>8050</v>
      </c>
      <c r="P3143">
        <v>0.28999999999999998</v>
      </c>
      <c r="Q3143">
        <v>1</v>
      </c>
      <c r="R3143" t="str">
        <f t="shared" si="245"/>
        <v>YOUNG ADULT</v>
      </c>
      <c r="S3143" s="1" t="str">
        <f t="shared" si="246"/>
        <v>Oct</v>
      </c>
      <c r="T3143" s="1">
        <f t="shared" si="247"/>
        <v>2021</v>
      </c>
      <c r="U3143" s="1" t="str">
        <f t="shared" si="248"/>
        <v>Low</v>
      </c>
      <c r="V3143" s="1" t="str">
        <f t="shared" si="249"/>
        <v>Normal</v>
      </c>
    </row>
    <row r="3144" spans="1:22" x14ac:dyDescent="0.2">
      <c r="A3144" s="1" t="s">
        <v>11177</v>
      </c>
      <c r="B3144" s="2">
        <v>45142</v>
      </c>
      <c r="C3144" s="1" t="s">
        <v>8019</v>
      </c>
      <c r="D3144">
        <v>56</v>
      </c>
      <c r="E3144" s="1" t="s">
        <v>8013</v>
      </c>
      <c r="F3144" s="1" t="s">
        <v>8032</v>
      </c>
      <c r="G3144" s="1" t="s">
        <v>8015</v>
      </c>
      <c r="H3144">
        <v>4</v>
      </c>
      <c r="I3144">
        <v>5</v>
      </c>
      <c r="J3144" s="1" t="s">
        <v>8027</v>
      </c>
      <c r="K3144">
        <v>7</v>
      </c>
      <c r="L3144">
        <v>2</v>
      </c>
      <c r="M3144">
        <v>1</v>
      </c>
      <c r="N3144" s="1" t="s">
        <v>8011</v>
      </c>
      <c r="O3144" s="1" t="s">
        <v>8008</v>
      </c>
      <c r="P3144">
        <v>0.49</v>
      </c>
      <c r="Q3144">
        <v>1</v>
      </c>
      <c r="R3144" t="str">
        <f t="shared" si="245"/>
        <v>ADULT</v>
      </c>
      <c r="S3144" s="1" t="str">
        <f t="shared" si="246"/>
        <v>Aug</v>
      </c>
      <c r="T3144" s="1">
        <f t="shared" si="247"/>
        <v>2023</v>
      </c>
      <c r="U3144" s="1" t="str">
        <f t="shared" si="248"/>
        <v>Medium</v>
      </c>
      <c r="V3144" s="1" t="str">
        <f t="shared" si="249"/>
        <v>Normal</v>
      </c>
    </row>
    <row r="3145" spans="1:22" x14ac:dyDescent="0.2">
      <c r="A3145" s="1" t="s">
        <v>11178</v>
      </c>
      <c r="B3145" s="2">
        <v>44211</v>
      </c>
      <c r="C3145" s="1" t="s">
        <v>8031</v>
      </c>
      <c r="D3145">
        <v>47</v>
      </c>
      <c r="E3145" s="1" t="s">
        <v>8003</v>
      </c>
      <c r="F3145" s="1" t="s">
        <v>8014</v>
      </c>
      <c r="G3145" s="1" t="s">
        <v>8062</v>
      </c>
      <c r="H3145">
        <v>3</v>
      </c>
      <c r="I3145">
        <v>9</v>
      </c>
      <c r="J3145" s="1" t="s">
        <v>8027</v>
      </c>
      <c r="K3145">
        <v>6</v>
      </c>
      <c r="L3145">
        <v>2</v>
      </c>
      <c r="M3145">
        <v>1</v>
      </c>
      <c r="N3145" s="1" t="s">
        <v>8011</v>
      </c>
      <c r="O3145" s="1" t="s">
        <v>8008</v>
      </c>
      <c r="P3145">
        <v>0.41</v>
      </c>
      <c r="Q3145">
        <v>1</v>
      </c>
      <c r="R3145" t="str">
        <f t="shared" si="245"/>
        <v>ADULT</v>
      </c>
      <c r="S3145" s="1" t="str">
        <f t="shared" si="246"/>
        <v>Jan</v>
      </c>
      <c r="T3145" s="1">
        <f t="shared" si="247"/>
        <v>2021</v>
      </c>
      <c r="U3145" s="1" t="str">
        <f t="shared" si="248"/>
        <v>Medium</v>
      </c>
      <c r="V3145" s="1" t="str">
        <f t="shared" si="249"/>
        <v>Normal</v>
      </c>
    </row>
    <row r="3146" spans="1:22" x14ac:dyDescent="0.2">
      <c r="A3146" s="1" t="s">
        <v>11179</v>
      </c>
      <c r="B3146" s="2">
        <v>44395</v>
      </c>
      <c r="C3146" s="1" t="s">
        <v>8019</v>
      </c>
      <c r="D3146">
        <v>65</v>
      </c>
      <c r="E3146" s="1" t="s">
        <v>8013</v>
      </c>
      <c r="F3146" s="1" t="s">
        <v>8004</v>
      </c>
      <c r="G3146" s="1" t="s">
        <v>8020</v>
      </c>
      <c r="H3146">
        <v>6</v>
      </c>
      <c r="I3146">
        <v>10</v>
      </c>
      <c r="J3146" s="1" t="s">
        <v>8016</v>
      </c>
      <c r="K3146">
        <v>9</v>
      </c>
      <c r="L3146">
        <v>4</v>
      </c>
      <c r="M3146">
        <v>2</v>
      </c>
      <c r="N3146" s="1" t="s">
        <v>8011</v>
      </c>
      <c r="O3146" s="1" t="s">
        <v>8017</v>
      </c>
      <c r="P3146">
        <v>0.97</v>
      </c>
      <c r="Q3146">
        <v>1</v>
      </c>
      <c r="R3146" t="str">
        <f t="shared" si="245"/>
        <v>SENIOR</v>
      </c>
      <c r="S3146" s="1" t="str">
        <f t="shared" si="246"/>
        <v>Jul</v>
      </c>
      <c r="T3146" s="1">
        <f t="shared" si="247"/>
        <v>2021</v>
      </c>
      <c r="U3146" s="1" t="str">
        <f t="shared" si="248"/>
        <v>High</v>
      </c>
      <c r="V3146" s="1" t="str">
        <f t="shared" si="249"/>
        <v>Normal</v>
      </c>
    </row>
    <row r="3147" spans="1:22" x14ac:dyDescent="0.2">
      <c r="A3147" s="1" t="s">
        <v>11180</v>
      </c>
      <c r="B3147" s="2">
        <v>44865</v>
      </c>
      <c r="C3147" s="1" t="s">
        <v>8010</v>
      </c>
      <c r="D3147">
        <v>65</v>
      </c>
      <c r="E3147" s="1" t="s">
        <v>8013</v>
      </c>
      <c r="F3147" s="1" t="s">
        <v>8037</v>
      </c>
      <c r="G3147" s="1" t="s">
        <v>8035</v>
      </c>
      <c r="H3147">
        <v>4</v>
      </c>
      <c r="I3147">
        <v>11</v>
      </c>
      <c r="J3147" s="1" t="s">
        <v>8041</v>
      </c>
      <c r="K3147">
        <v>7</v>
      </c>
      <c r="L3147">
        <v>2</v>
      </c>
      <c r="M3147">
        <v>1</v>
      </c>
      <c r="N3147" s="1" t="s">
        <v>8011</v>
      </c>
      <c r="O3147" s="1" t="s">
        <v>8008</v>
      </c>
      <c r="P3147">
        <v>0.91</v>
      </c>
      <c r="Q3147">
        <v>1</v>
      </c>
      <c r="R3147" t="str">
        <f t="shared" si="245"/>
        <v>SENIOR</v>
      </c>
      <c r="S3147" s="1" t="str">
        <f t="shared" si="246"/>
        <v>Oct</v>
      </c>
      <c r="T3147" s="1">
        <f t="shared" si="247"/>
        <v>2022</v>
      </c>
      <c r="U3147" s="1" t="str">
        <f t="shared" si="248"/>
        <v>High</v>
      </c>
      <c r="V3147" s="1" t="str">
        <f t="shared" si="249"/>
        <v>Normal</v>
      </c>
    </row>
    <row r="3148" spans="1:22" x14ac:dyDescent="0.2">
      <c r="A3148" s="1" t="s">
        <v>11181</v>
      </c>
      <c r="B3148" s="2">
        <v>45091</v>
      </c>
      <c r="C3148" s="1" t="s">
        <v>8019</v>
      </c>
      <c r="D3148">
        <v>45</v>
      </c>
      <c r="E3148" s="1" t="s">
        <v>8013</v>
      </c>
      <c r="F3148" s="1" t="s">
        <v>8014</v>
      </c>
      <c r="G3148" s="1" t="s">
        <v>8026</v>
      </c>
      <c r="H3148">
        <v>4</v>
      </c>
      <c r="I3148">
        <v>7</v>
      </c>
      <c r="J3148" s="1" t="s">
        <v>8006</v>
      </c>
      <c r="K3148">
        <v>6</v>
      </c>
      <c r="L3148">
        <v>4</v>
      </c>
      <c r="M3148">
        <v>1</v>
      </c>
      <c r="N3148" s="1" t="s">
        <v>8011</v>
      </c>
      <c r="O3148" s="1" t="s">
        <v>8008</v>
      </c>
      <c r="P3148">
        <v>0.49</v>
      </c>
      <c r="Q3148">
        <v>1</v>
      </c>
      <c r="R3148" t="str">
        <f t="shared" si="245"/>
        <v>ADULT</v>
      </c>
      <c r="S3148" s="1" t="str">
        <f t="shared" si="246"/>
        <v>Jun</v>
      </c>
      <c r="T3148" s="1">
        <f t="shared" si="247"/>
        <v>2023</v>
      </c>
      <c r="U3148" s="1" t="str">
        <f t="shared" si="248"/>
        <v>Medium</v>
      </c>
      <c r="V3148" s="1" t="str">
        <f t="shared" si="249"/>
        <v>Normal</v>
      </c>
    </row>
    <row r="3149" spans="1:22" x14ac:dyDescent="0.2">
      <c r="A3149" s="1" t="s">
        <v>11182</v>
      </c>
      <c r="B3149" s="2">
        <v>44589</v>
      </c>
      <c r="C3149" s="1" t="s">
        <v>8031</v>
      </c>
      <c r="D3149">
        <v>45</v>
      </c>
      <c r="E3149" s="1" t="s">
        <v>8003</v>
      </c>
      <c r="F3149" s="1" t="s">
        <v>8004</v>
      </c>
      <c r="G3149" s="1" t="s">
        <v>8035</v>
      </c>
      <c r="H3149">
        <v>3</v>
      </c>
      <c r="I3149">
        <v>10</v>
      </c>
      <c r="J3149" s="1" t="s">
        <v>8006</v>
      </c>
      <c r="K3149">
        <v>6</v>
      </c>
      <c r="L3149">
        <v>2</v>
      </c>
      <c r="M3149">
        <v>1</v>
      </c>
      <c r="N3149" s="1" t="s">
        <v>8038</v>
      </c>
      <c r="O3149" s="1" t="s">
        <v>8008</v>
      </c>
      <c r="P3149">
        <v>0.71</v>
      </c>
      <c r="Q3149">
        <v>1</v>
      </c>
      <c r="R3149" t="str">
        <f t="shared" si="245"/>
        <v>ADULT</v>
      </c>
      <c r="S3149" s="1" t="str">
        <f t="shared" si="246"/>
        <v>Jan</v>
      </c>
      <c r="T3149" s="1">
        <f t="shared" si="247"/>
        <v>2022</v>
      </c>
      <c r="U3149" s="1" t="str">
        <f t="shared" si="248"/>
        <v>High</v>
      </c>
      <c r="V3149" s="1" t="str">
        <f t="shared" si="249"/>
        <v>Normal</v>
      </c>
    </row>
    <row r="3150" spans="1:22" x14ac:dyDescent="0.2">
      <c r="A3150" s="1" t="s">
        <v>11183</v>
      </c>
      <c r="B3150" s="2">
        <v>44912</v>
      </c>
      <c r="C3150" s="1" t="s">
        <v>8031</v>
      </c>
      <c r="D3150">
        <v>56</v>
      </c>
      <c r="E3150" s="1" t="s">
        <v>8003</v>
      </c>
      <c r="F3150" s="1" t="s">
        <v>8022</v>
      </c>
      <c r="G3150" s="1" t="s">
        <v>8005</v>
      </c>
      <c r="H3150">
        <v>4</v>
      </c>
      <c r="I3150">
        <v>7</v>
      </c>
      <c r="J3150" s="1" t="s">
        <v>8027</v>
      </c>
      <c r="K3150">
        <v>10</v>
      </c>
      <c r="L3150">
        <v>3</v>
      </c>
      <c r="M3150">
        <v>2</v>
      </c>
      <c r="N3150" s="1" t="s">
        <v>8011</v>
      </c>
      <c r="O3150" s="1" t="s">
        <v>8008</v>
      </c>
      <c r="P3150">
        <v>0.81</v>
      </c>
      <c r="Q3150">
        <v>1</v>
      </c>
      <c r="R3150" t="str">
        <f t="shared" si="245"/>
        <v>ADULT</v>
      </c>
      <c r="S3150" s="1" t="str">
        <f t="shared" si="246"/>
        <v>Dec</v>
      </c>
      <c r="T3150" s="1">
        <f t="shared" si="247"/>
        <v>2022</v>
      </c>
      <c r="U3150" s="1" t="str">
        <f t="shared" si="248"/>
        <v>High</v>
      </c>
      <c r="V3150" s="1" t="str">
        <f t="shared" si="249"/>
        <v>Normal</v>
      </c>
    </row>
    <row r="3151" spans="1:22" x14ac:dyDescent="0.2">
      <c r="A3151" s="1" t="s">
        <v>11184</v>
      </c>
      <c r="B3151" s="2">
        <v>44807</v>
      </c>
      <c r="C3151" s="1" t="s">
        <v>8010</v>
      </c>
      <c r="D3151">
        <v>42</v>
      </c>
      <c r="E3151" s="1" t="s">
        <v>8003</v>
      </c>
      <c r="F3151" s="1" t="s">
        <v>8004</v>
      </c>
      <c r="G3151" s="1" t="s">
        <v>8005</v>
      </c>
      <c r="H3151">
        <v>3</v>
      </c>
      <c r="I3151">
        <v>5</v>
      </c>
      <c r="J3151" s="1" t="s">
        <v>8016</v>
      </c>
      <c r="K3151">
        <v>6</v>
      </c>
      <c r="L3151">
        <v>2</v>
      </c>
      <c r="M3151">
        <v>1</v>
      </c>
      <c r="N3151" s="1" t="s">
        <v>8011</v>
      </c>
      <c r="O3151" s="1" t="s">
        <v>8008</v>
      </c>
      <c r="P3151">
        <v>0.37</v>
      </c>
      <c r="Q3151">
        <v>0</v>
      </c>
      <c r="R3151" t="str">
        <f t="shared" si="245"/>
        <v>ADULT</v>
      </c>
      <c r="S3151" s="1" t="str">
        <f t="shared" si="246"/>
        <v>Sep</v>
      </c>
      <c r="T3151" s="1">
        <f t="shared" si="247"/>
        <v>2022</v>
      </c>
      <c r="U3151" s="1" t="str">
        <f t="shared" si="248"/>
        <v>Medium</v>
      </c>
      <c r="V3151" s="1" t="str">
        <f t="shared" si="249"/>
        <v>Normal</v>
      </c>
    </row>
    <row r="3152" spans="1:22" x14ac:dyDescent="0.2">
      <c r="A3152" s="1" t="s">
        <v>11185</v>
      </c>
      <c r="B3152" s="2">
        <v>44267</v>
      </c>
      <c r="C3152" s="1" t="s">
        <v>8002</v>
      </c>
      <c r="D3152">
        <v>72</v>
      </c>
      <c r="E3152" s="1" t="s">
        <v>8013</v>
      </c>
      <c r="F3152" s="1" t="s">
        <v>8037</v>
      </c>
      <c r="G3152" s="1" t="s">
        <v>8015</v>
      </c>
      <c r="H3152">
        <v>5</v>
      </c>
      <c r="I3152">
        <v>8</v>
      </c>
      <c r="J3152" s="1" t="s">
        <v>8027</v>
      </c>
      <c r="K3152">
        <v>8</v>
      </c>
      <c r="L3152">
        <v>5</v>
      </c>
      <c r="M3152">
        <v>2</v>
      </c>
      <c r="N3152" s="1" t="s">
        <v>8007</v>
      </c>
      <c r="O3152" s="1" t="s">
        <v>8008</v>
      </c>
      <c r="P3152">
        <v>0.97</v>
      </c>
      <c r="Q3152">
        <v>1</v>
      </c>
      <c r="R3152" t="str">
        <f t="shared" si="245"/>
        <v>SENIOR</v>
      </c>
      <c r="S3152" s="1" t="str">
        <f t="shared" si="246"/>
        <v>Mar</v>
      </c>
      <c r="T3152" s="1">
        <f t="shared" si="247"/>
        <v>2021</v>
      </c>
      <c r="U3152" s="1" t="str">
        <f t="shared" si="248"/>
        <v>High</v>
      </c>
      <c r="V3152" s="1" t="str">
        <f t="shared" si="249"/>
        <v>Normal</v>
      </c>
    </row>
    <row r="3153" spans="1:22" x14ac:dyDescent="0.2">
      <c r="A3153" s="1" t="s">
        <v>11186</v>
      </c>
      <c r="B3153" s="2">
        <v>44877</v>
      </c>
      <c r="C3153" s="1" t="s">
        <v>8010</v>
      </c>
      <c r="D3153">
        <v>51</v>
      </c>
      <c r="E3153" s="1" t="s">
        <v>8003</v>
      </c>
      <c r="F3153" s="1" t="s">
        <v>8004</v>
      </c>
      <c r="G3153" s="1" t="s">
        <v>8005</v>
      </c>
      <c r="H3153">
        <v>3</v>
      </c>
      <c r="I3153">
        <v>6</v>
      </c>
      <c r="J3153" s="1" t="s">
        <v>8016</v>
      </c>
      <c r="K3153">
        <v>6</v>
      </c>
      <c r="L3153">
        <v>4</v>
      </c>
      <c r="M3153">
        <v>3</v>
      </c>
      <c r="N3153" s="1" t="s">
        <v>8038</v>
      </c>
      <c r="O3153" s="1" t="s">
        <v>8008</v>
      </c>
      <c r="P3153">
        <v>0.85</v>
      </c>
      <c r="Q3153">
        <v>0</v>
      </c>
      <c r="R3153" t="str">
        <f t="shared" si="245"/>
        <v>ADULT</v>
      </c>
      <c r="S3153" s="1" t="str">
        <f t="shared" si="246"/>
        <v>Nov</v>
      </c>
      <c r="T3153" s="1">
        <f t="shared" si="247"/>
        <v>2022</v>
      </c>
      <c r="U3153" s="1" t="str">
        <f t="shared" si="248"/>
        <v>High</v>
      </c>
      <c r="V3153" s="1" t="str">
        <f t="shared" si="249"/>
        <v>Frequent</v>
      </c>
    </row>
    <row r="3154" spans="1:22" x14ac:dyDescent="0.2">
      <c r="A3154" s="1" t="s">
        <v>11187</v>
      </c>
      <c r="B3154" s="2">
        <v>45088</v>
      </c>
      <c r="C3154" s="1" t="s">
        <v>8019</v>
      </c>
      <c r="D3154">
        <v>18</v>
      </c>
      <c r="E3154" s="1" t="s">
        <v>8013</v>
      </c>
      <c r="F3154" s="1" t="s">
        <v>8004</v>
      </c>
      <c r="G3154" s="1" t="s">
        <v>8005</v>
      </c>
      <c r="H3154">
        <v>1</v>
      </c>
      <c r="I3154">
        <v>4</v>
      </c>
      <c r="J3154" s="1" t="s">
        <v>8016</v>
      </c>
      <c r="K3154">
        <v>2</v>
      </c>
      <c r="L3154">
        <v>0</v>
      </c>
      <c r="M3154">
        <v>1</v>
      </c>
      <c r="N3154" s="1" t="s">
        <v>8011</v>
      </c>
      <c r="O3154" s="1" t="s">
        <v>8008</v>
      </c>
      <c r="P3154">
        <v>0.28000000000000003</v>
      </c>
      <c r="Q3154">
        <v>1</v>
      </c>
      <c r="R3154" t="str">
        <f t="shared" si="245"/>
        <v>YOUNG ADULT</v>
      </c>
      <c r="S3154" s="1" t="str">
        <f t="shared" si="246"/>
        <v>Jun</v>
      </c>
      <c r="T3154" s="1">
        <f t="shared" si="247"/>
        <v>2023</v>
      </c>
      <c r="U3154" s="1" t="str">
        <f t="shared" si="248"/>
        <v>Low</v>
      </c>
      <c r="V3154" s="1" t="str">
        <f t="shared" si="249"/>
        <v>Normal</v>
      </c>
    </row>
    <row r="3155" spans="1:22" x14ac:dyDescent="0.2">
      <c r="A3155" s="1" t="s">
        <v>11188</v>
      </c>
      <c r="B3155" s="2">
        <v>45283</v>
      </c>
      <c r="C3155" s="1" t="s">
        <v>8031</v>
      </c>
      <c r="D3155">
        <v>51</v>
      </c>
      <c r="E3155" s="1" t="s">
        <v>8003</v>
      </c>
      <c r="F3155" s="1" t="s">
        <v>8022</v>
      </c>
      <c r="G3155" s="1" t="s">
        <v>8035</v>
      </c>
      <c r="H3155">
        <v>4</v>
      </c>
      <c r="I3155">
        <v>11</v>
      </c>
      <c r="J3155" s="1" t="s">
        <v>8027</v>
      </c>
      <c r="K3155">
        <v>7</v>
      </c>
      <c r="L3155">
        <v>2</v>
      </c>
      <c r="M3155">
        <v>1</v>
      </c>
      <c r="N3155" s="1" t="s">
        <v>8038</v>
      </c>
      <c r="O3155" s="1" t="s">
        <v>8008</v>
      </c>
      <c r="P3155">
        <v>0.83</v>
      </c>
      <c r="Q3155">
        <v>0</v>
      </c>
      <c r="R3155" t="str">
        <f t="shared" si="245"/>
        <v>ADULT</v>
      </c>
      <c r="S3155" s="1" t="str">
        <f t="shared" si="246"/>
        <v>Dec</v>
      </c>
      <c r="T3155" s="1">
        <f t="shared" si="247"/>
        <v>2023</v>
      </c>
      <c r="U3155" s="1" t="str">
        <f t="shared" si="248"/>
        <v>High</v>
      </c>
      <c r="V3155" s="1" t="str">
        <f t="shared" si="249"/>
        <v>Normal</v>
      </c>
    </row>
    <row r="3156" spans="1:22" x14ac:dyDescent="0.2">
      <c r="A3156" s="1" t="s">
        <v>11189</v>
      </c>
      <c r="B3156" s="2">
        <v>44229</v>
      </c>
      <c r="C3156" s="1" t="s">
        <v>8031</v>
      </c>
      <c r="D3156">
        <v>40</v>
      </c>
      <c r="E3156" s="1" t="s">
        <v>8003</v>
      </c>
      <c r="F3156" s="1" t="s">
        <v>8014</v>
      </c>
      <c r="G3156" s="1" t="s">
        <v>8020</v>
      </c>
      <c r="H3156">
        <v>4</v>
      </c>
      <c r="I3156">
        <v>9</v>
      </c>
      <c r="J3156" s="1" t="s">
        <v>8027</v>
      </c>
      <c r="K3156">
        <v>7</v>
      </c>
      <c r="L3156">
        <v>4</v>
      </c>
      <c r="M3156">
        <v>1</v>
      </c>
      <c r="N3156" s="1" t="s">
        <v>8011</v>
      </c>
      <c r="O3156" s="1" t="s">
        <v>8008</v>
      </c>
      <c r="P3156">
        <v>0.79</v>
      </c>
      <c r="Q3156">
        <v>1</v>
      </c>
      <c r="R3156" t="str">
        <f t="shared" si="245"/>
        <v>ADULT</v>
      </c>
      <c r="S3156" s="1" t="str">
        <f t="shared" si="246"/>
        <v>Feb</v>
      </c>
      <c r="T3156" s="1">
        <f t="shared" si="247"/>
        <v>2021</v>
      </c>
      <c r="U3156" s="1" t="str">
        <f t="shared" si="248"/>
        <v>High</v>
      </c>
      <c r="V3156" s="1" t="str">
        <f t="shared" si="249"/>
        <v>Normal</v>
      </c>
    </row>
    <row r="3157" spans="1:22" x14ac:dyDescent="0.2">
      <c r="A3157" s="1" t="s">
        <v>11190</v>
      </c>
      <c r="B3157" s="2">
        <v>44919</v>
      </c>
      <c r="C3157" s="1" t="s">
        <v>8031</v>
      </c>
      <c r="D3157">
        <v>30</v>
      </c>
      <c r="E3157" s="1" t="s">
        <v>8003</v>
      </c>
      <c r="F3157" s="1" t="s">
        <v>8004</v>
      </c>
      <c r="G3157" s="1" t="s">
        <v>8035</v>
      </c>
      <c r="H3157">
        <v>3</v>
      </c>
      <c r="I3157">
        <v>12</v>
      </c>
      <c r="J3157" s="1" t="s">
        <v>8016</v>
      </c>
      <c r="K3157">
        <v>4</v>
      </c>
      <c r="L3157">
        <v>2</v>
      </c>
      <c r="M3157">
        <v>1</v>
      </c>
      <c r="N3157" s="1" t="s">
        <v>8023</v>
      </c>
      <c r="O3157" s="1" t="s">
        <v>8008</v>
      </c>
      <c r="P3157">
        <v>0.75</v>
      </c>
      <c r="Q3157">
        <v>1</v>
      </c>
      <c r="R3157" t="str">
        <f t="shared" si="245"/>
        <v>YOUNG ADULT</v>
      </c>
      <c r="S3157" s="1" t="str">
        <f t="shared" si="246"/>
        <v>Dec</v>
      </c>
      <c r="T3157" s="1">
        <f t="shared" si="247"/>
        <v>2022</v>
      </c>
      <c r="U3157" s="1" t="str">
        <f t="shared" si="248"/>
        <v>High</v>
      </c>
      <c r="V3157" s="1" t="str">
        <f t="shared" si="249"/>
        <v>Normal</v>
      </c>
    </row>
    <row r="3158" spans="1:22" x14ac:dyDescent="0.2">
      <c r="A3158" s="1" t="s">
        <v>11191</v>
      </c>
      <c r="B3158" s="2">
        <v>44650</v>
      </c>
      <c r="C3158" s="1" t="s">
        <v>8002</v>
      </c>
      <c r="D3158">
        <v>36</v>
      </c>
      <c r="E3158" s="1" t="s">
        <v>8013</v>
      </c>
      <c r="F3158" s="1" t="s">
        <v>8004</v>
      </c>
      <c r="G3158" s="1" t="s">
        <v>8020</v>
      </c>
      <c r="H3158">
        <v>3</v>
      </c>
      <c r="I3158">
        <v>9</v>
      </c>
      <c r="J3158" s="1" t="s">
        <v>8027</v>
      </c>
      <c r="K3158">
        <v>6</v>
      </c>
      <c r="L3158">
        <v>4</v>
      </c>
      <c r="M3158">
        <v>2</v>
      </c>
      <c r="N3158" s="1" t="s">
        <v>8023</v>
      </c>
      <c r="O3158" s="1" t="s">
        <v>8008</v>
      </c>
      <c r="P3158">
        <v>0.97</v>
      </c>
      <c r="Q3158">
        <v>1</v>
      </c>
      <c r="R3158" t="str">
        <f t="shared" si="245"/>
        <v>YOUNG ADULT</v>
      </c>
      <c r="S3158" s="1" t="str">
        <f t="shared" si="246"/>
        <v>Mar</v>
      </c>
      <c r="T3158" s="1">
        <f t="shared" si="247"/>
        <v>2022</v>
      </c>
      <c r="U3158" s="1" t="str">
        <f t="shared" si="248"/>
        <v>High</v>
      </c>
      <c r="V3158" s="1" t="str">
        <f t="shared" si="249"/>
        <v>Normal</v>
      </c>
    </row>
    <row r="3159" spans="1:22" x14ac:dyDescent="0.2">
      <c r="A3159" s="1" t="s">
        <v>11192</v>
      </c>
      <c r="B3159" s="2">
        <v>44207</v>
      </c>
      <c r="C3159" s="1" t="s">
        <v>8031</v>
      </c>
      <c r="D3159">
        <v>59</v>
      </c>
      <c r="E3159" s="1" t="s">
        <v>8013</v>
      </c>
      <c r="F3159" s="1" t="s">
        <v>8004</v>
      </c>
      <c r="G3159" s="1" t="s">
        <v>8048</v>
      </c>
      <c r="H3159">
        <v>4</v>
      </c>
      <c r="I3159">
        <v>10</v>
      </c>
      <c r="J3159" s="1" t="s">
        <v>8027</v>
      </c>
      <c r="K3159">
        <v>8</v>
      </c>
      <c r="L3159">
        <v>5</v>
      </c>
      <c r="M3159">
        <v>3</v>
      </c>
      <c r="N3159" s="1" t="s">
        <v>8023</v>
      </c>
      <c r="O3159" s="1" t="s">
        <v>8008</v>
      </c>
      <c r="P3159">
        <v>0.97</v>
      </c>
      <c r="Q3159">
        <v>1</v>
      </c>
      <c r="R3159" t="str">
        <f t="shared" si="245"/>
        <v>ADULT</v>
      </c>
      <c r="S3159" s="1" t="str">
        <f t="shared" si="246"/>
        <v>Jan</v>
      </c>
      <c r="T3159" s="1">
        <f t="shared" si="247"/>
        <v>2021</v>
      </c>
      <c r="U3159" s="1" t="str">
        <f t="shared" si="248"/>
        <v>High</v>
      </c>
      <c r="V3159" s="1" t="str">
        <f t="shared" si="249"/>
        <v>Frequent</v>
      </c>
    </row>
    <row r="3160" spans="1:22" x14ac:dyDescent="0.2">
      <c r="A3160" s="1" t="s">
        <v>11193</v>
      </c>
      <c r="B3160" s="2">
        <v>44869</v>
      </c>
      <c r="C3160" s="1" t="s">
        <v>8010</v>
      </c>
      <c r="D3160">
        <v>80</v>
      </c>
      <c r="E3160" s="1" t="s">
        <v>8003</v>
      </c>
      <c r="F3160" s="1" t="s">
        <v>8004</v>
      </c>
      <c r="G3160" s="1" t="s">
        <v>8020</v>
      </c>
      <c r="H3160">
        <v>5</v>
      </c>
      <c r="I3160">
        <v>9</v>
      </c>
      <c r="J3160" s="1" t="s">
        <v>8006</v>
      </c>
      <c r="K3160">
        <v>8</v>
      </c>
      <c r="L3160">
        <v>5</v>
      </c>
      <c r="M3160">
        <v>2</v>
      </c>
      <c r="N3160" s="1" t="s">
        <v>8007</v>
      </c>
      <c r="O3160" s="1" t="s">
        <v>8008</v>
      </c>
      <c r="P3160">
        <v>0.97</v>
      </c>
      <c r="Q3160">
        <v>1</v>
      </c>
      <c r="R3160" t="str">
        <f t="shared" si="245"/>
        <v>SENIOR</v>
      </c>
      <c r="S3160" s="1" t="str">
        <f t="shared" si="246"/>
        <v>Nov</v>
      </c>
      <c r="T3160" s="1">
        <f t="shared" si="247"/>
        <v>2022</v>
      </c>
      <c r="U3160" s="1" t="str">
        <f t="shared" si="248"/>
        <v>High</v>
      </c>
      <c r="V3160" s="1" t="str">
        <f t="shared" si="249"/>
        <v>Normal</v>
      </c>
    </row>
    <row r="3161" spans="1:22" x14ac:dyDescent="0.2">
      <c r="A3161" s="1" t="s">
        <v>11194</v>
      </c>
      <c r="B3161" s="2">
        <v>44331</v>
      </c>
      <c r="C3161" s="1" t="s">
        <v>8002</v>
      </c>
      <c r="D3161">
        <v>63</v>
      </c>
      <c r="E3161" s="1" t="s">
        <v>8003</v>
      </c>
      <c r="F3161" s="1" t="s">
        <v>8004</v>
      </c>
      <c r="G3161" s="1" t="s">
        <v>8044</v>
      </c>
      <c r="H3161">
        <v>4</v>
      </c>
      <c r="I3161">
        <v>7</v>
      </c>
      <c r="J3161" s="1" t="s">
        <v>8006</v>
      </c>
      <c r="K3161">
        <v>7</v>
      </c>
      <c r="L3161">
        <v>3</v>
      </c>
      <c r="M3161">
        <v>1</v>
      </c>
      <c r="N3161" s="1" t="s">
        <v>8011</v>
      </c>
      <c r="O3161" s="1" t="s">
        <v>8008</v>
      </c>
      <c r="P3161">
        <v>0.85</v>
      </c>
      <c r="Q3161">
        <v>1</v>
      </c>
      <c r="R3161" t="str">
        <f t="shared" si="245"/>
        <v>ADULT</v>
      </c>
      <c r="S3161" s="1" t="str">
        <f t="shared" si="246"/>
        <v>May</v>
      </c>
      <c r="T3161" s="1">
        <f t="shared" si="247"/>
        <v>2021</v>
      </c>
      <c r="U3161" s="1" t="str">
        <f t="shared" si="248"/>
        <v>High</v>
      </c>
      <c r="V3161" s="1" t="str">
        <f t="shared" si="249"/>
        <v>Normal</v>
      </c>
    </row>
    <row r="3162" spans="1:22" x14ac:dyDescent="0.2">
      <c r="A3162" s="1" t="s">
        <v>11195</v>
      </c>
      <c r="B3162" s="2">
        <v>44611</v>
      </c>
      <c r="C3162" s="1" t="s">
        <v>8031</v>
      </c>
      <c r="D3162">
        <v>47</v>
      </c>
      <c r="E3162" s="1" t="s">
        <v>8013</v>
      </c>
      <c r="F3162" s="1" t="s">
        <v>8032</v>
      </c>
      <c r="G3162" s="1" t="s">
        <v>8035</v>
      </c>
      <c r="H3162">
        <v>3</v>
      </c>
      <c r="I3162">
        <v>10</v>
      </c>
      <c r="J3162" s="1" t="s">
        <v>8016</v>
      </c>
      <c r="K3162">
        <v>6</v>
      </c>
      <c r="L3162">
        <v>2</v>
      </c>
      <c r="M3162">
        <v>1</v>
      </c>
      <c r="N3162" s="1" t="s">
        <v>8038</v>
      </c>
      <c r="O3162" s="1" t="s">
        <v>8008</v>
      </c>
      <c r="P3162">
        <v>0.71</v>
      </c>
      <c r="Q3162">
        <v>0</v>
      </c>
      <c r="R3162" t="str">
        <f t="shared" si="245"/>
        <v>ADULT</v>
      </c>
      <c r="S3162" s="1" t="str">
        <f t="shared" si="246"/>
        <v>Feb</v>
      </c>
      <c r="T3162" s="1">
        <f t="shared" si="247"/>
        <v>2022</v>
      </c>
      <c r="U3162" s="1" t="str">
        <f t="shared" si="248"/>
        <v>High</v>
      </c>
      <c r="V3162" s="1" t="str">
        <f t="shared" si="249"/>
        <v>Normal</v>
      </c>
    </row>
    <row r="3163" spans="1:22" x14ac:dyDescent="0.2">
      <c r="A3163" s="1" t="s">
        <v>11196</v>
      </c>
      <c r="B3163" s="2">
        <v>44483</v>
      </c>
      <c r="C3163" s="1" t="s">
        <v>8010</v>
      </c>
      <c r="D3163">
        <v>65</v>
      </c>
      <c r="E3163" s="1" t="s">
        <v>8003</v>
      </c>
      <c r="F3163" s="1" t="s">
        <v>8014</v>
      </c>
      <c r="G3163" s="1" t="s">
        <v>8015</v>
      </c>
      <c r="H3163">
        <v>4</v>
      </c>
      <c r="I3163">
        <v>7</v>
      </c>
      <c r="J3163" s="1" t="s">
        <v>8006</v>
      </c>
      <c r="K3163">
        <v>8</v>
      </c>
      <c r="L3163">
        <v>3</v>
      </c>
      <c r="M3163">
        <v>1</v>
      </c>
      <c r="N3163" s="1" t="s">
        <v>8038</v>
      </c>
      <c r="O3163" s="1" t="s">
        <v>8008</v>
      </c>
      <c r="P3163">
        <v>0.69</v>
      </c>
      <c r="Q3163">
        <v>1</v>
      </c>
      <c r="R3163" t="str">
        <f t="shared" si="245"/>
        <v>SENIOR</v>
      </c>
      <c r="S3163" s="1" t="str">
        <f t="shared" si="246"/>
        <v>Oct</v>
      </c>
      <c r="T3163" s="1">
        <f t="shared" si="247"/>
        <v>2021</v>
      </c>
      <c r="U3163" s="1" t="str">
        <f t="shared" si="248"/>
        <v>Medium</v>
      </c>
      <c r="V3163" s="1" t="str">
        <f t="shared" si="249"/>
        <v>Normal</v>
      </c>
    </row>
    <row r="3164" spans="1:22" x14ac:dyDescent="0.2">
      <c r="A3164" s="1" t="s">
        <v>11197</v>
      </c>
      <c r="B3164" s="2">
        <v>44592</v>
      </c>
      <c r="C3164" s="1" t="s">
        <v>8031</v>
      </c>
      <c r="D3164">
        <v>50</v>
      </c>
      <c r="E3164" s="1" t="s">
        <v>8013</v>
      </c>
      <c r="F3164" s="1" t="s">
        <v>8014</v>
      </c>
      <c r="G3164" s="1" t="s">
        <v>8035</v>
      </c>
      <c r="H3164">
        <v>3</v>
      </c>
      <c r="I3164">
        <v>9</v>
      </c>
      <c r="J3164" s="1" t="s">
        <v>8041</v>
      </c>
      <c r="K3164">
        <v>6</v>
      </c>
      <c r="L3164">
        <v>4</v>
      </c>
      <c r="M3164">
        <v>2</v>
      </c>
      <c r="N3164" s="1" t="s">
        <v>8038</v>
      </c>
      <c r="O3164" s="1" t="s">
        <v>8008</v>
      </c>
      <c r="P3164">
        <v>0.97</v>
      </c>
      <c r="Q3164">
        <v>1</v>
      </c>
      <c r="R3164" t="str">
        <f t="shared" si="245"/>
        <v>ADULT</v>
      </c>
      <c r="S3164" s="1" t="str">
        <f t="shared" si="246"/>
        <v>Jan</v>
      </c>
      <c r="T3164" s="1">
        <f t="shared" si="247"/>
        <v>2022</v>
      </c>
      <c r="U3164" s="1" t="str">
        <f t="shared" si="248"/>
        <v>High</v>
      </c>
      <c r="V3164" s="1" t="str">
        <f t="shared" si="249"/>
        <v>Normal</v>
      </c>
    </row>
    <row r="3165" spans="1:22" x14ac:dyDescent="0.2">
      <c r="A3165" s="1" t="s">
        <v>11198</v>
      </c>
      <c r="B3165" s="2">
        <v>44736</v>
      </c>
      <c r="C3165" s="1" t="s">
        <v>8019</v>
      </c>
      <c r="D3165">
        <v>46</v>
      </c>
      <c r="E3165" s="1" t="s">
        <v>8013</v>
      </c>
      <c r="F3165" s="1" t="s">
        <v>8014</v>
      </c>
      <c r="G3165" s="1" t="s">
        <v>8044</v>
      </c>
      <c r="H3165">
        <v>3</v>
      </c>
      <c r="I3165">
        <v>7</v>
      </c>
      <c r="J3165" s="1" t="s">
        <v>8006</v>
      </c>
      <c r="K3165">
        <v>6</v>
      </c>
      <c r="L3165">
        <v>2</v>
      </c>
      <c r="M3165">
        <v>1</v>
      </c>
      <c r="N3165" s="1" t="s">
        <v>8011</v>
      </c>
      <c r="O3165" s="1" t="s">
        <v>8008</v>
      </c>
      <c r="P3165">
        <v>0.63</v>
      </c>
      <c r="Q3165">
        <v>0</v>
      </c>
      <c r="R3165" t="str">
        <f t="shared" si="245"/>
        <v>ADULT</v>
      </c>
      <c r="S3165" s="1" t="str">
        <f t="shared" si="246"/>
        <v>Jun</v>
      </c>
      <c r="T3165" s="1">
        <f t="shared" si="247"/>
        <v>2022</v>
      </c>
      <c r="U3165" s="1" t="str">
        <f t="shared" si="248"/>
        <v>Medium</v>
      </c>
      <c r="V3165" s="1" t="str">
        <f t="shared" si="249"/>
        <v>Normal</v>
      </c>
    </row>
    <row r="3166" spans="1:22" x14ac:dyDescent="0.2">
      <c r="A3166" s="1" t="s">
        <v>11199</v>
      </c>
      <c r="B3166" s="2">
        <v>44590</v>
      </c>
      <c r="C3166" s="1" t="s">
        <v>8031</v>
      </c>
      <c r="D3166">
        <v>38</v>
      </c>
      <c r="E3166" s="1" t="s">
        <v>8013</v>
      </c>
      <c r="F3166" s="1" t="s">
        <v>8022</v>
      </c>
      <c r="G3166" s="1" t="s">
        <v>8062</v>
      </c>
      <c r="H3166">
        <v>5</v>
      </c>
      <c r="I3166">
        <v>9</v>
      </c>
      <c r="J3166" s="1" t="s">
        <v>8006</v>
      </c>
      <c r="K3166">
        <v>8</v>
      </c>
      <c r="L3166">
        <v>2</v>
      </c>
      <c r="M3166">
        <v>2</v>
      </c>
      <c r="N3166" s="1" t="s">
        <v>8023</v>
      </c>
      <c r="O3166" s="1" t="s">
        <v>8008</v>
      </c>
      <c r="P3166">
        <v>0.91</v>
      </c>
      <c r="Q3166">
        <v>1</v>
      </c>
      <c r="R3166" t="str">
        <f t="shared" si="245"/>
        <v>YOUNG ADULT</v>
      </c>
      <c r="S3166" s="1" t="str">
        <f t="shared" si="246"/>
        <v>Jan</v>
      </c>
      <c r="T3166" s="1">
        <f t="shared" si="247"/>
        <v>2022</v>
      </c>
      <c r="U3166" s="1" t="str">
        <f t="shared" si="248"/>
        <v>High</v>
      </c>
      <c r="V3166" s="1" t="str">
        <f t="shared" si="249"/>
        <v>Normal</v>
      </c>
    </row>
    <row r="3167" spans="1:22" x14ac:dyDescent="0.2">
      <c r="A3167" s="1" t="s">
        <v>11200</v>
      </c>
      <c r="B3167" s="2">
        <v>44802</v>
      </c>
      <c r="C3167" s="1" t="s">
        <v>8019</v>
      </c>
      <c r="D3167">
        <v>28</v>
      </c>
      <c r="E3167" s="1" t="s">
        <v>8013</v>
      </c>
      <c r="F3167" s="1" t="s">
        <v>8014</v>
      </c>
      <c r="G3167" s="1" t="s">
        <v>8005</v>
      </c>
      <c r="H3167">
        <v>2</v>
      </c>
      <c r="I3167">
        <v>7</v>
      </c>
      <c r="J3167" s="1" t="s">
        <v>8016</v>
      </c>
      <c r="K3167">
        <v>4</v>
      </c>
      <c r="L3167">
        <v>1</v>
      </c>
      <c r="M3167">
        <v>0</v>
      </c>
      <c r="N3167" s="1" t="s">
        <v>8038</v>
      </c>
      <c r="O3167" s="1" t="s">
        <v>8008</v>
      </c>
      <c r="P3167">
        <v>0.22</v>
      </c>
      <c r="Q3167">
        <v>0</v>
      </c>
      <c r="R3167" t="str">
        <f t="shared" si="245"/>
        <v>YOUNG ADULT</v>
      </c>
      <c r="S3167" s="1" t="str">
        <f t="shared" si="246"/>
        <v>Aug</v>
      </c>
      <c r="T3167" s="1">
        <f t="shared" si="247"/>
        <v>2022</v>
      </c>
      <c r="U3167" s="1" t="str">
        <f t="shared" si="248"/>
        <v>Low</v>
      </c>
      <c r="V3167" s="1" t="str">
        <f t="shared" si="249"/>
        <v>Normal</v>
      </c>
    </row>
    <row r="3168" spans="1:22" x14ac:dyDescent="0.2">
      <c r="A3168" s="1" t="s">
        <v>11201</v>
      </c>
      <c r="B3168" s="2">
        <v>44458</v>
      </c>
      <c r="C3168" s="1" t="s">
        <v>8010</v>
      </c>
      <c r="D3168">
        <v>51</v>
      </c>
      <c r="E3168" s="1" t="s">
        <v>8013</v>
      </c>
      <c r="F3168" s="1" t="s">
        <v>8022</v>
      </c>
      <c r="G3168" s="1" t="s">
        <v>8015</v>
      </c>
      <c r="H3168">
        <v>6</v>
      </c>
      <c r="I3168">
        <v>5</v>
      </c>
      <c r="J3168" s="1" t="s">
        <v>8041</v>
      </c>
      <c r="K3168">
        <v>9</v>
      </c>
      <c r="L3168">
        <v>3</v>
      </c>
      <c r="M3168">
        <v>2</v>
      </c>
      <c r="N3168" s="1" t="s">
        <v>8011</v>
      </c>
      <c r="O3168" s="1" t="s">
        <v>8017</v>
      </c>
      <c r="P3168">
        <v>0.97</v>
      </c>
      <c r="Q3168">
        <v>1</v>
      </c>
      <c r="R3168" t="str">
        <f t="shared" si="245"/>
        <v>ADULT</v>
      </c>
      <c r="S3168" s="1" t="str">
        <f t="shared" si="246"/>
        <v>Sep</v>
      </c>
      <c r="T3168" s="1">
        <f t="shared" si="247"/>
        <v>2021</v>
      </c>
      <c r="U3168" s="1" t="str">
        <f t="shared" si="248"/>
        <v>High</v>
      </c>
      <c r="V3168" s="1" t="str">
        <f t="shared" si="249"/>
        <v>Normal</v>
      </c>
    </row>
    <row r="3169" spans="1:22" x14ac:dyDescent="0.2">
      <c r="A3169" s="1" t="s">
        <v>11202</v>
      </c>
      <c r="B3169" s="2">
        <v>44892</v>
      </c>
      <c r="C3169" s="1" t="s">
        <v>8010</v>
      </c>
      <c r="D3169">
        <v>60</v>
      </c>
      <c r="E3169" s="1" t="s">
        <v>8013</v>
      </c>
      <c r="F3169" s="1" t="s">
        <v>8022</v>
      </c>
      <c r="G3169" s="1" t="s">
        <v>8015</v>
      </c>
      <c r="H3169">
        <v>6</v>
      </c>
      <c r="I3169">
        <v>7</v>
      </c>
      <c r="J3169" s="1" t="s">
        <v>8016</v>
      </c>
      <c r="K3169">
        <v>11</v>
      </c>
      <c r="L3169">
        <v>4</v>
      </c>
      <c r="M3169">
        <v>2</v>
      </c>
      <c r="N3169" s="1" t="s">
        <v>8011</v>
      </c>
      <c r="O3169" s="1" t="s">
        <v>8017</v>
      </c>
      <c r="P3169">
        <v>0.97</v>
      </c>
      <c r="Q3169">
        <v>1</v>
      </c>
      <c r="R3169" t="str">
        <f t="shared" si="245"/>
        <v>ADULT</v>
      </c>
      <c r="S3169" s="1" t="str">
        <f t="shared" si="246"/>
        <v>Nov</v>
      </c>
      <c r="T3169" s="1">
        <f t="shared" si="247"/>
        <v>2022</v>
      </c>
      <c r="U3169" s="1" t="str">
        <f t="shared" si="248"/>
        <v>High</v>
      </c>
      <c r="V3169" s="1" t="str">
        <f t="shared" si="249"/>
        <v>Normal</v>
      </c>
    </row>
    <row r="3170" spans="1:22" x14ac:dyDescent="0.2">
      <c r="A3170" s="1" t="s">
        <v>11203</v>
      </c>
      <c r="B3170" s="2">
        <v>45131</v>
      </c>
      <c r="C3170" s="1" t="s">
        <v>8019</v>
      </c>
      <c r="D3170">
        <v>56</v>
      </c>
      <c r="E3170" s="1" t="s">
        <v>8013</v>
      </c>
      <c r="F3170" s="1" t="s">
        <v>8037</v>
      </c>
      <c r="G3170" s="1" t="s">
        <v>8060</v>
      </c>
      <c r="H3170">
        <v>4</v>
      </c>
      <c r="I3170">
        <v>8</v>
      </c>
      <c r="J3170" s="1" t="s">
        <v>8006</v>
      </c>
      <c r="K3170">
        <v>7</v>
      </c>
      <c r="L3170">
        <v>2</v>
      </c>
      <c r="M3170">
        <v>1</v>
      </c>
      <c r="N3170" s="1" t="s">
        <v>8023</v>
      </c>
      <c r="O3170" s="1" t="s">
        <v>8008</v>
      </c>
      <c r="P3170">
        <v>0.83</v>
      </c>
      <c r="Q3170">
        <v>1</v>
      </c>
      <c r="R3170" t="str">
        <f t="shared" si="245"/>
        <v>ADULT</v>
      </c>
      <c r="S3170" s="1" t="str">
        <f t="shared" si="246"/>
        <v>Jul</v>
      </c>
      <c r="T3170" s="1">
        <f t="shared" si="247"/>
        <v>2023</v>
      </c>
      <c r="U3170" s="1" t="str">
        <f t="shared" si="248"/>
        <v>High</v>
      </c>
      <c r="V3170" s="1" t="str">
        <f t="shared" si="249"/>
        <v>Normal</v>
      </c>
    </row>
    <row r="3171" spans="1:22" x14ac:dyDescent="0.2">
      <c r="A3171" s="1" t="s">
        <v>11204</v>
      </c>
      <c r="B3171" s="2">
        <v>44442</v>
      </c>
      <c r="C3171" s="1" t="s">
        <v>8010</v>
      </c>
      <c r="D3171">
        <v>50</v>
      </c>
      <c r="E3171" s="1" t="s">
        <v>8013</v>
      </c>
      <c r="F3171" s="1" t="s">
        <v>8014</v>
      </c>
      <c r="G3171" s="1" t="s">
        <v>8060</v>
      </c>
      <c r="H3171">
        <v>3</v>
      </c>
      <c r="I3171">
        <v>7</v>
      </c>
      <c r="J3171" s="1" t="s">
        <v>8016</v>
      </c>
      <c r="K3171">
        <v>4</v>
      </c>
      <c r="L3171">
        <v>2</v>
      </c>
      <c r="M3171">
        <v>1</v>
      </c>
      <c r="N3171" s="1" t="s">
        <v>8011</v>
      </c>
      <c r="O3171" s="1" t="s">
        <v>8008</v>
      </c>
      <c r="P3171">
        <v>0.68</v>
      </c>
      <c r="Q3171">
        <v>1</v>
      </c>
      <c r="R3171" t="str">
        <f t="shared" si="245"/>
        <v>ADULT</v>
      </c>
      <c r="S3171" s="1" t="str">
        <f t="shared" si="246"/>
        <v>Sep</v>
      </c>
      <c r="T3171" s="1">
        <f t="shared" si="247"/>
        <v>2021</v>
      </c>
      <c r="U3171" s="1" t="str">
        <f t="shared" si="248"/>
        <v>Medium</v>
      </c>
      <c r="V3171" s="1" t="str">
        <f t="shared" si="249"/>
        <v>Normal</v>
      </c>
    </row>
    <row r="3172" spans="1:22" x14ac:dyDescent="0.2">
      <c r="A3172" s="1" t="s">
        <v>11205</v>
      </c>
      <c r="B3172" s="2">
        <v>44753</v>
      </c>
      <c r="C3172" s="1" t="s">
        <v>8019</v>
      </c>
      <c r="D3172">
        <v>41</v>
      </c>
      <c r="E3172" s="1" t="s">
        <v>8003</v>
      </c>
      <c r="F3172" s="1" t="s">
        <v>8032</v>
      </c>
      <c r="G3172" s="1" t="s">
        <v>8026</v>
      </c>
      <c r="H3172">
        <v>3</v>
      </c>
      <c r="I3172">
        <v>7</v>
      </c>
      <c r="J3172" s="1" t="s">
        <v>8016</v>
      </c>
      <c r="K3172">
        <v>6</v>
      </c>
      <c r="L3172">
        <v>2</v>
      </c>
      <c r="M3172">
        <v>1</v>
      </c>
      <c r="N3172" s="1" t="s">
        <v>8011</v>
      </c>
      <c r="O3172" s="1" t="s">
        <v>8008</v>
      </c>
      <c r="P3172">
        <v>0.37</v>
      </c>
      <c r="Q3172">
        <v>0</v>
      </c>
      <c r="R3172" t="str">
        <f t="shared" si="245"/>
        <v>ADULT</v>
      </c>
      <c r="S3172" s="1" t="str">
        <f t="shared" si="246"/>
        <v>Jul</v>
      </c>
      <c r="T3172" s="1">
        <f t="shared" si="247"/>
        <v>2022</v>
      </c>
      <c r="U3172" s="1" t="str">
        <f t="shared" si="248"/>
        <v>Medium</v>
      </c>
      <c r="V3172" s="1" t="str">
        <f t="shared" si="249"/>
        <v>Normal</v>
      </c>
    </row>
    <row r="3173" spans="1:22" x14ac:dyDescent="0.2">
      <c r="A3173" s="1" t="s">
        <v>11206</v>
      </c>
      <c r="B3173" s="2">
        <v>44907</v>
      </c>
      <c r="C3173" s="1" t="s">
        <v>8031</v>
      </c>
      <c r="D3173">
        <v>68</v>
      </c>
      <c r="E3173" s="1" t="s">
        <v>8003</v>
      </c>
      <c r="F3173" s="1" t="s">
        <v>8037</v>
      </c>
      <c r="G3173" s="1" t="s">
        <v>8035</v>
      </c>
      <c r="H3173">
        <v>6</v>
      </c>
      <c r="I3173">
        <v>10</v>
      </c>
      <c r="J3173" s="1" t="s">
        <v>8016</v>
      </c>
      <c r="K3173">
        <v>11</v>
      </c>
      <c r="L3173">
        <v>4</v>
      </c>
      <c r="M3173">
        <v>2</v>
      </c>
      <c r="N3173" s="1" t="s">
        <v>8007</v>
      </c>
      <c r="O3173" s="1" t="s">
        <v>8017</v>
      </c>
      <c r="P3173">
        <v>0.97</v>
      </c>
      <c r="Q3173">
        <v>1</v>
      </c>
      <c r="R3173" t="str">
        <f t="shared" si="245"/>
        <v>SENIOR</v>
      </c>
      <c r="S3173" s="1" t="str">
        <f t="shared" si="246"/>
        <v>Dec</v>
      </c>
      <c r="T3173" s="1">
        <f t="shared" si="247"/>
        <v>2022</v>
      </c>
      <c r="U3173" s="1" t="str">
        <f t="shared" si="248"/>
        <v>High</v>
      </c>
      <c r="V3173" s="1" t="str">
        <f t="shared" si="249"/>
        <v>Normal</v>
      </c>
    </row>
    <row r="3174" spans="1:22" x14ac:dyDescent="0.2">
      <c r="A3174" s="1" t="s">
        <v>11207</v>
      </c>
      <c r="B3174" s="2">
        <v>44815</v>
      </c>
      <c r="C3174" s="1" t="s">
        <v>8010</v>
      </c>
      <c r="D3174">
        <v>35</v>
      </c>
      <c r="E3174" s="1" t="s">
        <v>8003</v>
      </c>
      <c r="F3174" s="1" t="s">
        <v>8037</v>
      </c>
      <c r="G3174" s="1" t="s">
        <v>8015</v>
      </c>
      <c r="H3174">
        <v>4</v>
      </c>
      <c r="I3174">
        <v>5</v>
      </c>
      <c r="J3174" s="1" t="s">
        <v>8016</v>
      </c>
      <c r="K3174">
        <v>7</v>
      </c>
      <c r="L3174">
        <v>6</v>
      </c>
      <c r="M3174">
        <v>1</v>
      </c>
      <c r="N3174" s="1" t="s">
        <v>8038</v>
      </c>
      <c r="O3174" s="1" t="s">
        <v>8008</v>
      </c>
      <c r="P3174">
        <v>0.57999999999999996</v>
      </c>
      <c r="Q3174">
        <v>1</v>
      </c>
      <c r="R3174" t="str">
        <f t="shared" si="245"/>
        <v>YOUNG ADULT</v>
      </c>
      <c r="S3174" s="1" t="str">
        <f t="shared" si="246"/>
        <v>Sep</v>
      </c>
      <c r="T3174" s="1">
        <f t="shared" si="247"/>
        <v>2022</v>
      </c>
      <c r="U3174" s="1" t="str">
        <f t="shared" si="248"/>
        <v>Medium</v>
      </c>
      <c r="V3174" s="1" t="str">
        <f t="shared" si="249"/>
        <v>Normal</v>
      </c>
    </row>
    <row r="3175" spans="1:22" x14ac:dyDescent="0.2">
      <c r="A3175" s="1" t="s">
        <v>11208</v>
      </c>
      <c r="B3175" s="2">
        <v>44597</v>
      </c>
      <c r="C3175" s="1" t="s">
        <v>8031</v>
      </c>
      <c r="D3175">
        <v>71</v>
      </c>
      <c r="E3175" s="1" t="s">
        <v>8013</v>
      </c>
      <c r="F3175" s="1" t="s">
        <v>8032</v>
      </c>
      <c r="G3175" s="1" t="s">
        <v>8067</v>
      </c>
      <c r="H3175">
        <v>6</v>
      </c>
      <c r="I3175">
        <v>7</v>
      </c>
      <c r="J3175" s="1" t="s">
        <v>8006</v>
      </c>
      <c r="K3175">
        <v>10</v>
      </c>
      <c r="L3175">
        <v>6</v>
      </c>
      <c r="M3175">
        <v>2</v>
      </c>
      <c r="N3175" s="1" t="s">
        <v>8007</v>
      </c>
      <c r="O3175" s="1" t="s">
        <v>8017</v>
      </c>
      <c r="P3175">
        <v>0.97</v>
      </c>
      <c r="Q3175">
        <v>1</v>
      </c>
      <c r="R3175" t="str">
        <f t="shared" si="245"/>
        <v>SENIOR</v>
      </c>
      <c r="S3175" s="1" t="str">
        <f t="shared" si="246"/>
        <v>Feb</v>
      </c>
      <c r="T3175" s="1">
        <f t="shared" si="247"/>
        <v>2022</v>
      </c>
      <c r="U3175" s="1" t="str">
        <f t="shared" si="248"/>
        <v>High</v>
      </c>
      <c r="V3175" s="1" t="str">
        <f t="shared" si="249"/>
        <v>Normal</v>
      </c>
    </row>
    <row r="3176" spans="1:22" x14ac:dyDescent="0.2">
      <c r="A3176" s="1" t="s">
        <v>11209</v>
      </c>
      <c r="B3176" s="2">
        <v>44900</v>
      </c>
      <c r="C3176" s="1" t="s">
        <v>8031</v>
      </c>
      <c r="D3176">
        <v>40</v>
      </c>
      <c r="E3176" s="1" t="s">
        <v>8013</v>
      </c>
      <c r="F3176" s="1" t="s">
        <v>8032</v>
      </c>
      <c r="G3176" s="1" t="s">
        <v>8062</v>
      </c>
      <c r="H3176">
        <v>3</v>
      </c>
      <c r="I3176">
        <v>8</v>
      </c>
      <c r="J3176" s="1" t="s">
        <v>8041</v>
      </c>
      <c r="K3176">
        <v>6</v>
      </c>
      <c r="L3176">
        <v>4</v>
      </c>
      <c r="M3176">
        <v>1</v>
      </c>
      <c r="N3176" s="1" t="s">
        <v>8023</v>
      </c>
      <c r="O3176" s="1" t="s">
        <v>8008</v>
      </c>
      <c r="P3176">
        <v>0.6</v>
      </c>
      <c r="Q3176">
        <v>0</v>
      </c>
      <c r="R3176" t="str">
        <f t="shared" si="245"/>
        <v>ADULT</v>
      </c>
      <c r="S3176" s="1" t="str">
        <f t="shared" si="246"/>
        <v>Dec</v>
      </c>
      <c r="T3176" s="1">
        <f t="shared" si="247"/>
        <v>2022</v>
      </c>
      <c r="U3176" s="1" t="str">
        <f t="shared" si="248"/>
        <v>Medium</v>
      </c>
      <c r="V3176" s="1" t="str">
        <f t="shared" si="249"/>
        <v>Normal</v>
      </c>
    </row>
    <row r="3177" spans="1:22" x14ac:dyDescent="0.2">
      <c r="A3177" s="1" t="s">
        <v>11210</v>
      </c>
      <c r="B3177" s="2">
        <v>44227</v>
      </c>
      <c r="C3177" s="1" t="s">
        <v>8031</v>
      </c>
      <c r="D3177">
        <v>45</v>
      </c>
      <c r="E3177" s="1" t="s">
        <v>8003</v>
      </c>
      <c r="F3177" s="1" t="s">
        <v>8014</v>
      </c>
      <c r="G3177" s="1" t="s">
        <v>8048</v>
      </c>
      <c r="H3177">
        <v>4</v>
      </c>
      <c r="I3177">
        <v>9</v>
      </c>
      <c r="J3177" s="1" t="s">
        <v>8016</v>
      </c>
      <c r="K3177">
        <v>6</v>
      </c>
      <c r="L3177">
        <v>2</v>
      </c>
      <c r="M3177">
        <v>1</v>
      </c>
      <c r="N3177" s="1" t="s">
        <v>8011</v>
      </c>
      <c r="O3177" s="1" t="s">
        <v>8008</v>
      </c>
      <c r="P3177">
        <v>0.74</v>
      </c>
      <c r="Q3177">
        <v>1</v>
      </c>
      <c r="R3177" t="str">
        <f t="shared" si="245"/>
        <v>ADULT</v>
      </c>
      <c r="S3177" s="1" t="str">
        <f t="shared" si="246"/>
        <v>Jan</v>
      </c>
      <c r="T3177" s="1">
        <f t="shared" si="247"/>
        <v>2021</v>
      </c>
      <c r="U3177" s="1" t="str">
        <f t="shared" si="248"/>
        <v>High</v>
      </c>
      <c r="V3177" s="1" t="str">
        <f t="shared" si="249"/>
        <v>Normal</v>
      </c>
    </row>
    <row r="3178" spans="1:22" x14ac:dyDescent="0.2">
      <c r="A3178" s="1" t="s">
        <v>11211</v>
      </c>
      <c r="B3178" s="2">
        <v>44602</v>
      </c>
      <c r="C3178" s="1" t="s">
        <v>8031</v>
      </c>
      <c r="D3178">
        <v>33</v>
      </c>
      <c r="E3178" s="1" t="s">
        <v>8003</v>
      </c>
      <c r="F3178" s="1" t="s">
        <v>8004</v>
      </c>
      <c r="G3178" s="1" t="s">
        <v>8067</v>
      </c>
      <c r="H3178">
        <v>2</v>
      </c>
      <c r="I3178">
        <v>8</v>
      </c>
      <c r="J3178" s="1" t="s">
        <v>8027</v>
      </c>
      <c r="K3178">
        <v>4</v>
      </c>
      <c r="L3178">
        <v>1</v>
      </c>
      <c r="M3178">
        <v>0</v>
      </c>
      <c r="N3178" s="1" t="s">
        <v>8038</v>
      </c>
      <c r="O3178" s="1" t="s">
        <v>8017</v>
      </c>
      <c r="P3178">
        <v>0.3</v>
      </c>
      <c r="Q3178">
        <v>0</v>
      </c>
      <c r="R3178" t="str">
        <f t="shared" si="245"/>
        <v>YOUNG ADULT</v>
      </c>
      <c r="S3178" s="1" t="str">
        <f t="shared" si="246"/>
        <v>Feb</v>
      </c>
      <c r="T3178" s="1">
        <f t="shared" si="247"/>
        <v>2022</v>
      </c>
      <c r="U3178" s="1" t="str">
        <f t="shared" si="248"/>
        <v>Medium</v>
      </c>
      <c r="V3178" s="1" t="str">
        <f t="shared" si="249"/>
        <v>Normal</v>
      </c>
    </row>
    <row r="3179" spans="1:22" x14ac:dyDescent="0.2">
      <c r="A3179" s="1" t="s">
        <v>11212</v>
      </c>
      <c r="B3179" s="2">
        <v>44780</v>
      </c>
      <c r="C3179" s="1" t="s">
        <v>8019</v>
      </c>
      <c r="D3179">
        <v>49</v>
      </c>
      <c r="E3179" s="1" t="s">
        <v>8003</v>
      </c>
      <c r="F3179" s="1" t="s">
        <v>8022</v>
      </c>
      <c r="G3179" s="1" t="s">
        <v>8005</v>
      </c>
      <c r="H3179">
        <v>4</v>
      </c>
      <c r="I3179">
        <v>6</v>
      </c>
      <c r="J3179" s="1" t="s">
        <v>8006</v>
      </c>
      <c r="K3179">
        <v>7</v>
      </c>
      <c r="L3179">
        <v>2</v>
      </c>
      <c r="M3179">
        <v>1</v>
      </c>
      <c r="N3179" s="1" t="s">
        <v>8038</v>
      </c>
      <c r="O3179" s="1" t="s">
        <v>8008</v>
      </c>
      <c r="P3179">
        <v>0.48</v>
      </c>
      <c r="Q3179">
        <v>1</v>
      </c>
      <c r="R3179" t="str">
        <f t="shared" si="245"/>
        <v>ADULT</v>
      </c>
      <c r="S3179" s="1" t="str">
        <f t="shared" si="246"/>
        <v>Aug</v>
      </c>
      <c r="T3179" s="1">
        <f t="shared" si="247"/>
        <v>2022</v>
      </c>
      <c r="U3179" s="1" t="str">
        <f t="shared" si="248"/>
        <v>Medium</v>
      </c>
      <c r="V3179" s="1" t="str">
        <f t="shared" si="249"/>
        <v>Normal</v>
      </c>
    </row>
    <row r="3180" spans="1:22" x14ac:dyDescent="0.2">
      <c r="A3180" s="1" t="s">
        <v>11213</v>
      </c>
      <c r="B3180" s="2">
        <v>44219</v>
      </c>
      <c r="C3180" s="1" t="s">
        <v>8031</v>
      </c>
      <c r="D3180">
        <v>74</v>
      </c>
      <c r="E3180" s="1" t="s">
        <v>8013</v>
      </c>
      <c r="F3180" s="1" t="s">
        <v>8014</v>
      </c>
      <c r="G3180" s="1" t="s">
        <v>8048</v>
      </c>
      <c r="H3180">
        <v>6</v>
      </c>
      <c r="I3180">
        <v>10</v>
      </c>
      <c r="J3180" s="1" t="s">
        <v>8016</v>
      </c>
      <c r="K3180">
        <v>11</v>
      </c>
      <c r="L3180">
        <v>4</v>
      </c>
      <c r="M3180">
        <v>2</v>
      </c>
      <c r="N3180" s="1" t="s">
        <v>8007</v>
      </c>
      <c r="O3180" s="1" t="s">
        <v>8017</v>
      </c>
      <c r="P3180">
        <v>0.97</v>
      </c>
      <c r="Q3180">
        <v>1</v>
      </c>
      <c r="R3180" t="str">
        <f t="shared" si="245"/>
        <v>SENIOR</v>
      </c>
      <c r="S3180" s="1" t="str">
        <f t="shared" si="246"/>
        <v>Jan</v>
      </c>
      <c r="T3180" s="1">
        <f t="shared" si="247"/>
        <v>2021</v>
      </c>
      <c r="U3180" s="1" t="str">
        <f t="shared" si="248"/>
        <v>High</v>
      </c>
      <c r="V3180" s="1" t="str">
        <f t="shared" si="249"/>
        <v>Normal</v>
      </c>
    </row>
    <row r="3181" spans="1:22" x14ac:dyDescent="0.2">
      <c r="A3181" s="1" t="s">
        <v>11214</v>
      </c>
      <c r="B3181" s="2">
        <v>44752</v>
      </c>
      <c r="C3181" s="1" t="s">
        <v>8019</v>
      </c>
      <c r="D3181">
        <v>66</v>
      </c>
      <c r="E3181" s="1" t="s">
        <v>8013</v>
      </c>
      <c r="F3181" s="1" t="s">
        <v>8004</v>
      </c>
      <c r="G3181" s="1" t="s">
        <v>8060</v>
      </c>
      <c r="H3181">
        <v>4</v>
      </c>
      <c r="I3181">
        <v>9</v>
      </c>
      <c r="J3181" s="1" t="s">
        <v>8041</v>
      </c>
      <c r="K3181">
        <v>6</v>
      </c>
      <c r="L3181">
        <v>6</v>
      </c>
      <c r="M3181">
        <v>1</v>
      </c>
      <c r="N3181" s="1" t="s">
        <v>8007</v>
      </c>
      <c r="O3181" s="1" t="s">
        <v>8008</v>
      </c>
      <c r="P3181">
        <v>0.97</v>
      </c>
      <c r="Q3181">
        <v>1</v>
      </c>
      <c r="R3181" t="str">
        <f t="shared" si="245"/>
        <v>SENIOR</v>
      </c>
      <c r="S3181" s="1" t="str">
        <f t="shared" si="246"/>
        <v>Jul</v>
      </c>
      <c r="T3181" s="1">
        <f t="shared" si="247"/>
        <v>2022</v>
      </c>
      <c r="U3181" s="1" t="str">
        <f t="shared" si="248"/>
        <v>High</v>
      </c>
      <c r="V3181" s="1" t="str">
        <f t="shared" si="249"/>
        <v>Normal</v>
      </c>
    </row>
    <row r="3182" spans="1:22" x14ac:dyDescent="0.2">
      <c r="A3182" s="1" t="s">
        <v>11215</v>
      </c>
      <c r="B3182" s="2">
        <v>44913</v>
      </c>
      <c r="C3182" s="1" t="s">
        <v>8031</v>
      </c>
      <c r="D3182">
        <v>74</v>
      </c>
      <c r="E3182" s="1" t="s">
        <v>8013</v>
      </c>
      <c r="F3182" s="1" t="s">
        <v>8022</v>
      </c>
      <c r="G3182" s="1" t="s">
        <v>8067</v>
      </c>
      <c r="H3182">
        <v>7</v>
      </c>
      <c r="I3182">
        <v>9</v>
      </c>
      <c r="J3182" s="1" t="s">
        <v>8016</v>
      </c>
      <c r="K3182">
        <v>14</v>
      </c>
      <c r="L3182">
        <v>6</v>
      </c>
      <c r="M3182">
        <v>5</v>
      </c>
      <c r="N3182" s="1" t="s">
        <v>8007</v>
      </c>
      <c r="O3182" s="1" t="s">
        <v>8017</v>
      </c>
      <c r="P3182">
        <v>0.97</v>
      </c>
      <c r="Q3182">
        <v>1</v>
      </c>
      <c r="R3182" t="str">
        <f t="shared" si="245"/>
        <v>SENIOR</v>
      </c>
      <c r="S3182" s="1" t="str">
        <f t="shared" si="246"/>
        <v>Dec</v>
      </c>
      <c r="T3182" s="1">
        <f t="shared" si="247"/>
        <v>2022</v>
      </c>
      <c r="U3182" s="1" t="str">
        <f t="shared" si="248"/>
        <v>High</v>
      </c>
      <c r="V3182" s="1" t="str">
        <f t="shared" si="249"/>
        <v>Frequent</v>
      </c>
    </row>
    <row r="3183" spans="1:22" x14ac:dyDescent="0.2">
      <c r="A3183" s="1" t="s">
        <v>11216</v>
      </c>
      <c r="B3183" s="2">
        <v>45028</v>
      </c>
      <c r="C3183" s="1" t="s">
        <v>8002</v>
      </c>
      <c r="D3183">
        <v>66</v>
      </c>
      <c r="E3183" s="1" t="s">
        <v>8003</v>
      </c>
      <c r="F3183" s="1" t="s">
        <v>8004</v>
      </c>
      <c r="G3183" s="1" t="s">
        <v>8029</v>
      </c>
      <c r="H3183">
        <v>4</v>
      </c>
      <c r="I3183">
        <v>6</v>
      </c>
      <c r="J3183" s="1" t="s">
        <v>8041</v>
      </c>
      <c r="K3183">
        <v>7</v>
      </c>
      <c r="L3183">
        <v>4</v>
      </c>
      <c r="M3183">
        <v>1</v>
      </c>
      <c r="N3183" s="1" t="s">
        <v>8007</v>
      </c>
      <c r="O3183" s="1" t="s">
        <v>8008</v>
      </c>
      <c r="P3183">
        <v>0.7</v>
      </c>
      <c r="Q3183">
        <v>1</v>
      </c>
      <c r="R3183" t="str">
        <f t="shared" si="245"/>
        <v>SENIOR</v>
      </c>
      <c r="S3183" s="1" t="str">
        <f t="shared" si="246"/>
        <v>Apr</v>
      </c>
      <c r="T3183" s="1">
        <f t="shared" si="247"/>
        <v>2023</v>
      </c>
      <c r="U3183" s="1" t="str">
        <f t="shared" si="248"/>
        <v>High</v>
      </c>
      <c r="V3183" s="1" t="str">
        <f t="shared" si="249"/>
        <v>Normal</v>
      </c>
    </row>
    <row r="3184" spans="1:22" x14ac:dyDescent="0.2">
      <c r="A3184" s="1" t="s">
        <v>11217</v>
      </c>
      <c r="B3184" s="2">
        <v>44321</v>
      </c>
      <c r="C3184" s="1" t="s">
        <v>8002</v>
      </c>
      <c r="D3184">
        <v>39</v>
      </c>
      <c r="E3184" s="1" t="s">
        <v>8013</v>
      </c>
      <c r="F3184" s="1" t="s">
        <v>8004</v>
      </c>
      <c r="G3184" s="1" t="s">
        <v>8015</v>
      </c>
      <c r="H3184">
        <v>3</v>
      </c>
      <c r="I3184">
        <v>5</v>
      </c>
      <c r="J3184" s="1" t="s">
        <v>8041</v>
      </c>
      <c r="K3184">
        <v>4</v>
      </c>
      <c r="L3184">
        <v>2</v>
      </c>
      <c r="M3184">
        <v>1</v>
      </c>
      <c r="N3184" s="1" t="s">
        <v>8011</v>
      </c>
      <c r="O3184" s="1" t="s">
        <v>8008</v>
      </c>
      <c r="P3184">
        <v>0.43</v>
      </c>
      <c r="Q3184">
        <v>1</v>
      </c>
      <c r="R3184" t="str">
        <f t="shared" si="245"/>
        <v>YOUNG ADULT</v>
      </c>
      <c r="S3184" s="1" t="str">
        <f t="shared" si="246"/>
        <v>May</v>
      </c>
      <c r="T3184" s="1">
        <f t="shared" si="247"/>
        <v>2021</v>
      </c>
      <c r="U3184" s="1" t="str">
        <f t="shared" si="248"/>
        <v>Medium</v>
      </c>
      <c r="V3184" s="1" t="str">
        <f t="shared" si="249"/>
        <v>Normal</v>
      </c>
    </row>
    <row r="3185" spans="1:22" x14ac:dyDescent="0.2">
      <c r="A3185" s="1" t="s">
        <v>11218</v>
      </c>
      <c r="B3185" s="2">
        <v>45281</v>
      </c>
      <c r="C3185" s="1" t="s">
        <v>8031</v>
      </c>
      <c r="D3185">
        <v>52</v>
      </c>
      <c r="E3185" s="1" t="s">
        <v>8003</v>
      </c>
      <c r="F3185" s="1" t="s">
        <v>8037</v>
      </c>
      <c r="G3185" s="1" t="s">
        <v>8005</v>
      </c>
      <c r="H3185">
        <v>3</v>
      </c>
      <c r="I3185">
        <v>8</v>
      </c>
      <c r="J3185" s="1" t="s">
        <v>8016</v>
      </c>
      <c r="K3185">
        <v>6</v>
      </c>
      <c r="L3185">
        <v>4</v>
      </c>
      <c r="M3185">
        <v>1</v>
      </c>
      <c r="N3185" s="1" t="s">
        <v>8011</v>
      </c>
      <c r="O3185" s="1" t="s">
        <v>8008</v>
      </c>
      <c r="P3185">
        <v>0.51</v>
      </c>
      <c r="Q3185">
        <v>0</v>
      </c>
      <c r="R3185" t="str">
        <f t="shared" si="245"/>
        <v>ADULT</v>
      </c>
      <c r="S3185" s="1" t="str">
        <f t="shared" si="246"/>
        <v>Dec</v>
      </c>
      <c r="T3185" s="1">
        <f t="shared" si="247"/>
        <v>2023</v>
      </c>
      <c r="U3185" s="1" t="str">
        <f t="shared" si="248"/>
        <v>Medium</v>
      </c>
      <c r="V3185" s="1" t="str">
        <f t="shared" si="249"/>
        <v>Normal</v>
      </c>
    </row>
    <row r="3186" spans="1:22" x14ac:dyDescent="0.2">
      <c r="A3186" s="1" t="s">
        <v>11219</v>
      </c>
      <c r="B3186" s="2">
        <v>44860</v>
      </c>
      <c r="C3186" s="1" t="s">
        <v>8010</v>
      </c>
      <c r="D3186">
        <v>44</v>
      </c>
      <c r="E3186" s="1" t="s">
        <v>8013</v>
      </c>
      <c r="F3186" s="1" t="s">
        <v>8014</v>
      </c>
      <c r="G3186" s="1" t="s">
        <v>8060</v>
      </c>
      <c r="H3186">
        <v>3</v>
      </c>
      <c r="I3186">
        <v>8</v>
      </c>
      <c r="J3186" s="1" t="s">
        <v>8006</v>
      </c>
      <c r="K3186">
        <v>6</v>
      </c>
      <c r="L3186">
        <v>2</v>
      </c>
      <c r="M3186">
        <v>1</v>
      </c>
      <c r="N3186" s="1" t="s">
        <v>8038</v>
      </c>
      <c r="O3186" s="1" t="s">
        <v>8008</v>
      </c>
      <c r="P3186">
        <v>0.67</v>
      </c>
      <c r="Q3186">
        <v>1</v>
      </c>
      <c r="R3186" t="str">
        <f t="shared" si="245"/>
        <v>ADULT</v>
      </c>
      <c r="S3186" s="1" t="str">
        <f t="shared" si="246"/>
        <v>Oct</v>
      </c>
      <c r="T3186" s="1">
        <f t="shared" si="247"/>
        <v>2022</v>
      </c>
      <c r="U3186" s="1" t="str">
        <f t="shared" si="248"/>
        <v>Medium</v>
      </c>
      <c r="V3186" s="1" t="str">
        <f t="shared" si="249"/>
        <v>Normal</v>
      </c>
    </row>
    <row r="3187" spans="1:22" x14ac:dyDescent="0.2">
      <c r="A3187" s="1" t="s">
        <v>11220</v>
      </c>
      <c r="B3187" s="2">
        <v>44594</v>
      </c>
      <c r="C3187" s="1" t="s">
        <v>8031</v>
      </c>
      <c r="D3187">
        <v>80</v>
      </c>
      <c r="E3187" s="1" t="s">
        <v>8003</v>
      </c>
      <c r="F3187" s="1" t="s">
        <v>8032</v>
      </c>
      <c r="G3187" s="1" t="s">
        <v>8005</v>
      </c>
      <c r="H3187">
        <v>6</v>
      </c>
      <c r="I3187">
        <v>6</v>
      </c>
      <c r="J3187" s="1" t="s">
        <v>8027</v>
      </c>
      <c r="K3187">
        <v>9</v>
      </c>
      <c r="L3187">
        <v>8</v>
      </c>
      <c r="M3187">
        <v>2</v>
      </c>
      <c r="N3187" s="1" t="s">
        <v>8007</v>
      </c>
      <c r="O3187" s="1" t="s">
        <v>8017</v>
      </c>
      <c r="P3187">
        <v>0.97</v>
      </c>
      <c r="Q3187">
        <v>1</v>
      </c>
      <c r="R3187" t="str">
        <f t="shared" si="245"/>
        <v>SENIOR</v>
      </c>
      <c r="S3187" s="1" t="str">
        <f t="shared" si="246"/>
        <v>Feb</v>
      </c>
      <c r="T3187" s="1">
        <f t="shared" si="247"/>
        <v>2022</v>
      </c>
      <c r="U3187" s="1" t="str">
        <f t="shared" si="248"/>
        <v>High</v>
      </c>
      <c r="V3187" s="1" t="str">
        <f t="shared" si="249"/>
        <v>Normal</v>
      </c>
    </row>
    <row r="3188" spans="1:22" x14ac:dyDescent="0.2">
      <c r="A3188" s="1" t="s">
        <v>11221</v>
      </c>
      <c r="B3188" s="2">
        <v>44469</v>
      </c>
      <c r="C3188" s="1" t="s">
        <v>8010</v>
      </c>
      <c r="D3188">
        <v>37</v>
      </c>
      <c r="E3188" s="1" t="s">
        <v>8013</v>
      </c>
      <c r="F3188" s="1" t="s">
        <v>8037</v>
      </c>
      <c r="G3188" s="1" t="s">
        <v>8060</v>
      </c>
      <c r="H3188">
        <v>3</v>
      </c>
      <c r="I3188">
        <v>8</v>
      </c>
      <c r="J3188" s="1" t="s">
        <v>8006</v>
      </c>
      <c r="K3188">
        <v>4</v>
      </c>
      <c r="L3188">
        <v>2</v>
      </c>
      <c r="M3188">
        <v>2</v>
      </c>
      <c r="N3188" s="1" t="s">
        <v>8023</v>
      </c>
      <c r="O3188" s="1" t="s">
        <v>8008</v>
      </c>
      <c r="P3188">
        <v>0.93</v>
      </c>
      <c r="Q3188">
        <v>1</v>
      </c>
      <c r="R3188" t="str">
        <f t="shared" si="245"/>
        <v>YOUNG ADULT</v>
      </c>
      <c r="S3188" s="1" t="str">
        <f t="shared" si="246"/>
        <v>Sep</v>
      </c>
      <c r="T3188" s="1">
        <f t="shared" si="247"/>
        <v>2021</v>
      </c>
      <c r="U3188" s="1" t="str">
        <f t="shared" si="248"/>
        <v>High</v>
      </c>
      <c r="V3188" s="1" t="str">
        <f t="shared" si="249"/>
        <v>Normal</v>
      </c>
    </row>
    <row r="3189" spans="1:22" x14ac:dyDescent="0.2">
      <c r="A3189" s="1" t="s">
        <v>11222</v>
      </c>
      <c r="B3189" s="2">
        <v>44824</v>
      </c>
      <c r="C3189" s="1" t="s">
        <v>8010</v>
      </c>
      <c r="D3189">
        <v>73</v>
      </c>
      <c r="E3189" s="1" t="s">
        <v>8003</v>
      </c>
      <c r="F3189" s="1" t="s">
        <v>8037</v>
      </c>
      <c r="G3189" s="1" t="s">
        <v>8020</v>
      </c>
      <c r="H3189">
        <v>5</v>
      </c>
      <c r="I3189">
        <v>10</v>
      </c>
      <c r="J3189" s="1" t="s">
        <v>8016</v>
      </c>
      <c r="K3189">
        <v>8</v>
      </c>
      <c r="L3189">
        <v>4</v>
      </c>
      <c r="M3189">
        <v>2</v>
      </c>
      <c r="N3189" s="1" t="s">
        <v>8007</v>
      </c>
      <c r="O3189" s="1" t="s">
        <v>8008</v>
      </c>
      <c r="P3189">
        <v>0.97</v>
      </c>
      <c r="Q3189">
        <v>1</v>
      </c>
      <c r="R3189" t="str">
        <f t="shared" si="245"/>
        <v>SENIOR</v>
      </c>
      <c r="S3189" s="1" t="str">
        <f t="shared" si="246"/>
        <v>Sep</v>
      </c>
      <c r="T3189" s="1">
        <f t="shared" si="247"/>
        <v>2022</v>
      </c>
      <c r="U3189" s="1" t="str">
        <f t="shared" si="248"/>
        <v>High</v>
      </c>
      <c r="V3189" s="1" t="str">
        <f t="shared" si="249"/>
        <v>Normal</v>
      </c>
    </row>
    <row r="3190" spans="1:22" x14ac:dyDescent="0.2">
      <c r="A3190" s="1" t="s">
        <v>11223</v>
      </c>
      <c r="B3190" s="2">
        <v>45162</v>
      </c>
      <c r="C3190" s="1" t="s">
        <v>8019</v>
      </c>
      <c r="D3190">
        <v>73</v>
      </c>
      <c r="E3190" s="1" t="s">
        <v>8003</v>
      </c>
      <c r="F3190" s="1" t="s">
        <v>8032</v>
      </c>
      <c r="G3190" s="1" t="s">
        <v>8005</v>
      </c>
      <c r="H3190">
        <v>5</v>
      </c>
      <c r="I3190">
        <v>8</v>
      </c>
      <c r="J3190" s="1" t="s">
        <v>8006</v>
      </c>
      <c r="K3190">
        <v>8</v>
      </c>
      <c r="L3190">
        <v>5</v>
      </c>
      <c r="M3190">
        <v>2</v>
      </c>
      <c r="N3190" s="1" t="s">
        <v>8007</v>
      </c>
      <c r="O3190" s="1" t="s">
        <v>8008</v>
      </c>
      <c r="P3190">
        <v>0.97</v>
      </c>
      <c r="Q3190">
        <v>1</v>
      </c>
      <c r="R3190" t="str">
        <f t="shared" si="245"/>
        <v>SENIOR</v>
      </c>
      <c r="S3190" s="1" t="str">
        <f t="shared" si="246"/>
        <v>Aug</v>
      </c>
      <c r="T3190" s="1">
        <f t="shared" si="247"/>
        <v>2023</v>
      </c>
      <c r="U3190" s="1" t="str">
        <f t="shared" si="248"/>
        <v>High</v>
      </c>
      <c r="V3190" s="1" t="str">
        <f t="shared" si="249"/>
        <v>Normal</v>
      </c>
    </row>
    <row r="3191" spans="1:22" x14ac:dyDescent="0.2">
      <c r="A3191" s="1" t="s">
        <v>11224</v>
      </c>
      <c r="B3191" s="2">
        <v>44767</v>
      </c>
      <c r="C3191" s="1" t="s">
        <v>8019</v>
      </c>
      <c r="D3191">
        <v>89</v>
      </c>
      <c r="E3191" s="1" t="s">
        <v>8013</v>
      </c>
      <c r="F3191" s="1" t="s">
        <v>8037</v>
      </c>
      <c r="G3191" s="1" t="s">
        <v>8060</v>
      </c>
      <c r="H3191">
        <v>8</v>
      </c>
      <c r="I3191">
        <v>10</v>
      </c>
      <c r="J3191" s="1" t="s">
        <v>8027</v>
      </c>
      <c r="K3191">
        <v>12</v>
      </c>
      <c r="L3191">
        <v>6</v>
      </c>
      <c r="M3191">
        <v>3</v>
      </c>
      <c r="N3191" s="1" t="s">
        <v>8007</v>
      </c>
      <c r="O3191" s="1" t="s">
        <v>8017</v>
      </c>
      <c r="P3191">
        <v>0.97</v>
      </c>
      <c r="Q3191">
        <v>1</v>
      </c>
      <c r="R3191" t="str">
        <f t="shared" si="245"/>
        <v>SENIOR</v>
      </c>
      <c r="S3191" s="1" t="str">
        <f t="shared" si="246"/>
        <v>Jul</v>
      </c>
      <c r="T3191" s="1">
        <f t="shared" si="247"/>
        <v>2022</v>
      </c>
      <c r="U3191" s="1" t="str">
        <f t="shared" si="248"/>
        <v>High</v>
      </c>
      <c r="V3191" s="1" t="str">
        <f t="shared" si="249"/>
        <v>Frequent</v>
      </c>
    </row>
    <row r="3192" spans="1:22" x14ac:dyDescent="0.2">
      <c r="A3192" s="1" t="s">
        <v>11225</v>
      </c>
      <c r="B3192" s="2">
        <v>44921</v>
      </c>
      <c r="C3192" s="1" t="s">
        <v>8031</v>
      </c>
      <c r="D3192">
        <v>51</v>
      </c>
      <c r="E3192" s="1" t="s">
        <v>8003</v>
      </c>
      <c r="F3192" s="1" t="s">
        <v>8004</v>
      </c>
      <c r="G3192" s="1" t="s">
        <v>8067</v>
      </c>
      <c r="H3192">
        <v>4</v>
      </c>
      <c r="I3192">
        <v>7</v>
      </c>
      <c r="J3192" s="1" t="s">
        <v>8027</v>
      </c>
      <c r="K3192">
        <v>7</v>
      </c>
      <c r="L3192">
        <v>4</v>
      </c>
      <c r="M3192">
        <v>1</v>
      </c>
      <c r="N3192" s="1" t="s">
        <v>8023</v>
      </c>
      <c r="O3192" s="1" t="s">
        <v>8008</v>
      </c>
      <c r="P3192">
        <v>0.66</v>
      </c>
      <c r="Q3192">
        <v>0</v>
      </c>
      <c r="R3192" t="str">
        <f t="shared" si="245"/>
        <v>ADULT</v>
      </c>
      <c r="S3192" s="1" t="str">
        <f t="shared" si="246"/>
        <v>Dec</v>
      </c>
      <c r="T3192" s="1">
        <f t="shared" si="247"/>
        <v>2022</v>
      </c>
      <c r="U3192" s="1" t="str">
        <f t="shared" si="248"/>
        <v>Medium</v>
      </c>
      <c r="V3192" s="1" t="str">
        <f t="shared" si="249"/>
        <v>Normal</v>
      </c>
    </row>
    <row r="3193" spans="1:22" x14ac:dyDescent="0.2">
      <c r="A3193" s="1" t="s">
        <v>11226</v>
      </c>
      <c r="B3193" s="2">
        <v>44588</v>
      </c>
      <c r="C3193" s="1" t="s">
        <v>8031</v>
      </c>
      <c r="D3193">
        <v>70</v>
      </c>
      <c r="E3193" s="1" t="s">
        <v>8003</v>
      </c>
      <c r="F3193" s="1" t="s">
        <v>8004</v>
      </c>
      <c r="G3193" s="1" t="s">
        <v>8060</v>
      </c>
      <c r="H3193">
        <v>5</v>
      </c>
      <c r="I3193">
        <v>8</v>
      </c>
      <c r="J3193" s="1" t="s">
        <v>8027</v>
      </c>
      <c r="K3193">
        <v>8</v>
      </c>
      <c r="L3193">
        <v>6</v>
      </c>
      <c r="M3193">
        <v>4</v>
      </c>
      <c r="N3193" s="1" t="s">
        <v>8007</v>
      </c>
      <c r="O3193" s="1" t="s">
        <v>8008</v>
      </c>
      <c r="P3193">
        <v>0.97</v>
      </c>
      <c r="Q3193">
        <v>1</v>
      </c>
      <c r="R3193" t="str">
        <f t="shared" si="245"/>
        <v>SENIOR</v>
      </c>
      <c r="S3193" s="1" t="str">
        <f t="shared" si="246"/>
        <v>Jan</v>
      </c>
      <c r="T3193" s="1">
        <f t="shared" si="247"/>
        <v>2022</v>
      </c>
      <c r="U3193" s="1" t="str">
        <f t="shared" si="248"/>
        <v>High</v>
      </c>
      <c r="V3193" s="1" t="str">
        <f t="shared" si="249"/>
        <v>Frequent</v>
      </c>
    </row>
    <row r="3194" spans="1:22" x14ac:dyDescent="0.2">
      <c r="A3194" s="1" t="s">
        <v>11227</v>
      </c>
      <c r="B3194" s="2">
        <v>44622</v>
      </c>
      <c r="C3194" s="1" t="s">
        <v>8002</v>
      </c>
      <c r="D3194">
        <v>95</v>
      </c>
      <c r="E3194" s="1" t="s">
        <v>8013</v>
      </c>
      <c r="F3194" s="1" t="s">
        <v>8004</v>
      </c>
      <c r="G3194" s="1" t="s">
        <v>8060</v>
      </c>
      <c r="H3194">
        <v>8</v>
      </c>
      <c r="I3194">
        <v>9</v>
      </c>
      <c r="J3194" s="1" t="s">
        <v>8006</v>
      </c>
      <c r="K3194">
        <v>13</v>
      </c>
      <c r="L3194">
        <v>8</v>
      </c>
      <c r="M3194">
        <v>3</v>
      </c>
      <c r="N3194" s="1" t="s">
        <v>8007</v>
      </c>
      <c r="O3194" s="1" t="s">
        <v>8017</v>
      </c>
      <c r="P3194">
        <v>0.97</v>
      </c>
      <c r="Q3194">
        <v>1</v>
      </c>
      <c r="R3194" t="str">
        <f t="shared" si="245"/>
        <v>SENIOR</v>
      </c>
      <c r="S3194" s="1" t="str">
        <f t="shared" si="246"/>
        <v>Mar</v>
      </c>
      <c r="T3194" s="1">
        <f t="shared" si="247"/>
        <v>2022</v>
      </c>
      <c r="U3194" s="1" t="str">
        <f t="shared" si="248"/>
        <v>High</v>
      </c>
      <c r="V3194" s="1" t="str">
        <f t="shared" si="249"/>
        <v>Frequent</v>
      </c>
    </row>
    <row r="3195" spans="1:22" x14ac:dyDescent="0.2">
      <c r="A3195" s="1" t="s">
        <v>11228</v>
      </c>
      <c r="B3195" s="2">
        <v>44510</v>
      </c>
      <c r="C3195" s="1" t="s">
        <v>8010</v>
      </c>
      <c r="D3195">
        <v>47</v>
      </c>
      <c r="E3195" s="1" t="s">
        <v>8013</v>
      </c>
      <c r="F3195" s="1" t="s">
        <v>8014</v>
      </c>
      <c r="G3195" s="1" t="s">
        <v>8044</v>
      </c>
      <c r="H3195">
        <v>3</v>
      </c>
      <c r="I3195">
        <v>9</v>
      </c>
      <c r="J3195" s="1" t="s">
        <v>8016</v>
      </c>
      <c r="K3195">
        <v>4</v>
      </c>
      <c r="L3195">
        <v>2</v>
      </c>
      <c r="M3195">
        <v>1</v>
      </c>
      <c r="N3195" s="1" t="s">
        <v>8011</v>
      </c>
      <c r="O3195" s="1" t="s">
        <v>8008</v>
      </c>
      <c r="P3195">
        <v>0.63</v>
      </c>
      <c r="Q3195">
        <v>1</v>
      </c>
      <c r="R3195" t="str">
        <f t="shared" si="245"/>
        <v>ADULT</v>
      </c>
      <c r="S3195" s="1" t="str">
        <f t="shared" si="246"/>
        <v>Nov</v>
      </c>
      <c r="T3195" s="1">
        <f t="shared" si="247"/>
        <v>2021</v>
      </c>
      <c r="U3195" s="1" t="str">
        <f t="shared" si="248"/>
        <v>Medium</v>
      </c>
      <c r="V3195" s="1" t="str">
        <f t="shared" si="249"/>
        <v>Normal</v>
      </c>
    </row>
    <row r="3196" spans="1:22" x14ac:dyDescent="0.2">
      <c r="A3196" s="1" t="s">
        <v>11229</v>
      </c>
      <c r="B3196" s="2">
        <v>44969</v>
      </c>
      <c r="C3196" s="1" t="s">
        <v>8031</v>
      </c>
      <c r="D3196">
        <v>31</v>
      </c>
      <c r="E3196" s="1" t="s">
        <v>8003</v>
      </c>
      <c r="F3196" s="1" t="s">
        <v>8032</v>
      </c>
      <c r="G3196" s="1" t="s">
        <v>8062</v>
      </c>
      <c r="H3196">
        <v>2</v>
      </c>
      <c r="I3196">
        <v>8</v>
      </c>
      <c r="J3196" s="1" t="s">
        <v>8041</v>
      </c>
      <c r="K3196">
        <v>4</v>
      </c>
      <c r="L3196">
        <v>4</v>
      </c>
      <c r="M3196">
        <v>0</v>
      </c>
      <c r="N3196" s="1" t="s">
        <v>8038</v>
      </c>
      <c r="O3196" s="1" t="s">
        <v>8050</v>
      </c>
      <c r="P3196">
        <v>0.33</v>
      </c>
      <c r="Q3196">
        <v>0</v>
      </c>
      <c r="R3196" t="str">
        <f t="shared" si="245"/>
        <v>YOUNG ADULT</v>
      </c>
      <c r="S3196" s="1" t="str">
        <f t="shared" si="246"/>
        <v>Feb</v>
      </c>
      <c r="T3196" s="1">
        <f t="shared" si="247"/>
        <v>2023</v>
      </c>
      <c r="U3196" s="1" t="str">
        <f t="shared" si="248"/>
        <v>Medium</v>
      </c>
      <c r="V3196" s="1" t="str">
        <f t="shared" si="249"/>
        <v>Normal</v>
      </c>
    </row>
    <row r="3197" spans="1:22" x14ac:dyDescent="0.2">
      <c r="A3197" s="1" t="s">
        <v>11230</v>
      </c>
      <c r="B3197" s="2">
        <v>44590</v>
      </c>
      <c r="C3197" s="1" t="s">
        <v>8031</v>
      </c>
      <c r="D3197">
        <v>26</v>
      </c>
      <c r="E3197" s="1" t="s">
        <v>8013</v>
      </c>
      <c r="F3197" s="1" t="s">
        <v>8014</v>
      </c>
      <c r="G3197" s="1" t="s">
        <v>8060</v>
      </c>
      <c r="H3197">
        <v>3</v>
      </c>
      <c r="I3197">
        <v>8</v>
      </c>
      <c r="J3197" s="1" t="s">
        <v>8016</v>
      </c>
      <c r="K3197">
        <v>6</v>
      </c>
      <c r="L3197">
        <v>2</v>
      </c>
      <c r="M3197">
        <v>1</v>
      </c>
      <c r="N3197" s="1" t="s">
        <v>8038</v>
      </c>
      <c r="O3197" s="1" t="s">
        <v>8008</v>
      </c>
      <c r="P3197">
        <v>0.71</v>
      </c>
      <c r="Q3197">
        <v>1</v>
      </c>
      <c r="R3197" t="str">
        <f t="shared" si="245"/>
        <v>YOUNG ADULT</v>
      </c>
      <c r="S3197" s="1" t="str">
        <f t="shared" si="246"/>
        <v>Jan</v>
      </c>
      <c r="T3197" s="1">
        <f t="shared" si="247"/>
        <v>2022</v>
      </c>
      <c r="U3197" s="1" t="str">
        <f t="shared" si="248"/>
        <v>High</v>
      </c>
      <c r="V3197" s="1" t="str">
        <f t="shared" si="249"/>
        <v>Normal</v>
      </c>
    </row>
    <row r="3198" spans="1:22" x14ac:dyDescent="0.2">
      <c r="A3198" s="1" t="s">
        <v>11231</v>
      </c>
      <c r="B3198" s="2">
        <v>44405</v>
      </c>
      <c r="C3198" s="1" t="s">
        <v>8019</v>
      </c>
      <c r="D3198">
        <v>70</v>
      </c>
      <c r="E3198" s="1" t="s">
        <v>8013</v>
      </c>
      <c r="F3198" s="1" t="s">
        <v>8014</v>
      </c>
      <c r="G3198" s="1" t="s">
        <v>8005</v>
      </c>
      <c r="H3198">
        <v>7</v>
      </c>
      <c r="I3198">
        <v>8</v>
      </c>
      <c r="J3198" s="1" t="s">
        <v>8006</v>
      </c>
      <c r="K3198">
        <v>10</v>
      </c>
      <c r="L3198">
        <v>6</v>
      </c>
      <c r="M3198">
        <v>2</v>
      </c>
      <c r="N3198" s="1" t="s">
        <v>8007</v>
      </c>
      <c r="O3198" s="1" t="s">
        <v>8017</v>
      </c>
      <c r="P3198">
        <v>0.97</v>
      </c>
      <c r="Q3198">
        <v>1</v>
      </c>
      <c r="R3198" t="str">
        <f t="shared" si="245"/>
        <v>SENIOR</v>
      </c>
      <c r="S3198" s="1" t="str">
        <f t="shared" si="246"/>
        <v>Jul</v>
      </c>
      <c r="T3198" s="1">
        <f t="shared" si="247"/>
        <v>2021</v>
      </c>
      <c r="U3198" s="1" t="str">
        <f t="shared" si="248"/>
        <v>High</v>
      </c>
      <c r="V3198" s="1" t="str">
        <f t="shared" si="249"/>
        <v>Normal</v>
      </c>
    </row>
    <row r="3199" spans="1:22" x14ac:dyDescent="0.2">
      <c r="A3199" s="1" t="s">
        <v>11232</v>
      </c>
      <c r="B3199" s="2">
        <v>44601</v>
      </c>
      <c r="C3199" s="1" t="s">
        <v>8031</v>
      </c>
      <c r="D3199">
        <v>25</v>
      </c>
      <c r="E3199" s="1" t="s">
        <v>8003</v>
      </c>
      <c r="F3199" s="1" t="s">
        <v>8022</v>
      </c>
      <c r="G3199" s="1" t="s">
        <v>8060</v>
      </c>
      <c r="H3199">
        <v>3</v>
      </c>
      <c r="I3199">
        <v>8</v>
      </c>
      <c r="J3199" s="1" t="s">
        <v>8016</v>
      </c>
      <c r="K3199">
        <v>4</v>
      </c>
      <c r="L3199">
        <v>2</v>
      </c>
      <c r="M3199">
        <v>1</v>
      </c>
      <c r="N3199" s="1" t="s">
        <v>8011</v>
      </c>
      <c r="O3199" s="1" t="s">
        <v>8008</v>
      </c>
      <c r="P3199">
        <v>0.67</v>
      </c>
      <c r="Q3199">
        <v>1</v>
      </c>
      <c r="R3199" t="str">
        <f t="shared" si="245"/>
        <v>YOUNG ADULT</v>
      </c>
      <c r="S3199" s="1" t="str">
        <f t="shared" si="246"/>
        <v>Feb</v>
      </c>
      <c r="T3199" s="1">
        <f t="shared" si="247"/>
        <v>2022</v>
      </c>
      <c r="U3199" s="1" t="str">
        <f t="shared" si="248"/>
        <v>Medium</v>
      </c>
      <c r="V3199" s="1" t="str">
        <f t="shared" si="249"/>
        <v>Normal</v>
      </c>
    </row>
    <row r="3200" spans="1:22" x14ac:dyDescent="0.2">
      <c r="A3200" s="1" t="s">
        <v>11233</v>
      </c>
      <c r="B3200" s="2">
        <v>45131</v>
      </c>
      <c r="C3200" s="1" t="s">
        <v>8019</v>
      </c>
      <c r="D3200">
        <v>51</v>
      </c>
      <c r="E3200" s="1" t="s">
        <v>8003</v>
      </c>
      <c r="F3200" s="1" t="s">
        <v>8022</v>
      </c>
      <c r="G3200" s="1" t="s">
        <v>8060</v>
      </c>
      <c r="H3200">
        <v>3</v>
      </c>
      <c r="I3200">
        <v>10</v>
      </c>
      <c r="J3200" s="1" t="s">
        <v>8041</v>
      </c>
      <c r="K3200">
        <v>6</v>
      </c>
      <c r="L3200">
        <v>2</v>
      </c>
      <c r="M3200">
        <v>1</v>
      </c>
      <c r="N3200" s="1" t="s">
        <v>8038</v>
      </c>
      <c r="O3200" s="1" t="s">
        <v>8008</v>
      </c>
      <c r="P3200">
        <v>0.78</v>
      </c>
      <c r="Q3200">
        <v>1</v>
      </c>
      <c r="R3200" t="str">
        <f t="shared" si="245"/>
        <v>ADULT</v>
      </c>
      <c r="S3200" s="1" t="str">
        <f t="shared" si="246"/>
        <v>Jul</v>
      </c>
      <c r="T3200" s="1">
        <f t="shared" si="247"/>
        <v>2023</v>
      </c>
      <c r="U3200" s="1" t="str">
        <f t="shared" si="248"/>
        <v>High</v>
      </c>
      <c r="V3200" s="1" t="str">
        <f t="shared" si="249"/>
        <v>Normal</v>
      </c>
    </row>
    <row r="3201" spans="1:22" x14ac:dyDescent="0.2">
      <c r="A3201" s="1" t="s">
        <v>11234</v>
      </c>
      <c r="B3201" s="2">
        <v>45005</v>
      </c>
      <c r="C3201" s="1" t="s">
        <v>8002</v>
      </c>
      <c r="D3201">
        <v>65</v>
      </c>
      <c r="E3201" s="1" t="s">
        <v>8003</v>
      </c>
      <c r="F3201" s="1" t="s">
        <v>8032</v>
      </c>
      <c r="G3201" s="1" t="s">
        <v>8015</v>
      </c>
      <c r="H3201">
        <v>4</v>
      </c>
      <c r="I3201">
        <v>5</v>
      </c>
      <c r="J3201" s="1" t="s">
        <v>8006</v>
      </c>
      <c r="K3201">
        <v>6</v>
      </c>
      <c r="L3201">
        <v>3</v>
      </c>
      <c r="M3201">
        <v>2</v>
      </c>
      <c r="N3201" s="1" t="s">
        <v>8011</v>
      </c>
      <c r="O3201" s="1" t="s">
        <v>8008</v>
      </c>
      <c r="P3201">
        <v>0.81</v>
      </c>
      <c r="Q3201">
        <v>0</v>
      </c>
      <c r="R3201" t="str">
        <f t="shared" si="245"/>
        <v>SENIOR</v>
      </c>
      <c r="S3201" s="1" t="str">
        <f t="shared" si="246"/>
        <v>Mar</v>
      </c>
      <c r="T3201" s="1">
        <f t="shared" si="247"/>
        <v>2023</v>
      </c>
      <c r="U3201" s="1" t="str">
        <f t="shared" si="248"/>
        <v>High</v>
      </c>
      <c r="V3201" s="1" t="str">
        <f t="shared" si="249"/>
        <v>Normal</v>
      </c>
    </row>
    <row r="3202" spans="1:22" x14ac:dyDescent="0.2">
      <c r="A3202" s="1" t="s">
        <v>11235</v>
      </c>
      <c r="B3202" s="2">
        <v>44563</v>
      </c>
      <c r="C3202" s="1" t="s">
        <v>8031</v>
      </c>
      <c r="D3202">
        <v>61</v>
      </c>
      <c r="E3202" s="1" t="s">
        <v>8013</v>
      </c>
      <c r="F3202" s="1" t="s">
        <v>8022</v>
      </c>
      <c r="G3202" s="1" t="s">
        <v>8048</v>
      </c>
      <c r="H3202">
        <v>5</v>
      </c>
      <c r="I3202">
        <v>11</v>
      </c>
      <c r="J3202" s="1" t="s">
        <v>8016</v>
      </c>
      <c r="K3202">
        <v>8</v>
      </c>
      <c r="L3202">
        <v>4</v>
      </c>
      <c r="M3202">
        <v>2</v>
      </c>
      <c r="N3202" s="1" t="s">
        <v>8011</v>
      </c>
      <c r="O3202" s="1" t="s">
        <v>8008</v>
      </c>
      <c r="P3202">
        <v>0.97</v>
      </c>
      <c r="Q3202">
        <v>1</v>
      </c>
      <c r="R3202" t="str">
        <f t="shared" ref="R3202:R3265" si="250">IF(D3202&lt;18,"CHILD",IF(D3202&lt;40,"YOUNG ADULT",IF(D3202&lt;65,"ADULT","SENIOR")))</f>
        <v>ADULT</v>
      </c>
      <c r="S3202" s="1" t="str">
        <f t="shared" ref="S3202:S3265" si="251">TEXT(B3202,"MMM")</f>
        <v>Jan</v>
      </c>
      <c r="T3202" s="1">
        <f t="shared" ref="T3202:T3265" si="252">YEAR(B3202)</f>
        <v>2022</v>
      </c>
      <c r="U3202" s="1" t="str">
        <f t="shared" ref="U3202:U3265" si="253">IF(P3202&lt;0.3,"Low",IF(P3202&lt;0.7,"Medium","High"))</f>
        <v>High</v>
      </c>
      <c r="V3202" s="1" t="str">
        <f t="shared" ref="V3202:V3265" si="254">IF(M3202&gt;=3,"Frequent","Normal")</f>
        <v>Normal</v>
      </c>
    </row>
    <row r="3203" spans="1:22" x14ac:dyDescent="0.2">
      <c r="A3203" s="1" t="s">
        <v>11236</v>
      </c>
      <c r="B3203" s="2">
        <v>45189</v>
      </c>
      <c r="C3203" s="1" t="s">
        <v>8010</v>
      </c>
      <c r="D3203">
        <v>65</v>
      </c>
      <c r="E3203" s="1" t="s">
        <v>8003</v>
      </c>
      <c r="F3203" s="1" t="s">
        <v>8032</v>
      </c>
      <c r="G3203" s="1" t="s">
        <v>8035</v>
      </c>
      <c r="H3203">
        <v>5</v>
      </c>
      <c r="I3203">
        <v>13</v>
      </c>
      <c r="J3203" s="1" t="s">
        <v>8006</v>
      </c>
      <c r="K3203">
        <v>8</v>
      </c>
      <c r="L3203">
        <v>2</v>
      </c>
      <c r="M3203">
        <v>1</v>
      </c>
      <c r="N3203" s="1" t="s">
        <v>8011</v>
      </c>
      <c r="O3203" s="1" t="s">
        <v>8008</v>
      </c>
      <c r="P3203">
        <v>0.97</v>
      </c>
      <c r="Q3203">
        <v>1</v>
      </c>
      <c r="R3203" t="str">
        <f t="shared" si="250"/>
        <v>SENIOR</v>
      </c>
      <c r="S3203" s="1" t="str">
        <f t="shared" si="251"/>
        <v>Sep</v>
      </c>
      <c r="T3203" s="1">
        <f t="shared" si="252"/>
        <v>2023</v>
      </c>
      <c r="U3203" s="1" t="str">
        <f t="shared" si="253"/>
        <v>High</v>
      </c>
      <c r="V3203" s="1" t="str">
        <f t="shared" si="254"/>
        <v>Normal</v>
      </c>
    </row>
    <row r="3204" spans="1:22" x14ac:dyDescent="0.2">
      <c r="A3204" s="1" t="s">
        <v>11237</v>
      </c>
      <c r="B3204" s="2">
        <v>44278</v>
      </c>
      <c r="C3204" s="1" t="s">
        <v>8002</v>
      </c>
      <c r="D3204">
        <v>61</v>
      </c>
      <c r="E3204" s="1" t="s">
        <v>8003</v>
      </c>
      <c r="F3204" s="1" t="s">
        <v>8032</v>
      </c>
      <c r="G3204" s="1" t="s">
        <v>8005</v>
      </c>
      <c r="H3204">
        <v>4</v>
      </c>
      <c r="I3204">
        <v>8</v>
      </c>
      <c r="J3204" s="1" t="s">
        <v>8016</v>
      </c>
      <c r="K3204">
        <v>7</v>
      </c>
      <c r="L3204">
        <v>2</v>
      </c>
      <c r="M3204">
        <v>1</v>
      </c>
      <c r="N3204" s="1" t="s">
        <v>8038</v>
      </c>
      <c r="O3204" s="1" t="s">
        <v>8008</v>
      </c>
      <c r="P3204">
        <v>0.63</v>
      </c>
      <c r="Q3204">
        <v>0</v>
      </c>
      <c r="R3204" t="str">
        <f t="shared" si="250"/>
        <v>ADULT</v>
      </c>
      <c r="S3204" s="1" t="str">
        <f t="shared" si="251"/>
        <v>Mar</v>
      </c>
      <c r="T3204" s="1">
        <f t="shared" si="252"/>
        <v>2021</v>
      </c>
      <c r="U3204" s="1" t="str">
        <f t="shared" si="253"/>
        <v>Medium</v>
      </c>
      <c r="V3204" s="1" t="str">
        <f t="shared" si="254"/>
        <v>Normal</v>
      </c>
    </row>
    <row r="3205" spans="1:22" x14ac:dyDescent="0.2">
      <c r="A3205" s="1" t="s">
        <v>11238</v>
      </c>
      <c r="B3205" s="2">
        <v>44251</v>
      </c>
      <c r="C3205" s="1" t="s">
        <v>8031</v>
      </c>
      <c r="D3205">
        <v>79</v>
      </c>
      <c r="E3205" s="1" t="s">
        <v>8013</v>
      </c>
      <c r="F3205" s="1" t="s">
        <v>8032</v>
      </c>
      <c r="G3205" s="1" t="s">
        <v>8035</v>
      </c>
      <c r="H3205">
        <v>7</v>
      </c>
      <c r="I3205">
        <v>14</v>
      </c>
      <c r="J3205" s="1" t="s">
        <v>8027</v>
      </c>
      <c r="K3205">
        <v>10</v>
      </c>
      <c r="L3205">
        <v>5</v>
      </c>
      <c r="M3205">
        <v>3</v>
      </c>
      <c r="N3205" s="1" t="s">
        <v>8007</v>
      </c>
      <c r="O3205" s="1" t="s">
        <v>8017</v>
      </c>
      <c r="P3205">
        <v>0.97</v>
      </c>
      <c r="Q3205">
        <v>1</v>
      </c>
      <c r="R3205" t="str">
        <f t="shared" si="250"/>
        <v>SENIOR</v>
      </c>
      <c r="S3205" s="1" t="str">
        <f t="shared" si="251"/>
        <v>Feb</v>
      </c>
      <c r="T3205" s="1">
        <f t="shared" si="252"/>
        <v>2021</v>
      </c>
      <c r="U3205" s="1" t="str">
        <f t="shared" si="253"/>
        <v>High</v>
      </c>
      <c r="V3205" s="1" t="str">
        <f t="shared" si="254"/>
        <v>Frequent</v>
      </c>
    </row>
    <row r="3206" spans="1:22" x14ac:dyDescent="0.2">
      <c r="A3206" s="1" t="s">
        <v>11239</v>
      </c>
      <c r="B3206" s="2">
        <v>44336</v>
      </c>
      <c r="C3206" s="1" t="s">
        <v>8002</v>
      </c>
      <c r="D3206">
        <v>41</v>
      </c>
      <c r="E3206" s="1" t="s">
        <v>8013</v>
      </c>
      <c r="F3206" s="1" t="s">
        <v>8004</v>
      </c>
      <c r="G3206" s="1" t="s">
        <v>8026</v>
      </c>
      <c r="H3206">
        <v>3</v>
      </c>
      <c r="I3206">
        <v>7</v>
      </c>
      <c r="J3206" s="1" t="s">
        <v>8016</v>
      </c>
      <c r="K3206">
        <v>6</v>
      </c>
      <c r="L3206">
        <v>4</v>
      </c>
      <c r="M3206">
        <v>1</v>
      </c>
      <c r="N3206" s="1" t="s">
        <v>8011</v>
      </c>
      <c r="O3206" s="1" t="s">
        <v>8008</v>
      </c>
      <c r="P3206">
        <v>0.42</v>
      </c>
      <c r="Q3206">
        <v>0</v>
      </c>
      <c r="R3206" t="str">
        <f t="shared" si="250"/>
        <v>ADULT</v>
      </c>
      <c r="S3206" s="1" t="str">
        <f t="shared" si="251"/>
        <v>May</v>
      </c>
      <c r="T3206" s="1">
        <f t="shared" si="252"/>
        <v>2021</v>
      </c>
      <c r="U3206" s="1" t="str">
        <f t="shared" si="253"/>
        <v>Medium</v>
      </c>
      <c r="V3206" s="1" t="str">
        <f t="shared" si="254"/>
        <v>Normal</v>
      </c>
    </row>
    <row r="3207" spans="1:22" x14ac:dyDescent="0.2">
      <c r="A3207" s="1" t="s">
        <v>11240</v>
      </c>
      <c r="B3207" s="2">
        <v>44324</v>
      </c>
      <c r="C3207" s="1" t="s">
        <v>8002</v>
      </c>
      <c r="D3207">
        <v>46</v>
      </c>
      <c r="E3207" s="1" t="s">
        <v>8003</v>
      </c>
      <c r="F3207" s="1" t="s">
        <v>8032</v>
      </c>
      <c r="G3207" s="1" t="s">
        <v>8020</v>
      </c>
      <c r="H3207">
        <v>3</v>
      </c>
      <c r="I3207">
        <v>9</v>
      </c>
      <c r="J3207" s="1" t="s">
        <v>8016</v>
      </c>
      <c r="K3207">
        <v>6</v>
      </c>
      <c r="L3207">
        <v>2</v>
      </c>
      <c r="M3207">
        <v>2</v>
      </c>
      <c r="N3207" s="1" t="s">
        <v>8011</v>
      </c>
      <c r="O3207" s="1" t="s">
        <v>8008</v>
      </c>
      <c r="P3207">
        <v>0.85</v>
      </c>
      <c r="Q3207">
        <v>1</v>
      </c>
      <c r="R3207" t="str">
        <f t="shared" si="250"/>
        <v>ADULT</v>
      </c>
      <c r="S3207" s="1" t="str">
        <f t="shared" si="251"/>
        <v>May</v>
      </c>
      <c r="T3207" s="1">
        <f t="shared" si="252"/>
        <v>2021</v>
      </c>
      <c r="U3207" s="1" t="str">
        <f t="shared" si="253"/>
        <v>High</v>
      </c>
      <c r="V3207" s="1" t="str">
        <f t="shared" si="254"/>
        <v>Normal</v>
      </c>
    </row>
    <row r="3208" spans="1:22" x14ac:dyDescent="0.2">
      <c r="A3208" s="1" t="s">
        <v>11241</v>
      </c>
      <c r="B3208" s="2">
        <v>44293</v>
      </c>
      <c r="C3208" s="1" t="s">
        <v>8002</v>
      </c>
      <c r="D3208">
        <v>44</v>
      </c>
      <c r="E3208" s="1" t="s">
        <v>8013</v>
      </c>
      <c r="F3208" s="1" t="s">
        <v>8014</v>
      </c>
      <c r="G3208" s="1" t="s">
        <v>8029</v>
      </c>
      <c r="H3208">
        <v>3</v>
      </c>
      <c r="I3208">
        <v>4</v>
      </c>
      <c r="J3208" s="1" t="s">
        <v>8041</v>
      </c>
      <c r="K3208">
        <v>6</v>
      </c>
      <c r="L3208">
        <v>2</v>
      </c>
      <c r="M3208">
        <v>1</v>
      </c>
      <c r="N3208" s="1" t="s">
        <v>8011</v>
      </c>
      <c r="O3208" s="1" t="s">
        <v>8008</v>
      </c>
      <c r="P3208">
        <v>0.48</v>
      </c>
      <c r="Q3208">
        <v>1</v>
      </c>
      <c r="R3208" t="str">
        <f t="shared" si="250"/>
        <v>ADULT</v>
      </c>
      <c r="S3208" s="1" t="str">
        <f t="shared" si="251"/>
        <v>Apr</v>
      </c>
      <c r="T3208" s="1">
        <f t="shared" si="252"/>
        <v>2021</v>
      </c>
      <c r="U3208" s="1" t="str">
        <f t="shared" si="253"/>
        <v>Medium</v>
      </c>
      <c r="V3208" s="1" t="str">
        <f t="shared" si="254"/>
        <v>Normal</v>
      </c>
    </row>
    <row r="3209" spans="1:22" x14ac:dyDescent="0.2">
      <c r="A3209" s="1" t="s">
        <v>11242</v>
      </c>
      <c r="B3209" s="2">
        <v>44921</v>
      </c>
      <c r="C3209" s="1" t="s">
        <v>8031</v>
      </c>
      <c r="D3209">
        <v>72</v>
      </c>
      <c r="E3209" s="1" t="s">
        <v>8003</v>
      </c>
      <c r="F3209" s="1" t="s">
        <v>8037</v>
      </c>
      <c r="G3209" s="1" t="s">
        <v>8015</v>
      </c>
      <c r="H3209">
        <v>6</v>
      </c>
      <c r="I3209">
        <v>5</v>
      </c>
      <c r="J3209" s="1" t="s">
        <v>8016</v>
      </c>
      <c r="K3209">
        <v>11</v>
      </c>
      <c r="L3209">
        <v>6</v>
      </c>
      <c r="M3209">
        <v>2</v>
      </c>
      <c r="N3209" s="1" t="s">
        <v>8007</v>
      </c>
      <c r="O3209" s="1" t="s">
        <v>8017</v>
      </c>
      <c r="P3209">
        <v>0.97</v>
      </c>
      <c r="Q3209">
        <v>1</v>
      </c>
      <c r="R3209" t="str">
        <f t="shared" si="250"/>
        <v>SENIOR</v>
      </c>
      <c r="S3209" s="1" t="str">
        <f t="shared" si="251"/>
        <v>Dec</v>
      </c>
      <c r="T3209" s="1">
        <f t="shared" si="252"/>
        <v>2022</v>
      </c>
      <c r="U3209" s="1" t="str">
        <f t="shared" si="253"/>
        <v>High</v>
      </c>
      <c r="V3209" s="1" t="str">
        <f t="shared" si="254"/>
        <v>Normal</v>
      </c>
    </row>
    <row r="3210" spans="1:22" x14ac:dyDescent="0.2">
      <c r="A3210" s="1" t="s">
        <v>11243</v>
      </c>
      <c r="B3210" s="2">
        <v>44854</v>
      </c>
      <c r="C3210" s="1" t="s">
        <v>8010</v>
      </c>
      <c r="D3210">
        <v>73</v>
      </c>
      <c r="E3210" s="1" t="s">
        <v>8003</v>
      </c>
      <c r="F3210" s="1" t="s">
        <v>8014</v>
      </c>
      <c r="G3210" s="1" t="s">
        <v>8029</v>
      </c>
      <c r="H3210">
        <v>6</v>
      </c>
      <c r="I3210">
        <v>6</v>
      </c>
      <c r="J3210" s="1" t="s">
        <v>8016</v>
      </c>
      <c r="K3210">
        <v>12</v>
      </c>
      <c r="L3210">
        <v>6</v>
      </c>
      <c r="M3210">
        <v>2</v>
      </c>
      <c r="N3210" s="1" t="s">
        <v>8007</v>
      </c>
      <c r="O3210" s="1" t="s">
        <v>8017</v>
      </c>
      <c r="P3210">
        <v>0.97</v>
      </c>
      <c r="Q3210">
        <v>1</v>
      </c>
      <c r="R3210" t="str">
        <f t="shared" si="250"/>
        <v>SENIOR</v>
      </c>
      <c r="S3210" s="1" t="str">
        <f t="shared" si="251"/>
        <v>Oct</v>
      </c>
      <c r="T3210" s="1">
        <f t="shared" si="252"/>
        <v>2022</v>
      </c>
      <c r="U3210" s="1" t="str">
        <f t="shared" si="253"/>
        <v>High</v>
      </c>
      <c r="V3210" s="1" t="str">
        <f t="shared" si="254"/>
        <v>Normal</v>
      </c>
    </row>
    <row r="3211" spans="1:22" x14ac:dyDescent="0.2">
      <c r="A3211" s="1" t="s">
        <v>11244</v>
      </c>
      <c r="B3211" s="2">
        <v>44906</v>
      </c>
      <c r="C3211" s="1" t="s">
        <v>8031</v>
      </c>
      <c r="D3211">
        <v>65</v>
      </c>
      <c r="E3211" s="1" t="s">
        <v>8013</v>
      </c>
      <c r="F3211" s="1" t="s">
        <v>8032</v>
      </c>
      <c r="G3211" s="1" t="s">
        <v>8062</v>
      </c>
      <c r="H3211">
        <v>4</v>
      </c>
      <c r="I3211">
        <v>9</v>
      </c>
      <c r="J3211" s="1" t="s">
        <v>8027</v>
      </c>
      <c r="K3211">
        <v>6</v>
      </c>
      <c r="L3211">
        <v>5</v>
      </c>
      <c r="M3211">
        <v>1</v>
      </c>
      <c r="N3211" s="1" t="s">
        <v>8023</v>
      </c>
      <c r="O3211" s="1" t="s">
        <v>8008</v>
      </c>
      <c r="P3211">
        <v>0.76</v>
      </c>
      <c r="Q3211">
        <v>1</v>
      </c>
      <c r="R3211" t="str">
        <f t="shared" si="250"/>
        <v>SENIOR</v>
      </c>
      <c r="S3211" s="1" t="str">
        <f t="shared" si="251"/>
        <v>Dec</v>
      </c>
      <c r="T3211" s="1">
        <f t="shared" si="252"/>
        <v>2022</v>
      </c>
      <c r="U3211" s="1" t="str">
        <f t="shared" si="253"/>
        <v>High</v>
      </c>
      <c r="V3211" s="1" t="str">
        <f t="shared" si="254"/>
        <v>Normal</v>
      </c>
    </row>
    <row r="3212" spans="1:22" x14ac:dyDescent="0.2">
      <c r="A3212" s="1" t="s">
        <v>11245</v>
      </c>
      <c r="B3212" s="2">
        <v>44950</v>
      </c>
      <c r="C3212" s="1" t="s">
        <v>8031</v>
      </c>
      <c r="D3212">
        <v>78</v>
      </c>
      <c r="E3212" s="1" t="s">
        <v>8013</v>
      </c>
      <c r="F3212" s="1" t="s">
        <v>8022</v>
      </c>
      <c r="G3212" s="1" t="s">
        <v>8060</v>
      </c>
      <c r="H3212">
        <v>5</v>
      </c>
      <c r="I3212">
        <v>10</v>
      </c>
      <c r="J3212" s="1" t="s">
        <v>8041</v>
      </c>
      <c r="K3212">
        <v>10</v>
      </c>
      <c r="L3212">
        <v>5</v>
      </c>
      <c r="M3212">
        <v>3</v>
      </c>
      <c r="N3212" s="1" t="s">
        <v>8007</v>
      </c>
      <c r="O3212" s="1" t="s">
        <v>8008</v>
      </c>
      <c r="P3212">
        <v>0.97</v>
      </c>
      <c r="Q3212">
        <v>1</v>
      </c>
      <c r="R3212" t="str">
        <f t="shared" si="250"/>
        <v>SENIOR</v>
      </c>
      <c r="S3212" s="1" t="str">
        <f t="shared" si="251"/>
        <v>Jan</v>
      </c>
      <c r="T3212" s="1">
        <f t="shared" si="252"/>
        <v>2023</v>
      </c>
      <c r="U3212" s="1" t="str">
        <f t="shared" si="253"/>
        <v>High</v>
      </c>
      <c r="V3212" s="1" t="str">
        <f t="shared" si="254"/>
        <v>Frequent</v>
      </c>
    </row>
    <row r="3213" spans="1:22" x14ac:dyDescent="0.2">
      <c r="A3213" s="1" t="s">
        <v>11246</v>
      </c>
      <c r="B3213" s="2">
        <v>45025</v>
      </c>
      <c r="C3213" s="1" t="s">
        <v>8002</v>
      </c>
      <c r="D3213">
        <v>37</v>
      </c>
      <c r="E3213" s="1" t="s">
        <v>8003</v>
      </c>
      <c r="F3213" s="1" t="s">
        <v>8014</v>
      </c>
      <c r="G3213" s="1" t="s">
        <v>8044</v>
      </c>
      <c r="H3213">
        <v>2</v>
      </c>
      <c r="I3213">
        <v>7</v>
      </c>
      <c r="J3213" s="1" t="s">
        <v>8016</v>
      </c>
      <c r="K3213">
        <v>4</v>
      </c>
      <c r="L3213">
        <v>1</v>
      </c>
      <c r="M3213">
        <v>2</v>
      </c>
      <c r="N3213" s="1" t="s">
        <v>8011</v>
      </c>
      <c r="O3213" s="1" t="s">
        <v>8050</v>
      </c>
      <c r="P3213">
        <v>0.74</v>
      </c>
      <c r="Q3213">
        <v>0</v>
      </c>
      <c r="R3213" t="str">
        <f t="shared" si="250"/>
        <v>YOUNG ADULT</v>
      </c>
      <c r="S3213" s="1" t="str">
        <f t="shared" si="251"/>
        <v>Apr</v>
      </c>
      <c r="T3213" s="1">
        <f t="shared" si="252"/>
        <v>2023</v>
      </c>
      <c r="U3213" s="1" t="str">
        <f t="shared" si="253"/>
        <v>High</v>
      </c>
      <c r="V3213" s="1" t="str">
        <f t="shared" si="254"/>
        <v>Normal</v>
      </c>
    </row>
    <row r="3214" spans="1:22" x14ac:dyDescent="0.2">
      <c r="A3214" s="1" t="s">
        <v>11247</v>
      </c>
      <c r="B3214" s="2">
        <v>44423</v>
      </c>
      <c r="C3214" s="1" t="s">
        <v>8019</v>
      </c>
      <c r="D3214">
        <v>86</v>
      </c>
      <c r="E3214" s="1" t="s">
        <v>8013</v>
      </c>
      <c r="F3214" s="1" t="s">
        <v>8037</v>
      </c>
      <c r="G3214" s="1" t="s">
        <v>8029</v>
      </c>
      <c r="H3214">
        <v>6</v>
      </c>
      <c r="I3214">
        <v>6</v>
      </c>
      <c r="J3214" s="1" t="s">
        <v>8016</v>
      </c>
      <c r="K3214">
        <v>10</v>
      </c>
      <c r="L3214">
        <v>4</v>
      </c>
      <c r="M3214">
        <v>2</v>
      </c>
      <c r="N3214" s="1" t="s">
        <v>8007</v>
      </c>
      <c r="O3214" s="1" t="s">
        <v>8017</v>
      </c>
      <c r="P3214">
        <v>0.97</v>
      </c>
      <c r="Q3214">
        <v>1</v>
      </c>
      <c r="R3214" t="str">
        <f t="shared" si="250"/>
        <v>SENIOR</v>
      </c>
      <c r="S3214" s="1" t="str">
        <f t="shared" si="251"/>
        <v>Aug</v>
      </c>
      <c r="T3214" s="1">
        <f t="shared" si="252"/>
        <v>2021</v>
      </c>
      <c r="U3214" s="1" t="str">
        <f t="shared" si="253"/>
        <v>High</v>
      </c>
      <c r="V3214" s="1" t="str">
        <f t="shared" si="254"/>
        <v>Normal</v>
      </c>
    </row>
    <row r="3215" spans="1:22" x14ac:dyDescent="0.2">
      <c r="A3215" s="1" t="s">
        <v>11248</v>
      </c>
      <c r="B3215" s="2">
        <v>44878</v>
      </c>
      <c r="C3215" s="1" t="s">
        <v>8010</v>
      </c>
      <c r="D3215">
        <v>83</v>
      </c>
      <c r="E3215" s="1" t="s">
        <v>8013</v>
      </c>
      <c r="F3215" s="1" t="s">
        <v>8004</v>
      </c>
      <c r="G3215" s="1" t="s">
        <v>8029</v>
      </c>
      <c r="H3215">
        <v>7</v>
      </c>
      <c r="I3215">
        <v>6</v>
      </c>
      <c r="J3215" s="1" t="s">
        <v>8027</v>
      </c>
      <c r="K3215">
        <v>10</v>
      </c>
      <c r="L3215">
        <v>8</v>
      </c>
      <c r="M3215">
        <v>3</v>
      </c>
      <c r="N3215" s="1" t="s">
        <v>8007</v>
      </c>
      <c r="O3215" s="1" t="s">
        <v>8017</v>
      </c>
      <c r="P3215">
        <v>0.97</v>
      </c>
      <c r="Q3215">
        <v>1</v>
      </c>
      <c r="R3215" t="str">
        <f t="shared" si="250"/>
        <v>SENIOR</v>
      </c>
      <c r="S3215" s="1" t="str">
        <f t="shared" si="251"/>
        <v>Nov</v>
      </c>
      <c r="T3215" s="1">
        <f t="shared" si="252"/>
        <v>2022</v>
      </c>
      <c r="U3215" s="1" t="str">
        <f t="shared" si="253"/>
        <v>High</v>
      </c>
      <c r="V3215" s="1" t="str">
        <f t="shared" si="254"/>
        <v>Frequent</v>
      </c>
    </row>
    <row r="3216" spans="1:22" x14ac:dyDescent="0.2">
      <c r="A3216" s="1" t="s">
        <v>11249</v>
      </c>
      <c r="B3216" s="2">
        <v>44832</v>
      </c>
      <c r="C3216" s="1" t="s">
        <v>8010</v>
      </c>
      <c r="D3216">
        <v>70</v>
      </c>
      <c r="E3216" s="1" t="s">
        <v>8003</v>
      </c>
      <c r="F3216" s="1" t="s">
        <v>8004</v>
      </c>
      <c r="G3216" s="1" t="s">
        <v>8029</v>
      </c>
      <c r="H3216">
        <v>6</v>
      </c>
      <c r="I3216">
        <v>6</v>
      </c>
      <c r="J3216" s="1" t="s">
        <v>8041</v>
      </c>
      <c r="K3216">
        <v>11</v>
      </c>
      <c r="L3216">
        <v>4</v>
      </c>
      <c r="M3216">
        <v>2</v>
      </c>
      <c r="N3216" s="1" t="s">
        <v>8007</v>
      </c>
      <c r="O3216" s="1" t="s">
        <v>8017</v>
      </c>
      <c r="P3216">
        <v>0.97</v>
      </c>
      <c r="Q3216">
        <v>1</v>
      </c>
      <c r="R3216" t="str">
        <f t="shared" si="250"/>
        <v>SENIOR</v>
      </c>
      <c r="S3216" s="1" t="str">
        <f t="shared" si="251"/>
        <v>Sep</v>
      </c>
      <c r="T3216" s="1">
        <f t="shared" si="252"/>
        <v>2022</v>
      </c>
      <c r="U3216" s="1" t="str">
        <f t="shared" si="253"/>
        <v>High</v>
      </c>
      <c r="V3216" s="1" t="str">
        <f t="shared" si="254"/>
        <v>Normal</v>
      </c>
    </row>
    <row r="3217" spans="1:22" x14ac:dyDescent="0.2">
      <c r="A3217" s="1" t="s">
        <v>11250</v>
      </c>
      <c r="B3217" s="2">
        <v>45230</v>
      </c>
      <c r="C3217" s="1" t="s">
        <v>8010</v>
      </c>
      <c r="D3217">
        <v>88</v>
      </c>
      <c r="E3217" s="1" t="s">
        <v>8013</v>
      </c>
      <c r="F3217" s="1" t="s">
        <v>8022</v>
      </c>
      <c r="G3217" s="1" t="s">
        <v>8020</v>
      </c>
      <c r="H3217">
        <v>6</v>
      </c>
      <c r="I3217">
        <v>9</v>
      </c>
      <c r="J3217" s="1" t="s">
        <v>8006</v>
      </c>
      <c r="K3217">
        <v>13</v>
      </c>
      <c r="L3217">
        <v>4</v>
      </c>
      <c r="M3217">
        <v>2</v>
      </c>
      <c r="N3217" s="1" t="s">
        <v>8007</v>
      </c>
      <c r="O3217" s="1" t="s">
        <v>8017</v>
      </c>
      <c r="P3217">
        <v>0.97</v>
      </c>
      <c r="Q3217">
        <v>1</v>
      </c>
      <c r="R3217" t="str">
        <f t="shared" si="250"/>
        <v>SENIOR</v>
      </c>
      <c r="S3217" s="1" t="str">
        <f t="shared" si="251"/>
        <v>Oct</v>
      </c>
      <c r="T3217" s="1">
        <f t="shared" si="252"/>
        <v>2023</v>
      </c>
      <c r="U3217" s="1" t="str">
        <f t="shared" si="253"/>
        <v>High</v>
      </c>
      <c r="V3217" s="1" t="str">
        <f t="shared" si="254"/>
        <v>Normal</v>
      </c>
    </row>
    <row r="3218" spans="1:22" x14ac:dyDescent="0.2">
      <c r="A3218" s="1" t="s">
        <v>11251</v>
      </c>
      <c r="B3218" s="2">
        <v>44451</v>
      </c>
      <c r="C3218" s="1" t="s">
        <v>8010</v>
      </c>
      <c r="D3218">
        <v>29</v>
      </c>
      <c r="E3218" s="1" t="s">
        <v>8003</v>
      </c>
      <c r="F3218" s="1" t="s">
        <v>8014</v>
      </c>
      <c r="G3218" s="1" t="s">
        <v>8044</v>
      </c>
      <c r="H3218">
        <v>2</v>
      </c>
      <c r="I3218">
        <v>8</v>
      </c>
      <c r="J3218" s="1" t="s">
        <v>8027</v>
      </c>
      <c r="K3218">
        <v>5</v>
      </c>
      <c r="L3218">
        <v>1</v>
      </c>
      <c r="M3218">
        <v>0</v>
      </c>
      <c r="N3218" s="1" t="s">
        <v>8011</v>
      </c>
      <c r="O3218" s="1" t="s">
        <v>8050</v>
      </c>
      <c r="P3218">
        <v>0.32</v>
      </c>
      <c r="Q3218">
        <v>0</v>
      </c>
      <c r="R3218" t="str">
        <f t="shared" si="250"/>
        <v>YOUNG ADULT</v>
      </c>
      <c r="S3218" s="1" t="str">
        <f t="shared" si="251"/>
        <v>Sep</v>
      </c>
      <c r="T3218" s="1">
        <f t="shared" si="252"/>
        <v>2021</v>
      </c>
      <c r="U3218" s="1" t="str">
        <f t="shared" si="253"/>
        <v>Medium</v>
      </c>
      <c r="V3218" s="1" t="str">
        <f t="shared" si="254"/>
        <v>Normal</v>
      </c>
    </row>
    <row r="3219" spans="1:22" x14ac:dyDescent="0.2">
      <c r="A3219" s="1" t="s">
        <v>11252</v>
      </c>
      <c r="B3219" s="2">
        <v>44261</v>
      </c>
      <c r="C3219" s="1" t="s">
        <v>8002</v>
      </c>
      <c r="D3219">
        <v>49</v>
      </c>
      <c r="E3219" s="1" t="s">
        <v>8013</v>
      </c>
      <c r="F3219" s="1" t="s">
        <v>8004</v>
      </c>
      <c r="G3219" s="1" t="s">
        <v>8015</v>
      </c>
      <c r="H3219">
        <v>4</v>
      </c>
      <c r="I3219">
        <v>5</v>
      </c>
      <c r="J3219" s="1" t="s">
        <v>8016</v>
      </c>
      <c r="K3219">
        <v>7</v>
      </c>
      <c r="L3219">
        <v>3</v>
      </c>
      <c r="M3219">
        <v>1</v>
      </c>
      <c r="N3219" s="1" t="s">
        <v>8011</v>
      </c>
      <c r="O3219" s="1" t="s">
        <v>8008</v>
      </c>
      <c r="P3219">
        <v>0.44</v>
      </c>
      <c r="Q3219">
        <v>0</v>
      </c>
      <c r="R3219" t="str">
        <f t="shared" si="250"/>
        <v>ADULT</v>
      </c>
      <c r="S3219" s="1" t="str">
        <f t="shared" si="251"/>
        <v>Mar</v>
      </c>
      <c r="T3219" s="1">
        <f t="shared" si="252"/>
        <v>2021</v>
      </c>
      <c r="U3219" s="1" t="str">
        <f t="shared" si="253"/>
        <v>Medium</v>
      </c>
      <c r="V3219" s="1" t="str">
        <f t="shared" si="254"/>
        <v>Normal</v>
      </c>
    </row>
    <row r="3220" spans="1:22" x14ac:dyDescent="0.2">
      <c r="A3220" s="1" t="s">
        <v>11253</v>
      </c>
      <c r="B3220" s="2">
        <v>44912</v>
      </c>
      <c r="C3220" s="1" t="s">
        <v>8031</v>
      </c>
      <c r="D3220">
        <v>45</v>
      </c>
      <c r="E3220" s="1" t="s">
        <v>8013</v>
      </c>
      <c r="F3220" s="1" t="s">
        <v>8022</v>
      </c>
      <c r="G3220" s="1" t="s">
        <v>8048</v>
      </c>
      <c r="H3220">
        <v>4</v>
      </c>
      <c r="I3220">
        <v>10</v>
      </c>
      <c r="J3220" s="1" t="s">
        <v>8006</v>
      </c>
      <c r="K3220">
        <v>6</v>
      </c>
      <c r="L3220">
        <v>2</v>
      </c>
      <c r="M3220">
        <v>2</v>
      </c>
      <c r="N3220" s="1" t="s">
        <v>8011</v>
      </c>
      <c r="O3220" s="1" t="s">
        <v>8008</v>
      </c>
      <c r="P3220">
        <v>0.96</v>
      </c>
      <c r="Q3220">
        <v>1</v>
      </c>
      <c r="R3220" t="str">
        <f t="shared" si="250"/>
        <v>ADULT</v>
      </c>
      <c r="S3220" s="1" t="str">
        <f t="shared" si="251"/>
        <v>Dec</v>
      </c>
      <c r="T3220" s="1">
        <f t="shared" si="252"/>
        <v>2022</v>
      </c>
      <c r="U3220" s="1" t="str">
        <f t="shared" si="253"/>
        <v>High</v>
      </c>
      <c r="V3220" s="1" t="str">
        <f t="shared" si="254"/>
        <v>Normal</v>
      </c>
    </row>
    <row r="3221" spans="1:22" x14ac:dyDescent="0.2">
      <c r="A3221" s="1" t="s">
        <v>11254</v>
      </c>
      <c r="B3221" s="2">
        <v>45007</v>
      </c>
      <c r="C3221" s="1" t="s">
        <v>8002</v>
      </c>
      <c r="D3221">
        <v>70</v>
      </c>
      <c r="E3221" s="1" t="s">
        <v>8003</v>
      </c>
      <c r="F3221" s="1" t="s">
        <v>8037</v>
      </c>
      <c r="G3221" s="1" t="s">
        <v>8060</v>
      </c>
      <c r="H3221">
        <v>5</v>
      </c>
      <c r="I3221">
        <v>9</v>
      </c>
      <c r="J3221" s="1" t="s">
        <v>8006</v>
      </c>
      <c r="K3221">
        <v>8</v>
      </c>
      <c r="L3221">
        <v>4</v>
      </c>
      <c r="M3221">
        <v>1</v>
      </c>
      <c r="N3221" s="1" t="s">
        <v>8007</v>
      </c>
      <c r="O3221" s="1" t="s">
        <v>8008</v>
      </c>
      <c r="P3221">
        <v>0.97</v>
      </c>
      <c r="Q3221">
        <v>1</v>
      </c>
      <c r="R3221" t="str">
        <f t="shared" si="250"/>
        <v>SENIOR</v>
      </c>
      <c r="S3221" s="1" t="str">
        <f t="shared" si="251"/>
        <v>Mar</v>
      </c>
      <c r="T3221" s="1">
        <f t="shared" si="252"/>
        <v>2023</v>
      </c>
      <c r="U3221" s="1" t="str">
        <f t="shared" si="253"/>
        <v>High</v>
      </c>
      <c r="V3221" s="1" t="str">
        <f t="shared" si="254"/>
        <v>Normal</v>
      </c>
    </row>
    <row r="3222" spans="1:22" x14ac:dyDescent="0.2">
      <c r="A3222" s="1" t="s">
        <v>11255</v>
      </c>
      <c r="B3222" s="2">
        <v>44507</v>
      </c>
      <c r="C3222" s="1" t="s">
        <v>8010</v>
      </c>
      <c r="D3222">
        <v>40</v>
      </c>
      <c r="E3222" s="1" t="s">
        <v>8003</v>
      </c>
      <c r="F3222" s="1" t="s">
        <v>8032</v>
      </c>
      <c r="G3222" s="1" t="s">
        <v>8015</v>
      </c>
      <c r="H3222">
        <v>3</v>
      </c>
      <c r="I3222">
        <v>5</v>
      </c>
      <c r="J3222" s="1" t="s">
        <v>8006</v>
      </c>
      <c r="K3222">
        <v>6</v>
      </c>
      <c r="L3222">
        <v>2</v>
      </c>
      <c r="M3222">
        <v>1</v>
      </c>
      <c r="N3222" s="1" t="s">
        <v>8011</v>
      </c>
      <c r="O3222" s="1" t="s">
        <v>8008</v>
      </c>
      <c r="P3222">
        <v>0.37</v>
      </c>
      <c r="Q3222">
        <v>0</v>
      </c>
      <c r="R3222" t="str">
        <f t="shared" si="250"/>
        <v>ADULT</v>
      </c>
      <c r="S3222" s="1" t="str">
        <f t="shared" si="251"/>
        <v>Nov</v>
      </c>
      <c r="T3222" s="1">
        <f t="shared" si="252"/>
        <v>2021</v>
      </c>
      <c r="U3222" s="1" t="str">
        <f t="shared" si="253"/>
        <v>Medium</v>
      </c>
      <c r="V3222" s="1" t="str">
        <f t="shared" si="254"/>
        <v>Normal</v>
      </c>
    </row>
    <row r="3223" spans="1:22" x14ac:dyDescent="0.2">
      <c r="A3223" s="1" t="s">
        <v>11256</v>
      </c>
      <c r="B3223" s="2">
        <v>44822</v>
      </c>
      <c r="C3223" s="1" t="s">
        <v>8010</v>
      </c>
      <c r="D3223">
        <v>70</v>
      </c>
      <c r="E3223" s="1" t="s">
        <v>8003</v>
      </c>
      <c r="F3223" s="1" t="s">
        <v>8004</v>
      </c>
      <c r="G3223" s="1" t="s">
        <v>8015</v>
      </c>
      <c r="H3223">
        <v>5</v>
      </c>
      <c r="I3223">
        <v>5</v>
      </c>
      <c r="J3223" s="1" t="s">
        <v>8016</v>
      </c>
      <c r="K3223">
        <v>8</v>
      </c>
      <c r="L3223">
        <v>4</v>
      </c>
      <c r="M3223">
        <v>1</v>
      </c>
      <c r="N3223" s="1" t="s">
        <v>8007</v>
      </c>
      <c r="O3223" s="1" t="s">
        <v>8008</v>
      </c>
      <c r="P3223">
        <v>0.97</v>
      </c>
      <c r="Q3223">
        <v>1</v>
      </c>
      <c r="R3223" t="str">
        <f t="shared" si="250"/>
        <v>SENIOR</v>
      </c>
      <c r="S3223" s="1" t="str">
        <f t="shared" si="251"/>
        <v>Sep</v>
      </c>
      <c r="T3223" s="1">
        <f t="shared" si="252"/>
        <v>2022</v>
      </c>
      <c r="U3223" s="1" t="str">
        <f t="shared" si="253"/>
        <v>High</v>
      </c>
      <c r="V3223" s="1" t="str">
        <f t="shared" si="254"/>
        <v>Normal</v>
      </c>
    </row>
    <row r="3224" spans="1:22" x14ac:dyDescent="0.2">
      <c r="A3224" s="1" t="s">
        <v>11257</v>
      </c>
      <c r="B3224" s="2">
        <v>44262</v>
      </c>
      <c r="C3224" s="1" t="s">
        <v>8002</v>
      </c>
      <c r="D3224">
        <v>81</v>
      </c>
      <c r="E3224" s="1" t="s">
        <v>8003</v>
      </c>
      <c r="F3224" s="1" t="s">
        <v>8004</v>
      </c>
      <c r="G3224" s="1" t="s">
        <v>8029</v>
      </c>
      <c r="H3224">
        <v>6</v>
      </c>
      <c r="I3224">
        <v>9</v>
      </c>
      <c r="J3224" s="1" t="s">
        <v>8016</v>
      </c>
      <c r="K3224">
        <v>10</v>
      </c>
      <c r="L3224">
        <v>6</v>
      </c>
      <c r="M3224">
        <v>5</v>
      </c>
      <c r="N3224" s="1" t="s">
        <v>8007</v>
      </c>
      <c r="O3224" s="1" t="s">
        <v>8017</v>
      </c>
      <c r="P3224">
        <v>0.97</v>
      </c>
      <c r="Q3224">
        <v>1</v>
      </c>
      <c r="R3224" t="str">
        <f t="shared" si="250"/>
        <v>SENIOR</v>
      </c>
      <c r="S3224" s="1" t="str">
        <f t="shared" si="251"/>
        <v>Mar</v>
      </c>
      <c r="T3224" s="1">
        <f t="shared" si="252"/>
        <v>2021</v>
      </c>
      <c r="U3224" s="1" t="str">
        <f t="shared" si="253"/>
        <v>High</v>
      </c>
      <c r="V3224" s="1" t="str">
        <f t="shared" si="254"/>
        <v>Frequent</v>
      </c>
    </row>
    <row r="3225" spans="1:22" x14ac:dyDescent="0.2">
      <c r="A3225" s="1" t="s">
        <v>11258</v>
      </c>
      <c r="B3225" s="2">
        <v>45248</v>
      </c>
      <c r="C3225" s="1" t="s">
        <v>8010</v>
      </c>
      <c r="D3225">
        <v>69</v>
      </c>
      <c r="E3225" s="1" t="s">
        <v>8003</v>
      </c>
      <c r="F3225" s="1" t="s">
        <v>8004</v>
      </c>
      <c r="G3225" s="1" t="s">
        <v>8005</v>
      </c>
      <c r="H3225">
        <v>5</v>
      </c>
      <c r="I3225">
        <v>6</v>
      </c>
      <c r="J3225" s="1" t="s">
        <v>8016</v>
      </c>
      <c r="K3225">
        <v>8</v>
      </c>
      <c r="L3225">
        <v>4</v>
      </c>
      <c r="M3225">
        <v>1</v>
      </c>
      <c r="N3225" s="1" t="s">
        <v>8007</v>
      </c>
      <c r="O3225" s="1" t="s">
        <v>8008</v>
      </c>
      <c r="P3225">
        <v>0.87</v>
      </c>
      <c r="Q3225">
        <v>1</v>
      </c>
      <c r="R3225" t="str">
        <f t="shared" si="250"/>
        <v>SENIOR</v>
      </c>
      <c r="S3225" s="1" t="str">
        <f t="shared" si="251"/>
        <v>Nov</v>
      </c>
      <c r="T3225" s="1">
        <f t="shared" si="252"/>
        <v>2023</v>
      </c>
      <c r="U3225" s="1" t="str">
        <f t="shared" si="253"/>
        <v>High</v>
      </c>
      <c r="V3225" s="1" t="str">
        <f t="shared" si="254"/>
        <v>Normal</v>
      </c>
    </row>
    <row r="3226" spans="1:22" x14ac:dyDescent="0.2">
      <c r="A3226" s="1" t="s">
        <v>11259</v>
      </c>
      <c r="B3226" s="2">
        <v>44317</v>
      </c>
      <c r="C3226" s="1" t="s">
        <v>8002</v>
      </c>
      <c r="D3226">
        <v>62</v>
      </c>
      <c r="E3226" s="1" t="s">
        <v>8003</v>
      </c>
      <c r="F3226" s="1" t="s">
        <v>8032</v>
      </c>
      <c r="G3226" s="1" t="s">
        <v>8026</v>
      </c>
      <c r="H3226">
        <v>5</v>
      </c>
      <c r="I3226">
        <v>9</v>
      </c>
      <c r="J3226" s="1" t="s">
        <v>8006</v>
      </c>
      <c r="K3226">
        <v>10</v>
      </c>
      <c r="L3226">
        <v>2</v>
      </c>
      <c r="M3226">
        <v>2</v>
      </c>
      <c r="N3226" s="1" t="s">
        <v>8011</v>
      </c>
      <c r="O3226" s="1" t="s">
        <v>8008</v>
      </c>
      <c r="P3226">
        <v>0.94</v>
      </c>
      <c r="Q3226">
        <v>1</v>
      </c>
      <c r="R3226" t="str">
        <f t="shared" si="250"/>
        <v>ADULT</v>
      </c>
      <c r="S3226" s="1" t="str">
        <f t="shared" si="251"/>
        <v>May</v>
      </c>
      <c r="T3226" s="1">
        <f t="shared" si="252"/>
        <v>2021</v>
      </c>
      <c r="U3226" s="1" t="str">
        <f t="shared" si="253"/>
        <v>High</v>
      </c>
      <c r="V3226" s="1" t="str">
        <f t="shared" si="254"/>
        <v>Normal</v>
      </c>
    </row>
    <row r="3227" spans="1:22" x14ac:dyDescent="0.2">
      <c r="A3227" s="1" t="s">
        <v>11260</v>
      </c>
      <c r="B3227" s="2">
        <v>44270</v>
      </c>
      <c r="C3227" s="1" t="s">
        <v>8002</v>
      </c>
      <c r="D3227">
        <v>41</v>
      </c>
      <c r="E3227" s="1" t="s">
        <v>8013</v>
      </c>
      <c r="F3227" s="1" t="s">
        <v>8004</v>
      </c>
      <c r="G3227" s="1" t="s">
        <v>8005</v>
      </c>
      <c r="H3227">
        <v>3</v>
      </c>
      <c r="I3227">
        <v>6</v>
      </c>
      <c r="J3227" s="1" t="s">
        <v>8006</v>
      </c>
      <c r="K3227">
        <v>6</v>
      </c>
      <c r="L3227">
        <v>2</v>
      </c>
      <c r="M3227">
        <v>1</v>
      </c>
      <c r="N3227" s="1" t="s">
        <v>8011</v>
      </c>
      <c r="O3227" s="1" t="s">
        <v>8008</v>
      </c>
      <c r="P3227">
        <v>0.37</v>
      </c>
      <c r="Q3227">
        <v>1</v>
      </c>
      <c r="R3227" t="str">
        <f t="shared" si="250"/>
        <v>ADULT</v>
      </c>
      <c r="S3227" s="1" t="str">
        <f t="shared" si="251"/>
        <v>Mar</v>
      </c>
      <c r="T3227" s="1">
        <f t="shared" si="252"/>
        <v>2021</v>
      </c>
      <c r="U3227" s="1" t="str">
        <f t="shared" si="253"/>
        <v>Medium</v>
      </c>
      <c r="V3227" s="1" t="str">
        <f t="shared" si="254"/>
        <v>Normal</v>
      </c>
    </row>
    <row r="3228" spans="1:22" x14ac:dyDescent="0.2">
      <c r="A3228" s="1" t="s">
        <v>11261</v>
      </c>
      <c r="B3228" s="2">
        <v>44245</v>
      </c>
      <c r="C3228" s="1" t="s">
        <v>8031</v>
      </c>
      <c r="D3228">
        <v>43</v>
      </c>
      <c r="E3228" s="1" t="s">
        <v>8003</v>
      </c>
      <c r="F3228" s="1" t="s">
        <v>8032</v>
      </c>
      <c r="G3228" s="1" t="s">
        <v>8020</v>
      </c>
      <c r="H3228">
        <v>4</v>
      </c>
      <c r="I3228">
        <v>12</v>
      </c>
      <c r="J3228" s="1" t="s">
        <v>8016</v>
      </c>
      <c r="K3228">
        <v>7</v>
      </c>
      <c r="L3228">
        <v>2</v>
      </c>
      <c r="M3228">
        <v>1</v>
      </c>
      <c r="N3228" s="1" t="s">
        <v>8038</v>
      </c>
      <c r="O3228" s="1" t="s">
        <v>8008</v>
      </c>
      <c r="P3228">
        <v>0.78</v>
      </c>
      <c r="Q3228">
        <v>0</v>
      </c>
      <c r="R3228" t="str">
        <f t="shared" si="250"/>
        <v>ADULT</v>
      </c>
      <c r="S3228" s="1" t="str">
        <f t="shared" si="251"/>
        <v>Feb</v>
      </c>
      <c r="T3228" s="1">
        <f t="shared" si="252"/>
        <v>2021</v>
      </c>
      <c r="U3228" s="1" t="str">
        <f t="shared" si="253"/>
        <v>High</v>
      </c>
      <c r="V3228" s="1" t="str">
        <f t="shared" si="254"/>
        <v>Normal</v>
      </c>
    </row>
    <row r="3229" spans="1:22" x14ac:dyDescent="0.2">
      <c r="A3229" s="1" t="s">
        <v>11262</v>
      </c>
      <c r="B3229" s="2">
        <v>44664</v>
      </c>
      <c r="C3229" s="1" t="s">
        <v>8002</v>
      </c>
      <c r="D3229">
        <v>79</v>
      </c>
      <c r="E3229" s="1" t="s">
        <v>8013</v>
      </c>
      <c r="F3229" s="1" t="s">
        <v>8014</v>
      </c>
      <c r="G3229" s="1" t="s">
        <v>8044</v>
      </c>
      <c r="H3229">
        <v>6</v>
      </c>
      <c r="I3229">
        <v>8</v>
      </c>
      <c r="J3229" s="1" t="s">
        <v>8016</v>
      </c>
      <c r="K3229">
        <v>9</v>
      </c>
      <c r="L3229">
        <v>4</v>
      </c>
      <c r="M3229">
        <v>2</v>
      </c>
      <c r="N3229" s="1" t="s">
        <v>8007</v>
      </c>
      <c r="O3229" s="1" t="s">
        <v>8017</v>
      </c>
      <c r="P3229">
        <v>0.97</v>
      </c>
      <c r="Q3229">
        <v>1</v>
      </c>
      <c r="R3229" t="str">
        <f t="shared" si="250"/>
        <v>SENIOR</v>
      </c>
      <c r="S3229" s="1" t="str">
        <f t="shared" si="251"/>
        <v>Apr</v>
      </c>
      <c r="T3229" s="1">
        <f t="shared" si="252"/>
        <v>2022</v>
      </c>
      <c r="U3229" s="1" t="str">
        <f t="shared" si="253"/>
        <v>High</v>
      </c>
      <c r="V3229" s="1" t="str">
        <f t="shared" si="254"/>
        <v>Normal</v>
      </c>
    </row>
    <row r="3230" spans="1:22" x14ac:dyDescent="0.2">
      <c r="A3230" s="1" t="s">
        <v>11263</v>
      </c>
      <c r="B3230" s="2">
        <v>44303</v>
      </c>
      <c r="C3230" s="1" t="s">
        <v>8002</v>
      </c>
      <c r="D3230">
        <v>71</v>
      </c>
      <c r="E3230" s="1" t="s">
        <v>8013</v>
      </c>
      <c r="F3230" s="1" t="s">
        <v>8014</v>
      </c>
      <c r="G3230" s="1" t="s">
        <v>8005</v>
      </c>
      <c r="H3230">
        <v>5</v>
      </c>
      <c r="I3230">
        <v>6</v>
      </c>
      <c r="J3230" s="1" t="s">
        <v>8041</v>
      </c>
      <c r="K3230">
        <v>10</v>
      </c>
      <c r="L3230">
        <v>4</v>
      </c>
      <c r="M3230">
        <v>2</v>
      </c>
      <c r="N3230" s="1" t="s">
        <v>8007</v>
      </c>
      <c r="O3230" s="1" t="s">
        <v>8008</v>
      </c>
      <c r="P3230">
        <v>0.97</v>
      </c>
      <c r="Q3230">
        <v>1</v>
      </c>
      <c r="R3230" t="str">
        <f t="shared" si="250"/>
        <v>SENIOR</v>
      </c>
      <c r="S3230" s="1" t="str">
        <f t="shared" si="251"/>
        <v>Apr</v>
      </c>
      <c r="T3230" s="1">
        <f t="shared" si="252"/>
        <v>2021</v>
      </c>
      <c r="U3230" s="1" t="str">
        <f t="shared" si="253"/>
        <v>High</v>
      </c>
      <c r="V3230" s="1" t="str">
        <f t="shared" si="254"/>
        <v>Normal</v>
      </c>
    </row>
    <row r="3231" spans="1:22" x14ac:dyDescent="0.2">
      <c r="A3231" s="1" t="s">
        <v>11264</v>
      </c>
      <c r="B3231" s="2">
        <v>45012</v>
      </c>
      <c r="C3231" s="1" t="s">
        <v>8002</v>
      </c>
      <c r="D3231">
        <v>57</v>
      </c>
      <c r="E3231" s="1" t="s">
        <v>8003</v>
      </c>
      <c r="F3231" s="1" t="s">
        <v>8004</v>
      </c>
      <c r="G3231" s="1" t="s">
        <v>8020</v>
      </c>
      <c r="H3231">
        <v>6</v>
      </c>
      <c r="I3231">
        <v>9</v>
      </c>
      <c r="J3231" s="1" t="s">
        <v>8016</v>
      </c>
      <c r="K3231">
        <v>10</v>
      </c>
      <c r="L3231">
        <v>4</v>
      </c>
      <c r="M3231">
        <v>2</v>
      </c>
      <c r="N3231" s="1" t="s">
        <v>8023</v>
      </c>
      <c r="O3231" s="1" t="s">
        <v>8017</v>
      </c>
      <c r="P3231">
        <v>0.97</v>
      </c>
      <c r="Q3231">
        <v>1</v>
      </c>
      <c r="R3231" t="str">
        <f t="shared" si="250"/>
        <v>ADULT</v>
      </c>
      <c r="S3231" s="1" t="str">
        <f t="shared" si="251"/>
        <v>Mar</v>
      </c>
      <c r="T3231" s="1">
        <f t="shared" si="252"/>
        <v>2023</v>
      </c>
      <c r="U3231" s="1" t="str">
        <f t="shared" si="253"/>
        <v>High</v>
      </c>
      <c r="V3231" s="1" t="str">
        <f t="shared" si="254"/>
        <v>Normal</v>
      </c>
    </row>
    <row r="3232" spans="1:22" x14ac:dyDescent="0.2">
      <c r="A3232" s="1" t="s">
        <v>11265</v>
      </c>
      <c r="B3232" s="2">
        <v>45181</v>
      </c>
      <c r="C3232" s="1" t="s">
        <v>8010</v>
      </c>
      <c r="D3232">
        <v>50</v>
      </c>
      <c r="E3232" s="1" t="s">
        <v>8013</v>
      </c>
      <c r="F3232" s="1" t="s">
        <v>8032</v>
      </c>
      <c r="G3232" s="1" t="s">
        <v>8026</v>
      </c>
      <c r="H3232">
        <v>3</v>
      </c>
      <c r="I3232">
        <v>6</v>
      </c>
      <c r="J3232" s="1" t="s">
        <v>8027</v>
      </c>
      <c r="K3232">
        <v>6</v>
      </c>
      <c r="L3232">
        <v>2</v>
      </c>
      <c r="M3232">
        <v>1</v>
      </c>
      <c r="N3232" s="1" t="s">
        <v>8011</v>
      </c>
      <c r="O3232" s="1" t="s">
        <v>8008</v>
      </c>
      <c r="P3232">
        <v>0.42</v>
      </c>
      <c r="Q3232">
        <v>0</v>
      </c>
      <c r="R3232" t="str">
        <f t="shared" si="250"/>
        <v>ADULT</v>
      </c>
      <c r="S3232" s="1" t="str">
        <f t="shared" si="251"/>
        <v>Sep</v>
      </c>
      <c r="T3232" s="1">
        <f t="shared" si="252"/>
        <v>2023</v>
      </c>
      <c r="U3232" s="1" t="str">
        <f t="shared" si="253"/>
        <v>Medium</v>
      </c>
      <c r="V3232" s="1" t="str">
        <f t="shared" si="254"/>
        <v>Normal</v>
      </c>
    </row>
    <row r="3233" spans="1:22" x14ac:dyDescent="0.2">
      <c r="A3233" s="1" t="s">
        <v>11266</v>
      </c>
      <c r="B3233" s="2">
        <v>44481</v>
      </c>
      <c r="C3233" s="1" t="s">
        <v>8010</v>
      </c>
      <c r="D3233">
        <v>23</v>
      </c>
      <c r="E3233" s="1" t="s">
        <v>8003</v>
      </c>
      <c r="F3233" s="1" t="s">
        <v>8014</v>
      </c>
      <c r="G3233" s="1" t="s">
        <v>8044</v>
      </c>
      <c r="H3233">
        <v>2</v>
      </c>
      <c r="I3233">
        <v>6</v>
      </c>
      <c r="J3233" s="1" t="s">
        <v>8027</v>
      </c>
      <c r="K3233">
        <v>3</v>
      </c>
      <c r="L3233">
        <v>1</v>
      </c>
      <c r="M3233">
        <v>2</v>
      </c>
      <c r="N3233" s="1" t="s">
        <v>8038</v>
      </c>
      <c r="O3233" s="1" t="s">
        <v>8050</v>
      </c>
      <c r="P3233">
        <v>0.78</v>
      </c>
      <c r="Q3233">
        <v>1</v>
      </c>
      <c r="R3233" t="str">
        <f t="shared" si="250"/>
        <v>YOUNG ADULT</v>
      </c>
      <c r="S3233" s="1" t="str">
        <f t="shared" si="251"/>
        <v>Oct</v>
      </c>
      <c r="T3233" s="1">
        <f t="shared" si="252"/>
        <v>2021</v>
      </c>
      <c r="U3233" s="1" t="str">
        <f t="shared" si="253"/>
        <v>High</v>
      </c>
      <c r="V3233" s="1" t="str">
        <f t="shared" si="254"/>
        <v>Normal</v>
      </c>
    </row>
    <row r="3234" spans="1:22" x14ac:dyDescent="0.2">
      <c r="A3234" s="1" t="s">
        <v>11267</v>
      </c>
      <c r="B3234" s="2">
        <v>44885</v>
      </c>
      <c r="C3234" s="1" t="s">
        <v>8010</v>
      </c>
      <c r="D3234">
        <v>39</v>
      </c>
      <c r="E3234" s="1" t="s">
        <v>8003</v>
      </c>
      <c r="F3234" s="1" t="s">
        <v>8022</v>
      </c>
      <c r="G3234" s="1" t="s">
        <v>8060</v>
      </c>
      <c r="H3234">
        <v>3</v>
      </c>
      <c r="I3234">
        <v>9</v>
      </c>
      <c r="J3234" s="1" t="s">
        <v>8006</v>
      </c>
      <c r="K3234">
        <v>6</v>
      </c>
      <c r="L3234">
        <v>4</v>
      </c>
      <c r="M3234">
        <v>1</v>
      </c>
      <c r="N3234" s="1" t="s">
        <v>8038</v>
      </c>
      <c r="O3234" s="1" t="s">
        <v>8008</v>
      </c>
      <c r="P3234">
        <v>0.72</v>
      </c>
      <c r="Q3234">
        <v>1</v>
      </c>
      <c r="R3234" t="str">
        <f t="shared" si="250"/>
        <v>YOUNG ADULT</v>
      </c>
      <c r="S3234" s="1" t="str">
        <f t="shared" si="251"/>
        <v>Nov</v>
      </c>
      <c r="T3234" s="1">
        <f t="shared" si="252"/>
        <v>2022</v>
      </c>
      <c r="U3234" s="1" t="str">
        <f t="shared" si="253"/>
        <v>High</v>
      </c>
      <c r="V3234" s="1" t="str">
        <f t="shared" si="254"/>
        <v>Normal</v>
      </c>
    </row>
    <row r="3235" spans="1:22" x14ac:dyDescent="0.2">
      <c r="A3235" s="1" t="s">
        <v>11268</v>
      </c>
      <c r="B3235" s="2">
        <v>44243</v>
      </c>
      <c r="C3235" s="1" t="s">
        <v>8031</v>
      </c>
      <c r="D3235">
        <v>90</v>
      </c>
      <c r="E3235" s="1" t="s">
        <v>8013</v>
      </c>
      <c r="F3235" s="1" t="s">
        <v>8022</v>
      </c>
      <c r="G3235" s="1" t="s">
        <v>8015</v>
      </c>
      <c r="H3235">
        <v>7</v>
      </c>
      <c r="I3235">
        <v>7</v>
      </c>
      <c r="J3235" s="1" t="s">
        <v>8016</v>
      </c>
      <c r="K3235">
        <v>14</v>
      </c>
      <c r="L3235">
        <v>8</v>
      </c>
      <c r="M3235">
        <v>4</v>
      </c>
      <c r="N3235" s="1" t="s">
        <v>8007</v>
      </c>
      <c r="O3235" s="1" t="s">
        <v>8017</v>
      </c>
      <c r="P3235">
        <v>0.97</v>
      </c>
      <c r="Q3235">
        <v>1</v>
      </c>
      <c r="R3235" t="str">
        <f t="shared" si="250"/>
        <v>SENIOR</v>
      </c>
      <c r="S3235" s="1" t="str">
        <f t="shared" si="251"/>
        <v>Feb</v>
      </c>
      <c r="T3235" s="1">
        <f t="shared" si="252"/>
        <v>2021</v>
      </c>
      <c r="U3235" s="1" t="str">
        <f t="shared" si="253"/>
        <v>High</v>
      </c>
      <c r="V3235" s="1" t="str">
        <f t="shared" si="254"/>
        <v>Frequent</v>
      </c>
    </row>
    <row r="3236" spans="1:22" x14ac:dyDescent="0.2">
      <c r="A3236" s="1" t="s">
        <v>11269</v>
      </c>
      <c r="B3236" s="2">
        <v>44620</v>
      </c>
      <c r="C3236" s="1" t="s">
        <v>8031</v>
      </c>
      <c r="D3236">
        <v>36</v>
      </c>
      <c r="E3236" s="1" t="s">
        <v>8003</v>
      </c>
      <c r="F3236" s="1" t="s">
        <v>8032</v>
      </c>
      <c r="G3236" s="1" t="s">
        <v>8060</v>
      </c>
      <c r="H3236">
        <v>2</v>
      </c>
      <c r="I3236">
        <v>7</v>
      </c>
      <c r="J3236" s="1" t="s">
        <v>8027</v>
      </c>
      <c r="K3236">
        <v>5</v>
      </c>
      <c r="L3236">
        <v>2</v>
      </c>
      <c r="M3236">
        <v>0</v>
      </c>
      <c r="N3236" s="1" t="s">
        <v>8038</v>
      </c>
      <c r="O3236" s="1" t="s">
        <v>8050</v>
      </c>
      <c r="P3236">
        <v>0.4</v>
      </c>
      <c r="Q3236">
        <v>0</v>
      </c>
      <c r="R3236" t="str">
        <f t="shared" si="250"/>
        <v>YOUNG ADULT</v>
      </c>
      <c r="S3236" s="1" t="str">
        <f t="shared" si="251"/>
        <v>Feb</v>
      </c>
      <c r="T3236" s="1">
        <f t="shared" si="252"/>
        <v>2022</v>
      </c>
      <c r="U3236" s="1" t="str">
        <f t="shared" si="253"/>
        <v>Medium</v>
      </c>
      <c r="V3236" s="1" t="str">
        <f t="shared" si="254"/>
        <v>Normal</v>
      </c>
    </row>
    <row r="3237" spans="1:22" x14ac:dyDescent="0.2">
      <c r="A3237" s="1" t="s">
        <v>11270</v>
      </c>
      <c r="B3237" s="2">
        <v>44517</v>
      </c>
      <c r="C3237" s="1" t="s">
        <v>8010</v>
      </c>
      <c r="D3237">
        <v>61</v>
      </c>
      <c r="E3237" s="1" t="s">
        <v>8013</v>
      </c>
      <c r="F3237" s="1" t="s">
        <v>8032</v>
      </c>
      <c r="G3237" s="1" t="s">
        <v>8029</v>
      </c>
      <c r="H3237">
        <v>4</v>
      </c>
      <c r="I3237">
        <v>7</v>
      </c>
      <c r="J3237" s="1" t="s">
        <v>8027</v>
      </c>
      <c r="K3237">
        <v>7</v>
      </c>
      <c r="L3237">
        <v>4</v>
      </c>
      <c r="M3237">
        <v>2</v>
      </c>
      <c r="N3237" s="1" t="s">
        <v>8011</v>
      </c>
      <c r="O3237" s="1" t="s">
        <v>8008</v>
      </c>
      <c r="P3237">
        <v>0.86</v>
      </c>
      <c r="Q3237">
        <v>1</v>
      </c>
      <c r="R3237" t="str">
        <f t="shared" si="250"/>
        <v>ADULT</v>
      </c>
      <c r="S3237" s="1" t="str">
        <f t="shared" si="251"/>
        <v>Nov</v>
      </c>
      <c r="T3237" s="1">
        <f t="shared" si="252"/>
        <v>2021</v>
      </c>
      <c r="U3237" s="1" t="str">
        <f t="shared" si="253"/>
        <v>High</v>
      </c>
      <c r="V3237" s="1" t="str">
        <f t="shared" si="254"/>
        <v>Normal</v>
      </c>
    </row>
    <row r="3238" spans="1:22" x14ac:dyDescent="0.2">
      <c r="A3238" s="1" t="s">
        <v>11271</v>
      </c>
      <c r="B3238" s="2">
        <v>44447</v>
      </c>
      <c r="C3238" s="1" t="s">
        <v>8010</v>
      </c>
      <c r="D3238">
        <v>75</v>
      </c>
      <c r="E3238" s="1" t="s">
        <v>8013</v>
      </c>
      <c r="F3238" s="1" t="s">
        <v>8004</v>
      </c>
      <c r="G3238" s="1" t="s">
        <v>8015</v>
      </c>
      <c r="H3238">
        <v>5</v>
      </c>
      <c r="I3238">
        <v>6</v>
      </c>
      <c r="J3238" s="1" t="s">
        <v>8006</v>
      </c>
      <c r="K3238">
        <v>8</v>
      </c>
      <c r="L3238">
        <v>6</v>
      </c>
      <c r="M3238">
        <v>2</v>
      </c>
      <c r="N3238" s="1" t="s">
        <v>8007</v>
      </c>
      <c r="O3238" s="1" t="s">
        <v>8008</v>
      </c>
      <c r="P3238">
        <v>0.97</v>
      </c>
      <c r="Q3238">
        <v>1</v>
      </c>
      <c r="R3238" t="str">
        <f t="shared" si="250"/>
        <v>SENIOR</v>
      </c>
      <c r="S3238" s="1" t="str">
        <f t="shared" si="251"/>
        <v>Sep</v>
      </c>
      <c r="T3238" s="1">
        <f t="shared" si="252"/>
        <v>2021</v>
      </c>
      <c r="U3238" s="1" t="str">
        <f t="shared" si="253"/>
        <v>High</v>
      </c>
      <c r="V3238" s="1" t="str">
        <f t="shared" si="254"/>
        <v>Normal</v>
      </c>
    </row>
    <row r="3239" spans="1:22" x14ac:dyDescent="0.2">
      <c r="A3239" s="1" t="s">
        <v>11272</v>
      </c>
      <c r="B3239" s="2">
        <v>44902</v>
      </c>
      <c r="C3239" s="1" t="s">
        <v>8031</v>
      </c>
      <c r="D3239">
        <v>36</v>
      </c>
      <c r="E3239" s="1" t="s">
        <v>8013</v>
      </c>
      <c r="F3239" s="1" t="s">
        <v>8014</v>
      </c>
      <c r="G3239" s="1" t="s">
        <v>8062</v>
      </c>
      <c r="H3239">
        <v>2</v>
      </c>
      <c r="I3239">
        <v>8</v>
      </c>
      <c r="J3239" s="1" t="s">
        <v>8027</v>
      </c>
      <c r="K3239">
        <v>4</v>
      </c>
      <c r="L3239">
        <v>3</v>
      </c>
      <c r="M3239">
        <v>0</v>
      </c>
      <c r="N3239" s="1" t="s">
        <v>8011</v>
      </c>
      <c r="O3239" s="1" t="s">
        <v>8177</v>
      </c>
      <c r="P3239">
        <v>0.18</v>
      </c>
      <c r="Q3239">
        <v>0</v>
      </c>
      <c r="R3239" t="str">
        <f t="shared" si="250"/>
        <v>YOUNG ADULT</v>
      </c>
      <c r="S3239" s="1" t="str">
        <f t="shared" si="251"/>
        <v>Dec</v>
      </c>
      <c r="T3239" s="1">
        <f t="shared" si="252"/>
        <v>2022</v>
      </c>
      <c r="U3239" s="1" t="str">
        <f t="shared" si="253"/>
        <v>Low</v>
      </c>
      <c r="V3239" s="1" t="str">
        <f t="shared" si="254"/>
        <v>Normal</v>
      </c>
    </row>
    <row r="3240" spans="1:22" x14ac:dyDescent="0.2">
      <c r="A3240" s="1" t="s">
        <v>11273</v>
      </c>
      <c r="B3240" s="2">
        <v>44339</v>
      </c>
      <c r="C3240" s="1" t="s">
        <v>8002</v>
      </c>
      <c r="D3240">
        <v>61</v>
      </c>
      <c r="E3240" s="1" t="s">
        <v>8013</v>
      </c>
      <c r="F3240" s="1" t="s">
        <v>8032</v>
      </c>
      <c r="G3240" s="1" t="s">
        <v>8015</v>
      </c>
      <c r="H3240">
        <v>4</v>
      </c>
      <c r="I3240">
        <v>6</v>
      </c>
      <c r="J3240" s="1" t="s">
        <v>8006</v>
      </c>
      <c r="K3240">
        <v>6</v>
      </c>
      <c r="L3240">
        <v>3</v>
      </c>
      <c r="M3240">
        <v>1</v>
      </c>
      <c r="N3240" s="1" t="s">
        <v>8038</v>
      </c>
      <c r="O3240" s="1" t="s">
        <v>8008</v>
      </c>
      <c r="P3240">
        <v>0.63</v>
      </c>
      <c r="Q3240">
        <v>1</v>
      </c>
      <c r="R3240" t="str">
        <f t="shared" si="250"/>
        <v>ADULT</v>
      </c>
      <c r="S3240" s="1" t="str">
        <f t="shared" si="251"/>
        <v>May</v>
      </c>
      <c r="T3240" s="1">
        <f t="shared" si="252"/>
        <v>2021</v>
      </c>
      <c r="U3240" s="1" t="str">
        <f t="shared" si="253"/>
        <v>Medium</v>
      </c>
      <c r="V3240" s="1" t="str">
        <f t="shared" si="254"/>
        <v>Normal</v>
      </c>
    </row>
    <row r="3241" spans="1:22" x14ac:dyDescent="0.2">
      <c r="A3241" s="1" t="s">
        <v>11274</v>
      </c>
      <c r="B3241" s="2">
        <v>45139</v>
      </c>
      <c r="C3241" s="1" t="s">
        <v>8019</v>
      </c>
      <c r="D3241">
        <v>73</v>
      </c>
      <c r="E3241" s="1" t="s">
        <v>8013</v>
      </c>
      <c r="F3241" s="1" t="s">
        <v>8037</v>
      </c>
      <c r="G3241" s="1" t="s">
        <v>8044</v>
      </c>
      <c r="H3241">
        <v>6</v>
      </c>
      <c r="I3241">
        <v>7</v>
      </c>
      <c r="J3241" s="1" t="s">
        <v>8016</v>
      </c>
      <c r="K3241">
        <v>11</v>
      </c>
      <c r="L3241">
        <v>4</v>
      </c>
      <c r="M3241">
        <v>2</v>
      </c>
      <c r="N3241" s="1" t="s">
        <v>8007</v>
      </c>
      <c r="O3241" s="1" t="s">
        <v>8017</v>
      </c>
      <c r="P3241">
        <v>0.97</v>
      </c>
      <c r="Q3241">
        <v>1</v>
      </c>
      <c r="R3241" t="str">
        <f t="shared" si="250"/>
        <v>SENIOR</v>
      </c>
      <c r="S3241" s="1" t="str">
        <f t="shared" si="251"/>
        <v>Aug</v>
      </c>
      <c r="T3241" s="1">
        <f t="shared" si="252"/>
        <v>2023</v>
      </c>
      <c r="U3241" s="1" t="str">
        <f t="shared" si="253"/>
        <v>High</v>
      </c>
      <c r="V3241" s="1" t="str">
        <f t="shared" si="254"/>
        <v>Normal</v>
      </c>
    </row>
    <row r="3242" spans="1:22" x14ac:dyDescent="0.2">
      <c r="A3242" s="1" t="s">
        <v>11275</v>
      </c>
      <c r="B3242" s="2">
        <v>44924</v>
      </c>
      <c r="C3242" s="1" t="s">
        <v>8031</v>
      </c>
      <c r="D3242">
        <v>58</v>
      </c>
      <c r="E3242" s="1" t="s">
        <v>8003</v>
      </c>
      <c r="F3242" s="1" t="s">
        <v>8022</v>
      </c>
      <c r="G3242" s="1" t="s">
        <v>8048</v>
      </c>
      <c r="H3242">
        <v>4</v>
      </c>
      <c r="I3242">
        <v>11</v>
      </c>
      <c r="J3242" s="1" t="s">
        <v>8041</v>
      </c>
      <c r="K3242">
        <v>6</v>
      </c>
      <c r="L3242">
        <v>4</v>
      </c>
      <c r="M3242">
        <v>1</v>
      </c>
      <c r="N3242" s="1" t="s">
        <v>8038</v>
      </c>
      <c r="O3242" s="1" t="s">
        <v>8008</v>
      </c>
      <c r="P3242">
        <v>0.94</v>
      </c>
      <c r="Q3242">
        <v>1</v>
      </c>
      <c r="R3242" t="str">
        <f t="shared" si="250"/>
        <v>ADULT</v>
      </c>
      <c r="S3242" s="1" t="str">
        <f t="shared" si="251"/>
        <v>Dec</v>
      </c>
      <c r="T3242" s="1">
        <f t="shared" si="252"/>
        <v>2022</v>
      </c>
      <c r="U3242" s="1" t="str">
        <f t="shared" si="253"/>
        <v>High</v>
      </c>
      <c r="V3242" s="1" t="str">
        <f t="shared" si="254"/>
        <v>Normal</v>
      </c>
    </row>
    <row r="3243" spans="1:22" x14ac:dyDescent="0.2">
      <c r="A3243" s="1" t="s">
        <v>11276</v>
      </c>
      <c r="B3243" s="2">
        <v>44975</v>
      </c>
      <c r="C3243" s="1" t="s">
        <v>8031</v>
      </c>
      <c r="D3243">
        <v>95</v>
      </c>
      <c r="E3243" s="1" t="s">
        <v>8003</v>
      </c>
      <c r="F3243" s="1" t="s">
        <v>8014</v>
      </c>
      <c r="G3243" s="1" t="s">
        <v>8060</v>
      </c>
      <c r="H3243">
        <v>7</v>
      </c>
      <c r="I3243">
        <v>9</v>
      </c>
      <c r="J3243" s="1" t="s">
        <v>8027</v>
      </c>
      <c r="K3243">
        <v>12</v>
      </c>
      <c r="L3243">
        <v>6</v>
      </c>
      <c r="M3243">
        <v>4</v>
      </c>
      <c r="N3243" s="1" t="s">
        <v>8007</v>
      </c>
      <c r="O3243" s="1" t="s">
        <v>8017</v>
      </c>
      <c r="P3243">
        <v>0.97</v>
      </c>
      <c r="Q3243">
        <v>1</v>
      </c>
      <c r="R3243" t="str">
        <f t="shared" si="250"/>
        <v>SENIOR</v>
      </c>
      <c r="S3243" s="1" t="str">
        <f t="shared" si="251"/>
        <v>Feb</v>
      </c>
      <c r="T3243" s="1">
        <f t="shared" si="252"/>
        <v>2023</v>
      </c>
      <c r="U3243" s="1" t="str">
        <f t="shared" si="253"/>
        <v>High</v>
      </c>
      <c r="V3243" s="1" t="str">
        <f t="shared" si="254"/>
        <v>Frequent</v>
      </c>
    </row>
    <row r="3244" spans="1:22" x14ac:dyDescent="0.2">
      <c r="A3244" s="1" t="s">
        <v>11277</v>
      </c>
      <c r="B3244" s="2">
        <v>45221</v>
      </c>
      <c r="C3244" s="1" t="s">
        <v>8010</v>
      </c>
      <c r="D3244">
        <v>29</v>
      </c>
      <c r="E3244" s="1" t="s">
        <v>8013</v>
      </c>
      <c r="F3244" s="1" t="s">
        <v>8022</v>
      </c>
      <c r="G3244" s="1" t="s">
        <v>8044</v>
      </c>
      <c r="H3244">
        <v>2</v>
      </c>
      <c r="I3244">
        <v>7</v>
      </c>
      <c r="J3244" s="1" t="s">
        <v>8006</v>
      </c>
      <c r="K3244">
        <v>4</v>
      </c>
      <c r="L3244">
        <v>1</v>
      </c>
      <c r="M3244">
        <v>0</v>
      </c>
      <c r="N3244" s="1" t="s">
        <v>8011</v>
      </c>
      <c r="O3244" s="1" t="s">
        <v>8050</v>
      </c>
      <c r="P3244">
        <v>0.32</v>
      </c>
      <c r="Q3244">
        <v>0</v>
      </c>
      <c r="R3244" t="str">
        <f t="shared" si="250"/>
        <v>YOUNG ADULT</v>
      </c>
      <c r="S3244" s="1" t="str">
        <f t="shared" si="251"/>
        <v>Oct</v>
      </c>
      <c r="T3244" s="1">
        <f t="shared" si="252"/>
        <v>2023</v>
      </c>
      <c r="U3244" s="1" t="str">
        <f t="shared" si="253"/>
        <v>Medium</v>
      </c>
      <c r="V3244" s="1" t="str">
        <f t="shared" si="254"/>
        <v>Normal</v>
      </c>
    </row>
    <row r="3245" spans="1:22" x14ac:dyDescent="0.2">
      <c r="A3245" s="1" t="s">
        <v>11278</v>
      </c>
      <c r="B3245" s="2">
        <v>45228</v>
      </c>
      <c r="C3245" s="1" t="s">
        <v>8010</v>
      </c>
      <c r="D3245">
        <v>75</v>
      </c>
      <c r="E3245" s="1" t="s">
        <v>8003</v>
      </c>
      <c r="F3245" s="1" t="s">
        <v>8032</v>
      </c>
      <c r="G3245" s="1" t="s">
        <v>8020</v>
      </c>
      <c r="H3245">
        <v>7</v>
      </c>
      <c r="I3245">
        <v>10</v>
      </c>
      <c r="J3245" s="1" t="s">
        <v>8016</v>
      </c>
      <c r="K3245">
        <v>10</v>
      </c>
      <c r="L3245">
        <v>7</v>
      </c>
      <c r="M3245">
        <v>3</v>
      </c>
      <c r="N3245" s="1" t="s">
        <v>8007</v>
      </c>
      <c r="O3245" s="1" t="s">
        <v>8017</v>
      </c>
      <c r="P3245">
        <v>0.97</v>
      </c>
      <c r="Q3245">
        <v>1</v>
      </c>
      <c r="R3245" t="str">
        <f t="shared" si="250"/>
        <v>SENIOR</v>
      </c>
      <c r="S3245" s="1" t="str">
        <f t="shared" si="251"/>
        <v>Oct</v>
      </c>
      <c r="T3245" s="1">
        <f t="shared" si="252"/>
        <v>2023</v>
      </c>
      <c r="U3245" s="1" t="str">
        <f t="shared" si="253"/>
        <v>High</v>
      </c>
      <c r="V3245" s="1" t="str">
        <f t="shared" si="254"/>
        <v>Frequent</v>
      </c>
    </row>
    <row r="3246" spans="1:22" x14ac:dyDescent="0.2">
      <c r="A3246" s="1" t="s">
        <v>11279</v>
      </c>
      <c r="B3246" s="2">
        <v>44801</v>
      </c>
      <c r="C3246" s="1" t="s">
        <v>8019</v>
      </c>
      <c r="D3246">
        <v>55</v>
      </c>
      <c r="E3246" s="1" t="s">
        <v>8003</v>
      </c>
      <c r="F3246" s="1" t="s">
        <v>8032</v>
      </c>
      <c r="G3246" s="1" t="s">
        <v>8020</v>
      </c>
      <c r="H3246">
        <v>5</v>
      </c>
      <c r="I3246">
        <v>10</v>
      </c>
      <c r="J3246" s="1" t="s">
        <v>8027</v>
      </c>
      <c r="K3246">
        <v>8</v>
      </c>
      <c r="L3246">
        <v>2</v>
      </c>
      <c r="M3246">
        <v>4</v>
      </c>
      <c r="N3246" s="1" t="s">
        <v>8011</v>
      </c>
      <c r="O3246" s="1" t="s">
        <v>8008</v>
      </c>
      <c r="P3246">
        <v>0.97</v>
      </c>
      <c r="Q3246">
        <v>1</v>
      </c>
      <c r="R3246" t="str">
        <f t="shared" si="250"/>
        <v>ADULT</v>
      </c>
      <c r="S3246" s="1" t="str">
        <f t="shared" si="251"/>
        <v>Aug</v>
      </c>
      <c r="T3246" s="1">
        <f t="shared" si="252"/>
        <v>2022</v>
      </c>
      <c r="U3246" s="1" t="str">
        <f t="shared" si="253"/>
        <v>High</v>
      </c>
      <c r="V3246" s="1" t="str">
        <f t="shared" si="254"/>
        <v>Frequent</v>
      </c>
    </row>
    <row r="3247" spans="1:22" x14ac:dyDescent="0.2">
      <c r="A3247" s="1" t="s">
        <v>11280</v>
      </c>
      <c r="B3247" s="2">
        <v>44739</v>
      </c>
      <c r="C3247" s="1" t="s">
        <v>8019</v>
      </c>
      <c r="D3247">
        <v>71</v>
      </c>
      <c r="E3247" s="1" t="s">
        <v>8003</v>
      </c>
      <c r="F3247" s="1" t="s">
        <v>8004</v>
      </c>
      <c r="G3247" s="1" t="s">
        <v>8020</v>
      </c>
      <c r="H3247">
        <v>5</v>
      </c>
      <c r="I3247">
        <v>9</v>
      </c>
      <c r="J3247" s="1" t="s">
        <v>8016</v>
      </c>
      <c r="K3247">
        <v>8</v>
      </c>
      <c r="L3247">
        <v>4</v>
      </c>
      <c r="M3247">
        <v>2</v>
      </c>
      <c r="N3247" s="1" t="s">
        <v>8007</v>
      </c>
      <c r="O3247" s="1" t="s">
        <v>8008</v>
      </c>
      <c r="P3247">
        <v>0.97</v>
      </c>
      <c r="Q3247">
        <v>1</v>
      </c>
      <c r="R3247" t="str">
        <f t="shared" si="250"/>
        <v>SENIOR</v>
      </c>
      <c r="S3247" s="1" t="str">
        <f t="shared" si="251"/>
        <v>Jun</v>
      </c>
      <c r="T3247" s="1">
        <f t="shared" si="252"/>
        <v>2022</v>
      </c>
      <c r="U3247" s="1" t="str">
        <f t="shared" si="253"/>
        <v>High</v>
      </c>
      <c r="V3247" s="1" t="str">
        <f t="shared" si="254"/>
        <v>Normal</v>
      </c>
    </row>
    <row r="3248" spans="1:22" x14ac:dyDescent="0.2">
      <c r="A3248" s="1" t="s">
        <v>11281</v>
      </c>
      <c r="B3248" s="2">
        <v>44564</v>
      </c>
      <c r="C3248" s="1" t="s">
        <v>8031</v>
      </c>
      <c r="D3248">
        <v>65</v>
      </c>
      <c r="E3248" s="1" t="s">
        <v>8013</v>
      </c>
      <c r="F3248" s="1" t="s">
        <v>8014</v>
      </c>
      <c r="G3248" s="1" t="s">
        <v>8060</v>
      </c>
      <c r="H3248">
        <v>4</v>
      </c>
      <c r="I3248">
        <v>8</v>
      </c>
      <c r="J3248" s="1" t="s">
        <v>8016</v>
      </c>
      <c r="K3248">
        <v>8</v>
      </c>
      <c r="L3248">
        <v>3</v>
      </c>
      <c r="M3248">
        <v>1</v>
      </c>
      <c r="N3248" s="1" t="s">
        <v>8011</v>
      </c>
      <c r="O3248" s="1" t="s">
        <v>8008</v>
      </c>
      <c r="P3248">
        <v>0.95</v>
      </c>
      <c r="Q3248">
        <v>0</v>
      </c>
      <c r="R3248" t="str">
        <f t="shared" si="250"/>
        <v>SENIOR</v>
      </c>
      <c r="S3248" s="1" t="str">
        <f t="shared" si="251"/>
        <v>Jan</v>
      </c>
      <c r="T3248" s="1">
        <f t="shared" si="252"/>
        <v>2022</v>
      </c>
      <c r="U3248" s="1" t="str">
        <f t="shared" si="253"/>
        <v>High</v>
      </c>
      <c r="V3248" s="1" t="str">
        <f t="shared" si="254"/>
        <v>Normal</v>
      </c>
    </row>
    <row r="3249" spans="1:22" x14ac:dyDescent="0.2">
      <c r="A3249" s="1" t="s">
        <v>11282</v>
      </c>
      <c r="B3249" s="2">
        <v>44980</v>
      </c>
      <c r="C3249" s="1" t="s">
        <v>8031</v>
      </c>
      <c r="D3249">
        <v>45</v>
      </c>
      <c r="E3249" s="1" t="s">
        <v>8003</v>
      </c>
      <c r="F3249" s="1" t="s">
        <v>8022</v>
      </c>
      <c r="G3249" s="1" t="s">
        <v>8020</v>
      </c>
      <c r="H3249">
        <v>3</v>
      </c>
      <c r="I3249">
        <v>9</v>
      </c>
      <c r="J3249" s="1" t="s">
        <v>8027</v>
      </c>
      <c r="K3249">
        <v>6</v>
      </c>
      <c r="L3249">
        <v>2</v>
      </c>
      <c r="M3249">
        <v>2</v>
      </c>
      <c r="N3249" s="1" t="s">
        <v>8023</v>
      </c>
      <c r="O3249" s="1" t="s">
        <v>8008</v>
      </c>
      <c r="P3249">
        <v>0.97</v>
      </c>
      <c r="Q3249">
        <v>0</v>
      </c>
      <c r="R3249" t="str">
        <f t="shared" si="250"/>
        <v>ADULT</v>
      </c>
      <c r="S3249" s="1" t="str">
        <f t="shared" si="251"/>
        <v>Feb</v>
      </c>
      <c r="T3249" s="1">
        <f t="shared" si="252"/>
        <v>2023</v>
      </c>
      <c r="U3249" s="1" t="str">
        <f t="shared" si="253"/>
        <v>High</v>
      </c>
      <c r="V3249" s="1" t="str">
        <f t="shared" si="254"/>
        <v>Normal</v>
      </c>
    </row>
    <row r="3250" spans="1:22" x14ac:dyDescent="0.2">
      <c r="A3250" s="1" t="s">
        <v>11283</v>
      </c>
      <c r="B3250" s="2">
        <v>44786</v>
      </c>
      <c r="C3250" s="1" t="s">
        <v>8019</v>
      </c>
      <c r="D3250">
        <v>61</v>
      </c>
      <c r="E3250" s="1" t="s">
        <v>8013</v>
      </c>
      <c r="F3250" s="1" t="s">
        <v>8032</v>
      </c>
      <c r="G3250" s="1" t="s">
        <v>8015</v>
      </c>
      <c r="H3250">
        <v>4</v>
      </c>
      <c r="I3250">
        <v>5</v>
      </c>
      <c r="J3250" s="1" t="s">
        <v>8016</v>
      </c>
      <c r="K3250">
        <v>7</v>
      </c>
      <c r="L3250">
        <v>2</v>
      </c>
      <c r="M3250">
        <v>1</v>
      </c>
      <c r="N3250" s="1" t="s">
        <v>8011</v>
      </c>
      <c r="O3250" s="1" t="s">
        <v>8008</v>
      </c>
      <c r="P3250">
        <v>0.59</v>
      </c>
      <c r="Q3250">
        <v>1</v>
      </c>
      <c r="R3250" t="str">
        <f t="shared" si="250"/>
        <v>ADULT</v>
      </c>
      <c r="S3250" s="1" t="str">
        <f t="shared" si="251"/>
        <v>Aug</v>
      </c>
      <c r="T3250" s="1">
        <f t="shared" si="252"/>
        <v>2022</v>
      </c>
      <c r="U3250" s="1" t="str">
        <f t="shared" si="253"/>
        <v>Medium</v>
      </c>
      <c r="V3250" s="1" t="str">
        <f t="shared" si="254"/>
        <v>Normal</v>
      </c>
    </row>
    <row r="3251" spans="1:22" x14ac:dyDescent="0.2">
      <c r="A3251" s="1" t="s">
        <v>11284</v>
      </c>
      <c r="B3251" s="2">
        <v>45218</v>
      </c>
      <c r="C3251" s="1" t="s">
        <v>8010</v>
      </c>
      <c r="D3251">
        <v>26</v>
      </c>
      <c r="E3251" s="1" t="s">
        <v>8003</v>
      </c>
      <c r="F3251" s="1" t="s">
        <v>8004</v>
      </c>
      <c r="G3251" s="1" t="s">
        <v>8005</v>
      </c>
      <c r="H3251">
        <v>3</v>
      </c>
      <c r="I3251">
        <v>8</v>
      </c>
      <c r="J3251" s="1" t="s">
        <v>8027</v>
      </c>
      <c r="K3251">
        <v>6</v>
      </c>
      <c r="L3251">
        <v>2</v>
      </c>
      <c r="M3251">
        <v>1</v>
      </c>
      <c r="N3251" s="1" t="s">
        <v>8038</v>
      </c>
      <c r="O3251" s="1" t="s">
        <v>8008</v>
      </c>
      <c r="P3251">
        <v>0.41</v>
      </c>
      <c r="Q3251">
        <v>0</v>
      </c>
      <c r="R3251" t="str">
        <f t="shared" si="250"/>
        <v>YOUNG ADULT</v>
      </c>
      <c r="S3251" s="1" t="str">
        <f t="shared" si="251"/>
        <v>Oct</v>
      </c>
      <c r="T3251" s="1">
        <f t="shared" si="252"/>
        <v>2023</v>
      </c>
      <c r="U3251" s="1" t="str">
        <f t="shared" si="253"/>
        <v>Medium</v>
      </c>
      <c r="V3251" s="1" t="str">
        <f t="shared" si="254"/>
        <v>Normal</v>
      </c>
    </row>
    <row r="3252" spans="1:22" x14ac:dyDescent="0.2">
      <c r="A3252" s="1" t="s">
        <v>11285</v>
      </c>
      <c r="B3252" s="2">
        <v>44458</v>
      </c>
      <c r="C3252" s="1" t="s">
        <v>8010</v>
      </c>
      <c r="D3252">
        <v>68</v>
      </c>
      <c r="E3252" s="1" t="s">
        <v>8003</v>
      </c>
      <c r="F3252" s="1" t="s">
        <v>8014</v>
      </c>
      <c r="G3252" s="1" t="s">
        <v>8044</v>
      </c>
      <c r="H3252">
        <v>7</v>
      </c>
      <c r="I3252">
        <v>8</v>
      </c>
      <c r="J3252" s="1" t="s">
        <v>8027</v>
      </c>
      <c r="K3252">
        <v>12</v>
      </c>
      <c r="L3252">
        <v>5</v>
      </c>
      <c r="M3252">
        <v>3</v>
      </c>
      <c r="N3252" s="1" t="s">
        <v>8007</v>
      </c>
      <c r="O3252" s="1" t="s">
        <v>8017</v>
      </c>
      <c r="P3252">
        <v>0.97</v>
      </c>
      <c r="Q3252">
        <v>1</v>
      </c>
      <c r="R3252" t="str">
        <f t="shared" si="250"/>
        <v>SENIOR</v>
      </c>
      <c r="S3252" s="1" t="str">
        <f t="shared" si="251"/>
        <v>Sep</v>
      </c>
      <c r="T3252" s="1">
        <f t="shared" si="252"/>
        <v>2021</v>
      </c>
      <c r="U3252" s="1" t="str">
        <f t="shared" si="253"/>
        <v>High</v>
      </c>
      <c r="V3252" s="1" t="str">
        <f t="shared" si="254"/>
        <v>Frequent</v>
      </c>
    </row>
    <row r="3253" spans="1:22" x14ac:dyDescent="0.2">
      <c r="A3253" s="1" t="s">
        <v>11286</v>
      </c>
      <c r="B3253" s="2">
        <v>44536</v>
      </c>
      <c r="C3253" s="1" t="s">
        <v>8031</v>
      </c>
      <c r="D3253">
        <v>63</v>
      </c>
      <c r="E3253" s="1" t="s">
        <v>8003</v>
      </c>
      <c r="F3253" s="1" t="s">
        <v>8022</v>
      </c>
      <c r="G3253" s="1" t="s">
        <v>8067</v>
      </c>
      <c r="H3253">
        <v>4</v>
      </c>
      <c r="I3253">
        <v>7</v>
      </c>
      <c r="J3253" s="1" t="s">
        <v>8016</v>
      </c>
      <c r="K3253">
        <v>8</v>
      </c>
      <c r="L3253">
        <v>3</v>
      </c>
      <c r="M3253">
        <v>1</v>
      </c>
      <c r="N3253" s="1" t="s">
        <v>8011</v>
      </c>
      <c r="O3253" s="1" t="s">
        <v>8008</v>
      </c>
      <c r="P3253">
        <v>0.69</v>
      </c>
      <c r="Q3253">
        <v>1</v>
      </c>
      <c r="R3253" t="str">
        <f t="shared" si="250"/>
        <v>ADULT</v>
      </c>
      <c r="S3253" s="1" t="str">
        <f t="shared" si="251"/>
        <v>Dec</v>
      </c>
      <c r="T3253" s="1">
        <f t="shared" si="252"/>
        <v>2021</v>
      </c>
      <c r="U3253" s="1" t="str">
        <f t="shared" si="253"/>
        <v>Medium</v>
      </c>
      <c r="V3253" s="1" t="str">
        <f t="shared" si="254"/>
        <v>Normal</v>
      </c>
    </row>
    <row r="3254" spans="1:22" x14ac:dyDescent="0.2">
      <c r="A3254" s="1" t="s">
        <v>11287</v>
      </c>
      <c r="B3254" s="2">
        <v>44543</v>
      </c>
      <c r="C3254" s="1" t="s">
        <v>8031</v>
      </c>
      <c r="D3254">
        <v>68</v>
      </c>
      <c r="E3254" s="1" t="s">
        <v>8003</v>
      </c>
      <c r="F3254" s="1" t="s">
        <v>8014</v>
      </c>
      <c r="G3254" s="1" t="s">
        <v>8048</v>
      </c>
      <c r="H3254">
        <v>6</v>
      </c>
      <c r="I3254">
        <v>10</v>
      </c>
      <c r="J3254" s="1" t="s">
        <v>8016</v>
      </c>
      <c r="K3254">
        <v>11</v>
      </c>
      <c r="L3254">
        <v>6</v>
      </c>
      <c r="M3254">
        <v>2</v>
      </c>
      <c r="N3254" s="1" t="s">
        <v>8007</v>
      </c>
      <c r="O3254" s="1" t="s">
        <v>8017</v>
      </c>
      <c r="P3254">
        <v>0.97</v>
      </c>
      <c r="Q3254">
        <v>1</v>
      </c>
      <c r="R3254" t="str">
        <f t="shared" si="250"/>
        <v>SENIOR</v>
      </c>
      <c r="S3254" s="1" t="str">
        <f t="shared" si="251"/>
        <v>Dec</v>
      </c>
      <c r="T3254" s="1">
        <f t="shared" si="252"/>
        <v>2021</v>
      </c>
      <c r="U3254" s="1" t="str">
        <f t="shared" si="253"/>
        <v>High</v>
      </c>
      <c r="V3254" s="1" t="str">
        <f t="shared" si="254"/>
        <v>Normal</v>
      </c>
    </row>
    <row r="3255" spans="1:22" x14ac:dyDescent="0.2">
      <c r="A3255" s="1" t="s">
        <v>11288</v>
      </c>
      <c r="B3255" s="2">
        <v>45079</v>
      </c>
      <c r="C3255" s="1" t="s">
        <v>8019</v>
      </c>
      <c r="D3255">
        <v>75</v>
      </c>
      <c r="E3255" s="1" t="s">
        <v>8013</v>
      </c>
      <c r="F3255" s="1" t="s">
        <v>8014</v>
      </c>
      <c r="G3255" s="1" t="s">
        <v>8015</v>
      </c>
      <c r="H3255">
        <v>6</v>
      </c>
      <c r="I3255">
        <v>7</v>
      </c>
      <c r="J3255" s="1" t="s">
        <v>8006</v>
      </c>
      <c r="K3255">
        <v>10</v>
      </c>
      <c r="L3255">
        <v>6</v>
      </c>
      <c r="M3255">
        <v>2</v>
      </c>
      <c r="N3255" s="1" t="s">
        <v>8007</v>
      </c>
      <c r="O3255" s="1" t="s">
        <v>8017</v>
      </c>
      <c r="P3255">
        <v>0.97</v>
      </c>
      <c r="Q3255">
        <v>1</v>
      </c>
      <c r="R3255" t="str">
        <f t="shared" si="250"/>
        <v>SENIOR</v>
      </c>
      <c r="S3255" s="1" t="str">
        <f t="shared" si="251"/>
        <v>Jun</v>
      </c>
      <c r="T3255" s="1">
        <f t="shared" si="252"/>
        <v>2023</v>
      </c>
      <c r="U3255" s="1" t="str">
        <f t="shared" si="253"/>
        <v>High</v>
      </c>
      <c r="V3255" s="1" t="str">
        <f t="shared" si="254"/>
        <v>Normal</v>
      </c>
    </row>
    <row r="3256" spans="1:22" x14ac:dyDescent="0.2">
      <c r="A3256" s="1" t="s">
        <v>11289</v>
      </c>
      <c r="B3256" s="2">
        <v>44305</v>
      </c>
      <c r="C3256" s="1" t="s">
        <v>8002</v>
      </c>
      <c r="D3256">
        <v>64</v>
      </c>
      <c r="E3256" s="1" t="s">
        <v>8003</v>
      </c>
      <c r="F3256" s="1" t="s">
        <v>8014</v>
      </c>
      <c r="G3256" s="1" t="s">
        <v>8029</v>
      </c>
      <c r="H3256">
        <v>5</v>
      </c>
      <c r="I3256">
        <v>7</v>
      </c>
      <c r="J3256" s="1" t="s">
        <v>8006</v>
      </c>
      <c r="K3256">
        <v>10</v>
      </c>
      <c r="L3256">
        <v>4</v>
      </c>
      <c r="M3256">
        <v>2</v>
      </c>
      <c r="N3256" s="1" t="s">
        <v>8011</v>
      </c>
      <c r="O3256" s="1" t="s">
        <v>8008</v>
      </c>
      <c r="P3256">
        <v>0.97</v>
      </c>
      <c r="Q3256">
        <v>1</v>
      </c>
      <c r="R3256" t="str">
        <f t="shared" si="250"/>
        <v>ADULT</v>
      </c>
      <c r="S3256" s="1" t="str">
        <f t="shared" si="251"/>
        <v>Apr</v>
      </c>
      <c r="T3256" s="1">
        <f t="shared" si="252"/>
        <v>2021</v>
      </c>
      <c r="U3256" s="1" t="str">
        <f t="shared" si="253"/>
        <v>High</v>
      </c>
      <c r="V3256" s="1" t="str">
        <f t="shared" si="254"/>
        <v>Normal</v>
      </c>
    </row>
    <row r="3257" spans="1:22" x14ac:dyDescent="0.2">
      <c r="A3257" s="1" t="s">
        <v>11290</v>
      </c>
      <c r="B3257" s="2">
        <v>44695</v>
      </c>
      <c r="C3257" s="1" t="s">
        <v>8002</v>
      </c>
      <c r="D3257">
        <v>60</v>
      </c>
      <c r="E3257" s="1" t="s">
        <v>8003</v>
      </c>
      <c r="F3257" s="1" t="s">
        <v>8022</v>
      </c>
      <c r="G3257" s="1" t="s">
        <v>8044</v>
      </c>
      <c r="H3257">
        <v>5</v>
      </c>
      <c r="I3257">
        <v>7</v>
      </c>
      <c r="J3257" s="1" t="s">
        <v>8027</v>
      </c>
      <c r="K3257">
        <v>10</v>
      </c>
      <c r="L3257">
        <v>4</v>
      </c>
      <c r="M3257">
        <v>2</v>
      </c>
      <c r="N3257" s="1" t="s">
        <v>8038</v>
      </c>
      <c r="O3257" s="1" t="s">
        <v>8008</v>
      </c>
      <c r="P3257">
        <v>0.97</v>
      </c>
      <c r="Q3257">
        <v>1</v>
      </c>
      <c r="R3257" t="str">
        <f t="shared" si="250"/>
        <v>ADULT</v>
      </c>
      <c r="S3257" s="1" t="str">
        <f t="shared" si="251"/>
        <v>May</v>
      </c>
      <c r="T3257" s="1">
        <f t="shared" si="252"/>
        <v>2022</v>
      </c>
      <c r="U3257" s="1" t="str">
        <f t="shared" si="253"/>
        <v>High</v>
      </c>
      <c r="V3257" s="1" t="str">
        <f t="shared" si="254"/>
        <v>Normal</v>
      </c>
    </row>
    <row r="3258" spans="1:22" x14ac:dyDescent="0.2">
      <c r="A3258" s="1" t="s">
        <v>11291</v>
      </c>
      <c r="B3258" s="2">
        <v>44665</v>
      </c>
      <c r="C3258" s="1" t="s">
        <v>8002</v>
      </c>
      <c r="D3258">
        <v>43</v>
      </c>
      <c r="E3258" s="1" t="s">
        <v>8013</v>
      </c>
      <c r="F3258" s="1" t="s">
        <v>8032</v>
      </c>
      <c r="G3258" s="1" t="s">
        <v>8015</v>
      </c>
      <c r="H3258">
        <v>4</v>
      </c>
      <c r="I3258">
        <v>7</v>
      </c>
      <c r="J3258" s="1" t="s">
        <v>8006</v>
      </c>
      <c r="K3258">
        <v>9</v>
      </c>
      <c r="L3258">
        <v>4</v>
      </c>
      <c r="M3258">
        <v>1</v>
      </c>
      <c r="N3258" s="1" t="s">
        <v>8011</v>
      </c>
      <c r="O3258" s="1" t="s">
        <v>8008</v>
      </c>
      <c r="P3258">
        <v>0.55000000000000004</v>
      </c>
      <c r="Q3258">
        <v>0</v>
      </c>
      <c r="R3258" t="str">
        <f t="shared" si="250"/>
        <v>ADULT</v>
      </c>
      <c r="S3258" s="1" t="str">
        <f t="shared" si="251"/>
        <v>Apr</v>
      </c>
      <c r="T3258" s="1">
        <f t="shared" si="252"/>
        <v>2022</v>
      </c>
      <c r="U3258" s="1" t="str">
        <f t="shared" si="253"/>
        <v>Medium</v>
      </c>
      <c r="V3258" s="1" t="str">
        <f t="shared" si="254"/>
        <v>Normal</v>
      </c>
    </row>
    <row r="3259" spans="1:22" x14ac:dyDescent="0.2">
      <c r="A3259" s="1" t="s">
        <v>11292</v>
      </c>
      <c r="B3259" s="2">
        <v>44277</v>
      </c>
      <c r="C3259" s="1" t="s">
        <v>8002</v>
      </c>
      <c r="D3259">
        <v>45</v>
      </c>
      <c r="E3259" s="1" t="s">
        <v>8013</v>
      </c>
      <c r="F3259" s="1" t="s">
        <v>8022</v>
      </c>
      <c r="G3259" s="1" t="s">
        <v>8026</v>
      </c>
      <c r="H3259">
        <v>3</v>
      </c>
      <c r="I3259">
        <v>7</v>
      </c>
      <c r="J3259" s="1" t="s">
        <v>8006</v>
      </c>
      <c r="K3259">
        <v>6</v>
      </c>
      <c r="L3259">
        <v>4</v>
      </c>
      <c r="M3259">
        <v>1</v>
      </c>
      <c r="N3259" s="1" t="s">
        <v>8011</v>
      </c>
      <c r="O3259" s="1" t="s">
        <v>8008</v>
      </c>
      <c r="P3259">
        <v>0.42</v>
      </c>
      <c r="Q3259">
        <v>0</v>
      </c>
      <c r="R3259" t="str">
        <f t="shared" si="250"/>
        <v>ADULT</v>
      </c>
      <c r="S3259" s="1" t="str">
        <f t="shared" si="251"/>
        <v>Mar</v>
      </c>
      <c r="T3259" s="1">
        <f t="shared" si="252"/>
        <v>2021</v>
      </c>
      <c r="U3259" s="1" t="str">
        <f t="shared" si="253"/>
        <v>Medium</v>
      </c>
      <c r="V3259" s="1" t="str">
        <f t="shared" si="254"/>
        <v>Normal</v>
      </c>
    </row>
    <row r="3260" spans="1:22" x14ac:dyDescent="0.2">
      <c r="A3260" s="1" t="s">
        <v>11293</v>
      </c>
      <c r="B3260" s="2">
        <v>44646</v>
      </c>
      <c r="C3260" s="1" t="s">
        <v>8002</v>
      </c>
      <c r="D3260">
        <v>78</v>
      </c>
      <c r="E3260" s="1" t="s">
        <v>8003</v>
      </c>
      <c r="F3260" s="1" t="s">
        <v>8014</v>
      </c>
      <c r="G3260" s="1" t="s">
        <v>8005</v>
      </c>
      <c r="H3260">
        <v>5</v>
      </c>
      <c r="I3260">
        <v>6</v>
      </c>
      <c r="J3260" s="1" t="s">
        <v>8016</v>
      </c>
      <c r="K3260">
        <v>8</v>
      </c>
      <c r="L3260">
        <v>4</v>
      </c>
      <c r="M3260">
        <v>2</v>
      </c>
      <c r="N3260" s="1" t="s">
        <v>8007</v>
      </c>
      <c r="O3260" s="1" t="s">
        <v>8008</v>
      </c>
      <c r="P3260">
        <v>0.97</v>
      </c>
      <c r="Q3260">
        <v>1</v>
      </c>
      <c r="R3260" t="str">
        <f t="shared" si="250"/>
        <v>SENIOR</v>
      </c>
      <c r="S3260" s="1" t="str">
        <f t="shared" si="251"/>
        <v>Mar</v>
      </c>
      <c r="T3260" s="1">
        <f t="shared" si="252"/>
        <v>2022</v>
      </c>
      <c r="U3260" s="1" t="str">
        <f t="shared" si="253"/>
        <v>High</v>
      </c>
      <c r="V3260" s="1" t="str">
        <f t="shared" si="254"/>
        <v>Normal</v>
      </c>
    </row>
    <row r="3261" spans="1:22" x14ac:dyDescent="0.2">
      <c r="A3261" s="1" t="s">
        <v>11294</v>
      </c>
      <c r="B3261" s="2">
        <v>44759</v>
      </c>
      <c r="C3261" s="1" t="s">
        <v>8019</v>
      </c>
      <c r="D3261">
        <v>82</v>
      </c>
      <c r="E3261" s="1" t="s">
        <v>8003</v>
      </c>
      <c r="F3261" s="1" t="s">
        <v>8014</v>
      </c>
      <c r="G3261" s="1" t="s">
        <v>8020</v>
      </c>
      <c r="H3261">
        <v>5</v>
      </c>
      <c r="I3261">
        <v>9</v>
      </c>
      <c r="J3261" s="1" t="s">
        <v>8027</v>
      </c>
      <c r="K3261">
        <v>8</v>
      </c>
      <c r="L3261">
        <v>5</v>
      </c>
      <c r="M3261">
        <v>2</v>
      </c>
      <c r="N3261" s="1" t="s">
        <v>8007</v>
      </c>
      <c r="O3261" s="1" t="s">
        <v>8008</v>
      </c>
      <c r="P3261">
        <v>0.97</v>
      </c>
      <c r="Q3261">
        <v>1</v>
      </c>
      <c r="R3261" t="str">
        <f t="shared" si="250"/>
        <v>SENIOR</v>
      </c>
      <c r="S3261" s="1" t="str">
        <f t="shared" si="251"/>
        <v>Jul</v>
      </c>
      <c r="T3261" s="1">
        <f t="shared" si="252"/>
        <v>2022</v>
      </c>
      <c r="U3261" s="1" t="str">
        <f t="shared" si="253"/>
        <v>High</v>
      </c>
      <c r="V3261" s="1" t="str">
        <f t="shared" si="254"/>
        <v>Normal</v>
      </c>
    </row>
    <row r="3262" spans="1:22" x14ac:dyDescent="0.2">
      <c r="A3262" s="1" t="s">
        <v>11295</v>
      </c>
      <c r="B3262" s="2">
        <v>44268</v>
      </c>
      <c r="C3262" s="1" t="s">
        <v>8002</v>
      </c>
      <c r="D3262">
        <v>53</v>
      </c>
      <c r="E3262" s="1" t="s">
        <v>8013</v>
      </c>
      <c r="F3262" s="1" t="s">
        <v>8032</v>
      </c>
      <c r="G3262" s="1" t="s">
        <v>8015</v>
      </c>
      <c r="H3262">
        <v>4</v>
      </c>
      <c r="I3262">
        <v>5</v>
      </c>
      <c r="J3262" s="1" t="s">
        <v>8006</v>
      </c>
      <c r="K3262">
        <v>7</v>
      </c>
      <c r="L3262">
        <v>2</v>
      </c>
      <c r="M3262">
        <v>1</v>
      </c>
      <c r="N3262" s="1" t="s">
        <v>8011</v>
      </c>
      <c r="O3262" s="1" t="s">
        <v>8008</v>
      </c>
      <c r="P3262">
        <v>0.49</v>
      </c>
      <c r="Q3262">
        <v>0</v>
      </c>
      <c r="R3262" t="str">
        <f t="shared" si="250"/>
        <v>ADULT</v>
      </c>
      <c r="S3262" s="1" t="str">
        <f t="shared" si="251"/>
        <v>Mar</v>
      </c>
      <c r="T3262" s="1">
        <f t="shared" si="252"/>
        <v>2021</v>
      </c>
      <c r="U3262" s="1" t="str">
        <f t="shared" si="253"/>
        <v>Medium</v>
      </c>
      <c r="V3262" s="1" t="str">
        <f t="shared" si="254"/>
        <v>Normal</v>
      </c>
    </row>
    <row r="3263" spans="1:22" x14ac:dyDescent="0.2">
      <c r="A3263" s="1" t="s">
        <v>11296</v>
      </c>
      <c r="B3263" s="2">
        <v>44755</v>
      </c>
      <c r="C3263" s="1" t="s">
        <v>8019</v>
      </c>
      <c r="D3263">
        <v>58</v>
      </c>
      <c r="E3263" s="1" t="s">
        <v>8013</v>
      </c>
      <c r="F3263" s="1" t="s">
        <v>8014</v>
      </c>
      <c r="G3263" s="1" t="s">
        <v>8005</v>
      </c>
      <c r="H3263">
        <v>4</v>
      </c>
      <c r="I3263">
        <v>7</v>
      </c>
      <c r="J3263" s="1" t="s">
        <v>8027</v>
      </c>
      <c r="K3263">
        <v>8</v>
      </c>
      <c r="L3263">
        <v>4</v>
      </c>
      <c r="M3263">
        <v>2</v>
      </c>
      <c r="N3263" s="1" t="s">
        <v>8038</v>
      </c>
      <c r="O3263" s="1" t="s">
        <v>8008</v>
      </c>
      <c r="P3263">
        <v>0.86</v>
      </c>
      <c r="Q3263">
        <v>0</v>
      </c>
      <c r="R3263" t="str">
        <f t="shared" si="250"/>
        <v>ADULT</v>
      </c>
      <c r="S3263" s="1" t="str">
        <f t="shared" si="251"/>
        <v>Jul</v>
      </c>
      <c r="T3263" s="1">
        <f t="shared" si="252"/>
        <v>2022</v>
      </c>
      <c r="U3263" s="1" t="str">
        <f t="shared" si="253"/>
        <v>High</v>
      </c>
      <c r="V3263" s="1" t="str">
        <f t="shared" si="254"/>
        <v>Normal</v>
      </c>
    </row>
    <row r="3264" spans="1:22" x14ac:dyDescent="0.2">
      <c r="A3264" s="1" t="s">
        <v>11297</v>
      </c>
      <c r="B3264" s="2">
        <v>45247</v>
      </c>
      <c r="C3264" s="1" t="s">
        <v>8010</v>
      </c>
      <c r="D3264">
        <v>42</v>
      </c>
      <c r="E3264" s="1" t="s">
        <v>8003</v>
      </c>
      <c r="F3264" s="1" t="s">
        <v>8022</v>
      </c>
      <c r="G3264" s="1" t="s">
        <v>8005</v>
      </c>
      <c r="H3264">
        <v>4</v>
      </c>
      <c r="I3264">
        <v>7</v>
      </c>
      <c r="J3264" s="1" t="s">
        <v>8027</v>
      </c>
      <c r="K3264">
        <v>8</v>
      </c>
      <c r="L3264">
        <v>3</v>
      </c>
      <c r="M3264">
        <v>2</v>
      </c>
      <c r="N3264" s="1" t="s">
        <v>8011</v>
      </c>
      <c r="O3264" s="1" t="s">
        <v>8008</v>
      </c>
      <c r="P3264">
        <v>0.72</v>
      </c>
      <c r="Q3264">
        <v>0</v>
      </c>
      <c r="R3264" t="str">
        <f t="shared" si="250"/>
        <v>ADULT</v>
      </c>
      <c r="S3264" s="1" t="str">
        <f t="shared" si="251"/>
        <v>Nov</v>
      </c>
      <c r="T3264" s="1">
        <f t="shared" si="252"/>
        <v>2023</v>
      </c>
      <c r="U3264" s="1" t="str">
        <f t="shared" si="253"/>
        <v>High</v>
      </c>
      <c r="V3264" s="1" t="str">
        <f t="shared" si="254"/>
        <v>Normal</v>
      </c>
    </row>
    <row r="3265" spans="1:22" x14ac:dyDescent="0.2">
      <c r="A3265" s="1" t="s">
        <v>11298</v>
      </c>
      <c r="B3265" s="2">
        <v>45268</v>
      </c>
      <c r="C3265" s="1" t="s">
        <v>8031</v>
      </c>
      <c r="D3265">
        <v>77</v>
      </c>
      <c r="E3265" s="1" t="s">
        <v>8003</v>
      </c>
      <c r="F3265" s="1" t="s">
        <v>8032</v>
      </c>
      <c r="G3265" s="1" t="s">
        <v>8035</v>
      </c>
      <c r="H3265">
        <v>6</v>
      </c>
      <c r="I3265">
        <v>10</v>
      </c>
      <c r="J3265" s="1" t="s">
        <v>8027</v>
      </c>
      <c r="K3265">
        <v>9</v>
      </c>
      <c r="L3265">
        <v>4</v>
      </c>
      <c r="M3265">
        <v>2</v>
      </c>
      <c r="N3265" s="1" t="s">
        <v>8007</v>
      </c>
      <c r="O3265" s="1" t="s">
        <v>8017</v>
      </c>
      <c r="P3265">
        <v>0.97</v>
      </c>
      <c r="Q3265">
        <v>1</v>
      </c>
      <c r="R3265" t="str">
        <f t="shared" si="250"/>
        <v>SENIOR</v>
      </c>
      <c r="S3265" s="1" t="str">
        <f t="shared" si="251"/>
        <v>Dec</v>
      </c>
      <c r="T3265" s="1">
        <f t="shared" si="252"/>
        <v>2023</v>
      </c>
      <c r="U3265" s="1" t="str">
        <f t="shared" si="253"/>
        <v>High</v>
      </c>
      <c r="V3265" s="1" t="str">
        <f t="shared" si="254"/>
        <v>Normal</v>
      </c>
    </row>
    <row r="3266" spans="1:22" x14ac:dyDescent="0.2">
      <c r="A3266" s="1" t="s">
        <v>11299</v>
      </c>
      <c r="B3266" s="2">
        <v>44779</v>
      </c>
      <c r="C3266" s="1" t="s">
        <v>8019</v>
      </c>
      <c r="D3266">
        <v>69</v>
      </c>
      <c r="E3266" s="1" t="s">
        <v>8003</v>
      </c>
      <c r="F3266" s="1" t="s">
        <v>8004</v>
      </c>
      <c r="G3266" s="1" t="s">
        <v>8005</v>
      </c>
      <c r="H3266">
        <v>6</v>
      </c>
      <c r="I3266">
        <v>6</v>
      </c>
      <c r="J3266" s="1" t="s">
        <v>8027</v>
      </c>
      <c r="K3266">
        <v>11</v>
      </c>
      <c r="L3266">
        <v>6</v>
      </c>
      <c r="M3266">
        <v>2</v>
      </c>
      <c r="N3266" s="1" t="s">
        <v>8007</v>
      </c>
      <c r="O3266" s="1" t="s">
        <v>8017</v>
      </c>
      <c r="P3266">
        <v>0.97</v>
      </c>
      <c r="Q3266">
        <v>1</v>
      </c>
      <c r="R3266" t="str">
        <f t="shared" ref="R3266:R3329" si="255">IF(D3266&lt;18,"CHILD",IF(D3266&lt;40,"YOUNG ADULT",IF(D3266&lt;65,"ADULT","SENIOR")))</f>
        <v>SENIOR</v>
      </c>
      <c r="S3266" s="1" t="str">
        <f t="shared" ref="S3266:S3329" si="256">TEXT(B3266,"MMM")</f>
        <v>Aug</v>
      </c>
      <c r="T3266" s="1">
        <f t="shared" ref="T3266:T3329" si="257">YEAR(B3266)</f>
        <v>2022</v>
      </c>
      <c r="U3266" s="1" t="str">
        <f t="shared" ref="U3266:U3329" si="258">IF(P3266&lt;0.3,"Low",IF(P3266&lt;0.7,"Medium","High"))</f>
        <v>High</v>
      </c>
      <c r="V3266" s="1" t="str">
        <f t="shared" ref="V3266:V3329" si="259">IF(M3266&gt;=3,"Frequent","Normal")</f>
        <v>Normal</v>
      </c>
    </row>
    <row r="3267" spans="1:22" x14ac:dyDescent="0.2">
      <c r="A3267" s="1" t="s">
        <v>11300</v>
      </c>
      <c r="B3267" s="2">
        <v>44761</v>
      </c>
      <c r="C3267" s="1" t="s">
        <v>8019</v>
      </c>
      <c r="D3267">
        <v>91</v>
      </c>
      <c r="E3267" s="1" t="s">
        <v>8003</v>
      </c>
      <c r="F3267" s="1" t="s">
        <v>8037</v>
      </c>
      <c r="G3267" s="1" t="s">
        <v>8020</v>
      </c>
      <c r="H3267">
        <v>7</v>
      </c>
      <c r="I3267">
        <v>11</v>
      </c>
      <c r="J3267" s="1" t="s">
        <v>8006</v>
      </c>
      <c r="K3267">
        <v>10</v>
      </c>
      <c r="L3267">
        <v>5</v>
      </c>
      <c r="M3267">
        <v>3</v>
      </c>
      <c r="N3267" s="1" t="s">
        <v>8007</v>
      </c>
      <c r="O3267" s="1" t="s">
        <v>8017</v>
      </c>
      <c r="P3267">
        <v>0.97</v>
      </c>
      <c r="Q3267">
        <v>0</v>
      </c>
      <c r="R3267" t="str">
        <f t="shared" si="255"/>
        <v>SENIOR</v>
      </c>
      <c r="S3267" s="1" t="str">
        <f t="shared" si="256"/>
        <v>Jul</v>
      </c>
      <c r="T3267" s="1">
        <f t="shared" si="257"/>
        <v>2022</v>
      </c>
      <c r="U3267" s="1" t="str">
        <f t="shared" si="258"/>
        <v>High</v>
      </c>
      <c r="V3267" s="1" t="str">
        <f t="shared" si="259"/>
        <v>Frequent</v>
      </c>
    </row>
    <row r="3268" spans="1:22" x14ac:dyDescent="0.2">
      <c r="A3268" s="1" t="s">
        <v>11301</v>
      </c>
      <c r="B3268" s="2">
        <v>44509</v>
      </c>
      <c r="C3268" s="1" t="s">
        <v>8010</v>
      </c>
      <c r="D3268">
        <v>43</v>
      </c>
      <c r="E3268" s="1" t="s">
        <v>8013</v>
      </c>
      <c r="F3268" s="1" t="s">
        <v>8037</v>
      </c>
      <c r="G3268" s="1" t="s">
        <v>8035</v>
      </c>
      <c r="H3268">
        <v>3</v>
      </c>
      <c r="I3268">
        <v>10</v>
      </c>
      <c r="J3268" s="1" t="s">
        <v>8027</v>
      </c>
      <c r="K3268">
        <v>8</v>
      </c>
      <c r="L3268">
        <v>2</v>
      </c>
      <c r="M3268">
        <v>2</v>
      </c>
      <c r="N3268" s="1" t="s">
        <v>8023</v>
      </c>
      <c r="O3268" s="1" t="s">
        <v>8008</v>
      </c>
      <c r="P3268">
        <v>0.97</v>
      </c>
      <c r="Q3268">
        <v>1</v>
      </c>
      <c r="R3268" t="str">
        <f t="shared" si="255"/>
        <v>ADULT</v>
      </c>
      <c r="S3268" s="1" t="str">
        <f t="shared" si="256"/>
        <v>Nov</v>
      </c>
      <c r="T3268" s="1">
        <f t="shared" si="257"/>
        <v>2021</v>
      </c>
      <c r="U3268" s="1" t="str">
        <f t="shared" si="258"/>
        <v>High</v>
      </c>
      <c r="V3268" s="1" t="str">
        <f t="shared" si="259"/>
        <v>Normal</v>
      </c>
    </row>
    <row r="3269" spans="1:22" x14ac:dyDescent="0.2">
      <c r="A3269" s="1" t="s">
        <v>11302</v>
      </c>
      <c r="B3269" s="2">
        <v>45288</v>
      </c>
      <c r="C3269" s="1" t="s">
        <v>8031</v>
      </c>
      <c r="D3269">
        <v>51</v>
      </c>
      <c r="E3269" s="1" t="s">
        <v>8013</v>
      </c>
      <c r="F3269" s="1" t="s">
        <v>8014</v>
      </c>
      <c r="G3269" s="1" t="s">
        <v>8067</v>
      </c>
      <c r="H3269">
        <v>3</v>
      </c>
      <c r="I3269">
        <v>5</v>
      </c>
      <c r="J3269" s="1" t="s">
        <v>8016</v>
      </c>
      <c r="K3269">
        <v>6</v>
      </c>
      <c r="L3269">
        <v>4</v>
      </c>
      <c r="M3269">
        <v>1</v>
      </c>
      <c r="N3269" s="1" t="s">
        <v>8038</v>
      </c>
      <c r="O3269" s="1" t="s">
        <v>8008</v>
      </c>
      <c r="P3269">
        <v>0.55000000000000004</v>
      </c>
      <c r="Q3269">
        <v>1</v>
      </c>
      <c r="R3269" t="str">
        <f t="shared" si="255"/>
        <v>ADULT</v>
      </c>
      <c r="S3269" s="1" t="str">
        <f t="shared" si="256"/>
        <v>Dec</v>
      </c>
      <c r="T3269" s="1">
        <f t="shared" si="257"/>
        <v>2023</v>
      </c>
      <c r="U3269" s="1" t="str">
        <f t="shared" si="258"/>
        <v>Medium</v>
      </c>
      <c r="V3269" s="1" t="str">
        <f t="shared" si="259"/>
        <v>Normal</v>
      </c>
    </row>
    <row r="3270" spans="1:22" x14ac:dyDescent="0.2">
      <c r="A3270" s="1" t="s">
        <v>11303</v>
      </c>
      <c r="B3270" s="2">
        <v>44497</v>
      </c>
      <c r="C3270" s="1" t="s">
        <v>8010</v>
      </c>
      <c r="D3270">
        <v>61</v>
      </c>
      <c r="E3270" s="1" t="s">
        <v>8003</v>
      </c>
      <c r="F3270" s="1" t="s">
        <v>8037</v>
      </c>
      <c r="G3270" s="1" t="s">
        <v>8015</v>
      </c>
      <c r="H3270">
        <v>4</v>
      </c>
      <c r="I3270">
        <v>6</v>
      </c>
      <c r="J3270" s="1" t="s">
        <v>8016</v>
      </c>
      <c r="K3270">
        <v>8</v>
      </c>
      <c r="L3270">
        <v>3</v>
      </c>
      <c r="M3270">
        <v>1</v>
      </c>
      <c r="N3270" s="1" t="s">
        <v>8011</v>
      </c>
      <c r="O3270" s="1" t="s">
        <v>8008</v>
      </c>
      <c r="P3270">
        <v>0.65</v>
      </c>
      <c r="Q3270">
        <v>1</v>
      </c>
      <c r="R3270" t="str">
        <f t="shared" si="255"/>
        <v>ADULT</v>
      </c>
      <c r="S3270" s="1" t="str">
        <f t="shared" si="256"/>
        <v>Oct</v>
      </c>
      <c r="T3270" s="1">
        <f t="shared" si="257"/>
        <v>2021</v>
      </c>
      <c r="U3270" s="1" t="str">
        <f t="shared" si="258"/>
        <v>Medium</v>
      </c>
      <c r="V3270" s="1" t="str">
        <f t="shared" si="259"/>
        <v>Normal</v>
      </c>
    </row>
    <row r="3271" spans="1:22" x14ac:dyDescent="0.2">
      <c r="A3271" s="1" t="s">
        <v>11304</v>
      </c>
      <c r="B3271" s="2">
        <v>44692</v>
      </c>
      <c r="C3271" s="1" t="s">
        <v>8002</v>
      </c>
      <c r="D3271">
        <v>68</v>
      </c>
      <c r="E3271" s="1" t="s">
        <v>8013</v>
      </c>
      <c r="F3271" s="1" t="s">
        <v>8004</v>
      </c>
      <c r="G3271" s="1" t="s">
        <v>8005</v>
      </c>
      <c r="H3271">
        <v>5</v>
      </c>
      <c r="I3271">
        <v>9</v>
      </c>
      <c r="J3271" s="1" t="s">
        <v>8027</v>
      </c>
      <c r="K3271">
        <v>8</v>
      </c>
      <c r="L3271">
        <v>6</v>
      </c>
      <c r="M3271">
        <v>2</v>
      </c>
      <c r="N3271" s="1" t="s">
        <v>8007</v>
      </c>
      <c r="O3271" s="1" t="s">
        <v>8008</v>
      </c>
      <c r="P3271">
        <v>0.97</v>
      </c>
      <c r="Q3271">
        <v>1</v>
      </c>
      <c r="R3271" t="str">
        <f t="shared" si="255"/>
        <v>SENIOR</v>
      </c>
      <c r="S3271" s="1" t="str">
        <f t="shared" si="256"/>
        <v>May</v>
      </c>
      <c r="T3271" s="1">
        <f t="shared" si="257"/>
        <v>2022</v>
      </c>
      <c r="U3271" s="1" t="str">
        <f t="shared" si="258"/>
        <v>High</v>
      </c>
      <c r="V3271" s="1" t="str">
        <f t="shared" si="259"/>
        <v>Normal</v>
      </c>
    </row>
    <row r="3272" spans="1:22" x14ac:dyDescent="0.2">
      <c r="A3272" s="1" t="s">
        <v>11305</v>
      </c>
      <c r="B3272" s="2">
        <v>44200</v>
      </c>
      <c r="C3272" s="1" t="s">
        <v>8031</v>
      </c>
      <c r="D3272">
        <v>54</v>
      </c>
      <c r="E3272" s="1" t="s">
        <v>8003</v>
      </c>
      <c r="F3272" s="1" t="s">
        <v>8037</v>
      </c>
      <c r="G3272" s="1" t="s">
        <v>8062</v>
      </c>
      <c r="H3272">
        <v>5</v>
      </c>
      <c r="I3272">
        <v>11</v>
      </c>
      <c r="J3272" s="1" t="s">
        <v>8016</v>
      </c>
      <c r="K3272">
        <v>8</v>
      </c>
      <c r="L3272">
        <v>4</v>
      </c>
      <c r="M3272">
        <v>1</v>
      </c>
      <c r="N3272" s="1" t="s">
        <v>8011</v>
      </c>
      <c r="O3272" s="1" t="s">
        <v>8008</v>
      </c>
      <c r="P3272">
        <v>0.71</v>
      </c>
      <c r="Q3272">
        <v>1</v>
      </c>
      <c r="R3272" t="str">
        <f t="shared" si="255"/>
        <v>ADULT</v>
      </c>
      <c r="S3272" s="1" t="str">
        <f t="shared" si="256"/>
        <v>Jan</v>
      </c>
      <c r="T3272" s="1">
        <f t="shared" si="257"/>
        <v>2021</v>
      </c>
      <c r="U3272" s="1" t="str">
        <f t="shared" si="258"/>
        <v>High</v>
      </c>
      <c r="V3272" s="1" t="str">
        <f t="shared" si="259"/>
        <v>Normal</v>
      </c>
    </row>
    <row r="3273" spans="1:22" x14ac:dyDescent="0.2">
      <c r="A3273" s="1" t="s">
        <v>11306</v>
      </c>
      <c r="B3273" s="2">
        <v>44579</v>
      </c>
      <c r="C3273" s="1" t="s">
        <v>8031</v>
      </c>
      <c r="D3273">
        <v>43</v>
      </c>
      <c r="E3273" s="1" t="s">
        <v>8003</v>
      </c>
      <c r="F3273" s="1" t="s">
        <v>8004</v>
      </c>
      <c r="G3273" s="1" t="s">
        <v>8062</v>
      </c>
      <c r="H3273">
        <v>4</v>
      </c>
      <c r="I3273">
        <v>8</v>
      </c>
      <c r="J3273" s="1" t="s">
        <v>8016</v>
      </c>
      <c r="K3273">
        <v>6</v>
      </c>
      <c r="L3273">
        <v>4</v>
      </c>
      <c r="M3273">
        <v>1</v>
      </c>
      <c r="N3273" s="1" t="s">
        <v>8011</v>
      </c>
      <c r="O3273" s="1" t="s">
        <v>8008</v>
      </c>
      <c r="P3273">
        <v>0.53</v>
      </c>
      <c r="Q3273">
        <v>0</v>
      </c>
      <c r="R3273" t="str">
        <f t="shared" si="255"/>
        <v>ADULT</v>
      </c>
      <c r="S3273" s="1" t="str">
        <f t="shared" si="256"/>
        <v>Jan</v>
      </c>
      <c r="T3273" s="1">
        <f t="shared" si="257"/>
        <v>2022</v>
      </c>
      <c r="U3273" s="1" t="str">
        <f t="shared" si="258"/>
        <v>Medium</v>
      </c>
      <c r="V3273" s="1" t="str">
        <f t="shared" si="259"/>
        <v>Normal</v>
      </c>
    </row>
    <row r="3274" spans="1:22" x14ac:dyDescent="0.2">
      <c r="A3274" s="1" t="s">
        <v>11307</v>
      </c>
      <c r="B3274" s="2">
        <v>44275</v>
      </c>
      <c r="C3274" s="1" t="s">
        <v>8002</v>
      </c>
      <c r="D3274">
        <v>72</v>
      </c>
      <c r="E3274" s="1" t="s">
        <v>8003</v>
      </c>
      <c r="F3274" s="1" t="s">
        <v>8014</v>
      </c>
      <c r="G3274" s="1" t="s">
        <v>8035</v>
      </c>
      <c r="H3274">
        <v>6</v>
      </c>
      <c r="I3274">
        <v>10</v>
      </c>
      <c r="J3274" s="1" t="s">
        <v>8016</v>
      </c>
      <c r="K3274">
        <v>11</v>
      </c>
      <c r="L3274">
        <v>6</v>
      </c>
      <c r="M3274">
        <v>2</v>
      </c>
      <c r="N3274" s="1" t="s">
        <v>8007</v>
      </c>
      <c r="O3274" s="1" t="s">
        <v>8017</v>
      </c>
      <c r="P3274">
        <v>0.97</v>
      </c>
      <c r="Q3274">
        <v>1</v>
      </c>
      <c r="R3274" t="str">
        <f t="shared" si="255"/>
        <v>SENIOR</v>
      </c>
      <c r="S3274" s="1" t="str">
        <f t="shared" si="256"/>
        <v>Mar</v>
      </c>
      <c r="T3274" s="1">
        <f t="shared" si="257"/>
        <v>2021</v>
      </c>
      <c r="U3274" s="1" t="str">
        <f t="shared" si="258"/>
        <v>High</v>
      </c>
      <c r="V3274" s="1" t="str">
        <f t="shared" si="259"/>
        <v>Normal</v>
      </c>
    </row>
    <row r="3275" spans="1:22" x14ac:dyDescent="0.2">
      <c r="A3275" s="1" t="s">
        <v>11308</v>
      </c>
      <c r="B3275" s="2">
        <v>45011</v>
      </c>
      <c r="C3275" s="1" t="s">
        <v>8002</v>
      </c>
      <c r="D3275">
        <v>70</v>
      </c>
      <c r="E3275" s="1" t="s">
        <v>8003</v>
      </c>
      <c r="F3275" s="1" t="s">
        <v>8014</v>
      </c>
      <c r="G3275" s="1" t="s">
        <v>8035</v>
      </c>
      <c r="H3275">
        <v>5</v>
      </c>
      <c r="I3275">
        <v>10</v>
      </c>
      <c r="J3275" s="1" t="s">
        <v>8016</v>
      </c>
      <c r="K3275">
        <v>8</v>
      </c>
      <c r="L3275">
        <v>4</v>
      </c>
      <c r="M3275">
        <v>2</v>
      </c>
      <c r="N3275" s="1" t="s">
        <v>8007</v>
      </c>
      <c r="O3275" s="1" t="s">
        <v>8008</v>
      </c>
      <c r="P3275">
        <v>0.97</v>
      </c>
      <c r="Q3275">
        <v>1</v>
      </c>
      <c r="R3275" t="str">
        <f t="shared" si="255"/>
        <v>SENIOR</v>
      </c>
      <c r="S3275" s="1" t="str">
        <f t="shared" si="256"/>
        <v>Mar</v>
      </c>
      <c r="T3275" s="1">
        <f t="shared" si="257"/>
        <v>2023</v>
      </c>
      <c r="U3275" s="1" t="str">
        <f t="shared" si="258"/>
        <v>High</v>
      </c>
      <c r="V3275" s="1" t="str">
        <f t="shared" si="259"/>
        <v>Normal</v>
      </c>
    </row>
    <row r="3276" spans="1:22" x14ac:dyDescent="0.2">
      <c r="A3276" s="1" t="s">
        <v>11309</v>
      </c>
      <c r="B3276" s="2">
        <v>44811</v>
      </c>
      <c r="C3276" s="1" t="s">
        <v>8010</v>
      </c>
      <c r="D3276">
        <v>42</v>
      </c>
      <c r="E3276" s="1" t="s">
        <v>8013</v>
      </c>
      <c r="F3276" s="1" t="s">
        <v>8022</v>
      </c>
      <c r="G3276" s="1" t="s">
        <v>8015</v>
      </c>
      <c r="H3276">
        <v>3</v>
      </c>
      <c r="I3276">
        <v>4</v>
      </c>
      <c r="J3276" s="1" t="s">
        <v>8016</v>
      </c>
      <c r="K3276">
        <v>6</v>
      </c>
      <c r="L3276">
        <v>2</v>
      </c>
      <c r="M3276">
        <v>3</v>
      </c>
      <c r="N3276" s="1" t="s">
        <v>8011</v>
      </c>
      <c r="O3276" s="1" t="s">
        <v>8008</v>
      </c>
      <c r="P3276">
        <v>0.76</v>
      </c>
      <c r="Q3276">
        <v>0</v>
      </c>
      <c r="R3276" t="str">
        <f t="shared" si="255"/>
        <v>ADULT</v>
      </c>
      <c r="S3276" s="1" t="str">
        <f t="shared" si="256"/>
        <v>Sep</v>
      </c>
      <c r="T3276" s="1">
        <f t="shared" si="257"/>
        <v>2022</v>
      </c>
      <c r="U3276" s="1" t="str">
        <f t="shared" si="258"/>
        <v>High</v>
      </c>
      <c r="V3276" s="1" t="str">
        <f t="shared" si="259"/>
        <v>Frequent</v>
      </c>
    </row>
    <row r="3277" spans="1:22" x14ac:dyDescent="0.2">
      <c r="A3277" s="1" t="s">
        <v>11310</v>
      </c>
      <c r="B3277" s="2">
        <v>44823</v>
      </c>
      <c r="C3277" s="1" t="s">
        <v>8010</v>
      </c>
      <c r="D3277">
        <v>81</v>
      </c>
      <c r="E3277" s="1" t="s">
        <v>8003</v>
      </c>
      <c r="F3277" s="1" t="s">
        <v>8004</v>
      </c>
      <c r="G3277" s="1" t="s">
        <v>8005</v>
      </c>
      <c r="H3277">
        <v>5</v>
      </c>
      <c r="I3277">
        <v>7</v>
      </c>
      <c r="J3277" s="1" t="s">
        <v>8016</v>
      </c>
      <c r="K3277">
        <v>10</v>
      </c>
      <c r="L3277">
        <v>5</v>
      </c>
      <c r="M3277">
        <v>3</v>
      </c>
      <c r="N3277" s="1" t="s">
        <v>8007</v>
      </c>
      <c r="O3277" s="1" t="s">
        <v>8008</v>
      </c>
      <c r="P3277">
        <v>0.97</v>
      </c>
      <c r="Q3277">
        <v>1</v>
      </c>
      <c r="R3277" t="str">
        <f t="shared" si="255"/>
        <v>SENIOR</v>
      </c>
      <c r="S3277" s="1" t="str">
        <f t="shared" si="256"/>
        <v>Sep</v>
      </c>
      <c r="T3277" s="1">
        <f t="shared" si="257"/>
        <v>2022</v>
      </c>
      <c r="U3277" s="1" t="str">
        <f t="shared" si="258"/>
        <v>High</v>
      </c>
      <c r="V3277" s="1" t="str">
        <f t="shared" si="259"/>
        <v>Frequent</v>
      </c>
    </row>
    <row r="3278" spans="1:22" x14ac:dyDescent="0.2">
      <c r="A3278" s="1" t="s">
        <v>11311</v>
      </c>
      <c r="B3278" s="2">
        <v>44510</v>
      </c>
      <c r="C3278" s="1" t="s">
        <v>8010</v>
      </c>
      <c r="D3278">
        <v>77</v>
      </c>
      <c r="E3278" s="1" t="s">
        <v>8003</v>
      </c>
      <c r="F3278" s="1" t="s">
        <v>8022</v>
      </c>
      <c r="G3278" s="1" t="s">
        <v>8026</v>
      </c>
      <c r="H3278">
        <v>5</v>
      </c>
      <c r="I3278">
        <v>8</v>
      </c>
      <c r="J3278" s="1" t="s">
        <v>8027</v>
      </c>
      <c r="K3278">
        <v>8</v>
      </c>
      <c r="L3278">
        <v>6</v>
      </c>
      <c r="M3278">
        <v>2</v>
      </c>
      <c r="N3278" s="1" t="s">
        <v>8007</v>
      </c>
      <c r="O3278" s="1" t="s">
        <v>8008</v>
      </c>
      <c r="P3278">
        <v>0.97</v>
      </c>
      <c r="Q3278">
        <v>0</v>
      </c>
      <c r="R3278" t="str">
        <f t="shared" si="255"/>
        <v>SENIOR</v>
      </c>
      <c r="S3278" s="1" t="str">
        <f t="shared" si="256"/>
        <v>Nov</v>
      </c>
      <c r="T3278" s="1">
        <f t="shared" si="257"/>
        <v>2021</v>
      </c>
      <c r="U3278" s="1" t="str">
        <f t="shared" si="258"/>
        <v>High</v>
      </c>
      <c r="V3278" s="1" t="str">
        <f t="shared" si="259"/>
        <v>Normal</v>
      </c>
    </row>
    <row r="3279" spans="1:22" x14ac:dyDescent="0.2">
      <c r="A3279" s="1" t="s">
        <v>11312</v>
      </c>
      <c r="B3279" s="2">
        <v>45089</v>
      </c>
      <c r="C3279" s="1" t="s">
        <v>8019</v>
      </c>
      <c r="D3279">
        <v>60</v>
      </c>
      <c r="E3279" s="1" t="s">
        <v>8013</v>
      </c>
      <c r="F3279" s="1" t="s">
        <v>8037</v>
      </c>
      <c r="G3279" s="1" t="s">
        <v>8029</v>
      </c>
      <c r="H3279">
        <v>4</v>
      </c>
      <c r="I3279">
        <v>5</v>
      </c>
      <c r="J3279" s="1" t="s">
        <v>8041</v>
      </c>
      <c r="K3279">
        <v>7</v>
      </c>
      <c r="L3279">
        <v>3</v>
      </c>
      <c r="M3279">
        <v>3</v>
      </c>
      <c r="N3279" s="1" t="s">
        <v>8038</v>
      </c>
      <c r="O3279" s="1" t="s">
        <v>8008</v>
      </c>
      <c r="P3279">
        <v>0.97</v>
      </c>
      <c r="Q3279">
        <v>1</v>
      </c>
      <c r="R3279" t="str">
        <f t="shared" si="255"/>
        <v>ADULT</v>
      </c>
      <c r="S3279" s="1" t="str">
        <f t="shared" si="256"/>
        <v>Jun</v>
      </c>
      <c r="T3279" s="1">
        <f t="shared" si="257"/>
        <v>2023</v>
      </c>
      <c r="U3279" s="1" t="str">
        <f t="shared" si="258"/>
        <v>High</v>
      </c>
      <c r="V3279" s="1" t="str">
        <f t="shared" si="259"/>
        <v>Frequent</v>
      </c>
    </row>
    <row r="3280" spans="1:22" x14ac:dyDescent="0.2">
      <c r="A3280" s="1" t="s">
        <v>11313</v>
      </c>
      <c r="B3280" s="2">
        <v>44200</v>
      </c>
      <c r="C3280" s="1" t="s">
        <v>8031</v>
      </c>
      <c r="D3280">
        <v>59</v>
      </c>
      <c r="E3280" s="1" t="s">
        <v>8013</v>
      </c>
      <c r="F3280" s="1" t="s">
        <v>8022</v>
      </c>
      <c r="G3280" s="1" t="s">
        <v>8062</v>
      </c>
      <c r="H3280">
        <v>4</v>
      </c>
      <c r="I3280">
        <v>9</v>
      </c>
      <c r="J3280" s="1" t="s">
        <v>8006</v>
      </c>
      <c r="K3280">
        <v>6</v>
      </c>
      <c r="L3280">
        <v>3</v>
      </c>
      <c r="M3280">
        <v>1</v>
      </c>
      <c r="N3280" s="1" t="s">
        <v>8011</v>
      </c>
      <c r="O3280" s="1" t="s">
        <v>8008</v>
      </c>
      <c r="P3280">
        <v>0.53</v>
      </c>
      <c r="Q3280">
        <v>1</v>
      </c>
      <c r="R3280" t="str">
        <f t="shared" si="255"/>
        <v>ADULT</v>
      </c>
      <c r="S3280" s="1" t="str">
        <f t="shared" si="256"/>
        <v>Jan</v>
      </c>
      <c r="T3280" s="1">
        <f t="shared" si="257"/>
        <v>2021</v>
      </c>
      <c r="U3280" s="1" t="str">
        <f t="shared" si="258"/>
        <v>Medium</v>
      </c>
      <c r="V3280" s="1" t="str">
        <f t="shared" si="259"/>
        <v>Normal</v>
      </c>
    </row>
    <row r="3281" spans="1:22" x14ac:dyDescent="0.2">
      <c r="A3281" s="1" t="s">
        <v>11314</v>
      </c>
      <c r="B3281" s="2">
        <v>44562</v>
      </c>
      <c r="C3281" s="1" t="s">
        <v>8031</v>
      </c>
      <c r="D3281">
        <v>67</v>
      </c>
      <c r="E3281" s="1" t="s">
        <v>8013</v>
      </c>
      <c r="F3281" s="1" t="s">
        <v>8032</v>
      </c>
      <c r="G3281" s="1" t="s">
        <v>8060</v>
      </c>
      <c r="H3281">
        <v>5</v>
      </c>
      <c r="I3281">
        <v>9</v>
      </c>
      <c r="J3281" s="1" t="s">
        <v>8006</v>
      </c>
      <c r="K3281">
        <v>8</v>
      </c>
      <c r="L3281">
        <v>4</v>
      </c>
      <c r="M3281">
        <v>1</v>
      </c>
      <c r="N3281" s="1" t="s">
        <v>8007</v>
      </c>
      <c r="O3281" s="1" t="s">
        <v>8008</v>
      </c>
      <c r="P3281">
        <v>0.97</v>
      </c>
      <c r="Q3281">
        <v>1</v>
      </c>
      <c r="R3281" t="str">
        <f t="shared" si="255"/>
        <v>SENIOR</v>
      </c>
      <c r="S3281" s="1" t="str">
        <f t="shared" si="256"/>
        <v>Jan</v>
      </c>
      <c r="T3281" s="1">
        <f t="shared" si="257"/>
        <v>2022</v>
      </c>
      <c r="U3281" s="1" t="str">
        <f t="shared" si="258"/>
        <v>High</v>
      </c>
      <c r="V3281" s="1" t="str">
        <f t="shared" si="259"/>
        <v>Normal</v>
      </c>
    </row>
    <row r="3282" spans="1:22" x14ac:dyDescent="0.2">
      <c r="A3282" s="1" t="s">
        <v>11315</v>
      </c>
      <c r="B3282" s="2">
        <v>44919</v>
      </c>
      <c r="C3282" s="1" t="s">
        <v>8031</v>
      </c>
      <c r="D3282">
        <v>43</v>
      </c>
      <c r="E3282" s="1" t="s">
        <v>8013</v>
      </c>
      <c r="F3282" s="1" t="s">
        <v>8014</v>
      </c>
      <c r="G3282" s="1" t="s">
        <v>8062</v>
      </c>
      <c r="H3282">
        <v>3</v>
      </c>
      <c r="I3282">
        <v>9</v>
      </c>
      <c r="J3282" s="1" t="s">
        <v>8006</v>
      </c>
      <c r="K3282">
        <v>4</v>
      </c>
      <c r="L3282">
        <v>2</v>
      </c>
      <c r="M3282">
        <v>1</v>
      </c>
      <c r="N3282" s="1" t="s">
        <v>8011</v>
      </c>
      <c r="O3282" s="1" t="s">
        <v>8008</v>
      </c>
      <c r="P3282">
        <v>0.41</v>
      </c>
      <c r="Q3282">
        <v>1</v>
      </c>
      <c r="R3282" t="str">
        <f t="shared" si="255"/>
        <v>ADULT</v>
      </c>
      <c r="S3282" s="1" t="str">
        <f t="shared" si="256"/>
        <v>Dec</v>
      </c>
      <c r="T3282" s="1">
        <f t="shared" si="257"/>
        <v>2022</v>
      </c>
      <c r="U3282" s="1" t="str">
        <f t="shared" si="258"/>
        <v>Medium</v>
      </c>
      <c r="V3282" s="1" t="str">
        <f t="shared" si="259"/>
        <v>Normal</v>
      </c>
    </row>
    <row r="3283" spans="1:22" x14ac:dyDescent="0.2">
      <c r="A3283" s="1" t="s">
        <v>11316</v>
      </c>
      <c r="B3283" s="2">
        <v>45191</v>
      </c>
      <c r="C3283" s="1" t="s">
        <v>8010</v>
      </c>
      <c r="D3283">
        <v>58</v>
      </c>
      <c r="E3283" s="1" t="s">
        <v>8003</v>
      </c>
      <c r="F3283" s="1" t="s">
        <v>8004</v>
      </c>
      <c r="G3283" s="1" t="s">
        <v>8026</v>
      </c>
      <c r="H3283">
        <v>4</v>
      </c>
      <c r="I3283">
        <v>7</v>
      </c>
      <c r="J3283" s="1" t="s">
        <v>8027</v>
      </c>
      <c r="K3283">
        <v>6</v>
      </c>
      <c r="L3283">
        <v>4</v>
      </c>
      <c r="M3283">
        <v>1</v>
      </c>
      <c r="N3283" s="1" t="s">
        <v>8023</v>
      </c>
      <c r="O3283" s="1" t="s">
        <v>8008</v>
      </c>
      <c r="P3283">
        <v>0.62</v>
      </c>
      <c r="Q3283">
        <v>0</v>
      </c>
      <c r="R3283" t="str">
        <f t="shared" si="255"/>
        <v>ADULT</v>
      </c>
      <c r="S3283" s="1" t="str">
        <f t="shared" si="256"/>
        <v>Sep</v>
      </c>
      <c r="T3283" s="1">
        <f t="shared" si="257"/>
        <v>2023</v>
      </c>
      <c r="U3283" s="1" t="str">
        <f t="shared" si="258"/>
        <v>Medium</v>
      </c>
      <c r="V3283" s="1" t="str">
        <f t="shared" si="259"/>
        <v>Normal</v>
      </c>
    </row>
    <row r="3284" spans="1:22" x14ac:dyDescent="0.2">
      <c r="A3284" s="1" t="s">
        <v>11317</v>
      </c>
      <c r="B3284" s="2">
        <v>44453</v>
      </c>
      <c r="C3284" s="1" t="s">
        <v>8010</v>
      </c>
      <c r="D3284">
        <v>21</v>
      </c>
      <c r="E3284" s="1" t="s">
        <v>8013</v>
      </c>
      <c r="F3284" s="1" t="s">
        <v>8032</v>
      </c>
      <c r="G3284" s="1" t="s">
        <v>8005</v>
      </c>
      <c r="H3284">
        <v>1</v>
      </c>
      <c r="I3284">
        <v>5</v>
      </c>
      <c r="J3284" s="1" t="s">
        <v>8016</v>
      </c>
      <c r="K3284">
        <v>2</v>
      </c>
      <c r="L3284">
        <v>2</v>
      </c>
      <c r="M3284">
        <v>0</v>
      </c>
      <c r="N3284" s="1" t="s">
        <v>8038</v>
      </c>
      <c r="O3284" s="1" t="s">
        <v>8017</v>
      </c>
      <c r="P3284">
        <v>0.19</v>
      </c>
      <c r="Q3284">
        <v>0</v>
      </c>
      <c r="R3284" t="str">
        <f t="shared" si="255"/>
        <v>YOUNG ADULT</v>
      </c>
      <c r="S3284" s="1" t="str">
        <f t="shared" si="256"/>
        <v>Sep</v>
      </c>
      <c r="T3284" s="1">
        <f t="shared" si="257"/>
        <v>2021</v>
      </c>
      <c r="U3284" s="1" t="str">
        <f t="shared" si="258"/>
        <v>Low</v>
      </c>
      <c r="V3284" s="1" t="str">
        <f t="shared" si="259"/>
        <v>Normal</v>
      </c>
    </row>
    <row r="3285" spans="1:22" x14ac:dyDescent="0.2">
      <c r="A3285" s="1" t="s">
        <v>11318</v>
      </c>
      <c r="B3285" s="2">
        <v>44789</v>
      </c>
      <c r="C3285" s="1" t="s">
        <v>8019</v>
      </c>
      <c r="D3285">
        <v>72</v>
      </c>
      <c r="E3285" s="1" t="s">
        <v>8013</v>
      </c>
      <c r="F3285" s="1" t="s">
        <v>8032</v>
      </c>
      <c r="G3285" s="1" t="s">
        <v>8029</v>
      </c>
      <c r="H3285">
        <v>6</v>
      </c>
      <c r="I3285">
        <v>5</v>
      </c>
      <c r="J3285" s="1" t="s">
        <v>8027</v>
      </c>
      <c r="K3285">
        <v>10</v>
      </c>
      <c r="L3285">
        <v>4</v>
      </c>
      <c r="M3285">
        <v>2</v>
      </c>
      <c r="N3285" s="1" t="s">
        <v>8007</v>
      </c>
      <c r="O3285" s="1" t="s">
        <v>8017</v>
      </c>
      <c r="P3285">
        <v>0.97</v>
      </c>
      <c r="Q3285">
        <v>1</v>
      </c>
      <c r="R3285" t="str">
        <f t="shared" si="255"/>
        <v>SENIOR</v>
      </c>
      <c r="S3285" s="1" t="str">
        <f t="shared" si="256"/>
        <v>Aug</v>
      </c>
      <c r="T3285" s="1">
        <f t="shared" si="257"/>
        <v>2022</v>
      </c>
      <c r="U3285" s="1" t="str">
        <f t="shared" si="258"/>
        <v>High</v>
      </c>
      <c r="V3285" s="1" t="str">
        <f t="shared" si="259"/>
        <v>Normal</v>
      </c>
    </row>
    <row r="3286" spans="1:22" x14ac:dyDescent="0.2">
      <c r="A3286" s="1" t="s">
        <v>11319</v>
      </c>
      <c r="B3286" s="2">
        <v>44786</v>
      </c>
      <c r="C3286" s="1" t="s">
        <v>8019</v>
      </c>
      <c r="D3286">
        <v>31</v>
      </c>
      <c r="E3286" s="1" t="s">
        <v>8013</v>
      </c>
      <c r="F3286" s="1" t="s">
        <v>8022</v>
      </c>
      <c r="G3286" s="1" t="s">
        <v>8005</v>
      </c>
      <c r="H3286">
        <v>4</v>
      </c>
      <c r="I3286">
        <v>7</v>
      </c>
      <c r="J3286" s="1" t="s">
        <v>8016</v>
      </c>
      <c r="K3286">
        <v>7</v>
      </c>
      <c r="L3286">
        <v>3</v>
      </c>
      <c r="M3286">
        <v>1</v>
      </c>
      <c r="N3286" s="1" t="s">
        <v>8011</v>
      </c>
      <c r="O3286" s="1" t="s">
        <v>8008</v>
      </c>
      <c r="P3286">
        <v>0.44</v>
      </c>
      <c r="Q3286">
        <v>0</v>
      </c>
      <c r="R3286" t="str">
        <f t="shared" si="255"/>
        <v>YOUNG ADULT</v>
      </c>
      <c r="S3286" s="1" t="str">
        <f t="shared" si="256"/>
        <v>Aug</v>
      </c>
      <c r="T3286" s="1">
        <f t="shared" si="257"/>
        <v>2022</v>
      </c>
      <c r="U3286" s="1" t="str">
        <f t="shared" si="258"/>
        <v>Medium</v>
      </c>
      <c r="V3286" s="1" t="str">
        <f t="shared" si="259"/>
        <v>Normal</v>
      </c>
    </row>
    <row r="3287" spans="1:22" x14ac:dyDescent="0.2">
      <c r="A3287" s="1" t="s">
        <v>11320</v>
      </c>
      <c r="B3287" s="2">
        <v>45154</v>
      </c>
      <c r="C3287" s="1" t="s">
        <v>8019</v>
      </c>
      <c r="D3287">
        <v>83</v>
      </c>
      <c r="E3287" s="1" t="s">
        <v>8013</v>
      </c>
      <c r="F3287" s="1" t="s">
        <v>8014</v>
      </c>
      <c r="G3287" s="1" t="s">
        <v>8026</v>
      </c>
      <c r="H3287">
        <v>6</v>
      </c>
      <c r="I3287">
        <v>7</v>
      </c>
      <c r="J3287" s="1" t="s">
        <v>8027</v>
      </c>
      <c r="K3287">
        <v>9</v>
      </c>
      <c r="L3287">
        <v>6</v>
      </c>
      <c r="M3287">
        <v>2</v>
      </c>
      <c r="N3287" s="1" t="s">
        <v>8007</v>
      </c>
      <c r="O3287" s="1" t="s">
        <v>8017</v>
      </c>
      <c r="P3287">
        <v>0.97</v>
      </c>
      <c r="Q3287">
        <v>1</v>
      </c>
      <c r="R3287" t="str">
        <f t="shared" si="255"/>
        <v>SENIOR</v>
      </c>
      <c r="S3287" s="1" t="str">
        <f t="shared" si="256"/>
        <v>Aug</v>
      </c>
      <c r="T3287" s="1">
        <f t="shared" si="257"/>
        <v>2023</v>
      </c>
      <c r="U3287" s="1" t="str">
        <f t="shared" si="258"/>
        <v>High</v>
      </c>
      <c r="V3287" s="1" t="str">
        <f t="shared" si="259"/>
        <v>Normal</v>
      </c>
    </row>
    <row r="3288" spans="1:22" x14ac:dyDescent="0.2">
      <c r="A3288" s="1" t="s">
        <v>11321</v>
      </c>
      <c r="B3288" s="2">
        <v>44252</v>
      </c>
      <c r="C3288" s="1" t="s">
        <v>8031</v>
      </c>
      <c r="D3288">
        <v>52</v>
      </c>
      <c r="E3288" s="1" t="s">
        <v>8003</v>
      </c>
      <c r="F3288" s="1" t="s">
        <v>8004</v>
      </c>
      <c r="G3288" s="1" t="s">
        <v>8062</v>
      </c>
      <c r="H3288">
        <v>5</v>
      </c>
      <c r="I3288">
        <v>9</v>
      </c>
      <c r="J3288" s="1" t="s">
        <v>8016</v>
      </c>
      <c r="K3288">
        <v>8</v>
      </c>
      <c r="L3288">
        <v>6</v>
      </c>
      <c r="M3288">
        <v>2</v>
      </c>
      <c r="N3288" s="1" t="s">
        <v>8011</v>
      </c>
      <c r="O3288" s="1" t="s">
        <v>8008</v>
      </c>
      <c r="P3288">
        <v>0.97</v>
      </c>
      <c r="Q3288">
        <v>1</v>
      </c>
      <c r="R3288" t="str">
        <f t="shared" si="255"/>
        <v>ADULT</v>
      </c>
      <c r="S3288" s="1" t="str">
        <f t="shared" si="256"/>
        <v>Feb</v>
      </c>
      <c r="T3288" s="1">
        <f t="shared" si="257"/>
        <v>2021</v>
      </c>
      <c r="U3288" s="1" t="str">
        <f t="shared" si="258"/>
        <v>High</v>
      </c>
      <c r="V3288" s="1" t="str">
        <f t="shared" si="259"/>
        <v>Normal</v>
      </c>
    </row>
    <row r="3289" spans="1:22" x14ac:dyDescent="0.2">
      <c r="A3289" s="1" t="s">
        <v>11322</v>
      </c>
      <c r="B3289" s="2">
        <v>44661</v>
      </c>
      <c r="C3289" s="1" t="s">
        <v>8002</v>
      </c>
      <c r="D3289">
        <v>54</v>
      </c>
      <c r="E3289" s="1" t="s">
        <v>8013</v>
      </c>
      <c r="F3289" s="1" t="s">
        <v>8004</v>
      </c>
      <c r="G3289" s="1" t="s">
        <v>8015</v>
      </c>
      <c r="H3289">
        <v>5</v>
      </c>
      <c r="I3289">
        <v>7</v>
      </c>
      <c r="J3289" s="1" t="s">
        <v>8016</v>
      </c>
      <c r="K3289">
        <v>10</v>
      </c>
      <c r="L3289">
        <v>4</v>
      </c>
      <c r="M3289">
        <v>1</v>
      </c>
      <c r="N3289" s="1" t="s">
        <v>8011</v>
      </c>
      <c r="O3289" s="1" t="s">
        <v>8008</v>
      </c>
      <c r="P3289">
        <v>0.67</v>
      </c>
      <c r="Q3289">
        <v>1</v>
      </c>
      <c r="R3289" t="str">
        <f t="shared" si="255"/>
        <v>ADULT</v>
      </c>
      <c r="S3289" s="1" t="str">
        <f t="shared" si="256"/>
        <v>Apr</v>
      </c>
      <c r="T3289" s="1">
        <f t="shared" si="257"/>
        <v>2022</v>
      </c>
      <c r="U3289" s="1" t="str">
        <f t="shared" si="258"/>
        <v>Medium</v>
      </c>
      <c r="V3289" s="1" t="str">
        <f t="shared" si="259"/>
        <v>Normal</v>
      </c>
    </row>
    <row r="3290" spans="1:22" x14ac:dyDescent="0.2">
      <c r="A3290" s="1" t="s">
        <v>11323</v>
      </c>
      <c r="B3290" s="2">
        <v>44396</v>
      </c>
      <c r="C3290" s="1" t="s">
        <v>8019</v>
      </c>
      <c r="D3290">
        <v>47</v>
      </c>
      <c r="E3290" s="1" t="s">
        <v>8003</v>
      </c>
      <c r="F3290" s="1" t="s">
        <v>8032</v>
      </c>
      <c r="G3290" s="1" t="s">
        <v>8005</v>
      </c>
      <c r="H3290">
        <v>4</v>
      </c>
      <c r="I3290">
        <v>7</v>
      </c>
      <c r="J3290" s="1" t="s">
        <v>8006</v>
      </c>
      <c r="K3290">
        <v>6</v>
      </c>
      <c r="L3290">
        <v>2</v>
      </c>
      <c r="M3290">
        <v>1</v>
      </c>
      <c r="N3290" s="1" t="s">
        <v>8023</v>
      </c>
      <c r="O3290" s="1" t="s">
        <v>8008</v>
      </c>
      <c r="P3290">
        <v>0.52</v>
      </c>
      <c r="Q3290">
        <v>1</v>
      </c>
      <c r="R3290" t="str">
        <f t="shared" si="255"/>
        <v>ADULT</v>
      </c>
      <c r="S3290" s="1" t="str">
        <f t="shared" si="256"/>
        <v>Jul</v>
      </c>
      <c r="T3290" s="1">
        <f t="shared" si="257"/>
        <v>2021</v>
      </c>
      <c r="U3290" s="1" t="str">
        <f t="shared" si="258"/>
        <v>Medium</v>
      </c>
      <c r="V3290" s="1" t="str">
        <f t="shared" si="259"/>
        <v>Normal</v>
      </c>
    </row>
    <row r="3291" spans="1:22" x14ac:dyDescent="0.2">
      <c r="A3291" s="1" t="s">
        <v>11324</v>
      </c>
      <c r="B3291" s="2">
        <v>44220</v>
      </c>
      <c r="C3291" s="1" t="s">
        <v>8031</v>
      </c>
      <c r="D3291">
        <v>53</v>
      </c>
      <c r="E3291" s="1" t="s">
        <v>8003</v>
      </c>
      <c r="F3291" s="1" t="s">
        <v>8004</v>
      </c>
      <c r="G3291" s="1" t="s">
        <v>8062</v>
      </c>
      <c r="H3291">
        <v>4</v>
      </c>
      <c r="I3291">
        <v>9</v>
      </c>
      <c r="J3291" s="1" t="s">
        <v>8016</v>
      </c>
      <c r="K3291">
        <v>6</v>
      </c>
      <c r="L3291">
        <v>2</v>
      </c>
      <c r="M3291">
        <v>1</v>
      </c>
      <c r="N3291" s="1" t="s">
        <v>8038</v>
      </c>
      <c r="O3291" s="1" t="s">
        <v>8008</v>
      </c>
      <c r="P3291">
        <v>0.56999999999999995</v>
      </c>
      <c r="Q3291">
        <v>0</v>
      </c>
      <c r="R3291" t="str">
        <f t="shared" si="255"/>
        <v>ADULT</v>
      </c>
      <c r="S3291" s="1" t="str">
        <f t="shared" si="256"/>
        <v>Jan</v>
      </c>
      <c r="T3291" s="1">
        <f t="shared" si="257"/>
        <v>2021</v>
      </c>
      <c r="U3291" s="1" t="str">
        <f t="shared" si="258"/>
        <v>Medium</v>
      </c>
      <c r="V3291" s="1" t="str">
        <f t="shared" si="259"/>
        <v>Normal</v>
      </c>
    </row>
    <row r="3292" spans="1:22" x14ac:dyDescent="0.2">
      <c r="A3292" s="1" t="s">
        <v>11325</v>
      </c>
      <c r="B3292" s="2">
        <v>44357</v>
      </c>
      <c r="C3292" s="1" t="s">
        <v>8019</v>
      </c>
      <c r="D3292">
        <v>82</v>
      </c>
      <c r="E3292" s="1" t="s">
        <v>8003</v>
      </c>
      <c r="F3292" s="1" t="s">
        <v>8037</v>
      </c>
      <c r="G3292" s="1" t="s">
        <v>8015</v>
      </c>
      <c r="H3292">
        <v>5</v>
      </c>
      <c r="I3292">
        <v>8</v>
      </c>
      <c r="J3292" s="1" t="s">
        <v>8016</v>
      </c>
      <c r="K3292">
        <v>8</v>
      </c>
      <c r="L3292">
        <v>4</v>
      </c>
      <c r="M3292">
        <v>2</v>
      </c>
      <c r="N3292" s="1" t="s">
        <v>8007</v>
      </c>
      <c r="O3292" s="1" t="s">
        <v>8008</v>
      </c>
      <c r="P3292">
        <v>0.97</v>
      </c>
      <c r="Q3292">
        <v>1</v>
      </c>
      <c r="R3292" t="str">
        <f t="shared" si="255"/>
        <v>SENIOR</v>
      </c>
      <c r="S3292" s="1" t="str">
        <f t="shared" si="256"/>
        <v>Jun</v>
      </c>
      <c r="T3292" s="1">
        <f t="shared" si="257"/>
        <v>2021</v>
      </c>
      <c r="U3292" s="1" t="str">
        <f t="shared" si="258"/>
        <v>High</v>
      </c>
      <c r="V3292" s="1" t="str">
        <f t="shared" si="259"/>
        <v>Normal</v>
      </c>
    </row>
    <row r="3293" spans="1:22" x14ac:dyDescent="0.2">
      <c r="A3293" s="1" t="s">
        <v>11326</v>
      </c>
      <c r="B3293" s="2">
        <v>45266</v>
      </c>
      <c r="C3293" s="1" t="s">
        <v>8031</v>
      </c>
      <c r="D3293">
        <v>18</v>
      </c>
      <c r="E3293" s="1" t="s">
        <v>8013</v>
      </c>
      <c r="F3293" s="1" t="s">
        <v>8037</v>
      </c>
      <c r="G3293" s="1" t="s">
        <v>8035</v>
      </c>
      <c r="H3293">
        <v>1</v>
      </c>
      <c r="I3293">
        <v>8</v>
      </c>
      <c r="J3293" s="1" t="s">
        <v>8006</v>
      </c>
      <c r="K3293">
        <v>2</v>
      </c>
      <c r="L3293">
        <v>0</v>
      </c>
      <c r="M3293">
        <v>1</v>
      </c>
      <c r="N3293" s="1" t="s">
        <v>8011</v>
      </c>
      <c r="O3293" s="1" t="s">
        <v>8008</v>
      </c>
      <c r="P3293">
        <v>0.53</v>
      </c>
      <c r="Q3293">
        <v>1</v>
      </c>
      <c r="R3293" t="str">
        <f t="shared" si="255"/>
        <v>YOUNG ADULT</v>
      </c>
      <c r="S3293" s="1" t="str">
        <f t="shared" si="256"/>
        <v>Dec</v>
      </c>
      <c r="T3293" s="1">
        <f t="shared" si="257"/>
        <v>2023</v>
      </c>
      <c r="U3293" s="1" t="str">
        <f t="shared" si="258"/>
        <v>Medium</v>
      </c>
      <c r="V3293" s="1" t="str">
        <f t="shared" si="259"/>
        <v>Normal</v>
      </c>
    </row>
    <row r="3294" spans="1:22" x14ac:dyDescent="0.2">
      <c r="A3294" s="1" t="s">
        <v>11327</v>
      </c>
      <c r="B3294" s="2">
        <v>44432</v>
      </c>
      <c r="C3294" s="1" t="s">
        <v>8019</v>
      </c>
      <c r="D3294">
        <v>79</v>
      </c>
      <c r="E3294" s="1" t="s">
        <v>8003</v>
      </c>
      <c r="F3294" s="1" t="s">
        <v>8032</v>
      </c>
      <c r="G3294" s="1" t="s">
        <v>8015</v>
      </c>
      <c r="H3294">
        <v>5</v>
      </c>
      <c r="I3294">
        <v>5</v>
      </c>
      <c r="J3294" s="1" t="s">
        <v>8016</v>
      </c>
      <c r="K3294">
        <v>8</v>
      </c>
      <c r="L3294">
        <v>6</v>
      </c>
      <c r="M3294">
        <v>2</v>
      </c>
      <c r="N3294" s="1" t="s">
        <v>8007</v>
      </c>
      <c r="O3294" s="1" t="s">
        <v>8008</v>
      </c>
      <c r="P3294">
        <v>0.97</v>
      </c>
      <c r="Q3294">
        <v>1</v>
      </c>
      <c r="R3294" t="str">
        <f t="shared" si="255"/>
        <v>SENIOR</v>
      </c>
      <c r="S3294" s="1" t="str">
        <f t="shared" si="256"/>
        <v>Aug</v>
      </c>
      <c r="T3294" s="1">
        <f t="shared" si="257"/>
        <v>2021</v>
      </c>
      <c r="U3294" s="1" t="str">
        <f t="shared" si="258"/>
        <v>High</v>
      </c>
      <c r="V3294" s="1" t="str">
        <f t="shared" si="259"/>
        <v>Normal</v>
      </c>
    </row>
    <row r="3295" spans="1:22" x14ac:dyDescent="0.2">
      <c r="A3295" s="1" t="s">
        <v>11328</v>
      </c>
      <c r="B3295" s="2">
        <v>45220</v>
      </c>
      <c r="C3295" s="1" t="s">
        <v>8010</v>
      </c>
      <c r="D3295">
        <v>63</v>
      </c>
      <c r="E3295" s="1" t="s">
        <v>8013</v>
      </c>
      <c r="F3295" s="1" t="s">
        <v>8004</v>
      </c>
      <c r="G3295" s="1" t="s">
        <v>8005</v>
      </c>
      <c r="H3295">
        <v>4</v>
      </c>
      <c r="I3295">
        <v>6</v>
      </c>
      <c r="J3295" s="1" t="s">
        <v>8016</v>
      </c>
      <c r="K3295">
        <v>7</v>
      </c>
      <c r="L3295">
        <v>4</v>
      </c>
      <c r="M3295">
        <v>2</v>
      </c>
      <c r="N3295" s="1" t="s">
        <v>8011</v>
      </c>
      <c r="O3295" s="1" t="s">
        <v>8008</v>
      </c>
      <c r="P3295">
        <v>0.86</v>
      </c>
      <c r="Q3295">
        <v>1</v>
      </c>
      <c r="R3295" t="str">
        <f t="shared" si="255"/>
        <v>ADULT</v>
      </c>
      <c r="S3295" s="1" t="str">
        <f t="shared" si="256"/>
        <v>Oct</v>
      </c>
      <c r="T3295" s="1">
        <f t="shared" si="257"/>
        <v>2023</v>
      </c>
      <c r="U3295" s="1" t="str">
        <f t="shared" si="258"/>
        <v>High</v>
      </c>
      <c r="V3295" s="1" t="str">
        <f t="shared" si="259"/>
        <v>Normal</v>
      </c>
    </row>
    <row r="3296" spans="1:22" x14ac:dyDescent="0.2">
      <c r="A3296" s="1" t="s">
        <v>11329</v>
      </c>
      <c r="B3296" s="2">
        <v>44421</v>
      </c>
      <c r="C3296" s="1" t="s">
        <v>8019</v>
      </c>
      <c r="D3296">
        <v>37</v>
      </c>
      <c r="E3296" s="1" t="s">
        <v>8003</v>
      </c>
      <c r="F3296" s="1" t="s">
        <v>8004</v>
      </c>
      <c r="G3296" s="1" t="s">
        <v>8044</v>
      </c>
      <c r="H3296">
        <v>2</v>
      </c>
      <c r="I3296">
        <v>8</v>
      </c>
      <c r="J3296" s="1" t="s">
        <v>8016</v>
      </c>
      <c r="K3296">
        <v>5</v>
      </c>
      <c r="L3296">
        <v>1</v>
      </c>
      <c r="M3296">
        <v>0</v>
      </c>
      <c r="N3296" s="1" t="s">
        <v>8011</v>
      </c>
      <c r="O3296" s="1" t="s">
        <v>8008</v>
      </c>
      <c r="P3296">
        <v>0.36</v>
      </c>
      <c r="Q3296">
        <v>0</v>
      </c>
      <c r="R3296" t="str">
        <f t="shared" si="255"/>
        <v>YOUNG ADULT</v>
      </c>
      <c r="S3296" s="1" t="str">
        <f t="shared" si="256"/>
        <v>Aug</v>
      </c>
      <c r="T3296" s="1">
        <f t="shared" si="257"/>
        <v>2021</v>
      </c>
      <c r="U3296" s="1" t="str">
        <f t="shared" si="258"/>
        <v>Medium</v>
      </c>
      <c r="V3296" s="1" t="str">
        <f t="shared" si="259"/>
        <v>Normal</v>
      </c>
    </row>
    <row r="3297" spans="1:22" x14ac:dyDescent="0.2">
      <c r="A3297" s="1" t="s">
        <v>11330</v>
      </c>
      <c r="B3297" s="2">
        <v>45216</v>
      </c>
      <c r="C3297" s="1" t="s">
        <v>8010</v>
      </c>
      <c r="D3297">
        <v>39</v>
      </c>
      <c r="E3297" s="1" t="s">
        <v>8013</v>
      </c>
      <c r="F3297" s="1" t="s">
        <v>8004</v>
      </c>
      <c r="G3297" s="1" t="s">
        <v>8044</v>
      </c>
      <c r="H3297">
        <v>3</v>
      </c>
      <c r="I3297">
        <v>7</v>
      </c>
      <c r="J3297" s="1" t="s">
        <v>8027</v>
      </c>
      <c r="K3297">
        <v>8</v>
      </c>
      <c r="L3297">
        <v>2</v>
      </c>
      <c r="M3297">
        <v>2</v>
      </c>
      <c r="N3297" s="1" t="s">
        <v>8023</v>
      </c>
      <c r="O3297" s="1" t="s">
        <v>8008</v>
      </c>
      <c r="P3297">
        <v>0.97</v>
      </c>
      <c r="Q3297">
        <v>1</v>
      </c>
      <c r="R3297" t="str">
        <f t="shared" si="255"/>
        <v>YOUNG ADULT</v>
      </c>
      <c r="S3297" s="1" t="str">
        <f t="shared" si="256"/>
        <v>Oct</v>
      </c>
      <c r="T3297" s="1">
        <f t="shared" si="257"/>
        <v>2023</v>
      </c>
      <c r="U3297" s="1" t="str">
        <f t="shared" si="258"/>
        <v>High</v>
      </c>
      <c r="V3297" s="1" t="str">
        <f t="shared" si="259"/>
        <v>Normal</v>
      </c>
    </row>
    <row r="3298" spans="1:22" x14ac:dyDescent="0.2">
      <c r="A3298" s="1" t="s">
        <v>11331</v>
      </c>
      <c r="B3298" s="2">
        <v>44913</v>
      </c>
      <c r="C3298" s="1" t="s">
        <v>8031</v>
      </c>
      <c r="D3298">
        <v>86</v>
      </c>
      <c r="E3298" s="1" t="s">
        <v>8003</v>
      </c>
      <c r="F3298" s="1" t="s">
        <v>8032</v>
      </c>
      <c r="G3298" s="1" t="s">
        <v>8062</v>
      </c>
      <c r="H3298">
        <v>6</v>
      </c>
      <c r="I3298">
        <v>8</v>
      </c>
      <c r="J3298" s="1" t="s">
        <v>8016</v>
      </c>
      <c r="K3298">
        <v>9</v>
      </c>
      <c r="L3298">
        <v>4</v>
      </c>
      <c r="M3298">
        <v>2</v>
      </c>
      <c r="N3298" s="1" t="s">
        <v>8007</v>
      </c>
      <c r="O3298" s="1" t="s">
        <v>8017</v>
      </c>
      <c r="P3298">
        <v>0.97</v>
      </c>
      <c r="Q3298">
        <v>1</v>
      </c>
      <c r="R3298" t="str">
        <f t="shared" si="255"/>
        <v>SENIOR</v>
      </c>
      <c r="S3298" s="1" t="str">
        <f t="shared" si="256"/>
        <v>Dec</v>
      </c>
      <c r="T3298" s="1">
        <f t="shared" si="257"/>
        <v>2022</v>
      </c>
      <c r="U3298" s="1" t="str">
        <f t="shared" si="258"/>
        <v>High</v>
      </c>
      <c r="V3298" s="1" t="str">
        <f t="shared" si="259"/>
        <v>Normal</v>
      </c>
    </row>
    <row r="3299" spans="1:22" x14ac:dyDescent="0.2">
      <c r="A3299" s="1" t="s">
        <v>11332</v>
      </c>
      <c r="B3299" s="2">
        <v>44320</v>
      </c>
      <c r="C3299" s="1" t="s">
        <v>8002</v>
      </c>
      <c r="D3299">
        <v>41</v>
      </c>
      <c r="E3299" s="1" t="s">
        <v>8013</v>
      </c>
      <c r="F3299" s="1" t="s">
        <v>8014</v>
      </c>
      <c r="G3299" s="1" t="s">
        <v>8044</v>
      </c>
      <c r="H3299">
        <v>4</v>
      </c>
      <c r="I3299">
        <v>7</v>
      </c>
      <c r="J3299" s="1" t="s">
        <v>8006</v>
      </c>
      <c r="K3299">
        <v>8</v>
      </c>
      <c r="L3299">
        <v>2</v>
      </c>
      <c r="M3299">
        <v>1</v>
      </c>
      <c r="N3299" s="1" t="s">
        <v>8011</v>
      </c>
      <c r="O3299" s="1" t="s">
        <v>8008</v>
      </c>
      <c r="P3299">
        <v>0.76</v>
      </c>
      <c r="Q3299">
        <v>1</v>
      </c>
      <c r="R3299" t="str">
        <f t="shared" si="255"/>
        <v>ADULT</v>
      </c>
      <c r="S3299" s="1" t="str">
        <f t="shared" si="256"/>
        <v>May</v>
      </c>
      <c r="T3299" s="1">
        <f t="shared" si="257"/>
        <v>2021</v>
      </c>
      <c r="U3299" s="1" t="str">
        <f t="shared" si="258"/>
        <v>High</v>
      </c>
      <c r="V3299" s="1" t="str">
        <f t="shared" si="259"/>
        <v>Normal</v>
      </c>
    </row>
    <row r="3300" spans="1:22" x14ac:dyDescent="0.2">
      <c r="A3300" s="1" t="s">
        <v>11333</v>
      </c>
      <c r="B3300" s="2">
        <v>44834</v>
      </c>
      <c r="C3300" s="1" t="s">
        <v>8010</v>
      </c>
      <c r="D3300">
        <v>38</v>
      </c>
      <c r="E3300" s="1" t="s">
        <v>8013</v>
      </c>
      <c r="F3300" s="1" t="s">
        <v>8004</v>
      </c>
      <c r="G3300" s="1" t="s">
        <v>8020</v>
      </c>
      <c r="H3300">
        <v>3</v>
      </c>
      <c r="I3300">
        <v>9</v>
      </c>
      <c r="J3300" s="1" t="s">
        <v>8016</v>
      </c>
      <c r="K3300">
        <v>4</v>
      </c>
      <c r="L3300">
        <v>2</v>
      </c>
      <c r="M3300">
        <v>1</v>
      </c>
      <c r="N3300" s="1" t="s">
        <v>8011</v>
      </c>
      <c r="O3300" s="1" t="s">
        <v>8008</v>
      </c>
      <c r="P3300">
        <v>0.63</v>
      </c>
      <c r="Q3300">
        <v>1</v>
      </c>
      <c r="R3300" t="str">
        <f t="shared" si="255"/>
        <v>YOUNG ADULT</v>
      </c>
      <c r="S3300" s="1" t="str">
        <f t="shared" si="256"/>
        <v>Sep</v>
      </c>
      <c r="T3300" s="1">
        <f t="shared" si="257"/>
        <v>2022</v>
      </c>
      <c r="U3300" s="1" t="str">
        <f t="shared" si="258"/>
        <v>Medium</v>
      </c>
      <c r="V3300" s="1" t="str">
        <f t="shared" si="259"/>
        <v>Normal</v>
      </c>
    </row>
    <row r="3301" spans="1:22" x14ac:dyDescent="0.2">
      <c r="A3301" s="1" t="s">
        <v>11334</v>
      </c>
      <c r="B3301" s="2">
        <v>44545</v>
      </c>
      <c r="C3301" s="1" t="s">
        <v>8031</v>
      </c>
      <c r="D3301">
        <v>77</v>
      </c>
      <c r="E3301" s="1" t="s">
        <v>8003</v>
      </c>
      <c r="F3301" s="1" t="s">
        <v>8022</v>
      </c>
      <c r="G3301" s="1" t="s">
        <v>8062</v>
      </c>
      <c r="H3301">
        <v>6</v>
      </c>
      <c r="I3301">
        <v>9</v>
      </c>
      <c r="J3301" s="1" t="s">
        <v>8016</v>
      </c>
      <c r="K3301">
        <v>11</v>
      </c>
      <c r="L3301">
        <v>4</v>
      </c>
      <c r="M3301">
        <v>2</v>
      </c>
      <c r="N3301" s="1" t="s">
        <v>8007</v>
      </c>
      <c r="O3301" s="1" t="s">
        <v>8017</v>
      </c>
      <c r="P3301">
        <v>0.97</v>
      </c>
      <c r="Q3301">
        <v>1</v>
      </c>
      <c r="R3301" t="str">
        <f t="shared" si="255"/>
        <v>SENIOR</v>
      </c>
      <c r="S3301" s="1" t="str">
        <f t="shared" si="256"/>
        <v>Dec</v>
      </c>
      <c r="T3301" s="1">
        <f t="shared" si="257"/>
        <v>2021</v>
      </c>
      <c r="U3301" s="1" t="str">
        <f t="shared" si="258"/>
        <v>High</v>
      </c>
      <c r="V3301" s="1" t="str">
        <f t="shared" si="259"/>
        <v>Normal</v>
      </c>
    </row>
    <row r="3302" spans="1:22" x14ac:dyDescent="0.2">
      <c r="A3302" s="1" t="s">
        <v>11335</v>
      </c>
      <c r="B3302" s="2">
        <v>44616</v>
      </c>
      <c r="C3302" s="1" t="s">
        <v>8031</v>
      </c>
      <c r="D3302">
        <v>63</v>
      </c>
      <c r="E3302" s="1" t="s">
        <v>8003</v>
      </c>
      <c r="F3302" s="1" t="s">
        <v>8032</v>
      </c>
      <c r="G3302" s="1" t="s">
        <v>8048</v>
      </c>
      <c r="H3302">
        <v>4</v>
      </c>
      <c r="I3302">
        <v>10</v>
      </c>
      <c r="J3302" s="1" t="s">
        <v>8016</v>
      </c>
      <c r="K3302">
        <v>7</v>
      </c>
      <c r="L3302">
        <v>3</v>
      </c>
      <c r="M3302">
        <v>2</v>
      </c>
      <c r="N3302" s="1" t="s">
        <v>8011</v>
      </c>
      <c r="O3302" s="1" t="s">
        <v>8008</v>
      </c>
      <c r="P3302">
        <v>0.97</v>
      </c>
      <c r="Q3302">
        <v>1</v>
      </c>
      <c r="R3302" t="str">
        <f t="shared" si="255"/>
        <v>ADULT</v>
      </c>
      <c r="S3302" s="1" t="str">
        <f t="shared" si="256"/>
        <v>Feb</v>
      </c>
      <c r="T3302" s="1">
        <f t="shared" si="257"/>
        <v>2022</v>
      </c>
      <c r="U3302" s="1" t="str">
        <f t="shared" si="258"/>
        <v>High</v>
      </c>
      <c r="V3302" s="1" t="str">
        <f t="shared" si="259"/>
        <v>Normal</v>
      </c>
    </row>
    <row r="3303" spans="1:22" x14ac:dyDescent="0.2">
      <c r="A3303" s="1" t="s">
        <v>11336</v>
      </c>
      <c r="B3303" s="2">
        <v>44678</v>
      </c>
      <c r="C3303" s="1" t="s">
        <v>8002</v>
      </c>
      <c r="D3303">
        <v>42</v>
      </c>
      <c r="E3303" s="1" t="s">
        <v>8013</v>
      </c>
      <c r="F3303" s="1" t="s">
        <v>8022</v>
      </c>
      <c r="G3303" s="1" t="s">
        <v>8005</v>
      </c>
      <c r="H3303">
        <v>3</v>
      </c>
      <c r="I3303">
        <v>5</v>
      </c>
      <c r="J3303" s="1" t="s">
        <v>8027</v>
      </c>
      <c r="K3303">
        <v>6</v>
      </c>
      <c r="L3303">
        <v>4</v>
      </c>
      <c r="M3303">
        <v>1</v>
      </c>
      <c r="N3303" s="1" t="s">
        <v>8011</v>
      </c>
      <c r="O3303" s="1" t="s">
        <v>8008</v>
      </c>
      <c r="P3303">
        <v>0.42</v>
      </c>
      <c r="Q3303">
        <v>1</v>
      </c>
      <c r="R3303" t="str">
        <f t="shared" si="255"/>
        <v>ADULT</v>
      </c>
      <c r="S3303" s="1" t="str">
        <f t="shared" si="256"/>
        <v>Apr</v>
      </c>
      <c r="T3303" s="1">
        <f t="shared" si="257"/>
        <v>2022</v>
      </c>
      <c r="U3303" s="1" t="str">
        <f t="shared" si="258"/>
        <v>Medium</v>
      </c>
      <c r="V3303" s="1" t="str">
        <f t="shared" si="259"/>
        <v>Normal</v>
      </c>
    </row>
    <row r="3304" spans="1:22" x14ac:dyDescent="0.2">
      <c r="A3304" s="1" t="s">
        <v>11337</v>
      </c>
      <c r="B3304" s="2">
        <v>44659</v>
      </c>
      <c r="C3304" s="1" t="s">
        <v>8002</v>
      </c>
      <c r="D3304">
        <v>61</v>
      </c>
      <c r="E3304" s="1" t="s">
        <v>8013</v>
      </c>
      <c r="F3304" s="1" t="s">
        <v>8014</v>
      </c>
      <c r="G3304" s="1" t="s">
        <v>8005</v>
      </c>
      <c r="H3304">
        <v>4</v>
      </c>
      <c r="I3304">
        <v>6</v>
      </c>
      <c r="J3304" s="1" t="s">
        <v>8006</v>
      </c>
      <c r="K3304">
        <v>7</v>
      </c>
      <c r="L3304">
        <v>3</v>
      </c>
      <c r="M3304">
        <v>1</v>
      </c>
      <c r="N3304" s="1" t="s">
        <v>8038</v>
      </c>
      <c r="O3304" s="1" t="s">
        <v>8008</v>
      </c>
      <c r="P3304">
        <v>0.63</v>
      </c>
      <c r="Q3304">
        <v>1</v>
      </c>
      <c r="R3304" t="str">
        <f t="shared" si="255"/>
        <v>ADULT</v>
      </c>
      <c r="S3304" s="1" t="str">
        <f t="shared" si="256"/>
        <v>Apr</v>
      </c>
      <c r="T3304" s="1">
        <f t="shared" si="257"/>
        <v>2022</v>
      </c>
      <c r="U3304" s="1" t="str">
        <f t="shared" si="258"/>
        <v>Medium</v>
      </c>
      <c r="V3304" s="1" t="str">
        <f t="shared" si="259"/>
        <v>Normal</v>
      </c>
    </row>
    <row r="3305" spans="1:22" x14ac:dyDescent="0.2">
      <c r="A3305" s="1" t="s">
        <v>11338</v>
      </c>
      <c r="B3305" s="2">
        <v>44924</v>
      </c>
      <c r="C3305" s="1" t="s">
        <v>8031</v>
      </c>
      <c r="D3305">
        <v>40</v>
      </c>
      <c r="E3305" s="1" t="s">
        <v>8013</v>
      </c>
      <c r="F3305" s="1" t="s">
        <v>8032</v>
      </c>
      <c r="G3305" s="1" t="s">
        <v>8067</v>
      </c>
      <c r="H3305">
        <v>4</v>
      </c>
      <c r="I3305">
        <v>6</v>
      </c>
      <c r="J3305" s="1" t="s">
        <v>8016</v>
      </c>
      <c r="K3305">
        <v>6</v>
      </c>
      <c r="L3305">
        <v>2</v>
      </c>
      <c r="M3305">
        <v>1</v>
      </c>
      <c r="N3305" s="1" t="s">
        <v>8011</v>
      </c>
      <c r="O3305" s="1" t="s">
        <v>8008</v>
      </c>
      <c r="P3305">
        <v>0.48</v>
      </c>
      <c r="Q3305">
        <v>1</v>
      </c>
      <c r="R3305" t="str">
        <f t="shared" si="255"/>
        <v>ADULT</v>
      </c>
      <c r="S3305" s="1" t="str">
        <f t="shared" si="256"/>
        <v>Dec</v>
      </c>
      <c r="T3305" s="1">
        <f t="shared" si="257"/>
        <v>2022</v>
      </c>
      <c r="U3305" s="1" t="str">
        <f t="shared" si="258"/>
        <v>Medium</v>
      </c>
      <c r="V3305" s="1" t="str">
        <f t="shared" si="259"/>
        <v>Normal</v>
      </c>
    </row>
    <row r="3306" spans="1:22" x14ac:dyDescent="0.2">
      <c r="A3306" s="1" t="s">
        <v>11339</v>
      </c>
      <c r="B3306" s="2">
        <v>45038</v>
      </c>
      <c r="C3306" s="1" t="s">
        <v>8002</v>
      </c>
      <c r="D3306">
        <v>76</v>
      </c>
      <c r="E3306" s="1" t="s">
        <v>8003</v>
      </c>
      <c r="F3306" s="1" t="s">
        <v>8032</v>
      </c>
      <c r="G3306" s="1" t="s">
        <v>8044</v>
      </c>
      <c r="H3306">
        <v>5</v>
      </c>
      <c r="I3306">
        <v>9</v>
      </c>
      <c r="J3306" s="1" t="s">
        <v>8016</v>
      </c>
      <c r="K3306">
        <v>8</v>
      </c>
      <c r="L3306">
        <v>4</v>
      </c>
      <c r="M3306">
        <v>4</v>
      </c>
      <c r="N3306" s="1" t="s">
        <v>8007</v>
      </c>
      <c r="O3306" s="1" t="s">
        <v>8008</v>
      </c>
      <c r="P3306">
        <v>0.97</v>
      </c>
      <c r="Q3306">
        <v>1</v>
      </c>
      <c r="R3306" t="str">
        <f t="shared" si="255"/>
        <v>SENIOR</v>
      </c>
      <c r="S3306" s="1" t="str">
        <f t="shared" si="256"/>
        <v>Apr</v>
      </c>
      <c r="T3306" s="1">
        <f t="shared" si="257"/>
        <v>2023</v>
      </c>
      <c r="U3306" s="1" t="str">
        <f t="shared" si="258"/>
        <v>High</v>
      </c>
      <c r="V3306" s="1" t="str">
        <f t="shared" si="259"/>
        <v>Frequent</v>
      </c>
    </row>
    <row r="3307" spans="1:22" x14ac:dyDescent="0.2">
      <c r="A3307" s="1" t="s">
        <v>11340</v>
      </c>
      <c r="B3307" s="2">
        <v>44557</v>
      </c>
      <c r="C3307" s="1" t="s">
        <v>8031</v>
      </c>
      <c r="D3307">
        <v>76</v>
      </c>
      <c r="E3307" s="1" t="s">
        <v>8013</v>
      </c>
      <c r="F3307" s="1" t="s">
        <v>8004</v>
      </c>
      <c r="G3307" s="1" t="s">
        <v>8062</v>
      </c>
      <c r="H3307">
        <v>5</v>
      </c>
      <c r="I3307">
        <v>9</v>
      </c>
      <c r="J3307" s="1" t="s">
        <v>8016</v>
      </c>
      <c r="K3307">
        <v>10</v>
      </c>
      <c r="L3307">
        <v>6</v>
      </c>
      <c r="M3307">
        <v>2</v>
      </c>
      <c r="N3307" s="1" t="s">
        <v>8007</v>
      </c>
      <c r="O3307" s="1" t="s">
        <v>8008</v>
      </c>
      <c r="P3307">
        <v>0.97</v>
      </c>
      <c r="Q3307">
        <v>1</v>
      </c>
      <c r="R3307" t="str">
        <f t="shared" si="255"/>
        <v>SENIOR</v>
      </c>
      <c r="S3307" s="1" t="str">
        <f t="shared" si="256"/>
        <v>Dec</v>
      </c>
      <c r="T3307" s="1">
        <f t="shared" si="257"/>
        <v>2021</v>
      </c>
      <c r="U3307" s="1" t="str">
        <f t="shared" si="258"/>
        <v>High</v>
      </c>
      <c r="V3307" s="1" t="str">
        <f t="shared" si="259"/>
        <v>Normal</v>
      </c>
    </row>
    <row r="3308" spans="1:22" x14ac:dyDescent="0.2">
      <c r="A3308" s="1" t="s">
        <v>11341</v>
      </c>
      <c r="B3308" s="2">
        <v>45209</v>
      </c>
      <c r="C3308" s="1" t="s">
        <v>8010</v>
      </c>
      <c r="D3308">
        <v>67</v>
      </c>
      <c r="E3308" s="1" t="s">
        <v>8003</v>
      </c>
      <c r="F3308" s="1" t="s">
        <v>8037</v>
      </c>
      <c r="G3308" s="1" t="s">
        <v>8029</v>
      </c>
      <c r="H3308">
        <v>5</v>
      </c>
      <c r="I3308">
        <v>7</v>
      </c>
      <c r="J3308" s="1" t="s">
        <v>8041</v>
      </c>
      <c r="K3308">
        <v>8</v>
      </c>
      <c r="L3308">
        <v>4</v>
      </c>
      <c r="M3308">
        <v>1</v>
      </c>
      <c r="N3308" s="1" t="s">
        <v>8007</v>
      </c>
      <c r="O3308" s="1" t="s">
        <v>8008</v>
      </c>
      <c r="P3308">
        <v>0.93</v>
      </c>
      <c r="Q3308">
        <v>1</v>
      </c>
      <c r="R3308" t="str">
        <f t="shared" si="255"/>
        <v>SENIOR</v>
      </c>
      <c r="S3308" s="1" t="str">
        <f t="shared" si="256"/>
        <v>Oct</v>
      </c>
      <c r="T3308" s="1">
        <f t="shared" si="257"/>
        <v>2023</v>
      </c>
      <c r="U3308" s="1" t="str">
        <f t="shared" si="258"/>
        <v>High</v>
      </c>
      <c r="V3308" s="1" t="str">
        <f t="shared" si="259"/>
        <v>Normal</v>
      </c>
    </row>
    <row r="3309" spans="1:22" x14ac:dyDescent="0.2">
      <c r="A3309" s="1" t="s">
        <v>11342</v>
      </c>
      <c r="B3309" s="2">
        <v>45224</v>
      </c>
      <c r="C3309" s="1" t="s">
        <v>8010</v>
      </c>
      <c r="D3309">
        <v>64</v>
      </c>
      <c r="E3309" s="1" t="s">
        <v>8013</v>
      </c>
      <c r="F3309" s="1" t="s">
        <v>8022</v>
      </c>
      <c r="G3309" s="1" t="s">
        <v>8015</v>
      </c>
      <c r="H3309">
        <v>7</v>
      </c>
      <c r="I3309">
        <v>7</v>
      </c>
      <c r="J3309" s="1" t="s">
        <v>8016</v>
      </c>
      <c r="K3309">
        <v>10</v>
      </c>
      <c r="L3309">
        <v>4</v>
      </c>
      <c r="M3309">
        <v>2</v>
      </c>
      <c r="N3309" s="1" t="s">
        <v>8038</v>
      </c>
      <c r="O3309" s="1" t="s">
        <v>8017</v>
      </c>
      <c r="P3309">
        <v>0.97</v>
      </c>
      <c r="Q3309">
        <v>1</v>
      </c>
      <c r="R3309" t="str">
        <f t="shared" si="255"/>
        <v>ADULT</v>
      </c>
      <c r="S3309" s="1" t="str">
        <f t="shared" si="256"/>
        <v>Oct</v>
      </c>
      <c r="T3309" s="1">
        <f t="shared" si="257"/>
        <v>2023</v>
      </c>
      <c r="U3309" s="1" t="str">
        <f t="shared" si="258"/>
        <v>High</v>
      </c>
      <c r="V3309" s="1" t="str">
        <f t="shared" si="259"/>
        <v>Normal</v>
      </c>
    </row>
    <row r="3310" spans="1:22" x14ac:dyDescent="0.2">
      <c r="A3310" s="1" t="s">
        <v>11343</v>
      </c>
      <c r="B3310" s="2">
        <v>44241</v>
      </c>
      <c r="C3310" s="1" t="s">
        <v>8031</v>
      </c>
      <c r="D3310">
        <v>87</v>
      </c>
      <c r="E3310" s="1" t="s">
        <v>8013</v>
      </c>
      <c r="F3310" s="1" t="s">
        <v>8037</v>
      </c>
      <c r="G3310" s="1" t="s">
        <v>8062</v>
      </c>
      <c r="H3310">
        <v>6</v>
      </c>
      <c r="I3310">
        <v>8</v>
      </c>
      <c r="J3310" s="1" t="s">
        <v>8027</v>
      </c>
      <c r="K3310">
        <v>9</v>
      </c>
      <c r="L3310">
        <v>6</v>
      </c>
      <c r="M3310">
        <v>2</v>
      </c>
      <c r="N3310" s="1" t="s">
        <v>8007</v>
      </c>
      <c r="O3310" s="1" t="s">
        <v>8017</v>
      </c>
      <c r="P3310">
        <v>0.97</v>
      </c>
      <c r="Q3310">
        <v>1</v>
      </c>
      <c r="R3310" t="str">
        <f t="shared" si="255"/>
        <v>SENIOR</v>
      </c>
      <c r="S3310" s="1" t="str">
        <f t="shared" si="256"/>
        <v>Feb</v>
      </c>
      <c r="T3310" s="1">
        <f t="shared" si="257"/>
        <v>2021</v>
      </c>
      <c r="U3310" s="1" t="str">
        <f t="shared" si="258"/>
        <v>High</v>
      </c>
      <c r="V3310" s="1" t="str">
        <f t="shared" si="259"/>
        <v>Normal</v>
      </c>
    </row>
    <row r="3311" spans="1:22" x14ac:dyDescent="0.2">
      <c r="A3311" s="1" t="s">
        <v>11344</v>
      </c>
      <c r="B3311" s="2">
        <v>44213</v>
      </c>
      <c r="C3311" s="1" t="s">
        <v>8031</v>
      </c>
      <c r="D3311">
        <v>57</v>
      </c>
      <c r="E3311" s="1" t="s">
        <v>8003</v>
      </c>
      <c r="F3311" s="1" t="s">
        <v>8004</v>
      </c>
      <c r="G3311" s="1" t="s">
        <v>8048</v>
      </c>
      <c r="H3311">
        <v>4</v>
      </c>
      <c r="I3311">
        <v>9</v>
      </c>
      <c r="J3311" s="1" t="s">
        <v>8016</v>
      </c>
      <c r="K3311">
        <v>7</v>
      </c>
      <c r="L3311">
        <v>2</v>
      </c>
      <c r="M3311">
        <v>2</v>
      </c>
      <c r="N3311" s="1" t="s">
        <v>8038</v>
      </c>
      <c r="O3311" s="1" t="s">
        <v>8008</v>
      </c>
      <c r="P3311">
        <v>0.97</v>
      </c>
      <c r="Q3311">
        <v>1</v>
      </c>
      <c r="R3311" t="str">
        <f t="shared" si="255"/>
        <v>ADULT</v>
      </c>
      <c r="S3311" s="1" t="str">
        <f t="shared" si="256"/>
        <v>Jan</v>
      </c>
      <c r="T3311" s="1">
        <f t="shared" si="257"/>
        <v>2021</v>
      </c>
      <c r="U3311" s="1" t="str">
        <f t="shared" si="258"/>
        <v>High</v>
      </c>
      <c r="V3311" s="1" t="str">
        <f t="shared" si="259"/>
        <v>Normal</v>
      </c>
    </row>
    <row r="3312" spans="1:22" x14ac:dyDescent="0.2">
      <c r="A3312" s="1" t="s">
        <v>11345</v>
      </c>
      <c r="B3312" s="2">
        <v>44662</v>
      </c>
      <c r="C3312" s="1" t="s">
        <v>8002</v>
      </c>
      <c r="D3312">
        <v>37</v>
      </c>
      <c r="E3312" s="1" t="s">
        <v>8013</v>
      </c>
      <c r="F3312" s="1" t="s">
        <v>8037</v>
      </c>
      <c r="G3312" s="1" t="s">
        <v>8060</v>
      </c>
      <c r="H3312">
        <v>3</v>
      </c>
      <c r="I3312">
        <v>8</v>
      </c>
      <c r="J3312" s="1" t="s">
        <v>8027</v>
      </c>
      <c r="K3312">
        <v>6</v>
      </c>
      <c r="L3312">
        <v>2</v>
      </c>
      <c r="M3312">
        <v>1</v>
      </c>
      <c r="N3312" s="1" t="s">
        <v>8011</v>
      </c>
      <c r="O3312" s="1" t="s">
        <v>8008</v>
      </c>
      <c r="P3312">
        <v>0.63</v>
      </c>
      <c r="Q3312">
        <v>0</v>
      </c>
      <c r="R3312" t="str">
        <f t="shared" si="255"/>
        <v>YOUNG ADULT</v>
      </c>
      <c r="S3312" s="1" t="str">
        <f t="shared" si="256"/>
        <v>Apr</v>
      </c>
      <c r="T3312" s="1">
        <f t="shared" si="257"/>
        <v>2022</v>
      </c>
      <c r="U3312" s="1" t="str">
        <f t="shared" si="258"/>
        <v>Medium</v>
      </c>
      <c r="V3312" s="1" t="str">
        <f t="shared" si="259"/>
        <v>Normal</v>
      </c>
    </row>
    <row r="3313" spans="1:22" x14ac:dyDescent="0.2">
      <c r="A3313" s="1" t="s">
        <v>11346</v>
      </c>
      <c r="B3313" s="2">
        <v>44843</v>
      </c>
      <c r="C3313" s="1" t="s">
        <v>8010</v>
      </c>
      <c r="D3313">
        <v>65</v>
      </c>
      <c r="E3313" s="1" t="s">
        <v>8013</v>
      </c>
      <c r="F3313" s="1" t="s">
        <v>8014</v>
      </c>
      <c r="G3313" s="1" t="s">
        <v>8060</v>
      </c>
      <c r="H3313">
        <v>4</v>
      </c>
      <c r="I3313">
        <v>9</v>
      </c>
      <c r="J3313" s="1" t="s">
        <v>8006</v>
      </c>
      <c r="K3313">
        <v>6</v>
      </c>
      <c r="L3313">
        <v>3</v>
      </c>
      <c r="M3313">
        <v>1</v>
      </c>
      <c r="N3313" s="1" t="s">
        <v>8011</v>
      </c>
      <c r="O3313" s="1" t="s">
        <v>8008</v>
      </c>
      <c r="P3313">
        <v>0.85</v>
      </c>
      <c r="Q3313">
        <v>1</v>
      </c>
      <c r="R3313" t="str">
        <f t="shared" si="255"/>
        <v>SENIOR</v>
      </c>
      <c r="S3313" s="1" t="str">
        <f t="shared" si="256"/>
        <v>Oct</v>
      </c>
      <c r="T3313" s="1">
        <f t="shared" si="257"/>
        <v>2022</v>
      </c>
      <c r="U3313" s="1" t="str">
        <f t="shared" si="258"/>
        <v>High</v>
      </c>
      <c r="V3313" s="1" t="str">
        <f t="shared" si="259"/>
        <v>Normal</v>
      </c>
    </row>
    <row r="3314" spans="1:22" x14ac:dyDescent="0.2">
      <c r="A3314" s="1" t="s">
        <v>11347</v>
      </c>
      <c r="B3314" s="2">
        <v>44501</v>
      </c>
      <c r="C3314" s="1" t="s">
        <v>8010</v>
      </c>
      <c r="D3314">
        <v>93</v>
      </c>
      <c r="E3314" s="1" t="s">
        <v>8013</v>
      </c>
      <c r="F3314" s="1" t="s">
        <v>8022</v>
      </c>
      <c r="G3314" s="1" t="s">
        <v>8029</v>
      </c>
      <c r="H3314">
        <v>6</v>
      </c>
      <c r="I3314">
        <v>8</v>
      </c>
      <c r="J3314" s="1" t="s">
        <v>8027</v>
      </c>
      <c r="K3314">
        <v>9</v>
      </c>
      <c r="L3314">
        <v>6</v>
      </c>
      <c r="M3314">
        <v>2</v>
      </c>
      <c r="N3314" s="1" t="s">
        <v>8007</v>
      </c>
      <c r="O3314" s="1" t="s">
        <v>8017</v>
      </c>
      <c r="P3314">
        <v>0.97</v>
      </c>
      <c r="Q3314">
        <v>1</v>
      </c>
      <c r="R3314" t="str">
        <f t="shared" si="255"/>
        <v>SENIOR</v>
      </c>
      <c r="S3314" s="1" t="str">
        <f t="shared" si="256"/>
        <v>Nov</v>
      </c>
      <c r="T3314" s="1">
        <f t="shared" si="257"/>
        <v>2021</v>
      </c>
      <c r="U3314" s="1" t="str">
        <f t="shared" si="258"/>
        <v>High</v>
      </c>
      <c r="V3314" s="1" t="str">
        <f t="shared" si="259"/>
        <v>Normal</v>
      </c>
    </row>
    <row r="3315" spans="1:22" x14ac:dyDescent="0.2">
      <c r="A3315" s="1" t="s">
        <v>11348</v>
      </c>
      <c r="B3315" s="2">
        <v>44481</v>
      </c>
      <c r="C3315" s="1" t="s">
        <v>8010</v>
      </c>
      <c r="D3315">
        <v>40</v>
      </c>
      <c r="E3315" s="1" t="s">
        <v>8003</v>
      </c>
      <c r="F3315" s="1" t="s">
        <v>8014</v>
      </c>
      <c r="G3315" s="1" t="s">
        <v>8026</v>
      </c>
      <c r="H3315">
        <v>4</v>
      </c>
      <c r="I3315">
        <v>7</v>
      </c>
      <c r="J3315" s="1" t="s">
        <v>8041</v>
      </c>
      <c r="K3315">
        <v>7</v>
      </c>
      <c r="L3315">
        <v>3</v>
      </c>
      <c r="M3315">
        <v>1</v>
      </c>
      <c r="N3315" s="1" t="s">
        <v>8011</v>
      </c>
      <c r="O3315" s="1" t="s">
        <v>8008</v>
      </c>
      <c r="P3315">
        <v>0.5</v>
      </c>
      <c r="Q3315">
        <v>0</v>
      </c>
      <c r="R3315" t="str">
        <f t="shared" si="255"/>
        <v>ADULT</v>
      </c>
      <c r="S3315" s="1" t="str">
        <f t="shared" si="256"/>
        <v>Oct</v>
      </c>
      <c r="T3315" s="1">
        <f t="shared" si="257"/>
        <v>2021</v>
      </c>
      <c r="U3315" s="1" t="str">
        <f t="shared" si="258"/>
        <v>Medium</v>
      </c>
      <c r="V3315" s="1" t="str">
        <f t="shared" si="259"/>
        <v>Normal</v>
      </c>
    </row>
    <row r="3316" spans="1:22" x14ac:dyDescent="0.2">
      <c r="A3316" s="1" t="s">
        <v>11349</v>
      </c>
      <c r="B3316" s="2">
        <v>44939</v>
      </c>
      <c r="C3316" s="1" t="s">
        <v>8031</v>
      </c>
      <c r="D3316">
        <v>51</v>
      </c>
      <c r="E3316" s="1" t="s">
        <v>8003</v>
      </c>
      <c r="F3316" s="1" t="s">
        <v>8014</v>
      </c>
      <c r="G3316" s="1" t="s">
        <v>8067</v>
      </c>
      <c r="H3316">
        <v>3</v>
      </c>
      <c r="I3316">
        <v>7</v>
      </c>
      <c r="J3316" s="1" t="s">
        <v>8027</v>
      </c>
      <c r="K3316">
        <v>4</v>
      </c>
      <c r="L3316">
        <v>4</v>
      </c>
      <c r="M3316">
        <v>1</v>
      </c>
      <c r="N3316" s="1" t="s">
        <v>8038</v>
      </c>
      <c r="O3316" s="1" t="s">
        <v>8008</v>
      </c>
      <c r="P3316">
        <v>0.55000000000000004</v>
      </c>
      <c r="Q3316">
        <v>0</v>
      </c>
      <c r="R3316" t="str">
        <f t="shared" si="255"/>
        <v>ADULT</v>
      </c>
      <c r="S3316" s="1" t="str">
        <f t="shared" si="256"/>
        <v>Jan</v>
      </c>
      <c r="T3316" s="1">
        <f t="shared" si="257"/>
        <v>2023</v>
      </c>
      <c r="U3316" s="1" t="str">
        <f t="shared" si="258"/>
        <v>Medium</v>
      </c>
      <c r="V3316" s="1" t="str">
        <f t="shared" si="259"/>
        <v>Normal</v>
      </c>
    </row>
    <row r="3317" spans="1:22" x14ac:dyDescent="0.2">
      <c r="A3317" s="1" t="s">
        <v>11350</v>
      </c>
      <c r="B3317" s="2">
        <v>44855</v>
      </c>
      <c r="C3317" s="1" t="s">
        <v>8010</v>
      </c>
      <c r="D3317">
        <v>65</v>
      </c>
      <c r="E3317" s="1" t="s">
        <v>8013</v>
      </c>
      <c r="F3317" s="1" t="s">
        <v>8022</v>
      </c>
      <c r="G3317" s="1" t="s">
        <v>8029</v>
      </c>
      <c r="H3317">
        <v>5</v>
      </c>
      <c r="I3317">
        <v>6</v>
      </c>
      <c r="J3317" s="1" t="s">
        <v>8041</v>
      </c>
      <c r="K3317">
        <v>8</v>
      </c>
      <c r="L3317">
        <v>2</v>
      </c>
      <c r="M3317">
        <v>1</v>
      </c>
      <c r="N3317" s="1" t="s">
        <v>8011</v>
      </c>
      <c r="O3317" s="1" t="s">
        <v>8008</v>
      </c>
      <c r="P3317">
        <v>0.88</v>
      </c>
      <c r="Q3317">
        <v>1</v>
      </c>
      <c r="R3317" t="str">
        <f t="shared" si="255"/>
        <v>SENIOR</v>
      </c>
      <c r="S3317" s="1" t="str">
        <f t="shared" si="256"/>
        <v>Oct</v>
      </c>
      <c r="T3317" s="1">
        <f t="shared" si="257"/>
        <v>2022</v>
      </c>
      <c r="U3317" s="1" t="str">
        <f t="shared" si="258"/>
        <v>High</v>
      </c>
      <c r="V3317" s="1" t="str">
        <f t="shared" si="259"/>
        <v>Normal</v>
      </c>
    </row>
    <row r="3318" spans="1:22" x14ac:dyDescent="0.2">
      <c r="A3318" s="1" t="s">
        <v>11351</v>
      </c>
      <c r="B3318" s="2">
        <v>44380</v>
      </c>
      <c r="C3318" s="1" t="s">
        <v>8019</v>
      </c>
      <c r="D3318">
        <v>57</v>
      </c>
      <c r="E3318" s="1" t="s">
        <v>8003</v>
      </c>
      <c r="F3318" s="1" t="s">
        <v>8022</v>
      </c>
      <c r="G3318" s="1" t="s">
        <v>8015</v>
      </c>
      <c r="H3318">
        <v>4</v>
      </c>
      <c r="I3318">
        <v>8</v>
      </c>
      <c r="J3318" s="1" t="s">
        <v>8006</v>
      </c>
      <c r="K3318">
        <v>7</v>
      </c>
      <c r="L3318">
        <v>2</v>
      </c>
      <c r="M3318">
        <v>2</v>
      </c>
      <c r="N3318" s="1" t="s">
        <v>8038</v>
      </c>
      <c r="O3318" s="1" t="s">
        <v>8008</v>
      </c>
      <c r="P3318">
        <v>0.75</v>
      </c>
      <c r="Q3318">
        <v>1</v>
      </c>
      <c r="R3318" t="str">
        <f t="shared" si="255"/>
        <v>ADULT</v>
      </c>
      <c r="S3318" s="1" t="str">
        <f t="shared" si="256"/>
        <v>Jul</v>
      </c>
      <c r="T3318" s="1">
        <f t="shared" si="257"/>
        <v>2021</v>
      </c>
      <c r="U3318" s="1" t="str">
        <f t="shared" si="258"/>
        <v>High</v>
      </c>
      <c r="V3318" s="1" t="str">
        <f t="shared" si="259"/>
        <v>Normal</v>
      </c>
    </row>
    <row r="3319" spans="1:22" x14ac:dyDescent="0.2">
      <c r="A3319" s="1" t="s">
        <v>11352</v>
      </c>
      <c r="B3319" s="2">
        <v>45165</v>
      </c>
      <c r="C3319" s="1" t="s">
        <v>8019</v>
      </c>
      <c r="D3319">
        <v>41</v>
      </c>
      <c r="E3319" s="1" t="s">
        <v>8003</v>
      </c>
      <c r="F3319" s="1" t="s">
        <v>8032</v>
      </c>
      <c r="G3319" s="1" t="s">
        <v>8015</v>
      </c>
      <c r="H3319">
        <v>3</v>
      </c>
      <c r="I3319">
        <v>4</v>
      </c>
      <c r="J3319" s="1" t="s">
        <v>8027</v>
      </c>
      <c r="K3319">
        <v>4</v>
      </c>
      <c r="L3319">
        <v>4</v>
      </c>
      <c r="M3319">
        <v>1</v>
      </c>
      <c r="N3319" s="1" t="s">
        <v>8023</v>
      </c>
      <c r="O3319" s="1" t="s">
        <v>8008</v>
      </c>
      <c r="P3319">
        <v>0.55000000000000004</v>
      </c>
      <c r="Q3319">
        <v>1</v>
      </c>
      <c r="R3319" t="str">
        <f t="shared" si="255"/>
        <v>ADULT</v>
      </c>
      <c r="S3319" s="1" t="str">
        <f t="shared" si="256"/>
        <v>Aug</v>
      </c>
      <c r="T3319" s="1">
        <f t="shared" si="257"/>
        <v>2023</v>
      </c>
      <c r="U3319" s="1" t="str">
        <f t="shared" si="258"/>
        <v>Medium</v>
      </c>
      <c r="V3319" s="1" t="str">
        <f t="shared" si="259"/>
        <v>Normal</v>
      </c>
    </row>
    <row r="3320" spans="1:22" x14ac:dyDescent="0.2">
      <c r="A3320" s="1" t="s">
        <v>11353</v>
      </c>
      <c r="B3320" s="2">
        <v>44941</v>
      </c>
      <c r="C3320" s="1" t="s">
        <v>8031</v>
      </c>
      <c r="D3320">
        <v>77</v>
      </c>
      <c r="E3320" s="1" t="s">
        <v>8013</v>
      </c>
      <c r="F3320" s="1" t="s">
        <v>8014</v>
      </c>
      <c r="G3320" s="1" t="s">
        <v>8020</v>
      </c>
      <c r="H3320">
        <v>5</v>
      </c>
      <c r="I3320">
        <v>12</v>
      </c>
      <c r="J3320" s="1" t="s">
        <v>8006</v>
      </c>
      <c r="K3320">
        <v>10</v>
      </c>
      <c r="L3320">
        <v>6</v>
      </c>
      <c r="M3320">
        <v>2</v>
      </c>
      <c r="N3320" s="1" t="s">
        <v>8007</v>
      </c>
      <c r="O3320" s="1" t="s">
        <v>8008</v>
      </c>
      <c r="P3320">
        <v>0.97</v>
      </c>
      <c r="Q3320">
        <v>1</v>
      </c>
      <c r="R3320" t="str">
        <f t="shared" si="255"/>
        <v>SENIOR</v>
      </c>
      <c r="S3320" s="1" t="str">
        <f t="shared" si="256"/>
        <v>Jan</v>
      </c>
      <c r="T3320" s="1">
        <f t="shared" si="257"/>
        <v>2023</v>
      </c>
      <c r="U3320" s="1" t="str">
        <f t="shared" si="258"/>
        <v>High</v>
      </c>
      <c r="V3320" s="1" t="str">
        <f t="shared" si="259"/>
        <v>Normal</v>
      </c>
    </row>
    <row r="3321" spans="1:22" x14ac:dyDescent="0.2">
      <c r="A3321" s="1" t="s">
        <v>11354</v>
      </c>
      <c r="B3321" s="2">
        <v>44594</v>
      </c>
      <c r="C3321" s="1" t="s">
        <v>8031</v>
      </c>
      <c r="D3321">
        <v>95</v>
      </c>
      <c r="E3321" s="1" t="s">
        <v>8003</v>
      </c>
      <c r="F3321" s="1" t="s">
        <v>8014</v>
      </c>
      <c r="G3321" s="1" t="s">
        <v>8020</v>
      </c>
      <c r="H3321">
        <v>6</v>
      </c>
      <c r="I3321">
        <v>9</v>
      </c>
      <c r="J3321" s="1" t="s">
        <v>8016</v>
      </c>
      <c r="K3321">
        <v>10</v>
      </c>
      <c r="L3321">
        <v>6</v>
      </c>
      <c r="M3321">
        <v>2</v>
      </c>
      <c r="N3321" s="1" t="s">
        <v>8007</v>
      </c>
      <c r="O3321" s="1" t="s">
        <v>8017</v>
      </c>
      <c r="P3321">
        <v>0.97</v>
      </c>
      <c r="Q3321">
        <v>1</v>
      </c>
      <c r="R3321" t="str">
        <f t="shared" si="255"/>
        <v>SENIOR</v>
      </c>
      <c r="S3321" s="1" t="str">
        <f t="shared" si="256"/>
        <v>Feb</v>
      </c>
      <c r="T3321" s="1">
        <f t="shared" si="257"/>
        <v>2022</v>
      </c>
      <c r="U3321" s="1" t="str">
        <f t="shared" si="258"/>
        <v>High</v>
      </c>
      <c r="V3321" s="1" t="str">
        <f t="shared" si="259"/>
        <v>Normal</v>
      </c>
    </row>
    <row r="3322" spans="1:22" x14ac:dyDescent="0.2">
      <c r="A3322" s="1" t="s">
        <v>11355</v>
      </c>
      <c r="B3322" s="2">
        <v>44945</v>
      </c>
      <c r="C3322" s="1" t="s">
        <v>8031</v>
      </c>
      <c r="D3322">
        <v>61</v>
      </c>
      <c r="E3322" s="1" t="s">
        <v>8013</v>
      </c>
      <c r="F3322" s="1" t="s">
        <v>8014</v>
      </c>
      <c r="G3322" s="1" t="s">
        <v>8062</v>
      </c>
      <c r="H3322">
        <v>4</v>
      </c>
      <c r="I3322">
        <v>8</v>
      </c>
      <c r="J3322" s="1" t="s">
        <v>8016</v>
      </c>
      <c r="K3322">
        <v>8</v>
      </c>
      <c r="L3322">
        <v>3</v>
      </c>
      <c r="M3322">
        <v>1</v>
      </c>
      <c r="N3322" s="1" t="s">
        <v>8011</v>
      </c>
      <c r="O3322" s="1" t="s">
        <v>8008</v>
      </c>
      <c r="P3322">
        <v>0.69</v>
      </c>
      <c r="Q3322">
        <v>1</v>
      </c>
      <c r="R3322" t="str">
        <f t="shared" si="255"/>
        <v>ADULT</v>
      </c>
      <c r="S3322" s="1" t="str">
        <f t="shared" si="256"/>
        <v>Jan</v>
      </c>
      <c r="T3322" s="1">
        <f t="shared" si="257"/>
        <v>2023</v>
      </c>
      <c r="U3322" s="1" t="str">
        <f t="shared" si="258"/>
        <v>Medium</v>
      </c>
      <c r="V3322" s="1" t="str">
        <f t="shared" si="259"/>
        <v>Normal</v>
      </c>
    </row>
    <row r="3323" spans="1:22" x14ac:dyDescent="0.2">
      <c r="A3323" s="1" t="s">
        <v>11356</v>
      </c>
      <c r="B3323" s="2">
        <v>44320</v>
      </c>
      <c r="C3323" s="1" t="s">
        <v>8002</v>
      </c>
      <c r="D3323">
        <v>42</v>
      </c>
      <c r="E3323" s="1" t="s">
        <v>8003</v>
      </c>
      <c r="F3323" s="1" t="s">
        <v>8014</v>
      </c>
      <c r="G3323" s="1" t="s">
        <v>8015</v>
      </c>
      <c r="H3323">
        <v>4</v>
      </c>
      <c r="I3323">
        <v>7</v>
      </c>
      <c r="J3323" s="1" t="s">
        <v>8016</v>
      </c>
      <c r="K3323">
        <v>9</v>
      </c>
      <c r="L3323">
        <v>4</v>
      </c>
      <c r="M3323">
        <v>1</v>
      </c>
      <c r="N3323" s="1" t="s">
        <v>8038</v>
      </c>
      <c r="O3323" s="1" t="s">
        <v>8008</v>
      </c>
      <c r="P3323">
        <v>0.59</v>
      </c>
      <c r="Q3323">
        <v>1</v>
      </c>
      <c r="R3323" t="str">
        <f t="shared" si="255"/>
        <v>ADULT</v>
      </c>
      <c r="S3323" s="1" t="str">
        <f t="shared" si="256"/>
        <v>May</v>
      </c>
      <c r="T3323" s="1">
        <f t="shared" si="257"/>
        <v>2021</v>
      </c>
      <c r="U3323" s="1" t="str">
        <f t="shared" si="258"/>
        <v>Medium</v>
      </c>
      <c r="V3323" s="1" t="str">
        <f t="shared" si="259"/>
        <v>Normal</v>
      </c>
    </row>
    <row r="3324" spans="1:22" x14ac:dyDescent="0.2">
      <c r="A3324" s="1" t="s">
        <v>11357</v>
      </c>
      <c r="B3324" s="2">
        <v>44709</v>
      </c>
      <c r="C3324" s="1" t="s">
        <v>8002</v>
      </c>
      <c r="D3324">
        <v>31</v>
      </c>
      <c r="E3324" s="1" t="s">
        <v>8003</v>
      </c>
      <c r="F3324" s="1" t="s">
        <v>8014</v>
      </c>
      <c r="G3324" s="1" t="s">
        <v>8029</v>
      </c>
      <c r="H3324">
        <v>2</v>
      </c>
      <c r="I3324">
        <v>4</v>
      </c>
      <c r="J3324" s="1" t="s">
        <v>8016</v>
      </c>
      <c r="K3324">
        <v>3</v>
      </c>
      <c r="L3324">
        <v>2</v>
      </c>
      <c r="M3324">
        <v>2</v>
      </c>
      <c r="N3324" s="1" t="s">
        <v>8011</v>
      </c>
      <c r="O3324" s="1" t="s">
        <v>8050</v>
      </c>
      <c r="P3324">
        <v>0.53</v>
      </c>
      <c r="Q3324">
        <v>0</v>
      </c>
      <c r="R3324" t="str">
        <f t="shared" si="255"/>
        <v>YOUNG ADULT</v>
      </c>
      <c r="S3324" s="1" t="str">
        <f t="shared" si="256"/>
        <v>May</v>
      </c>
      <c r="T3324" s="1">
        <f t="shared" si="257"/>
        <v>2022</v>
      </c>
      <c r="U3324" s="1" t="str">
        <f t="shared" si="258"/>
        <v>Medium</v>
      </c>
      <c r="V3324" s="1" t="str">
        <f t="shared" si="259"/>
        <v>Normal</v>
      </c>
    </row>
    <row r="3325" spans="1:22" x14ac:dyDescent="0.2">
      <c r="A3325" s="1" t="s">
        <v>11358</v>
      </c>
      <c r="B3325" s="2">
        <v>44382</v>
      </c>
      <c r="C3325" s="1" t="s">
        <v>8019</v>
      </c>
      <c r="D3325">
        <v>62</v>
      </c>
      <c r="E3325" s="1" t="s">
        <v>8013</v>
      </c>
      <c r="F3325" s="1" t="s">
        <v>8032</v>
      </c>
      <c r="G3325" s="1" t="s">
        <v>8015</v>
      </c>
      <c r="H3325">
        <v>5</v>
      </c>
      <c r="I3325">
        <v>5</v>
      </c>
      <c r="J3325" s="1" t="s">
        <v>8041</v>
      </c>
      <c r="K3325">
        <v>8</v>
      </c>
      <c r="L3325">
        <v>2</v>
      </c>
      <c r="M3325">
        <v>1</v>
      </c>
      <c r="N3325" s="1" t="s">
        <v>8011</v>
      </c>
      <c r="O3325" s="1" t="s">
        <v>8008</v>
      </c>
      <c r="P3325">
        <v>0.78</v>
      </c>
      <c r="Q3325">
        <v>1</v>
      </c>
      <c r="R3325" t="str">
        <f t="shared" si="255"/>
        <v>ADULT</v>
      </c>
      <c r="S3325" s="1" t="str">
        <f t="shared" si="256"/>
        <v>Jul</v>
      </c>
      <c r="T3325" s="1">
        <f t="shared" si="257"/>
        <v>2021</v>
      </c>
      <c r="U3325" s="1" t="str">
        <f t="shared" si="258"/>
        <v>High</v>
      </c>
      <c r="V3325" s="1" t="str">
        <f t="shared" si="259"/>
        <v>Normal</v>
      </c>
    </row>
    <row r="3326" spans="1:22" x14ac:dyDescent="0.2">
      <c r="A3326" s="1" t="s">
        <v>11359</v>
      </c>
      <c r="B3326" s="2">
        <v>44242</v>
      </c>
      <c r="C3326" s="1" t="s">
        <v>8031</v>
      </c>
      <c r="D3326">
        <v>76</v>
      </c>
      <c r="E3326" s="1" t="s">
        <v>8013</v>
      </c>
      <c r="F3326" s="1" t="s">
        <v>8004</v>
      </c>
      <c r="G3326" s="1" t="s">
        <v>8048</v>
      </c>
      <c r="H3326">
        <v>5</v>
      </c>
      <c r="I3326">
        <v>11</v>
      </c>
      <c r="J3326" s="1" t="s">
        <v>8016</v>
      </c>
      <c r="K3326">
        <v>8</v>
      </c>
      <c r="L3326">
        <v>4</v>
      </c>
      <c r="M3326">
        <v>2</v>
      </c>
      <c r="N3326" s="1" t="s">
        <v>8007</v>
      </c>
      <c r="O3326" s="1" t="s">
        <v>8008</v>
      </c>
      <c r="P3326">
        <v>0.97</v>
      </c>
      <c r="Q3326">
        <v>1</v>
      </c>
      <c r="R3326" t="str">
        <f t="shared" si="255"/>
        <v>SENIOR</v>
      </c>
      <c r="S3326" s="1" t="str">
        <f t="shared" si="256"/>
        <v>Feb</v>
      </c>
      <c r="T3326" s="1">
        <f t="shared" si="257"/>
        <v>2021</v>
      </c>
      <c r="U3326" s="1" t="str">
        <f t="shared" si="258"/>
        <v>High</v>
      </c>
      <c r="V3326" s="1" t="str">
        <f t="shared" si="259"/>
        <v>Normal</v>
      </c>
    </row>
    <row r="3327" spans="1:22" x14ac:dyDescent="0.2">
      <c r="A3327" s="1" t="s">
        <v>11360</v>
      </c>
      <c r="B3327" s="2">
        <v>44567</v>
      </c>
      <c r="C3327" s="1" t="s">
        <v>8031</v>
      </c>
      <c r="D3327">
        <v>66</v>
      </c>
      <c r="E3327" s="1" t="s">
        <v>8013</v>
      </c>
      <c r="F3327" s="1" t="s">
        <v>8037</v>
      </c>
      <c r="G3327" s="1" t="s">
        <v>8035</v>
      </c>
      <c r="H3327">
        <v>5</v>
      </c>
      <c r="I3327">
        <v>12</v>
      </c>
      <c r="J3327" s="1" t="s">
        <v>8016</v>
      </c>
      <c r="K3327">
        <v>8</v>
      </c>
      <c r="L3327">
        <v>4</v>
      </c>
      <c r="M3327">
        <v>1</v>
      </c>
      <c r="N3327" s="1" t="s">
        <v>8007</v>
      </c>
      <c r="O3327" s="1" t="s">
        <v>8008</v>
      </c>
      <c r="P3327">
        <v>0.97</v>
      </c>
      <c r="Q3327">
        <v>1</v>
      </c>
      <c r="R3327" t="str">
        <f t="shared" si="255"/>
        <v>SENIOR</v>
      </c>
      <c r="S3327" s="1" t="str">
        <f t="shared" si="256"/>
        <v>Jan</v>
      </c>
      <c r="T3327" s="1">
        <f t="shared" si="257"/>
        <v>2022</v>
      </c>
      <c r="U3327" s="1" t="str">
        <f t="shared" si="258"/>
        <v>High</v>
      </c>
      <c r="V3327" s="1" t="str">
        <f t="shared" si="259"/>
        <v>Normal</v>
      </c>
    </row>
    <row r="3328" spans="1:22" x14ac:dyDescent="0.2">
      <c r="A3328" s="1" t="s">
        <v>11361</v>
      </c>
      <c r="B3328" s="2">
        <v>44362</v>
      </c>
      <c r="C3328" s="1" t="s">
        <v>8019</v>
      </c>
      <c r="D3328">
        <v>57</v>
      </c>
      <c r="E3328" s="1" t="s">
        <v>8013</v>
      </c>
      <c r="F3328" s="1" t="s">
        <v>8022</v>
      </c>
      <c r="G3328" s="1" t="s">
        <v>8005</v>
      </c>
      <c r="H3328">
        <v>5</v>
      </c>
      <c r="I3328">
        <v>7</v>
      </c>
      <c r="J3328" s="1" t="s">
        <v>8016</v>
      </c>
      <c r="K3328">
        <v>10</v>
      </c>
      <c r="L3328">
        <v>4</v>
      </c>
      <c r="M3328">
        <v>1</v>
      </c>
      <c r="N3328" s="1" t="s">
        <v>8011</v>
      </c>
      <c r="O3328" s="1" t="s">
        <v>8008</v>
      </c>
      <c r="P3328">
        <v>0.67</v>
      </c>
      <c r="Q3328">
        <v>1</v>
      </c>
      <c r="R3328" t="str">
        <f t="shared" si="255"/>
        <v>ADULT</v>
      </c>
      <c r="S3328" s="1" t="str">
        <f t="shared" si="256"/>
        <v>Jun</v>
      </c>
      <c r="T3328" s="1">
        <f t="shared" si="257"/>
        <v>2021</v>
      </c>
      <c r="U3328" s="1" t="str">
        <f t="shared" si="258"/>
        <v>Medium</v>
      </c>
      <c r="V3328" s="1" t="str">
        <f t="shared" si="259"/>
        <v>Normal</v>
      </c>
    </row>
    <row r="3329" spans="1:22" x14ac:dyDescent="0.2">
      <c r="A3329" s="1" t="s">
        <v>11362</v>
      </c>
      <c r="B3329" s="2">
        <v>44890</v>
      </c>
      <c r="C3329" s="1" t="s">
        <v>8010</v>
      </c>
      <c r="D3329">
        <v>47</v>
      </c>
      <c r="E3329" s="1" t="s">
        <v>8013</v>
      </c>
      <c r="F3329" s="1" t="s">
        <v>8004</v>
      </c>
      <c r="G3329" s="1" t="s">
        <v>8015</v>
      </c>
      <c r="H3329">
        <v>3</v>
      </c>
      <c r="I3329">
        <v>6</v>
      </c>
      <c r="J3329" s="1" t="s">
        <v>8027</v>
      </c>
      <c r="K3329">
        <v>6</v>
      </c>
      <c r="L3329">
        <v>4</v>
      </c>
      <c r="M3329">
        <v>1</v>
      </c>
      <c r="N3329" s="1" t="s">
        <v>8023</v>
      </c>
      <c r="O3329" s="1" t="s">
        <v>8008</v>
      </c>
      <c r="P3329">
        <v>0.5</v>
      </c>
      <c r="Q3329">
        <v>1</v>
      </c>
      <c r="R3329" t="str">
        <f t="shared" si="255"/>
        <v>ADULT</v>
      </c>
      <c r="S3329" s="1" t="str">
        <f t="shared" si="256"/>
        <v>Nov</v>
      </c>
      <c r="T3329" s="1">
        <f t="shared" si="257"/>
        <v>2022</v>
      </c>
      <c r="U3329" s="1" t="str">
        <f t="shared" si="258"/>
        <v>Medium</v>
      </c>
      <c r="V3329" s="1" t="str">
        <f t="shared" si="259"/>
        <v>Normal</v>
      </c>
    </row>
    <row r="3330" spans="1:22" x14ac:dyDescent="0.2">
      <c r="A3330" s="1" t="s">
        <v>11363</v>
      </c>
      <c r="B3330" s="2">
        <v>44935</v>
      </c>
      <c r="C3330" s="1" t="s">
        <v>8031</v>
      </c>
      <c r="D3330">
        <v>39</v>
      </c>
      <c r="E3330" s="1" t="s">
        <v>8003</v>
      </c>
      <c r="F3330" s="1" t="s">
        <v>8014</v>
      </c>
      <c r="G3330" s="1" t="s">
        <v>8005</v>
      </c>
      <c r="H3330">
        <v>4</v>
      </c>
      <c r="I3330">
        <v>7</v>
      </c>
      <c r="J3330" s="1" t="s">
        <v>8006</v>
      </c>
      <c r="K3330">
        <v>7</v>
      </c>
      <c r="L3330">
        <v>3</v>
      </c>
      <c r="M3330">
        <v>1</v>
      </c>
      <c r="N3330" s="1" t="s">
        <v>8038</v>
      </c>
      <c r="O3330" s="1" t="s">
        <v>8008</v>
      </c>
      <c r="P3330">
        <v>0.52</v>
      </c>
      <c r="Q3330">
        <v>1</v>
      </c>
      <c r="R3330" t="str">
        <f t="shared" ref="R3330:R3393" si="260">IF(D3330&lt;18,"CHILD",IF(D3330&lt;40,"YOUNG ADULT",IF(D3330&lt;65,"ADULT","SENIOR")))</f>
        <v>YOUNG ADULT</v>
      </c>
      <c r="S3330" s="1" t="str">
        <f t="shared" ref="S3330:S3393" si="261">TEXT(B3330,"MMM")</f>
        <v>Jan</v>
      </c>
      <c r="T3330" s="1">
        <f t="shared" ref="T3330:T3393" si="262">YEAR(B3330)</f>
        <v>2023</v>
      </c>
      <c r="U3330" s="1" t="str">
        <f t="shared" ref="U3330:U3393" si="263">IF(P3330&lt;0.3,"Low",IF(P3330&lt;0.7,"Medium","High"))</f>
        <v>Medium</v>
      </c>
      <c r="V3330" s="1" t="str">
        <f t="shared" ref="V3330:V3393" si="264">IF(M3330&gt;=3,"Frequent","Normal")</f>
        <v>Normal</v>
      </c>
    </row>
    <row r="3331" spans="1:22" x14ac:dyDescent="0.2">
      <c r="A3331" s="1" t="s">
        <v>11364</v>
      </c>
      <c r="B3331" s="2">
        <v>44359</v>
      </c>
      <c r="C3331" s="1" t="s">
        <v>8019</v>
      </c>
      <c r="D3331">
        <v>72</v>
      </c>
      <c r="E3331" s="1" t="s">
        <v>8003</v>
      </c>
      <c r="F3331" s="1" t="s">
        <v>8004</v>
      </c>
      <c r="G3331" s="1" t="s">
        <v>8015</v>
      </c>
      <c r="H3331">
        <v>5</v>
      </c>
      <c r="I3331">
        <v>5</v>
      </c>
      <c r="J3331" s="1" t="s">
        <v>8027</v>
      </c>
      <c r="K3331">
        <v>10</v>
      </c>
      <c r="L3331">
        <v>4</v>
      </c>
      <c r="M3331">
        <v>2</v>
      </c>
      <c r="N3331" s="1" t="s">
        <v>8007</v>
      </c>
      <c r="O3331" s="1" t="s">
        <v>8008</v>
      </c>
      <c r="P3331">
        <v>0.97</v>
      </c>
      <c r="Q3331">
        <v>1</v>
      </c>
      <c r="R3331" t="str">
        <f t="shared" si="260"/>
        <v>SENIOR</v>
      </c>
      <c r="S3331" s="1" t="str">
        <f t="shared" si="261"/>
        <v>Jun</v>
      </c>
      <c r="T3331" s="1">
        <f t="shared" si="262"/>
        <v>2021</v>
      </c>
      <c r="U3331" s="1" t="str">
        <f t="shared" si="263"/>
        <v>High</v>
      </c>
      <c r="V3331" s="1" t="str">
        <f t="shared" si="264"/>
        <v>Normal</v>
      </c>
    </row>
    <row r="3332" spans="1:22" x14ac:dyDescent="0.2">
      <c r="A3332" s="1" t="s">
        <v>11365</v>
      </c>
      <c r="B3332" s="2">
        <v>44223</v>
      </c>
      <c r="C3332" s="1" t="s">
        <v>8031</v>
      </c>
      <c r="D3332">
        <v>73</v>
      </c>
      <c r="E3332" s="1" t="s">
        <v>8003</v>
      </c>
      <c r="F3332" s="1" t="s">
        <v>8022</v>
      </c>
      <c r="G3332" s="1" t="s">
        <v>8020</v>
      </c>
      <c r="H3332">
        <v>5</v>
      </c>
      <c r="I3332">
        <v>10</v>
      </c>
      <c r="J3332" s="1" t="s">
        <v>8006</v>
      </c>
      <c r="K3332">
        <v>8</v>
      </c>
      <c r="L3332">
        <v>7</v>
      </c>
      <c r="M3332">
        <v>2</v>
      </c>
      <c r="N3332" s="1" t="s">
        <v>8007</v>
      </c>
      <c r="O3332" s="1" t="s">
        <v>8008</v>
      </c>
      <c r="P3332">
        <v>0.97</v>
      </c>
      <c r="Q3332">
        <v>1</v>
      </c>
      <c r="R3332" t="str">
        <f t="shared" si="260"/>
        <v>SENIOR</v>
      </c>
      <c r="S3332" s="1" t="str">
        <f t="shared" si="261"/>
        <v>Jan</v>
      </c>
      <c r="T3332" s="1">
        <f t="shared" si="262"/>
        <v>2021</v>
      </c>
      <c r="U3332" s="1" t="str">
        <f t="shared" si="263"/>
        <v>High</v>
      </c>
      <c r="V3332" s="1" t="str">
        <f t="shared" si="264"/>
        <v>Normal</v>
      </c>
    </row>
    <row r="3333" spans="1:22" x14ac:dyDescent="0.2">
      <c r="A3333" s="1" t="s">
        <v>11366</v>
      </c>
      <c r="B3333" s="2">
        <v>45065</v>
      </c>
      <c r="C3333" s="1" t="s">
        <v>8002</v>
      </c>
      <c r="D3333">
        <v>31</v>
      </c>
      <c r="E3333" s="1" t="s">
        <v>8013</v>
      </c>
      <c r="F3333" s="1" t="s">
        <v>8022</v>
      </c>
      <c r="G3333" s="1" t="s">
        <v>8035</v>
      </c>
      <c r="H3333">
        <v>2</v>
      </c>
      <c r="I3333">
        <v>9</v>
      </c>
      <c r="J3333" s="1" t="s">
        <v>8016</v>
      </c>
      <c r="K3333">
        <v>4</v>
      </c>
      <c r="L3333">
        <v>2</v>
      </c>
      <c r="M3333">
        <v>2</v>
      </c>
      <c r="N3333" s="1" t="s">
        <v>8038</v>
      </c>
      <c r="O3333" s="1" t="s">
        <v>8177</v>
      </c>
      <c r="P3333">
        <v>0.78</v>
      </c>
      <c r="Q3333">
        <v>1</v>
      </c>
      <c r="R3333" t="str">
        <f t="shared" si="260"/>
        <v>YOUNG ADULT</v>
      </c>
      <c r="S3333" s="1" t="str">
        <f t="shared" si="261"/>
        <v>May</v>
      </c>
      <c r="T3333" s="1">
        <f t="shared" si="262"/>
        <v>2023</v>
      </c>
      <c r="U3333" s="1" t="str">
        <f t="shared" si="263"/>
        <v>High</v>
      </c>
      <c r="V3333" s="1" t="str">
        <f t="shared" si="264"/>
        <v>Normal</v>
      </c>
    </row>
    <row r="3334" spans="1:22" x14ac:dyDescent="0.2">
      <c r="A3334" s="1" t="s">
        <v>11367</v>
      </c>
      <c r="B3334" s="2">
        <v>44199</v>
      </c>
      <c r="C3334" s="1" t="s">
        <v>8031</v>
      </c>
      <c r="D3334">
        <v>85</v>
      </c>
      <c r="E3334" s="1" t="s">
        <v>8003</v>
      </c>
      <c r="F3334" s="1" t="s">
        <v>8032</v>
      </c>
      <c r="G3334" s="1" t="s">
        <v>8005</v>
      </c>
      <c r="H3334">
        <v>8</v>
      </c>
      <c r="I3334">
        <v>8</v>
      </c>
      <c r="J3334" s="1" t="s">
        <v>8041</v>
      </c>
      <c r="K3334">
        <v>12</v>
      </c>
      <c r="L3334">
        <v>8</v>
      </c>
      <c r="M3334">
        <v>4</v>
      </c>
      <c r="N3334" s="1" t="s">
        <v>8007</v>
      </c>
      <c r="O3334" s="1" t="s">
        <v>8017</v>
      </c>
      <c r="P3334">
        <v>0.97</v>
      </c>
      <c r="Q3334">
        <v>1</v>
      </c>
      <c r="R3334" t="str">
        <f t="shared" si="260"/>
        <v>SENIOR</v>
      </c>
      <c r="S3334" s="1" t="str">
        <f t="shared" si="261"/>
        <v>Jan</v>
      </c>
      <c r="T3334" s="1">
        <f t="shared" si="262"/>
        <v>2021</v>
      </c>
      <c r="U3334" s="1" t="str">
        <f t="shared" si="263"/>
        <v>High</v>
      </c>
      <c r="V3334" s="1" t="str">
        <f t="shared" si="264"/>
        <v>Frequent</v>
      </c>
    </row>
    <row r="3335" spans="1:22" x14ac:dyDescent="0.2">
      <c r="A3335" s="1" t="s">
        <v>11368</v>
      </c>
      <c r="B3335" s="2">
        <v>44573</v>
      </c>
      <c r="C3335" s="1" t="s">
        <v>8031</v>
      </c>
      <c r="D3335">
        <v>67</v>
      </c>
      <c r="E3335" s="1" t="s">
        <v>8003</v>
      </c>
      <c r="F3335" s="1" t="s">
        <v>8037</v>
      </c>
      <c r="G3335" s="1" t="s">
        <v>8015</v>
      </c>
      <c r="H3335">
        <v>4</v>
      </c>
      <c r="I3335">
        <v>7</v>
      </c>
      <c r="J3335" s="1" t="s">
        <v>8016</v>
      </c>
      <c r="K3335">
        <v>7</v>
      </c>
      <c r="L3335">
        <v>6</v>
      </c>
      <c r="M3335">
        <v>3</v>
      </c>
      <c r="N3335" s="1" t="s">
        <v>8007</v>
      </c>
      <c r="O3335" s="1" t="s">
        <v>8008</v>
      </c>
      <c r="P3335">
        <v>0.97</v>
      </c>
      <c r="Q3335">
        <v>1</v>
      </c>
      <c r="R3335" t="str">
        <f t="shared" si="260"/>
        <v>SENIOR</v>
      </c>
      <c r="S3335" s="1" t="str">
        <f t="shared" si="261"/>
        <v>Jan</v>
      </c>
      <c r="T3335" s="1">
        <f t="shared" si="262"/>
        <v>2022</v>
      </c>
      <c r="U3335" s="1" t="str">
        <f t="shared" si="263"/>
        <v>High</v>
      </c>
      <c r="V3335" s="1" t="str">
        <f t="shared" si="264"/>
        <v>Frequent</v>
      </c>
    </row>
    <row r="3336" spans="1:22" x14ac:dyDescent="0.2">
      <c r="A3336" s="1" t="s">
        <v>11369</v>
      </c>
      <c r="B3336" s="2">
        <v>44738</v>
      </c>
      <c r="C3336" s="1" t="s">
        <v>8019</v>
      </c>
      <c r="D3336">
        <v>81</v>
      </c>
      <c r="E3336" s="1" t="s">
        <v>8003</v>
      </c>
      <c r="F3336" s="1" t="s">
        <v>8032</v>
      </c>
      <c r="G3336" s="1" t="s">
        <v>8044</v>
      </c>
      <c r="H3336">
        <v>5</v>
      </c>
      <c r="I3336">
        <v>7</v>
      </c>
      <c r="J3336" s="1" t="s">
        <v>8016</v>
      </c>
      <c r="K3336">
        <v>8</v>
      </c>
      <c r="L3336">
        <v>5</v>
      </c>
      <c r="M3336">
        <v>2</v>
      </c>
      <c r="N3336" s="1" t="s">
        <v>8007</v>
      </c>
      <c r="O3336" s="1" t="s">
        <v>8008</v>
      </c>
      <c r="P3336">
        <v>0.97</v>
      </c>
      <c r="Q3336">
        <v>1</v>
      </c>
      <c r="R3336" t="str">
        <f t="shared" si="260"/>
        <v>SENIOR</v>
      </c>
      <c r="S3336" s="1" t="str">
        <f t="shared" si="261"/>
        <v>Jun</v>
      </c>
      <c r="T3336" s="1">
        <f t="shared" si="262"/>
        <v>2022</v>
      </c>
      <c r="U3336" s="1" t="str">
        <f t="shared" si="263"/>
        <v>High</v>
      </c>
      <c r="V3336" s="1" t="str">
        <f t="shared" si="264"/>
        <v>Normal</v>
      </c>
    </row>
    <row r="3337" spans="1:22" x14ac:dyDescent="0.2">
      <c r="A3337" s="1" t="s">
        <v>11370</v>
      </c>
      <c r="B3337" s="2">
        <v>45093</v>
      </c>
      <c r="C3337" s="1" t="s">
        <v>8019</v>
      </c>
      <c r="D3337">
        <v>35</v>
      </c>
      <c r="E3337" s="1" t="s">
        <v>8003</v>
      </c>
      <c r="F3337" s="1" t="s">
        <v>8032</v>
      </c>
      <c r="G3337" s="1" t="s">
        <v>8044</v>
      </c>
      <c r="H3337">
        <v>3</v>
      </c>
      <c r="I3337">
        <v>7</v>
      </c>
      <c r="J3337" s="1" t="s">
        <v>8006</v>
      </c>
      <c r="K3337">
        <v>4</v>
      </c>
      <c r="L3337">
        <v>2</v>
      </c>
      <c r="M3337">
        <v>1</v>
      </c>
      <c r="N3337" s="1" t="s">
        <v>8011</v>
      </c>
      <c r="O3337" s="1" t="s">
        <v>8008</v>
      </c>
      <c r="P3337">
        <v>0.63</v>
      </c>
      <c r="Q3337">
        <v>0</v>
      </c>
      <c r="R3337" t="str">
        <f t="shared" si="260"/>
        <v>YOUNG ADULT</v>
      </c>
      <c r="S3337" s="1" t="str">
        <f t="shared" si="261"/>
        <v>Jun</v>
      </c>
      <c r="T3337" s="1">
        <f t="shared" si="262"/>
        <v>2023</v>
      </c>
      <c r="U3337" s="1" t="str">
        <f t="shared" si="263"/>
        <v>Medium</v>
      </c>
      <c r="V3337" s="1" t="str">
        <f t="shared" si="264"/>
        <v>Normal</v>
      </c>
    </row>
    <row r="3338" spans="1:22" x14ac:dyDescent="0.2">
      <c r="A3338" s="1" t="s">
        <v>11371</v>
      </c>
      <c r="B3338" s="2">
        <v>45115</v>
      </c>
      <c r="C3338" s="1" t="s">
        <v>8019</v>
      </c>
      <c r="D3338">
        <v>34</v>
      </c>
      <c r="E3338" s="1" t="s">
        <v>8003</v>
      </c>
      <c r="F3338" s="1" t="s">
        <v>8004</v>
      </c>
      <c r="G3338" s="1" t="s">
        <v>8029</v>
      </c>
      <c r="H3338">
        <v>2</v>
      </c>
      <c r="I3338">
        <v>5</v>
      </c>
      <c r="J3338" s="1" t="s">
        <v>8016</v>
      </c>
      <c r="K3338">
        <v>4</v>
      </c>
      <c r="L3338">
        <v>2</v>
      </c>
      <c r="M3338">
        <v>2</v>
      </c>
      <c r="N3338" s="1" t="s">
        <v>8011</v>
      </c>
      <c r="O3338" s="1" t="s">
        <v>8008</v>
      </c>
      <c r="P3338">
        <v>0.52</v>
      </c>
      <c r="Q3338">
        <v>0</v>
      </c>
      <c r="R3338" t="str">
        <f t="shared" si="260"/>
        <v>YOUNG ADULT</v>
      </c>
      <c r="S3338" s="1" t="str">
        <f t="shared" si="261"/>
        <v>Jul</v>
      </c>
      <c r="T3338" s="1">
        <f t="shared" si="262"/>
        <v>2023</v>
      </c>
      <c r="U3338" s="1" t="str">
        <f t="shared" si="263"/>
        <v>Medium</v>
      </c>
      <c r="V3338" s="1" t="str">
        <f t="shared" si="264"/>
        <v>Normal</v>
      </c>
    </row>
    <row r="3339" spans="1:22" x14ac:dyDescent="0.2">
      <c r="A3339" s="1" t="s">
        <v>11372</v>
      </c>
      <c r="B3339" s="2">
        <v>44990</v>
      </c>
      <c r="C3339" s="1" t="s">
        <v>8002</v>
      </c>
      <c r="D3339">
        <v>55</v>
      </c>
      <c r="E3339" s="1" t="s">
        <v>8013</v>
      </c>
      <c r="F3339" s="1" t="s">
        <v>8004</v>
      </c>
      <c r="G3339" s="1" t="s">
        <v>8044</v>
      </c>
      <c r="H3339">
        <v>5</v>
      </c>
      <c r="I3339">
        <v>8</v>
      </c>
      <c r="J3339" s="1" t="s">
        <v>8006</v>
      </c>
      <c r="K3339">
        <v>8</v>
      </c>
      <c r="L3339">
        <v>4</v>
      </c>
      <c r="M3339">
        <v>1</v>
      </c>
      <c r="N3339" s="1" t="s">
        <v>8038</v>
      </c>
      <c r="O3339" s="1" t="s">
        <v>8008</v>
      </c>
      <c r="P3339">
        <v>0.97</v>
      </c>
      <c r="Q3339">
        <v>1</v>
      </c>
      <c r="R3339" t="str">
        <f t="shared" si="260"/>
        <v>ADULT</v>
      </c>
      <c r="S3339" s="1" t="str">
        <f t="shared" si="261"/>
        <v>Mar</v>
      </c>
      <c r="T3339" s="1">
        <f t="shared" si="262"/>
        <v>2023</v>
      </c>
      <c r="U3339" s="1" t="str">
        <f t="shared" si="263"/>
        <v>High</v>
      </c>
      <c r="V3339" s="1" t="str">
        <f t="shared" si="264"/>
        <v>Normal</v>
      </c>
    </row>
    <row r="3340" spans="1:22" x14ac:dyDescent="0.2">
      <c r="A3340" s="1" t="s">
        <v>11373</v>
      </c>
      <c r="B3340" s="2">
        <v>44467</v>
      </c>
      <c r="C3340" s="1" t="s">
        <v>8010</v>
      </c>
      <c r="D3340">
        <v>66</v>
      </c>
      <c r="E3340" s="1" t="s">
        <v>8003</v>
      </c>
      <c r="F3340" s="1" t="s">
        <v>8022</v>
      </c>
      <c r="G3340" s="1" t="s">
        <v>8015</v>
      </c>
      <c r="H3340">
        <v>5</v>
      </c>
      <c r="I3340">
        <v>5</v>
      </c>
      <c r="J3340" s="1" t="s">
        <v>8016</v>
      </c>
      <c r="K3340">
        <v>8</v>
      </c>
      <c r="L3340">
        <v>5</v>
      </c>
      <c r="M3340">
        <v>1</v>
      </c>
      <c r="N3340" s="1" t="s">
        <v>8007</v>
      </c>
      <c r="O3340" s="1" t="s">
        <v>8008</v>
      </c>
      <c r="P3340">
        <v>0.87</v>
      </c>
      <c r="Q3340">
        <v>1</v>
      </c>
      <c r="R3340" t="str">
        <f t="shared" si="260"/>
        <v>SENIOR</v>
      </c>
      <c r="S3340" s="1" t="str">
        <f t="shared" si="261"/>
        <v>Sep</v>
      </c>
      <c r="T3340" s="1">
        <f t="shared" si="262"/>
        <v>2021</v>
      </c>
      <c r="U3340" s="1" t="str">
        <f t="shared" si="263"/>
        <v>High</v>
      </c>
      <c r="V3340" s="1" t="str">
        <f t="shared" si="264"/>
        <v>Normal</v>
      </c>
    </row>
    <row r="3341" spans="1:22" x14ac:dyDescent="0.2">
      <c r="A3341" s="1" t="s">
        <v>11374</v>
      </c>
      <c r="B3341" s="2">
        <v>44985</v>
      </c>
      <c r="C3341" s="1" t="s">
        <v>8031</v>
      </c>
      <c r="D3341">
        <v>88</v>
      </c>
      <c r="E3341" s="1" t="s">
        <v>8013</v>
      </c>
      <c r="F3341" s="1" t="s">
        <v>8004</v>
      </c>
      <c r="G3341" s="1" t="s">
        <v>8035</v>
      </c>
      <c r="H3341">
        <v>7</v>
      </c>
      <c r="I3341">
        <v>13</v>
      </c>
      <c r="J3341" s="1" t="s">
        <v>8016</v>
      </c>
      <c r="K3341">
        <v>12</v>
      </c>
      <c r="L3341">
        <v>7</v>
      </c>
      <c r="M3341">
        <v>4</v>
      </c>
      <c r="N3341" s="1" t="s">
        <v>8007</v>
      </c>
      <c r="O3341" s="1" t="s">
        <v>8017</v>
      </c>
      <c r="P3341">
        <v>0.97</v>
      </c>
      <c r="Q3341">
        <v>1</v>
      </c>
      <c r="R3341" t="str">
        <f t="shared" si="260"/>
        <v>SENIOR</v>
      </c>
      <c r="S3341" s="1" t="str">
        <f t="shared" si="261"/>
        <v>Feb</v>
      </c>
      <c r="T3341" s="1">
        <f t="shared" si="262"/>
        <v>2023</v>
      </c>
      <c r="U3341" s="1" t="str">
        <f t="shared" si="263"/>
        <v>High</v>
      </c>
      <c r="V3341" s="1" t="str">
        <f t="shared" si="264"/>
        <v>Frequent</v>
      </c>
    </row>
    <row r="3342" spans="1:22" x14ac:dyDescent="0.2">
      <c r="A3342" s="1" t="s">
        <v>11375</v>
      </c>
      <c r="B3342" s="2">
        <v>44466</v>
      </c>
      <c r="C3342" s="1" t="s">
        <v>8010</v>
      </c>
      <c r="D3342">
        <v>70</v>
      </c>
      <c r="E3342" s="1" t="s">
        <v>8013</v>
      </c>
      <c r="F3342" s="1" t="s">
        <v>8004</v>
      </c>
      <c r="G3342" s="1" t="s">
        <v>8020</v>
      </c>
      <c r="H3342">
        <v>6</v>
      </c>
      <c r="I3342">
        <v>10</v>
      </c>
      <c r="J3342" s="1" t="s">
        <v>8016</v>
      </c>
      <c r="K3342">
        <v>11</v>
      </c>
      <c r="L3342">
        <v>6</v>
      </c>
      <c r="M3342">
        <v>2</v>
      </c>
      <c r="N3342" s="1" t="s">
        <v>8007</v>
      </c>
      <c r="O3342" s="1" t="s">
        <v>8017</v>
      </c>
      <c r="P3342">
        <v>0.97</v>
      </c>
      <c r="Q3342">
        <v>1</v>
      </c>
      <c r="R3342" t="str">
        <f t="shared" si="260"/>
        <v>SENIOR</v>
      </c>
      <c r="S3342" s="1" t="str">
        <f t="shared" si="261"/>
        <v>Sep</v>
      </c>
      <c r="T3342" s="1">
        <f t="shared" si="262"/>
        <v>2021</v>
      </c>
      <c r="U3342" s="1" t="str">
        <f t="shared" si="263"/>
        <v>High</v>
      </c>
      <c r="V3342" s="1" t="str">
        <f t="shared" si="264"/>
        <v>Normal</v>
      </c>
    </row>
    <row r="3343" spans="1:22" x14ac:dyDescent="0.2">
      <c r="A3343" s="1" t="s">
        <v>11376</v>
      </c>
      <c r="B3343" s="2">
        <v>44431</v>
      </c>
      <c r="C3343" s="1" t="s">
        <v>8019</v>
      </c>
      <c r="D3343">
        <v>53</v>
      </c>
      <c r="E3343" s="1" t="s">
        <v>8003</v>
      </c>
      <c r="F3343" s="1" t="s">
        <v>8022</v>
      </c>
      <c r="G3343" s="1" t="s">
        <v>8060</v>
      </c>
      <c r="H3343">
        <v>5</v>
      </c>
      <c r="I3343">
        <v>9</v>
      </c>
      <c r="J3343" s="1" t="s">
        <v>8006</v>
      </c>
      <c r="K3343">
        <v>10</v>
      </c>
      <c r="L3343">
        <v>4</v>
      </c>
      <c r="M3343">
        <v>1</v>
      </c>
      <c r="N3343" s="1" t="s">
        <v>8011</v>
      </c>
      <c r="O3343" s="1" t="s">
        <v>8008</v>
      </c>
      <c r="P3343">
        <v>0.93</v>
      </c>
      <c r="Q3343">
        <v>1</v>
      </c>
      <c r="R3343" t="str">
        <f t="shared" si="260"/>
        <v>ADULT</v>
      </c>
      <c r="S3343" s="1" t="str">
        <f t="shared" si="261"/>
        <v>Aug</v>
      </c>
      <c r="T3343" s="1">
        <f t="shared" si="262"/>
        <v>2021</v>
      </c>
      <c r="U3343" s="1" t="str">
        <f t="shared" si="263"/>
        <v>High</v>
      </c>
      <c r="V3343" s="1" t="str">
        <f t="shared" si="264"/>
        <v>Normal</v>
      </c>
    </row>
    <row r="3344" spans="1:22" x14ac:dyDescent="0.2">
      <c r="A3344" s="1" t="s">
        <v>11377</v>
      </c>
      <c r="B3344" s="2">
        <v>44796</v>
      </c>
      <c r="C3344" s="1" t="s">
        <v>8019</v>
      </c>
      <c r="D3344">
        <v>40</v>
      </c>
      <c r="E3344" s="1" t="s">
        <v>8013</v>
      </c>
      <c r="F3344" s="1" t="s">
        <v>8022</v>
      </c>
      <c r="G3344" s="1" t="s">
        <v>8020</v>
      </c>
      <c r="H3344">
        <v>4</v>
      </c>
      <c r="I3344">
        <v>9</v>
      </c>
      <c r="J3344" s="1" t="s">
        <v>8016</v>
      </c>
      <c r="K3344">
        <v>8</v>
      </c>
      <c r="L3344">
        <v>2</v>
      </c>
      <c r="M3344">
        <v>1</v>
      </c>
      <c r="N3344" s="1" t="s">
        <v>8038</v>
      </c>
      <c r="O3344" s="1" t="s">
        <v>8008</v>
      </c>
      <c r="P3344">
        <v>0.8</v>
      </c>
      <c r="Q3344">
        <v>1</v>
      </c>
      <c r="R3344" t="str">
        <f t="shared" si="260"/>
        <v>ADULT</v>
      </c>
      <c r="S3344" s="1" t="str">
        <f t="shared" si="261"/>
        <v>Aug</v>
      </c>
      <c r="T3344" s="1">
        <f t="shared" si="262"/>
        <v>2022</v>
      </c>
      <c r="U3344" s="1" t="str">
        <f t="shared" si="263"/>
        <v>High</v>
      </c>
      <c r="V3344" s="1" t="str">
        <f t="shared" si="264"/>
        <v>Normal</v>
      </c>
    </row>
    <row r="3345" spans="1:22" x14ac:dyDescent="0.2">
      <c r="A3345" s="1" t="s">
        <v>11378</v>
      </c>
      <c r="B3345" s="2">
        <v>44940</v>
      </c>
      <c r="C3345" s="1" t="s">
        <v>8031</v>
      </c>
      <c r="D3345">
        <v>78</v>
      </c>
      <c r="E3345" s="1" t="s">
        <v>8003</v>
      </c>
      <c r="F3345" s="1" t="s">
        <v>8014</v>
      </c>
      <c r="G3345" s="1" t="s">
        <v>8067</v>
      </c>
      <c r="H3345">
        <v>5</v>
      </c>
      <c r="I3345">
        <v>8</v>
      </c>
      <c r="J3345" s="1" t="s">
        <v>8027</v>
      </c>
      <c r="K3345">
        <v>8</v>
      </c>
      <c r="L3345">
        <v>5</v>
      </c>
      <c r="M3345">
        <v>3</v>
      </c>
      <c r="N3345" s="1" t="s">
        <v>8007</v>
      </c>
      <c r="O3345" s="1" t="s">
        <v>8008</v>
      </c>
      <c r="P3345">
        <v>0.97</v>
      </c>
      <c r="Q3345">
        <v>1</v>
      </c>
      <c r="R3345" t="str">
        <f t="shared" si="260"/>
        <v>SENIOR</v>
      </c>
      <c r="S3345" s="1" t="str">
        <f t="shared" si="261"/>
        <v>Jan</v>
      </c>
      <c r="T3345" s="1">
        <f t="shared" si="262"/>
        <v>2023</v>
      </c>
      <c r="U3345" s="1" t="str">
        <f t="shared" si="263"/>
        <v>High</v>
      </c>
      <c r="V3345" s="1" t="str">
        <f t="shared" si="264"/>
        <v>Frequent</v>
      </c>
    </row>
    <row r="3346" spans="1:22" x14ac:dyDescent="0.2">
      <c r="A3346" s="1" t="s">
        <v>11379</v>
      </c>
      <c r="B3346" s="2">
        <v>44255</v>
      </c>
      <c r="C3346" s="1" t="s">
        <v>8031</v>
      </c>
      <c r="D3346">
        <v>41</v>
      </c>
      <c r="E3346" s="1" t="s">
        <v>8013</v>
      </c>
      <c r="F3346" s="1" t="s">
        <v>8037</v>
      </c>
      <c r="G3346" s="1" t="s">
        <v>8035</v>
      </c>
      <c r="H3346">
        <v>3</v>
      </c>
      <c r="I3346">
        <v>11</v>
      </c>
      <c r="J3346" s="1" t="s">
        <v>8006</v>
      </c>
      <c r="K3346">
        <v>6</v>
      </c>
      <c r="L3346">
        <v>4</v>
      </c>
      <c r="M3346">
        <v>3</v>
      </c>
      <c r="N3346" s="1" t="s">
        <v>8038</v>
      </c>
      <c r="O3346" s="1" t="s">
        <v>8008</v>
      </c>
      <c r="P3346">
        <v>0.97</v>
      </c>
      <c r="Q3346">
        <v>1</v>
      </c>
      <c r="R3346" t="str">
        <f t="shared" si="260"/>
        <v>ADULT</v>
      </c>
      <c r="S3346" s="1" t="str">
        <f t="shared" si="261"/>
        <v>Feb</v>
      </c>
      <c r="T3346" s="1">
        <f t="shared" si="262"/>
        <v>2021</v>
      </c>
      <c r="U3346" s="1" t="str">
        <f t="shared" si="263"/>
        <v>High</v>
      </c>
      <c r="V3346" s="1" t="str">
        <f t="shared" si="264"/>
        <v>Frequent</v>
      </c>
    </row>
    <row r="3347" spans="1:22" x14ac:dyDescent="0.2">
      <c r="A3347" s="1" t="s">
        <v>11380</v>
      </c>
      <c r="B3347" s="2">
        <v>44262</v>
      </c>
      <c r="C3347" s="1" t="s">
        <v>8002</v>
      </c>
      <c r="D3347">
        <v>85</v>
      </c>
      <c r="E3347" s="1" t="s">
        <v>8013</v>
      </c>
      <c r="F3347" s="1" t="s">
        <v>8037</v>
      </c>
      <c r="G3347" s="1" t="s">
        <v>8044</v>
      </c>
      <c r="H3347">
        <v>7</v>
      </c>
      <c r="I3347">
        <v>9</v>
      </c>
      <c r="J3347" s="1" t="s">
        <v>8006</v>
      </c>
      <c r="K3347">
        <v>10</v>
      </c>
      <c r="L3347">
        <v>8</v>
      </c>
      <c r="M3347">
        <v>5</v>
      </c>
      <c r="N3347" s="1" t="s">
        <v>8007</v>
      </c>
      <c r="O3347" s="1" t="s">
        <v>8017</v>
      </c>
      <c r="P3347">
        <v>0.97</v>
      </c>
      <c r="Q3347">
        <v>1</v>
      </c>
      <c r="R3347" t="str">
        <f t="shared" si="260"/>
        <v>SENIOR</v>
      </c>
      <c r="S3347" s="1" t="str">
        <f t="shared" si="261"/>
        <v>Mar</v>
      </c>
      <c r="T3347" s="1">
        <f t="shared" si="262"/>
        <v>2021</v>
      </c>
      <c r="U3347" s="1" t="str">
        <f t="shared" si="263"/>
        <v>High</v>
      </c>
      <c r="V3347" s="1" t="str">
        <f t="shared" si="264"/>
        <v>Frequent</v>
      </c>
    </row>
    <row r="3348" spans="1:22" x14ac:dyDescent="0.2">
      <c r="A3348" s="1" t="s">
        <v>11381</v>
      </c>
      <c r="B3348" s="2">
        <v>45055</v>
      </c>
      <c r="C3348" s="1" t="s">
        <v>8002</v>
      </c>
      <c r="D3348">
        <v>53</v>
      </c>
      <c r="E3348" s="1" t="s">
        <v>8013</v>
      </c>
      <c r="F3348" s="1" t="s">
        <v>8032</v>
      </c>
      <c r="G3348" s="1" t="s">
        <v>8005</v>
      </c>
      <c r="H3348">
        <v>5</v>
      </c>
      <c r="I3348">
        <v>6</v>
      </c>
      <c r="J3348" s="1" t="s">
        <v>8016</v>
      </c>
      <c r="K3348">
        <v>8</v>
      </c>
      <c r="L3348">
        <v>4</v>
      </c>
      <c r="M3348">
        <v>3</v>
      </c>
      <c r="N3348" s="1" t="s">
        <v>8023</v>
      </c>
      <c r="O3348" s="1" t="s">
        <v>8008</v>
      </c>
      <c r="P3348">
        <v>0.97</v>
      </c>
      <c r="Q3348">
        <v>1</v>
      </c>
      <c r="R3348" t="str">
        <f t="shared" si="260"/>
        <v>ADULT</v>
      </c>
      <c r="S3348" s="1" t="str">
        <f t="shared" si="261"/>
        <v>May</v>
      </c>
      <c r="T3348" s="1">
        <f t="shared" si="262"/>
        <v>2023</v>
      </c>
      <c r="U3348" s="1" t="str">
        <f t="shared" si="263"/>
        <v>High</v>
      </c>
      <c r="V3348" s="1" t="str">
        <f t="shared" si="264"/>
        <v>Frequent</v>
      </c>
    </row>
    <row r="3349" spans="1:22" x14ac:dyDescent="0.2">
      <c r="A3349" s="1" t="s">
        <v>11382</v>
      </c>
      <c r="B3349" s="2">
        <v>45138</v>
      </c>
      <c r="C3349" s="1" t="s">
        <v>8019</v>
      </c>
      <c r="D3349">
        <v>85</v>
      </c>
      <c r="E3349" s="1" t="s">
        <v>8013</v>
      </c>
      <c r="F3349" s="1" t="s">
        <v>8022</v>
      </c>
      <c r="G3349" s="1" t="s">
        <v>8060</v>
      </c>
      <c r="H3349">
        <v>7</v>
      </c>
      <c r="I3349">
        <v>11</v>
      </c>
      <c r="J3349" s="1" t="s">
        <v>8027</v>
      </c>
      <c r="K3349">
        <v>12</v>
      </c>
      <c r="L3349">
        <v>5</v>
      </c>
      <c r="M3349">
        <v>3</v>
      </c>
      <c r="N3349" s="1" t="s">
        <v>8007</v>
      </c>
      <c r="O3349" s="1" t="s">
        <v>8017</v>
      </c>
      <c r="P3349">
        <v>0.97</v>
      </c>
      <c r="Q3349">
        <v>1</v>
      </c>
      <c r="R3349" t="str">
        <f t="shared" si="260"/>
        <v>SENIOR</v>
      </c>
      <c r="S3349" s="1" t="str">
        <f t="shared" si="261"/>
        <v>Jul</v>
      </c>
      <c r="T3349" s="1">
        <f t="shared" si="262"/>
        <v>2023</v>
      </c>
      <c r="U3349" s="1" t="str">
        <f t="shared" si="263"/>
        <v>High</v>
      </c>
      <c r="V3349" s="1" t="str">
        <f t="shared" si="264"/>
        <v>Frequent</v>
      </c>
    </row>
    <row r="3350" spans="1:22" x14ac:dyDescent="0.2">
      <c r="A3350" s="1" t="s">
        <v>11383</v>
      </c>
      <c r="B3350" s="2">
        <v>44858</v>
      </c>
      <c r="C3350" s="1" t="s">
        <v>8010</v>
      </c>
      <c r="D3350">
        <v>69</v>
      </c>
      <c r="E3350" s="1" t="s">
        <v>8003</v>
      </c>
      <c r="F3350" s="1" t="s">
        <v>8014</v>
      </c>
      <c r="G3350" s="1" t="s">
        <v>8005</v>
      </c>
      <c r="H3350">
        <v>6</v>
      </c>
      <c r="I3350">
        <v>6</v>
      </c>
      <c r="J3350" s="1" t="s">
        <v>8006</v>
      </c>
      <c r="K3350">
        <v>10</v>
      </c>
      <c r="L3350">
        <v>4</v>
      </c>
      <c r="M3350">
        <v>2</v>
      </c>
      <c r="N3350" s="1" t="s">
        <v>8007</v>
      </c>
      <c r="O3350" s="1" t="s">
        <v>8017</v>
      </c>
      <c r="P3350">
        <v>0.97</v>
      </c>
      <c r="Q3350">
        <v>1</v>
      </c>
      <c r="R3350" t="str">
        <f t="shared" si="260"/>
        <v>SENIOR</v>
      </c>
      <c r="S3350" s="1" t="str">
        <f t="shared" si="261"/>
        <v>Oct</v>
      </c>
      <c r="T3350" s="1">
        <f t="shared" si="262"/>
        <v>2022</v>
      </c>
      <c r="U3350" s="1" t="str">
        <f t="shared" si="263"/>
        <v>High</v>
      </c>
      <c r="V3350" s="1" t="str">
        <f t="shared" si="264"/>
        <v>Normal</v>
      </c>
    </row>
    <row r="3351" spans="1:22" x14ac:dyDescent="0.2">
      <c r="A3351" s="1" t="s">
        <v>11384</v>
      </c>
      <c r="B3351" s="2">
        <v>44666</v>
      </c>
      <c r="C3351" s="1" t="s">
        <v>8002</v>
      </c>
      <c r="D3351">
        <v>55</v>
      </c>
      <c r="E3351" s="1" t="s">
        <v>8003</v>
      </c>
      <c r="F3351" s="1" t="s">
        <v>8022</v>
      </c>
      <c r="G3351" s="1" t="s">
        <v>8035</v>
      </c>
      <c r="H3351">
        <v>4</v>
      </c>
      <c r="I3351">
        <v>10</v>
      </c>
      <c r="J3351" s="1" t="s">
        <v>8016</v>
      </c>
      <c r="K3351">
        <v>7</v>
      </c>
      <c r="L3351">
        <v>3</v>
      </c>
      <c r="M3351">
        <v>1</v>
      </c>
      <c r="N3351" s="1" t="s">
        <v>8011</v>
      </c>
      <c r="O3351" s="1" t="s">
        <v>8008</v>
      </c>
      <c r="P3351">
        <v>0.75</v>
      </c>
      <c r="Q3351">
        <v>1</v>
      </c>
      <c r="R3351" t="str">
        <f t="shared" si="260"/>
        <v>ADULT</v>
      </c>
      <c r="S3351" s="1" t="str">
        <f t="shared" si="261"/>
        <v>Apr</v>
      </c>
      <c r="T3351" s="1">
        <f t="shared" si="262"/>
        <v>2022</v>
      </c>
      <c r="U3351" s="1" t="str">
        <f t="shared" si="263"/>
        <v>High</v>
      </c>
      <c r="V3351" s="1" t="str">
        <f t="shared" si="264"/>
        <v>Normal</v>
      </c>
    </row>
    <row r="3352" spans="1:22" x14ac:dyDescent="0.2">
      <c r="A3352" s="1" t="s">
        <v>11385</v>
      </c>
      <c r="B3352" s="2">
        <v>45122</v>
      </c>
      <c r="C3352" s="1" t="s">
        <v>8019</v>
      </c>
      <c r="D3352">
        <v>49</v>
      </c>
      <c r="E3352" s="1" t="s">
        <v>8013</v>
      </c>
      <c r="F3352" s="1" t="s">
        <v>8014</v>
      </c>
      <c r="G3352" s="1" t="s">
        <v>8029</v>
      </c>
      <c r="H3352">
        <v>3</v>
      </c>
      <c r="I3352">
        <v>5</v>
      </c>
      <c r="J3352" s="1" t="s">
        <v>8041</v>
      </c>
      <c r="K3352">
        <v>4</v>
      </c>
      <c r="L3352">
        <v>2</v>
      </c>
      <c r="M3352">
        <v>1</v>
      </c>
      <c r="N3352" s="1" t="s">
        <v>8011</v>
      </c>
      <c r="O3352" s="1" t="s">
        <v>8008</v>
      </c>
      <c r="P3352">
        <v>0.43</v>
      </c>
      <c r="Q3352">
        <v>0</v>
      </c>
      <c r="R3352" t="str">
        <f t="shared" si="260"/>
        <v>ADULT</v>
      </c>
      <c r="S3352" s="1" t="str">
        <f t="shared" si="261"/>
        <v>Jul</v>
      </c>
      <c r="T3352" s="1">
        <f t="shared" si="262"/>
        <v>2023</v>
      </c>
      <c r="U3352" s="1" t="str">
        <f t="shared" si="263"/>
        <v>Medium</v>
      </c>
      <c r="V3352" s="1" t="str">
        <f t="shared" si="264"/>
        <v>Normal</v>
      </c>
    </row>
    <row r="3353" spans="1:22" x14ac:dyDescent="0.2">
      <c r="A3353" s="1" t="s">
        <v>11386</v>
      </c>
      <c r="B3353" s="2">
        <v>44995</v>
      </c>
      <c r="C3353" s="1" t="s">
        <v>8002</v>
      </c>
      <c r="D3353">
        <v>52</v>
      </c>
      <c r="E3353" s="1" t="s">
        <v>8003</v>
      </c>
      <c r="F3353" s="1" t="s">
        <v>8014</v>
      </c>
      <c r="G3353" s="1" t="s">
        <v>8020</v>
      </c>
      <c r="H3353">
        <v>4</v>
      </c>
      <c r="I3353">
        <v>13</v>
      </c>
      <c r="J3353" s="1" t="s">
        <v>8016</v>
      </c>
      <c r="K3353">
        <v>6</v>
      </c>
      <c r="L3353">
        <v>3</v>
      </c>
      <c r="M3353">
        <v>1</v>
      </c>
      <c r="N3353" s="1" t="s">
        <v>8023</v>
      </c>
      <c r="O3353" s="1" t="s">
        <v>8008</v>
      </c>
      <c r="P3353">
        <v>0.83</v>
      </c>
      <c r="Q3353">
        <v>1</v>
      </c>
      <c r="R3353" t="str">
        <f t="shared" si="260"/>
        <v>ADULT</v>
      </c>
      <c r="S3353" s="1" t="str">
        <f t="shared" si="261"/>
        <v>Mar</v>
      </c>
      <c r="T3353" s="1">
        <f t="shared" si="262"/>
        <v>2023</v>
      </c>
      <c r="U3353" s="1" t="str">
        <f t="shared" si="263"/>
        <v>High</v>
      </c>
      <c r="V3353" s="1" t="str">
        <f t="shared" si="264"/>
        <v>Normal</v>
      </c>
    </row>
    <row r="3354" spans="1:22" x14ac:dyDescent="0.2">
      <c r="A3354" s="1" t="s">
        <v>11387</v>
      </c>
      <c r="B3354" s="2">
        <v>44831</v>
      </c>
      <c r="C3354" s="1" t="s">
        <v>8010</v>
      </c>
      <c r="D3354">
        <v>65</v>
      </c>
      <c r="E3354" s="1" t="s">
        <v>8003</v>
      </c>
      <c r="F3354" s="1" t="s">
        <v>8014</v>
      </c>
      <c r="G3354" s="1" t="s">
        <v>8035</v>
      </c>
      <c r="H3354">
        <v>4</v>
      </c>
      <c r="I3354">
        <v>10</v>
      </c>
      <c r="J3354" s="1" t="s">
        <v>8016</v>
      </c>
      <c r="K3354">
        <v>6</v>
      </c>
      <c r="L3354">
        <v>2</v>
      </c>
      <c r="M3354">
        <v>1</v>
      </c>
      <c r="N3354" s="1" t="s">
        <v>8023</v>
      </c>
      <c r="O3354" s="1" t="s">
        <v>8008</v>
      </c>
      <c r="P3354">
        <v>0.93</v>
      </c>
      <c r="Q3354">
        <v>0</v>
      </c>
      <c r="R3354" t="str">
        <f t="shared" si="260"/>
        <v>SENIOR</v>
      </c>
      <c r="S3354" s="1" t="str">
        <f t="shared" si="261"/>
        <v>Sep</v>
      </c>
      <c r="T3354" s="1">
        <f t="shared" si="262"/>
        <v>2022</v>
      </c>
      <c r="U3354" s="1" t="str">
        <f t="shared" si="263"/>
        <v>High</v>
      </c>
      <c r="V3354" s="1" t="str">
        <f t="shared" si="264"/>
        <v>Normal</v>
      </c>
    </row>
    <row r="3355" spans="1:22" x14ac:dyDescent="0.2">
      <c r="A3355" s="1" t="s">
        <v>11388</v>
      </c>
      <c r="B3355" s="2">
        <v>44547</v>
      </c>
      <c r="C3355" s="1" t="s">
        <v>8031</v>
      </c>
      <c r="D3355">
        <v>59</v>
      </c>
      <c r="E3355" s="1" t="s">
        <v>8003</v>
      </c>
      <c r="F3355" s="1" t="s">
        <v>8037</v>
      </c>
      <c r="G3355" s="1" t="s">
        <v>8035</v>
      </c>
      <c r="H3355">
        <v>5</v>
      </c>
      <c r="I3355">
        <v>12</v>
      </c>
      <c r="J3355" s="1" t="s">
        <v>8016</v>
      </c>
      <c r="K3355">
        <v>8</v>
      </c>
      <c r="L3355">
        <v>2</v>
      </c>
      <c r="M3355">
        <v>1</v>
      </c>
      <c r="N3355" s="1" t="s">
        <v>8011</v>
      </c>
      <c r="O3355" s="1" t="s">
        <v>8008</v>
      </c>
      <c r="P3355">
        <v>0.92</v>
      </c>
      <c r="Q3355">
        <v>1</v>
      </c>
      <c r="R3355" t="str">
        <f t="shared" si="260"/>
        <v>ADULT</v>
      </c>
      <c r="S3355" s="1" t="str">
        <f t="shared" si="261"/>
        <v>Dec</v>
      </c>
      <c r="T3355" s="1">
        <f t="shared" si="262"/>
        <v>2021</v>
      </c>
      <c r="U3355" s="1" t="str">
        <f t="shared" si="263"/>
        <v>High</v>
      </c>
      <c r="V3355" s="1" t="str">
        <f t="shared" si="264"/>
        <v>Normal</v>
      </c>
    </row>
    <row r="3356" spans="1:22" x14ac:dyDescent="0.2">
      <c r="A3356" s="1" t="s">
        <v>11389</v>
      </c>
      <c r="B3356" s="2">
        <v>44413</v>
      </c>
      <c r="C3356" s="1" t="s">
        <v>8019</v>
      </c>
      <c r="D3356">
        <v>47</v>
      </c>
      <c r="E3356" s="1" t="s">
        <v>8013</v>
      </c>
      <c r="F3356" s="1" t="s">
        <v>8014</v>
      </c>
      <c r="G3356" s="1" t="s">
        <v>8005</v>
      </c>
      <c r="H3356">
        <v>5</v>
      </c>
      <c r="I3356">
        <v>6</v>
      </c>
      <c r="J3356" s="1" t="s">
        <v>8016</v>
      </c>
      <c r="K3356">
        <v>10</v>
      </c>
      <c r="L3356">
        <v>4</v>
      </c>
      <c r="M3356">
        <v>2</v>
      </c>
      <c r="N3356" s="1" t="s">
        <v>8011</v>
      </c>
      <c r="O3356" s="1" t="s">
        <v>8008</v>
      </c>
      <c r="P3356">
        <v>0.84</v>
      </c>
      <c r="Q3356">
        <v>1</v>
      </c>
      <c r="R3356" t="str">
        <f t="shared" si="260"/>
        <v>ADULT</v>
      </c>
      <c r="S3356" s="1" t="str">
        <f t="shared" si="261"/>
        <v>Aug</v>
      </c>
      <c r="T3356" s="1">
        <f t="shared" si="262"/>
        <v>2021</v>
      </c>
      <c r="U3356" s="1" t="str">
        <f t="shared" si="263"/>
        <v>High</v>
      </c>
      <c r="V3356" s="1" t="str">
        <f t="shared" si="264"/>
        <v>Normal</v>
      </c>
    </row>
    <row r="3357" spans="1:22" x14ac:dyDescent="0.2">
      <c r="A3357" s="1" t="s">
        <v>11390</v>
      </c>
      <c r="B3357" s="2">
        <v>44655</v>
      </c>
      <c r="C3357" s="1" t="s">
        <v>8002</v>
      </c>
      <c r="D3357">
        <v>55</v>
      </c>
      <c r="E3357" s="1" t="s">
        <v>8003</v>
      </c>
      <c r="F3357" s="1" t="s">
        <v>8014</v>
      </c>
      <c r="G3357" s="1" t="s">
        <v>8044</v>
      </c>
      <c r="H3357">
        <v>4</v>
      </c>
      <c r="I3357">
        <v>10</v>
      </c>
      <c r="J3357" s="1" t="s">
        <v>8006</v>
      </c>
      <c r="K3357">
        <v>6</v>
      </c>
      <c r="L3357">
        <v>2</v>
      </c>
      <c r="M3357">
        <v>1</v>
      </c>
      <c r="N3357" s="1" t="s">
        <v>8023</v>
      </c>
      <c r="O3357" s="1" t="s">
        <v>8008</v>
      </c>
      <c r="P3357">
        <v>0.83</v>
      </c>
      <c r="Q3357">
        <v>1</v>
      </c>
      <c r="R3357" t="str">
        <f t="shared" si="260"/>
        <v>ADULT</v>
      </c>
      <c r="S3357" s="1" t="str">
        <f t="shared" si="261"/>
        <v>Apr</v>
      </c>
      <c r="T3357" s="1">
        <f t="shared" si="262"/>
        <v>2022</v>
      </c>
      <c r="U3357" s="1" t="str">
        <f t="shared" si="263"/>
        <v>High</v>
      </c>
      <c r="V3357" s="1" t="str">
        <f t="shared" si="264"/>
        <v>Normal</v>
      </c>
    </row>
    <row r="3358" spans="1:22" x14ac:dyDescent="0.2">
      <c r="A3358" s="1" t="s">
        <v>11391</v>
      </c>
      <c r="B3358" s="2">
        <v>44511</v>
      </c>
      <c r="C3358" s="1" t="s">
        <v>8010</v>
      </c>
      <c r="D3358">
        <v>59</v>
      </c>
      <c r="E3358" s="1" t="s">
        <v>8013</v>
      </c>
      <c r="F3358" s="1" t="s">
        <v>8004</v>
      </c>
      <c r="G3358" s="1" t="s">
        <v>8015</v>
      </c>
      <c r="H3358">
        <v>5</v>
      </c>
      <c r="I3358">
        <v>6</v>
      </c>
      <c r="J3358" s="1" t="s">
        <v>8027</v>
      </c>
      <c r="K3358">
        <v>10</v>
      </c>
      <c r="L3358">
        <v>4</v>
      </c>
      <c r="M3358">
        <v>1</v>
      </c>
      <c r="N3358" s="1" t="s">
        <v>8011</v>
      </c>
      <c r="O3358" s="1" t="s">
        <v>8008</v>
      </c>
      <c r="P3358">
        <v>0.67</v>
      </c>
      <c r="Q3358">
        <v>0</v>
      </c>
      <c r="R3358" t="str">
        <f t="shared" si="260"/>
        <v>ADULT</v>
      </c>
      <c r="S3358" s="1" t="str">
        <f t="shared" si="261"/>
        <v>Nov</v>
      </c>
      <c r="T3358" s="1">
        <f t="shared" si="262"/>
        <v>2021</v>
      </c>
      <c r="U3358" s="1" t="str">
        <f t="shared" si="263"/>
        <v>Medium</v>
      </c>
      <c r="V3358" s="1" t="str">
        <f t="shared" si="264"/>
        <v>Normal</v>
      </c>
    </row>
    <row r="3359" spans="1:22" x14ac:dyDescent="0.2">
      <c r="A3359" s="1" t="s">
        <v>11392</v>
      </c>
      <c r="B3359" s="2">
        <v>44568</v>
      </c>
      <c r="C3359" s="1" t="s">
        <v>8031</v>
      </c>
      <c r="D3359">
        <v>21</v>
      </c>
      <c r="E3359" s="1" t="s">
        <v>8003</v>
      </c>
      <c r="F3359" s="1" t="s">
        <v>8037</v>
      </c>
      <c r="G3359" s="1" t="s">
        <v>8060</v>
      </c>
      <c r="H3359">
        <v>2</v>
      </c>
      <c r="I3359">
        <v>8</v>
      </c>
      <c r="J3359" s="1" t="s">
        <v>8016</v>
      </c>
      <c r="K3359">
        <v>4</v>
      </c>
      <c r="L3359">
        <v>3</v>
      </c>
      <c r="M3359">
        <v>0</v>
      </c>
      <c r="N3359" s="1" t="s">
        <v>8038</v>
      </c>
      <c r="O3359" s="1" t="s">
        <v>8050</v>
      </c>
      <c r="P3359">
        <v>0.4</v>
      </c>
      <c r="Q3359">
        <v>1</v>
      </c>
      <c r="R3359" t="str">
        <f t="shared" si="260"/>
        <v>YOUNG ADULT</v>
      </c>
      <c r="S3359" s="1" t="str">
        <f t="shared" si="261"/>
        <v>Jan</v>
      </c>
      <c r="T3359" s="1">
        <f t="shared" si="262"/>
        <v>2022</v>
      </c>
      <c r="U3359" s="1" t="str">
        <f t="shared" si="263"/>
        <v>Medium</v>
      </c>
      <c r="V3359" s="1" t="str">
        <f t="shared" si="264"/>
        <v>Normal</v>
      </c>
    </row>
    <row r="3360" spans="1:22" x14ac:dyDescent="0.2">
      <c r="A3360" s="1" t="s">
        <v>11393</v>
      </c>
      <c r="B3360" s="2">
        <v>44761</v>
      </c>
      <c r="C3360" s="1" t="s">
        <v>8019</v>
      </c>
      <c r="D3360">
        <v>65</v>
      </c>
      <c r="E3360" s="1" t="s">
        <v>8003</v>
      </c>
      <c r="F3360" s="1" t="s">
        <v>8022</v>
      </c>
      <c r="G3360" s="1" t="s">
        <v>8044</v>
      </c>
      <c r="H3360">
        <v>4</v>
      </c>
      <c r="I3360">
        <v>10</v>
      </c>
      <c r="J3360" s="1" t="s">
        <v>8041</v>
      </c>
      <c r="K3360">
        <v>6</v>
      </c>
      <c r="L3360">
        <v>2</v>
      </c>
      <c r="M3360">
        <v>1</v>
      </c>
      <c r="N3360" s="1" t="s">
        <v>8011</v>
      </c>
      <c r="O3360" s="1" t="s">
        <v>8008</v>
      </c>
      <c r="P3360">
        <v>0.91</v>
      </c>
      <c r="Q3360">
        <v>1</v>
      </c>
      <c r="R3360" t="str">
        <f t="shared" si="260"/>
        <v>SENIOR</v>
      </c>
      <c r="S3360" s="1" t="str">
        <f t="shared" si="261"/>
        <v>Jul</v>
      </c>
      <c r="T3360" s="1">
        <f t="shared" si="262"/>
        <v>2022</v>
      </c>
      <c r="U3360" s="1" t="str">
        <f t="shared" si="263"/>
        <v>High</v>
      </c>
      <c r="V3360" s="1" t="str">
        <f t="shared" si="264"/>
        <v>Normal</v>
      </c>
    </row>
    <row r="3361" spans="1:22" x14ac:dyDescent="0.2">
      <c r="A3361" s="1" t="s">
        <v>11394</v>
      </c>
      <c r="B3361" s="2">
        <v>44382</v>
      </c>
      <c r="C3361" s="1" t="s">
        <v>8019</v>
      </c>
      <c r="D3361">
        <v>41</v>
      </c>
      <c r="E3361" s="1" t="s">
        <v>8013</v>
      </c>
      <c r="F3361" s="1" t="s">
        <v>8037</v>
      </c>
      <c r="G3361" s="1" t="s">
        <v>8060</v>
      </c>
      <c r="H3361">
        <v>3</v>
      </c>
      <c r="I3361">
        <v>8</v>
      </c>
      <c r="J3361" s="1" t="s">
        <v>8006</v>
      </c>
      <c r="K3361">
        <v>6</v>
      </c>
      <c r="L3361">
        <v>2</v>
      </c>
      <c r="M3361">
        <v>1</v>
      </c>
      <c r="N3361" s="1" t="s">
        <v>8011</v>
      </c>
      <c r="O3361" s="1" t="s">
        <v>8008</v>
      </c>
      <c r="P3361">
        <v>0.63</v>
      </c>
      <c r="Q3361">
        <v>1</v>
      </c>
      <c r="R3361" t="str">
        <f t="shared" si="260"/>
        <v>ADULT</v>
      </c>
      <c r="S3361" s="1" t="str">
        <f t="shared" si="261"/>
        <v>Jul</v>
      </c>
      <c r="T3361" s="1">
        <f t="shared" si="262"/>
        <v>2021</v>
      </c>
      <c r="U3361" s="1" t="str">
        <f t="shared" si="263"/>
        <v>Medium</v>
      </c>
      <c r="V3361" s="1" t="str">
        <f t="shared" si="264"/>
        <v>Normal</v>
      </c>
    </row>
    <row r="3362" spans="1:22" x14ac:dyDescent="0.2">
      <c r="A3362" s="1" t="s">
        <v>11395</v>
      </c>
      <c r="B3362" s="2">
        <v>45079</v>
      </c>
      <c r="C3362" s="1" t="s">
        <v>8019</v>
      </c>
      <c r="D3362">
        <v>38</v>
      </c>
      <c r="E3362" s="1" t="s">
        <v>8003</v>
      </c>
      <c r="F3362" s="1" t="s">
        <v>8004</v>
      </c>
      <c r="G3362" s="1" t="s">
        <v>8044</v>
      </c>
      <c r="H3362">
        <v>5</v>
      </c>
      <c r="I3362">
        <v>9</v>
      </c>
      <c r="J3362" s="1" t="s">
        <v>8016</v>
      </c>
      <c r="K3362">
        <v>8</v>
      </c>
      <c r="L3362">
        <v>4</v>
      </c>
      <c r="M3362">
        <v>2</v>
      </c>
      <c r="N3362" s="1" t="s">
        <v>8011</v>
      </c>
      <c r="O3362" s="1" t="s">
        <v>8008</v>
      </c>
      <c r="P3362">
        <v>0.97</v>
      </c>
      <c r="Q3362">
        <v>1</v>
      </c>
      <c r="R3362" t="str">
        <f t="shared" si="260"/>
        <v>YOUNG ADULT</v>
      </c>
      <c r="S3362" s="1" t="str">
        <f t="shared" si="261"/>
        <v>Jun</v>
      </c>
      <c r="T3362" s="1">
        <f t="shared" si="262"/>
        <v>2023</v>
      </c>
      <c r="U3362" s="1" t="str">
        <f t="shared" si="263"/>
        <v>High</v>
      </c>
      <c r="V3362" s="1" t="str">
        <f t="shared" si="264"/>
        <v>Normal</v>
      </c>
    </row>
    <row r="3363" spans="1:22" x14ac:dyDescent="0.2">
      <c r="A3363" s="1" t="s">
        <v>11396</v>
      </c>
      <c r="B3363" s="2">
        <v>44356</v>
      </c>
      <c r="C3363" s="1" t="s">
        <v>8019</v>
      </c>
      <c r="D3363">
        <v>29</v>
      </c>
      <c r="E3363" s="1" t="s">
        <v>8013</v>
      </c>
      <c r="F3363" s="1" t="s">
        <v>8022</v>
      </c>
      <c r="G3363" s="1" t="s">
        <v>8044</v>
      </c>
      <c r="H3363">
        <v>3</v>
      </c>
      <c r="I3363">
        <v>9</v>
      </c>
      <c r="J3363" s="1" t="s">
        <v>8016</v>
      </c>
      <c r="K3363">
        <v>4</v>
      </c>
      <c r="L3363">
        <v>2</v>
      </c>
      <c r="M3363">
        <v>1</v>
      </c>
      <c r="N3363" s="1" t="s">
        <v>8011</v>
      </c>
      <c r="O3363" s="1" t="s">
        <v>8008</v>
      </c>
      <c r="P3363">
        <v>0.63</v>
      </c>
      <c r="Q3363">
        <v>0</v>
      </c>
      <c r="R3363" t="str">
        <f t="shared" si="260"/>
        <v>YOUNG ADULT</v>
      </c>
      <c r="S3363" s="1" t="str">
        <f t="shared" si="261"/>
        <v>Jun</v>
      </c>
      <c r="T3363" s="1">
        <f t="shared" si="262"/>
        <v>2021</v>
      </c>
      <c r="U3363" s="1" t="str">
        <f t="shared" si="263"/>
        <v>Medium</v>
      </c>
      <c r="V3363" s="1" t="str">
        <f t="shared" si="264"/>
        <v>Normal</v>
      </c>
    </row>
    <row r="3364" spans="1:22" x14ac:dyDescent="0.2">
      <c r="A3364" s="1" t="s">
        <v>11397</v>
      </c>
      <c r="B3364" s="2">
        <v>44723</v>
      </c>
      <c r="C3364" s="1" t="s">
        <v>8019</v>
      </c>
      <c r="D3364">
        <v>27</v>
      </c>
      <c r="E3364" s="1" t="s">
        <v>8003</v>
      </c>
      <c r="F3364" s="1" t="s">
        <v>8014</v>
      </c>
      <c r="G3364" s="1" t="s">
        <v>8015</v>
      </c>
      <c r="H3364">
        <v>3</v>
      </c>
      <c r="I3364">
        <v>4</v>
      </c>
      <c r="J3364" s="1" t="s">
        <v>8016</v>
      </c>
      <c r="K3364">
        <v>4</v>
      </c>
      <c r="L3364">
        <v>4</v>
      </c>
      <c r="M3364">
        <v>3</v>
      </c>
      <c r="N3364" s="1" t="s">
        <v>8011</v>
      </c>
      <c r="O3364" s="1" t="s">
        <v>8008</v>
      </c>
      <c r="P3364">
        <v>0.81</v>
      </c>
      <c r="Q3364">
        <v>0</v>
      </c>
      <c r="R3364" t="str">
        <f t="shared" si="260"/>
        <v>YOUNG ADULT</v>
      </c>
      <c r="S3364" s="1" t="str">
        <f t="shared" si="261"/>
        <v>Jun</v>
      </c>
      <c r="T3364" s="1">
        <f t="shared" si="262"/>
        <v>2022</v>
      </c>
      <c r="U3364" s="1" t="str">
        <f t="shared" si="263"/>
        <v>High</v>
      </c>
      <c r="V3364" s="1" t="str">
        <f t="shared" si="264"/>
        <v>Frequent</v>
      </c>
    </row>
    <row r="3365" spans="1:22" x14ac:dyDescent="0.2">
      <c r="A3365" s="1" t="s">
        <v>11398</v>
      </c>
      <c r="B3365" s="2">
        <v>45013</v>
      </c>
      <c r="C3365" s="1" t="s">
        <v>8002</v>
      </c>
      <c r="D3365">
        <v>34</v>
      </c>
      <c r="E3365" s="1" t="s">
        <v>8003</v>
      </c>
      <c r="F3365" s="1" t="s">
        <v>8022</v>
      </c>
      <c r="G3365" s="1" t="s">
        <v>8044</v>
      </c>
      <c r="H3365">
        <v>3</v>
      </c>
      <c r="I3365">
        <v>7</v>
      </c>
      <c r="J3365" s="1" t="s">
        <v>8027</v>
      </c>
      <c r="K3365">
        <v>8</v>
      </c>
      <c r="L3365">
        <v>2</v>
      </c>
      <c r="M3365">
        <v>1</v>
      </c>
      <c r="N3365" s="1" t="s">
        <v>8011</v>
      </c>
      <c r="O3365" s="1" t="s">
        <v>8008</v>
      </c>
      <c r="P3365">
        <v>0.69</v>
      </c>
      <c r="Q3365">
        <v>1</v>
      </c>
      <c r="R3365" t="str">
        <f t="shared" si="260"/>
        <v>YOUNG ADULT</v>
      </c>
      <c r="S3365" s="1" t="str">
        <f t="shared" si="261"/>
        <v>Mar</v>
      </c>
      <c r="T3365" s="1">
        <f t="shared" si="262"/>
        <v>2023</v>
      </c>
      <c r="U3365" s="1" t="str">
        <f t="shared" si="263"/>
        <v>Medium</v>
      </c>
      <c r="V3365" s="1" t="str">
        <f t="shared" si="264"/>
        <v>Normal</v>
      </c>
    </row>
    <row r="3366" spans="1:22" x14ac:dyDescent="0.2">
      <c r="A3366" s="1" t="s">
        <v>11399</v>
      </c>
      <c r="B3366" s="2">
        <v>44728</v>
      </c>
      <c r="C3366" s="1" t="s">
        <v>8019</v>
      </c>
      <c r="D3366">
        <v>45</v>
      </c>
      <c r="E3366" s="1" t="s">
        <v>8003</v>
      </c>
      <c r="F3366" s="1" t="s">
        <v>8014</v>
      </c>
      <c r="G3366" s="1" t="s">
        <v>8015</v>
      </c>
      <c r="H3366">
        <v>3</v>
      </c>
      <c r="I3366">
        <v>4</v>
      </c>
      <c r="J3366" s="1" t="s">
        <v>8006</v>
      </c>
      <c r="K3366">
        <v>4</v>
      </c>
      <c r="L3366">
        <v>2</v>
      </c>
      <c r="M3366">
        <v>1</v>
      </c>
      <c r="N3366" s="1" t="s">
        <v>8011</v>
      </c>
      <c r="O3366" s="1" t="s">
        <v>8008</v>
      </c>
      <c r="P3366">
        <v>0.42</v>
      </c>
      <c r="Q3366">
        <v>0</v>
      </c>
      <c r="R3366" t="str">
        <f t="shared" si="260"/>
        <v>ADULT</v>
      </c>
      <c r="S3366" s="1" t="str">
        <f t="shared" si="261"/>
        <v>Jun</v>
      </c>
      <c r="T3366" s="1">
        <f t="shared" si="262"/>
        <v>2022</v>
      </c>
      <c r="U3366" s="1" t="str">
        <f t="shared" si="263"/>
        <v>Medium</v>
      </c>
      <c r="V3366" s="1" t="str">
        <f t="shared" si="264"/>
        <v>Normal</v>
      </c>
    </row>
    <row r="3367" spans="1:22" x14ac:dyDescent="0.2">
      <c r="A3367" s="1" t="s">
        <v>11400</v>
      </c>
      <c r="B3367" s="2">
        <v>44592</v>
      </c>
      <c r="C3367" s="1" t="s">
        <v>8031</v>
      </c>
      <c r="D3367">
        <v>91</v>
      </c>
      <c r="E3367" s="1" t="s">
        <v>8013</v>
      </c>
      <c r="F3367" s="1" t="s">
        <v>8004</v>
      </c>
      <c r="G3367" s="1" t="s">
        <v>8060</v>
      </c>
      <c r="H3367">
        <v>7</v>
      </c>
      <c r="I3367">
        <v>11</v>
      </c>
      <c r="J3367" s="1" t="s">
        <v>8016</v>
      </c>
      <c r="K3367">
        <v>12</v>
      </c>
      <c r="L3367">
        <v>6</v>
      </c>
      <c r="M3367">
        <v>4</v>
      </c>
      <c r="N3367" s="1" t="s">
        <v>8007</v>
      </c>
      <c r="O3367" s="1" t="s">
        <v>8017</v>
      </c>
      <c r="P3367">
        <v>0.97</v>
      </c>
      <c r="Q3367">
        <v>1</v>
      </c>
      <c r="R3367" t="str">
        <f t="shared" si="260"/>
        <v>SENIOR</v>
      </c>
      <c r="S3367" s="1" t="str">
        <f t="shared" si="261"/>
        <v>Jan</v>
      </c>
      <c r="T3367" s="1">
        <f t="shared" si="262"/>
        <v>2022</v>
      </c>
      <c r="U3367" s="1" t="str">
        <f t="shared" si="263"/>
        <v>High</v>
      </c>
      <c r="V3367" s="1" t="str">
        <f t="shared" si="264"/>
        <v>Frequent</v>
      </c>
    </row>
    <row r="3368" spans="1:22" x14ac:dyDescent="0.2">
      <c r="A3368" s="1" t="s">
        <v>11401</v>
      </c>
      <c r="B3368" s="2">
        <v>44717</v>
      </c>
      <c r="C3368" s="1" t="s">
        <v>8019</v>
      </c>
      <c r="D3368">
        <v>49</v>
      </c>
      <c r="E3368" s="1" t="s">
        <v>8013</v>
      </c>
      <c r="F3368" s="1" t="s">
        <v>8037</v>
      </c>
      <c r="G3368" s="1" t="s">
        <v>8060</v>
      </c>
      <c r="H3368">
        <v>3</v>
      </c>
      <c r="I3368">
        <v>8</v>
      </c>
      <c r="J3368" s="1" t="s">
        <v>8006</v>
      </c>
      <c r="K3368">
        <v>4</v>
      </c>
      <c r="L3368">
        <v>2</v>
      </c>
      <c r="M3368">
        <v>1</v>
      </c>
      <c r="N3368" s="1" t="s">
        <v>8011</v>
      </c>
      <c r="O3368" s="1" t="s">
        <v>8008</v>
      </c>
      <c r="P3368">
        <v>0.63</v>
      </c>
      <c r="Q3368">
        <v>0</v>
      </c>
      <c r="R3368" t="str">
        <f t="shared" si="260"/>
        <v>ADULT</v>
      </c>
      <c r="S3368" s="1" t="str">
        <f t="shared" si="261"/>
        <v>Jun</v>
      </c>
      <c r="T3368" s="1">
        <f t="shared" si="262"/>
        <v>2022</v>
      </c>
      <c r="U3368" s="1" t="str">
        <f t="shared" si="263"/>
        <v>Medium</v>
      </c>
      <c r="V3368" s="1" t="str">
        <f t="shared" si="264"/>
        <v>Normal</v>
      </c>
    </row>
    <row r="3369" spans="1:22" x14ac:dyDescent="0.2">
      <c r="A3369" s="1" t="s">
        <v>11402</v>
      </c>
      <c r="B3369" s="2">
        <v>45126</v>
      </c>
      <c r="C3369" s="1" t="s">
        <v>8019</v>
      </c>
      <c r="D3369">
        <v>61</v>
      </c>
      <c r="E3369" s="1" t="s">
        <v>8013</v>
      </c>
      <c r="F3369" s="1" t="s">
        <v>8014</v>
      </c>
      <c r="G3369" s="1" t="s">
        <v>8015</v>
      </c>
      <c r="H3369">
        <v>5</v>
      </c>
      <c r="I3369">
        <v>8</v>
      </c>
      <c r="J3369" s="1" t="s">
        <v>8041</v>
      </c>
      <c r="K3369">
        <v>8</v>
      </c>
      <c r="L3369">
        <v>4</v>
      </c>
      <c r="M3369">
        <v>1</v>
      </c>
      <c r="N3369" s="1" t="s">
        <v>8023</v>
      </c>
      <c r="O3369" s="1" t="s">
        <v>8008</v>
      </c>
      <c r="P3369">
        <v>0.91</v>
      </c>
      <c r="Q3369">
        <v>1</v>
      </c>
      <c r="R3369" t="str">
        <f t="shared" si="260"/>
        <v>ADULT</v>
      </c>
      <c r="S3369" s="1" t="str">
        <f t="shared" si="261"/>
        <v>Jul</v>
      </c>
      <c r="T3369" s="1">
        <f t="shared" si="262"/>
        <v>2023</v>
      </c>
      <c r="U3369" s="1" t="str">
        <f t="shared" si="263"/>
        <v>High</v>
      </c>
      <c r="V3369" s="1" t="str">
        <f t="shared" si="264"/>
        <v>Normal</v>
      </c>
    </row>
    <row r="3370" spans="1:22" x14ac:dyDescent="0.2">
      <c r="A3370" s="1" t="s">
        <v>11403</v>
      </c>
      <c r="B3370" s="2">
        <v>45281</v>
      </c>
      <c r="C3370" s="1" t="s">
        <v>8031</v>
      </c>
      <c r="D3370">
        <v>64</v>
      </c>
      <c r="E3370" s="1" t="s">
        <v>8003</v>
      </c>
      <c r="F3370" s="1" t="s">
        <v>8014</v>
      </c>
      <c r="G3370" s="1" t="s">
        <v>8048</v>
      </c>
      <c r="H3370">
        <v>4</v>
      </c>
      <c r="I3370">
        <v>11</v>
      </c>
      <c r="J3370" s="1" t="s">
        <v>8027</v>
      </c>
      <c r="K3370">
        <v>8</v>
      </c>
      <c r="L3370">
        <v>2</v>
      </c>
      <c r="M3370">
        <v>2</v>
      </c>
      <c r="N3370" s="1" t="s">
        <v>8011</v>
      </c>
      <c r="O3370" s="1" t="s">
        <v>8008</v>
      </c>
      <c r="P3370">
        <v>0.97</v>
      </c>
      <c r="Q3370">
        <v>1</v>
      </c>
      <c r="R3370" t="str">
        <f t="shared" si="260"/>
        <v>ADULT</v>
      </c>
      <c r="S3370" s="1" t="str">
        <f t="shared" si="261"/>
        <v>Dec</v>
      </c>
      <c r="T3370" s="1">
        <f t="shared" si="262"/>
        <v>2023</v>
      </c>
      <c r="U3370" s="1" t="str">
        <f t="shared" si="263"/>
        <v>High</v>
      </c>
      <c r="V3370" s="1" t="str">
        <f t="shared" si="264"/>
        <v>Normal</v>
      </c>
    </row>
    <row r="3371" spans="1:22" x14ac:dyDescent="0.2">
      <c r="A3371" s="1" t="s">
        <v>11404</v>
      </c>
      <c r="B3371" s="2">
        <v>44888</v>
      </c>
      <c r="C3371" s="1" t="s">
        <v>8010</v>
      </c>
      <c r="D3371">
        <v>60</v>
      </c>
      <c r="E3371" s="1" t="s">
        <v>8013</v>
      </c>
      <c r="F3371" s="1" t="s">
        <v>8004</v>
      </c>
      <c r="G3371" s="1" t="s">
        <v>8015</v>
      </c>
      <c r="H3371">
        <v>4</v>
      </c>
      <c r="I3371">
        <v>6</v>
      </c>
      <c r="J3371" s="1" t="s">
        <v>8027</v>
      </c>
      <c r="K3371">
        <v>8</v>
      </c>
      <c r="L3371">
        <v>3</v>
      </c>
      <c r="M3371">
        <v>1</v>
      </c>
      <c r="N3371" s="1" t="s">
        <v>8011</v>
      </c>
      <c r="O3371" s="1" t="s">
        <v>8008</v>
      </c>
      <c r="P3371">
        <v>0.65</v>
      </c>
      <c r="Q3371">
        <v>1</v>
      </c>
      <c r="R3371" t="str">
        <f t="shared" si="260"/>
        <v>ADULT</v>
      </c>
      <c r="S3371" s="1" t="str">
        <f t="shared" si="261"/>
        <v>Nov</v>
      </c>
      <c r="T3371" s="1">
        <f t="shared" si="262"/>
        <v>2022</v>
      </c>
      <c r="U3371" s="1" t="str">
        <f t="shared" si="263"/>
        <v>Medium</v>
      </c>
      <c r="V3371" s="1" t="str">
        <f t="shared" si="264"/>
        <v>Normal</v>
      </c>
    </row>
    <row r="3372" spans="1:22" x14ac:dyDescent="0.2">
      <c r="A3372" s="1" t="s">
        <v>11405</v>
      </c>
      <c r="B3372" s="2">
        <v>45065</v>
      </c>
      <c r="C3372" s="1" t="s">
        <v>8002</v>
      </c>
      <c r="D3372">
        <v>56</v>
      </c>
      <c r="E3372" s="1" t="s">
        <v>8013</v>
      </c>
      <c r="F3372" s="1" t="s">
        <v>8022</v>
      </c>
      <c r="G3372" s="1" t="s">
        <v>8020</v>
      </c>
      <c r="H3372">
        <v>4</v>
      </c>
      <c r="I3372">
        <v>11</v>
      </c>
      <c r="J3372" s="1" t="s">
        <v>8016</v>
      </c>
      <c r="K3372">
        <v>7</v>
      </c>
      <c r="L3372">
        <v>2</v>
      </c>
      <c r="M3372">
        <v>1</v>
      </c>
      <c r="N3372" s="1" t="s">
        <v>8011</v>
      </c>
      <c r="O3372" s="1" t="s">
        <v>8008</v>
      </c>
      <c r="P3372">
        <v>0.75</v>
      </c>
      <c r="Q3372">
        <v>0</v>
      </c>
      <c r="R3372" t="str">
        <f t="shared" si="260"/>
        <v>ADULT</v>
      </c>
      <c r="S3372" s="1" t="str">
        <f t="shared" si="261"/>
        <v>May</v>
      </c>
      <c r="T3372" s="1">
        <f t="shared" si="262"/>
        <v>2023</v>
      </c>
      <c r="U3372" s="1" t="str">
        <f t="shared" si="263"/>
        <v>High</v>
      </c>
      <c r="V3372" s="1" t="str">
        <f t="shared" si="264"/>
        <v>Normal</v>
      </c>
    </row>
    <row r="3373" spans="1:22" x14ac:dyDescent="0.2">
      <c r="A3373" s="1" t="s">
        <v>11406</v>
      </c>
      <c r="B3373" s="2">
        <v>44212</v>
      </c>
      <c r="C3373" s="1" t="s">
        <v>8031</v>
      </c>
      <c r="D3373">
        <v>37</v>
      </c>
      <c r="E3373" s="1" t="s">
        <v>8013</v>
      </c>
      <c r="F3373" s="1" t="s">
        <v>8014</v>
      </c>
      <c r="G3373" s="1" t="s">
        <v>8005</v>
      </c>
      <c r="H3373">
        <v>3</v>
      </c>
      <c r="I3373">
        <v>5</v>
      </c>
      <c r="J3373" s="1" t="s">
        <v>8016</v>
      </c>
      <c r="K3373">
        <v>8</v>
      </c>
      <c r="L3373">
        <v>4</v>
      </c>
      <c r="M3373">
        <v>2</v>
      </c>
      <c r="N3373" s="1" t="s">
        <v>8038</v>
      </c>
      <c r="O3373" s="1" t="s">
        <v>8008</v>
      </c>
      <c r="P3373">
        <v>0.78</v>
      </c>
      <c r="Q3373">
        <v>1</v>
      </c>
      <c r="R3373" t="str">
        <f t="shared" si="260"/>
        <v>YOUNG ADULT</v>
      </c>
      <c r="S3373" s="1" t="str">
        <f t="shared" si="261"/>
        <v>Jan</v>
      </c>
      <c r="T3373" s="1">
        <f t="shared" si="262"/>
        <v>2021</v>
      </c>
      <c r="U3373" s="1" t="str">
        <f t="shared" si="263"/>
        <v>High</v>
      </c>
      <c r="V3373" s="1" t="str">
        <f t="shared" si="264"/>
        <v>Normal</v>
      </c>
    </row>
    <row r="3374" spans="1:22" x14ac:dyDescent="0.2">
      <c r="A3374" s="1" t="s">
        <v>11407</v>
      </c>
      <c r="B3374" s="2">
        <v>45160</v>
      </c>
      <c r="C3374" s="1" t="s">
        <v>8019</v>
      </c>
      <c r="D3374">
        <v>82</v>
      </c>
      <c r="E3374" s="1" t="s">
        <v>8013</v>
      </c>
      <c r="F3374" s="1" t="s">
        <v>8022</v>
      </c>
      <c r="G3374" s="1" t="s">
        <v>8035</v>
      </c>
      <c r="H3374">
        <v>7</v>
      </c>
      <c r="I3374">
        <v>11</v>
      </c>
      <c r="J3374" s="1" t="s">
        <v>8041</v>
      </c>
      <c r="K3374">
        <v>12</v>
      </c>
      <c r="L3374">
        <v>7</v>
      </c>
      <c r="M3374">
        <v>3</v>
      </c>
      <c r="N3374" s="1" t="s">
        <v>8007</v>
      </c>
      <c r="O3374" s="1" t="s">
        <v>8017</v>
      </c>
      <c r="P3374">
        <v>0.97</v>
      </c>
      <c r="Q3374">
        <v>1</v>
      </c>
      <c r="R3374" t="str">
        <f t="shared" si="260"/>
        <v>SENIOR</v>
      </c>
      <c r="S3374" s="1" t="str">
        <f t="shared" si="261"/>
        <v>Aug</v>
      </c>
      <c r="T3374" s="1">
        <f t="shared" si="262"/>
        <v>2023</v>
      </c>
      <c r="U3374" s="1" t="str">
        <f t="shared" si="263"/>
        <v>High</v>
      </c>
      <c r="V3374" s="1" t="str">
        <f t="shared" si="264"/>
        <v>Frequent</v>
      </c>
    </row>
    <row r="3375" spans="1:22" x14ac:dyDescent="0.2">
      <c r="A3375" s="1" t="s">
        <v>11408</v>
      </c>
      <c r="B3375" s="2">
        <v>45241</v>
      </c>
      <c r="C3375" s="1" t="s">
        <v>8010</v>
      </c>
      <c r="D3375">
        <v>88</v>
      </c>
      <c r="E3375" s="1" t="s">
        <v>8013</v>
      </c>
      <c r="F3375" s="1" t="s">
        <v>8004</v>
      </c>
      <c r="G3375" s="1" t="s">
        <v>8060</v>
      </c>
      <c r="H3375">
        <v>6</v>
      </c>
      <c r="I3375">
        <v>9</v>
      </c>
      <c r="J3375" s="1" t="s">
        <v>8006</v>
      </c>
      <c r="K3375">
        <v>9</v>
      </c>
      <c r="L3375">
        <v>6</v>
      </c>
      <c r="M3375">
        <v>2</v>
      </c>
      <c r="N3375" s="1" t="s">
        <v>8007</v>
      </c>
      <c r="O3375" s="1" t="s">
        <v>8017</v>
      </c>
      <c r="P3375">
        <v>0.97</v>
      </c>
      <c r="Q3375">
        <v>1</v>
      </c>
      <c r="R3375" t="str">
        <f t="shared" si="260"/>
        <v>SENIOR</v>
      </c>
      <c r="S3375" s="1" t="str">
        <f t="shared" si="261"/>
        <v>Nov</v>
      </c>
      <c r="T3375" s="1">
        <f t="shared" si="262"/>
        <v>2023</v>
      </c>
      <c r="U3375" s="1" t="str">
        <f t="shared" si="263"/>
        <v>High</v>
      </c>
      <c r="V3375" s="1" t="str">
        <f t="shared" si="264"/>
        <v>Normal</v>
      </c>
    </row>
    <row r="3376" spans="1:22" x14ac:dyDescent="0.2">
      <c r="A3376" s="1" t="s">
        <v>11409</v>
      </c>
      <c r="B3376" s="2">
        <v>44826</v>
      </c>
      <c r="C3376" s="1" t="s">
        <v>8010</v>
      </c>
      <c r="D3376">
        <v>29</v>
      </c>
      <c r="E3376" s="1" t="s">
        <v>8003</v>
      </c>
      <c r="F3376" s="1" t="s">
        <v>8032</v>
      </c>
      <c r="G3376" s="1" t="s">
        <v>8044</v>
      </c>
      <c r="H3376">
        <v>2</v>
      </c>
      <c r="I3376">
        <v>7</v>
      </c>
      <c r="J3376" s="1" t="s">
        <v>8027</v>
      </c>
      <c r="K3376">
        <v>3</v>
      </c>
      <c r="L3376">
        <v>1</v>
      </c>
      <c r="M3376">
        <v>2</v>
      </c>
      <c r="N3376" s="1" t="s">
        <v>8038</v>
      </c>
      <c r="O3376" s="1" t="s">
        <v>8050</v>
      </c>
      <c r="P3376">
        <v>0.78</v>
      </c>
      <c r="Q3376">
        <v>1</v>
      </c>
      <c r="R3376" t="str">
        <f t="shared" si="260"/>
        <v>YOUNG ADULT</v>
      </c>
      <c r="S3376" s="1" t="str">
        <f t="shared" si="261"/>
        <v>Sep</v>
      </c>
      <c r="T3376" s="1">
        <f t="shared" si="262"/>
        <v>2022</v>
      </c>
      <c r="U3376" s="1" t="str">
        <f t="shared" si="263"/>
        <v>High</v>
      </c>
      <c r="V3376" s="1" t="str">
        <f t="shared" si="264"/>
        <v>Normal</v>
      </c>
    </row>
    <row r="3377" spans="1:22" x14ac:dyDescent="0.2">
      <c r="A3377" s="1" t="s">
        <v>11410</v>
      </c>
      <c r="B3377" s="2">
        <v>45022</v>
      </c>
      <c r="C3377" s="1" t="s">
        <v>8002</v>
      </c>
      <c r="D3377">
        <v>40</v>
      </c>
      <c r="E3377" s="1" t="s">
        <v>8013</v>
      </c>
      <c r="F3377" s="1" t="s">
        <v>8032</v>
      </c>
      <c r="G3377" s="1" t="s">
        <v>8015</v>
      </c>
      <c r="H3377">
        <v>4</v>
      </c>
      <c r="I3377">
        <v>6</v>
      </c>
      <c r="J3377" s="1" t="s">
        <v>8016</v>
      </c>
      <c r="K3377">
        <v>8</v>
      </c>
      <c r="L3377">
        <v>2</v>
      </c>
      <c r="M3377">
        <v>1</v>
      </c>
      <c r="N3377" s="1" t="s">
        <v>8038</v>
      </c>
      <c r="O3377" s="1" t="s">
        <v>8008</v>
      </c>
      <c r="P3377">
        <v>0.54</v>
      </c>
      <c r="Q3377">
        <v>1</v>
      </c>
      <c r="R3377" t="str">
        <f t="shared" si="260"/>
        <v>ADULT</v>
      </c>
      <c r="S3377" s="1" t="str">
        <f t="shared" si="261"/>
        <v>Apr</v>
      </c>
      <c r="T3377" s="1">
        <f t="shared" si="262"/>
        <v>2023</v>
      </c>
      <c r="U3377" s="1" t="str">
        <f t="shared" si="263"/>
        <v>Medium</v>
      </c>
      <c r="V3377" s="1" t="str">
        <f t="shared" si="264"/>
        <v>Normal</v>
      </c>
    </row>
    <row r="3378" spans="1:22" x14ac:dyDescent="0.2">
      <c r="A3378" s="1" t="s">
        <v>11411</v>
      </c>
      <c r="B3378" s="2">
        <v>44758</v>
      </c>
      <c r="C3378" s="1" t="s">
        <v>8019</v>
      </c>
      <c r="D3378">
        <v>53</v>
      </c>
      <c r="E3378" s="1" t="s">
        <v>8003</v>
      </c>
      <c r="F3378" s="1" t="s">
        <v>8022</v>
      </c>
      <c r="G3378" s="1" t="s">
        <v>8005</v>
      </c>
      <c r="H3378">
        <v>6</v>
      </c>
      <c r="I3378">
        <v>6</v>
      </c>
      <c r="J3378" s="1" t="s">
        <v>8006</v>
      </c>
      <c r="K3378">
        <v>9</v>
      </c>
      <c r="L3378">
        <v>3</v>
      </c>
      <c r="M3378">
        <v>2</v>
      </c>
      <c r="N3378" s="1" t="s">
        <v>8023</v>
      </c>
      <c r="O3378" s="1" t="s">
        <v>8017</v>
      </c>
      <c r="P3378">
        <v>0.97</v>
      </c>
      <c r="Q3378">
        <v>1</v>
      </c>
      <c r="R3378" t="str">
        <f t="shared" si="260"/>
        <v>ADULT</v>
      </c>
      <c r="S3378" s="1" t="str">
        <f t="shared" si="261"/>
        <v>Jul</v>
      </c>
      <c r="T3378" s="1">
        <f t="shared" si="262"/>
        <v>2022</v>
      </c>
      <c r="U3378" s="1" t="str">
        <f t="shared" si="263"/>
        <v>High</v>
      </c>
      <c r="V3378" s="1" t="str">
        <f t="shared" si="264"/>
        <v>Normal</v>
      </c>
    </row>
    <row r="3379" spans="1:22" x14ac:dyDescent="0.2">
      <c r="A3379" s="1" t="s">
        <v>11412</v>
      </c>
      <c r="B3379" s="2">
        <v>44510</v>
      </c>
      <c r="C3379" s="1" t="s">
        <v>8010</v>
      </c>
      <c r="D3379">
        <v>41</v>
      </c>
      <c r="E3379" s="1" t="s">
        <v>8013</v>
      </c>
      <c r="F3379" s="1" t="s">
        <v>8022</v>
      </c>
      <c r="G3379" s="1" t="s">
        <v>8020</v>
      </c>
      <c r="H3379">
        <v>3</v>
      </c>
      <c r="I3379">
        <v>9</v>
      </c>
      <c r="J3379" s="1" t="s">
        <v>8027</v>
      </c>
      <c r="K3379">
        <v>6</v>
      </c>
      <c r="L3379">
        <v>4</v>
      </c>
      <c r="M3379">
        <v>1</v>
      </c>
      <c r="N3379" s="1" t="s">
        <v>8011</v>
      </c>
      <c r="O3379" s="1" t="s">
        <v>8008</v>
      </c>
      <c r="P3379">
        <v>0.68</v>
      </c>
      <c r="Q3379">
        <v>1</v>
      </c>
      <c r="R3379" t="str">
        <f t="shared" si="260"/>
        <v>ADULT</v>
      </c>
      <c r="S3379" s="1" t="str">
        <f t="shared" si="261"/>
        <v>Nov</v>
      </c>
      <c r="T3379" s="1">
        <f t="shared" si="262"/>
        <v>2021</v>
      </c>
      <c r="U3379" s="1" t="str">
        <f t="shared" si="263"/>
        <v>Medium</v>
      </c>
      <c r="V3379" s="1" t="str">
        <f t="shared" si="264"/>
        <v>Normal</v>
      </c>
    </row>
    <row r="3380" spans="1:22" x14ac:dyDescent="0.2">
      <c r="A3380" s="1" t="s">
        <v>11413</v>
      </c>
      <c r="B3380" s="2">
        <v>45130</v>
      </c>
      <c r="C3380" s="1" t="s">
        <v>8019</v>
      </c>
      <c r="D3380">
        <v>66</v>
      </c>
      <c r="E3380" s="1" t="s">
        <v>8003</v>
      </c>
      <c r="F3380" s="1" t="s">
        <v>8022</v>
      </c>
      <c r="G3380" s="1" t="s">
        <v>8044</v>
      </c>
      <c r="H3380">
        <v>4</v>
      </c>
      <c r="I3380">
        <v>7</v>
      </c>
      <c r="J3380" s="1" t="s">
        <v>8027</v>
      </c>
      <c r="K3380">
        <v>6</v>
      </c>
      <c r="L3380">
        <v>8</v>
      </c>
      <c r="M3380">
        <v>1</v>
      </c>
      <c r="N3380" s="1" t="s">
        <v>8007</v>
      </c>
      <c r="O3380" s="1" t="s">
        <v>8008</v>
      </c>
      <c r="P3380">
        <v>0.95</v>
      </c>
      <c r="Q3380">
        <v>1</v>
      </c>
      <c r="R3380" t="str">
        <f t="shared" si="260"/>
        <v>SENIOR</v>
      </c>
      <c r="S3380" s="1" t="str">
        <f t="shared" si="261"/>
        <v>Jul</v>
      </c>
      <c r="T3380" s="1">
        <f t="shared" si="262"/>
        <v>2023</v>
      </c>
      <c r="U3380" s="1" t="str">
        <f t="shared" si="263"/>
        <v>High</v>
      </c>
      <c r="V3380" s="1" t="str">
        <f t="shared" si="264"/>
        <v>Normal</v>
      </c>
    </row>
    <row r="3381" spans="1:22" x14ac:dyDescent="0.2">
      <c r="A3381" s="1" t="s">
        <v>11414</v>
      </c>
      <c r="B3381" s="2">
        <v>44850</v>
      </c>
      <c r="C3381" s="1" t="s">
        <v>8010</v>
      </c>
      <c r="D3381">
        <v>45</v>
      </c>
      <c r="E3381" s="1" t="s">
        <v>8003</v>
      </c>
      <c r="F3381" s="1" t="s">
        <v>8037</v>
      </c>
      <c r="G3381" s="1" t="s">
        <v>8020</v>
      </c>
      <c r="H3381">
        <v>4</v>
      </c>
      <c r="I3381">
        <v>9</v>
      </c>
      <c r="J3381" s="1" t="s">
        <v>8027</v>
      </c>
      <c r="K3381">
        <v>6</v>
      </c>
      <c r="L3381">
        <v>2</v>
      </c>
      <c r="M3381">
        <v>1</v>
      </c>
      <c r="N3381" s="1" t="s">
        <v>8011</v>
      </c>
      <c r="O3381" s="1" t="s">
        <v>8008</v>
      </c>
      <c r="P3381">
        <v>0.7</v>
      </c>
      <c r="Q3381">
        <v>1</v>
      </c>
      <c r="R3381" t="str">
        <f t="shared" si="260"/>
        <v>ADULT</v>
      </c>
      <c r="S3381" s="1" t="str">
        <f t="shared" si="261"/>
        <v>Oct</v>
      </c>
      <c r="T3381" s="1">
        <f t="shared" si="262"/>
        <v>2022</v>
      </c>
      <c r="U3381" s="1" t="str">
        <f t="shared" si="263"/>
        <v>High</v>
      </c>
      <c r="V3381" s="1" t="str">
        <f t="shared" si="264"/>
        <v>Normal</v>
      </c>
    </row>
    <row r="3382" spans="1:22" x14ac:dyDescent="0.2">
      <c r="A3382" s="1" t="s">
        <v>11415</v>
      </c>
      <c r="B3382" s="2">
        <v>44831</v>
      </c>
      <c r="C3382" s="1" t="s">
        <v>8010</v>
      </c>
      <c r="D3382">
        <v>94</v>
      </c>
      <c r="E3382" s="1" t="s">
        <v>8003</v>
      </c>
      <c r="F3382" s="1" t="s">
        <v>8022</v>
      </c>
      <c r="G3382" s="1" t="s">
        <v>8015</v>
      </c>
      <c r="H3382">
        <v>6</v>
      </c>
      <c r="I3382">
        <v>5</v>
      </c>
      <c r="J3382" s="1" t="s">
        <v>8041</v>
      </c>
      <c r="K3382">
        <v>12</v>
      </c>
      <c r="L3382">
        <v>4</v>
      </c>
      <c r="M3382">
        <v>2</v>
      </c>
      <c r="N3382" s="1" t="s">
        <v>8007</v>
      </c>
      <c r="O3382" s="1" t="s">
        <v>8017</v>
      </c>
      <c r="P3382">
        <v>0.97</v>
      </c>
      <c r="Q3382">
        <v>0</v>
      </c>
      <c r="R3382" t="str">
        <f t="shared" si="260"/>
        <v>SENIOR</v>
      </c>
      <c r="S3382" s="1" t="str">
        <f t="shared" si="261"/>
        <v>Sep</v>
      </c>
      <c r="T3382" s="1">
        <f t="shared" si="262"/>
        <v>2022</v>
      </c>
      <c r="U3382" s="1" t="str">
        <f t="shared" si="263"/>
        <v>High</v>
      </c>
      <c r="V3382" s="1" t="str">
        <f t="shared" si="264"/>
        <v>Normal</v>
      </c>
    </row>
    <row r="3383" spans="1:22" x14ac:dyDescent="0.2">
      <c r="A3383" s="1" t="s">
        <v>11416</v>
      </c>
      <c r="B3383" s="2">
        <v>44918</v>
      </c>
      <c r="C3383" s="1" t="s">
        <v>8031</v>
      </c>
      <c r="D3383">
        <v>78</v>
      </c>
      <c r="E3383" s="1" t="s">
        <v>8003</v>
      </c>
      <c r="F3383" s="1" t="s">
        <v>8037</v>
      </c>
      <c r="G3383" s="1" t="s">
        <v>8060</v>
      </c>
      <c r="H3383">
        <v>6</v>
      </c>
      <c r="I3383">
        <v>8</v>
      </c>
      <c r="J3383" s="1" t="s">
        <v>8016</v>
      </c>
      <c r="K3383">
        <v>11</v>
      </c>
      <c r="L3383">
        <v>6</v>
      </c>
      <c r="M3383">
        <v>2</v>
      </c>
      <c r="N3383" s="1" t="s">
        <v>8007</v>
      </c>
      <c r="O3383" s="1" t="s">
        <v>8017</v>
      </c>
      <c r="P3383">
        <v>0.97</v>
      </c>
      <c r="Q3383">
        <v>1</v>
      </c>
      <c r="R3383" t="str">
        <f t="shared" si="260"/>
        <v>SENIOR</v>
      </c>
      <c r="S3383" s="1" t="str">
        <f t="shared" si="261"/>
        <v>Dec</v>
      </c>
      <c r="T3383" s="1">
        <f t="shared" si="262"/>
        <v>2022</v>
      </c>
      <c r="U3383" s="1" t="str">
        <f t="shared" si="263"/>
        <v>High</v>
      </c>
      <c r="V3383" s="1" t="str">
        <f t="shared" si="264"/>
        <v>Normal</v>
      </c>
    </row>
    <row r="3384" spans="1:22" x14ac:dyDescent="0.2">
      <c r="A3384" s="1" t="s">
        <v>11417</v>
      </c>
      <c r="B3384" s="2">
        <v>45134</v>
      </c>
      <c r="C3384" s="1" t="s">
        <v>8019</v>
      </c>
      <c r="D3384">
        <v>61</v>
      </c>
      <c r="E3384" s="1" t="s">
        <v>8003</v>
      </c>
      <c r="F3384" s="1" t="s">
        <v>8022</v>
      </c>
      <c r="G3384" s="1" t="s">
        <v>8015</v>
      </c>
      <c r="H3384">
        <v>4</v>
      </c>
      <c r="I3384">
        <v>7</v>
      </c>
      <c r="J3384" s="1" t="s">
        <v>8016</v>
      </c>
      <c r="K3384">
        <v>8</v>
      </c>
      <c r="L3384">
        <v>3</v>
      </c>
      <c r="M3384">
        <v>2</v>
      </c>
      <c r="N3384" s="1" t="s">
        <v>8038</v>
      </c>
      <c r="O3384" s="1" t="s">
        <v>8008</v>
      </c>
      <c r="P3384">
        <v>0.91</v>
      </c>
      <c r="Q3384">
        <v>1</v>
      </c>
      <c r="R3384" t="str">
        <f t="shared" si="260"/>
        <v>ADULT</v>
      </c>
      <c r="S3384" s="1" t="str">
        <f t="shared" si="261"/>
        <v>Jul</v>
      </c>
      <c r="T3384" s="1">
        <f t="shared" si="262"/>
        <v>2023</v>
      </c>
      <c r="U3384" s="1" t="str">
        <f t="shared" si="263"/>
        <v>High</v>
      </c>
      <c r="V3384" s="1" t="str">
        <f t="shared" si="264"/>
        <v>Normal</v>
      </c>
    </row>
    <row r="3385" spans="1:22" x14ac:dyDescent="0.2">
      <c r="A3385" s="1" t="s">
        <v>11418</v>
      </c>
      <c r="B3385" s="2">
        <v>44998</v>
      </c>
      <c r="C3385" s="1" t="s">
        <v>8002</v>
      </c>
      <c r="D3385">
        <v>75</v>
      </c>
      <c r="E3385" s="1" t="s">
        <v>8013</v>
      </c>
      <c r="F3385" s="1" t="s">
        <v>8022</v>
      </c>
      <c r="G3385" s="1" t="s">
        <v>8029</v>
      </c>
      <c r="H3385">
        <v>5</v>
      </c>
      <c r="I3385">
        <v>5</v>
      </c>
      <c r="J3385" s="1" t="s">
        <v>8006</v>
      </c>
      <c r="K3385">
        <v>8</v>
      </c>
      <c r="L3385">
        <v>4</v>
      </c>
      <c r="M3385">
        <v>3</v>
      </c>
      <c r="N3385" s="1" t="s">
        <v>8007</v>
      </c>
      <c r="O3385" s="1" t="s">
        <v>8008</v>
      </c>
      <c r="P3385">
        <v>0.97</v>
      </c>
      <c r="Q3385">
        <v>1</v>
      </c>
      <c r="R3385" t="str">
        <f t="shared" si="260"/>
        <v>SENIOR</v>
      </c>
      <c r="S3385" s="1" t="str">
        <f t="shared" si="261"/>
        <v>Mar</v>
      </c>
      <c r="T3385" s="1">
        <f t="shared" si="262"/>
        <v>2023</v>
      </c>
      <c r="U3385" s="1" t="str">
        <f t="shared" si="263"/>
        <v>High</v>
      </c>
      <c r="V3385" s="1" t="str">
        <f t="shared" si="264"/>
        <v>Frequent</v>
      </c>
    </row>
    <row r="3386" spans="1:22" x14ac:dyDescent="0.2">
      <c r="A3386" s="1" t="s">
        <v>11419</v>
      </c>
      <c r="B3386" s="2">
        <v>44428</v>
      </c>
      <c r="C3386" s="1" t="s">
        <v>8019</v>
      </c>
      <c r="D3386">
        <v>76</v>
      </c>
      <c r="E3386" s="1" t="s">
        <v>8013</v>
      </c>
      <c r="F3386" s="1" t="s">
        <v>8032</v>
      </c>
      <c r="G3386" s="1" t="s">
        <v>8005</v>
      </c>
      <c r="H3386">
        <v>5</v>
      </c>
      <c r="I3386">
        <v>6</v>
      </c>
      <c r="J3386" s="1" t="s">
        <v>8016</v>
      </c>
      <c r="K3386">
        <v>10</v>
      </c>
      <c r="L3386">
        <v>6</v>
      </c>
      <c r="M3386">
        <v>2</v>
      </c>
      <c r="N3386" s="1" t="s">
        <v>8007</v>
      </c>
      <c r="O3386" s="1" t="s">
        <v>8008</v>
      </c>
      <c r="P3386">
        <v>0.97</v>
      </c>
      <c r="Q3386">
        <v>1</v>
      </c>
      <c r="R3386" t="str">
        <f t="shared" si="260"/>
        <v>SENIOR</v>
      </c>
      <c r="S3386" s="1" t="str">
        <f t="shared" si="261"/>
        <v>Aug</v>
      </c>
      <c r="T3386" s="1">
        <f t="shared" si="262"/>
        <v>2021</v>
      </c>
      <c r="U3386" s="1" t="str">
        <f t="shared" si="263"/>
        <v>High</v>
      </c>
      <c r="V3386" s="1" t="str">
        <f t="shared" si="264"/>
        <v>Normal</v>
      </c>
    </row>
    <row r="3387" spans="1:22" x14ac:dyDescent="0.2">
      <c r="A3387" s="1" t="s">
        <v>11420</v>
      </c>
      <c r="B3387" s="2">
        <v>44708</v>
      </c>
      <c r="C3387" s="1" t="s">
        <v>8002</v>
      </c>
      <c r="D3387">
        <v>48</v>
      </c>
      <c r="E3387" s="1" t="s">
        <v>8013</v>
      </c>
      <c r="F3387" s="1" t="s">
        <v>8022</v>
      </c>
      <c r="G3387" s="1" t="s">
        <v>8020</v>
      </c>
      <c r="H3387">
        <v>3</v>
      </c>
      <c r="I3387">
        <v>10</v>
      </c>
      <c r="J3387" s="1" t="s">
        <v>8041</v>
      </c>
      <c r="K3387">
        <v>6</v>
      </c>
      <c r="L3387">
        <v>2</v>
      </c>
      <c r="M3387">
        <v>1</v>
      </c>
      <c r="N3387" s="1" t="s">
        <v>8023</v>
      </c>
      <c r="O3387" s="1" t="s">
        <v>8008</v>
      </c>
      <c r="P3387">
        <v>0.77</v>
      </c>
      <c r="Q3387">
        <v>1</v>
      </c>
      <c r="R3387" t="str">
        <f t="shared" si="260"/>
        <v>ADULT</v>
      </c>
      <c r="S3387" s="1" t="str">
        <f t="shared" si="261"/>
        <v>May</v>
      </c>
      <c r="T3387" s="1">
        <f t="shared" si="262"/>
        <v>2022</v>
      </c>
      <c r="U3387" s="1" t="str">
        <f t="shared" si="263"/>
        <v>High</v>
      </c>
      <c r="V3387" s="1" t="str">
        <f t="shared" si="264"/>
        <v>Normal</v>
      </c>
    </row>
    <row r="3388" spans="1:22" x14ac:dyDescent="0.2">
      <c r="A3388" s="1" t="s">
        <v>11421</v>
      </c>
      <c r="B3388" s="2">
        <v>45270</v>
      </c>
      <c r="C3388" s="1" t="s">
        <v>8031</v>
      </c>
      <c r="D3388">
        <v>44</v>
      </c>
      <c r="E3388" s="1" t="s">
        <v>8013</v>
      </c>
      <c r="F3388" s="1" t="s">
        <v>8032</v>
      </c>
      <c r="G3388" s="1" t="s">
        <v>8048</v>
      </c>
      <c r="H3388">
        <v>3</v>
      </c>
      <c r="I3388">
        <v>11</v>
      </c>
      <c r="J3388" s="1" t="s">
        <v>8016</v>
      </c>
      <c r="K3388">
        <v>6</v>
      </c>
      <c r="L3388">
        <v>2</v>
      </c>
      <c r="M3388">
        <v>1</v>
      </c>
      <c r="N3388" s="1" t="s">
        <v>8038</v>
      </c>
      <c r="O3388" s="1" t="s">
        <v>8008</v>
      </c>
      <c r="P3388">
        <v>0.71</v>
      </c>
      <c r="Q3388">
        <v>0</v>
      </c>
      <c r="R3388" t="str">
        <f t="shared" si="260"/>
        <v>ADULT</v>
      </c>
      <c r="S3388" s="1" t="str">
        <f t="shared" si="261"/>
        <v>Dec</v>
      </c>
      <c r="T3388" s="1">
        <f t="shared" si="262"/>
        <v>2023</v>
      </c>
      <c r="U3388" s="1" t="str">
        <f t="shared" si="263"/>
        <v>High</v>
      </c>
      <c r="V3388" s="1" t="str">
        <f t="shared" si="264"/>
        <v>Normal</v>
      </c>
    </row>
    <row r="3389" spans="1:22" x14ac:dyDescent="0.2">
      <c r="A3389" s="1" t="s">
        <v>11422</v>
      </c>
      <c r="B3389" s="2">
        <v>44804</v>
      </c>
      <c r="C3389" s="1" t="s">
        <v>8019</v>
      </c>
      <c r="D3389">
        <v>59</v>
      </c>
      <c r="E3389" s="1" t="s">
        <v>8003</v>
      </c>
      <c r="F3389" s="1" t="s">
        <v>8037</v>
      </c>
      <c r="G3389" s="1" t="s">
        <v>8044</v>
      </c>
      <c r="H3389">
        <v>4</v>
      </c>
      <c r="I3389">
        <v>8</v>
      </c>
      <c r="J3389" s="1" t="s">
        <v>8006</v>
      </c>
      <c r="K3389">
        <v>6</v>
      </c>
      <c r="L3389">
        <v>3</v>
      </c>
      <c r="M3389">
        <v>3</v>
      </c>
      <c r="N3389" s="1" t="s">
        <v>8038</v>
      </c>
      <c r="O3389" s="1" t="s">
        <v>8008</v>
      </c>
      <c r="P3389">
        <v>0.97</v>
      </c>
      <c r="Q3389">
        <v>1</v>
      </c>
      <c r="R3389" t="str">
        <f t="shared" si="260"/>
        <v>ADULT</v>
      </c>
      <c r="S3389" s="1" t="str">
        <f t="shared" si="261"/>
        <v>Aug</v>
      </c>
      <c r="T3389" s="1">
        <f t="shared" si="262"/>
        <v>2022</v>
      </c>
      <c r="U3389" s="1" t="str">
        <f t="shared" si="263"/>
        <v>High</v>
      </c>
      <c r="V3389" s="1" t="str">
        <f t="shared" si="264"/>
        <v>Frequent</v>
      </c>
    </row>
    <row r="3390" spans="1:22" x14ac:dyDescent="0.2">
      <c r="A3390" s="1" t="s">
        <v>11423</v>
      </c>
      <c r="B3390" s="2">
        <v>45224</v>
      </c>
      <c r="C3390" s="1" t="s">
        <v>8010</v>
      </c>
      <c r="D3390">
        <v>72</v>
      </c>
      <c r="E3390" s="1" t="s">
        <v>8013</v>
      </c>
      <c r="F3390" s="1" t="s">
        <v>8022</v>
      </c>
      <c r="G3390" s="1" t="s">
        <v>8005</v>
      </c>
      <c r="H3390">
        <v>6</v>
      </c>
      <c r="I3390">
        <v>7</v>
      </c>
      <c r="J3390" s="1" t="s">
        <v>8006</v>
      </c>
      <c r="K3390">
        <v>11</v>
      </c>
      <c r="L3390">
        <v>4</v>
      </c>
      <c r="M3390">
        <v>2</v>
      </c>
      <c r="N3390" s="1" t="s">
        <v>8007</v>
      </c>
      <c r="O3390" s="1" t="s">
        <v>8017</v>
      </c>
      <c r="P3390">
        <v>0.97</v>
      </c>
      <c r="Q3390">
        <v>1</v>
      </c>
      <c r="R3390" t="str">
        <f t="shared" si="260"/>
        <v>SENIOR</v>
      </c>
      <c r="S3390" s="1" t="str">
        <f t="shared" si="261"/>
        <v>Oct</v>
      </c>
      <c r="T3390" s="1">
        <f t="shared" si="262"/>
        <v>2023</v>
      </c>
      <c r="U3390" s="1" t="str">
        <f t="shared" si="263"/>
        <v>High</v>
      </c>
      <c r="V3390" s="1" t="str">
        <f t="shared" si="264"/>
        <v>Normal</v>
      </c>
    </row>
    <row r="3391" spans="1:22" x14ac:dyDescent="0.2">
      <c r="A3391" s="1" t="s">
        <v>11424</v>
      </c>
      <c r="B3391" s="2">
        <v>45087</v>
      </c>
      <c r="C3391" s="1" t="s">
        <v>8019</v>
      </c>
      <c r="D3391">
        <v>60</v>
      </c>
      <c r="E3391" s="1" t="s">
        <v>8003</v>
      </c>
      <c r="F3391" s="1" t="s">
        <v>8014</v>
      </c>
      <c r="G3391" s="1" t="s">
        <v>8005</v>
      </c>
      <c r="H3391">
        <v>4</v>
      </c>
      <c r="I3391">
        <v>8</v>
      </c>
      <c r="J3391" s="1" t="s">
        <v>8027</v>
      </c>
      <c r="K3391">
        <v>6</v>
      </c>
      <c r="L3391">
        <v>2</v>
      </c>
      <c r="M3391">
        <v>1</v>
      </c>
      <c r="N3391" s="1" t="s">
        <v>8011</v>
      </c>
      <c r="O3391" s="1" t="s">
        <v>8008</v>
      </c>
      <c r="P3391">
        <v>0.59</v>
      </c>
      <c r="Q3391">
        <v>1</v>
      </c>
      <c r="R3391" t="str">
        <f t="shared" si="260"/>
        <v>ADULT</v>
      </c>
      <c r="S3391" s="1" t="str">
        <f t="shared" si="261"/>
        <v>Jun</v>
      </c>
      <c r="T3391" s="1">
        <f t="shared" si="262"/>
        <v>2023</v>
      </c>
      <c r="U3391" s="1" t="str">
        <f t="shared" si="263"/>
        <v>Medium</v>
      </c>
      <c r="V3391" s="1" t="str">
        <f t="shared" si="264"/>
        <v>Normal</v>
      </c>
    </row>
    <row r="3392" spans="1:22" x14ac:dyDescent="0.2">
      <c r="A3392" s="1" t="s">
        <v>11425</v>
      </c>
      <c r="B3392" s="2">
        <v>44926</v>
      </c>
      <c r="C3392" s="1" t="s">
        <v>8031</v>
      </c>
      <c r="D3392">
        <v>31</v>
      </c>
      <c r="E3392" s="1" t="s">
        <v>8013</v>
      </c>
      <c r="F3392" s="1" t="s">
        <v>8004</v>
      </c>
      <c r="G3392" s="1" t="s">
        <v>8048</v>
      </c>
      <c r="H3392">
        <v>2</v>
      </c>
      <c r="I3392">
        <v>10</v>
      </c>
      <c r="J3392" s="1" t="s">
        <v>8027</v>
      </c>
      <c r="K3392">
        <v>3</v>
      </c>
      <c r="L3392">
        <v>2</v>
      </c>
      <c r="M3392">
        <v>0</v>
      </c>
      <c r="N3392" s="1" t="s">
        <v>8011</v>
      </c>
      <c r="O3392" s="1" t="s">
        <v>8008</v>
      </c>
      <c r="P3392">
        <v>0.4</v>
      </c>
      <c r="Q3392">
        <v>0</v>
      </c>
      <c r="R3392" t="str">
        <f t="shared" si="260"/>
        <v>YOUNG ADULT</v>
      </c>
      <c r="S3392" s="1" t="str">
        <f t="shared" si="261"/>
        <v>Dec</v>
      </c>
      <c r="T3392" s="1">
        <f t="shared" si="262"/>
        <v>2022</v>
      </c>
      <c r="U3392" s="1" t="str">
        <f t="shared" si="263"/>
        <v>Medium</v>
      </c>
      <c r="V3392" s="1" t="str">
        <f t="shared" si="264"/>
        <v>Normal</v>
      </c>
    </row>
    <row r="3393" spans="1:22" x14ac:dyDescent="0.2">
      <c r="A3393" s="1" t="s">
        <v>11426</v>
      </c>
      <c r="B3393" s="2">
        <v>44579</v>
      </c>
      <c r="C3393" s="1" t="s">
        <v>8031</v>
      </c>
      <c r="D3393">
        <v>44</v>
      </c>
      <c r="E3393" s="1" t="s">
        <v>8003</v>
      </c>
      <c r="F3393" s="1" t="s">
        <v>8022</v>
      </c>
      <c r="G3393" s="1" t="s">
        <v>8060</v>
      </c>
      <c r="H3393">
        <v>4</v>
      </c>
      <c r="I3393">
        <v>8</v>
      </c>
      <c r="J3393" s="1" t="s">
        <v>8016</v>
      </c>
      <c r="K3393">
        <v>9</v>
      </c>
      <c r="L3393">
        <v>4</v>
      </c>
      <c r="M3393">
        <v>1</v>
      </c>
      <c r="N3393" s="1" t="s">
        <v>8011</v>
      </c>
      <c r="O3393" s="1" t="s">
        <v>8008</v>
      </c>
      <c r="P3393">
        <v>0.85</v>
      </c>
      <c r="Q3393">
        <v>0</v>
      </c>
      <c r="R3393" t="str">
        <f t="shared" si="260"/>
        <v>ADULT</v>
      </c>
      <c r="S3393" s="1" t="str">
        <f t="shared" si="261"/>
        <v>Jan</v>
      </c>
      <c r="T3393" s="1">
        <f t="shared" si="262"/>
        <v>2022</v>
      </c>
      <c r="U3393" s="1" t="str">
        <f t="shared" si="263"/>
        <v>High</v>
      </c>
      <c r="V3393" s="1" t="str">
        <f t="shared" si="264"/>
        <v>Normal</v>
      </c>
    </row>
    <row r="3394" spans="1:22" x14ac:dyDescent="0.2">
      <c r="A3394" s="1" t="s">
        <v>11427</v>
      </c>
      <c r="B3394" s="2">
        <v>44530</v>
      </c>
      <c r="C3394" s="1" t="s">
        <v>8010</v>
      </c>
      <c r="D3394">
        <v>56</v>
      </c>
      <c r="E3394" s="1" t="s">
        <v>8003</v>
      </c>
      <c r="F3394" s="1" t="s">
        <v>8022</v>
      </c>
      <c r="G3394" s="1" t="s">
        <v>8015</v>
      </c>
      <c r="H3394">
        <v>5</v>
      </c>
      <c r="I3394">
        <v>5</v>
      </c>
      <c r="J3394" s="1" t="s">
        <v>8016</v>
      </c>
      <c r="K3394">
        <v>8</v>
      </c>
      <c r="L3394">
        <v>4</v>
      </c>
      <c r="M3394">
        <v>1</v>
      </c>
      <c r="N3394" s="1" t="s">
        <v>8023</v>
      </c>
      <c r="O3394" s="1" t="s">
        <v>8008</v>
      </c>
      <c r="P3394">
        <v>0.75</v>
      </c>
      <c r="Q3394">
        <v>0</v>
      </c>
      <c r="R3394" t="str">
        <f t="shared" ref="R3394:R3457" si="265">IF(D3394&lt;18,"CHILD",IF(D3394&lt;40,"YOUNG ADULT",IF(D3394&lt;65,"ADULT","SENIOR")))</f>
        <v>ADULT</v>
      </c>
      <c r="S3394" s="1" t="str">
        <f t="shared" ref="S3394:S3457" si="266">TEXT(B3394,"MMM")</f>
        <v>Nov</v>
      </c>
      <c r="T3394" s="1">
        <f t="shared" ref="T3394:T3457" si="267">YEAR(B3394)</f>
        <v>2021</v>
      </c>
      <c r="U3394" s="1" t="str">
        <f t="shared" ref="U3394:U3457" si="268">IF(P3394&lt;0.3,"Low",IF(P3394&lt;0.7,"Medium","High"))</f>
        <v>High</v>
      </c>
      <c r="V3394" s="1" t="str">
        <f t="shared" ref="V3394:V3457" si="269">IF(M3394&gt;=3,"Frequent","Normal")</f>
        <v>Normal</v>
      </c>
    </row>
    <row r="3395" spans="1:22" x14ac:dyDescent="0.2">
      <c r="A3395" s="1" t="s">
        <v>11428</v>
      </c>
      <c r="B3395" s="2">
        <v>44901</v>
      </c>
      <c r="C3395" s="1" t="s">
        <v>8031</v>
      </c>
      <c r="D3395">
        <v>56</v>
      </c>
      <c r="E3395" s="1" t="s">
        <v>8003</v>
      </c>
      <c r="F3395" s="1" t="s">
        <v>8037</v>
      </c>
      <c r="G3395" s="1" t="s">
        <v>8005</v>
      </c>
      <c r="H3395">
        <v>4</v>
      </c>
      <c r="I3395">
        <v>6</v>
      </c>
      <c r="J3395" s="1" t="s">
        <v>8006</v>
      </c>
      <c r="K3395">
        <v>8</v>
      </c>
      <c r="L3395">
        <v>2</v>
      </c>
      <c r="M3395">
        <v>1</v>
      </c>
      <c r="N3395" s="1" t="s">
        <v>8011</v>
      </c>
      <c r="O3395" s="1" t="s">
        <v>8008</v>
      </c>
      <c r="P3395">
        <v>0.59</v>
      </c>
      <c r="Q3395">
        <v>0</v>
      </c>
      <c r="R3395" t="str">
        <f t="shared" si="265"/>
        <v>ADULT</v>
      </c>
      <c r="S3395" s="1" t="str">
        <f t="shared" si="266"/>
        <v>Dec</v>
      </c>
      <c r="T3395" s="1">
        <f t="shared" si="267"/>
        <v>2022</v>
      </c>
      <c r="U3395" s="1" t="str">
        <f t="shared" si="268"/>
        <v>Medium</v>
      </c>
      <c r="V3395" s="1" t="str">
        <f t="shared" si="269"/>
        <v>Normal</v>
      </c>
    </row>
    <row r="3396" spans="1:22" x14ac:dyDescent="0.2">
      <c r="A3396" s="1" t="s">
        <v>11429</v>
      </c>
      <c r="B3396" s="2">
        <v>44670</v>
      </c>
      <c r="C3396" s="1" t="s">
        <v>8002</v>
      </c>
      <c r="D3396">
        <v>91</v>
      </c>
      <c r="E3396" s="1" t="s">
        <v>8003</v>
      </c>
      <c r="F3396" s="1" t="s">
        <v>8022</v>
      </c>
      <c r="G3396" s="1" t="s">
        <v>8015</v>
      </c>
      <c r="H3396">
        <v>6</v>
      </c>
      <c r="I3396">
        <v>5</v>
      </c>
      <c r="J3396" s="1" t="s">
        <v>8006</v>
      </c>
      <c r="K3396">
        <v>11</v>
      </c>
      <c r="L3396">
        <v>4</v>
      </c>
      <c r="M3396">
        <v>2</v>
      </c>
      <c r="N3396" s="1" t="s">
        <v>8007</v>
      </c>
      <c r="O3396" s="1" t="s">
        <v>8017</v>
      </c>
      <c r="P3396">
        <v>0.97</v>
      </c>
      <c r="Q3396">
        <v>1</v>
      </c>
      <c r="R3396" t="str">
        <f t="shared" si="265"/>
        <v>SENIOR</v>
      </c>
      <c r="S3396" s="1" t="str">
        <f t="shared" si="266"/>
        <v>Apr</v>
      </c>
      <c r="T3396" s="1">
        <f t="shared" si="267"/>
        <v>2022</v>
      </c>
      <c r="U3396" s="1" t="str">
        <f t="shared" si="268"/>
        <v>High</v>
      </c>
      <c r="V3396" s="1" t="str">
        <f t="shared" si="269"/>
        <v>Normal</v>
      </c>
    </row>
    <row r="3397" spans="1:22" x14ac:dyDescent="0.2">
      <c r="A3397" s="1" t="s">
        <v>11430</v>
      </c>
      <c r="B3397" s="2">
        <v>45071</v>
      </c>
      <c r="C3397" s="1" t="s">
        <v>8002</v>
      </c>
      <c r="D3397">
        <v>34</v>
      </c>
      <c r="E3397" s="1" t="s">
        <v>8003</v>
      </c>
      <c r="F3397" s="1" t="s">
        <v>8037</v>
      </c>
      <c r="G3397" s="1" t="s">
        <v>8005</v>
      </c>
      <c r="H3397">
        <v>3</v>
      </c>
      <c r="I3397">
        <v>6</v>
      </c>
      <c r="J3397" s="1" t="s">
        <v>8016</v>
      </c>
      <c r="K3397">
        <v>8</v>
      </c>
      <c r="L3397">
        <v>2</v>
      </c>
      <c r="M3397">
        <v>1</v>
      </c>
      <c r="N3397" s="1" t="s">
        <v>8011</v>
      </c>
      <c r="O3397" s="1" t="s">
        <v>8008</v>
      </c>
      <c r="P3397">
        <v>0.43</v>
      </c>
      <c r="Q3397">
        <v>1</v>
      </c>
      <c r="R3397" t="str">
        <f t="shared" si="265"/>
        <v>YOUNG ADULT</v>
      </c>
      <c r="S3397" s="1" t="str">
        <f t="shared" si="266"/>
        <v>May</v>
      </c>
      <c r="T3397" s="1">
        <f t="shared" si="267"/>
        <v>2023</v>
      </c>
      <c r="U3397" s="1" t="str">
        <f t="shared" si="268"/>
        <v>Medium</v>
      </c>
      <c r="V3397" s="1" t="str">
        <f t="shared" si="269"/>
        <v>Normal</v>
      </c>
    </row>
    <row r="3398" spans="1:22" x14ac:dyDescent="0.2">
      <c r="A3398" s="1" t="s">
        <v>11431</v>
      </c>
      <c r="B3398" s="2">
        <v>45029</v>
      </c>
      <c r="C3398" s="1" t="s">
        <v>8002</v>
      </c>
      <c r="D3398">
        <v>66</v>
      </c>
      <c r="E3398" s="1" t="s">
        <v>8003</v>
      </c>
      <c r="F3398" s="1" t="s">
        <v>8032</v>
      </c>
      <c r="G3398" s="1" t="s">
        <v>8020</v>
      </c>
      <c r="H3398">
        <v>5</v>
      </c>
      <c r="I3398">
        <v>9</v>
      </c>
      <c r="J3398" s="1" t="s">
        <v>8006</v>
      </c>
      <c r="K3398">
        <v>12</v>
      </c>
      <c r="L3398">
        <v>5</v>
      </c>
      <c r="M3398">
        <v>1</v>
      </c>
      <c r="N3398" s="1" t="s">
        <v>8007</v>
      </c>
      <c r="O3398" s="1" t="s">
        <v>8008</v>
      </c>
      <c r="P3398">
        <v>0.97</v>
      </c>
      <c r="Q3398">
        <v>1</v>
      </c>
      <c r="R3398" t="str">
        <f t="shared" si="265"/>
        <v>SENIOR</v>
      </c>
      <c r="S3398" s="1" t="str">
        <f t="shared" si="266"/>
        <v>Apr</v>
      </c>
      <c r="T3398" s="1">
        <f t="shared" si="267"/>
        <v>2023</v>
      </c>
      <c r="U3398" s="1" t="str">
        <f t="shared" si="268"/>
        <v>High</v>
      </c>
      <c r="V3398" s="1" t="str">
        <f t="shared" si="269"/>
        <v>Normal</v>
      </c>
    </row>
    <row r="3399" spans="1:22" x14ac:dyDescent="0.2">
      <c r="A3399" s="1" t="s">
        <v>11432</v>
      </c>
      <c r="B3399" s="2">
        <v>44538</v>
      </c>
      <c r="C3399" s="1" t="s">
        <v>8031</v>
      </c>
      <c r="D3399">
        <v>83</v>
      </c>
      <c r="E3399" s="1" t="s">
        <v>8013</v>
      </c>
      <c r="F3399" s="1" t="s">
        <v>8022</v>
      </c>
      <c r="G3399" s="1" t="s">
        <v>8067</v>
      </c>
      <c r="H3399">
        <v>7</v>
      </c>
      <c r="I3399">
        <v>8</v>
      </c>
      <c r="J3399" s="1" t="s">
        <v>8016</v>
      </c>
      <c r="K3399">
        <v>12</v>
      </c>
      <c r="L3399">
        <v>5</v>
      </c>
      <c r="M3399">
        <v>5</v>
      </c>
      <c r="N3399" s="1" t="s">
        <v>8007</v>
      </c>
      <c r="O3399" s="1" t="s">
        <v>8017</v>
      </c>
      <c r="P3399">
        <v>0.97</v>
      </c>
      <c r="Q3399">
        <v>1</v>
      </c>
      <c r="R3399" t="str">
        <f t="shared" si="265"/>
        <v>SENIOR</v>
      </c>
      <c r="S3399" s="1" t="str">
        <f t="shared" si="266"/>
        <v>Dec</v>
      </c>
      <c r="T3399" s="1">
        <f t="shared" si="267"/>
        <v>2021</v>
      </c>
      <c r="U3399" s="1" t="str">
        <f t="shared" si="268"/>
        <v>High</v>
      </c>
      <c r="V3399" s="1" t="str">
        <f t="shared" si="269"/>
        <v>Frequent</v>
      </c>
    </row>
    <row r="3400" spans="1:22" x14ac:dyDescent="0.2">
      <c r="A3400" s="1" t="s">
        <v>11433</v>
      </c>
      <c r="B3400" s="2">
        <v>44966</v>
      </c>
      <c r="C3400" s="1" t="s">
        <v>8031</v>
      </c>
      <c r="D3400">
        <v>95</v>
      </c>
      <c r="E3400" s="1" t="s">
        <v>8013</v>
      </c>
      <c r="F3400" s="1" t="s">
        <v>8032</v>
      </c>
      <c r="G3400" s="1" t="s">
        <v>8060</v>
      </c>
      <c r="H3400">
        <v>6</v>
      </c>
      <c r="I3400">
        <v>9</v>
      </c>
      <c r="J3400" s="1" t="s">
        <v>8027</v>
      </c>
      <c r="K3400">
        <v>11</v>
      </c>
      <c r="L3400">
        <v>6</v>
      </c>
      <c r="M3400">
        <v>2</v>
      </c>
      <c r="N3400" s="1" t="s">
        <v>8007</v>
      </c>
      <c r="O3400" s="1" t="s">
        <v>8017</v>
      </c>
      <c r="P3400">
        <v>0.97</v>
      </c>
      <c r="Q3400">
        <v>1</v>
      </c>
      <c r="R3400" t="str">
        <f t="shared" si="265"/>
        <v>SENIOR</v>
      </c>
      <c r="S3400" s="1" t="str">
        <f t="shared" si="266"/>
        <v>Feb</v>
      </c>
      <c r="T3400" s="1">
        <f t="shared" si="267"/>
        <v>2023</v>
      </c>
      <c r="U3400" s="1" t="str">
        <f t="shared" si="268"/>
        <v>High</v>
      </c>
      <c r="V3400" s="1" t="str">
        <f t="shared" si="269"/>
        <v>Normal</v>
      </c>
    </row>
    <row r="3401" spans="1:22" x14ac:dyDescent="0.2">
      <c r="A3401" s="1" t="s">
        <v>11434</v>
      </c>
      <c r="B3401" s="2">
        <v>44738</v>
      </c>
      <c r="C3401" s="1" t="s">
        <v>8019</v>
      </c>
      <c r="D3401">
        <v>51</v>
      </c>
      <c r="E3401" s="1" t="s">
        <v>8003</v>
      </c>
      <c r="F3401" s="1" t="s">
        <v>8014</v>
      </c>
      <c r="G3401" s="1" t="s">
        <v>8020</v>
      </c>
      <c r="H3401">
        <v>3</v>
      </c>
      <c r="I3401">
        <v>9</v>
      </c>
      <c r="J3401" s="1" t="s">
        <v>8016</v>
      </c>
      <c r="K3401">
        <v>6</v>
      </c>
      <c r="L3401">
        <v>2</v>
      </c>
      <c r="M3401">
        <v>1</v>
      </c>
      <c r="N3401" s="1" t="s">
        <v>8038</v>
      </c>
      <c r="O3401" s="1" t="s">
        <v>8008</v>
      </c>
      <c r="P3401">
        <v>0.72</v>
      </c>
      <c r="Q3401">
        <v>0</v>
      </c>
      <c r="R3401" t="str">
        <f t="shared" si="265"/>
        <v>ADULT</v>
      </c>
      <c r="S3401" s="1" t="str">
        <f t="shared" si="266"/>
        <v>Jun</v>
      </c>
      <c r="T3401" s="1">
        <f t="shared" si="267"/>
        <v>2022</v>
      </c>
      <c r="U3401" s="1" t="str">
        <f t="shared" si="268"/>
        <v>High</v>
      </c>
      <c r="V3401" s="1" t="str">
        <f t="shared" si="269"/>
        <v>Normal</v>
      </c>
    </row>
    <row r="3402" spans="1:22" x14ac:dyDescent="0.2">
      <c r="A3402" s="1" t="s">
        <v>11435</v>
      </c>
      <c r="B3402" s="2">
        <v>44551</v>
      </c>
      <c r="C3402" s="1" t="s">
        <v>8031</v>
      </c>
      <c r="D3402">
        <v>66</v>
      </c>
      <c r="E3402" s="1" t="s">
        <v>8003</v>
      </c>
      <c r="F3402" s="1" t="s">
        <v>8014</v>
      </c>
      <c r="G3402" s="1" t="s">
        <v>8067</v>
      </c>
      <c r="H3402">
        <v>5</v>
      </c>
      <c r="I3402">
        <v>7</v>
      </c>
      <c r="J3402" s="1" t="s">
        <v>8016</v>
      </c>
      <c r="K3402">
        <v>10</v>
      </c>
      <c r="L3402">
        <v>4</v>
      </c>
      <c r="M3402">
        <v>2</v>
      </c>
      <c r="N3402" s="1" t="s">
        <v>8007</v>
      </c>
      <c r="O3402" s="1" t="s">
        <v>8008</v>
      </c>
      <c r="P3402">
        <v>0.97</v>
      </c>
      <c r="Q3402">
        <v>1</v>
      </c>
      <c r="R3402" t="str">
        <f t="shared" si="265"/>
        <v>SENIOR</v>
      </c>
      <c r="S3402" s="1" t="str">
        <f t="shared" si="266"/>
        <v>Dec</v>
      </c>
      <c r="T3402" s="1">
        <f t="shared" si="267"/>
        <v>2021</v>
      </c>
      <c r="U3402" s="1" t="str">
        <f t="shared" si="268"/>
        <v>High</v>
      </c>
      <c r="V3402" s="1" t="str">
        <f t="shared" si="269"/>
        <v>Normal</v>
      </c>
    </row>
    <row r="3403" spans="1:22" x14ac:dyDescent="0.2">
      <c r="A3403" s="1" t="s">
        <v>11436</v>
      </c>
      <c r="B3403" s="2">
        <v>44649</v>
      </c>
      <c r="C3403" s="1" t="s">
        <v>8002</v>
      </c>
      <c r="D3403">
        <v>67</v>
      </c>
      <c r="E3403" s="1" t="s">
        <v>8013</v>
      </c>
      <c r="F3403" s="1" t="s">
        <v>8032</v>
      </c>
      <c r="G3403" s="1" t="s">
        <v>8015</v>
      </c>
      <c r="H3403">
        <v>4</v>
      </c>
      <c r="I3403">
        <v>6</v>
      </c>
      <c r="J3403" s="1" t="s">
        <v>8016</v>
      </c>
      <c r="K3403">
        <v>9</v>
      </c>
      <c r="L3403">
        <v>4</v>
      </c>
      <c r="M3403">
        <v>2</v>
      </c>
      <c r="N3403" s="1" t="s">
        <v>8007</v>
      </c>
      <c r="O3403" s="1" t="s">
        <v>8008</v>
      </c>
      <c r="P3403">
        <v>0.92</v>
      </c>
      <c r="Q3403">
        <v>1</v>
      </c>
      <c r="R3403" t="str">
        <f t="shared" si="265"/>
        <v>SENIOR</v>
      </c>
      <c r="S3403" s="1" t="str">
        <f t="shared" si="266"/>
        <v>Mar</v>
      </c>
      <c r="T3403" s="1">
        <f t="shared" si="267"/>
        <v>2022</v>
      </c>
      <c r="U3403" s="1" t="str">
        <f t="shared" si="268"/>
        <v>High</v>
      </c>
      <c r="V3403" s="1" t="str">
        <f t="shared" si="269"/>
        <v>Normal</v>
      </c>
    </row>
    <row r="3404" spans="1:22" x14ac:dyDescent="0.2">
      <c r="A3404" s="1" t="s">
        <v>11437</v>
      </c>
      <c r="B3404" s="2">
        <v>45177</v>
      </c>
      <c r="C3404" s="1" t="s">
        <v>8010</v>
      </c>
      <c r="D3404">
        <v>61</v>
      </c>
      <c r="E3404" s="1" t="s">
        <v>8003</v>
      </c>
      <c r="F3404" s="1" t="s">
        <v>8037</v>
      </c>
      <c r="G3404" s="1" t="s">
        <v>8044</v>
      </c>
      <c r="H3404">
        <v>4</v>
      </c>
      <c r="I3404">
        <v>7</v>
      </c>
      <c r="J3404" s="1" t="s">
        <v>8027</v>
      </c>
      <c r="K3404">
        <v>9</v>
      </c>
      <c r="L3404">
        <v>3</v>
      </c>
      <c r="M3404">
        <v>1</v>
      </c>
      <c r="N3404" s="1" t="s">
        <v>8038</v>
      </c>
      <c r="O3404" s="1" t="s">
        <v>8008</v>
      </c>
      <c r="P3404">
        <v>0.95</v>
      </c>
      <c r="Q3404">
        <v>1</v>
      </c>
      <c r="R3404" t="str">
        <f t="shared" si="265"/>
        <v>ADULT</v>
      </c>
      <c r="S3404" s="1" t="str">
        <f t="shared" si="266"/>
        <v>Sep</v>
      </c>
      <c r="T3404" s="1">
        <f t="shared" si="267"/>
        <v>2023</v>
      </c>
      <c r="U3404" s="1" t="str">
        <f t="shared" si="268"/>
        <v>High</v>
      </c>
      <c r="V3404" s="1" t="str">
        <f t="shared" si="269"/>
        <v>Normal</v>
      </c>
    </row>
    <row r="3405" spans="1:22" x14ac:dyDescent="0.2">
      <c r="A3405" s="1" t="s">
        <v>11438</v>
      </c>
      <c r="B3405" s="2">
        <v>44590</v>
      </c>
      <c r="C3405" s="1" t="s">
        <v>8031</v>
      </c>
      <c r="D3405">
        <v>56</v>
      </c>
      <c r="E3405" s="1" t="s">
        <v>8013</v>
      </c>
      <c r="F3405" s="1" t="s">
        <v>8022</v>
      </c>
      <c r="G3405" s="1" t="s">
        <v>8048</v>
      </c>
      <c r="H3405">
        <v>4</v>
      </c>
      <c r="I3405">
        <v>11</v>
      </c>
      <c r="J3405" s="1" t="s">
        <v>8027</v>
      </c>
      <c r="K3405">
        <v>7</v>
      </c>
      <c r="L3405">
        <v>4</v>
      </c>
      <c r="M3405">
        <v>2</v>
      </c>
      <c r="N3405" s="1" t="s">
        <v>8038</v>
      </c>
      <c r="O3405" s="1" t="s">
        <v>8008</v>
      </c>
      <c r="P3405">
        <v>0.97</v>
      </c>
      <c r="Q3405">
        <v>1</v>
      </c>
      <c r="R3405" t="str">
        <f t="shared" si="265"/>
        <v>ADULT</v>
      </c>
      <c r="S3405" s="1" t="str">
        <f t="shared" si="266"/>
        <v>Jan</v>
      </c>
      <c r="T3405" s="1">
        <f t="shared" si="267"/>
        <v>2022</v>
      </c>
      <c r="U3405" s="1" t="str">
        <f t="shared" si="268"/>
        <v>High</v>
      </c>
      <c r="V3405" s="1" t="str">
        <f t="shared" si="269"/>
        <v>Normal</v>
      </c>
    </row>
    <row r="3406" spans="1:22" x14ac:dyDescent="0.2">
      <c r="A3406" s="1" t="s">
        <v>11439</v>
      </c>
      <c r="B3406" s="2">
        <v>44511</v>
      </c>
      <c r="C3406" s="1" t="s">
        <v>8010</v>
      </c>
      <c r="D3406">
        <v>65</v>
      </c>
      <c r="E3406" s="1" t="s">
        <v>8003</v>
      </c>
      <c r="F3406" s="1" t="s">
        <v>8037</v>
      </c>
      <c r="G3406" s="1" t="s">
        <v>8005</v>
      </c>
      <c r="H3406">
        <v>4</v>
      </c>
      <c r="I3406">
        <v>7</v>
      </c>
      <c r="J3406" s="1" t="s">
        <v>8027</v>
      </c>
      <c r="K3406">
        <v>8</v>
      </c>
      <c r="L3406">
        <v>2</v>
      </c>
      <c r="M3406">
        <v>1</v>
      </c>
      <c r="N3406" s="1" t="s">
        <v>8011</v>
      </c>
      <c r="O3406" s="1" t="s">
        <v>8008</v>
      </c>
      <c r="P3406">
        <v>0.65</v>
      </c>
      <c r="Q3406">
        <v>1</v>
      </c>
      <c r="R3406" t="str">
        <f t="shared" si="265"/>
        <v>SENIOR</v>
      </c>
      <c r="S3406" s="1" t="str">
        <f t="shared" si="266"/>
        <v>Nov</v>
      </c>
      <c r="T3406" s="1">
        <f t="shared" si="267"/>
        <v>2021</v>
      </c>
      <c r="U3406" s="1" t="str">
        <f t="shared" si="268"/>
        <v>Medium</v>
      </c>
      <c r="V3406" s="1" t="str">
        <f t="shared" si="269"/>
        <v>Normal</v>
      </c>
    </row>
    <row r="3407" spans="1:22" x14ac:dyDescent="0.2">
      <c r="A3407" s="1" t="s">
        <v>11440</v>
      </c>
      <c r="B3407" s="2">
        <v>44582</v>
      </c>
      <c r="C3407" s="1" t="s">
        <v>8031</v>
      </c>
      <c r="D3407">
        <v>18</v>
      </c>
      <c r="E3407" s="1" t="s">
        <v>8013</v>
      </c>
      <c r="F3407" s="1" t="s">
        <v>8014</v>
      </c>
      <c r="G3407" s="1" t="s">
        <v>8015</v>
      </c>
      <c r="H3407">
        <v>1</v>
      </c>
      <c r="I3407">
        <v>3</v>
      </c>
      <c r="J3407" s="1" t="s">
        <v>8016</v>
      </c>
      <c r="K3407">
        <v>4</v>
      </c>
      <c r="L3407">
        <v>0</v>
      </c>
      <c r="M3407">
        <v>0</v>
      </c>
      <c r="N3407" s="1" t="s">
        <v>8011</v>
      </c>
      <c r="O3407" s="1" t="s">
        <v>8017</v>
      </c>
      <c r="P3407">
        <v>0.24</v>
      </c>
      <c r="Q3407">
        <v>0</v>
      </c>
      <c r="R3407" t="str">
        <f t="shared" si="265"/>
        <v>YOUNG ADULT</v>
      </c>
      <c r="S3407" s="1" t="str">
        <f t="shared" si="266"/>
        <v>Jan</v>
      </c>
      <c r="T3407" s="1">
        <f t="shared" si="267"/>
        <v>2022</v>
      </c>
      <c r="U3407" s="1" t="str">
        <f t="shared" si="268"/>
        <v>Low</v>
      </c>
      <c r="V3407" s="1" t="str">
        <f t="shared" si="269"/>
        <v>Normal</v>
      </c>
    </row>
    <row r="3408" spans="1:22" x14ac:dyDescent="0.2">
      <c r="A3408" s="1" t="s">
        <v>11441</v>
      </c>
      <c r="B3408" s="2">
        <v>44432</v>
      </c>
      <c r="C3408" s="1" t="s">
        <v>8019</v>
      </c>
      <c r="D3408">
        <v>69</v>
      </c>
      <c r="E3408" s="1" t="s">
        <v>8013</v>
      </c>
      <c r="F3408" s="1" t="s">
        <v>8014</v>
      </c>
      <c r="G3408" s="1" t="s">
        <v>8015</v>
      </c>
      <c r="H3408">
        <v>7</v>
      </c>
      <c r="I3408">
        <v>8</v>
      </c>
      <c r="J3408" s="1" t="s">
        <v>8016</v>
      </c>
      <c r="K3408">
        <v>12</v>
      </c>
      <c r="L3408">
        <v>5</v>
      </c>
      <c r="M3408">
        <v>3</v>
      </c>
      <c r="N3408" s="1" t="s">
        <v>8007</v>
      </c>
      <c r="O3408" s="1" t="s">
        <v>8017</v>
      </c>
      <c r="P3408">
        <v>0.97</v>
      </c>
      <c r="Q3408">
        <v>1</v>
      </c>
      <c r="R3408" t="str">
        <f t="shared" si="265"/>
        <v>SENIOR</v>
      </c>
      <c r="S3408" s="1" t="str">
        <f t="shared" si="266"/>
        <v>Aug</v>
      </c>
      <c r="T3408" s="1">
        <f t="shared" si="267"/>
        <v>2021</v>
      </c>
      <c r="U3408" s="1" t="str">
        <f t="shared" si="268"/>
        <v>High</v>
      </c>
      <c r="V3408" s="1" t="str">
        <f t="shared" si="269"/>
        <v>Frequent</v>
      </c>
    </row>
    <row r="3409" spans="1:22" x14ac:dyDescent="0.2">
      <c r="A3409" s="1" t="s">
        <v>11442</v>
      </c>
      <c r="B3409" s="2">
        <v>44793</v>
      </c>
      <c r="C3409" s="1" t="s">
        <v>8019</v>
      </c>
      <c r="D3409">
        <v>60</v>
      </c>
      <c r="E3409" s="1" t="s">
        <v>8013</v>
      </c>
      <c r="F3409" s="1" t="s">
        <v>8014</v>
      </c>
      <c r="G3409" s="1" t="s">
        <v>8015</v>
      </c>
      <c r="H3409">
        <v>4</v>
      </c>
      <c r="I3409">
        <v>5</v>
      </c>
      <c r="J3409" s="1" t="s">
        <v>8016</v>
      </c>
      <c r="K3409">
        <v>8</v>
      </c>
      <c r="L3409">
        <v>2</v>
      </c>
      <c r="M3409">
        <v>1</v>
      </c>
      <c r="N3409" s="1" t="s">
        <v>8023</v>
      </c>
      <c r="O3409" s="1" t="s">
        <v>8008</v>
      </c>
      <c r="P3409">
        <v>0.73</v>
      </c>
      <c r="Q3409">
        <v>1</v>
      </c>
      <c r="R3409" t="str">
        <f t="shared" si="265"/>
        <v>ADULT</v>
      </c>
      <c r="S3409" s="1" t="str">
        <f t="shared" si="266"/>
        <v>Aug</v>
      </c>
      <c r="T3409" s="1">
        <f t="shared" si="267"/>
        <v>2022</v>
      </c>
      <c r="U3409" s="1" t="str">
        <f t="shared" si="268"/>
        <v>High</v>
      </c>
      <c r="V3409" s="1" t="str">
        <f t="shared" si="269"/>
        <v>Normal</v>
      </c>
    </row>
    <row r="3410" spans="1:22" x14ac:dyDescent="0.2">
      <c r="A3410" s="1" t="s">
        <v>11443</v>
      </c>
      <c r="B3410" s="2">
        <v>44358</v>
      </c>
      <c r="C3410" s="1" t="s">
        <v>8019</v>
      </c>
      <c r="D3410">
        <v>54</v>
      </c>
      <c r="E3410" s="1" t="s">
        <v>8013</v>
      </c>
      <c r="F3410" s="1" t="s">
        <v>8032</v>
      </c>
      <c r="G3410" s="1" t="s">
        <v>8035</v>
      </c>
      <c r="H3410">
        <v>4</v>
      </c>
      <c r="I3410">
        <v>11</v>
      </c>
      <c r="J3410" s="1" t="s">
        <v>8006</v>
      </c>
      <c r="K3410">
        <v>6</v>
      </c>
      <c r="L3410">
        <v>4</v>
      </c>
      <c r="M3410">
        <v>1</v>
      </c>
      <c r="N3410" s="1" t="s">
        <v>8038</v>
      </c>
      <c r="O3410" s="1" t="s">
        <v>8008</v>
      </c>
      <c r="P3410">
        <v>0.84</v>
      </c>
      <c r="Q3410">
        <v>1</v>
      </c>
      <c r="R3410" t="str">
        <f t="shared" si="265"/>
        <v>ADULT</v>
      </c>
      <c r="S3410" s="1" t="str">
        <f t="shared" si="266"/>
        <v>Jun</v>
      </c>
      <c r="T3410" s="1">
        <f t="shared" si="267"/>
        <v>2021</v>
      </c>
      <c r="U3410" s="1" t="str">
        <f t="shared" si="268"/>
        <v>High</v>
      </c>
      <c r="V3410" s="1" t="str">
        <f t="shared" si="269"/>
        <v>Normal</v>
      </c>
    </row>
    <row r="3411" spans="1:22" x14ac:dyDescent="0.2">
      <c r="A3411" s="1" t="s">
        <v>11444</v>
      </c>
      <c r="B3411" s="2">
        <v>45092</v>
      </c>
      <c r="C3411" s="1" t="s">
        <v>8019</v>
      </c>
      <c r="D3411">
        <v>92</v>
      </c>
      <c r="E3411" s="1" t="s">
        <v>8003</v>
      </c>
      <c r="F3411" s="1" t="s">
        <v>8014</v>
      </c>
      <c r="G3411" s="1" t="s">
        <v>8060</v>
      </c>
      <c r="H3411">
        <v>6</v>
      </c>
      <c r="I3411">
        <v>9</v>
      </c>
      <c r="J3411" s="1" t="s">
        <v>8041</v>
      </c>
      <c r="K3411">
        <v>9</v>
      </c>
      <c r="L3411">
        <v>4</v>
      </c>
      <c r="M3411">
        <v>4</v>
      </c>
      <c r="N3411" s="1" t="s">
        <v>8007</v>
      </c>
      <c r="O3411" s="1" t="s">
        <v>8017</v>
      </c>
      <c r="P3411">
        <v>0.97</v>
      </c>
      <c r="Q3411">
        <v>1</v>
      </c>
      <c r="R3411" t="str">
        <f t="shared" si="265"/>
        <v>SENIOR</v>
      </c>
      <c r="S3411" s="1" t="str">
        <f t="shared" si="266"/>
        <v>Jun</v>
      </c>
      <c r="T3411" s="1">
        <f t="shared" si="267"/>
        <v>2023</v>
      </c>
      <c r="U3411" s="1" t="str">
        <f t="shared" si="268"/>
        <v>High</v>
      </c>
      <c r="V3411" s="1" t="str">
        <f t="shared" si="269"/>
        <v>Frequent</v>
      </c>
    </row>
    <row r="3412" spans="1:22" x14ac:dyDescent="0.2">
      <c r="A3412" s="1" t="s">
        <v>11445</v>
      </c>
      <c r="B3412" s="2">
        <v>44444</v>
      </c>
      <c r="C3412" s="1" t="s">
        <v>8010</v>
      </c>
      <c r="D3412">
        <v>46</v>
      </c>
      <c r="E3412" s="1" t="s">
        <v>8003</v>
      </c>
      <c r="F3412" s="1" t="s">
        <v>8032</v>
      </c>
      <c r="G3412" s="1" t="s">
        <v>8020</v>
      </c>
      <c r="H3412">
        <v>4</v>
      </c>
      <c r="I3412">
        <v>9</v>
      </c>
      <c r="J3412" s="1" t="s">
        <v>8006</v>
      </c>
      <c r="K3412">
        <v>6</v>
      </c>
      <c r="L3412">
        <v>5</v>
      </c>
      <c r="M3412">
        <v>1</v>
      </c>
      <c r="N3412" s="1" t="s">
        <v>8011</v>
      </c>
      <c r="O3412" s="1" t="s">
        <v>8008</v>
      </c>
      <c r="P3412">
        <v>0.75</v>
      </c>
      <c r="Q3412">
        <v>1</v>
      </c>
      <c r="R3412" t="str">
        <f t="shared" si="265"/>
        <v>ADULT</v>
      </c>
      <c r="S3412" s="1" t="str">
        <f t="shared" si="266"/>
        <v>Sep</v>
      </c>
      <c r="T3412" s="1">
        <f t="shared" si="267"/>
        <v>2021</v>
      </c>
      <c r="U3412" s="1" t="str">
        <f t="shared" si="268"/>
        <v>High</v>
      </c>
      <c r="V3412" s="1" t="str">
        <f t="shared" si="269"/>
        <v>Normal</v>
      </c>
    </row>
    <row r="3413" spans="1:22" x14ac:dyDescent="0.2">
      <c r="A3413" s="1" t="s">
        <v>11446</v>
      </c>
      <c r="B3413" s="2">
        <v>44851</v>
      </c>
      <c r="C3413" s="1" t="s">
        <v>8010</v>
      </c>
      <c r="D3413">
        <v>51</v>
      </c>
      <c r="E3413" s="1" t="s">
        <v>8013</v>
      </c>
      <c r="F3413" s="1" t="s">
        <v>8004</v>
      </c>
      <c r="G3413" s="1" t="s">
        <v>8060</v>
      </c>
      <c r="H3413">
        <v>4</v>
      </c>
      <c r="I3413">
        <v>8</v>
      </c>
      <c r="J3413" s="1" t="s">
        <v>8016</v>
      </c>
      <c r="K3413">
        <v>7</v>
      </c>
      <c r="L3413">
        <v>2</v>
      </c>
      <c r="M3413">
        <v>2</v>
      </c>
      <c r="N3413" s="1" t="s">
        <v>8011</v>
      </c>
      <c r="O3413" s="1" t="s">
        <v>8008</v>
      </c>
      <c r="P3413">
        <v>0.97</v>
      </c>
      <c r="Q3413">
        <v>1</v>
      </c>
      <c r="R3413" t="str">
        <f t="shared" si="265"/>
        <v>ADULT</v>
      </c>
      <c r="S3413" s="1" t="str">
        <f t="shared" si="266"/>
        <v>Oct</v>
      </c>
      <c r="T3413" s="1">
        <f t="shared" si="267"/>
        <v>2022</v>
      </c>
      <c r="U3413" s="1" t="str">
        <f t="shared" si="268"/>
        <v>High</v>
      </c>
      <c r="V3413" s="1" t="str">
        <f t="shared" si="269"/>
        <v>Normal</v>
      </c>
    </row>
    <row r="3414" spans="1:22" x14ac:dyDescent="0.2">
      <c r="A3414" s="1" t="s">
        <v>11447</v>
      </c>
      <c r="B3414" s="2">
        <v>44333</v>
      </c>
      <c r="C3414" s="1" t="s">
        <v>8002</v>
      </c>
      <c r="D3414">
        <v>91</v>
      </c>
      <c r="E3414" s="1" t="s">
        <v>8013</v>
      </c>
      <c r="F3414" s="1" t="s">
        <v>8032</v>
      </c>
      <c r="G3414" s="1" t="s">
        <v>8060</v>
      </c>
      <c r="H3414">
        <v>6</v>
      </c>
      <c r="I3414">
        <v>9</v>
      </c>
      <c r="J3414" s="1" t="s">
        <v>8006</v>
      </c>
      <c r="K3414">
        <v>9</v>
      </c>
      <c r="L3414">
        <v>4</v>
      </c>
      <c r="M3414">
        <v>2</v>
      </c>
      <c r="N3414" s="1" t="s">
        <v>8007</v>
      </c>
      <c r="O3414" s="1" t="s">
        <v>8017</v>
      </c>
      <c r="P3414">
        <v>0.97</v>
      </c>
      <c r="Q3414">
        <v>1</v>
      </c>
      <c r="R3414" t="str">
        <f t="shared" si="265"/>
        <v>SENIOR</v>
      </c>
      <c r="S3414" s="1" t="str">
        <f t="shared" si="266"/>
        <v>May</v>
      </c>
      <c r="T3414" s="1">
        <f t="shared" si="267"/>
        <v>2021</v>
      </c>
      <c r="U3414" s="1" t="str">
        <f t="shared" si="268"/>
        <v>High</v>
      </c>
      <c r="V3414" s="1" t="str">
        <f t="shared" si="269"/>
        <v>Normal</v>
      </c>
    </row>
    <row r="3415" spans="1:22" x14ac:dyDescent="0.2">
      <c r="A3415" s="1" t="s">
        <v>11448</v>
      </c>
      <c r="B3415" s="2">
        <v>45268</v>
      </c>
      <c r="C3415" s="1" t="s">
        <v>8031</v>
      </c>
      <c r="D3415">
        <v>43</v>
      </c>
      <c r="E3415" s="1" t="s">
        <v>8003</v>
      </c>
      <c r="F3415" s="1" t="s">
        <v>8004</v>
      </c>
      <c r="G3415" s="1" t="s">
        <v>8067</v>
      </c>
      <c r="H3415">
        <v>4</v>
      </c>
      <c r="I3415">
        <v>6</v>
      </c>
      <c r="J3415" s="1" t="s">
        <v>8016</v>
      </c>
      <c r="K3415">
        <v>8</v>
      </c>
      <c r="L3415">
        <v>2</v>
      </c>
      <c r="M3415">
        <v>2</v>
      </c>
      <c r="N3415" s="1" t="s">
        <v>8011</v>
      </c>
      <c r="O3415" s="1" t="s">
        <v>8008</v>
      </c>
      <c r="P3415">
        <v>0.76</v>
      </c>
      <c r="Q3415">
        <v>1</v>
      </c>
      <c r="R3415" t="str">
        <f t="shared" si="265"/>
        <v>ADULT</v>
      </c>
      <c r="S3415" s="1" t="str">
        <f t="shared" si="266"/>
        <v>Dec</v>
      </c>
      <c r="T3415" s="1">
        <f t="shared" si="267"/>
        <v>2023</v>
      </c>
      <c r="U3415" s="1" t="str">
        <f t="shared" si="268"/>
        <v>High</v>
      </c>
      <c r="V3415" s="1" t="str">
        <f t="shared" si="269"/>
        <v>Normal</v>
      </c>
    </row>
    <row r="3416" spans="1:22" x14ac:dyDescent="0.2">
      <c r="A3416" s="1" t="s">
        <v>11449</v>
      </c>
      <c r="B3416" s="2">
        <v>44694</v>
      </c>
      <c r="C3416" s="1" t="s">
        <v>8002</v>
      </c>
      <c r="D3416">
        <v>48</v>
      </c>
      <c r="E3416" s="1" t="s">
        <v>8013</v>
      </c>
      <c r="F3416" s="1" t="s">
        <v>8004</v>
      </c>
      <c r="G3416" s="1" t="s">
        <v>8005</v>
      </c>
      <c r="H3416">
        <v>3</v>
      </c>
      <c r="I3416">
        <v>5</v>
      </c>
      <c r="J3416" s="1" t="s">
        <v>8027</v>
      </c>
      <c r="K3416">
        <v>4</v>
      </c>
      <c r="L3416">
        <v>2</v>
      </c>
      <c r="M3416">
        <v>1</v>
      </c>
      <c r="N3416" s="1" t="s">
        <v>8011</v>
      </c>
      <c r="O3416" s="1" t="s">
        <v>8008</v>
      </c>
      <c r="P3416">
        <v>0.37</v>
      </c>
      <c r="Q3416">
        <v>0</v>
      </c>
      <c r="R3416" t="str">
        <f t="shared" si="265"/>
        <v>ADULT</v>
      </c>
      <c r="S3416" s="1" t="str">
        <f t="shared" si="266"/>
        <v>May</v>
      </c>
      <c r="T3416" s="1">
        <f t="shared" si="267"/>
        <v>2022</v>
      </c>
      <c r="U3416" s="1" t="str">
        <f t="shared" si="268"/>
        <v>Medium</v>
      </c>
      <c r="V3416" s="1" t="str">
        <f t="shared" si="269"/>
        <v>Normal</v>
      </c>
    </row>
    <row r="3417" spans="1:22" x14ac:dyDescent="0.2">
      <c r="A3417" s="1" t="s">
        <v>11450</v>
      </c>
      <c r="B3417" s="2">
        <v>45097</v>
      </c>
      <c r="C3417" s="1" t="s">
        <v>8019</v>
      </c>
      <c r="D3417">
        <v>55</v>
      </c>
      <c r="E3417" s="1" t="s">
        <v>8003</v>
      </c>
      <c r="F3417" s="1" t="s">
        <v>8004</v>
      </c>
      <c r="G3417" s="1" t="s">
        <v>8015</v>
      </c>
      <c r="H3417">
        <v>4</v>
      </c>
      <c r="I3417">
        <v>5</v>
      </c>
      <c r="J3417" s="1" t="s">
        <v>8006</v>
      </c>
      <c r="K3417">
        <v>6</v>
      </c>
      <c r="L3417">
        <v>3</v>
      </c>
      <c r="M3417">
        <v>1</v>
      </c>
      <c r="N3417" s="1" t="s">
        <v>8038</v>
      </c>
      <c r="O3417" s="1" t="s">
        <v>8008</v>
      </c>
      <c r="P3417">
        <v>0.53</v>
      </c>
      <c r="Q3417">
        <v>0</v>
      </c>
      <c r="R3417" t="str">
        <f t="shared" si="265"/>
        <v>ADULT</v>
      </c>
      <c r="S3417" s="1" t="str">
        <f t="shared" si="266"/>
        <v>Jun</v>
      </c>
      <c r="T3417" s="1">
        <f t="shared" si="267"/>
        <v>2023</v>
      </c>
      <c r="U3417" s="1" t="str">
        <f t="shared" si="268"/>
        <v>Medium</v>
      </c>
      <c r="V3417" s="1" t="str">
        <f t="shared" si="269"/>
        <v>Normal</v>
      </c>
    </row>
    <row r="3418" spans="1:22" x14ac:dyDescent="0.2">
      <c r="A3418" s="1" t="s">
        <v>11451</v>
      </c>
      <c r="B3418" s="2">
        <v>45038</v>
      </c>
      <c r="C3418" s="1" t="s">
        <v>8002</v>
      </c>
      <c r="D3418">
        <v>72</v>
      </c>
      <c r="E3418" s="1" t="s">
        <v>8003</v>
      </c>
      <c r="F3418" s="1" t="s">
        <v>8022</v>
      </c>
      <c r="G3418" s="1" t="s">
        <v>8015</v>
      </c>
      <c r="H3418">
        <v>5</v>
      </c>
      <c r="I3418">
        <v>7</v>
      </c>
      <c r="J3418" s="1" t="s">
        <v>8016</v>
      </c>
      <c r="K3418">
        <v>8</v>
      </c>
      <c r="L3418">
        <v>5</v>
      </c>
      <c r="M3418">
        <v>2</v>
      </c>
      <c r="N3418" s="1" t="s">
        <v>8007</v>
      </c>
      <c r="O3418" s="1" t="s">
        <v>8008</v>
      </c>
      <c r="P3418">
        <v>0.97</v>
      </c>
      <c r="Q3418">
        <v>1</v>
      </c>
      <c r="R3418" t="str">
        <f t="shared" si="265"/>
        <v>SENIOR</v>
      </c>
      <c r="S3418" s="1" t="str">
        <f t="shared" si="266"/>
        <v>Apr</v>
      </c>
      <c r="T3418" s="1">
        <f t="shared" si="267"/>
        <v>2023</v>
      </c>
      <c r="U3418" s="1" t="str">
        <f t="shared" si="268"/>
        <v>High</v>
      </c>
      <c r="V3418" s="1" t="str">
        <f t="shared" si="269"/>
        <v>Normal</v>
      </c>
    </row>
    <row r="3419" spans="1:22" x14ac:dyDescent="0.2">
      <c r="A3419" s="1" t="s">
        <v>11452</v>
      </c>
      <c r="B3419" s="2">
        <v>44978</v>
      </c>
      <c r="C3419" s="1" t="s">
        <v>8031</v>
      </c>
      <c r="D3419">
        <v>61</v>
      </c>
      <c r="E3419" s="1" t="s">
        <v>8013</v>
      </c>
      <c r="F3419" s="1" t="s">
        <v>8004</v>
      </c>
      <c r="G3419" s="1" t="s">
        <v>8048</v>
      </c>
      <c r="H3419">
        <v>4</v>
      </c>
      <c r="I3419">
        <v>10</v>
      </c>
      <c r="J3419" s="1" t="s">
        <v>8027</v>
      </c>
      <c r="K3419">
        <v>7</v>
      </c>
      <c r="L3419">
        <v>5</v>
      </c>
      <c r="M3419">
        <v>1</v>
      </c>
      <c r="N3419" s="1" t="s">
        <v>8011</v>
      </c>
      <c r="O3419" s="1" t="s">
        <v>8008</v>
      </c>
      <c r="P3419">
        <v>0.94</v>
      </c>
      <c r="Q3419">
        <v>1</v>
      </c>
      <c r="R3419" t="str">
        <f t="shared" si="265"/>
        <v>ADULT</v>
      </c>
      <c r="S3419" s="1" t="str">
        <f t="shared" si="266"/>
        <v>Feb</v>
      </c>
      <c r="T3419" s="1">
        <f t="shared" si="267"/>
        <v>2023</v>
      </c>
      <c r="U3419" s="1" t="str">
        <f t="shared" si="268"/>
        <v>High</v>
      </c>
      <c r="V3419" s="1" t="str">
        <f t="shared" si="269"/>
        <v>Normal</v>
      </c>
    </row>
    <row r="3420" spans="1:22" x14ac:dyDescent="0.2">
      <c r="A3420" s="1" t="s">
        <v>11453</v>
      </c>
      <c r="B3420" s="2">
        <v>45102</v>
      </c>
      <c r="C3420" s="1" t="s">
        <v>8019</v>
      </c>
      <c r="D3420">
        <v>36</v>
      </c>
      <c r="E3420" s="1" t="s">
        <v>8003</v>
      </c>
      <c r="F3420" s="1" t="s">
        <v>8037</v>
      </c>
      <c r="G3420" s="1" t="s">
        <v>8015</v>
      </c>
      <c r="H3420">
        <v>5</v>
      </c>
      <c r="I3420">
        <v>7</v>
      </c>
      <c r="J3420" s="1" t="s">
        <v>8016</v>
      </c>
      <c r="K3420">
        <v>8</v>
      </c>
      <c r="L3420">
        <v>2</v>
      </c>
      <c r="M3420">
        <v>1</v>
      </c>
      <c r="N3420" s="1" t="s">
        <v>8023</v>
      </c>
      <c r="O3420" s="1" t="s">
        <v>8008</v>
      </c>
      <c r="P3420">
        <v>0.65</v>
      </c>
      <c r="Q3420">
        <v>1</v>
      </c>
      <c r="R3420" t="str">
        <f t="shared" si="265"/>
        <v>YOUNG ADULT</v>
      </c>
      <c r="S3420" s="1" t="str">
        <f t="shared" si="266"/>
        <v>Jun</v>
      </c>
      <c r="T3420" s="1">
        <f t="shared" si="267"/>
        <v>2023</v>
      </c>
      <c r="U3420" s="1" t="str">
        <f t="shared" si="268"/>
        <v>Medium</v>
      </c>
      <c r="V3420" s="1" t="str">
        <f t="shared" si="269"/>
        <v>Normal</v>
      </c>
    </row>
    <row r="3421" spans="1:22" x14ac:dyDescent="0.2">
      <c r="A3421" s="1" t="s">
        <v>11454</v>
      </c>
      <c r="B3421" s="2">
        <v>44307</v>
      </c>
      <c r="C3421" s="1" t="s">
        <v>8002</v>
      </c>
      <c r="D3421">
        <v>48</v>
      </c>
      <c r="E3421" s="1" t="s">
        <v>8013</v>
      </c>
      <c r="F3421" s="1" t="s">
        <v>8004</v>
      </c>
      <c r="G3421" s="1" t="s">
        <v>8020</v>
      </c>
      <c r="H3421">
        <v>5</v>
      </c>
      <c r="I3421">
        <v>10</v>
      </c>
      <c r="J3421" s="1" t="s">
        <v>8027</v>
      </c>
      <c r="K3421">
        <v>8</v>
      </c>
      <c r="L3421">
        <v>4</v>
      </c>
      <c r="M3421">
        <v>2</v>
      </c>
      <c r="N3421" s="1" t="s">
        <v>8011</v>
      </c>
      <c r="O3421" s="1" t="s">
        <v>8008</v>
      </c>
      <c r="P3421">
        <v>0.97</v>
      </c>
      <c r="Q3421">
        <v>1</v>
      </c>
      <c r="R3421" t="str">
        <f t="shared" si="265"/>
        <v>ADULT</v>
      </c>
      <c r="S3421" s="1" t="str">
        <f t="shared" si="266"/>
        <v>Apr</v>
      </c>
      <c r="T3421" s="1">
        <f t="shared" si="267"/>
        <v>2021</v>
      </c>
      <c r="U3421" s="1" t="str">
        <f t="shared" si="268"/>
        <v>High</v>
      </c>
      <c r="V3421" s="1" t="str">
        <f t="shared" si="269"/>
        <v>Normal</v>
      </c>
    </row>
    <row r="3422" spans="1:22" x14ac:dyDescent="0.2">
      <c r="A3422" s="1" t="s">
        <v>11455</v>
      </c>
      <c r="B3422" s="2">
        <v>44939</v>
      </c>
      <c r="C3422" s="1" t="s">
        <v>8031</v>
      </c>
      <c r="D3422">
        <v>47</v>
      </c>
      <c r="E3422" s="1" t="s">
        <v>8003</v>
      </c>
      <c r="F3422" s="1" t="s">
        <v>8014</v>
      </c>
      <c r="G3422" s="1" t="s">
        <v>8048</v>
      </c>
      <c r="H3422">
        <v>3</v>
      </c>
      <c r="I3422">
        <v>9</v>
      </c>
      <c r="J3422" s="1" t="s">
        <v>8016</v>
      </c>
      <c r="K3422">
        <v>6</v>
      </c>
      <c r="L3422">
        <v>4</v>
      </c>
      <c r="M3422">
        <v>1</v>
      </c>
      <c r="N3422" s="1" t="s">
        <v>8011</v>
      </c>
      <c r="O3422" s="1" t="s">
        <v>8008</v>
      </c>
      <c r="P3422">
        <v>0.72</v>
      </c>
      <c r="Q3422">
        <v>0</v>
      </c>
      <c r="R3422" t="str">
        <f t="shared" si="265"/>
        <v>ADULT</v>
      </c>
      <c r="S3422" s="1" t="str">
        <f t="shared" si="266"/>
        <v>Jan</v>
      </c>
      <c r="T3422" s="1">
        <f t="shared" si="267"/>
        <v>2023</v>
      </c>
      <c r="U3422" s="1" t="str">
        <f t="shared" si="268"/>
        <v>High</v>
      </c>
      <c r="V3422" s="1" t="str">
        <f t="shared" si="269"/>
        <v>Normal</v>
      </c>
    </row>
    <row r="3423" spans="1:22" x14ac:dyDescent="0.2">
      <c r="A3423" s="1" t="s">
        <v>11456</v>
      </c>
      <c r="B3423" s="2">
        <v>44488</v>
      </c>
      <c r="C3423" s="1" t="s">
        <v>8010</v>
      </c>
      <c r="D3423">
        <v>56</v>
      </c>
      <c r="E3423" s="1" t="s">
        <v>8003</v>
      </c>
      <c r="F3423" s="1" t="s">
        <v>8022</v>
      </c>
      <c r="G3423" s="1" t="s">
        <v>8015</v>
      </c>
      <c r="H3423">
        <v>5</v>
      </c>
      <c r="I3423">
        <v>5</v>
      </c>
      <c r="J3423" s="1" t="s">
        <v>8027</v>
      </c>
      <c r="K3423">
        <v>8</v>
      </c>
      <c r="L3423">
        <v>6</v>
      </c>
      <c r="M3423">
        <v>1</v>
      </c>
      <c r="N3423" s="1" t="s">
        <v>8011</v>
      </c>
      <c r="O3423" s="1" t="s">
        <v>8008</v>
      </c>
      <c r="P3423">
        <v>0.72</v>
      </c>
      <c r="Q3423">
        <v>1</v>
      </c>
      <c r="R3423" t="str">
        <f t="shared" si="265"/>
        <v>ADULT</v>
      </c>
      <c r="S3423" s="1" t="str">
        <f t="shared" si="266"/>
        <v>Oct</v>
      </c>
      <c r="T3423" s="1">
        <f t="shared" si="267"/>
        <v>2021</v>
      </c>
      <c r="U3423" s="1" t="str">
        <f t="shared" si="268"/>
        <v>High</v>
      </c>
      <c r="V3423" s="1" t="str">
        <f t="shared" si="269"/>
        <v>Normal</v>
      </c>
    </row>
    <row r="3424" spans="1:22" x14ac:dyDescent="0.2">
      <c r="A3424" s="1" t="s">
        <v>11457</v>
      </c>
      <c r="B3424" s="2">
        <v>45057</v>
      </c>
      <c r="C3424" s="1" t="s">
        <v>8002</v>
      </c>
      <c r="D3424">
        <v>65</v>
      </c>
      <c r="E3424" s="1" t="s">
        <v>8013</v>
      </c>
      <c r="F3424" s="1" t="s">
        <v>8004</v>
      </c>
      <c r="G3424" s="1" t="s">
        <v>8020</v>
      </c>
      <c r="H3424">
        <v>4</v>
      </c>
      <c r="I3424">
        <v>9</v>
      </c>
      <c r="J3424" s="1" t="s">
        <v>8027</v>
      </c>
      <c r="K3424">
        <v>9</v>
      </c>
      <c r="L3424">
        <v>3</v>
      </c>
      <c r="M3424">
        <v>2</v>
      </c>
      <c r="N3424" s="1" t="s">
        <v>8011</v>
      </c>
      <c r="O3424" s="1" t="s">
        <v>8008</v>
      </c>
      <c r="P3424">
        <v>0.97</v>
      </c>
      <c r="Q3424">
        <v>1</v>
      </c>
      <c r="R3424" t="str">
        <f t="shared" si="265"/>
        <v>SENIOR</v>
      </c>
      <c r="S3424" s="1" t="str">
        <f t="shared" si="266"/>
        <v>May</v>
      </c>
      <c r="T3424" s="1">
        <f t="shared" si="267"/>
        <v>2023</v>
      </c>
      <c r="U3424" s="1" t="str">
        <f t="shared" si="268"/>
        <v>High</v>
      </c>
      <c r="V3424" s="1" t="str">
        <f t="shared" si="269"/>
        <v>Normal</v>
      </c>
    </row>
    <row r="3425" spans="1:22" x14ac:dyDescent="0.2">
      <c r="A3425" s="1" t="s">
        <v>11458</v>
      </c>
      <c r="B3425" s="2">
        <v>45244</v>
      </c>
      <c r="C3425" s="1" t="s">
        <v>8010</v>
      </c>
      <c r="D3425">
        <v>65</v>
      </c>
      <c r="E3425" s="1" t="s">
        <v>8013</v>
      </c>
      <c r="F3425" s="1" t="s">
        <v>8022</v>
      </c>
      <c r="G3425" s="1" t="s">
        <v>8020</v>
      </c>
      <c r="H3425">
        <v>4</v>
      </c>
      <c r="I3425">
        <v>10</v>
      </c>
      <c r="J3425" s="1" t="s">
        <v>8016</v>
      </c>
      <c r="K3425">
        <v>6</v>
      </c>
      <c r="L3425">
        <v>5</v>
      </c>
      <c r="M3425">
        <v>1</v>
      </c>
      <c r="N3425" s="1" t="s">
        <v>8038</v>
      </c>
      <c r="O3425" s="1" t="s">
        <v>8008</v>
      </c>
      <c r="P3425">
        <v>0.94</v>
      </c>
      <c r="Q3425">
        <v>1</v>
      </c>
      <c r="R3425" t="str">
        <f t="shared" si="265"/>
        <v>SENIOR</v>
      </c>
      <c r="S3425" s="1" t="str">
        <f t="shared" si="266"/>
        <v>Nov</v>
      </c>
      <c r="T3425" s="1">
        <f t="shared" si="267"/>
        <v>2023</v>
      </c>
      <c r="U3425" s="1" t="str">
        <f t="shared" si="268"/>
        <v>High</v>
      </c>
      <c r="V3425" s="1" t="str">
        <f t="shared" si="269"/>
        <v>Normal</v>
      </c>
    </row>
    <row r="3426" spans="1:22" x14ac:dyDescent="0.2">
      <c r="A3426" s="1" t="s">
        <v>11459</v>
      </c>
      <c r="B3426" s="2">
        <v>45184</v>
      </c>
      <c r="C3426" s="1" t="s">
        <v>8010</v>
      </c>
      <c r="D3426">
        <v>27</v>
      </c>
      <c r="E3426" s="1" t="s">
        <v>8003</v>
      </c>
      <c r="F3426" s="1" t="s">
        <v>8022</v>
      </c>
      <c r="G3426" s="1" t="s">
        <v>8029</v>
      </c>
      <c r="H3426">
        <v>3</v>
      </c>
      <c r="I3426">
        <v>4</v>
      </c>
      <c r="J3426" s="1" t="s">
        <v>8041</v>
      </c>
      <c r="K3426">
        <v>6</v>
      </c>
      <c r="L3426">
        <v>4</v>
      </c>
      <c r="M3426">
        <v>3</v>
      </c>
      <c r="N3426" s="1" t="s">
        <v>8011</v>
      </c>
      <c r="O3426" s="1" t="s">
        <v>8008</v>
      </c>
      <c r="P3426">
        <v>0.87</v>
      </c>
      <c r="Q3426">
        <v>0</v>
      </c>
      <c r="R3426" t="str">
        <f t="shared" si="265"/>
        <v>YOUNG ADULT</v>
      </c>
      <c r="S3426" s="1" t="str">
        <f t="shared" si="266"/>
        <v>Sep</v>
      </c>
      <c r="T3426" s="1">
        <f t="shared" si="267"/>
        <v>2023</v>
      </c>
      <c r="U3426" s="1" t="str">
        <f t="shared" si="268"/>
        <v>High</v>
      </c>
      <c r="V3426" s="1" t="str">
        <f t="shared" si="269"/>
        <v>Frequent</v>
      </c>
    </row>
    <row r="3427" spans="1:22" x14ac:dyDescent="0.2">
      <c r="A3427" s="1" t="s">
        <v>11460</v>
      </c>
      <c r="B3427" s="2">
        <v>44322</v>
      </c>
      <c r="C3427" s="1" t="s">
        <v>8002</v>
      </c>
      <c r="D3427">
        <v>76</v>
      </c>
      <c r="E3427" s="1" t="s">
        <v>8003</v>
      </c>
      <c r="F3427" s="1" t="s">
        <v>8032</v>
      </c>
      <c r="G3427" s="1" t="s">
        <v>8029</v>
      </c>
      <c r="H3427">
        <v>5</v>
      </c>
      <c r="I3427">
        <v>6</v>
      </c>
      <c r="J3427" s="1" t="s">
        <v>8041</v>
      </c>
      <c r="K3427">
        <v>8</v>
      </c>
      <c r="L3427">
        <v>5</v>
      </c>
      <c r="M3427">
        <v>2</v>
      </c>
      <c r="N3427" s="1" t="s">
        <v>8007</v>
      </c>
      <c r="O3427" s="1" t="s">
        <v>8008</v>
      </c>
      <c r="P3427">
        <v>0.97</v>
      </c>
      <c r="Q3427">
        <v>1</v>
      </c>
      <c r="R3427" t="str">
        <f t="shared" si="265"/>
        <v>SENIOR</v>
      </c>
      <c r="S3427" s="1" t="str">
        <f t="shared" si="266"/>
        <v>May</v>
      </c>
      <c r="T3427" s="1">
        <f t="shared" si="267"/>
        <v>2021</v>
      </c>
      <c r="U3427" s="1" t="str">
        <f t="shared" si="268"/>
        <v>High</v>
      </c>
      <c r="V3427" s="1" t="str">
        <f t="shared" si="269"/>
        <v>Normal</v>
      </c>
    </row>
    <row r="3428" spans="1:22" x14ac:dyDescent="0.2">
      <c r="A3428" s="1" t="s">
        <v>11461</v>
      </c>
      <c r="B3428" s="2">
        <v>44601</v>
      </c>
      <c r="C3428" s="1" t="s">
        <v>8031</v>
      </c>
      <c r="D3428">
        <v>62</v>
      </c>
      <c r="E3428" s="1" t="s">
        <v>8003</v>
      </c>
      <c r="F3428" s="1" t="s">
        <v>8032</v>
      </c>
      <c r="G3428" s="1" t="s">
        <v>8015</v>
      </c>
      <c r="H3428">
        <v>5</v>
      </c>
      <c r="I3428">
        <v>5</v>
      </c>
      <c r="J3428" s="1" t="s">
        <v>8006</v>
      </c>
      <c r="K3428">
        <v>8</v>
      </c>
      <c r="L3428">
        <v>6</v>
      </c>
      <c r="M3428">
        <v>1</v>
      </c>
      <c r="N3428" s="1" t="s">
        <v>8038</v>
      </c>
      <c r="O3428" s="1" t="s">
        <v>8008</v>
      </c>
      <c r="P3428">
        <v>0.9</v>
      </c>
      <c r="Q3428">
        <v>1</v>
      </c>
      <c r="R3428" t="str">
        <f t="shared" si="265"/>
        <v>ADULT</v>
      </c>
      <c r="S3428" s="1" t="str">
        <f t="shared" si="266"/>
        <v>Feb</v>
      </c>
      <c r="T3428" s="1">
        <f t="shared" si="267"/>
        <v>2022</v>
      </c>
      <c r="U3428" s="1" t="str">
        <f t="shared" si="268"/>
        <v>High</v>
      </c>
      <c r="V3428" s="1" t="str">
        <f t="shared" si="269"/>
        <v>Normal</v>
      </c>
    </row>
    <row r="3429" spans="1:22" x14ac:dyDescent="0.2">
      <c r="A3429" s="1" t="s">
        <v>11462</v>
      </c>
      <c r="B3429" s="2">
        <v>44595</v>
      </c>
      <c r="C3429" s="1" t="s">
        <v>8031</v>
      </c>
      <c r="D3429">
        <v>81</v>
      </c>
      <c r="E3429" s="1" t="s">
        <v>8003</v>
      </c>
      <c r="F3429" s="1" t="s">
        <v>8004</v>
      </c>
      <c r="G3429" s="1" t="s">
        <v>8035</v>
      </c>
      <c r="H3429">
        <v>7</v>
      </c>
      <c r="I3429">
        <v>11</v>
      </c>
      <c r="J3429" s="1" t="s">
        <v>8027</v>
      </c>
      <c r="K3429">
        <v>12</v>
      </c>
      <c r="L3429">
        <v>6</v>
      </c>
      <c r="M3429">
        <v>3</v>
      </c>
      <c r="N3429" s="1" t="s">
        <v>8007</v>
      </c>
      <c r="O3429" s="1" t="s">
        <v>8017</v>
      </c>
      <c r="P3429">
        <v>0.97</v>
      </c>
      <c r="Q3429">
        <v>1</v>
      </c>
      <c r="R3429" t="str">
        <f t="shared" si="265"/>
        <v>SENIOR</v>
      </c>
      <c r="S3429" s="1" t="str">
        <f t="shared" si="266"/>
        <v>Feb</v>
      </c>
      <c r="T3429" s="1">
        <f t="shared" si="267"/>
        <v>2022</v>
      </c>
      <c r="U3429" s="1" t="str">
        <f t="shared" si="268"/>
        <v>High</v>
      </c>
      <c r="V3429" s="1" t="str">
        <f t="shared" si="269"/>
        <v>Frequent</v>
      </c>
    </row>
    <row r="3430" spans="1:22" x14ac:dyDescent="0.2">
      <c r="A3430" s="1" t="s">
        <v>11463</v>
      </c>
      <c r="B3430" s="2">
        <v>44330</v>
      </c>
      <c r="C3430" s="1" t="s">
        <v>8002</v>
      </c>
      <c r="D3430">
        <v>65</v>
      </c>
      <c r="E3430" s="1" t="s">
        <v>8013</v>
      </c>
      <c r="F3430" s="1" t="s">
        <v>8032</v>
      </c>
      <c r="G3430" s="1" t="s">
        <v>8060</v>
      </c>
      <c r="H3430">
        <v>4</v>
      </c>
      <c r="I3430">
        <v>8</v>
      </c>
      <c r="J3430" s="1" t="s">
        <v>8006</v>
      </c>
      <c r="K3430">
        <v>8</v>
      </c>
      <c r="L3430">
        <v>2</v>
      </c>
      <c r="M3430">
        <v>1</v>
      </c>
      <c r="N3430" s="1" t="s">
        <v>8023</v>
      </c>
      <c r="O3430" s="1" t="s">
        <v>8008</v>
      </c>
      <c r="P3430">
        <v>0.97</v>
      </c>
      <c r="Q3430">
        <v>1</v>
      </c>
      <c r="R3430" t="str">
        <f t="shared" si="265"/>
        <v>SENIOR</v>
      </c>
      <c r="S3430" s="1" t="str">
        <f t="shared" si="266"/>
        <v>May</v>
      </c>
      <c r="T3430" s="1">
        <f t="shared" si="267"/>
        <v>2021</v>
      </c>
      <c r="U3430" s="1" t="str">
        <f t="shared" si="268"/>
        <v>High</v>
      </c>
      <c r="V3430" s="1" t="str">
        <f t="shared" si="269"/>
        <v>Normal</v>
      </c>
    </row>
    <row r="3431" spans="1:22" x14ac:dyDescent="0.2">
      <c r="A3431" s="1" t="s">
        <v>11464</v>
      </c>
      <c r="B3431" s="2">
        <v>44304</v>
      </c>
      <c r="C3431" s="1" t="s">
        <v>8002</v>
      </c>
      <c r="D3431">
        <v>76</v>
      </c>
      <c r="E3431" s="1" t="s">
        <v>8013</v>
      </c>
      <c r="F3431" s="1" t="s">
        <v>8037</v>
      </c>
      <c r="G3431" s="1" t="s">
        <v>8029</v>
      </c>
      <c r="H3431">
        <v>5</v>
      </c>
      <c r="I3431">
        <v>5</v>
      </c>
      <c r="J3431" s="1" t="s">
        <v>8027</v>
      </c>
      <c r="K3431">
        <v>8</v>
      </c>
      <c r="L3431">
        <v>4</v>
      </c>
      <c r="M3431">
        <v>2</v>
      </c>
      <c r="N3431" s="1" t="s">
        <v>8007</v>
      </c>
      <c r="O3431" s="1" t="s">
        <v>8008</v>
      </c>
      <c r="P3431">
        <v>0.97</v>
      </c>
      <c r="Q3431">
        <v>1</v>
      </c>
      <c r="R3431" t="str">
        <f t="shared" si="265"/>
        <v>SENIOR</v>
      </c>
      <c r="S3431" s="1" t="str">
        <f t="shared" si="266"/>
        <v>Apr</v>
      </c>
      <c r="T3431" s="1">
        <f t="shared" si="267"/>
        <v>2021</v>
      </c>
      <c r="U3431" s="1" t="str">
        <f t="shared" si="268"/>
        <v>High</v>
      </c>
      <c r="V3431" s="1" t="str">
        <f t="shared" si="269"/>
        <v>Normal</v>
      </c>
    </row>
    <row r="3432" spans="1:22" x14ac:dyDescent="0.2">
      <c r="A3432" s="1" t="s">
        <v>11465</v>
      </c>
      <c r="B3432" s="2">
        <v>44618</v>
      </c>
      <c r="C3432" s="1" t="s">
        <v>8031</v>
      </c>
      <c r="D3432">
        <v>65</v>
      </c>
      <c r="E3432" s="1" t="s">
        <v>8003</v>
      </c>
      <c r="F3432" s="1" t="s">
        <v>8022</v>
      </c>
      <c r="G3432" s="1" t="s">
        <v>8005</v>
      </c>
      <c r="H3432">
        <v>4</v>
      </c>
      <c r="I3432">
        <v>7</v>
      </c>
      <c r="J3432" s="1" t="s">
        <v>8016</v>
      </c>
      <c r="K3432">
        <v>6</v>
      </c>
      <c r="L3432">
        <v>2</v>
      </c>
      <c r="M3432">
        <v>1</v>
      </c>
      <c r="N3432" s="1" t="s">
        <v>8011</v>
      </c>
      <c r="O3432" s="1" t="s">
        <v>8008</v>
      </c>
      <c r="P3432">
        <v>0.63</v>
      </c>
      <c r="Q3432">
        <v>1</v>
      </c>
      <c r="R3432" t="str">
        <f t="shared" si="265"/>
        <v>SENIOR</v>
      </c>
      <c r="S3432" s="1" t="str">
        <f t="shared" si="266"/>
        <v>Feb</v>
      </c>
      <c r="T3432" s="1">
        <f t="shared" si="267"/>
        <v>2022</v>
      </c>
      <c r="U3432" s="1" t="str">
        <f t="shared" si="268"/>
        <v>Medium</v>
      </c>
      <c r="V3432" s="1" t="str">
        <f t="shared" si="269"/>
        <v>Normal</v>
      </c>
    </row>
    <row r="3433" spans="1:22" x14ac:dyDescent="0.2">
      <c r="A3433" s="1" t="s">
        <v>11466</v>
      </c>
      <c r="B3433" s="2">
        <v>45283</v>
      </c>
      <c r="C3433" s="1" t="s">
        <v>8031</v>
      </c>
      <c r="D3433">
        <v>80</v>
      </c>
      <c r="E3433" s="1" t="s">
        <v>8003</v>
      </c>
      <c r="F3433" s="1" t="s">
        <v>8022</v>
      </c>
      <c r="G3433" s="1" t="s">
        <v>8067</v>
      </c>
      <c r="H3433">
        <v>6</v>
      </c>
      <c r="I3433">
        <v>7</v>
      </c>
      <c r="J3433" s="1" t="s">
        <v>8016</v>
      </c>
      <c r="K3433">
        <v>10</v>
      </c>
      <c r="L3433">
        <v>6</v>
      </c>
      <c r="M3433">
        <v>2</v>
      </c>
      <c r="N3433" s="1" t="s">
        <v>8007</v>
      </c>
      <c r="O3433" s="1" t="s">
        <v>8017</v>
      </c>
      <c r="P3433">
        <v>0.97</v>
      </c>
      <c r="Q3433">
        <v>1</v>
      </c>
      <c r="R3433" t="str">
        <f t="shared" si="265"/>
        <v>SENIOR</v>
      </c>
      <c r="S3433" s="1" t="str">
        <f t="shared" si="266"/>
        <v>Dec</v>
      </c>
      <c r="T3433" s="1">
        <f t="shared" si="267"/>
        <v>2023</v>
      </c>
      <c r="U3433" s="1" t="str">
        <f t="shared" si="268"/>
        <v>High</v>
      </c>
      <c r="V3433" s="1" t="str">
        <f t="shared" si="269"/>
        <v>Normal</v>
      </c>
    </row>
    <row r="3434" spans="1:22" x14ac:dyDescent="0.2">
      <c r="A3434" s="1" t="s">
        <v>11467</v>
      </c>
      <c r="B3434" s="2">
        <v>44819</v>
      </c>
      <c r="C3434" s="1" t="s">
        <v>8010</v>
      </c>
      <c r="D3434">
        <v>66</v>
      </c>
      <c r="E3434" s="1" t="s">
        <v>8013</v>
      </c>
      <c r="F3434" s="1" t="s">
        <v>8014</v>
      </c>
      <c r="G3434" s="1" t="s">
        <v>8044</v>
      </c>
      <c r="H3434">
        <v>5</v>
      </c>
      <c r="I3434">
        <v>7</v>
      </c>
      <c r="J3434" s="1" t="s">
        <v>8006</v>
      </c>
      <c r="K3434">
        <v>8</v>
      </c>
      <c r="L3434">
        <v>4</v>
      </c>
      <c r="M3434">
        <v>2</v>
      </c>
      <c r="N3434" s="1" t="s">
        <v>8007</v>
      </c>
      <c r="O3434" s="1" t="s">
        <v>8008</v>
      </c>
      <c r="P3434">
        <v>0.97</v>
      </c>
      <c r="Q3434">
        <v>1</v>
      </c>
      <c r="R3434" t="str">
        <f t="shared" si="265"/>
        <v>SENIOR</v>
      </c>
      <c r="S3434" s="1" t="str">
        <f t="shared" si="266"/>
        <v>Sep</v>
      </c>
      <c r="T3434" s="1">
        <f t="shared" si="267"/>
        <v>2022</v>
      </c>
      <c r="U3434" s="1" t="str">
        <f t="shared" si="268"/>
        <v>High</v>
      </c>
      <c r="V3434" s="1" t="str">
        <f t="shared" si="269"/>
        <v>Normal</v>
      </c>
    </row>
    <row r="3435" spans="1:22" x14ac:dyDescent="0.2">
      <c r="A3435" s="1" t="s">
        <v>11468</v>
      </c>
      <c r="B3435" s="2">
        <v>44877</v>
      </c>
      <c r="C3435" s="1" t="s">
        <v>8010</v>
      </c>
      <c r="D3435">
        <v>56</v>
      </c>
      <c r="E3435" s="1" t="s">
        <v>8013</v>
      </c>
      <c r="F3435" s="1" t="s">
        <v>8022</v>
      </c>
      <c r="G3435" s="1" t="s">
        <v>8015</v>
      </c>
      <c r="H3435">
        <v>4</v>
      </c>
      <c r="I3435">
        <v>7</v>
      </c>
      <c r="J3435" s="1" t="s">
        <v>8006</v>
      </c>
      <c r="K3435">
        <v>6</v>
      </c>
      <c r="L3435">
        <v>3</v>
      </c>
      <c r="M3435">
        <v>1</v>
      </c>
      <c r="N3435" s="1" t="s">
        <v>8011</v>
      </c>
      <c r="O3435" s="1" t="s">
        <v>8008</v>
      </c>
      <c r="P3435">
        <v>0.49</v>
      </c>
      <c r="Q3435">
        <v>0</v>
      </c>
      <c r="R3435" t="str">
        <f t="shared" si="265"/>
        <v>ADULT</v>
      </c>
      <c r="S3435" s="1" t="str">
        <f t="shared" si="266"/>
        <v>Nov</v>
      </c>
      <c r="T3435" s="1">
        <f t="shared" si="267"/>
        <v>2022</v>
      </c>
      <c r="U3435" s="1" t="str">
        <f t="shared" si="268"/>
        <v>Medium</v>
      </c>
      <c r="V3435" s="1" t="str">
        <f t="shared" si="269"/>
        <v>Normal</v>
      </c>
    </row>
    <row r="3436" spans="1:22" x14ac:dyDescent="0.2">
      <c r="A3436" s="1" t="s">
        <v>11469</v>
      </c>
      <c r="B3436" s="2">
        <v>44712</v>
      </c>
      <c r="C3436" s="1" t="s">
        <v>8002</v>
      </c>
      <c r="D3436">
        <v>95</v>
      </c>
      <c r="E3436" s="1" t="s">
        <v>8013</v>
      </c>
      <c r="F3436" s="1" t="s">
        <v>8037</v>
      </c>
      <c r="G3436" s="1" t="s">
        <v>8029</v>
      </c>
      <c r="H3436">
        <v>9</v>
      </c>
      <c r="I3436">
        <v>8</v>
      </c>
      <c r="J3436" s="1" t="s">
        <v>8041</v>
      </c>
      <c r="K3436">
        <v>14</v>
      </c>
      <c r="L3436">
        <v>6</v>
      </c>
      <c r="M3436">
        <v>3</v>
      </c>
      <c r="N3436" s="1" t="s">
        <v>8007</v>
      </c>
      <c r="O3436" s="1" t="s">
        <v>8017</v>
      </c>
      <c r="P3436">
        <v>0.97</v>
      </c>
      <c r="Q3436">
        <v>1</v>
      </c>
      <c r="R3436" t="str">
        <f t="shared" si="265"/>
        <v>SENIOR</v>
      </c>
      <c r="S3436" s="1" t="str">
        <f t="shared" si="266"/>
        <v>May</v>
      </c>
      <c r="T3436" s="1">
        <f t="shared" si="267"/>
        <v>2022</v>
      </c>
      <c r="U3436" s="1" t="str">
        <f t="shared" si="268"/>
        <v>High</v>
      </c>
      <c r="V3436" s="1" t="str">
        <f t="shared" si="269"/>
        <v>Frequent</v>
      </c>
    </row>
    <row r="3437" spans="1:22" x14ac:dyDescent="0.2">
      <c r="A3437" s="1" t="s">
        <v>11470</v>
      </c>
      <c r="B3437" s="2">
        <v>44922</v>
      </c>
      <c r="C3437" s="1" t="s">
        <v>8031</v>
      </c>
      <c r="D3437">
        <v>73</v>
      </c>
      <c r="E3437" s="1" t="s">
        <v>8013</v>
      </c>
      <c r="F3437" s="1" t="s">
        <v>8032</v>
      </c>
      <c r="G3437" s="1" t="s">
        <v>8067</v>
      </c>
      <c r="H3437">
        <v>6</v>
      </c>
      <c r="I3437">
        <v>7</v>
      </c>
      <c r="J3437" s="1" t="s">
        <v>8006</v>
      </c>
      <c r="K3437">
        <v>11</v>
      </c>
      <c r="L3437">
        <v>6</v>
      </c>
      <c r="M3437">
        <v>2</v>
      </c>
      <c r="N3437" s="1" t="s">
        <v>8007</v>
      </c>
      <c r="O3437" s="1" t="s">
        <v>8017</v>
      </c>
      <c r="P3437">
        <v>0.97</v>
      </c>
      <c r="Q3437">
        <v>1</v>
      </c>
      <c r="R3437" t="str">
        <f t="shared" si="265"/>
        <v>SENIOR</v>
      </c>
      <c r="S3437" s="1" t="str">
        <f t="shared" si="266"/>
        <v>Dec</v>
      </c>
      <c r="T3437" s="1">
        <f t="shared" si="267"/>
        <v>2022</v>
      </c>
      <c r="U3437" s="1" t="str">
        <f t="shared" si="268"/>
        <v>High</v>
      </c>
      <c r="V3437" s="1" t="str">
        <f t="shared" si="269"/>
        <v>Normal</v>
      </c>
    </row>
    <row r="3438" spans="1:22" x14ac:dyDescent="0.2">
      <c r="A3438" s="1" t="s">
        <v>11471</v>
      </c>
      <c r="B3438" s="2">
        <v>45244</v>
      </c>
      <c r="C3438" s="1" t="s">
        <v>8010</v>
      </c>
      <c r="D3438">
        <v>67</v>
      </c>
      <c r="E3438" s="1" t="s">
        <v>8003</v>
      </c>
      <c r="F3438" s="1" t="s">
        <v>8032</v>
      </c>
      <c r="G3438" s="1" t="s">
        <v>8029</v>
      </c>
      <c r="H3438">
        <v>5</v>
      </c>
      <c r="I3438">
        <v>6</v>
      </c>
      <c r="J3438" s="1" t="s">
        <v>8027</v>
      </c>
      <c r="K3438">
        <v>8</v>
      </c>
      <c r="L3438">
        <v>4</v>
      </c>
      <c r="M3438">
        <v>2</v>
      </c>
      <c r="N3438" s="1" t="s">
        <v>8007</v>
      </c>
      <c r="O3438" s="1" t="s">
        <v>8008</v>
      </c>
      <c r="P3438">
        <v>0.97</v>
      </c>
      <c r="Q3438">
        <v>1</v>
      </c>
      <c r="R3438" t="str">
        <f t="shared" si="265"/>
        <v>SENIOR</v>
      </c>
      <c r="S3438" s="1" t="str">
        <f t="shared" si="266"/>
        <v>Nov</v>
      </c>
      <c r="T3438" s="1">
        <f t="shared" si="267"/>
        <v>2023</v>
      </c>
      <c r="U3438" s="1" t="str">
        <f t="shared" si="268"/>
        <v>High</v>
      </c>
      <c r="V3438" s="1" t="str">
        <f t="shared" si="269"/>
        <v>Normal</v>
      </c>
    </row>
    <row r="3439" spans="1:22" x14ac:dyDescent="0.2">
      <c r="A3439" s="1" t="s">
        <v>11472</v>
      </c>
      <c r="B3439" s="2">
        <v>44841</v>
      </c>
      <c r="C3439" s="1" t="s">
        <v>8010</v>
      </c>
      <c r="D3439">
        <v>36</v>
      </c>
      <c r="E3439" s="1" t="s">
        <v>8013</v>
      </c>
      <c r="F3439" s="1" t="s">
        <v>8004</v>
      </c>
      <c r="G3439" s="1" t="s">
        <v>8005</v>
      </c>
      <c r="H3439">
        <v>2</v>
      </c>
      <c r="I3439">
        <v>7</v>
      </c>
      <c r="J3439" s="1" t="s">
        <v>8016</v>
      </c>
      <c r="K3439">
        <v>3</v>
      </c>
      <c r="L3439">
        <v>3</v>
      </c>
      <c r="M3439">
        <v>2</v>
      </c>
      <c r="N3439" s="1" t="s">
        <v>8011</v>
      </c>
      <c r="O3439" s="1" t="s">
        <v>8008</v>
      </c>
      <c r="P3439">
        <v>0.52</v>
      </c>
      <c r="Q3439">
        <v>0</v>
      </c>
      <c r="R3439" t="str">
        <f t="shared" si="265"/>
        <v>YOUNG ADULT</v>
      </c>
      <c r="S3439" s="1" t="str">
        <f t="shared" si="266"/>
        <v>Oct</v>
      </c>
      <c r="T3439" s="1">
        <f t="shared" si="267"/>
        <v>2022</v>
      </c>
      <c r="U3439" s="1" t="str">
        <f t="shared" si="268"/>
        <v>Medium</v>
      </c>
      <c r="V3439" s="1" t="str">
        <f t="shared" si="269"/>
        <v>Normal</v>
      </c>
    </row>
    <row r="3440" spans="1:22" x14ac:dyDescent="0.2">
      <c r="A3440" s="1" t="s">
        <v>11473</v>
      </c>
      <c r="B3440" s="2">
        <v>44268</v>
      </c>
      <c r="C3440" s="1" t="s">
        <v>8002</v>
      </c>
      <c r="D3440">
        <v>36</v>
      </c>
      <c r="E3440" s="1" t="s">
        <v>8013</v>
      </c>
      <c r="F3440" s="1" t="s">
        <v>8032</v>
      </c>
      <c r="G3440" s="1" t="s">
        <v>8015</v>
      </c>
      <c r="H3440">
        <v>2</v>
      </c>
      <c r="I3440">
        <v>5</v>
      </c>
      <c r="J3440" s="1" t="s">
        <v>8027</v>
      </c>
      <c r="K3440">
        <v>5</v>
      </c>
      <c r="L3440">
        <v>1</v>
      </c>
      <c r="M3440">
        <v>0</v>
      </c>
      <c r="N3440" s="1" t="s">
        <v>8038</v>
      </c>
      <c r="O3440" s="1" t="s">
        <v>8017</v>
      </c>
      <c r="P3440">
        <v>0.26</v>
      </c>
      <c r="Q3440">
        <v>0</v>
      </c>
      <c r="R3440" t="str">
        <f t="shared" si="265"/>
        <v>YOUNG ADULT</v>
      </c>
      <c r="S3440" s="1" t="str">
        <f t="shared" si="266"/>
        <v>Mar</v>
      </c>
      <c r="T3440" s="1">
        <f t="shared" si="267"/>
        <v>2021</v>
      </c>
      <c r="U3440" s="1" t="str">
        <f t="shared" si="268"/>
        <v>Low</v>
      </c>
      <c r="V3440" s="1" t="str">
        <f t="shared" si="269"/>
        <v>Normal</v>
      </c>
    </row>
    <row r="3441" spans="1:22" x14ac:dyDescent="0.2">
      <c r="A3441" s="1" t="s">
        <v>11474</v>
      </c>
      <c r="B3441" s="2">
        <v>44736</v>
      </c>
      <c r="C3441" s="1" t="s">
        <v>8019</v>
      </c>
      <c r="D3441">
        <v>62</v>
      </c>
      <c r="E3441" s="1" t="s">
        <v>8013</v>
      </c>
      <c r="F3441" s="1" t="s">
        <v>8022</v>
      </c>
      <c r="G3441" s="1" t="s">
        <v>8044</v>
      </c>
      <c r="H3441">
        <v>4</v>
      </c>
      <c r="I3441">
        <v>9</v>
      </c>
      <c r="J3441" s="1" t="s">
        <v>8016</v>
      </c>
      <c r="K3441">
        <v>7</v>
      </c>
      <c r="L3441">
        <v>3</v>
      </c>
      <c r="M3441">
        <v>1</v>
      </c>
      <c r="N3441" s="1" t="s">
        <v>8038</v>
      </c>
      <c r="O3441" s="1" t="s">
        <v>8008</v>
      </c>
      <c r="P3441">
        <v>0.89</v>
      </c>
      <c r="Q3441">
        <v>1</v>
      </c>
      <c r="R3441" t="str">
        <f t="shared" si="265"/>
        <v>ADULT</v>
      </c>
      <c r="S3441" s="1" t="str">
        <f t="shared" si="266"/>
        <v>Jun</v>
      </c>
      <c r="T3441" s="1">
        <f t="shared" si="267"/>
        <v>2022</v>
      </c>
      <c r="U3441" s="1" t="str">
        <f t="shared" si="268"/>
        <v>High</v>
      </c>
      <c r="V3441" s="1" t="str">
        <f t="shared" si="269"/>
        <v>Normal</v>
      </c>
    </row>
    <row r="3442" spans="1:22" x14ac:dyDescent="0.2">
      <c r="A3442" s="1" t="s">
        <v>11475</v>
      </c>
      <c r="B3442" s="2">
        <v>45284</v>
      </c>
      <c r="C3442" s="1" t="s">
        <v>8031</v>
      </c>
      <c r="D3442">
        <v>60</v>
      </c>
      <c r="E3442" s="1" t="s">
        <v>8003</v>
      </c>
      <c r="F3442" s="1" t="s">
        <v>8037</v>
      </c>
      <c r="G3442" s="1" t="s">
        <v>8005</v>
      </c>
      <c r="H3442">
        <v>4</v>
      </c>
      <c r="I3442">
        <v>6</v>
      </c>
      <c r="J3442" s="1" t="s">
        <v>8016</v>
      </c>
      <c r="K3442">
        <v>6</v>
      </c>
      <c r="L3442">
        <v>3</v>
      </c>
      <c r="M3442">
        <v>1</v>
      </c>
      <c r="N3442" s="1" t="s">
        <v>8011</v>
      </c>
      <c r="O3442" s="1" t="s">
        <v>8008</v>
      </c>
      <c r="P3442">
        <v>0.63</v>
      </c>
      <c r="Q3442">
        <v>1</v>
      </c>
      <c r="R3442" t="str">
        <f t="shared" si="265"/>
        <v>ADULT</v>
      </c>
      <c r="S3442" s="1" t="str">
        <f t="shared" si="266"/>
        <v>Dec</v>
      </c>
      <c r="T3442" s="1">
        <f t="shared" si="267"/>
        <v>2023</v>
      </c>
      <c r="U3442" s="1" t="str">
        <f t="shared" si="268"/>
        <v>Medium</v>
      </c>
      <c r="V3442" s="1" t="str">
        <f t="shared" si="269"/>
        <v>Normal</v>
      </c>
    </row>
    <row r="3443" spans="1:22" x14ac:dyDescent="0.2">
      <c r="A3443" s="1" t="s">
        <v>11476</v>
      </c>
      <c r="B3443" s="2">
        <v>44621</v>
      </c>
      <c r="C3443" s="1" t="s">
        <v>8002</v>
      </c>
      <c r="D3443">
        <v>47</v>
      </c>
      <c r="E3443" s="1" t="s">
        <v>8003</v>
      </c>
      <c r="F3443" s="1" t="s">
        <v>8032</v>
      </c>
      <c r="G3443" s="1" t="s">
        <v>8026</v>
      </c>
      <c r="H3443">
        <v>3</v>
      </c>
      <c r="I3443">
        <v>8</v>
      </c>
      <c r="J3443" s="1" t="s">
        <v>8006</v>
      </c>
      <c r="K3443">
        <v>4</v>
      </c>
      <c r="L3443">
        <v>2</v>
      </c>
      <c r="M3443">
        <v>2</v>
      </c>
      <c r="N3443" s="1" t="s">
        <v>8038</v>
      </c>
      <c r="O3443" s="1" t="s">
        <v>8008</v>
      </c>
      <c r="P3443">
        <v>0.63</v>
      </c>
      <c r="Q3443">
        <v>1</v>
      </c>
      <c r="R3443" t="str">
        <f t="shared" si="265"/>
        <v>ADULT</v>
      </c>
      <c r="S3443" s="1" t="str">
        <f t="shared" si="266"/>
        <v>Mar</v>
      </c>
      <c r="T3443" s="1">
        <f t="shared" si="267"/>
        <v>2022</v>
      </c>
      <c r="U3443" s="1" t="str">
        <f t="shared" si="268"/>
        <v>Medium</v>
      </c>
      <c r="V3443" s="1" t="str">
        <f t="shared" si="269"/>
        <v>Normal</v>
      </c>
    </row>
    <row r="3444" spans="1:22" x14ac:dyDescent="0.2">
      <c r="A3444" s="1" t="s">
        <v>11477</v>
      </c>
      <c r="B3444" s="2">
        <v>44847</v>
      </c>
      <c r="C3444" s="1" t="s">
        <v>8010</v>
      </c>
      <c r="D3444">
        <v>60</v>
      </c>
      <c r="E3444" s="1" t="s">
        <v>8003</v>
      </c>
      <c r="F3444" s="1" t="s">
        <v>8022</v>
      </c>
      <c r="G3444" s="1" t="s">
        <v>8015</v>
      </c>
      <c r="H3444">
        <v>5</v>
      </c>
      <c r="I3444">
        <v>5</v>
      </c>
      <c r="J3444" s="1" t="s">
        <v>8016</v>
      </c>
      <c r="K3444">
        <v>8</v>
      </c>
      <c r="L3444">
        <v>2</v>
      </c>
      <c r="M3444">
        <v>1</v>
      </c>
      <c r="N3444" s="1" t="s">
        <v>8011</v>
      </c>
      <c r="O3444" s="1" t="s">
        <v>8008</v>
      </c>
      <c r="P3444">
        <v>0.72</v>
      </c>
      <c r="Q3444">
        <v>0</v>
      </c>
      <c r="R3444" t="str">
        <f t="shared" si="265"/>
        <v>ADULT</v>
      </c>
      <c r="S3444" s="1" t="str">
        <f t="shared" si="266"/>
        <v>Oct</v>
      </c>
      <c r="T3444" s="1">
        <f t="shared" si="267"/>
        <v>2022</v>
      </c>
      <c r="U3444" s="1" t="str">
        <f t="shared" si="268"/>
        <v>High</v>
      </c>
      <c r="V3444" s="1" t="str">
        <f t="shared" si="269"/>
        <v>Normal</v>
      </c>
    </row>
    <row r="3445" spans="1:22" x14ac:dyDescent="0.2">
      <c r="A3445" s="1" t="s">
        <v>11478</v>
      </c>
      <c r="B3445" s="2">
        <v>44313</v>
      </c>
      <c r="C3445" s="1" t="s">
        <v>8002</v>
      </c>
      <c r="D3445">
        <v>85</v>
      </c>
      <c r="E3445" s="1" t="s">
        <v>8013</v>
      </c>
      <c r="F3445" s="1" t="s">
        <v>8032</v>
      </c>
      <c r="G3445" s="1" t="s">
        <v>8020</v>
      </c>
      <c r="H3445">
        <v>6</v>
      </c>
      <c r="I3445">
        <v>12</v>
      </c>
      <c r="J3445" s="1" t="s">
        <v>8027</v>
      </c>
      <c r="K3445">
        <v>9</v>
      </c>
      <c r="L3445">
        <v>6</v>
      </c>
      <c r="M3445">
        <v>2</v>
      </c>
      <c r="N3445" s="1" t="s">
        <v>8007</v>
      </c>
      <c r="O3445" s="1" t="s">
        <v>8017</v>
      </c>
      <c r="P3445">
        <v>0.97</v>
      </c>
      <c r="Q3445">
        <v>1</v>
      </c>
      <c r="R3445" t="str">
        <f t="shared" si="265"/>
        <v>SENIOR</v>
      </c>
      <c r="S3445" s="1" t="str">
        <f t="shared" si="266"/>
        <v>Apr</v>
      </c>
      <c r="T3445" s="1">
        <f t="shared" si="267"/>
        <v>2021</v>
      </c>
      <c r="U3445" s="1" t="str">
        <f t="shared" si="268"/>
        <v>High</v>
      </c>
      <c r="V3445" s="1" t="str">
        <f t="shared" si="269"/>
        <v>Normal</v>
      </c>
    </row>
    <row r="3446" spans="1:22" x14ac:dyDescent="0.2">
      <c r="A3446" s="1" t="s">
        <v>11479</v>
      </c>
      <c r="B3446" s="2">
        <v>44351</v>
      </c>
      <c r="C3446" s="1" t="s">
        <v>8019</v>
      </c>
      <c r="D3446">
        <v>69</v>
      </c>
      <c r="E3446" s="1" t="s">
        <v>8003</v>
      </c>
      <c r="F3446" s="1" t="s">
        <v>8022</v>
      </c>
      <c r="G3446" s="1" t="s">
        <v>8005</v>
      </c>
      <c r="H3446">
        <v>6</v>
      </c>
      <c r="I3446">
        <v>6</v>
      </c>
      <c r="J3446" s="1" t="s">
        <v>8027</v>
      </c>
      <c r="K3446">
        <v>9</v>
      </c>
      <c r="L3446">
        <v>4</v>
      </c>
      <c r="M3446">
        <v>2</v>
      </c>
      <c r="N3446" s="1" t="s">
        <v>8007</v>
      </c>
      <c r="O3446" s="1" t="s">
        <v>8017</v>
      </c>
      <c r="P3446">
        <v>0.97</v>
      </c>
      <c r="Q3446">
        <v>1</v>
      </c>
      <c r="R3446" t="str">
        <f t="shared" si="265"/>
        <v>SENIOR</v>
      </c>
      <c r="S3446" s="1" t="str">
        <f t="shared" si="266"/>
        <v>Jun</v>
      </c>
      <c r="T3446" s="1">
        <f t="shared" si="267"/>
        <v>2021</v>
      </c>
      <c r="U3446" s="1" t="str">
        <f t="shared" si="268"/>
        <v>High</v>
      </c>
      <c r="V3446" s="1" t="str">
        <f t="shared" si="269"/>
        <v>Normal</v>
      </c>
    </row>
    <row r="3447" spans="1:22" x14ac:dyDescent="0.2">
      <c r="A3447" s="1" t="s">
        <v>11480</v>
      </c>
      <c r="B3447" s="2">
        <v>45154</v>
      </c>
      <c r="C3447" s="1" t="s">
        <v>8019</v>
      </c>
      <c r="D3447">
        <v>38</v>
      </c>
      <c r="E3447" s="1" t="s">
        <v>8003</v>
      </c>
      <c r="F3447" s="1" t="s">
        <v>8022</v>
      </c>
      <c r="G3447" s="1" t="s">
        <v>8015</v>
      </c>
      <c r="H3447">
        <v>4</v>
      </c>
      <c r="I3447">
        <v>6</v>
      </c>
      <c r="J3447" s="1" t="s">
        <v>8016</v>
      </c>
      <c r="K3447">
        <v>8</v>
      </c>
      <c r="L3447">
        <v>4</v>
      </c>
      <c r="M3447">
        <v>1</v>
      </c>
      <c r="N3447" s="1" t="s">
        <v>8011</v>
      </c>
      <c r="O3447" s="1" t="s">
        <v>8008</v>
      </c>
      <c r="P3447">
        <v>0.55000000000000004</v>
      </c>
      <c r="Q3447">
        <v>1</v>
      </c>
      <c r="R3447" t="str">
        <f t="shared" si="265"/>
        <v>YOUNG ADULT</v>
      </c>
      <c r="S3447" s="1" t="str">
        <f t="shared" si="266"/>
        <v>Aug</v>
      </c>
      <c r="T3447" s="1">
        <f t="shared" si="267"/>
        <v>2023</v>
      </c>
      <c r="U3447" s="1" t="str">
        <f t="shared" si="268"/>
        <v>Medium</v>
      </c>
      <c r="V3447" s="1" t="str">
        <f t="shared" si="269"/>
        <v>Normal</v>
      </c>
    </row>
    <row r="3448" spans="1:22" x14ac:dyDescent="0.2">
      <c r="A3448" s="1" t="s">
        <v>11481</v>
      </c>
      <c r="B3448" s="2">
        <v>44525</v>
      </c>
      <c r="C3448" s="1" t="s">
        <v>8010</v>
      </c>
      <c r="D3448">
        <v>56</v>
      </c>
      <c r="E3448" s="1" t="s">
        <v>8013</v>
      </c>
      <c r="F3448" s="1" t="s">
        <v>8032</v>
      </c>
      <c r="G3448" s="1" t="s">
        <v>8044</v>
      </c>
      <c r="H3448">
        <v>4</v>
      </c>
      <c r="I3448">
        <v>8</v>
      </c>
      <c r="J3448" s="1" t="s">
        <v>8016</v>
      </c>
      <c r="K3448">
        <v>6</v>
      </c>
      <c r="L3448">
        <v>3</v>
      </c>
      <c r="M3448">
        <v>2</v>
      </c>
      <c r="N3448" s="1" t="s">
        <v>8011</v>
      </c>
      <c r="O3448" s="1" t="s">
        <v>8008</v>
      </c>
      <c r="P3448">
        <v>0.97</v>
      </c>
      <c r="Q3448">
        <v>1</v>
      </c>
      <c r="R3448" t="str">
        <f t="shared" si="265"/>
        <v>ADULT</v>
      </c>
      <c r="S3448" s="1" t="str">
        <f t="shared" si="266"/>
        <v>Nov</v>
      </c>
      <c r="T3448" s="1">
        <f t="shared" si="267"/>
        <v>2021</v>
      </c>
      <c r="U3448" s="1" t="str">
        <f t="shared" si="268"/>
        <v>High</v>
      </c>
      <c r="V3448" s="1" t="str">
        <f t="shared" si="269"/>
        <v>Normal</v>
      </c>
    </row>
    <row r="3449" spans="1:22" x14ac:dyDescent="0.2">
      <c r="A3449" s="1" t="s">
        <v>11482</v>
      </c>
      <c r="B3449" s="2">
        <v>44531</v>
      </c>
      <c r="C3449" s="1" t="s">
        <v>8031</v>
      </c>
      <c r="D3449">
        <v>44</v>
      </c>
      <c r="E3449" s="1" t="s">
        <v>8003</v>
      </c>
      <c r="F3449" s="1" t="s">
        <v>8032</v>
      </c>
      <c r="G3449" s="1" t="s">
        <v>8067</v>
      </c>
      <c r="H3449">
        <v>3</v>
      </c>
      <c r="I3449">
        <v>5</v>
      </c>
      <c r="J3449" s="1" t="s">
        <v>8016</v>
      </c>
      <c r="K3449">
        <v>4</v>
      </c>
      <c r="L3449">
        <v>2</v>
      </c>
      <c r="M3449">
        <v>1</v>
      </c>
      <c r="N3449" s="1" t="s">
        <v>8011</v>
      </c>
      <c r="O3449" s="1" t="s">
        <v>8008</v>
      </c>
      <c r="P3449">
        <v>0.41</v>
      </c>
      <c r="Q3449">
        <v>0</v>
      </c>
      <c r="R3449" t="str">
        <f t="shared" si="265"/>
        <v>ADULT</v>
      </c>
      <c r="S3449" s="1" t="str">
        <f t="shared" si="266"/>
        <v>Dec</v>
      </c>
      <c r="T3449" s="1">
        <f t="shared" si="267"/>
        <v>2021</v>
      </c>
      <c r="U3449" s="1" t="str">
        <f t="shared" si="268"/>
        <v>Medium</v>
      </c>
      <c r="V3449" s="1" t="str">
        <f t="shared" si="269"/>
        <v>Normal</v>
      </c>
    </row>
    <row r="3450" spans="1:22" x14ac:dyDescent="0.2">
      <c r="A3450" s="1" t="s">
        <v>11483</v>
      </c>
      <c r="B3450" s="2">
        <v>44620</v>
      </c>
      <c r="C3450" s="1" t="s">
        <v>8031</v>
      </c>
      <c r="D3450">
        <v>51</v>
      </c>
      <c r="E3450" s="1" t="s">
        <v>8003</v>
      </c>
      <c r="F3450" s="1" t="s">
        <v>8032</v>
      </c>
      <c r="G3450" s="1" t="s">
        <v>8020</v>
      </c>
      <c r="H3450">
        <v>6</v>
      </c>
      <c r="I3450">
        <v>10</v>
      </c>
      <c r="J3450" s="1" t="s">
        <v>8016</v>
      </c>
      <c r="K3450">
        <v>10</v>
      </c>
      <c r="L3450">
        <v>3</v>
      </c>
      <c r="M3450">
        <v>2</v>
      </c>
      <c r="N3450" s="1" t="s">
        <v>8011</v>
      </c>
      <c r="O3450" s="1" t="s">
        <v>8017</v>
      </c>
      <c r="P3450">
        <v>0.97</v>
      </c>
      <c r="Q3450">
        <v>1</v>
      </c>
      <c r="R3450" t="str">
        <f t="shared" si="265"/>
        <v>ADULT</v>
      </c>
      <c r="S3450" s="1" t="str">
        <f t="shared" si="266"/>
        <v>Feb</v>
      </c>
      <c r="T3450" s="1">
        <f t="shared" si="267"/>
        <v>2022</v>
      </c>
      <c r="U3450" s="1" t="str">
        <f t="shared" si="268"/>
        <v>High</v>
      </c>
      <c r="V3450" s="1" t="str">
        <f t="shared" si="269"/>
        <v>Normal</v>
      </c>
    </row>
    <row r="3451" spans="1:22" x14ac:dyDescent="0.2">
      <c r="A3451" s="1" t="s">
        <v>11484</v>
      </c>
      <c r="B3451" s="2">
        <v>45255</v>
      </c>
      <c r="C3451" s="1" t="s">
        <v>8010</v>
      </c>
      <c r="D3451">
        <v>50</v>
      </c>
      <c r="E3451" s="1" t="s">
        <v>8003</v>
      </c>
      <c r="F3451" s="1" t="s">
        <v>8022</v>
      </c>
      <c r="G3451" s="1" t="s">
        <v>8015</v>
      </c>
      <c r="H3451">
        <v>5</v>
      </c>
      <c r="I3451">
        <v>6</v>
      </c>
      <c r="J3451" s="1" t="s">
        <v>8016</v>
      </c>
      <c r="K3451">
        <v>10</v>
      </c>
      <c r="L3451">
        <v>6</v>
      </c>
      <c r="M3451">
        <v>1</v>
      </c>
      <c r="N3451" s="1" t="s">
        <v>8038</v>
      </c>
      <c r="O3451" s="1" t="s">
        <v>8008</v>
      </c>
      <c r="P3451">
        <v>0.76</v>
      </c>
      <c r="Q3451">
        <v>1</v>
      </c>
      <c r="R3451" t="str">
        <f t="shared" si="265"/>
        <v>ADULT</v>
      </c>
      <c r="S3451" s="1" t="str">
        <f t="shared" si="266"/>
        <v>Nov</v>
      </c>
      <c r="T3451" s="1">
        <f t="shared" si="267"/>
        <v>2023</v>
      </c>
      <c r="U3451" s="1" t="str">
        <f t="shared" si="268"/>
        <v>High</v>
      </c>
      <c r="V3451" s="1" t="str">
        <f t="shared" si="269"/>
        <v>Normal</v>
      </c>
    </row>
    <row r="3452" spans="1:22" x14ac:dyDescent="0.2">
      <c r="A3452" s="1" t="s">
        <v>11485</v>
      </c>
      <c r="B3452" s="2">
        <v>44289</v>
      </c>
      <c r="C3452" s="1" t="s">
        <v>8002</v>
      </c>
      <c r="D3452">
        <v>49</v>
      </c>
      <c r="E3452" s="1" t="s">
        <v>8003</v>
      </c>
      <c r="F3452" s="1" t="s">
        <v>8032</v>
      </c>
      <c r="G3452" s="1" t="s">
        <v>8044</v>
      </c>
      <c r="H3452">
        <v>5</v>
      </c>
      <c r="I3452">
        <v>9</v>
      </c>
      <c r="J3452" s="1" t="s">
        <v>8016</v>
      </c>
      <c r="K3452">
        <v>8</v>
      </c>
      <c r="L3452">
        <v>2</v>
      </c>
      <c r="M3452">
        <v>3</v>
      </c>
      <c r="N3452" s="1" t="s">
        <v>8011</v>
      </c>
      <c r="O3452" s="1" t="s">
        <v>8008</v>
      </c>
      <c r="P3452">
        <v>0.97</v>
      </c>
      <c r="Q3452">
        <v>1</v>
      </c>
      <c r="R3452" t="str">
        <f t="shared" si="265"/>
        <v>ADULT</v>
      </c>
      <c r="S3452" s="1" t="str">
        <f t="shared" si="266"/>
        <v>Apr</v>
      </c>
      <c r="T3452" s="1">
        <f t="shared" si="267"/>
        <v>2021</v>
      </c>
      <c r="U3452" s="1" t="str">
        <f t="shared" si="268"/>
        <v>High</v>
      </c>
      <c r="V3452" s="1" t="str">
        <f t="shared" si="269"/>
        <v>Frequent</v>
      </c>
    </row>
    <row r="3453" spans="1:22" x14ac:dyDescent="0.2">
      <c r="A3453" s="1" t="s">
        <v>11486</v>
      </c>
      <c r="B3453" s="2">
        <v>45093</v>
      </c>
      <c r="C3453" s="1" t="s">
        <v>8019</v>
      </c>
      <c r="D3453">
        <v>36</v>
      </c>
      <c r="E3453" s="1" t="s">
        <v>8003</v>
      </c>
      <c r="F3453" s="1" t="s">
        <v>8022</v>
      </c>
      <c r="G3453" s="1" t="s">
        <v>8020</v>
      </c>
      <c r="H3453">
        <v>2</v>
      </c>
      <c r="I3453">
        <v>12</v>
      </c>
      <c r="J3453" s="1" t="s">
        <v>8006</v>
      </c>
      <c r="K3453">
        <v>5</v>
      </c>
      <c r="L3453">
        <v>1</v>
      </c>
      <c r="M3453">
        <v>0</v>
      </c>
      <c r="N3453" s="1" t="s">
        <v>8023</v>
      </c>
      <c r="O3453" s="1" t="s">
        <v>8050</v>
      </c>
      <c r="P3453">
        <v>0.4</v>
      </c>
      <c r="Q3453">
        <v>1</v>
      </c>
      <c r="R3453" t="str">
        <f t="shared" si="265"/>
        <v>YOUNG ADULT</v>
      </c>
      <c r="S3453" s="1" t="str">
        <f t="shared" si="266"/>
        <v>Jun</v>
      </c>
      <c r="T3453" s="1">
        <f t="shared" si="267"/>
        <v>2023</v>
      </c>
      <c r="U3453" s="1" t="str">
        <f t="shared" si="268"/>
        <v>Medium</v>
      </c>
      <c r="V3453" s="1" t="str">
        <f t="shared" si="269"/>
        <v>Normal</v>
      </c>
    </row>
    <row r="3454" spans="1:22" x14ac:dyDescent="0.2">
      <c r="A3454" s="1" t="s">
        <v>11487</v>
      </c>
      <c r="B3454" s="2">
        <v>44571</v>
      </c>
      <c r="C3454" s="1" t="s">
        <v>8031</v>
      </c>
      <c r="D3454">
        <v>55</v>
      </c>
      <c r="E3454" s="1" t="s">
        <v>8013</v>
      </c>
      <c r="F3454" s="1" t="s">
        <v>8032</v>
      </c>
      <c r="G3454" s="1" t="s">
        <v>8060</v>
      </c>
      <c r="H3454">
        <v>5</v>
      </c>
      <c r="I3454">
        <v>9</v>
      </c>
      <c r="J3454" s="1" t="s">
        <v>8027</v>
      </c>
      <c r="K3454">
        <v>8</v>
      </c>
      <c r="L3454">
        <v>2</v>
      </c>
      <c r="M3454">
        <v>1</v>
      </c>
      <c r="N3454" s="1" t="s">
        <v>8011</v>
      </c>
      <c r="O3454" s="1" t="s">
        <v>8008</v>
      </c>
      <c r="P3454">
        <v>0.92</v>
      </c>
      <c r="Q3454">
        <v>1</v>
      </c>
      <c r="R3454" t="str">
        <f t="shared" si="265"/>
        <v>ADULT</v>
      </c>
      <c r="S3454" s="1" t="str">
        <f t="shared" si="266"/>
        <v>Jan</v>
      </c>
      <c r="T3454" s="1">
        <f t="shared" si="267"/>
        <v>2022</v>
      </c>
      <c r="U3454" s="1" t="str">
        <f t="shared" si="268"/>
        <v>High</v>
      </c>
      <c r="V3454" s="1" t="str">
        <f t="shared" si="269"/>
        <v>Normal</v>
      </c>
    </row>
    <row r="3455" spans="1:22" x14ac:dyDescent="0.2">
      <c r="A3455" s="1" t="s">
        <v>11488</v>
      </c>
      <c r="B3455" s="2">
        <v>45127</v>
      </c>
      <c r="C3455" s="1" t="s">
        <v>8019</v>
      </c>
      <c r="D3455">
        <v>48</v>
      </c>
      <c r="E3455" s="1" t="s">
        <v>8013</v>
      </c>
      <c r="F3455" s="1" t="s">
        <v>8032</v>
      </c>
      <c r="G3455" s="1" t="s">
        <v>8035</v>
      </c>
      <c r="H3455">
        <v>4</v>
      </c>
      <c r="I3455">
        <v>10</v>
      </c>
      <c r="J3455" s="1" t="s">
        <v>8016</v>
      </c>
      <c r="K3455">
        <v>8</v>
      </c>
      <c r="L3455">
        <v>4</v>
      </c>
      <c r="M3455">
        <v>1</v>
      </c>
      <c r="N3455" s="1" t="s">
        <v>8038</v>
      </c>
      <c r="O3455" s="1" t="s">
        <v>8008</v>
      </c>
      <c r="P3455">
        <v>0.85</v>
      </c>
      <c r="Q3455">
        <v>1</v>
      </c>
      <c r="R3455" t="str">
        <f t="shared" si="265"/>
        <v>ADULT</v>
      </c>
      <c r="S3455" s="1" t="str">
        <f t="shared" si="266"/>
        <v>Jul</v>
      </c>
      <c r="T3455" s="1">
        <f t="shared" si="267"/>
        <v>2023</v>
      </c>
      <c r="U3455" s="1" t="str">
        <f t="shared" si="268"/>
        <v>High</v>
      </c>
      <c r="V3455" s="1" t="str">
        <f t="shared" si="269"/>
        <v>Normal</v>
      </c>
    </row>
    <row r="3456" spans="1:22" x14ac:dyDescent="0.2">
      <c r="A3456" s="1" t="s">
        <v>11489</v>
      </c>
      <c r="B3456" s="2">
        <v>45282</v>
      </c>
      <c r="C3456" s="1" t="s">
        <v>8031</v>
      </c>
      <c r="D3456">
        <v>18</v>
      </c>
      <c r="E3456" s="1" t="s">
        <v>8003</v>
      </c>
      <c r="F3456" s="1" t="s">
        <v>8014</v>
      </c>
      <c r="G3456" s="1" t="s">
        <v>8005</v>
      </c>
      <c r="H3456">
        <v>1</v>
      </c>
      <c r="I3456">
        <v>4</v>
      </c>
      <c r="J3456" s="1" t="s">
        <v>8041</v>
      </c>
      <c r="K3456">
        <v>2</v>
      </c>
      <c r="L3456">
        <v>2</v>
      </c>
      <c r="M3456">
        <v>0</v>
      </c>
      <c r="N3456" s="1" t="s">
        <v>8038</v>
      </c>
      <c r="O3456" s="1" t="s">
        <v>8017</v>
      </c>
      <c r="P3456">
        <v>0.34</v>
      </c>
      <c r="Q3456">
        <v>0</v>
      </c>
      <c r="R3456" t="str">
        <f t="shared" si="265"/>
        <v>YOUNG ADULT</v>
      </c>
      <c r="S3456" s="1" t="str">
        <f t="shared" si="266"/>
        <v>Dec</v>
      </c>
      <c r="T3456" s="1">
        <f t="shared" si="267"/>
        <v>2023</v>
      </c>
      <c r="U3456" s="1" t="str">
        <f t="shared" si="268"/>
        <v>Medium</v>
      </c>
      <c r="V3456" s="1" t="str">
        <f t="shared" si="269"/>
        <v>Normal</v>
      </c>
    </row>
    <row r="3457" spans="1:22" x14ac:dyDescent="0.2">
      <c r="A3457" s="1" t="s">
        <v>11490</v>
      </c>
      <c r="B3457" s="2">
        <v>44578</v>
      </c>
      <c r="C3457" s="1" t="s">
        <v>8031</v>
      </c>
      <c r="D3457">
        <v>92</v>
      </c>
      <c r="E3457" s="1" t="s">
        <v>8003</v>
      </c>
      <c r="F3457" s="1" t="s">
        <v>8037</v>
      </c>
      <c r="G3457" s="1" t="s">
        <v>8060</v>
      </c>
      <c r="H3457">
        <v>6</v>
      </c>
      <c r="I3457">
        <v>9</v>
      </c>
      <c r="J3457" s="1" t="s">
        <v>8027</v>
      </c>
      <c r="K3457">
        <v>10</v>
      </c>
      <c r="L3457">
        <v>4</v>
      </c>
      <c r="M3457">
        <v>2</v>
      </c>
      <c r="N3457" s="1" t="s">
        <v>8007</v>
      </c>
      <c r="O3457" s="1" t="s">
        <v>8017</v>
      </c>
      <c r="P3457">
        <v>0.97</v>
      </c>
      <c r="Q3457">
        <v>1</v>
      </c>
      <c r="R3457" t="str">
        <f t="shared" si="265"/>
        <v>SENIOR</v>
      </c>
      <c r="S3457" s="1" t="str">
        <f t="shared" si="266"/>
        <v>Jan</v>
      </c>
      <c r="T3457" s="1">
        <f t="shared" si="267"/>
        <v>2022</v>
      </c>
      <c r="U3457" s="1" t="str">
        <f t="shared" si="268"/>
        <v>High</v>
      </c>
      <c r="V3457" s="1" t="str">
        <f t="shared" si="269"/>
        <v>Normal</v>
      </c>
    </row>
    <row r="3458" spans="1:22" x14ac:dyDescent="0.2">
      <c r="A3458" s="1" t="s">
        <v>11491</v>
      </c>
      <c r="B3458" s="2">
        <v>44338</v>
      </c>
      <c r="C3458" s="1" t="s">
        <v>8002</v>
      </c>
      <c r="D3458">
        <v>76</v>
      </c>
      <c r="E3458" s="1" t="s">
        <v>8013</v>
      </c>
      <c r="F3458" s="1" t="s">
        <v>8037</v>
      </c>
      <c r="G3458" s="1" t="s">
        <v>8044</v>
      </c>
      <c r="H3458">
        <v>6</v>
      </c>
      <c r="I3458">
        <v>10</v>
      </c>
      <c r="J3458" s="1" t="s">
        <v>8016</v>
      </c>
      <c r="K3458">
        <v>10</v>
      </c>
      <c r="L3458">
        <v>6</v>
      </c>
      <c r="M3458">
        <v>2</v>
      </c>
      <c r="N3458" s="1" t="s">
        <v>8007</v>
      </c>
      <c r="O3458" s="1" t="s">
        <v>8017</v>
      </c>
      <c r="P3458">
        <v>0.97</v>
      </c>
      <c r="Q3458">
        <v>1</v>
      </c>
      <c r="R3458" t="str">
        <f t="shared" ref="R3458:R3521" si="270">IF(D3458&lt;18,"CHILD",IF(D3458&lt;40,"YOUNG ADULT",IF(D3458&lt;65,"ADULT","SENIOR")))</f>
        <v>SENIOR</v>
      </c>
      <c r="S3458" s="1" t="str">
        <f t="shared" ref="S3458:S3521" si="271">TEXT(B3458,"MMM")</f>
        <v>May</v>
      </c>
      <c r="T3458" s="1">
        <f t="shared" ref="T3458:T3521" si="272">YEAR(B3458)</f>
        <v>2021</v>
      </c>
      <c r="U3458" s="1" t="str">
        <f t="shared" ref="U3458:U3521" si="273">IF(P3458&lt;0.3,"Low",IF(P3458&lt;0.7,"Medium","High"))</f>
        <v>High</v>
      </c>
      <c r="V3458" s="1" t="str">
        <f t="shared" ref="V3458:V3521" si="274">IF(M3458&gt;=3,"Frequent","Normal")</f>
        <v>Normal</v>
      </c>
    </row>
    <row r="3459" spans="1:22" x14ac:dyDescent="0.2">
      <c r="A3459" s="1" t="s">
        <v>11492</v>
      </c>
      <c r="B3459" s="2">
        <v>44355</v>
      </c>
      <c r="C3459" s="1" t="s">
        <v>8019</v>
      </c>
      <c r="D3459">
        <v>51</v>
      </c>
      <c r="E3459" s="1" t="s">
        <v>8003</v>
      </c>
      <c r="F3459" s="1" t="s">
        <v>8037</v>
      </c>
      <c r="G3459" s="1" t="s">
        <v>8015</v>
      </c>
      <c r="H3459">
        <v>3</v>
      </c>
      <c r="I3459">
        <v>5</v>
      </c>
      <c r="J3459" s="1" t="s">
        <v>8006</v>
      </c>
      <c r="K3459">
        <v>6</v>
      </c>
      <c r="L3459">
        <v>2</v>
      </c>
      <c r="M3459">
        <v>1</v>
      </c>
      <c r="N3459" s="1" t="s">
        <v>8011</v>
      </c>
      <c r="O3459" s="1" t="s">
        <v>8008</v>
      </c>
      <c r="P3459">
        <v>0.42</v>
      </c>
      <c r="Q3459">
        <v>0</v>
      </c>
      <c r="R3459" t="str">
        <f t="shared" si="270"/>
        <v>ADULT</v>
      </c>
      <c r="S3459" s="1" t="str">
        <f t="shared" si="271"/>
        <v>Jun</v>
      </c>
      <c r="T3459" s="1">
        <f t="shared" si="272"/>
        <v>2021</v>
      </c>
      <c r="U3459" s="1" t="str">
        <f t="shared" si="273"/>
        <v>Medium</v>
      </c>
      <c r="V3459" s="1" t="str">
        <f t="shared" si="274"/>
        <v>Normal</v>
      </c>
    </row>
    <row r="3460" spans="1:22" x14ac:dyDescent="0.2">
      <c r="A3460" s="1" t="s">
        <v>11493</v>
      </c>
      <c r="B3460" s="2">
        <v>45027</v>
      </c>
      <c r="C3460" s="1" t="s">
        <v>8002</v>
      </c>
      <c r="D3460">
        <v>58</v>
      </c>
      <c r="E3460" s="1" t="s">
        <v>8003</v>
      </c>
      <c r="F3460" s="1" t="s">
        <v>8037</v>
      </c>
      <c r="G3460" s="1" t="s">
        <v>8044</v>
      </c>
      <c r="H3460">
        <v>4</v>
      </c>
      <c r="I3460">
        <v>10</v>
      </c>
      <c r="J3460" s="1" t="s">
        <v>8027</v>
      </c>
      <c r="K3460">
        <v>9</v>
      </c>
      <c r="L3460">
        <v>5</v>
      </c>
      <c r="M3460">
        <v>1</v>
      </c>
      <c r="N3460" s="1" t="s">
        <v>8038</v>
      </c>
      <c r="O3460" s="1" t="s">
        <v>8008</v>
      </c>
      <c r="P3460">
        <v>0.9</v>
      </c>
      <c r="Q3460">
        <v>1</v>
      </c>
      <c r="R3460" t="str">
        <f t="shared" si="270"/>
        <v>ADULT</v>
      </c>
      <c r="S3460" s="1" t="str">
        <f t="shared" si="271"/>
        <v>Apr</v>
      </c>
      <c r="T3460" s="1">
        <f t="shared" si="272"/>
        <v>2023</v>
      </c>
      <c r="U3460" s="1" t="str">
        <f t="shared" si="273"/>
        <v>High</v>
      </c>
      <c r="V3460" s="1" t="str">
        <f t="shared" si="274"/>
        <v>Normal</v>
      </c>
    </row>
    <row r="3461" spans="1:22" x14ac:dyDescent="0.2">
      <c r="A3461" s="1" t="s">
        <v>11494</v>
      </c>
      <c r="B3461" s="2">
        <v>44355</v>
      </c>
      <c r="C3461" s="1" t="s">
        <v>8019</v>
      </c>
      <c r="D3461">
        <v>38</v>
      </c>
      <c r="E3461" s="1" t="s">
        <v>8013</v>
      </c>
      <c r="F3461" s="1" t="s">
        <v>8014</v>
      </c>
      <c r="G3461" s="1" t="s">
        <v>8020</v>
      </c>
      <c r="H3461">
        <v>5</v>
      </c>
      <c r="I3461">
        <v>9</v>
      </c>
      <c r="J3461" s="1" t="s">
        <v>8027</v>
      </c>
      <c r="K3461">
        <v>10</v>
      </c>
      <c r="L3461">
        <v>4</v>
      </c>
      <c r="M3461">
        <v>1</v>
      </c>
      <c r="N3461" s="1" t="s">
        <v>8011</v>
      </c>
      <c r="O3461" s="1" t="s">
        <v>8008</v>
      </c>
      <c r="P3461">
        <v>0.88</v>
      </c>
      <c r="Q3461">
        <v>1</v>
      </c>
      <c r="R3461" t="str">
        <f t="shared" si="270"/>
        <v>YOUNG ADULT</v>
      </c>
      <c r="S3461" s="1" t="str">
        <f t="shared" si="271"/>
        <v>Jun</v>
      </c>
      <c r="T3461" s="1">
        <f t="shared" si="272"/>
        <v>2021</v>
      </c>
      <c r="U3461" s="1" t="str">
        <f t="shared" si="273"/>
        <v>High</v>
      </c>
      <c r="V3461" s="1" t="str">
        <f t="shared" si="274"/>
        <v>Normal</v>
      </c>
    </row>
    <row r="3462" spans="1:22" x14ac:dyDescent="0.2">
      <c r="A3462" s="1" t="s">
        <v>11495</v>
      </c>
      <c r="B3462" s="2">
        <v>44482</v>
      </c>
      <c r="C3462" s="1" t="s">
        <v>8010</v>
      </c>
      <c r="D3462">
        <v>86</v>
      </c>
      <c r="E3462" s="1" t="s">
        <v>8003</v>
      </c>
      <c r="F3462" s="1" t="s">
        <v>8037</v>
      </c>
      <c r="G3462" s="1" t="s">
        <v>8005</v>
      </c>
      <c r="H3462">
        <v>7</v>
      </c>
      <c r="I3462">
        <v>7</v>
      </c>
      <c r="J3462" s="1" t="s">
        <v>8027</v>
      </c>
      <c r="K3462">
        <v>12</v>
      </c>
      <c r="L3462">
        <v>6</v>
      </c>
      <c r="M3462">
        <v>3</v>
      </c>
      <c r="N3462" s="1" t="s">
        <v>8007</v>
      </c>
      <c r="O3462" s="1" t="s">
        <v>8017</v>
      </c>
      <c r="P3462">
        <v>0.97</v>
      </c>
      <c r="Q3462">
        <v>1</v>
      </c>
      <c r="R3462" t="str">
        <f t="shared" si="270"/>
        <v>SENIOR</v>
      </c>
      <c r="S3462" s="1" t="str">
        <f t="shared" si="271"/>
        <v>Oct</v>
      </c>
      <c r="T3462" s="1">
        <f t="shared" si="272"/>
        <v>2021</v>
      </c>
      <c r="U3462" s="1" t="str">
        <f t="shared" si="273"/>
        <v>High</v>
      </c>
      <c r="V3462" s="1" t="str">
        <f t="shared" si="274"/>
        <v>Frequent</v>
      </c>
    </row>
    <row r="3463" spans="1:22" x14ac:dyDescent="0.2">
      <c r="A3463" s="1" t="s">
        <v>11496</v>
      </c>
      <c r="B3463" s="2">
        <v>44420</v>
      </c>
      <c r="C3463" s="1" t="s">
        <v>8019</v>
      </c>
      <c r="D3463">
        <v>90</v>
      </c>
      <c r="E3463" s="1" t="s">
        <v>8003</v>
      </c>
      <c r="F3463" s="1" t="s">
        <v>8037</v>
      </c>
      <c r="G3463" s="1" t="s">
        <v>8029</v>
      </c>
      <c r="H3463">
        <v>6</v>
      </c>
      <c r="I3463">
        <v>5</v>
      </c>
      <c r="J3463" s="1" t="s">
        <v>8016</v>
      </c>
      <c r="K3463">
        <v>11</v>
      </c>
      <c r="L3463">
        <v>6</v>
      </c>
      <c r="M3463">
        <v>2</v>
      </c>
      <c r="N3463" s="1" t="s">
        <v>8007</v>
      </c>
      <c r="O3463" s="1" t="s">
        <v>8017</v>
      </c>
      <c r="P3463">
        <v>0.97</v>
      </c>
      <c r="Q3463">
        <v>1</v>
      </c>
      <c r="R3463" t="str">
        <f t="shared" si="270"/>
        <v>SENIOR</v>
      </c>
      <c r="S3463" s="1" t="str">
        <f t="shared" si="271"/>
        <v>Aug</v>
      </c>
      <c r="T3463" s="1">
        <f t="shared" si="272"/>
        <v>2021</v>
      </c>
      <c r="U3463" s="1" t="str">
        <f t="shared" si="273"/>
        <v>High</v>
      </c>
      <c r="V3463" s="1" t="str">
        <f t="shared" si="274"/>
        <v>Normal</v>
      </c>
    </row>
    <row r="3464" spans="1:22" x14ac:dyDescent="0.2">
      <c r="A3464" s="1" t="s">
        <v>11497</v>
      </c>
      <c r="B3464" s="2">
        <v>44586</v>
      </c>
      <c r="C3464" s="1" t="s">
        <v>8031</v>
      </c>
      <c r="D3464">
        <v>60</v>
      </c>
      <c r="E3464" s="1" t="s">
        <v>8003</v>
      </c>
      <c r="F3464" s="1" t="s">
        <v>8014</v>
      </c>
      <c r="G3464" s="1" t="s">
        <v>8035</v>
      </c>
      <c r="H3464">
        <v>4</v>
      </c>
      <c r="I3464">
        <v>10</v>
      </c>
      <c r="J3464" s="1" t="s">
        <v>8041</v>
      </c>
      <c r="K3464">
        <v>7</v>
      </c>
      <c r="L3464">
        <v>3</v>
      </c>
      <c r="M3464">
        <v>2</v>
      </c>
      <c r="N3464" s="1" t="s">
        <v>8011</v>
      </c>
      <c r="O3464" s="1" t="s">
        <v>8008</v>
      </c>
      <c r="P3464">
        <v>0.97</v>
      </c>
      <c r="Q3464">
        <v>1</v>
      </c>
      <c r="R3464" t="str">
        <f t="shared" si="270"/>
        <v>ADULT</v>
      </c>
      <c r="S3464" s="1" t="str">
        <f t="shared" si="271"/>
        <v>Jan</v>
      </c>
      <c r="T3464" s="1">
        <f t="shared" si="272"/>
        <v>2022</v>
      </c>
      <c r="U3464" s="1" t="str">
        <f t="shared" si="273"/>
        <v>High</v>
      </c>
      <c r="V3464" s="1" t="str">
        <f t="shared" si="274"/>
        <v>Normal</v>
      </c>
    </row>
    <row r="3465" spans="1:22" x14ac:dyDescent="0.2">
      <c r="A3465" s="1" t="s">
        <v>11498</v>
      </c>
      <c r="B3465" s="2">
        <v>44278</v>
      </c>
      <c r="C3465" s="1" t="s">
        <v>8002</v>
      </c>
      <c r="D3465">
        <v>75</v>
      </c>
      <c r="E3465" s="1" t="s">
        <v>8013</v>
      </c>
      <c r="F3465" s="1" t="s">
        <v>8022</v>
      </c>
      <c r="G3465" s="1" t="s">
        <v>8035</v>
      </c>
      <c r="H3465">
        <v>7</v>
      </c>
      <c r="I3465">
        <v>13</v>
      </c>
      <c r="J3465" s="1" t="s">
        <v>8016</v>
      </c>
      <c r="K3465">
        <v>10</v>
      </c>
      <c r="L3465">
        <v>6</v>
      </c>
      <c r="M3465">
        <v>3</v>
      </c>
      <c r="N3465" s="1" t="s">
        <v>8007</v>
      </c>
      <c r="O3465" s="1" t="s">
        <v>8017</v>
      </c>
      <c r="P3465">
        <v>0.97</v>
      </c>
      <c r="Q3465">
        <v>1</v>
      </c>
      <c r="R3465" t="str">
        <f t="shared" si="270"/>
        <v>SENIOR</v>
      </c>
      <c r="S3465" s="1" t="str">
        <f t="shared" si="271"/>
        <v>Mar</v>
      </c>
      <c r="T3465" s="1">
        <f t="shared" si="272"/>
        <v>2021</v>
      </c>
      <c r="U3465" s="1" t="str">
        <f t="shared" si="273"/>
        <v>High</v>
      </c>
      <c r="V3465" s="1" t="str">
        <f t="shared" si="274"/>
        <v>Frequent</v>
      </c>
    </row>
    <row r="3466" spans="1:22" x14ac:dyDescent="0.2">
      <c r="A3466" s="1" t="s">
        <v>11499</v>
      </c>
      <c r="B3466" s="2">
        <v>45135</v>
      </c>
      <c r="C3466" s="1" t="s">
        <v>8019</v>
      </c>
      <c r="D3466">
        <v>60</v>
      </c>
      <c r="E3466" s="1" t="s">
        <v>8003</v>
      </c>
      <c r="F3466" s="1" t="s">
        <v>8022</v>
      </c>
      <c r="G3466" s="1" t="s">
        <v>8005</v>
      </c>
      <c r="H3466">
        <v>6</v>
      </c>
      <c r="I3466">
        <v>7</v>
      </c>
      <c r="J3466" s="1" t="s">
        <v>8027</v>
      </c>
      <c r="K3466">
        <v>10</v>
      </c>
      <c r="L3466">
        <v>4</v>
      </c>
      <c r="M3466">
        <v>2</v>
      </c>
      <c r="N3466" s="1" t="s">
        <v>8011</v>
      </c>
      <c r="O3466" s="1" t="s">
        <v>8017</v>
      </c>
      <c r="P3466">
        <v>0.97</v>
      </c>
      <c r="Q3466">
        <v>1</v>
      </c>
      <c r="R3466" t="str">
        <f t="shared" si="270"/>
        <v>ADULT</v>
      </c>
      <c r="S3466" s="1" t="str">
        <f t="shared" si="271"/>
        <v>Jul</v>
      </c>
      <c r="T3466" s="1">
        <f t="shared" si="272"/>
        <v>2023</v>
      </c>
      <c r="U3466" s="1" t="str">
        <f t="shared" si="273"/>
        <v>High</v>
      </c>
      <c r="V3466" s="1" t="str">
        <f t="shared" si="274"/>
        <v>Normal</v>
      </c>
    </row>
    <row r="3467" spans="1:22" x14ac:dyDescent="0.2">
      <c r="A3467" s="1" t="s">
        <v>11500</v>
      </c>
      <c r="B3467" s="2">
        <v>45138</v>
      </c>
      <c r="C3467" s="1" t="s">
        <v>8019</v>
      </c>
      <c r="D3467">
        <v>35</v>
      </c>
      <c r="E3467" s="1" t="s">
        <v>8003</v>
      </c>
      <c r="F3467" s="1" t="s">
        <v>8014</v>
      </c>
      <c r="G3467" s="1" t="s">
        <v>8029</v>
      </c>
      <c r="H3467">
        <v>2</v>
      </c>
      <c r="I3467">
        <v>4</v>
      </c>
      <c r="J3467" s="1" t="s">
        <v>8006</v>
      </c>
      <c r="K3467">
        <v>3</v>
      </c>
      <c r="L3467">
        <v>1</v>
      </c>
      <c r="M3467">
        <v>0</v>
      </c>
      <c r="N3467" s="1" t="s">
        <v>8023</v>
      </c>
      <c r="O3467" s="1" t="s">
        <v>8008</v>
      </c>
      <c r="P3467">
        <v>0.31</v>
      </c>
      <c r="Q3467">
        <v>0</v>
      </c>
      <c r="R3467" t="str">
        <f t="shared" si="270"/>
        <v>YOUNG ADULT</v>
      </c>
      <c r="S3467" s="1" t="str">
        <f t="shared" si="271"/>
        <v>Jul</v>
      </c>
      <c r="T3467" s="1">
        <f t="shared" si="272"/>
        <v>2023</v>
      </c>
      <c r="U3467" s="1" t="str">
        <f t="shared" si="273"/>
        <v>Medium</v>
      </c>
      <c r="V3467" s="1" t="str">
        <f t="shared" si="274"/>
        <v>Normal</v>
      </c>
    </row>
    <row r="3468" spans="1:22" x14ac:dyDescent="0.2">
      <c r="A3468" s="1" t="s">
        <v>11501</v>
      </c>
      <c r="B3468" s="2">
        <v>44649</v>
      </c>
      <c r="C3468" s="1" t="s">
        <v>8002</v>
      </c>
      <c r="D3468">
        <v>50</v>
      </c>
      <c r="E3468" s="1" t="s">
        <v>8003</v>
      </c>
      <c r="F3468" s="1" t="s">
        <v>8032</v>
      </c>
      <c r="G3468" s="1" t="s">
        <v>8029</v>
      </c>
      <c r="H3468">
        <v>5</v>
      </c>
      <c r="I3468">
        <v>5</v>
      </c>
      <c r="J3468" s="1" t="s">
        <v>8016</v>
      </c>
      <c r="K3468">
        <v>8</v>
      </c>
      <c r="L3468">
        <v>4</v>
      </c>
      <c r="M3468">
        <v>2</v>
      </c>
      <c r="N3468" s="1" t="s">
        <v>8011</v>
      </c>
      <c r="O3468" s="1" t="s">
        <v>8008</v>
      </c>
      <c r="P3468">
        <v>0.89</v>
      </c>
      <c r="Q3468">
        <v>1</v>
      </c>
      <c r="R3468" t="str">
        <f t="shared" si="270"/>
        <v>ADULT</v>
      </c>
      <c r="S3468" s="1" t="str">
        <f t="shared" si="271"/>
        <v>Mar</v>
      </c>
      <c r="T3468" s="1">
        <f t="shared" si="272"/>
        <v>2022</v>
      </c>
      <c r="U3468" s="1" t="str">
        <f t="shared" si="273"/>
        <v>High</v>
      </c>
      <c r="V3468" s="1" t="str">
        <f t="shared" si="274"/>
        <v>Normal</v>
      </c>
    </row>
    <row r="3469" spans="1:22" x14ac:dyDescent="0.2">
      <c r="A3469" s="1" t="s">
        <v>11502</v>
      </c>
      <c r="B3469" s="2">
        <v>44867</v>
      </c>
      <c r="C3469" s="1" t="s">
        <v>8010</v>
      </c>
      <c r="D3469">
        <v>60</v>
      </c>
      <c r="E3469" s="1" t="s">
        <v>8013</v>
      </c>
      <c r="F3469" s="1" t="s">
        <v>8014</v>
      </c>
      <c r="G3469" s="1" t="s">
        <v>8005</v>
      </c>
      <c r="H3469">
        <v>5</v>
      </c>
      <c r="I3469">
        <v>7</v>
      </c>
      <c r="J3469" s="1" t="s">
        <v>8027</v>
      </c>
      <c r="K3469">
        <v>10</v>
      </c>
      <c r="L3469">
        <v>2</v>
      </c>
      <c r="M3469">
        <v>1</v>
      </c>
      <c r="N3469" s="1" t="s">
        <v>8011</v>
      </c>
      <c r="O3469" s="1" t="s">
        <v>8008</v>
      </c>
      <c r="P3469">
        <v>0.72</v>
      </c>
      <c r="Q3469">
        <v>1</v>
      </c>
      <c r="R3469" t="str">
        <f t="shared" si="270"/>
        <v>ADULT</v>
      </c>
      <c r="S3469" s="1" t="str">
        <f t="shared" si="271"/>
        <v>Nov</v>
      </c>
      <c r="T3469" s="1">
        <f t="shared" si="272"/>
        <v>2022</v>
      </c>
      <c r="U3469" s="1" t="str">
        <f t="shared" si="273"/>
        <v>High</v>
      </c>
      <c r="V3469" s="1" t="str">
        <f t="shared" si="274"/>
        <v>Normal</v>
      </c>
    </row>
    <row r="3470" spans="1:22" x14ac:dyDescent="0.2">
      <c r="A3470" s="1" t="s">
        <v>11503</v>
      </c>
      <c r="B3470" s="2">
        <v>44899</v>
      </c>
      <c r="C3470" s="1" t="s">
        <v>8031</v>
      </c>
      <c r="D3470">
        <v>50</v>
      </c>
      <c r="E3470" s="1" t="s">
        <v>8003</v>
      </c>
      <c r="F3470" s="1" t="s">
        <v>8004</v>
      </c>
      <c r="G3470" s="1" t="s">
        <v>8060</v>
      </c>
      <c r="H3470">
        <v>3</v>
      </c>
      <c r="I3470">
        <v>10</v>
      </c>
      <c r="J3470" s="1" t="s">
        <v>8041</v>
      </c>
      <c r="K3470">
        <v>4</v>
      </c>
      <c r="L3470">
        <v>4</v>
      </c>
      <c r="M3470">
        <v>2</v>
      </c>
      <c r="N3470" s="1" t="s">
        <v>8038</v>
      </c>
      <c r="O3470" s="1" t="s">
        <v>8008</v>
      </c>
      <c r="P3470">
        <v>0.97</v>
      </c>
      <c r="Q3470">
        <v>0</v>
      </c>
      <c r="R3470" t="str">
        <f t="shared" si="270"/>
        <v>ADULT</v>
      </c>
      <c r="S3470" s="1" t="str">
        <f t="shared" si="271"/>
        <v>Dec</v>
      </c>
      <c r="T3470" s="1">
        <f t="shared" si="272"/>
        <v>2022</v>
      </c>
      <c r="U3470" s="1" t="str">
        <f t="shared" si="273"/>
        <v>High</v>
      </c>
      <c r="V3470" s="1" t="str">
        <f t="shared" si="274"/>
        <v>Normal</v>
      </c>
    </row>
    <row r="3471" spans="1:22" x14ac:dyDescent="0.2">
      <c r="A3471" s="1" t="s">
        <v>11504</v>
      </c>
      <c r="B3471" s="2">
        <v>45017</v>
      </c>
      <c r="C3471" s="1" t="s">
        <v>8002</v>
      </c>
      <c r="D3471">
        <v>54</v>
      </c>
      <c r="E3471" s="1" t="s">
        <v>8003</v>
      </c>
      <c r="F3471" s="1" t="s">
        <v>8004</v>
      </c>
      <c r="G3471" s="1" t="s">
        <v>8026</v>
      </c>
      <c r="H3471">
        <v>6</v>
      </c>
      <c r="I3471">
        <v>8</v>
      </c>
      <c r="J3471" s="1" t="s">
        <v>8006</v>
      </c>
      <c r="K3471">
        <v>9</v>
      </c>
      <c r="L3471">
        <v>4</v>
      </c>
      <c r="M3471">
        <v>2</v>
      </c>
      <c r="N3471" s="1" t="s">
        <v>8023</v>
      </c>
      <c r="O3471" s="1" t="s">
        <v>8017</v>
      </c>
      <c r="P3471">
        <v>0.97</v>
      </c>
      <c r="Q3471">
        <v>1</v>
      </c>
      <c r="R3471" t="str">
        <f t="shared" si="270"/>
        <v>ADULT</v>
      </c>
      <c r="S3471" s="1" t="str">
        <f t="shared" si="271"/>
        <v>Apr</v>
      </c>
      <c r="T3471" s="1">
        <f t="shared" si="272"/>
        <v>2023</v>
      </c>
      <c r="U3471" s="1" t="str">
        <f t="shared" si="273"/>
        <v>High</v>
      </c>
      <c r="V3471" s="1" t="str">
        <f t="shared" si="274"/>
        <v>Normal</v>
      </c>
    </row>
    <row r="3472" spans="1:22" x14ac:dyDescent="0.2">
      <c r="A3472" s="1" t="s">
        <v>11505</v>
      </c>
      <c r="B3472" s="2">
        <v>44767</v>
      </c>
      <c r="C3472" s="1" t="s">
        <v>8019</v>
      </c>
      <c r="D3472">
        <v>56</v>
      </c>
      <c r="E3472" s="1" t="s">
        <v>8013</v>
      </c>
      <c r="F3472" s="1" t="s">
        <v>8014</v>
      </c>
      <c r="G3472" s="1" t="s">
        <v>8044</v>
      </c>
      <c r="H3472">
        <v>4</v>
      </c>
      <c r="I3472">
        <v>7</v>
      </c>
      <c r="J3472" s="1" t="s">
        <v>8006</v>
      </c>
      <c r="K3472">
        <v>8</v>
      </c>
      <c r="L3472">
        <v>4</v>
      </c>
      <c r="M3472">
        <v>1</v>
      </c>
      <c r="N3472" s="1" t="s">
        <v>8011</v>
      </c>
      <c r="O3472" s="1" t="s">
        <v>8008</v>
      </c>
      <c r="P3472">
        <v>0.86</v>
      </c>
      <c r="Q3472">
        <v>1</v>
      </c>
      <c r="R3472" t="str">
        <f t="shared" si="270"/>
        <v>ADULT</v>
      </c>
      <c r="S3472" s="1" t="str">
        <f t="shared" si="271"/>
        <v>Jul</v>
      </c>
      <c r="T3472" s="1">
        <f t="shared" si="272"/>
        <v>2022</v>
      </c>
      <c r="U3472" s="1" t="str">
        <f t="shared" si="273"/>
        <v>High</v>
      </c>
      <c r="V3472" s="1" t="str">
        <f t="shared" si="274"/>
        <v>Normal</v>
      </c>
    </row>
    <row r="3473" spans="1:22" x14ac:dyDescent="0.2">
      <c r="A3473" s="1" t="s">
        <v>11506</v>
      </c>
      <c r="B3473" s="2">
        <v>44755</v>
      </c>
      <c r="C3473" s="1" t="s">
        <v>8019</v>
      </c>
      <c r="D3473">
        <v>56</v>
      </c>
      <c r="E3473" s="1" t="s">
        <v>8013</v>
      </c>
      <c r="F3473" s="1" t="s">
        <v>8037</v>
      </c>
      <c r="G3473" s="1" t="s">
        <v>8015</v>
      </c>
      <c r="H3473">
        <v>5</v>
      </c>
      <c r="I3473">
        <v>5</v>
      </c>
      <c r="J3473" s="1" t="s">
        <v>8016</v>
      </c>
      <c r="K3473">
        <v>8</v>
      </c>
      <c r="L3473">
        <v>6</v>
      </c>
      <c r="M3473">
        <v>1</v>
      </c>
      <c r="N3473" s="1" t="s">
        <v>8038</v>
      </c>
      <c r="O3473" s="1" t="s">
        <v>8008</v>
      </c>
      <c r="P3473">
        <v>0.76</v>
      </c>
      <c r="Q3473">
        <v>1</v>
      </c>
      <c r="R3473" t="str">
        <f t="shared" si="270"/>
        <v>ADULT</v>
      </c>
      <c r="S3473" s="1" t="str">
        <f t="shared" si="271"/>
        <v>Jul</v>
      </c>
      <c r="T3473" s="1">
        <f t="shared" si="272"/>
        <v>2022</v>
      </c>
      <c r="U3473" s="1" t="str">
        <f t="shared" si="273"/>
        <v>High</v>
      </c>
      <c r="V3473" s="1" t="str">
        <f t="shared" si="274"/>
        <v>Normal</v>
      </c>
    </row>
    <row r="3474" spans="1:22" x14ac:dyDescent="0.2">
      <c r="A3474" s="1" t="s">
        <v>11507</v>
      </c>
      <c r="B3474" s="2">
        <v>44888</v>
      </c>
      <c r="C3474" s="1" t="s">
        <v>8010</v>
      </c>
      <c r="D3474">
        <v>58</v>
      </c>
      <c r="E3474" s="1" t="s">
        <v>8003</v>
      </c>
      <c r="F3474" s="1" t="s">
        <v>8022</v>
      </c>
      <c r="G3474" s="1" t="s">
        <v>8026</v>
      </c>
      <c r="H3474">
        <v>4</v>
      </c>
      <c r="I3474">
        <v>7</v>
      </c>
      <c r="J3474" s="1" t="s">
        <v>8027</v>
      </c>
      <c r="K3474">
        <v>8</v>
      </c>
      <c r="L3474">
        <v>2</v>
      </c>
      <c r="M3474">
        <v>2</v>
      </c>
      <c r="N3474" s="1" t="s">
        <v>8038</v>
      </c>
      <c r="O3474" s="1" t="s">
        <v>8008</v>
      </c>
      <c r="P3474">
        <v>0.81</v>
      </c>
      <c r="Q3474">
        <v>1</v>
      </c>
      <c r="R3474" t="str">
        <f t="shared" si="270"/>
        <v>ADULT</v>
      </c>
      <c r="S3474" s="1" t="str">
        <f t="shared" si="271"/>
        <v>Nov</v>
      </c>
      <c r="T3474" s="1">
        <f t="shared" si="272"/>
        <v>2022</v>
      </c>
      <c r="U3474" s="1" t="str">
        <f t="shared" si="273"/>
        <v>High</v>
      </c>
      <c r="V3474" s="1" t="str">
        <f t="shared" si="274"/>
        <v>Normal</v>
      </c>
    </row>
    <row r="3475" spans="1:22" x14ac:dyDescent="0.2">
      <c r="A3475" s="1" t="s">
        <v>11508</v>
      </c>
      <c r="B3475" s="2">
        <v>44966</v>
      </c>
      <c r="C3475" s="1" t="s">
        <v>8031</v>
      </c>
      <c r="D3475">
        <v>39</v>
      </c>
      <c r="E3475" s="1" t="s">
        <v>8003</v>
      </c>
      <c r="F3475" s="1" t="s">
        <v>8037</v>
      </c>
      <c r="G3475" s="1" t="s">
        <v>8048</v>
      </c>
      <c r="H3475">
        <v>3</v>
      </c>
      <c r="I3475">
        <v>8</v>
      </c>
      <c r="J3475" s="1" t="s">
        <v>8027</v>
      </c>
      <c r="K3475">
        <v>6</v>
      </c>
      <c r="L3475">
        <v>2</v>
      </c>
      <c r="M3475">
        <v>1</v>
      </c>
      <c r="N3475" s="1" t="s">
        <v>8023</v>
      </c>
      <c r="O3475" s="1" t="s">
        <v>8008</v>
      </c>
      <c r="P3475">
        <v>0.75</v>
      </c>
      <c r="Q3475">
        <v>0</v>
      </c>
      <c r="R3475" t="str">
        <f t="shared" si="270"/>
        <v>YOUNG ADULT</v>
      </c>
      <c r="S3475" s="1" t="str">
        <f t="shared" si="271"/>
        <v>Feb</v>
      </c>
      <c r="T3475" s="1">
        <f t="shared" si="272"/>
        <v>2023</v>
      </c>
      <c r="U3475" s="1" t="str">
        <f t="shared" si="273"/>
        <v>High</v>
      </c>
      <c r="V3475" s="1" t="str">
        <f t="shared" si="274"/>
        <v>Normal</v>
      </c>
    </row>
    <row r="3476" spans="1:22" x14ac:dyDescent="0.2">
      <c r="A3476" s="1" t="s">
        <v>11509</v>
      </c>
      <c r="B3476" s="2">
        <v>44576</v>
      </c>
      <c r="C3476" s="1" t="s">
        <v>8031</v>
      </c>
      <c r="D3476">
        <v>45</v>
      </c>
      <c r="E3476" s="1" t="s">
        <v>8013</v>
      </c>
      <c r="F3476" s="1" t="s">
        <v>8014</v>
      </c>
      <c r="G3476" s="1" t="s">
        <v>8062</v>
      </c>
      <c r="H3476">
        <v>3</v>
      </c>
      <c r="I3476">
        <v>8</v>
      </c>
      <c r="J3476" s="1" t="s">
        <v>8027</v>
      </c>
      <c r="K3476">
        <v>6</v>
      </c>
      <c r="L3476">
        <v>2</v>
      </c>
      <c r="M3476">
        <v>1</v>
      </c>
      <c r="N3476" s="1" t="s">
        <v>8011</v>
      </c>
      <c r="O3476" s="1" t="s">
        <v>8008</v>
      </c>
      <c r="P3476">
        <v>0.41</v>
      </c>
      <c r="Q3476">
        <v>0</v>
      </c>
      <c r="R3476" t="str">
        <f t="shared" si="270"/>
        <v>ADULT</v>
      </c>
      <c r="S3476" s="1" t="str">
        <f t="shared" si="271"/>
        <v>Jan</v>
      </c>
      <c r="T3476" s="1">
        <f t="shared" si="272"/>
        <v>2022</v>
      </c>
      <c r="U3476" s="1" t="str">
        <f t="shared" si="273"/>
        <v>Medium</v>
      </c>
      <c r="V3476" s="1" t="str">
        <f t="shared" si="274"/>
        <v>Normal</v>
      </c>
    </row>
    <row r="3477" spans="1:22" x14ac:dyDescent="0.2">
      <c r="A3477" s="1" t="s">
        <v>11510</v>
      </c>
      <c r="B3477" s="2">
        <v>44558</v>
      </c>
      <c r="C3477" s="1" t="s">
        <v>8031</v>
      </c>
      <c r="D3477">
        <v>36</v>
      </c>
      <c r="E3477" s="1" t="s">
        <v>8013</v>
      </c>
      <c r="F3477" s="1" t="s">
        <v>8004</v>
      </c>
      <c r="G3477" s="1" t="s">
        <v>8035</v>
      </c>
      <c r="H3477">
        <v>3</v>
      </c>
      <c r="I3477">
        <v>9</v>
      </c>
      <c r="J3477" s="1" t="s">
        <v>8016</v>
      </c>
      <c r="K3477">
        <v>4</v>
      </c>
      <c r="L3477">
        <v>2</v>
      </c>
      <c r="M3477">
        <v>1</v>
      </c>
      <c r="N3477" s="1" t="s">
        <v>8038</v>
      </c>
      <c r="O3477" s="1" t="s">
        <v>8008</v>
      </c>
      <c r="P3477">
        <v>0.71</v>
      </c>
      <c r="Q3477">
        <v>0</v>
      </c>
      <c r="R3477" t="str">
        <f t="shared" si="270"/>
        <v>YOUNG ADULT</v>
      </c>
      <c r="S3477" s="1" t="str">
        <f t="shared" si="271"/>
        <v>Dec</v>
      </c>
      <c r="T3477" s="1">
        <f t="shared" si="272"/>
        <v>2021</v>
      </c>
      <c r="U3477" s="1" t="str">
        <f t="shared" si="273"/>
        <v>High</v>
      </c>
      <c r="V3477" s="1" t="str">
        <f t="shared" si="274"/>
        <v>Normal</v>
      </c>
    </row>
    <row r="3478" spans="1:22" x14ac:dyDescent="0.2">
      <c r="A3478" s="1" t="s">
        <v>11511</v>
      </c>
      <c r="B3478" s="2">
        <v>44492</v>
      </c>
      <c r="C3478" s="1" t="s">
        <v>8010</v>
      </c>
      <c r="D3478">
        <v>74</v>
      </c>
      <c r="E3478" s="1" t="s">
        <v>8003</v>
      </c>
      <c r="F3478" s="1" t="s">
        <v>8004</v>
      </c>
      <c r="G3478" s="1" t="s">
        <v>8020</v>
      </c>
      <c r="H3478">
        <v>5</v>
      </c>
      <c r="I3478">
        <v>11</v>
      </c>
      <c r="J3478" s="1" t="s">
        <v>8006</v>
      </c>
      <c r="K3478">
        <v>8</v>
      </c>
      <c r="L3478">
        <v>4</v>
      </c>
      <c r="M3478">
        <v>2</v>
      </c>
      <c r="N3478" s="1" t="s">
        <v>8007</v>
      </c>
      <c r="O3478" s="1" t="s">
        <v>8008</v>
      </c>
      <c r="P3478">
        <v>0.97</v>
      </c>
      <c r="Q3478">
        <v>1</v>
      </c>
      <c r="R3478" t="str">
        <f t="shared" si="270"/>
        <v>SENIOR</v>
      </c>
      <c r="S3478" s="1" t="str">
        <f t="shared" si="271"/>
        <v>Oct</v>
      </c>
      <c r="T3478" s="1">
        <f t="shared" si="272"/>
        <v>2021</v>
      </c>
      <c r="U3478" s="1" t="str">
        <f t="shared" si="273"/>
        <v>High</v>
      </c>
      <c r="V3478" s="1" t="str">
        <f t="shared" si="274"/>
        <v>Normal</v>
      </c>
    </row>
    <row r="3479" spans="1:22" x14ac:dyDescent="0.2">
      <c r="A3479" s="1" t="s">
        <v>11512</v>
      </c>
      <c r="B3479" s="2">
        <v>44797</v>
      </c>
      <c r="C3479" s="1" t="s">
        <v>8019</v>
      </c>
      <c r="D3479">
        <v>22</v>
      </c>
      <c r="E3479" s="1" t="s">
        <v>8003</v>
      </c>
      <c r="F3479" s="1" t="s">
        <v>8022</v>
      </c>
      <c r="G3479" s="1" t="s">
        <v>8015</v>
      </c>
      <c r="H3479">
        <v>3</v>
      </c>
      <c r="I3479">
        <v>6</v>
      </c>
      <c r="J3479" s="1" t="s">
        <v>8016</v>
      </c>
      <c r="K3479">
        <v>4</v>
      </c>
      <c r="L3479">
        <v>2</v>
      </c>
      <c r="M3479">
        <v>1</v>
      </c>
      <c r="N3479" s="1" t="s">
        <v>8011</v>
      </c>
      <c r="O3479" s="1" t="s">
        <v>8008</v>
      </c>
      <c r="P3479">
        <v>0.37</v>
      </c>
      <c r="Q3479">
        <v>0</v>
      </c>
      <c r="R3479" t="str">
        <f t="shared" si="270"/>
        <v>YOUNG ADULT</v>
      </c>
      <c r="S3479" s="1" t="str">
        <f t="shared" si="271"/>
        <v>Aug</v>
      </c>
      <c r="T3479" s="1">
        <f t="shared" si="272"/>
        <v>2022</v>
      </c>
      <c r="U3479" s="1" t="str">
        <f t="shared" si="273"/>
        <v>Medium</v>
      </c>
      <c r="V3479" s="1" t="str">
        <f t="shared" si="274"/>
        <v>Normal</v>
      </c>
    </row>
    <row r="3480" spans="1:22" x14ac:dyDescent="0.2">
      <c r="A3480" s="1" t="s">
        <v>11513</v>
      </c>
      <c r="B3480" s="2">
        <v>44591</v>
      </c>
      <c r="C3480" s="1" t="s">
        <v>8031</v>
      </c>
      <c r="D3480">
        <v>77</v>
      </c>
      <c r="E3480" s="1" t="s">
        <v>8003</v>
      </c>
      <c r="F3480" s="1" t="s">
        <v>8022</v>
      </c>
      <c r="G3480" s="1" t="s">
        <v>8062</v>
      </c>
      <c r="H3480">
        <v>5</v>
      </c>
      <c r="I3480">
        <v>9</v>
      </c>
      <c r="J3480" s="1" t="s">
        <v>8016</v>
      </c>
      <c r="K3480">
        <v>8</v>
      </c>
      <c r="L3480">
        <v>4</v>
      </c>
      <c r="M3480">
        <v>4</v>
      </c>
      <c r="N3480" s="1" t="s">
        <v>8007</v>
      </c>
      <c r="O3480" s="1" t="s">
        <v>8008</v>
      </c>
      <c r="P3480">
        <v>0.97</v>
      </c>
      <c r="Q3480">
        <v>1</v>
      </c>
      <c r="R3480" t="str">
        <f t="shared" si="270"/>
        <v>SENIOR</v>
      </c>
      <c r="S3480" s="1" t="str">
        <f t="shared" si="271"/>
        <v>Jan</v>
      </c>
      <c r="T3480" s="1">
        <f t="shared" si="272"/>
        <v>2022</v>
      </c>
      <c r="U3480" s="1" t="str">
        <f t="shared" si="273"/>
        <v>High</v>
      </c>
      <c r="V3480" s="1" t="str">
        <f t="shared" si="274"/>
        <v>Frequent</v>
      </c>
    </row>
    <row r="3481" spans="1:22" x14ac:dyDescent="0.2">
      <c r="A3481" s="1" t="s">
        <v>11514</v>
      </c>
      <c r="B3481" s="2">
        <v>44788</v>
      </c>
      <c r="C3481" s="1" t="s">
        <v>8019</v>
      </c>
      <c r="D3481">
        <v>81</v>
      </c>
      <c r="E3481" s="1" t="s">
        <v>8003</v>
      </c>
      <c r="F3481" s="1" t="s">
        <v>8032</v>
      </c>
      <c r="G3481" s="1" t="s">
        <v>8060</v>
      </c>
      <c r="H3481">
        <v>5</v>
      </c>
      <c r="I3481">
        <v>9</v>
      </c>
      <c r="J3481" s="1" t="s">
        <v>8027</v>
      </c>
      <c r="K3481">
        <v>8</v>
      </c>
      <c r="L3481">
        <v>4</v>
      </c>
      <c r="M3481">
        <v>3</v>
      </c>
      <c r="N3481" s="1" t="s">
        <v>8007</v>
      </c>
      <c r="O3481" s="1" t="s">
        <v>8008</v>
      </c>
      <c r="P3481">
        <v>0.97</v>
      </c>
      <c r="Q3481">
        <v>1</v>
      </c>
      <c r="R3481" t="str">
        <f t="shared" si="270"/>
        <v>SENIOR</v>
      </c>
      <c r="S3481" s="1" t="str">
        <f t="shared" si="271"/>
        <v>Aug</v>
      </c>
      <c r="T3481" s="1">
        <f t="shared" si="272"/>
        <v>2022</v>
      </c>
      <c r="U3481" s="1" t="str">
        <f t="shared" si="273"/>
        <v>High</v>
      </c>
      <c r="V3481" s="1" t="str">
        <f t="shared" si="274"/>
        <v>Frequent</v>
      </c>
    </row>
    <row r="3482" spans="1:22" x14ac:dyDescent="0.2">
      <c r="A3482" s="1" t="s">
        <v>11515</v>
      </c>
      <c r="B3482" s="2">
        <v>44641</v>
      </c>
      <c r="C3482" s="1" t="s">
        <v>8002</v>
      </c>
      <c r="D3482">
        <v>52</v>
      </c>
      <c r="E3482" s="1" t="s">
        <v>8013</v>
      </c>
      <c r="F3482" s="1" t="s">
        <v>8022</v>
      </c>
      <c r="G3482" s="1" t="s">
        <v>8020</v>
      </c>
      <c r="H3482">
        <v>3</v>
      </c>
      <c r="I3482">
        <v>8</v>
      </c>
      <c r="J3482" s="1" t="s">
        <v>8016</v>
      </c>
      <c r="K3482">
        <v>6</v>
      </c>
      <c r="L3482">
        <v>2</v>
      </c>
      <c r="M3482">
        <v>2</v>
      </c>
      <c r="N3482" s="1" t="s">
        <v>8011</v>
      </c>
      <c r="O3482" s="1" t="s">
        <v>8008</v>
      </c>
      <c r="P3482">
        <v>0.9</v>
      </c>
      <c r="Q3482">
        <v>1</v>
      </c>
      <c r="R3482" t="str">
        <f t="shared" si="270"/>
        <v>ADULT</v>
      </c>
      <c r="S3482" s="1" t="str">
        <f t="shared" si="271"/>
        <v>Mar</v>
      </c>
      <c r="T3482" s="1">
        <f t="shared" si="272"/>
        <v>2022</v>
      </c>
      <c r="U3482" s="1" t="str">
        <f t="shared" si="273"/>
        <v>High</v>
      </c>
      <c r="V3482" s="1" t="str">
        <f t="shared" si="274"/>
        <v>Normal</v>
      </c>
    </row>
    <row r="3483" spans="1:22" x14ac:dyDescent="0.2">
      <c r="A3483" s="1" t="s">
        <v>11516</v>
      </c>
      <c r="B3483" s="2">
        <v>45113</v>
      </c>
      <c r="C3483" s="1" t="s">
        <v>8019</v>
      </c>
      <c r="D3483">
        <v>18</v>
      </c>
      <c r="E3483" s="1" t="s">
        <v>8003</v>
      </c>
      <c r="F3483" s="1" t="s">
        <v>8022</v>
      </c>
      <c r="G3483" s="1" t="s">
        <v>8020</v>
      </c>
      <c r="H3483">
        <v>1</v>
      </c>
      <c r="I3483">
        <v>7</v>
      </c>
      <c r="J3483" s="1" t="s">
        <v>8016</v>
      </c>
      <c r="K3483">
        <v>2</v>
      </c>
      <c r="L3483">
        <v>0</v>
      </c>
      <c r="M3483">
        <v>0</v>
      </c>
      <c r="N3483" s="1" t="s">
        <v>8038</v>
      </c>
      <c r="O3483" s="1" t="s">
        <v>8050</v>
      </c>
      <c r="P3483">
        <v>0.28999999999999998</v>
      </c>
      <c r="Q3483">
        <v>0</v>
      </c>
      <c r="R3483" t="str">
        <f t="shared" si="270"/>
        <v>YOUNG ADULT</v>
      </c>
      <c r="S3483" s="1" t="str">
        <f t="shared" si="271"/>
        <v>Jul</v>
      </c>
      <c r="T3483" s="1">
        <f t="shared" si="272"/>
        <v>2023</v>
      </c>
      <c r="U3483" s="1" t="str">
        <f t="shared" si="273"/>
        <v>Low</v>
      </c>
      <c r="V3483" s="1" t="str">
        <f t="shared" si="274"/>
        <v>Normal</v>
      </c>
    </row>
    <row r="3484" spans="1:22" x14ac:dyDescent="0.2">
      <c r="A3484" s="1" t="s">
        <v>11517</v>
      </c>
      <c r="B3484" s="2">
        <v>44277</v>
      </c>
      <c r="C3484" s="1" t="s">
        <v>8002</v>
      </c>
      <c r="D3484">
        <v>51</v>
      </c>
      <c r="E3484" s="1" t="s">
        <v>8013</v>
      </c>
      <c r="F3484" s="1" t="s">
        <v>8014</v>
      </c>
      <c r="G3484" s="1" t="s">
        <v>8015</v>
      </c>
      <c r="H3484">
        <v>3</v>
      </c>
      <c r="I3484">
        <v>5</v>
      </c>
      <c r="J3484" s="1" t="s">
        <v>8016</v>
      </c>
      <c r="K3484">
        <v>4</v>
      </c>
      <c r="L3484">
        <v>2</v>
      </c>
      <c r="M3484">
        <v>1</v>
      </c>
      <c r="N3484" s="1" t="s">
        <v>8011</v>
      </c>
      <c r="O3484" s="1" t="s">
        <v>8008</v>
      </c>
      <c r="P3484">
        <v>0.42</v>
      </c>
      <c r="Q3484">
        <v>1</v>
      </c>
      <c r="R3484" t="str">
        <f t="shared" si="270"/>
        <v>ADULT</v>
      </c>
      <c r="S3484" s="1" t="str">
        <f t="shared" si="271"/>
        <v>Mar</v>
      </c>
      <c r="T3484" s="1">
        <f t="shared" si="272"/>
        <v>2021</v>
      </c>
      <c r="U3484" s="1" t="str">
        <f t="shared" si="273"/>
        <v>Medium</v>
      </c>
      <c r="V3484" s="1" t="str">
        <f t="shared" si="274"/>
        <v>Normal</v>
      </c>
    </row>
    <row r="3485" spans="1:22" x14ac:dyDescent="0.2">
      <c r="A3485" s="1" t="s">
        <v>11518</v>
      </c>
      <c r="B3485" s="2">
        <v>44823</v>
      </c>
      <c r="C3485" s="1" t="s">
        <v>8010</v>
      </c>
      <c r="D3485">
        <v>56</v>
      </c>
      <c r="E3485" s="1" t="s">
        <v>8013</v>
      </c>
      <c r="F3485" s="1" t="s">
        <v>8032</v>
      </c>
      <c r="G3485" s="1" t="s">
        <v>8029</v>
      </c>
      <c r="H3485">
        <v>7</v>
      </c>
      <c r="I3485">
        <v>9</v>
      </c>
      <c r="J3485" s="1" t="s">
        <v>8016</v>
      </c>
      <c r="K3485">
        <v>12</v>
      </c>
      <c r="L3485">
        <v>6</v>
      </c>
      <c r="M3485">
        <v>2</v>
      </c>
      <c r="N3485" s="1" t="s">
        <v>8038</v>
      </c>
      <c r="O3485" s="1" t="s">
        <v>8017</v>
      </c>
      <c r="P3485">
        <v>0.97</v>
      </c>
      <c r="Q3485">
        <v>1</v>
      </c>
      <c r="R3485" t="str">
        <f t="shared" si="270"/>
        <v>ADULT</v>
      </c>
      <c r="S3485" s="1" t="str">
        <f t="shared" si="271"/>
        <v>Sep</v>
      </c>
      <c r="T3485" s="1">
        <f t="shared" si="272"/>
        <v>2022</v>
      </c>
      <c r="U3485" s="1" t="str">
        <f t="shared" si="273"/>
        <v>High</v>
      </c>
      <c r="V3485" s="1" t="str">
        <f t="shared" si="274"/>
        <v>Normal</v>
      </c>
    </row>
    <row r="3486" spans="1:22" x14ac:dyDescent="0.2">
      <c r="A3486" s="1" t="s">
        <v>11519</v>
      </c>
      <c r="B3486" s="2">
        <v>44827</v>
      </c>
      <c r="C3486" s="1" t="s">
        <v>8010</v>
      </c>
      <c r="D3486">
        <v>40</v>
      </c>
      <c r="E3486" s="1" t="s">
        <v>8003</v>
      </c>
      <c r="F3486" s="1" t="s">
        <v>8032</v>
      </c>
      <c r="G3486" s="1" t="s">
        <v>8044</v>
      </c>
      <c r="H3486">
        <v>4</v>
      </c>
      <c r="I3486">
        <v>7</v>
      </c>
      <c r="J3486" s="1" t="s">
        <v>8016</v>
      </c>
      <c r="K3486">
        <v>7</v>
      </c>
      <c r="L3486">
        <v>2</v>
      </c>
      <c r="M3486">
        <v>1</v>
      </c>
      <c r="N3486" s="1" t="s">
        <v>8011</v>
      </c>
      <c r="O3486" s="1" t="s">
        <v>8008</v>
      </c>
      <c r="P3486">
        <v>0.7</v>
      </c>
      <c r="Q3486">
        <v>1</v>
      </c>
      <c r="R3486" t="str">
        <f t="shared" si="270"/>
        <v>ADULT</v>
      </c>
      <c r="S3486" s="1" t="str">
        <f t="shared" si="271"/>
        <v>Sep</v>
      </c>
      <c r="T3486" s="1">
        <f t="shared" si="272"/>
        <v>2022</v>
      </c>
      <c r="U3486" s="1" t="str">
        <f t="shared" si="273"/>
        <v>High</v>
      </c>
      <c r="V3486" s="1" t="str">
        <f t="shared" si="274"/>
        <v>Normal</v>
      </c>
    </row>
    <row r="3487" spans="1:22" x14ac:dyDescent="0.2">
      <c r="A3487" s="1" t="s">
        <v>11520</v>
      </c>
      <c r="B3487" s="2">
        <v>44617</v>
      </c>
      <c r="C3487" s="1" t="s">
        <v>8031</v>
      </c>
      <c r="D3487">
        <v>49</v>
      </c>
      <c r="E3487" s="1" t="s">
        <v>8003</v>
      </c>
      <c r="F3487" s="1" t="s">
        <v>8022</v>
      </c>
      <c r="G3487" s="1" t="s">
        <v>8015</v>
      </c>
      <c r="H3487">
        <v>3</v>
      </c>
      <c r="I3487">
        <v>4</v>
      </c>
      <c r="J3487" s="1" t="s">
        <v>8027</v>
      </c>
      <c r="K3487">
        <v>6</v>
      </c>
      <c r="L3487">
        <v>2</v>
      </c>
      <c r="M3487">
        <v>1</v>
      </c>
      <c r="N3487" s="1" t="s">
        <v>8011</v>
      </c>
      <c r="O3487" s="1" t="s">
        <v>8008</v>
      </c>
      <c r="P3487">
        <v>0.46</v>
      </c>
      <c r="Q3487">
        <v>0</v>
      </c>
      <c r="R3487" t="str">
        <f t="shared" si="270"/>
        <v>ADULT</v>
      </c>
      <c r="S3487" s="1" t="str">
        <f t="shared" si="271"/>
        <v>Feb</v>
      </c>
      <c r="T3487" s="1">
        <f t="shared" si="272"/>
        <v>2022</v>
      </c>
      <c r="U3487" s="1" t="str">
        <f t="shared" si="273"/>
        <v>Medium</v>
      </c>
      <c r="V3487" s="1" t="str">
        <f t="shared" si="274"/>
        <v>Normal</v>
      </c>
    </row>
    <row r="3488" spans="1:22" x14ac:dyDescent="0.2">
      <c r="A3488" s="1" t="s">
        <v>11521</v>
      </c>
      <c r="B3488" s="2">
        <v>44658</v>
      </c>
      <c r="C3488" s="1" t="s">
        <v>8002</v>
      </c>
      <c r="D3488">
        <v>84</v>
      </c>
      <c r="E3488" s="1" t="s">
        <v>8013</v>
      </c>
      <c r="F3488" s="1" t="s">
        <v>8014</v>
      </c>
      <c r="G3488" s="1" t="s">
        <v>8005</v>
      </c>
      <c r="H3488">
        <v>7</v>
      </c>
      <c r="I3488">
        <v>8</v>
      </c>
      <c r="J3488" s="1" t="s">
        <v>8027</v>
      </c>
      <c r="K3488">
        <v>10</v>
      </c>
      <c r="L3488">
        <v>7</v>
      </c>
      <c r="M3488">
        <v>3</v>
      </c>
      <c r="N3488" s="1" t="s">
        <v>8007</v>
      </c>
      <c r="O3488" s="1" t="s">
        <v>8017</v>
      </c>
      <c r="P3488">
        <v>0.97</v>
      </c>
      <c r="Q3488">
        <v>1</v>
      </c>
      <c r="R3488" t="str">
        <f t="shared" si="270"/>
        <v>SENIOR</v>
      </c>
      <c r="S3488" s="1" t="str">
        <f t="shared" si="271"/>
        <v>Apr</v>
      </c>
      <c r="T3488" s="1">
        <f t="shared" si="272"/>
        <v>2022</v>
      </c>
      <c r="U3488" s="1" t="str">
        <f t="shared" si="273"/>
        <v>High</v>
      </c>
      <c r="V3488" s="1" t="str">
        <f t="shared" si="274"/>
        <v>Frequent</v>
      </c>
    </row>
    <row r="3489" spans="1:22" x14ac:dyDescent="0.2">
      <c r="A3489" s="1" t="s">
        <v>11522</v>
      </c>
      <c r="B3489" s="2">
        <v>45073</v>
      </c>
      <c r="C3489" s="1" t="s">
        <v>8002</v>
      </c>
      <c r="D3489">
        <v>69</v>
      </c>
      <c r="E3489" s="1" t="s">
        <v>8003</v>
      </c>
      <c r="F3489" s="1" t="s">
        <v>8037</v>
      </c>
      <c r="G3489" s="1" t="s">
        <v>8015</v>
      </c>
      <c r="H3489">
        <v>5</v>
      </c>
      <c r="I3489">
        <v>6</v>
      </c>
      <c r="J3489" s="1" t="s">
        <v>8006</v>
      </c>
      <c r="K3489">
        <v>8</v>
      </c>
      <c r="L3489">
        <v>7</v>
      </c>
      <c r="M3489">
        <v>1</v>
      </c>
      <c r="N3489" s="1" t="s">
        <v>8007</v>
      </c>
      <c r="O3489" s="1" t="s">
        <v>8008</v>
      </c>
      <c r="P3489">
        <v>0.92</v>
      </c>
      <c r="Q3489">
        <v>1</v>
      </c>
      <c r="R3489" t="str">
        <f t="shared" si="270"/>
        <v>SENIOR</v>
      </c>
      <c r="S3489" s="1" t="str">
        <f t="shared" si="271"/>
        <v>May</v>
      </c>
      <c r="T3489" s="1">
        <f t="shared" si="272"/>
        <v>2023</v>
      </c>
      <c r="U3489" s="1" t="str">
        <f t="shared" si="273"/>
        <v>High</v>
      </c>
      <c r="V3489" s="1" t="str">
        <f t="shared" si="274"/>
        <v>Normal</v>
      </c>
    </row>
    <row r="3490" spans="1:22" x14ac:dyDescent="0.2">
      <c r="A3490" s="1" t="s">
        <v>11523</v>
      </c>
      <c r="B3490" s="2">
        <v>44504</v>
      </c>
      <c r="C3490" s="1" t="s">
        <v>8010</v>
      </c>
      <c r="D3490">
        <v>42</v>
      </c>
      <c r="E3490" s="1" t="s">
        <v>8013</v>
      </c>
      <c r="F3490" s="1" t="s">
        <v>8032</v>
      </c>
      <c r="G3490" s="1" t="s">
        <v>8005</v>
      </c>
      <c r="H3490">
        <v>3</v>
      </c>
      <c r="I3490">
        <v>7</v>
      </c>
      <c r="J3490" s="1" t="s">
        <v>8016</v>
      </c>
      <c r="K3490">
        <v>4</v>
      </c>
      <c r="L3490">
        <v>2</v>
      </c>
      <c r="M3490">
        <v>2</v>
      </c>
      <c r="N3490" s="1" t="s">
        <v>8038</v>
      </c>
      <c r="O3490" s="1" t="s">
        <v>8008</v>
      </c>
      <c r="P3490">
        <v>0.63</v>
      </c>
      <c r="Q3490">
        <v>1</v>
      </c>
      <c r="R3490" t="str">
        <f t="shared" si="270"/>
        <v>ADULT</v>
      </c>
      <c r="S3490" s="1" t="str">
        <f t="shared" si="271"/>
        <v>Nov</v>
      </c>
      <c r="T3490" s="1">
        <f t="shared" si="272"/>
        <v>2021</v>
      </c>
      <c r="U3490" s="1" t="str">
        <f t="shared" si="273"/>
        <v>Medium</v>
      </c>
      <c r="V3490" s="1" t="str">
        <f t="shared" si="274"/>
        <v>Normal</v>
      </c>
    </row>
    <row r="3491" spans="1:22" x14ac:dyDescent="0.2">
      <c r="A3491" s="1" t="s">
        <v>11524</v>
      </c>
      <c r="B3491" s="2">
        <v>45151</v>
      </c>
      <c r="C3491" s="1" t="s">
        <v>8019</v>
      </c>
      <c r="D3491">
        <v>30</v>
      </c>
      <c r="E3491" s="1" t="s">
        <v>8013</v>
      </c>
      <c r="F3491" s="1" t="s">
        <v>8037</v>
      </c>
      <c r="G3491" s="1" t="s">
        <v>8044</v>
      </c>
      <c r="H3491">
        <v>3</v>
      </c>
      <c r="I3491">
        <v>11</v>
      </c>
      <c r="J3491" s="1" t="s">
        <v>8016</v>
      </c>
      <c r="K3491">
        <v>4</v>
      </c>
      <c r="L3491">
        <v>2</v>
      </c>
      <c r="M3491">
        <v>3</v>
      </c>
      <c r="N3491" s="1" t="s">
        <v>8011</v>
      </c>
      <c r="O3491" s="1" t="s">
        <v>8008</v>
      </c>
      <c r="P3491">
        <v>0.97</v>
      </c>
      <c r="Q3491">
        <v>1</v>
      </c>
      <c r="R3491" t="str">
        <f t="shared" si="270"/>
        <v>YOUNG ADULT</v>
      </c>
      <c r="S3491" s="1" t="str">
        <f t="shared" si="271"/>
        <v>Aug</v>
      </c>
      <c r="T3491" s="1">
        <f t="shared" si="272"/>
        <v>2023</v>
      </c>
      <c r="U3491" s="1" t="str">
        <f t="shared" si="273"/>
        <v>High</v>
      </c>
      <c r="V3491" s="1" t="str">
        <f t="shared" si="274"/>
        <v>Frequent</v>
      </c>
    </row>
    <row r="3492" spans="1:22" x14ac:dyDescent="0.2">
      <c r="A3492" s="1" t="s">
        <v>11525</v>
      </c>
      <c r="B3492" s="2">
        <v>45178</v>
      </c>
      <c r="C3492" s="1" t="s">
        <v>8010</v>
      </c>
      <c r="D3492">
        <v>52</v>
      </c>
      <c r="E3492" s="1" t="s">
        <v>8003</v>
      </c>
      <c r="F3492" s="1" t="s">
        <v>8014</v>
      </c>
      <c r="G3492" s="1" t="s">
        <v>8015</v>
      </c>
      <c r="H3492">
        <v>3</v>
      </c>
      <c r="I3492">
        <v>7</v>
      </c>
      <c r="J3492" s="1" t="s">
        <v>8027</v>
      </c>
      <c r="K3492">
        <v>6</v>
      </c>
      <c r="L3492">
        <v>2</v>
      </c>
      <c r="M3492">
        <v>1</v>
      </c>
      <c r="N3492" s="1" t="s">
        <v>8011</v>
      </c>
      <c r="O3492" s="1" t="s">
        <v>8008</v>
      </c>
      <c r="P3492">
        <v>0.42</v>
      </c>
      <c r="Q3492">
        <v>0</v>
      </c>
      <c r="R3492" t="str">
        <f t="shared" si="270"/>
        <v>ADULT</v>
      </c>
      <c r="S3492" s="1" t="str">
        <f t="shared" si="271"/>
        <v>Sep</v>
      </c>
      <c r="T3492" s="1">
        <f t="shared" si="272"/>
        <v>2023</v>
      </c>
      <c r="U3492" s="1" t="str">
        <f t="shared" si="273"/>
        <v>Medium</v>
      </c>
      <c r="V3492" s="1" t="str">
        <f t="shared" si="274"/>
        <v>Normal</v>
      </c>
    </row>
    <row r="3493" spans="1:22" x14ac:dyDescent="0.2">
      <c r="A3493" s="1" t="s">
        <v>11526</v>
      </c>
      <c r="B3493" s="2">
        <v>44909</v>
      </c>
      <c r="C3493" s="1" t="s">
        <v>8031</v>
      </c>
      <c r="D3493">
        <v>54</v>
      </c>
      <c r="E3493" s="1" t="s">
        <v>8003</v>
      </c>
      <c r="F3493" s="1" t="s">
        <v>8014</v>
      </c>
      <c r="G3493" s="1" t="s">
        <v>8067</v>
      </c>
      <c r="H3493">
        <v>4</v>
      </c>
      <c r="I3493">
        <v>7</v>
      </c>
      <c r="J3493" s="1" t="s">
        <v>8016</v>
      </c>
      <c r="K3493">
        <v>6</v>
      </c>
      <c r="L3493">
        <v>3</v>
      </c>
      <c r="M3493">
        <v>1</v>
      </c>
      <c r="N3493" s="1" t="s">
        <v>8011</v>
      </c>
      <c r="O3493" s="1" t="s">
        <v>8008</v>
      </c>
      <c r="P3493">
        <v>0.53</v>
      </c>
      <c r="Q3493">
        <v>0</v>
      </c>
      <c r="R3493" t="str">
        <f t="shared" si="270"/>
        <v>ADULT</v>
      </c>
      <c r="S3493" s="1" t="str">
        <f t="shared" si="271"/>
        <v>Dec</v>
      </c>
      <c r="T3493" s="1">
        <f t="shared" si="272"/>
        <v>2022</v>
      </c>
      <c r="U3493" s="1" t="str">
        <f t="shared" si="273"/>
        <v>Medium</v>
      </c>
      <c r="V3493" s="1" t="str">
        <f t="shared" si="274"/>
        <v>Normal</v>
      </c>
    </row>
    <row r="3494" spans="1:22" x14ac:dyDescent="0.2">
      <c r="A3494" s="1" t="s">
        <v>11527</v>
      </c>
      <c r="B3494" s="2">
        <v>45043</v>
      </c>
      <c r="C3494" s="1" t="s">
        <v>8002</v>
      </c>
      <c r="D3494">
        <v>66</v>
      </c>
      <c r="E3494" s="1" t="s">
        <v>8003</v>
      </c>
      <c r="F3494" s="1" t="s">
        <v>8014</v>
      </c>
      <c r="G3494" s="1" t="s">
        <v>8026</v>
      </c>
      <c r="H3494">
        <v>4</v>
      </c>
      <c r="I3494">
        <v>8</v>
      </c>
      <c r="J3494" s="1" t="s">
        <v>8016</v>
      </c>
      <c r="K3494">
        <v>7</v>
      </c>
      <c r="L3494">
        <v>4</v>
      </c>
      <c r="M3494">
        <v>1</v>
      </c>
      <c r="N3494" s="1" t="s">
        <v>8007</v>
      </c>
      <c r="O3494" s="1" t="s">
        <v>8008</v>
      </c>
      <c r="P3494">
        <v>0.64</v>
      </c>
      <c r="Q3494">
        <v>1</v>
      </c>
      <c r="R3494" t="str">
        <f t="shared" si="270"/>
        <v>SENIOR</v>
      </c>
      <c r="S3494" s="1" t="str">
        <f t="shared" si="271"/>
        <v>Apr</v>
      </c>
      <c r="T3494" s="1">
        <f t="shared" si="272"/>
        <v>2023</v>
      </c>
      <c r="U3494" s="1" t="str">
        <f t="shared" si="273"/>
        <v>Medium</v>
      </c>
      <c r="V3494" s="1" t="str">
        <f t="shared" si="274"/>
        <v>Normal</v>
      </c>
    </row>
    <row r="3495" spans="1:22" x14ac:dyDescent="0.2">
      <c r="A3495" s="1" t="s">
        <v>11528</v>
      </c>
      <c r="B3495" s="2">
        <v>44868</v>
      </c>
      <c r="C3495" s="1" t="s">
        <v>8010</v>
      </c>
      <c r="D3495">
        <v>48</v>
      </c>
      <c r="E3495" s="1" t="s">
        <v>8013</v>
      </c>
      <c r="F3495" s="1" t="s">
        <v>8022</v>
      </c>
      <c r="G3495" s="1" t="s">
        <v>8005</v>
      </c>
      <c r="H3495">
        <v>3</v>
      </c>
      <c r="I3495">
        <v>6</v>
      </c>
      <c r="J3495" s="1" t="s">
        <v>8006</v>
      </c>
      <c r="K3495">
        <v>6</v>
      </c>
      <c r="L3495">
        <v>2</v>
      </c>
      <c r="M3495">
        <v>2</v>
      </c>
      <c r="N3495" s="1" t="s">
        <v>8023</v>
      </c>
      <c r="O3495" s="1" t="s">
        <v>8008</v>
      </c>
      <c r="P3495">
        <v>0.67</v>
      </c>
      <c r="Q3495">
        <v>1</v>
      </c>
      <c r="R3495" t="str">
        <f t="shared" si="270"/>
        <v>ADULT</v>
      </c>
      <c r="S3495" s="1" t="str">
        <f t="shared" si="271"/>
        <v>Nov</v>
      </c>
      <c r="T3495" s="1">
        <f t="shared" si="272"/>
        <v>2022</v>
      </c>
      <c r="U3495" s="1" t="str">
        <f t="shared" si="273"/>
        <v>Medium</v>
      </c>
      <c r="V3495" s="1" t="str">
        <f t="shared" si="274"/>
        <v>Normal</v>
      </c>
    </row>
    <row r="3496" spans="1:22" x14ac:dyDescent="0.2">
      <c r="A3496" s="1" t="s">
        <v>11529</v>
      </c>
      <c r="B3496" s="2">
        <v>44772</v>
      </c>
      <c r="C3496" s="1" t="s">
        <v>8019</v>
      </c>
      <c r="D3496">
        <v>66</v>
      </c>
      <c r="E3496" s="1" t="s">
        <v>8013</v>
      </c>
      <c r="F3496" s="1" t="s">
        <v>8004</v>
      </c>
      <c r="G3496" s="1" t="s">
        <v>8005</v>
      </c>
      <c r="H3496">
        <v>4</v>
      </c>
      <c r="I3496">
        <v>8</v>
      </c>
      <c r="J3496" s="1" t="s">
        <v>8027</v>
      </c>
      <c r="K3496">
        <v>7</v>
      </c>
      <c r="L3496">
        <v>4</v>
      </c>
      <c r="M3496">
        <v>1</v>
      </c>
      <c r="N3496" s="1" t="s">
        <v>8007</v>
      </c>
      <c r="O3496" s="1" t="s">
        <v>8008</v>
      </c>
      <c r="P3496">
        <v>0.64</v>
      </c>
      <c r="Q3496">
        <v>0</v>
      </c>
      <c r="R3496" t="str">
        <f t="shared" si="270"/>
        <v>SENIOR</v>
      </c>
      <c r="S3496" s="1" t="str">
        <f t="shared" si="271"/>
        <v>Jul</v>
      </c>
      <c r="T3496" s="1">
        <f t="shared" si="272"/>
        <v>2022</v>
      </c>
      <c r="U3496" s="1" t="str">
        <f t="shared" si="273"/>
        <v>Medium</v>
      </c>
      <c r="V3496" s="1" t="str">
        <f t="shared" si="274"/>
        <v>Normal</v>
      </c>
    </row>
    <row r="3497" spans="1:22" x14ac:dyDescent="0.2">
      <c r="A3497" s="1" t="s">
        <v>11530</v>
      </c>
      <c r="B3497" s="2">
        <v>45255</v>
      </c>
      <c r="C3497" s="1" t="s">
        <v>8010</v>
      </c>
      <c r="D3497">
        <v>90</v>
      </c>
      <c r="E3497" s="1" t="s">
        <v>8013</v>
      </c>
      <c r="F3497" s="1" t="s">
        <v>8022</v>
      </c>
      <c r="G3497" s="1" t="s">
        <v>8029</v>
      </c>
      <c r="H3497">
        <v>7</v>
      </c>
      <c r="I3497">
        <v>6</v>
      </c>
      <c r="J3497" s="1" t="s">
        <v>8016</v>
      </c>
      <c r="K3497">
        <v>12</v>
      </c>
      <c r="L3497">
        <v>6</v>
      </c>
      <c r="M3497">
        <v>3</v>
      </c>
      <c r="N3497" s="1" t="s">
        <v>8007</v>
      </c>
      <c r="O3497" s="1" t="s">
        <v>8017</v>
      </c>
      <c r="P3497">
        <v>0.97</v>
      </c>
      <c r="Q3497">
        <v>1</v>
      </c>
      <c r="R3497" t="str">
        <f t="shared" si="270"/>
        <v>SENIOR</v>
      </c>
      <c r="S3497" s="1" t="str">
        <f t="shared" si="271"/>
        <v>Nov</v>
      </c>
      <c r="T3497" s="1">
        <f t="shared" si="272"/>
        <v>2023</v>
      </c>
      <c r="U3497" s="1" t="str">
        <f t="shared" si="273"/>
        <v>High</v>
      </c>
      <c r="V3497" s="1" t="str">
        <f t="shared" si="274"/>
        <v>Frequent</v>
      </c>
    </row>
    <row r="3498" spans="1:22" x14ac:dyDescent="0.2">
      <c r="A3498" s="1" t="s">
        <v>11531</v>
      </c>
      <c r="B3498" s="2">
        <v>44506</v>
      </c>
      <c r="C3498" s="1" t="s">
        <v>8010</v>
      </c>
      <c r="D3498">
        <v>71</v>
      </c>
      <c r="E3498" s="1" t="s">
        <v>8013</v>
      </c>
      <c r="F3498" s="1" t="s">
        <v>8022</v>
      </c>
      <c r="G3498" s="1" t="s">
        <v>8015</v>
      </c>
      <c r="H3498">
        <v>6</v>
      </c>
      <c r="I3498">
        <v>6</v>
      </c>
      <c r="J3498" s="1" t="s">
        <v>8016</v>
      </c>
      <c r="K3498">
        <v>10</v>
      </c>
      <c r="L3498">
        <v>6</v>
      </c>
      <c r="M3498">
        <v>4</v>
      </c>
      <c r="N3498" s="1" t="s">
        <v>8007</v>
      </c>
      <c r="O3498" s="1" t="s">
        <v>8017</v>
      </c>
      <c r="P3498">
        <v>0.97</v>
      </c>
      <c r="Q3498">
        <v>1</v>
      </c>
      <c r="R3498" t="str">
        <f t="shared" si="270"/>
        <v>SENIOR</v>
      </c>
      <c r="S3498" s="1" t="str">
        <f t="shared" si="271"/>
        <v>Nov</v>
      </c>
      <c r="T3498" s="1">
        <f t="shared" si="272"/>
        <v>2021</v>
      </c>
      <c r="U3498" s="1" t="str">
        <f t="shared" si="273"/>
        <v>High</v>
      </c>
      <c r="V3498" s="1" t="str">
        <f t="shared" si="274"/>
        <v>Frequent</v>
      </c>
    </row>
    <row r="3499" spans="1:22" x14ac:dyDescent="0.2">
      <c r="A3499" s="1" t="s">
        <v>11532</v>
      </c>
      <c r="B3499" s="2">
        <v>44365</v>
      </c>
      <c r="C3499" s="1" t="s">
        <v>8019</v>
      </c>
      <c r="D3499">
        <v>57</v>
      </c>
      <c r="E3499" s="1" t="s">
        <v>8003</v>
      </c>
      <c r="F3499" s="1" t="s">
        <v>8022</v>
      </c>
      <c r="G3499" s="1" t="s">
        <v>8044</v>
      </c>
      <c r="H3499">
        <v>4</v>
      </c>
      <c r="I3499">
        <v>9</v>
      </c>
      <c r="J3499" s="1" t="s">
        <v>8016</v>
      </c>
      <c r="K3499">
        <v>7</v>
      </c>
      <c r="L3499">
        <v>3</v>
      </c>
      <c r="M3499">
        <v>2</v>
      </c>
      <c r="N3499" s="1" t="s">
        <v>8023</v>
      </c>
      <c r="O3499" s="1" t="s">
        <v>8008</v>
      </c>
      <c r="P3499">
        <v>0.97</v>
      </c>
      <c r="Q3499">
        <v>1</v>
      </c>
      <c r="R3499" t="str">
        <f t="shared" si="270"/>
        <v>ADULT</v>
      </c>
      <c r="S3499" s="1" t="str">
        <f t="shared" si="271"/>
        <v>Jun</v>
      </c>
      <c r="T3499" s="1">
        <f t="shared" si="272"/>
        <v>2021</v>
      </c>
      <c r="U3499" s="1" t="str">
        <f t="shared" si="273"/>
        <v>High</v>
      </c>
      <c r="V3499" s="1" t="str">
        <f t="shared" si="274"/>
        <v>Normal</v>
      </c>
    </row>
    <row r="3500" spans="1:22" x14ac:dyDescent="0.2">
      <c r="A3500" s="1" t="s">
        <v>11533</v>
      </c>
      <c r="B3500" s="2">
        <v>44511</v>
      </c>
      <c r="C3500" s="1" t="s">
        <v>8010</v>
      </c>
      <c r="D3500">
        <v>54</v>
      </c>
      <c r="E3500" s="1" t="s">
        <v>8013</v>
      </c>
      <c r="F3500" s="1" t="s">
        <v>8037</v>
      </c>
      <c r="G3500" s="1" t="s">
        <v>8015</v>
      </c>
      <c r="H3500">
        <v>6</v>
      </c>
      <c r="I3500">
        <v>6</v>
      </c>
      <c r="J3500" s="1" t="s">
        <v>8016</v>
      </c>
      <c r="K3500">
        <v>10</v>
      </c>
      <c r="L3500">
        <v>4</v>
      </c>
      <c r="M3500">
        <v>2</v>
      </c>
      <c r="N3500" s="1" t="s">
        <v>8023</v>
      </c>
      <c r="O3500" s="1" t="s">
        <v>8017</v>
      </c>
      <c r="P3500">
        <v>0.97</v>
      </c>
      <c r="Q3500">
        <v>1</v>
      </c>
      <c r="R3500" t="str">
        <f t="shared" si="270"/>
        <v>ADULT</v>
      </c>
      <c r="S3500" s="1" t="str">
        <f t="shared" si="271"/>
        <v>Nov</v>
      </c>
      <c r="T3500" s="1">
        <f t="shared" si="272"/>
        <v>2021</v>
      </c>
      <c r="U3500" s="1" t="str">
        <f t="shared" si="273"/>
        <v>High</v>
      </c>
      <c r="V3500" s="1" t="str">
        <f t="shared" si="274"/>
        <v>Normal</v>
      </c>
    </row>
    <row r="3501" spans="1:22" x14ac:dyDescent="0.2">
      <c r="A3501" s="1" t="s">
        <v>11534</v>
      </c>
      <c r="B3501" s="2">
        <v>44870</v>
      </c>
      <c r="C3501" s="1" t="s">
        <v>8010</v>
      </c>
      <c r="D3501">
        <v>51</v>
      </c>
      <c r="E3501" s="1" t="s">
        <v>8013</v>
      </c>
      <c r="F3501" s="1" t="s">
        <v>8004</v>
      </c>
      <c r="G3501" s="1" t="s">
        <v>8044</v>
      </c>
      <c r="H3501">
        <v>3</v>
      </c>
      <c r="I3501">
        <v>6</v>
      </c>
      <c r="J3501" s="1" t="s">
        <v>8016</v>
      </c>
      <c r="K3501">
        <v>4</v>
      </c>
      <c r="L3501">
        <v>2</v>
      </c>
      <c r="M3501">
        <v>1</v>
      </c>
      <c r="N3501" s="1" t="s">
        <v>8011</v>
      </c>
      <c r="O3501" s="1" t="s">
        <v>8008</v>
      </c>
      <c r="P3501">
        <v>0.68</v>
      </c>
      <c r="Q3501">
        <v>0</v>
      </c>
      <c r="R3501" t="str">
        <f t="shared" si="270"/>
        <v>ADULT</v>
      </c>
      <c r="S3501" s="1" t="str">
        <f t="shared" si="271"/>
        <v>Nov</v>
      </c>
      <c r="T3501" s="1">
        <f t="shared" si="272"/>
        <v>2022</v>
      </c>
      <c r="U3501" s="1" t="str">
        <f t="shared" si="273"/>
        <v>Medium</v>
      </c>
      <c r="V3501" s="1" t="str">
        <f t="shared" si="274"/>
        <v>Normal</v>
      </c>
    </row>
    <row r="3502" spans="1:22" x14ac:dyDescent="0.2">
      <c r="A3502" s="1" t="s">
        <v>11535</v>
      </c>
      <c r="B3502" s="2">
        <v>44399</v>
      </c>
      <c r="C3502" s="1" t="s">
        <v>8019</v>
      </c>
      <c r="D3502">
        <v>78</v>
      </c>
      <c r="E3502" s="1" t="s">
        <v>8013</v>
      </c>
      <c r="F3502" s="1" t="s">
        <v>8037</v>
      </c>
      <c r="G3502" s="1" t="s">
        <v>8015</v>
      </c>
      <c r="H3502">
        <v>5</v>
      </c>
      <c r="I3502">
        <v>5</v>
      </c>
      <c r="J3502" s="1" t="s">
        <v>8016</v>
      </c>
      <c r="K3502">
        <v>8</v>
      </c>
      <c r="L3502">
        <v>4</v>
      </c>
      <c r="M3502">
        <v>3</v>
      </c>
      <c r="N3502" s="1" t="s">
        <v>8007</v>
      </c>
      <c r="O3502" s="1" t="s">
        <v>8008</v>
      </c>
      <c r="P3502">
        <v>0.97</v>
      </c>
      <c r="Q3502">
        <v>1</v>
      </c>
      <c r="R3502" t="str">
        <f t="shared" si="270"/>
        <v>SENIOR</v>
      </c>
      <c r="S3502" s="1" t="str">
        <f t="shared" si="271"/>
        <v>Jul</v>
      </c>
      <c r="T3502" s="1">
        <f t="shared" si="272"/>
        <v>2021</v>
      </c>
      <c r="U3502" s="1" t="str">
        <f t="shared" si="273"/>
        <v>High</v>
      </c>
      <c r="V3502" s="1" t="str">
        <f t="shared" si="274"/>
        <v>Frequent</v>
      </c>
    </row>
    <row r="3503" spans="1:22" x14ac:dyDescent="0.2">
      <c r="A3503" s="1" t="s">
        <v>11536</v>
      </c>
      <c r="B3503" s="2">
        <v>45192</v>
      </c>
      <c r="C3503" s="1" t="s">
        <v>8010</v>
      </c>
      <c r="D3503">
        <v>47</v>
      </c>
      <c r="E3503" s="1" t="s">
        <v>8003</v>
      </c>
      <c r="F3503" s="1" t="s">
        <v>8032</v>
      </c>
      <c r="G3503" s="1" t="s">
        <v>8020</v>
      </c>
      <c r="H3503">
        <v>4</v>
      </c>
      <c r="I3503">
        <v>12</v>
      </c>
      <c r="J3503" s="1" t="s">
        <v>8016</v>
      </c>
      <c r="K3503">
        <v>6</v>
      </c>
      <c r="L3503">
        <v>3</v>
      </c>
      <c r="M3503">
        <v>1</v>
      </c>
      <c r="N3503" s="1" t="s">
        <v>8011</v>
      </c>
      <c r="O3503" s="1" t="s">
        <v>8008</v>
      </c>
      <c r="P3503">
        <v>0.7</v>
      </c>
      <c r="Q3503">
        <v>1</v>
      </c>
      <c r="R3503" t="str">
        <f t="shared" si="270"/>
        <v>ADULT</v>
      </c>
      <c r="S3503" s="1" t="str">
        <f t="shared" si="271"/>
        <v>Sep</v>
      </c>
      <c r="T3503" s="1">
        <f t="shared" si="272"/>
        <v>2023</v>
      </c>
      <c r="U3503" s="1" t="str">
        <f t="shared" si="273"/>
        <v>High</v>
      </c>
      <c r="V3503" s="1" t="str">
        <f t="shared" si="274"/>
        <v>Normal</v>
      </c>
    </row>
    <row r="3504" spans="1:22" x14ac:dyDescent="0.2">
      <c r="A3504" s="1" t="s">
        <v>11537</v>
      </c>
      <c r="B3504" s="2">
        <v>44647</v>
      </c>
      <c r="C3504" s="1" t="s">
        <v>8002</v>
      </c>
      <c r="D3504">
        <v>58</v>
      </c>
      <c r="E3504" s="1" t="s">
        <v>8013</v>
      </c>
      <c r="F3504" s="1" t="s">
        <v>8004</v>
      </c>
      <c r="G3504" s="1" t="s">
        <v>8044</v>
      </c>
      <c r="H3504">
        <v>5</v>
      </c>
      <c r="I3504">
        <v>7</v>
      </c>
      <c r="J3504" s="1" t="s">
        <v>8016</v>
      </c>
      <c r="K3504">
        <v>8</v>
      </c>
      <c r="L3504">
        <v>4</v>
      </c>
      <c r="M3504">
        <v>1</v>
      </c>
      <c r="N3504" s="1" t="s">
        <v>8011</v>
      </c>
      <c r="O3504" s="1" t="s">
        <v>8008</v>
      </c>
      <c r="P3504">
        <v>0.93</v>
      </c>
      <c r="Q3504">
        <v>0</v>
      </c>
      <c r="R3504" t="str">
        <f t="shared" si="270"/>
        <v>ADULT</v>
      </c>
      <c r="S3504" s="1" t="str">
        <f t="shared" si="271"/>
        <v>Mar</v>
      </c>
      <c r="T3504" s="1">
        <f t="shared" si="272"/>
        <v>2022</v>
      </c>
      <c r="U3504" s="1" t="str">
        <f t="shared" si="273"/>
        <v>High</v>
      </c>
      <c r="V3504" s="1" t="str">
        <f t="shared" si="274"/>
        <v>Normal</v>
      </c>
    </row>
    <row r="3505" spans="1:22" x14ac:dyDescent="0.2">
      <c r="A3505" s="1" t="s">
        <v>11538</v>
      </c>
      <c r="B3505" s="2">
        <v>45127</v>
      </c>
      <c r="C3505" s="1" t="s">
        <v>8019</v>
      </c>
      <c r="D3505">
        <v>58</v>
      </c>
      <c r="E3505" s="1" t="s">
        <v>8013</v>
      </c>
      <c r="F3505" s="1" t="s">
        <v>8032</v>
      </c>
      <c r="G3505" s="1" t="s">
        <v>8060</v>
      </c>
      <c r="H3505">
        <v>5</v>
      </c>
      <c r="I3505">
        <v>9</v>
      </c>
      <c r="J3505" s="1" t="s">
        <v>8027</v>
      </c>
      <c r="K3505">
        <v>14</v>
      </c>
      <c r="L3505">
        <v>2</v>
      </c>
      <c r="M3505">
        <v>1</v>
      </c>
      <c r="N3505" s="1" t="s">
        <v>8011</v>
      </c>
      <c r="O3505" s="1" t="s">
        <v>8008</v>
      </c>
      <c r="P3505">
        <v>0.94</v>
      </c>
      <c r="Q3505">
        <v>1</v>
      </c>
      <c r="R3505" t="str">
        <f t="shared" si="270"/>
        <v>ADULT</v>
      </c>
      <c r="S3505" s="1" t="str">
        <f t="shared" si="271"/>
        <v>Jul</v>
      </c>
      <c r="T3505" s="1">
        <f t="shared" si="272"/>
        <v>2023</v>
      </c>
      <c r="U3505" s="1" t="str">
        <f t="shared" si="273"/>
        <v>High</v>
      </c>
      <c r="V3505" s="1" t="str">
        <f t="shared" si="274"/>
        <v>Normal</v>
      </c>
    </row>
    <row r="3506" spans="1:22" x14ac:dyDescent="0.2">
      <c r="A3506" s="1" t="s">
        <v>11539</v>
      </c>
      <c r="B3506" s="2">
        <v>44469</v>
      </c>
      <c r="C3506" s="1" t="s">
        <v>8010</v>
      </c>
      <c r="D3506">
        <v>49</v>
      </c>
      <c r="E3506" s="1" t="s">
        <v>8013</v>
      </c>
      <c r="F3506" s="1" t="s">
        <v>8004</v>
      </c>
      <c r="G3506" s="1" t="s">
        <v>8015</v>
      </c>
      <c r="H3506">
        <v>3</v>
      </c>
      <c r="I3506">
        <v>6</v>
      </c>
      <c r="J3506" s="1" t="s">
        <v>8041</v>
      </c>
      <c r="K3506">
        <v>4</v>
      </c>
      <c r="L3506">
        <v>4</v>
      </c>
      <c r="M3506">
        <v>1</v>
      </c>
      <c r="N3506" s="1" t="s">
        <v>8011</v>
      </c>
      <c r="O3506" s="1" t="s">
        <v>8008</v>
      </c>
      <c r="P3506">
        <v>0.48</v>
      </c>
      <c r="Q3506">
        <v>0</v>
      </c>
      <c r="R3506" t="str">
        <f t="shared" si="270"/>
        <v>ADULT</v>
      </c>
      <c r="S3506" s="1" t="str">
        <f t="shared" si="271"/>
        <v>Sep</v>
      </c>
      <c r="T3506" s="1">
        <f t="shared" si="272"/>
        <v>2021</v>
      </c>
      <c r="U3506" s="1" t="str">
        <f t="shared" si="273"/>
        <v>Medium</v>
      </c>
      <c r="V3506" s="1" t="str">
        <f t="shared" si="274"/>
        <v>Normal</v>
      </c>
    </row>
    <row r="3507" spans="1:22" x14ac:dyDescent="0.2">
      <c r="A3507" s="1" t="s">
        <v>11540</v>
      </c>
      <c r="B3507" s="2">
        <v>44539</v>
      </c>
      <c r="C3507" s="1" t="s">
        <v>8031</v>
      </c>
      <c r="D3507">
        <v>34</v>
      </c>
      <c r="E3507" s="1" t="s">
        <v>8013</v>
      </c>
      <c r="F3507" s="1" t="s">
        <v>8037</v>
      </c>
      <c r="G3507" s="1" t="s">
        <v>8062</v>
      </c>
      <c r="H3507">
        <v>2</v>
      </c>
      <c r="I3507">
        <v>7</v>
      </c>
      <c r="J3507" s="1" t="s">
        <v>8016</v>
      </c>
      <c r="K3507">
        <v>4</v>
      </c>
      <c r="L3507">
        <v>2</v>
      </c>
      <c r="M3507">
        <v>0</v>
      </c>
      <c r="N3507" s="1" t="s">
        <v>8023</v>
      </c>
      <c r="O3507" s="1" t="s">
        <v>8050</v>
      </c>
      <c r="P3507">
        <v>0.26</v>
      </c>
      <c r="Q3507">
        <v>0</v>
      </c>
      <c r="R3507" t="str">
        <f t="shared" si="270"/>
        <v>YOUNG ADULT</v>
      </c>
      <c r="S3507" s="1" t="str">
        <f t="shared" si="271"/>
        <v>Dec</v>
      </c>
      <c r="T3507" s="1">
        <f t="shared" si="272"/>
        <v>2021</v>
      </c>
      <c r="U3507" s="1" t="str">
        <f t="shared" si="273"/>
        <v>Low</v>
      </c>
      <c r="V3507" s="1" t="str">
        <f t="shared" si="274"/>
        <v>Normal</v>
      </c>
    </row>
    <row r="3508" spans="1:22" x14ac:dyDescent="0.2">
      <c r="A3508" s="1" t="s">
        <v>11541</v>
      </c>
      <c r="B3508" s="2">
        <v>44261</v>
      </c>
      <c r="C3508" s="1" t="s">
        <v>8002</v>
      </c>
      <c r="D3508">
        <v>63</v>
      </c>
      <c r="E3508" s="1" t="s">
        <v>8013</v>
      </c>
      <c r="F3508" s="1" t="s">
        <v>8014</v>
      </c>
      <c r="G3508" s="1" t="s">
        <v>8015</v>
      </c>
      <c r="H3508">
        <v>5</v>
      </c>
      <c r="I3508">
        <v>6</v>
      </c>
      <c r="J3508" s="1" t="s">
        <v>8016</v>
      </c>
      <c r="K3508">
        <v>10</v>
      </c>
      <c r="L3508">
        <v>4</v>
      </c>
      <c r="M3508">
        <v>1</v>
      </c>
      <c r="N3508" s="1" t="s">
        <v>8038</v>
      </c>
      <c r="O3508" s="1" t="s">
        <v>8008</v>
      </c>
      <c r="P3508">
        <v>0.81</v>
      </c>
      <c r="Q3508">
        <v>1</v>
      </c>
      <c r="R3508" t="str">
        <f t="shared" si="270"/>
        <v>ADULT</v>
      </c>
      <c r="S3508" s="1" t="str">
        <f t="shared" si="271"/>
        <v>Mar</v>
      </c>
      <c r="T3508" s="1">
        <f t="shared" si="272"/>
        <v>2021</v>
      </c>
      <c r="U3508" s="1" t="str">
        <f t="shared" si="273"/>
        <v>High</v>
      </c>
      <c r="V3508" s="1" t="str">
        <f t="shared" si="274"/>
        <v>Normal</v>
      </c>
    </row>
    <row r="3509" spans="1:22" x14ac:dyDescent="0.2">
      <c r="A3509" s="1" t="s">
        <v>11542</v>
      </c>
      <c r="B3509" s="2">
        <v>44479</v>
      </c>
      <c r="C3509" s="1" t="s">
        <v>8010</v>
      </c>
      <c r="D3509">
        <v>56</v>
      </c>
      <c r="E3509" s="1" t="s">
        <v>8013</v>
      </c>
      <c r="F3509" s="1" t="s">
        <v>8022</v>
      </c>
      <c r="G3509" s="1" t="s">
        <v>8026</v>
      </c>
      <c r="H3509">
        <v>4</v>
      </c>
      <c r="I3509">
        <v>10</v>
      </c>
      <c r="J3509" s="1" t="s">
        <v>8027</v>
      </c>
      <c r="K3509">
        <v>7</v>
      </c>
      <c r="L3509">
        <v>3</v>
      </c>
      <c r="M3509">
        <v>1</v>
      </c>
      <c r="N3509" s="1" t="s">
        <v>8011</v>
      </c>
      <c r="O3509" s="1" t="s">
        <v>8008</v>
      </c>
      <c r="P3509">
        <v>0.49</v>
      </c>
      <c r="Q3509">
        <v>0</v>
      </c>
      <c r="R3509" t="str">
        <f t="shared" si="270"/>
        <v>ADULT</v>
      </c>
      <c r="S3509" s="1" t="str">
        <f t="shared" si="271"/>
        <v>Oct</v>
      </c>
      <c r="T3509" s="1">
        <f t="shared" si="272"/>
        <v>2021</v>
      </c>
      <c r="U3509" s="1" t="str">
        <f t="shared" si="273"/>
        <v>Medium</v>
      </c>
      <c r="V3509" s="1" t="str">
        <f t="shared" si="274"/>
        <v>Normal</v>
      </c>
    </row>
    <row r="3510" spans="1:22" x14ac:dyDescent="0.2">
      <c r="A3510" s="1" t="s">
        <v>11543</v>
      </c>
      <c r="B3510" s="2">
        <v>44733</v>
      </c>
      <c r="C3510" s="1" t="s">
        <v>8019</v>
      </c>
      <c r="D3510">
        <v>66</v>
      </c>
      <c r="E3510" s="1" t="s">
        <v>8013</v>
      </c>
      <c r="F3510" s="1" t="s">
        <v>8037</v>
      </c>
      <c r="G3510" s="1" t="s">
        <v>8044</v>
      </c>
      <c r="H3510">
        <v>4</v>
      </c>
      <c r="I3510">
        <v>7</v>
      </c>
      <c r="J3510" s="1" t="s">
        <v>8027</v>
      </c>
      <c r="K3510">
        <v>8</v>
      </c>
      <c r="L3510">
        <v>6</v>
      </c>
      <c r="M3510">
        <v>1</v>
      </c>
      <c r="N3510" s="1" t="s">
        <v>8007</v>
      </c>
      <c r="O3510" s="1" t="s">
        <v>8008</v>
      </c>
      <c r="P3510">
        <v>0.97</v>
      </c>
      <c r="Q3510">
        <v>1</v>
      </c>
      <c r="R3510" t="str">
        <f t="shared" si="270"/>
        <v>SENIOR</v>
      </c>
      <c r="S3510" s="1" t="str">
        <f t="shared" si="271"/>
        <v>Jun</v>
      </c>
      <c r="T3510" s="1">
        <f t="shared" si="272"/>
        <v>2022</v>
      </c>
      <c r="U3510" s="1" t="str">
        <f t="shared" si="273"/>
        <v>High</v>
      </c>
      <c r="V3510" s="1" t="str">
        <f t="shared" si="274"/>
        <v>Normal</v>
      </c>
    </row>
    <row r="3511" spans="1:22" x14ac:dyDescent="0.2">
      <c r="A3511" s="1" t="s">
        <v>11544</v>
      </c>
      <c r="B3511" s="2">
        <v>45233</v>
      </c>
      <c r="C3511" s="1" t="s">
        <v>8010</v>
      </c>
      <c r="D3511">
        <v>48</v>
      </c>
      <c r="E3511" s="1" t="s">
        <v>8013</v>
      </c>
      <c r="F3511" s="1" t="s">
        <v>8014</v>
      </c>
      <c r="G3511" s="1" t="s">
        <v>8005</v>
      </c>
      <c r="H3511">
        <v>3</v>
      </c>
      <c r="I3511">
        <v>8</v>
      </c>
      <c r="J3511" s="1" t="s">
        <v>8027</v>
      </c>
      <c r="K3511">
        <v>4</v>
      </c>
      <c r="L3511">
        <v>2</v>
      </c>
      <c r="M3511">
        <v>1</v>
      </c>
      <c r="N3511" s="1" t="s">
        <v>8011</v>
      </c>
      <c r="O3511" s="1" t="s">
        <v>8008</v>
      </c>
      <c r="P3511">
        <v>0.37</v>
      </c>
      <c r="Q3511">
        <v>0</v>
      </c>
      <c r="R3511" t="str">
        <f t="shared" si="270"/>
        <v>ADULT</v>
      </c>
      <c r="S3511" s="1" t="str">
        <f t="shared" si="271"/>
        <v>Nov</v>
      </c>
      <c r="T3511" s="1">
        <f t="shared" si="272"/>
        <v>2023</v>
      </c>
      <c r="U3511" s="1" t="str">
        <f t="shared" si="273"/>
        <v>Medium</v>
      </c>
      <c r="V3511" s="1" t="str">
        <f t="shared" si="274"/>
        <v>Normal</v>
      </c>
    </row>
    <row r="3512" spans="1:22" x14ac:dyDescent="0.2">
      <c r="A3512" s="1" t="s">
        <v>11545</v>
      </c>
      <c r="B3512" s="2">
        <v>44622</v>
      </c>
      <c r="C3512" s="1" t="s">
        <v>8002</v>
      </c>
      <c r="D3512">
        <v>78</v>
      </c>
      <c r="E3512" s="1" t="s">
        <v>8003</v>
      </c>
      <c r="F3512" s="1" t="s">
        <v>8022</v>
      </c>
      <c r="G3512" s="1" t="s">
        <v>8015</v>
      </c>
      <c r="H3512">
        <v>5</v>
      </c>
      <c r="I3512">
        <v>5</v>
      </c>
      <c r="J3512" s="1" t="s">
        <v>8016</v>
      </c>
      <c r="K3512">
        <v>8</v>
      </c>
      <c r="L3512">
        <v>4</v>
      </c>
      <c r="M3512">
        <v>2</v>
      </c>
      <c r="N3512" s="1" t="s">
        <v>8007</v>
      </c>
      <c r="O3512" s="1" t="s">
        <v>8008</v>
      </c>
      <c r="P3512">
        <v>0.97</v>
      </c>
      <c r="Q3512">
        <v>1</v>
      </c>
      <c r="R3512" t="str">
        <f t="shared" si="270"/>
        <v>SENIOR</v>
      </c>
      <c r="S3512" s="1" t="str">
        <f t="shared" si="271"/>
        <v>Mar</v>
      </c>
      <c r="T3512" s="1">
        <f t="shared" si="272"/>
        <v>2022</v>
      </c>
      <c r="U3512" s="1" t="str">
        <f t="shared" si="273"/>
        <v>High</v>
      </c>
      <c r="V3512" s="1" t="str">
        <f t="shared" si="274"/>
        <v>Normal</v>
      </c>
    </row>
    <row r="3513" spans="1:22" x14ac:dyDescent="0.2">
      <c r="A3513" s="1" t="s">
        <v>11546</v>
      </c>
      <c r="B3513" s="2">
        <v>44897</v>
      </c>
      <c r="C3513" s="1" t="s">
        <v>8031</v>
      </c>
      <c r="D3513">
        <v>43</v>
      </c>
      <c r="E3513" s="1" t="s">
        <v>8003</v>
      </c>
      <c r="F3513" s="1" t="s">
        <v>8014</v>
      </c>
      <c r="G3513" s="1" t="s">
        <v>8048</v>
      </c>
      <c r="H3513">
        <v>3</v>
      </c>
      <c r="I3513">
        <v>9</v>
      </c>
      <c r="J3513" s="1" t="s">
        <v>8027</v>
      </c>
      <c r="K3513">
        <v>6</v>
      </c>
      <c r="L3513">
        <v>4</v>
      </c>
      <c r="M3513">
        <v>1</v>
      </c>
      <c r="N3513" s="1" t="s">
        <v>8023</v>
      </c>
      <c r="O3513" s="1" t="s">
        <v>8008</v>
      </c>
      <c r="P3513">
        <v>0.8</v>
      </c>
      <c r="Q3513">
        <v>0</v>
      </c>
      <c r="R3513" t="str">
        <f t="shared" si="270"/>
        <v>ADULT</v>
      </c>
      <c r="S3513" s="1" t="str">
        <f t="shared" si="271"/>
        <v>Dec</v>
      </c>
      <c r="T3513" s="1">
        <f t="shared" si="272"/>
        <v>2022</v>
      </c>
      <c r="U3513" s="1" t="str">
        <f t="shared" si="273"/>
        <v>High</v>
      </c>
      <c r="V3513" s="1" t="str">
        <f t="shared" si="274"/>
        <v>Normal</v>
      </c>
    </row>
    <row r="3514" spans="1:22" x14ac:dyDescent="0.2">
      <c r="A3514" s="1" t="s">
        <v>11547</v>
      </c>
      <c r="B3514" s="2">
        <v>44665</v>
      </c>
      <c r="C3514" s="1" t="s">
        <v>8002</v>
      </c>
      <c r="D3514">
        <v>87</v>
      </c>
      <c r="E3514" s="1" t="s">
        <v>8003</v>
      </c>
      <c r="F3514" s="1" t="s">
        <v>8032</v>
      </c>
      <c r="G3514" s="1" t="s">
        <v>8005</v>
      </c>
      <c r="H3514">
        <v>7</v>
      </c>
      <c r="I3514">
        <v>9</v>
      </c>
      <c r="J3514" s="1" t="s">
        <v>8016</v>
      </c>
      <c r="K3514">
        <v>14</v>
      </c>
      <c r="L3514">
        <v>6</v>
      </c>
      <c r="M3514">
        <v>3</v>
      </c>
      <c r="N3514" s="1" t="s">
        <v>8007</v>
      </c>
      <c r="O3514" s="1" t="s">
        <v>8017</v>
      </c>
      <c r="P3514">
        <v>0.97</v>
      </c>
      <c r="Q3514">
        <v>1</v>
      </c>
      <c r="R3514" t="str">
        <f t="shared" si="270"/>
        <v>SENIOR</v>
      </c>
      <c r="S3514" s="1" t="str">
        <f t="shared" si="271"/>
        <v>Apr</v>
      </c>
      <c r="T3514" s="1">
        <f t="shared" si="272"/>
        <v>2022</v>
      </c>
      <c r="U3514" s="1" t="str">
        <f t="shared" si="273"/>
        <v>High</v>
      </c>
      <c r="V3514" s="1" t="str">
        <f t="shared" si="274"/>
        <v>Frequent</v>
      </c>
    </row>
    <row r="3515" spans="1:22" x14ac:dyDescent="0.2">
      <c r="A3515" s="1" t="s">
        <v>11548</v>
      </c>
      <c r="B3515" s="2">
        <v>44248</v>
      </c>
      <c r="C3515" s="1" t="s">
        <v>8031</v>
      </c>
      <c r="D3515">
        <v>28</v>
      </c>
      <c r="E3515" s="1" t="s">
        <v>8013</v>
      </c>
      <c r="F3515" s="1" t="s">
        <v>8004</v>
      </c>
      <c r="G3515" s="1" t="s">
        <v>8062</v>
      </c>
      <c r="H3515">
        <v>4</v>
      </c>
      <c r="I3515">
        <v>10</v>
      </c>
      <c r="J3515" s="1" t="s">
        <v>8016</v>
      </c>
      <c r="K3515">
        <v>9</v>
      </c>
      <c r="L3515">
        <v>3</v>
      </c>
      <c r="M3515">
        <v>2</v>
      </c>
      <c r="N3515" s="1" t="s">
        <v>8011</v>
      </c>
      <c r="O3515" s="1" t="s">
        <v>8008</v>
      </c>
      <c r="P3515">
        <v>0.76</v>
      </c>
      <c r="Q3515">
        <v>0</v>
      </c>
      <c r="R3515" t="str">
        <f t="shared" si="270"/>
        <v>YOUNG ADULT</v>
      </c>
      <c r="S3515" s="1" t="str">
        <f t="shared" si="271"/>
        <v>Feb</v>
      </c>
      <c r="T3515" s="1">
        <f t="shared" si="272"/>
        <v>2021</v>
      </c>
      <c r="U3515" s="1" t="str">
        <f t="shared" si="273"/>
        <v>High</v>
      </c>
      <c r="V3515" s="1" t="str">
        <f t="shared" si="274"/>
        <v>Normal</v>
      </c>
    </row>
    <row r="3516" spans="1:22" x14ac:dyDescent="0.2">
      <c r="A3516" s="1" t="s">
        <v>11549</v>
      </c>
      <c r="B3516" s="2">
        <v>44748</v>
      </c>
      <c r="C3516" s="1" t="s">
        <v>8019</v>
      </c>
      <c r="D3516">
        <v>65</v>
      </c>
      <c r="E3516" s="1" t="s">
        <v>8013</v>
      </c>
      <c r="F3516" s="1" t="s">
        <v>8014</v>
      </c>
      <c r="G3516" s="1" t="s">
        <v>8015</v>
      </c>
      <c r="H3516">
        <v>4</v>
      </c>
      <c r="I3516">
        <v>6</v>
      </c>
      <c r="J3516" s="1" t="s">
        <v>8006</v>
      </c>
      <c r="K3516">
        <v>7</v>
      </c>
      <c r="L3516">
        <v>3</v>
      </c>
      <c r="M3516">
        <v>1</v>
      </c>
      <c r="N3516" s="1" t="s">
        <v>8023</v>
      </c>
      <c r="O3516" s="1" t="s">
        <v>8008</v>
      </c>
      <c r="P3516">
        <v>0.67</v>
      </c>
      <c r="Q3516">
        <v>1</v>
      </c>
      <c r="R3516" t="str">
        <f t="shared" si="270"/>
        <v>SENIOR</v>
      </c>
      <c r="S3516" s="1" t="str">
        <f t="shared" si="271"/>
        <v>Jul</v>
      </c>
      <c r="T3516" s="1">
        <f t="shared" si="272"/>
        <v>2022</v>
      </c>
      <c r="U3516" s="1" t="str">
        <f t="shared" si="273"/>
        <v>Medium</v>
      </c>
      <c r="V3516" s="1" t="str">
        <f t="shared" si="274"/>
        <v>Normal</v>
      </c>
    </row>
    <row r="3517" spans="1:22" x14ac:dyDescent="0.2">
      <c r="A3517" s="1" t="s">
        <v>11550</v>
      </c>
      <c r="B3517" s="2">
        <v>44269</v>
      </c>
      <c r="C3517" s="1" t="s">
        <v>8002</v>
      </c>
      <c r="D3517">
        <v>66</v>
      </c>
      <c r="E3517" s="1" t="s">
        <v>8013</v>
      </c>
      <c r="F3517" s="1" t="s">
        <v>8022</v>
      </c>
      <c r="G3517" s="1" t="s">
        <v>8035</v>
      </c>
      <c r="H3517">
        <v>5</v>
      </c>
      <c r="I3517">
        <v>14</v>
      </c>
      <c r="J3517" s="1" t="s">
        <v>8027</v>
      </c>
      <c r="K3517">
        <v>8</v>
      </c>
      <c r="L3517">
        <v>4</v>
      </c>
      <c r="M3517">
        <v>1</v>
      </c>
      <c r="N3517" s="1" t="s">
        <v>8007</v>
      </c>
      <c r="O3517" s="1" t="s">
        <v>8008</v>
      </c>
      <c r="P3517">
        <v>0.97</v>
      </c>
      <c r="Q3517">
        <v>1</v>
      </c>
      <c r="R3517" t="str">
        <f t="shared" si="270"/>
        <v>SENIOR</v>
      </c>
      <c r="S3517" s="1" t="str">
        <f t="shared" si="271"/>
        <v>Mar</v>
      </c>
      <c r="T3517" s="1">
        <f t="shared" si="272"/>
        <v>2021</v>
      </c>
      <c r="U3517" s="1" t="str">
        <f t="shared" si="273"/>
        <v>High</v>
      </c>
      <c r="V3517" s="1" t="str">
        <f t="shared" si="274"/>
        <v>Normal</v>
      </c>
    </row>
    <row r="3518" spans="1:22" x14ac:dyDescent="0.2">
      <c r="A3518" s="1" t="s">
        <v>11551</v>
      </c>
      <c r="B3518" s="2">
        <v>45164</v>
      </c>
      <c r="C3518" s="1" t="s">
        <v>8019</v>
      </c>
      <c r="D3518">
        <v>44</v>
      </c>
      <c r="E3518" s="1" t="s">
        <v>8003</v>
      </c>
      <c r="F3518" s="1" t="s">
        <v>8032</v>
      </c>
      <c r="G3518" s="1" t="s">
        <v>8005</v>
      </c>
      <c r="H3518">
        <v>3</v>
      </c>
      <c r="I3518">
        <v>6</v>
      </c>
      <c r="J3518" s="1" t="s">
        <v>8016</v>
      </c>
      <c r="K3518">
        <v>4</v>
      </c>
      <c r="L3518">
        <v>2</v>
      </c>
      <c r="M3518">
        <v>2</v>
      </c>
      <c r="N3518" s="1" t="s">
        <v>8011</v>
      </c>
      <c r="O3518" s="1" t="s">
        <v>8008</v>
      </c>
      <c r="P3518">
        <v>0.59</v>
      </c>
      <c r="Q3518">
        <v>1</v>
      </c>
      <c r="R3518" t="str">
        <f t="shared" si="270"/>
        <v>ADULT</v>
      </c>
      <c r="S3518" s="1" t="str">
        <f t="shared" si="271"/>
        <v>Aug</v>
      </c>
      <c r="T3518" s="1">
        <f t="shared" si="272"/>
        <v>2023</v>
      </c>
      <c r="U3518" s="1" t="str">
        <f t="shared" si="273"/>
        <v>Medium</v>
      </c>
      <c r="V3518" s="1" t="str">
        <f t="shared" si="274"/>
        <v>Normal</v>
      </c>
    </row>
    <row r="3519" spans="1:22" x14ac:dyDescent="0.2">
      <c r="A3519" s="1" t="s">
        <v>11552</v>
      </c>
      <c r="B3519" s="2">
        <v>45021</v>
      </c>
      <c r="C3519" s="1" t="s">
        <v>8002</v>
      </c>
      <c r="D3519">
        <v>65</v>
      </c>
      <c r="E3519" s="1" t="s">
        <v>8003</v>
      </c>
      <c r="F3519" s="1" t="s">
        <v>8022</v>
      </c>
      <c r="G3519" s="1" t="s">
        <v>8029</v>
      </c>
      <c r="H3519">
        <v>5</v>
      </c>
      <c r="I3519">
        <v>6</v>
      </c>
      <c r="J3519" s="1" t="s">
        <v>8041</v>
      </c>
      <c r="K3519">
        <v>8</v>
      </c>
      <c r="L3519">
        <v>4</v>
      </c>
      <c r="M3519">
        <v>1</v>
      </c>
      <c r="N3519" s="1" t="s">
        <v>8011</v>
      </c>
      <c r="O3519" s="1" t="s">
        <v>8008</v>
      </c>
      <c r="P3519">
        <v>0.93</v>
      </c>
      <c r="Q3519">
        <v>1</v>
      </c>
      <c r="R3519" t="str">
        <f t="shared" si="270"/>
        <v>SENIOR</v>
      </c>
      <c r="S3519" s="1" t="str">
        <f t="shared" si="271"/>
        <v>Apr</v>
      </c>
      <c r="T3519" s="1">
        <f t="shared" si="272"/>
        <v>2023</v>
      </c>
      <c r="U3519" s="1" t="str">
        <f t="shared" si="273"/>
        <v>High</v>
      </c>
      <c r="V3519" s="1" t="str">
        <f t="shared" si="274"/>
        <v>Normal</v>
      </c>
    </row>
    <row r="3520" spans="1:22" x14ac:dyDescent="0.2">
      <c r="A3520" s="1" t="s">
        <v>11553</v>
      </c>
      <c r="B3520" s="2">
        <v>44611</v>
      </c>
      <c r="C3520" s="1" t="s">
        <v>8031</v>
      </c>
      <c r="D3520">
        <v>79</v>
      </c>
      <c r="E3520" s="1" t="s">
        <v>8003</v>
      </c>
      <c r="F3520" s="1" t="s">
        <v>8037</v>
      </c>
      <c r="G3520" s="1" t="s">
        <v>8060</v>
      </c>
      <c r="H3520">
        <v>5</v>
      </c>
      <c r="I3520">
        <v>10</v>
      </c>
      <c r="J3520" s="1" t="s">
        <v>8006</v>
      </c>
      <c r="K3520">
        <v>10</v>
      </c>
      <c r="L3520">
        <v>6</v>
      </c>
      <c r="M3520">
        <v>2</v>
      </c>
      <c r="N3520" s="1" t="s">
        <v>8007</v>
      </c>
      <c r="O3520" s="1" t="s">
        <v>8008</v>
      </c>
      <c r="P3520">
        <v>0.97</v>
      </c>
      <c r="Q3520">
        <v>1</v>
      </c>
      <c r="R3520" t="str">
        <f t="shared" si="270"/>
        <v>SENIOR</v>
      </c>
      <c r="S3520" s="1" t="str">
        <f t="shared" si="271"/>
        <v>Feb</v>
      </c>
      <c r="T3520" s="1">
        <f t="shared" si="272"/>
        <v>2022</v>
      </c>
      <c r="U3520" s="1" t="str">
        <f t="shared" si="273"/>
        <v>High</v>
      </c>
      <c r="V3520" s="1" t="str">
        <f t="shared" si="274"/>
        <v>Normal</v>
      </c>
    </row>
    <row r="3521" spans="1:22" x14ac:dyDescent="0.2">
      <c r="A3521" s="1" t="s">
        <v>11554</v>
      </c>
      <c r="B3521" s="2">
        <v>44898</v>
      </c>
      <c r="C3521" s="1" t="s">
        <v>8031</v>
      </c>
      <c r="D3521">
        <v>20</v>
      </c>
      <c r="E3521" s="1" t="s">
        <v>8003</v>
      </c>
      <c r="F3521" s="1" t="s">
        <v>8014</v>
      </c>
      <c r="G3521" s="1" t="s">
        <v>8060</v>
      </c>
      <c r="H3521">
        <v>1</v>
      </c>
      <c r="I3521">
        <v>7</v>
      </c>
      <c r="J3521" s="1" t="s">
        <v>8027</v>
      </c>
      <c r="K3521">
        <v>2</v>
      </c>
      <c r="L3521">
        <v>2</v>
      </c>
      <c r="M3521">
        <v>0</v>
      </c>
      <c r="N3521" s="1" t="s">
        <v>8011</v>
      </c>
      <c r="O3521" s="1" t="s">
        <v>8008</v>
      </c>
      <c r="P3521">
        <v>0.33</v>
      </c>
      <c r="Q3521">
        <v>1</v>
      </c>
      <c r="R3521" t="str">
        <f t="shared" si="270"/>
        <v>YOUNG ADULT</v>
      </c>
      <c r="S3521" s="1" t="str">
        <f t="shared" si="271"/>
        <v>Dec</v>
      </c>
      <c r="T3521" s="1">
        <f t="shared" si="272"/>
        <v>2022</v>
      </c>
      <c r="U3521" s="1" t="str">
        <f t="shared" si="273"/>
        <v>Medium</v>
      </c>
      <c r="V3521" s="1" t="str">
        <f t="shared" si="274"/>
        <v>Normal</v>
      </c>
    </row>
    <row r="3522" spans="1:22" x14ac:dyDescent="0.2">
      <c r="A3522" s="1" t="s">
        <v>11555</v>
      </c>
      <c r="B3522" s="2">
        <v>44319</v>
      </c>
      <c r="C3522" s="1" t="s">
        <v>8002</v>
      </c>
      <c r="D3522">
        <v>66</v>
      </c>
      <c r="E3522" s="1" t="s">
        <v>8013</v>
      </c>
      <c r="F3522" s="1" t="s">
        <v>8022</v>
      </c>
      <c r="G3522" s="1" t="s">
        <v>8035</v>
      </c>
      <c r="H3522">
        <v>5</v>
      </c>
      <c r="I3522">
        <v>13</v>
      </c>
      <c r="J3522" s="1" t="s">
        <v>8016</v>
      </c>
      <c r="K3522">
        <v>8</v>
      </c>
      <c r="L3522">
        <v>6</v>
      </c>
      <c r="M3522">
        <v>2</v>
      </c>
      <c r="N3522" s="1" t="s">
        <v>8007</v>
      </c>
      <c r="O3522" s="1" t="s">
        <v>8008</v>
      </c>
      <c r="P3522">
        <v>0.97</v>
      </c>
      <c r="Q3522">
        <v>1</v>
      </c>
      <c r="R3522" t="str">
        <f t="shared" ref="R3522:R3585" si="275">IF(D3522&lt;18,"CHILD",IF(D3522&lt;40,"YOUNG ADULT",IF(D3522&lt;65,"ADULT","SENIOR")))</f>
        <v>SENIOR</v>
      </c>
      <c r="S3522" s="1" t="str">
        <f t="shared" ref="S3522:S3585" si="276">TEXT(B3522,"MMM")</f>
        <v>May</v>
      </c>
      <c r="T3522" s="1">
        <f t="shared" ref="T3522:T3585" si="277">YEAR(B3522)</f>
        <v>2021</v>
      </c>
      <c r="U3522" s="1" t="str">
        <f t="shared" ref="U3522:U3585" si="278">IF(P3522&lt;0.3,"Low",IF(P3522&lt;0.7,"Medium","High"))</f>
        <v>High</v>
      </c>
      <c r="V3522" s="1" t="str">
        <f t="shared" ref="V3522:V3585" si="279">IF(M3522&gt;=3,"Frequent","Normal")</f>
        <v>Normal</v>
      </c>
    </row>
    <row r="3523" spans="1:22" x14ac:dyDescent="0.2">
      <c r="A3523" s="1" t="s">
        <v>11556</v>
      </c>
      <c r="B3523" s="2">
        <v>44966</v>
      </c>
      <c r="C3523" s="1" t="s">
        <v>8031</v>
      </c>
      <c r="D3523">
        <v>18</v>
      </c>
      <c r="E3523" s="1" t="s">
        <v>8003</v>
      </c>
      <c r="F3523" s="1" t="s">
        <v>8004</v>
      </c>
      <c r="G3523" s="1" t="s">
        <v>8005</v>
      </c>
      <c r="H3523">
        <v>1</v>
      </c>
      <c r="I3523">
        <v>5</v>
      </c>
      <c r="J3523" s="1" t="s">
        <v>8016</v>
      </c>
      <c r="K3523">
        <v>2</v>
      </c>
      <c r="L3523">
        <v>0</v>
      </c>
      <c r="M3523">
        <v>0</v>
      </c>
      <c r="N3523" s="1" t="s">
        <v>8011</v>
      </c>
      <c r="O3523" s="1" t="s">
        <v>8008</v>
      </c>
      <c r="P3523">
        <v>0.15</v>
      </c>
      <c r="Q3523">
        <v>0</v>
      </c>
      <c r="R3523" t="str">
        <f t="shared" si="275"/>
        <v>YOUNG ADULT</v>
      </c>
      <c r="S3523" s="1" t="str">
        <f t="shared" si="276"/>
        <v>Feb</v>
      </c>
      <c r="T3523" s="1">
        <f t="shared" si="277"/>
        <v>2023</v>
      </c>
      <c r="U3523" s="1" t="str">
        <f t="shared" si="278"/>
        <v>Low</v>
      </c>
      <c r="V3523" s="1" t="str">
        <f t="shared" si="279"/>
        <v>Normal</v>
      </c>
    </row>
    <row r="3524" spans="1:22" x14ac:dyDescent="0.2">
      <c r="A3524" s="1" t="s">
        <v>11557</v>
      </c>
      <c r="B3524" s="2">
        <v>45097</v>
      </c>
      <c r="C3524" s="1" t="s">
        <v>8019</v>
      </c>
      <c r="D3524">
        <v>41</v>
      </c>
      <c r="E3524" s="1" t="s">
        <v>8013</v>
      </c>
      <c r="F3524" s="1" t="s">
        <v>8022</v>
      </c>
      <c r="G3524" s="1" t="s">
        <v>8020</v>
      </c>
      <c r="H3524">
        <v>3</v>
      </c>
      <c r="I3524">
        <v>9</v>
      </c>
      <c r="J3524" s="1" t="s">
        <v>8027</v>
      </c>
      <c r="K3524">
        <v>4</v>
      </c>
      <c r="L3524">
        <v>2</v>
      </c>
      <c r="M3524">
        <v>1</v>
      </c>
      <c r="N3524" s="1" t="s">
        <v>8038</v>
      </c>
      <c r="O3524" s="1" t="s">
        <v>8008</v>
      </c>
      <c r="P3524">
        <v>0.67</v>
      </c>
      <c r="Q3524">
        <v>1</v>
      </c>
      <c r="R3524" t="str">
        <f t="shared" si="275"/>
        <v>ADULT</v>
      </c>
      <c r="S3524" s="1" t="str">
        <f t="shared" si="276"/>
        <v>Jun</v>
      </c>
      <c r="T3524" s="1">
        <f t="shared" si="277"/>
        <v>2023</v>
      </c>
      <c r="U3524" s="1" t="str">
        <f t="shared" si="278"/>
        <v>Medium</v>
      </c>
      <c r="V3524" s="1" t="str">
        <f t="shared" si="279"/>
        <v>Normal</v>
      </c>
    </row>
    <row r="3525" spans="1:22" x14ac:dyDescent="0.2">
      <c r="A3525" s="1" t="s">
        <v>11558</v>
      </c>
      <c r="B3525" s="2">
        <v>45096</v>
      </c>
      <c r="C3525" s="1" t="s">
        <v>8019</v>
      </c>
      <c r="D3525">
        <v>85</v>
      </c>
      <c r="E3525" s="1" t="s">
        <v>8013</v>
      </c>
      <c r="F3525" s="1" t="s">
        <v>8014</v>
      </c>
      <c r="G3525" s="1" t="s">
        <v>8060</v>
      </c>
      <c r="H3525">
        <v>8</v>
      </c>
      <c r="I3525">
        <v>11</v>
      </c>
      <c r="J3525" s="1" t="s">
        <v>8027</v>
      </c>
      <c r="K3525">
        <v>12</v>
      </c>
      <c r="L3525">
        <v>8</v>
      </c>
      <c r="M3525">
        <v>3</v>
      </c>
      <c r="N3525" s="1" t="s">
        <v>8007</v>
      </c>
      <c r="O3525" s="1" t="s">
        <v>8017</v>
      </c>
      <c r="P3525">
        <v>0.97</v>
      </c>
      <c r="Q3525">
        <v>1</v>
      </c>
      <c r="R3525" t="str">
        <f t="shared" si="275"/>
        <v>SENIOR</v>
      </c>
      <c r="S3525" s="1" t="str">
        <f t="shared" si="276"/>
        <v>Jun</v>
      </c>
      <c r="T3525" s="1">
        <f t="shared" si="277"/>
        <v>2023</v>
      </c>
      <c r="U3525" s="1" t="str">
        <f t="shared" si="278"/>
        <v>High</v>
      </c>
      <c r="V3525" s="1" t="str">
        <f t="shared" si="279"/>
        <v>Frequent</v>
      </c>
    </row>
    <row r="3526" spans="1:22" x14ac:dyDescent="0.2">
      <c r="A3526" s="1" t="s">
        <v>11559</v>
      </c>
      <c r="B3526" s="2">
        <v>44508</v>
      </c>
      <c r="C3526" s="1" t="s">
        <v>8010</v>
      </c>
      <c r="D3526">
        <v>48</v>
      </c>
      <c r="E3526" s="1" t="s">
        <v>8003</v>
      </c>
      <c r="F3526" s="1" t="s">
        <v>8022</v>
      </c>
      <c r="G3526" s="1" t="s">
        <v>8035</v>
      </c>
      <c r="H3526">
        <v>4</v>
      </c>
      <c r="I3526">
        <v>12</v>
      </c>
      <c r="J3526" s="1" t="s">
        <v>8016</v>
      </c>
      <c r="K3526">
        <v>7</v>
      </c>
      <c r="L3526">
        <v>4</v>
      </c>
      <c r="M3526">
        <v>2</v>
      </c>
      <c r="N3526" s="1" t="s">
        <v>8011</v>
      </c>
      <c r="O3526" s="1" t="s">
        <v>8008</v>
      </c>
      <c r="P3526">
        <v>0.97</v>
      </c>
      <c r="Q3526">
        <v>1</v>
      </c>
      <c r="R3526" t="str">
        <f t="shared" si="275"/>
        <v>ADULT</v>
      </c>
      <c r="S3526" s="1" t="str">
        <f t="shared" si="276"/>
        <v>Nov</v>
      </c>
      <c r="T3526" s="1">
        <f t="shared" si="277"/>
        <v>2021</v>
      </c>
      <c r="U3526" s="1" t="str">
        <f t="shared" si="278"/>
        <v>High</v>
      </c>
      <c r="V3526" s="1" t="str">
        <f t="shared" si="279"/>
        <v>Normal</v>
      </c>
    </row>
    <row r="3527" spans="1:22" x14ac:dyDescent="0.2">
      <c r="A3527" s="1" t="s">
        <v>11560</v>
      </c>
      <c r="B3527" s="2">
        <v>44485</v>
      </c>
      <c r="C3527" s="1" t="s">
        <v>8010</v>
      </c>
      <c r="D3527">
        <v>38</v>
      </c>
      <c r="E3527" s="1" t="s">
        <v>8013</v>
      </c>
      <c r="F3527" s="1" t="s">
        <v>8014</v>
      </c>
      <c r="G3527" s="1" t="s">
        <v>8020</v>
      </c>
      <c r="H3527">
        <v>3</v>
      </c>
      <c r="I3527">
        <v>10</v>
      </c>
      <c r="J3527" s="1" t="s">
        <v>8016</v>
      </c>
      <c r="K3527">
        <v>6</v>
      </c>
      <c r="L3527">
        <v>2</v>
      </c>
      <c r="M3527">
        <v>1</v>
      </c>
      <c r="N3527" s="1" t="s">
        <v>8011</v>
      </c>
      <c r="O3527" s="1" t="s">
        <v>8008</v>
      </c>
      <c r="P3527">
        <v>0.63</v>
      </c>
      <c r="Q3527">
        <v>0</v>
      </c>
      <c r="R3527" t="str">
        <f t="shared" si="275"/>
        <v>YOUNG ADULT</v>
      </c>
      <c r="S3527" s="1" t="str">
        <f t="shared" si="276"/>
        <v>Oct</v>
      </c>
      <c r="T3527" s="1">
        <f t="shared" si="277"/>
        <v>2021</v>
      </c>
      <c r="U3527" s="1" t="str">
        <f t="shared" si="278"/>
        <v>Medium</v>
      </c>
      <c r="V3527" s="1" t="str">
        <f t="shared" si="279"/>
        <v>Normal</v>
      </c>
    </row>
    <row r="3528" spans="1:22" x14ac:dyDescent="0.2">
      <c r="A3528" s="1" t="s">
        <v>11561</v>
      </c>
      <c r="B3528" s="2">
        <v>44767</v>
      </c>
      <c r="C3528" s="1" t="s">
        <v>8019</v>
      </c>
      <c r="D3528">
        <v>54</v>
      </c>
      <c r="E3528" s="1" t="s">
        <v>8003</v>
      </c>
      <c r="F3528" s="1" t="s">
        <v>8037</v>
      </c>
      <c r="G3528" s="1" t="s">
        <v>8005</v>
      </c>
      <c r="H3528">
        <v>5</v>
      </c>
      <c r="I3528">
        <v>8</v>
      </c>
      <c r="J3528" s="1" t="s">
        <v>8027</v>
      </c>
      <c r="K3528">
        <v>8</v>
      </c>
      <c r="L3528">
        <v>4</v>
      </c>
      <c r="M3528">
        <v>3</v>
      </c>
      <c r="N3528" s="1" t="s">
        <v>8038</v>
      </c>
      <c r="O3528" s="1" t="s">
        <v>8008</v>
      </c>
      <c r="P3528">
        <v>0.97</v>
      </c>
      <c r="Q3528">
        <v>1</v>
      </c>
      <c r="R3528" t="str">
        <f t="shared" si="275"/>
        <v>ADULT</v>
      </c>
      <c r="S3528" s="1" t="str">
        <f t="shared" si="276"/>
        <v>Jul</v>
      </c>
      <c r="T3528" s="1">
        <f t="shared" si="277"/>
        <v>2022</v>
      </c>
      <c r="U3528" s="1" t="str">
        <f t="shared" si="278"/>
        <v>High</v>
      </c>
      <c r="V3528" s="1" t="str">
        <f t="shared" si="279"/>
        <v>Frequent</v>
      </c>
    </row>
    <row r="3529" spans="1:22" x14ac:dyDescent="0.2">
      <c r="A3529" s="1" t="s">
        <v>11562</v>
      </c>
      <c r="B3529" s="2">
        <v>45256</v>
      </c>
      <c r="C3529" s="1" t="s">
        <v>8010</v>
      </c>
      <c r="D3529">
        <v>93</v>
      </c>
      <c r="E3529" s="1" t="s">
        <v>8003</v>
      </c>
      <c r="F3529" s="1" t="s">
        <v>8014</v>
      </c>
      <c r="G3529" s="1" t="s">
        <v>8005</v>
      </c>
      <c r="H3529">
        <v>8</v>
      </c>
      <c r="I3529">
        <v>8</v>
      </c>
      <c r="J3529" s="1" t="s">
        <v>8006</v>
      </c>
      <c r="K3529">
        <v>12</v>
      </c>
      <c r="L3529">
        <v>8</v>
      </c>
      <c r="M3529">
        <v>3</v>
      </c>
      <c r="N3529" s="1" t="s">
        <v>8007</v>
      </c>
      <c r="O3529" s="1" t="s">
        <v>8017</v>
      </c>
      <c r="P3529">
        <v>0.97</v>
      </c>
      <c r="Q3529">
        <v>1</v>
      </c>
      <c r="R3529" t="str">
        <f t="shared" si="275"/>
        <v>SENIOR</v>
      </c>
      <c r="S3529" s="1" t="str">
        <f t="shared" si="276"/>
        <v>Nov</v>
      </c>
      <c r="T3529" s="1">
        <f t="shared" si="277"/>
        <v>2023</v>
      </c>
      <c r="U3529" s="1" t="str">
        <f t="shared" si="278"/>
        <v>High</v>
      </c>
      <c r="V3529" s="1" t="str">
        <f t="shared" si="279"/>
        <v>Frequent</v>
      </c>
    </row>
    <row r="3530" spans="1:22" x14ac:dyDescent="0.2">
      <c r="A3530" s="1" t="s">
        <v>11563</v>
      </c>
      <c r="B3530" s="2">
        <v>45204</v>
      </c>
      <c r="C3530" s="1" t="s">
        <v>8010</v>
      </c>
      <c r="D3530">
        <v>26</v>
      </c>
      <c r="E3530" s="1" t="s">
        <v>8013</v>
      </c>
      <c r="F3530" s="1" t="s">
        <v>8004</v>
      </c>
      <c r="G3530" s="1" t="s">
        <v>8020</v>
      </c>
      <c r="H3530">
        <v>3</v>
      </c>
      <c r="I3530">
        <v>9</v>
      </c>
      <c r="J3530" s="1" t="s">
        <v>8041</v>
      </c>
      <c r="K3530">
        <v>8</v>
      </c>
      <c r="L3530">
        <v>2</v>
      </c>
      <c r="M3530">
        <v>1</v>
      </c>
      <c r="N3530" s="1" t="s">
        <v>8011</v>
      </c>
      <c r="O3530" s="1" t="s">
        <v>8008</v>
      </c>
      <c r="P3530">
        <v>0.75</v>
      </c>
      <c r="Q3530">
        <v>0</v>
      </c>
      <c r="R3530" t="str">
        <f t="shared" si="275"/>
        <v>YOUNG ADULT</v>
      </c>
      <c r="S3530" s="1" t="str">
        <f t="shared" si="276"/>
        <v>Oct</v>
      </c>
      <c r="T3530" s="1">
        <f t="shared" si="277"/>
        <v>2023</v>
      </c>
      <c r="U3530" s="1" t="str">
        <f t="shared" si="278"/>
        <v>High</v>
      </c>
      <c r="V3530" s="1" t="str">
        <f t="shared" si="279"/>
        <v>Normal</v>
      </c>
    </row>
    <row r="3531" spans="1:22" x14ac:dyDescent="0.2">
      <c r="A3531" s="1" t="s">
        <v>11564</v>
      </c>
      <c r="B3531" s="2">
        <v>44590</v>
      </c>
      <c r="C3531" s="1" t="s">
        <v>8031</v>
      </c>
      <c r="D3531">
        <v>40</v>
      </c>
      <c r="E3531" s="1" t="s">
        <v>8013</v>
      </c>
      <c r="F3531" s="1" t="s">
        <v>8004</v>
      </c>
      <c r="G3531" s="1" t="s">
        <v>8035</v>
      </c>
      <c r="H3531">
        <v>3</v>
      </c>
      <c r="I3531">
        <v>9</v>
      </c>
      <c r="J3531" s="1" t="s">
        <v>8016</v>
      </c>
      <c r="K3531">
        <v>6</v>
      </c>
      <c r="L3531">
        <v>4</v>
      </c>
      <c r="M3531">
        <v>1</v>
      </c>
      <c r="N3531" s="1" t="s">
        <v>8023</v>
      </c>
      <c r="O3531" s="1" t="s">
        <v>8008</v>
      </c>
      <c r="P3531">
        <v>0.8</v>
      </c>
      <c r="Q3531">
        <v>1</v>
      </c>
      <c r="R3531" t="str">
        <f t="shared" si="275"/>
        <v>ADULT</v>
      </c>
      <c r="S3531" s="1" t="str">
        <f t="shared" si="276"/>
        <v>Jan</v>
      </c>
      <c r="T3531" s="1">
        <f t="shared" si="277"/>
        <v>2022</v>
      </c>
      <c r="U3531" s="1" t="str">
        <f t="shared" si="278"/>
        <v>High</v>
      </c>
      <c r="V3531" s="1" t="str">
        <f t="shared" si="279"/>
        <v>Normal</v>
      </c>
    </row>
    <row r="3532" spans="1:22" x14ac:dyDescent="0.2">
      <c r="A3532" s="1" t="s">
        <v>11565</v>
      </c>
      <c r="B3532" s="2">
        <v>45050</v>
      </c>
      <c r="C3532" s="1" t="s">
        <v>8002</v>
      </c>
      <c r="D3532">
        <v>83</v>
      </c>
      <c r="E3532" s="1" t="s">
        <v>8003</v>
      </c>
      <c r="F3532" s="1" t="s">
        <v>8032</v>
      </c>
      <c r="G3532" s="1" t="s">
        <v>8060</v>
      </c>
      <c r="H3532">
        <v>7</v>
      </c>
      <c r="I3532">
        <v>9</v>
      </c>
      <c r="J3532" s="1" t="s">
        <v>8016</v>
      </c>
      <c r="K3532">
        <v>12</v>
      </c>
      <c r="L3532">
        <v>6</v>
      </c>
      <c r="M3532">
        <v>3</v>
      </c>
      <c r="N3532" s="1" t="s">
        <v>8007</v>
      </c>
      <c r="O3532" s="1" t="s">
        <v>8017</v>
      </c>
      <c r="P3532">
        <v>0.97</v>
      </c>
      <c r="Q3532">
        <v>1</v>
      </c>
      <c r="R3532" t="str">
        <f t="shared" si="275"/>
        <v>SENIOR</v>
      </c>
      <c r="S3532" s="1" t="str">
        <f t="shared" si="276"/>
        <v>May</v>
      </c>
      <c r="T3532" s="1">
        <f t="shared" si="277"/>
        <v>2023</v>
      </c>
      <c r="U3532" s="1" t="str">
        <f t="shared" si="278"/>
        <v>High</v>
      </c>
      <c r="V3532" s="1" t="str">
        <f t="shared" si="279"/>
        <v>Frequent</v>
      </c>
    </row>
    <row r="3533" spans="1:22" x14ac:dyDescent="0.2">
      <c r="A3533" s="1" t="s">
        <v>11566</v>
      </c>
      <c r="B3533" s="2">
        <v>45205</v>
      </c>
      <c r="C3533" s="1" t="s">
        <v>8010</v>
      </c>
      <c r="D3533">
        <v>89</v>
      </c>
      <c r="E3533" s="1" t="s">
        <v>8003</v>
      </c>
      <c r="F3533" s="1" t="s">
        <v>8032</v>
      </c>
      <c r="G3533" s="1" t="s">
        <v>8005</v>
      </c>
      <c r="H3533">
        <v>6</v>
      </c>
      <c r="I3533">
        <v>6</v>
      </c>
      <c r="J3533" s="1" t="s">
        <v>8041</v>
      </c>
      <c r="K3533">
        <v>9</v>
      </c>
      <c r="L3533">
        <v>6</v>
      </c>
      <c r="M3533">
        <v>4</v>
      </c>
      <c r="N3533" s="1" t="s">
        <v>8007</v>
      </c>
      <c r="O3533" s="1" t="s">
        <v>8017</v>
      </c>
      <c r="P3533">
        <v>0.97</v>
      </c>
      <c r="Q3533">
        <v>1</v>
      </c>
      <c r="R3533" t="str">
        <f t="shared" si="275"/>
        <v>SENIOR</v>
      </c>
      <c r="S3533" s="1" t="str">
        <f t="shared" si="276"/>
        <v>Oct</v>
      </c>
      <c r="T3533" s="1">
        <f t="shared" si="277"/>
        <v>2023</v>
      </c>
      <c r="U3533" s="1" t="str">
        <f t="shared" si="278"/>
        <v>High</v>
      </c>
      <c r="V3533" s="1" t="str">
        <f t="shared" si="279"/>
        <v>Frequent</v>
      </c>
    </row>
    <row r="3534" spans="1:22" x14ac:dyDescent="0.2">
      <c r="A3534" s="1" t="s">
        <v>11567</v>
      </c>
      <c r="B3534" s="2">
        <v>44482</v>
      </c>
      <c r="C3534" s="1" t="s">
        <v>8010</v>
      </c>
      <c r="D3534">
        <v>56</v>
      </c>
      <c r="E3534" s="1" t="s">
        <v>8003</v>
      </c>
      <c r="F3534" s="1" t="s">
        <v>8014</v>
      </c>
      <c r="G3534" s="1" t="s">
        <v>8026</v>
      </c>
      <c r="H3534">
        <v>6</v>
      </c>
      <c r="I3534">
        <v>9</v>
      </c>
      <c r="J3534" s="1" t="s">
        <v>8006</v>
      </c>
      <c r="K3534">
        <v>11</v>
      </c>
      <c r="L3534">
        <v>4</v>
      </c>
      <c r="M3534">
        <v>2</v>
      </c>
      <c r="N3534" s="1" t="s">
        <v>8023</v>
      </c>
      <c r="O3534" s="1" t="s">
        <v>8017</v>
      </c>
      <c r="P3534">
        <v>0.97</v>
      </c>
      <c r="Q3534">
        <v>1</v>
      </c>
      <c r="R3534" t="str">
        <f t="shared" si="275"/>
        <v>ADULT</v>
      </c>
      <c r="S3534" s="1" t="str">
        <f t="shared" si="276"/>
        <v>Oct</v>
      </c>
      <c r="T3534" s="1">
        <f t="shared" si="277"/>
        <v>2021</v>
      </c>
      <c r="U3534" s="1" t="str">
        <f t="shared" si="278"/>
        <v>High</v>
      </c>
      <c r="V3534" s="1" t="str">
        <f t="shared" si="279"/>
        <v>Normal</v>
      </c>
    </row>
    <row r="3535" spans="1:22" x14ac:dyDescent="0.2">
      <c r="A3535" s="1" t="s">
        <v>11568</v>
      </c>
      <c r="B3535" s="2">
        <v>45106</v>
      </c>
      <c r="C3535" s="1" t="s">
        <v>8019</v>
      </c>
      <c r="D3535">
        <v>36</v>
      </c>
      <c r="E3535" s="1" t="s">
        <v>8003</v>
      </c>
      <c r="F3535" s="1" t="s">
        <v>8032</v>
      </c>
      <c r="G3535" s="1" t="s">
        <v>8044</v>
      </c>
      <c r="H3535">
        <v>3</v>
      </c>
      <c r="I3535">
        <v>7</v>
      </c>
      <c r="J3535" s="1" t="s">
        <v>8016</v>
      </c>
      <c r="K3535">
        <v>6</v>
      </c>
      <c r="L3535">
        <v>2</v>
      </c>
      <c r="M3535">
        <v>1</v>
      </c>
      <c r="N3535" s="1" t="s">
        <v>8011</v>
      </c>
      <c r="O3535" s="1" t="s">
        <v>8008</v>
      </c>
      <c r="P3535">
        <v>0.63</v>
      </c>
      <c r="Q3535">
        <v>0</v>
      </c>
      <c r="R3535" t="str">
        <f t="shared" si="275"/>
        <v>YOUNG ADULT</v>
      </c>
      <c r="S3535" s="1" t="str">
        <f t="shared" si="276"/>
        <v>Jun</v>
      </c>
      <c r="T3535" s="1">
        <f t="shared" si="277"/>
        <v>2023</v>
      </c>
      <c r="U3535" s="1" t="str">
        <f t="shared" si="278"/>
        <v>Medium</v>
      </c>
      <c r="V3535" s="1" t="str">
        <f t="shared" si="279"/>
        <v>Normal</v>
      </c>
    </row>
    <row r="3536" spans="1:22" x14ac:dyDescent="0.2">
      <c r="A3536" s="1" t="s">
        <v>11569</v>
      </c>
      <c r="B3536" s="2">
        <v>44490</v>
      </c>
      <c r="C3536" s="1" t="s">
        <v>8010</v>
      </c>
      <c r="D3536">
        <v>93</v>
      </c>
      <c r="E3536" s="1" t="s">
        <v>8013</v>
      </c>
      <c r="F3536" s="1" t="s">
        <v>8004</v>
      </c>
      <c r="G3536" s="1" t="s">
        <v>8020</v>
      </c>
      <c r="H3536">
        <v>6</v>
      </c>
      <c r="I3536">
        <v>10</v>
      </c>
      <c r="J3536" s="1" t="s">
        <v>8027</v>
      </c>
      <c r="K3536">
        <v>10</v>
      </c>
      <c r="L3536">
        <v>6</v>
      </c>
      <c r="M3536">
        <v>2</v>
      </c>
      <c r="N3536" s="1" t="s">
        <v>8007</v>
      </c>
      <c r="O3536" s="1" t="s">
        <v>8017</v>
      </c>
      <c r="P3536">
        <v>0.97</v>
      </c>
      <c r="Q3536">
        <v>1</v>
      </c>
      <c r="R3536" t="str">
        <f t="shared" si="275"/>
        <v>SENIOR</v>
      </c>
      <c r="S3536" s="1" t="str">
        <f t="shared" si="276"/>
        <v>Oct</v>
      </c>
      <c r="T3536" s="1">
        <f t="shared" si="277"/>
        <v>2021</v>
      </c>
      <c r="U3536" s="1" t="str">
        <f t="shared" si="278"/>
        <v>High</v>
      </c>
      <c r="V3536" s="1" t="str">
        <f t="shared" si="279"/>
        <v>Normal</v>
      </c>
    </row>
    <row r="3537" spans="1:22" x14ac:dyDescent="0.2">
      <c r="A3537" s="1" t="s">
        <v>11570</v>
      </c>
      <c r="B3537" s="2">
        <v>44572</v>
      </c>
      <c r="C3537" s="1" t="s">
        <v>8031</v>
      </c>
      <c r="D3537">
        <v>85</v>
      </c>
      <c r="E3537" s="1" t="s">
        <v>8013</v>
      </c>
      <c r="F3537" s="1" t="s">
        <v>8037</v>
      </c>
      <c r="G3537" s="1" t="s">
        <v>8048</v>
      </c>
      <c r="H3537">
        <v>7</v>
      </c>
      <c r="I3537">
        <v>11</v>
      </c>
      <c r="J3537" s="1" t="s">
        <v>8016</v>
      </c>
      <c r="K3537">
        <v>10</v>
      </c>
      <c r="L3537">
        <v>6</v>
      </c>
      <c r="M3537">
        <v>3</v>
      </c>
      <c r="N3537" s="1" t="s">
        <v>8007</v>
      </c>
      <c r="O3537" s="1" t="s">
        <v>8017</v>
      </c>
      <c r="P3537">
        <v>0.97</v>
      </c>
      <c r="Q3537">
        <v>1</v>
      </c>
      <c r="R3537" t="str">
        <f t="shared" si="275"/>
        <v>SENIOR</v>
      </c>
      <c r="S3537" s="1" t="str">
        <f t="shared" si="276"/>
        <v>Jan</v>
      </c>
      <c r="T3537" s="1">
        <f t="shared" si="277"/>
        <v>2022</v>
      </c>
      <c r="U3537" s="1" t="str">
        <f t="shared" si="278"/>
        <v>High</v>
      </c>
      <c r="V3537" s="1" t="str">
        <f t="shared" si="279"/>
        <v>Frequent</v>
      </c>
    </row>
    <row r="3538" spans="1:22" x14ac:dyDescent="0.2">
      <c r="A3538" s="1" t="s">
        <v>11571</v>
      </c>
      <c r="B3538" s="2">
        <v>44414</v>
      </c>
      <c r="C3538" s="1" t="s">
        <v>8019</v>
      </c>
      <c r="D3538">
        <v>69</v>
      </c>
      <c r="E3538" s="1" t="s">
        <v>8003</v>
      </c>
      <c r="F3538" s="1" t="s">
        <v>8022</v>
      </c>
      <c r="G3538" s="1" t="s">
        <v>8035</v>
      </c>
      <c r="H3538">
        <v>6</v>
      </c>
      <c r="I3538">
        <v>11</v>
      </c>
      <c r="J3538" s="1" t="s">
        <v>8016</v>
      </c>
      <c r="K3538">
        <v>10</v>
      </c>
      <c r="L3538">
        <v>4</v>
      </c>
      <c r="M3538">
        <v>2</v>
      </c>
      <c r="N3538" s="1" t="s">
        <v>8007</v>
      </c>
      <c r="O3538" s="1" t="s">
        <v>8017</v>
      </c>
      <c r="P3538">
        <v>0.97</v>
      </c>
      <c r="Q3538">
        <v>1</v>
      </c>
      <c r="R3538" t="str">
        <f t="shared" si="275"/>
        <v>SENIOR</v>
      </c>
      <c r="S3538" s="1" t="str">
        <f t="shared" si="276"/>
        <v>Aug</v>
      </c>
      <c r="T3538" s="1">
        <f t="shared" si="277"/>
        <v>2021</v>
      </c>
      <c r="U3538" s="1" t="str">
        <f t="shared" si="278"/>
        <v>High</v>
      </c>
      <c r="V3538" s="1" t="str">
        <f t="shared" si="279"/>
        <v>Normal</v>
      </c>
    </row>
    <row r="3539" spans="1:22" x14ac:dyDescent="0.2">
      <c r="A3539" s="1" t="s">
        <v>11572</v>
      </c>
      <c r="B3539" s="2">
        <v>44752</v>
      </c>
      <c r="C3539" s="1" t="s">
        <v>8019</v>
      </c>
      <c r="D3539">
        <v>44</v>
      </c>
      <c r="E3539" s="1" t="s">
        <v>8013</v>
      </c>
      <c r="F3539" s="1" t="s">
        <v>8032</v>
      </c>
      <c r="G3539" s="1" t="s">
        <v>8044</v>
      </c>
      <c r="H3539">
        <v>3</v>
      </c>
      <c r="I3539">
        <v>6</v>
      </c>
      <c r="J3539" s="1" t="s">
        <v>8016</v>
      </c>
      <c r="K3539">
        <v>4</v>
      </c>
      <c r="L3539">
        <v>2</v>
      </c>
      <c r="M3539">
        <v>1</v>
      </c>
      <c r="N3539" s="1" t="s">
        <v>8011</v>
      </c>
      <c r="O3539" s="1" t="s">
        <v>8008</v>
      </c>
      <c r="P3539">
        <v>0.63</v>
      </c>
      <c r="Q3539">
        <v>1</v>
      </c>
      <c r="R3539" t="str">
        <f t="shared" si="275"/>
        <v>ADULT</v>
      </c>
      <c r="S3539" s="1" t="str">
        <f t="shared" si="276"/>
        <v>Jul</v>
      </c>
      <c r="T3539" s="1">
        <f t="shared" si="277"/>
        <v>2022</v>
      </c>
      <c r="U3539" s="1" t="str">
        <f t="shared" si="278"/>
        <v>Medium</v>
      </c>
      <c r="V3539" s="1" t="str">
        <f t="shared" si="279"/>
        <v>Normal</v>
      </c>
    </row>
    <row r="3540" spans="1:22" x14ac:dyDescent="0.2">
      <c r="A3540" s="1" t="s">
        <v>11573</v>
      </c>
      <c r="B3540" s="2">
        <v>45120</v>
      </c>
      <c r="C3540" s="1" t="s">
        <v>8019</v>
      </c>
      <c r="D3540">
        <v>57</v>
      </c>
      <c r="E3540" s="1" t="s">
        <v>8003</v>
      </c>
      <c r="F3540" s="1" t="s">
        <v>8014</v>
      </c>
      <c r="G3540" s="1" t="s">
        <v>8044</v>
      </c>
      <c r="H3540">
        <v>5</v>
      </c>
      <c r="I3540">
        <v>9</v>
      </c>
      <c r="J3540" s="1" t="s">
        <v>8016</v>
      </c>
      <c r="K3540">
        <v>8</v>
      </c>
      <c r="L3540">
        <v>4</v>
      </c>
      <c r="M3540">
        <v>1</v>
      </c>
      <c r="N3540" s="1" t="s">
        <v>8011</v>
      </c>
      <c r="O3540" s="1" t="s">
        <v>8008</v>
      </c>
      <c r="P3540">
        <v>0.93</v>
      </c>
      <c r="Q3540">
        <v>1</v>
      </c>
      <c r="R3540" t="str">
        <f t="shared" si="275"/>
        <v>ADULT</v>
      </c>
      <c r="S3540" s="1" t="str">
        <f t="shared" si="276"/>
        <v>Jul</v>
      </c>
      <c r="T3540" s="1">
        <f t="shared" si="277"/>
        <v>2023</v>
      </c>
      <c r="U3540" s="1" t="str">
        <f t="shared" si="278"/>
        <v>High</v>
      </c>
      <c r="V3540" s="1" t="str">
        <f t="shared" si="279"/>
        <v>Normal</v>
      </c>
    </row>
    <row r="3541" spans="1:22" x14ac:dyDescent="0.2">
      <c r="A3541" s="1" t="s">
        <v>11574</v>
      </c>
      <c r="B3541" s="2">
        <v>44775</v>
      </c>
      <c r="C3541" s="1" t="s">
        <v>8019</v>
      </c>
      <c r="D3541">
        <v>55</v>
      </c>
      <c r="E3541" s="1" t="s">
        <v>8003</v>
      </c>
      <c r="F3541" s="1" t="s">
        <v>8022</v>
      </c>
      <c r="G3541" s="1" t="s">
        <v>8026</v>
      </c>
      <c r="H3541">
        <v>4</v>
      </c>
      <c r="I3541">
        <v>7</v>
      </c>
      <c r="J3541" s="1" t="s">
        <v>8027</v>
      </c>
      <c r="K3541">
        <v>6</v>
      </c>
      <c r="L3541">
        <v>4</v>
      </c>
      <c r="M3541">
        <v>1</v>
      </c>
      <c r="N3541" s="1" t="s">
        <v>8038</v>
      </c>
      <c r="O3541" s="1" t="s">
        <v>8008</v>
      </c>
      <c r="P3541">
        <v>0.57999999999999996</v>
      </c>
      <c r="Q3541">
        <v>1</v>
      </c>
      <c r="R3541" t="str">
        <f t="shared" si="275"/>
        <v>ADULT</v>
      </c>
      <c r="S3541" s="1" t="str">
        <f t="shared" si="276"/>
        <v>Aug</v>
      </c>
      <c r="T3541" s="1">
        <f t="shared" si="277"/>
        <v>2022</v>
      </c>
      <c r="U3541" s="1" t="str">
        <f t="shared" si="278"/>
        <v>Medium</v>
      </c>
      <c r="V3541" s="1" t="str">
        <f t="shared" si="279"/>
        <v>Normal</v>
      </c>
    </row>
    <row r="3542" spans="1:22" x14ac:dyDescent="0.2">
      <c r="A3542" s="1" t="s">
        <v>11575</v>
      </c>
      <c r="B3542" s="2">
        <v>44332</v>
      </c>
      <c r="C3542" s="1" t="s">
        <v>8002</v>
      </c>
      <c r="D3542">
        <v>63</v>
      </c>
      <c r="E3542" s="1" t="s">
        <v>8013</v>
      </c>
      <c r="F3542" s="1" t="s">
        <v>8014</v>
      </c>
      <c r="G3542" s="1" t="s">
        <v>8026</v>
      </c>
      <c r="H3542">
        <v>6</v>
      </c>
      <c r="I3542">
        <v>8</v>
      </c>
      <c r="J3542" s="1" t="s">
        <v>8016</v>
      </c>
      <c r="K3542">
        <v>11</v>
      </c>
      <c r="L3542">
        <v>3</v>
      </c>
      <c r="M3542">
        <v>2</v>
      </c>
      <c r="N3542" s="1" t="s">
        <v>8011</v>
      </c>
      <c r="O3542" s="1" t="s">
        <v>8017</v>
      </c>
      <c r="P3542">
        <v>0.97</v>
      </c>
      <c r="Q3542">
        <v>1</v>
      </c>
      <c r="R3542" t="str">
        <f t="shared" si="275"/>
        <v>ADULT</v>
      </c>
      <c r="S3542" s="1" t="str">
        <f t="shared" si="276"/>
        <v>May</v>
      </c>
      <c r="T3542" s="1">
        <f t="shared" si="277"/>
        <v>2021</v>
      </c>
      <c r="U3542" s="1" t="str">
        <f t="shared" si="278"/>
        <v>High</v>
      </c>
      <c r="V3542" s="1" t="str">
        <f t="shared" si="279"/>
        <v>Normal</v>
      </c>
    </row>
    <row r="3543" spans="1:22" x14ac:dyDescent="0.2">
      <c r="A3543" s="1" t="s">
        <v>11576</v>
      </c>
      <c r="B3543" s="2">
        <v>44472</v>
      </c>
      <c r="C3543" s="1" t="s">
        <v>8010</v>
      </c>
      <c r="D3543">
        <v>82</v>
      </c>
      <c r="E3543" s="1" t="s">
        <v>8013</v>
      </c>
      <c r="F3543" s="1" t="s">
        <v>8014</v>
      </c>
      <c r="G3543" s="1" t="s">
        <v>8015</v>
      </c>
      <c r="H3543">
        <v>5</v>
      </c>
      <c r="I3543">
        <v>6</v>
      </c>
      <c r="J3543" s="1" t="s">
        <v>8016</v>
      </c>
      <c r="K3543">
        <v>8</v>
      </c>
      <c r="L3543">
        <v>5</v>
      </c>
      <c r="M3543">
        <v>2</v>
      </c>
      <c r="N3543" s="1" t="s">
        <v>8007</v>
      </c>
      <c r="O3543" s="1" t="s">
        <v>8008</v>
      </c>
      <c r="P3543">
        <v>0.97</v>
      </c>
      <c r="Q3543">
        <v>1</v>
      </c>
      <c r="R3543" t="str">
        <f t="shared" si="275"/>
        <v>SENIOR</v>
      </c>
      <c r="S3543" s="1" t="str">
        <f t="shared" si="276"/>
        <v>Oct</v>
      </c>
      <c r="T3543" s="1">
        <f t="shared" si="277"/>
        <v>2021</v>
      </c>
      <c r="U3543" s="1" t="str">
        <f t="shared" si="278"/>
        <v>High</v>
      </c>
      <c r="V3543" s="1" t="str">
        <f t="shared" si="279"/>
        <v>Normal</v>
      </c>
    </row>
    <row r="3544" spans="1:22" x14ac:dyDescent="0.2">
      <c r="A3544" s="1" t="s">
        <v>11577</v>
      </c>
      <c r="B3544" s="2">
        <v>44813</v>
      </c>
      <c r="C3544" s="1" t="s">
        <v>8010</v>
      </c>
      <c r="D3544">
        <v>72</v>
      </c>
      <c r="E3544" s="1" t="s">
        <v>8013</v>
      </c>
      <c r="F3544" s="1" t="s">
        <v>8014</v>
      </c>
      <c r="G3544" s="1" t="s">
        <v>8026</v>
      </c>
      <c r="H3544">
        <v>5</v>
      </c>
      <c r="I3544">
        <v>8</v>
      </c>
      <c r="J3544" s="1" t="s">
        <v>8027</v>
      </c>
      <c r="K3544">
        <v>8</v>
      </c>
      <c r="L3544">
        <v>6</v>
      </c>
      <c r="M3544">
        <v>2</v>
      </c>
      <c r="N3544" s="1" t="s">
        <v>8007</v>
      </c>
      <c r="O3544" s="1" t="s">
        <v>8008</v>
      </c>
      <c r="P3544">
        <v>0.97</v>
      </c>
      <c r="Q3544">
        <v>1</v>
      </c>
      <c r="R3544" t="str">
        <f t="shared" si="275"/>
        <v>SENIOR</v>
      </c>
      <c r="S3544" s="1" t="str">
        <f t="shared" si="276"/>
        <v>Sep</v>
      </c>
      <c r="T3544" s="1">
        <f t="shared" si="277"/>
        <v>2022</v>
      </c>
      <c r="U3544" s="1" t="str">
        <f t="shared" si="278"/>
        <v>High</v>
      </c>
      <c r="V3544" s="1" t="str">
        <f t="shared" si="279"/>
        <v>Normal</v>
      </c>
    </row>
    <row r="3545" spans="1:22" x14ac:dyDescent="0.2">
      <c r="A3545" s="1" t="s">
        <v>11578</v>
      </c>
      <c r="B3545" s="2">
        <v>44835</v>
      </c>
      <c r="C3545" s="1" t="s">
        <v>8010</v>
      </c>
      <c r="D3545">
        <v>39</v>
      </c>
      <c r="E3545" s="1" t="s">
        <v>8013</v>
      </c>
      <c r="F3545" s="1" t="s">
        <v>8022</v>
      </c>
      <c r="G3545" s="1" t="s">
        <v>8060</v>
      </c>
      <c r="H3545">
        <v>4</v>
      </c>
      <c r="I3545">
        <v>14</v>
      </c>
      <c r="J3545" s="1" t="s">
        <v>8006</v>
      </c>
      <c r="K3545">
        <v>7</v>
      </c>
      <c r="L3545">
        <v>3</v>
      </c>
      <c r="M3545">
        <v>1</v>
      </c>
      <c r="N3545" s="1" t="s">
        <v>8038</v>
      </c>
      <c r="O3545" s="1" t="s">
        <v>8008</v>
      </c>
      <c r="P3545">
        <v>0.74</v>
      </c>
      <c r="Q3545">
        <v>1</v>
      </c>
      <c r="R3545" t="str">
        <f t="shared" si="275"/>
        <v>YOUNG ADULT</v>
      </c>
      <c r="S3545" s="1" t="str">
        <f t="shared" si="276"/>
        <v>Oct</v>
      </c>
      <c r="T3545" s="1">
        <f t="shared" si="277"/>
        <v>2022</v>
      </c>
      <c r="U3545" s="1" t="str">
        <f t="shared" si="278"/>
        <v>High</v>
      </c>
      <c r="V3545" s="1" t="str">
        <f t="shared" si="279"/>
        <v>Normal</v>
      </c>
    </row>
    <row r="3546" spans="1:22" x14ac:dyDescent="0.2">
      <c r="A3546" s="1" t="s">
        <v>11579</v>
      </c>
      <c r="B3546" s="2">
        <v>44828</v>
      </c>
      <c r="C3546" s="1" t="s">
        <v>8010</v>
      </c>
      <c r="D3546">
        <v>81</v>
      </c>
      <c r="E3546" s="1" t="s">
        <v>8013</v>
      </c>
      <c r="F3546" s="1" t="s">
        <v>8022</v>
      </c>
      <c r="G3546" s="1" t="s">
        <v>8005</v>
      </c>
      <c r="H3546">
        <v>5</v>
      </c>
      <c r="I3546">
        <v>7</v>
      </c>
      <c r="J3546" s="1" t="s">
        <v>8016</v>
      </c>
      <c r="K3546">
        <v>8</v>
      </c>
      <c r="L3546">
        <v>5</v>
      </c>
      <c r="M3546">
        <v>2</v>
      </c>
      <c r="N3546" s="1" t="s">
        <v>8007</v>
      </c>
      <c r="O3546" s="1" t="s">
        <v>8008</v>
      </c>
      <c r="P3546">
        <v>0.97</v>
      </c>
      <c r="Q3546">
        <v>0</v>
      </c>
      <c r="R3546" t="str">
        <f t="shared" si="275"/>
        <v>SENIOR</v>
      </c>
      <c r="S3546" s="1" t="str">
        <f t="shared" si="276"/>
        <v>Sep</v>
      </c>
      <c r="T3546" s="1">
        <f t="shared" si="277"/>
        <v>2022</v>
      </c>
      <c r="U3546" s="1" t="str">
        <f t="shared" si="278"/>
        <v>High</v>
      </c>
      <c r="V3546" s="1" t="str">
        <f t="shared" si="279"/>
        <v>Normal</v>
      </c>
    </row>
    <row r="3547" spans="1:22" x14ac:dyDescent="0.2">
      <c r="A3547" s="1" t="s">
        <v>11580</v>
      </c>
      <c r="B3547" s="2">
        <v>44281</v>
      </c>
      <c r="C3547" s="1" t="s">
        <v>8002</v>
      </c>
      <c r="D3547">
        <v>63</v>
      </c>
      <c r="E3547" s="1" t="s">
        <v>8003</v>
      </c>
      <c r="F3547" s="1" t="s">
        <v>8004</v>
      </c>
      <c r="G3547" s="1" t="s">
        <v>8015</v>
      </c>
      <c r="H3547">
        <v>5</v>
      </c>
      <c r="I3547">
        <v>6</v>
      </c>
      <c r="J3547" s="1" t="s">
        <v>8006</v>
      </c>
      <c r="K3547">
        <v>8</v>
      </c>
      <c r="L3547">
        <v>4</v>
      </c>
      <c r="M3547">
        <v>1</v>
      </c>
      <c r="N3547" s="1" t="s">
        <v>8038</v>
      </c>
      <c r="O3547" s="1" t="s">
        <v>8008</v>
      </c>
      <c r="P3547">
        <v>0.81</v>
      </c>
      <c r="Q3547">
        <v>1</v>
      </c>
      <c r="R3547" t="str">
        <f t="shared" si="275"/>
        <v>ADULT</v>
      </c>
      <c r="S3547" s="1" t="str">
        <f t="shared" si="276"/>
        <v>Mar</v>
      </c>
      <c r="T3547" s="1">
        <f t="shared" si="277"/>
        <v>2021</v>
      </c>
      <c r="U3547" s="1" t="str">
        <f t="shared" si="278"/>
        <v>High</v>
      </c>
      <c r="V3547" s="1" t="str">
        <f t="shared" si="279"/>
        <v>Normal</v>
      </c>
    </row>
    <row r="3548" spans="1:22" x14ac:dyDescent="0.2">
      <c r="A3548" s="1" t="s">
        <v>11581</v>
      </c>
      <c r="B3548" s="2">
        <v>45022</v>
      </c>
      <c r="C3548" s="1" t="s">
        <v>8002</v>
      </c>
      <c r="D3548">
        <v>69</v>
      </c>
      <c r="E3548" s="1" t="s">
        <v>8013</v>
      </c>
      <c r="F3548" s="1" t="s">
        <v>8004</v>
      </c>
      <c r="G3548" s="1" t="s">
        <v>8015</v>
      </c>
      <c r="H3548">
        <v>5</v>
      </c>
      <c r="I3548">
        <v>7</v>
      </c>
      <c r="J3548" s="1" t="s">
        <v>8027</v>
      </c>
      <c r="K3548">
        <v>8</v>
      </c>
      <c r="L3548">
        <v>4</v>
      </c>
      <c r="M3548">
        <v>1</v>
      </c>
      <c r="N3548" s="1" t="s">
        <v>8007</v>
      </c>
      <c r="O3548" s="1" t="s">
        <v>8008</v>
      </c>
      <c r="P3548">
        <v>0.87</v>
      </c>
      <c r="Q3548">
        <v>1</v>
      </c>
      <c r="R3548" t="str">
        <f t="shared" si="275"/>
        <v>SENIOR</v>
      </c>
      <c r="S3548" s="1" t="str">
        <f t="shared" si="276"/>
        <v>Apr</v>
      </c>
      <c r="T3548" s="1">
        <f t="shared" si="277"/>
        <v>2023</v>
      </c>
      <c r="U3548" s="1" t="str">
        <f t="shared" si="278"/>
        <v>High</v>
      </c>
      <c r="V3548" s="1" t="str">
        <f t="shared" si="279"/>
        <v>Normal</v>
      </c>
    </row>
    <row r="3549" spans="1:22" x14ac:dyDescent="0.2">
      <c r="A3549" s="1" t="s">
        <v>11582</v>
      </c>
      <c r="B3549" s="2">
        <v>45192</v>
      </c>
      <c r="C3549" s="1" t="s">
        <v>8010</v>
      </c>
      <c r="D3549">
        <v>82</v>
      </c>
      <c r="E3549" s="1" t="s">
        <v>8013</v>
      </c>
      <c r="F3549" s="1" t="s">
        <v>8037</v>
      </c>
      <c r="G3549" s="1" t="s">
        <v>8020</v>
      </c>
      <c r="H3549">
        <v>5</v>
      </c>
      <c r="I3549">
        <v>10</v>
      </c>
      <c r="J3549" s="1" t="s">
        <v>8027</v>
      </c>
      <c r="K3549">
        <v>8</v>
      </c>
      <c r="L3549">
        <v>5</v>
      </c>
      <c r="M3549">
        <v>3</v>
      </c>
      <c r="N3549" s="1" t="s">
        <v>8007</v>
      </c>
      <c r="O3549" s="1" t="s">
        <v>8008</v>
      </c>
      <c r="P3549">
        <v>0.97</v>
      </c>
      <c r="Q3549">
        <v>1</v>
      </c>
      <c r="R3549" t="str">
        <f t="shared" si="275"/>
        <v>SENIOR</v>
      </c>
      <c r="S3549" s="1" t="str">
        <f t="shared" si="276"/>
        <v>Sep</v>
      </c>
      <c r="T3549" s="1">
        <f t="shared" si="277"/>
        <v>2023</v>
      </c>
      <c r="U3549" s="1" t="str">
        <f t="shared" si="278"/>
        <v>High</v>
      </c>
      <c r="V3549" s="1" t="str">
        <f t="shared" si="279"/>
        <v>Frequent</v>
      </c>
    </row>
    <row r="3550" spans="1:22" x14ac:dyDescent="0.2">
      <c r="A3550" s="1" t="s">
        <v>11583</v>
      </c>
      <c r="B3550" s="2">
        <v>44756</v>
      </c>
      <c r="C3550" s="1" t="s">
        <v>8019</v>
      </c>
      <c r="D3550">
        <v>39</v>
      </c>
      <c r="E3550" s="1" t="s">
        <v>8003</v>
      </c>
      <c r="F3550" s="1" t="s">
        <v>8014</v>
      </c>
      <c r="G3550" s="1" t="s">
        <v>8060</v>
      </c>
      <c r="H3550">
        <v>4</v>
      </c>
      <c r="I3550">
        <v>9</v>
      </c>
      <c r="J3550" s="1" t="s">
        <v>8016</v>
      </c>
      <c r="K3550">
        <v>7</v>
      </c>
      <c r="L3550">
        <v>2</v>
      </c>
      <c r="M3550">
        <v>1</v>
      </c>
      <c r="N3550" s="1" t="s">
        <v>8011</v>
      </c>
      <c r="O3550" s="1" t="s">
        <v>8008</v>
      </c>
      <c r="P3550">
        <v>0.7</v>
      </c>
      <c r="Q3550">
        <v>1</v>
      </c>
      <c r="R3550" t="str">
        <f t="shared" si="275"/>
        <v>YOUNG ADULT</v>
      </c>
      <c r="S3550" s="1" t="str">
        <f t="shared" si="276"/>
        <v>Jul</v>
      </c>
      <c r="T3550" s="1">
        <f t="shared" si="277"/>
        <v>2022</v>
      </c>
      <c r="U3550" s="1" t="str">
        <f t="shared" si="278"/>
        <v>High</v>
      </c>
      <c r="V3550" s="1" t="str">
        <f t="shared" si="279"/>
        <v>Normal</v>
      </c>
    </row>
    <row r="3551" spans="1:22" x14ac:dyDescent="0.2">
      <c r="A3551" s="1" t="s">
        <v>11584</v>
      </c>
      <c r="B3551" s="2">
        <v>44984</v>
      </c>
      <c r="C3551" s="1" t="s">
        <v>8031</v>
      </c>
      <c r="D3551">
        <v>57</v>
      </c>
      <c r="E3551" s="1" t="s">
        <v>8013</v>
      </c>
      <c r="F3551" s="1" t="s">
        <v>8004</v>
      </c>
      <c r="G3551" s="1" t="s">
        <v>8060</v>
      </c>
      <c r="H3551">
        <v>4</v>
      </c>
      <c r="I3551">
        <v>10</v>
      </c>
      <c r="J3551" s="1" t="s">
        <v>8016</v>
      </c>
      <c r="K3551">
        <v>8</v>
      </c>
      <c r="L3551">
        <v>4</v>
      </c>
      <c r="M3551">
        <v>1</v>
      </c>
      <c r="N3551" s="1" t="s">
        <v>8038</v>
      </c>
      <c r="O3551" s="1" t="s">
        <v>8008</v>
      </c>
      <c r="P3551">
        <v>0.94</v>
      </c>
      <c r="Q3551">
        <v>1</v>
      </c>
      <c r="R3551" t="str">
        <f t="shared" si="275"/>
        <v>ADULT</v>
      </c>
      <c r="S3551" s="1" t="str">
        <f t="shared" si="276"/>
        <v>Feb</v>
      </c>
      <c r="T3551" s="1">
        <f t="shared" si="277"/>
        <v>2023</v>
      </c>
      <c r="U3551" s="1" t="str">
        <f t="shared" si="278"/>
        <v>High</v>
      </c>
      <c r="V3551" s="1" t="str">
        <f t="shared" si="279"/>
        <v>Normal</v>
      </c>
    </row>
    <row r="3552" spans="1:22" x14ac:dyDescent="0.2">
      <c r="A3552" s="1" t="s">
        <v>11585</v>
      </c>
      <c r="B3552" s="2">
        <v>45197</v>
      </c>
      <c r="C3552" s="1" t="s">
        <v>8010</v>
      </c>
      <c r="D3552">
        <v>48</v>
      </c>
      <c r="E3552" s="1" t="s">
        <v>8013</v>
      </c>
      <c r="F3552" s="1" t="s">
        <v>8037</v>
      </c>
      <c r="G3552" s="1" t="s">
        <v>8029</v>
      </c>
      <c r="H3552">
        <v>5</v>
      </c>
      <c r="I3552">
        <v>5</v>
      </c>
      <c r="J3552" s="1" t="s">
        <v>8016</v>
      </c>
      <c r="K3552">
        <v>8</v>
      </c>
      <c r="L3552">
        <v>4</v>
      </c>
      <c r="M3552">
        <v>1</v>
      </c>
      <c r="N3552" s="1" t="s">
        <v>8023</v>
      </c>
      <c r="O3552" s="1" t="s">
        <v>8008</v>
      </c>
      <c r="P3552">
        <v>0.7</v>
      </c>
      <c r="Q3552">
        <v>1</v>
      </c>
      <c r="R3552" t="str">
        <f t="shared" si="275"/>
        <v>ADULT</v>
      </c>
      <c r="S3552" s="1" t="str">
        <f t="shared" si="276"/>
        <v>Sep</v>
      </c>
      <c r="T3552" s="1">
        <f t="shared" si="277"/>
        <v>2023</v>
      </c>
      <c r="U3552" s="1" t="str">
        <f t="shared" si="278"/>
        <v>High</v>
      </c>
      <c r="V3552" s="1" t="str">
        <f t="shared" si="279"/>
        <v>Normal</v>
      </c>
    </row>
    <row r="3553" spans="1:22" x14ac:dyDescent="0.2">
      <c r="A3553" s="1" t="s">
        <v>11586</v>
      </c>
      <c r="B3553" s="2">
        <v>44900</v>
      </c>
      <c r="C3553" s="1" t="s">
        <v>8031</v>
      </c>
      <c r="D3553">
        <v>31</v>
      </c>
      <c r="E3553" s="1" t="s">
        <v>8003</v>
      </c>
      <c r="F3553" s="1" t="s">
        <v>8014</v>
      </c>
      <c r="G3553" s="1" t="s">
        <v>8005</v>
      </c>
      <c r="H3553">
        <v>2</v>
      </c>
      <c r="I3553">
        <v>7</v>
      </c>
      <c r="J3553" s="1" t="s">
        <v>8016</v>
      </c>
      <c r="K3553">
        <v>3</v>
      </c>
      <c r="L3553">
        <v>2</v>
      </c>
      <c r="M3553">
        <v>0</v>
      </c>
      <c r="N3553" s="1" t="s">
        <v>8011</v>
      </c>
      <c r="O3553" s="1" t="s">
        <v>8050</v>
      </c>
      <c r="P3553">
        <v>0.18</v>
      </c>
      <c r="Q3553">
        <v>0</v>
      </c>
      <c r="R3553" t="str">
        <f t="shared" si="275"/>
        <v>YOUNG ADULT</v>
      </c>
      <c r="S3553" s="1" t="str">
        <f t="shared" si="276"/>
        <v>Dec</v>
      </c>
      <c r="T3553" s="1">
        <f t="shared" si="277"/>
        <v>2022</v>
      </c>
      <c r="U3553" s="1" t="str">
        <f t="shared" si="278"/>
        <v>Low</v>
      </c>
      <c r="V3553" s="1" t="str">
        <f t="shared" si="279"/>
        <v>Normal</v>
      </c>
    </row>
    <row r="3554" spans="1:22" x14ac:dyDescent="0.2">
      <c r="A3554" s="1" t="s">
        <v>11587</v>
      </c>
      <c r="B3554" s="2">
        <v>44935</v>
      </c>
      <c r="C3554" s="1" t="s">
        <v>8031</v>
      </c>
      <c r="D3554">
        <v>63</v>
      </c>
      <c r="E3554" s="1" t="s">
        <v>8013</v>
      </c>
      <c r="F3554" s="1" t="s">
        <v>8004</v>
      </c>
      <c r="G3554" s="1" t="s">
        <v>8035</v>
      </c>
      <c r="H3554">
        <v>4</v>
      </c>
      <c r="I3554">
        <v>11</v>
      </c>
      <c r="J3554" s="1" t="s">
        <v>8016</v>
      </c>
      <c r="K3554">
        <v>7</v>
      </c>
      <c r="L3554">
        <v>3</v>
      </c>
      <c r="M3554">
        <v>1</v>
      </c>
      <c r="N3554" s="1" t="s">
        <v>8023</v>
      </c>
      <c r="O3554" s="1" t="s">
        <v>8008</v>
      </c>
      <c r="P3554">
        <v>0.97</v>
      </c>
      <c r="Q3554">
        <v>1</v>
      </c>
      <c r="R3554" t="str">
        <f t="shared" si="275"/>
        <v>ADULT</v>
      </c>
      <c r="S3554" s="1" t="str">
        <f t="shared" si="276"/>
        <v>Jan</v>
      </c>
      <c r="T3554" s="1">
        <f t="shared" si="277"/>
        <v>2023</v>
      </c>
      <c r="U3554" s="1" t="str">
        <f t="shared" si="278"/>
        <v>High</v>
      </c>
      <c r="V3554" s="1" t="str">
        <f t="shared" si="279"/>
        <v>Normal</v>
      </c>
    </row>
    <row r="3555" spans="1:22" x14ac:dyDescent="0.2">
      <c r="A3555" s="1" t="s">
        <v>11588</v>
      </c>
      <c r="B3555" s="2">
        <v>44986</v>
      </c>
      <c r="C3555" s="1" t="s">
        <v>8002</v>
      </c>
      <c r="D3555">
        <v>95</v>
      </c>
      <c r="E3555" s="1" t="s">
        <v>8003</v>
      </c>
      <c r="F3555" s="1" t="s">
        <v>8004</v>
      </c>
      <c r="G3555" s="1" t="s">
        <v>8026</v>
      </c>
      <c r="H3555">
        <v>6</v>
      </c>
      <c r="I3555">
        <v>9</v>
      </c>
      <c r="J3555" s="1" t="s">
        <v>8016</v>
      </c>
      <c r="K3555">
        <v>9</v>
      </c>
      <c r="L3555">
        <v>6</v>
      </c>
      <c r="M3555">
        <v>2</v>
      </c>
      <c r="N3555" s="1" t="s">
        <v>8007</v>
      </c>
      <c r="O3555" s="1" t="s">
        <v>8017</v>
      </c>
      <c r="P3555">
        <v>0.97</v>
      </c>
      <c r="Q3555">
        <v>1</v>
      </c>
      <c r="R3555" t="str">
        <f t="shared" si="275"/>
        <v>SENIOR</v>
      </c>
      <c r="S3555" s="1" t="str">
        <f t="shared" si="276"/>
        <v>Mar</v>
      </c>
      <c r="T3555" s="1">
        <f t="shared" si="277"/>
        <v>2023</v>
      </c>
      <c r="U3555" s="1" t="str">
        <f t="shared" si="278"/>
        <v>High</v>
      </c>
      <c r="V3555" s="1" t="str">
        <f t="shared" si="279"/>
        <v>Normal</v>
      </c>
    </row>
    <row r="3556" spans="1:22" x14ac:dyDescent="0.2">
      <c r="A3556" s="1" t="s">
        <v>11589</v>
      </c>
      <c r="B3556" s="2">
        <v>44482</v>
      </c>
      <c r="C3556" s="1" t="s">
        <v>8010</v>
      </c>
      <c r="D3556">
        <v>26</v>
      </c>
      <c r="E3556" s="1" t="s">
        <v>8013</v>
      </c>
      <c r="F3556" s="1" t="s">
        <v>8022</v>
      </c>
      <c r="G3556" s="1" t="s">
        <v>8029</v>
      </c>
      <c r="H3556">
        <v>2</v>
      </c>
      <c r="I3556">
        <v>5</v>
      </c>
      <c r="J3556" s="1" t="s">
        <v>8027</v>
      </c>
      <c r="K3556">
        <v>5</v>
      </c>
      <c r="L3556">
        <v>1</v>
      </c>
      <c r="M3556">
        <v>0</v>
      </c>
      <c r="N3556" s="1" t="s">
        <v>8038</v>
      </c>
      <c r="O3556" s="1" t="s">
        <v>8050</v>
      </c>
      <c r="P3556">
        <v>0.18</v>
      </c>
      <c r="Q3556">
        <v>0</v>
      </c>
      <c r="R3556" t="str">
        <f t="shared" si="275"/>
        <v>YOUNG ADULT</v>
      </c>
      <c r="S3556" s="1" t="str">
        <f t="shared" si="276"/>
        <v>Oct</v>
      </c>
      <c r="T3556" s="1">
        <f t="shared" si="277"/>
        <v>2021</v>
      </c>
      <c r="U3556" s="1" t="str">
        <f t="shared" si="278"/>
        <v>Low</v>
      </c>
      <c r="V3556" s="1" t="str">
        <f t="shared" si="279"/>
        <v>Normal</v>
      </c>
    </row>
    <row r="3557" spans="1:22" x14ac:dyDescent="0.2">
      <c r="A3557" s="1" t="s">
        <v>11590</v>
      </c>
      <c r="B3557" s="2">
        <v>44835</v>
      </c>
      <c r="C3557" s="1" t="s">
        <v>8010</v>
      </c>
      <c r="D3557">
        <v>57</v>
      </c>
      <c r="E3557" s="1" t="s">
        <v>8003</v>
      </c>
      <c r="F3557" s="1" t="s">
        <v>8037</v>
      </c>
      <c r="G3557" s="1" t="s">
        <v>8015</v>
      </c>
      <c r="H3557">
        <v>4</v>
      </c>
      <c r="I3557">
        <v>5</v>
      </c>
      <c r="J3557" s="1" t="s">
        <v>8016</v>
      </c>
      <c r="K3557">
        <v>6</v>
      </c>
      <c r="L3557">
        <v>2</v>
      </c>
      <c r="M3557">
        <v>1</v>
      </c>
      <c r="N3557" s="1" t="s">
        <v>8038</v>
      </c>
      <c r="O3557" s="1" t="s">
        <v>8008</v>
      </c>
      <c r="P3557">
        <v>0.53</v>
      </c>
      <c r="Q3557">
        <v>0</v>
      </c>
      <c r="R3557" t="str">
        <f t="shared" si="275"/>
        <v>ADULT</v>
      </c>
      <c r="S3557" s="1" t="str">
        <f t="shared" si="276"/>
        <v>Oct</v>
      </c>
      <c r="T3557" s="1">
        <f t="shared" si="277"/>
        <v>2022</v>
      </c>
      <c r="U3557" s="1" t="str">
        <f t="shared" si="278"/>
        <v>Medium</v>
      </c>
      <c r="V3557" s="1" t="str">
        <f t="shared" si="279"/>
        <v>Normal</v>
      </c>
    </row>
    <row r="3558" spans="1:22" x14ac:dyDescent="0.2">
      <c r="A3558" s="1" t="s">
        <v>11591</v>
      </c>
      <c r="B3558" s="2">
        <v>45119</v>
      </c>
      <c r="C3558" s="1" t="s">
        <v>8019</v>
      </c>
      <c r="D3558">
        <v>68</v>
      </c>
      <c r="E3558" s="1" t="s">
        <v>8013</v>
      </c>
      <c r="F3558" s="1" t="s">
        <v>8032</v>
      </c>
      <c r="G3558" s="1" t="s">
        <v>8029</v>
      </c>
      <c r="H3558">
        <v>5</v>
      </c>
      <c r="I3558">
        <v>6</v>
      </c>
      <c r="J3558" s="1" t="s">
        <v>8006</v>
      </c>
      <c r="K3558">
        <v>8</v>
      </c>
      <c r="L3558">
        <v>5</v>
      </c>
      <c r="M3558">
        <v>2</v>
      </c>
      <c r="N3558" s="1" t="s">
        <v>8007</v>
      </c>
      <c r="O3558" s="1" t="s">
        <v>8008</v>
      </c>
      <c r="P3558">
        <v>0.97</v>
      </c>
      <c r="Q3558">
        <v>1</v>
      </c>
      <c r="R3558" t="str">
        <f t="shared" si="275"/>
        <v>SENIOR</v>
      </c>
      <c r="S3558" s="1" t="str">
        <f t="shared" si="276"/>
        <v>Jul</v>
      </c>
      <c r="T3558" s="1">
        <f t="shared" si="277"/>
        <v>2023</v>
      </c>
      <c r="U3558" s="1" t="str">
        <f t="shared" si="278"/>
        <v>High</v>
      </c>
      <c r="V3558" s="1" t="str">
        <f t="shared" si="279"/>
        <v>Normal</v>
      </c>
    </row>
    <row r="3559" spans="1:22" x14ac:dyDescent="0.2">
      <c r="A3559" s="1" t="s">
        <v>11592</v>
      </c>
      <c r="B3559" s="2">
        <v>44521</v>
      </c>
      <c r="C3559" s="1" t="s">
        <v>8010</v>
      </c>
      <c r="D3559">
        <v>60</v>
      </c>
      <c r="E3559" s="1" t="s">
        <v>8003</v>
      </c>
      <c r="F3559" s="1" t="s">
        <v>8037</v>
      </c>
      <c r="G3559" s="1" t="s">
        <v>8035</v>
      </c>
      <c r="H3559">
        <v>4</v>
      </c>
      <c r="I3559">
        <v>12</v>
      </c>
      <c r="J3559" s="1" t="s">
        <v>8016</v>
      </c>
      <c r="K3559">
        <v>6</v>
      </c>
      <c r="L3559">
        <v>2</v>
      </c>
      <c r="M3559">
        <v>2</v>
      </c>
      <c r="N3559" s="1" t="s">
        <v>8011</v>
      </c>
      <c r="O3559" s="1" t="s">
        <v>8008</v>
      </c>
      <c r="P3559">
        <v>0.97</v>
      </c>
      <c r="Q3559">
        <v>1</v>
      </c>
      <c r="R3559" t="str">
        <f t="shared" si="275"/>
        <v>ADULT</v>
      </c>
      <c r="S3559" s="1" t="str">
        <f t="shared" si="276"/>
        <v>Nov</v>
      </c>
      <c r="T3559" s="1">
        <f t="shared" si="277"/>
        <v>2021</v>
      </c>
      <c r="U3559" s="1" t="str">
        <f t="shared" si="278"/>
        <v>High</v>
      </c>
      <c r="V3559" s="1" t="str">
        <f t="shared" si="279"/>
        <v>Normal</v>
      </c>
    </row>
    <row r="3560" spans="1:22" x14ac:dyDescent="0.2">
      <c r="A3560" s="1" t="s">
        <v>11593</v>
      </c>
      <c r="B3560" s="2">
        <v>45179</v>
      </c>
      <c r="C3560" s="1" t="s">
        <v>8010</v>
      </c>
      <c r="D3560">
        <v>56</v>
      </c>
      <c r="E3560" s="1" t="s">
        <v>8003</v>
      </c>
      <c r="F3560" s="1" t="s">
        <v>8004</v>
      </c>
      <c r="G3560" s="1" t="s">
        <v>8005</v>
      </c>
      <c r="H3560">
        <v>4</v>
      </c>
      <c r="I3560">
        <v>6</v>
      </c>
      <c r="J3560" s="1" t="s">
        <v>8027</v>
      </c>
      <c r="K3560">
        <v>6</v>
      </c>
      <c r="L3560">
        <v>3</v>
      </c>
      <c r="M3560">
        <v>2</v>
      </c>
      <c r="N3560" s="1" t="s">
        <v>8011</v>
      </c>
      <c r="O3560" s="1" t="s">
        <v>8008</v>
      </c>
      <c r="P3560">
        <v>0.71</v>
      </c>
      <c r="Q3560">
        <v>0</v>
      </c>
      <c r="R3560" t="str">
        <f t="shared" si="275"/>
        <v>ADULT</v>
      </c>
      <c r="S3560" s="1" t="str">
        <f t="shared" si="276"/>
        <v>Sep</v>
      </c>
      <c r="T3560" s="1">
        <f t="shared" si="277"/>
        <v>2023</v>
      </c>
      <c r="U3560" s="1" t="str">
        <f t="shared" si="278"/>
        <v>High</v>
      </c>
      <c r="V3560" s="1" t="str">
        <f t="shared" si="279"/>
        <v>Normal</v>
      </c>
    </row>
    <row r="3561" spans="1:22" x14ac:dyDescent="0.2">
      <c r="A3561" s="1" t="s">
        <v>11594</v>
      </c>
      <c r="B3561" s="2">
        <v>44876</v>
      </c>
      <c r="C3561" s="1" t="s">
        <v>8010</v>
      </c>
      <c r="D3561">
        <v>35</v>
      </c>
      <c r="E3561" s="1" t="s">
        <v>8003</v>
      </c>
      <c r="F3561" s="1" t="s">
        <v>8037</v>
      </c>
      <c r="G3561" s="1" t="s">
        <v>8035</v>
      </c>
      <c r="H3561">
        <v>2</v>
      </c>
      <c r="I3561">
        <v>9</v>
      </c>
      <c r="J3561" s="1" t="s">
        <v>8016</v>
      </c>
      <c r="K3561">
        <v>3</v>
      </c>
      <c r="L3561">
        <v>4</v>
      </c>
      <c r="M3561">
        <v>0</v>
      </c>
      <c r="N3561" s="1" t="s">
        <v>8011</v>
      </c>
      <c r="O3561" s="1" t="s">
        <v>8008</v>
      </c>
      <c r="P3561">
        <v>0.41</v>
      </c>
      <c r="Q3561">
        <v>0</v>
      </c>
      <c r="R3561" t="str">
        <f t="shared" si="275"/>
        <v>YOUNG ADULT</v>
      </c>
      <c r="S3561" s="1" t="str">
        <f t="shared" si="276"/>
        <v>Nov</v>
      </c>
      <c r="T3561" s="1">
        <f t="shared" si="277"/>
        <v>2022</v>
      </c>
      <c r="U3561" s="1" t="str">
        <f t="shared" si="278"/>
        <v>Medium</v>
      </c>
      <c r="V3561" s="1" t="str">
        <f t="shared" si="279"/>
        <v>Normal</v>
      </c>
    </row>
    <row r="3562" spans="1:22" x14ac:dyDescent="0.2">
      <c r="A3562" s="1" t="s">
        <v>11595</v>
      </c>
      <c r="B3562" s="2">
        <v>44660</v>
      </c>
      <c r="C3562" s="1" t="s">
        <v>8002</v>
      </c>
      <c r="D3562">
        <v>61</v>
      </c>
      <c r="E3562" s="1" t="s">
        <v>8013</v>
      </c>
      <c r="F3562" s="1" t="s">
        <v>8022</v>
      </c>
      <c r="G3562" s="1" t="s">
        <v>8005</v>
      </c>
      <c r="H3562">
        <v>5</v>
      </c>
      <c r="I3562">
        <v>10</v>
      </c>
      <c r="J3562" s="1" t="s">
        <v>8027</v>
      </c>
      <c r="K3562">
        <v>8</v>
      </c>
      <c r="L3562">
        <v>4</v>
      </c>
      <c r="M3562">
        <v>1</v>
      </c>
      <c r="N3562" s="1" t="s">
        <v>8011</v>
      </c>
      <c r="O3562" s="1" t="s">
        <v>8008</v>
      </c>
      <c r="P3562">
        <v>0.77</v>
      </c>
      <c r="Q3562">
        <v>1</v>
      </c>
      <c r="R3562" t="str">
        <f t="shared" si="275"/>
        <v>ADULT</v>
      </c>
      <c r="S3562" s="1" t="str">
        <f t="shared" si="276"/>
        <v>Apr</v>
      </c>
      <c r="T3562" s="1">
        <f t="shared" si="277"/>
        <v>2022</v>
      </c>
      <c r="U3562" s="1" t="str">
        <f t="shared" si="278"/>
        <v>High</v>
      </c>
      <c r="V3562" s="1" t="str">
        <f t="shared" si="279"/>
        <v>Normal</v>
      </c>
    </row>
    <row r="3563" spans="1:22" x14ac:dyDescent="0.2">
      <c r="A3563" s="1" t="s">
        <v>11596</v>
      </c>
      <c r="B3563" s="2">
        <v>44879</v>
      </c>
      <c r="C3563" s="1" t="s">
        <v>8010</v>
      </c>
      <c r="D3563">
        <v>45</v>
      </c>
      <c r="E3563" s="1" t="s">
        <v>8013</v>
      </c>
      <c r="F3563" s="1" t="s">
        <v>8037</v>
      </c>
      <c r="G3563" s="1" t="s">
        <v>8044</v>
      </c>
      <c r="H3563">
        <v>4</v>
      </c>
      <c r="I3563">
        <v>7</v>
      </c>
      <c r="J3563" s="1" t="s">
        <v>8016</v>
      </c>
      <c r="K3563">
        <v>6</v>
      </c>
      <c r="L3563">
        <v>3</v>
      </c>
      <c r="M3563">
        <v>1</v>
      </c>
      <c r="N3563" s="1" t="s">
        <v>8011</v>
      </c>
      <c r="O3563" s="1" t="s">
        <v>8008</v>
      </c>
      <c r="P3563">
        <v>0.7</v>
      </c>
      <c r="Q3563">
        <v>1</v>
      </c>
      <c r="R3563" t="str">
        <f t="shared" si="275"/>
        <v>ADULT</v>
      </c>
      <c r="S3563" s="1" t="str">
        <f t="shared" si="276"/>
        <v>Nov</v>
      </c>
      <c r="T3563" s="1">
        <f t="shared" si="277"/>
        <v>2022</v>
      </c>
      <c r="U3563" s="1" t="str">
        <f t="shared" si="278"/>
        <v>High</v>
      </c>
      <c r="V3563" s="1" t="str">
        <f t="shared" si="279"/>
        <v>Normal</v>
      </c>
    </row>
    <row r="3564" spans="1:22" x14ac:dyDescent="0.2">
      <c r="A3564" s="1" t="s">
        <v>11597</v>
      </c>
      <c r="B3564" s="2">
        <v>44637</v>
      </c>
      <c r="C3564" s="1" t="s">
        <v>8002</v>
      </c>
      <c r="D3564">
        <v>20</v>
      </c>
      <c r="E3564" s="1" t="s">
        <v>8013</v>
      </c>
      <c r="F3564" s="1" t="s">
        <v>8037</v>
      </c>
      <c r="G3564" s="1" t="s">
        <v>8060</v>
      </c>
      <c r="H3564">
        <v>2</v>
      </c>
      <c r="I3564">
        <v>9</v>
      </c>
      <c r="J3564" s="1" t="s">
        <v>8027</v>
      </c>
      <c r="K3564">
        <v>4</v>
      </c>
      <c r="L3564">
        <v>2</v>
      </c>
      <c r="M3564">
        <v>0</v>
      </c>
      <c r="N3564" s="1" t="s">
        <v>8038</v>
      </c>
      <c r="O3564" s="1" t="s">
        <v>8008</v>
      </c>
      <c r="P3564">
        <v>0.4</v>
      </c>
      <c r="Q3564">
        <v>1</v>
      </c>
      <c r="R3564" t="str">
        <f t="shared" si="275"/>
        <v>YOUNG ADULT</v>
      </c>
      <c r="S3564" s="1" t="str">
        <f t="shared" si="276"/>
        <v>Mar</v>
      </c>
      <c r="T3564" s="1">
        <f t="shared" si="277"/>
        <v>2022</v>
      </c>
      <c r="U3564" s="1" t="str">
        <f t="shared" si="278"/>
        <v>Medium</v>
      </c>
      <c r="V3564" s="1" t="str">
        <f t="shared" si="279"/>
        <v>Normal</v>
      </c>
    </row>
    <row r="3565" spans="1:22" x14ac:dyDescent="0.2">
      <c r="A3565" s="1" t="s">
        <v>11598</v>
      </c>
      <c r="B3565" s="2">
        <v>45114</v>
      </c>
      <c r="C3565" s="1" t="s">
        <v>8019</v>
      </c>
      <c r="D3565">
        <v>78</v>
      </c>
      <c r="E3565" s="1" t="s">
        <v>8013</v>
      </c>
      <c r="F3565" s="1" t="s">
        <v>8004</v>
      </c>
      <c r="G3565" s="1" t="s">
        <v>8029</v>
      </c>
      <c r="H3565">
        <v>5</v>
      </c>
      <c r="I3565">
        <v>6</v>
      </c>
      <c r="J3565" s="1" t="s">
        <v>8016</v>
      </c>
      <c r="K3565">
        <v>8</v>
      </c>
      <c r="L3565">
        <v>7</v>
      </c>
      <c r="M3565">
        <v>2</v>
      </c>
      <c r="N3565" s="1" t="s">
        <v>8007</v>
      </c>
      <c r="O3565" s="1" t="s">
        <v>8008</v>
      </c>
      <c r="P3565">
        <v>0.97</v>
      </c>
      <c r="Q3565">
        <v>1</v>
      </c>
      <c r="R3565" t="str">
        <f t="shared" si="275"/>
        <v>SENIOR</v>
      </c>
      <c r="S3565" s="1" t="str">
        <f t="shared" si="276"/>
        <v>Jul</v>
      </c>
      <c r="T3565" s="1">
        <f t="shared" si="277"/>
        <v>2023</v>
      </c>
      <c r="U3565" s="1" t="str">
        <f t="shared" si="278"/>
        <v>High</v>
      </c>
      <c r="V3565" s="1" t="str">
        <f t="shared" si="279"/>
        <v>Normal</v>
      </c>
    </row>
    <row r="3566" spans="1:22" x14ac:dyDescent="0.2">
      <c r="A3566" s="1" t="s">
        <v>11599</v>
      </c>
      <c r="B3566" s="2">
        <v>44725</v>
      </c>
      <c r="C3566" s="1" t="s">
        <v>8019</v>
      </c>
      <c r="D3566">
        <v>74</v>
      </c>
      <c r="E3566" s="1" t="s">
        <v>8003</v>
      </c>
      <c r="F3566" s="1" t="s">
        <v>8014</v>
      </c>
      <c r="G3566" s="1" t="s">
        <v>8060</v>
      </c>
      <c r="H3566">
        <v>6</v>
      </c>
      <c r="I3566">
        <v>10</v>
      </c>
      <c r="J3566" s="1" t="s">
        <v>8016</v>
      </c>
      <c r="K3566">
        <v>10</v>
      </c>
      <c r="L3566">
        <v>6</v>
      </c>
      <c r="M3566">
        <v>2</v>
      </c>
      <c r="N3566" s="1" t="s">
        <v>8007</v>
      </c>
      <c r="O3566" s="1" t="s">
        <v>8017</v>
      </c>
      <c r="P3566">
        <v>0.97</v>
      </c>
      <c r="Q3566">
        <v>1</v>
      </c>
      <c r="R3566" t="str">
        <f t="shared" si="275"/>
        <v>SENIOR</v>
      </c>
      <c r="S3566" s="1" t="str">
        <f t="shared" si="276"/>
        <v>Jun</v>
      </c>
      <c r="T3566" s="1">
        <f t="shared" si="277"/>
        <v>2022</v>
      </c>
      <c r="U3566" s="1" t="str">
        <f t="shared" si="278"/>
        <v>High</v>
      </c>
      <c r="V3566" s="1" t="str">
        <f t="shared" si="279"/>
        <v>Normal</v>
      </c>
    </row>
    <row r="3567" spans="1:22" x14ac:dyDescent="0.2">
      <c r="A3567" s="1" t="s">
        <v>11600</v>
      </c>
      <c r="B3567" s="2">
        <v>45183</v>
      </c>
      <c r="C3567" s="1" t="s">
        <v>8010</v>
      </c>
      <c r="D3567">
        <v>58</v>
      </c>
      <c r="E3567" s="1" t="s">
        <v>8003</v>
      </c>
      <c r="F3567" s="1" t="s">
        <v>8014</v>
      </c>
      <c r="G3567" s="1" t="s">
        <v>8044</v>
      </c>
      <c r="H3567">
        <v>4</v>
      </c>
      <c r="I3567">
        <v>8</v>
      </c>
      <c r="J3567" s="1" t="s">
        <v>8016</v>
      </c>
      <c r="K3567">
        <v>6</v>
      </c>
      <c r="L3567">
        <v>2</v>
      </c>
      <c r="M3567">
        <v>1</v>
      </c>
      <c r="N3567" s="1" t="s">
        <v>8011</v>
      </c>
      <c r="O3567" s="1" t="s">
        <v>8008</v>
      </c>
      <c r="P3567">
        <v>0.75</v>
      </c>
      <c r="Q3567">
        <v>1</v>
      </c>
      <c r="R3567" t="str">
        <f t="shared" si="275"/>
        <v>ADULT</v>
      </c>
      <c r="S3567" s="1" t="str">
        <f t="shared" si="276"/>
        <v>Sep</v>
      </c>
      <c r="T3567" s="1">
        <f t="shared" si="277"/>
        <v>2023</v>
      </c>
      <c r="U3567" s="1" t="str">
        <f t="shared" si="278"/>
        <v>High</v>
      </c>
      <c r="V3567" s="1" t="str">
        <f t="shared" si="279"/>
        <v>Normal</v>
      </c>
    </row>
    <row r="3568" spans="1:22" x14ac:dyDescent="0.2">
      <c r="A3568" s="1" t="s">
        <v>11601</v>
      </c>
      <c r="B3568" s="2">
        <v>44755</v>
      </c>
      <c r="C3568" s="1" t="s">
        <v>8019</v>
      </c>
      <c r="D3568">
        <v>61</v>
      </c>
      <c r="E3568" s="1" t="s">
        <v>8013</v>
      </c>
      <c r="F3568" s="1" t="s">
        <v>8037</v>
      </c>
      <c r="G3568" s="1" t="s">
        <v>8020</v>
      </c>
      <c r="H3568">
        <v>4</v>
      </c>
      <c r="I3568">
        <v>10</v>
      </c>
      <c r="J3568" s="1" t="s">
        <v>8006</v>
      </c>
      <c r="K3568">
        <v>7</v>
      </c>
      <c r="L3568">
        <v>5</v>
      </c>
      <c r="M3568">
        <v>2</v>
      </c>
      <c r="N3568" s="1" t="s">
        <v>8011</v>
      </c>
      <c r="O3568" s="1" t="s">
        <v>8008</v>
      </c>
      <c r="P3568">
        <v>0.97</v>
      </c>
      <c r="Q3568">
        <v>1</v>
      </c>
      <c r="R3568" t="str">
        <f t="shared" si="275"/>
        <v>ADULT</v>
      </c>
      <c r="S3568" s="1" t="str">
        <f t="shared" si="276"/>
        <v>Jul</v>
      </c>
      <c r="T3568" s="1">
        <f t="shared" si="277"/>
        <v>2022</v>
      </c>
      <c r="U3568" s="1" t="str">
        <f t="shared" si="278"/>
        <v>High</v>
      </c>
      <c r="V3568" s="1" t="str">
        <f t="shared" si="279"/>
        <v>Normal</v>
      </c>
    </row>
    <row r="3569" spans="1:22" x14ac:dyDescent="0.2">
      <c r="A3569" s="1" t="s">
        <v>11602</v>
      </c>
      <c r="B3569" s="2">
        <v>44920</v>
      </c>
      <c r="C3569" s="1" t="s">
        <v>8031</v>
      </c>
      <c r="D3569">
        <v>76</v>
      </c>
      <c r="E3569" s="1" t="s">
        <v>8003</v>
      </c>
      <c r="F3569" s="1" t="s">
        <v>8004</v>
      </c>
      <c r="G3569" s="1" t="s">
        <v>8067</v>
      </c>
      <c r="H3569">
        <v>5</v>
      </c>
      <c r="I3569">
        <v>7</v>
      </c>
      <c r="J3569" s="1" t="s">
        <v>8016</v>
      </c>
      <c r="K3569">
        <v>8</v>
      </c>
      <c r="L3569">
        <v>5</v>
      </c>
      <c r="M3569">
        <v>3</v>
      </c>
      <c r="N3569" s="1" t="s">
        <v>8007</v>
      </c>
      <c r="O3569" s="1" t="s">
        <v>8008</v>
      </c>
      <c r="P3569">
        <v>0.97</v>
      </c>
      <c r="Q3569">
        <v>1</v>
      </c>
      <c r="R3569" t="str">
        <f t="shared" si="275"/>
        <v>SENIOR</v>
      </c>
      <c r="S3569" s="1" t="str">
        <f t="shared" si="276"/>
        <v>Dec</v>
      </c>
      <c r="T3569" s="1">
        <f t="shared" si="277"/>
        <v>2022</v>
      </c>
      <c r="U3569" s="1" t="str">
        <f t="shared" si="278"/>
        <v>High</v>
      </c>
      <c r="V3569" s="1" t="str">
        <f t="shared" si="279"/>
        <v>Frequent</v>
      </c>
    </row>
    <row r="3570" spans="1:22" x14ac:dyDescent="0.2">
      <c r="A3570" s="1" t="s">
        <v>11603</v>
      </c>
      <c r="B3570" s="2">
        <v>45289</v>
      </c>
      <c r="C3570" s="1" t="s">
        <v>8031</v>
      </c>
      <c r="D3570">
        <v>61</v>
      </c>
      <c r="E3570" s="1" t="s">
        <v>8013</v>
      </c>
      <c r="F3570" s="1" t="s">
        <v>8032</v>
      </c>
      <c r="G3570" s="1" t="s">
        <v>8062</v>
      </c>
      <c r="H3570">
        <v>5</v>
      </c>
      <c r="I3570">
        <v>9</v>
      </c>
      <c r="J3570" s="1" t="s">
        <v>8027</v>
      </c>
      <c r="K3570">
        <v>8</v>
      </c>
      <c r="L3570">
        <v>4</v>
      </c>
      <c r="M3570">
        <v>2</v>
      </c>
      <c r="N3570" s="1" t="s">
        <v>8038</v>
      </c>
      <c r="O3570" s="1" t="s">
        <v>8008</v>
      </c>
      <c r="P3570">
        <v>0.97</v>
      </c>
      <c r="Q3570">
        <v>1</v>
      </c>
      <c r="R3570" t="str">
        <f t="shared" si="275"/>
        <v>ADULT</v>
      </c>
      <c r="S3570" s="1" t="str">
        <f t="shared" si="276"/>
        <v>Dec</v>
      </c>
      <c r="T3570" s="1">
        <f t="shared" si="277"/>
        <v>2023</v>
      </c>
      <c r="U3570" s="1" t="str">
        <f t="shared" si="278"/>
        <v>High</v>
      </c>
      <c r="V3570" s="1" t="str">
        <f t="shared" si="279"/>
        <v>Normal</v>
      </c>
    </row>
    <row r="3571" spans="1:22" x14ac:dyDescent="0.2">
      <c r="A3571" s="1" t="s">
        <v>11604</v>
      </c>
      <c r="B3571" s="2">
        <v>44357</v>
      </c>
      <c r="C3571" s="1" t="s">
        <v>8019</v>
      </c>
      <c r="D3571">
        <v>73</v>
      </c>
      <c r="E3571" s="1" t="s">
        <v>8013</v>
      </c>
      <c r="F3571" s="1" t="s">
        <v>8037</v>
      </c>
      <c r="G3571" s="1" t="s">
        <v>8020</v>
      </c>
      <c r="H3571">
        <v>5</v>
      </c>
      <c r="I3571">
        <v>10</v>
      </c>
      <c r="J3571" s="1" t="s">
        <v>8016</v>
      </c>
      <c r="K3571">
        <v>10</v>
      </c>
      <c r="L3571">
        <v>6</v>
      </c>
      <c r="M3571">
        <v>2</v>
      </c>
      <c r="N3571" s="1" t="s">
        <v>8007</v>
      </c>
      <c r="O3571" s="1" t="s">
        <v>8008</v>
      </c>
      <c r="P3571">
        <v>0.97</v>
      </c>
      <c r="Q3571">
        <v>1</v>
      </c>
      <c r="R3571" t="str">
        <f t="shared" si="275"/>
        <v>SENIOR</v>
      </c>
      <c r="S3571" s="1" t="str">
        <f t="shared" si="276"/>
        <v>Jun</v>
      </c>
      <c r="T3571" s="1">
        <f t="shared" si="277"/>
        <v>2021</v>
      </c>
      <c r="U3571" s="1" t="str">
        <f t="shared" si="278"/>
        <v>High</v>
      </c>
      <c r="V3571" s="1" t="str">
        <f t="shared" si="279"/>
        <v>Normal</v>
      </c>
    </row>
    <row r="3572" spans="1:22" x14ac:dyDescent="0.2">
      <c r="A3572" s="1" t="s">
        <v>11605</v>
      </c>
      <c r="B3572" s="2">
        <v>45003</v>
      </c>
      <c r="C3572" s="1" t="s">
        <v>8002</v>
      </c>
      <c r="D3572">
        <v>52</v>
      </c>
      <c r="E3572" s="1" t="s">
        <v>8003</v>
      </c>
      <c r="F3572" s="1" t="s">
        <v>8014</v>
      </c>
      <c r="G3572" s="1" t="s">
        <v>8029</v>
      </c>
      <c r="H3572">
        <v>3</v>
      </c>
      <c r="I3572">
        <v>5</v>
      </c>
      <c r="J3572" s="1" t="s">
        <v>8016</v>
      </c>
      <c r="K3572">
        <v>4</v>
      </c>
      <c r="L3572">
        <v>4</v>
      </c>
      <c r="M3572">
        <v>1</v>
      </c>
      <c r="N3572" s="1" t="s">
        <v>8011</v>
      </c>
      <c r="O3572" s="1" t="s">
        <v>8008</v>
      </c>
      <c r="P3572">
        <v>0.47</v>
      </c>
      <c r="Q3572">
        <v>0</v>
      </c>
      <c r="R3572" t="str">
        <f t="shared" si="275"/>
        <v>ADULT</v>
      </c>
      <c r="S3572" s="1" t="str">
        <f t="shared" si="276"/>
        <v>Mar</v>
      </c>
      <c r="T3572" s="1">
        <f t="shared" si="277"/>
        <v>2023</v>
      </c>
      <c r="U3572" s="1" t="str">
        <f t="shared" si="278"/>
        <v>Medium</v>
      </c>
      <c r="V3572" s="1" t="str">
        <f t="shared" si="279"/>
        <v>Normal</v>
      </c>
    </row>
    <row r="3573" spans="1:22" x14ac:dyDescent="0.2">
      <c r="A3573" s="1" t="s">
        <v>11606</v>
      </c>
      <c r="B3573" s="2">
        <v>44349</v>
      </c>
      <c r="C3573" s="1" t="s">
        <v>8019</v>
      </c>
      <c r="D3573">
        <v>80</v>
      </c>
      <c r="E3573" s="1" t="s">
        <v>8003</v>
      </c>
      <c r="F3573" s="1" t="s">
        <v>8004</v>
      </c>
      <c r="G3573" s="1" t="s">
        <v>8015</v>
      </c>
      <c r="H3573">
        <v>5</v>
      </c>
      <c r="I3573">
        <v>5</v>
      </c>
      <c r="J3573" s="1" t="s">
        <v>8027</v>
      </c>
      <c r="K3573">
        <v>8</v>
      </c>
      <c r="L3573">
        <v>4</v>
      </c>
      <c r="M3573">
        <v>3</v>
      </c>
      <c r="N3573" s="1" t="s">
        <v>8007</v>
      </c>
      <c r="O3573" s="1" t="s">
        <v>8008</v>
      </c>
      <c r="P3573">
        <v>0.97</v>
      </c>
      <c r="Q3573">
        <v>1</v>
      </c>
      <c r="R3573" t="str">
        <f t="shared" si="275"/>
        <v>SENIOR</v>
      </c>
      <c r="S3573" s="1" t="str">
        <f t="shared" si="276"/>
        <v>Jun</v>
      </c>
      <c r="T3573" s="1">
        <f t="shared" si="277"/>
        <v>2021</v>
      </c>
      <c r="U3573" s="1" t="str">
        <f t="shared" si="278"/>
        <v>High</v>
      </c>
      <c r="V3573" s="1" t="str">
        <f t="shared" si="279"/>
        <v>Frequent</v>
      </c>
    </row>
    <row r="3574" spans="1:22" x14ac:dyDescent="0.2">
      <c r="A3574" s="1" t="s">
        <v>11607</v>
      </c>
      <c r="B3574" s="2">
        <v>45115</v>
      </c>
      <c r="C3574" s="1" t="s">
        <v>8019</v>
      </c>
      <c r="D3574">
        <v>63</v>
      </c>
      <c r="E3574" s="1" t="s">
        <v>8013</v>
      </c>
      <c r="F3574" s="1" t="s">
        <v>8014</v>
      </c>
      <c r="G3574" s="1" t="s">
        <v>8044</v>
      </c>
      <c r="H3574">
        <v>4</v>
      </c>
      <c r="I3574">
        <v>9</v>
      </c>
      <c r="J3574" s="1" t="s">
        <v>8027</v>
      </c>
      <c r="K3574">
        <v>7</v>
      </c>
      <c r="L3574">
        <v>4</v>
      </c>
      <c r="M3574">
        <v>1</v>
      </c>
      <c r="N3574" s="1" t="s">
        <v>8011</v>
      </c>
      <c r="O3574" s="1" t="s">
        <v>8008</v>
      </c>
      <c r="P3574">
        <v>0.9</v>
      </c>
      <c r="Q3574">
        <v>1</v>
      </c>
      <c r="R3574" t="str">
        <f t="shared" si="275"/>
        <v>ADULT</v>
      </c>
      <c r="S3574" s="1" t="str">
        <f t="shared" si="276"/>
        <v>Jul</v>
      </c>
      <c r="T3574" s="1">
        <f t="shared" si="277"/>
        <v>2023</v>
      </c>
      <c r="U3574" s="1" t="str">
        <f t="shared" si="278"/>
        <v>High</v>
      </c>
      <c r="V3574" s="1" t="str">
        <f t="shared" si="279"/>
        <v>Normal</v>
      </c>
    </row>
    <row r="3575" spans="1:22" x14ac:dyDescent="0.2">
      <c r="A3575" s="1" t="s">
        <v>11608</v>
      </c>
      <c r="B3575" s="2">
        <v>44850</v>
      </c>
      <c r="C3575" s="1" t="s">
        <v>8010</v>
      </c>
      <c r="D3575">
        <v>61</v>
      </c>
      <c r="E3575" s="1" t="s">
        <v>8003</v>
      </c>
      <c r="F3575" s="1" t="s">
        <v>8022</v>
      </c>
      <c r="G3575" s="1" t="s">
        <v>8005</v>
      </c>
      <c r="H3575">
        <v>4</v>
      </c>
      <c r="I3575">
        <v>7</v>
      </c>
      <c r="J3575" s="1" t="s">
        <v>8027</v>
      </c>
      <c r="K3575">
        <v>6</v>
      </c>
      <c r="L3575">
        <v>2</v>
      </c>
      <c r="M3575">
        <v>1</v>
      </c>
      <c r="N3575" s="1" t="s">
        <v>8011</v>
      </c>
      <c r="O3575" s="1" t="s">
        <v>8008</v>
      </c>
      <c r="P3575">
        <v>0.59</v>
      </c>
      <c r="Q3575">
        <v>1</v>
      </c>
      <c r="R3575" t="str">
        <f t="shared" si="275"/>
        <v>ADULT</v>
      </c>
      <c r="S3575" s="1" t="str">
        <f t="shared" si="276"/>
        <v>Oct</v>
      </c>
      <c r="T3575" s="1">
        <f t="shared" si="277"/>
        <v>2022</v>
      </c>
      <c r="U3575" s="1" t="str">
        <f t="shared" si="278"/>
        <v>Medium</v>
      </c>
      <c r="V3575" s="1" t="str">
        <f t="shared" si="279"/>
        <v>Normal</v>
      </c>
    </row>
    <row r="3576" spans="1:22" x14ac:dyDescent="0.2">
      <c r="A3576" s="1" t="s">
        <v>11609</v>
      </c>
      <c r="B3576" s="2">
        <v>45224</v>
      </c>
      <c r="C3576" s="1" t="s">
        <v>8010</v>
      </c>
      <c r="D3576">
        <v>36</v>
      </c>
      <c r="E3576" s="1" t="s">
        <v>8003</v>
      </c>
      <c r="F3576" s="1" t="s">
        <v>8014</v>
      </c>
      <c r="G3576" s="1" t="s">
        <v>8020</v>
      </c>
      <c r="H3576">
        <v>2</v>
      </c>
      <c r="I3576">
        <v>10</v>
      </c>
      <c r="J3576" s="1" t="s">
        <v>8016</v>
      </c>
      <c r="K3576">
        <v>5</v>
      </c>
      <c r="L3576">
        <v>2</v>
      </c>
      <c r="M3576">
        <v>0</v>
      </c>
      <c r="N3576" s="1" t="s">
        <v>8011</v>
      </c>
      <c r="O3576" s="1" t="s">
        <v>8050</v>
      </c>
      <c r="P3576">
        <v>0.32</v>
      </c>
      <c r="Q3576">
        <v>0</v>
      </c>
      <c r="R3576" t="str">
        <f t="shared" si="275"/>
        <v>YOUNG ADULT</v>
      </c>
      <c r="S3576" s="1" t="str">
        <f t="shared" si="276"/>
        <v>Oct</v>
      </c>
      <c r="T3576" s="1">
        <f t="shared" si="277"/>
        <v>2023</v>
      </c>
      <c r="U3576" s="1" t="str">
        <f t="shared" si="278"/>
        <v>Medium</v>
      </c>
      <c r="V3576" s="1" t="str">
        <f t="shared" si="279"/>
        <v>Normal</v>
      </c>
    </row>
    <row r="3577" spans="1:22" x14ac:dyDescent="0.2">
      <c r="A3577" s="1" t="s">
        <v>11610</v>
      </c>
      <c r="B3577" s="2">
        <v>45145</v>
      </c>
      <c r="C3577" s="1" t="s">
        <v>8019</v>
      </c>
      <c r="D3577">
        <v>62</v>
      </c>
      <c r="E3577" s="1" t="s">
        <v>8003</v>
      </c>
      <c r="F3577" s="1" t="s">
        <v>8004</v>
      </c>
      <c r="G3577" s="1" t="s">
        <v>8005</v>
      </c>
      <c r="H3577">
        <v>5</v>
      </c>
      <c r="I3577">
        <v>7</v>
      </c>
      <c r="J3577" s="1" t="s">
        <v>8016</v>
      </c>
      <c r="K3577">
        <v>8</v>
      </c>
      <c r="L3577">
        <v>2</v>
      </c>
      <c r="M3577">
        <v>2</v>
      </c>
      <c r="N3577" s="1" t="s">
        <v>8023</v>
      </c>
      <c r="O3577" s="1" t="s">
        <v>8008</v>
      </c>
      <c r="P3577">
        <v>0.97</v>
      </c>
      <c r="Q3577">
        <v>1</v>
      </c>
      <c r="R3577" t="str">
        <f t="shared" si="275"/>
        <v>ADULT</v>
      </c>
      <c r="S3577" s="1" t="str">
        <f t="shared" si="276"/>
        <v>Aug</v>
      </c>
      <c r="T3577" s="1">
        <f t="shared" si="277"/>
        <v>2023</v>
      </c>
      <c r="U3577" s="1" t="str">
        <f t="shared" si="278"/>
        <v>High</v>
      </c>
      <c r="V3577" s="1" t="str">
        <f t="shared" si="279"/>
        <v>Normal</v>
      </c>
    </row>
    <row r="3578" spans="1:22" x14ac:dyDescent="0.2">
      <c r="A3578" s="1" t="s">
        <v>11611</v>
      </c>
      <c r="B3578" s="2">
        <v>44278</v>
      </c>
      <c r="C3578" s="1" t="s">
        <v>8002</v>
      </c>
      <c r="D3578">
        <v>43</v>
      </c>
      <c r="E3578" s="1" t="s">
        <v>8013</v>
      </c>
      <c r="F3578" s="1" t="s">
        <v>8004</v>
      </c>
      <c r="G3578" s="1" t="s">
        <v>8044</v>
      </c>
      <c r="H3578">
        <v>5</v>
      </c>
      <c r="I3578">
        <v>8</v>
      </c>
      <c r="J3578" s="1" t="s">
        <v>8006</v>
      </c>
      <c r="K3578">
        <v>8</v>
      </c>
      <c r="L3578">
        <v>4</v>
      </c>
      <c r="M3578">
        <v>1</v>
      </c>
      <c r="N3578" s="1" t="s">
        <v>8011</v>
      </c>
      <c r="O3578" s="1" t="s">
        <v>8008</v>
      </c>
      <c r="P3578">
        <v>0.88</v>
      </c>
      <c r="Q3578">
        <v>1</v>
      </c>
      <c r="R3578" t="str">
        <f t="shared" si="275"/>
        <v>ADULT</v>
      </c>
      <c r="S3578" s="1" t="str">
        <f t="shared" si="276"/>
        <v>Mar</v>
      </c>
      <c r="T3578" s="1">
        <f t="shared" si="277"/>
        <v>2021</v>
      </c>
      <c r="U3578" s="1" t="str">
        <f t="shared" si="278"/>
        <v>High</v>
      </c>
      <c r="V3578" s="1" t="str">
        <f t="shared" si="279"/>
        <v>Normal</v>
      </c>
    </row>
    <row r="3579" spans="1:22" x14ac:dyDescent="0.2">
      <c r="A3579" s="1" t="s">
        <v>11612</v>
      </c>
      <c r="B3579" s="2">
        <v>44347</v>
      </c>
      <c r="C3579" s="1" t="s">
        <v>8002</v>
      </c>
      <c r="D3579">
        <v>47</v>
      </c>
      <c r="E3579" s="1" t="s">
        <v>8013</v>
      </c>
      <c r="F3579" s="1" t="s">
        <v>8032</v>
      </c>
      <c r="G3579" s="1" t="s">
        <v>8005</v>
      </c>
      <c r="H3579">
        <v>3</v>
      </c>
      <c r="I3579">
        <v>8</v>
      </c>
      <c r="J3579" s="1" t="s">
        <v>8041</v>
      </c>
      <c r="K3579">
        <v>8</v>
      </c>
      <c r="L3579">
        <v>4</v>
      </c>
      <c r="M3579">
        <v>1</v>
      </c>
      <c r="N3579" s="1" t="s">
        <v>8038</v>
      </c>
      <c r="O3579" s="1" t="s">
        <v>8008</v>
      </c>
      <c r="P3579">
        <v>0.57999999999999996</v>
      </c>
      <c r="Q3579">
        <v>1</v>
      </c>
      <c r="R3579" t="str">
        <f t="shared" si="275"/>
        <v>ADULT</v>
      </c>
      <c r="S3579" s="1" t="str">
        <f t="shared" si="276"/>
        <v>May</v>
      </c>
      <c r="T3579" s="1">
        <f t="shared" si="277"/>
        <v>2021</v>
      </c>
      <c r="U3579" s="1" t="str">
        <f t="shared" si="278"/>
        <v>Medium</v>
      </c>
      <c r="V3579" s="1" t="str">
        <f t="shared" si="279"/>
        <v>Normal</v>
      </c>
    </row>
    <row r="3580" spans="1:22" x14ac:dyDescent="0.2">
      <c r="A3580" s="1" t="s">
        <v>11613</v>
      </c>
      <c r="B3580" s="2">
        <v>44855</v>
      </c>
      <c r="C3580" s="1" t="s">
        <v>8010</v>
      </c>
      <c r="D3580">
        <v>44</v>
      </c>
      <c r="E3580" s="1" t="s">
        <v>8003</v>
      </c>
      <c r="F3580" s="1" t="s">
        <v>8004</v>
      </c>
      <c r="G3580" s="1" t="s">
        <v>8005</v>
      </c>
      <c r="H3580">
        <v>3</v>
      </c>
      <c r="I3580">
        <v>6</v>
      </c>
      <c r="J3580" s="1" t="s">
        <v>8016</v>
      </c>
      <c r="K3580">
        <v>4</v>
      </c>
      <c r="L3580">
        <v>2</v>
      </c>
      <c r="M3580">
        <v>1</v>
      </c>
      <c r="N3580" s="1" t="s">
        <v>8011</v>
      </c>
      <c r="O3580" s="1" t="s">
        <v>8008</v>
      </c>
      <c r="P3580">
        <v>0.37</v>
      </c>
      <c r="Q3580">
        <v>1</v>
      </c>
      <c r="R3580" t="str">
        <f t="shared" si="275"/>
        <v>ADULT</v>
      </c>
      <c r="S3580" s="1" t="str">
        <f t="shared" si="276"/>
        <v>Oct</v>
      </c>
      <c r="T3580" s="1">
        <f t="shared" si="277"/>
        <v>2022</v>
      </c>
      <c r="U3580" s="1" t="str">
        <f t="shared" si="278"/>
        <v>Medium</v>
      </c>
      <c r="V3580" s="1" t="str">
        <f t="shared" si="279"/>
        <v>Normal</v>
      </c>
    </row>
    <row r="3581" spans="1:22" x14ac:dyDescent="0.2">
      <c r="A3581" s="1" t="s">
        <v>11614</v>
      </c>
      <c r="B3581" s="2">
        <v>44764</v>
      </c>
      <c r="C3581" s="1" t="s">
        <v>8019</v>
      </c>
      <c r="D3581">
        <v>39</v>
      </c>
      <c r="E3581" s="1" t="s">
        <v>8003</v>
      </c>
      <c r="F3581" s="1" t="s">
        <v>8032</v>
      </c>
      <c r="G3581" s="1" t="s">
        <v>8044</v>
      </c>
      <c r="H3581">
        <v>3</v>
      </c>
      <c r="I3581">
        <v>8</v>
      </c>
      <c r="J3581" s="1" t="s">
        <v>8027</v>
      </c>
      <c r="K3581">
        <v>6</v>
      </c>
      <c r="L3581">
        <v>4</v>
      </c>
      <c r="M3581">
        <v>1</v>
      </c>
      <c r="N3581" s="1" t="s">
        <v>8023</v>
      </c>
      <c r="O3581" s="1" t="s">
        <v>8008</v>
      </c>
      <c r="P3581">
        <v>0.76</v>
      </c>
      <c r="Q3581">
        <v>1</v>
      </c>
      <c r="R3581" t="str">
        <f t="shared" si="275"/>
        <v>YOUNG ADULT</v>
      </c>
      <c r="S3581" s="1" t="str">
        <f t="shared" si="276"/>
        <v>Jul</v>
      </c>
      <c r="T3581" s="1">
        <f t="shared" si="277"/>
        <v>2022</v>
      </c>
      <c r="U3581" s="1" t="str">
        <f t="shared" si="278"/>
        <v>High</v>
      </c>
      <c r="V3581" s="1" t="str">
        <f t="shared" si="279"/>
        <v>Normal</v>
      </c>
    </row>
    <row r="3582" spans="1:22" x14ac:dyDescent="0.2">
      <c r="A3582" s="1" t="s">
        <v>11615</v>
      </c>
      <c r="B3582" s="2">
        <v>44381</v>
      </c>
      <c r="C3582" s="1" t="s">
        <v>8019</v>
      </c>
      <c r="D3582">
        <v>94</v>
      </c>
      <c r="E3582" s="1" t="s">
        <v>8003</v>
      </c>
      <c r="F3582" s="1" t="s">
        <v>8032</v>
      </c>
      <c r="G3582" s="1" t="s">
        <v>8044</v>
      </c>
      <c r="H3582">
        <v>7</v>
      </c>
      <c r="I3582">
        <v>8</v>
      </c>
      <c r="J3582" s="1" t="s">
        <v>8027</v>
      </c>
      <c r="K3582">
        <v>12</v>
      </c>
      <c r="L3582">
        <v>5</v>
      </c>
      <c r="M3582">
        <v>3</v>
      </c>
      <c r="N3582" s="1" t="s">
        <v>8007</v>
      </c>
      <c r="O3582" s="1" t="s">
        <v>8017</v>
      </c>
      <c r="P3582">
        <v>0.97</v>
      </c>
      <c r="Q3582">
        <v>1</v>
      </c>
      <c r="R3582" t="str">
        <f t="shared" si="275"/>
        <v>SENIOR</v>
      </c>
      <c r="S3582" s="1" t="str">
        <f t="shared" si="276"/>
        <v>Jul</v>
      </c>
      <c r="T3582" s="1">
        <f t="shared" si="277"/>
        <v>2021</v>
      </c>
      <c r="U3582" s="1" t="str">
        <f t="shared" si="278"/>
        <v>High</v>
      </c>
      <c r="V3582" s="1" t="str">
        <f t="shared" si="279"/>
        <v>Frequent</v>
      </c>
    </row>
    <row r="3583" spans="1:22" x14ac:dyDescent="0.2">
      <c r="A3583" s="1" t="s">
        <v>11616</v>
      </c>
      <c r="B3583" s="2">
        <v>44338</v>
      </c>
      <c r="C3583" s="1" t="s">
        <v>8002</v>
      </c>
      <c r="D3583">
        <v>80</v>
      </c>
      <c r="E3583" s="1" t="s">
        <v>8013</v>
      </c>
      <c r="F3583" s="1" t="s">
        <v>8004</v>
      </c>
      <c r="G3583" s="1" t="s">
        <v>8044</v>
      </c>
      <c r="H3583">
        <v>5</v>
      </c>
      <c r="I3583">
        <v>9</v>
      </c>
      <c r="J3583" s="1" t="s">
        <v>8027</v>
      </c>
      <c r="K3583">
        <v>8</v>
      </c>
      <c r="L3583">
        <v>4</v>
      </c>
      <c r="M3583">
        <v>2</v>
      </c>
      <c r="N3583" s="1" t="s">
        <v>8007</v>
      </c>
      <c r="O3583" s="1" t="s">
        <v>8008</v>
      </c>
      <c r="P3583">
        <v>0.97</v>
      </c>
      <c r="Q3583">
        <v>1</v>
      </c>
      <c r="R3583" t="str">
        <f t="shared" si="275"/>
        <v>SENIOR</v>
      </c>
      <c r="S3583" s="1" t="str">
        <f t="shared" si="276"/>
        <v>May</v>
      </c>
      <c r="T3583" s="1">
        <f t="shared" si="277"/>
        <v>2021</v>
      </c>
      <c r="U3583" s="1" t="str">
        <f t="shared" si="278"/>
        <v>High</v>
      </c>
      <c r="V3583" s="1" t="str">
        <f t="shared" si="279"/>
        <v>Normal</v>
      </c>
    </row>
    <row r="3584" spans="1:22" x14ac:dyDescent="0.2">
      <c r="A3584" s="1" t="s">
        <v>11617</v>
      </c>
      <c r="B3584" s="2">
        <v>44814</v>
      </c>
      <c r="C3584" s="1" t="s">
        <v>8010</v>
      </c>
      <c r="D3584">
        <v>90</v>
      </c>
      <c r="E3584" s="1" t="s">
        <v>8003</v>
      </c>
      <c r="F3584" s="1" t="s">
        <v>8022</v>
      </c>
      <c r="G3584" s="1" t="s">
        <v>8005</v>
      </c>
      <c r="H3584">
        <v>6</v>
      </c>
      <c r="I3584">
        <v>7</v>
      </c>
      <c r="J3584" s="1" t="s">
        <v>8006</v>
      </c>
      <c r="K3584">
        <v>12</v>
      </c>
      <c r="L3584">
        <v>4</v>
      </c>
      <c r="M3584">
        <v>2</v>
      </c>
      <c r="N3584" s="1" t="s">
        <v>8007</v>
      </c>
      <c r="O3584" s="1" t="s">
        <v>8017</v>
      </c>
      <c r="P3584">
        <v>0.97</v>
      </c>
      <c r="Q3584">
        <v>1</v>
      </c>
      <c r="R3584" t="str">
        <f t="shared" si="275"/>
        <v>SENIOR</v>
      </c>
      <c r="S3584" s="1" t="str">
        <f t="shared" si="276"/>
        <v>Sep</v>
      </c>
      <c r="T3584" s="1">
        <f t="shared" si="277"/>
        <v>2022</v>
      </c>
      <c r="U3584" s="1" t="str">
        <f t="shared" si="278"/>
        <v>High</v>
      </c>
      <c r="V3584" s="1" t="str">
        <f t="shared" si="279"/>
        <v>Normal</v>
      </c>
    </row>
    <row r="3585" spans="1:22" x14ac:dyDescent="0.2">
      <c r="A3585" s="1" t="s">
        <v>11618</v>
      </c>
      <c r="B3585" s="2">
        <v>44250</v>
      </c>
      <c r="C3585" s="1" t="s">
        <v>8031</v>
      </c>
      <c r="D3585">
        <v>37</v>
      </c>
      <c r="E3585" s="1" t="s">
        <v>8003</v>
      </c>
      <c r="F3585" s="1" t="s">
        <v>8014</v>
      </c>
      <c r="G3585" s="1" t="s">
        <v>8020</v>
      </c>
      <c r="H3585">
        <v>3</v>
      </c>
      <c r="I3585">
        <v>10</v>
      </c>
      <c r="J3585" s="1" t="s">
        <v>8006</v>
      </c>
      <c r="K3585">
        <v>6</v>
      </c>
      <c r="L3585">
        <v>4</v>
      </c>
      <c r="M3585">
        <v>1</v>
      </c>
      <c r="N3585" s="1" t="s">
        <v>8038</v>
      </c>
      <c r="O3585" s="1" t="s">
        <v>8008</v>
      </c>
      <c r="P3585">
        <v>0.76</v>
      </c>
      <c r="Q3585">
        <v>1</v>
      </c>
      <c r="R3585" t="str">
        <f t="shared" si="275"/>
        <v>YOUNG ADULT</v>
      </c>
      <c r="S3585" s="1" t="str">
        <f t="shared" si="276"/>
        <v>Feb</v>
      </c>
      <c r="T3585" s="1">
        <f t="shared" si="277"/>
        <v>2021</v>
      </c>
      <c r="U3585" s="1" t="str">
        <f t="shared" si="278"/>
        <v>High</v>
      </c>
      <c r="V3585" s="1" t="str">
        <f t="shared" si="279"/>
        <v>Normal</v>
      </c>
    </row>
    <row r="3586" spans="1:22" x14ac:dyDescent="0.2">
      <c r="A3586" s="1" t="s">
        <v>11619</v>
      </c>
      <c r="B3586" s="2">
        <v>45153</v>
      </c>
      <c r="C3586" s="1" t="s">
        <v>8019</v>
      </c>
      <c r="D3586">
        <v>59</v>
      </c>
      <c r="E3586" s="1" t="s">
        <v>8013</v>
      </c>
      <c r="F3586" s="1" t="s">
        <v>8004</v>
      </c>
      <c r="G3586" s="1" t="s">
        <v>8005</v>
      </c>
      <c r="H3586">
        <v>5</v>
      </c>
      <c r="I3586">
        <v>6</v>
      </c>
      <c r="J3586" s="1" t="s">
        <v>8006</v>
      </c>
      <c r="K3586">
        <v>10</v>
      </c>
      <c r="L3586">
        <v>4</v>
      </c>
      <c r="M3586">
        <v>3</v>
      </c>
      <c r="N3586" s="1" t="s">
        <v>8011</v>
      </c>
      <c r="O3586" s="1" t="s">
        <v>8008</v>
      </c>
      <c r="P3586">
        <v>0.97</v>
      </c>
      <c r="Q3586">
        <v>1</v>
      </c>
      <c r="R3586" t="str">
        <f t="shared" ref="R3586:R3649" si="280">IF(D3586&lt;18,"CHILD",IF(D3586&lt;40,"YOUNG ADULT",IF(D3586&lt;65,"ADULT","SENIOR")))</f>
        <v>ADULT</v>
      </c>
      <c r="S3586" s="1" t="str">
        <f t="shared" ref="S3586:S3649" si="281">TEXT(B3586,"MMM")</f>
        <v>Aug</v>
      </c>
      <c r="T3586" s="1">
        <f t="shared" ref="T3586:T3649" si="282">YEAR(B3586)</f>
        <v>2023</v>
      </c>
      <c r="U3586" s="1" t="str">
        <f t="shared" ref="U3586:U3649" si="283">IF(P3586&lt;0.3,"Low",IF(P3586&lt;0.7,"Medium","High"))</f>
        <v>High</v>
      </c>
      <c r="V3586" s="1" t="str">
        <f t="shared" ref="V3586:V3649" si="284">IF(M3586&gt;=3,"Frequent","Normal")</f>
        <v>Frequent</v>
      </c>
    </row>
    <row r="3587" spans="1:22" x14ac:dyDescent="0.2">
      <c r="A3587" s="1" t="s">
        <v>11620</v>
      </c>
      <c r="B3587" s="2">
        <v>45080</v>
      </c>
      <c r="C3587" s="1" t="s">
        <v>8019</v>
      </c>
      <c r="D3587">
        <v>36</v>
      </c>
      <c r="E3587" s="1" t="s">
        <v>8013</v>
      </c>
      <c r="F3587" s="1" t="s">
        <v>8032</v>
      </c>
      <c r="G3587" s="1" t="s">
        <v>8026</v>
      </c>
      <c r="H3587">
        <v>2</v>
      </c>
      <c r="I3587">
        <v>7</v>
      </c>
      <c r="J3587" s="1" t="s">
        <v>8016</v>
      </c>
      <c r="K3587">
        <v>3</v>
      </c>
      <c r="L3587">
        <v>2</v>
      </c>
      <c r="M3587">
        <v>0</v>
      </c>
      <c r="N3587" s="1" t="s">
        <v>8011</v>
      </c>
      <c r="O3587" s="1" t="s">
        <v>8008</v>
      </c>
      <c r="P3587">
        <v>0.18</v>
      </c>
      <c r="Q3587">
        <v>0</v>
      </c>
      <c r="R3587" t="str">
        <f t="shared" si="280"/>
        <v>YOUNG ADULT</v>
      </c>
      <c r="S3587" s="1" t="str">
        <f t="shared" si="281"/>
        <v>Jun</v>
      </c>
      <c r="T3587" s="1">
        <f t="shared" si="282"/>
        <v>2023</v>
      </c>
      <c r="U3587" s="1" t="str">
        <f t="shared" si="283"/>
        <v>Low</v>
      </c>
      <c r="V3587" s="1" t="str">
        <f t="shared" si="284"/>
        <v>Normal</v>
      </c>
    </row>
    <row r="3588" spans="1:22" x14ac:dyDescent="0.2">
      <c r="A3588" s="1" t="s">
        <v>11621</v>
      </c>
      <c r="B3588" s="2">
        <v>45056</v>
      </c>
      <c r="C3588" s="1" t="s">
        <v>8002</v>
      </c>
      <c r="D3588">
        <v>46</v>
      </c>
      <c r="E3588" s="1" t="s">
        <v>8013</v>
      </c>
      <c r="F3588" s="1" t="s">
        <v>8032</v>
      </c>
      <c r="G3588" s="1" t="s">
        <v>8060</v>
      </c>
      <c r="H3588">
        <v>4</v>
      </c>
      <c r="I3588">
        <v>8</v>
      </c>
      <c r="J3588" s="1" t="s">
        <v>8016</v>
      </c>
      <c r="K3588">
        <v>6</v>
      </c>
      <c r="L3588">
        <v>2</v>
      </c>
      <c r="M3588">
        <v>1</v>
      </c>
      <c r="N3588" s="1" t="s">
        <v>8011</v>
      </c>
      <c r="O3588" s="1" t="s">
        <v>8008</v>
      </c>
      <c r="P3588">
        <v>0.7</v>
      </c>
      <c r="Q3588">
        <v>1</v>
      </c>
      <c r="R3588" t="str">
        <f t="shared" si="280"/>
        <v>ADULT</v>
      </c>
      <c r="S3588" s="1" t="str">
        <f t="shared" si="281"/>
        <v>May</v>
      </c>
      <c r="T3588" s="1">
        <f t="shared" si="282"/>
        <v>2023</v>
      </c>
      <c r="U3588" s="1" t="str">
        <f t="shared" si="283"/>
        <v>High</v>
      </c>
      <c r="V3588" s="1" t="str">
        <f t="shared" si="284"/>
        <v>Normal</v>
      </c>
    </row>
    <row r="3589" spans="1:22" x14ac:dyDescent="0.2">
      <c r="A3589" s="1" t="s">
        <v>11622</v>
      </c>
      <c r="B3589" s="2">
        <v>44214</v>
      </c>
      <c r="C3589" s="1" t="s">
        <v>8031</v>
      </c>
      <c r="D3589">
        <v>42</v>
      </c>
      <c r="E3589" s="1" t="s">
        <v>8013</v>
      </c>
      <c r="F3589" s="1" t="s">
        <v>8037</v>
      </c>
      <c r="G3589" s="1" t="s">
        <v>8048</v>
      </c>
      <c r="H3589">
        <v>4</v>
      </c>
      <c r="I3589">
        <v>9</v>
      </c>
      <c r="J3589" s="1" t="s">
        <v>8027</v>
      </c>
      <c r="K3589">
        <v>8</v>
      </c>
      <c r="L3589">
        <v>4</v>
      </c>
      <c r="M3589">
        <v>2</v>
      </c>
      <c r="N3589" s="1" t="s">
        <v>8011</v>
      </c>
      <c r="O3589" s="1" t="s">
        <v>8008</v>
      </c>
      <c r="P3589">
        <v>0.97</v>
      </c>
      <c r="Q3589">
        <v>1</v>
      </c>
      <c r="R3589" t="str">
        <f t="shared" si="280"/>
        <v>ADULT</v>
      </c>
      <c r="S3589" s="1" t="str">
        <f t="shared" si="281"/>
        <v>Jan</v>
      </c>
      <c r="T3589" s="1">
        <f t="shared" si="282"/>
        <v>2021</v>
      </c>
      <c r="U3589" s="1" t="str">
        <f t="shared" si="283"/>
        <v>High</v>
      </c>
      <c r="V3589" s="1" t="str">
        <f t="shared" si="284"/>
        <v>Normal</v>
      </c>
    </row>
    <row r="3590" spans="1:22" x14ac:dyDescent="0.2">
      <c r="A3590" s="1" t="s">
        <v>11623</v>
      </c>
      <c r="B3590" s="2">
        <v>44249</v>
      </c>
      <c r="C3590" s="1" t="s">
        <v>8031</v>
      </c>
      <c r="D3590">
        <v>79</v>
      </c>
      <c r="E3590" s="1" t="s">
        <v>8003</v>
      </c>
      <c r="F3590" s="1" t="s">
        <v>8014</v>
      </c>
      <c r="G3590" s="1" t="s">
        <v>8062</v>
      </c>
      <c r="H3590">
        <v>7</v>
      </c>
      <c r="I3590">
        <v>10</v>
      </c>
      <c r="J3590" s="1" t="s">
        <v>8027</v>
      </c>
      <c r="K3590">
        <v>10</v>
      </c>
      <c r="L3590">
        <v>6</v>
      </c>
      <c r="M3590">
        <v>3</v>
      </c>
      <c r="N3590" s="1" t="s">
        <v>8007</v>
      </c>
      <c r="O3590" s="1" t="s">
        <v>8017</v>
      </c>
      <c r="P3590">
        <v>0.97</v>
      </c>
      <c r="Q3590">
        <v>1</v>
      </c>
      <c r="R3590" t="str">
        <f t="shared" si="280"/>
        <v>SENIOR</v>
      </c>
      <c r="S3590" s="1" t="str">
        <f t="shared" si="281"/>
        <v>Feb</v>
      </c>
      <c r="T3590" s="1">
        <f t="shared" si="282"/>
        <v>2021</v>
      </c>
      <c r="U3590" s="1" t="str">
        <f t="shared" si="283"/>
        <v>High</v>
      </c>
      <c r="V3590" s="1" t="str">
        <f t="shared" si="284"/>
        <v>Frequent</v>
      </c>
    </row>
    <row r="3591" spans="1:22" x14ac:dyDescent="0.2">
      <c r="A3591" s="1" t="s">
        <v>11624</v>
      </c>
      <c r="B3591" s="2">
        <v>44799</v>
      </c>
      <c r="C3591" s="1" t="s">
        <v>8019</v>
      </c>
      <c r="D3591">
        <v>51</v>
      </c>
      <c r="E3591" s="1" t="s">
        <v>8003</v>
      </c>
      <c r="F3591" s="1" t="s">
        <v>8022</v>
      </c>
      <c r="G3591" s="1" t="s">
        <v>8035</v>
      </c>
      <c r="H3591">
        <v>3</v>
      </c>
      <c r="I3591">
        <v>12</v>
      </c>
      <c r="J3591" s="1" t="s">
        <v>8006</v>
      </c>
      <c r="K3591">
        <v>4</v>
      </c>
      <c r="L3591">
        <v>2</v>
      </c>
      <c r="M3591">
        <v>1</v>
      </c>
      <c r="N3591" s="1" t="s">
        <v>8011</v>
      </c>
      <c r="O3591" s="1" t="s">
        <v>8008</v>
      </c>
      <c r="P3591">
        <v>0.68</v>
      </c>
      <c r="Q3591">
        <v>1</v>
      </c>
      <c r="R3591" t="str">
        <f t="shared" si="280"/>
        <v>ADULT</v>
      </c>
      <c r="S3591" s="1" t="str">
        <f t="shared" si="281"/>
        <v>Aug</v>
      </c>
      <c r="T3591" s="1">
        <f t="shared" si="282"/>
        <v>2022</v>
      </c>
      <c r="U3591" s="1" t="str">
        <f t="shared" si="283"/>
        <v>Medium</v>
      </c>
      <c r="V3591" s="1" t="str">
        <f t="shared" si="284"/>
        <v>Normal</v>
      </c>
    </row>
    <row r="3592" spans="1:22" x14ac:dyDescent="0.2">
      <c r="A3592" s="1" t="s">
        <v>11625</v>
      </c>
      <c r="B3592" s="2">
        <v>45285</v>
      </c>
      <c r="C3592" s="1" t="s">
        <v>8031</v>
      </c>
      <c r="D3592">
        <v>76</v>
      </c>
      <c r="E3592" s="1" t="s">
        <v>8003</v>
      </c>
      <c r="F3592" s="1" t="s">
        <v>8014</v>
      </c>
      <c r="G3592" s="1" t="s">
        <v>8035</v>
      </c>
      <c r="H3592">
        <v>7</v>
      </c>
      <c r="I3592">
        <v>11</v>
      </c>
      <c r="J3592" s="1" t="s">
        <v>8016</v>
      </c>
      <c r="K3592">
        <v>10</v>
      </c>
      <c r="L3592">
        <v>6</v>
      </c>
      <c r="M3592">
        <v>3</v>
      </c>
      <c r="N3592" s="1" t="s">
        <v>8007</v>
      </c>
      <c r="O3592" s="1" t="s">
        <v>8017</v>
      </c>
      <c r="P3592">
        <v>0.97</v>
      </c>
      <c r="Q3592">
        <v>1</v>
      </c>
      <c r="R3592" t="str">
        <f t="shared" si="280"/>
        <v>SENIOR</v>
      </c>
      <c r="S3592" s="1" t="str">
        <f t="shared" si="281"/>
        <v>Dec</v>
      </c>
      <c r="T3592" s="1">
        <f t="shared" si="282"/>
        <v>2023</v>
      </c>
      <c r="U3592" s="1" t="str">
        <f t="shared" si="283"/>
        <v>High</v>
      </c>
      <c r="V3592" s="1" t="str">
        <f t="shared" si="284"/>
        <v>Frequent</v>
      </c>
    </row>
    <row r="3593" spans="1:22" x14ac:dyDescent="0.2">
      <c r="A3593" s="1" t="s">
        <v>11626</v>
      </c>
      <c r="B3593" s="2">
        <v>44571</v>
      </c>
      <c r="C3593" s="1" t="s">
        <v>8031</v>
      </c>
      <c r="D3593">
        <v>68</v>
      </c>
      <c r="E3593" s="1" t="s">
        <v>8003</v>
      </c>
      <c r="F3593" s="1" t="s">
        <v>8037</v>
      </c>
      <c r="G3593" s="1" t="s">
        <v>8048</v>
      </c>
      <c r="H3593">
        <v>6</v>
      </c>
      <c r="I3593">
        <v>9</v>
      </c>
      <c r="J3593" s="1" t="s">
        <v>8027</v>
      </c>
      <c r="K3593">
        <v>10</v>
      </c>
      <c r="L3593">
        <v>6</v>
      </c>
      <c r="M3593">
        <v>2</v>
      </c>
      <c r="N3593" s="1" t="s">
        <v>8007</v>
      </c>
      <c r="O3593" s="1" t="s">
        <v>8017</v>
      </c>
      <c r="P3593">
        <v>0.97</v>
      </c>
      <c r="Q3593">
        <v>1</v>
      </c>
      <c r="R3593" t="str">
        <f t="shared" si="280"/>
        <v>SENIOR</v>
      </c>
      <c r="S3593" s="1" t="str">
        <f t="shared" si="281"/>
        <v>Jan</v>
      </c>
      <c r="T3593" s="1">
        <f t="shared" si="282"/>
        <v>2022</v>
      </c>
      <c r="U3593" s="1" t="str">
        <f t="shared" si="283"/>
        <v>High</v>
      </c>
      <c r="V3593" s="1" t="str">
        <f t="shared" si="284"/>
        <v>Normal</v>
      </c>
    </row>
    <row r="3594" spans="1:22" x14ac:dyDescent="0.2">
      <c r="A3594" s="1" t="s">
        <v>11627</v>
      </c>
      <c r="B3594" s="2">
        <v>44574</v>
      </c>
      <c r="C3594" s="1" t="s">
        <v>8031</v>
      </c>
      <c r="D3594">
        <v>95</v>
      </c>
      <c r="E3594" s="1" t="s">
        <v>8013</v>
      </c>
      <c r="F3594" s="1" t="s">
        <v>8032</v>
      </c>
      <c r="G3594" s="1" t="s">
        <v>8062</v>
      </c>
      <c r="H3594">
        <v>7</v>
      </c>
      <c r="I3594">
        <v>9</v>
      </c>
      <c r="J3594" s="1" t="s">
        <v>8027</v>
      </c>
      <c r="K3594">
        <v>10</v>
      </c>
      <c r="L3594">
        <v>6</v>
      </c>
      <c r="M3594">
        <v>4</v>
      </c>
      <c r="N3594" s="1" t="s">
        <v>8007</v>
      </c>
      <c r="O3594" s="1" t="s">
        <v>8017</v>
      </c>
      <c r="P3594">
        <v>0.97</v>
      </c>
      <c r="Q3594">
        <v>1</v>
      </c>
      <c r="R3594" t="str">
        <f t="shared" si="280"/>
        <v>SENIOR</v>
      </c>
      <c r="S3594" s="1" t="str">
        <f t="shared" si="281"/>
        <v>Jan</v>
      </c>
      <c r="T3594" s="1">
        <f t="shared" si="282"/>
        <v>2022</v>
      </c>
      <c r="U3594" s="1" t="str">
        <f t="shared" si="283"/>
        <v>High</v>
      </c>
      <c r="V3594" s="1" t="str">
        <f t="shared" si="284"/>
        <v>Frequent</v>
      </c>
    </row>
    <row r="3595" spans="1:22" x14ac:dyDescent="0.2">
      <c r="A3595" s="1" t="s">
        <v>11628</v>
      </c>
      <c r="B3595" s="2">
        <v>44344</v>
      </c>
      <c r="C3595" s="1" t="s">
        <v>8002</v>
      </c>
      <c r="D3595">
        <v>32</v>
      </c>
      <c r="E3595" s="1" t="s">
        <v>8013</v>
      </c>
      <c r="F3595" s="1" t="s">
        <v>8037</v>
      </c>
      <c r="G3595" s="1" t="s">
        <v>8044</v>
      </c>
      <c r="H3595">
        <v>2</v>
      </c>
      <c r="I3595">
        <v>8</v>
      </c>
      <c r="J3595" s="1" t="s">
        <v>8006</v>
      </c>
      <c r="K3595">
        <v>6</v>
      </c>
      <c r="L3595">
        <v>2</v>
      </c>
      <c r="M3595">
        <v>2</v>
      </c>
      <c r="N3595" s="1" t="s">
        <v>8023</v>
      </c>
      <c r="O3595" s="1" t="s">
        <v>8017</v>
      </c>
      <c r="P3595">
        <v>0.9</v>
      </c>
      <c r="Q3595">
        <v>1</v>
      </c>
      <c r="R3595" t="str">
        <f t="shared" si="280"/>
        <v>YOUNG ADULT</v>
      </c>
      <c r="S3595" s="1" t="str">
        <f t="shared" si="281"/>
        <v>May</v>
      </c>
      <c r="T3595" s="1">
        <f t="shared" si="282"/>
        <v>2021</v>
      </c>
      <c r="U3595" s="1" t="str">
        <f t="shared" si="283"/>
        <v>High</v>
      </c>
      <c r="V3595" s="1" t="str">
        <f t="shared" si="284"/>
        <v>Normal</v>
      </c>
    </row>
    <row r="3596" spans="1:22" x14ac:dyDescent="0.2">
      <c r="A3596" s="1" t="s">
        <v>11629</v>
      </c>
      <c r="B3596" s="2">
        <v>44935</v>
      </c>
      <c r="C3596" s="1" t="s">
        <v>8031</v>
      </c>
      <c r="D3596">
        <v>79</v>
      </c>
      <c r="E3596" s="1" t="s">
        <v>8013</v>
      </c>
      <c r="F3596" s="1" t="s">
        <v>8032</v>
      </c>
      <c r="G3596" s="1" t="s">
        <v>8005</v>
      </c>
      <c r="H3596">
        <v>5</v>
      </c>
      <c r="I3596">
        <v>7</v>
      </c>
      <c r="J3596" s="1" t="s">
        <v>8016</v>
      </c>
      <c r="K3596">
        <v>8</v>
      </c>
      <c r="L3596">
        <v>4</v>
      </c>
      <c r="M3596">
        <v>3</v>
      </c>
      <c r="N3596" s="1" t="s">
        <v>8007</v>
      </c>
      <c r="O3596" s="1" t="s">
        <v>8008</v>
      </c>
      <c r="P3596">
        <v>0.97</v>
      </c>
      <c r="Q3596">
        <v>1</v>
      </c>
      <c r="R3596" t="str">
        <f t="shared" si="280"/>
        <v>SENIOR</v>
      </c>
      <c r="S3596" s="1" t="str">
        <f t="shared" si="281"/>
        <v>Jan</v>
      </c>
      <c r="T3596" s="1">
        <f t="shared" si="282"/>
        <v>2023</v>
      </c>
      <c r="U3596" s="1" t="str">
        <f t="shared" si="283"/>
        <v>High</v>
      </c>
      <c r="V3596" s="1" t="str">
        <f t="shared" si="284"/>
        <v>Frequent</v>
      </c>
    </row>
    <row r="3597" spans="1:22" x14ac:dyDescent="0.2">
      <c r="A3597" s="1" t="s">
        <v>11630</v>
      </c>
      <c r="B3597" s="2">
        <v>44905</v>
      </c>
      <c r="C3597" s="1" t="s">
        <v>8031</v>
      </c>
      <c r="D3597">
        <v>77</v>
      </c>
      <c r="E3597" s="1" t="s">
        <v>8003</v>
      </c>
      <c r="F3597" s="1" t="s">
        <v>8032</v>
      </c>
      <c r="G3597" s="1" t="s">
        <v>8020</v>
      </c>
      <c r="H3597">
        <v>6</v>
      </c>
      <c r="I3597">
        <v>10</v>
      </c>
      <c r="J3597" s="1" t="s">
        <v>8016</v>
      </c>
      <c r="K3597">
        <v>11</v>
      </c>
      <c r="L3597">
        <v>4</v>
      </c>
      <c r="M3597">
        <v>4</v>
      </c>
      <c r="N3597" s="1" t="s">
        <v>8007</v>
      </c>
      <c r="O3597" s="1" t="s">
        <v>8017</v>
      </c>
      <c r="P3597">
        <v>0.97</v>
      </c>
      <c r="Q3597">
        <v>1</v>
      </c>
      <c r="R3597" t="str">
        <f t="shared" si="280"/>
        <v>SENIOR</v>
      </c>
      <c r="S3597" s="1" t="str">
        <f t="shared" si="281"/>
        <v>Dec</v>
      </c>
      <c r="T3597" s="1">
        <f t="shared" si="282"/>
        <v>2022</v>
      </c>
      <c r="U3597" s="1" t="str">
        <f t="shared" si="283"/>
        <v>High</v>
      </c>
      <c r="V3597" s="1" t="str">
        <f t="shared" si="284"/>
        <v>Frequent</v>
      </c>
    </row>
    <row r="3598" spans="1:22" x14ac:dyDescent="0.2">
      <c r="A3598" s="1" t="s">
        <v>11631</v>
      </c>
      <c r="B3598" s="2">
        <v>44307</v>
      </c>
      <c r="C3598" s="1" t="s">
        <v>8002</v>
      </c>
      <c r="D3598">
        <v>41</v>
      </c>
      <c r="E3598" s="1" t="s">
        <v>8013</v>
      </c>
      <c r="F3598" s="1" t="s">
        <v>8004</v>
      </c>
      <c r="G3598" s="1" t="s">
        <v>8005</v>
      </c>
      <c r="H3598">
        <v>6</v>
      </c>
      <c r="I3598">
        <v>6</v>
      </c>
      <c r="J3598" s="1" t="s">
        <v>8016</v>
      </c>
      <c r="K3598">
        <v>9</v>
      </c>
      <c r="L3598">
        <v>3</v>
      </c>
      <c r="M3598">
        <v>2</v>
      </c>
      <c r="N3598" s="1" t="s">
        <v>8011</v>
      </c>
      <c r="O3598" s="1" t="s">
        <v>8017</v>
      </c>
      <c r="P3598">
        <v>0.97</v>
      </c>
      <c r="Q3598">
        <v>1</v>
      </c>
      <c r="R3598" t="str">
        <f t="shared" si="280"/>
        <v>ADULT</v>
      </c>
      <c r="S3598" s="1" t="str">
        <f t="shared" si="281"/>
        <v>Apr</v>
      </c>
      <c r="T3598" s="1">
        <f t="shared" si="282"/>
        <v>2021</v>
      </c>
      <c r="U3598" s="1" t="str">
        <f t="shared" si="283"/>
        <v>High</v>
      </c>
      <c r="V3598" s="1" t="str">
        <f t="shared" si="284"/>
        <v>Normal</v>
      </c>
    </row>
    <row r="3599" spans="1:22" x14ac:dyDescent="0.2">
      <c r="A3599" s="1" t="s">
        <v>11632</v>
      </c>
      <c r="B3599" s="2">
        <v>44708</v>
      </c>
      <c r="C3599" s="1" t="s">
        <v>8002</v>
      </c>
      <c r="D3599">
        <v>75</v>
      </c>
      <c r="E3599" s="1" t="s">
        <v>8013</v>
      </c>
      <c r="F3599" s="1" t="s">
        <v>8014</v>
      </c>
      <c r="G3599" s="1" t="s">
        <v>8015</v>
      </c>
      <c r="H3599">
        <v>5</v>
      </c>
      <c r="I3599">
        <v>5</v>
      </c>
      <c r="J3599" s="1" t="s">
        <v>8027</v>
      </c>
      <c r="K3599">
        <v>8</v>
      </c>
      <c r="L3599">
        <v>6</v>
      </c>
      <c r="M3599">
        <v>3</v>
      </c>
      <c r="N3599" s="1" t="s">
        <v>8007</v>
      </c>
      <c r="O3599" s="1" t="s">
        <v>8008</v>
      </c>
      <c r="P3599">
        <v>0.97</v>
      </c>
      <c r="Q3599">
        <v>1</v>
      </c>
      <c r="R3599" t="str">
        <f t="shared" si="280"/>
        <v>SENIOR</v>
      </c>
      <c r="S3599" s="1" t="str">
        <f t="shared" si="281"/>
        <v>May</v>
      </c>
      <c r="T3599" s="1">
        <f t="shared" si="282"/>
        <v>2022</v>
      </c>
      <c r="U3599" s="1" t="str">
        <f t="shared" si="283"/>
        <v>High</v>
      </c>
      <c r="V3599" s="1" t="str">
        <f t="shared" si="284"/>
        <v>Frequent</v>
      </c>
    </row>
    <row r="3600" spans="1:22" x14ac:dyDescent="0.2">
      <c r="A3600" s="1" t="s">
        <v>11633</v>
      </c>
      <c r="B3600" s="2">
        <v>44927</v>
      </c>
      <c r="C3600" s="1" t="s">
        <v>8031</v>
      </c>
      <c r="D3600">
        <v>63</v>
      </c>
      <c r="E3600" s="1" t="s">
        <v>8003</v>
      </c>
      <c r="F3600" s="1" t="s">
        <v>8004</v>
      </c>
      <c r="G3600" s="1" t="s">
        <v>8060</v>
      </c>
      <c r="H3600">
        <v>4</v>
      </c>
      <c r="I3600">
        <v>8</v>
      </c>
      <c r="J3600" s="1" t="s">
        <v>8006</v>
      </c>
      <c r="K3600">
        <v>6</v>
      </c>
      <c r="L3600">
        <v>2</v>
      </c>
      <c r="M3600">
        <v>1</v>
      </c>
      <c r="N3600" s="1" t="s">
        <v>8011</v>
      </c>
      <c r="O3600" s="1" t="s">
        <v>8008</v>
      </c>
      <c r="P3600">
        <v>0.89</v>
      </c>
      <c r="Q3600">
        <v>1</v>
      </c>
      <c r="R3600" t="str">
        <f t="shared" si="280"/>
        <v>ADULT</v>
      </c>
      <c r="S3600" s="1" t="str">
        <f t="shared" si="281"/>
        <v>Jan</v>
      </c>
      <c r="T3600" s="1">
        <f t="shared" si="282"/>
        <v>2023</v>
      </c>
      <c r="U3600" s="1" t="str">
        <f t="shared" si="283"/>
        <v>High</v>
      </c>
      <c r="V3600" s="1" t="str">
        <f t="shared" si="284"/>
        <v>Normal</v>
      </c>
    </row>
    <row r="3601" spans="1:22" x14ac:dyDescent="0.2">
      <c r="A3601" s="1" t="s">
        <v>11634</v>
      </c>
      <c r="B3601" s="2">
        <v>44737</v>
      </c>
      <c r="C3601" s="1" t="s">
        <v>8019</v>
      </c>
      <c r="D3601">
        <v>54</v>
      </c>
      <c r="E3601" s="1" t="s">
        <v>8013</v>
      </c>
      <c r="F3601" s="1" t="s">
        <v>8022</v>
      </c>
      <c r="G3601" s="1" t="s">
        <v>8035</v>
      </c>
      <c r="H3601">
        <v>5</v>
      </c>
      <c r="I3601">
        <v>11</v>
      </c>
      <c r="J3601" s="1" t="s">
        <v>8027</v>
      </c>
      <c r="K3601">
        <v>8</v>
      </c>
      <c r="L3601">
        <v>2</v>
      </c>
      <c r="M3601">
        <v>1</v>
      </c>
      <c r="N3601" s="1" t="s">
        <v>8038</v>
      </c>
      <c r="O3601" s="1" t="s">
        <v>8008</v>
      </c>
      <c r="P3601">
        <v>0.92</v>
      </c>
      <c r="Q3601">
        <v>1</v>
      </c>
      <c r="R3601" t="str">
        <f t="shared" si="280"/>
        <v>ADULT</v>
      </c>
      <c r="S3601" s="1" t="str">
        <f t="shared" si="281"/>
        <v>Jun</v>
      </c>
      <c r="T3601" s="1">
        <f t="shared" si="282"/>
        <v>2022</v>
      </c>
      <c r="U3601" s="1" t="str">
        <f t="shared" si="283"/>
        <v>High</v>
      </c>
      <c r="V3601" s="1" t="str">
        <f t="shared" si="284"/>
        <v>Normal</v>
      </c>
    </row>
    <row r="3602" spans="1:22" x14ac:dyDescent="0.2">
      <c r="A3602" s="1" t="s">
        <v>11635</v>
      </c>
      <c r="B3602" s="2">
        <v>44935</v>
      </c>
      <c r="C3602" s="1" t="s">
        <v>8031</v>
      </c>
      <c r="D3602">
        <v>43</v>
      </c>
      <c r="E3602" s="1" t="s">
        <v>8003</v>
      </c>
      <c r="F3602" s="1" t="s">
        <v>8022</v>
      </c>
      <c r="G3602" s="1" t="s">
        <v>8062</v>
      </c>
      <c r="H3602">
        <v>4</v>
      </c>
      <c r="I3602">
        <v>8</v>
      </c>
      <c r="J3602" s="1" t="s">
        <v>8006</v>
      </c>
      <c r="K3602">
        <v>7</v>
      </c>
      <c r="L3602">
        <v>4</v>
      </c>
      <c r="M3602">
        <v>1</v>
      </c>
      <c r="N3602" s="1" t="s">
        <v>8011</v>
      </c>
      <c r="O3602" s="1" t="s">
        <v>8008</v>
      </c>
      <c r="P3602">
        <v>0.53</v>
      </c>
      <c r="Q3602">
        <v>0</v>
      </c>
      <c r="R3602" t="str">
        <f t="shared" si="280"/>
        <v>ADULT</v>
      </c>
      <c r="S3602" s="1" t="str">
        <f t="shared" si="281"/>
        <v>Jan</v>
      </c>
      <c r="T3602" s="1">
        <f t="shared" si="282"/>
        <v>2023</v>
      </c>
      <c r="U3602" s="1" t="str">
        <f t="shared" si="283"/>
        <v>Medium</v>
      </c>
      <c r="V3602" s="1" t="str">
        <f t="shared" si="284"/>
        <v>Normal</v>
      </c>
    </row>
    <row r="3603" spans="1:22" x14ac:dyDescent="0.2">
      <c r="A3603" s="1" t="s">
        <v>11636</v>
      </c>
      <c r="B3603" s="2">
        <v>45090</v>
      </c>
      <c r="C3603" s="1" t="s">
        <v>8019</v>
      </c>
      <c r="D3603">
        <v>45</v>
      </c>
      <c r="E3603" s="1" t="s">
        <v>8003</v>
      </c>
      <c r="F3603" s="1" t="s">
        <v>8004</v>
      </c>
      <c r="G3603" s="1" t="s">
        <v>8029</v>
      </c>
      <c r="H3603">
        <v>4</v>
      </c>
      <c r="I3603">
        <v>6</v>
      </c>
      <c r="J3603" s="1" t="s">
        <v>8016</v>
      </c>
      <c r="K3603">
        <v>6</v>
      </c>
      <c r="L3603">
        <v>2</v>
      </c>
      <c r="M3603">
        <v>1</v>
      </c>
      <c r="N3603" s="1" t="s">
        <v>8038</v>
      </c>
      <c r="O3603" s="1" t="s">
        <v>8008</v>
      </c>
      <c r="P3603">
        <v>0.48</v>
      </c>
      <c r="Q3603">
        <v>1</v>
      </c>
      <c r="R3603" t="str">
        <f t="shared" si="280"/>
        <v>ADULT</v>
      </c>
      <c r="S3603" s="1" t="str">
        <f t="shared" si="281"/>
        <v>Jun</v>
      </c>
      <c r="T3603" s="1">
        <f t="shared" si="282"/>
        <v>2023</v>
      </c>
      <c r="U3603" s="1" t="str">
        <f t="shared" si="283"/>
        <v>Medium</v>
      </c>
      <c r="V3603" s="1" t="str">
        <f t="shared" si="284"/>
        <v>Normal</v>
      </c>
    </row>
    <row r="3604" spans="1:22" x14ac:dyDescent="0.2">
      <c r="A3604" s="1" t="s">
        <v>11637</v>
      </c>
      <c r="B3604" s="2">
        <v>44947</v>
      </c>
      <c r="C3604" s="1" t="s">
        <v>8031</v>
      </c>
      <c r="D3604">
        <v>92</v>
      </c>
      <c r="E3604" s="1" t="s">
        <v>8013</v>
      </c>
      <c r="F3604" s="1" t="s">
        <v>8004</v>
      </c>
      <c r="G3604" s="1" t="s">
        <v>8062</v>
      </c>
      <c r="H3604">
        <v>7</v>
      </c>
      <c r="I3604">
        <v>10</v>
      </c>
      <c r="J3604" s="1" t="s">
        <v>8027</v>
      </c>
      <c r="K3604">
        <v>10</v>
      </c>
      <c r="L3604">
        <v>7</v>
      </c>
      <c r="M3604">
        <v>3</v>
      </c>
      <c r="N3604" s="1" t="s">
        <v>8007</v>
      </c>
      <c r="O3604" s="1" t="s">
        <v>8017</v>
      </c>
      <c r="P3604">
        <v>0.97</v>
      </c>
      <c r="Q3604">
        <v>1</v>
      </c>
      <c r="R3604" t="str">
        <f t="shared" si="280"/>
        <v>SENIOR</v>
      </c>
      <c r="S3604" s="1" t="str">
        <f t="shared" si="281"/>
        <v>Jan</v>
      </c>
      <c r="T3604" s="1">
        <f t="shared" si="282"/>
        <v>2023</v>
      </c>
      <c r="U3604" s="1" t="str">
        <f t="shared" si="283"/>
        <v>High</v>
      </c>
      <c r="V3604" s="1" t="str">
        <f t="shared" si="284"/>
        <v>Frequent</v>
      </c>
    </row>
    <row r="3605" spans="1:22" x14ac:dyDescent="0.2">
      <c r="A3605" s="1" t="s">
        <v>11638</v>
      </c>
      <c r="B3605" s="2">
        <v>44871</v>
      </c>
      <c r="C3605" s="1" t="s">
        <v>8010</v>
      </c>
      <c r="D3605">
        <v>58</v>
      </c>
      <c r="E3605" s="1" t="s">
        <v>8013</v>
      </c>
      <c r="F3605" s="1" t="s">
        <v>8032</v>
      </c>
      <c r="G3605" s="1" t="s">
        <v>8060</v>
      </c>
      <c r="H3605">
        <v>4</v>
      </c>
      <c r="I3605">
        <v>8</v>
      </c>
      <c r="J3605" s="1" t="s">
        <v>8006</v>
      </c>
      <c r="K3605">
        <v>6</v>
      </c>
      <c r="L3605">
        <v>5</v>
      </c>
      <c r="M3605">
        <v>1</v>
      </c>
      <c r="N3605" s="1" t="s">
        <v>8011</v>
      </c>
      <c r="O3605" s="1" t="s">
        <v>8008</v>
      </c>
      <c r="P3605">
        <v>0.8</v>
      </c>
      <c r="Q3605">
        <v>1</v>
      </c>
      <c r="R3605" t="str">
        <f t="shared" si="280"/>
        <v>ADULT</v>
      </c>
      <c r="S3605" s="1" t="str">
        <f t="shared" si="281"/>
        <v>Nov</v>
      </c>
      <c r="T3605" s="1">
        <f t="shared" si="282"/>
        <v>2022</v>
      </c>
      <c r="U3605" s="1" t="str">
        <f t="shared" si="283"/>
        <v>High</v>
      </c>
      <c r="V3605" s="1" t="str">
        <f t="shared" si="284"/>
        <v>Normal</v>
      </c>
    </row>
    <row r="3606" spans="1:22" x14ac:dyDescent="0.2">
      <c r="A3606" s="1" t="s">
        <v>11639</v>
      </c>
      <c r="B3606" s="2">
        <v>45131</v>
      </c>
      <c r="C3606" s="1" t="s">
        <v>8019</v>
      </c>
      <c r="D3606">
        <v>71</v>
      </c>
      <c r="E3606" s="1" t="s">
        <v>8003</v>
      </c>
      <c r="F3606" s="1" t="s">
        <v>8004</v>
      </c>
      <c r="G3606" s="1" t="s">
        <v>8015</v>
      </c>
      <c r="H3606">
        <v>6</v>
      </c>
      <c r="I3606">
        <v>5</v>
      </c>
      <c r="J3606" s="1" t="s">
        <v>8006</v>
      </c>
      <c r="K3606">
        <v>10</v>
      </c>
      <c r="L3606">
        <v>6</v>
      </c>
      <c r="M3606">
        <v>2</v>
      </c>
      <c r="N3606" s="1" t="s">
        <v>8007</v>
      </c>
      <c r="O3606" s="1" t="s">
        <v>8017</v>
      </c>
      <c r="P3606">
        <v>0.97</v>
      </c>
      <c r="Q3606">
        <v>1</v>
      </c>
      <c r="R3606" t="str">
        <f t="shared" si="280"/>
        <v>SENIOR</v>
      </c>
      <c r="S3606" s="1" t="str">
        <f t="shared" si="281"/>
        <v>Jul</v>
      </c>
      <c r="T3606" s="1">
        <f t="shared" si="282"/>
        <v>2023</v>
      </c>
      <c r="U3606" s="1" t="str">
        <f t="shared" si="283"/>
        <v>High</v>
      </c>
      <c r="V3606" s="1" t="str">
        <f t="shared" si="284"/>
        <v>Normal</v>
      </c>
    </row>
    <row r="3607" spans="1:22" x14ac:dyDescent="0.2">
      <c r="A3607" s="1" t="s">
        <v>11640</v>
      </c>
      <c r="B3607" s="2">
        <v>45183</v>
      </c>
      <c r="C3607" s="1" t="s">
        <v>8010</v>
      </c>
      <c r="D3607">
        <v>44</v>
      </c>
      <c r="E3607" s="1" t="s">
        <v>8003</v>
      </c>
      <c r="F3607" s="1" t="s">
        <v>8037</v>
      </c>
      <c r="G3607" s="1" t="s">
        <v>8026</v>
      </c>
      <c r="H3607">
        <v>4</v>
      </c>
      <c r="I3607">
        <v>9</v>
      </c>
      <c r="J3607" s="1" t="s">
        <v>8041</v>
      </c>
      <c r="K3607">
        <v>6</v>
      </c>
      <c r="L3607">
        <v>2</v>
      </c>
      <c r="M3607">
        <v>1</v>
      </c>
      <c r="N3607" s="1" t="s">
        <v>8011</v>
      </c>
      <c r="O3607" s="1" t="s">
        <v>8008</v>
      </c>
      <c r="P3607">
        <v>0.5</v>
      </c>
      <c r="Q3607">
        <v>0</v>
      </c>
      <c r="R3607" t="str">
        <f t="shared" si="280"/>
        <v>ADULT</v>
      </c>
      <c r="S3607" s="1" t="str">
        <f t="shared" si="281"/>
        <v>Sep</v>
      </c>
      <c r="T3607" s="1">
        <f t="shared" si="282"/>
        <v>2023</v>
      </c>
      <c r="U3607" s="1" t="str">
        <f t="shared" si="283"/>
        <v>Medium</v>
      </c>
      <c r="V3607" s="1" t="str">
        <f t="shared" si="284"/>
        <v>Normal</v>
      </c>
    </row>
    <row r="3608" spans="1:22" x14ac:dyDescent="0.2">
      <c r="A3608" s="1" t="s">
        <v>11641</v>
      </c>
      <c r="B3608" s="2">
        <v>44622</v>
      </c>
      <c r="C3608" s="1" t="s">
        <v>8002</v>
      </c>
      <c r="D3608">
        <v>44</v>
      </c>
      <c r="E3608" s="1" t="s">
        <v>8013</v>
      </c>
      <c r="F3608" s="1" t="s">
        <v>8004</v>
      </c>
      <c r="G3608" s="1" t="s">
        <v>8044</v>
      </c>
      <c r="H3608">
        <v>3</v>
      </c>
      <c r="I3608">
        <v>6</v>
      </c>
      <c r="J3608" s="1" t="s">
        <v>8027</v>
      </c>
      <c r="K3608">
        <v>4</v>
      </c>
      <c r="L3608">
        <v>2</v>
      </c>
      <c r="M3608">
        <v>3</v>
      </c>
      <c r="N3608" s="1" t="s">
        <v>8011</v>
      </c>
      <c r="O3608" s="1" t="s">
        <v>8008</v>
      </c>
      <c r="P3608">
        <v>0.97</v>
      </c>
      <c r="Q3608">
        <v>1</v>
      </c>
      <c r="R3608" t="str">
        <f t="shared" si="280"/>
        <v>ADULT</v>
      </c>
      <c r="S3608" s="1" t="str">
        <f t="shared" si="281"/>
        <v>Mar</v>
      </c>
      <c r="T3608" s="1">
        <f t="shared" si="282"/>
        <v>2022</v>
      </c>
      <c r="U3608" s="1" t="str">
        <f t="shared" si="283"/>
        <v>High</v>
      </c>
      <c r="V3608" s="1" t="str">
        <f t="shared" si="284"/>
        <v>Frequent</v>
      </c>
    </row>
    <row r="3609" spans="1:22" x14ac:dyDescent="0.2">
      <c r="A3609" s="1" t="s">
        <v>11642</v>
      </c>
      <c r="B3609" s="2">
        <v>44386</v>
      </c>
      <c r="C3609" s="1" t="s">
        <v>8019</v>
      </c>
      <c r="D3609">
        <v>76</v>
      </c>
      <c r="E3609" s="1" t="s">
        <v>8013</v>
      </c>
      <c r="F3609" s="1" t="s">
        <v>8004</v>
      </c>
      <c r="G3609" s="1" t="s">
        <v>8029</v>
      </c>
      <c r="H3609">
        <v>5</v>
      </c>
      <c r="I3609">
        <v>5</v>
      </c>
      <c r="J3609" s="1" t="s">
        <v>8016</v>
      </c>
      <c r="K3609">
        <v>10</v>
      </c>
      <c r="L3609">
        <v>4</v>
      </c>
      <c r="M3609">
        <v>2</v>
      </c>
      <c r="N3609" s="1" t="s">
        <v>8007</v>
      </c>
      <c r="O3609" s="1" t="s">
        <v>8008</v>
      </c>
      <c r="P3609">
        <v>0.97</v>
      </c>
      <c r="Q3609">
        <v>1</v>
      </c>
      <c r="R3609" t="str">
        <f t="shared" si="280"/>
        <v>SENIOR</v>
      </c>
      <c r="S3609" s="1" t="str">
        <f t="shared" si="281"/>
        <v>Jul</v>
      </c>
      <c r="T3609" s="1">
        <f t="shared" si="282"/>
        <v>2021</v>
      </c>
      <c r="U3609" s="1" t="str">
        <f t="shared" si="283"/>
        <v>High</v>
      </c>
      <c r="V3609" s="1" t="str">
        <f t="shared" si="284"/>
        <v>Normal</v>
      </c>
    </row>
    <row r="3610" spans="1:22" x14ac:dyDescent="0.2">
      <c r="A3610" s="1" t="s">
        <v>11643</v>
      </c>
      <c r="B3610" s="2">
        <v>45092</v>
      </c>
      <c r="C3610" s="1" t="s">
        <v>8019</v>
      </c>
      <c r="D3610">
        <v>35</v>
      </c>
      <c r="E3610" s="1" t="s">
        <v>8013</v>
      </c>
      <c r="F3610" s="1" t="s">
        <v>8022</v>
      </c>
      <c r="G3610" s="1" t="s">
        <v>8015</v>
      </c>
      <c r="H3610">
        <v>4</v>
      </c>
      <c r="I3610">
        <v>6</v>
      </c>
      <c r="J3610" s="1" t="s">
        <v>8006</v>
      </c>
      <c r="K3610">
        <v>6</v>
      </c>
      <c r="L3610">
        <v>3</v>
      </c>
      <c r="M3610">
        <v>1</v>
      </c>
      <c r="N3610" s="1" t="s">
        <v>8011</v>
      </c>
      <c r="O3610" s="1" t="s">
        <v>8008</v>
      </c>
      <c r="P3610">
        <v>0.44</v>
      </c>
      <c r="Q3610">
        <v>1</v>
      </c>
      <c r="R3610" t="str">
        <f t="shared" si="280"/>
        <v>YOUNG ADULT</v>
      </c>
      <c r="S3610" s="1" t="str">
        <f t="shared" si="281"/>
        <v>Jun</v>
      </c>
      <c r="T3610" s="1">
        <f t="shared" si="282"/>
        <v>2023</v>
      </c>
      <c r="U3610" s="1" t="str">
        <f t="shared" si="283"/>
        <v>Medium</v>
      </c>
      <c r="V3610" s="1" t="str">
        <f t="shared" si="284"/>
        <v>Normal</v>
      </c>
    </row>
    <row r="3611" spans="1:22" x14ac:dyDescent="0.2">
      <c r="A3611" s="1" t="s">
        <v>11644</v>
      </c>
      <c r="B3611" s="2">
        <v>44431</v>
      </c>
      <c r="C3611" s="1" t="s">
        <v>8019</v>
      </c>
      <c r="D3611">
        <v>50</v>
      </c>
      <c r="E3611" s="1" t="s">
        <v>8003</v>
      </c>
      <c r="F3611" s="1" t="s">
        <v>8004</v>
      </c>
      <c r="G3611" s="1" t="s">
        <v>8060</v>
      </c>
      <c r="H3611">
        <v>3</v>
      </c>
      <c r="I3611">
        <v>7</v>
      </c>
      <c r="J3611" s="1" t="s">
        <v>8041</v>
      </c>
      <c r="K3611">
        <v>6</v>
      </c>
      <c r="L3611">
        <v>2</v>
      </c>
      <c r="M3611">
        <v>1</v>
      </c>
      <c r="N3611" s="1" t="s">
        <v>8011</v>
      </c>
      <c r="O3611" s="1" t="s">
        <v>8008</v>
      </c>
      <c r="P3611">
        <v>0.74</v>
      </c>
      <c r="Q3611">
        <v>1</v>
      </c>
      <c r="R3611" t="str">
        <f t="shared" si="280"/>
        <v>ADULT</v>
      </c>
      <c r="S3611" s="1" t="str">
        <f t="shared" si="281"/>
        <v>Aug</v>
      </c>
      <c r="T3611" s="1">
        <f t="shared" si="282"/>
        <v>2021</v>
      </c>
      <c r="U3611" s="1" t="str">
        <f t="shared" si="283"/>
        <v>High</v>
      </c>
      <c r="V3611" s="1" t="str">
        <f t="shared" si="284"/>
        <v>Normal</v>
      </c>
    </row>
    <row r="3612" spans="1:22" x14ac:dyDescent="0.2">
      <c r="A3612" s="1" t="s">
        <v>11645</v>
      </c>
      <c r="B3612" s="2">
        <v>45214</v>
      </c>
      <c r="C3612" s="1" t="s">
        <v>8010</v>
      </c>
      <c r="D3612">
        <v>58</v>
      </c>
      <c r="E3612" s="1" t="s">
        <v>8003</v>
      </c>
      <c r="F3612" s="1" t="s">
        <v>8022</v>
      </c>
      <c r="G3612" s="1" t="s">
        <v>8015</v>
      </c>
      <c r="H3612">
        <v>6</v>
      </c>
      <c r="I3612">
        <v>6</v>
      </c>
      <c r="J3612" s="1" t="s">
        <v>8041</v>
      </c>
      <c r="K3612">
        <v>12</v>
      </c>
      <c r="L3612">
        <v>4</v>
      </c>
      <c r="M3612">
        <v>2</v>
      </c>
      <c r="N3612" s="1" t="s">
        <v>8011</v>
      </c>
      <c r="O3612" s="1" t="s">
        <v>8017</v>
      </c>
      <c r="P3612">
        <v>0.97</v>
      </c>
      <c r="Q3612">
        <v>1</v>
      </c>
      <c r="R3612" t="str">
        <f t="shared" si="280"/>
        <v>ADULT</v>
      </c>
      <c r="S3612" s="1" t="str">
        <f t="shared" si="281"/>
        <v>Oct</v>
      </c>
      <c r="T3612" s="1">
        <f t="shared" si="282"/>
        <v>2023</v>
      </c>
      <c r="U3612" s="1" t="str">
        <f t="shared" si="283"/>
        <v>High</v>
      </c>
      <c r="V3612" s="1" t="str">
        <f t="shared" si="284"/>
        <v>Normal</v>
      </c>
    </row>
    <row r="3613" spans="1:22" x14ac:dyDescent="0.2">
      <c r="A3613" s="1" t="s">
        <v>11646</v>
      </c>
      <c r="B3613" s="2">
        <v>44222</v>
      </c>
      <c r="C3613" s="1" t="s">
        <v>8031</v>
      </c>
      <c r="D3613">
        <v>59</v>
      </c>
      <c r="E3613" s="1" t="s">
        <v>8003</v>
      </c>
      <c r="F3613" s="1" t="s">
        <v>8032</v>
      </c>
      <c r="G3613" s="1" t="s">
        <v>8048</v>
      </c>
      <c r="H3613">
        <v>5</v>
      </c>
      <c r="I3613">
        <v>10</v>
      </c>
      <c r="J3613" s="1" t="s">
        <v>8006</v>
      </c>
      <c r="K3613">
        <v>8</v>
      </c>
      <c r="L3613">
        <v>6</v>
      </c>
      <c r="M3613">
        <v>1</v>
      </c>
      <c r="N3613" s="1" t="s">
        <v>8011</v>
      </c>
      <c r="O3613" s="1" t="s">
        <v>8008</v>
      </c>
      <c r="P3613">
        <v>0.97</v>
      </c>
      <c r="Q3613">
        <v>1</v>
      </c>
      <c r="R3613" t="str">
        <f t="shared" si="280"/>
        <v>ADULT</v>
      </c>
      <c r="S3613" s="1" t="str">
        <f t="shared" si="281"/>
        <v>Jan</v>
      </c>
      <c r="T3613" s="1">
        <f t="shared" si="282"/>
        <v>2021</v>
      </c>
      <c r="U3613" s="1" t="str">
        <f t="shared" si="283"/>
        <v>High</v>
      </c>
      <c r="V3613" s="1" t="str">
        <f t="shared" si="284"/>
        <v>Normal</v>
      </c>
    </row>
    <row r="3614" spans="1:22" x14ac:dyDescent="0.2">
      <c r="A3614" s="1" t="s">
        <v>11647</v>
      </c>
      <c r="B3614" s="2">
        <v>45205</v>
      </c>
      <c r="C3614" s="1" t="s">
        <v>8010</v>
      </c>
      <c r="D3614">
        <v>54</v>
      </c>
      <c r="E3614" s="1" t="s">
        <v>8003</v>
      </c>
      <c r="F3614" s="1" t="s">
        <v>8014</v>
      </c>
      <c r="G3614" s="1" t="s">
        <v>8015</v>
      </c>
      <c r="H3614">
        <v>5</v>
      </c>
      <c r="I3614">
        <v>5</v>
      </c>
      <c r="J3614" s="1" t="s">
        <v>8016</v>
      </c>
      <c r="K3614">
        <v>8</v>
      </c>
      <c r="L3614">
        <v>2</v>
      </c>
      <c r="M3614">
        <v>2</v>
      </c>
      <c r="N3614" s="1" t="s">
        <v>8023</v>
      </c>
      <c r="O3614" s="1" t="s">
        <v>8008</v>
      </c>
      <c r="P3614">
        <v>0.92</v>
      </c>
      <c r="Q3614">
        <v>1</v>
      </c>
      <c r="R3614" t="str">
        <f t="shared" si="280"/>
        <v>ADULT</v>
      </c>
      <c r="S3614" s="1" t="str">
        <f t="shared" si="281"/>
        <v>Oct</v>
      </c>
      <c r="T3614" s="1">
        <f t="shared" si="282"/>
        <v>2023</v>
      </c>
      <c r="U3614" s="1" t="str">
        <f t="shared" si="283"/>
        <v>High</v>
      </c>
      <c r="V3614" s="1" t="str">
        <f t="shared" si="284"/>
        <v>Normal</v>
      </c>
    </row>
    <row r="3615" spans="1:22" x14ac:dyDescent="0.2">
      <c r="A3615" s="1" t="s">
        <v>11648</v>
      </c>
      <c r="B3615" s="2">
        <v>44842</v>
      </c>
      <c r="C3615" s="1" t="s">
        <v>8010</v>
      </c>
      <c r="D3615">
        <v>64</v>
      </c>
      <c r="E3615" s="1" t="s">
        <v>8003</v>
      </c>
      <c r="F3615" s="1" t="s">
        <v>8022</v>
      </c>
      <c r="G3615" s="1" t="s">
        <v>8044</v>
      </c>
      <c r="H3615">
        <v>4</v>
      </c>
      <c r="I3615">
        <v>9</v>
      </c>
      <c r="J3615" s="1" t="s">
        <v>8016</v>
      </c>
      <c r="K3615">
        <v>8</v>
      </c>
      <c r="L3615">
        <v>2</v>
      </c>
      <c r="M3615">
        <v>1</v>
      </c>
      <c r="N3615" s="1" t="s">
        <v>8038</v>
      </c>
      <c r="O3615" s="1" t="s">
        <v>8008</v>
      </c>
      <c r="P3615">
        <v>0.95</v>
      </c>
      <c r="Q3615">
        <v>1</v>
      </c>
      <c r="R3615" t="str">
        <f t="shared" si="280"/>
        <v>ADULT</v>
      </c>
      <c r="S3615" s="1" t="str">
        <f t="shared" si="281"/>
        <v>Oct</v>
      </c>
      <c r="T3615" s="1">
        <f t="shared" si="282"/>
        <v>2022</v>
      </c>
      <c r="U3615" s="1" t="str">
        <f t="shared" si="283"/>
        <v>High</v>
      </c>
      <c r="V3615" s="1" t="str">
        <f t="shared" si="284"/>
        <v>Normal</v>
      </c>
    </row>
    <row r="3616" spans="1:22" x14ac:dyDescent="0.2">
      <c r="A3616" s="1" t="s">
        <v>11649</v>
      </c>
      <c r="B3616" s="2">
        <v>45045</v>
      </c>
      <c r="C3616" s="1" t="s">
        <v>8002</v>
      </c>
      <c r="D3616">
        <v>69</v>
      </c>
      <c r="E3616" s="1" t="s">
        <v>8003</v>
      </c>
      <c r="F3616" s="1" t="s">
        <v>8004</v>
      </c>
      <c r="G3616" s="1" t="s">
        <v>8005</v>
      </c>
      <c r="H3616">
        <v>8</v>
      </c>
      <c r="I3616">
        <v>7</v>
      </c>
      <c r="J3616" s="1" t="s">
        <v>8006</v>
      </c>
      <c r="K3616">
        <v>13</v>
      </c>
      <c r="L3616">
        <v>6</v>
      </c>
      <c r="M3616">
        <v>2</v>
      </c>
      <c r="N3616" s="1" t="s">
        <v>8007</v>
      </c>
      <c r="O3616" s="1" t="s">
        <v>8017</v>
      </c>
      <c r="P3616">
        <v>0.97</v>
      </c>
      <c r="Q3616">
        <v>1</v>
      </c>
      <c r="R3616" t="str">
        <f t="shared" si="280"/>
        <v>SENIOR</v>
      </c>
      <c r="S3616" s="1" t="str">
        <f t="shared" si="281"/>
        <v>Apr</v>
      </c>
      <c r="T3616" s="1">
        <f t="shared" si="282"/>
        <v>2023</v>
      </c>
      <c r="U3616" s="1" t="str">
        <f t="shared" si="283"/>
        <v>High</v>
      </c>
      <c r="V3616" s="1" t="str">
        <f t="shared" si="284"/>
        <v>Normal</v>
      </c>
    </row>
    <row r="3617" spans="1:22" x14ac:dyDescent="0.2">
      <c r="A3617" s="1" t="s">
        <v>11650</v>
      </c>
      <c r="B3617" s="2">
        <v>44633</v>
      </c>
      <c r="C3617" s="1" t="s">
        <v>8002</v>
      </c>
      <c r="D3617">
        <v>70</v>
      </c>
      <c r="E3617" s="1" t="s">
        <v>8013</v>
      </c>
      <c r="F3617" s="1" t="s">
        <v>8022</v>
      </c>
      <c r="G3617" s="1" t="s">
        <v>8005</v>
      </c>
      <c r="H3617">
        <v>5</v>
      </c>
      <c r="I3617">
        <v>6</v>
      </c>
      <c r="J3617" s="1" t="s">
        <v>8016</v>
      </c>
      <c r="K3617">
        <v>12</v>
      </c>
      <c r="L3617">
        <v>4</v>
      </c>
      <c r="M3617">
        <v>1</v>
      </c>
      <c r="N3617" s="1" t="s">
        <v>8007</v>
      </c>
      <c r="O3617" s="1" t="s">
        <v>8008</v>
      </c>
      <c r="P3617">
        <v>0.97</v>
      </c>
      <c r="Q3617">
        <v>1</v>
      </c>
      <c r="R3617" t="str">
        <f t="shared" si="280"/>
        <v>SENIOR</v>
      </c>
      <c r="S3617" s="1" t="str">
        <f t="shared" si="281"/>
        <v>Mar</v>
      </c>
      <c r="T3617" s="1">
        <f t="shared" si="282"/>
        <v>2022</v>
      </c>
      <c r="U3617" s="1" t="str">
        <f t="shared" si="283"/>
        <v>High</v>
      </c>
      <c r="V3617" s="1" t="str">
        <f t="shared" si="284"/>
        <v>Normal</v>
      </c>
    </row>
    <row r="3618" spans="1:22" x14ac:dyDescent="0.2">
      <c r="A3618" s="1" t="s">
        <v>11651</v>
      </c>
      <c r="B3618" s="2">
        <v>45282</v>
      </c>
      <c r="C3618" s="1" t="s">
        <v>8031</v>
      </c>
      <c r="D3618">
        <v>41</v>
      </c>
      <c r="E3618" s="1" t="s">
        <v>8003</v>
      </c>
      <c r="F3618" s="1" t="s">
        <v>8014</v>
      </c>
      <c r="G3618" s="1" t="s">
        <v>8062</v>
      </c>
      <c r="H3618">
        <v>3</v>
      </c>
      <c r="I3618">
        <v>7</v>
      </c>
      <c r="J3618" s="1" t="s">
        <v>8041</v>
      </c>
      <c r="K3618">
        <v>4</v>
      </c>
      <c r="L3618">
        <v>2</v>
      </c>
      <c r="M3618">
        <v>1</v>
      </c>
      <c r="N3618" s="1" t="s">
        <v>8038</v>
      </c>
      <c r="O3618" s="1" t="s">
        <v>8008</v>
      </c>
      <c r="P3618">
        <v>0.51</v>
      </c>
      <c r="Q3618">
        <v>1</v>
      </c>
      <c r="R3618" t="str">
        <f t="shared" si="280"/>
        <v>ADULT</v>
      </c>
      <c r="S3618" s="1" t="str">
        <f t="shared" si="281"/>
        <v>Dec</v>
      </c>
      <c r="T3618" s="1">
        <f t="shared" si="282"/>
        <v>2023</v>
      </c>
      <c r="U3618" s="1" t="str">
        <f t="shared" si="283"/>
        <v>Medium</v>
      </c>
      <c r="V3618" s="1" t="str">
        <f t="shared" si="284"/>
        <v>Normal</v>
      </c>
    </row>
    <row r="3619" spans="1:22" x14ac:dyDescent="0.2">
      <c r="A3619" s="1" t="s">
        <v>11652</v>
      </c>
      <c r="B3619" s="2">
        <v>44446</v>
      </c>
      <c r="C3619" s="1" t="s">
        <v>8010</v>
      </c>
      <c r="D3619">
        <v>53</v>
      </c>
      <c r="E3619" s="1" t="s">
        <v>8013</v>
      </c>
      <c r="F3619" s="1" t="s">
        <v>8014</v>
      </c>
      <c r="G3619" s="1" t="s">
        <v>8015</v>
      </c>
      <c r="H3619">
        <v>4</v>
      </c>
      <c r="I3619">
        <v>8</v>
      </c>
      <c r="J3619" s="1" t="s">
        <v>8016</v>
      </c>
      <c r="K3619">
        <v>6</v>
      </c>
      <c r="L3619">
        <v>3</v>
      </c>
      <c r="M3619">
        <v>1</v>
      </c>
      <c r="N3619" s="1" t="s">
        <v>8023</v>
      </c>
      <c r="O3619" s="1" t="s">
        <v>8008</v>
      </c>
      <c r="P3619">
        <v>0.56999999999999995</v>
      </c>
      <c r="Q3619">
        <v>1</v>
      </c>
      <c r="R3619" t="str">
        <f t="shared" si="280"/>
        <v>ADULT</v>
      </c>
      <c r="S3619" s="1" t="str">
        <f t="shared" si="281"/>
        <v>Sep</v>
      </c>
      <c r="T3619" s="1">
        <f t="shared" si="282"/>
        <v>2021</v>
      </c>
      <c r="U3619" s="1" t="str">
        <f t="shared" si="283"/>
        <v>Medium</v>
      </c>
      <c r="V3619" s="1" t="str">
        <f t="shared" si="284"/>
        <v>Normal</v>
      </c>
    </row>
    <row r="3620" spans="1:22" x14ac:dyDescent="0.2">
      <c r="A3620" s="1" t="s">
        <v>11653</v>
      </c>
      <c r="B3620" s="2">
        <v>44486</v>
      </c>
      <c r="C3620" s="1" t="s">
        <v>8010</v>
      </c>
      <c r="D3620">
        <v>78</v>
      </c>
      <c r="E3620" s="1" t="s">
        <v>8003</v>
      </c>
      <c r="F3620" s="1" t="s">
        <v>8022</v>
      </c>
      <c r="G3620" s="1" t="s">
        <v>8044</v>
      </c>
      <c r="H3620">
        <v>6</v>
      </c>
      <c r="I3620">
        <v>8</v>
      </c>
      <c r="J3620" s="1" t="s">
        <v>8016</v>
      </c>
      <c r="K3620">
        <v>10</v>
      </c>
      <c r="L3620">
        <v>6</v>
      </c>
      <c r="M3620">
        <v>2</v>
      </c>
      <c r="N3620" s="1" t="s">
        <v>8007</v>
      </c>
      <c r="O3620" s="1" t="s">
        <v>8017</v>
      </c>
      <c r="P3620">
        <v>0.97</v>
      </c>
      <c r="Q3620">
        <v>1</v>
      </c>
      <c r="R3620" t="str">
        <f t="shared" si="280"/>
        <v>SENIOR</v>
      </c>
      <c r="S3620" s="1" t="str">
        <f t="shared" si="281"/>
        <v>Oct</v>
      </c>
      <c r="T3620" s="1">
        <f t="shared" si="282"/>
        <v>2021</v>
      </c>
      <c r="U3620" s="1" t="str">
        <f t="shared" si="283"/>
        <v>High</v>
      </c>
      <c r="V3620" s="1" t="str">
        <f t="shared" si="284"/>
        <v>Normal</v>
      </c>
    </row>
    <row r="3621" spans="1:22" x14ac:dyDescent="0.2">
      <c r="A3621" s="1" t="s">
        <v>11654</v>
      </c>
      <c r="B3621" s="2">
        <v>44253</v>
      </c>
      <c r="C3621" s="1" t="s">
        <v>8031</v>
      </c>
      <c r="D3621">
        <v>73</v>
      </c>
      <c r="E3621" s="1" t="s">
        <v>8003</v>
      </c>
      <c r="F3621" s="1" t="s">
        <v>8004</v>
      </c>
      <c r="G3621" s="1" t="s">
        <v>8062</v>
      </c>
      <c r="H3621">
        <v>6</v>
      </c>
      <c r="I3621">
        <v>9</v>
      </c>
      <c r="J3621" s="1" t="s">
        <v>8016</v>
      </c>
      <c r="K3621">
        <v>10</v>
      </c>
      <c r="L3621">
        <v>6</v>
      </c>
      <c r="M3621">
        <v>2</v>
      </c>
      <c r="N3621" s="1" t="s">
        <v>8007</v>
      </c>
      <c r="O3621" s="1" t="s">
        <v>8017</v>
      </c>
      <c r="P3621">
        <v>0.97</v>
      </c>
      <c r="Q3621">
        <v>1</v>
      </c>
      <c r="R3621" t="str">
        <f t="shared" si="280"/>
        <v>SENIOR</v>
      </c>
      <c r="S3621" s="1" t="str">
        <f t="shared" si="281"/>
        <v>Feb</v>
      </c>
      <c r="T3621" s="1">
        <f t="shared" si="282"/>
        <v>2021</v>
      </c>
      <c r="U3621" s="1" t="str">
        <f t="shared" si="283"/>
        <v>High</v>
      </c>
      <c r="V3621" s="1" t="str">
        <f t="shared" si="284"/>
        <v>Normal</v>
      </c>
    </row>
    <row r="3622" spans="1:22" x14ac:dyDescent="0.2">
      <c r="A3622" s="1" t="s">
        <v>11655</v>
      </c>
      <c r="B3622" s="2">
        <v>45226</v>
      </c>
      <c r="C3622" s="1" t="s">
        <v>8010</v>
      </c>
      <c r="D3622">
        <v>34</v>
      </c>
      <c r="E3622" s="1" t="s">
        <v>8003</v>
      </c>
      <c r="F3622" s="1" t="s">
        <v>8037</v>
      </c>
      <c r="G3622" s="1" t="s">
        <v>8005</v>
      </c>
      <c r="H3622">
        <v>2</v>
      </c>
      <c r="I3622">
        <v>6</v>
      </c>
      <c r="J3622" s="1" t="s">
        <v>8016</v>
      </c>
      <c r="K3622">
        <v>5</v>
      </c>
      <c r="L3622">
        <v>3</v>
      </c>
      <c r="M3622">
        <v>0</v>
      </c>
      <c r="N3622" s="1" t="s">
        <v>8011</v>
      </c>
      <c r="O3622" s="1" t="s">
        <v>8008</v>
      </c>
      <c r="P3622">
        <v>0.18</v>
      </c>
      <c r="Q3622">
        <v>0</v>
      </c>
      <c r="R3622" t="str">
        <f t="shared" si="280"/>
        <v>YOUNG ADULT</v>
      </c>
      <c r="S3622" s="1" t="str">
        <f t="shared" si="281"/>
        <v>Oct</v>
      </c>
      <c r="T3622" s="1">
        <f t="shared" si="282"/>
        <v>2023</v>
      </c>
      <c r="U3622" s="1" t="str">
        <f t="shared" si="283"/>
        <v>Low</v>
      </c>
      <c r="V3622" s="1" t="str">
        <f t="shared" si="284"/>
        <v>Normal</v>
      </c>
    </row>
    <row r="3623" spans="1:22" x14ac:dyDescent="0.2">
      <c r="A3623" s="1" t="s">
        <v>11656</v>
      </c>
      <c r="B3623" s="2">
        <v>44696</v>
      </c>
      <c r="C3623" s="1" t="s">
        <v>8002</v>
      </c>
      <c r="D3623">
        <v>63</v>
      </c>
      <c r="E3623" s="1" t="s">
        <v>8013</v>
      </c>
      <c r="F3623" s="1" t="s">
        <v>8004</v>
      </c>
      <c r="G3623" s="1" t="s">
        <v>8005</v>
      </c>
      <c r="H3623">
        <v>4</v>
      </c>
      <c r="I3623">
        <v>7</v>
      </c>
      <c r="J3623" s="1" t="s">
        <v>8006</v>
      </c>
      <c r="K3623">
        <v>8</v>
      </c>
      <c r="L3623">
        <v>3</v>
      </c>
      <c r="M3623">
        <v>1</v>
      </c>
      <c r="N3623" s="1" t="s">
        <v>8011</v>
      </c>
      <c r="O3623" s="1" t="s">
        <v>8008</v>
      </c>
      <c r="P3623">
        <v>0.65</v>
      </c>
      <c r="Q3623">
        <v>0</v>
      </c>
      <c r="R3623" t="str">
        <f t="shared" si="280"/>
        <v>ADULT</v>
      </c>
      <c r="S3623" s="1" t="str">
        <f t="shared" si="281"/>
        <v>May</v>
      </c>
      <c r="T3623" s="1">
        <f t="shared" si="282"/>
        <v>2022</v>
      </c>
      <c r="U3623" s="1" t="str">
        <f t="shared" si="283"/>
        <v>Medium</v>
      </c>
      <c r="V3623" s="1" t="str">
        <f t="shared" si="284"/>
        <v>Normal</v>
      </c>
    </row>
    <row r="3624" spans="1:22" x14ac:dyDescent="0.2">
      <c r="A3624" s="1" t="s">
        <v>11657</v>
      </c>
      <c r="B3624" s="2">
        <v>44935</v>
      </c>
      <c r="C3624" s="1" t="s">
        <v>8031</v>
      </c>
      <c r="D3624">
        <v>24</v>
      </c>
      <c r="E3624" s="1" t="s">
        <v>8003</v>
      </c>
      <c r="F3624" s="1" t="s">
        <v>8032</v>
      </c>
      <c r="G3624" s="1" t="s">
        <v>8005</v>
      </c>
      <c r="H3624">
        <v>2</v>
      </c>
      <c r="I3624">
        <v>6</v>
      </c>
      <c r="J3624" s="1" t="s">
        <v>8006</v>
      </c>
      <c r="K3624">
        <v>4</v>
      </c>
      <c r="L3624">
        <v>2</v>
      </c>
      <c r="M3624">
        <v>0</v>
      </c>
      <c r="N3624" s="1" t="s">
        <v>8038</v>
      </c>
      <c r="O3624" s="1" t="s">
        <v>8008</v>
      </c>
      <c r="P3624">
        <v>0.26</v>
      </c>
      <c r="Q3624">
        <v>0</v>
      </c>
      <c r="R3624" t="str">
        <f t="shared" si="280"/>
        <v>YOUNG ADULT</v>
      </c>
      <c r="S3624" s="1" t="str">
        <f t="shared" si="281"/>
        <v>Jan</v>
      </c>
      <c r="T3624" s="1">
        <f t="shared" si="282"/>
        <v>2023</v>
      </c>
      <c r="U3624" s="1" t="str">
        <f t="shared" si="283"/>
        <v>Low</v>
      </c>
      <c r="V3624" s="1" t="str">
        <f t="shared" si="284"/>
        <v>Normal</v>
      </c>
    </row>
    <row r="3625" spans="1:22" x14ac:dyDescent="0.2">
      <c r="A3625" s="1" t="s">
        <v>11658</v>
      </c>
      <c r="B3625" s="2">
        <v>44949</v>
      </c>
      <c r="C3625" s="1" t="s">
        <v>8031</v>
      </c>
      <c r="D3625">
        <v>58</v>
      </c>
      <c r="E3625" s="1" t="s">
        <v>8013</v>
      </c>
      <c r="F3625" s="1" t="s">
        <v>8004</v>
      </c>
      <c r="G3625" s="1" t="s">
        <v>8048</v>
      </c>
      <c r="H3625">
        <v>4</v>
      </c>
      <c r="I3625">
        <v>10</v>
      </c>
      <c r="J3625" s="1" t="s">
        <v>8016</v>
      </c>
      <c r="K3625">
        <v>7</v>
      </c>
      <c r="L3625">
        <v>3</v>
      </c>
      <c r="M3625">
        <v>1</v>
      </c>
      <c r="N3625" s="1" t="s">
        <v>8038</v>
      </c>
      <c r="O3625" s="1" t="s">
        <v>8008</v>
      </c>
      <c r="P3625">
        <v>0.83</v>
      </c>
      <c r="Q3625">
        <v>1</v>
      </c>
      <c r="R3625" t="str">
        <f t="shared" si="280"/>
        <v>ADULT</v>
      </c>
      <c r="S3625" s="1" t="str">
        <f t="shared" si="281"/>
        <v>Jan</v>
      </c>
      <c r="T3625" s="1">
        <f t="shared" si="282"/>
        <v>2023</v>
      </c>
      <c r="U3625" s="1" t="str">
        <f t="shared" si="283"/>
        <v>High</v>
      </c>
      <c r="V3625" s="1" t="str">
        <f t="shared" si="284"/>
        <v>Normal</v>
      </c>
    </row>
    <row r="3626" spans="1:22" x14ac:dyDescent="0.2">
      <c r="A3626" s="1" t="s">
        <v>11659</v>
      </c>
      <c r="B3626" s="2">
        <v>45154</v>
      </c>
      <c r="C3626" s="1" t="s">
        <v>8019</v>
      </c>
      <c r="D3626">
        <v>90</v>
      </c>
      <c r="E3626" s="1" t="s">
        <v>8013</v>
      </c>
      <c r="F3626" s="1" t="s">
        <v>8032</v>
      </c>
      <c r="G3626" s="1" t="s">
        <v>8020</v>
      </c>
      <c r="H3626">
        <v>7</v>
      </c>
      <c r="I3626">
        <v>10</v>
      </c>
      <c r="J3626" s="1" t="s">
        <v>8027</v>
      </c>
      <c r="K3626">
        <v>10</v>
      </c>
      <c r="L3626">
        <v>8</v>
      </c>
      <c r="M3626">
        <v>3</v>
      </c>
      <c r="N3626" s="1" t="s">
        <v>8007</v>
      </c>
      <c r="O3626" s="1" t="s">
        <v>8017</v>
      </c>
      <c r="P3626">
        <v>0.97</v>
      </c>
      <c r="Q3626">
        <v>1</v>
      </c>
      <c r="R3626" t="str">
        <f t="shared" si="280"/>
        <v>SENIOR</v>
      </c>
      <c r="S3626" s="1" t="str">
        <f t="shared" si="281"/>
        <v>Aug</v>
      </c>
      <c r="T3626" s="1">
        <f t="shared" si="282"/>
        <v>2023</v>
      </c>
      <c r="U3626" s="1" t="str">
        <f t="shared" si="283"/>
        <v>High</v>
      </c>
      <c r="V3626" s="1" t="str">
        <f t="shared" si="284"/>
        <v>Frequent</v>
      </c>
    </row>
    <row r="3627" spans="1:22" x14ac:dyDescent="0.2">
      <c r="A3627" s="1" t="s">
        <v>11660</v>
      </c>
      <c r="B3627" s="2">
        <v>44925</v>
      </c>
      <c r="C3627" s="1" t="s">
        <v>8031</v>
      </c>
      <c r="D3627">
        <v>41</v>
      </c>
      <c r="E3627" s="1" t="s">
        <v>8013</v>
      </c>
      <c r="F3627" s="1" t="s">
        <v>8037</v>
      </c>
      <c r="G3627" s="1" t="s">
        <v>8062</v>
      </c>
      <c r="H3627">
        <v>3</v>
      </c>
      <c r="I3627">
        <v>10</v>
      </c>
      <c r="J3627" s="1" t="s">
        <v>8016</v>
      </c>
      <c r="K3627">
        <v>6</v>
      </c>
      <c r="L3627">
        <v>4</v>
      </c>
      <c r="M3627">
        <v>1</v>
      </c>
      <c r="N3627" s="1" t="s">
        <v>8011</v>
      </c>
      <c r="O3627" s="1" t="s">
        <v>8008</v>
      </c>
      <c r="P3627">
        <v>0.46</v>
      </c>
      <c r="Q3627">
        <v>1</v>
      </c>
      <c r="R3627" t="str">
        <f t="shared" si="280"/>
        <v>ADULT</v>
      </c>
      <c r="S3627" s="1" t="str">
        <f t="shared" si="281"/>
        <v>Dec</v>
      </c>
      <c r="T3627" s="1">
        <f t="shared" si="282"/>
        <v>2022</v>
      </c>
      <c r="U3627" s="1" t="str">
        <f t="shared" si="283"/>
        <v>Medium</v>
      </c>
      <c r="V3627" s="1" t="str">
        <f t="shared" si="284"/>
        <v>Normal</v>
      </c>
    </row>
    <row r="3628" spans="1:22" x14ac:dyDescent="0.2">
      <c r="A3628" s="1" t="s">
        <v>11661</v>
      </c>
      <c r="B3628" s="2">
        <v>44812</v>
      </c>
      <c r="C3628" s="1" t="s">
        <v>8010</v>
      </c>
      <c r="D3628">
        <v>43</v>
      </c>
      <c r="E3628" s="1" t="s">
        <v>8003</v>
      </c>
      <c r="F3628" s="1" t="s">
        <v>8037</v>
      </c>
      <c r="G3628" s="1" t="s">
        <v>8035</v>
      </c>
      <c r="H3628">
        <v>3</v>
      </c>
      <c r="I3628">
        <v>11</v>
      </c>
      <c r="J3628" s="1" t="s">
        <v>8016</v>
      </c>
      <c r="K3628">
        <v>4</v>
      </c>
      <c r="L3628">
        <v>2</v>
      </c>
      <c r="M3628">
        <v>1</v>
      </c>
      <c r="N3628" s="1" t="s">
        <v>8011</v>
      </c>
      <c r="O3628" s="1" t="s">
        <v>8008</v>
      </c>
      <c r="P3628">
        <v>0.63</v>
      </c>
      <c r="Q3628">
        <v>1</v>
      </c>
      <c r="R3628" t="str">
        <f t="shared" si="280"/>
        <v>ADULT</v>
      </c>
      <c r="S3628" s="1" t="str">
        <f t="shared" si="281"/>
        <v>Sep</v>
      </c>
      <c r="T3628" s="1">
        <f t="shared" si="282"/>
        <v>2022</v>
      </c>
      <c r="U3628" s="1" t="str">
        <f t="shared" si="283"/>
        <v>Medium</v>
      </c>
      <c r="V3628" s="1" t="str">
        <f t="shared" si="284"/>
        <v>Normal</v>
      </c>
    </row>
    <row r="3629" spans="1:22" x14ac:dyDescent="0.2">
      <c r="A3629" s="1" t="s">
        <v>11662</v>
      </c>
      <c r="B3629" s="2">
        <v>44974</v>
      </c>
      <c r="C3629" s="1" t="s">
        <v>8031</v>
      </c>
      <c r="D3629">
        <v>70</v>
      </c>
      <c r="E3629" s="1" t="s">
        <v>8013</v>
      </c>
      <c r="F3629" s="1" t="s">
        <v>8014</v>
      </c>
      <c r="G3629" s="1" t="s">
        <v>8048</v>
      </c>
      <c r="H3629">
        <v>6</v>
      </c>
      <c r="I3629">
        <v>11</v>
      </c>
      <c r="J3629" s="1" t="s">
        <v>8027</v>
      </c>
      <c r="K3629">
        <v>10</v>
      </c>
      <c r="L3629">
        <v>6</v>
      </c>
      <c r="M3629">
        <v>2</v>
      </c>
      <c r="N3629" s="1" t="s">
        <v>8007</v>
      </c>
      <c r="O3629" s="1" t="s">
        <v>8017</v>
      </c>
      <c r="P3629">
        <v>0.97</v>
      </c>
      <c r="Q3629">
        <v>1</v>
      </c>
      <c r="R3629" t="str">
        <f t="shared" si="280"/>
        <v>SENIOR</v>
      </c>
      <c r="S3629" s="1" t="str">
        <f t="shared" si="281"/>
        <v>Feb</v>
      </c>
      <c r="T3629" s="1">
        <f t="shared" si="282"/>
        <v>2023</v>
      </c>
      <c r="U3629" s="1" t="str">
        <f t="shared" si="283"/>
        <v>High</v>
      </c>
      <c r="V3629" s="1" t="str">
        <f t="shared" si="284"/>
        <v>Normal</v>
      </c>
    </row>
    <row r="3630" spans="1:22" x14ac:dyDescent="0.2">
      <c r="A3630" s="1" t="s">
        <v>11663</v>
      </c>
      <c r="B3630" s="2">
        <v>45019</v>
      </c>
      <c r="C3630" s="1" t="s">
        <v>8002</v>
      </c>
      <c r="D3630">
        <v>31</v>
      </c>
      <c r="E3630" s="1" t="s">
        <v>8013</v>
      </c>
      <c r="F3630" s="1" t="s">
        <v>8004</v>
      </c>
      <c r="G3630" s="1" t="s">
        <v>8029</v>
      </c>
      <c r="H3630">
        <v>2</v>
      </c>
      <c r="I3630">
        <v>5</v>
      </c>
      <c r="J3630" s="1" t="s">
        <v>8006</v>
      </c>
      <c r="K3630">
        <v>4</v>
      </c>
      <c r="L3630">
        <v>2</v>
      </c>
      <c r="M3630">
        <v>0</v>
      </c>
      <c r="N3630" s="1" t="s">
        <v>8023</v>
      </c>
      <c r="O3630" s="1" t="s">
        <v>8008</v>
      </c>
      <c r="P3630">
        <v>0.26</v>
      </c>
      <c r="Q3630">
        <v>0</v>
      </c>
      <c r="R3630" t="str">
        <f t="shared" si="280"/>
        <v>YOUNG ADULT</v>
      </c>
      <c r="S3630" s="1" t="str">
        <f t="shared" si="281"/>
        <v>Apr</v>
      </c>
      <c r="T3630" s="1">
        <f t="shared" si="282"/>
        <v>2023</v>
      </c>
      <c r="U3630" s="1" t="str">
        <f t="shared" si="283"/>
        <v>Low</v>
      </c>
      <c r="V3630" s="1" t="str">
        <f t="shared" si="284"/>
        <v>Normal</v>
      </c>
    </row>
    <row r="3631" spans="1:22" x14ac:dyDescent="0.2">
      <c r="A3631" s="1" t="s">
        <v>11664</v>
      </c>
      <c r="B3631" s="2">
        <v>44400</v>
      </c>
      <c r="C3631" s="1" t="s">
        <v>8019</v>
      </c>
      <c r="D3631">
        <v>47</v>
      </c>
      <c r="E3631" s="1" t="s">
        <v>8003</v>
      </c>
      <c r="F3631" s="1" t="s">
        <v>8032</v>
      </c>
      <c r="G3631" s="1" t="s">
        <v>8044</v>
      </c>
      <c r="H3631">
        <v>3</v>
      </c>
      <c r="I3631">
        <v>6</v>
      </c>
      <c r="J3631" s="1" t="s">
        <v>8041</v>
      </c>
      <c r="K3631">
        <v>6</v>
      </c>
      <c r="L3631">
        <v>4</v>
      </c>
      <c r="M3631">
        <v>2</v>
      </c>
      <c r="N3631" s="1" t="s">
        <v>8011</v>
      </c>
      <c r="O3631" s="1" t="s">
        <v>8008</v>
      </c>
      <c r="P3631">
        <v>0.96</v>
      </c>
      <c r="Q3631">
        <v>1</v>
      </c>
      <c r="R3631" t="str">
        <f t="shared" si="280"/>
        <v>ADULT</v>
      </c>
      <c r="S3631" s="1" t="str">
        <f t="shared" si="281"/>
        <v>Jul</v>
      </c>
      <c r="T3631" s="1">
        <f t="shared" si="282"/>
        <v>2021</v>
      </c>
      <c r="U3631" s="1" t="str">
        <f t="shared" si="283"/>
        <v>High</v>
      </c>
      <c r="V3631" s="1" t="str">
        <f t="shared" si="284"/>
        <v>Normal</v>
      </c>
    </row>
    <row r="3632" spans="1:22" x14ac:dyDescent="0.2">
      <c r="A3632" s="1" t="s">
        <v>11665</v>
      </c>
      <c r="B3632" s="2">
        <v>44317</v>
      </c>
      <c r="C3632" s="1" t="s">
        <v>8002</v>
      </c>
      <c r="D3632">
        <v>68</v>
      </c>
      <c r="E3632" s="1" t="s">
        <v>8013</v>
      </c>
      <c r="F3632" s="1" t="s">
        <v>8004</v>
      </c>
      <c r="G3632" s="1" t="s">
        <v>8005</v>
      </c>
      <c r="H3632">
        <v>5</v>
      </c>
      <c r="I3632">
        <v>6</v>
      </c>
      <c r="J3632" s="1" t="s">
        <v>8016</v>
      </c>
      <c r="K3632">
        <v>8</v>
      </c>
      <c r="L3632">
        <v>5</v>
      </c>
      <c r="M3632">
        <v>1</v>
      </c>
      <c r="N3632" s="1" t="s">
        <v>8007</v>
      </c>
      <c r="O3632" s="1" t="s">
        <v>8008</v>
      </c>
      <c r="P3632">
        <v>0.87</v>
      </c>
      <c r="Q3632">
        <v>1</v>
      </c>
      <c r="R3632" t="str">
        <f t="shared" si="280"/>
        <v>SENIOR</v>
      </c>
      <c r="S3632" s="1" t="str">
        <f t="shared" si="281"/>
        <v>May</v>
      </c>
      <c r="T3632" s="1">
        <f t="shared" si="282"/>
        <v>2021</v>
      </c>
      <c r="U3632" s="1" t="str">
        <f t="shared" si="283"/>
        <v>High</v>
      </c>
      <c r="V3632" s="1" t="str">
        <f t="shared" si="284"/>
        <v>Normal</v>
      </c>
    </row>
    <row r="3633" spans="1:22" x14ac:dyDescent="0.2">
      <c r="A3633" s="1" t="s">
        <v>11666</v>
      </c>
      <c r="B3633" s="2">
        <v>44278</v>
      </c>
      <c r="C3633" s="1" t="s">
        <v>8002</v>
      </c>
      <c r="D3633">
        <v>47</v>
      </c>
      <c r="E3633" s="1" t="s">
        <v>8013</v>
      </c>
      <c r="F3633" s="1" t="s">
        <v>8037</v>
      </c>
      <c r="G3633" s="1" t="s">
        <v>8015</v>
      </c>
      <c r="H3633">
        <v>3</v>
      </c>
      <c r="I3633">
        <v>5</v>
      </c>
      <c r="J3633" s="1" t="s">
        <v>8016</v>
      </c>
      <c r="K3633">
        <v>6</v>
      </c>
      <c r="L3633">
        <v>4</v>
      </c>
      <c r="M3633">
        <v>2</v>
      </c>
      <c r="N3633" s="1" t="s">
        <v>8038</v>
      </c>
      <c r="O3633" s="1" t="s">
        <v>8008</v>
      </c>
      <c r="P3633">
        <v>0.68</v>
      </c>
      <c r="Q3633">
        <v>1</v>
      </c>
      <c r="R3633" t="str">
        <f t="shared" si="280"/>
        <v>ADULT</v>
      </c>
      <c r="S3633" s="1" t="str">
        <f t="shared" si="281"/>
        <v>Mar</v>
      </c>
      <c r="T3633" s="1">
        <f t="shared" si="282"/>
        <v>2021</v>
      </c>
      <c r="U3633" s="1" t="str">
        <f t="shared" si="283"/>
        <v>Medium</v>
      </c>
      <c r="V3633" s="1" t="str">
        <f t="shared" si="284"/>
        <v>Normal</v>
      </c>
    </row>
    <row r="3634" spans="1:22" x14ac:dyDescent="0.2">
      <c r="A3634" s="1" t="s">
        <v>11667</v>
      </c>
      <c r="B3634" s="2">
        <v>44606</v>
      </c>
      <c r="C3634" s="1" t="s">
        <v>8031</v>
      </c>
      <c r="D3634">
        <v>53</v>
      </c>
      <c r="E3634" s="1" t="s">
        <v>8013</v>
      </c>
      <c r="F3634" s="1" t="s">
        <v>8014</v>
      </c>
      <c r="G3634" s="1" t="s">
        <v>8062</v>
      </c>
      <c r="H3634">
        <v>4</v>
      </c>
      <c r="I3634">
        <v>9</v>
      </c>
      <c r="J3634" s="1" t="s">
        <v>8041</v>
      </c>
      <c r="K3634">
        <v>8</v>
      </c>
      <c r="L3634">
        <v>2</v>
      </c>
      <c r="M3634">
        <v>1</v>
      </c>
      <c r="N3634" s="1" t="s">
        <v>8011</v>
      </c>
      <c r="O3634" s="1" t="s">
        <v>8008</v>
      </c>
      <c r="P3634">
        <v>0.65</v>
      </c>
      <c r="Q3634">
        <v>1</v>
      </c>
      <c r="R3634" t="str">
        <f t="shared" si="280"/>
        <v>ADULT</v>
      </c>
      <c r="S3634" s="1" t="str">
        <f t="shared" si="281"/>
        <v>Feb</v>
      </c>
      <c r="T3634" s="1">
        <f t="shared" si="282"/>
        <v>2022</v>
      </c>
      <c r="U3634" s="1" t="str">
        <f t="shared" si="283"/>
        <v>Medium</v>
      </c>
      <c r="V3634" s="1" t="str">
        <f t="shared" si="284"/>
        <v>Normal</v>
      </c>
    </row>
    <row r="3635" spans="1:22" x14ac:dyDescent="0.2">
      <c r="A3635" s="1" t="s">
        <v>11668</v>
      </c>
      <c r="B3635" s="2">
        <v>44742</v>
      </c>
      <c r="C3635" s="1" t="s">
        <v>8019</v>
      </c>
      <c r="D3635">
        <v>70</v>
      </c>
      <c r="E3635" s="1" t="s">
        <v>8013</v>
      </c>
      <c r="F3635" s="1" t="s">
        <v>8004</v>
      </c>
      <c r="G3635" s="1" t="s">
        <v>8015</v>
      </c>
      <c r="H3635">
        <v>5</v>
      </c>
      <c r="I3635">
        <v>6</v>
      </c>
      <c r="J3635" s="1" t="s">
        <v>8016</v>
      </c>
      <c r="K3635">
        <v>10</v>
      </c>
      <c r="L3635">
        <v>5</v>
      </c>
      <c r="M3635">
        <v>1</v>
      </c>
      <c r="N3635" s="1" t="s">
        <v>8007</v>
      </c>
      <c r="O3635" s="1" t="s">
        <v>8008</v>
      </c>
      <c r="P3635">
        <v>0.97</v>
      </c>
      <c r="Q3635">
        <v>1</v>
      </c>
      <c r="R3635" t="str">
        <f t="shared" si="280"/>
        <v>SENIOR</v>
      </c>
      <c r="S3635" s="1" t="str">
        <f t="shared" si="281"/>
        <v>Jun</v>
      </c>
      <c r="T3635" s="1">
        <f t="shared" si="282"/>
        <v>2022</v>
      </c>
      <c r="U3635" s="1" t="str">
        <f t="shared" si="283"/>
        <v>High</v>
      </c>
      <c r="V3635" s="1" t="str">
        <f t="shared" si="284"/>
        <v>Normal</v>
      </c>
    </row>
    <row r="3636" spans="1:22" x14ac:dyDescent="0.2">
      <c r="A3636" s="1" t="s">
        <v>11669</v>
      </c>
      <c r="B3636" s="2">
        <v>44871</v>
      </c>
      <c r="C3636" s="1" t="s">
        <v>8010</v>
      </c>
      <c r="D3636">
        <v>65</v>
      </c>
      <c r="E3636" s="1" t="s">
        <v>8013</v>
      </c>
      <c r="F3636" s="1" t="s">
        <v>8022</v>
      </c>
      <c r="G3636" s="1" t="s">
        <v>8015</v>
      </c>
      <c r="H3636">
        <v>5</v>
      </c>
      <c r="I3636">
        <v>8</v>
      </c>
      <c r="J3636" s="1" t="s">
        <v>8027</v>
      </c>
      <c r="K3636">
        <v>8</v>
      </c>
      <c r="L3636">
        <v>2</v>
      </c>
      <c r="M3636">
        <v>2</v>
      </c>
      <c r="N3636" s="1" t="s">
        <v>8011</v>
      </c>
      <c r="O3636" s="1" t="s">
        <v>8008</v>
      </c>
      <c r="P3636">
        <v>0.97</v>
      </c>
      <c r="Q3636">
        <v>1</v>
      </c>
      <c r="R3636" t="str">
        <f t="shared" si="280"/>
        <v>SENIOR</v>
      </c>
      <c r="S3636" s="1" t="str">
        <f t="shared" si="281"/>
        <v>Nov</v>
      </c>
      <c r="T3636" s="1">
        <f t="shared" si="282"/>
        <v>2022</v>
      </c>
      <c r="U3636" s="1" t="str">
        <f t="shared" si="283"/>
        <v>High</v>
      </c>
      <c r="V3636" s="1" t="str">
        <f t="shared" si="284"/>
        <v>Normal</v>
      </c>
    </row>
    <row r="3637" spans="1:22" x14ac:dyDescent="0.2">
      <c r="A3637" s="1" t="s">
        <v>11670</v>
      </c>
      <c r="B3637" s="2">
        <v>45246</v>
      </c>
      <c r="C3637" s="1" t="s">
        <v>8010</v>
      </c>
      <c r="D3637">
        <v>62</v>
      </c>
      <c r="E3637" s="1" t="s">
        <v>8013</v>
      </c>
      <c r="F3637" s="1" t="s">
        <v>8032</v>
      </c>
      <c r="G3637" s="1" t="s">
        <v>8026</v>
      </c>
      <c r="H3637">
        <v>5</v>
      </c>
      <c r="I3637">
        <v>7</v>
      </c>
      <c r="J3637" s="1" t="s">
        <v>8006</v>
      </c>
      <c r="K3637">
        <v>8</v>
      </c>
      <c r="L3637">
        <v>4</v>
      </c>
      <c r="M3637">
        <v>2</v>
      </c>
      <c r="N3637" s="1" t="s">
        <v>8038</v>
      </c>
      <c r="O3637" s="1" t="s">
        <v>8008</v>
      </c>
      <c r="P3637">
        <v>0.97</v>
      </c>
      <c r="Q3637">
        <v>1</v>
      </c>
      <c r="R3637" t="str">
        <f t="shared" si="280"/>
        <v>ADULT</v>
      </c>
      <c r="S3637" s="1" t="str">
        <f t="shared" si="281"/>
        <v>Nov</v>
      </c>
      <c r="T3637" s="1">
        <f t="shared" si="282"/>
        <v>2023</v>
      </c>
      <c r="U3637" s="1" t="str">
        <f t="shared" si="283"/>
        <v>High</v>
      </c>
      <c r="V3637" s="1" t="str">
        <f t="shared" si="284"/>
        <v>Normal</v>
      </c>
    </row>
    <row r="3638" spans="1:22" x14ac:dyDescent="0.2">
      <c r="A3638" s="1" t="s">
        <v>11671</v>
      </c>
      <c r="B3638" s="2">
        <v>44559</v>
      </c>
      <c r="C3638" s="1" t="s">
        <v>8031</v>
      </c>
      <c r="D3638">
        <v>52</v>
      </c>
      <c r="E3638" s="1" t="s">
        <v>8003</v>
      </c>
      <c r="F3638" s="1" t="s">
        <v>8037</v>
      </c>
      <c r="G3638" s="1" t="s">
        <v>8060</v>
      </c>
      <c r="H3638">
        <v>6</v>
      </c>
      <c r="I3638">
        <v>9</v>
      </c>
      <c r="J3638" s="1" t="s">
        <v>8027</v>
      </c>
      <c r="K3638">
        <v>9</v>
      </c>
      <c r="L3638">
        <v>4</v>
      </c>
      <c r="M3638">
        <v>2</v>
      </c>
      <c r="N3638" s="1" t="s">
        <v>8011</v>
      </c>
      <c r="O3638" s="1" t="s">
        <v>8017</v>
      </c>
      <c r="P3638">
        <v>0.97</v>
      </c>
      <c r="Q3638">
        <v>1</v>
      </c>
      <c r="R3638" t="str">
        <f t="shared" si="280"/>
        <v>ADULT</v>
      </c>
      <c r="S3638" s="1" t="str">
        <f t="shared" si="281"/>
        <v>Dec</v>
      </c>
      <c r="T3638" s="1">
        <f t="shared" si="282"/>
        <v>2021</v>
      </c>
      <c r="U3638" s="1" t="str">
        <f t="shared" si="283"/>
        <v>High</v>
      </c>
      <c r="V3638" s="1" t="str">
        <f t="shared" si="284"/>
        <v>Normal</v>
      </c>
    </row>
    <row r="3639" spans="1:22" x14ac:dyDescent="0.2">
      <c r="A3639" s="1" t="s">
        <v>11672</v>
      </c>
      <c r="B3639" s="2">
        <v>45030</v>
      </c>
      <c r="C3639" s="1" t="s">
        <v>8002</v>
      </c>
      <c r="D3639">
        <v>64</v>
      </c>
      <c r="E3639" s="1" t="s">
        <v>8013</v>
      </c>
      <c r="F3639" s="1" t="s">
        <v>8032</v>
      </c>
      <c r="G3639" s="1" t="s">
        <v>8015</v>
      </c>
      <c r="H3639">
        <v>5</v>
      </c>
      <c r="I3639">
        <v>5</v>
      </c>
      <c r="J3639" s="1" t="s">
        <v>8016</v>
      </c>
      <c r="K3639">
        <v>10</v>
      </c>
      <c r="L3639">
        <v>2</v>
      </c>
      <c r="M3639">
        <v>1</v>
      </c>
      <c r="N3639" s="1" t="s">
        <v>8011</v>
      </c>
      <c r="O3639" s="1" t="s">
        <v>8008</v>
      </c>
      <c r="P3639">
        <v>0.72</v>
      </c>
      <c r="Q3639">
        <v>1</v>
      </c>
      <c r="R3639" t="str">
        <f t="shared" si="280"/>
        <v>ADULT</v>
      </c>
      <c r="S3639" s="1" t="str">
        <f t="shared" si="281"/>
        <v>Apr</v>
      </c>
      <c r="T3639" s="1">
        <f t="shared" si="282"/>
        <v>2023</v>
      </c>
      <c r="U3639" s="1" t="str">
        <f t="shared" si="283"/>
        <v>High</v>
      </c>
      <c r="V3639" s="1" t="str">
        <f t="shared" si="284"/>
        <v>Normal</v>
      </c>
    </row>
    <row r="3640" spans="1:22" x14ac:dyDescent="0.2">
      <c r="A3640" s="1" t="s">
        <v>11673</v>
      </c>
      <c r="B3640" s="2">
        <v>44778</v>
      </c>
      <c r="C3640" s="1" t="s">
        <v>8019</v>
      </c>
      <c r="D3640">
        <v>55</v>
      </c>
      <c r="E3640" s="1" t="s">
        <v>8013</v>
      </c>
      <c r="F3640" s="1" t="s">
        <v>8022</v>
      </c>
      <c r="G3640" s="1" t="s">
        <v>8060</v>
      </c>
      <c r="H3640">
        <v>4</v>
      </c>
      <c r="I3640">
        <v>8</v>
      </c>
      <c r="J3640" s="1" t="s">
        <v>8027</v>
      </c>
      <c r="K3640">
        <v>8</v>
      </c>
      <c r="L3640">
        <v>2</v>
      </c>
      <c r="M3640">
        <v>1</v>
      </c>
      <c r="N3640" s="1" t="s">
        <v>8011</v>
      </c>
      <c r="O3640" s="1" t="s">
        <v>8008</v>
      </c>
      <c r="P3640">
        <v>0.81</v>
      </c>
      <c r="Q3640">
        <v>1</v>
      </c>
      <c r="R3640" t="str">
        <f t="shared" si="280"/>
        <v>ADULT</v>
      </c>
      <c r="S3640" s="1" t="str">
        <f t="shared" si="281"/>
        <v>Aug</v>
      </c>
      <c r="T3640" s="1">
        <f t="shared" si="282"/>
        <v>2022</v>
      </c>
      <c r="U3640" s="1" t="str">
        <f t="shared" si="283"/>
        <v>High</v>
      </c>
      <c r="V3640" s="1" t="str">
        <f t="shared" si="284"/>
        <v>Normal</v>
      </c>
    </row>
    <row r="3641" spans="1:22" x14ac:dyDescent="0.2">
      <c r="A3641" s="1" t="s">
        <v>11674</v>
      </c>
      <c r="B3641" s="2">
        <v>44437</v>
      </c>
      <c r="C3641" s="1" t="s">
        <v>8019</v>
      </c>
      <c r="D3641">
        <v>65</v>
      </c>
      <c r="E3641" s="1" t="s">
        <v>8013</v>
      </c>
      <c r="F3641" s="1" t="s">
        <v>8022</v>
      </c>
      <c r="G3641" s="1" t="s">
        <v>8029</v>
      </c>
      <c r="H3641">
        <v>6</v>
      </c>
      <c r="I3641">
        <v>5</v>
      </c>
      <c r="J3641" s="1" t="s">
        <v>8027</v>
      </c>
      <c r="K3641">
        <v>9</v>
      </c>
      <c r="L3641">
        <v>6</v>
      </c>
      <c r="M3641">
        <v>4</v>
      </c>
      <c r="N3641" s="1" t="s">
        <v>8011</v>
      </c>
      <c r="O3641" s="1" t="s">
        <v>8017</v>
      </c>
      <c r="P3641">
        <v>0.97</v>
      </c>
      <c r="Q3641">
        <v>1</v>
      </c>
      <c r="R3641" t="str">
        <f t="shared" si="280"/>
        <v>SENIOR</v>
      </c>
      <c r="S3641" s="1" t="str">
        <f t="shared" si="281"/>
        <v>Aug</v>
      </c>
      <c r="T3641" s="1">
        <f t="shared" si="282"/>
        <v>2021</v>
      </c>
      <c r="U3641" s="1" t="str">
        <f t="shared" si="283"/>
        <v>High</v>
      </c>
      <c r="V3641" s="1" t="str">
        <f t="shared" si="284"/>
        <v>Frequent</v>
      </c>
    </row>
    <row r="3642" spans="1:22" x14ac:dyDescent="0.2">
      <c r="A3642" s="1" t="s">
        <v>11675</v>
      </c>
      <c r="B3642" s="2">
        <v>44870</v>
      </c>
      <c r="C3642" s="1" t="s">
        <v>8010</v>
      </c>
      <c r="D3642">
        <v>49</v>
      </c>
      <c r="E3642" s="1" t="s">
        <v>8013</v>
      </c>
      <c r="F3642" s="1" t="s">
        <v>8004</v>
      </c>
      <c r="G3642" s="1" t="s">
        <v>8005</v>
      </c>
      <c r="H3642">
        <v>4</v>
      </c>
      <c r="I3642">
        <v>6</v>
      </c>
      <c r="J3642" s="1" t="s">
        <v>8006</v>
      </c>
      <c r="K3642">
        <v>9</v>
      </c>
      <c r="L3642">
        <v>3</v>
      </c>
      <c r="M3642">
        <v>1</v>
      </c>
      <c r="N3642" s="1" t="s">
        <v>8038</v>
      </c>
      <c r="O3642" s="1" t="s">
        <v>8008</v>
      </c>
      <c r="P3642">
        <v>0.54</v>
      </c>
      <c r="Q3642">
        <v>1</v>
      </c>
      <c r="R3642" t="str">
        <f t="shared" si="280"/>
        <v>ADULT</v>
      </c>
      <c r="S3642" s="1" t="str">
        <f t="shared" si="281"/>
        <v>Nov</v>
      </c>
      <c r="T3642" s="1">
        <f t="shared" si="282"/>
        <v>2022</v>
      </c>
      <c r="U3642" s="1" t="str">
        <f t="shared" si="283"/>
        <v>Medium</v>
      </c>
      <c r="V3642" s="1" t="str">
        <f t="shared" si="284"/>
        <v>Normal</v>
      </c>
    </row>
    <row r="3643" spans="1:22" x14ac:dyDescent="0.2">
      <c r="A3643" s="1" t="s">
        <v>11676</v>
      </c>
      <c r="B3643" s="2">
        <v>45256</v>
      </c>
      <c r="C3643" s="1" t="s">
        <v>8010</v>
      </c>
      <c r="D3643">
        <v>54</v>
      </c>
      <c r="E3643" s="1" t="s">
        <v>8003</v>
      </c>
      <c r="F3643" s="1" t="s">
        <v>8037</v>
      </c>
      <c r="G3643" s="1" t="s">
        <v>8060</v>
      </c>
      <c r="H3643">
        <v>4</v>
      </c>
      <c r="I3643">
        <v>8</v>
      </c>
      <c r="J3643" s="1" t="s">
        <v>8016</v>
      </c>
      <c r="K3643">
        <v>6</v>
      </c>
      <c r="L3643">
        <v>4</v>
      </c>
      <c r="M3643">
        <v>1</v>
      </c>
      <c r="N3643" s="1" t="s">
        <v>8011</v>
      </c>
      <c r="O3643" s="1" t="s">
        <v>8008</v>
      </c>
      <c r="P3643">
        <v>0.8</v>
      </c>
      <c r="Q3643">
        <v>1</v>
      </c>
      <c r="R3643" t="str">
        <f t="shared" si="280"/>
        <v>ADULT</v>
      </c>
      <c r="S3643" s="1" t="str">
        <f t="shared" si="281"/>
        <v>Nov</v>
      </c>
      <c r="T3643" s="1">
        <f t="shared" si="282"/>
        <v>2023</v>
      </c>
      <c r="U3643" s="1" t="str">
        <f t="shared" si="283"/>
        <v>High</v>
      </c>
      <c r="V3643" s="1" t="str">
        <f t="shared" si="284"/>
        <v>Normal</v>
      </c>
    </row>
    <row r="3644" spans="1:22" x14ac:dyDescent="0.2">
      <c r="A3644" s="1" t="s">
        <v>11677</v>
      </c>
      <c r="B3644" s="2">
        <v>44333</v>
      </c>
      <c r="C3644" s="1" t="s">
        <v>8002</v>
      </c>
      <c r="D3644">
        <v>41</v>
      </c>
      <c r="E3644" s="1" t="s">
        <v>8003</v>
      </c>
      <c r="F3644" s="1" t="s">
        <v>8037</v>
      </c>
      <c r="G3644" s="1" t="s">
        <v>8044</v>
      </c>
      <c r="H3644">
        <v>4</v>
      </c>
      <c r="I3644">
        <v>8</v>
      </c>
      <c r="J3644" s="1" t="s">
        <v>8027</v>
      </c>
      <c r="K3644">
        <v>7</v>
      </c>
      <c r="L3644">
        <v>3</v>
      </c>
      <c r="M3644">
        <v>1</v>
      </c>
      <c r="N3644" s="1" t="s">
        <v>8011</v>
      </c>
      <c r="O3644" s="1" t="s">
        <v>8008</v>
      </c>
      <c r="P3644">
        <v>0.7</v>
      </c>
      <c r="Q3644">
        <v>1</v>
      </c>
      <c r="R3644" t="str">
        <f t="shared" si="280"/>
        <v>ADULT</v>
      </c>
      <c r="S3644" s="1" t="str">
        <f t="shared" si="281"/>
        <v>May</v>
      </c>
      <c r="T3644" s="1">
        <f t="shared" si="282"/>
        <v>2021</v>
      </c>
      <c r="U3644" s="1" t="str">
        <f t="shared" si="283"/>
        <v>High</v>
      </c>
      <c r="V3644" s="1" t="str">
        <f t="shared" si="284"/>
        <v>Normal</v>
      </c>
    </row>
    <row r="3645" spans="1:22" x14ac:dyDescent="0.2">
      <c r="A3645" s="1" t="s">
        <v>11678</v>
      </c>
      <c r="B3645" s="2">
        <v>44752</v>
      </c>
      <c r="C3645" s="1" t="s">
        <v>8019</v>
      </c>
      <c r="D3645">
        <v>57</v>
      </c>
      <c r="E3645" s="1" t="s">
        <v>8003</v>
      </c>
      <c r="F3645" s="1" t="s">
        <v>8037</v>
      </c>
      <c r="G3645" s="1" t="s">
        <v>8005</v>
      </c>
      <c r="H3645">
        <v>4</v>
      </c>
      <c r="I3645">
        <v>6</v>
      </c>
      <c r="J3645" s="1" t="s">
        <v>8041</v>
      </c>
      <c r="K3645">
        <v>10</v>
      </c>
      <c r="L3645">
        <v>5</v>
      </c>
      <c r="M3645">
        <v>1</v>
      </c>
      <c r="N3645" s="1" t="s">
        <v>8011</v>
      </c>
      <c r="O3645" s="1" t="s">
        <v>8008</v>
      </c>
      <c r="P3645">
        <v>0.66</v>
      </c>
      <c r="Q3645">
        <v>1</v>
      </c>
      <c r="R3645" t="str">
        <f t="shared" si="280"/>
        <v>ADULT</v>
      </c>
      <c r="S3645" s="1" t="str">
        <f t="shared" si="281"/>
        <v>Jul</v>
      </c>
      <c r="T3645" s="1">
        <f t="shared" si="282"/>
        <v>2022</v>
      </c>
      <c r="U3645" s="1" t="str">
        <f t="shared" si="283"/>
        <v>Medium</v>
      </c>
      <c r="V3645" s="1" t="str">
        <f t="shared" si="284"/>
        <v>Normal</v>
      </c>
    </row>
    <row r="3646" spans="1:22" x14ac:dyDescent="0.2">
      <c r="A3646" s="1" t="s">
        <v>11679</v>
      </c>
      <c r="B3646" s="2">
        <v>44253</v>
      </c>
      <c r="C3646" s="1" t="s">
        <v>8031</v>
      </c>
      <c r="D3646">
        <v>44</v>
      </c>
      <c r="E3646" s="1" t="s">
        <v>8003</v>
      </c>
      <c r="F3646" s="1" t="s">
        <v>8014</v>
      </c>
      <c r="G3646" s="1" t="s">
        <v>8060</v>
      </c>
      <c r="H3646">
        <v>3</v>
      </c>
      <c r="I3646">
        <v>8</v>
      </c>
      <c r="J3646" s="1" t="s">
        <v>8016</v>
      </c>
      <c r="K3646">
        <v>6</v>
      </c>
      <c r="L3646">
        <v>2</v>
      </c>
      <c r="M3646">
        <v>2</v>
      </c>
      <c r="N3646" s="1" t="s">
        <v>8023</v>
      </c>
      <c r="O3646" s="1" t="s">
        <v>8008</v>
      </c>
      <c r="P3646">
        <v>0.97</v>
      </c>
      <c r="Q3646">
        <v>1</v>
      </c>
      <c r="R3646" t="str">
        <f t="shared" si="280"/>
        <v>ADULT</v>
      </c>
      <c r="S3646" s="1" t="str">
        <f t="shared" si="281"/>
        <v>Feb</v>
      </c>
      <c r="T3646" s="1">
        <f t="shared" si="282"/>
        <v>2021</v>
      </c>
      <c r="U3646" s="1" t="str">
        <f t="shared" si="283"/>
        <v>High</v>
      </c>
      <c r="V3646" s="1" t="str">
        <f t="shared" si="284"/>
        <v>Normal</v>
      </c>
    </row>
    <row r="3647" spans="1:22" x14ac:dyDescent="0.2">
      <c r="A3647" s="1" t="s">
        <v>11680</v>
      </c>
      <c r="B3647" s="2">
        <v>44548</v>
      </c>
      <c r="C3647" s="1" t="s">
        <v>8031</v>
      </c>
      <c r="D3647">
        <v>39</v>
      </c>
      <c r="E3647" s="1" t="s">
        <v>8003</v>
      </c>
      <c r="F3647" s="1" t="s">
        <v>8032</v>
      </c>
      <c r="G3647" s="1" t="s">
        <v>8048</v>
      </c>
      <c r="H3647">
        <v>5</v>
      </c>
      <c r="I3647">
        <v>9</v>
      </c>
      <c r="J3647" s="1" t="s">
        <v>8016</v>
      </c>
      <c r="K3647">
        <v>8</v>
      </c>
      <c r="L3647">
        <v>2</v>
      </c>
      <c r="M3647">
        <v>2</v>
      </c>
      <c r="N3647" s="1" t="s">
        <v>8011</v>
      </c>
      <c r="O3647" s="1" t="s">
        <v>8008</v>
      </c>
      <c r="P3647">
        <v>0.97</v>
      </c>
      <c r="Q3647">
        <v>1</v>
      </c>
      <c r="R3647" t="str">
        <f t="shared" si="280"/>
        <v>YOUNG ADULT</v>
      </c>
      <c r="S3647" s="1" t="str">
        <f t="shared" si="281"/>
        <v>Dec</v>
      </c>
      <c r="T3647" s="1">
        <f t="shared" si="282"/>
        <v>2021</v>
      </c>
      <c r="U3647" s="1" t="str">
        <f t="shared" si="283"/>
        <v>High</v>
      </c>
      <c r="V3647" s="1" t="str">
        <f t="shared" si="284"/>
        <v>Normal</v>
      </c>
    </row>
    <row r="3648" spans="1:22" x14ac:dyDescent="0.2">
      <c r="A3648" s="1" t="s">
        <v>11681</v>
      </c>
      <c r="B3648" s="2">
        <v>44876</v>
      </c>
      <c r="C3648" s="1" t="s">
        <v>8010</v>
      </c>
      <c r="D3648">
        <v>62</v>
      </c>
      <c r="E3648" s="1" t="s">
        <v>8013</v>
      </c>
      <c r="F3648" s="1" t="s">
        <v>8032</v>
      </c>
      <c r="G3648" s="1" t="s">
        <v>8015</v>
      </c>
      <c r="H3648">
        <v>4</v>
      </c>
      <c r="I3648">
        <v>6</v>
      </c>
      <c r="J3648" s="1" t="s">
        <v>8016</v>
      </c>
      <c r="K3648">
        <v>7</v>
      </c>
      <c r="L3648">
        <v>3</v>
      </c>
      <c r="M3648">
        <v>2</v>
      </c>
      <c r="N3648" s="1" t="s">
        <v>8038</v>
      </c>
      <c r="O3648" s="1" t="s">
        <v>8008</v>
      </c>
      <c r="P3648">
        <v>0.85</v>
      </c>
      <c r="Q3648">
        <v>1</v>
      </c>
      <c r="R3648" t="str">
        <f t="shared" si="280"/>
        <v>ADULT</v>
      </c>
      <c r="S3648" s="1" t="str">
        <f t="shared" si="281"/>
        <v>Nov</v>
      </c>
      <c r="T3648" s="1">
        <f t="shared" si="282"/>
        <v>2022</v>
      </c>
      <c r="U3648" s="1" t="str">
        <f t="shared" si="283"/>
        <v>High</v>
      </c>
      <c r="V3648" s="1" t="str">
        <f t="shared" si="284"/>
        <v>Normal</v>
      </c>
    </row>
    <row r="3649" spans="1:22" x14ac:dyDescent="0.2">
      <c r="A3649" s="1" t="s">
        <v>11682</v>
      </c>
      <c r="B3649" s="2">
        <v>45117</v>
      </c>
      <c r="C3649" s="1" t="s">
        <v>8019</v>
      </c>
      <c r="D3649">
        <v>61</v>
      </c>
      <c r="E3649" s="1" t="s">
        <v>8003</v>
      </c>
      <c r="F3649" s="1" t="s">
        <v>8032</v>
      </c>
      <c r="G3649" s="1" t="s">
        <v>8015</v>
      </c>
      <c r="H3649">
        <v>4</v>
      </c>
      <c r="I3649">
        <v>6</v>
      </c>
      <c r="J3649" s="1" t="s">
        <v>8027</v>
      </c>
      <c r="K3649">
        <v>6</v>
      </c>
      <c r="L3649">
        <v>5</v>
      </c>
      <c r="M3649">
        <v>2</v>
      </c>
      <c r="N3649" s="1" t="s">
        <v>8011</v>
      </c>
      <c r="O3649" s="1" t="s">
        <v>8008</v>
      </c>
      <c r="P3649">
        <v>0.86</v>
      </c>
      <c r="Q3649">
        <v>0</v>
      </c>
      <c r="R3649" t="str">
        <f t="shared" si="280"/>
        <v>ADULT</v>
      </c>
      <c r="S3649" s="1" t="str">
        <f t="shared" si="281"/>
        <v>Jul</v>
      </c>
      <c r="T3649" s="1">
        <f t="shared" si="282"/>
        <v>2023</v>
      </c>
      <c r="U3649" s="1" t="str">
        <f t="shared" si="283"/>
        <v>High</v>
      </c>
      <c r="V3649" s="1" t="str">
        <f t="shared" si="284"/>
        <v>Normal</v>
      </c>
    </row>
    <row r="3650" spans="1:22" x14ac:dyDescent="0.2">
      <c r="A3650" s="1" t="s">
        <v>11683</v>
      </c>
      <c r="B3650" s="2">
        <v>44996</v>
      </c>
      <c r="C3650" s="1" t="s">
        <v>8002</v>
      </c>
      <c r="D3650">
        <v>71</v>
      </c>
      <c r="E3650" s="1" t="s">
        <v>8013</v>
      </c>
      <c r="F3650" s="1" t="s">
        <v>8014</v>
      </c>
      <c r="G3650" s="1" t="s">
        <v>8015</v>
      </c>
      <c r="H3650">
        <v>7</v>
      </c>
      <c r="I3650">
        <v>7</v>
      </c>
      <c r="J3650" s="1" t="s">
        <v>8006</v>
      </c>
      <c r="K3650">
        <v>12</v>
      </c>
      <c r="L3650">
        <v>6</v>
      </c>
      <c r="M3650">
        <v>4</v>
      </c>
      <c r="N3650" s="1" t="s">
        <v>8007</v>
      </c>
      <c r="O3650" s="1" t="s">
        <v>8017</v>
      </c>
      <c r="P3650">
        <v>0.97</v>
      </c>
      <c r="Q3650">
        <v>1</v>
      </c>
      <c r="R3650" t="str">
        <f t="shared" ref="R3650:R3713" si="285">IF(D3650&lt;18,"CHILD",IF(D3650&lt;40,"YOUNG ADULT",IF(D3650&lt;65,"ADULT","SENIOR")))</f>
        <v>SENIOR</v>
      </c>
      <c r="S3650" s="1" t="str">
        <f t="shared" ref="S3650:S3713" si="286">TEXT(B3650,"MMM")</f>
        <v>Mar</v>
      </c>
      <c r="T3650" s="1">
        <f t="shared" ref="T3650:T3713" si="287">YEAR(B3650)</f>
        <v>2023</v>
      </c>
      <c r="U3650" s="1" t="str">
        <f t="shared" ref="U3650:U3713" si="288">IF(P3650&lt;0.3,"Low",IF(P3650&lt;0.7,"Medium","High"))</f>
        <v>High</v>
      </c>
      <c r="V3650" s="1" t="str">
        <f t="shared" ref="V3650:V3713" si="289">IF(M3650&gt;=3,"Frequent","Normal")</f>
        <v>Frequent</v>
      </c>
    </row>
    <row r="3651" spans="1:22" x14ac:dyDescent="0.2">
      <c r="A3651" s="1" t="s">
        <v>11684</v>
      </c>
      <c r="B3651" s="2">
        <v>44703</v>
      </c>
      <c r="C3651" s="1" t="s">
        <v>8002</v>
      </c>
      <c r="D3651">
        <v>50</v>
      </c>
      <c r="E3651" s="1" t="s">
        <v>8013</v>
      </c>
      <c r="F3651" s="1" t="s">
        <v>8004</v>
      </c>
      <c r="G3651" s="1" t="s">
        <v>8020</v>
      </c>
      <c r="H3651">
        <v>4</v>
      </c>
      <c r="I3651">
        <v>9</v>
      </c>
      <c r="J3651" s="1" t="s">
        <v>8016</v>
      </c>
      <c r="K3651">
        <v>6</v>
      </c>
      <c r="L3651">
        <v>3</v>
      </c>
      <c r="M3651">
        <v>1</v>
      </c>
      <c r="N3651" s="1" t="s">
        <v>8011</v>
      </c>
      <c r="O3651" s="1" t="s">
        <v>8008</v>
      </c>
      <c r="P3651">
        <v>0.75</v>
      </c>
      <c r="Q3651">
        <v>1</v>
      </c>
      <c r="R3651" t="str">
        <f t="shared" si="285"/>
        <v>ADULT</v>
      </c>
      <c r="S3651" s="1" t="str">
        <f t="shared" si="286"/>
        <v>May</v>
      </c>
      <c r="T3651" s="1">
        <f t="shared" si="287"/>
        <v>2022</v>
      </c>
      <c r="U3651" s="1" t="str">
        <f t="shared" si="288"/>
        <v>High</v>
      </c>
      <c r="V3651" s="1" t="str">
        <f t="shared" si="289"/>
        <v>Normal</v>
      </c>
    </row>
    <row r="3652" spans="1:22" x14ac:dyDescent="0.2">
      <c r="A3652" s="1" t="s">
        <v>11685</v>
      </c>
      <c r="B3652" s="2">
        <v>45192</v>
      </c>
      <c r="C3652" s="1" t="s">
        <v>8010</v>
      </c>
      <c r="D3652">
        <v>64</v>
      </c>
      <c r="E3652" s="1" t="s">
        <v>8003</v>
      </c>
      <c r="F3652" s="1" t="s">
        <v>8014</v>
      </c>
      <c r="G3652" s="1" t="s">
        <v>8060</v>
      </c>
      <c r="H3652">
        <v>4</v>
      </c>
      <c r="I3652">
        <v>9</v>
      </c>
      <c r="J3652" s="1" t="s">
        <v>8016</v>
      </c>
      <c r="K3652">
        <v>7</v>
      </c>
      <c r="L3652">
        <v>6</v>
      </c>
      <c r="M3652">
        <v>1</v>
      </c>
      <c r="N3652" s="1" t="s">
        <v>8011</v>
      </c>
      <c r="O3652" s="1" t="s">
        <v>8008</v>
      </c>
      <c r="P3652">
        <v>0.95</v>
      </c>
      <c r="Q3652">
        <v>1</v>
      </c>
      <c r="R3652" t="str">
        <f t="shared" si="285"/>
        <v>ADULT</v>
      </c>
      <c r="S3652" s="1" t="str">
        <f t="shared" si="286"/>
        <v>Sep</v>
      </c>
      <c r="T3652" s="1">
        <f t="shared" si="287"/>
        <v>2023</v>
      </c>
      <c r="U3652" s="1" t="str">
        <f t="shared" si="288"/>
        <v>High</v>
      </c>
      <c r="V3652" s="1" t="str">
        <f t="shared" si="289"/>
        <v>Normal</v>
      </c>
    </row>
    <row r="3653" spans="1:22" x14ac:dyDescent="0.2">
      <c r="A3653" s="1" t="s">
        <v>11686</v>
      </c>
      <c r="B3653" s="2">
        <v>44528</v>
      </c>
      <c r="C3653" s="1" t="s">
        <v>8010</v>
      </c>
      <c r="D3653">
        <v>67</v>
      </c>
      <c r="E3653" s="1" t="s">
        <v>8003</v>
      </c>
      <c r="F3653" s="1" t="s">
        <v>8022</v>
      </c>
      <c r="G3653" s="1" t="s">
        <v>8020</v>
      </c>
      <c r="H3653">
        <v>4</v>
      </c>
      <c r="I3653">
        <v>9</v>
      </c>
      <c r="J3653" s="1" t="s">
        <v>8006</v>
      </c>
      <c r="K3653">
        <v>7</v>
      </c>
      <c r="L3653">
        <v>8</v>
      </c>
      <c r="M3653">
        <v>1</v>
      </c>
      <c r="N3653" s="1" t="s">
        <v>8007</v>
      </c>
      <c r="O3653" s="1" t="s">
        <v>8008</v>
      </c>
      <c r="P3653">
        <v>0.95</v>
      </c>
      <c r="Q3653">
        <v>1</v>
      </c>
      <c r="R3653" t="str">
        <f t="shared" si="285"/>
        <v>SENIOR</v>
      </c>
      <c r="S3653" s="1" t="str">
        <f t="shared" si="286"/>
        <v>Nov</v>
      </c>
      <c r="T3653" s="1">
        <f t="shared" si="287"/>
        <v>2021</v>
      </c>
      <c r="U3653" s="1" t="str">
        <f t="shared" si="288"/>
        <v>High</v>
      </c>
      <c r="V3653" s="1" t="str">
        <f t="shared" si="289"/>
        <v>Normal</v>
      </c>
    </row>
    <row r="3654" spans="1:22" x14ac:dyDescent="0.2">
      <c r="A3654" s="1" t="s">
        <v>11687</v>
      </c>
      <c r="B3654" s="2">
        <v>45022</v>
      </c>
      <c r="C3654" s="1" t="s">
        <v>8002</v>
      </c>
      <c r="D3654">
        <v>65</v>
      </c>
      <c r="E3654" s="1" t="s">
        <v>8013</v>
      </c>
      <c r="F3654" s="1" t="s">
        <v>8004</v>
      </c>
      <c r="G3654" s="1" t="s">
        <v>8020</v>
      </c>
      <c r="H3654">
        <v>4</v>
      </c>
      <c r="I3654">
        <v>11</v>
      </c>
      <c r="J3654" s="1" t="s">
        <v>8016</v>
      </c>
      <c r="K3654">
        <v>6</v>
      </c>
      <c r="L3654">
        <v>2</v>
      </c>
      <c r="M3654">
        <v>1</v>
      </c>
      <c r="N3654" s="1" t="s">
        <v>8011</v>
      </c>
      <c r="O3654" s="1" t="s">
        <v>8008</v>
      </c>
      <c r="P3654">
        <v>0.85</v>
      </c>
      <c r="Q3654">
        <v>1</v>
      </c>
      <c r="R3654" t="str">
        <f t="shared" si="285"/>
        <v>SENIOR</v>
      </c>
      <c r="S3654" s="1" t="str">
        <f t="shared" si="286"/>
        <v>Apr</v>
      </c>
      <c r="T3654" s="1">
        <f t="shared" si="287"/>
        <v>2023</v>
      </c>
      <c r="U3654" s="1" t="str">
        <f t="shared" si="288"/>
        <v>High</v>
      </c>
      <c r="V3654" s="1" t="str">
        <f t="shared" si="289"/>
        <v>Normal</v>
      </c>
    </row>
    <row r="3655" spans="1:22" x14ac:dyDescent="0.2">
      <c r="A3655" s="1" t="s">
        <v>11688</v>
      </c>
      <c r="B3655" s="2">
        <v>44716</v>
      </c>
      <c r="C3655" s="1" t="s">
        <v>8019</v>
      </c>
      <c r="D3655">
        <v>43</v>
      </c>
      <c r="E3655" s="1" t="s">
        <v>8013</v>
      </c>
      <c r="F3655" s="1" t="s">
        <v>8014</v>
      </c>
      <c r="G3655" s="1" t="s">
        <v>8029</v>
      </c>
      <c r="H3655">
        <v>3</v>
      </c>
      <c r="I3655">
        <v>4</v>
      </c>
      <c r="J3655" s="1" t="s">
        <v>8016</v>
      </c>
      <c r="K3655">
        <v>6</v>
      </c>
      <c r="L3655">
        <v>2</v>
      </c>
      <c r="M3655">
        <v>2</v>
      </c>
      <c r="N3655" s="1" t="s">
        <v>8038</v>
      </c>
      <c r="O3655" s="1" t="s">
        <v>8008</v>
      </c>
      <c r="P3655">
        <v>0.68</v>
      </c>
      <c r="Q3655">
        <v>1</v>
      </c>
      <c r="R3655" t="str">
        <f t="shared" si="285"/>
        <v>ADULT</v>
      </c>
      <c r="S3655" s="1" t="str">
        <f t="shared" si="286"/>
        <v>Jun</v>
      </c>
      <c r="T3655" s="1">
        <f t="shared" si="287"/>
        <v>2022</v>
      </c>
      <c r="U3655" s="1" t="str">
        <f t="shared" si="288"/>
        <v>Medium</v>
      </c>
      <c r="V3655" s="1" t="str">
        <f t="shared" si="289"/>
        <v>Normal</v>
      </c>
    </row>
    <row r="3656" spans="1:22" x14ac:dyDescent="0.2">
      <c r="A3656" s="1" t="s">
        <v>11689</v>
      </c>
      <c r="B3656" s="2">
        <v>45181</v>
      </c>
      <c r="C3656" s="1" t="s">
        <v>8010</v>
      </c>
      <c r="D3656">
        <v>60</v>
      </c>
      <c r="E3656" s="1" t="s">
        <v>8013</v>
      </c>
      <c r="F3656" s="1" t="s">
        <v>8037</v>
      </c>
      <c r="G3656" s="1" t="s">
        <v>8029</v>
      </c>
      <c r="H3656">
        <v>4</v>
      </c>
      <c r="I3656">
        <v>6</v>
      </c>
      <c r="J3656" s="1" t="s">
        <v>8006</v>
      </c>
      <c r="K3656">
        <v>6</v>
      </c>
      <c r="L3656">
        <v>4</v>
      </c>
      <c r="M3656">
        <v>1</v>
      </c>
      <c r="N3656" s="1" t="s">
        <v>8023</v>
      </c>
      <c r="O3656" s="1" t="s">
        <v>8008</v>
      </c>
      <c r="P3656">
        <v>0.72</v>
      </c>
      <c r="Q3656">
        <v>0</v>
      </c>
      <c r="R3656" t="str">
        <f t="shared" si="285"/>
        <v>ADULT</v>
      </c>
      <c r="S3656" s="1" t="str">
        <f t="shared" si="286"/>
        <v>Sep</v>
      </c>
      <c r="T3656" s="1">
        <f t="shared" si="287"/>
        <v>2023</v>
      </c>
      <c r="U3656" s="1" t="str">
        <f t="shared" si="288"/>
        <v>High</v>
      </c>
      <c r="V3656" s="1" t="str">
        <f t="shared" si="289"/>
        <v>Normal</v>
      </c>
    </row>
    <row r="3657" spans="1:22" x14ac:dyDescent="0.2">
      <c r="A3657" s="1" t="s">
        <v>11690</v>
      </c>
      <c r="B3657" s="2">
        <v>45070</v>
      </c>
      <c r="C3657" s="1" t="s">
        <v>8002</v>
      </c>
      <c r="D3657">
        <v>64</v>
      </c>
      <c r="E3657" s="1" t="s">
        <v>8013</v>
      </c>
      <c r="F3657" s="1" t="s">
        <v>8032</v>
      </c>
      <c r="G3657" s="1" t="s">
        <v>8029</v>
      </c>
      <c r="H3657">
        <v>4</v>
      </c>
      <c r="I3657">
        <v>7</v>
      </c>
      <c r="J3657" s="1" t="s">
        <v>8016</v>
      </c>
      <c r="K3657">
        <v>8</v>
      </c>
      <c r="L3657">
        <v>3</v>
      </c>
      <c r="M3657">
        <v>1</v>
      </c>
      <c r="N3657" s="1" t="s">
        <v>8023</v>
      </c>
      <c r="O3657" s="1" t="s">
        <v>8008</v>
      </c>
      <c r="P3657">
        <v>0.73</v>
      </c>
      <c r="Q3657">
        <v>1</v>
      </c>
      <c r="R3657" t="str">
        <f t="shared" si="285"/>
        <v>ADULT</v>
      </c>
      <c r="S3657" s="1" t="str">
        <f t="shared" si="286"/>
        <v>May</v>
      </c>
      <c r="T3657" s="1">
        <f t="shared" si="287"/>
        <v>2023</v>
      </c>
      <c r="U3657" s="1" t="str">
        <f t="shared" si="288"/>
        <v>High</v>
      </c>
      <c r="V3657" s="1" t="str">
        <f t="shared" si="289"/>
        <v>Normal</v>
      </c>
    </row>
    <row r="3658" spans="1:22" x14ac:dyDescent="0.2">
      <c r="A3658" s="1" t="s">
        <v>11691</v>
      </c>
      <c r="B3658" s="2">
        <v>45184</v>
      </c>
      <c r="C3658" s="1" t="s">
        <v>8010</v>
      </c>
      <c r="D3658">
        <v>58</v>
      </c>
      <c r="E3658" s="1" t="s">
        <v>8013</v>
      </c>
      <c r="F3658" s="1" t="s">
        <v>8022</v>
      </c>
      <c r="G3658" s="1" t="s">
        <v>8005</v>
      </c>
      <c r="H3658">
        <v>4</v>
      </c>
      <c r="I3658">
        <v>8</v>
      </c>
      <c r="J3658" s="1" t="s">
        <v>8006</v>
      </c>
      <c r="K3658">
        <v>9</v>
      </c>
      <c r="L3658">
        <v>2</v>
      </c>
      <c r="M3658">
        <v>1</v>
      </c>
      <c r="N3658" s="1" t="s">
        <v>8023</v>
      </c>
      <c r="O3658" s="1" t="s">
        <v>8008</v>
      </c>
      <c r="P3658">
        <v>0.63</v>
      </c>
      <c r="Q3658">
        <v>1</v>
      </c>
      <c r="R3658" t="str">
        <f t="shared" si="285"/>
        <v>ADULT</v>
      </c>
      <c r="S3658" s="1" t="str">
        <f t="shared" si="286"/>
        <v>Sep</v>
      </c>
      <c r="T3658" s="1">
        <f t="shared" si="287"/>
        <v>2023</v>
      </c>
      <c r="U3658" s="1" t="str">
        <f t="shared" si="288"/>
        <v>Medium</v>
      </c>
      <c r="V3658" s="1" t="str">
        <f t="shared" si="289"/>
        <v>Normal</v>
      </c>
    </row>
    <row r="3659" spans="1:22" x14ac:dyDescent="0.2">
      <c r="A3659" s="1" t="s">
        <v>11692</v>
      </c>
      <c r="B3659" s="2">
        <v>44431</v>
      </c>
      <c r="C3659" s="1" t="s">
        <v>8019</v>
      </c>
      <c r="D3659">
        <v>22</v>
      </c>
      <c r="E3659" s="1" t="s">
        <v>8013</v>
      </c>
      <c r="F3659" s="1" t="s">
        <v>8037</v>
      </c>
      <c r="G3659" s="1" t="s">
        <v>8015</v>
      </c>
      <c r="H3659">
        <v>1</v>
      </c>
      <c r="I3659">
        <v>3</v>
      </c>
      <c r="J3659" s="1" t="s">
        <v>8027</v>
      </c>
      <c r="K3659">
        <v>4</v>
      </c>
      <c r="L3659">
        <v>2</v>
      </c>
      <c r="M3659">
        <v>0</v>
      </c>
      <c r="N3659" s="1" t="s">
        <v>8011</v>
      </c>
      <c r="O3659" s="1" t="s">
        <v>8050</v>
      </c>
      <c r="P3659">
        <v>0.12</v>
      </c>
      <c r="Q3659">
        <v>0</v>
      </c>
      <c r="R3659" t="str">
        <f t="shared" si="285"/>
        <v>YOUNG ADULT</v>
      </c>
      <c r="S3659" s="1" t="str">
        <f t="shared" si="286"/>
        <v>Aug</v>
      </c>
      <c r="T3659" s="1">
        <f t="shared" si="287"/>
        <v>2021</v>
      </c>
      <c r="U3659" s="1" t="str">
        <f t="shared" si="288"/>
        <v>Low</v>
      </c>
      <c r="V3659" s="1" t="str">
        <f t="shared" si="289"/>
        <v>Normal</v>
      </c>
    </row>
    <row r="3660" spans="1:22" x14ac:dyDescent="0.2">
      <c r="A3660" s="1" t="s">
        <v>11693</v>
      </c>
      <c r="B3660" s="2">
        <v>44928</v>
      </c>
      <c r="C3660" s="1" t="s">
        <v>8031</v>
      </c>
      <c r="D3660">
        <v>60</v>
      </c>
      <c r="E3660" s="1" t="s">
        <v>8013</v>
      </c>
      <c r="F3660" s="1" t="s">
        <v>8014</v>
      </c>
      <c r="G3660" s="1" t="s">
        <v>8062</v>
      </c>
      <c r="H3660">
        <v>6</v>
      </c>
      <c r="I3660">
        <v>8</v>
      </c>
      <c r="J3660" s="1" t="s">
        <v>8016</v>
      </c>
      <c r="K3660">
        <v>10</v>
      </c>
      <c r="L3660">
        <v>5</v>
      </c>
      <c r="M3660">
        <v>2</v>
      </c>
      <c r="N3660" s="1" t="s">
        <v>8011</v>
      </c>
      <c r="O3660" s="1" t="s">
        <v>8017</v>
      </c>
      <c r="P3660">
        <v>0.97</v>
      </c>
      <c r="Q3660">
        <v>1</v>
      </c>
      <c r="R3660" t="str">
        <f t="shared" si="285"/>
        <v>ADULT</v>
      </c>
      <c r="S3660" s="1" t="str">
        <f t="shared" si="286"/>
        <v>Jan</v>
      </c>
      <c r="T3660" s="1">
        <f t="shared" si="287"/>
        <v>2023</v>
      </c>
      <c r="U3660" s="1" t="str">
        <f t="shared" si="288"/>
        <v>High</v>
      </c>
      <c r="V3660" s="1" t="str">
        <f t="shared" si="289"/>
        <v>Normal</v>
      </c>
    </row>
    <row r="3661" spans="1:22" x14ac:dyDescent="0.2">
      <c r="A3661" s="1" t="s">
        <v>11694</v>
      </c>
      <c r="B3661" s="2">
        <v>45005</v>
      </c>
      <c r="C3661" s="1" t="s">
        <v>8002</v>
      </c>
      <c r="D3661">
        <v>95</v>
      </c>
      <c r="E3661" s="1" t="s">
        <v>8013</v>
      </c>
      <c r="F3661" s="1" t="s">
        <v>8004</v>
      </c>
      <c r="G3661" s="1" t="s">
        <v>8015</v>
      </c>
      <c r="H3661">
        <v>7</v>
      </c>
      <c r="I3661">
        <v>7</v>
      </c>
      <c r="J3661" s="1" t="s">
        <v>8016</v>
      </c>
      <c r="K3661">
        <v>10</v>
      </c>
      <c r="L3661">
        <v>7</v>
      </c>
      <c r="M3661">
        <v>4</v>
      </c>
      <c r="N3661" s="1" t="s">
        <v>8007</v>
      </c>
      <c r="O3661" s="1" t="s">
        <v>8017</v>
      </c>
      <c r="P3661">
        <v>0.97</v>
      </c>
      <c r="Q3661">
        <v>1</v>
      </c>
      <c r="R3661" t="str">
        <f t="shared" si="285"/>
        <v>SENIOR</v>
      </c>
      <c r="S3661" s="1" t="str">
        <f t="shared" si="286"/>
        <v>Mar</v>
      </c>
      <c r="T3661" s="1">
        <f t="shared" si="287"/>
        <v>2023</v>
      </c>
      <c r="U3661" s="1" t="str">
        <f t="shared" si="288"/>
        <v>High</v>
      </c>
      <c r="V3661" s="1" t="str">
        <f t="shared" si="289"/>
        <v>Frequent</v>
      </c>
    </row>
    <row r="3662" spans="1:22" x14ac:dyDescent="0.2">
      <c r="A3662" s="1" t="s">
        <v>11695</v>
      </c>
      <c r="B3662" s="2">
        <v>45009</v>
      </c>
      <c r="C3662" s="1" t="s">
        <v>8002</v>
      </c>
      <c r="D3662">
        <v>51</v>
      </c>
      <c r="E3662" s="1" t="s">
        <v>8013</v>
      </c>
      <c r="F3662" s="1" t="s">
        <v>8032</v>
      </c>
      <c r="G3662" s="1" t="s">
        <v>8005</v>
      </c>
      <c r="H3662">
        <v>3</v>
      </c>
      <c r="I3662">
        <v>7</v>
      </c>
      <c r="J3662" s="1" t="s">
        <v>8027</v>
      </c>
      <c r="K3662">
        <v>4</v>
      </c>
      <c r="L3662">
        <v>2</v>
      </c>
      <c r="M3662">
        <v>2</v>
      </c>
      <c r="N3662" s="1" t="s">
        <v>8038</v>
      </c>
      <c r="O3662" s="1" t="s">
        <v>8008</v>
      </c>
      <c r="P3662">
        <v>0.68</v>
      </c>
      <c r="Q3662">
        <v>1</v>
      </c>
      <c r="R3662" t="str">
        <f t="shared" si="285"/>
        <v>ADULT</v>
      </c>
      <c r="S3662" s="1" t="str">
        <f t="shared" si="286"/>
        <v>Mar</v>
      </c>
      <c r="T3662" s="1">
        <f t="shared" si="287"/>
        <v>2023</v>
      </c>
      <c r="U3662" s="1" t="str">
        <f t="shared" si="288"/>
        <v>Medium</v>
      </c>
      <c r="V3662" s="1" t="str">
        <f t="shared" si="289"/>
        <v>Normal</v>
      </c>
    </row>
    <row r="3663" spans="1:22" x14ac:dyDescent="0.2">
      <c r="A3663" s="1" t="s">
        <v>11696</v>
      </c>
      <c r="B3663" s="2">
        <v>44748</v>
      </c>
      <c r="C3663" s="1" t="s">
        <v>8019</v>
      </c>
      <c r="D3663">
        <v>45</v>
      </c>
      <c r="E3663" s="1" t="s">
        <v>8003</v>
      </c>
      <c r="F3663" s="1" t="s">
        <v>8004</v>
      </c>
      <c r="G3663" s="1" t="s">
        <v>8015</v>
      </c>
      <c r="H3663">
        <v>3</v>
      </c>
      <c r="I3663">
        <v>6</v>
      </c>
      <c r="J3663" s="1" t="s">
        <v>8006</v>
      </c>
      <c r="K3663">
        <v>6</v>
      </c>
      <c r="L3663">
        <v>2</v>
      </c>
      <c r="M3663">
        <v>2</v>
      </c>
      <c r="N3663" s="1" t="s">
        <v>8038</v>
      </c>
      <c r="O3663" s="1" t="s">
        <v>8008</v>
      </c>
      <c r="P3663">
        <v>0.63</v>
      </c>
      <c r="Q3663">
        <v>1</v>
      </c>
      <c r="R3663" t="str">
        <f t="shared" si="285"/>
        <v>ADULT</v>
      </c>
      <c r="S3663" s="1" t="str">
        <f t="shared" si="286"/>
        <v>Jul</v>
      </c>
      <c r="T3663" s="1">
        <f t="shared" si="287"/>
        <v>2022</v>
      </c>
      <c r="U3663" s="1" t="str">
        <f t="shared" si="288"/>
        <v>Medium</v>
      </c>
      <c r="V3663" s="1" t="str">
        <f t="shared" si="289"/>
        <v>Normal</v>
      </c>
    </row>
    <row r="3664" spans="1:22" x14ac:dyDescent="0.2">
      <c r="A3664" s="1" t="s">
        <v>11697</v>
      </c>
      <c r="B3664" s="2">
        <v>44209</v>
      </c>
      <c r="C3664" s="1" t="s">
        <v>8031</v>
      </c>
      <c r="D3664">
        <v>64</v>
      </c>
      <c r="E3664" s="1" t="s">
        <v>8013</v>
      </c>
      <c r="F3664" s="1" t="s">
        <v>8032</v>
      </c>
      <c r="G3664" s="1" t="s">
        <v>8015</v>
      </c>
      <c r="H3664">
        <v>4</v>
      </c>
      <c r="I3664">
        <v>6</v>
      </c>
      <c r="J3664" s="1" t="s">
        <v>8027</v>
      </c>
      <c r="K3664">
        <v>7</v>
      </c>
      <c r="L3664">
        <v>4</v>
      </c>
      <c r="M3664">
        <v>2</v>
      </c>
      <c r="N3664" s="1" t="s">
        <v>8011</v>
      </c>
      <c r="O3664" s="1" t="s">
        <v>8008</v>
      </c>
      <c r="P3664">
        <v>0.9</v>
      </c>
      <c r="Q3664">
        <v>1</v>
      </c>
      <c r="R3664" t="str">
        <f t="shared" si="285"/>
        <v>ADULT</v>
      </c>
      <c r="S3664" s="1" t="str">
        <f t="shared" si="286"/>
        <v>Jan</v>
      </c>
      <c r="T3664" s="1">
        <f t="shared" si="287"/>
        <v>2021</v>
      </c>
      <c r="U3664" s="1" t="str">
        <f t="shared" si="288"/>
        <v>High</v>
      </c>
      <c r="V3664" s="1" t="str">
        <f t="shared" si="289"/>
        <v>Normal</v>
      </c>
    </row>
    <row r="3665" spans="1:22" x14ac:dyDescent="0.2">
      <c r="A3665" s="1" t="s">
        <v>11698</v>
      </c>
      <c r="B3665" s="2">
        <v>44483</v>
      </c>
      <c r="C3665" s="1" t="s">
        <v>8010</v>
      </c>
      <c r="D3665">
        <v>63</v>
      </c>
      <c r="E3665" s="1" t="s">
        <v>8003</v>
      </c>
      <c r="F3665" s="1" t="s">
        <v>8037</v>
      </c>
      <c r="G3665" s="1" t="s">
        <v>8015</v>
      </c>
      <c r="H3665">
        <v>4</v>
      </c>
      <c r="I3665">
        <v>7</v>
      </c>
      <c r="J3665" s="1" t="s">
        <v>8016</v>
      </c>
      <c r="K3665">
        <v>7</v>
      </c>
      <c r="L3665">
        <v>2</v>
      </c>
      <c r="M3665">
        <v>1</v>
      </c>
      <c r="N3665" s="1" t="s">
        <v>8011</v>
      </c>
      <c r="O3665" s="1" t="s">
        <v>8008</v>
      </c>
      <c r="P3665">
        <v>0.59</v>
      </c>
      <c r="Q3665">
        <v>1</v>
      </c>
      <c r="R3665" t="str">
        <f t="shared" si="285"/>
        <v>ADULT</v>
      </c>
      <c r="S3665" s="1" t="str">
        <f t="shared" si="286"/>
        <v>Oct</v>
      </c>
      <c r="T3665" s="1">
        <f t="shared" si="287"/>
        <v>2021</v>
      </c>
      <c r="U3665" s="1" t="str">
        <f t="shared" si="288"/>
        <v>Medium</v>
      </c>
      <c r="V3665" s="1" t="str">
        <f t="shared" si="289"/>
        <v>Normal</v>
      </c>
    </row>
    <row r="3666" spans="1:22" x14ac:dyDescent="0.2">
      <c r="A3666" s="1" t="s">
        <v>11699</v>
      </c>
      <c r="B3666" s="2">
        <v>44551</v>
      </c>
      <c r="C3666" s="1" t="s">
        <v>8031</v>
      </c>
      <c r="D3666">
        <v>78</v>
      </c>
      <c r="E3666" s="1" t="s">
        <v>8013</v>
      </c>
      <c r="F3666" s="1" t="s">
        <v>8022</v>
      </c>
      <c r="G3666" s="1" t="s">
        <v>8062</v>
      </c>
      <c r="H3666">
        <v>6</v>
      </c>
      <c r="I3666">
        <v>8</v>
      </c>
      <c r="J3666" s="1" t="s">
        <v>8027</v>
      </c>
      <c r="K3666">
        <v>10</v>
      </c>
      <c r="L3666">
        <v>4</v>
      </c>
      <c r="M3666">
        <v>4</v>
      </c>
      <c r="N3666" s="1" t="s">
        <v>8007</v>
      </c>
      <c r="O3666" s="1" t="s">
        <v>8017</v>
      </c>
      <c r="P3666">
        <v>0.97</v>
      </c>
      <c r="Q3666">
        <v>1</v>
      </c>
      <c r="R3666" t="str">
        <f t="shared" si="285"/>
        <v>SENIOR</v>
      </c>
      <c r="S3666" s="1" t="str">
        <f t="shared" si="286"/>
        <v>Dec</v>
      </c>
      <c r="T3666" s="1">
        <f t="shared" si="287"/>
        <v>2021</v>
      </c>
      <c r="U3666" s="1" t="str">
        <f t="shared" si="288"/>
        <v>High</v>
      </c>
      <c r="V3666" s="1" t="str">
        <f t="shared" si="289"/>
        <v>Frequent</v>
      </c>
    </row>
    <row r="3667" spans="1:22" x14ac:dyDescent="0.2">
      <c r="A3667" s="1" t="s">
        <v>11700</v>
      </c>
      <c r="B3667" s="2">
        <v>45129</v>
      </c>
      <c r="C3667" s="1" t="s">
        <v>8019</v>
      </c>
      <c r="D3667">
        <v>36</v>
      </c>
      <c r="E3667" s="1" t="s">
        <v>8003</v>
      </c>
      <c r="F3667" s="1" t="s">
        <v>8022</v>
      </c>
      <c r="G3667" s="1" t="s">
        <v>8005</v>
      </c>
      <c r="H3667">
        <v>3</v>
      </c>
      <c r="I3667">
        <v>6</v>
      </c>
      <c r="J3667" s="1" t="s">
        <v>8027</v>
      </c>
      <c r="K3667">
        <v>4</v>
      </c>
      <c r="L3667">
        <v>4</v>
      </c>
      <c r="M3667">
        <v>2</v>
      </c>
      <c r="N3667" s="1" t="s">
        <v>8038</v>
      </c>
      <c r="O3667" s="1" t="s">
        <v>8008</v>
      </c>
      <c r="P3667">
        <v>0.68</v>
      </c>
      <c r="Q3667">
        <v>1</v>
      </c>
      <c r="R3667" t="str">
        <f t="shared" si="285"/>
        <v>YOUNG ADULT</v>
      </c>
      <c r="S3667" s="1" t="str">
        <f t="shared" si="286"/>
        <v>Jul</v>
      </c>
      <c r="T3667" s="1">
        <f t="shared" si="287"/>
        <v>2023</v>
      </c>
      <c r="U3667" s="1" t="str">
        <f t="shared" si="288"/>
        <v>Medium</v>
      </c>
      <c r="V3667" s="1" t="str">
        <f t="shared" si="289"/>
        <v>Normal</v>
      </c>
    </row>
    <row r="3668" spans="1:22" x14ac:dyDescent="0.2">
      <c r="A3668" s="1" t="s">
        <v>11701</v>
      </c>
      <c r="B3668" s="2">
        <v>45117</v>
      </c>
      <c r="C3668" s="1" t="s">
        <v>8019</v>
      </c>
      <c r="D3668">
        <v>70</v>
      </c>
      <c r="E3668" s="1" t="s">
        <v>8003</v>
      </c>
      <c r="F3668" s="1" t="s">
        <v>8022</v>
      </c>
      <c r="G3668" s="1" t="s">
        <v>8060</v>
      </c>
      <c r="H3668">
        <v>5</v>
      </c>
      <c r="I3668">
        <v>8</v>
      </c>
      <c r="J3668" s="1" t="s">
        <v>8006</v>
      </c>
      <c r="K3668">
        <v>10</v>
      </c>
      <c r="L3668">
        <v>4</v>
      </c>
      <c r="M3668">
        <v>1</v>
      </c>
      <c r="N3668" s="1" t="s">
        <v>8007</v>
      </c>
      <c r="O3668" s="1" t="s">
        <v>8008</v>
      </c>
      <c r="P3668">
        <v>0.97</v>
      </c>
      <c r="Q3668">
        <v>1</v>
      </c>
      <c r="R3668" t="str">
        <f t="shared" si="285"/>
        <v>SENIOR</v>
      </c>
      <c r="S3668" s="1" t="str">
        <f t="shared" si="286"/>
        <v>Jul</v>
      </c>
      <c r="T3668" s="1">
        <f t="shared" si="287"/>
        <v>2023</v>
      </c>
      <c r="U3668" s="1" t="str">
        <f t="shared" si="288"/>
        <v>High</v>
      </c>
      <c r="V3668" s="1" t="str">
        <f t="shared" si="289"/>
        <v>Normal</v>
      </c>
    </row>
    <row r="3669" spans="1:22" x14ac:dyDescent="0.2">
      <c r="A3669" s="1" t="s">
        <v>11702</v>
      </c>
      <c r="B3669" s="2">
        <v>44311</v>
      </c>
      <c r="C3669" s="1" t="s">
        <v>8002</v>
      </c>
      <c r="D3669">
        <v>68</v>
      </c>
      <c r="E3669" s="1" t="s">
        <v>8003</v>
      </c>
      <c r="F3669" s="1" t="s">
        <v>8004</v>
      </c>
      <c r="G3669" s="1" t="s">
        <v>8015</v>
      </c>
      <c r="H3669">
        <v>6</v>
      </c>
      <c r="I3669">
        <v>6</v>
      </c>
      <c r="J3669" s="1" t="s">
        <v>8027</v>
      </c>
      <c r="K3669">
        <v>9</v>
      </c>
      <c r="L3669">
        <v>8</v>
      </c>
      <c r="M3669">
        <v>2</v>
      </c>
      <c r="N3669" s="1" t="s">
        <v>8007</v>
      </c>
      <c r="O3669" s="1" t="s">
        <v>8017</v>
      </c>
      <c r="P3669">
        <v>0.97</v>
      </c>
      <c r="Q3669">
        <v>1</v>
      </c>
      <c r="R3669" t="str">
        <f t="shared" si="285"/>
        <v>SENIOR</v>
      </c>
      <c r="S3669" s="1" t="str">
        <f t="shared" si="286"/>
        <v>Apr</v>
      </c>
      <c r="T3669" s="1">
        <f t="shared" si="287"/>
        <v>2021</v>
      </c>
      <c r="U3669" s="1" t="str">
        <f t="shared" si="288"/>
        <v>High</v>
      </c>
      <c r="V3669" s="1" t="str">
        <f t="shared" si="289"/>
        <v>Normal</v>
      </c>
    </row>
    <row r="3670" spans="1:22" x14ac:dyDescent="0.2">
      <c r="A3670" s="1" t="s">
        <v>11703</v>
      </c>
      <c r="B3670" s="2">
        <v>45237</v>
      </c>
      <c r="C3670" s="1" t="s">
        <v>8010</v>
      </c>
      <c r="D3670">
        <v>55</v>
      </c>
      <c r="E3670" s="1" t="s">
        <v>8003</v>
      </c>
      <c r="F3670" s="1" t="s">
        <v>8022</v>
      </c>
      <c r="G3670" s="1" t="s">
        <v>8005</v>
      </c>
      <c r="H3670">
        <v>4</v>
      </c>
      <c r="I3670">
        <v>6</v>
      </c>
      <c r="J3670" s="1" t="s">
        <v>8016</v>
      </c>
      <c r="K3670">
        <v>8</v>
      </c>
      <c r="L3670">
        <v>5</v>
      </c>
      <c r="M3670">
        <v>1</v>
      </c>
      <c r="N3670" s="1" t="s">
        <v>8011</v>
      </c>
      <c r="O3670" s="1" t="s">
        <v>8008</v>
      </c>
      <c r="P3670">
        <v>0.6</v>
      </c>
      <c r="Q3670">
        <v>0</v>
      </c>
      <c r="R3670" t="str">
        <f t="shared" si="285"/>
        <v>ADULT</v>
      </c>
      <c r="S3670" s="1" t="str">
        <f t="shared" si="286"/>
        <v>Nov</v>
      </c>
      <c r="T3670" s="1">
        <f t="shared" si="287"/>
        <v>2023</v>
      </c>
      <c r="U3670" s="1" t="str">
        <f t="shared" si="288"/>
        <v>Medium</v>
      </c>
      <c r="V3670" s="1" t="str">
        <f t="shared" si="289"/>
        <v>Normal</v>
      </c>
    </row>
    <row r="3671" spans="1:22" x14ac:dyDescent="0.2">
      <c r="A3671" s="1" t="s">
        <v>11704</v>
      </c>
      <c r="B3671" s="2">
        <v>44396</v>
      </c>
      <c r="C3671" s="1" t="s">
        <v>8019</v>
      </c>
      <c r="D3671">
        <v>63</v>
      </c>
      <c r="E3671" s="1" t="s">
        <v>8003</v>
      </c>
      <c r="F3671" s="1" t="s">
        <v>8004</v>
      </c>
      <c r="G3671" s="1" t="s">
        <v>8035</v>
      </c>
      <c r="H3671">
        <v>4</v>
      </c>
      <c r="I3671">
        <v>11</v>
      </c>
      <c r="J3671" s="1" t="s">
        <v>8016</v>
      </c>
      <c r="K3671">
        <v>9</v>
      </c>
      <c r="L3671">
        <v>4</v>
      </c>
      <c r="M3671">
        <v>1</v>
      </c>
      <c r="N3671" s="1" t="s">
        <v>8011</v>
      </c>
      <c r="O3671" s="1" t="s">
        <v>8008</v>
      </c>
      <c r="P3671">
        <v>0.96</v>
      </c>
      <c r="Q3671">
        <v>1</v>
      </c>
      <c r="R3671" t="str">
        <f t="shared" si="285"/>
        <v>ADULT</v>
      </c>
      <c r="S3671" s="1" t="str">
        <f t="shared" si="286"/>
        <v>Jul</v>
      </c>
      <c r="T3671" s="1">
        <f t="shared" si="287"/>
        <v>2021</v>
      </c>
      <c r="U3671" s="1" t="str">
        <f t="shared" si="288"/>
        <v>High</v>
      </c>
      <c r="V3671" s="1" t="str">
        <f t="shared" si="289"/>
        <v>Normal</v>
      </c>
    </row>
    <row r="3672" spans="1:22" x14ac:dyDescent="0.2">
      <c r="A3672" s="1" t="s">
        <v>11705</v>
      </c>
      <c r="B3672" s="2">
        <v>44650</v>
      </c>
      <c r="C3672" s="1" t="s">
        <v>8002</v>
      </c>
      <c r="D3672">
        <v>75</v>
      </c>
      <c r="E3672" s="1" t="s">
        <v>8013</v>
      </c>
      <c r="F3672" s="1" t="s">
        <v>8022</v>
      </c>
      <c r="G3672" s="1" t="s">
        <v>8060</v>
      </c>
      <c r="H3672">
        <v>5</v>
      </c>
      <c r="I3672">
        <v>9</v>
      </c>
      <c r="J3672" s="1" t="s">
        <v>8016</v>
      </c>
      <c r="K3672">
        <v>10</v>
      </c>
      <c r="L3672">
        <v>4</v>
      </c>
      <c r="M3672">
        <v>2</v>
      </c>
      <c r="N3672" s="1" t="s">
        <v>8007</v>
      </c>
      <c r="O3672" s="1" t="s">
        <v>8008</v>
      </c>
      <c r="P3672">
        <v>0.97</v>
      </c>
      <c r="Q3672">
        <v>1</v>
      </c>
      <c r="R3672" t="str">
        <f t="shared" si="285"/>
        <v>SENIOR</v>
      </c>
      <c r="S3672" s="1" t="str">
        <f t="shared" si="286"/>
        <v>Mar</v>
      </c>
      <c r="T3672" s="1">
        <f t="shared" si="287"/>
        <v>2022</v>
      </c>
      <c r="U3672" s="1" t="str">
        <f t="shared" si="288"/>
        <v>High</v>
      </c>
      <c r="V3672" s="1" t="str">
        <f t="shared" si="289"/>
        <v>Normal</v>
      </c>
    </row>
    <row r="3673" spans="1:22" x14ac:dyDescent="0.2">
      <c r="A3673" s="1" t="s">
        <v>11706</v>
      </c>
      <c r="B3673" s="2">
        <v>44432</v>
      </c>
      <c r="C3673" s="1" t="s">
        <v>8019</v>
      </c>
      <c r="D3673">
        <v>72</v>
      </c>
      <c r="E3673" s="1" t="s">
        <v>8003</v>
      </c>
      <c r="F3673" s="1" t="s">
        <v>8004</v>
      </c>
      <c r="G3673" s="1" t="s">
        <v>8060</v>
      </c>
      <c r="H3673">
        <v>6</v>
      </c>
      <c r="I3673">
        <v>9</v>
      </c>
      <c r="J3673" s="1" t="s">
        <v>8027</v>
      </c>
      <c r="K3673">
        <v>10</v>
      </c>
      <c r="L3673">
        <v>4</v>
      </c>
      <c r="M3673">
        <v>2</v>
      </c>
      <c r="N3673" s="1" t="s">
        <v>8007</v>
      </c>
      <c r="O3673" s="1" t="s">
        <v>8017</v>
      </c>
      <c r="P3673">
        <v>0.97</v>
      </c>
      <c r="Q3673">
        <v>1</v>
      </c>
      <c r="R3673" t="str">
        <f t="shared" si="285"/>
        <v>SENIOR</v>
      </c>
      <c r="S3673" s="1" t="str">
        <f t="shared" si="286"/>
        <v>Aug</v>
      </c>
      <c r="T3673" s="1">
        <f t="shared" si="287"/>
        <v>2021</v>
      </c>
      <c r="U3673" s="1" t="str">
        <f t="shared" si="288"/>
        <v>High</v>
      </c>
      <c r="V3673" s="1" t="str">
        <f t="shared" si="289"/>
        <v>Normal</v>
      </c>
    </row>
    <row r="3674" spans="1:22" x14ac:dyDescent="0.2">
      <c r="A3674" s="1" t="s">
        <v>11707</v>
      </c>
      <c r="B3674" s="2">
        <v>45139</v>
      </c>
      <c r="C3674" s="1" t="s">
        <v>8019</v>
      </c>
      <c r="D3674">
        <v>38</v>
      </c>
      <c r="E3674" s="1" t="s">
        <v>8003</v>
      </c>
      <c r="F3674" s="1" t="s">
        <v>8004</v>
      </c>
      <c r="G3674" s="1" t="s">
        <v>8035</v>
      </c>
      <c r="H3674">
        <v>3</v>
      </c>
      <c r="I3674">
        <v>9</v>
      </c>
      <c r="J3674" s="1" t="s">
        <v>8016</v>
      </c>
      <c r="K3674">
        <v>6</v>
      </c>
      <c r="L3674">
        <v>2</v>
      </c>
      <c r="M3674">
        <v>1</v>
      </c>
      <c r="N3674" s="1" t="s">
        <v>8038</v>
      </c>
      <c r="O3674" s="1" t="s">
        <v>8008</v>
      </c>
      <c r="P3674">
        <v>0.67</v>
      </c>
      <c r="Q3674">
        <v>1</v>
      </c>
      <c r="R3674" t="str">
        <f t="shared" si="285"/>
        <v>YOUNG ADULT</v>
      </c>
      <c r="S3674" s="1" t="str">
        <f t="shared" si="286"/>
        <v>Aug</v>
      </c>
      <c r="T3674" s="1">
        <f t="shared" si="287"/>
        <v>2023</v>
      </c>
      <c r="U3674" s="1" t="str">
        <f t="shared" si="288"/>
        <v>Medium</v>
      </c>
      <c r="V3674" s="1" t="str">
        <f t="shared" si="289"/>
        <v>Normal</v>
      </c>
    </row>
    <row r="3675" spans="1:22" x14ac:dyDescent="0.2">
      <c r="A3675" s="1" t="s">
        <v>11708</v>
      </c>
      <c r="B3675" s="2">
        <v>45017</v>
      </c>
      <c r="C3675" s="1" t="s">
        <v>8002</v>
      </c>
      <c r="D3675">
        <v>71</v>
      </c>
      <c r="E3675" s="1" t="s">
        <v>8003</v>
      </c>
      <c r="F3675" s="1" t="s">
        <v>8022</v>
      </c>
      <c r="G3675" s="1" t="s">
        <v>8015</v>
      </c>
      <c r="H3675">
        <v>7</v>
      </c>
      <c r="I3675">
        <v>8</v>
      </c>
      <c r="J3675" s="1" t="s">
        <v>8016</v>
      </c>
      <c r="K3675">
        <v>12</v>
      </c>
      <c r="L3675">
        <v>6</v>
      </c>
      <c r="M3675">
        <v>3</v>
      </c>
      <c r="N3675" s="1" t="s">
        <v>8007</v>
      </c>
      <c r="O3675" s="1" t="s">
        <v>8017</v>
      </c>
      <c r="P3675">
        <v>0.97</v>
      </c>
      <c r="Q3675">
        <v>1</v>
      </c>
      <c r="R3675" t="str">
        <f t="shared" si="285"/>
        <v>SENIOR</v>
      </c>
      <c r="S3675" s="1" t="str">
        <f t="shared" si="286"/>
        <v>Apr</v>
      </c>
      <c r="T3675" s="1">
        <f t="shared" si="287"/>
        <v>2023</v>
      </c>
      <c r="U3675" s="1" t="str">
        <f t="shared" si="288"/>
        <v>High</v>
      </c>
      <c r="V3675" s="1" t="str">
        <f t="shared" si="289"/>
        <v>Frequent</v>
      </c>
    </row>
    <row r="3676" spans="1:22" x14ac:dyDescent="0.2">
      <c r="A3676" s="1" t="s">
        <v>11709</v>
      </c>
      <c r="B3676" s="2">
        <v>44584</v>
      </c>
      <c r="C3676" s="1" t="s">
        <v>8031</v>
      </c>
      <c r="D3676">
        <v>56</v>
      </c>
      <c r="E3676" s="1" t="s">
        <v>8013</v>
      </c>
      <c r="F3676" s="1" t="s">
        <v>8032</v>
      </c>
      <c r="G3676" s="1" t="s">
        <v>8067</v>
      </c>
      <c r="H3676">
        <v>4</v>
      </c>
      <c r="I3676">
        <v>6</v>
      </c>
      <c r="J3676" s="1" t="s">
        <v>8016</v>
      </c>
      <c r="K3676">
        <v>7</v>
      </c>
      <c r="L3676">
        <v>4</v>
      </c>
      <c r="M3676">
        <v>1</v>
      </c>
      <c r="N3676" s="1" t="s">
        <v>8011</v>
      </c>
      <c r="O3676" s="1" t="s">
        <v>8008</v>
      </c>
      <c r="P3676">
        <v>0.57999999999999996</v>
      </c>
      <c r="Q3676">
        <v>0</v>
      </c>
      <c r="R3676" t="str">
        <f t="shared" si="285"/>
        <v>ADULT</v>
      </c>
      <c r="S3676" s="1" t="str">
        <f t="shared" si="286"/>
        <v>Jan</v>
      </c>
      <c r="T3676" s="1">
        <f t="shared" si="287"/>
        <v>2022</v>
      </c>
      <c r="U3676" s="1" t="str">
        <f t="shared" si="288"/>
        <v>Medium</v>
      </c>
      <c r="V3676" s="1" t="str">
        <f t="shared" si="289"/>
        <v>Normal</v>
      </c>
    </row>
    <row r="3677" spans="1:22" x14ac:dyDescent="0.2">
      <c r="A3677" s="1" t="s">
        <v>11710</v>
      </c>
      <c r="B3677" s="2">
        <v>44943</v>
      </c>
      <c r="C3677" s="1" t="s">
        <v>8031</v>
      </c>
      <c r="D3677">
        <v>59</v>
      </c>
      <c r="E3677" s="1" t="s">
        <v>8003</v>
      </c>
      <c r="F3677" s="1" t="s">
        <v>8032</v>
      </c>
      <c r="G3677" s="1" t="s">
        <v>8060</v>
      </c>
      <c r="H3677">
        <v>5</v>
      </c>
      <c r="I3677">
        <v>8</v>
      </c>
      <c r="J3677" s="1" t="s">
        <v>8016</v>
      </c>
      <c r="K3677">
        <v>8</v>
      </c>
      <c r="L3677">
        <v>4</v>
      </c>
      <c r="M3677">
        <v>1</v>
      </c>
      <c r="N3677" s="1" t="s">
        <v>8011</v>
      </c>
      <c r="O3677" s="1" t="s">
        <v>8008</v>
      </c>
      <c r="P3677">
        <v>0.97</v>
      </c>
      <c r="Q3677">
        <v>1</v>
      </c>
      <c r="R3677" t="str">
        <f t="shared" si="285"/>
        <v>ADULT</v>
      </c>
      <c r="S3677" s="1" t="str">
        <f t="shared" si="286"/>
        <v>Jan</v>
      </c>
      <c r="T3677" s="1">
        <f t="shared" si="287"/>
        <v>2023</v>
      </c>
      <c r="U3677" s="1" t="str">
        <f t="shared" si="288"/>
        <v>High</v>
      </c>
      <c r="V3677" s="1" t="str">
        <f t="shared" si="289"/>
        <v>Normal</v>
      </c>
    </row>
    <row r="3678" spans="1:22" x14ac:dyDescent="0.2">
      <c r="A3678" s="1" t="s">
        <v>11711</v>
      </c>
      <c r="B3678" s="2">
        <v>44398</v>
      </c>
      <c r="C3678" s="1" t="s">
        <v>8019</v>
      </c>
      <c r="D3678">
        <v>59</v>
      </c>
      <c r="E3678" s="1" t="s">
        <v>8003</v>
      </c>
      <c r="F3678" s="1" t="s">
        <v>8022</v>
      </c>
      <c r="G3678" s="1" t="s">
        <v>8060</v>
      </c>
      <c r="H3678">
        <v>4</v>
      </c>
      <c r="I3678">
        <v>10</v>
      </c>
      <c r="J3678" s="1" t="s">
        <v>8016</v>
      </c>
      <c r="K3678">
        <v>7</v>
      </c>
      <c r="L3678">
        <v>7</v>
      </c>
      <c r="M3678">
        <v>1</v>
      </c>
      <c r="N3678" s="1" t="s">
        <v>8011</v>
      </c>
      <c r="O3678" s="1" t="s">
        <v>8008</v>
      </c>
      <c r="P3678">
        <v>0.85</v>
      </c>
      <c r="Q3678">
        <v>1</v>
      </c>
      <c r="R3678" t="str">
        <f t="shared" si="285"/>
        <v>ADULT</v>
      </c>
      <c r="S3678" s="1" t="str">
        <f t="shared" si="286"/>
        <v>Jul</v>
      </c>
      <c r="T3678" s="1">
        <f t="shared" si="287"/>
        <v>2021</v>
      </c>
      <c r="U3678" s="1" t="str">
        <f t="shared" si="288"/>
        <v>High</v>
      </c>
      <c r="V3678" s="1" t="str">
        <f t="shared" si="289"/>
        <v>Normal</v>
      </c>
    </row>
    <row r="3679" spans="1:22" x14ac:dyDescent="0.2">
      <c r="A3679" s="1" t="s">
        <v>11712</v>
      </c>
      <c r="B3679" s="2">
        <v>44615</v>
      </c>
      <c r="C3679" s="1" t="s">
        <v>8031</v>
      </c>
      <c r="D3679">
        <v>55</v>
      </c>
      <c r="E3679" s="1" t="s">
        <v>8013</v>
      </c>
      <c r="F3679" s="1" t="s">
        <v>8032</v>
      </c>
      <c r="G3679" s="1" t="s">
        <v>8048</v>
      </c>
      <c r="H3679">
        <v>4</v>
      </c>
      <c r="I3679">
        <v>9</v>
      </c>
      <c r="J3679" s="1" t="s">
        <v>8027</v>
      </c>
      <c r="K3679">
        <v>8</v>
      </c>
      <c r="L3679">
        <v>4</v>
      </c>
      <c r="M3679">
        <v>1</v>
      </c>
      <c r="N3679" s="1" t="s">
        <v>8011</v>
      </c>
      <c r="O3679" s="1" t="s">
        <v>8008</v>
      </c>
      <c r="P3679">
        <v>0.9</v>
      </c>
      <c r="Q3679">
        <v>1</v>
      </c>
      <c r="R3679" t="str">
        <f t="shared" si="285"/>
        <v>ADULT</v>
      </c>
      <c r="S3679" s="1" t="str">
        <f t="shared" si="286"/>
        <v>Feb</v>
      </c>
      <c r="T3679" s="1">
        <f t="shared" si="287"/>
        <v>2022</v>
      </c>
      <c r="U3679" s="1" t="str">
        <f t="shared" si="288"/>
        <v>High</v>
      </c>
      <c r="V3679" s="1" t="str">
        <f t="shared" si="289"/>
        <v>Normal</v>
      </c>
    </row>
    <row r="3680" spans="1:22" x14ac:dyDescent="0.2">
      <c r="A3680" s="1" t="s">
        <v>11713</v>
      </c>
      <c r="B3680" s="2">
        <v>44609</v>
      </c>
      <c r="C3680" s="1" t="s">
        <v>8031</v>
      </c>
      <c r="D3680">
        <v>78</v>
      </c>
      <c r="E3680" s="1" t="s">
        <v>8013</v>
      </c>
      <c r="F3680" s="1" t="s">
        <v>8037</v>
      </c>
      <c r="G3680" s="1" t="s">
        <v>8048</v>
      </c>
      <c r="H3680">
        <v>5</v>
      </c>
      <c r="I3680">
        <v>11</v>
      </c>
      <c r="J3680" s="1" t="s">
        <v>8006</v>
      </c>
      <c r="K3680">
        <v>8</v>
      </c>
      <c r="L3680">
        <v>6</v>
      </c>
      <c r="M3680">
        <v>4</v>
      </c>
      <c r="N3680" s="1" t="s">
        <v>8007</v>
      </c>
      <c r="O3680" s="1" t="s">
        <v>8008</v>
      </c>
      <c r="P3680">
        <v>0.97</v>
      </c>
      <c r="Q3680">
        <v>1</v>
      </c>
      <c r="R3680" t="str">
        <f t="shared" si="285"/>
        <v>SENIOR</v>
      </c>
      <c r="S3680" s="1" t="str">
        <f t="shared" si="286"/>
        <v>Feb</v>
      </c>
      <c r="T3680" s="1">
        <f t="shared" si="287"/>
        <v>2022</v>
      </c>
      <c r="U3680" s="1" t="str">
        <f t="shared" si="288"/>
        <v>High</v>
      </c>
      <c r="V3680" s="1" t="str">
        <f t="shared" si="289"/>
        <v>Frequent</v>
      </c>
    </row>
    <row r="3681" spans="1:22" x14ac:dyDescent="0.2">
      <c r="A3681" s="1" t="s">
        <v>11714</v>
      </c>
      <c r="B3681" s="2">
        <v>44457</v>
      </c>
      <c r="C3681" s="1" t="s">
        <v>8010</v>
      </c>
      <c r="D3681">
        <v>56</v>
      </c>
      <c r="E3681" s="1" t="s">
        <v>8003</v>
      </c>
      <c r="F3681" s="1" t="s">
        <v>8037</v>
      </c>
      <c r="G3681" s="1" t="s">
        <v>8044</v>
      </c>
      <c r="H3681">
        <v>4</v>
      </c>
      <c r="I3681">
        <v>8</v>
      </c>
      <c r="J3681" s="1" t="s">
        <v>8041</v>
      </c>
      <c r="K3681">
        <v>7</v>
      </c>
      <c r="L3681">
        <v>4</v>
      </c>
      <c r="M3681">
        <v>2</v>
      </c>
      <c r="N3681" s="1" t="s">
        <v>8023</v>
      </c>
      <c r="O3681" s="1" t="s">
        <v>8008</v>
      </c>
      <c r="P3681">
        <v>0.97</v>
      </c>
      <c r="Q3681">
        <v>1</v>
      </c>
      <c r="R3681" t="str">
        <f t="shared" si="285"/>
        <v>ADULT</v>
      </c>
      <c r="S3681" s="1" t="str">
        <f t="shared" si="286"/>
        <v>Sep</v>
      </c>
      <c r="T3681" s="1">
        <f t="shared" si="287"/>
        <v>2021</v>
      </c>
      <c r="U3681" s="1" t="str">
        <f t="shared" si="288"/>
        <v>High</v>
      </c>
      <c r="V3681" s="1" t="str">
        <f t="shared" si="289"/>
        <v>Normal</v>
      </c>
    </row>
    <row r="3682" spans="1:22" x14ac:dyDescent="0.2">
      <c r="A3682" s="1" t="s">
        <v>11715</v>
      </c>
      <c r="B3682" s="2">
        <v>45156</v>
      </c>
      <c r="C3682" s="1" t="s">
        <v>8019</v>
      </c>
      <c r="D3682">
        <v>38</v>
      </c>
      <c r="E3682" s="1" t="s">
        <v>8003</v>
      </c>
      <c r="F3682" s="1" t="s">
        <v>8022</v>
      </c>
      <c r="G3682" s="1" t="s">
        <v>8005</v>
      </c>
      <c r="H3682">
        <v>3</v>
      </c>
      <c r="I3682">
        <v>6</v>
      </c>
      <c r="J3682" s="1" t="s">
        <v>8016</v>
      </c>
      <c r="K3682">
        <v>4</v>
      </c>
      <c r="L3682">
        <v>4</v>
      </c>
      <c r="M3682">
        <v>2</v>
      </c>
      <c r="N3682" s="1" t="s">
        <v>8011</v>
      </c>
      <c r="O3682" s="1" t="s">
        <v>8008</v>
      </c>
      <c r="P3682">
        <v>0.64</v>
      </c>
      <c r="Q3682">
        <v>1</v>
      </c>
      <c r="R3682" t="str">
        <f t="shared" si="285"/>
        <v>YOUNG ADULT</v>
      </c>
      <c r="S3682" s="1" t="str">
        <f t="shared" si="286"/>
        <v>Aug</v>
      </c>
      <c r="T3682" s="1">
        <f t="shared" si="287"/>
        <v>2023</v>
      </c>
      <c r="U3682" s="1" t="str">
        <f t="shared" si="288"/>
        <v>Medium</v>
      </c>
      <c r="V3682" s="1" t="str">
        <f t="shared" si="289"/>
        <v>Normal</v>
      </c>
    </row>
    <row r="3683" spans="1:22" x14ac:dyDescent="0.2">
      <c r="A3683" s="1" t="s">
        <v>11716</v>
      </c>
      <c r="B3683" s="2">
        <v>44940</v>
      </c>
      <c r="C3683" s="1" t="s">
        <v>8031</v>
      </c>
      <c r="D3683">
        <v>51</v>
      </c>
      <c r="E3683" s="1" t="s">
        <v>8003</v>
      </c>
      <c r="F3683" s="1" t="s">
        <v>8014</v>
      </c>
      <c r="G3683" s="1" t="s">
        <v>8062</v>
      </c>
      <c r="H3683">
        <v>5</v>
      </c>
      <c r="I3683">
        <v>10</v>
      </c>
      <c r="J3683" s="1" t="s">
        <v>8041</v>
      </c>
      <c r="K3683">
        <v>8</v>
      </c>
      <c r="L3683">
        <v>4</v>
      </c>
      <c r="M3683">
        <v>1</v>
      </c>
      <c r="N3683" s="1" t="s">
        <v>8038</v>
      </c>
      <c r="O3683" s="1" t="s">
        <v>8008</v>
      </c>
      <c r="P3683">
        <v>0.81</v>
      </c>
      <c r="Q3683">
        <v>1</v>
      </c>
      <c r="R3683" t="str">
        <f t="shared" si="285"/>
        <v>ADULT</v>
      </c>
      <c r="S3683" s="1" t="str">
        <f t="shared" si="286"/>
        <v>Jan</v>
      </c>
      <c r="T3683" s="1">
        <f t="shared" si="287"/>
        <v>2023</v>
      </c>
      <c r="U3683" s="1" t="str">
        <f t="shared" si="288"/>
        <v>High</v>
      </c>
      <c r="V3683" s="1" t="str">
        <f t="shared" si="289"/>
        <v>Normal</v>
      </c>
    </row>
    <row r="3684" spans="1:22" x14ac:dyDescent="0.2">
      <c r="A3684" s="1" t="s">
        <v>11717</v>
      </c>
      <c r="B3684" s="2">
        <v>44503</v>
      </c>
      <c r="C3684" s="1" t="s">
        <v>8010</v>
      </c>
      <c r="D3684">
        <v>61</v>
      </c>
      <c r="E3684" s="1" t="s">
        <v>8013</v>
      </c>
      <c r="F3684" s="1" t="s">
        <v>8004</v>
      </c>
      <c r="G3684" s="1" t="s">
        <v>8044</v>
      </c>
      <c r="H3684">
        <v>4</v>
      </c>
      <c r="I3684">
        <v>8</v>
      </c>
      <c r="J3684" s="1" t="s">
        <v>8016</v>
      </c>
      <c r="K3684">
        <v>7</v>
      </c>
      <c r="L3684">
        <v>4</v>
      </c>
      <c r="M3684">
        <v>1</v>
      </c>
      <c r="N3684" s="1" t="s">
        <v>8011</v>
      </c>
      <c r="O3684" s="1" t="s">
        <v>8008</v>
      </c>
      <c r="P3684">
        <v>0.9</v>
      </c>
      <c r="Q3684">
        <v>1</v>
      </c>
      <c r="R3684" t="str">
        <f t="shared" si="285"/>
        <v>ADULT</v>
      </c>
      <c r="S3684" s="1" t="str">
        <f t="shared" si="286"/>
        <v>Nov</v>
      </c>
      <c r="T3684" s="1">
        <f t="shared" si="287"/>
        <v>2021</v>
      </c>
      <c r="U3684" s="1" t="str">
        <f t="shared" si="288"/>
        <v>High</v>
      </c>
      <c r="V3684" s="1" t="str">
        <f t="shared" si="289"/>
        <v>Normal</v>
      </c>
    </row>
    <row r="3685" spans="1:22" x14ac:dyDescent="0.2">
      <c r="A3685" s="1" t="s">
        <v>11718</v>
      </c>
      <c r="B3685" s="2">
        <v>44462</v>
      </c>
      <c r="C3685" s="1" t="s">
        <v>8010</v>
      </c>
      <c r="D3685">
        <v>78</v>
      </c>
      <c r="E3685" s="1" t="s">
        <v>8003</v>
      </c>
      <c r="F3685" s="1" t="s">
        <v>8022</v>
      </c>
      <c r="G3685" s="1" t="s">
        <v>8020</v>
      </c>
      <c r="H3685">
        <v>5</v>
      </c>
      <c r="I3685">
        <v>11</v>
      </c>
      <c r="J3685" s="1" t="s">
        <v>8006</v>
      </c>
      <c r="K3685">
        <v>8</v>
      </c>
      <c r="L3685">
        <v>4</v>
      </c>
      <c r="M3685">
        <v>2</v>
      </c>
      <c r="N3685" s="1" t="s">
        <v>8007</v>
      </c>
      <c r="O3685" s="1" t="s">
        <v>8008</v>
      </c>
      <c r="P3685">
        <v>0.97</v>
      </c>
      <c r="Q3685">
        <v>1</v>
      </c>
      <c r="R3685" t="str">
        <f t="shared" si="285"/>
        <v>SENIOR</v>
      </c>
      <c r="S3685" s="1" t="str">
        <f t="shared" si="286"/>
        <v>Sep</v>
      </c>
      <c r="T3685" s="1">
        <f t="shared" si="287"/>
        <v>2021</v>
      </c>
      <c r="U3685" s="1" t="str">
        <f t="shared" si="288"/>
        <v>High</v>
      </c>
      <c r="V3685" s="1" t="str">
        <f t="shared" si="289"/>
        <v>Normal</v>
      </c>
    </row>
    <row r="3686" spans="1:22" x14ac:dyDescent="0.2">
      <c r="A3686" s="1" t="s">
        <v>11719</v>
      </c>
      <c r="B3686" s="2">
        <v>44216</v>
      </c>
      <c r="C3686" s="1" t="s">
        <v>8031</v>
      </c>
      <c r="D3686">
        <v>68</v>
      </c>
      <c r="E3686" s="1" t="s">
        <v>8013</v>
      </c>
      <c r="F3686" s="1" t="s">
        <v>8004</v>
      </c>
      <c r="G3686" s="1" t="s">
        <v>8048</v>
      </c>
      <c r="H3686">
        <v>5</v>
      </c>
      <c r="I3686">
        <v>10</v>
      </c>
      <c r="J3686" s="1" t="s">
        <v>8027</v>
      </c>
      <c r="K3686">
        <v>8</v>
      </c>
      <c r="L3686">
        <v>6</v>
      </c>
      <c r="M3686">
        <v>1</v>
      </c>
      <c r="N3686" s="1" t="s">
        <v>8007</v>
      </c>
      <c r="O3686" s="1" t="s">
        <v>8008</v>
      </c>
      <c r="P3686">
        <v>0.97</v>
      </c>
      <c r="Q3686">
        <v>1</v>
      </c>
      <c r="R3686" t="str">
        <f t="shared" si="285"/>
        <v>SENIOR</v>
      </c>
      <c r="S3686" s="1" t="str">
        <f t="shared" si="286"/>
        <v>Jan</v>
      </c>
      <c r="T3686" s="1">
        <f t="shared" si="287"/>
        <v>2021</v>
      </c>
      <c r="U3686" s="1" t="str">
        <f t="shared" si="288"/>
        <v>High</v>
      </c>
      <c r="V3686" s="1" t="str">
        <f t="shared" si="289"/>
        <v>Normal</v>
      </c>
    </row>
    <row r="3687" spans="1:22" x14ac:dyDescent="0.2">
      <c r="A3687" s="1" t="s">
        <v>11720</v>
      </c>
      <c r="B3687" s="2">
        <v>44576</v>
      </c>
      <c r="C3687" s="1" t="s">
        <v>8031</v>
      </c>
      <c r="D3687">
        <v>43</v>
      </c>
      <c r="E3687" s="1" t="s">
        <v>8003</v>
      </c>
      <c r="F3687" s="1" t="s">
        <v>8004</v>
      </c>
      <c r="G3687" s="1" t="s">
        <v>8048</v>
      </c>
      <c r="H3687">
        <v>3</v>
      </c>
      <c r="I3687">
        <v>10</v>
      </c>
      <c r="J3687" s="1" t="s">
        <v>8016</v>
      </c>
      <c r="K3687">
        <v>4</v>
      </c>
      <c r="L3687">
        <v>4</v>
      </c>
      <c r="M3687">
        <v>1</v>
      </c>
      <c r="N3687" s="1" t="s">
        <v>8011</v>
      </c>
      <c r="O3687" s="1" t="s">
        <v>8008</v>
      </c>
      <c r="P3687">
        <v>0.72</v>
      </c>
      <c r="Q3687">
        <v>1</v>
      </c>
      <c r="R3687" t="str">
        <f t="shared" si="285"/>
        <v>ADULT</v>
      </c>
      <c r="S3687" s="1" t="str">
        <f t="shared" si="286"/>
        <v>Jan</v>
      </c>
      <c r="T3687" s="1">
        <f t="shared" si="287"/>
        <v>2022</v>
      </c>
      <c r="U3687" s="1" t="str">
        <f t="shared" si="288"/>
        <v>High</v>
      </c>
      <c r="V3687" s="1" t="str">
        <f t="shared" si="289"/>
        <v>Normal</v>
      </c>
    </row>
    <row r="3688" spans="1:22" x14ac:dyDescent="0.2">
      <c r="A3688" s="1" t="s">
        <v>11721</v>
      </c>
      <c r="B3688" s="2">
        <v>44773</v>
      </c>
      <c r="C3688" s="1" t="s">
        <v>8019</v>
      </c>
      <c r="D3688">
        <v>95</v>
      </c>
      <c r="E3688" s="1" t="s">
        <v>8013</v>
      </c>
      <c r="F3688" s="1" t="s">
        <v>8032</v>
      </c>
      <c r="G3688" s="1" t="s">
        <v>8020</v>
      </c>
      <c r="H3688">
        <v>6</v>
      </c>
      <c r="I3688">
        <v>10</v>
      </c>
      <c r="J3688" s="1" t="s">
        <v>8006</v>
      </c>
      <c r="K3688">
        <v>10</v>
      </c>
      <c r="L3688">
        <v>4</v>
      </c>
      <c r="M3688">
        <v>2</v>
      </c>
      <c r="N3688" s="1" t="s">
        <v>8007</v>
      </c>
      <c r="O3688" s="1" t="s">
        <v>8017</v>
      </c>
      <c r="P3688">
        <v>0.97</v>
      </c>
      <c r="Q3688">
        <v>1</v>
      </c>
      <c r="R3688" t="str">
        <f t="shared" si="285"/>
        <v>SENIOR</v>
      </c>
      <c r="S3688" s="1" t="str">
        <f t="shared" si="286"/>
        <v>Jul</v>
      </c>
      <c r="T3688" s="1">
        <f t="shared" si="287"/>
        <v>2022</v>
      </c>
      <c r="U3688" s="1" t="str">
        <f t="shared" si="288"/>
        <v>High</v>
      </c>
      <c r="V3688" s="1" t="str">
        <f t="shared" si="289"/>
        <v>Normal</v>
      </c>
    </row>
    <row r="3689" spans="1:22" x14ac:dyDescent="0.2">
      <c r="A3689" s="1" t="s">
        <v>11722</v>
      </c>
      <c r="B3689" s="2">
        <v>44501</v>
      </c>
      <c r="C3689" s="1" t="s">
        <v>8010</v>
      </c>
      <c r="D3689">
        <v>62</v>
      </c>
      <c r="E3689" s="1" t="s">
        <v>8003</v>
      </c>
      <c r="F3689" s="1" t="s">
        <v>8014</v>
      </c>
      <c r="G3689" s="1" t="s">
        <v>8020</v>
      </c>
      <c r="H3689">
        <v>4</v>
      </c>
      <c r="I3689">
        <v>9</v>
      </c>
      <c r="J3689" s="1" t="s">
        <v>8041</v>
      </c>
      <c r="K3689">
        <v>9</v>
      </c>
      <c r="L3689">
        <v>3</v>
      </c>
      <c r="M3689">
        <v>1</v>
      </c>
      <c r="N3689" s="1" t="s">
        <v>8011</v>
      </c>
      <c r="O3689" s="1" t="s">
        <v>8008</v>
      </c>
      <c r="P3689">
        <v>0.97</v>
      </c>
      <c r="Q3689">
        <v>1</v>
      </c>
      <c r="R3689" t="str">
        <f t="shared" si="285"/>
        <v>ADULT</v>
      </c>
      <c r="S3689" s="1" t="str">
        <f t="shared" si="286"/>
        <v>Nov</v>
      </c>
      <c r="T3689" s="1">
        <f t="shared" si="287"/>
        <v>2021</v>
      </c>
      <c r="U3689" s="1" t="str">
        <f t="shared" si="288"/>
        <v>High</v>
      </c>
      <c r="V3689" s="1" t="str">
        <f t="shared" si="289"/>
        <v>Normal</v>
      </c>
    </row>
    <row r="3690" spans="1:22" x14ac:dyDescent="0.2">
      <c r="A3690" s="1" t="s">
        <v>11723</v>
      </c>
      <c r="B3690" s="2">
        <v>44964</v>
      </c>
      <c r="C3690" s="1" t="s">
        <v>8031</v>
      </c>
      <c r="D3690">
        <v>79</v>
      </c>
      <c r="E3690" s="1" t="s">
        <v>8003</v>
      </c>
      <c r="F3690" s="1" t="s">
        <v>8014</v>
      </c>
      <c r="G3690" s="1" t="s">
        <v>8048</v>
      </c>
      <c r="H3690">
        <v>5</v>
      </c>
      <c r="I3690">
        <v>10</v>
      </c>
      <c r="J3690" s="1" t="s">
        <v>8041</v>
      </c>
      <c r="K3690">
        <v>8</v>
      </c>
      <c r="L3690">
        <v>5</v>
      </c>
      <c r="M3690">
        <v>2</v>
      </c>
      <c r="N3690" s="1" t="s">
        <v>8007</v>
      </c>
      <c r="O3690" s="1" t="s">
        <v>8008</v>
      </c>
      <c r="P3690">
        <v>0.97</v>
      </c>
      <c r="Q3690">
        <v>1</v>
      </c>
      <c r="R3690" t="str">
        <f t="shared" si="285"/>
        <v>SENIOR</v>
      </c>
      <c r="S3690" s="1" t="str">
        <f t="shared" si="286"/>
        <v>Feb</v>
      </c>
      <c r="T3690" s="1">
        <f t="shared" si="287"/>
        <v>2023</v>
      </c>
      <c r="U3690" s="1" t="str">
        <f t="shared" si="288"/>
        <v>High</v>
      </c>
      <c r="V3690" s="1" t="str">
        <f t="shared" si="289"/>
        <v>Normal</v>
      </c>
    </row>
    <row r="3691" spans="1:22" x14ac:dyDescent="0.2">
      <c r="A3691" s="1" t="s">
        <v>11724</v>
      </c>
      <c r="B3691" s="2">
        <v>44647</v>
      </c>
      <c r="C3691" s="1" t="s">
        <v>8002</v>
      </c>
      <c r="D3691">
        <v>55</v>
      </c>
      <c r="E3691" s="1" t="s">
        <v>8003</v>
      </c>
      <c r="F3691" s="1" t="s">
        <v>8004</v>
      </c>
      <c r="G3691" s="1" t="s">
        <v>8044</v>
      </c>
      <c r="H3691">
        <v>5</v>
      </c>
      <c r="I3691">
        <v>7</v>
      </c>
      <c r="J3691" s="1" t="s">
        <v>8027</v>
      </c>
      <c r="K3691">
        <v>8</v>
      </c>
      <c r="L3691">
        <v>4</v>
      </c>
      <c r="M3691">
        <v>1</v>
      </c>
      <c r="N3691" s="1" t="s">
        <v>8011</v>
      </c>
      <c r="O3691" s="1" t="s">
        <v>8008</v>
      </c>
      <c r="P3691">
        <v>0.93</v>
      </c>
      <c r="Q3691">
        <v>1</v>
      </c>
      <c r="R3691" t="str">
        <f t="shared" si="285"/>
        <v>ADULT</v>
      </c>
      <c r="S3691" s="1" t="str">
        <f t="shared" si="286"/>
        <v>Mar</v>
      </c>
      <c r="T3691" s="1">
        <f t="shared" si="287"/>
        <v>2022</v>
      </c>
      <c r="U3691" s="1" t="str">
        <f t="shared" si="288"/>
        <v>High</v>
      </c>
      <c r="V3691" s="1" t="str">
        <f t="shared" si="289"/>
        <v>Normal</v>
      </c>
    </row>
    <row r="3692" spans="1:22" x14ac:dyDescent="0.2">
      <c r="A3692" s="1" t="s">
        <v>11725</v>
      </c>
      <c r="B3692" s="2">
        <v>44543</v>
      </c>
      <c r="C3692" s="1" t="s">
        <v>8031</v>
      </c>
      <c r="D3692">
        <v>67</v>
      </c>
      <c r="E3692" s="1" t="s">
        <v>8003</v>
      </c>
      <c r="F3692" s="1" t="s">
        <v>8004</v>
      </c>
      <c r="G3692" s="1" t="s">
        <v>8067</v>
      </c>
      <c r="H3692">
        <v>4</v>
      </c>
      <c r="I3692">
        <v>7</v>
      </c>
      <c r="J3692" s="1" t="s">
        <v>8006</v>
      </c>
      <c r="K3692">
        <v>8</v>
      </c>
      <c r="L3692">
        <v>4</v>
      </c>
      <c r="M3692">
        <v>1</v>
      </c>
      <c r="N3692" s="1" t="s">
        <v>8007</v>
      </c>
      <c r="O3692" s="1" t="s">
        <v>8008</v>
      </c>
      <c r="P3692">
        <v>0.74</v>
      </c>
      <c r="Q3692">
        <v>0</v>
      </c>
      <c r="R3692" t="str">
        <f t="shared" si="285"/>
        <v>SENIOR</v>
      </c>
      <c r="S3692" s="1" t="str">
        <f t="shared" si="286"/>
        <v>Dec</v>
      </c>
      <c r="T3692" s="1">
        <f t="shared" si="287"/>
        <v>2021</v>
      </c>
      <c r="U3692" s="1" t="str">
        <f t="shared" si="288"/>
        <v>High</v>
      </c>
      <c r="V3692" s="1" t="str">
        <f t="shared" si="289"/>
        <v>Normal</v>
      </c>
    </row>
    <row r="3693" spans="1:22" x14ac:dyDescent="0.2">
      <c r="A3693" s="1" t="s">
        <v>11726</v>
      </c>
      <c r="B3693" s="2">
        <v>45225</v>
      </c>
      <c r="C3693" s="1" t="s">
        <v>8010</v>
      </c>
      <c r="D3693">
        <v>72</v>
      </c>
      <c r="E3693" s="1" t="s">
        <v>8003</v>
      </c>
      <c r="F3693" s="1" t="s">
        <v>8004</v>
      </c>
      <c r="G3693" s="1" t="s">
        <v>8005</v>
      </c>
      <c r="H3693">
        <v>6</v>
      </c>
      <c r="I3693">
        <v>8</v>
      </c>
      <c r="J3693" s="1" t="s">
        <v>8016</v>
      </c>
      <c r="K3693">
        <v>9</v>
      </c>
      <c r="L3693">
        <v>6</v>
      </c>
      <c r="M3693">
        <v>4</v>
      </c>
      <c r="N3693" s="1" t="s">
        <v>8007</v>
      </c>
      <c r="O3693" s="1" t="s">
        <v>8017</v>
      </c>
      <c r="P3693">
        <v>0.97</v>
      </c>
      <c r="Q3693">
        <v>1</v>
      </c>
      <c r="R3693" t="str">
        <f t="shared" si="285"/>
        <v>SENIOR</v>
      </c>
      <c r="S3693" s="1" t="str">
        <f t="shared" si="286"/>
        <v>Oct</v>
      </c>
      <c r="T3693" s="1">
        <f t="shared" si="287"/>
        <v>2023</v>
      </c>
      <c r="U3693" s="1" t="str">
        <f t="shared" si="288"/>
        <v>High</v>
      </c>
      <c r="V3693" s="1" t="str">
        <f t="shared" si="289"/>
        <v>Frequent</v>
      </c>
    </row>
    <row r="3694" spans="1:22" x14ac:dyDescent="0.2">
      <c r="A3694" s="1" t="s">
        <v>11727</v>
      </c>
      <c r="B3694" s="2">
        <v>44484</v>
      </c>
      <c r="C3694" s="1" t="s">
        <v>8010</v>
      </c>
      <c r="D3694">
        <v>78</v>
      </c>
      <c r="E3694" s="1" t="s">
        <v>8013</v>
      </c>
      <c r="F3694" s="1" t="s">
        <v>8004</v>
      </c>
      <c r="G3694" s="1" t="s">
        <v>8015</v>
      </c>
      <c r="H3694">
        <v>5</v>
      </c>
      <c r="I3694">
        <v>6</v>
      </c>
      <c r="J3694" s="1" t="s">
        <v>8016</v>
      </c>
      <c r="K3694">
        <v>8</v>
      </c>
      <c r="L3694">
        <v>6</v>
      </c>
      <c r="M3694">
        <v>3</v>
      </c>
      <c r="N3694" s="1" t="s">
        <v>8007</v>
      </c>
      <c r="O3694" s="1" t="s">
        <v>8008</v>
      </c>
      <c r="P3694">
        <v>0.97</v>
      </c>
      <c r="Q3694">
        <v>1</v>
      </c>
      <c r="R3694" t="str">
        <f t="shared" si="285"/>
        <v>SENIOR</v>
      </c>
      <c r="S3694" s="1" t="str">
        <f t="shared" si="286"/>
        <v>Oct</v>
      </c>
      <c r="T3694" s="1">
        <f t="shared" si="287"/>
        <v>2021</v>
      </c>
      <c r="U3694" s="1" t="str">
        <f t="shared" si="288"/>
        <v>High</v>
      </c>
      <c r="V3694" s="1" t="str">
        <f t="shared" si="289"/>
        <v>Frequent</v>
      </c>
    </row>
    <row r="3695" spans="1:22" x14ac:dyDescent="0.2">
      <c r="A3695" s="1" t="s">
        <v>11728</v>
      </c>
      <c r="B3695" s="2">
        <v>44633</v>
      </c>
      <c r="C3695" s="1" t="s">
        <v>8002</v>
      </c>
      <c r="D3695">
        <v>75</v>
      </c>
      <c r="E3695" s="1" t="s">
        <v>8013</v>
      </c>
      <c r="F3695" s="1" t="s">
        <v>8037</v>
      </c>
      <c r="G3695" s="1" t="s">
        <v>8015</v>
      </c>
      <c r="H3695">
        <v>5</v>
      </c>
      <c r="I3695">
        <v>5</v>
      </c>
      <c r="J3695" s="1" t="s">
        <v>8016</v>
      </c>
      <c r="K3695">
        <v>8</v>
      </c>
      <c r="L3695">
        <v>4</v>
      </c>
      <c r="M3695">
        <v>2</v>
      </c>
      <c r="N3695" s="1" t="s">
        <v>8007</v>
      </c>
      <c r="O3695" s="1" t="s">
        <v>8008</v>
      </c>
      <c r="P3695">
        <v>0.97</v>
      </c>
      <c r="Q3695">
        <v>1</v>
      </c>
      <c r="R3695" t="str">
        <f t="shared" si="285"/>
        <v>SENIOR</v>
      </c>
      <c r="S3695" s="1" t="str">
        <f t="shared" si="286"/>
        <v>Mar</v>
      </c>
      <c r="T3695" s="1">
        <f t="shared" si="287"/>
        <v>2022</v>
      </c>
      <c r="U3695" s="1" t="str">
        <f t="shared" si="288"/>
        <v>High</v>
      </c>
      <c r="V3695" s="1" t="str">
        <f t="shared" si="289"/>
        <v>Normal</v>
      </c>
    </row>
    <row r="3696" spans="1:22" x14ac:dyDescent="0.2">
      <c r="A3696" s="1" t="s">
        <v>11729</v>
      </c>
      <c r="B3696" s="2">
        <v>44615</v>
      </c>
      <c r="C3696" s="1" t="s">
        <v>8031</v>
      </c>
      <c r="D3696">
        <v>72</v>
      </c>
      <c r="E3696" s="1" t="s">
        <v>8003</v>
      </c>
      <c r="F3696" s="1" t="s">
        <v>8014</v>
      </c>
      <c r="G3696" s="1" t="s">
        <v>8020</v>
      </c>
      <c r="H3696">
        <v>6</v>
      </c>
      <c r="I3696">
        <v>10</v>
      </c>
      <c r="J3696" s="1" t="s">
        <v>8027</v>
      </c>
      <c r="K3696">
        <v>11</v>
      </c>
      <c r="L3696">
        <v>6</v>
      </c>
      <c r="M3696">
        <v>2</v>
      </c>
      <c r="N3696" s="1" t="s">
        <v>8007</v>
      </c>
      <c r="O3696" s="1" t="s">
        <v>8017</v>
      </c>
      <c r="P3696">
        <v>0.97</v>
      </c>
      <c r="Q3696">
        <v>1</v>
      </c>
      <c r="R3696" t="str">
        <f t="shared" si="285"/>
        <v>SENIOR</v>
      </c>
      <c r="S3696" s="1" t="str">
        <f t="shared" si="286"/>
        <v>Feb</v>
      </c>
      <c r="T3696" s="1">
        <f t="shared" si="287"/>
        <v>2022</v>
      </c>
      <c r="U3696" s="1" t="str">
        <f t="shared" si="288"/>
        <v>High</v>
      </c>
      <c r="V3696" s="1" t="str">
        <f t="shared" si="289"/>
        <v>Normal</v>
      </c>
    </row>
    <row r="3697" spans="1:22" x14ac:dyDescent="0.2">
      <c r="A3697" s="1" t="s">
        <v>11730</v>
      </c>
      <c r="B3697" s="2">
        <v>44461</v>
      </c>
      <c r="C3697" s="1" t="s">
        <v>8010</v>
      </c>
      <c r="D3697">
        <v>52</v>
      </c>
      <c r="E3697" s="1" t="s">
        <v>8013</v>
      </c>
      <c r="F3697" s="1" t="s">
        <v>8037</v>
      </c>
      <c r="G3697" s="1" t="s">
        <v>8005</v>
      </c>
      <c r="H3697">
        <v>4</v>
      </c>
      <c r="I3697">
        <v>6</v>
      </c>
      <c r="J3697" s="1" t="s">
        <v>8016</v>
      </c>
      <c r="K3697">
        <v>6</v>
      </c>
      <c r="L3697">
        <v>3</v>
      </c>
      <c r="M3697">
        <v>1</v>
      </c>
      <c r="N3697" s="1" t="s">
        <v>8038</v>
      </c>
      <c r="O3697" s="1" t="s">
        <v>8008</v>
      </c>
      <c r="P3697">
        <v>0.53</v>
      </c>
      <c r="Q3697">
        <v>1</v>
      </c>
      <c r="R3697" t="str">
        <f t="shared" si="285"/>
        <v>ADULT</v>
      </c>
      <c r="S3697" s="1" t="str">
        <f t="shared" si="286"/>
        <v>Sep</v>
      </c>
      <c r="T3697" s="1">
        <f t="shared" si="287"/>
        <v>2021</v>
      </c>
      <c r="U3697" s="1" t="str">
        <f t="shared" si="288"/>
        <v>Medium</v>
      </c>
      <c r="V3697" s="1" t="str">
        <f t="shared" si="289"/>
        <v>Normal</v>
      </c>
    </row>
    <row r="3698" spans="1:22" x14ac:dyDescent="0.2">
      <c r="A3698" s="1" t="s">
        <v>11731</v>
      </c>
      <c r="B3698" s="2">
        <v>44435</v>
      </c>
      <c r="C3698" s="1" t="s">
        <v>8019</v>
      </c>
      <c r="D3698">
        <v>48</v>
      </c>
      <c r="E3698" s="1" t="s">
        <v>8013</v>
      </c>
      <c r="F3698" s="1" t="s">
        <v>8014</v>
      </c>
      <c r="G3698" s="1" t="s">
        <v>8015</v>
      </c>
      <c r="H3698">
        <v>3</v>
      </c>
      <c r="I3698">
        <v>5</v>
      </c>
      <c r="J3698" s="1" t="s">
        <v>8027</v>
      </c>
      <c r="K3698">
        <v>8</v>
      </c>
      <c r="L3698">
        <v>4</v>
      </c>
      <c r="M3698">
        <v>2</v>
      </c>
      <c r="N3698" s="1" t="s">
        <v>8038</v>
      </c>
      <c r="O3698" s="1" t="s">
        <v>8008</v>
      </c>
      <c r="P3698">
        <v>0.74</v>
      </c>
      <c r="Q3698">
        <v>0</v>
      </c>
      <c r="R3698" t="str">
        <f t="shared" si="285"/>
        <v>ADULT</v>
      </c>
      <c r="S3698" s="1" t="str">
        <f t="shared" si="286"/>
        <v>Aug</v>
      </c>
      <c r="T3698" s="1">
        <f t="shared" si="287"/>
        <v>2021</v>
      </c>
      <c r="U3698" s="1" t="str">
        <f t="shared" si="288"/>
        <v>High</v>
      </c>
      <c r="V3698" s="1" t="str">
        <f t="shared" si="289"/>
        <v>Normal</v>
      </c>
    </row>
    <row r="3699" spans="1:22" x14ac:dyDescent="0.2">
      <c r="A3699" s="1" t="s">
        <v>11732</v>
      </c>
      <c r="B3699" s="2">
        <v>44528</v>
      </c>
      <c r="C3699" s="1" t="s">
        <v>8010</v>
      </c>
      <c r="D3699">
        <v>63</v>
      </c>
      <c r="E3699" s="1" t="s">
        <v>8013</v>
      </c>
      <c r="F3699" s="1" t="s">
        <v>8004</v>
      </c>
      <c r="G3699" s="1" t="s">
        <v>8026</v>
      </c>
      <c r="H3699">
        <v>4</v>
      </c>
      <c r="I3699">
        <v>7</v>
      </c>
      <c r="J3699" s="1" t="s">
        <v>8016</v>
      </c>
      <c r="K3699">
        <v>6</v>
      </c>
      <c r="L3699">
        <v>2</v>
      </c>
      <c r="M3699">
        <v>1</v>
      </c>
      <c r="N3699" s="1" t="s">
        <v>8038</v>
      </c>
      <c r="O3699" s="1" t="s">
        <v>8008</v>
      </c>
      <c r="P3699">
        <v>0.63</v>
      </c>
      <c r="Q3699">
        <v>1</v>
      </c>
      <c r="R3699" t="str">
        <f t="shared" si="285"/>
        <v>ADULT</v>
      </c>
      <c r="S3699" s="1" t="str">
        <f t="shared" si="286"/>
        <v>Nov</v>
      </c>
      <c r="T3699" s="1">
        <f t="shared" si="287"/>
        <v>2021</v>
      </c>
      <c r="U3699" s="1" t="str">
        <f t="shared" si="288"/>
        <v>Medium</v>
      </c>
      <c r="V3699" s="1" t="str">
        <f t="shared" si="289"/>
        <v>Normal</v>
      </c>
    </row>
    <row r="3700" spans="1:22" x14ac:dyDescent="0.2">
      <c r="A3700" s="1" t="s">
        <v>11733</v>
      </c>
      <c r="B3700" s="2">
        <v>45143</v>
      </c>
      <c r="C3700" s="1" t="s">
        <v>8019</v>
      </c>
      <c r="D3700">
        <v>73</v>
      </c>
      <c r="E3700" s="1" t="s">
        <v>8003</v>
      </c>
      <c r="F3700" s="1" t="s">
        <v>8004</v>
      </c>
      <c r="G3700" s="1" t="s">
        <v>8015</v>
      </c>
      <c r="H3700">
        <v>7</v>
      </c>
      <c r="I3700">
        <v>6</v>
      </c>
      <c r="J3700" s="1" t="s">
        <v>8006</v>
      </c>
      <c r="K3700">
        <v>12</v>
      </c>
      <c r="L3700">
        <v>6</v>
      </c>
      <c r="M3700">
        <v>3</v>
      </c>
      <c r="N3700" s="1" t="s">
        <v>8007</v>
      </c>
      <c r="O3700" s="1" t="s">
        <v>8017</v>
      </c>
      <c r="P3700">
        <v>0.97</v>
      </c>
      <c r="Q3700">
        <v>1</v>
      </c>
      <c r="R3700" t="str">
        <f t="shared" si="285"/>
        <v>SENIOR</v>
      </c>
      <c r="S3700" s="1" t="str">
        <f t="shared" si="286"/>
        <v>Aug</v>
      </c>
      <c r="T3700" s="1">
        <f t="shared" si="287"/>
        <v>2023</v>
      </c>
      <c r="U3700" s="1" t="str">
        <f t="shared" si="288"/>
        <v>High</v>
      </c>
      <c r="V3700" s="1" t="str">
        <f t="shared" si="289"/>
        <v>Frequent</v>
      </c>
    </row>
    <row r="3701" spans="1:22" x14ac:dyDescent="0.2">
      <c r="A3701" s="1" t="s">
        <v>11734</v>
      </c>
      <c r="B3701" s="2">
        <v>45036</v>
      </c>
      <c r="C3701" s="1" t="s">
        <v>8002</v>
      </c>
      <c r="D3701">
        <v>54</v>
      </c>
      <c r="E3701" s="1" t="s">
        <v>8013</v>
      </c>
      <c r="F3701" s="1" t="s">
        <v>8032</v>
      </c>
      <c r="G3701" s="1" t="s">
        <v>8044</v>
      </c>
      <c r="H3701">
        <v>4</v>
      </c>
      <c r="I3701">
        <v>7</v>
      </c>
      <c r="J3701" s="1" t="s">
        <v>8006</v>
      </c>
      <c r="K3701">
        <v>7</v>
      </c>
      <c r="L3701">
        <v>2</v>
      </c>
      <c r="M3701">
        <v>2</v>
      </c>
      <c r="N3701" s="1" t="s">
        <v>8011</v>
      </c>
      <c r="O3701" s="1" t="s">
        <v>8008</v>
      </c>
      <c r="P3701">
        <v>0.97</v>
      </c>
      <c r="Q3701">
        <v>1</v>
      </c>
      <c r="R3701" t="str">
        <f t="shared" si="285"/>
        <v>ADULT</v>
      </c>
      <c r="S3701" s="1" t="str">
        <f t="shared" si="286"/>
        <v>Apr</v>
      </c>
      <c r="T3701" s="1">
        <f t="shared" si="287"/>
        <v>2023</v>
      </c>
      <c r="U3701" s="1" t="str">
        <f t="shared" si="288"/>
        <v>High</v>
      </c>
      <c r="V3701" s="1" t="str">
        <f t="shared" si="289"/>
        <v>Normal</v>
      </c>
    </row>
    <row r="3702" spans="1:22" x14ac:dyDescent="0.2">
      <c r="A3702" s="1" t="s">
        <v>11735</v>
      </c>
      <c r="B3702" s="2">
        <v>44942</v>
      </c>
      <c r="C3702" s="1" t="s">
        <v>8031</v>
      </c>
      <c r="D3702">
        <v>76</v>
      </c>
      <c r="E3702" s="1" t="s">
        <v>8003</v>
      </c>
      <c r="F3702" s="1" t="s">
        <v>8004</v>
      </c>
      <c r="G3702" s="1" t="s">
        <v>8048</v>
      </c>
      <c r="H3702">
        <v>5</v>
      </c>
      <c r="I3702">
        <v>11</v>
      </c>
      <c r="J3702" s="1" t="s">
        <v>8006</v>
      </c>
      <c r="K3702">
        <v>8</v>
      </c>
      <c r="L3702">
        <v>4</v>
      </c>
      <c r="M3702">
        <v>2</v>
      </c>
      <c r="N3702" s="1" t="s">
        <v>8007</v>
      </c>
      <c r="O3702" s="1" t="s">
        <v>8008</v>
      </c>
      <c r="P3702">
        <v>0.97</v>
      </c>
      <c r="Q3702">
        <v>1</v>
      </c>
      <c r="R3702" t="str">
        <f t="shared" si="285"/>
        <v>SENIOR</v>
      </c>
      <c r="S3702" s="1" t="str">
        <f t="shared" si="286"/>
        <v>Jan</v>
      </c>
      <c r="T3702" s="1">
        <f t="shared" si="287"/>
        <v>2023</v>
      </c>
      <c r="U3702" s="1" t="str">
        <f t="shared" si="288"/>
        <v>High</v>
      </c>
      <c r="V3702" s="1" t="str">
        <f t="shared" si="289"/>
        <v>Normal</v>
      </c>
    </row>
    <row r="3703" spans="1:22" x14ac:dyDescent="0.2">
      <c r="A3703" s="1" t="s">
        <v>11736</v>
      </c>
      <c r="B3703" s="2">
        <v>44697</v>
      </c>
      <c r="C3703" s="1" t="s">
        <v>8002</v>
      </c>
      <c r="D3703">
        <v>82</v>
      </c>
      <c r="E3703" s="1" t="s">
        <v>8013</v>
      </c>
      <c r="F3703" s="1" t="s">
        <v>8014</v>
      </c>
      <c r="G3703" s="1" t="s">
        <v>8035</v>
      </c>
      <c r="H3703">
        <v>7</v>
      </c>
      <c r="I3703">
        <v>13</v>
      </c>
      <c r="J3703" s="1" t="s">
        <v>8006</v>
      </c>
      <c r="K3703">
        <v>12</v>
      </c>
      <c r="L3703">
        <v>8</v>
      </c>
      <c r="M3703">
        <v>4</v>
      </c>
      <c r="N3703" s="1" t="s">
        <v>8007</v>
      </c>
      <c r="O3703" s="1" t="s">
        <v>8017</v>
      </c>
      <c r="P3703">
        <v>0.97</v>
      </c>
      <c r="Q3703">
        <v>1</v>
      </c>
      <c r="R3703" t="str">
        <f t="shared" si="285"/>
        <v>SENIOR</v>
      </c>
      <c r="S3703" s="1" t="str">
        <f t="shared" si="286"/>
        <v>May</v>
      </c>
      <c r="T3703" s="1">
        <f t="shared" si="287"/>
        <v>2022</v>
      </c>
      <c r="U3703" s="1" t="str">
        <f t="shared" si="288"/>
        <v>High</v>
      </c>
      <c r="V3703" s="1" t="str">
        <f t="shared" si="289"/>
        <v>Frequent</v>
      </c>
    </row>
    <row r="3704" spans="1:22" x14ac:dyDescent="0.2">
      <c r="A3704" s="1" t="s">
        <v>11737</v>
      </c>
      <c r="B3704" s="2">
        <v>44752</v>
      </c>
      <c r="C3704" s="1" t="s">
        <v>8019</v>
      </c>
      <c r="D3704">
        <v>42</v>
      </c>
      <c r="E3704" s="1" t="s">
        <v>8003</v>
      </c>
      <c r="F3704" s="1" t="s">
        <v>8032</v>
      </c>
      <c r="G3704" s="1" t="s">
        <v>8029</v>
      </c>
      <c r="H3704">
        <v>4</v>
      </c>
      <c r="I3704">
        <v>5</v>
      </c>
      <c r="J3704" s="1" t="s">
        <v>8006</v>
      </c>
      <c r="K3704">
        <v>6</v>
      </c>
      <c r="L3704">
        <v>3</v>
      </c>
      <c r="M3704">
        <v>3</v>
      </c>
      <c r="N3704" s="1" t="s">
        <v>8011</v>
      </c>
      <c r="O3704" s="1" t="s">
        <v>8008</v>
      </c>
      <c r="P3704">
        <v>0.78</v>
      </c>
      <c r="Q3704">
        <v>0</v>
      </c>
      <c r="R3704" t="str">
        <f t="shared" si="285"/>
        <v>ADULT</v>
      </c>
      <c r="S3704" s="1" t="str">
        <f t="shared" si="286"/>
        <v>Jul</v>
      </c>
      <c r="T3704" s="1">
        <f t="shared" si="287"/>
        <v>2022</v>
      </c>
      <c r="U3704" s="1" t="str">
        <f t="shared" si="288"/>
        <v>High</v>
      </c>
      <c r="V3704" s="1" t="str">
        <f t="shared" si="289"/>
        <v>Frequent</v>
      </c>
    </row>
    <row r="3705" spans="1:22" x14ac:dyDescent="0.2">
      <c r="A3705" s="1" t="s">
        <v>11738</v>
      </c>
      <c r="B3705" s="2">
        <v>44489</v>
      </c>
      <c r="C3705" s="1" t="s">
        <v>8010</v>
      </c>
      <c r="D3705">
        <v>43</v>
      </c>
      <c r="E3705" s="1" t="s">
        <v>8003</v>
      </c>
      <c r="F3705" s="1" t="s">
        <v>8004</v>
      </c>
      <c r="G3705" s="1" t="s">
        <v>8020</v>
      </c>
      <c r="H3705">
        <v>3</v>
      </c>
      <c r="I3705">
        <v>9</v>
      </c>
      <c r="J3705" s="1" t="s">
        <v>8006</v>
      </c>
      <c r="K3705">
        <v>6</v>
      </c>
      <c r="L3705">
        <v>2</v>
      </c>
      <c r="M3705">
        <v>1</v>
      </c>
      <c r="N3705" s="1" t="s">
        <v>8023</v>
      </c>
      <c r="O3705" s="1" t="s">
        <v>8008</v>
      </c>
      <c r="P3705">
        <v>0.71</v>
      </c>
      <c r="Q3705">
        <v>1</v>
      </c>
      <c r="R3705" t="str">
        <f t="shared" si="285"/>
        <v>ADULT</v>
      </c>
      <c r="S3705" s="1" t="str">
        <f t="shared" si="286"/>
        <v>Oct</v>
      </c>
      <c r="T3705" s="1">
        <f t="shared" si="287"/>
        <v>2021</v>
      </c>
      <c r="U3705" s="1" t="str">
        <f t="shared" si="288"/>
        <v>High</v>
      </c>
      <c r="V3705" s="1" t="str">
        <f t="shared" si="289"/>
        <v>Normal</v>
      </c>
    </row>
    <row r="3706" spans="1:22" x14ac:dyDescent="0.2">
      <c r="A3706" s="1" t="s">
        <v>11739</v>
      </c>
      <c r="B3706" s="2">
        <v>44278</v>
      </c>
      <c r="C3706" s="1" t="s">
        <v>8002</v>
      </c>
      <c r="D3706">
        <v>55</v>
      </c>
      <c r="E3706" s="1" t="s">
        <v>8003</v>
      </c>
      <c r="F3706" s="1" t="s">
        <v>8014</v>
      </c>
      <c r="G3706" s="1" t="s">
        <v>8005</v>
      </c>
      <c r="H3706">
        <v>4</v>
      </c>
      <c r="I3706">
        <v>8</v>
      </c>
      <c r="J3706" s="1" t="s">
        <v>8016</v>
      </c>
      <c r="K3706">
        <v>7</v>
      </c>
      <c r="L3706">
        <v>2</v>
      </c>
      <c r="M3706">
        <v>3</v>
      </c>
      <c r="N3706" s="1" t="s">
        <v>8038</v>
      </c>
      <c r="O3706" s="1" t="s">
        <v>8008</v>
      </c>
      <c r="P3706">
        <v>0.87</v>
      </c>
      <c r="Q3706">
        <v>1</v>
      </c>
      <c r="R3706" t="str">
        <f t="shared" si="285"/>
        <v>ADULT</v>
      </c>
      <c r="S3706" s="1" t="str">
        <f t="shared" si="286"/>
        <v>Mar</v>
      </c>
      <c r="T3706" s="1">
        <f t="shared" si="287"/>
        <v>2021</v>
      </c>
      <c r="U3706" s="1" t="str">
        <f t="shared" si="288"/>
        <v>High</v>
      </c>
      <c r="V3706" s="1" t="str">
        <f t="shared" si="289"/>
        <v>Frequent</v>
      </c>
    </row>
    <row r="3707" spans="1:22" x14ac:dyDescent="0.2">
      <c r="A3707" s="1" t="s">
        <v>11740</v>
      </c>
      <c r="B3707" s="2">
        <v>44559</v>
      </c>
      <c r="C3707" s="1" t="s">
        <v>8031</v>
      </c>
      <c r="D3707">
        <v>63</v>
      </c>
      <c r="E3707" s="1" t="s">
        <v>8003</v>
      </c>
      <c r="F3707" s="1" t="s">
        <v>8037</v>
      </c>
      <c r="G3707" s="1" t="s">
        <v>8048</v>
      </c>
      <c r="H3707">
        <v>4</v>
      </c>
      <c r="I3707">
        <v>9</v>
      </c>
      <c r="J3707" s="1" t="s">
        <v>8027</v>
      </c>
      <c r="K3707">
        <v>7</v>
      </c>
      <c r="L3707">
        <v>2</v>
      </c>
      <c r="M3707">
        <v>2</v>
      </c>
      <c r="N3707" s="1" t="s">
        <v>8038</v>
      </c>
      <c r="O3707" s="1" t="s">
        <v>8008</v>
      </c>
      <c r="P3707">
        <v>0.97</v>
      </c>
      <c r="Q3707">
        <v>1</v>
      </c>
      <c r="R3707" t="str">
        <f t="shared" si="285"/>
        <v>ADULT</v>
      </c>
      <c r="S3707" s="1" t="str">
        <f t="shared" si="286"/>
        <v>Dec</v>
      </c>
      <c r="T3707" s="1">
        <f t="shared" si="287"/>
        <v>2021</v>
      </c>
      <c r="U3707" s="1" t="str">
        <f t="shared" si="288"/>
        <v>High</v>
      </c>
      <c r="V3707" s="1" t="str">
        <f t="shared" si="289"/>
        <v>Normal</v>
      </c>
    </row>
    <row r="3708" spans="1:22" x14ac:dyDescent="0.2">
      <c r="A3708" s="1" t="s">
        <v>11741</v>
      </c>
      <c r="B3708" s="2">
        <v>44739</v>
      </c>
      <c r="C3708" s="1" t="s">
        <v>8019</v>
      </c>
      <c r="D3708">
        <v>49</v>
      </c>
      <c r="E3708" s="1" t="s">
        <v>8013</v>
      </c>
      <c r="F3708" s="1" t="s">
        <v>8004</v>
      </c>
      <c r="G3708" s="1" t="s">
        <v>8044</v>
      </c>
      <c r="H3708">
        <v>4</v>
      </c>
      <c r="I3708">
        <v>9</v>
      </c>
      <c r="J3708" s="1" t="s">
        <v>8016</v>
      </c>
      <c r="K3708">
        <v>7</v>
      </c>
      <c r="L3708">
        <v>2</v>
      </c>
      <c r="M3708">
        <v>1</v>
      </c>
      <c r="N3708" s="1" t="s">
        <v>8038</v>
      </c>
      <c r="O3708" s="1" t="s">
        <v>8008</v>
      </c>
      <c r="P3708">
        <v>0.74</v>
      </c>
      <c r="Q3708">
        <v>1</v>
      </c>
      <c r="R3708" t="str">
        <f t="shared" si="285"/>
        <v>ADULT</v>
      </c>
      <c r="S3708" s="1" t="str">
        <f t="shared" si="286"/>
        <v>Jun</v>
      </c>
      <c r="T3708" s="1">
        <f t="shared" si="287"/>
        <v>2022</v>
      </c>
      <c r="U3708" s="1" t="str">
        <f t="shared" si="288"/>
        <v>High</v>
      </c>
      <c r="V3708" s="1" t="str">
        <f t="shared" si="289"/>
        <v>Normal</v>
      </c>
    </row>
    <row r="3709" spans="1:22" x14ac:dyDescent="0.2">
      <c r="A3709" s="1" t="s">
        <v>11742</v>
      </c>
      <c r="B3709" s="2">
        <v>44259</v>
      </c>
      <c r="C3709" s="1" t="s">
        <v>8002</v>
      </c>
      <c r="D3709">
        <v>80</v>
      </c>
      <c r="E3709" s="1" t="s">
        <v>8003</v>
      </c>
      <c r="F3709" s="1" t="s">
        <v>8014</v>
      </c>
      <c r="G3709" s="1" t="s">
        <v>8015</v>
      </c>
      <c r="H3709">
        <v>7</v>
      </c>
      <c r="I3709">
        <v>7</v>
      </c>
      <c r="J3709" s="1" t="s">
        <v>8006</v>
      </c>
      <c r="K3709">
        <v>12</v>
      </c>
      <c r="L3709">
        <v>5</v>
      </c>
      <c r="M3709">
        <v>3</v>
      </c>
      <c r="N3709" s="1" t="s">
        <v>8007</v>
      </c>
      <c r="O3709" s="1" t="s">
        <v>8017</v>
      </c>
      <c r="P3709">
        <v>0.97</v>
      </c>
      <c r="Q3709">
        <v>1</v>
      </c>
      <c r="R3709" t="str">
        <f t="shared" si="285"/>
        <v>SENIOR</v>
      </c>
      <c r="S3709" s="1" t="str">
        <f t="shared" si="286"/>
        <v>Mar</v>
      </c>
      <c r="T3709" s="1">
        <f t="shared" si="287"/>
        <v>2021</v>
      </c>
      <c r="U3709" s="1" t="str">
        <f t="shared" si="288"/>
        <v>High</v>
      </c>
      <c r="V3709" s="1" t="str">
        <f t="shared" si="289"/>
        <v>Frequent</v>
      </c>
    </row>
    <row r="3710" spans="1:22" x14ac:dyDescent="0.2">
      <c r="A3710" s="1" t="s">
        <v>11743</v>
      </c>
      <c r="B3710" s="2">
        <v>44293</v>
      </c>
      <c r="C3710" s="1" t="s">
        <v>8002</v>
      </c>
      <c r="D3710">
        <v>65</v>
      </c>
      <c r="E3710" s="1" t="s">
        <v>8013</v>
      </c>
      <c r="F3710" s="1" t="s">
        <v>8022</v>
      </c>
      <c r="G3710" s="1" t="s">
        <v>8020</v>
      </c>
      <c r="H3710">
        <v>4</v>
      </c>
      <c r="I3710">
        <v>9</v>
      </c>
      <c r="J3710" s="1" t="s">
        <v>8016</v>
      </c>
      <c r="K3710">
        <v>6</v>
      </c>
      <c r="L3710">
        <v>2</v>
      </c>
      <c r="M3710">
        <v>2</v>
      </c>
      <c r="N3710" s="1" t="s">
        <v>8038</v>
      </c>
      <c r="O3710" s="1" t="s">
        <v>8008</v>
      </c>
      <c r="P3710">
        <v>0.97</v>
      </c>
      <c r="Q3710">
        <v>1</v>
      </c>
      <c r="R3710" t="str">
        <f t="shared" si="285"/>
        <v>SENIOR</v>
      </c>
      <c r="S3710" s="1" t="str">
        <f t="shared" si="286"/>
        <v>Apr</v>
      </c>
      <c r="T3710" s="1">
        <f t="shared" si="287"/>
        <v>2021</v>
      </c>
      <c r="U3710" s="1" t="str">
        <f t="shared" si="288"/>
        <v>High</v>
      </c>
      <c r="V3710" s="1" t="str">
        <f t="shared" si="289"/>
        <v>Normal</v>
      </c>
    </row>
    <row r="3711" spans="1:22" x14ac:dyDescent="0.2">
      <c r="A3711" s="1" t="s">
        <v>11744</v>
      </c>
      <c r="B3711" s="2">
        <v>44485</v>
      </c>
      <c r="C3711" s="1" t="s">
        <v>8010</v>
      </c>
      <c r="D3711">
        <v>58</v>
      </c>
      <c r="E3711" s="1" t="s">
        <v>8003</v>
      </c>
      <c r="F3711" s="1" t="s">
        <v>8032</v>
      </c>
      <c r="G3711" s="1" t="s">
        <v>8020</v>
      </c>
      <c r="H3711">
        <v>5</v>
      </c>
      <c r="I3711">
        <v>11</v>
      </c>
      <c r="J3711" s="1" t="s">
        <v>8041</v>
      </c>
      <c r="K3711">
        <v>8</v>
      </c>
      <c r="L3711">
        <v>4</v>
      </c>
      <c r="M3711">
        <v>2</v>
      </c>
      <c r="N3711" s="1" t="s">
        <v>8023</v>
      </c>
      <c r="O3711" s="1" t="s">
        <v>8008</v>
      </c>
      <c r="P3711">
        <v>0.97</v>
      </c>
      <c r="Q3711">
        <v>1</v>
      </c>
      <c r="R3711" t="str">
        <f t="shared" si="285"/>
        <v>ADULT</v>
      </c>
      <c r="S3711" s="1" t="str">
        <f t="shared" si="286"/>
        <v>Oct</v>
      </c>
      <c r="T3711" s="1">
        <f t="shared" si="287"/>
        <v>2021</v>
      </c>
      <c r="U3711" s="1" t="str">
        <f t="shared" si="288"/>
        <v>High</v>
      </c>
      <c r="V3711" s="1" t="str">
        <f t="shared" si="289"/>
        <v>Normal</v>
      </c>
    </row>
    <row r="3712" spans="1:22" x14ac:dyDescent="0.2">
      <c r="A3712" s="1" t="s">
        <v>11745</v>
      </c>
      <c r="B3712" s="2">
        <v>44598</v>
      </c>
      <c r="C3712" s="1" t="s">
        <v>8031</v>
      </c>
      <c r="D3712">
        <v>33</v>
      </c>
      <c r="E3712" s="1" t="s">
        <v>8003</v>
      </c>
      <c r="F3712" s="1" t="s">
        <v>8022</v>
      </c>
      <c r="G3712" s="1" t="s">
        <v>8005</v>
      </c>
      <c r="H3712">
        <v>3</v>
      </c>
      <c r="I3712">
        <v>6</v>
      </c>
      <c r="J3712" s="1" t="s">
        <v>8027</v>
      </c>
      <c r="K3712">
        <v>4</v>
      </c>
      <c r="L3712">
        <v>2</v>
      </c>
      <c r="M3712">
        <v>1</v>
      </c>
      <c r="N3712" s="1" t="s">
        <v>8038</v>
      </c>
      <c r="O3712" s="1" t="s">
        <v>8008</v>
      </c>
      <c r="P3712">
        <v>0.45</v>
      </c>
      <c r="Q3712">
        <v>0</v>
      </c>
      <c r="R3712" t="str">
        <f t="shared" si="285"/>
        <v>YOUNG ADULT</v>
      </c>
      <c r="S3712" s="1" t="str">
        <f t="shared" si="286"/>
        <v>Feb</v>
      </c>
      <c r="T3712" s="1">
        <f t="shared" si="287"/>
        <v>2022</v>
      </c>
      <c r="U3712" s="1" t="str">
        <f t="shared" si="288"/>
        <v>Medium</v>
      </c>
      <c r="V3712" s="1" t="str">
        <f t="shared" si="289"/>
        <v>Normal</v>
      </c>
    </row>
    <row r="3713" spans="1:22" x14ac:dyDescent="0.2">
      <c r="A3713" s="1" t="s">
        <v>11746</v>
      </c>
      <c r="B3713" s="2">
        <v>44627</v>
      </c>
      <c r="C3713" s="1" t="s">
        <v>8002</v>
      </c>
      <c r="D3713">
        <v>35</v>
      </c>
      <c r="E3713" s="1" t="s">
        <v>8013</v>
      </c>
      <c r="F3713" s="1" t="s">
        <v>8022</v>
      </c>
      <c r="G3713" s="1" t="s">
        <v>8015</v>
      </c>
      <c r="H3713">
        <v>5</v>
      </c>
      <c r="I3713">
        <v>5</v>
      </c>
      <c r="J3713" s="1" t="s">
        <v>8016</v>
      </c>
      <c r="K3713">
        <v>8</v>
      </c>
      <c r="L3713">
        <v>6</v>
      </c>
      <c r="M3713">
        <v>1</v>
      </c>
      <c r="N3713" s="1" t="s">
        <v>8038</v>
      </c>
      <c r="O3713" s="1" t="s">
        <v>8008</v>
      </c>
      <c r="P3713">
        <v>0.71</v>
      </c>
      <c r="Q3713">
        <v>0</v>
      </c>
      <c r="R3713" t="str">
        <f t="shared" si="285"/>
        <v>YOUNG ADULT</v>
      </c>
      <c r="S3713" s="1" t="str">
        <f t="shared" si="286"/>
        <v>Mar</v>
      </c>
      <c r="T3713" s="1">
        <f t="shared" si="287"/>
        <v>2022</v>
      </c>
      <c r="U3713" s="1" t="str">
        <f t="shared" si="288"/>
        <v>High</v>
      </c>
      <c r="V3713" s="1" t="str">
        <f t="shared" si="289"/>
        <v>Normal</v>
      </c>
    </row>
    <row r="3714" spans="1:22" x14ac:dyDescent="0.2">
      <c r="A3714" s="1" t="s">
        <v>11747</v>
      </c>
      <c r="B3714" s="2">
        <v>44326</v>
      </c>
      <c r="C3714" s="1" t="s">
        <v>8002</v>
      </c>
      <c r="D3714">
        <v>62</v>
      </c>
      <c r="E3714" s="1" t="s">
        <v>8013</v>
      </c>
      <c r="F3714" s="1" t="s">
        <v>8032</v>
      </c>
      <c r="G3714" s="1" t="s">
        <v>8020</v>
      </c>
      <c r="H3714">
        <v>4</v>
      </c>
      <c r="I3714">
        <v>10</v>
      </c>
      <c r="J3714" s="1" t="s">
        <v>8027</v>
      </c>
      <c r="K3714">
        <v>6</v>
      </c>
      <c r="L3714">
        <v>4</v>
      </c>
      <c r="M3714">
        <v>1</v>
      </c>
      <c r="N3714" s="1" t="s">
        <v>8011</v>
      </c>
      <c r="O3714" s="1" t="s">
        <v>8008</v>
      </c>
      <c r="P3714">
        <v>0.9</v>
      </c>
      <c r="Q3714">
        <v>1</v>
      </c>
      <c r="R3714" t="str">
        <f t="shared" ref="R3714:R3777" si="290">IF(D3714&lt;18,"CHILD",IF(D3714&lt;40,"YOUNG ADULT",IF(D3714&lt;65,"ADULT","SENIOR")))</f>
        <v>ADULT</v>
      </c>
      <c r="S3714" s="1" t="str">
        <f t="shared" ref="S3714:S3777" si="291">TEXT(B3714,"MMM")</f>
        <v>May</v>
      </c>
      <c r="T3714" s="1">
        <f t="shared" ref="T3714:T3777" si="292">YEAR(B3714)</f>
        <v>2021</v>
      </c>
      <c r="U3714" s="1" t="str">
        <f t="shared" ref="U3714:U3777" si="293">IF(P3714&lt;0.3,"Low",IF(P3714&lt;0.7,"Medium","High"))</f>
        <v>High</v>
      </c>
      <c r="V3714" s="1" t="str">
        <f t="shared" ref="V3714:V3777" si="294">IF(M3714&gt;=3,"Frequent","Normal")</f>
        <v>Normal</v>
      </c>
    </row>
    <row r="3715" spans="1:22" x14ac:dyDescent="0.2">
      <c r="A3715" s="1" t="s">
        <v>11748</v>
      </c>
      <c r="B3715" s="2">
        <v>44444</v>
      </c>
      <c r="C3715" s="1" t="s">
        <v>8010</v>
      </c>
      <c r="D3715">
        <v>21</v>
      </c>
      <c r="E3715" s="1" t="s">
        <v>8003</v>
      </c>
      <c r="F3715" s="1" t="s">
        <v>8004</v>
      </c>
      <c r="G3715" s="1" t="s">
        <v>8060</v>
      </c>
      <c r="H3715">
        <v>1</v>
      </c>
      <c r="I3715">
        <v>7</v>
      </c>
      <c r="J3715" s="1" t="s">
        <v>8006</v>
      </c>
      <c r="K3715">
        <v>2</v>
      </c>
      <c r="L3715">
        <v>4</v>
      </c>
      <c r="M3715">
        <v>0</v>
      </c>
      <c r="N3715" s="1" t="s">
        <v>8011</v>
      </c>
      <c r="O3715" s="1" t="s">
        <v>8177</v>
      </c>
      <c r="P3715">
        <v>0.3</v>
      </c>
      <c r="Q3715">
        <v>1</v>
      </c>
      <c r="R3715" t="str">
        <f t="shared" si="290"/>
        <v>YOUNG ADULT</v>
      </c>
      <c r="S3715" s="1" t="str">
        <f t="shared" si="291"/>
        <v>Sep</v>
      </c>
      <c r="T3715" s="1">
        <f t="shared" si="292"/>
        <v>2021</v>
      </c>
      <c r="U3715" s="1" t="str">
        <f t="shared" si="293"/>
        <v>Medium</v>
      </c>
      <c r="V3715" s="1" t="str">
        <f t="shared" si="294"/>
        <v>Normal</v>
      </c>
    </row>
    <row r="3716" spans="1:22" x14ac:dyDescent="0.2">
      <c r="A3716" s="1" t="s">
        <v>11749</v>
      </c>
      <c r="B3716" s="2">
        <v>44483</v>
      </c>
      <c r="C3716" s="1" t="s">
        <v>8010</v>
      </c>
      <c r="D3716">
        <v>75</v>
      </c>
      <c r="E3716" s="1" t="s">
        <v>8003</v>
      </c>
      <c r="F3716" s="1" t="s">
        <v>8014</v>
      </c>
      <c r="G3716" s="1" t="s">
        <v>8044</v>
      </c>
      <c r="H3716">
        <v>5</v>
      </c>
      <c r="I3716">
        <v>8</v>
      </c>
      <c r="J3716" s="1" t="s">
        <v>8016</v>
      </c>
      <c r="K3716">
        <v>8</v>
      </c>
      <c r="L3716">
        <v>6</v>
      </c>
      <c r="M3716">
        <v>2</v>
      </c>
      <c r="N3716" s="1" t="s">
        <v>8007</v>
      </c>
      <c r="O3716" s="1" t="s">
        <v>8008</v>
      </c>
      <c r="P3716">
        <v>0.97</v>
      </c>
      <c r="Q3716">
        <v>1</v>
      </c>
      <c r="R3716" t="str">
        <f t="shared" si="290"/>
        <v>SENIOR</v>
      </c>
      <c r="S3716" s="1" t="str">
        <f t="shared" si="291"/>
        <v>Oct</v>
      </c>
      <c r="T3716" s="1">
        <f t="shared" si="292"/>
        <v>2021</v>
      </c>
      <c r="U3716" s="1" t="str">
        <f t="shared" si="293"/>
        <v>High</v>
      </c>
      <c r="V3716" s="1" t="str">
        <f t="shared" si="294"/>
        <v>Normal</v>
      </c>
    </row>
    <row r="3717" spans="1:22" x14ac:dyDescent="0.2">
      <c r="A3717" s="1" t="s">
        <v>11750</v>
      </c>
      <c r="B3717" s="2">
        <v>44271</v>
      </c>
      <c r="C3717" s="1" t="s">
        <v>8002</v>
      </c>
      <c r="D3717">
        <v>55</v>
      </c>
      <c r="E3717" s="1" t="s">
        <v>8013</v>
      </c>
      <c r="F3717" s="1" t="s">
        <v>8037</v>
      </c>
      <c r="G3717" s="1" t="s">
        <v>8029</v>
      </c>
      <c r="H3717">
        <v>4</v>
      </c>
      <c r="I3717">
        <v>7</v>
      </c>
      <c r="J3717" s="1" t="s">
        <v>8027</v>
      </c>
      <c r="K3717">
        <v>6</v>
      </c>
      <c r="L3717">
        <v>2</v>
      </c>
      <c r="M3717">
        <v>2</v>
      </c>
      <c r="N3717" s="1" t="s">
        <v>8011</v>
      </c>
      <c r="O3717" s="1" t="s">
        <v>8008</v>
      </c>
      <c r="P3717">
        <v>0.71</v>
      </c>
      <c r="Q3717">
        <v>1</v>
      </c>
      <c r="R3717" t="str">
        <f t="shared" si="290"/>
        <v>ADULT</v>
      </c>
      <c r="S3717" s="1" t="str">
        <f t="shared" si="291"/>
        <v>Mar</v>
      </c>
      <c r="T3717" s="1">
        <f t="shared" si="292"/>
        <v>2021</v>
      </c>
      <c r="U3717" s="1" t="str">
        <f t="shared" si="293"/>
        <v>High</v>
      </c>
      <c r="V3717" s="1" t="str">
        <f t="shared" si="294"/>
        <v>Normal</v>
      </c>
    </row>
    <row r="3718" spans="1:22" x14ac:dyDescent="0.2">
      <c r="A3718" s="1" t="s">
        <v>11751</v>
      </c>
      <c r="B3718" s="2">
        <v>44554</v>
      </c>
      <c r="C3718" s="1" t="s">
        <v>8031</v>
      </c>
      <c r="D3718">
        <v>95</v>
      </c>
      <c r="E3718" s="1" t="s">
        <v>8003</v>
      </c>
      <c r="F3718" s="1" t="s">
        <v>8022</v>
      </c>
      <c r="G3718" s="1" t="s">
        <v>8048</v>
      </c>
      <c r="H3718">
        <v>8</v>
      </c>
      <c r="I3718">
        <v>11</v>
      </c>
      <c r="J3718" s="1" t="s">
        <v>8016</v>
      </c>
      <c r="K3718">
        <v>14</v>
      </c>
      <c r="L3718">
        <v>6</v>
      </c>
      <c r="M3718">
        <v>3</v>
      </c>
      <c r="N3718" s="1" t="s">
        <v>8007</v>
      </c>
      <c r="O3718" s="1" t="s">
        <v>8017</v>
      </c>
      <c r="P3718">
        <v>0.97</v>
      </c>
      <c r="Q3718">
        <v>1</v>
      </c>
      <c r="R3718" t="str">
        <f t="shared" si="290"/>
        <v>SENIOR</v>
      </c>
      <c r="S3718" s="1" t="str">
        <f t="shared" si="291"/>
        <v>Dec</v>
      </c>
      <c r="T3718" s="1">
        <f t="shared" si="292"/>
        <v>2021</v>
      </c>
      <c r="U3718" s="1" t="str">
        <f t="shared" si="293"/>
        <v>High</v>
      </c>
      <c r="V3718" s="1" t="str">
        <f t="shared" si="294"/>
        <v>Frequent</v>
      </c>
    </row>
    <row r="3719" spans="1:22" x14ac:dyDescent="0.2">
      <c r="A3719" s="1" t="s">
        <v>11752</v>
      </c>
      <c r="B3719" s="2">
        <v>44276</v>
      </c>
      <c r="C3719" s="1" t="s">
        <v>8002</v>
      </c>
      <c r="D3719">
        <v>95</v>
      </c>
      <c r="E3719" s="1" t="s">
        <v>8013</v>
      </c>
      <c r="F3719" s="1" t="s">
        <v>8014</v>
      </c>
      <c r="G3719" s="1" t="s">
        <v>8060</v>
      </c>
      <c r="H3719">
        <v>9</v>
      </c>
      <c r="I3719">
        <v>13</v>
      </c>
      <c r="J3719" s="1" t="s">
        <v>8006</v>
      </c>
      <c r="K3719">
        <v>14</v>
      </c>
      <c r="L3719">
        <v>7</v>
      </c>
      <c r="M3719">
        <v>3</v>
      </c>
      <c r="N3719" s="1" t="s">
        <v>8007</v>
      </c>
      <c r="O3719" s="1" t="s">
        <v>8017</v>
      </c>
      <c r="P3719">
        <v>0.97</v>
      </c>
      <c r="Q3719">
        <v>1</v>
      </c>
      <c r="R3719" t="str">
        <f t="shared" si="290"/>
        <v>SENIOR</v>
      </c>
      <c r="S3719" s="1" t="str">
        <f t="shared" si="291"/>
        <v>Mar</v>
      </c>
      <c r="T3719" s="1">
        <f t="shared" si="292"/>
        <v>2021</v>
      </c>
      <c r="U3719" s="1" t="str">
        <f t="shared" si="293"/>
        <v>High</v>
      </c>
      <c r="V3719" s="1" t="str">
        <f t="shared" si="294"/>
        <v>Frequent</v>
      </c>
    </row>
    <row r="3720" spans="1:22" x14ac:dyDescent="0.2">
      <c r="A3720" s="1" t="s">
        <v>11753</v>
      </c>
      <c r="B3720" s="2">
        <v>44967</v>
      </c>
      <c r="C3720" s="1" t="s">
        <v>8031</v>
      </c>
      <c r="D3720">
        <v>54</v>
      </c>
      <c r="E3720" s="1" t="s">
        <v>8013</v>
      </c>
      <c r="F3720" s="1" t="s">
        <v>8032</v>
      </c>
      <c r="G3720" s="1" t="s">
        <v>8020</v>
      </c>
      <c r="H3720">
        <v>5</v>
      </c>
      <c r="I3720">
        <v>11</v>
      </c>
      <c r="J3720" s="1" t="s">
        <v>8016</v>
      </c>
      <c r="K3720">
        <v>8</v>
      </c>
      <c r="L3720">
        <v>2</v>
      </c>
      <c r="M3720">
        <v>1</v>
      </c>
      <c r="N3720" s="1" t="s">
        <v>8011</v>
      </c>
      <c r="O3720" s="1" t="s">
        <v>8008</v>
      </c>
      <c r="P3720">
        <v>0.92</v>
      </c>
      <c r="Q3720">
        <v>0</v>
      </c>
      <c r="R3720" t="str">
        <f t="shared" si="290"/>
        <v>ADULT</v>
      </c>
      <c r="S3720" s="1" t="str">
        <f t="shared" si="291"/>
        <v>Feb</v>
      </c>
      <c r="T3720" s="1">
        <f t="shared" si="292"/>
        <v>2023</v>
      </c>
      <c r="U3720" s="1" t="str">
        <f t="shared" si="293"/>
        <v>High</v>
      </c>
      <c r="V3720" s="1" t="str">
        <f t="shared" si="294"/>
        <v>Normal</v>
      </c>
    </row>
    <row r="3721" spans="1:22" x14ac:dyDescent="0.2">
      <c r="A3721" s="1" t="s">
        <v>11754</v>
      </c>
      <c r="B3721" s="2">
        <v>44619</v>
      </c>
      <c r="C3721" s="1" t="s">
        <v>8031</v>
      </c>
      <c r="D3721">
        <v>56</v>
      </c>
      <c r="E3721" s="1" t="s">
        <v>8003</v>
      </c>
      <c r="F3721" s="1" t="s">
        <v>8022</v>
      </c>
      <c r="G3721" s="1" t="s">
        <v>8060</v>
      </c>
      <c r="H3721">
        <v>5</v>
      </c>
      <c r="I3721">
        <v>8</v>
      </c>
      <c r="J3721" s="1" t="s">
        <v>8016</v>
      </c>
      <c r="K3721">
        <v>8</v>
      </c>
      <c r="L3721">
        <v>4</v>
      </c>
      <c r="M3721">
        <v>1</v>
      </c>
      <c r="N3721" s="1" t="s">
        <v>8023</v>
      </c>
      <c r="O3721" s="1" t="s">
        <v>8008</v>
      </c>
      <c r="P3721">
        <v>0.97</v>
      </c>
      <c r="Q3721">
        <v>1</v>
      </c>
      <c r="R3721" t="str">
        <f t="shared" si="290"/>
        <v>ADULT</v>
      </c>
      <c r="S3721" s="1" t="str">
        <f t="shared" si="291"/>
        <v>Feb</v>
      </c>
      <c r="T3721" s="1">
        <f t="shared" si="292"/>
        <v>2022</v>
      </c>
      <c r="U3721" s="1" t="str">
        <f t="shared" si="293"/>
        <v>High</v>
      </c>
      <c r="V3721" s="1" t="str">
        <f t="shared" si="294"/>
        <v>Normal</v>
      </c>
    </row>
    <row r="3722" spans="1:22" x14ac:dyDescent="0.2">
      <c r="A3722" s="1" t="s">
        <v>11755</v>
      </c>
      <c r="B3722" s="2">
        <v>44554</v>
      </c>
      <c r="C3722" s="1" t="s">
        <v>8031</v>
      </c>
      <c r="D3722">
        <v>74</v>
      </c>
      <c r="E3722" s="1" t="s">
        <v>8003</v>
      </c>
      <c r="F3722" s="1" t="s">
        <v>8014</v>
      </c>
      <c r="G3722" s="1" t="s">
        <v>8060</v>
      </c>
      <c r="H3722">
        <v>6</v>
      </c>
      <c r="I3722">
        <v>8</v>
      </c>
      <c r="J3722" s="1" t="s">
        <v>8027</v>
      </c>
      <c r="K3722">
        <v>10</v>
      </c>
      <c r="L3722">
        <v>4</v>
      </c>
      <c r="M3722">
        <v>2</v>
      </c>
      <c r="N3722" s="1" t="s">
        <v>8007</v>
      </c>
      <c r="O3722" s="1" t="s">
        <v>8017</v>
      </c>
      <c r="P3722">
        <v>0.97</v>
      </c>
      <c r="Q3722">
        <v>1</v>
      </c>
      <c r="R3722" t="str">
        <f t="shared" si="290"/>
        <v>SENIOR</v>
      </c>
      <c r="S3722" s="1" t="str">
        <f t="shared" si="291"/>
        <v>Dec</v>
      </c>
      <c r="T3722" s="1">
        <f t="shared" si="292"/>
        <v>2021</v>
      </c>
      <c r="U3722" s="1" t="str">
        <f t="shared" si="293"/>
        <v>High</v>
      </c>
      <c r="V3722" s="1" t="str">
        <f t="shared" si="294"/>
        <v>Normal</v>
      </c>
    </row>
    <row r="3723" spans="1:22" x14ac:dyDescent="0.2">
      <c r="A3723" s="1" t="s">
        <v>11756</v>
      </c>
      <c r="B3723" s="2">
        <v>44335</v>
      </c>
      <c r="C3723" s="1" t="s">
        <v>8002</v>
      </c>
      <c r="D3723">
        <v>86</v>
      </c>
      <c r="E3723" s="1" t="s">
        <v>8003</v>
      </c>
      <c r="F3723" s="1" t="s">
        <v>8032</v>
      </c>
      <c r="G3723" s="1" t="s">
        <v>8005</v>
      </c>
      <c r="H3723">
        <v>6</v>
      </c>
      <c r="I3723">
        <v>6</v>
      </c>
      <c r="J3723" s="1" t="s">
        <v>8016</v>
      </c>
      <c r="K3723">
        <v>10</v>
      </c>
      <c r="L3723">
        <v>6</v>
      </c>
      <c r="M3723">
        <v>2</v>
      </c>
      <c r="N3723" s="1" t="s">
        <v>8007</v>
      </c>
      <c r="O3723" s="1" t="s">
        <v>8017</v>
      </c>
      <c r="P3723">
        <v>0.97</v>
      </c>
      <c r="Q3723">
        <v>1</v>
      </c>
      <c r="R3723" t="str">
        <f t="shared" si="290"/>
        <v>SENIOR</v>
      </c>
      <c r="S3723" s="1" t="str">
        <f t="shared" si="291"/>
        <v>May</v>
      </c>
      <c r="T3723" s="1">
        <f t="shared" si="292"/>
        <v>2021</v>
      </c>
      <c r="U3723" s="1" t="str">
        <f t="shared" si="293"/>
        <v>High</v>
      </c>
      <c r="V3723" s="1" t="str">
        <f t="shared" si="294"/>
        <v>Normal</v>
      </c>
    </row>
    <row r="3724" spans="1:22" x14ac:dyDescent="0.2">
      <c r="A3724" s="1" t="s">
        <v>11757</v>
      </c>
      <c r="B3724" s="2">
        <v>44445</v>
      </c>
      <c r="C3724" s="1" t="s">
        <v>8010</v>
      </c>
      <c r="D3724">
        <v>30</v>
      </c>
      <c r="E3724" s="1" t="s">
        <v>8003</v>
      </c>
      <c r="F3724" s="1" t="s">
        <v>8032</v>
      </c>
      <c r="G3724" s="1" t="s">
        <v>8020</v>
      </c>
      <c r="H3724">
        <v>3</v>
      </c>
      <c r="I3724">
        <v>8</v>
      </c>
      <c r="J3724" s="1" t="s">
        <v>8041</v>
      </c>
      <c r="K3724">
        <v>6</v>
      </c>
      <c r="L3724">
        <v>2</v>
      </c>
      <c r="M3724">
        <v>1</v>
      </c>
      <c r="N3724" s="1" t="s">
        <v>8023</v>
      </c>
      <c r="O3724" s="1" t="s">
        <v>8008</v>
      </c>
      <c r="P3724">
        <v>0.77</v>
      </c>
      <c r="Q3724">
        <v>1</v>
      </c>
      <c r="R3724" t="str">
        <f t="shared" si="290"/>
        <v>YOUNG ADULT</v>
      </c>
      <c r="S3724" s="1" t="str">
        <f t="shared" si="291"/>
        <v>Sep</v>
      </c>
      <c r="T3724" s="1">
        <f t="shared" si="292"/>
        <v>2021</v>
      </c>
      <c r="U3724" s="1" t="str">
        <f t="shared" si="293"/>
        <v>High</v>
      </c>
      <c r="V3724" s="1" t="str">
        <f t="shared" si="294"/>
        <v>Normal</v>
      </c>
    </row>
    <row r="3725" spans="1:22" x14ac:dyDescent="0.2">
      <c r="A3725" s="1" t="s">
        <v>11758</v>
      </c>
      <c r="B3725" s="2">
        <v>44451</v>
      </c>
      <c r="C3725" s="1" t="s">
        <v>8010</v>
      </c>
      <c r="D3725">
        <v>27</v>
      </c>
      <c r="E3725" s="1" t="s">
        <v>8013</v>
      </c>
      <c r="F3725" s="1" t="s">
        <v>8037</v>
      </c>
      <c r="G3725" s="1" t="s">
        <v>8044</v>
      </c>
      <c r="H3725">
        <v>2</v>
      </c>
      <c r="I3725">
        <v>7</v>
      </c>
      <c r="J3725" s="1" t="s">
        <v>8027</v>
      </c>
      <c r="K3725">
        <v>4</v>
      </c>
      <c r="L3725">
        <v>1</v>
      </c>
      <c r="M3725">
        <v>0</v>
      </c>
      <c r="N3725" s="1" t="s">
        <v>8038</v>
      </c>
      <c r="O3725" s="1" t="s">
        <v>8050</v>
      </c>
      <c r="P3725">
        <v>0.36</v>
      </c>
      <c r="Q3725">
        <v>0</v>
      </c>
      <c r="R3725" t="str">
        <f t="shared" si="290"/>
        <v>YOUNG ADULT</v>
      </c>
      <c r="S3725" s="1" t="str">
        <f t="shared" si="291"/>
        <v>Sep</v>
      </c>
      <c r="T3725" s="1">
        <f t="shared" si="292"/>
        <v>2021</v>
      </c>
      <c r="U3725" s="1" t="str">
        <f t="shared" si="293"/>
        <v>Medium</v>
      </c>
      <c r="V3725" s="1" t="str">
        <f t="shared" si="294"/>
        <v>Normal</v>
      </c>
    </row>
    <row r="3726" spans="1:22" x14ac:dyDescent="0.2">
      <c r="A3726" s="1" t="s">
        <v>11759</v>
      </c>
      <c r="B3726" s="2">
        <v>45275</v>
      </c>
      <c r="C3726" s="1" t="s">
        <v>8031</v>
      </c>
      <c r="D3726">
        <v>47</v>
      </c>
      <c r="E3726" s="1" t="s">
        <v>8013</v>
      </c>
      <c r="F3726" s="1" t="s">
        <v>8032</v>
      </c>
      <c r="G3726" s="1" t="s">
        <v>8048</v>
      </c>
      <c r="H3726">
        <v>3</v>
      </c>
      <c r="I3726">
        <v>10</v>
      </c>
      <c r="J3726" s="1" t="s">
        <v>8016</v>
      </c>
      <c r="K3726">
        <v>6</v>
      </c>
      <c r="L3726">
        <v>2</v>
      </c>
      <c r="M3726">
        <v>1</v>
      </c>
      <c r="N3726" s="1" t="s">
        <v>8038</v>
      </c>
      <c r="O3726" s="1" t="s">
        <v>8008</v>
      </c>
      <c r="P3726">
        <v>0.71</v>
      </c>
      <c r="Q3726">
        <v>0</v>
      </c>
      <c r="R3726" t="str">
        <f t="shared" si="290"/>
        <v>ADULT</v>
      </c>
      <c r="S3726" s="1" t="str">
        <f t="shared" si="291"/>
        <v>Dec</v>
      </c>
      <c r="T3726" s="1">
        <f t="shared" si="292"/>
        <v>2023</v>
      </c>
      <c r="U3726" s="1" t="str">
        <f t="shared" si="293"/>
        <v>High</v>
      </c>
      <c r="V3726" s="1" t="str">
        <f t="shared" si="294"/>
        <v>Normal</v>
      </c>
    </row>
    <row r="3727" spans="1:22" x14ac:dyDescent="0.2">
      <c r="A3727" s="1" t="s">
        <v>11760</v>
      </c>
      <c r="B3727" s="2">
        <v>45111</v>
      </c>
      <c r="C3727" s="1" t="s">
        <v>8019</v>
      </c>
      <c r="D3727">
        <v>67</v>
      </c>
      <c r="E3727" s="1" t="s">
        <v>8013</v>
      </c>
      <c r="F3727" s="1" t="s">
        <v>8037</v>
      </c>
      <c r="G3727" s="1" t="s">
        <v>8060</v>
      </c>
      <c r="H3727">
        <v>5</v>
      </c>
      <c r="I3727">
        <v>8</v>
      </c>
      <c r="J3727" s="1" t="s">
        <v>8006</v>
      </c>
      <c r="K3727">
        <v>8</v>
      </c>
      <c r="L3727">
        <v>5</v>
      </c>
      <c r="M3727">
        <v>2</v>
      </c>
      <c r="N3727" s="1" t="s">
        <v>8007</v>
      </c>
      <c r="O3727" s="1" t="s">
        <v>8008</v>
      </c>
      <c r="P3727">
        <v>0.97</v>
      </c>
      <c r="Q3727">
        <v>1</v>
      </c>
      <c r="R3727" t="str">
        <f t="shared" si="290"/>
        <v>SENIOR</v>
      </c>
      <c r="S3727" s="1" t="str">
        <f t="shared" si="291"/>
        <v>Jul</v>
      </c>
      <c r="T3727" s="1">
        <f t="shared" si="292"/>
        <v>2023</v>
      </c>
      <c r="U3727" s="1" t="str">
        <f t="shared" si="293"/>
        <v>High</v>
      </c>
      <c r="V3727" s="1" t="str">
        <f t="shared" si="294"/>
        <v>Normal</v>
      </c>
    </row>
    <row r="3728" spans="1:22" x14ac:dyDescent="0.2">
      <c r="A3728" s="1" t="s">
        <v>11761</v>
      </c>
      <c r="B3728" s="2">
        <v>44213</v>
      </c>
      <c r="C3728" s="1" t="s">
        <v>8031</v>
      </c>
      <c r="D3728">
        <v>66</v>
      </c>
      <c r="E3728" s="1" t="s">
        <v>8013</v>
      </c>
      <c r="F3728" s="1" t="s">
        <v>8032</v>
      </c>
      <c r="G3728" s="1" t="s">
        <v>8005</v>
      </c>
      <c r="H3728">
        <v>5</v>
      </c>
      <c r="I3728">
        <v>6</v>
      </c>
      <c r="J3728" s="1" t="s">
        <v>8006</v>
      </c>
      <c r="K3728">
        <v>8</v>
      </c>
      <c r="L3728">
        <v>4</v>
      </c>
      <c r="M3728">
        <v>1</v>
      </c>
      <c r="N3728" s="1" t="s">
        <v>8007</v>
      </c>
      <c r="O3728" s="1" t="s">
        <v>8008</v>
      </c>
      <c r="P3728">
        <v>0.91</v>
      </c>
      <c r="Q3728">
        <v>1</v>
      </c>
      <c r="R3728" t="str">
        <f t="shared" si="290"/>
        <v>SENIOR</v>
      </c>
      <c r="S3728" s="1" t="str">
        <f t="shared" si="291"/>
        <v>Jan</v>
      </c>
      <c r="T3728" s="1">
        <f t="shared" si="292"/>
        <v>2021</v>
      </c>
      <c r="U3728" s="1" t="str">
        <f t="shared" si="293"/>
        <v>High</v>
      </c>
      <c r="V3728" s="1" t="str">
        <f t="shared" si="294"/>
        <v>Normal</v>
      </c>
    </row>
    <row r="3729" spans="1:22" x14ac:dyDescent="0.2">
      <c r="A3729" s="1" t="s">
        <v>11762</v>
      </c>
      <c r="B3729" s="2">
        <v>44872</v>
      </c>
      <c r="C3729" s="1" t="s">
        <v>8010</v>
      </c>
      <c r="D3729">
        <v>76</v>
      </c>
      <c r="E3729" s="1" t="s">
        <v>8003</v>
      </c>
      <c r="F3729" s="1" t="s">
        <v>8022</v>
      </c>
      <c r="G3729" s="1" t="s">
        <v>8026</v>
      </c>
      <c r="H3729">
        <v>6</v>
      </c>
      <c r="I3729">
        <v>8</v>
      </c>
      <c r="J3729" s="1" t="s">
        <v>8041</v>
      </c>
      <c r="K3729">
        <v>9</v>
      </c>
      <c r="L3729">
        <v>8</v>
      </c>
      <c r="M3729">
        <v>4</v>
      </c>
      <c r="N3729" s="1" t="s">
        <v>8007</v>
      </c>
      <c r="O3729" s="1" t="s">
        <v>8017</v>
      </c>
      <c r="P3729">
        <v>0.97</v>
      </c>
      <c r="Q3729">
        <v>1</v>
      </c>
      <c r="R3729" t="str">
        <f t="shared" si="290"/>
        <v>SENIOR</v>
      </c>
      <c r="S3729" s="1" t="str">
        <f t="shared" si="291"/>
        <v>Nov</v>
      </c>
      <c r="T3729" s="1">
        <f t="shared" si="292"/>
        <v>2022</v>
      </c>
      <c r="U3729" s="1" t="str">
        <f t="shared" si="293"/>
        <v>High</v>
      </c>
      <c r="V3729" s="1" t="str">
        <f t="shared" si="294"/>
        <v>Frequent</v>
      </c>
    </row>
    <row r="3730" spans="1:22" x14ac:dyDescent="0.2">
      <c r="A3730" s="1" t="s">
        <v>11763</v>
      </c>
      <c r="B3730" s="2">
        <v>44477</v>
      </c>
      <c r="C3730" s="1" t="s">
        <v>8010</v>
      </c>
      <c r="D3730">
        <v>37</v>
      </c>
      <c r="E3730" s="1" t="s">
        <v>8013</v>
      </c>
      <c r="F3730" s="1" t="s">
        <v>8032</v>
      </c>
      <c r="G3730" s="1" t="s">
        <v>8044</v>
      </c>
      <c r="H3730">
        <v>2</v>
      </c>
      <c r="I3730">
        <v>8</v>
      </c>
      <c r="J3730" s="1" t="s">
        <v>8016</v>
      </c>
      <c r="K3730">
        <v>4</v>
      </c>
      <c r="L3730">
        <v>1</v>
      </c>
      <c r="M3730">
        <v>0</v>
      </c>
      <c r="N3730" s="1" t="s">
        <v>8011</v>
      </c>
      <c r="O3730" s="1" t="s">
        <v>8008</v>
      </c>
      <c r="P3730">
        <v>0.36</v>
      </c>
      <c r="Q3730">
        <v>0</v>
      </c>
      <c r="R3730" t="str">
        <f t="shared" si="290"/>
        <v>YOUNG ADULT</v>
      </c>
      <c r="S3730" s="1" t="str">
        <f t="shared" si="291"/>
        <v>Oct</v>
      </c>
      <c r="T3730" s="1">
        <f t="shared" si="292"/>
        <v>2021</v>
      </c>
      <c r="U3730" s="1" t="str">
        <f t="shared" si="293"/>
        <v>Medium</v>
      </c>
      <c r="V3730" s="1" t="str">
        <f t="shared" si="294"/>
        <v>Normal</v>
      </c>
    </row>
    <row r="3731" spans="1:22" x14ac:dyDescent="0.2">
      <c r="A3731" s="1" t="s">
        <v>11764</v>
      </c>
      <c r="B3731" s="2">
        <v>44311</v>
      </c>
      <c r="C3731" s="1" t="s">
        <v>8002</v>
      </c>
      <c r="D3731">
        <v>18</v>
      </c>
      <c r="E3731" s="1" t="s">
        <v>8003</v>
      </c>
      <c r="F3731" s="1" t="s">
        <v>8022</v>
      </c>
      <c r="G3731" s="1" t="s">
        <v>8044</v>
      </c>
      <c r="H3731">
        <v>1</v>
      </c>
      <c r="I3731">
        <v>7</v>
      </c>
      <c r="J3731" s="1" t="s">
        <v>8016</v>
      </c>
      <c r="K3731">
        <v>2</v>
      </c>
      <c r="L3731">
        <v>2</v>
      </c>
      <c r="M3731">
        <v>0</v>
      </c>
      <c r="N3731" s="1" t="s">
        <v>8038</v>
      </c>
      <c r="O3731" s="1" t="s">
        <v>8050</v>
      </c>
      <c r="P3731">
        <v>0.28999999999999998</v>
      </c>
      <c r="Q3731">
        <v>0</v>
      </c>
      <c r="R3731" t="str">
        <f t="shared" si="290"/>
        <v>YOUNG ADULT</v>
      </c>
      <c r="S3731" s="1" t="str">
        <f t="shared" si="291"/>
        <v>Apr</v>
      </c>
      <c r="T3731" s="1">
        <f t="shared" si="292"/>
        <v>2021</v>
      </c>
      <c r="U3731" s="1" t="str">
        <f t="shared" si="293"/>
        <v>Low</v>
      </c>
      <c r="V3731" s="1" t="str">
        <f t="shared" si="294"/>
        <v>Normal</v>
      </c>
    </row>
    <row r="3732" spans="1:22" x14ac:dyDescent="0.2">
      <c r="A3732" s="1" t="s">
        <v>11765</v>
      </c>
      <c r="B3732" s="2">
        <v>44969</v>
      </c>
      <c r="C3732" s="1" t="s">
        <v>8031</v>
      </c>
      <c r="D3732">
        <v>72</v>
      </c>
      <c r="E3732" s="1" t="s">
        <v>8013</v>
      </c>
      <c r="F3732" s="1" t="s">
        <v>8032</v>
      </c>
      <c r="G3732" s="1" t="s">
        <v>8005</v>
      </c>
      <c r="H3732">
        <v>5</v>
      </c>
      <c r="I3732">
        <v>8</v>
      </c>
      <c r="J3732" s="1" t="s">
        <v>8041</v>
      </c>
      <c r="K3732">
        <v>8</v>
      </c>
      <c r="L3732">
        <v>5</v>
      </c>
      <c r="M3732">
        <v>2</v>
      </c>
      <c r="N3732" s="1" t="s">
        <v>8007</v>
      </c>
      <c r="O3732" s="1" t="s">
        <v>8008</v>
      </c>
      <c r="P3732">
        <v>0.97</v>
      </c>
      <c r="Q3732">
        <v>1</v>
      </c>
      <c r="R3732" t="str">
        <f t="shared" si="290"/>
        <v>SENIOR</v>
      </c>
      <c r="S3732" s="1" t="str">
        <f t="shared" si="291"/>
        <v>Feb</v>
      </c>
      <c r="T3732" s="1">
        <f t="shared" si="292"/>
        <v>2023</v>
      </c>
      <c r="U3732" s="1" t="str">
        <f t="shared" si="293"/>
        <v>High</v>
      </c>
      <c r="V3732" s="1" t="str">
        <f t="shared" si="294"/>
        <v>Normal</v>
      </c>
    </row>
    <row r="3733" spans="1:22" x14ac:dyDescent="0.2">
      <c r="A3733" s="1" t="s">
        <v>11766</v>
      </c>
      <c r="B3733" s="2">
        <v>44341</v>
      </c>
      <c r="C3733" s="1" t="s">
        <v>8002</v>
      </c>
      <c r="D3733">
        <v>43</v>
      </c>
      <c r="E3733" s="1" t="s">
        <v>8003</v>
      </c>
      <c r="F3733" s="1" t="s">
        <v>8014</v>
      </c>
      <c r="G3733" s="1" t="s">
        <v>8015</v>
      </c>
      <c r="H3733">
        <v>3</v>
      </c>
      <c r="I3733">
        <v>5</v>
      </c>
      <c r="J3733" s="1" t="s">
        <v>8016</v>
      </c>
      <c r="K3733">
        <v>4</v>
      </c>
      <c r="L3733">
        <v>2</v>
      </c>
      <c r="M3733">
        <v>1</v>
      </c>
      <c r="N3733" s="1" t="s">
        <v>8011</v>
      </c>
      <c r="O3733" s="1" t="s">
        <v>8008</v>
      </c>
      <c r="P3733">
        <v>0.37</v>
      </c>
      <c r="Q3733">
        <v>0</v>
      </c>
      <c r="R3733" t="str">
        <f t="shared" si="290"/>
        <v>ADULT</v>
      </c>
      <c r="S3733" s="1" t="str">
        <f t="shared" si="291"/>
        <v>May</v>
      </c>
      <c r="T3733" s="1">
        <f t="shared" si="292"/>
        <v>2021</v>
      </c>
      <c r="U3733" s="1" t="str">
        <f t="shared" si="293"/>
        <v>Medium</v>
      </c>
      <c r="V3733" s="1" t="str">
        <f t="shared" si="294"/>
        <v>Normal</v>
      </c>
    </row>
    <row r="3734" spans="1:22" x14ac:dyDescent="0.2">
      <c r="A3734" s="1" t="s">
        <v>11767</v>
      </c>
      <c r="B3734" s="2">
        <v>44682</v>
      </c>
      <c r="C3734" s="1" t="s">
        <v>8002</v>
      </c>
      <c r="D3734">
        <v>23</v>
      </c>
      <c r="E3734" s="1" t="s">
        <v>8013</v>
      </c>
      <c r="F3734" s="1" t="s">
        <v>8032</v>
      </c>
      <c r="G3734" s="1" t="s">
        <v>8020</v>
      </c>
      <c r="H3734">
        <v>2</v>
      </c>
      <c r="I3734">
        <v>10</v>
      </c>
      <c r="J3734" s="1" t="s">
        <v>8006</v>
      </c>
      <c r="K3734">
        <v>3</v>
      </c>
      <c r="L3734">
        <v>1</v>
      </c>
      <c r="M3734">
        <v>0</v>
      </c>
      <c r="N3734" s="1" t="s">
        <v>8011</v>
      </c>
      <c r="O3734" s="1" t="s">
        <v>8050</v>
      </c>
      <c r="P3734">
        <v>0.32</v>
      </c>
      <c r="Q3734">
        <v>0</v>
      </c>
      <c r="R3734" t="str">
        <f t="shared" si="290"/>
        <v>YOUNG ADULT</v>
      </c>
      <c r="S3734" s="1" t="str">
        <f t="shared" si="291"/>
        <v>May</v>
      </c>
      <c r="T3734" s="1">
        <f t="shared" si="292"/>
        <v>2022</v>
      </c>
      <c r="U3734" s="1" t="str">
        <f t="shared" si="293"/>
        <v>Medium</v>
      </c>
      <c r="V3734" s="1" t="str">
        <f t="shared" si="294"/>
        <v>Normal</v>
      </c>
    </row>
    <row r="3735" spans="1:22" x14ac:dyDescent="0.2">
      <c r="A3735" s="1" t="s">
        <v>11768</v>
      </c>
      <c r="B3735" s="2">
        <v>44889</v>
      </c>
      <c r="C3735" s="1" t="s">
        <v>8010</v>
      </c>
      <c r="D3735">
        <v>60</v>
      </c>
      <c r="E3735" s="1" t="s">
        <v>8013</v>
      </c>
      <c r="F3735" s="1" t="s">
        <v>8022</v>
      </c>
      <c r="G3735" s="1" t="s">
        <v>8020</v>
      </c>
      <c r="H3735">
        <v>4</v>
      </c>
      <c r="I3735">
        <v>9</v>
      </c>
      <c r="J3735" s="1" t="s">
        <v>8016</v>
      </c>
      <c r="K3735">
        <v>8</v>
      </c>
      <c r="L3735">
        <v>3</v>
      </c>
      <c r="M3735">
        <v>2</v>
      </c>
      <c r="N3735" s="1" t="s">
        <v>8011</v>
      </c>
      <c r="O3735" s="1" t="s">
        <v>8008</v>
      </c>
      <c r="P3735">
        <v>0.97</v>
      </c>
      <c r="Q3735">
        <v>1</v>
      </c>
      <c r="R3735" t="str">
        <f t="shared" si="290"/>
        <v>ADULT</v>
      </c>
      <c r="S3735" s="1" t="str">
        <f t="shared" si="291"/>
        <v>Nov</v>
      </c>
      <c r="T3735" s="1">
        <f t="shared" si="292"/>
        <v>2022</v>
      </c>
      <c r="U3735" s="1" t="str">
        <f t="shared" si="293"/>
        <v>High</v>
      </c>
      <c r="V3735" s="1" t="str">
        <f t="shared" si="294"/>
        <v>Normal</v>
      </c>
    </row>
    <row r="3736" spans="1:22" x14ac:dyDescent="0.2">
      <c r="A3736" s="1" t="s">
        <v>11769</v>
      </c>
      <c r="B3736" s="2">
        <v>44804</v>
      </c>
      <c r="C3736" s="1" t="s">
        <v>8019</v>
      </c>
      <c r="D3736">
        <v>71</v>
      </c>
      <c r="E3736" s="1" t="s">
        <v>8003</v>
      </c>
      <c r="F3736" s="1" t="s">
        <v>8032</v>
      </c>
      <c r="G3736" s="1" t="s">
        <v>8015</v>
      </c>
      <c r="H3736">
        <v>5</v>
      </c>
      <c r="I3736">
        <v>5</v>
      </c>
      <c r="J3736" s="1" t="s">
        <v>8027</v>
      </c>
      <c r="K3736">
        <v>10</v>
      </c>
      <c r="L3736">
        <v>6</v>
      </c>
      <c r="M3736">
        <v>2</v>
      </c>
      <c r="N3736" s="1" t="s">
        <v>8007</v>
      </c>
      <c r="O3736" s="1" t="s">
        <v>8008</v>
      </c>
      <c r="P3736">
        <v>0.97</v>
      </c>
      <c r="Q3736">
        <v>1</v>
      </c>
      <c r="R3736" t="str">
        <f t="shared" si="290"/>
        <v>SENIOR</v>
      </c>
      <c r="S3736" s="1" t="str">
        <f t="shared" si="291"/>
        <v>Aug</v>
      </c>
      <c r="T3736" s="1">
        <f t="shared" si="292"/>
        <v>2022</v>
      </c>
      <c r="U3736" s="1" t="str">
        <f t="shared" si="293"/>
        <v>High</v>
      </c>
      <c r="V3736" s="1" t="str">
        <f t="shared" si="294"/>
        <v>Normal</v>
      </c>
    </row>
    <row r="3737" spans="1:22" x14ac:dyDescent="0.2">
      <c r="A3737" s="1" t="s">
        <v>11770</v>
      </c>
      <c r="B3737" s="2">
        <v>45267</v>
      </c>
      <c r="C3737" s="1" t="s">
        <v>8031</v>
      </c>
      <c r="D3737">
        <v>55</v>
      </c>
      <c r="E3737" s="1" t="s">
        <v>8003</v>
      </c>
      <c r="F3737" s="1" t="s">
        <v>8022</v>
      </c>
      <c r="G3737" s="1" t="s">
        <v>8048</v>
      </c>
      <c r="H3737">
        <v>4</v>
      </c>
      <c r="I3737">
        <v>11</v>
      </c>
      <c r="J3737" s="1" t="s">
        <v>8041</v>
      </c>
      <c r="K3737">
        <v>8</v>
      </c>
      <c r="L3737">
        <v>3</v>
      </c>
      <c r="M3737">
        <v>1</v>
      </c>
      <c r="N3737" s="1" t="s">
        <v>8011</v>
      </c>
      <c r="O3737" s="1" t="s">
        <v>8008</v>
      </c>
      <c r="P3737">
        <v>0.91</v>
      </c>
      <c r="Q3737">
        <v>1</v>
      </c>
      <c r="R3737" t="str">
        <f t="shared" si="290"/>
        <v>ADULT</v>
      </c>
      <c r="S3737" s="1" t="str">
        <f t="shared" si="291"/>
        <v>Dec</v>
      </c>
      <c r="T3737" s="1">
        <f t="shared" si="292"/>
        <v>2023</v>
      </c>
      <c r="U3737" s="1" t="str">
        <f t="shared" si="293"/>
        <v>High</v>
      </c>
      <c r="V3737" s="1" t="str">
        <f t="shared" si="294"/>
        <v>Normal</v>
      </c>
    </row>
    <row r="3738" spans="1:22" x14ac:dyDescent="0.2">
      <c r="A3738" s="1" t="s">
        <v>11771</v>
      </c>
      <c r="B3738" s="2">
        <v>45057</v>
      </c>
      <c r="C3738" s="1" t="s">
        <v>8002</v>
      </c>
      <c r="D3738">
        <v>50</v>
      </c>
      <c r="E3738" s="1" t="s">
        <v>8013</v>
      </c>
      <c r="F3738" s="1" t="s">
        <v>8014</v>
      </c>
      <c r="G3738" s="1" t="s">
        <v>8005</v>
      </c>
      <c r="H3738">
        <v>4</v>
      </c>
      <c r="I3738">
        <v>7</v>
      </c>
      <c r="J3738" s="1" t="s">
        <v>8027</v>
      </c>
      <c r="K3738">
        <v>7</v>
      </c>
      <c r="L3738">
        <v>2</v>
      </c>
      <c r="M3738">
        <v>1</v>
      </c>
      <c r="N3738" s="1" t="s">
        <v>8038</v>
      </c>
      <c r="O3738" s="1" t="s">
        <v>8008</v>
      </c>
      <c r="P3738">
        <v>0.53</v>
      </c>
      <c r="Q3738">
        <v>0</v>
      </c>
      <c r="R3738" t="str">
        <f t="shared" si="290"/>
        <v>ADULT</v>
      </c>
      <c r="S3738" s="1" t="str">
        <f t="shared" si="291"/>
        <v>May</v>
      </c>
      <c r="T3738" s="1">
        <f t="shared" si="292"/>
        <v>2023</v>
      </c>
      <c r="U3738" s="1" t="str">
        <f t="shared" si="293"/>
        <v>Medium</v>
      </c>
      <c r="V3738" s="1" t="str">
        <f t="shared" si="294"/>
        <v>Normal</v>
      </c>
    </row>
    <row r="3739" spans="1:22" x14ac:dyDescent="0.2">
      <c r="A3739" s="1" t="s">
        <v>11772</v>
      </c>
      <c r="B3739" s="2">
        <v>45044</v>
      </c>
      <c r="C3739" s="1" t="s">
        <v>8002</v>
      </c>
      <c r="D3739">
        <v>55</v>
      </c>
      <c r="E3739" s="1" t="s">
        <v>8003</v>
      </c>
      <c r="F3739" s="1" t="s">
        <v>8014</v>
      </c>
      <c r="G3739" s="1" t="s">
        <v>8044</v>
      </c>
      <c r="H3739">
        <v>5</v>
      </c>
      <c r="I3739">
        <v>7</v>
      </c>
      <c r="J3739" s="1" t="s">
        <v>8027</v>
      </c>
      <c r="K3739">
        <v>10</v>
      </c>
      <c r="L3739">
        <v>2</v>
      </c>
      <c r="M3739">
        <v>1</v>
      </c>
      <c r="N3739" s="1" t="s">
        <v>8011</v>
      </c>
      <c r="O3739" s="1" t="s">
        <v>8008</v>
      </c>
      <c r="P3739">
        <v>0.88</v>
      </c>
      <c r="Q3739">
        <v>1</v>
      </c>
      <c r="R3739" t="str">
        <f t="shared" si="290"/>
        <v>ADULT</v>
      </c>
      <c r="S3739" s="1" t="str">
        <f t="shared" si="291"/>
        <v>Apr</v>
      </c>
      <c r="T3739" s="1">
        <f t="shared" si="292"/>
        <v>2023</v>
      </c>
      <c r="U3739" s="1" t="str">
        <f t="shared" si="293"/>
        <v>High</v>
      </c>
      <c r="V3739" s="1" t="str">
        <f t="shared" si="294"/>
        <v>Normal</v>
      </c>
    </row>
    <row r="3740" spans="1:22" x14ac:dyDescent="0.2">
      <c r="A3740" s="1" t="s">
        <v>11773</v>
      </c>
      <c r="B3740" s="2">
        <v>44586</v>
      </c>
      <c r="C3740" s="1" t="s">
        <v>8031</v>
      </c>
      <c r="D3740">
        <v>51</v>
      </c>
      <c r="E3740" s="1" t="s">
        <v>8013</v>
      </c>
      <c r="F3740" s="1" t="s">
        <v>8037</v>
      </c>
      <c r="G3740" s="1" t="s">
        <v>8062</v>
      </c>
      <c r="H3740">
        <v>4</v>
      </c>
      <c r="I3740">
        <v>11</v>
      </c>
      <c r="J3740" s="1" t="s">
        <v>8016</v>
      </c>
      <c r="K3740">
        <v>6</v>
      </c>
      <c r="L3740">
        <v>5</v>
      </c>
      <c r="M3740">
        <v>1</v>
      </c>
      <c r="N3740" s="1" t="s">
        <v>8038</v>
      </c>
      <c r="O3740" s="1" t="s">
        <v>8008</v>
      </c>
      <c r="P3740">
        <v>0.62</v>
      </c>
      <c r="Q3740">
        <v>1</v>
      </c>
      <c r="R3740" t="str">
        <f t="shared" si="290"/>
        <v>ADULT</v>
      </c>
      <c r="S3740" s="1" t="str">
        <f t="shared" si="291"/>
        <v>Jan</v>
      </c>
      <c r="T3740" s="1">
        <f t="shared" si="292"/>
        <v>2022</v>
      </c>
      <c r="U3740" s="1" t="str">
        <f t="shared" si="293"/>
        <v>Medium</v>
      </c>
      <c r="V3740" s="1" t="str">
        <f t="shared" si="294"/>
        <v>Normal</v>
      </c>
    </row>
    <row r="3741" spans="1:22" x14ac:dyDescent="0.2">
      <c r="A3741" s="1" t="s">
        <v>11774</v>
      </c>
      <c r="B3741" s="2">
        <v>44206</v>
      </c>
      <c r="C3741" s="1" t="s">
        <v>8031</v>
      </c>
      <c r="D3741">
        <v>35</v>
      </c>
      <c r="E3741" s="1" t="s">
        <v>8013</v>
      </c>
      <c r="F3741" s="1" t="s">
        <v>8022</v>
      </c>
      <c r="G3741" s="1" t="s">
        <v>8005</v>
      </c>
      <c r="H3741">
        <v>2</v>
      </c>
      <c r="I3741">
        <v>7</v>
      </c>
      <c r="J3741" s="1" t="s">
        <v>8016</v>
      </c>
      <c r="K3741">
        <v>3</v>
      </c>
      <c r="L3741">
        <v>3</v>
      </c>
      <c r="M3741">
        <v>0</v>
      </c>
      <c r="N3741" s="1" t="s">
        <v>8038</v>
      </c>
      <c r="O3741" s="1" t="s">
        <v>8017</v>
      </c>
      <c r="P3741">
        <v>0.3</v>
      </c>
      <c r="Q3741">
        <v>1</v>
      </c>
      <c r="R3741" t="str">
        <f t="shared" si="290"/>
        <v>YOUNG ADULT</v>
      </c>
      <c r="S3741" s="1" t="str">
        <f t="shared" si="291"/>
        <v>Jan</v>
      </c>
      <c r="T3741" s="1">
        <f t="shared" si="292"/>
        <v>2021</v>
      </c>
      <c r="U3741" s="1" t="str">
        <f t="shared" si="293"/>
        <v>Medium</v>
      </c>
      <c r="V3741" s="1" t="str">
        <f t="shared" si="294"/>
        <v>Normal</v>
      </c>
    </row>
    <row r="3742" spans="1:22" x14ac:dyDescent="0.2">
      <c r="A3742" s="1" t="s">
        <v>11775</v>
      </c>
      <c r="B3742" s="2">
        <v>45001</v>
      </c>
      <c r="C3742" s="1" t="s">
        <v>8002</v>
      </c>
      <c r="D3742">
        <v>45</v>
      </c>
      <c r="E3742" s="1" t="s">
        <v>8013</v>
      </c>
      <c r="F3742" s="1" t="s">
        <v>8032</v>
      </c>
      <c r="G3742" s="1" t="s">
        <v>8015</v>
      </c>
      <c r="H3742">
        <v>3</v>
      </c>
      <c r="I3742">
        <v>4</v>
      </c>
      <c r="J3742" s="1" t="s">
        <v>8016</v>
      </c>
      <c r="K3742">
        <v>6</v>
      </c>
      <c r="L3742">
        <v>2</v>
      </c>
      <c r="M3742">
        <v>1</v>
      </c>
      <c r="N3742" s="1" t="s">
        <v>8038</v>
      </c>
      <c r="O3742" s="1" t="s">
        <v>8008</v>
      </c>
      <c r="P3742">
        <v>0.46</v>
      </c>
      <c r="Q3742">
        <v>1</v>
      </c>
      <c r="R3742" t="str">
        <f t="shared" si="290"/>
        <v>ADULT</v>
      </c>
      <c r="S3742" s="1" t="str">
        <f t="shared" si="291"/>
        <v>Mar</v>
      </c>
      <c r="T3742" s="1">
        <f t="shared" si="292"/>
        <v>2023</v>
      </c>
      <c r="U3742" s="1" t="str">
        <f t="shared" si="293"/>
        <v>Medium</v>
      </c>
      <c r="V3742" s="1" t="str">
        <f t="shared" si="294"/>
        <v>Normal</v>
      </c>
    </row>
    <row r="3743" spans="1:22" x14ac:dyDescent="0.2">
      <c r="A3743" s="1" t="s">
        <v>11776</v>
      </c>
      <c r="B3743" s="2">
        <v>45291</v>
      </c>
      <c r="C3743" s="1" t="s">
        <v>8031</v>
      </c>
      <c r="D3743">
        <v>66</v>
      </c>
      <c r="E3743" s="1" t="s">
        <v>8003</v>
      </c>
      <c r="F3743" s="1" t="s">
        <v>8032</v>
      </c>
      <c r="G3743" s="1" t="s">
        <v>8060</v>
      </c>
      <c r="H3743">
        <v>4</v>
      </c>
      <c r="I3743">
        <v>9</v>
      </c>
      <c r="J3743" s="1" t="s">
        <v>8006</v>
      </c>
      <c r="K3743">
        <v>7</v>
      </c>
      <c r="L3743">
        <v>4</v>
      </c>
      <c r="M3743">
        <v>2</v>
      </c>
      <c r="N3743" s="1" t="s">
        <v>8007</v>
      </c>
      <c r="O3743" s="1" t="s">
        <v>8008</v>
      </c>
      <c r="P3743">
        <v>0.97</v>
      </c>
      <c r="Q3743">
        <v>0</v>
      </c>
      <c r="R3743" t="str">
        <f t="shared" si="290"/>
        <v>SENIOR</v>
      </c>
      <c r="S3743" s="1" t="str">
        <f t="shared" si="291"/>
        <v>Dec</v>
      </c>
      <c r="T3743" s="1">
        <f t="shared" si="292"/>
        <v>2023</v>
      </c>
      <c r="U3743" s="1" t="str">
        <f t="shared" si="293"/>
        <v>High</v>
      </c>
      <c r="V3743" s="1" t="str">
        <f t="shared" si="294"/>
        <v>Normal</v>
      </c>
    </row>
    <row r="3744" spans="1:22" x14ac:dyDescent="0.2">
      <c r="A3744" s="1" t="s">
        <v>11777</v>
      </c>
      <c r="B3744" s="2">
        <v>44641</v>
      </c>
      <c r="C3744" s="1" t="s">
        <v>8002</v>
      </c>
      <c r="D3744">
        <v>63</v>
      </c>
      <c r="E3744" s="1" t="s">
        <v>8013</v>
      </c>
      <c r="F3744" s="1" t="s">
        <v>8037</v>
      </c>
      <c r="G3744" s="1" t="s">
        <v>8044</v>
      </c>
      <c r="H3744">
        <v>5</v>
      </c>
      <c r="I3744">
        <v>8</v>
      </c>
      <c r="J3744" s="1" t="s">
        <v>8027</v>
      </c>
      <c r="K3744">
        <v>8</v>
      </c>
      <c r="L3744">
        <v>2</v>
      </c>
      <c r="M3744">
        <v>2</v>
      </c>
      <c r="N3744" s="1" t="s">
        <v>8023</v>
      </c>
      <c r="O3744" s="1" t="s">
        <v>8008</v>
      </c>
      <c r="P3744">
        <v>0.97</v>
      </c>
      <c r="Q3744">
        <v>1</v>
      </c>
      <c r="R3744" t="str">
        <f t="shared" si="290"/>
        <v>ADULT</v>
      </c>
      <c r="S3744" s="1" t="str">
        <f t="shared" si="291"/>
        <v>Mar</v>
      </c>
      <c r="T3744" s="1">
        <f t="shared" si="292"/>
        <v>2022</v>
      </c>
      <c r="U3744" s="1" t="str">
        <f t="shared" si="293"/>
        <v>High</v>
      </c>
      <c r="V3744" s="1" t="str">
        <f t="shared" si="294"/>
        <v>Normal</v>
      </c>
    </row>
    <row r="3745" spans="1:22" x14ac:dyDescent="0.2">
      <c r="A3745" s="1" t="s">
        <v>11778</v>
      </c>
      <c r="B3745" s="2">
        <v>45276</v>
      </c>
      <c r="C3745" s="1" t="s">
        <v>8031</v>
      </c>
      <c r="D3745">
        <v>60</v>
      </c>
      <c r="E3745" s="1" t="s">
        <v>8003</v>
      </c>
      <c r="F3745" s="1" t="s">
        <v>8032</v>
      </c>
      <c r="G3745" s="1" t="s">
        <v>8060</v>
      </c>
      <c r="H3745">
        <v>4</v>
      </c>
      <c r="I3745">
        <v>10</v>
      </c>
      <c r="J3745" s="1" t="s">
        <v>8016</v>
      </c>
      <c r="K3745">
        <v>6</v>
      </c>
      <c r="L3745">
        <v>4</v>
      </c>
      <c r="M3745">
        <v>1</v>
      </c>
      <c r="N3745" s="1" t="s">
        <v>8038</v>
      </c>
      <c r="O3745" s="1" t="s">
        <v>8008</v>
      </c>
      <c r="P3745">
        <v>0.97</v>
      </c>
      <c r="Q3745">
        <v>1</v>
      </c>
      <c r="R3745" t="str">
        <f t="shared" si="290"/>
        <v>ADULT</v>
      </c>
      <c r="S3745" s="1" t="str">
        <f t="shared" si="291"/>
        <v>Dec</v>
      </c>
      <c r="T3745" s="1">
        <f t="shared" si="292"/>
        <v>2023</v>
      </c>
      <c r="U3745" s="1" t="str">
        <f t="shared" si="293"/>
        <v>High</v>
      </c>
      <c r="V3745" s="1" t="str">
        <f t="shared" si="294"/>
        <v>Normal</v>
      </c>
    </row>
    <row r="3746" spans="1:22" x14ac:dyDescent="0.2">
      <c r="A3746" s="1" t="s">
        <v>11779</v>
      </c>
      <c r="B3746" s="2">
        <v>44352</v>
      </c>
      <c r="C3746" s="1" t="s">
        <v>8019</v>
      </c>
      <c r="D3746">
        <v>41</v>
      </c>
      <c r="E3746" s="1" t="s">
        <v>8003</v>
      </c>
      <c r="F3746" s="1" t="s">
        <v>8022</v>
      </c>
      <c r="G3746" s="1" t="s">
        <v>8005</v>
      </c>
      <c r="H3746">
        <v>4</v>
      </c>
      <c r="I3746">
        <v>6</v>
      </c>
      <c r="J3746" s="1" t="s">
        <v>8016</v>
      </c>
      <c r="K3746">
        <v>7</v>
      </c>
      <c r="L3746">
        <v>3</v>
      </c>
      <c r="M3746">
        <v>1</v>
      </c>
      <c r="N3746" s="1" t="s">
        <v>8011</v>
      </c>
      <c r="O3746" s="1" t="s">
        <v>8008</v>
      </c>
      <c r="P3746">
        <v>0.44</v>
      </c>
      <c r="Q3746">
        <v>1</v>
      </c>
      <c r="R3746" t="str">
        <f t="shared" si="290"/>
        <v>ADULT</v>
      </c>
      <c r="S3746" s="1" t="str">
        <f t="shared" si="291"/>
        <v>Jun</v>
      </c>
      <c r="T3746" s="1">
        <f t="shared" si="292"/>
        <v>2021</v>
      </c>
      <c r="U3746" s="1" t="str">
        <f t="shared" si="293"/>
        <v>Medium</v>
      </c>
      <c r="V3746" s="1" t="str">
        <f t="shared" si="294"/>
        <v>Normal</v>
      </c>
    </row>
    <row r="3747" spans="1:22" x14ac:dyDescent="0.2">
      <c r="A3747" s="1" t="s">
        <v>11780</v>
      </c>
      <c r="B3747" s="2">
        <v>44521</v>
      </c>
      <c r="C3747" s="1" t="s">
        <v>8010</v>
      </c>
      <c r="D3747">
        <v>54</v>
      </c>
      <c r="E3747" s="1" t="s">
        <v>8013</v>
      </c>
      <c r="F3747" s="1" t="s">
        <v>8004</v>
      </c>
      <c r="G3747" s="1" t="s">
        <v>8005</v>
      </c>
      <c r="H3747">
        <v>4</v>
      </c>
      <c r="I3747">
        <v>7</v>
      </c>
      <c r="J3747" s="1" t="s">
        <v>8006</v>
      </c>
      <c r="K3747">
        <v>8</v>
      </c>
      <c r="L3747">
        <v>7</v>
      </c>
      <c r="M3747">
        <v>1</v>
      </c>
      <c r="N3747" s="1" t="s">
        <v>8011</v>
      </c>
      <c r="O3747" s="1" t="s">
        <v>8008</v>
      </c>
      <c r="P3747">
        <v>0.65</v>
      </c>
      <c r="Q3747">
        <v>1</v>
      </c>
      <c r="R3747" t="str">
        <f t="shared" si="290"/>
        <v>ADULT</v>
      </c>
      <c r="S3747" s="1" t="str">
        <f t="shared" si="291"/>
        <v>Nov</v>
      </c>
      <c r="T3747" s="1">
        <f t="shared" si="292"/>
        <v>2021</v>
      </c>
      <c r="U3747" s="1" t="str">
        <f t="shared" si="293"/>
        <v>Medium</v>
      </c>
      <c r="V3747" s="1" t="str">
        <f t="shared" si="294"/>
        <v>Normal</v>
      </c>
    </row>
    <row r="3748" spans="1:22" x14ac:dyDescent="0.2">
      <c r="A3748" s="1" t="s">
        <v>11781</v>
      </c>
      <c r="B3748" s="2">
        <v>44383</v>
      </c>
      <c r="C3748" s="1" t="s">
        <v>8019</v>
      </c>
      <c r="D3748">
        <v>20</v>
      </c>
      <c r="E3748" s="1" t="s">
        <v>8013</v>
      </c>
      <c r="F3748" s="1" t="s">
        <v>8014</v>
      </c>
      <c r="G3748" s="1" t="s">
        <v>8015</v>
      </c>
      <c r="H3748">
        <v>1</v>
      </c>
      <c r="I3748">
        <v>4</v>
      </c>
      <c r="J3748" s="1" t="s">
        <v>8016</v>
      </c>
      <c r="K3748">
        <v>2</v>
      </c>
      <c r="L3748">
        <v>0</v>
      </c>
      <c r="M3748">
        <v>0</v>
      </c>
      <c r="N3748" s="1" t="s">
        <v>8023</v>
      </c>
      <c r="O3748" s="1" t="s">
        <v>8008</v>
      </c>
      <c r="P3748">
        <v>0.24</v>
      </c>
      <c r="Q3748">
        <v>0</v>
      </c>
      <c r="R3748" t="str">
        <f t="shared" si="290"/>
        <v>YOUNG ADULT</v>
      </c>
      <c r="S3748" s="1" t="str">
        <f t="shared" si="291"/>
        <v>Jul</v>
      </c>
      <c r="T3748" s="1">
        <f t="shared" si="292"/>
        <v>2021</v>
      </c>
      <c r="U3748" s="1" t="str">
        <f t="shared" si="293"/>
        <v>Low</v>
      </c>
      <c r="V3748" s="1" t="str">
        <f t="shared" si="294"/>
        <v>Normal</v>
      </c>
    </row>
    <row r="3749" spans="1:22" x14ac:dyDescent="0.2">
      <c r="A3749" s="1" t="s">
        <v>11782</v>
      </c>
      <c r="B3749" s="2">
        <v>44717</v>
      </c>
      <c r="C3749" s="1" t="s">
        <v>8019</v>
      </c>
      <c r="D3749">
        <v>61</v>
      </c>
      <c r="E3749" s="1" t="s">
        <v>8003</v>
      </c>
      <c r="F3749" s="1" t="s">
        <v>8014</v>
      </c>
      <c r="G3749" s="1" t="s">
        <v>8005</v>
      </c>
      <c r="H3749">
        <v>4</v>
      </c>
      <c r="I3749">
        <v>6</v>
      </c>
      <c r="J3749" s="1" t="s">
        <v>8016</v>
      </c>
      <c r="K3749">
        <v>6</v>
      </c>
      <c r="L3749">
        <v>4</v>
      </c>
      <c r="M3749">
        <v>1</v>
      </c>
      <c r="N3749" s="1" t="s">
        <v>8023</v>
      </c>
      <c r="O3749" s="1" t="s">
        <v>8008</v>
      </c>
      <c r="P3749">
        <v>0.72</v>
      </c>
      <c r="Q3749">
        <v>1</v>
      </c>
      <c r="R3749" t="str">
        <f t="shared" si="290"/>
        <v>ADULT</v>
      </c>
      <c r="S3749" s="1" t="str">
        <f t="shared" si="291"/>
        <v>Jun</v>
      </c>
      <c r="T3749" s="1">
        <f t="shared" si="292"/>
        <v>2022</v>
      </c>
      <c r="U3749" s="1" t="str">
        <f t="shared" si="293"/>
        <v>High</v>
      </c>
      <c r="V3749" s="1" t="str">
        <f t="shared" si="294"/>
        <v>Normal</v>
      </c>
    </row>
    <row r="3750" spans="1:22" x14ac:dyDescent="0.2">
      <c r="A3750" s="1" t="s">
        <v>11783</v>
      </c>
      <c r="B3750" s="2">
        <v>45069</v>
      </c>
      <c r="C3750" s="1" t="s">
        <v>8002</v>
      </c>
      <c r="D3750">
        <v>82</v>
      </c>
      <c r="E3750" s="1" t="s">
        <v>8003</v>
      </c>
      <c r="F3750" s="1" t="s">
        <v>8037</v>
      </c>
      <c r="G3750" s="1" t="s">
        <v>8015</v>
      </c>
      <c r="H3750">
        <v>5</v>
      </c>
      <c r="I3750">
        <v>6</v>
      </c>
      <c r="J3750" s="1" t="s">
        <v>8027</v>
      </c>
      <c r="K3750">
        <v>8</v>
      </c>
      <c r="L3750">
        <v>4</v>
      </c>
      <c r="M3750">
        <v>3</v>
      </c>
      <c r="N3750" s="1" t="s">
        <v>8007</v>
      </c>
      <c r="O3750" s="1" t="s">
        <v>8008</v>
      </c>
      <c r="P3750">
        <v>0.97</v>
      </c>
      <c r="Q3750">
        <v>1</v>
      </c>
      <c r="R3750" t="str">
        <f t="shared" si="290"/>
        <v>SENIOR</v>
      </c>
      <c r="S3750" s="1" t="str">
        <f t="shared" si="291"/>
        <v>May</v>
      </c>
      <c r="T3750" s="1">
        <f t="shared" si="292"/>
        <v>2023</v>
      </c>
      <c r="U3750" s="1" t="str">
        <f t="shared" si="293"/>
        <v>High</v>
      </c>
      <c r="V3750" s="1" t="str">
        <f t="shared" si="294"/>
        <v>Frequent</v>
      </c>
    </row>
    <row r="3751" spans="1:22" x14ac:dyDescent="0.2">
      <c r="A3751" s="1" t="s">
        <v>11784</v>
      </c>
      <c r="B3751" s="2">
        <v>44570</v>
      </c>
      <c r="C3751" s="1" t="s">
        <v>8031</v>
      </c>
      <c r="D3751">
        <v>32</v>
      </c>
      <c r="E3751" s="1" t="s">
        <v>8013</v>
      </c>
      <c r="F3751" s="1" t="s">
        <v>8022</v>
      </c>
      <c r="G3751" s="1" t="s">
        <v>8067</v>
      </c>
      <c r="H3751">
        <v>3</v>
      </c>
      <c r="I3751">
        <v>5</v>
      </c>
      <c r="J3751" s="1" t="s">
        <v>8016</v>
      </c>
      <c r="K3751">
        <v>4</v>
      </c>
      <c r="L3751">
        <v>2</v>
      </c>
      <c r="M3751">
        <v>2</v>
      </c>
      <c r="N3751" s="1" t="s">
        <v>8038</v>
      </c>
      <c r="O3751" s="1" t="s">
        <v>8008</v>
      </c>
      <c r="P3751">
        <v>0.67</v>
      </c>
      <c r="Q3751">
        <v>1</v>
      </c>
      <c r="R3751" t="str">
        <f t="shared" si="290"/>
        <v>YOUNG ADULT</v>
      </c>
      <c r="S3751" s="1" t="str">
        <f t="shared" si="291"/>
        <v>Jan</v>
      </c>
      <c r="T3751" s="1">
        <f t="shared" si="292"/>
        <v>2022</v>
      </c>
      <c r="U3751" s="1" t="str">
        <f t="shared" si="293"/>
        <v>Medium</v>
      </c>
      <c r="V3751" s="1" t="str">
        <f t="shared" si="294"/>
        <v>Normal</v>
      </c>
    </row>
    <row r="3752" spans="1:22" x14ac:dyDescent="0.2">
      <c r="A3752" s="1" t="s">
        <v>11785</v>
      </c>
      <c r="B3752" s="2">
        <v>45189</v>
      </c>
      <c r="C3752" s="1" t="s">
        <v>8010</v>
      </c>
      <c r="D3752">
        <v>48</v>
      </c>
      <c r="E3752" s="1" t="s">
        <v>8013</v>
      </c>
      <c r="F3752" s="1" t="s">
        <v>8037</v>
      </c>
      <c r="G3752" s="1" t="s">
        <v>8015</v>
      </c>
      <c r="H3752">
        <v>4</v>
      </c>
      <c r="I3752">
        <v>6</v>
      </c>
      <c r="J3752" s="1" t="s">
        <v>8016</v>
      </c>
      <c r="K3752">
        <v>6</v>
      </c>
      <c r="L3752">
        <v>3</v>
      </c>
      <c r="M3752">
        <v>1</v>
      </c>
      <c r="N3752" s="1" t="s">
        <v>8011</v>
      </c>
      <c r="O3752" s="1" t="s">
        <v>8008</v>
      </c>
      <c r="P3752">
        <v>0.44</v>
      </c>
      <c r="Q3752">
        <v>0</v>
      </c>
      <c r="R3752" t="str">
        <f t="shared" si="290"/>
        <v>ADULT</v>
      </c>
      <c r="S3752" s="1" t="str">
        <f t="shared" si="291"/>
        <v>Sep</v>
      </c>
      <c r="T3752" s="1">
        <f t="shared" si="292"/>
        <v>2023</v>
      </c>
      <c r="U3752" s="1" t="str">
        <f t="shared" si="293"/>
        <v>Medium</v>
      </c>
      <c r="V3752" s="1" t="str">
        <f t="shared" si="294"/>
        <v>Normal</v>
      </c>
    </row>
    <row r="3753" spans="1:22" x14ac:dyDescent="0.2">
      <c r="A3753" s="1" t="s">
        <v>11786</v>
      </c>
      <c r="B3753" s="2">
        <v>44793</v>
      </c>
      <c r="C3753" s="1" t="s">
        <v>8019</v>
      </c>
      <c r="D3753">
        <v>63</v>
      </c>
      <c r="E3753" s="1" t="s">
        <v>8013</v>
      </c>
      <c r="F3753" s="1" t="s">
        <v>8022</v>
      </c>
      <c r="G3753" s="1" t="s">
        <v>8005</v>
      </c>
      <c r="H3753">
        <v>5</v>
      </c>
      <c r="I3753">
        <v>7</v>
      </c>
      <c r="J3753" s="1" t="s">
        <v>8041</v>
      </c>
      <c r="K3753">
        <v>8</v>
      </c>
      <c r="L3753">
        <v>4</v>
      </c>
      <c r="M3753">
        <v>1</v>
      </c>
      <c r="N3753" s="1" t="s">
        <v>8011</v>
      </c>
      <c r="O3753" s="1" t="s">
        <v>8008</v>
      </c>
      <c r="P3753">
        <v>0.83</v>
      </c>
      <c r="Q3753">
        <v>1</v>
      </c>
      <c r="R3753" t="str">
        <f t="shared" si="290"/>
        <v>ADULT</v>
      </c>
      <c r="S3753" s="1" t="str">
        <f t="shared" si="291"/>
        <v>Aug</v>
      </c>
      <c r="T3753" s="1">
        <f t="shared" si="292"/>
        <v>2022</v>
      </c>
      <c r="U3753" s="1" t="str">
        <f t="shared" si="293"/>
        <v>High</v>
      </c>
      <c r="V3753" s="1" t="str">
        <f t="shared" si="294"/>
        <v>Normal</v>
      </c>
    </row>
    <row r="3754" spans="1:22" x14ac:dyDescent="0.2">
      <c r="A3754" s="1" t="s">
        <v>11787</v>
      </c>
      <c r="B3754" s="2">
        <v>44706</v>
      </c>
      <c r="C3754" s="1" t="s">
        <v>8002</v>
      </c>
      <c r="D3754">
        <v>79</v>
      </c>
      <c r="E3754" s="1" t="s">
        <v>8003</v>
      </c>
      <c r="F3754" s="1" t="s">
        <v>8037</v>
      </c>
      <c r="G3754" s="1" t="s">
        <v>8026</v>
      </c>
      <c r="H3754">
        <v>5</v>
      </c>
      <c r="I3754">
        <v>9</v>
      </c>
      <c r="J3754" s="1" t="s">
        <v>8027</v>
      </c>
      <c r="K3754">
        <v>10</v>
      </c>
      <c r="L3754">
        <v>4</v>
      </c>
      <c r="M3754">
        <v>2</v>
      </c>
      <c r="N3754" s="1" t="s">
        <v>8007</v>
      </c>
      <c r="O3754" s="1" t="s">
        <v>8008</v>
      </c>
      <c r="P3754">
        <v>0.97</v>
      </c>
      <c r="Q3754">
        <v>1</v>
      </c>
      <c r="R3754" t="str">
        <f t="shared" si="290"/>
        <v>SENIOR</v>
      </c>
      <c r="S3754" s="1" t="str">
        <f t="shared" si="291"/>
        <v>May</v>
      </c>
      <c r="T3754" s="1">
        <f t="shared" si="292"/>
        <v>2022</v>
      </c>
      <c r="U3754" s="1" t="str">
        <f t="shared" si="293"/>
        <v>High</v>
      </c>
      <c r="V3754" s="1" t="str">
        <f t="shared" si="294"/>
        <v>Normal</v>
      </c>
    </row>
    <row r="3755" spans="1:22" x14ac:dyDescent="0.2">
      <c r="A3755" s="1" t="s">
        <v>11788</v>
      </c>
      <c r="B3755" s="2">
        <v>45058</v>
      </c>
      <c r="C3755" s="1" t="s">
        <v>8002</v>
      </c>
      <c r="D3755">
        <v>50</v>
      </c>
      <c r="E3755" s="1" t="s">
        <v>8013</v>
      </c>
      <c r="F3755" s="1" t="s">
        <v>8037</v>
      </c>
      <c r="G3755" s="1" t="s">
        <v>8020</v>
      </c>
      <c r="H3755">
        <v>3</v>
      </c>
      <c r="I3755">
        <v>9</v>
      </c>
      <c r="J3755" s="1" t="s">
        <v>8006</v>
      </c>
      <c r="K3755">
        <v>6</v>
      </c>
      <c r="L3755">
        <v>6</v>
      </c>
      <c r="M3755">
        <v>1</v>
      </c>
      <c r="N3755" s="1" t="s">
        <v>8011</v>
      </c>
      <c r="O3755" s="1" t="s">
        <v>8008</v>
      </c>
      <c r="P3755">
        <v>0.78</v>
      </c>
      <c r="Q3755">
        <v>1</v>
      </c>
      <c r="R3755" t="str">
        <f t="shared" si="290"/>
        <v>ADULT</v>
      </c>
      <c r="S3755" s="1" t="str">
        <f t="shared" si="291"/>
        <v>May</v>
      </c>
      <c r="T3755" s="1">
        <f t="shared" si="292"/>
        <v>2023</v>
      </c>
      <c r="U3755" s="1" t="str">
        <f t="shared" si="293"/>
        <v>High</v>
      </c>
      <c r="V3755" s="1" t="str">
        <f t="shared" si="294"/>
        <v>Normal</v>
      </c>
    </row>
    <row r="3756" spans="1:22" x14ac:dyDescent="0.2">
      <c r="A3756" s="1" t="s">
        <v>11789</v>
      </c>
      <c r="B3756" s="2">
        <v>44308</v>
      </c>
      <c r="C3756" s="1" t="s">
        <v>8002</v>
      </c>
      <c r="D3756">
        <v>46</v>
      </c>
      <c r="E3756" s="1" t="s">
        <v>8013</v>
      </c>
      <c r="F3756" s="1" t="s">
        <v>8014</v>
      </c>
      <c r="G3756" s="1" t="s">
        <v>8005</v>
      </c>
      <c r="H3756">
        <v>5</v>
      </c>
      <c r="I3756">
        <v>8</v>
      </c>
      <c r="J3756" s="1" t="s">
        <v>8027</v>
      </c>
      <c r="K3756">
        <v>8</v>
      </c>
      <c r="L3756">
        <v>4</v>
      </c>
      <c r="M3756">
        <v>1</v>
      </c>
      <c r="N3756" s="1" t="s">
        <v>8038</v>
      </c>
      <c r="O3756" s="1" t="s">
        <v>8008</v>
      </c>
      <c r="P3756">
        <v>0.66</v>
      </c>
      <c r="Q3756">
        <v>0</v>
      </c>
      <c r="R3756" t="str">
        <f t="shared" si="290"/>
        <v>ADULT</v>
      </c>
      <c r="S3756" s="1" t="str">
        <f t="shared" si="291"/>
        <v>Apr</v>
      </c>
      <c r="T3756" s="1">
        <f t="shared" si="292"/>
        <v>2021</v>
      </c>
      <c r="U3756" s="1" t="str">
        <f t="shared" si="293"/>
        <v>Medium</v>
      </c>
      <c r="V3756" s="1" t="str">
        <f t="shared" si="294"/>
        <v>Normal</v>
      </c>
    </row>
    <row r="3757" spans="1:22" x14ac:dyDescent="0.2">
      <c r="A3757" s="1" t="s">
        <v>11790</v>
      </c>
      <c r="B3757" s="2">
        <v>45044</v>
      </c>
      <c r="C3757" s="1" t="s">
        <v>8002</v>
      </c>
      <c r="D3757">
        <v>24</v>
      </c>
      <c r="E3757" s="1" t="s">
        <v>8013</v>
      </c>
      <c r="F3757" s="1" t="s">
        <v>8014</v>
      </c>
      <c r="G3757" s="1" t="s">
        <v>8005</v>
      </c>
      <c r="H3757">
        <v>3</v>
      </c>
      <c r="I3757">
        <v>6</v>
      </c>
      <c r="J3757" s="1" t="s">
        <v>8016</v>
      </c>
      <c r="K3757">
        <v>6</v>
      </c>
      <c r="L3757">
        <v>2</v>
      </c>
      <c r="M3757">
        <v>1</v>
      </c>
      <c r="N3757" s="1" t="s">
        <v>8011</v>
      </c>
      <c r="O3757" s="1" t="s">
        <v>8008</v>
      </c>
      <c r="P3757">
        <v>0.37</v>
      </c>
      <c r="Q3757">
        <v>0</v>
      </c>
      <c r="R3757" t="str">
        <f t="shared" si="290"/>
        <v>YOUNG ADULT</v>
      </c>
      <c r="S3757" s="1" t="str">
        <f t="shared" si="291"/>
        <v>Apr</v>
      </c>
      <c r="T3757" s="1">
        <f t="shared" si="292"/>
        <v>2023</v>
      </c>
      <c r="U3757" s="1" t="str">
        <f t="shared" si="293"/>
        <v>Medium</v>
      </c>
      <c r="V3757" s="1" t="str">
        <f t="shared" si="294"/>
        <v>Normal</v>
      </c>
    </row>
    <row r="3758" spans="1:22" x14ac:dyDescent="0.2">
      <c r="A3758" s="1" t="s">
        <v>11791</v>
      </c>
      <c r="B3758" s="2">
        <v>44463</v>
      </c>
      <c r="C3758" s="1" t="s">
        <v>8010</v>
      </c>
      <c r="D3758">
        <v>59</v>
      </c>
      <c r="E3758" s="1" t="s">
        <v>8013</v>
      </c>
      <c r="F3758" s="1" t="s">
        <v>8022</v>
      </c>
      <c r="G3758" s="1" t="s">
        <v>8020</v>
      </c>
      <c r="H3758">
        <v>8</v>
      </c>
      <c r="I3758">
        <v>10</v>
      </c>
      <c r="J3758" s="1" t="s">
        <v>8006</v>
      </c>
      <c r="K3758">
        <v>14</v>
      </c>
      <c r="L3758">
        <v>5</v>
      </c>
      <c r="M3758">
        <v>3</v>
      </c>
      <c r="N3758" s="1" t="s">
        <v>8011</v>
      </c>
      <c r="O3758" s="1" t="s">
        <v>8017</v>
      </c>
      <c r="P3758">
        <v>0.97</v>
      </c>
      <c r="Q3758">
        <v>1</v>
      </c>
      <c r="R3758" t="str">
        <f t="shared" si="290"/>
        <v>ADULT</v>
      </c>
      <c r="S3758" s="1" t="str">
        <f t="shared" si="291"/>
        <v>Sep</v>
      </c>
      <c r="T3758" s="1">
        <f t="shared" si="292"/>
        <v>2021</v>
      </c>
      <c r="U3758" s="1" t="str">
        <f t="shared" si="293"/>
        <v>High</v>
      </c>
      <c r="V3758" s="1" t="str">
        <f t="shared" si="294"/>
        <v>Frequent</v>
      </c>
    </row>
    <row r="3759" spans="1:22" x14ac:dyDescent="0.2">
      <c r="A3759" s="1" t="s">
        <v>11792</v>
      </c>
      <c r="B3759" s="2">
        <v>44504</v>
      </c>
      <c r="C3759" s="1" t="s">
        <v>8010</v>
      </c>
      <c r="D3759">
        <v>92</v>
      </c>
      <c r="E3759" s="1" t="s">
        <v>8003</v>
      </c>
      <c r="F3759" s="1" t="s">
        <v>8022</v>
      </c>
      <c r="G3759" s="1" t="s">
        <v>8044</v>
      </c>
      <c r="H3759">
        <v>6</v>
      </c>
      <c r="I3759">
        <v>7</v>
      </c>
      <c r="J3759" s="1" t="s">
        <v>8016</v>
      </c>
      <c r="K3759">
        <v>10</v>
      </c>
      <c r="L3759">
        <v>6</v>
      </c>
      <c r="M3759">
        <v>2</v>
      </c>
      <c r="N3759" s="1" t="s">
        <v>8007</v>
      </c>
      <c r="O3759" s="1" t="s">
        <v>8017</v>
      </c>
      <c r="P3759">
        <v>0.97</v>
      </c>
      <c r="Q3759">
        <v>1</v>
      </c>
      <c r="R3759" t="str">
        <f t="shared" si="290"/>
        <v>SENIOR</v>
      </c>
      <c r="S3759" s="1" t="str">
        <f t="shared" si="291"/>
        <v>Nov</v>
      </c>
      <c r="T3759" s="1">
        <f t="shared" si="292"/>
        <v>2021</v>
      </c>
      <c r="U3759" s="1" t="str">
        <f t="shared" si="293"/>
        <v>High</v>
      </c>
      <c r="V3759" s="1" t="str">
        <f t="shared" si="294"/>
        <v>Normal</v>
      </c>
    </row>
    <row r="3760" spans="1:22" x14ac:dyDescent="0.2">
      <c r="A3760" s="1" t="s">
        <v>11793</v>
      </c>
      <c r="B3760" s="2">
        <v>44853</v>
      </c>
      <c r="C3760" s="1" t="s">
        <v>8010</v>
      </c>
      <c r="D3760">
        <v>62</v>
      </c>
      <c r="E3760" s="1" t="s">
        <v>8013</v>
      </c>
      <c r="F3760" s="1" t="s">
        <v>8022</v>
      </c>
      <c r="G3760" s="1" t="s">
        <v>8005</v>
      </c>
      <c r="H3760">
        <v>4</v>
      </c>
      <c r="I3760">
        <v>6</v>
      </c>
      <c r="J3760" s="1" t="s">
        <v>8041</v>
      </c>
      <c r="K3760">
        <v>8</v>
      </c>
      <c r="L3760">
        <v>2</v>
      </c>
      <c r="M3760">
        <v>1</v>
      </c>
      <c r="N3760" s="1" t="s">
        <v>8038</v>
      </c>
      <c r="O3760" s="1" t="s">
        <v>8008</v>
      </c>
      <c r="P3760">
        <v>0.75</v>
      </c>
      <c r="Q3760">
        <v>0</v>
      </c>
      <c r="R3760" t="str">
        <f t="shared" si="290"/>
        <v>ADULT</v>
      </c>
      <c r="S3760" s="1" t="str">
        <f t="shared" si="291"/>
        <v>Oct</v>
      </c>
      <c r="T3760" s="1">
        <f t="shared" si="292"/>
        <v>2022</v>
      </c>
      <c r="U3760" s="1" t="str">
        <f t="shared" si="293"/>
        <v>High</v>
      </c>
      <c r="V3760" s="1" t="str">
        <f t="shared" si="294"/>
        <v>Normal</v>
      </c>
    </row>
    <row r="3761" spans="1:22" x14ac:dyDescent="0.2">
      <c r="A3761" s="1" t="s">
        <v>11794</v>
      </c>
      <c r="B3761" s="2">
        <v>45184</v>
      </c>
      <c r="C3761" s="1" t="s">
        <v>8010</v>
      </c>
      <c r="D3761">
        <v>57</v>
      </c>
      <c r="E3761" s="1" t="s">
        <v>8003</v>
      </c>
      <c r="F3761" s="1" t="s">
        <v>8022</v>
      </c>
      <c r="G3761" s="1" t="s">
        <v>8015</v>
      </c>
      <c r="H3761">
        <v>6</v>
      </c>
      <c r="I3761">
        <v>5</v>
      </c>
      <c r="J3761" s="1" t="s">
        <v>8016</v>
      </c>
      <c r="K3761">
        <v>9</v>
      </c>
      <c r="L3761">
        <v>3</v>
      </c>
      <c r="M3761">
        <v>2</v>
      </c>
      <c r="N3761" s="1" t="s">
        <v>8011</v>
      </c>
      <c r="O3761" s="1" t="s">
        <v>8017</v>
      </c>
      <c r="P3761">
        <v>0.97</v>
      </c>
      <c r="Q3761">
        <v>1</v>
      </c>
      <c r="R3761" t="str">
        <f t="shared" si="290"/>
        <v>ADULT</v>
      </c>
      <c r="S3761" s="1" t="str">
        <f t="shared" si="291"/>
        <v>Sep</v>
      </c>
      <c r="T3761" s="1">
        <f t="shared" si="292"/>
        <v>2023</v>
      </c>
      <c r="U3761" s="1" t="str">
        <f t="shared" si="293"/>
        <v>High</v>
      </c>
      <c r="V3761" s="1" t="str">
        <f t="shared" si="294"/>
        <v>Normal</v>
      </c>
    </row>
    <row r="3762" spans="1:22" x14ac:dyDescent="0.2">
      <c r="A3762" s="1" t="s">
        <v>11795</v>
      </c>
      <c r="B3762" s="2">
        <v>44830</v>
      </c>
      <c r="C3762" s="1" t="s">
        <v>8010</v>
      </c>
      <c r="D3762">
        <v>63</v>
      </c>
      <c r="E3762" s="1" t="s">
        <v>8003</v>
      </c>
      <c r="F3762" s="1" t="s">
        <v>8032</v>
      </c>
      <c r="G3762" s="1" t="s">
        <v>8026</v>
      </c>
      <c r="H3762">
        <v>4</v>
      </c>
      <c r="I3762">
        <v>8</v>
      </c>
      <c r="J3762" s="1" t="s">
        <v>8041</v>
      </c>
      <c r="K3762">
        <v>6</v>
      </c>
      <c r="L3762">
        <v>2</v>
      </c>
      <c r="M3762">
        <v>1</v>
      </c>
      <c r="N3762" s="1" t="s">
        <v>8038</v>
      </c>
      <c r="O3762" s="1" t="s">
        <v>8008</v>
      </c>
      <c r="P3762">
        <v>0.69</v>
      </c>
      <c r="Q3762">
        <v>1</v>
      </c>
      <c r="R3762" t="str">
        <f t="shared" si="290"/>
        <v>ADULT</v>
      </c>
      <c r="S3762" s="1" t="str">
        <f t="shared" si="291"/>
        <v>Sep</v>
      </c>
      <c r="T3762" s="1">
        <f t="shared" si="292"/>
        <v>2022</v>
      </c>
      <c r="U3762" s="1" t="str">
        <f t="shared" si="293"/>
        <v>Medium</v>
      </c>
      <c r="V3762" s="1" t="str">
        <f t="shared" si="294"/>
        <v>Normal</v>
      </c>
    </row>
    <row r="3763" spans="1:22" x14ac:dyDescent="0.2">
      <c r="A3763" s="1" t="s">
        <v>11796</v>
      </c>
      <c r="B3763" s="2">
        <v>44907</v>
      </c>
      <c r="C3763" s="1" t="s">
        <v>8031</v>
      </c>
      <c r="D3763">
        <v>57</v>
      </c>
      <c r="E3763" s="1" t="s">
        <v>8013</v>
      </c>
      <c r="F3763" s="1" t="s">
        <v>8004</v>
      </c>
      <c r="G3763" s="1" t="s">
        <v>8062</v>
      </c>
      <c r="H3763">
        <v>4</v>
      </c>
      <c r="I3763">
        <v>8</v>
      </c>
      <c r="J3763" s="1" t="s">
        <v>8006</v>
      </c>
      <c r="K3763">
        <v>6</v>
      </c>
      <c r="L3763">
        <v>2</v>
      </c>
      <c r="M3763">
        <v>2</v>
      </c>
      <c r="N3763" s="1" t="s">
        <v>8011</v>
      </c>
      <c r="O3763" s="1" t="s">
        <v>8008</v>
      </c>
      <c r="P3763">
        <v>0.75</v>
      </c>
      <c r="Q3763">
        <v>1</v>
      </c>
      <c r="R3763" t="str">
        <f t="shared" si="290"/>
        <v>ADULT</v>
      </c>
      <c r="S3763" s="1" t="str">
        <f t="shared" si="291"/>
        <v>Dec</v>
      </c>
      <c r="T3763" s="1">
        <f t="shared" si="292"/>
        <v>2022</v>
      </c>
      <c r="U3763" s="1" t="str">
        <f t="shared" si="293"/>
        <v>High</v>
      </c>
      <c r="V3763" s="1" t="str">
        <f t="shared" si="294"/>
        <v>Normal</v>
      </c>
    </row>
    <row r="3764" spans="1:22" x14ac:dyDescent="0.2">
      <c r="A3764" s="1" t="s">
        <v>11797</v>
      </c>
      <c r="B3764" s="2">
        <v>45047</v>
      </c>
      <c r="C3764" s="1" t="s">
        <v>8002</v>
      </c>
      <c r="D3764">
        <v>44</v>
      </c>
      <c r="E3764" s="1" t="s">
        <v>8013</v>
      </c>
      <c r="F3764" s="1" t="s">
        <v>8037</v>
      </c>
      <c r="G3764" s="1" t="s">
        <v>8044</v>
      </c>
      <c r="H3764">
        <v>3</v>
      </c>
      <c r="I3764">
        <v>8</v>
      </c>
      <c r="J3764" s="1" t="s">
        <v>8016</v>
      </c>
      <c r="K3764">
        <v>6</v>
      </c>
      <c r="L3764">
        <v>4</v>
      </c>
      <c r="M3764">
        <v>1</v>
      </c>
      <c r="N3764" s="1" t="s">
        <v>8023</v>
      </c>
      <c r="O3764" s="1" t="s">
        <v>8008</v>
      </c>
      <c r="P3764">
        <v>0.76</v>
      </c>
      <c r="Q3764">
        <v>0</v>
      </c>
      <c r="R3764" t="str">
        <f t="shared" si="290"/>
        <v>ADULT</v>
      </c>
      <c r="S3764" s="1" t="str">
        <f t="shared" si="291"/>
        <v>May</v>
      </c>
      <c r="T3764" s="1">
        <f t="shared" si="292"/>
        <v>2023</v>
      </c>
      <c r="U3764" s="1" t="str">
        <f t="shared" si="293"/>
        <v>High</v>
      </c>
      <c r="V3764" s="1" t="str">
        <f t="shared" si="294"/>
        <v>Normal</v>
      </c>
    </row>
    <row r="3765" spans="1:22" x14ac:dyDescent="0.2">
      <c r="A3765" s="1" t="s">
        <v>11798</v>
      </c>
      <c r="B3765" s="2">
        <v>44480</v>
      </c>
      <c r="C3765" s="1" t="s">
        <v>8010</v>
      </c>
      <c r="D3765">
        <v>71</v>
      </c>
      <c r="E3765" s="1" t="s">
        <v>8013</v>
      </c>
      <c r="F3765" s="1" t="s">
        <v>8004</v>
      </c>
      <c r="G3765" s="1" t="s">
        <v>8015</v>
      </c>
      <c r="H3765">
        <v>5</v>
      </c>
      <c r="I3765">
        <v>5</v>
      </c>
      <c r="J3765" s="1" t="s">
        <v>8016</v>
      </c>
      <c r="K3765">
        <v>12</v>
      </c>
      <c r="L3765">
        <v>5</v>
      </c>
      <c r="M3765">
        <v>2</v>
      </c>
      <c r="N3765" s="1" t="s">
        <v>8007</v>
      </c>
      <c r="O3765" s="1" t="s">
        <v>8008</v>
      </c>
      <c r="P3765">
        <v>0.97</v>
      </c>
      <c r="Q3765">
        <v>1</v>
      </c>
      <c r="R3765" t="str">
        <f t="shared" si="290"/>
        <v>SENIOR</v>
      </c>
      <c r="S3765" s="1" t="str">
        <f t="shared" si="291"/>
        <v>Oct</v>
      </c>
      <c r="T3765" s="1">
        <f t="shared" si="292"/>
        <v>2021</v>
      </c>
      <c r="U3765" s="1" t="str">
        <f t="shared" si="293"/>
        <v>High</v>
      </c>
      <c r="V3765" s="1" t="str">
        <f t="shared" si="294"/>
        <v>Normal</v>
      </c>
    </row>
    <row r="3766" spans="1:22" x14ac:dyDescent="0.2">
      <c r="A3766" s="1" t="s">
        <v>11799</v>
      </c>
      <c r="B3766" s="2">
        <v>45102</v>
      </c>
      <c r="C3766" s="1" t="s">
        <v>8019</v>
      </c>
      <c r="D3766">
        <v>61</v>
      </c>
      <c r="E3766" s="1" t="s">
        <v>8013</v>
      </c>
      <c r="F3766" s="1" t="s">
        <v>8014</v>
      </c>
      <c r="G3766" s="1" t="s">
        <v>8005</v>
      </c>
      <c r="H3766">
        <v>5</v>
      </c>
      <c r="I3766">
        <v>10</v>
      </c>
      <c r="J3766" s="1" t="s">
        <v>8016</v>
      </c>
      <c r="K3766">
        <v>8</v>
      </c>
      <c r="L3766">
        <v>2</v>
      </c>
      <c r="M3766">
        <v>1</v>
      </c>
      <c r="N3766" s="1" t="s">
        <v>8011</v>
      </c>
      <c r="O3766" s="1" t="s">
        <v>8008</v>
      </c>
      <c r="P3766">
        <v>0.72</v>
      </c>
      <c r="Q3766">
        <v>0</v>
      </c>
      <c r="R3766" t="str">
        <f t="shared" si="290"/>
        <v>ADULT</v>
      </c>
      <c r="S3766" s="1" t="str">
        <f t="shared" si="291"/>
        <v>Jun</v>
      </c>
      <c r="T3766" s="1">
        <f t="shared" si="292"/>
        <v>2023</v>
      </c>
      <c r="U3766" s="1" t="str">
        <f t="shared" si="293"/>
        <v>High</v>
      </c>
      <c r="V3766" s="1" t="str">
        <f t="shared" si="294"/>
        <v>Normal</v>
      </c>
    </row>
    <row r="3767" spans="1:22" x14ac:dyDescent="0.2">
      <c r="A3767" s="1" t="s">
        <v>11800</v>
      </c>
      <c r="B3767" s="2">
        <v>44654</v>
      </c>
      <c r="C3767" s="1" t="s">
        <v>8002</v>
      </c>
      <c r="D3767">
        <v>58</v>
      </c>
      <c r="E3767" s="1" t="s">
        <v>8003</v>
      </c>
      <c r="F3767" s="1" t="s">
        <v>8014</v>
      </c>
      <c r="G3767" s="1" t="s">
        <v>8015</v>
      </c>
      <c r="H3767">
        <v>5</v>
      </c>
      <c r="I3767">
        <v>6</v>
      </c>
      <c r="J3767" s="1" t="s">
        <v>8016</v>
      </c>
      <c r="K3767">
        <v>8</v>
      </c>
      <c r="L3767">
        <v>2</v>
      </c>
      <c r="M3767">
        <v>2</v>
      </c>
      <c r="N3767" s="1" t="s">
        <v>8011</v>
      </c>
      <c r="O3767" s="1" t="s">
        <v>8008</v>
      </c>
      <c r="P3767">
        <v>0.84</v>
      </c>
      <c r="Q3767">
        <v>1</v>
      </c>
      <c r="R3767" t="str">
        <f t="shared" si="290"/>
        <v>ADULT</v>
      </c>
      <c r="S3767" s="1" t="str">
        <f t="shared" si="291"/>
        <v>Apr</v>
      </c>
      <c r="T3767" s="1">
        <f t="shared" si="292"/>
        <v>2022</v>
      </c>
      <c r="U3767" s="1" t="str">
        <f t="shared" si="293"/>
        <v>High</v>
      </c>
      <c r="V3767" s="1" t="str">
        <f t="shared" si="294"/>
        <v>Normal</v>
      </c>
    </row>
    <row r="3768" spans="1:22" x14ac:dyDescent="0.2">
      <c r="A3768" s="1" t="s">
        <v>11801</v>
      </c>
      <c r="B3768" s="2">
        <v>44389</v>
      </c>
      <c r="C3768" s="1" t="s">
        <v>8019</v>
      </c>
      <c r="D3768">
        <v>41</v>
      </c>
      <c r="E3768" s="1" t="s">
        <v>8013</v>
      </c>
      <c r="F3768" s="1" t="s">
        <v>8004</v>
      </c>
      <c r="G3768" s="1" t="s">
        <v>8026</v>
      </c>
      <c r="H3768">
        <v>5</v>
      </c>
      <c r="I3768">
        <v>8</v>
      </c>
      <c r="J3768" s="1" t="s">
        <v>8027</v>
      </c>
      <c r="K3768">
        <v>8</v>
      </c>
      <c r="L3768">
        <v>4</v>
      </c>
      <c r="M3768">
        <v>1</v>
      </c>
      <c r="N3768" s="1" t="s">
        <v>8038</v>
      </c>
      <c r="O3768" s="1" t="s">
        <v>8008</v>
      </c>
      <c r="P3768">
        <v>0.66</v>
      </c>
      <c r="Q3768">
        <v>1</v>
      </c>
      <c r="R3768" t="str">
        <f t="shared" si="290"/>
        <v>ADULT</v>
      </c>
      <c r="S3768" s="1" t="str">
        <f t="shared" si="291"/>
        <v>Jul</v>
      </c>
      <c r="T3768" s="1">
        <f t="shared" si="292"/>
        <v>2021</v>
      </c>
      <c r="U3768" s="1" t="str">
        <f t="shared" si="293"/>
        <v>Medium</v>
      </c>
      <c r="V3768" s="1" t="str">
        <f t="shared" si="294"/>
        <v>Normal</v>
      </c>
    </row>
    <row r="3769" spans="1:22" x14ac:dyDescent="0.2">
      <c r="A3769" s="1" t="s">
        <v>11802</v>
      </c>
      <c r="B3769" s="2">
        <v>44580</v>
      </c>
      <c r="C3769" s="1" t="s">
        <v>8031</v>
      </c>
      <c r="D3769">
        <v>80</v>
      </c>
      <c r="E3769" s="1" t="s">
        <v>8003</v>
      </c>
      <c r="F3769" s="1" t="s">
        <v>8004</v>
      </c>
      <c r="G3769" s="1" t="s">
        <v>8048</v>
      </c>
      <c r="H3769">
        <v>6</v>
      </c>
      <c r="I3769">
        <v>10</v>
      </c>
      <c r="J3769" s="1" t="s">
        <v>8027</v>
      </c>
      <c r="K3769">
        <v>11</v>
      </c>
      <c r="L3769">
        <v>4</v>
      </c>
      <c r="M3769">
        <v>2</v>
      </c>
      <c r="N3769" s="1" t="s">
        <v>8007</v>
      </c>
      <c r="O3769" s="1" t="s">
        <v>8017</v>
      </c>
      <c r="P3769">
        <v>0.97</v>
      </c>
      <c r="Q3769">
        <v>1</v>
      </c>
      <c r="R3769" t="str">
        <f t="shared" si="290"/>
        <v>SENIOR</v>
      </c>
      <c r="S3769" s="1" t="str">
        <f t="shared" si="291"/>
        <v>Jan</v>
      </c>
      <c r="T3769" s="1">
        <f t="shared" si="292"/>
        <v>2022</v>
      </c>
      <c r="U3769" s="1" t="str">
        <f t="shared" si="293"/>
        <v>High</v>
      </c>
      <c r="V3769" s="1" t="str">
        <f t="shared" si="294"/>
        <v>Normal</v>
      </c>
    </row>
    <row r="3770" spans="1:22" x14ac:dyDescent="0.2">
      <c r="A3770" s="1" t="s">
        <v>11803</v>
      </c>
      <c r="B3770" s="2">
        <v>44466</v>
      </c>
      <c r="C3770" s="1" t="s">
        <v>8010</v>
      </c>
      <c r="D3770">
        <v>69</v>
      </c>
      <c r="E3770" s="1" t="s">
        <v>8013</v>
      </c>
      <c r="F3770" s="1" t="s">
        <v>8004</v>
      </c>
      <c r="G3770" s="1" t="s">
        <v>8035</v>
      </c>
      <c r="H3770">
        <v>8</v>
      </c>
      <c r="I3770">
        <v>12</v>
      </c>
      <c r="J3770" s="1" t="s">
        <v>8027</v>
      </c>
      <c r="K3770">
        <v>13</v>
      </c>
      <c r="L3770">
        <v>8</v>
      </c>
      <c r="M3770">
        <v>2</v>
      </c>
      <c r="N3770" s="1" t="s">
        <v>8007</v>
      </c>
      <c r="O3770" s="1" t="s">
        <v>8017</v>
      </c>
      <c r="P3770">
        <v>0.97</v>
      </c>
      <c r="Q3770">
        <v>1</v>
      </c>
      <c r="R3770" t="str">
        <f t="shared" si="290"/>
        <v>SENIOR</v>
      </c>
      <c r="S3770" s="1" t="str">
        <f t="shared" si="291"/>
        <v>Sep</v>
      </c>
      <c r="T3770" s="1">
        <f t="shared" si="292"/>
        <v>2021</v>
      </c>
      <c r="U3770" s="1" t="str">
        <f t="shared" si="293"/>
        <v>High</v>
      </c>
      <c r="V3770" s="1" t="str">
        <f t="shared" si="294"/>
        <v>Normal</v>
      </c>
    </row>
    <row r="3771" spans="1:22" x14ac:dyDescent="0.2">
      <c r="A3771" s="1" t="s">
        <v>11804</v>
      </c>
      <c r="B3771" s="2">
        <v>44447</v>
      </c>
      <c r="C3771" s="1" t="s">
        <v>8010</v>
      </c>
      <c r="D3771">
        <v>48</v>
      </c>
      <c r="E3771" s="1" t="s">
        <v>8003</v>
      </c>
      <c r="F3771" s="1" t="s">
        <v>8014</v>
      </c>
      <c r="G3771" s="1" t="s">
        <v>8005</v>
      </c>
      <c r="H3771">
        <v>3</v>
      </c>
      <c r="I3771">
        <v>6</v>
      </c>
      <c r="J3771" s="1" t="s">
        <v>8016</v>
      </c>
      <c r="K3771">
        <v>6</v>
      </c>
      <c r="L3771">
        <v>2</v>
      </c>
      <c r="M3771">
        <v>1</v>
      </c>
      <c r="N3771" s="1" t="s">
        <v>8011</v>
      </c>
      <c r="O3771" s="1" t="s">
        <v>8008</v>
      </c>
      <c r="P3771">
        <v>0.37</v>
      </c>
      <c r="Q3771">
        <v>0</v>
      </c>
      <c r="R3771" t="str">
        <f t="shared" si="290"/>
        <v>ADULT</v>
      </c>
      <c r="S3771" s="1" t="str">
        <f t="shared" si="291"/>
        <v>Sep</v>
      </c>
      <c r="T3771" s="1">
        <f t="shared" si="292"/>
        <v>2021</v>
      </c>
      <c r="U3771" s="1" t="str">
        <f t="shared" si="293"/>
        <v>Medium</v>
      </c>
      <c r="V3771" s="1" t="str">
        <f t="shared" si="294"/>
        <v>Normal</v>
      </c>
    </row>
    <row r="3772" spans="1:22" x14ac:dyDescent="0.2">
      <c r="A3772" s="1" t="s">
        <v>11805</v>
      </c>
      <c r="B3772" s="2">
        <v>44506</v>
      </c>
      <c r="C3772" s="1" t="s">
        <v>8010</v>
      </c>
      <c r="D3772">
        <v>75</v>
      </c>
      <c r="E3772" s="1" t="s">
        <v>8013</v>
      </c>
      <c r="F3772" s="1" t="s">
        <v>8032</v>
      </c>
      <c r="G3772" s="1" t="s">
        <v>8015</v>
      </c>
      <c r="H3772">
        <v>5</v>
      </c>
      <c r="I3772">
        <v>7</v>
      </c>
      <c r="J3772" s="1" t="s">
        <v>8016</v>
      </c>
      <c r="K3772">
        <v>8</v>
      </c>
      <c r="L3772">
        <v>4</v>
      </c>
      <c r="M3772">
        <v>2</v>
      </c>
      <c r="N3772" s="1" t="s">
        <v>8007</v>
      </c>
      <c r="O3772" s="1" t="s">
        <v>8008</v>
      </c>
      <c r="P3772">
        <v>0.97</v>
      </c>
      <c r="Q3772">
        <v>1</v>
      </c>
      <c r="R3772" t="str">
        <f t="shared" si="290"/>
        <v>SENIOR</v>
      </c>
      <c r="S3772" s="1" t="str">
        <f t="shared" si="291"/>
        <v>Nov</v>
      </c>
      <c r="T3772" s="1">
        <f t="shared" si="292"/>
        <v>2021</v>
      </c>
      <c r="U3772" s="1" t="str">
        <f t="shared" si="293"/>
        <v>High</v>
      </c>
      <c r="V3772" s="1" t="str">
        <f t="shared" si="294"/>
        <v>Normal</v>
      </c>
    </row>
    <row r="3773" spans="1:22" x14ac:dyDescent="0.2">
      <c r="A3773" s="1" t="s">
        <v>11806</v>
      </c>
      <c r="B3773" s="2">
        <v>44395</v>
      </c>
      <c r="C3773" s="1" t="s">
        <v>8019</v>
      </c>
      <c r="D3773">
        <v>49</v>
      </c>
      <c r="E3773" s="1" t="s">
        <v>8003</v>
      </c>
      <c r="F3773" s="1" t="s">
        <v>8004</v>
      </c>
      <c r="G3773" s="1" t="s">
        <v>8005</v>
      </c>
      <c r="H3773">
        <v>3</v>
      </c>
      <c r="I3773">
        <v>6</v>
      </c>
      <c r="J3773" s="1" t="s">
        <v>8027</v>
      </c>
      <c r="K3773">
        <v>6</v>
      </c>
      <c r="L3773">
        <v>2</v>
      </c>
      <c r="M3773">
        <v>1</v>
      </c>
      <c r="N3773" s="1" t="s">
        <v>8011</v>
      </c>
      <c r="O3773" s="1" t="s">
        <v>8008</v>
      </c>
      <c r="P3773">
        <v>0.37</v>
      </c>
      <c r="Q3773">
        <v>0</v>
      </c>
      <c r="R3773" t="str">
        <f t="shared" si="290"/>
        <v>ADULT</v>
      </c>
      <c r="S3773" s="1" t="str">
        <f t="shared" si="291"/>
        <v>Jul</v>
      </c>
      <c r="T3773" s="1">
        <f t="shared" si="292"/>
        <v>2021</v>
      </c>
      <c r="U3773" s="1" t="str">
        <f t="shared" si="293"/>
        <v>Medium</v>
      </c>
      <c r="V3773" s="1" t="str">
        <f t="shared" si="294"/>
        <v>Normal</v>
      </c>
    </row>
    <row r="3774" spans="1:22" x14ac:dyDescent="0.2">
      <c r="A3774" s="1" t="s">
        <v>11807</v>
      </c>
      <c r="B3774" s="2">
        <v>44928</v>
      </c>
      <c r="C3774" s="1" t="s">
        <v>8031</v>
      </c>
      <c r="D3774">
        <v>44</v>
      </c>
      <c r="E3774" s="1" t="s">
        <v>8013</v>
      </c>
      <c r="F3774" s="1" t="s">
        <v>8014</v>
      </c>
      <c r="G3774" s="1" t="s">
        <v>8035</v>
      </c>
      <c r="H3774">
        <v>4</v>
      </c>
      <c r="I3774">
        <v>10</v>
      </c>
      <c r="J3774" s="1" t="s">
        <v>8006</v>
      </c>
      <c r="K3774">
        <v>7</v>
      </c>
      <c r="L3774">
        <v>3</v>
      </c>
      <c r="M3774">
        <v>1</v>
      </c>
      <c r="N3774" s="1" t="s">
        <v>8011</v>
      </c>
      <c r="O3774" s="1" t="s">
        <v>8008</v>
      </c>
      <c r="P3774">
        <v>0.74</v>
      </c>
      <c r="Q3774">
        <v>0</v>
      </c>
      <c r="R3774" t="str">
        <f t="shared" si="290"/>
        <v>ADULT</v>
      </c>
      <c r="S3774" s="1" t="str">
        <f t="shared" si="291"/>
        <v>Jan</v>
      </c>
      <c r="T3774" s="1">
        <f t="shared" si="292"/>
        <v>2023</v>
      </c>
      <c r="U3774" s="1" t="str">
        <f t="shared" si="293"/>
        <v>High</v>
      </c>
      <c r="V3774" s="1" t="str">
        <f t="shared" si="294"/>
        <v>Normal</v>
      </c>
    </row>
    <row r="3775" spans="1:22" x14ac:dyDescent="0.2">
      <c r="A3775" s="1" t="s">
        <v>11808</v>
      </c>
      <c r="B3775" s="2">
        <v>44832</v>
      </c>
      <c r="C3775" s="1" t="s">
        <v>8010</v>
      </c>
      <c r="D3775">
        <v>45</v>
      </c>
      <c r="E3775" s="1" t="s">
        <v>8013</v>
      </c>
      <c r="F3775" s="1" t="s">
        <v>8022</v>
      </c>
      <c r="G3775" s="1" t="s">
        <v>8044</v>
      </c>
      <c r="H3775">
        <v>3</v>
      </c>
      <c r="I3775">
        <v>8</v>
      </c>
      <c r="J3775" s="1" t="s">
        <v>8016</v>
      </c>
      <c r="K3775">
        <v>8</v>
      </c>
      <c r="L3775">
        <v>2</v>
      </c>
      <c r="M3775">
        <v>1</v>
      </c>
      <c r="N3775" s="1" t="s">
        <v>8023</v>
      </c>
      <c r="O3775" s="1" t="s">
        <v>8008</v>
      </c>
      <c r="P3775">
        <v>0.77</v>
      </c>
      <c r="Q3775">
        <v>1</v>
      </c>
      <c r="R3775" t="str">
        <f t="shared" si="290"/>
        <v>ADULT</v>
      </c>
      <c r="S3775" s="1" t="str">
        <f t="shared" si="291"/>
        <v>Sep</v>
      </c>
      <c r="T3775" s="1">
        <f t="shared" si="292"/>
        <v>2022</v>
      </c>
      <c r="U3775" s="1" t="str">
        <f t="shared" si="293"/>
        <v>High</v>
      </c>
      <c r="V3775" s="1" t="str">
        <f t="shared" si="294"/>
        <v>Normal</v>
      </c>
    </row>
    <row r="3776" spans="1:22" x14ac:dyDescent="0.2">
      <c r="A3776" s="1" t="s">
        <v>11809</v>
      </c>
      <c r="B3776" s="2">
        <v>44907</v>
      </c>
      <c r="C3776" s="1" t="s">
        <v>8031</v>
      </c>
      <c r="D3776">
        <v>27</v>
      </c>
      <c r="E3776" s="1" t="s">
        <v>8003</v>
      </c>
      <c r="F3776" s="1" t="s">
        <v>8014</v>
      </c>
      <c r="G3776" s="1" t="s">
        <v>8035</v>
      </c>
      <c r="H3776">
        <v>2</v>
      </c>
      <c r="I3776">
        <v>12</v>
      </c>
      <c r="J3776" s="1" t="s">
        <v>8016</v>
      </c>
      <c r="K3776">
        <v>5</v>
      </c>
      <c r="L3776">
        <v>2</v>
      </c>
      <c r="M3776">
        <v>2</v>
      </c>
      <c r="N3776" s="1" t="s">
        <v>8011</v>
      </c>
      <c r="O3776" s="1" t="s">
        <v>8050</v>
      </c>
      <c r="P3776">
        <v>0.78</v>
      </c>
      <c r="Q3776">
        <v>1</v>
      </c>
      <c r="R3776" t="str">
        <f t="shared" si="290"/>
        <v>YOUNG ADULT</v>
      </c>
      <c r="S3776" s="1" t="str">
        <f t="shared" si="291"/>
        <v>Dec</v>
      </c>
      <c r="T3776" s="1">
        <f t="shared" si="292"/>
        <v>2022</v>
      </c>
      <c r="U3776" s="1" t="str">
        <f t="shared" si="293"/>
        <v>High</v>
      </c>
      <c r="V3776" s="1" t="str">
        <f t="shared" si="294"/>
        <v>Normal</v>
      </c>
    </row>
    <row r="3777" spans="1:22" x14ac:dyDescent="0.2">
      <c r="A3777" s="1" t="s">
        <v>11810</v>
      </c>
      <c r="B3777" s="2">
        <v>44573</v>
      </c>
      <c r="C3777" s="1" t="s">
        <v>8031</v>
      </c>
      <c r="D3777">
        <v>66</v>
      </c>
      <c r="E3777" s="1" t="s">
        <v>8013</v>
      </c>
      <c r="F3777" s="1" t="s">
        <v>8004</v>
      </c>
      <c r="G3777" s="1" t="s">
        <v>8062</v>
      </c>
      <c r="H3777">
        <v>6</v>
      </c>
      <c r="I3777">
        <v>8</v>
      </c>
      <c r="J3777" s="1" t="s">
        <v>8016</v>
      </c>
      <c r="K3777">
        <v>9</v>
      </c>
      <c r="L3777">
        <v>4</v>
      </c>
      <c r="M3777">
        <v>4</v>
      </c>
      <c r="N3777" s="1" t="s">
        <v>8007</v>
      </c>
      <c r="O3777" s="1" t="s">
        <v>8017</v>
      </c>
      <c r="P3777">
        <v>0.97</v>
      </c>
      <c r="Q3777">
        <v>1</v>
      </c>
      <c r="R3777" t="str">
        <f t="shared" si="290"/>
        <v>SENIOR</v>
      </c>
      <c r="S3777" s="1" t="str">
        <f t="shared" si="291"/>
        <v>Jan</v>
      </c>
      <c r="T3777" s="1">
        <f t="shared" si="292"/>
        <v>2022</v>
      </c>
      <c r="U3777" s="1" t="str">
        <f t="shared" si="293"/>
        <v>High</v>
      </c>
      <c r="V3777" s="1" t="str">
        <f t="shared" si="294"/>
        <v>Frequent</v>
      </c>
    </row>
    <row r="3778" spans="1:22" x14ac:dyDescent="0.2">
      <c r="A3778" s="1" t="s">
        <v>11811</v>
      </c>
      <c r="B3778" s="2">
        <v>45039</v>
      </c>
      <c r="C3778" s="1" t="s">
        <v>8002</v>
      </c>
      <c r="D3778">
        <v>26</v>
      </c>
      <c r="E3778" s="1" t="s">
        <v>8013</v>
      </c>
      <c r="F3778" s="1" t="s">
        <v>8014</v>
      </c>
      <c r="G3778" s="1" t="s">
        <v>8015</v>
      </c>
      <c r="H3778">
        <v>2</v>
      </c>
      <c r="I3778">
        <v>5</v>
      </c>
      <c r="J3778" s="1" t="s">
        <v>8016</v>
      </c>
      <c r="K3778">
        <v>3</v>
      </c>
      <c r="L3778">
        <v>1</v>
      </c>
      <c r="M3778">
        <v>0</v>
      </c>
      <c r="N3778" s="1" t="s">
        <v>8011</v>
      </c>
      <c r="O3778" s="1" t="s">
        <v>8017</v>
      </c>
      <c r="P3778">
        <v>0.22</v>
      </c>
      <c r="Q3778">
        <v>0</v>
      </c>
      <c r="R3778" t="str">
        <f t="shared" ref="R3778:R3841" si="295">IF(D3778&lt;18,"CHILD",IF(D3778&lt;40,"YOUNG ADULT",IF(D3778&lt;65,"ADULT","SENIOR")))</f>
        <v>YOUNG ADULT</v>
      </c>
      <c r="S3778" s="1" t="str">
        <f t="shared" ref="S3778:S3841" si="296">TEXT(B3778,"MMM")</f>
        <v>Apr</v>
      </c>
      <c r="T3778" s="1">
        <f t="shared" ref="T3778:T3841" si="297">YEAR(B3778)</f>
        <v>2023</v>
      </c>
      <c r="U3778" s="1" t="str">
        <f t="shared" ref="U3778:U3841" si="298">IF(P3778&lt;0.3,"Low",IF(P3778&lt;0.7,"Medium","High"))</f>
        <v>Low</v>
      </c>
      <c r="V3778" s="1" t="str">
        <f t="shared" ref="V3778:V3841" si="299">IF(M3778&gt;=3,"Frequent","Normal")</f>
        <v>Normal</v>
      </c>
    </row>
    <row r="3779" spans="1:22" x14ac:dyDescent="0.2">
      <c r="A3779" s="1" t="s">
        <v>11812</v>
      </c>
      <c r="B3779" s="2">
        <v>44338</v>
      </c>
      <c r="C3779" s="1" t="s">
        <v>8002</v>
      </c>
      <c r="D3779">
        <v>37</v>
      </c>
      <c r="E3779" s="1" t="s">
        <v>8013</v>
      </c>
      <c r="F3779" s="1" t="s">
        <v>8037</v>
      </c>
      <c r="G3779" s="1" t="s">
        <v>8060</v>
      </c>
      <c r="H3779">
        <v>2</v>
      </c>
      <c r="I3779">
        <v>10</v>
      </c>
      <c r="J3779" s="1" t="s">
        <v>8027</v>
      </c>
      <c r="K3779">
        <v>5</v>
      </c>
      <c r="L3779">
        <v>2</v>
      </c>
      <c r="M3779">
        <v>0</v>
      </c>
      <c r="N3779" s="1" t="s">
        <v>8011</v>
      </c>
      <c r="O3779" s="1" t="s">
        <v>8050</v>
      </c>
      <c r="P3779">
        <v>0.32</v>
      </c>
      <c r="Q3779">
        <v>0</v>
      </c>
      <c r="R3779" t="str">
        <f t="shared" si="295"/>
        <v>YOUNG ADULT</v>
      </c>
      <c r="S3779" s="1" t="str">
        <f t="shared" si="296"/>
        <v>May</v>
      </c>
      <c r="T3779" s="1">
        <f t="shared" si="297"/>
        <v>2021</v>
      </c>
      <c r="U3779" s="1" t="str">
        <f t="shared" si="298"/>
        <v>Medium</v>
      </c>
      <c r="V3779" s="1" t="str">
        <f t="shared" si="299"/>
        <v>Normal</v>
      </c>
    </row>
    <row r="3780" spans="1:22" x14ac:dyDescent="0.2">
      <c r="A3780" s="1" t="s">
        <v>11813</v>
      </c>
      <c r="B3780" s="2">
        <v>44822</v>
      </c>
      <c r="C3780" s="1" t="s">
        <v>8010</v>
      </c>
      <c r="D3780">
        <v>22</v>
      </c>
      <c r="E3780" s="1" t="s">
        <v>8013</v>
      </c>
      <c r="F3780" s="1" t="s">
        <v>8014</v>
      </c>
      <c r="G3780" s="1" t="s">
        <v>8005</v>
      </c>
      <c r="H3780">
        <v>1</v>
      </c>
      <c r="I3780">
        <v>6</v>
      </c>
      <c r="J3780" s="1" t="s">
        <v>8016</v>
      </c>
      <c r="K3780">
        <v>2</v>
      </c>
      <c r="L3780">
        <v>2</v>
      </c>
      <c r="M3780">
        <v>0</v>
      </c>
      <c r="N3780" s="1" t="s">
        <v>8011</v>
      </c>
      <c r="O3780" s="1" t="s">
        <v>8017</v>
      </c>
      <c r="P3780">
        <v>0.15</v>
      </c>
      <c r="Q3780">
        <v>1</v>
      </c>
      <c r="R3780" t="str">
        <f t="shared" si="295"/>
        <v>YOUNG ADULT</v>
      </c>
      <c r="S3780" s="1" t="str">
        <f t="shared" si="296"/>
        <v>Sep</v>
      </c>
      <c r="T3780" s="1">
        <f t="shared" si="297"/>
        <v>2022</v>
      </c>
      <c r="U3780" s="1" t="str">
        <f t="shared" si="298"/>
        <v>Low</v>
      </c>
      <c r="V3780" s="1" t="str">
        <f t="shared" si="299"/>
        <v>Normal</v>
      </c>
    </row>
    <row r="3781" spans="1:22" x14ac:dyDescent="0.2">
      <c r="A3781" s="1" t="s">
        <v>11814</v>
      </c>
      <c r="B3781" s="2">
        <v>44498</v>
      </c>
      <c r="C3781" s="1" t="s">
        <v>8010</v>
      </c>
      <c r="D3781">
        <v>56</v>
      </c>
      <c r="E3781" s="1" t="s">
        <v>8003</v>
      </c>
      <c r="F3781" s="1" t="s">
        <v>8004</v>
      </c>
      <c r="G3781" s="1" t="s">
        <v>8044</v>
      </c>
      <c r="H3781">
        <v>7</v>
      </c>
      <c r="I3781">
        <v>8</v>
      </c>
      <c r="J3781" s="1" t="s">
        <v>8006</v>
      </c>
      <c r="K3781">
        <v>10</v>
      </c>
      <c r="L3781">
        <v>4</v>
      </c>
      <c r="M3781">
        <v>2</v>
      </c>
      <c r="N3781" s="1" t="s">
        <v>8011</v>
      </c>
      <c r="O3781" s="1" t="s">
        <v>8017</v>
      </c>
      <c r="P3781">
        <v>0.97</v>
      </c>
      <c r="Q3781">
        <v>1</v>
      </c>
      <c r="R3781" t="str">
        <f t="shared" si="295"/>
        <v>ADULT</v>
      </c>
      <c r="S3781" s="1" t="str">
        <f t="shared" si="296"/>
        <v>Oct</v>
      </c>
      <c r="T3781" s="1">
        <f t="shared" si="297"/>
        <v>2021</v>
      </c>
      <c r="U3781" s="1" t="str">
        <f t="shared" si="298"/>
        <v>High</v>
      </c>
      <c r="V3781" s="1" t="str">
        <f t="shared" si="299"/>
        <v>Normal</v>
      </c>
    </row>
    <row r="3782" spans="1:22" x14ac:dyDescent="0.2">
      <c r="A3782" s="1" t="s">
        <v>11815</v>
      </c>
      <c r="B3782" s="2">
        <v>44774</v>
      </c>
      <c r="C3782" s="1" t="s">
        <v>8019</v>
      </c>
      <c r="D3782">
        <v>55</v>
      </c>
      <c r="E3782" s="1" t="s">
        <v>8003</v>
      </c>
      <c r="F3782" s="1" t="s">
        <v>8022</v>
      </c>
      <c r="G3782" s="1" t="s">
        <v>8005</v>
      </c>
      <c r="H3782">
        <v>5</v>
      </c>
      <c r="I3782">
        <v>7</v>
      </c>
      <c r="J3782" s="1" t="s">
        <v>8016</v>
      </c>
      <c r="K3782">
        <v>8</v>
      </c>
      <c r="L3782">
        <v>2</v>
      </c>
      <c r="M3782">
        <v>1</v>
      </c>
      <c r="N3782" s="1" t="s">
        <v>8038</v>
      </c>
      <c r="O3782" s="1" t="s">
        <v>8008</v>
      </c>
      <c r="P3782">
        <v>0.66</v>
      </c>
      <c r="Q3782">
        <v>1</v>
      </c>
      <c r="R3782" t="str">
        <f t="shared" si="295"/>
        <v>ADULT</v>
      </c>
      <c r="S3782" s="1" t="str">
        <f t="shared" si="296"/>
        <v>Aug</v>
      </c>
      <c r="T3782" s="1">
        <f t="shared" si="297"/>
        <v>2022</v>
      </c>
      <c r="U3782" s="1" t="str">
        <f t="shared" si="298"/>
        <v>Medium</v>
      </c>
      <c r="V3782" s="1" t="str">
        <f t="shared" si="299"/>
        <v>Normal</v>
      </c>
    </row>
    <row r="3783" spans="1:22" x14ac:dyDescent="0.2">
      <c r="A3783" s="1" t="s">
        <v>11816</v>
      </c>
      <c r="B3783" s="2">
        <v>44551</v>
      </c>
      <c r="C3783" s="1" t="s">
        <v>8031</v>
      </c>
      <c r="D3783">
        <v>52</v>
      </c>
      <c r="E3783" s="1" t="s">
        <v>8003</v>
      </c>
      <c r="F3783" s="1" t="s">
        <v>8014</v>
      </c>
      <c r="G3783" s="1" t="s">
        <v>8062</v>
      </c>
      <c r="H3783">
        <v>4</v>
      </c>
      <c r="I3783">
        <v>9</v>
      </c>
      <c r="J3783" s="1" t="s">
        <v>8016</v>
      </c>
      <c r="K3783">
        <v>6</v>
      </c>
      <c r="L3783">
        <v>4</v>
      </c>
      <c r="M3783">
        <v>1</v>
      </c>
      <c r="N3783" s="1" t="s">
        <v>8038</v>
      </c>
      <c r="O3783" s="1" t="s">
        <v>8008</v>
      </c>
      <c r="P3783">
        <v>0.62</v>
      </c>
      <c r="Q3783">
        <v>1</v>
      </c>
      <c r="R3783" t="str">
        <f t="shared" si="295"/>
        <v>ADULT</v>
      </c>
      <c r="S3783" s="1" t="str">
        <f t="shared" si="296"/>
        <v>Dec</v>
      </c>
      <c r="T3783" s="1">
        <f t="shared" si="297"/>
        <v>2021</v>
      </c>
      <c r="U3783" s="1" t="str">
        <f t="shared" si="298"/>
        <v>Medium</v>
      </c>
      <c r="V3783" s="1" t="str">
        <f t="shared" si="299"/>
        <v>Normal</v>
      </c>
    </row>
    <row r="3784" spans="1:22" x14ac:dyDescent="0.2">
      <c r="A3784" s="1" t="s">
        <v>11817</v>
      </c>
      <c r="B3784" s="2">
        <v>45062</v>
      </c>
      <c r="C3784" s="1" t="s">
        <v>8002</v>
      </c>
      <c r="D3784">
        <v>40</v>
      </c>
      <c r="E3784" s="1" t="s">
        <v>8003</v>
      </c>
      <c r="F3784" s="1" t="s">
        <v>8032</v>
      </c>
      <c r="G3784" s="1" t="s">
        <v>8029</v>
      </c>
      <c r="H3784">
        <v>3</v>
      </c>
      <c r="I3784">
        <v>7</v>
      </c>
      <c r="J3784" s="1" t="s">
        <v>8016</v>
      </c>
      <c r="K3784">
        <v>4</v>
      </c>
      <c r="L3784">
        <v>4</v>
      </c>
      <c r="M3784">
        <v>1</v>
      </c>
      <c r="N3784" s="1" t="s">
        <v>8011</v>
      </c>
      <c r="O3784" s="1" t="s">
        <v>8008</v>
      </c>
      <c r="P3784">
        <v>0.42</v>
      </c>
      <c r="Q3784">
        <v>1</v>
      </c>
      <c r="R3784" t="str">
        <f t="shared" si="295"/>
        <v>ADULT</v>
      </c>
      <c r="S3784" s="1" t="str">
        <f t="shared" si="296"/>
        <v>May</v>
      </c>
      <c r="T3784" s="1">
        <f t="shared" si="297"/>
        <v>2023</v>
      </c>
      <c r="U3784" s="1" t="str">
        <f t="shared" si="298"/>
        <v>Medium</v>
      </c>
      <c r="V3784" s="1" t="str">
        <f t="shared" si="299"/>
        <v>Normal</v>
      </c>
    </row>
    <row r="3785" spans="1:22" x14ac:dyDescent="0.2">
      <c r="A3785" s="1" t="s">
        <v>11818</v>
      </c>
      <c r="B3785" s="2">
        <v>45172</v>
      </c>
      <c r="C3785" s="1" t="s">
        <v>8010</v>
      </c>
      <c r="D3785">
        <v>38</v>
      </c>
      <c r="E3785" s="1" t="s">
        <v>8003</v>
      </c>
      <c r="F3785" s="1" t="s">
        <v>8022</v>
      </c>
      <c r="G3785" s="1" t="s">
        <v>8005</v>
      </c>
      <c r="H3785">
        <v>4</v>
      </c>
      <c r="I3785">
        <v>10</v>
      </c>
      <c r="J3785" s="1" t="s">
        <v>8027</v>
      </c>
      <c r="K3785">
        <v>9</v>
      </c>
      <c r="L3785">
        <v>2</v>
      </c>
      <c r="M3785">
        <v>1</v>
      </c>
      <c r="N3785" s="1" t="s">
        <v>8011</v>
      </c>
      <c r="O3785" s="1" t="s">
        <v>8008</v>
      </c>
      <c r="P3785">
        <v>0.5</v>
      </c>
      <c r="Q3785">
        <v>1</v>
      </c>
      <c r="R3785" t="str">
        <f t="shared" si="295"/>
        <v>YOUNG ADULT</v>
      </c>
      <c r="S3785" s="1" t="str">
        <f t="shared" si="296"/>
        <v>Sep</v>
      </c>
      <c r="T3785" s="1">
        <f t="shared" si="297"/>
        <v>2023</v>
      </c>
      <c r="U3785" s="1" t="str">
        <f t="shared" si="298"/>
        <v>Medium</v>
      </c>
      <c r="V3785" s="1" t="str">
        <f t="shared" si="299"/>
        <v>Normal</v>
      </c>
    </row>
    <row r="3786" spans="1:22" x14ac:dyDescent="0.2">
      <c r="A3786" s="1" t="s">
        <v>11819</v>
      </c>
      <c r="B3786" s="2">
        <v>45010</v>
      </c>
      <c r="C3786" s="1" t="s">
        <v>8002</v>
      </c>
      <c r="D3786">
        <v>65</v>
      </c>
      <c r="E3786" s="1" t="s">
        <v>8013</v>
      </c>
      <c r="F3786" s="1" t="s">
        <v>8014</v>
      </c>
      <c r="G3786" s="1" t="s">
        <v>8026</v>
      </c>
      <c r="H3786">
        <v>5</v>
      </c>
      <c r="I3786">
        <v>8</v>
      </c>
      <c r="J3786" s="1" t="s">
        <v>8006</v>
      </c>
      <c r="K3786">
        <v>8</v>
      </c>
      <c r="L3786">
        <v>2</v>
      </c>
      <c r="M3786">
        <v>1</v>
      </c>
      <c r="N3786" s="1" t="s">
        <v>8023</v>
      </c>
      <c r="O3786" s="1" t="s">
        <v>8008</v>
      </c>
      <c r="P3786">
        <v>0.9</v>
      </c>
      <c r="Q3786">
        <v>1</v>
      </c>
      <c r="R3786" t="str">
        <f t="shared" si="295"/>
        <v>SENIOR</v>
      </c>
      <c r="S3786" s="1" t="str">
        <f t="shared" si="296"/>
        <v>Mar</v>
      </c>
      <c r="T3786" s="1">
        <f t="shared" si="297"/>
        <v>2023</v>
      </c>
      <c r="U3786" s="1" t="str">
        <f t="shared" si="298"/>
        <v>High</v>
      </c>
      <c r="V3786" s="1" t="str">
        <f t="shared" si="299"/>
        <v>Normal</v>
      </c>
    </row>
    <row r="3787" spans="1:22" x14ac:dyDescent="0.2">
      <c r="A3787" s="1" t="s">
        <v>11820</v>
      </c>
      <c r="B3787" s="2">
        <v>44389</v>
      </c>
      <c r="C3787" s="1" t="s">
        <v>8019</v>
      </c>
      <c r="D3787">
        <v>48</v>
      </c>
      <c r="E3787" s="1" t="s">
        <v>8003</v>
      </c>
      <c r="F3787" s="1" t="s">
        <v>8004</v>
      </c>
      <c r="G3787" s="1" t="s">
        <v>8026</v>
      </c>
      <c r="H3787">
        <v>3</v>
      </c>
      <c r="I3787">
        <v>9</v>
      </c>
      <c r="J3787" s="1" t="s">
        <v>8006</v>
      </c>
      <c r="K3787">
        <v>6</v>
      </c>
      <c r="L3787">
        <v>4</v>
      </c>
      <c r="M3787">
        <v>1</v>
      </c>
      <c r="N3787" s="1" t="s">
        <v>8011</v>
      </c>
      <c r="O3787" s="1" t="s">
        <v>8008</v>
      </c>
      <c r="P3787">
        <v>0.42</v>
      </c>
      <c r="Q3787">
        <v>0</v>
      </c>
      <c r="R3787" t="str">
        <f t="shared" si="295"/>
        <v>ADULT</v>
      </c>
      <c r="S3787" s="1" t="str">
        <f t="shared" si="296"/>
        <v>Jul</v>
      </c>
      <c r="T3787" s="1">
        <f t="shared" si="297"/>
        <v>2021</v>
      </c>
      <c r="U3787" s="1" t="str">
        <f t="shared" si="298"/>
        <v>Medium</v>
      </c>
      <c r="V3787" s="1" t="str">
        <f t="shared" si="299"/>
        <v>Normal</v>
      </c>
    </row>
    <row r="3788" spans="1:22" x14ac:dyDescent="0.2">
      <c r="A3788" s="1" t="s">
        <v>11821</v>
      </c>
      <c r="B3788" s="2">
        <v>44497</v>
      </c>
      <c r="C3788" s="1" t="s">
        <v>8010</v>
      </c>
      <c r="D3788">
        <v>63</v>
      </c>
      <c r="E3788" s="1" t="s">
        <v>8003</v>
      </c>
      <c r="F3788" s="1" t="s">
        <v>8022</v>
      </c>
      <c r="G3788" s="1" t="s">
        <v>8015</v>
      </c>
      <c r="H3788">
        <v>4</v>
      </c>
      <c r="I3788">
        <v>6</v>
      </c>
      <c r="J3788" s="1" t="s">
        <v>8016</v>
      </c>
      <c r="K3788">
        <v>8</v>
      </c>
      <c r="L3788">
        <v>3</v>
      </c>
      <c r="M3788">
        <v>2</v>
      </c>
      <c r="N3788" s="1" t="s">
        <v>8011</v>
      </c>
      <c r="O3788" s="1" t="s">
        <v>8008</v>
      </c>
      <c r="P3788">
        <v>0.87</v>
      </c>
      <c r="Q3788">
        <v>1</v>
      </c>
      <c r="R3788" t="str">
        <f t="shared" si="295"/>
        <v>ADULT</v>
      </c>
      <c r="S3788" s="1" t="str">
        <f t="shared" si="296"/>
        <v>Oct</v>
      </c>
      <c r="T3788" s="1">
        <f t="shared" si="297"/>
        <v>2021</v>
      </c>
      <c r="U3788" s="1" t="str">
        <f t="shared" si="298"/>
        <v>High</v>
      </c>
      <c r="V3788" s="1" t="str">
        <f t="shared" si="299"/>
        <v>Normal</v>
      </c>
    </row>
    <row r="3789" spans="1:22" x14ac:dyDescent="0.2">
      <c r="A3789" s="1" t="s">
        <v>11822</v>
      </c>
      <c r="B3789" s="2">
        <v>45203</v>
      </c>
      <c r="C3789" s="1" t="s">
        <v>8010</v>
      </c>
      <c r="D3789">
        <v>42</v>
      </c>
      <c r="E3789" s="1" t="s">
        <v>8003</v>
      </c>
      <c r="F3789" s="1" t="s">
        <v>8037</v>
      </c>
      <c r="G3789" s="1" t="s">
        <v>8005</v>
      </c>
      <c r="H3789">
        <v>6</v>
      </c>
      <c r="I3789">
        <v>7</v>
      </c>
      <c r="J3789" s="1" t="s">
        <v>8016</v>
      </c>
      <c r="K3789">
        <v>12</v>
      </c>
      <c r="L3789">
        <v>3</v>
      </c>
      <c r="M3789">
        <v>2</v>
      </c>
      <c r="N3789" s="1" t="s">
        <v>8038</v>
      </c>
      <c r="O3789" s="1" t="s">
        <v>8017</v>
      </c>
      <c r="P3789">
        <v>0.97</v>
      </c>
      <c r="Q3789">
        <v>1</v>
      </c>
      <c r="R3789" t="str">
        <f t="shared" si="295"/>
        <v>ADULT</v>
      </c>
      <c r="S3789" s="1" t="str">
        <f t="shared" si="296"/>
        <v>Oct</v>
      </c>
      <c r="T3789" s="1">
        <f t="shared" si="297"/>
        <v>2023</v>
      </c>
      <c r="U3789" s="1" t="str">
        <f t="shared" si="298"/>
        <v>High</v>
      </c>
      <c r="V3789" s="1" t="str">
        <f t="shared" si="299"/>
        <v>Normal</v>
      </c>
    </row>
    <row r="3790" spans="1:22" x14ac:dyDescent="0.2">
      <c r="A3790" s="1" t="s">
        <v>11823</v>
      </c>
      <c r="B3790" s="2">
        <v>44675</v>
      </c>
      <c r="C3790" s="1" t="s">
        <v>8002</v>
      </c>
      <c r="D3790">
        <v>61</v>
      </c>
      <c r="E3790" s="1" t="s">
        <v>8013</v>
      </c>
      <c r="F3790" s="1" t="s">
        <v>8032</v>
      </c>
      <c r="G3790" s="1" t="s">
        <v>8060</v>
      </c>
      <c r="H3790">
        <v>4</v>
      </c>
      <c r="I3790">
        <v>9</v>
      </c>
      <c r="J3790" s="1" t="s">
        <v>8006</v>
      </c>
      <c r="K3790">
        <v>7</v>
      </c>
      <c r="L3790">
        <v>2</v>
      </c>
      <c r="M3790">
        <v>3</v>
      </c>
      <c r="N3790" s="1" t="s">
        <v>8011</v>
      </c>
      <c r="O3790" s="1" t="s">
        <v>8008</v>
      </c>
      <c r="P3790">
        <v>0.97</v>
      </c>
      <c r="Q3790">
        <v>1</v>
      </c>
      <c r="R3790" t="str">
        <f t="shared" si="295"/>
        <v>ADULT</v>
      </c>
      <c r="S3790" s="1" t="str">
        <f t="shared" si="296"/>
        <v>Apr</v>
      </c>
      <c r="T3790" s="1">
        <f t="shared" si="297"/>
        <v>2022</v>
      </c>
      <c r="U3790" s="1" t="str">
        <f t="shared" si="298"/>
        <v>High</v>
      </c>
      <c r="V3790" s="1" t="str">
        <f t="shared" si="299"/>
        <v>Frequent</v>
      </c>
    </row>
    <row r="3791" spans="1:22" x14ac:dyDescent="0.2">
      <c r="A3791" s="1" t="s">
        <v>11824</v>
      </c>
      <c r="B3791" s="2">
        <v>45227</v>
      </c>
      <c r="C3791" s="1" t="s">
        <v>8010</v>
      </c>
      <c r="D3791">
        <v>80</v>
      </c>
      <c r="E3791" s="1" t="s">
        <v>8013</v>
      </c>
      <c r="F3791" s="1" t="s">
        <v>8004</v>
      </c>
      <c r="G3791" s="1" t="s">
        <v>8026</v>
      </c>
      <c r="H3791">
        <v>5</v>
      </c>
      <c r="I3791">
        <v>7</v>
      </c>
      <c r="J3791" s="1" t="s">
        <v>8016</v>
      </c>
      <c r="K3791">
        <v>12</v>
      </c>
      <c r="L3791">
        <v>4</v>
      </c>
      <c r="M3791">
        <v>3</v>
      </c>
      <c r="N3791" s="1" t="s">
        <v>8007</v>
      </c>
      <c r="O3791" s="1" t="s">
        <v>8008</v>
      </c>
      <c r="P3791">
        <v>0.97</v>
      </c>
      <c r="Q3791">
        <v>1</v>
      </c>
      <c r="R3791" t="str">
        <f t="shared" si="295"/>
        <v>SENIOR</v>
      </c>
      <c r="S3791" s="1" t="str">
        <f t="shared" si="296"/>
        <v>Oct</v>
      </c>
      <c r="T3791" s="1">
        <f t="shared" si="297"/>
        <v>2023</v>
      </c>
      <c r="U3791" s="1" t="str">
        <f t="shared" si="298"/>
        <v>High</v>
      </c>
      <c r="V3791" s="1" t="str">
        <f t="shared" si="299"/>
        <v>Frequent</v>
      </c>
    </row>
    <row r="3792" spans="1:22" x14ac:dyDescent="0.2">
      <c r="A3792" s="1" t="s">
        <v>11825</v>
      </c>
      <c r="B3792" s="2">
        <v>44626</v>
      </c>
      <c r="C3792" s="1" t="s">
        <v>8002</v>
      </c>
      <c r="D3792">
        <v>67</v>
      </c>
      <c r="E3792" s="1" t="s">
        <v>8003</v>
      </c>
      <c r="F3792" s="1" t="s">
        <v>8014</v>
      </c>
      <c r="G3792" s="1" t="s">
        <v>8005</v>
      </c>
      <c r="H3792">
        <v>7</v>
      </c>
      <c r="I3792">
        <v>9</v>
      </c>
      <c r="J3792" s="1" t="s">
        <v>8006</v>
      </c>
      <c r="K3792">
        <v>10</v>
      </c>
      <c r="L3792">
        <v>7</v>
      </c>
      <c r="M3792">
        <v>3</v>
      </c>
      <c r="N3792" s="1" t="s">
        <v>8007</v>
      </c>
      <c r="O3792" s="1" t="s">
        <v>8017</v>
      </c>
      <c r="P3792">
        <v>0.97</v>
      </c>
      <c r="Q3792">
        <v>1</v>
      </c>
      <c r="R3792" t="str">
        <f t="shared" si="295"/>
        <v>SENIOR</v>
      </c>
      <c r="S3792" s="1" t="str">
        <f t="shared" si="296"/>
        <v>Mar</v>
      </c>
      <c r="T3792" s="1">
        <f t="shared" si="297"/>
        <v>2022</v>
      </c>
      <c r="U3792" s="1" t="str">
        <f t="shared" si="298"/>
        <v>High</v>
      </c>
      <c r="V3792" s="1" t="str">
        <f t="shared" si="299"/>
        <v>Frequent</v>
      </c>
    </row>
    <row r="3793" spans="1:22" x14ac:dyDescent="0.2">
      <c r="A3793" s="1" t="s">
        <v>11826</v>
      </c>
      <c r="B3793" s="2">
        <v>45239</v>
      </c>
      <c r="C3793" s="1" t="s">
        <v>8010</v>
      </c>
      <c r="D3793">
        <v>50</v>
      </c>
      <c r="E3793" s="1" t="s">
        <v>8013</v>
      </c>
      <c r="F3793" s="1" t="s">
        <v>8037</v>
      </c>
      <c r="G3793" s="1" t="s">
        <v>8026</v>
      </c>
      <c r="H3793">
        <v>4</v>
      </c>
      <c r="I3793">
        <v>7</v>
      </c>
      <c r="J3793" s="1" t="s">
        <v>8027</v>
      </c>
      <c r="K3793">
        <v>7</v>
      </c>
      <c r="L3793">
        <v>3</v>
      </c>
      <c r="M3793">
        <v>1</v>
      </c>
      <c r="N3793" s="1" t="s">
        <v>8011</v>
      </c>
      <c r="O3793" s="1" t="s">
        <v>8008</v>
      </c>
      <c r="P3793">
        <v>0.49</v>
      </c>
      <c r="Q3793">
        <v>0</v>
      </c>
      <c r="R3793" t="str">
        <f t="shared" si="295"/>
        <v>ADULT</v>
      </c>
      <c r="S3793" s="1" t="str">
        <f t="shared" si="296"/>
        <v>Nov</v>
      </c>
      <c r="T3793" s="1">
        <f t="shared" si="297"/>
        <v>2023</v>
      </c>
      <c r="U3793" s="1" t="str">
        <f t="shared" si="298"/>
        <v>Medium</v>
      </c>
      <c r="V3793" s="1" t="str">
        <f t="shared" si="299"/>
        <v>Normal</v>
      </c>
    </row>
    <row r="3794" spans="1:22" x14ac:dyDescent="0.2">
      <c r="A3794" s="1" t="s">
        <v>11827</v>
      </c>
      <c r="B3794" s="2">
        <v>45210</v>
      </c>
      <c r="C3794" s="1" t="s">
        <v>8010</v>
      </c>
      <c r="D3794">
        <v>62</v>
      </c>
      <c r="E3794" s="1" t="s">
        <v>8003</v>
      </c>
      <c r="F3794" s="1" t="s">
        <v>8022</v>
      </c>
      <c r="G3794" s="1" t="s">
        <v>8026</v>
      </c>
      <c r="H3794">
        <v>4</v>
      </c>
      <c r="I3794">
        <v>7</v>
      </c>
      <c r="J3794" s="1" t="s">
        <v>8016</v>
      </c>
      <c r="K3794">
        <v>7</v>
      </c>
      <c r="L3794">
        <v>2</v>
      </c>
      <c r="M3794">
        <v>1</v>
      </c>
      <c r="N3794" s="1" t="s">
        <v>8011</v>
      </c>
      <c r="O3794" s="1" t="s">
        <v>8008</v>
      </c>
      <c r="P3794">
        <v>0.59</v>
      </c>
      <c r="Q3794">
        <v>1</v>
      </c>
      <c r="R3794" t="str">
        <f t="shared" si="295"/>
        <v>ADULT</v>
      </c>
      <c r="S3794" s="1" t="str">
        <f t="shared" si="296"/>
        <v>Oct</v>
      </c>
      <c r="T3794" s="1">
        <f t="shared" si="297"/>
        <v>2023</v>
      </c>
      <c r="U3794" s="1" t="str">
        <f t="shared" si="298"/>
        <v>Medium</v>
      </c>
      <c r="V3794" s="1" t="str">
        <f t="shared" si="299"/>
        <v>Normal</v>
      </c>
    </row>
    <row r="3795" spans="1:22" x14ac:dyDescent="0.2">
      <c r="A3795" s="1" t="s">
        <v>11828</v>
      </c>
      <c r="B3795" s="2">
        <v>44920</v>
      </c>
      <c r="C3795" s="1" t="s">
        <v>8031</v>
      </c>
      <c r="D3795">
        <v>53</v>
      </c>
      <c r="E3795" s="1" t="s">
        <v>8013</v>
      </c>
      <c r="F3795" s="1" t="s">
        <v>8014</v>
      </c>
      <c r="G3795" s="1" t="s">
        <v>8062</v>
      </c>
      <c r="H3795">
        <v>5</v>
      </c>
      <c r="I3795">
        <v>10</v>
      </c>
      <c r="J3795" s="1" t="s">
        <v>8016</v>
      </c>
      <c r="K3795">
        <v>8</v>
      </c>
      <c r="L3795">
        <v>4</v>
      </c>
      <c r="M3795">
        <v>1</v>
      </c>
      <c r="N3795" s="1" t="s">
        <v>8011</v>
      </c>
      <c r="O3795" s="1" t="s">
        <v>8008</v>
      </c>
      <c r="P3795">
        <v>0.71</v>
      </c>
      <c r="Q3795">
        <v>1</v>
      </c>
      <c r="R3795" t="str">
        <f t="shared" si="295"/>
        <v>ADULT</v>
      </c>
      <c r="S3795" s="1" t="str">
        <f t="shared" si="296"/>
        <v>Dec</v>
      </c>
      <c r="T3795" s="1">
        <f t="shared" si="297"/>
        <v>2022</v>
      </c>
      <c r="U3795" s="1" t="str">
        <f t="shared" si="298"/>
        <v>High</v>
      </c>
      <c r="V3795" s="1" t="str">
        <f t="shared" si="299"/>
        <v>Normal</v>
      </c>
    </row>
    <row r="3796" spans="1:22" x14ac:dyDescent="0.2">
      <c r="A3796" s="1" t="s">
        <v>11829</v>
      </c>
      <c r="B3796" s="2">
        <v>44206</v>
      </c>
      <c r="C3796" s="1" t="s">
        <v>8031</v>
      </c>
      <c r="D3796">
        <v>58</v>
      </c>
      <c r="E3796" s="1" t="s">
        <v>8013</v>
      </c>
      <c r="F3796" s="1" t="s">
        <v>8014</v>
      </c>
      <c r="G3796" s="1" t="s">
        <v>8067</v>
      </c>
      <c r="H3796">
        <v>5</v>
      </c>
      <c r="I3796">
        <v>8</v>
      </c>
      <c r="J3796" s="1" t="s">
        <v>8027</v>
      </c>
      <c r="K3796">
        <v>10</v>
      </c>
      <c r="L3796">
        <v>2</v>
      </c>
      <c r="M3796">
        <v>1</v>
      </c>
      <c r="N3796" s="1" t="s">
        <v>8011</v>
      </c>
      <c r="O3796" s="1" t="s">
        <v>8008</v>
      </c>
      <c r="P3796">
        <v>0.66</v>
      </c>
      <c r="Q3796">
        <v>1</v>
      </c>
      <c r="R3796" t="str">
        <f t="shared" si="295"/>
        <v>ADULT</v>
      </c>
      <c r="S3796" s="1" t="str">
        <f t="shared" si="296"/>
        <v>Jan</v>
      </c>
      <c r="T3796" s="1">
        <f t="shared" si="297"/>
        <v>2021</v>
      </c>
      <c r="U3796" s="1" t="str">
        <f t="shared" si="298"/>
        <v>Medium</v>
      </c>
      <c r="V3796" s="1" t="str">
        <f t="shared" si="299"/>
        <v>Normal</v>
      </c>
    </row>
    <row r="3797" spans="1:22" x14ac:dyDescent="0.2">
      <c r="A3797" s="1" t="s">
        <v>11830</v>
      </c>
      <c r="B3797" s="2">
        <v>44635</v>
      </c>
      <c r="C3797" s="1" t="s">
        <v>8002</v>
      </c>
      <c r="D3797">
        <v>52</v>
      </c>
      <c r="E3797" s="1" t="s">
        <v>8003</v>
      </c>
      <c r="F3797" s="1" t="s">
        <v>8004</v>
      </c>
      <c r="G3797" s="1" t="s">
        <v>8044</v>
      </c>
      <c r="H3797">
        <v>3</v>
      </c>
      <c r="I3797">
        <v>10</v>
      </c>
      <c r="J3797" s="1" t="s">
        <v>8006</v>
      </c>
      <c r="K3797">
        <v>8</v>
      </c>
      <c r="L3797">
        <v>2</v>
      </c>
      <c r="M3797">
        <v>2</v>
      </c>
      <c r="N3797" s="1" t="s">
        <v>8011</v>
      </c>
      <c r="O3797" s="1" t="s">
        <v>8008</v>
      </c>
      <c r="P3797">
        <v>0.96</v>
      </c>
      <c r="Q3797">
        <v>1</v>
      </c>
      <c r="R3797" t="str">
        <f t="shared" si="295"/>
        <v>ADULT</v>
      </c>
      <c r="S3797" s="1" t="str">
        <f t="shared" si="296"/>
        <v>Mar</v>
      </c>
      <c r="T3797" s="1">
        <f t="shared" si="297"/>
        <v>2022</v>
      </c>
      <c r="U3797" s="1" t="str">
        <f t="shared" si="298"/>
        <v>High</v>
      </c>
      <c r="V3797" s="1" t="str">
        <f t="shared" si="299"/>
        <v>Normal</v>
      </c>
    </row>
    <row r="3798" spans="1:22" x14ac:dyDescent="0.2">
      <c r="A3798" s="1" t="s">
        <v>11831</v>
      </c>
      <c r="B3798" s="2">
        <v>45194</v>
      </c>
      <c r="C3798" s="1" t="s">
        <v>8010</v>
      </c>
      <c r="D3798">
        <v>55</v>
      </c>
      <c r="E3798" s="1" t="s">
        <v>8013</v>
      </c>
      <c r="F3798" s="1" t="s">
        <v>8032</v>
      </c>
      <c r="G3798" s="1" t="s">
        <v>8044</v>
      </c>
      <c r="H3798">
        <v>4</v>
      </c>
      <c r="I3798">
        <v>7</v>
      </c>
      <c r="J3798" s="1" t="s">
        <v>8027</v>
      </c>
      <c r="K3798">
        <v>9</v>
      </c>
      <c r="L3798">
        <v>2</v>
      </c>
      <c r="M3798">
        <v>1</v>
      </c>
      <c r="N3798" s="1" t="s">
        <v>8038</v>
      </c>
      <c r="O3798" s="1" t="s">
        <v>8008</v>
      </c>
      <c r="P3798">
        <v>0.85</v>
      </c>
      <c r="Q3798">
        <v>0</v>
      </c>
      <c r="R3798" t="str">
        <f t="shared" si="295"/>
        <v>ADULT</v>
      </c>
      <c r="S3798" s="1" t="str">
        <f t="shared" si="296"/>
        <v>Sep</v>
      </c>
      <c r="T3798" s="1">
        <f t="shared" si="297"/>
        <v>2023</v>
      </c>
      <c r="U3798" s="1" t="str">
        <f t="shared" si="298"/>
        <v>High</v>
      </c>
      <c r="V3798" s="1" t="str">
        <f t="shared" si="299"/>
        <v>Normal</v>
      </c>
    </row>
    <row r="3799" spans="1:22" x14ac:dyDescent="0.2">
      <c r="A3799" s="1" t="s">
        <v>11832</v>
      </c>
      <c r="B3799" s="2">
        <v>45166</v>
      </c>
      <c r="C3799" s="1" t="s">
        <v>8019</v>
      </c>
      <c r="D3799">
        <v>61</v>
      </c>
      <c r="E3799" s="1" t="s">
        <v>8013</v>
      </c>
      <c r="F3799" s="1" t="s">
        <v>8022</v>
      </c>
      <c r="G3799" s="1" t="s">
        <v>8015</v>
      </c>
      <c r="H3799">
        <v>4</v>
      </c>
      <c r="I3799">
        <v>5</v>
      </c>
      <c r="J3799" s="1" t="s">
        <v>8016</v>
      </c>
      <c r="K3799">
        <v>6</v>
      </c>
      <c r="L3799">
        <v>4</v>
      </c>
      <c r="M3799">
        <v>1</v>
      </c>
      <c r="N3799" s="1" t="s">
        <v>8023</v>
      </c>
      <c r="O3799" s="1" t="s">
        <v>8008</v>
      </c>
      <c r="P3799">
        <v>0.72</v>
      </c>
      <c r="Q3799">
        <v>1</v>
      </c>
      <c r="R3799" t="str">
        <f t="shared" si="295"/>
        <v>ADULT</v>
      </c>
      <c r="S3799" s="1" t="str">
        <f t="shared" si="296"/>
        <v>Aug</v>
      </c>
      <c r="T3799" s="1">
        <f t="shared" si="297"/>
        <v>2023</v>
      </c>
      <c r="U3799" s="1" t="str">
        <f t="shared" si="298"/>
        <v>High</v>
      </c>
      <c r="V3799" s="1" t="str">
        <f t="shared" si="299"/>
        <v>Normal</v>
      </c>
    </row>
    <row r="3800" spans="1:22" x14ac:dyDescent="0.2">
      <c r="A3800" s="1" t="s">
        <v>11833</v>
      </c>
      <c r="B3800" s="2">
        <v>44402</v>
      </c>
      <c r="C3800" s="1" t="s">
        <v>8019</v>
      </c>
      <c r="D3800">
        <v>41</v>
      </c>
      <c r="E3800" s="1" t="s">
        <v>8003</v>
      </c>
      <c r="F3800" s="1" t="s">
        <v>8014</v>
      </c>
      <c r="G3800" s="1" t="s">
        <v>8005</v>
      </c>
      <c r="H3800">
        <v>4</v>
      </c>
      <c r="I3800">
        <v>7</v>
      </c>
      <c r="J3800" s="1" t="s">
        <v>8006</v>
      </c>
      <c r="K3800">
        <v>8</v>
      </c>
      <c r="L3800">
        <v>2</v>
      </c>
      <c r="M3800">
        <v>1</v>
      </c>
      <c r="N3800" s="1" t="s">
        <v>8011</v>
      </c>
      <c r="O3800" s="1" t="s">
        <v>8008</v>
      </c>
      <c r="P3800">
        <v>0.5</v>
      </c>
      <c r="Q3800">
        <v>1</v>
      </c>
      <c r="R3800" t="str">
        <f t="shared" si="295"/>
        <v>ADULT</v>
      </c>
      <c r="S3800" s="1" t="str">
        <f t="shared" si="296"/>
        <v>Jul</v>
      </c>
      <c r="T3800" s="1">
        <f t="shared" si="297"/>
        <v>2021</v>
      </c>
      <c r="U3800" s="1" t="str">
        <f t="shared" si="298"/>
        <v>Medium</v>
      </c>
      <c r="V3800" s="1" t="str">
        <f t="shared" si="299"/>
        <v>Normal</v>
      </c>
    </row>
    <row r="3801" spans="1:22" x14ac:dyDescent="0.2">
      <c r="A3801" s="1" t="s">
        <v>11834</v>
      </c>
      <c r="B3801" s="2">
        <v>44634</v>
      </c>
      <c r="C3801" s="1" t="s">
        <v>8002</v>
      </c>
      <c r="D3801">
        <v>40</v>
      </c>
      <c r="E3801" s="1" t="s">
        <v>8013</v>
      </c>
      <c r="F3801" s="1" t="s">
        <v>8014</v>
      </c>
      <c r="G3801" s="1" t="s">
        <v>8060</v>
      </c>
      <c r="H3801">
        <v>3</v>
      </c>
      <c r="I3801">
        <v>7</v>
      </c>
      <c r="J3801" s="1" t="s">
        <v>8027</v>
      </c>
      <c r="K3801">
        <v>6</v>
      </c>
      <c r="L3801">
        <v>4</v>
      </c>
      <c r="M3801">
        <v>1</v>
      </c>
      <c r="N3801" s="1" t="s">
        <v>8038</v>
      </c>
      <c r="O3801" s="1" t="s">
        <v>8008</v>
      </c>
      <c r="P3801">
        <v>0.72</v>
      </c>
      <c r="Q3801">
        <v>1</v>
      </c>
      <c r="R3801" t="str">
        <f t="shared" si="295"/>
        <v>ADULT</v>
      </c>
      <c r="S3801" s="1" t="str">
        <f t="shared" si="296"/>
        <v>Mar</v>
      </c>
      <c r="T3801" s="1">
        <f t="shared" si="297"/>
        <v>2022</v>
      </c>
      <c r="U3801" s="1" t="str">
        <f t="shared" si="298"/>
        <v>High</v>
      </c>
      <c r="V3801" s="1" t="str">
        <f t="shared" si="299"/>
        <v>Normal</v>
      </c>
    </row>
    <row r="3802" spans="1:22" x14ac:dyDescent="0.2">
      <c r="A3802" s="1" t="s">
        <v>11835</v>
      </c>
      <c r="B3802" s="2">
        <v>45111</v>
      </c>
      <c r="C3802" s="1" t="s">
        <v>8019</v>
      </c>
      <c r="D3802">
        <v>34</v>
      </c>
      <c r="E3802" s="1" t="s">
        <v>8003</v>
      </c>
      <c r="F3802" s="1" t="s">
        <v>8022</v>
      </c>
      <c r="G3802" s="1" t="s">
        <v>8005</v>
      </c>
      <c r="H3802">
        <v>3</v>
      </c>
      <c r="I3802">
        <v>5</v>
      </c>
      <c r="J3802" s="1" t="s">
        <v>8006</v>
      </c>
      <c r="K3802">
        <v>6</v>
      </c>
      <c r="L3802">
        <v>2</v>
      </c>
      <c r="M3802">
        <v>2</v>
      </c>
      <c r="N3802" s="1" t="s">
        <v>8011</v>
      </c>
      <c r="O3802" s="1" t="s">
        <v>8008</v>
      </c>
      <c r="P3802">
        <v>0.59</v>
      </c>
      <c r="Q3802">
        <v>0</v>
      </c>
      <c r="R3802" t="str">
        <f t="shared" si="295"/>
        <v>YOUNG ADULT</v>
      </c>
      <c r="S3802" s="1" t="str">
        <f t="shared" si="296"/>
        <v>Jul</v>
      </c>
      <c r="T3802" s="1">
        <f t="shared" si="297"/>
        <v>2023</v>
      </c>
      <c r="U3802" s="1" t="str">
        <f t="shared" si="298"/>
        <v>Medium</v>
      </c>
      <c r="V3802" s="1" t="str">
        <f t="shared" si="299"/>
        <v>Normal</v>
      </c>
    </row>
    <row r="3803" spans="1:22" x14ac:dyDescent="0.2">
      <c r="A3803" s="1" t="s">
        <v>11836</v>
      </c>
      <c r="B3803" s="2">
        <v>44829</v>
      </c>
      <c r="C3803" s="1" t="s">
        <v>8010</v>
      </c>
      <c r="D3803">
        <v>30</v>
      </c>
      <c r="E3803" s="1" t="s">
        <v>8003</v>
      </c>
      <c r="F3803" s="1" t="s">
        <v>8014</v>
      </c>
      <c r="G3803" s="1" t="s">
        <v>8020</v>
      </c>
      <c r="H3803">
        <v>2</v>
      </c>
      <c r="I3803">
        <v>9</v>
      </c>
      <c r="J3803" s="1" t="s">
        <v>8016</v>
      </c>
      <c r="K3803">
        <v>3</v>
      </c>
      <c r="L3803">
        <v>1</v>
      </c>
      <c r="M3803">
        <v>2</v>
      </c>
      <c r="N3803" s="1" t="s">
        <v>8011</v>
      </c>
      <c r="O3803" s="1" t="s">
        <v>8050</v>
      </c>
      <c r="P3803">
        <v>0.74</v>
      </c>
      <c r="Q3803">
        <v>1</v>
      </c>
      <c r="R3803" t="str">
        <f t="shared" si="295"/>
        <v>YOUNG ADULT</v>
      </c>
      <c r="S3803" s="1" t="str">
        <f t="shared" si="296"/>
        <v>Sep</v>
      </c>
      <c r="T3803" s="1">
        <f t="shared" si="297"/>
        <v>2022</v>
      </c>
      <c r="U3803" s="1" t="str">
        <f t="shared" si="298"/>
        <v>High</v>
      </c>
      <c r="V3803" s="1" t="str">
        <f t="shared" si="299"/>
        <v>Normal</v>
      </c>
    </row>
    <row r="3804" spans="1:22" x14ac:dyDescent="0.2">
      <c r="A3804" s="1" t="s">
        <v>11837</v>
      </c>
      <c r="B3804" s="2">
        <v>45124</v>
      </c>
      <c r="C3804" s="1" t="s">
        <v>8019</v>
      </c>
      <c r="D3804">
        <v>37</v>
      </c>
      <c r="E3804" s="1" t="s">
        <v>8003</v>
      </c>
      <c r="F3804" s="1" t="s">
        <v>8014</v>
      </c>
      <c r="G3804" s="1" t="s">
        <v>8029</v>
      </c>
      <c r="H3804">
        <v>2</v>
      </c>
      <c r="I3804">
        <v>4</v>
      </c>
      <c r="J3804" s="1" t="s">
        <v>8006</v>
      </c>
      <c r="K3804">
        <v>3</v>
      </c>
      <c r="L3804">
        <v>1</v>
      </c>
      <c r="M3804">
        <v>0</v>
      </c>
      <c r="N3804" s="1" t="s">
        <v>8038</v>
      </c>
      <c r="O3804" s="1" t="s">
        <v>8050</v>
      </c>
      <c r="P3804">
        <v>0.23</v>
      </c>
      <c r="Q3804">
        <v>0</v>
      </c>
      <c r="R3804" t="str">
        <f t="shared" si="295"/>
        <v>YOUNG ADULT</v>
      </c>
      <c r="S3804" s="1" t="str">
        <f t="shared" si="296"/>
        <v>Jul</v>
      </c>
      <c r="T3804" s="1">
        <f t="shared" si="297"/>
        <v>2023</v>
      </c>
      <c r="U3804" s="1" t="str">
        <f t="shared" si="298"/>
        <v>Low</v>
      </c>
      <c r="V3804" s="1" t="str">
        <f t="shared" si="299"/>
        <v>Normal</v>
      </c>
    </row>
    <row r="3805" spans="1:22" x14ac:dyDescent="0.2">
      <c r="A3805" s="1" t="s">
        <v>11838</v>
      </c>
      <c r="B3805" s="2">
        <v>45102</v>
      </c>
      <c r="C3805" s="1" t="s">
        <v>8019</v>
      </c>
      <c r="D3805">
        <v>60</v>
      </c>
      <c r="E3805" s="1" t="s">
        <v>8003</v>
      </c>
      <c r="F3805" s="1" t="s">
        <v>8004</v>
      </c>
      <c r="G3805" s="1" t="s">
        <v>8015</v>
      </c>
      <c r="H3805">
        <v>4</v>
      </c>
      <c r="I3805">
        <v>7</v>
      </c>
      <c r="J3805" s="1" t="s">
        <v>8016</v>
      </c>
      <c r="K3805">
        <v>6</v>
      </c>
      <c r="L3805">
        <v>2</v>
      </c>
      <c r="M3805">
        <v>1</v>
      </c>
      <c r="N3805" s="1" t="s">
        <v>8023</v>
      </c>
      <c r="O3805" s="1" t="s">
        <v>8008</v>
      </c>
      <c r="P3805">
        <v>0.67</v>
      </c>
      <c r="Q3805">
        <v>1</v>
      </c>
      <c r="R3805" t="str">
        <f t="shared" si="295"/>
        <v>ADULT</v>
      </c>
      <c r="S3805" s="1" t="str">
        <f t="shared" si="296"/>
        <v>Jun</v>
      </c>
      <c r="T3805" s="1">
        <f t="shared" si="297"/>
        <v>2023</v>
      </c>
      <c r="U3805" s="1" t="str">
        <f t="shared" si="298"/>
        <v>Medium</v>
      </c>
      <c r="V3805" s="1" t="str">
        <f t="shared" si="299"/>
        <v>Normal</v>
      </c>
    </row>
    <row r="3806" spans="1:22" x14ac:dyDescent="0.2">
      <c r="A3806" s="1" t="s">
        <v>11839</v>
      </c>
      <c r="B3806" s="2">
        <v>45190</v>
      </c>
      <c r="C3806" s="1" t="s">
        <v>8010</v>
      </c>
      <c r="D3806">
        <v>42</v>
      </c>
      <c r="E3806" s="1" t="s">
        <v>8003</v>
      </c>
      <c r="F3806" s="1" t="s">
        <v>8014</v>
      </c>
      <c r="G3806" s="1" t="s">
        <v>8015</v>
      </c>
      <c r="H3806">
        <v>5</v>
      </c>
      <c r="I3806">
        <v>6</v>
      </c>
      <c r="J3806" s="1" t="s">
        <v>8016</v>
      </c>
      <c r="K3806">
        <v>8</v>
      </c>
      <c r="L3806">
        <v>4</v>
      </c>
      <c r="M3806">
        <v>1</v>
      </c>
      <c r="N3806" s="1" t="s">
        <v>8011</v>
      </c>
      <c r="O3806" s="1" t="s">
        <v>8008</v>
      </c>
      <c r="P3806">
        <v>0.62</v>
      </c>
      <c r="Q3806">
        <v>1</v>
      </c>
      <c r="R3806" t="str">
        <f t="shared" si="295"/>
        <v>ADULT</v>
      </c>
      <c r="S3806" s="1" t="str">
        <f t="shared" si="296"/>
        <v>Sep</v>
      </c>
      <c r="T3806" s="1">
        <f t="shared" si="297"/>
        <v>2023</v>
      </c>
      <c r="U3806" s="1" t="str">
        <f t="shared" si="298"/>
        <v>Medium</v>
      </c>
      <c r="V3806" s="1" t="str">
        <f t="shared" si="299"/>
        <v>Normal</v>
      </c>
    </row>
    <row r="3807" spans="1:22" x14ac:dyDescent="0.2">
      <c r="A3807" s="1" t="s">
        <v>11840</v>
      </c>
      <c r="B3807" s="2">
        <v>44325</v>
      </c>
      <c r="C3807" s="1" t="s">
        <v>8002</v>
      </c>
      <c r="D3807">
        <v>66</v>
      </c>
      <c r="E3807" s="1" t="s">
        <v>8013</v>
      </c>
      <c r="F3807" s="1" t="s">
        <v>8022</v>
      </c>
      <c r="G3807" s="1" t="s">
        <v>8020</v>
      </c>
      <c r="H3807">
        <v>5</v>
      </c>
      <c r="I3807">
        <v>11</v>
      </c>
      <c r="J3807" s="1" t="s">
        <v>8016</v>
      </c>
      <c r="K3807">
        <v>8</v>
      </c>
      <c r="L3807">
        <v>4</v>
      </c>
      <c r="M3807">
        <v>1</v>
      </c>
      <c r="N3807" s="1" t="s">
        <v>8007</v>
      </c>
      <c r="O3807" s="1" t="s">
        <v>8008</v>
      </c>
      <c r="P3807">
        <v>0.97</v>
      </c>
      <c r="Q3807">
        <v>1</v>
      </c>
      <c r="R3807" t="str">
        <f t="shared" si="295"/>
        <v>SENIOR</v>
      </c>
      <c r="S3807" s="1" t="str">
        <f t="shared" si="296"/>
        <v>May</v>
      </c>
      <c r="T3807" s="1">
        <f t="shared" si="297"/>
        <v>2021</v>
      </c>
      <c r="U3807" s="1" t="str">
        <f t="shared" si="298"/>
        <v>High</v>
      </c>
      <c r="V3807" s="1" t="str">
        <f t="shared" si="299"/>
        <v>Normal</v>
      </c>
    </row>
    <row r="3808" spans="1:22" x14ac:dyDescent="0.2">
      <c r="A3808" s="1" t="s">
        <v>11841</v>
      </c>
      <c r="B3808" s="2">
        <v>44356</v>
      </c>
      <c r="C3808" s="1" t="s">
        <v>8019</v>
      </c>
      <c r="D3808">
        <v>58</v>
      </c>
      <c r="E3808" s="1" t="s">
        <v>8003</v>
      </c>
      <c r="F3808" s="1" t="s">
        <v>8037</v>
      </c>
      <c r="G3808" s="1" t="s">
        <v>8015</v>
      </c>
      <c r="H3808">
        <v>5</v>
      </c>
      <c r="I3808">
        <v>6</v>
      </c>
      <c r="J3808" s="1" t="s">
        <v>8006</v>
      </c>
      <c r="K3808">
        <v>10</v>
      </c>
      <c r="L3808">
        <v>4</v>
      </c>
      <c r="M3808">
        <v>1</v>
      </c>
      <c r="N3808" s="1" t="s">
        <v>8038</v>
      </c>
      <c r="O3808" s="1" t="s">
        <v>8008</v>
      </c>
      <c r="P3808">
        <v>0.71</v>
      </c>
      <c r="Q3808">
        <v>1</v>
      </c>
      <c r="R3808" t="str">
        <f t="shared" si="295"/>
        <v>ADULT</v>
      </c>
      <c r="S3808" s="1" t="str">
        <f t="shared" si="296"/>
        <v>Jun</v>
      </c>
      <c r="T3808" s="1">
        <f t="shared" si="297"/>
        <v>2021</v>
      </c>
      <c r="U3808" s="1" t="str">
        <f t="shared" si="298"/>
        <v>High</v>
      </c>
      <c r="V3808" s="1" t="str">
        <f t="shared" si="299"/>
        <v>Normal</v>
      </c>
    </row>
    <row r="3809" spans="1:22" x14ac:dyDescent="0.2">
      <c r="A3809" s="1" t="s">
        <v>11842</v>
      </c>
      <c r="B3809" s="2">
        <v>44287</v>
      </c>
      <c r="C3809" s="1" t="s">
        <v>8002</v>
      </c>
      <c r="D3809">
        <v>24</v>
      </c>
      <c r="E3809" s="1" t="s">
        <v>8003</v>
      </c>
      <c r="F3809" s="1" t="s">
        <v>8032</v>
      </c>
      <c r="G3809" s="1" t="s">
        <v>8029</v>
      </c>
      <c r="H3809">
        <v>2</v>
      </c>
      <c r="I3809">
        <v>6</v>
      </c>
      <c r="J3809" s="1" t="s">
        <v>8016</v>
      </c>
      <c r="K3809">
        <v>3</v>
      </c>
      <c r="L3809">
        <v>2</v>
      </c>
      <c r="M3809">
        <v>0</v>
      </c>
      <c r="N3809" s="1" t="s">
        <v>8038</v>
      </c>
      <c r="O3809" s="1" t="s">
        <v>8177</v>
      </c>
      <c r="P3809">
        <v>0.18</v>
      </c>
      <c r="Q3809">
        <v>0</v>
      </c>
      <c r="R3809" t="str">
        <f t="shared" si="295"/>
        <v>YOUNG ADULT</v>
      </c>
      <c r="S3809" s="1" t="str">
        <f t="shared" si="296"/>
        <v>Apr</v>
      </c>
      <c r="T3809" s="1">
        <f t="shared" si="297"/>
        <v>2021</v>
      </c>
      <c r="U3809" s="1" t="str">
        <f t="shared" si="298"/>
        <v>Low</v>
      </c>
      <c r="V3809" s="1" t="str">
        <f t="shared" si="299"/>
        <v>Normal</v>
      </c>
    </row>
    <row r="3810" spans="1:22" x14ac:dyDescent="0.2">
      <c r="A3810" s="1" t="s">
        <v>11843</v>
      </c>
      <c r="B3810" s="2">
        <v>45221</v>
      </c>
      <c r="C3810" s="1" t="s">
        <v>8010</v>
      </c>
      <c r="D3810">
        <v>69</v>
      </c>
      <c r="E3810" s="1" t="s">
        <v>8013</v>
      </c>
      <c r="F3810" s="1" t="s">
        <v>8032</v>
      </c>
      <c r="G3810" s="1" t="s">
        <v>8015</v>
      </c>
      <c r="H3810">
        <v>5</v>
      </c>
      <c r="I3810">
        <v>5</v>
      </c>
      <c r="J3810" s="1" t="s">
        <v>8041</v>
      </c>
      <c r="K3810">
        <v>8</v>
      </c>
      <c r="L3810">
        <v>9</v>
      </c>
      <c r="M3810">
        <v>2</v>
      </c>
      <c r="N3810" s="1" t="s">
        <v>8007</v>
      </c>
      <c r="O3810" s="1" t="s">
        <v>8008</v>
      </c>
      <c r="P3810">
        <v>0.97</v>
      </c>
      <c r="Q3810">
        <v>1</v>
      </c>
      <c r="R3810" t="str">
        <f t="shared" si="295"/>
        <v>SENIOR</v>
      </c>
      <c r="S3810" s="1" t="str">
        <f t="shared" si="296"/>
        <v>Oct</v>
      </c>
      <c r="T3810" s="1">
        <f t="shared" si="297"/>
        <v>2023</v>
      </c>
      <c r="U3810" s="1" t="str">
        <f t="shared" si="298"/>
        <v>High</v>
      </c>
      <c r="V3810" s="1" t="str">
        <f t="shared" si="299"/>
        <v>Normal</v>
      </c>
    </row>
    <row r="3811" spans="1:22" x14ac:dyDescent="0.2">
      <c r="A3811" s="1" t="s">
        <v>11844</v>
      </c>
      <c r="B3811" s="2">
        <v>44717</v>
      </c>
      <c r="C3811" s="1" t="s">
        <v>8019</v>
      </c>
      <c r="D3811">
        <v>71</v>
      </c>
      <c r="E3811" s="1" t="s">
        <v>8013</v>
      </c>
      <c r="F3811" s="1" t="s">
        <v>8014</v>
      </c>
      <c r="G3811" s="1" t="s">
        <v>8020</v>
      </c>
      <c r="H3811">
        <v>5</v>
      </c>
      <c r="I3811">
        <v>11</v>
      </c>
      <c r="J3811" s="1" t="s">
        <v>8027</v>
      </c>
      <c r="K3811">
        <v>8</v>
      </c>
      <c r="L3811">
        <v>5</v>
      </c>
      <c r="M3811">
        <v>2</v>
      </c>
      <c r="N3811" s="1" t="s">
        <v>8007</v>
      </c>
      <c r="O3811" s="1" t="s">
        <v>8008</v>
      </c>
      <c r="P3811">
        <v>0.97</v>
      </c>
      <c r="Q3811">
        <v>1</v>
      </c>
      <c r="R3811" t="str">
        <f t="shared" si="295"/>
        <v>SENIOR</v>
      </c>
      <c r="S3811" s="1" t="str">
        <f t="shared" si="296"/>
        <v>Jun</v>
      </c>
      <c r="T3811" s="1">
        <f t="shared" si="297"/>
        <v>2022</v>
      </c>
      <c r="U3811" s="1" t="str">
        <f t="shared" si="298"/>
        <v>High</v>
      </c>
      <c r="V3811" s="1" t="str">
        <f t="shared" si="299"/>
        <v>Normal</v>
      </c>
    </row>
    <row r="3812" spans="1:22" x14ac:dyDescent="0.2">
      <c r="A3812" s="1" t="s">
        <v>11845</v>
      </c>
      <c r="B3812" s="2">
        <v>44267</v>
      </c>
      <c r="C3812" s="1" t="s">
        <v>8002</v>
      </c>
      <c r="D3812">
        <v>41</v>
      </c>
      <c r="E3812" s="1" t="s">
        <v>8013</v>
      </c>
      <c r="F3812" s="1" t="s">
        <v>8032</v>
      </c>
      <c r="G3812" s="1" t="s">
        <v>8015</v>
      </c>
      <c r="H3812">
        <v>4</v>
      </c>
      <c r="I3812">
        <v>5</v>
      </c>
      <c r="J3812" s="1" t="s">
        <v>8027</v>
      </c>
      <c r="K3812">
        <v>6</v>
      </c>
      <c r="L3812">
        <v>2</v>
      </c>
      <c r="M3812">
        <v>1</v>
      </c>
      <c r="N3812" s="1" t="s">
        <v>8011</v>
      </c>
      <c r="O3812" s="1" t="s">
        <v>8008</v>
      </c>
      <c r="P3812">
        <v>0.44</v>
      </c>
      <c r="Q3812">
        <v>0</v>
      </c>
      <c r="R3812" t="str">
        <f t="shared" si="295"/>
        <v>ADULT</v>
      </c>
      <c r="S3812" s="1" t="str">
        <f t="shared" si="296"/>
        <v>Mar</v>
      </c>
      <c r="T3812" s="1">
        <f t="shared" si="297"/>
        <v>2021</v>
      </c>
      <c r="U3812" s="1" t="str">
        <f t="shared" si="298"/>
        <v>Medium</v>
      </c>
      <c r="V3812" s="1" t="str">
        <f t="shared" si="299"/>
        <v>Normal</v>
      </c>
    </row>
    <row r="3813" spans="1:22" x14ac:dyDescent="0.2">
      <c r="A3813" s="1" t="s">
        <v>11846</v>
      </c>
      <c r="B3813" s="2">
        <v>44549</v>
      </c>
      <c r="C3813" s="1" t="s">
        <v>8031</v>
      </c>
      <c r="D3813">
        <v>65</v>
      </c>
      <c r="E3813" s="1" t="s">
        <v>8013</v>
      </c>
      <c r="F3813" s="1" t="s">
        <v>8037</v>
      </c>
      <c r="G3813" s="1" t="s">
        <v>8048</v>
      </c>
      <c r="H3813">
        <v>4</v>
      </c>
      <c r="I3813">
        <v>10</v>
      </c>
      <c r="J3813" s="1" t="s">
        <v>8006</v>
      </c>
      <c r="K3813">
        <v>7</v>
      </c>
      <c r="L3813">
        <v>2</v>
      </c>
      <c r="M3813">
        <v>2</v>
      </c>
      <c r="N3813" s="1" t="s">
        <v>8011</v>
      </c>
      <c r="O3813" s="1" t="s">
        <v>8008</v>
      </c>
      <c r="P3813">
        <v>0.97</v>
      </c>
      <c r="Q3813">
        <v>1</v>
      </c>
      <c r="R3813" t="str">
        <f t="shared" si="295"/>
        <v>SENIOR</v>
      </c>
      <c r="S3813" s="1" t="str">
        <f t="shared" si="296"/>
        <v>Dec</v>
      </c>
      <c r="T3813" s="1">
        <f t="shared" si="297"/>
        <v>2021</v>
      </c>
      <c r="U3813" s="1" t="str">
        <f t="shared" si="298"/>
        <v>High</v>
      </c>
      <c r="V3813" s="1" t="str">
        <f t="shared" si="299"/>
        <v>Normal</v>
      </c>
    </row>
    <row r="3814" spans="1:22" x14ac:dyDescent="0.2">
      <c r="A3814" s="1" t="s">
        <v>11847</v>
      </c>
      <c r="B3814" s="2">
        <v>44581</v>
      </c>
      <c r="C3814" s="1" t="s">
        <v>8031</v>
      </c>
      <c r="D3814">
        <v>43</v>
      </c>
      <c r="E3814" s="1" t="s">
        <v>8013</v>
      </c>
      <c r="F3814" s="1" t="s">
        <v>8032</v>
      </c>
      <c r="G3814" s="1" t="s">
        <v>8048</v>
      </c>
      <c r="H3814">
        <v>3</v>
      </c>
      <c r="I3814">
        <v>8</v>
      </c>
      <c r="J3814" s="1" t="s">
        <v>8016</v>
      </c>
      <c r="K3814">
        <v>6</v>
      </c>
      <c r="L3814">
        <v>2</v>
      </c>
      <c r="M3814">
        <v>1</v>
      </c>
      <c r="N3814" s="1" t="s">
        <v>8038</v>
      </c>
      <c r="O3814" s="1" t="s">
        <v>8008</v>
      </c>
      <c r="P3814">
        <v>0.71</v>
      </c>
      <c r="Q3814">
        <v>0</v>
      </c>
      <c r="R3814" t="str">
        <f t="shared" si="295"/>
        <v>ADULT</v>
      </c>
      <c r="S3814" s="1" t="str">
        <f t="shared" si="296"/>
        <v>Jan</v>
      </c>
      <c r="T3814" s="1">
        <f t="shared" si="297"/>
        <v>2022</v>
      </c>
      <c r="U3814" s="1" t="str">
        <f t="shared" si="298"/>
        <v>High</v>
      </c>
      <c r="V3814" s="1" t="str">
        <f t="shared" si="299"/>
        <v>Normal</v>
      </c>
    </row>
    <row r="3815" spans="1:22" x14ac:dyDescent="0.2">
      <c r="A3815" s="1" t="s">
        <v>11848</v>
      </c>
      <c r="B3815" s="2">
        <v>45083</v>
      </c>
      <c r="C3815" s="1" t="s">
        <v>8019</v>
      </c>
      <c r="D3815">
        <v>59</v>
      </c>
      <c r="E3815" s="1" t="s">
        <v>8013</v>
      </c>
      <c r="F3815" s="1" t="s">
        <v>8037</v>
      </c>
      <c r="G3815" s="1" t="s">
        <v>8005</v>
      </c>
      <c r="H3815">
        <v>4</v>
      </c>
      <c r="I3815">
        <v>6</v>
      </c>
      <c r="J3815" s="1" t="s">
        <v>8006</v>
      </c>
      <c r="K3815">
        <v>8</v>
      </c>
      <c r="L3815">
        <v>2</v>
      </c>
      <c r="M3815">
        <v>1</v>
      </c>
      <c r="N3815" s="1" t="s">
        <v>8011</v>
      </c>
      <c r="O3815" s="1" t="s">
        <v>8008</v>
      </c>
      <c r="P3815">
        <v>0.55000000000000004</v>
      </c>
      <c r="Q3815">
        <v>1</v>
      </c>
      <c r="R3815" t="str">
        <f t="shared" si="295"/>
        <v>ADULT</v>
      </c>
      <c r="S3815" s="1" t="str">
        <f t="shared" si="296"/>
        <v>Jun</v>
      </c>
      <c r="T3815" s="1">
        <f t="shared" si="297"/>
        <v>2023</v>
      </c>
      <c r="U3815" s="1" t="str">
        <f t="shared" si="298"/>
        <v>Medium</v>
      </c>
      <c r="V3815" s="1" t="str">
        <f t="shared" si="299"/>
        <v>Normal</v>
      </c>
    </row>
    <row r="3816" spans="1:22" x14ac:dyDescent="0.2">
      <c r="A3816" s="1" t="s">
        <v>11849</v>
      </c>
      <c r="B3816" s="2">
        <v>45002</v>
      </c>
      <c r="C3816" s="1" t="s">
        <v>8002</v>
      </c>
      <c r="D3816">
        <v>36</v>
      </c>
      <c r="E3816" s="1" t="s">
        <v>8013</v>
      </c>
      <c r="F3816" s="1" t="s">
        <v>8032</v>
      </c>
      <c r="G3816" s="1" t="s">
        <v>8044</v>
      </c>
      <c r="H3816">
        <v>3</v>
      </c>
      <c r="I3816">
        <v>7</v>
      </c>
      <c r="J3816" s="1" t="s">
        <v>8041</v>
      </c>
      <c r="K3816">
        <v>4</v>
      </c>
      <c r="L3816">
        <v>2</v>
      </c>
      <c r="M3816">
        <v>1</v>
      </c>
      <c r="N3816" s="1" t="s">
        <v>8011</v>
      </c>
      <c r="O3816" s="1" t="s">
        <v>8008</v>
      </c>
      <c r="P3816">
        <v>0.69</v>
      </c>
      <c r="Q3816">
        <v>1</v>
      </c>
      <c r="R3816" t="str">
        <f t="shared" si="295"/>
        <v>YOUNG ADULT</v>
      </c>
      <c r="S3816" s="1" t="str">
        <f t="shared" si="296"/>
        <v>Mar</v>
      </c>
      <c r="T3816" s="1">
        <f t="shared" si="297"/>
        <v>2023</v>
      </c>
      <c r="U3816" s="1" t="str">
        <f t="shared" si="298"/>
        <v>Medium</v>
      </c>
      <c r="V3816" s="1" t="str">
        <f t="shared" si="299"/>
        <v>Normal</v>
      </c>
    </row>
    <row r="3817" spans="1:22" x14ac:dyDescent="0.2">
      <c r="A3817" s="1" t="s">
        <v>11850</v>
      </c>
      <c r="B3817" s="2">
        <v>44951</v>
      </c>
      <c r="C3817" s="1" t="s">
        <v>8031</v>
      </c>
      <c r="D3817">
        <v>27</v>
      </c>
      <c r="E3817" s="1" t="s">
        <v>8013</v>
      </c>
      <c r="F3817" s="1" t="s">
        <v>8022</v>
      </c>
      <c r="G3817" s="1" t="s">
        <v>8035</v>
      </c>
      <c r="H3817">
        <v>3</v>
      </c>
      <c r="I3817">
        <v>11</v>
      </c>
      <c r="J3817" s="1" t="s">
        <v>8016</v>
      </c>
      <c r="K3817">
        <v>6</v>
      </c>
      <c r="L3817">
        <v>2</v>
      </c>
      <c r="M3817">
        <v>2</v>
      </c>
      <c r="N3817" s="1" t="s">
        <v>8011</v>
      </c>
      <c r="O3817" s="1" t="s">
        <v>8008</v>
      </c>
      <c r="P3817">
        <v>0.89</v>
      </c>
      <c r="Q3817">
        <v>1</v>
      </c>
      <c r="R3817" t="str">
        <f t="shared" si="295"/>
        <v>YOUNG ADULT</v>
      </c>
      <c r="S3817" s="1" t="str">
        <f t="shared" si="296"/>
        <v>Jan</v>
      </c>
      <c r="T3817" s="1">
        <f t="shared" si="297"/>
        <v>2023</v>
      </c>
      <c r="U3817" s="1" t="str">
        <f t="shared" si="298"/>
        <v>High</v>
      </c>
      <c r="V3817" s="1" t="str">
        <f t="shared" si="299"/>
        <v>Normal</v>
      </c>
    </row>
    <row r="3818" spans="1:22" x14ac:dyDescent="0.2">
      <c r="A3818" s="1" t="s">
        <v>11851</v>
      </c>
      <c r="B3818" s="2">
        <v>44220</v>
      </c>
      <c r="C3818" s="1" t="s">
        <v>8031</v>
      </c>
      <c r="D3818">
        <v>51</v>
      </c>
      <c r="E3818" s="1" t="s">
        <v>8003</v>
      </c>
      <c r="F3818" s="1" t="s">
        <v>8037</v>
      </c>
      <c r="G3818" s="1" t="s">
        <v>8048</v>
      </c>
      <c r="H3818">
        <v>3</v>
      </c>
      <c r="I3818">
        <v>9</v>
      </c>
      <c r="J3818" s="1" t="s">
        <v>8006</v>
      </c>
      <c r="K3818">
        <v>6</v>
      </c>
      <c r="L3818">
        <v>2</v>
      </c>
      <c r="M3818">
        <v>2</v>
      </c>
      <c r="N3818" s="1" t="s">
        <v>8011</v>
      </c>
      <c r="O3818" s="1" t="s">
        <v>8008</v>
      </c>
      <c r="P3818">
        <v>0.94</v>
      </c>
      <c r="Q3818">
        <v>1</v>
      </c>
      <c r="R3818" t="str">
        <f t="shared" si="295"/>
        <v>ADULT</v>
      </c>
      <c r="S3818" s="1" t="str">
        <f t="shared" si="296"/>
        <v>Jan</v>
      </c>
      <c r="T3818" s="1">
        <f t="shared" si="297"/>
        <v>2021</v>
      </c>
      <c r="U3818" s="1" t="str">
        <f t="shared" si="298"/>
        <v>High</v>
      </c>
      <c r="V3818" s="1" t="str">
        <f t="shared" si="299"/>
        <v>Normal</v>
      </c>
    </row>
    <row r="3819" spans="1:22" x14ac:dyDescent="0.2">
      <c r="A3819" s="1" t="s">
        <v>11852</v>
      </c>
      <c r="B3819" s="2">
        <v>45194</v>
      </c>
      <c r="C3819" s="1" t="s">
        <v>8010</v>
      </c>
      <c r="D3819">
        <v>55</v>
      </c>
      <c r="E3819" s="1" t="s">
        <v>8003</v>
      </c>
      <c r="F3819" s="1" t="s">
        <v>8014</v>
      </c>
      <c r="G3819" s="1" t="s">
        <v>8005</v>
      </c>
      <c r="H3819">
        <v>4</v>
      </c>
      <c r="I3819">
        <v>9</v>
      </c>
      <c r="J3819" s="1" t="s">
        <v>8006</v>
      </c>
      <c r="K3819">
        <v>7</v>
      </c>
      <c r="L3819">
        <v>5</v>
      </c>
      <c r="M3819">
        <v>2</v>
      </c>
      <c r="N3819" s="1" t="s">
        <v>8011</v>
      </c>
      <c r="O3819" s="1" t="s">
        <v>8008</v>
      </c>
      <c r="P3819">
        <v>0.76</v>
      </c>
      <c r="Q3819">
        <v>0</v>
      </c>
      <c r="R3819" t="str">
        <f t="shared" si="295"/>
        <v>ADULT</v>
      </c>
      <c r="S3819" s="1" t="str">
        <f t="shared" si="296"/>
        <v>Sep</v>
      </c>
      <c r="T3819" s="1">
        <f t="shared" si="297"/>
        <v>2023</v>
      </c>
      <c r="U3819" s="1" t="str">
        <f t="shared" si="298"/>
        <v>High</v>
      </c>
      <c r="V3819" s="1" t="str">
        <f t="shared" si="299"/>
        <v>Normal</v>
      </c>
    </row>
    <row r="3820" spans="1:22" x14ac:dyDescent="0.2">
      <c r="A3820" s="1" t="s">
        <v>11853</v>
      </c>
      <c r="B3820" s="2">
        <v>44433</v>
      </c>
      <c r="C3820" s="1" t="s">
        <v>8019</v>
      </c>
      <c r="D3820">
        <v>51</v>
      </c>
      <c r="E3820" s="1" t="s">
        <v>8013</v>
      </c>
      <c r="F3820" s="1" t="s">
        <v>8014</v>
      </c>
      <c r="G3820" s="1" t="s">
        <v>8044</v>
      </c>
      <c r="H3820">
        <v>4</v>
      </c>
      <c r="I3820">
        <v>10</v>
      </c>
      <c r="J3820" s="1" t="s">
        <v>8027</v>
      </c>
      <c r="K3820">
        <v>7</v>
      </c>
      <c r="L3820">
        <v>2</v>
      </c>
      <c r="M3820">
        <v>1</v>
      </c>
      <c r="N3820" s="1" t="s">
        <v>8023</v>
      </c>
      <c r="O3820" s="1" t="s">
        <v>8008</v>
      </c>
      <c r="P3820">
        <v>0.83</v>
      </c>
      <c r="Q3820">
        <v>1</v>
      </c>
      <c r="R3820" t="str">
        <f t="shared" si="295"/>
        <v>ADULT</v>
      </c>
      <c r="S3820" s="1" t="str">
        <f t="shared" si="296"/>
        <v>Aug</v>
      </c>
      <c r="T3820" s="1">
        <f t="shared" si="297"/>
        <v>2021</v>
      </c>
      <c r="U3820" s="1" t="str">
        <f t="shared" si="298"/>
        <v>High</v>
      </c>
      <c r="V3820" s="1" t="str">
        <f t="shared" si="299"/>
        <v>Normal</v>
      </c>
    </row>
    <row r="3821" spans="1:22" x14ac:dyDescent="0.2">
      <c r="A3821" s="1" t="s">
        <v>11854</v>
      </c>
      <c r="B3821" s="2">
        <v>44885</v>
      </c>
      <c r="C3821" s="1" t="s">
        <v>8010</v>
      </c>
      <c r="D3821">
        <v>37</v>
      </c>
      <c r="E3821" s="1" t="s">
        <v>8003</v>
      </c>
      <c r="F3821" s="1" t="s">
        <v>8037</v>
      </c>
      <c r="G3821" s="1" t="s">
        <v>8029</v>
      </c>
      <c r="H3821">
        <v>3</v>
      </c>
      <c r="I3821">
        <v>4</v>
      </c>
      <c r="J3821" s="1" t="s">
        <v>8016</v>
      </c>
      <c r="K3821">
        <v>8</v>
      </c>
      <c r="L3821">
        <v>4</v>
      </c>
      <c r="M3821">
        <v>1</v>
      </c>
      <c r="N3821" s="1" t="s">
        <v>8011</v>
      </c>
      <c r="O3821" s="1" t="s">
        <v>8008</v>
      </c>
      <c r="P3821">
        <v>0.53</v>
      </c>
      <c r="Q3821">
        <v>0</v>
      </c>
      <c r="R3821" t="str">
        <f t="shared" si="295"/>
        <v>YOUNG ADULT</v>
      </c>
      <c r="S3821" s="1" t="str">
        <f t="shared" si="296"/>
        <v>Nov</v>
      </c>
      <c r="T3821" s="1">
        <f t="shared" si="297"/>
        <v>2022</v>
      </c>
      <c r="U3821" s="1" t="str">
        <f t="shared" si="298"/>
        <v>Medium</v>
      </c>
      <c r="V3821" s="1" t="str">
        <f t="shared" si="299"/>
        <v>Normal</v>
      </c>
    </row>
    <row r="3822" spans="1:22" x14ac:dyDescent="0.2">
      <c r="A3822" s="1" t="s">
        <v>11855</v>
      </c>
      <c r="B3822" s="2">
        <v>44264</v>
      </c>
      <c r="C3822" s="1" t="s">
        <v>8002</v>
      </c>
      <c r="D3822">
        <v>51</v>
      </c>
      <c r="E3822" s="1" t="s">
        <v>8003</v>
      </c>
      <c r="F3822" s="1" t="s">
        <v>8022</v>
      </c>
      <c r="G3822" s="1" t="s">
        <v>8020</v>
      </c>
      <c r="H3822">
        <v>5</v>
      </c>
      <c r="I3822">
        <v>9</v>
      </c>
      <c r="J3822" s="1" t="s">
        <v>8016</v>
      </c>
      <c r="K3822">
        <v>8</v>
      </c>
      <c r="L3822">
        <v>4</v>
      </c>
      <c r="M3822">
        <v>1</v>
      </c>
      <c r="N3822" s="1" t="s">
        <v>8011</v>
      </c>
      <c r="O3822" s="1" t="s">
        <v>8008</v>
      </c>
      <c r="P3822">
        <v>0.93</v>
      </c>
      <c r="Q3822">
        <v>1</v>
      </c>
      <c r="R3822" t="str">
        <f t="shared" si="295"/>
        <v>ADULT</v>
      </c>
      <c r="S3822" s="1" t="str">
        <f t="shared" si="296"/>
        <v>Mar</v>
      </c>
      <c r="T3822" s="1">
        <f t="shared" si="297"/>
        <v>2021</v>
      </c>
      <c r="U3822" s="1" t="str">
        <f t="shared" si="298"/>
        <v>High</v>
      </c>
      <c r="V3822" s="1" t="str">
        <f t="shared" si="299"/>
        <v>Normal</v>
      </c>
    </row>
    <row r="3823" spans="1:22" x14ac:dyDescent="0.2">
      <c r="A3823" s="1" t="s">
        <v>11856</v>
      </c>
      <c r="B3823" s="2">
        <v>44286</v>
      </c>
      <c r="C3823" s="1" t="s">
        <v>8002</v>
      </c>
      <c r="D3823">
        <v>62</v>
      </c>
      <c r="E3823" s="1" t="s">
        <v>8013</v>
      </c>
      <c r="F3823" s="1" t="s">
        <v>8004</v>
      </c>
      <c r="G3823" s="1" t="s">
        <v>8005</v>
      </c>
      <c r="H3823">
        <v>4</v>
      </c>
      <c r="I3823">
        <v>7</v>
      </c>
      <c r="J3823" s="1" t="s">
        <v>8016</v>
      </c>
      <c r="K3823">
        <v>7</v>
      </c>
      <c r="L3823">
        <v>2</v>
      </c>
      <c r="M3823">
        <v>1</v>
      </c>
      <c r="N3823" s="1" t="s">
        <v>8011</v>
      </c>
      <c r="O3823" s="1" t="s">
        <v>8008</v>
      </c>
      <c r="P3823">
        <v>0.59</v>
      </c>
      <c r="Q3823">
        <v>0</v>
      </c>
      <c r="R3823" t="str">
        <f t="shared" si="295"/>
        <v>ADULT</v>
      </c>
      <c r="S3823" s="1" t="str">
        <f t="shared" si="296"/>
        <v>Mar</v>
      </c>
      <c r="T3823" s="1">
        <f t="shared" si="297"/>
        <v>2021</v>
      </c>
      <c r="U3823" s="1" t="str">
        <f t="shared" si="298"/>
        <v>Medium</v>
      </c>
      <c r="V3823" s="1" t="str">
        <f t="shared" si="299"/>
        <v>Normal</v>
      </c>
    </row>
    <row r="3824" spans="1:22" x14ac:dyDescent="0.2">
      <c r="A3824" s="1" t="s">
        <v>11857</v>
      </c>
      <c r="B3824" s="2">
        <v>44207</v>
      </c>
      <c r="C3824" s="1" t="s">
        <v>8031</v>
      </c>
      <c r="D3824">
        <v>57</v>
      </c>
      <c r="E3824" s="1" t="s">
        <v>8013</v>
      </c>
      <c r="F3824" s="1" t="s">
        <v>8004</v>
      </c>
      <c r="G3824" s="1" t="s">
        <v>8020</v>
      </c>
      <c r="H3824">
        <v>4</v>
      </c>
      <c r="I3824">
        <v>9</v>
      </c>
      <c r="J3824" s="1" t="s">
        <v>8016</v>
      </c>
      <c r="K3824">
        <v>6</v>
      </c>
      <c r="L3824">
        <v>4</v>
      </c>
      <c r="M3824">
        <v>1</v>
      </c>
      <c r="N3824" s="1" t="s">
        <v>8011</v>
      </c>
      <c r="O3824" s="1" t="s">
        <v>8008</v>
      </c>
      <c r="P3824">
        <v>0.84</v>
      </c>
      <c r="Q3824">
        <v>0</v>
      </c>
      <c r="R3824" t="str">
        <f t="shared" si="295"/>
        <v>ADULT</v>
      </c>
      <c r="S3824" s="1" t="str">
        <f t="shared" si="296"/>
        <v>Jan</v>
      </c>
      <c r="T3824" s="1">
        <f t="shared" si="297"/>
        <v>2021</v>
      </c>
      <c r="U3824" s="1" t="str">
        <f t="shared" si="298"/>
        <v>High</v>
      </c>
      <c r="V3824" s="1" t="str">
        <f t="shared" si="299"/>
        <v>Normal</v>
      </c>
    </row>
    <row r="3825" spans="1:22" x14ac:dyDescent="0.2">
      <c r="A3825" s="1" t="s">
        <v>11858</v>
      </c>
      <c r="B3825" s="2">
        <v>44816</v>
      </c>
      <c r="C3825" s="1" t="s">
        <v>8010</v>
      </c>
      <c r="D3825">
        <v>61</v>
      </c>
      <c r="E3825" s="1" t="s">
        <v>8003</v>
      </c>
      <c r="F3825" s="1" t="s">
        <v>8032</v>
      </c>
      <c r="G3825" s="1" t="s">
        <v>8026</v>
      </c>
      <c r="H3825">
        <v>5</v>
      </c>
      <c r="I3825">
        <v>7</v>
      </c>
      <c r="J3825" s="1" t="s">
        <v>8041</v>
      </c>
      <c r="K3825">
        <v>10</v>
      </c>
      <c r="L3825">
        <v>6</v>
      </c>
      <c r="M3825">
        <v>1</v>
      </c>
      <c r="N3825" s="1" t="s">
        <v>8038</v>
      </c>
      <c r="O3825" s="1" t="s">
        <v>8008</v>
      </c>
      <c r="P3825">
        <v>0.92</v>
      </c>
      <c r="Q3825">
        <v>1</v>
      </c>
      <c r="R3825" t="str">
        <f t="shared" si="295"/>
        <v>ADULT</v>
      </c>
      <c r="S3825" s="1" t="str">
        <f t="shared" si="296"/>
        <v>Sep</v>
      </c>
      <c r="T3825" s="1">
        <f t="shared" si="297"/>
        <v>2022</v>
      </c>
      <c r="U3825" s="1" t="str">
        <f t="shared" si="298"/>
        <v>High</v>
      </c>
      <c r="V3825" s="1" t="str">
        <f t="shared" si="299"/>
        <v>Normal</v>
      </c>
    </row>
    <row r="3826" spans="1:22" x14ac:dyDescent="0.2">
      <c r="A3826" s="1" t="s">
        <v>11859</v>
      </c>
      <c r="B3826" s="2">
        <v>44886</v>
      </c>
      <c r="C3826" s="1" t="s">
        <v>8010</v>
      </c>
      <c r="D3826">
        <v>46</v>
      </c>
      <c r="E3826" s="1" t="s">
        <v>8013</v>
      </c>
      <c r="F3826" s="1" t="s">
        <v>8014</v>
      </c>
      <c r="G3826" s="1" t="s">
        <v>8015</v>
      </c>
      <c r="H3826">
        <v>3</v>
      </c>
      <c r="I3826">
        <v>5</v>
      </c>
      <c r="J3826" s="1" t="s">
        <v>8016</v>
      </c>
      <c r="K3826">
        <v>4</v>
      </c>
      <c r="L3826">
        <v>4</v>
      </c>
      <c r="M3826">
        <v>1</v>
      </c>
      <c r="N3826" s="1" t="s">
        <v>8011</v>
      </c>
      <c r="O3826" s="1" t="s">
        <v>8008</v>
      </c>
      <c r="P3826">
        <v>0.42</v>
      </c>
      <c r="Q3826">
        <v>0</v>
      </c>
      <c r="R3826" t="str">
        <f t="shared" si="295"/>
        <v>ADULT</v>
      </c>
      <c r="S3826" s="1" t="str">
        <f t="shared" si="296"/>
        <v>Nov</v>
      </c>
      <c r="T3826" s="1">
        <f t="shared" si="297"/>
        <v>2022</v>
      </c>
      <c r="U3826" s="1" t="str">
        <f t="shared" si="298"/>
        <v>Medium</v>
      </c>
      <c r="V3826" s="1" t="str">
        <f t="shared" si="299"/>
        <v>Normal</v>
      </c>
    </row>
    <row r="3827" spans="1:22" x14ac:dyDescent="0.2">
      <c r="A3827" s="1" t="s">
        <v>11860</v>
      </c>
      <c r="B3827" s="2">
        <v>44252</v>
      </c>
      <c r="C3827" s="1" t="s">
        <v>8031</v>
      </c>
      <c r="D3827">
        <v>77</v>
      </c>
      <c r="E3827" s="1" t="s">
        <v>8013</v>
      </c>
      <c r="F3827" s="1" t="s">
        <v>8037</v>
      </c>
      <c r="G3827" s="1" t="s">
        <v>8035</v>
      </c>
      <c r="H3827">
        <v>5</v>
      </c>
      <c r="I3827">
        <v>12</v>
      </c>
      <c r="J3827" s="1" t="s">
        <v>8027</v>
      </c>
      <c r="K3827">
        <v>8</v>
      </c>
      <c r="L3827">
        <v>5</v>
      </c>
      <c r="M3827">
        <v>2</v>
      </c>
      <c r="N3827" s="1" t="s">
        <v>8007</v>
      </c>
      <c r="O3827" s="1" t="s">
        <v>8008</v>
      </c>
      <c r="P3827">
        <v>0.97</v>
      </c>
      <c r="Q3827">
        <v>1</v>
      </c>
      <c r="R3827" t="str">
        <f t="shared" si="295"/>
        <v>SENIOR</v>
      </c>
      <c r="S3827" s="1" t="str">
        <f t="shared" si="296"/>
        <v>Feb</v>
      </c>
      <c r="T3827" s="1">
        <f t="shared" si="297"/>
        <v>2021</v>
      </c>
      <c r="U3827" s="1" t="str">
        <f t="shared" si="298"/>
        <v>High</v>
      </c>
      <c r="V3827" s="1" t="str">
        <f t="shared" si="299"/>
        <v>Normal</v>
      </c>
    </row>
    <row r="3828" spans="1:22" x14ac:dyDescent="0.2">
      <c r="A3828" s="1" t="s">
        <v>11861</v>
      </c>
      <c r="B3828" s="2">
        <v>44515</v>
      </c>
      <c r="C3828" s="1" t="s">
        <v>8010</v>
      </c>
      <c r="D3828">
        <v>38</v>
      </c>
      <c r="E3828" s="1" t="s">
        <v>8013</v>
      </c>
      <c r="F3828" s="1" t="s">
        <v>8032</v>
      </c>
      <c r="G3828" s="1" t="s">
        <v>8044</v>
      </c>
      <c r="H3828">
        <v>5</v>
      </c>
      <c r="I3828">
        <v>7</v>
      </c>
      <c r="J3828" s="1" t="s">
        <v>8016</v>
      </c>
      <c r="K3828">
        <v>8</v>
      </c>
      <c r="L3828">
        <v>2</v>
      </c>
      <c r="M3828">
        <v>1</v>
      </c>
      <c r="N3828" s="1" t="s">
        <v>8011</v>
      </c>
      <c r="O3828" s="1" t="s">
        <v>8008</v>
      </c>
      <c r="P3828">
        <v>0.83</v>
      </c>
      <c r="Q3828">
        <v>1</v>
      </c>
      <c r="R3828" t="str">
        <f t="shared" si="295"/>
        <v>YOUNG ADULT</v>
      </c>
      <c r="S3828" s="1" t="str">
        <f t="shared" si="296"/>
        <v>Nov</v>
      </c>
      <c r="T3828" s="1">
        <f t="shared" si="297"/>
        <v>2021</v>
      </c>
      <c r="U3828" s="1" t="str">
        <f t="shared" si="298"/>
        <v>High</v>
      </c>
      <c r="V3828" s="1" t="str">
        <f t="shared" si="299"/>
        <v>Normal</v>
      </c>
    </row>
    <row r="3829" spans="1:22" x14ac:dyDescent="0.2">
      <c r="A3829" s="1" t="s">
        <v>11862</v>
      </c>
      <c r="B3829" s="2">
        <v>45129</v>
      </c>
      <c r="C3829" s="1" t="s">
        <v>8019</v>
      </c>
      <c r="D3829">
        <v>66</v>
      </c>
      <c r="E3829" s="1" t="s">
        <v>8013</v>
      </c>
      <c r="F3829" s="1" t="s">
        <v>8014</v>
      </c>
      <c r="G3829" s="1" t="s">
        <v>8026</v>
      </c>
      <c r="H3829">
        <v>4</v>
      </c>
      <c r="I3829">
        <v>8</v>
      </c>
      <c r="J3829" s="1" t="s">
        <v>8027</v>
      </c>
      <c r="K3829">
        <v>7</v>
      </c>
      <c r="L3829">
        <v>4</v>
      </c>
      <c r="M3829">
        <v>1</v>
      </c>
      <c r="N3829" s="1" t="s">
        <v>8007</v>
      </c>
      <c r="O3829" s="1" t="s">
        <v>8008</v>
      </c>
      <c r="P3829">
        <v>0.64</v>
      </c>
      <c r="Q3829">
        <v>1</v>
      </c>
      <c r="R3829" t="str">
        <f t="shared" si="295"/>
        <v>SENIOR</v>
      </c>
      <c r="S3829" s="1" t="str">
        <f t="shared" si="296"/>
        <v>Jul</v>
      </c>
      <c r="T3829" s="1">
        <f t="shared" si="297"/>
        <v>2023</v>
      </c>
      <c r="U3829" s="1" t="str">
        <f t="shared" si="298"/>
        <v>Medium</v>
      </c>
      <c r="V3829" s="1" t="str">
        <f t="shared" si="299"/>
        <v>Normal</v>
      </c>
    </row>
    <row r="3830" spans="1:22" x14ac:dyDescent="0.2">
      <c r="A3830" s="1" t="s">
        <v>11863</v>
      </c>
      <c r="B3830" s="2">
        <v>44307</v>
      </c>
      <c r="C3830" s="1" t="s">
        <v>8002</v>
      </c>
      <c r="D3830">
        <v>78</v>
      </c>
      <c r="E3830" s="1" t="s">
        <v>8013</v>
      </c>
      <c r="F3830" s="1" t="s">
        <v>8037</v>
      </c>
      <c r="G3830" s="1" t="s">
        <v>8044</v>
      </c>
      <c r="H3830">
        <v>7</v>
      </c>
      <c r="I3830">
        <v>9</v>
      </c>
      <c r="J3830" s="1" t="s">
        <v>8016</v>
      </c>
      <c r="K3830">
        <v>12</v>
      </c>
      <c r="L3830">
        <v>5</v>
      </c>
      <c r="M3830">
        <v>3</v>
      </c>
      <c r="N3830" s="1" t="s">
        <v>8007</v>
      </c>
      <c r="O3830" s="1" t="s">
        <v>8017</v>
      </c>
      <c r="P3830">
        <v>0.97</v>
      </c>
      <c r="Q3830">
        <v>1</v>
      </c>
      <c r="R3830" t="str">
        <f t="shared" si="295"/>
        <v>SENIOR</v>
      </c>
      <c r="S3830" s="1" t="str">
        <f t="shared" si="296"/>
        <v>Apr</v>
      </c>
      <c r="T3830" s="1">
        <f t="shared" si="297"/>
        <v>2021</v>
      </c>
      <c r="U3830" s="1" t="str">
        <f t="shared" si="298"/>
        <v>High</v>
      </c>
      <c r="V3830" s="1" t="str">
        <f t="shared" si="299"/>
        <v>Frequent</v>
      </c>
    </row>
    <row r="3831" spans="1:22" x14ac:dyDescent="0.2">
      <c r="A3831" s="1" t="s">
        <v>11864</v>
      </c>
      <c r="B3831" s="2">
        <v>44434</v>
      </c>
      <c r="C3831" s="1" t="s">
        <v>8019</v>
      </c>
      <c r="D3831">
        <v>66</v>
      </c>
      <c r="E3831" s="1" t="s">
        <v>8013</v>
      </c>
      <c r="F3831" s="1" t="s">
        <v>8014</v>
      </c>
      <c r="G3831" s="1" t="s">
        <v>8035</v>
      </c>
      <c r="H3831">
        <v>4</v>
      </c>
      <c r="I3831">
        <v>10</v>
      </c>
      <c r="J3831" s="1" t="s">
        <v>8006</v>
      </c>
      <c r="K3831">
        <v>6</v>
      </c>
      <c r="L3831">
        <v>4</v>
      </c>
      <c r="M3831">
        <v>1</v>
      </c>
      <c r="N3831" s="1" t="s">
        <v>8007</v>
      </c>
      <c r="O3831" s="1" t="s">
        <v>8008</v>
      </c>
      <c r="P3831">
        <v>0.9</v>
      </c>
      <c r="Q3831">
        <v>1</v>
      </c>
      <c r="R3831" t="str">
        <f t="shared" si="295"/>
        <v>SENIOR</v>
      </c>
      <c r="S3831" s="1" t="str">
        <f t="shared" si="296"/>
        <v>Aug</v>
      </c>
      <c r="T3831" s="1">
        <f t="shared" si="297"/>
        <v>2021</v>
      </c>
      <c r="U3831" s="1" t="str">
        <f t="shared" si="298"/>
        <v>High</v>
      </c>
      <c r="V3831" s="1" t="str">
        <f t="shared" si="299"/>
        <v>Normal</v>
      </c>
    </row>
    <row r="3832" spans="1:22" x14ac:dyDescent="0.2">
      <c r="A3832" s="1" t="s">
        <v>11865</v>
      </c>
      <c r="B3832" s="2">
        <v>44661</v>
      </c>
      <c r="C3832" s="1" t="s">
        <v>8002</v>
      </c>
      <c r="D3832">
        <v>54</v>
      </c>
      <c r="E3832" s="1" t="s">
        <v>8003</v>
      </c>
      <c r="F3832" s="1" t="s">
        <v>8004</v>
      </c>
      <c r="G3832" s="1" t="s">
        <v>8005</v>
      </c>
      <c r="H3832">
        <v>5</v>
      </c>
      <c r="I3832">
        <v>7</v>
      </c>
      <c r="J3832" s="1" t="s">
        <v>8027</v>
      </c>
      <c r="K3832">
        <v>12</v>
      </c>
      <c r="L3832">
        <v>4</v>
      </c>
      <c r="M3832">
        <v>2</v>
      </c>
      <c r="N3832" s="1" t="s">
        <v>8011</v>
      </c>
      <c r="O3832" s="1" t="s">
        <v>8008</v>
      </c>
      <c r="P3832">
        <v>0.95</v>
      </c>
      <c r="Q3832">
        <v>1</v>
      </c>
      <c r="R3832" t="str">
        <f t="shared" si="295"/>
        <v>ADULT</v>
      </c>
      <c r="S3832" s="1" t="str">
        <f t="shared" si="296"/>
        <v>Apr</v>
      </c>
      <c r="T3832" s="1">
        <f t="shared" si="297"/>
        <v>2022</v>
      </c>
      <c r="U3832" s="1" t="str">
        <f t="shared" si="298"/>
        <v>High</v>
      </c>
      <c r="V3832" s="1" t="str">
        <f t="shared" si="299"/>
        <v>Normal</v>
      </c>
    </row>
    <row r="3833" spans="1:22" x14ac:dyDescent="0.2">
      <c r="A3833" s="1" t="s">
        <v>11866</v>
      </c>
      <c r="B3833" s="2">
        <v>45119</v>
      </c>
      <c r="C3833" s="1" t="s">
        <v>8019</v>
      </c>
      <c r="D3833">
        <v>49</v>
      </c>
      <c r="E3833" s="1" t="s">
        <v>8013</v>
      </c>
      <c r="F3833" s="1" t="s">
        <v>8032</v>
      </c>
      <c r="G3833" s="1" t="s">
        <v>8015</v>
      </c>
      <c r="H3833">
        <v>3</v>
      </c>
      <c r="I3833">
        <v>5</v>
      </c>
      <c r="J3833" s="1" t="s">
        <v>8016</v>
      </c>
      <c r="K3833">
        <v>6</v>
      </c>
      <c r="L3833">
        <v>2</v>
      </c>
      <c r="M3833">
        <v>1</v>
      </c>
      <c r="N3833" s="1" t="s">
        <v>8011</v>
      </c>
      <c r="O3833" s="1" t="s">
        <v>8008</v>
      </c>
      <c r="P3833">
        <v>0.37</v>
      </c>
      <c r="Q3833">
        <v>0</v>
      </c>
      <c r="R3833" t="str">
        <f t="shared" si="295"/>
        <v>ADULT</v>
      </c>
      <c r="S3833" s="1" t="str">
        <f t="shared" si="296"/>
        <v>Jul</v>
      </c>
      <c r="T3833" s="1">
        <f t="shared" si="297"/>
        <v>2023</v>
      </c>
      <c r="U3833" s="1" t="str">
        <f t="shared" si="298"/>
        <v>Medium</v>
      </c>
      <c r="V3833" s="1" t="str">
        <f t="shared" si="299"/>
        <v>Normal</v>
      </c>
    </row>
    <row r="3834" spans="1:22" x14ac:dyDescent="0.2">
      <c r="A3834" s="1" t="s">
        <v>11867</v>
      </c>
      <c r="B3834" s="2">
        <v>44476</v>
      </c>
      <c r="C3834" s="1" t="s">
        <v>8010</v>
      </c>
      <c r="D3834">
        <v>75</v>
      </c>
      <c r="E3834" s="1" t="s">
        <v>8013</v>
      </c>
      <c r="F3834" s="1" t="s">
        <v>8037</v>
      </c>
      <c r="G3834" s="1" t="s">
        <v>8060</v>
      </c>
      <c r="H3834">
        <v>6</v>
      </c>
      <c r="I3834">
        <v>9</v>
      </c>
      <c r="J3834" s="1" t="s">
        <v>8027</v>
      </c>
      <c r="K3834">
        <v>9</v>
      </c>
      <c r="L3834">
        <v>6</v>
      </c>
      <c r="M3834">
        <v>4</v>
      </c>
      <c r="N3834" s="1" t="s">
        <v>8007</v>
      </c>
      <c r="O3834" s="1" t="s">
        <v>8017</v>
      </c>
      <c r="P3834">
        <v>0.97</v>
      </c>
      <c r="Q3834">
        <v>1</v>
      </c>
      <c r="R3834" t="str">
        <f t="shared" si="295"/>
        <v>SENIOR</v>
      </c>
      <c r="S3834" s="1" t="str">
        <f t="shared" si="296"/>
        <v>Oct</v>
      </c>
      <c r="T3834" s="1">
        <f t="shared" si="297"/>
        <v>2021</v>
      </c>
      <c r="U3834" s="1" t="str">
        <f t="shared" si="298"/>
        <v>High</v>
      </c>
      <c r="V3834" s="1" t="str">
        <f t="shared" si="299"/>
        <v>Frequent</v>
      </c>
    </row>
    <row r="3835" spans="1:22" x14ac:dyDescent="0.2">
      <c r="A3835" s="1" t="s">
        <v>11868</v>
      </c>
      <c r="B3835" s="2">
        <v>45288</v>
      </c>
      <c r="C3835" s="1" t="s">
        <v>8031</v>
      </c>
      <c r="D3835">
        <v>33</v>
      </c>
      <c r="E3835" s="1" t="s">
        <v>8013</v>
      </c>
      <c r="F3835" s="1" t="s">
        <v>8037</v>
      </c>
      <c r="G3835" s="1" t="s">
        <v>8067</v>
      </c>
      <c r="H3835">
        <v>2</v>
      </c>
      <c r="I3835">
        <v>6</v>
      </c>
      <c r="J3835" s="1" t="s">
        <v>8006</v>
      </c>
      <c r="K3835">
        <v>4</v>
      </c>
      <c r="L3835">
        <v>1</v>
      </c>
      <c r="M3835">
        <v>0</v>
      </c>
      <c r="N3835" s="1" t="s">
        <v>8038</v>
      </c>
      <c r="O3835" s="1" t="s">
        <v>8008</v>
      </c>
      <c r="P3835">
        <v>0.26</v>
      </c>
      <c r="Q3835">
        <v>0</v>
      </c>
      <c r="R3835" t="str">
        <f t="shared" si="295"/>
        <v>YOUNG ADULT</v>
      </c>
      <c r="S3835" s="1" t="str">
        <f t="shared" si="296"/>
        <v>Dec</v>
      </c>
      <c r="T3835" s="1">
        <f t="shared" si="297"/>
        <v>2023</v>
      </c>
      <c r="U3835" s="1" t="str">
        <f t="shared" si="298"/>
        <v>Low</v>
      </c>
      <c r="V3835" s="1" t="str">
        <f t="shared" si="299"/>
        <v>Normal</v>
      </c>
    </row>
    <row r="3836" spans="1:22" x14ac:dyDescent="0.2">
      <c r="A3836" s="1" t="s">
        <v>11869</v>
      </c>
      <c r="B3836" s="2">
        <v>44586</v>
      </c>
      <c r="C3836" s="1" t="s">
        <v>8031</v>
      </c>
      <c r="D3836">
        <v>41</v>
      </c>
      <c r="E3836" s="1" t="s">
        <v>8013</v>
      </c>
      <c r="F3836" s="1" t="s">
        <v>8032</v>
      </c>
      <c r="G3836" s="1" t="s">
        <v>8067</v>
      </c>
      <c r="H3836">
        <v>3</v>
      </c>
      <c r="I3836">
        <v>9</v>
      </c>
      <c r="J3836" s="1" t="s">
        <v>8016</v>
      </c>
      <c r="K3836">
        <v>6</v>
      </c>
      <c r="L3836">
        <v>2</v>
      </c>
      <c r="M3836">
        <v>2</v>
      </c>
      <c r="N3836" s="1" t="s">
        <v>8011</v>
      </c>
      <c r="O3836" s="1" t="s">
        <v>8008</v>
      </c>
      <c r="P3836">
        <v>0.63</v>
      </c>
      <c r="Q3836">
        <v>1</v>
      </c>
      <c r="R3836" t="str">
        <f t="shared" si="295"/>
        <v>ADULT</v>
      </c>
      <c r="S3836" s="1" t="str">
        <f t="shared" si="296"/>
        <v>Jan</v>
      </c>
      <c r="T3836" s="1">
        <f t="shared" si="297"/>
        <v>2022</v>
      </c>
      <c r="U3836" s="1" t="str">
        <f t="shared" si="298"/>
        <v>Medium</v>
      </c>
      <c r="V3836" s="1" t="str">
        <f t="shared" si="299"/>
        <v>Normal</v>
      </c>
    </row>
    <row r="3837" spans="1:22" x14ac:dyDescent="0.2">
      <c r="A3837" s="1" t="s">
        <v>11870</v>
      </c>
      <c r="B3837" s="2">
        <v>44620</v>
      </c>
      <c r="C3837" s="1" t="s">
        <v>8031</v>
      </c>
      <c r="D3837">
        <v>51</v>
      </c>
      <c r="E3837" s="1" t="s">
        <v>8003</v>
      </c>
      <c r="F3837" s="1" t="s">
        <v>8037</v>
      </c>
      <c r="G3837" s="1" t="s">
        <v>8005</v>
      </c>
      <c r="H3837">
        <v>4</v>
      </c>
      <c r="I3837">
        <v>7</v>
      </c>
      <c r="J3837" s="1" t="s">
        <v>8041</v>
      </c>
      <c r="K3837">
        <v>7</v>
      </c>
      <c r="L3837">
        <v>2</v>
      </c>
      <c r="M3837">
        <v>2</v>
      </c>
      <c r="N3837" s="1" t="s">
        <v>8038</v>
      </c>
      <c r="O3837" s="1" t="s">
        <v>8008</v>
      </c>
      <c r="P3837">
        <v>0.85</v>
      </c>
      <c r="Q3837">
        <v>1</v>
      </c>
      <c r="R3837" t="str">
        <f t="shared" si="295"/>
        <v>ADULT</v>
      </c>
      <c r="S3837" s="1" t="str">
        <f t="shared" si="296"/>
        <v>Feb</v>
      </c>
      <c r="T3837" s="1">
        <f t="shared" si="297"/>
        <v>2022</v>
      </c>
      <c r="U3837" s="1" t="str">
        <f t="shared" si="298"/>
        <v>High</v>
      </c>
      <c r="V3837" s="1" t="str">
        <f t="shared" si="299"/>
        <v>Normal</v>
      </c>
    </row>
    <row r="3838" spans="1:22" x14ac:dyDescent="0.2">
      <c r="A3838" s="1" t="s">
        <v>11871</v>
      </c>
      <c r="B3838" s="2">
        <v>44330</v>
      </c>
      <c r="C3838" s="1" t="s">
        <v>8002</v>
      </c>
      <c r="D3838">
        <v>79</v>
      </c>
      <c r="E3838" s="1" t="s">
        <v>8013</v>
      </c>
      <c r="F3838" s="1" t="s">
        <v>8004</v>
      </c>
      <c r="G3838" s="1" t="s">
        <v>8060</v>
      </c>
      <c r="H3838">
        <v>5</v>
      </c>
      <c r="I3838">
        <v>8</v>
      </c>
      <c r="J3838" s="1" t="s">
        <v>8027</v>
      </c>
      <c r="K3838">
        <v>8</v>
      </c>
      <c r="L3838">
        <v>4</v>
      </c>
      <c r="M3838">
        <v>2</v>
      </c>
      <c r="N3838" s="1" t="s">
        <v>8007</v>
      </c>
      <c r="O3838" s="1" t="s">
        <v>8008</v>
      </c>
      <c r="P3838">
        <v>0.97</v>
      </c>
      <c r="Q3838">
        <v>1</v>
      </c>
      <c r="R3838" t="str">
        <f t="shared" si="295"/>
        <v>SENIOR</v>
      </c>
      <c r="S3838" s="1" t="str">
        <f t="shared" si="296"/>
        <v>May</v>
      </c>
      <c r="T3838" s="1">
        <f t="shared" si="297"/>
        <v>2021</v>
      </c>
      <c r="U3838" s="1" t="str">
        <f t="shared" si="298"/>
        <v>High</v>
      </c>
      <c r="V3838" s="1" t="str">
        <f t="shared" si="299"/>
        <v>Normal</v>
      </c>
    </row>
    <row r="3839" spans="1:22" x14ac:dyDescent="0.2">
      <c r="A3839" s="1" t="s">
        <v>11872</v>
      </c>
      <c r="B3839" s="2">
        <v>44941</v>
      </c>
      <c r="C3839" s="1" t="s">
        <v>8031</v>
      </c>
      <c r="D3839">
        <v>64</v>
      </c>
      <c r="E3839" s="1" t="s">
        <v>8003</v>
      </c>
      <c r="F3839" s="1" t="s">
        <v>8004</v>
      </c>
      <c r="G3839" s="1" t="s">
        <v>8035</v>
      </c>
      <c r="H3839">
        <v>4</v>
      </c>
      <c r="I3839">
        <v>10</v>
      </c>
      <c r="J3839" s="1" t="s">
        <v>8006</v>
      </c>
      <c r="K3839">
        <v>8</v>
      </c>
      <c r="L3839">
        <v>4</v>
      </c>
      <c r="M3839">
        <v>2</v>
      </c>
      <c r="N3839" s="1" t="s">
        <v>8011</v>
      </c>
      <c r="O3839" s="1" t="s">
        <v>8008</v>
      </c>
      <c r="P3839">
        <v>0.97</v>
      </c>
      <c r="Q3839">
        <v>1</v>
      </c>
      <c r="R3839" t="str">
        <f t="shared" si="295"/>
        <v>ADULT</v>
      </c>
      <c r="S3839" s="1" t="str">
        <f t="shared" si="296"/>
        <v>Jan</v>
      </c>
      <c r="T3839" s="1">
        <f t="shared" si="297"/>
        <v>2023</v>
      </c>
      <c r="U3839" s="1" t="str">
        <f t="shared" si="298"/>
        <v>High</v>
      </c>
      <c r="V3839" s="1" t="str">
        <f t="shared" si="299"/>
        <v>Normal</v>
      </c>
    </row>
    <row r="3840" spans="1:22" x14ac:dyDescent="0.2">
      <c r="A3840" s="1" t="s">
        <v>11873</v>
      </c>
      <c r="B3840" s="2">
        <v>44463</v>
      </c>
      <c r="C3840" s="1" t="s">
        <v>8010</v>
      </c>
      <c r="D3840">
        <v>41</v>
      </c>
      <c r="E3840" s="1" t="s">
        <v>8003</v>
      </c>
      <c r="F3840" s="1" t="s">
        <v>8037</v>
      </c>
      <c r="G3840" s="1" t="s">
        <v>8044</v>
      </c>
      <c r="H3840">
        <v>3</v>
      </c>
      <c r="I3840">
        <v>7</v>
      </c>
      <c r="J3840" s="1" t="s">
        <v>8006</v>
      </c>
      <c r="K3840">
        <v>6</v>
      </c>
      <c r="L3840">
        <v>2</v>
      </c>
      <c r="M3840">
        <v>1</v>
      </c>
      <c r="N3840" s="1" t="s">
        <v>8023</v>
      </c>
      <c r="O3840" s="1" t="s">
        <v>8008</v>
      </c>
      <c r="P3840">
        <v>0.71</v>
      </c>
      <c r="Q3840">
        <v>1</v>
      </c>
      <c r="R3840" t="str">
        <f t="shared" si="295"/>
        <v>ADULT</v>
      </c>
      <c r="S3840" s="1" t="str">
        <f t="shared" si="296"/>
        <v>Sep</v>
      </c>
      <c r="T3840" s="1">
        <f t="shared" si="297"/>
        <v>2021</v>
      </c>
      <c r="U3840" s="1" t="str">
        <f t="shared" si="298"/>
        <v>High</v>
      </c>
      <c r="V3840" s="1" t="str">
        <f t="shared" si="299"/>
        <v>Normal</v>
      </c>
    </row>
    <row r="3841" spans="1:22" x14ac:dyDescent="0.2">
      <c r="A3841" s="1" t="s">
        <v>11874</v>
      </c>
      <c r="B3841" s="2">
        <v>44885</v>
      </c>
      <c r="C3841" s="1" t="s">
        <v>8010</v>
      </c>
      <c r="D3841">
        <v>52</v>
      </c>
      <c r="E3841" s="1" t="s">
        <v>8003</v>
      </c>
      <c r="F3841" s="1" t="s">
        <v>8022</v>
      </c>
      <c r="G3841" s="1" t="s">
        <v>8044</v>
      </c>
      <c r="H3841">
        <v>5</v>
      </c>
      <c r="I3841">
        <v>9</v>
      </c>
      <c r="J3841" s="1" t="s">
        <v>8016</v>
      </c>
      <c r="K3841">
        <v>8</v>
      </c>
      <c r="L3841">
        <v>2</v>
      </c>
      <c r="M3841">
        <v>3</v>
      </c>
      <c r="N3841" s="1" t="s">
        <v>8038</v>
      </c>
      <c r="O3841" s="1" t="s">
        <v>8008</v>
      </c>
      <c r="P3841">
        <v>0.97</v>
      </c>
      <c r="Q3841">
        <v>1</v>
      </c>
      <c r="R3841" t="str">
        <f t="shared" si="295"/>
        <v>ADULT</v>
      </c>
      <c r="S3841" s="1" t="str">
        <f t="shared" si="296"/>
        <v>Nov</v>
      </c>
      <c r="T3841" s="1">
        <f t="shared" si="297"/>
        <v>2022</v>
      </c>
      <c r="U3841" s="1" t="str">
        <f t="shared" si="298"/>
        <v>High</v>
      </c>
      <c r="V3841" s="1" t="str">
        <f t="shared" si="299"/>
        <v>Frequent</v>
      </c>
    </row>
    <row r="3842" spans="1:22" x14ac:dyDescent="0.2">
      <c r="A3842" s="1" t="s">
        <v>11875</v>
      </c>
      <c r="B3842" s="2">
        <v>44441</v>
      </c>
      <c r="C3842" s="1" t="s">
        <v>8010</v>
      </c>
      <c r="D3842">
        <v>47</v>
      </c>
      <c r="E3842" s="1" t="s">
        <v>8003</v>
      </c>
      <c r="F3842" s="1" t="s">
        <v>8022</v>
      </c>
      <c r="G3842" s="1" t="s">
        <v>8015</v>
      </c>
      <c r="H3842">
        <v>3</v>
      </c>
      <c r="I3842">
        <v>5</v>
      </c>
      <c r="J3842" s="1" t="s">
        <v>8006</v>
      </c>
      <c r="K3842">
        <v>6</v>
      </c>
      <c r="L3842">
        <v>2</v>
      </c>
      <c r="M3842">
        <v>1</v>
      </c>
      <c r="N3842" s="1" t="s">
        <v>8038</v>
      </c>
      <c r="O3842" s="1" t="s">
        <v>8008</v>
      </c>
      <c r="P3842">
        <v>0.41</v>
      </c>
      <c r="Q3842">
        <v>0</v>
      </c>
      <c r="R3842" t="str">
        <f t="shared" ref="R3842:R3905" si="300">IF(D3842&lt;18,"CHILD",IF(D3842&lt;40,"YOUNG ADULT",IF(D3842&lt;65,"ADULT","SENIOR")))</f>
        <v>ADULT</v>
      </c>
      <c r="S3842" s="1" t="str">
        <f t="shared" ref="S3842:S3905" si="301">TEXT(B3842,"MMM")</f>
        <v>Sep</v>
      </c>
      <c r="T3842" s="1">
        <f t="shared" ref="T3842:T3905" si="302">YEAR(B3842)</f>
        <v>2021</v>
      </c>
      <c r="U3842" s="1" t="str">
        <f t="shared" ref="U3842:U3905" si="303">IF(P3842&lt;0.3,"Low",IF(P3842&lt;0.7,"Medium","High"))</f>
        <v>Medium</v>
      </c>
      <c r="V3842" s="1" t="str">
        <f t="shared" ref="V3842:V3905" si="304">IF(M3842&gt;=3,"Frequent","Normal")</f>
        <v>Normal</v>
      </c>
    </row>
    <row r="3843" spans="1:22" x14ac:dyDescent="0.2">
      <c r="A3843" s="1" t="s">
        <v>11876</v>
      </c>
      <c r="B3843" s="2">
        <v>44621</v>
      </c>
      <c r="C3843" s="1" t="s">
        <v>8002</v>
      </c>
      <c r="D3843">
        <v>45</v>
      </c>
      <c r="E3843" s="1" t="s">
        <v>8013</v>
      </c>
      <c r="F3843" s="1" t="s">
        <v>8004</v>
      </c>
      <c r="G3843" s="1" t="s">
        <v>8020</v>
      </c>
      <c r="H3843">
        <v>3</v>
      </c>
      <c r="I3843">
        <v>10</v>
      </c>
      <c r="J3843" s="1" t="s">
        <v>8006</v>
      </c>
      <c r="K3843">
        <v>6</v>
      </c>
      <c r="L3843">
        <v>2</v>
      </c>
      <c r="M3843">
        <v>1</v>
      </c>
      <c r="N3843" s="1" t="s">
        <v>8038</v>
      </c>
      <c r="O3843" s="1" t="s">
        <v>8008</v>
      </c>
      <c r="P3843">
        <v>0.67</v>
      </c>
      <c r="Q3843">
        <v>1</v>
      </c>
      <c r="R3843" t="str">
        <f t="shared" si="300"/>
        <v>ADULT</v>
      </c>
      <c r="S3843" s="1" t="str">
        <f t="shared" si="301"/>
        <v>Mar</v>
      </c>
      <c r="T3843" s="1">
        <f t="shared" si="302"/>
        <v>2022</v>
      </c>
      <c r="U3843" s="1" t="str">
        <f t="shared" si="303"/>
        <v>Medium</v>
      </c>
      <c r="V3843" s="1" t="str">
        <f t="shared" si="304"/>
        <v>Normal</v>
      </c>
    </row>
    <row r="3844" spans="1:22" x14ac:dyDescent="0.2">
      <c r="A3844" s="1" t="s">
        <v>11877</v>
      </c>
      <c r="B3844" s="2">
        <v>45135</v>
      </c>
      <c r="C3844" s="1" t="s">
        <v>8019</v>
      </c>
      <c r="D3844">
        <v>74</v>
      </c>
      <c r="E3844" s="1" t="s">
        <v>8003</v>
      </c>
      <c r="F3844" s="1" t="s">
        <v>8032</v>
      </c>
      <c r="G3844" s="1" t="s">
        <v>8015</v>
      </c>
      <c r="H3844">
        <v>5</v>
      </c>
      <c r="I3844">
        <v>5</v>
      </c>
      <c r="J3844" s="1" t="s">
        <v>8016</v>
      </c>
      <c r="K3844">
        <v>8</v>
      </c>
      <c r="L3844">
        <v>4</v>
      </c>
      <c r="M3844">
        <v>2</v>
      </c>
      <c r="N3844" s="1" t="s">
        <v>8007</v>
      </c>
      <c r="O3844" s="1" t="s">
        <v>8008</v>
      </c>
      <c r="P3844">
        <v>0.97</v>
      </c>
      <c r="Q3844">
        <v>1</v>
      </c>
      <c r="R3844" t="str">
        <f t="shared" si="300"/>
        <v>SENIOR</v>
      </c>
      <c r="S3844" s="1" t="str">
        <f t="shared" si="301"/>
        <v>Jul</v>
      </c>
      <c r="T3844" s="1">
        <f t="shared" si="302"/>
        <v>2023</v>
      </c>
      <c r="U3844" s="1" t="str">
        <f t="shared" si="303"/>
        <v>High</v>
      </c>
      <c r="V3844" s="1" t="str">
        <f t="shared" si="304"/>
        <v>Normal</v>
      </c>
    </row>
    <row r="3845" spans="1:22" x14ac:dyDescent="0.2">
      <c r="A3845" s="1" t="s">
        <v>11878</v>
      </c>
      <c r="B3845" s="2">
        <v>45006</v>
      </c>
      <c r="C3845" s="1" t="s">
        <v>8002</v>
      </c>
      <c r="D3845">
        <v>34</v>
      </c>
      <c r="E3845" s="1" t="s">
        <v>8003</v>
      </c>
      <c r="F3845" s="1" t="s">
        <v>8032</v>
      </c>
      <c r="G3845" s="1" t="s">
        <v>8005</v>
      </c>
      <c r="H3845">
        <v>2</v>
      </c>
      <c r="I3845">
        <v>6</v>
      </c>
      <c r="J3845" s="1" t="s">
        <v>8041</v>
      </c>
      <c r="K3845">
        <v>9</v>
      </c>
      <c r="L3845">
        <v>3</v>
      </c>
      <c r="M3845">
        <v>0</v>
      </c>
      <c r="N3845" s="1" t="s">
        <v>8038</v>
      </c>
      <c r="O3845" s="1" t="s">
        <v>8050</v>
      </c>
      <c r="P3845">
        <v>0.3</v>
      </c>
      <c r="Q3845">
        <v>0</v>
      </c>
      <c r="R3845" t="str">
        <f t="shared" si="300"/>
        <v>YOUNG ADULT</v>
      </c>
      <c r="S3845" s="1" t="str">
        <f t="shared" si="301"/>
        <v>Mar</v>
      </c>
      <c r="T3845" s="1">
        <f t="shared" si="302"/>
        <v>2023</v>
      </c>
      <c r="U3845" s="1" t="str">
        <f t="shared" si="303"/>
        <v>Medium</v>
      </c>
      <c r="V3845" s="1" t="str">
        <f t="shared" si="304"/>
        <v>Normal</v>
      </c>
    </row>
    <row r="3846" spans="1:22" x14ac:dyDescent="0.2">
      <c r="A3846" s="1" t="s">
        <v>11879</v>
      </c>
      <c r="B3846" s="2">
        <v>44366</v>
      </c>
      <c r="C3846" s="1" t="s">
        <v>8019</v>
      </c>
      <c r="D3846">
        <v>85</v>
      </c>
      <c r="E3846" s="1" t="s">
        <v>8013</v>
      </c>
      <c r="F3846" s="1" t="s">
        <v>8004</v>
      </c>
      <c r="G3846" s="1" t="s">
        <v>8005</v>
      </c>
      <c r="H3846">
        <v>6</v>
      </c>
      <c r="I3846">
        <v>9</v>
      </c>
      <c r="J3846" s="1" t="s">
        <v>8027</v>
      </c>
      <c r="K3846">
        <v>9</v>
      </c>
      <c r="L3846">
        <v>4</v>
      </c>
      <c r="M3846">
        <v>2</v>
      </c>
      <c r="N3846" s="1" t="s">
        <v>8007</v>
      </c>
      <c r="O3846" s="1" t="s">
        <v>8017</v>
      </c>
      <c r="P3846">
        <v>0.97</v>
      </c>
      <c r="Q3846">
        <v>1</v>
      </c>
      <c r="R3846" t="str">
        <f t="shared" si="300"/>
        <v>SENIOR</v>
      </c>
      <c r="S3846" s="1" t="str">
        <f t="shared" si="301"/>
        <v>Jun</v>
      </c>
      <c r="T3846" s="1">
        <f t="shared" si="302"/>
        <v>2021</v>
      </c>
      <c r="U3846" s="1" t="str">
        <f t="shared" si="303"/>
        <v>High</v>
      </c>
      <c r="V3846" s="1" t="str">
        <f t="shared" si="304"/>
        <v>Normal</v>
      </c>
    </row>
    <row r="3847" spans="1:22" x14ac:dyDescent="0.2">
      <c r="A3847" s="1" t="s">
        <v>11880</v>
      </c>
      <c r="B3847" s="2">
        <v>44862</v>
      </c>
      <c r="C3847" s="1" t="s">
        <v>8010</v>
      </c>
      <c r="D3847">
        <v>72</v>
      </c>
      <c r="E3847" s="1" t="s">
        <v>8003</v>
      </c>
      <c r="F3847" s="1" t="s">
        <v>8037</v>
      </c>
      <c r="G3847" s="1" t="s">
        <v>8026</v>
      </c>
      <c r="H3847">
        <v>5</v>
      </c>
      <c r="I3847">
        <v>9</v>
      </c>
      <c r="J3847" s="1" t="s">
        <v>8016</v>
      </c>
      <c r="K3847">
        <v>10</v>
      </c>
      <c r="L3847">
        <v>4</v>
      </c>
      <c r="M3847">
        <v>2</v>
      </c>
      <c r="N3847" s="1" t="s">
        <v>8007</v>
      </c>
      <c r="O3847" s="1" t="s">
        <v>8008</v>
      </c>
      <c r="P3847">
        <v>0.97</v>
      </c>
      <c r="Q3847">
        <v>1</v>
      </c>
      <c r="R3847" t="str">
        <f t="shared" si="300"/>
        <v>SENIOR</v>
      </c>
      <c r="S3847" s="1" t="str">
        <f t="shared" si="301"/>
        <v>Oct</v>
      </c>
      <c r="T3847" s="1">
        <f t="shared" si="302"/>
        <v>2022</v>
      </c>
      <c r="U3847" s="1" t="str">
        <f t="shared" si="303"/>
        <v>High</v>
      </c>
      <c r="V3847" s="1" t="str">
        <f t="shared" si="304"/>
        <v>Normal</v>
      </c>
    </row>
    <row r="3848" spans="1:22" x14ac:dyDescent="0.2">
      <c r="A3848" s="1" t="s">
        <v>11881</v>
      </c>
      <c r="B3848" s="2">
        <v>44885</v>
      </c>
      <c r="C3848" s="1" t="s">
        <v>8010</v>
      </c>
      <c r="D3848">
        <v>76</v>
      </c>
      <c r="E3848" s="1" t="s">
        <v>8003</v>
      </c>
      <c r="F3848" s="1" t="s">
        <v>8037</v>
      </c>
      <c r="G3848" s="1" t="s">
        <v>8005</v>
      </c>
      <c r="H3848">
        <v>7</v>
      </c>
      <c r="I3848">
        <v>8</v>
      </c>
      <c r="J3848" s="1" t="s">
        <v>8016</v>
      </c>
      <c r="K3848">
        <v>12</v>
      </c>
      <c r="L3848">
        <v>7</v>
      </c>
      <c r="M3848">
        <v>4</v>
      </c>
      <c r="N3848" s="1" t="s">
        <v>8007</v>
      </c>
      <c r="O3848" s="1" t="s">
        <v>8017</v>
      </c>
      <c r="P3848">
        <v>0.97</v>
      </c>
      <c r="Q3848">
        <v>1</v>
      </c>
      <c r="R3848" t="str">
        <f t="shared" si="300"/>
        <v>SENIOR</v>
      </c>
      <c r="S3848" s="1" t="str">
        <f t="shared" si="301"/>
        <v>Nov</v>
      </c>
      <c r="T3848" s="1">
        <f t="shared" si="302"/>
        <v>2022</v>
      </c>
      <c r="U3848" s="1" t="str">
        <f t="shared" si="303"/>
        <v>High</v>
      </c>
      <c r="V3848" s="1" t="str">
        <f t="shared" si="304"/>
        <v>Frequent</v>
      </c>
    </row>
    <row r="3849" spans="1:22" x14ac:dyDescent="0.2">
      <c r="A3849" s="1" t="s">
        <v>11882</v>
      </c>
      <c r="B3849" s="2">
        <v>44296</v>
      </c>
      <c r="C3849" s="1" t="s">
        <v>8002</v>
      </c>
      <c r="D3849">
        <v>50</v>
      </c>
      <c r="E3849" s="1" t="s">
        <v>8003</v>
      </c>
      <c r="F3849" s="1" t="s">
        <v>8004</v>
      </c>
      <c r="G3849" s="1" t="s">
        <v>8005</v>
      </c>
      <c r="H3849">
        <v>3</v>
      </c>
      <c r="I3849">
        <v>7</v>
      </c>
      <c r="J3849" s="1" t="s">
        <v>8027</v>
      </c>
      <c r="K3849">
        <v>8</v>
      </c>
      <c r="L3849">
        <v>2</v>
      </c>
      <c r="M3849">
        <v>2</v>
      </c>
      <c r="N3849" s="1" t="s">
        <v>8011</v>
      </c>
      <c r="O3849" s="1" t="s">
        <v>8008</v>
      </c>
      <c r="P3849">
        <v>0.7</v>
      </c>
      <c r="Q3849">
        <v>0</v>
      </c>
      <c r="R3849" t="str">
        <f t="shared" si="300"/>
        <v>ADULT</v>
      </c>
      <c r="S3849" s="1" t="str">
        <f t="shared" si="301"/>
        <v>Apr</v>
      </c>
      <c r="T3849" s="1">
        <f t="shared" si="302"/>
        <v>2021</v>
      </c>
      <c r="U3849" s="1" t="str">
        <f t="shared" si="303"/>
        <v>High</v>
      </c>
      <c r="V3849" s="1" t="str">
        <f t="shared" si="304"/>
        <v>Normal</v>
      </c>
    </row>
    <row r="3850" spans="1:22" x14ac:dyDescent="0.2">
      <c r="A3850" s="1" t="s">
        <v>11883</v>
      </c>
      <c r="B3850" s="2">
        <v>44707</v>
      </c>
      <c r="C3850" s="1" t="s">
        <v>8002</v>
      </c>
      <c r="D3850">
        <v>55</v>
      </c>
      <c r="E3850" s="1" t="s">
        <v>8003</v>
      </c>
      <c r="F3850" s="1" t="s">
        <v>8004</v>
      </c>
      <c r="G3850" s="1" t="s">
        <v>8044</v>
      </c>
      <c r="H3850">
        <v>5</v>
      </c>
      <c r="I3850">
        <v>8</v>
      </c>
      <c r="J3850" s="1" t="s">
        <v>8016</v>
      </c>
      <c r="K3850">
        <v>8</v>
      </c>
      <c r="L3850">
        <v>2</v>
      </c>
      <c r="M3850">
        <v>1</v>
      </c>
      <c r="N3850" s="1" t="s">
        <v>8011</v>
      </c>
      <c r="O3850" s="1" t="s">
        <v>8008</v>
      </c>
      <c r="P3850">
        <v>0.88</v>
      </c>
      <c r="Q3850">
        <v>1</v>
      </c>
      <c r="R3850" t="str">
        <f t="shared" si="300"/>
        <v>ADULT</v>
      </c>
      <c r="S3850" s="1" t="str">
        <f t="shared" si="301"/>
        <v>May</v>
      </c>
      <c r="T3850" s="1">
        <f t="shared" si="302"/>
        <v>2022</v>
      </c>
      <c r="U3850" s="1" t="str">
        <f t="shared" si="303"/>
        <v>High</v>
      </c>
      <c r="V3850" s="1" t="str">
        <f t="shared" si="304"/>
        <v>Normal</v>
      </c>
    </row>
    <row r="3851" spans="1:22" x14ac:dyDescent="0.2">
      <c r="A3851" s="1" t="s">
        <v>11884</v>
      </c>
      <c r="B3851" s="2">
        <v>44482</v>
      </c>
      <c r="C3851" s="1" t="s">
        <v>8010</v>
      </c>
      <c r="D3851">
        <v>33</v>
      </c>
      <c r="E3851" s="1" t="s">
        <v>8003</v>
      </c>
      <c r="F3851" s="1" t="s">
        <v>8014</v>
      </c>
      <c r="G3851" s="1" t="s">
        <v>8015</v>
      </c>
      <c r="H3851">
        <v>2</v>
      </c>
      <c r="I3851">
        <v>5</v>
      </c>
      <c r="J3851" s="1" t="s">
        <v>8016</v>
      </c>
      <c r="K3851">
        <v>5</v>
      </c>
      <c r="L3851">
        <v>1</v>
      </c>
      <c r="M3851">
        <v>0</v>
      </c>
      <c r="N3851" s="1" t="s">
        <v>8011</v>
      </c>
      <c r="O3851" s="1" t="s">
        <v>8017</v>
      </c>
      <c r="P3851">
        <v>0.22</v>
      </c>
      <c r="Q3851">
        <v>0</v>
      </c>
      <c r="R3851" t="str">
        <f t="shared" si="300"/>
        <v>YOUNG ADULT</v>
      </c>
      <c r="S3851" s="1" t="str">
        <f t="shared" si="301"/>
        <v>Oct</v>
      </c>
      <c r="T3851" s="1">
        <f t="shared" si="302"/>
        <v>2021</v>
      </c>
      <c r="U3851" s="1" t="str">
        <f t="shared" si="303"/>
        <v>Low</v>
      </c>
      <c r="V3851" s="1" t="str">
        <f t="shared" si="304"/>
        <v>Normal</v>
      </c>
    </row>
    <row r="3852" spans="1:22" x14ac:dyDescent="0.2">
      <c r="A3852" s="1" t="s">
        <v>11885</v>
      </c>
      <c r="B3852" s="2">
        <v>44708</v>
      </c>
      <c r="C3852" s="1" t="s">
        <v>8002</v>
      </c>
      <c r="D3852">
        <v>49</v>
      </c>
      <c r="E3852" s="1" t="s">
        <v>8003</v>
      </c>
      <c r="F3852" s="1" t="s">
        <v>8014</v>
      </c>
      <c r="G3852" s="1" t="s">
        <v>8015</v>
      </c>
      <c r="H3852">
        <v>3</v>
      </c>
      <c r="I3852">
        <v>4</v>
      </c>
      <c r="J3852" s="1" t="s">
        <v>8041</v>
      </c>
      <c r="K3852">
        <v>4</v>
      </c>
      <c r="L3852">
        <v>2</v>
      </c>
      <c r="M3852">
        <v>1</v>
      </c>
      <c r="N3852" s="1" t="s">
        <v>8011</v>
      </c>
      <c r="O3852" s="1" t="s">
        <v>8008</v>
      </c>
      <c r="P3852">
        <v>0.48</v>
      </c>
      <c r="Q3852">
        <v>0</v>
      </c>
      <c r="R3852" t="str">
        <f t="shared" si="300"/>
        <v>ADULT</v>
      </c>
      <c r="S3852" s="1" t="str">
        <f t="shared" si="301"/>
        <v>May</v>
      </c>
      <c r="T3852" s="1">
        <f t="shared" si="302"/>
        <v>2022</v>
      </c>
      <c r="U3852" s="1" t="str">
        <f t="shared" si="303"/>
        <v>Medium</v>
      </c>
      <c r="V3852" s="1" t="str">
        <f t="shared" si="304"/>
        <v>Normal</v>
      </c>
    </row>
    <row r="3853" spans="1:22" x14ac:dyDescent="0.2">
      <c r="A3853" s="1" t="s">
        <v>11886</v>
      </c>
      <c r="B3853" s="2">
        <v>45047</v>
      </c>
      <c r="C3853" s="1" t="s">
        <v>8002</v>
      </c>
      <c r="D3853">
        <v>66</v>
      </c>
      <c r="E3853" s="1" t="s">
        <v>8013</v>
      </c>
      <c r="F3853" s="1" t="s">
        <v>8004</v>
      </c>
      <c r="G3853" s="1" t="s">
        <v>8005</v>
      </c>
      <c r="H3853">
        <v>4</v>
      </c>
      <c r="I3853">
        <v>6</v>
      </c>
      <c r="J3853" s="1" t="s">
        <v>8006</v>
      </c>
      <c r="K3853">
        <v>7</v>
      </c>
      <c r="L3853">
        <v>4</v>
      </c>
      <c r="M3853">
        <v>1</v>
      </c>
      <c r="N3853" s="1" t="s">
        <v>8007</v>
      </c>
      <c r="O3853" s="1" t="s">
        <v>8008</v>
      </c>
      <c r="P3853">
        <v>0.64</v>
      </c>
      <c r="Q3853">
        <v>1</v>
      </c>
      <c r="R3853" t="str">
        <f t="shared" si="300"/>
        <v>SENIOR</v>
      </c>
      <c r="S3853" s="1" t="str">
        <f t="shared" si="301"/>
        <v>May</v>
      </c>
      <c r="T3853" s="1">
        <f t="shared" si="302"/>
        <v>2023</v>
      </c>
      <c r="U3853" s="1" t="str">
        <f t="shared" si="303"/>
        <v>Medium</v>
      </c>
      <c r="V3853" s="1" t="str">
        <f t="shared" si="304"/>
        <v>Normal</v>
      </c>
    </row>
    <row r="3854" spans="1:22" x14ac:dyDescent="0.2">
      <c r="A3854" s="1" t="s">
        <v>11887</v>
      </c>
      <c r="B3854" s="2">
        <v>44370</v>
      </c>
      <c r="C3854" s="1" t="s">
        <v>8019</v>
      </c>
      <c r="D3854">
        <v>80</v>
      </c>
      <c r="E3854" s="1" t="s">
        <v>8003</v>
      </c>
      <c r="F3854" s="1" t="s">
        <v>8004</v>
      </c>
      <c r="G3854" s="1" t="s">
        <v>8005</v>
      </c>
      <c r="H3854">
        <v>5</v>
      </c>
      <c r="I3854">
        <v>9</v>
      </c>
      <c r="J3854" s="1" t="s">
        <v>8027</v>
      </c>
      <c r="K3854">
        <v>8</v>
      </c>
      <c r="L3854">
        <v>6</v>
      </c>
      <c r="M3854">
        <v>2</v>
      </c>
      <c r="N3854" s="1" t="s">
        <v>8007</v>
      </c>
      <c r="O3854" s="1" t="s">
        <v>8008</v>
      </c>
      <c r="P3854">
        <v>0.97</v>
      </c>
      <c r="Q3854">
        <v>1</v>
      </c>
      <c r="R3854" t="str">
        <f t="shared" si="300"/>
        <v>SENIOR</v>
      </c>
      <c r="S3854" s="1" t="str">
        <f t="shared" si="301"/>
        <v>Jun</v>
      </c>
      <c r="T3854" s="1">
        <f t="shared" si="302"/>
        <v>2021</v>
      </c>
      <c r="U3854" s="1" t="str">
        <f t="shared" si="303"/>
        <v>High</v>
      </c>
      <c r="V3854" s="1" t="str">
        <f t="shared" si="304"/>
        <v>Normal</v>
      </c>
    </row>
    <row r="3855" spans="1:22" x14ac:dyDescent="0.2">
      <c r="A3855" s="1" t="s">
        <v>11888</v>
      </c>
      <c r="B3855" s="2">
        <v>44332</v>
      </c>
      <c r="C3855" s="1" t="s">
        <v>8002</v>
      </c>
      <c r="D3855">
        <v>39</v>
      </c>
      <c r="E3855" s="1" t="s">
        <v>8003</v>
      </c>
      <c r="F3855" s="1" t="s">
        <v>8004</v>
      </c>
      <c r="G3855" s="1" t="s">
        <v>8029</v>
      </c>
      <c r="H3855">
        <v>3</v>
      </c>
      <c r="I3855">
        <v>4</v>
      </c>
      <c r="J3855" s="1" t="s">
        <v>8016</v>
      </c>
      <c r="K3855">
        <v>8</v>
      </c>
      <c r="L3855">
        <v>2</v>
      </c>
      <c r="M3855">
        <v>2</v>
      </c>
      <c r="N3855" s="1" t="s">
        <v>8038</v>
      </c>
      <c r="O3855" s="1" t="s">
        <v>8008</v>
      </c>
      <c r="P3855">
        <v>0.74</v>
      </c>
      <c r="Q3855">
        <v>1</v>
      </c>
      <c r="R3855" t="str">
        <f t="shared" si="300"/>
        <v>YOUNG ADULT</v>
      </c>
      <c r="S3855" s="1" t="str">
        <f t="shared" si="301"/>
        <v>May</v>
      </c>
      <c r="T3855" s="1">
        <f t="shared" si="302"/>
        <v>2021</v>
      </c>
      <c r="U3855" s="1" t="str">
        <f t="shared" si="303"/>
        <v>High</v>
      </c>
      <c r="V3855" s="1" t="str">
        <f t="shared" si="304"/>
        <v>Normal</v>
      </c>
    </row>
    <row r="3856" spans="1:22" x14ac:dyDescent="0.2">
      <c r="A3856" s="1" t="s">
        <v>11889</v>
      </c>
      <c r="B3856" s="2">
        <v>44491</v>
      </c>
      <c r="C3856" s="1" t="s">
        <v>8010</v>
      </c>
      <c r="D3856">
        <v>51</v>
      </c>
      <c r="E3856" s="1" t="s">
        <v>8013</v>
      </c>
      <c r="F3856" s="1" t="s">
        <v>8004</v>
      </c>
      <c r="G3856" s="1" t="s">
        <v>8060</v>
      </c>
      <c r="H3856">
        <v>3</v>
      </c>
      <c r="I3856">
        <v>8</v>
      </c>
      <c r="J3856" s="1" t="s">
        <v>8016</v>
      </c>
      <c r="K3856">
        <v>4</v>
      </c>
      <c r="L3856">
        <v>2</v>
      </c>
      <c r="M3856">
        <v>1</v>
      </c>
      <c r="N3856" s="1" t="s">
        <v>8011</v>
      </c>
      <c r="O3856" s="1" t="s">
        <v>8008</v>
      </c>
      <c r="P3856">
        <v>0.68</v>
      </c>
      <c r="Q3856">
        <v>0</v>
      </c>
      <c r="R3856" t="str">
        <f t="shared" si="300"/>
        <v>ADULT</v>
      </c>
      <c r="S3856" s="1" t="str">
        <f t="shared" si="301"/>
        <v>Oct</v>
      </c>
      <c r="T3856" s="1">
        <f t="shared" si="302"/>
        <v>2021</v>
      </c>
      <c r="U3856" s="1" t="str">
        <f t="shared" si="303"/>
        <v>Medium</v>
      </c>
      <c r="V3856" s="1" t="str">
        <f t="shared" si="304"/>
        <v>Normal</v>
      </c>
    </row>
    <row r="3857" spans="1:22" x14ac:dyDescent="0.2">
      <c r="A3857" s="1" t="s">
        <v>11890</v>
      </c>
      <c r="B3857" s="2">
        <v>45239</v>
      </c>
      <c r="C3857" s="1" t="s">
        <v>8010</v>
      </c>
      <c r="D3857">
        <v>55</v>
      </c>
      <c r="E3857" s="1" t="s">
        <v>8003</v>
      </c>
      <c r="F3857" s="1" t="s">
        <v>8032</v>
      </c>
      <c r="G3857" s="1" t="s">
        <v>8005</v>
      </c>
      <c r="H3857">
        <v>5</v>
      </c>
      <c r="I3857">
        <v>7</v>
      </c>
      <c r="J3857" s="1" t="s">
        <v>8016</v>
      </c>
      <c r="K3857">
        <v>10</v>
      </c>
      <c r="L3857">
        <v>4</v>
      </c>
      <c r="M3857">
        <v>1</v>
      </c>
      <c r="N3857" s="1" t="s">
        <v>8011</v>
      </c>
      <c r="O3857" s="1" t="s">
        <v>8008</v>
      </c>
      <c r="P3857">
        <v>0.67</v>
      </c>
      <c r="Q3857">
        <v>1</v>
      </c>
      <c r="R3857" t="str">
        <f t="shared" si="300"/>
        <v>ADULT</v>
      </c>
      <c r="S3857" s="1" t="str">
        <f t="shared" si="301"/>
        <v>Nov</v>
      </c>
      <c r="T3857" s="1">
        <f t="shared" si="302"/>
        <v>2023</v>
      </c>
      <c r="U3857" s="1" t="str">
        <f t="shared" si="303"/>
        <v>Medium</v>
      </c>
      <c r="V3857" s="1" t="str">
        <f t="shared" si="304"/>
        <v>Normal</v>
      </c>
    </row>
    <row r="3858" spans="1:22" x14ac:dyDescent="0.2">
      <c r="A3858" s="1" t="s">
        <v>11891</v>
      </c>
      <c r="B3858" s="2">
        <v>45015</v>
      </c>
      <c r="C3858" s="1" t="s">
        <v>8002</v>
      </c>
      <c r="D3858">
        <v>34</v>
      </c>
      <c r="E3858" s="1" t="s">
        <v>8013</v>
      </c>
      <c r="F3858" s="1" t="s">
        <v>8014</v>
      </c>
      <c r="G3858" s="1" t="s">
        <v>8020</v>
      </c>
      <c r="H3858">
        <v>2</v>
      </c>
      <c r="I3858">
        <v>8</v>
      </c>
      <c r="J3858" s="1" t="s">
        <v>8006</v>
      </c>
      <c r="K3858">
        <v>3</v>
      </c>
      <c r="L3858">
        <v>1</v>
      </c>
      <c r="M3858">
        <v>0</v>
      </c>
      <c r="N3858" s="1" t="s">
        <v>8038</v>
      </c>
      <c r="O3858" s="1" t="s">
        <v>8008</v>
      </c>
      <c r="P3858">
        <v>0.4</v>
      </c>
      <c r="Q3858">
        <v>0</v>
      </c>
      <c r="R3858" t="str">
        <f t="shared" si="300"/>
        <v>YOUNG ADULT</v>
      </c>
      <c r="S3858" s="1" t="str">
        <f t="shared" si="301"/>
        <v>Mar</v>
      </c>
      <c r="T3858" s="1">
        <f t="shared" si="302"/>
        <v>2023</v>
      </c>
      <c r="U3858" s="1" t="str">
        <f t="shared" si="303"/>
        <v>Medium</v>
      </c>
      <c r="V3858" s="1" t="str">
        <f t="shared" si="304"/>
        <v>Normal</v>
      </c>
    </row>
    <row r="3859" spans="1:22" x14ac:dyDescent="0.2">
      <c r="A3859" s="1" t="s">
        <v>11892</v>
      </c>
      <c r="B3859" s="2">
        <v>44218</v>
      </c>
      <c r="C3859" s="1" t="s">
        <v>8031</v>
      </c>
      <c r="D3859">
        <v>68</v>
      </c>
      <c r="E3859" s="1" t="s">
        <v>8013</v>
      </c>
      <c r="F3859" s="1" t="s">
        <v>8014</v>
      </c>
      <c r="G3859" s="1" t="s">
        <v>8035</v>
      </c>
      <c r="H3859">
        <v>5</v>
      </c>
      <c r="I3859">
        <v>11</v>
      </c>
      <c r="J3859" s="1" t="s">
        <v>8016</v>
      </c>
      <c r="K3859">
        <v>8</v>
      </c>
      <c r="L3859">
        <v>5</v>
      </c>
      <c r="M3859">
        <v>2</v>
      </c>
      <c r="N3859" s="1" t="s">
        <v>8007</v>
      </c>
      <c r="O3859" s="1" t="s">
        <v>8008</v>
      </c>
      <c r="P3859">
        <v>0.97</v>
      </c>
      <c r="Q3859">
        <v>1</v>
      </c>
      <c r="R3859" t="str">
        <f t="shared" si="300"/>
        <v>SENIOR</v>
      </c>
      <c r="S3859" s="1" t="str">
        <f t="shared" si="301"/>
        <v>Jan</v>
      </c>
      <c r="T3859" s="1">
        <f t="shared" si="302"/>
        <v>2021</v>
      </c>
      <c r="U3859" s="1" t="str">
        <f t="shared" si="303"/>
        <v>High</v>
      </c>
      <c r="V3859" s="1" t="str">
        <f t="shared" si="304"/>
        <v>Normal</v>
      </c>
    </row>
    <row r="3860" spans="1:22" x14ac:dyDescent="0.2">
      <c r="A3860" s="1" t="s">
        <v>11893</v>
      </c>
      <c r="B3860" s="2">
        <v>44636</v>
      </c>
      <c r="C3860" s="1" t="s">
        <v>8002</v>
      </c>
      <c r="D3860">
        <v>45</v>
      </c>
      <c r="E3860" s="1" t="s">
        <v>8003</v>
      </c>
      <c r="F3860" s="1" t="s">
        <v>8014</v>
      </c>
      <c r="G3860" s="1" t="s">
        <v>8060</v>
      </c>
      <c r="H3860">
        <v>3</v>
      </c>
      <c r="I3860">
        <v>8</v>
      </c>
      <c r="J3860" s="1" t="s">
        <v>8016</v>
      </c>
      <c r="K3860">
        <v>6</v>
      </c>
      <c r="L3860">
        <v>2</v>
      </c>
      <c r="M3860">
        <v>1</v>
      </c>
      <c r="N3860" s="1" t="s">
        <v>8023</v>
      </c>
      <c r="O3860" s="1" t="s">
        <v>8008</v>
      </c>
      <c r="P3860">
        <v>0.71</v>
      </c>
      <c r="Q3860">
        <v>1</v>
      </c>
      <c r="R3860" t="str">
        <f t="shared" si="300"/>
        <v>ADULT</v>
      </c>
      <c r="S3860" s="1" t="str">
        <f t="shared" si="301"/>
        <v>Mar</v>
      </c>
      <c r="T3860" s="1">
        <f t="shared" si="302"/>
        <v>2022</v>
      </c>
      <c r="U3860" s="1" t="str">
        <f t="shared" si="303"/>
        <v>High</v>
      </c>
      <c r="V3860" s="1" t="str">
        <f t="shared" si="304"/>
        <v>Normal</v>
      </c>
    </row>
    <row r="3861" spans="1:22" x14ac:dyDescent="0.2">
      <c r="A3861" s="1" t="s">
        <v>11894</v>
      </c>
      <c r="B3861" s="2">
        <v>44478</v>
      </c>
      <c r="C3861" s="1" t="s">
        <v>8010</v>
      </c>
      <c r="D3861">
        <v>54</v>
      </c>
      <c r="E3861" s="1" t="s">
        <v>8013</v>
      </c>
      <c r="F3861" s="1" t="s">
        <v>8004</v>
      </c>
      <c r="G3861" s="1" t="s">
        <v>8044</v>
      </c>
      <c r="H3861">
        <v>4</v>
      </c>
      <c r="I3861">
        <v>7</v>
      </c>
      <c r="J3861" s="1" t="s">
        <v>8006</v>
      </c>
      <c r="K3861">
        <v>6</v>
      </c>
      <c r="L3861">
        <v>3</v>
      </c>
      <c r="M3861">
        <v>1</v>
      </c>
      <c r="N3861" s="1" t="s">
        <v>8038</v>
      </c>
      <c r="O3861" s="1" t="s">
        <v>8008</v>
      </c>
      <c r="P3861">
        <v>0.79</v>
      </c>
      <c r="Q3861">
        <v>0</v>
      </c>
      <c r="R3861" t="str">
        <f t="shared" si="300"/>
        <v>ADULT</v>
      </c>
      <c r="S3861" s="1" t="str">
        <f t="shared" si="301"/>
        <v>Oct</v>
      </c>
      <c r="T3861" s="1">
        <f t="shared" si="302"/>
        <v>2021</v>
      </c>
      <c r="U3861" s="1" t="str">
        <f t="shared" si="303"/>
        <v>High</v>
      </c>
      <c r="V3861" s="1" t="str">
        <f t="shared" si="304"/>
        <v>Normal</v>
      </c>
    </row>
    <row r="3862" spans="1:22" x14ac:dyDescent="0.2">
      <c r="A3862" s="1" t="s">
        <v>11895</v>
      </c>
      <c r="B3862" s="2">
        <v>44895</v>
      </c>
      <c r="C3862" s="1" t="s">
        <v>8010</v>
      </c>
      <c r="D3862">
        <v>50</v>
      </c>
      <c r="E3862" s="1" t="s">
        <v>8003</v>
      </c>
      <c r="F3862" s="1" t="s">
        <v>8014</v>
      </c>
      <c r="G3862" s="1" t="s">
        <v>8015</v>
      </c>
      <c r="H3862">
        <v>3</v>
      </c>
      <c r="I3862">
        <v>4</v>
      </c>
      <c r="J3862" s="1" t="s">
        <v>8006</v>
      </c>
      <c r="K3862">
        <v>6</v>
      </c>
      <c r="L3862">
        <v>4</v>
      </c>
      <c r="M3862">
        <v>1</v>
      </c>
      <c r="N3862" s="1" t="s">
        <v>8023</v>
      </c>
      <c r="O3862" s="1" t="s">
        <v>8008</v>
      </c>
      <c r="P3862">
        <v>0.6</v>
      </c>
      <c r="Q3862">
        <v>0</v>
      </c>
      <c r="R3862" t="str">
        <f t="shared" si="300"/>
        <v>ADULT</v>
      </c>
      <c r="S3862" s="1" t="str">
        <f t="shared" si="301"/>
        <v>Nov</v>
      </c>
      <c r="T3862" s="1">
        <f t="shared" si="302"/>
        <v>2022</v>
      </c>
      <c r="U3862" s="1" t="str">
        <f t="shared" si="303"/>
        <v>Medium</v>
      </c>
      <c r="V3862" s="1" t="str">
        <f t="shared" si="304"/>
        <v>Normal</v>
      </c>
    </row>
    <row r="3863" spans="1:22" x14ac:dyDescent="0.2">
      <c r="A3863" s="1" t="s">
        <v>11896</v>
      </c>
      <c r="B3863" s="2">
        <v>44699</v>
      </c>
      <c r="C3863" s="1" t="s">
        <v>8002</v>
      </c>
      <c r="D3863">
        <v>44</v>
      </c>
      <c r="E3863" s="1" t="s">
        <v>8003</v>
      </c>
      <c r="F3863" s="1" t="s">
        <v>8022</v>
      </c>
      <c r="G3863" s="1" t="s">
        <v>8020</v>
      </c>
      <c r="H3863">
        <v>3</v>
      </c>
      <c r="I3863">
        <v>8</v>
      </c>
      <c r="J3863" s="1" t="s">
        <v>8027</v>
      </c>
      <c r="K3863">
        <v>6</v>
      </c>
      <c r="L3863">
        <v>2</v>
      </c>
      <c r="M3863">
        <v>2</v>
      </c>
      <c r="N3863" s="1" t="s">
        <v>8011</v>
      </c>
      <c r="O3863" s="1" t="s">
        <v>8008</v>
      </c>
      <c r="P3863">
        <v>0.85</v>
      </c>
      <c r="Q3863">
        <v>1</v>
      </c>
      <c r="R3863" t="str">
        <f t="shared" si="300"/>
        <v>ADULT</v>
      </c>
      <c r="S3863" s="1" t="str">
        <f t="shared" si="301"/>
        <v>May</v>
      </c>
      <c r="T3863" s="1">
        <f t="shared" si="302"/>
        <v>2022</v>
      </c>
      <c r="U3863" s="1" t="str">
        <f t="shared" si="303"/>
        <v>High</v>
      </c>
      <c r="V3863" s="1" t="str">
        <f t="shared" si="304"/>
        <v>Normal</v>
      </c>
    </row>
    <row r="3864" spans="1:22" x14ac:dyDescent="0.2">
      <c r="A3864" s="1" t="s">
        <v>11897</v>
      </c>
      <c r="B3864" s="2">
        <v>45253</v>
      </c>
      <c r="C3864" s="1" t="s">
        <v>8010</v>
      </c>
      <c r="D3864">
        <v>57</v>
      </c>
      <c r="E3864" s="1" t="s">
        <v>8013</v>
      </c>
      <c r="F3864" s="1" t="s">
        <v>8032</v>
      </c>
      <c r="G3864" s="1" t="s">
        <v>8015</v>
      </c>
      <c r="H3864">
        <v>5</v>
      </c>
      <c r="I3864">
        <v>5</v>
      </c>
      <c r="J3864" s="1" t="s">
        <v>8027</v>
      </c>
      <c r="K3864">
        <v>8</v>
      </c>
      <c r="L3864">
        <v>6</v>
      </c>
      <c r="M3864">
        <v>2</v>
      </c>
      <c r="N3864" s="1" t="s">
        <v>8038</v>
      </c>
      <c r="O3864" s="1" t="s">
        <v>8008</v>
      </c>
      <c r="P3864">
        <v>0.97</v>
      </c>
      <c r="Q3864">
        <v>1</v>
      </c>
      <c r="R3864" t="str">
        <f t="shared" si="300"/>
        <v>ADULT</v>
      </c>
      <c r="S3864" s="1" t="str">
        <f t="shared" si="301"/>
        <v>Nov</v>
      </c>
      <c r="T3864" s="1">
        <f t="shared" si="302"/>
        <v>2023</v>
      </c>
      <c r="U3864" s="1" t="str">
        <f t="shared" si="303"/>
        <v>High</v>
      </c>
      <c r="V3864" s="1" t="str">
        <f t="shared" si="304"/>
        <v>Normal</v>
      </c>
    </row>
    <row r="3865" spans="1:22" x14ac:dyDescent="0.2">
      <c r="A3865" s="1" t="s">
        <v>11898</v>
      </c>
      <c r="B3865" s="2">
        <v>44436</v>
      </c>
      <c r="C3865" s="1" t="s">
        <v>8019</v>
      </c>
      <c r="D3865">
        <v>54</v>
      </c>
      <c r="E3865" s="1" t="s">
        <v>8013</v>
      </c>
      <c r="F3865" s="1" t="s">
        <v>8014</v>
      </c>
      <c r="G3865" s="1" t="s">
        <v>8005</v>
      </c>
      <c r="H3865">
        <v>4</v>
      </c>
      <c r="I3865">
        <v>6</v>
      </c>
      <c r="J3865" s="1" t="s">
        <v>8016</v>
      </c>
      <c r="K3865">
        <v>6</v>
      </c>
      <c r="L3865">
        <v>4</v>
      </c>
      <c r="M3865">
        <v>2</v>
      </c>
      <c r="N3865" s="1" t="s">
        <v>8011</v>
      </c>
      <c r="O3865" s="1" t="s">
        <v>8008</v>
      </c>
      <c r="P3865">
        <v>0.76</v>
      </c>
      <c r="Q3865">
        <v>1</v>
      </c>
      <c r="R3865" t="str">
        <f t="shared" si="300"/>
        <v>ADULT</v>
      </c>
      <c r="S3865" s="1" t="str">
        <f t="shared" si="301"/>
        <v>Aug</v>
      </c>
      <c r="T3865" s="1">
        <f t="shared" si="302"/>
        <v>2021</v>
      </c>
      <c r="U3865" s="1" t="str">
        <f t="shared" si="303"/>
        <v>High</v>
      </c>
      <c r="V3865" s="1" t="str">
        <f t="shared" si="304"/>
        <v>Normal</v>
      </c>
    </row>
    <row r="3866" spans="1:22" x14ac:dyDescent="0.2">
      <c r="A3866" s="1" t="s">
        <v>11899</v>
      </c>
      <c r="B3866" s="2">
        <v>44840</v>
      </c>
      <c r="C3866" s="1" t="s">
        <v>8010</v>
      </c>
      <c r="D3866">
        <v>51</v>
      </c>
      <c r="E3866" s="1" t="s">
        <v>8013</v>
      </c>
      <c r="F3866" s="1" t="s">
        <v>8032</v>
      </c>
      <c r="G3866" s="1" t="s">
        <v>8015</v>
      </c>
      <c r="H3866">
        <v>3</v>
      </c>
      <c r="I3866">
        <v>4</v>
      </c>
      <c r="J3866" s="1" t="s">
        <v>8016</v>
      </c>
      <c r="K3866">
        <v>6</v>
      </c>
      <c r="L3866">
        <v>4</v>
      </c>
      <c r="M3866">
        <v>3</v>
      </c>
      <c r="N3866" s="1" t="s">
        <v>8038</v>
      </c>
      <c r="O3866" s="1" t="s">
        <v>8008</v>
      </c>
      <c r="P3866">
        <v>0.9</v>
      </c>
      <c r="Q3866">
        <v>1</v>
      </c>
      <c r="R3866" t="str">
        <f t="shared" si="300"/>
        <v>ADULT</v>
      </c>
      <c r="S3866" s="1" t="str">
        <f t="shared" si="301"/>
        <v>Oct</v>
      </c>
      <c r="T3866" s="1">
        <f t="shared" si="302"/>
        <v>2022</v>
      </c>
      <c r="U3866" s="1" t="str">
        <f t="shared" si="303"/>
        <v>High</v>
      </c>
      <c r="V3866" s="1" t="str">
        <f t="shared" si="304"/>
        <v>Frequent</v>
      </c>
    </row>
    <row r="3867" spans="1:22" x14ac:dyDescent="0.2">
      <c r="A3867" s="1" t="s">
        <v>11900</v>
      </c>
      <c r="B3867" s="2">
        <v>44963</v>
      </c>
      <c r="C3867" s="1" t="s">
        <v>8031</v>
      </c>
      <c r="D3867">
        <v>45</v>
      </c>
      <c r="E3867" s="1" t="s">
        <v>8013</v>
      </c>
      <c r="F3867" s="1" t="s">
        <v>8032</v>
      </c>
      <c r="G3867" s="1" t="s">
        <v>8067</v>
      </c>
      <c r="H3867">
        <v>7</v>
      </c>
      <c r="I3867">
        <v>8</v>
      </c>
      <c r="J3867" s="1" t="s">
        <v>8041</v>
      </c>
      <c r="K3867">
        <v>12</v>
      </c>
      <c r="L3867">
        <v>4</v>
      </c>
      <c r="M3867">
        <v>3</v>
      </c>
      <c r="N3867" s="1" t="s">
        <v>8011</v>
      </c>
      <c r="O3867" s="1" t="s">
        <v>8017</v>
      </c>
      <c r="P3867">
        <v>0.97</v>
      </c>
      <c r="Q3867">
        <v>1</v>
      </c>
      <c r="R3867" t="str">
        <f t="shared" si="300"/>
        <v>ADULT</v>
      </c>
      <c r="S3867" s="1" t="str">
        <f t="shared" si="301"/>
        <v>Feb</v>
      </c>
      <c r="T3867" s="1">
        <f t="shared" si="302"/>
        <v>2023</v>
      </c>
      <c r="U3867" s="1" t="str">
        <f t="shared" si="303"/>
        <v>High</v>
      </c>
      <c r="V3867" s="1" t="str">
        <f t="shared" si="304"/>
        <v>Frequent</v>
      </c>
    </row>
    <row r="3868" spans="1:22" x14ac:dyDescent="0.2">
      <c r="A3868" s="1" t="s">
        <v>11901</v>
      </c>
      <c r="B3868" s="2">
        <v>45100</v>
      </c>
      <c r="C3868" s="1" t="s">
        <v>8019</v>
      </c>
      <c r="D3868">
        <v>63</v>
      </c>
      <c r="E3868" s="1" t="s">
        <v>8003</v>
      </c>
      <c r="F3868" s="1" t="s">
        <v>8032</v>
      </c>
      <c r="G3868" s="1" t="s">
        <v>8044</v>
      </c>
      <c r="H3868">
        <v>4</v>
      </c>
      <c r="I3868">
        <v>7</v>
      </c>
      <c r="J3868" s="1" t="s">
        <v>8016</v>
      </c>
      <c r="K3868">
        <v>7</v>
      </c>
      <c r="L3868">
        <v>2</v>
      </c>
      <c r="M3868">
        <v>2</v>
      </c>
      <c r="N3868" s="1" t="s">
        <v>8011</v>
      </c>
      <c r="O3868" s="1" t="s">
        <v>8008</v>
      </c>
      <c r="P3868">
        <v>0.97</v>
      </c>
      <c r="Q3868">
        <v>1</v>
      </c>
      <c r="R3868" t="str">
        <f t="shared" si="300"/>
        <v>ADULT</v>
      </c>
      <c r="S3868" s="1" t="str">
        <f t="shared" si="301"/>
        <v>Jun</v>
      </c>
      <c r="T3868" s="1">
        <f t="shared" si="302"/>
        <v>2023</v>
      </c>
      <c r="U3868" s="1" t="str">
        <f t="shared" si="303"/>
        <v>High</v>
      </c>
      <c r="V3868" s="1" t="str">
        <f t="shared" si="304"/>
        <v>Normal</v>
      </c>
    </row>
    <row r="3869" spans="1:22" x14ac:dyDescent="0.2">
      <c r="A3869" s="1" t="s">
        <v>11902</v>
      </c>
      <c r="B3869" s="2">
        <v>44642</v>
      </c>
      <c r="C3869" s="1" t="s">
        <v>8002</v>
      </c>
      <c r="D3869">
        <v>86</v>
      </c>
      <c r="E3869" s="1" t="s">
        <v>8013</v>
      </c>
      <c r="F3869" s="1" t="s">
        <v>8037</v>
      </c>
      <c r="G3869" s="1" t="s">
        <v>8015</v>
      </c>
      <c r="H3869">
        <v>7</v>
      </c>
      <c r="I3869">
        <v>6</v>
      </c>
      <c r="J3869" s="1" t="s">
        <v>8027</v>
      </c>
      <c r="K3869">
        <v>14</v>
      </c>
      <c r="L3869">
        <v>8</v>
      </c>
      <c r="M3869">
        <v>3</v>
      </c>
      <c r="N3869" s="1" t="s">
        <v>8007</v>
      </c>
      <c r="O3869" s="1" t="s">
        <v>8017</v>
      </c>
      <c r="P3869">
        <v>0.97</v>
      </c>
      <c r="Q3869">
        <v>1</v>
      </c>
      <c r="R3869" t="str">
        <f t="shared" si="300"/>
        <v>SENIOR</v>
      </c>
      <c r="S3869" s="1" t="str">
        <f t="shared" si="301"/>
        <v>Mar</v>
      </c>
      <c r="T3869" s="1">
        <f t="shared" si="302"/>
        <v>2022</v>
      </c>
      <c r="U3869" s="1" t="str">
        <f t="shared" si="303"/>
        <v>High</v>
      </c>
      <c r="V3869" s="1" t="str">
        <f t="shared" si="304"/>
        <v>Frequent</v>
      </c>
    </row>
    <row r="3870" spans="1:22" x14ac:dyDescent="0.2">
      <c r="A3870" s="1" t="s">
        <v>11903</v>
      </c>
      <c r="B3870" s="2">
        <v>44949</v>
      </c>
      <c r="C3870" s="1" t="s">
        <v>8031</v>
      </c>
      <c r="D3870">
        <v>60</v>
      </c>
      <c r="E3870" s="1" t="s">
        <v>8013</v>
      </c>
      <c r="F3870" s="1" t="s">
        <v>8032</v>
      </c>
      <c r="G3870" s="1" t="s">
        <v>8005</v>
      </c>
      <c r="H3870">
        <v>4</v>
      </c>
      <c r="I3870">
        <v>8</v>
      </c>
      <c r="J3870" s="1" t="s">
        <v>8027</v>
      </c>
      <c r="K3870">
        <v>8</v>
      </c>
      <c r="L3870">
        <v>3</v>
      </c>
      <c r="M3870">
        <v>1</v>
      </c>
      <c r="N3870" s="1" t="s">
        <v>8038</v>
      </c>
      <c r="O3870" s="1" t="s">
        <v>8008</v>
      </c>
      <c r="P3870">
        <v>0.73</v>
      </c>
      <c r="Q3870">
        <v>1</v>
      </c>
      <c r="R3870" t="str">
        <f t="shared" si="300"/>
        <v>ADULT</v>
      </c>
      <c r="S3870" s="1" t="str">
        <f t="shared" si="301"/>
        <v>Jan</v>
      </c>
      <c r="T3870" s="1">
        <f t="shared" si="302"/>
        <v>2023</v>
      </c>
      <c r="U3870" s="1" t="str">
        <f t="shared" si="303"/>
        <v>High</v>
      </c>
      <c r="V3870" s="1" t="str">
        <f t="shared" si="304"/>
        <v>Normal</v>
      </c>
    </row>
    <row r="3871" spans="1:22" x14ac:dyDescent="0.2">
      <c r="A3871" s="1" t="s">
        <v>11904</v>
      </c>
      <c r="B3871" s="2">
        <v>44529</v>
      </c>
      <c r="C3871" s="1" t="s">
        <v>8010</v>
      </c>
      <c r="D3871">
        <v>74</v>
      </c>
      <c r="E3871" s="1" t="s">
        <v>8013</v>
      </c>
      <c r="F3871" s="1" t="s">
        <v>8014</v>
      </c>
      <c r="G3871" s="1" t="s">
        <v>8026</v>
      </c>
      <c r="H3871">
        <v>6</v>
      </c>
      <c r="I3871">
        <v>7</v>
      </c>
      <c r="J3871" s="1" t="s">
        <v>8006</v>
      </c>
      <c r="K3871">
        <v>11</v>
      </c>
      <c r="L3871">
        <v>8</v>
      </c>
      <c r="M3871">
        <v>2</v>
      </c>
      <c r="N3871" s="1" t="s">
        <v>8007</v>
      </c>
      <c r="O3871" s="1" t="s">
        <v>8017</v>
      </c>
      <c r="P3871">
        <v>0.97</v>
      </c>
      <c r="Q3871">
        <v>1</v>
      </c>
      <c r="R3871" t="str">
        <f t="shared" si="300"/>
        <v>SENIOR</v>
      </c>
      <c r="S3871" s="1" t="str">
        <f t="shared" si="301"/>
        <v>Nov</v>
      </c>
      <c r="T3871" s="1">
        <f t="shared" si="302"/>
        <v>2021</v>
      </c>
      <c r="U3871" s="1" t="str">
        <f t="shared" si="303"/>
        <v>High</v>
      </c>
      <c r="V3871" s="1" t="str">
        <f t="shared" si="304"/>
        <v>Normal</v>
      </c>
    </row>
    <row r="3872" spans="1:22" x14ac:dyDescent="0.2">
      <c r="A3872" s="1" t="s">
        <v>11905</v>
      </c>
      <c r="B3872" s="2">
        <v>44673</v>
      </c>
      <c r="C3872" s="1" t="s">
        <v>8002</v>
      </c>
      <c r="D3872">
        <v>34</v>
      </c>
      <c r="E3872" s="1" t="s">
        <v>8013</v>
      </c>
      <c r="F3872" s="1" t="s">
        <v>8037</v>
      </c>
      <c r="G3872" s="1" t="s">
        <v>8044</v>
      </c>
      <c r="H3872">
        <v>2</v>
      </c>
      <c r="I3872">
        <v>7</v>
      </c>
      <c r="J3872" s="1" t="s">
        <v>8016</v>
      </c>
      <c r="K3872">
        <v>6</v>
      </c>
      <c r="L3872">
        <v>3</v>
      </c>
      <c r="M3872">
        <v>0</v>
      </c>
      <c r="N3872" s="1" t="s">
        <v>8011</v>
      </c>
      <c r="O3872" s="1" t="s">
        <v>8008</v>
      </c>
      <c r="P3872">
        <v>0.36</v>
      </c>
      <c r="Q3872">
        <v>1</v>
      </c>
      <c r="R3872" t="str">
        <f t="shared" si="300"/>
        <v>YOUNG ADULT</v>
      </c>
      <c r="S3872" s="1" t="str">
        <f t="shared" si="301"/>
        <v>Apr</v>
      </c>
      <c r="T3872" s="1">
        <f t="shared" si="302"/>
        <v>2022</v>
      </c>
      <c r="U3872" s="1" t="str">
        <f t="shared" si="303"/>
        <v>Medium</v>
      </c>
      <c r="V3872" s="1" t="str">
        <f t="shared" si="304"/>
        <v>Normal</v>
      </c>
    </row>
    <row r="3873" spans="1:22" x14ac:dyDescent="0.2">
      <c r="A3873" s="1" t="s">
        <v>11906</v>
      </c>
      <c r="B3873" s="2">
        <v>45177</v>
      </c>
      <c r="C3873" s="1" t="s">
        <v>8010</v>
      </c>
      <c r="D3873">
        <v>60</v>
      </c>
      <c r="E3873" s="1" t="s">
        <v>8013</v>
      </c>
      <c r="F3873" s="1" t="s">
        <v>8014</v>
      </c>
      <c r="G3873" s="1" t="s">
        <v>8015</v>
      </c>
      <c r="H3873">
        <v>4</v>
      </c>
      <c r="I3873">
        <v>7</v>
      </c>
      <c r="J3873" s="1" t="s">
        <v>8027</v>
      </c>
      <c r="K3873">
        <v>6</v>
      </c>
      <c r="L3873">
        <v>3</v>
      </c>
      <c r="M3873">
        <v>2</v>
      </c>
      <c r="N3873" s="1" t="s">
        <v>8011</v>
      </c>
      <c r="O3873" s="1" t="s">
        <v>8008</v>
      </c>
      <c r="P3873">
        <v>0.81</v>
      </c>
      <c r="Q3873">
        <v>0</v>
      </c>
      <c r="R3873" t="str">
        <f t="shared" si="300"/>
        <v>ADULT</v>
      </c>
      <c r="S3873" s="1" t="str">
        <f t="shared" si="301"/>
        <v>Sep</v>
      </c>
      <c r="T3873" s="1">
        <f t="shared" si="302"/>
        <v>2023</v>
      </c>
      <c r="U3873" s="1" t="str">
        <f t="shared" si="303"/>
        <v>High</v>
      </c>
      <c r="V3873" s="1" t="str">
        <f t="shared" si="304"/>
        <v>Normal</v>
      </c>
    </row>
    <row r="3874" spans="1:22" x14ac:dyDescent="0.2">
      <c r="A3874" s="1" t="s">
        <v>11907</v>
      </c>
      <c r="B3874" s="2">
        <v>45237</v>
      </c>
      <c r="C3874" s="1" t="s">
        <v>8010</v>
      </c>
      <c r="D3874">
        <v>39</v>
      </c>
      <c r="E3874" s="1" t="s">
        <v>8003</v>
      </c>
      <c r="F3874" s="1" t="s">
        <v>8032</v>
      </c>
      <c r="G3874" s="1" t="s">
        <v>8020</v>
      </c>
      <c r="H3874">
        <v>3</v>
      </c>
      <c r="I3874">
        <v>8</v>
      </c>
      <c r="J3874" s="1" t="s">
        <v>8016</v>
      </c>
      <c r="K3874">
        <v>6</v>
      </c>
      <c r="L3874">
        <v>4</v>
      </c>
      <c r="M3874">
        <v>2</v>
      </c>
      <c r="N3874" s="1" t="s">
        <v>8023</v>
      </c>
      <c r="O3874" s="1" t="s">
        <v>8008</v>
      </c>
      <c r="P3874">
        <v>0.97</v>
      </c>
      <c r="Q3874">
        <v>1</v>
      </c>
      <c r="R3874" t="str">
        <f t="shared" si="300"/>
        <v>YOUNG ADULT</v>
      </c>
      <c r="S3874" s="1" t="str">
        <f t="shared" si="301"/>
        <v>Nov</v>
      </c>
      <c r="T3874" s="1">
        <f t="shared" si="302"/>
        <v>2023</v>
      </c>
      <c r="U3874" s="1" t="str">
        <f t="shared" si="303"/>
        <v>High</v>
      </c>
      <c r="V3874" s="1" t="str">
        <f t="shared" si="304"/>
        <v>Normal</v>
      </c>
    </row>
    <row r="3875" spans="1:22" x14ac:dyDescent="0.2">
      <c r="A3875" s="1" t="s">
        <v>11908</v>
      </c>
      <c r="B3875" s="2">
        <v>44984</v>
      </c>
      <c r="C3875" s="1" t="s">
        <v>8031</v>
      </c>
      <c r="D3875">
        <v>32</v>
      </c>
      <c r="E3875" s="1" t="s">
        <v>8013</v>
      </c>
      <c r="F3875" s="1" t="s">
        <v>8022</v>
      </c>
      <c r="G3875" s="1" t="s">
        <v>8048</v>
      </c>
      <c r="H3875">
        <v>4</v>
      </c>
      <c r="I3875">
        <v>11</v>
      </c>
      <c r="J3875" s="1" t="s">
        <v>8016</v>
      </c>
      <c r="K3875">
        <v>7</v>
      </c>
      <c r="L3875">
        <v>3</v>
      </c>
      <c r="M3875">
        <v>1</v>
      </c>
      <c r="N3875" s="1" t="s">
        <v>8038</v>
      </c>
      <c r="O3875" s="1" t="s">
        <v>8008</v>
      </c>
      <c r="P3875">
        <v>0.78</v>
      </c>
      <c r="Q3875">
        <v>1</v>
      </c>
      <c r="R3875" t="str">
        <f t="shared" si="300"/>
        <v>YOUNG ADULT</v>
      </c>
      <c r="S3875" s="1" t="str">
        <f t="shared" si="301"/>
        <v>Feb</v>
      </c>
      <c r="T3875" s="1">
        <f t="shared" si="302"/>
        <v>2023</v>
      </c>
      <c r="U3875" s="1" t="str">
        <f t="shared" si="303"/>
        <v>High</v>
      </c>
      <c r="V3875" s="1" t="str">
        <f t="shared" si="304"/>
        <v>Normal</v>
      </c>
    </row>
    <row r="3876" spans="1:22" x14ac:dyDescent="0.2">
      <c r="A3876" s="1" t="s">
        <v>11909</v>
      </c>
      <c r="B3876" s="2">
        <v>44606</v>
      </c>
      <c r="C3876" s="1" t="s">
        <v>8031</v>
      </c>
      <c r="D3876">
        <v>45</v>
      </c>
      <c r="E3876" s="1" t="s">
        <v>8003</v>
      </c>
      <c r="F3876" s="1" t="s">
        <v>8004</v>
      </c>
      <c r="G3876" s="1" t="s">
        <v>8067</v>
      </c>
      <c r="H3876">
        <v>3</v>
      </c>
      <c r="I3876">
        <v>5</v>
      </c>
      <c r="J3876" s="1" t="s">
        <v>8027</v>
      </c>
      <c r="K3876">
        <v>6</v>
      </c>
      <c r="L3876">
        <v>2</v>
      </c>
      <c r="M3876">
        <v>2</v>
      </c>
      <c r="N3876" s="1" t="s">
        <v>8011</v>
      </c>
      <c r="O3876" s="1" t="s">
        <v>8008</v>
      </c>
      <c r="P3876">
        <v>0.63</v>
      </c>
      <c r="Q3876">
        <v>0</v>
      </c>
      <c r="R3876" t="str">
        <f t="shared" si="300"/>
        <v>ADULT</v>
      </c>
      <c r="S3876" s="1" t="str">
        <f t="shared" si="301"/>
        <v>Feb</v>
      </c>
      <c r="T3876" s="1">
        <f t="shared" si="302"/>
        <v>2022</v>
      </c>
      <c r="U3876" s="1" t="str">
        <f t="shared" si="303"/>
        <v>Medium</v>
      </c>
      <c r="V3876" s="1" t="str">
        <f t="shared" si="304"/>
        <v>Normal</v>
      </c>
    </row>
    <row r="3877" spans="1:22" x14ac:dyDescent="0.2">
      <c r="A3877" s="1" t="s">
        <v>11910</v>
      </c>
      <c r="B3877" s="2">
        <v>45094</v>
      </c>
      <c r="C3877" s="1" t="s">
        <v>8019</v>
      </c>
      <c r="D3877">
        <v>78</v>
      </c>
      <c r="E3877" s="1" t="s">
        <v>8003</v>
      </c>
      <c r="F3877" s="1" t="s">
        <v>8032</v>
      </c>
      <c r="G3877" s="1" t="s">
        <v>8060</v>
      </c>
      <c r="H3877">
        <v>5</v>
      </c>
      <c r="I3877">
        <v>10</v>
      </c>
      <c r="J3877" s="1" t="s">
        <v>8027</v>
      </c>
      <c r="K3877">
        <v>10</v>
      </c>
      <c r="L3877">
        <v>7</v>
      </c>
      <c r="M3877">
        <v>3</v>
      </c>
      <c r="N3877" s="1" t="s">
        <v>8007</v>
      </c>
      <c r="O3877" s="1" t="s">
        <v>8008</v>
      </c>
      <c r="P3877">
        <v>0.97</v>
      </c>
      <c r="Q3877">
        <v>1</v>
      </c>
      <c r="R3877" t="str">
        <f t="shared" si="300"/>
        <v>SENIOR</v>
      </c>
      <c r="S3877" s="1" t="str">
        <f t="shared" si="301"/>
        <v>Jun</v>
      </c>
      <c r="T3877" s="1">
        <f t="shared" si="302"/>
        <v>2023</v>
      </c>
      <c r="U3877" s="1" t="str">
        <f t="shared" si="303"/>
        <v>High</v>
      </c>
      <c r="V3877" s="1" t="str">
        <f t="shared" si="304"/>
        <v>Frequent</v>
      </c>
    </row>
    <row r="3878" spans="1:22" x14ac:dyDescent="0.2">
      <c r="A3878" s="1" t="s">
        <v>11911</v>
      </c>
      <c r="B3878" s="2">
        <v>44225</v>
      </c>
      <c r="C3878" s="1" t="s">
        <v>8031</v>
      </c>
      <c r="D3878">
        <v>74</v>
      </c>
      <c r="E3878" s="1" t="s">
        <v>8013</v>
      </c>
      <c r="F3878" s="1" t="s">
        <v>8014</v>
      </c>
      <c r="G3878" s="1" t="s">
        <v>8062</v>
      </c>
      <c r="H3878">
        <v>5</v>
      </c>
      <c r="I3878">
        <v>9</v>
      </c>
      <c r="J3878" s="1" t="s">
        <v>8027</v>
      </c>
      <c r="K3878">
        <v>10</v>
      </c>
      <c r="L3878">
        <v>4</v>
      </c>
      <c r="M3878">
        <v>2</v>
      </c>
      <c r="N3878" s="1" t="s">
        <v>8007</v>
      </c>
      <c r="O3878" s="1" t="s">
        <v>8008</v>
      </c>
      <c r="P3878">
        <v>0.97</v>
      </c>
      <c r="Q3878">
        <v>1</v>
      </c>
      <c r="R3878" t="str">
        <f t="shared" si="300"/>
        <v>SENIOR</v>
      </c>
      <c r="S3878" s="1" t="str">
        <f t="shared" si="301"/>
        <v>Jan</v>
      </c>
      <c r="T3878" s="1">
        <f t="shared" si="302"/>
        <v>2021</v>
      </c>
      <c r="U3878" s="1" t="str">
        <f t="shared" si="303"/>
        <v>High</v>
      </c>
      <c r="V3878" s="1" t="str">
        <f t="shared" si="304"/>
        <v>Normal</v>
      </c>
    </row>
    <row r="3879" spans="1:22" x14ac:dyDescent="0.2">
      <c r="A3879" s="1" t="s">
        <v>11912</v>
      </c>
      <c r="B3879" s="2">
        <v>44309</v>
      </c>
      <c r="C3879" s="1" t="s">
        <v>8002</v>
      </c>
      <c r="D3879">
        <v>62</v>
      </c>
      <c r="E3879" s="1" t="s">
        <v>8003</v>
      </c>
      <c r="F3879" s="1" t="s">
        <v>8004</v>
      </c>
      <c r="G3879" s="1" t="s">
        <v>8005</v>
      </c>
      <c r="H3879">
        <v>4</v>
      </c>
      <c r="I3879">
        <v>7</v>
      </c>
      <c r="J3879" s="1" t="s">
        <v>8027</v>
      </c>
      <c r="K3879">
        <v>8</v>
      </c>
      <c r="L3879">
        <v>2</v>
      </c>
      <c r="M3879">
        <v>3</v>
      </c>
      <c r="N3879" s="1" t="s">
        <v>8011</v>
      </c>
      <c r="O3879" s="1" t="s">
        <v>8008</v>
      </c>
      <c r="P3879">
        <v>0.97</v>
      </c>
      <c r="Q3879">
        <v>1</v>
      </c>
      <c r="R3879" t="str">
        <f t="shared" si="300"/>
        <v>ADULT</v>
      </c>
      <c r="S3879" s="1" t="str">
        <f t="shared" si="301"/>
        <v>Apr</v>
      </c>
      <c r="T3879" s="1">
        <f t="shared" si="302"/>
        <v>2021</v>
      </c>
      <c r="U3879" s="1" t="str">
        <f t="shared" si="303"/>
        <v>High</v>
      </c>
      <c r="V3879" s="1" t="str">
        <f t="shared" si="304"/>
        <v>Frequent</v>
      </c>
    </row>
    <row r="3880" spans="1:22" x14ac:dyDescent="0.2">
      <c r="A3880" s="1" t="s">
        <v>11913</v>
      </c>
      <c r="B3880" s="2">
        <v>44921</v>
      </c>
      <c r="C3880" s="1" t="s">
        <v>8031</v>
      </c>
      <c r="D3880">
        <v>31</v>
      </c>
      <c r="E3880" s="1" t="s">
        <v>8013</v>
      </c>
      <c r="F3880" s="1" t="s">
        <v>8037</v>
      </c>
      <c r="G3880" s="1" t="s">
        <v>8048</v>
      </c>
      <c r="H3880">
        <v>2</v>
      </c>
      <c r="I3880">
        <v>8</v>
      </c>
      <c r="J3880" s="1" t="s">
        <v>8016</v>
      </c>
      <c r="K3880">
        <v>4</v>
      </c>
      <c r="L3880">
        <v>3</v>
      </c>
      <c r="M3880">
        <v>2</v>
      </c>
      <c r="N3880" s="1" t="s">
        <v>8023</v>
      </c>
      <c r="O3880" s="1" t="s">
        <v>8177</v>
      </c>
      <c r="P3880">
        <v>0.86</v>
      </c>
      <c r="Q3880">
        <v>1</v>
      </c>
      <c r="R3880" t="str">
        <f t="shared" si="300"/>
        <v>YOUNG ADULT</v>
      </c>
      <c r="S3880" s="1" t="str">
        <f t="shared" si="301"/>
        <v>Dec</v>
      </c>
      <c r="T3880" s="1">
        <f t="shared" si="302"/>
        <v>2022</v>
      </c>
      <c r="U3880" s="1" t="str">
        <f t="shared" si="303"/>
        <v>High</v>
      </c>
      <c r="V3880" s="1" t="str">
        <f t="shared" si="304"/>
        <v>Normal</v>
      </c>
    </row>
    <row r="3881" spans="1:22" x14ac:dyDescent="0.2">
      <c r="A3881" s="1" t="s">
        <v>11914</v>
      </c>
      <c r="B3881" s="2">
        <v>44515</v>
      </c>
      <c r="C3881" s="1" t="s">
        <v>8010</v>
      </c>
      <c r="D3881">
        <v>54</v>
      </c>
      <c r="E3881" s="1" t="s">
        <v>8003</v>
      </c>
      <c r="F3881" s="1" t="s">
        <v>8004</v>
      </c>
      <c r="G3881" s="1" t="s">
        <v>8020</v>
      </c>
      <c r="H3881">
        <v>4</v>
      </c>
      <c r="I3881">
        <v>9</v>
      </c>
      <c r="J3881" s="1" t="s">
        <v>8016</v>
      </c>
      <c r="K3881">
        <v>7</v>
      </c>
      <c r="L3881">
        <v>3</v>
      </c>
      <c r="M3881">
        <v>2</v>
      </c>
      <c r="N3881" s="1" t="s">
        <v>8011</v>
      </c>
      <c r="O3881" s="1" t="s">
        <v>8008</v>
      </c>
      <c r="P3881">
        <v>0.97</v>
      </c>
      <c r="Q3881">
        <v>1</v>
      </c>
      <c r="R3881" t="str">
        <f t="shared" si="300"/>
        <v>ADULT</v>
      </c>
      <c r="S3881" s="1" t="str">
        <f t="shared" si="301"/>
        <v>Nov</v>
      </c>
      <c r="T3881" s="1">
        <f t="shared" si="302"/>
        <v>2021</v>
      </c>
      <c r="U3881" s="1" t="str">
        <f t="shared" si="303"/>
        <v>High</v>
      </c>
      <c r="V3881" s="1" t="str">
        <f t="shared" si="304"/>
        <v>Normal</v>
      </c>
    </row>
    <row r="3882" spans="1:22" x14ac:dyDescent="0.2">
      <c r="A3882" s="1" t="s">
        <v>11915</v>
      </c>
      <c r="B3882" s="2">
        <v>45238</v>
      </c>
      <c r="C3882" s="1" t="s">
        <v>8010</v>
      </c>
      <c r="D3882">
        <v>63</v>
      </c>
      <c r="E3882" s="1" t="s">
        <v>8013</v>
      </c>
      <c r="F3882" s="1" t="s">
        <v>8014</v>
      </c>
      <c r="G3882" s="1" t="s">
        <v>8015</v>
      </c>
      <c r="H3882">
        <v>4</v>
      </c>
      <c r="I3882">
        <v>6</v>
      </c>
      <c r="J3882" s="1" t="s">
        <v>8016</v>
      </c>
      <c r="K3882">
        <v>8</v>
      </c>
      <c r="L3882">
        <v>3</v>
      </c>
      <c r="M3882">
        <v>1</v>
      </c>
      <c r="N3882" s="1" t="s">
        <v>8023</v>
      </c>
      <c r="O3882" s="1" t="s">
        <v>8008</v>
      </c>
      <c r="P3882">
        <v>0.73</v>
      </c>
      <c r="Q3882">
        <v>1</v>
      </c>
      <c r="R3882" t="str">
        <f t="shared" si="300"/>
        <v>ADULT</v>
      </c>
      <c r="S3882" s="1" t="str">
        <f t="shared" si="301"/>
        <v>Nov</v>
      </c>
      <c r="T3882" s="1">
        <f t="shared" si="302"/>
        <v>2023</v>
      </c>
      <c r="U3882" s="1" t="str">
        <f t="shared" si="303"/>
        <v>High</v>
      </c>
      <c r="V3882" s="1" t="str">
        <f t="shared" si="304"/>
        <v>Normal</v>
      </c>
    </row>
    <row r="3883" spans="1:22" x14ac:dyDescent="0.2">
      <c r="A3883" s="1" t="s">
        <v>11916</v>
      </c>
      <c r="B3883" s="2">
        <v>44674</v>
      </c>
      <c r="C3883" s="1" t="s">
        <v>8002</v>
      </c>
      <c r="D3883">
        <v>60</v>
      </c>
      <c r="E3883" s="1" t="s">
        <v>8003</v>
      </c>
      <c r="F3883" s="1" t="s">
        <v>8004</v>
      </c>
      <c r="G3883" s="1" t="s">
        <v>8044</v>
      </c>
      <c r="H3883">
        <v>6</v>
      </c>
      <c r="I3883">
        <v>7</v>
      </c>
      <c r="J3883" s="1" t="s">
        <v>8006</v>
      </c>
      <c r="K3883">
        <v>9</v>
      </c>
      <c r="L3883">
        <v>3</v>
      </c>
      <c r="M3883">
        <v>2</v>
      </c>
      <c r="N3883" s="1" t="s">
        <v>8011</v>
      </c>
      <c r="O3883" s="1" t="s">
        <v>8017</v>
      </c>
      <c r="P3883">
        <v>0.97</v>
      </c>
      <c r="Q3883">
        <v>1</v>
      </c>
      <c r="R3883" t="str">
        <f t="shared" si="300"/>
        <v>ADULT</v>
      </c>
      <c r="S3883" s="1" t="str">
        <f t="shared" si="301"/>
        <v>Apr</v>
      </c>
      <c r="T3883" s="1">
        <f t="shared" si="302"/>
        <v>2022</v>
      </c>
      <c r="U3883" s="1" t="str">
        <f t="shared" si="303"/>
        <v>High</v>
      </c>
      <c r="V3883" s="1" t="str">
        <f t="shared" si="304"/>
        <v>Normal</v>
      </c>
    </row>
    <row r="3884" spans="1:22" x14ac:dyDescent="0.2">
      <c r="A3884" s="1" t="s">
        <v>11917</v>
      </c>
      <c r="B3884" s="2">
        <v>44667</v>
      </c>
      <c r="C3884" s="1" t="s">
        <v>8002</v>
      </c>
      <c r="D3884">
        <v>26</v>
      </c>
      <c r="E3884" s="1" t="s">
        <v>8003</v>
      </c>
      <c r="F3884" s="1" t="s">
        <v>8032</v>
      </c>
      <c r="G3884" s="1" t="s">
        <v>8015</v>
      </c>
      <c r="H3884">
        <v>2</v>
      </c>
      <c r="I3884">
        <v>5</v>
      </c>
      <c r="J3884" s="1" t="s">
        <v>8016</v>
      </c>
      <c r="K3884">
        <v>5</v>
      </c>
      <c r="L3884">
        <v>2</v>
      </c>
      <c r="M3884">
        <v>0</v>
      </c>
      <c r="N3884" s="1" t="s">
        <v>8038</v>
      </c>
      <c r="O3884" s="1" t="s">
        <v>8050</v>
      </c>
      <c r="P3884">
        <v>0.18</v>
      </c>
      <c r="Q3884">
        <v>0</v>
      </c>
      <c r="R3884" t="str">
        <f t="shared" si="300"/>
        <v>YOUNG ADULT</v>
      </c>
      <c r="S3884" s="1" t="str">
        <f t="shared" si="301"/>
        <v>Apr</v>
      </c>
      <c r="T3884" s="1">
        <f t="shared" si="302"/>
        <v>2022</v>
      </c>
      <c r="U3884" s="1" t="str">
        <f t="shared" si="303"/>
        <v>Low</v>
      </c>
      <c r="V3884" s="1" t="str">
        <f t="shared" si="304"/>
        <v>Normal</v>
      </c>
    </row>
    <row r="3885" spans="1:22" x14ac:dyDescent="0.2">
      <c r="A3885" s="1" t="s">
        <v>11918</v>
      </c>
      <c r="B3885" s="2">
        <v>44939</v>
      </c>
      <c r="C3885" s="1" t="s">
        <v>8031</v>
      </c>
      <c r="D3885">
        <v>42</v>
      </c>
      <c r="E3885" s="1" t="s">
        <v>8003</v>
      </c>
      <c r="F3885" s="1" t="s">
        <v>8014</v>
      </c>
      <c r="G3885" s="1" t="s">
        <v>8048</v>
      </c>
      <c r="H3885">
        <v>5</v>
      </c>
      <c r="I3885">
        <v>9</v>
      </c>
      <c r="J3885" s="1" t="s">
        <v>8016</v>
      </c>
      <c r="K3885">
        <v>8</v>
      </c>
      <c r="L3885">
        <v>2</v>
      </c>
      <c r="M3885">
        <v>2</v>
      </c>
      <c r="N3885" s="1" t="s">
        <v>8011</v>
      </c>
      <c r="O3885" s="1" t="s">
        <v>8008</v>
      </c>
      <c r="P3885">
        <v>0.97</v>
      </c>
      <c r="Q3885">
        <v>1</v>
      </c>
      <c r="R3885" t="str">
        <f t="shared" si="300"/>
        <v>ADULT</v>
      </c>
      <c r="S3885" s="1" t="str">
        <f t="shared" si="301"/>
        <v>Jan</v>
      </c>
      <c r="T3885" s="1">
        <f t="shared" si="302"/>
        <v>2023</v>
      </c>
      <c r="U3885" s="1" t="str">
        <f t="shared" si="303"/>
        <v>High</v>
      </c>
      <c r="V3885" s="1" t="str">
        <f t="shared" si="304"/>
        <v>Normal</v>
      </c>
    </row>
    <row r="3886" spans="1:22" x14ac:dyDescent="0.2">
      <c r="A3886" s="1" t="s">
        <v>11919</v>
      </c>
      <c r="B3886" s="2">
        <v>45037</v>
      </c>
      <c r="C3886" s="1" t="s">
        <v>8002</v>
      </c>
      <c r="D3886">
        <v>56</v>
      </c>
      <c r="E3886" s="1" t="s">
        <v>8013</v>
      </c>
      <c r="F3886" s="1" t="s">
        <v>8004</v>
      </c>
      <c r="G3886" s="1" t="s">
        <v>8044</v>
      </c>
      <c r="H3886">
        <v>4</v>
      </c>
      <c r="I3886">
        <v>7</v>
      </c>
      <c r="J3886" s="1" t="s">
        <v>8041</v>
      </c>
      <c r="K3886">
        <v>8</v>
      </c>
      <c r="L3886">
        <v>3</v>
      </c>
      <c r="M3886">
        <v>1</v>
      </c>
      <c r="N3886" s="1" t="s">
        <v>8011</v>
      </c>
      <c r="O3886" s="1" t="s">
        <v>8008</v>
      </c>
      <c r="P3886">
        <v>0.87</v>
      </c>
      <c r="Q3886">
        <v>1</v>
      </c>
      <c r="R3886" t="str">
        <f t="shared" si="300"/>
        <v>ADULT</v>
      </c>
      <c r="S3886" s="1" t="str">
        <f t="shared" si="301"/>
        <v>Apr</v>
      </c>
      <c r="T3886" s="1">
        <f t="shared" si="302"/>
        <v>2023</v>
      </c>
      <c r="U3886" s="1" t="str">
        <f t="shared" si="303"/>
        <v>High</v>
      </c>
      <c r="V3886" s="1" t="str">
        <f t="shared" si="304"/>
        <v>Normal</v>
      </c>
    </row>
    <row r="3887" spans="1:22" x14ac:dyDescent="0.2">
      <c r="A3887" s="1" t="s">
        <v>11920</v>
      </c>
      <c r="B3887" s="2">
        <v>44717</v>
      </c>
      <c r="C3887" s="1" t="s">
        <v>8019</v>
      </c>
      <c r="D3887">
        <v>67</v>
      </c>
      <c r="E3887" s="1" t="s">
        <v>8003</v>
      </c>
      <c r="F3887" s="1" t="s">
        <v>8022</v>
      </c>
      <c r="G3887" s="1" t="s">
        <v>8044</v>
      </c>
      <c r="H3887">
        <v>4</v>
      </c>
      <c r="I3887">
        <v>7</v>
      </c>
      <c r="J3887" s="1" t="s">
        <v>8016</v>
      </c>
      <c r="K3887">
        <v>8</v>
      </c>
      <c r="L3887">
        <v>6</v>
      </c>
      <c r="M3887">
        <v>1</v>
      </c>
      <c r="N3887" s="1" t="s">
        <v>8007</v>
      </c>
      <c r="O3887" s="1" t="s">
        <v>8008</v>
      </c>
      <c r="P3887">
        <v>0.97</v>
      </c>
      <c r="Q3887">
        <v>1</v>
      </c>
      <c r="R3887" t="str">
        <f t="shared" si="300"/>
        <v>SENIOR</v>
      </c>
      <c r="S3887" s="1" t="str">
        <f t="shared" si="301"/>
        <v>Jun</v>
      </c>
      <c r="T3887" s="1">
        <f t="shared" si="302"/>
        <v>2022</v>
      </c>
      <c r="U3887" s="1" t="str">
        <f t="shared" si="303"/>
        <v>High</v>
      </c>
      <c r="V3887" s="1" t="str">
        <f t="shared" si="304"/>
        <v>Normal</v>
      </c>
    </row>
    <row r="3888" spans="1:22" x14ac:dyDescent="0.2">
      <c r="A3888" s="1" t="s">
        <v>11921</v>
      </c>
      <c r="B3888" s="2">
        <v>44431</v>
      </c>
      <c r="C3888" s="1" t="s">
        <v>8019</v>
      </c>
      <c r="D3888">
        <v>20</v>
      </c>
      <c r="E3888" s="1" t="s">
        <v>8013</v>
      </c>
      <c r="F3888" s="1" t="s">
        <v>8032</v>
      </c>
      <c r="G3888" s="1" t="s">
        <v>8020</v>
      </c>
      <c r="H3888">
        <v>1</v>
      </c>
      <c r="I3888">
        <v>9</v>
      </c>
      <c r="J3888" s="1" t="s">
        <v>8016</v>
      </c>
      <c r="K3888">
        <v>2</v>
      </c>
      <c r="L3888">
        <v>4</v>
      </c>
      <c r="M3888">
        <v>0</v>
      </c>
      <c r="N3888" s="1" t="s">
        <v>8011</v>
      </c>
      <c r="O3888" s="1" t="s">
        <v>8017</v>
      </c>
      <c r="P3888">
        <v>0.38</v>
      </c>
      <c r="Q3888">
        <v>0</v>
      </c>
      <c r="R3888" t="str">
        <f t="shared" si="300"/>
        <v>YOUNG ADULT</v>
      </c>
      <c r="S3888" s="1" t="str">
        <f t="shared" si="301"/>
        <v>Aug</v>
      </c>
      <c r="T3888" s="1">
        <f t="shared" si="302"/>
        <v>2021</v>
      </c>
      <c r="U3888" s="1" t="str">
        <f t="shared" si="303"/>
        <v>Medium</v>
      </c>
      <c r="V3888" s="1" t="str">
        <f t="shared" si="304"/>
        <v>Normal</v>
      </c>
    </row>
    <row r="3889" spans="1:22" x14ac:dyDescent="0.2">
      <c r="A3889" s="1" t="s">
        <v>11922</v>
      </c>
      <c r="B3889" s="2">
        <v>45043</v>
      </c>
      <c r="C3889" s="1" t="s">
        <v>8002</v>
      </c>
      <c r="D3889">
        <v>55</v>
      </c>
      <c r="E3889" s="1" t="s">
        <v>8003</v>
      </c>
      <c r="F3889" s="1" t="s">
        <v>8032</v>
      </c>
      <c r="G3889" s="1" t="s">
        <v>8015</v>
      </c>
      <c r="H3889">
        <v>4</v>
      </c>
      <c r="I3889">
        <v>5</v>
      </c>
      <c r="J3889" s="1" t="s">
        <v>8006</v>
      </c>
      <c r="K3889">
        <v>6</v>
      </c>
      <c r="L3889">
        <v>2</v>
      </c>
      <c r="M3889">
        <v>1</v>
      </c>
      <c r="N3889" s="1" t="s">
        <v>8011</v>
      </c>
      <c r="O3889" s="1" t="s">
        <v>8008</v>
      </c>
      <c r="P3889">
        <v>0.49</v>
      </c>
      <c r="Q3889">
        <v>0</v>
      </c>
      <c r="R3889" t="str">
        <f t="shared" si="300"/>
        <v>ADULT</v>
      </c>
      <c r="S3889" s="1" t="str">
        <f t="shared" si="301"/>
        <v>Apr</v>
      </c>
      <c r="T3889" s="1">
        <f t="shared" si="302"/>
        <v>2023</v>
      </c>
      <c r="U3889" s="1" t="str">
        <f t="shared" si="303"/>
        <v>Medium</v>
      </c>
      <c r="V3889" s="1" t="str">
        <f t="shared" si="304"/>
        <v>Normal</v>
      </c>
    </row>
    <row r="3890" spans="1:22" x14ac:dyDescent="0.2">
      <c r="A3890" s="1" t="s">
        <v>11923</v>
      </c>
      <c r="B3890" s="2">
        <v>44547</v>
      </c>
      <c r="C3890" s="1" t="s">
        <v>8031</v>
      </c>
      <c r="D3890">
        <v>60</v>
      </c>
      <c r="E3890" s="1" t="s">
        <v>8003</v>
      </c>
      <c r="F3890" s="1" t="s">
        <v>8014</v>
      </c>
      <c r="G3890" s="1" t="s">
        <v>8060</v>
      </c>
      <c r="H3890">
        <v>4</v>
      </c>
      <c r="I3890">
        <v>10</v>
      </c>
      <c r="J3890" s="1" t="s">
        <v>8016</v>
      </c>
      <c r="K3890">
        <v>6</v>
      </c>
      <c r="L3890">
        <v>2</v>
      </c>
      <c r="M3890">
        <v>1</v>
      </c>
      <c r="N3890" s="1" t="s">
        <v>8011</v>
      </c>
      <c r="O3890" s="1" t="s">
        <v>8008</v>
      </c>
      <c r="P3890">
        <v>0.89</v>
      </c>
      <c r="Q3890">
        <v>1</v>
      </c>
      <c r="R3890" t="str">
        <f t="shared" si="300"/>
        <v>ADULT</v>
      </c>
      <c r="S3890" s="1" t="str">
        <f t="shared" si="301"/>
        <v>Dec</v>
      </c>
      <c r="T3890" s="1">
        <f t="shared" si="302"/>
        <v>2021</v>
      </c>
      <c r="U3890" s="1" t="str">
        <f t="shared" si="303"/>
        <v>High</v>
      </c>
      <c r="V3890" s="1" t="str">
        <f t="shared" si="304"/>
        <v>Normal</v>
      </c>
    </row>
    <row r="3891" spans="1:22" x14ac:dyDescent="0.2">
      <c r="A3891" s="1" t="s">
        <v>11924</v>
      </c>
      <c r="B3891" s="2">
        <v>44388</v>
      </c>
      <c r="C3891" s="1" t="s">
        <v>8019</v>
      </c>
      <c r="D3891">
        <v>72</v>
      </c>
      <c r="E3891" s="1" t="s">
        <v>8003</v>
      </c>
      <c r="F3891" s="1" t="s">
        <v>8037</v>
      </c>
      <c r="G3891" s="1" t="s">
        <v>8029</v>
      </c>
      <c r="H3891">
        <v>6</v>
      </c>
      <c r="I3891">
        <v>5</v>
      </c>
      <c r="J3891" s="1" t="s">
        <v>8016</v>
      </c>
      <c r="K3891">
        <v>10</v>
      </c>
      <c r="L3891">
        <v>4</v>
      </c>
      <c r="M3891">
        <v>2</v>
      </c>
      <c r="N3891" s="1" t="s">
        <v>8007</v>
      </c>
      <c r="O3891" s="1" t="s">
        <v>8017</v>
      </c>
      <c r="P3891">
        <v>0.97</v>
      </c>
      <c r="Q3891">
        <v>1</v>
      </c>
      <c r="R3891" t="str">
        <f t="shared" si="300"/>
        <v>SENIOR</v>
      </c>
      <c r="S3891" s="1" t="str">
        <f t="shared" si="301"/>
        <v>Jul</v>
      </c>
      <c r="T3891" s="1">
        <f t="shared" si="302"/>
        <v>2021</v>
      </c>
      <c r="U3891" s="1" t="str">
        <f t="shared" si="303"/>
        <v>High</v>
      </c>
      <c r="V3891" s="1" t="str">
        <f t="shared" si="304"/>
        <v>Normal</v>
      </c>
    </row>
    <row r="3892" spans="1:22" x14ac:dyDescent="0.2">
      <c r="A3892" s="1" t="s">
        <v>11925</v>
      </c>
      <c r="B3892" s="2">
        <v>44888</v>
      </c>
      <c r="C3892" s="1" t="s">
        <v>8010</v>
      </c>
      <c r="D3892">
        <v>69</v>
      </c>
      <c r="E3892" s="1" t="s">
        <v>8003</v>
      </c>
      <c r="F3892" s="1" t="s">
        <v>8022</v>
      </c>
      <c r="G3892" s="1" t="s">
        <v>8060</v>
      </c>
      <c r="H3892">
        <v>6</v>
      </c>
      <c r="I3892">
        <v>9</v>
      </c>
      <c r="J3892" s="1" t="s">
        <v>8006</v>
      </c>
      <c r="K3892">
        <v>10</v>
      </c>
      <c r="L3892">
        <v>6</v>
      </c>
      <c r="M3892">
        <v>2</v>
      </c>
      <c r="N3892" s="1" t="s">
        <v>8007</v>
      </c>
      <c r="O3892" s="1" t="s">
        <v>8017</v>
      </c>
      <c r="P3892">
        <v>0.97</v>
      </c>
      <c r="Q3892">
        <v>1</v>
      </c>
      <c r="R3892" t="str">
        <f t="shared" si="300"/>
        <v>SENIOR</v>
      </c>
      <c r="S3892" s="1" t="str">
        <f t="shared" si="301"/>
        <v>Nov</v>
      </c>
      <c r="T3892" s="1">
        <f t="shared" si="302"/>
        <v>2022</v>
      </c>
      <c r="U3892" s="1" t="str">
        <f t="shared" si="303"/>
        <v>High</v>
      </c>
      <c r="V3892" s="1" t="str">
        <f t="shared" si="304"/>
        <v>Normal</v>
      </c>
    </row>
    <row r="3893" spans="1:22" x14ac:dyDescent="0.2">
      <c r="A3893" s="1" t="s">
        <v>11926</v>
      </c>
      <c r="B3893" s="2">
        <v>44296</v>
      </c>
      <c r="C3893" s="1" t="s">
        <v>8002</v>
      </c>
      <c r="D3893">
        <v>67</v>
      </c>
      <c r="E3893" s="1" t="s">
        <v>8013</v>
      </c>
      <c r="F3893" s="1" t="s">
        <v>8032</v>
      </c>
      <c r="G3893" s="1" t="s">
        <v>8060</v>
      </c>
      <c r="H3893">
        <v>4</v>
      </c>
      <c r="I3893">
        <v>10</v>
      </c>
      <c r="J3893" s="1" t="s">
        <v>8041</v>
      </c>
      <c r="K3893">
        <v>6</v>
      </c>
      <c r="L3893">
        <v>4</v>
      </c>
      <c r="M3893">
        <v>1</v>
      </c>
      <c r="N3893" s="1" t="s">
        <v>8007</v>
      </c>
      <c r="O3893" s="1" t="s">
        <v>8008</v>
      </c>
      <c r="P3893">
        <v>0.96</v>
      </c>
      <c r="Q3893">
        <v>1</v>
      </c>
      <c r="R3893" t="str">
        <f t="shared" si="300"/>
        <v>SENIOR</v>
      </c>
      <c r="S3893" s="1" t="str">
        <f t="shared" si="301"/>
        <v>Apr</v>
      </c>
      <c r="T3893" s="1">
        <f t="shared" si="302"/>
        <v>2021</v>
      </c>
      <c r="U3893" s="1" t="str">
        <f t="shared" si="303"/>
        <v>High</v>
      </c>
      <c r="V3893" s="1" t="str">
        <f t="shared" si="304"/>
        <v>Normal</v>
      </c>
    </row>
    <row r="3894" spans="1:22" x14ac:dyDescent="0.2">
      <c r="A3894" s="1" t="s">
        <v>11927</v>
      </c>
      <c r="B3894" s="2">
        <v>45260</v>
      </c>
      <c r="C3894" s="1" t="s">
        <v>8010</v>
      </c>
      <c r="D3894">
        <v>44</v>
      </c>
      <c r="E3894" s="1" t="s">
        <v>8013</v>
      </c>
      <c r="F3894" s="1" t="s">
        <v>8014</v>
      </c>
      <c r="G3894" s="1" t="s">
        <v>8005</v>
      </c>
      <c r="H3894">
        <v>4</v>
      </c>
      <c r="I3894">
        <v>6</v>
      </c>
      <c r="J3894" s="1" t="s">
        <v>8016</v>
      </c>
      <c r="K3894">
        <v>7</v>
      </c>
      <c r="L3894">
        <v>3</v>
      </c>
      <c r="M3894">
        <v>1</v>
      </c>
      <c r="N3894" s="1" t="s">
        <v>8011</v>
      </c>
      <c r="O3894" s="1" t="s">
        <v>8008</v>
      </c>
      <c r="P3894">
        <v>0.44</v>
      </c>
      <c r="Q3894">
        <v>1</v>
      </c>
      <c r="R3894" t="str">
        <f t="shared" si="300"/>
        <v>ADULT</v>
      </c>
      <c r="S3894" s="1" t="str">
        <f t="shared" si="301"/>
        <v>Nov</v>
      </c>
      <c r="T3894" s="1">
        <f t="shared" si="302"/>
        <v>2023</v>
      </c>
      <c r="U3894" s="1" t="str">
        <f t="shared" si="303"/>
        <v>Medium</v>
      </c>
      <c r="V3894" s="1" t="str">
        <f t="shared" si="304"/>
        <v>Normal</v>
      </c>
    </row>
    <row r="3895" spans="1:22" x14ac:dyDescent="0.2">
      <c r="A3895" s="1" t="s">
        <v>11928</v>
      </c>
      <c r="B3895" s="2">
        <v>44889</v>
      </c>
      <c r="C3895" s="1" t="s">
        <v>8010</v>
      </c>
      <c r="D3895">
        <v>25</v>
      </c>
      <c r="E3895" s="1" t="s">
        <v>8003</v>
      </c>
      <c r="F3895" s="1" t="s">
        <v>8037</v>
      </c>
      <c r="G3895" s="1" t="s">
        <v>8015</v>
      </c>
      <c r="H3895">
        <v>2</v>
      </c>
      <c r="I3895">
        <v>5</v>
      </c>
      <c r="J3895" s="1" t="s">
        <v>8016</v>
      </c>
      <c r="K3895">
        <v>3</v>
      </c>
      <c r="L3895">
        <v>2</v>
      </c>
      <c r="M3895">
        <v>0</v>
      </c>
      <c r="N3895" s="1" t="s">
        <v>8038</v>
      </c>
      <c r="O3895" s="1" t="s">
        <v>8050</v>
      </c>
      <c r="P3895">
        <v>0.18</v>
      </c>
      <c r="Q3895">
        <v>0</v>
      </c>
      <c r="R3895" t="str">
        <f t="shared" si="300"/>
        <v>YOUNG ADULT</v>
      </c>
      <c r="S3895" s="1" t="str">
        <f t="shared" si="301"/>
        <v>Nov</v>
      </c>
      <c r="T3895" s="1">
        <f t="shared" si="302"/>
        <v>2022</v>
      </c>
      <c r="U3895" s="1" t="str">
        <f t="shared" si="303"/>
        <v>Low</v>
      </c>
      <c r="V3895" s="1" t="str">
        <f t="shared" si="304"/>
        <v>Normal</v>
      </c>
    </row>
    <row r="3896" spans="1:22" x14ac:dyDescent="0.2">
      <c r="A3896" s="1" t="s">
        <v>11929</v>
      </c>
      <c r="B3896" s="2">
        <v>45276</v>
      </c>
      <c r="C3896" s="1" t="s">
        <v>8031</v>
      </c>
      <c r="D3896">
        <v>51</v>
      </c>
      <c r="E3896" s="1" t="s">
        <v>8013</v>
      </c>
      <c r="F3896" s="1" t="s">
        <v>8037</v>
      </c>
      <c r="G3896" s="1" t="s">
        <v>8062</v>
      </c>
      <c r="H3896">
        <v>3</v>
      </c>
      <c r="I3896">
        <v>7</v>
      </c>
      <c r="J3896" s="1" t="s">
        <v>8027</v>
      </c>
      <c r="K3896">
        <v>6</v>
      </c>
      <c r="L3896">
        <v>2</v>
      </c>
      <c r="M3896">
        <v>2</v>
      </c>
      <c r="N3896" s="1" t="s">
        <v>8038</v>
      </c>
      <c r="O3896" s="1" t="s">
        <v>8008</v>
      </c>
      <c r="P3896">
        <v>0.72</v>
      </c>
      <c r="Q3896">
        <v>1</v>
      </c>
      <c r="R3896" t="str">
        <f t="shared" si="300"/>
        <v>ADULT</v>
      </c>
      <c r="S3896" s="1" t="str">
        <f t="shared" si="301"/>
        <v>Dec</v>
      </c>
      <c r="T3896" s="1">
        <f t="shared" si="302"/>
        <v>2023</v>
      </c>
      <c r="U3896" s="1" t="str">
        <f t="shared" si="303"/>
        <v>High</v>
      </c>
      <c r="V3896" s="1" t="str">
        <f t="shared" si="304"/>
        <v>Normal</v>
      </c>
    </row>
    <row r="3897" spans="1:22" x14ac:dyDescent="0.2">
      <c r="A3897" s="1" t="s">
        <v>11930</v>
      </c>
      <c r="B3897" s="2">
        <v>44568</v>
      </c>
      <c r="C3897" s="1" t="s">
        <v>8031</v>
      </c>
      <c r="D3897">
        <v>75</v>
      </c>
      <c r="E3897" s="1" t="s">
        <v>8013</v>
      </c>
      <c r="F3897" s="1" t="s">
        <v>8014</v>
      </c>
      <c r="G3897" s="1" t="s">
        <v>8005</v>
      </c>
      <c r="H3897">
        <v>5</v>
      </c>
      <c r="I3897">
        <v>6</v>
      </c>
      <c r="J3897" s="1" t="s">
        <v>8016</v>
      </c>
      <c r="K3897">
        <v>8</v>
      </c>
      <c r="L3897">
        <v>6</v>
      </c>
      <c r="M3897">
        <v>3</v>
      </c>
      <c r="N3897" s="1" t="s">
        <v>8007</v>
      </c>
      <c r="O3897" s="1" t="s">
        <v>8008</v>
      </c>
      <c r="P3897">
        <v>0.97</v>
      </c>
      <c r="Q3897">
        <v>1</v>
      </c>
      <c r="R3897" t="str">
        <f t="shared" si="300"/>
        <v>SENIOR</v>
      </c>
      <c r="S3897" s="1" t="str">
        <f t="shared" si="301"/>
        <v>Jan</v>
      </c>
      <c r="T3897" s="1">
        <f t="shared" si="302"/>
        <v>2022</v>
      </c>
      <c r="U3897" s="1" t="str">
        <f t="shared" si="303"/>
        <v>High</v>
      </c>
      <c r="V3897" s="1" t="str">
        <f t="shared" si="304"/>
        <v>Frequent</v>
      </c>
    </row>
    <row r="3898" spans="1:22" x14ac:dyDescent="0.2">
      <c r="A3898" s="1" t="s">
        <v>11931</v>
      </c>
      <c r="B3898" s="2">
        <v>45260</v>
      </c>
      <c r="C3898" s="1" t="s">
        <v>8010</v>
      </c>
      <c r="D3898">
        <v>81</v>
      </c>
      <c r="E3898" s="1" t="s">
        <v>8003</v>
      </c>
      <c r="F3898" s="1" t="s">
        <v>8032</v>
      </c>
      <c r="G3898" s="1" t="s">
        <v>8026</v>
      </c>
      <c r="H3898">
        <v>5</v>
      </c>
      <c r="I3898">
        <v>7</v>
      </c>
      <c r="J3898" s="1" t="s">
        <v>8016</v>
      </c>
      <c r="K3898">
        <v>8</v>
      </c>
      <c r="L3898">
        <v>4</v>
      </c>
      <c r="M3898">
        <v>2</v>
      </c>
      <c r="N3898" s="1" t="s">
        <v>8007</v>
      </c>
      <c r="O3898" s="1" t="s">
        <v>8008</v>
      </c>
      <c r="P3898">
        <v>0.97</v>
      </c>
      <c r="Q3898">
        <v>1</v>
      </c>
      <c r="R3898" t="str">
        <f t="shared" si="300"/>
        <v>SENIOR</v>
      </c>
      <c r="S3898" s="1" t="str">
        <f t="shared" si="301"/>
        <v>Nov</v>
      </c>
      <c r="T3898" s="1">
        <f t="shared" si="302"/>
        <v>2023</v>
      </c>
      <c r="U3898" s="1" t="str">
        <f t="shared" si="303"/>
        <v>High</v>
      </c>
      <c r="V3898" s="1" t="str">
        <f t="shared" si="304"/>
        <v>Normal</v>
      </c>
    </row>
    <row r="3899" spans="1:22" x14ac:dyDescent="0.2">
      <c r="A3899" s="1" t="s">
        <v>11932</v>
      </c>
      <c r="B3899" s="2">
        <v>44356</v>
      </c>
      <c r="C3899" s="1" t="s">
        <v>8019</v>
      </c>
      <c r="D3899">
        <v>70</v>
      </c>
      <c r="E3899" s="1" t="s">
        <v>8003</v>
      </c>
      <c r="F3899" s="1" t="s">
        <v>8022</v>
      </c>
      <c r="G3899" s="1" t="s">
        <v>8029</v>
      </c>
      <c r="H3899">
        <v>5</v>
      </c>
      <c r="I3899">
        <v>5</v>
      </c>
      <c r="J3899" s="1" t="s">
        <v>8016</v>
      </c>
      <c r="K3899">
        <v>8</v>
      </c>
      <c r="L3899">
        <v>5</v>
      </c>
      <c r="M3899">
        <v>2</v>
      </c>
      <c r="N3899" s="1" t="s">
        <v>8007</v>
      </c>
      <c r="O3899" s="1" t="s">
        <v>8008</v>
      </c>
      <c r="P3899">
        <v>0.97</v>
      </c>
      <c r="Q3899">
        <v>1</v>
      </c>
      <c r="R3899" t="str">
        <f t="shared" si="300"/>
        <v>SENIOR</v>
      </c>
      <c r="S3899" s="1" t="str">
        <f t="shared" si="301"/>
        <v>Jun</v>
      </c>
      <c r="T3899" s="1">
        <f t="shared" si="302"/>
        <v>2021</v>
      </c>
      <c r="U3899" s="1" t="str">
        <f t="shared" si="303"/>
        <v>High</v>
      </c>
      <c r="V3899" s="1" t="str">
        <f t="shared" si="304"/>
        <v>Normal</v>
      </c>
    </row>
    <row r="3900" spans="1:22" x14ac:dyDescent="0.2">
      <c r="A3900" s="1" t="s">
        <v>11933</v>
      </c>
      <c r="B3900" s="2">
        <v>44241</v>
      </c>
      <c r="C3900" s="1" t="s">
        <v>8031</v>
      </c>
      <c r="D3900">
        <v>65</v>
      </c>
      <c r="E3900" s="1" t="s">
        <v>8013</v>
      </c>
      <c r="F3900" s="1" t="s">
        <v>8004</v>
      </c>
      <c r="G3900" s="1" t="s">
        <v>8048</v>
      </c>
      <c r="H3900">
        <v>4</v>
      </c>
      <c r="I3900">
        <v>11</v>
      </c>
      <c r="J3900" s="1" t="s">
        <v>8016</v>
      </c>
      <c r="K3900">
        <v>7</v>
      </c>
      <c r="L3900">
        <v>2</v>
      </c>
      <c r="M3900">
        <v>1</v>
      </c>
      <c r="N3900" s="1" t="s">
        <v>8011</v>
      </c>
      <c r="O3900" s="1" t="s">
        <v>8008</v>
      </c>
      <c r="P3900">
        <v>0.89</v>
      </c>
      <c r="Q3900">
        <v>1</v>
      </c>
      <c r="R3900" t="str">
        <f t="shared" si="300"/>
        <v>SENIOR</v>
      </c>
      <c r="S3900" s="1" t="str">
        <f t="shared" si="301"/>
        <v>Feb</v>
      </c>
      <c r="T3900" s="1">
        <f t="shared" si="302"/>
        <v>2021</v>
      </c>
      <c r="U3900" s="1" t="str">
        <f t="shared" si="303"/>
        <v>High</v>
      </c>
      <c r="V3900" s="1" t="str">
        <f t="shared" si="304"/>
        <v>Normal</v>
      </c>
    </row>
    <row r="3901" spans="1:22" x14ac:dyDescent="0.2">
      <c r="A3901" s="1" t="s">
        <v>11934</v>
      </c>
      <c r="B3901" s="2">
        <v>44233</v>
      </c>
      <c r="C3901" s="1" t="s">
        <v>8031</v>
      </c>
      <c r="D3901">
        <v>64</v>
      </c>
      <c r="E3901" s="1" t="s">
        <v>8003</v>
      </c>
      <c r="F3901" s="1" t="s">
        <v>8032</v>
      </c>
      <c r="G3901" s="1" t="s">
        <v>8005</v>
      </c>
      <c r="H3901">
        <v>4</v>
      </c>
      <c r="I3901">
        <v>9</v>
      </c>
      <c r="J3901" s="1" t="s">
        <v>8006</v>
      </c>
      <c r="K3901">
        <v>6</v>
      </c>
      <c r="L3901">
        <v>2</v>
      </c>
      <c r="M3901">
        <v>1</v>
      </c>
      <c r="N3901" s="1" t="s">
        <v>8011</v>
      </c>
      <c r="O3901" s="1" t="s">
        <v>8008</v>
      </c>
      <c r="P3901">
        <v>0.63</v>
      </c>
      <c r="Q3901">
        <v>0</v>
      </c>
      <c r="R3901" t="str">
        <f t="shared" si="300"/>
        <v>ADULT</v>
      </c>
      <c r="S3901" s="1" t="str">
        <f t="shared" si="301"/>
        <v>Feb</v>
      </c>
      <c r="T3901" s="1">
        <f t="shared" si="302"/>
        <v>2021</v>
      </c>
      <c r="U3901" s="1" t="str">
        <f t="shared" si="303"/>
        <v>Medium</v>
      </c>
      <c r="V3901" s="1" t="str">
        <f t="shared" si="304"/>
        <v>Normal</v>
      </c>
    </row>
    <row r="3902" spans="1:22" x14ac:dyDescent="0.2">
      <c r="A3902" s="1" t="s">
        <v>11935</v>
      </c>
      <c r="B3902" s="2">
        <v>44706</v>
      </c>
      <c r="C3902" s="1" t="s">
        <v>8002</v>
      </c>
      <c r="D3902">
        <v>48</v>
      </c>
      <c r="E3902" s="1" t="s">
        <v>8003</v>
      </c>
      <c r="F3902" s="1" t="s">
        <v>8014</v>
      </c>
      <c r="G3902" s="1" t="s">
        <v>8026</v>
      </c>
      <c r="H3902">
        <v>3</v>
      </c>
      <c r="I3902">
        <v>7</v>
      </c>
      <c r="J3902" s="1" t="s">
        <v>8016</v>
      </c>
      <c r="K3902">
        <v>4</v>
      </c>
      <c r="L3902">
        <v>2</v>
      </c>
      <c r="M3902">
        <v>2</v>
      </c>
      <c r="N3902" s="1" t="s">
        <v>8011</v>
      </c>
      <c r="O3902" s="1" t="s">
        <v>8008</v>
      </c>
      <c r="P3902">
        <v>0.59</v>
      </c>
      <c r="Q3902">
        <v>1</v>
      </c>
      <c r="R3902" t="str">
        <f t="shared" si="300"/>
        <v>ADULT</v>
      </c>
      <c r="S3902" s="1" t="str">
        <f t="shared" si="301"/>
        <v>May</v>
      </c>
      <c r="T3902" s="1">
        <f t="shared" si="302"/>
        <v>2022</v>
      </c>
      <c r="U3902" s="1" t="str">
        <f t="shared" si="303"/>
        <v>Medium</v>
      </c>
      <c r="V3902" s="1" t="str">
        <f t="shared" si="304"/>
        <v>Normal</v>
      </c>
    </row>
    <row r="3903" spans="1:22" x14ac:dyDescent="0.2">
      <c r="A3903" s="1" t="s">
        <v>11936</v>
      </c>
      <c r="B3903" s="2">
        <v>44287</v>
      </c>
      <c r="C3903" s="1" t="s">
        <v>8002</v>
      </c>
      <c r="D3903">
        <v>55</v>
      </c>
      <c r="E3903" s="1" t="s">
        <v>8003</v>
      </c>
      <c r="F3903" s="1" t="s">
        <v>8032</v>
      </c>
      <c r="G3903" s="1" t="s">
        <v>8005</v>
      </c>
      <c r="H3903">
        <v>5</v>
      </c>
      <c r="I3903">
        <v>8</v>
      </c>
      <c r="J3903" s="1" t="s">
        <v>8016</v>
      </c>
      <c r="K3903">
        <v>8</v>
      </c>
      <c r="L3903">
        <v>2</v>
      </c>
      <c r="M3903">
        <v>1</v>
      </c>
      <c r="N3903" s="1" t="s">
        <v>8038</v>
      </c>
      <c r="O3903" s="1" t="s">
        <v>8008</v>
      </c>
      <c r="P3903">
        <v>0.66</v>
      </c>
      <c r="Q3903">
        <v>1</v>
      </c>
      <c r="R3903" t="str">
        <f t="shared" si="300"/>
        <v>ADULT</v>
      </c>
      <c r="S3903" s="1" t="str">
        <f t="shared" si="301"/>
        <v>Apr</v>
      </c>
      <c r="T3903" s="1">
        <f t="shared" si="302"/>
        <v>2021</v>
      </c>
      <c r="U3903" s="1" t="str">
        <f t="shared" si="303"/>
        <v>Medium</v>
      </c>
      <c r="V3903" s="1" t="str">
        <f t="shared" si="304"/>
        <v>Normal</v>
      </c>
    </row>
    <row r="3904" spans="1:22" x14ac:dyDescent="0.2">
      <c r="A3904" s="1" t="s">
        <v>11937</v>
      </c>
      <c r="B3904" s="2">
        <v>44757</v>
      </c>
      <c r="C3904" s="1" t="s">
        <v>8019</v>
      </c>
      <c r="D3904">
        <v>86</v>
      </c>
      <c r="E3904" s="1" t="s">
        <v>8013</v>
      </c>
      <c r="F3904" s="1" t="s">
        <v>8014</v>
      </c>
      <c r="G3904" s="1" t="s">
        <v>8015</v>
      </c>
      <c r="H3904">
        <v>6</v>
      </c>
      <c r="I3904">
        <v>7</v>
      </c>
      <c r="J3904" s="1" t="s">
        <v>8006</v>
      </c>
      <c r="K3904">
        <v>11</v>
      </c>
      <c r="L3904">
        <v>4</v>
      </c>
      <c r="M3904">
        <v>2</v>
      </c>
      <c r="N3904" s="1" t="s">
        <v>8007</v>
      </c>
      <c r="O3904" s="1" t="s">
        <v>8017</v>
      </c>
      <c r="P3904">
        <v>0.97</v>
      </c>
      <c r="Q3904">
        <v>1</v>
      </c>
      <c r="R3904" t="str">
        <f t="shared" si="300"/>
        <v>SENIOR</v>
      </c>
      <c r="S3904" s="1" t="str">
        <f t="shared" si="301"/>
        <v>Jul</v>
      </c>
      <c r="T3904" s="1">
        <f t="shared" si="302"/>
        <v>2022</v>
      </c>
      <c r="U3904" s="1" t="str">
        <f t="shared" si="303"/>
        <v>High</v>
      </c>
      <c r="V3904" s="1" t="str">
        <f t="shared" si="304"/>
        <v>Normal</v>
      </c>
    </row>
    <row r="3905" spans="1:22" x14ac:dyDescent="0.2">
      <c r="A3905" s="1" t="s">
        <v>11938</v>
      </c>
      <c r="B3905" s="2">
        <v>44555</v>
      </c>
      <c r="C3905" s="1" t="s">
        <v>8031</v>
      </c>
      <c r="D3905">
        <v>41</v>
      </c>
      <c r="E3905" s="1" t="s">
        <v>8003</v>
      </c>
      <c r="F3905" s="1" t="s">
        <v>8004</v>
      </c>
      <c r="G3905" s="1" t="s">
        <v>8062</v>
      </c>
      <c r="H3905">
        <v>4</v>
      </c>
      <c r="I3905">
        <v>9</v>
      </c>
      <c r="J3905" s="1" t="s">
        <v>8016</v>
      </c>
      <c r="K3905">
        <v>6</v>
      </c>
      <c r="L3905">
        <v>4</v>
      </c>
      <c r="M3905">
        <v>1</v>
      </c>
      <c r="N3905" s="1" t="s">
        <v>8023</v>
      </c>
      <c r="O3905" s="1" t="s">
        <v>8008</v>
      </c>
      <c r="P3905">
        <v>0.61</v>
      </c>
      <c r="Q3905">
        <v>1</v>
      </c>
      <c r="R3905" t="str">
        <f t="shared" si="300"/>
        <v>ADULT</v>
      </c>
      <c r="S3905" s="1" t="str">
        <f t="shared" si="301"/>
        <v>Dec</v>
      </c>
      <c r="T3905" s="1">
        <f t="shared" si="302"/>
        <v>2021</v>
      </c>
      <c r="U3905" s="1" t="str">
        <f t="shared" si="303"/>
        <v>Medium</v>
      </c>
      <c r="V3905" s="1" t="str">
        <f t="shared" si="304"/>
        <v>Normal</v>
      </c>
    </row>
    <row r="3906" spans="1:22" x14ac:dyDescent="0.2">
      <c r="A3906" s="1" t="s">
        <v>11939</v>
      </c>
      <c r="B3906" s="2">
        <v>44564</v>
      </c>
      <c r="C3906" s="1" t="s">
        <v>8031</v>
      </c>
      <c r="D3906">
        <v>85</v>
      </c>
      <c r="E3906" s="1" t="s">
        <v>8003</v>
      </c>
      <c r="F3906" s="1" t="s">
        <v>8014</v>
      </c>
      <c r="G3906" s="1" t="s">
        <v>8060</v>
      </c>
      <c r="H3906">
        <v>6</v>
      </c>
      <c r="I3906">
        <v>8</v>
      </c>
      <c r="J3906" s="1" t="s">
        <v>8006</v>
      </c>
      <c r="K3906">
        <v>9</v>
      </c>
      <c r="L3906">
        <v>4</v>
      </c>
      <c r="M3906">
        <v>4</v>
      </c>
      <c r="N3906" s="1" t="s">
        <v>8007</v>
      </c>
      <c r="O3906" s="1" t="s">
        <v>8017</v>
      </c>
      <c r="P3906">
        <v>0.97</v>
      </c>
      <c r="Q3906">
        <v>1</v>
      </c>
      <c r="R3906" t="str">
        <f t="shared" ref="R3906:R3969" si="305">IF(D3906&lt;18,"CHILD",IF(D3906&lt;40,"YOUNG ADULT",IF(D3906&lt;65,"ADULT","SENIOR")))</f>
        <v>SENIOR</v>
      </c>
      <c r="S3906" s="1" t="str">
        <f t="shared" ref="S3906:S3969" si="306">TEXT(B3906,"MMM")</f>
        <v>Jan</v>
      </c>
      <c r="T3906" s="1">
        <f t="shared" ref="T3906:T3969" si="307">YEAR(B3906)</f>
        <v>2022</v>
      </c>
      <c r="U3906" s="1" t="str">
        <f t="shared" ref="U3906:U3969" si="308">IF(P3906&lt;0.3,"Low",IF(P3906&lt;0.7,"Medium","High"))</f>
        <v>High</v>
      </c>
      <c r="V3906" s="1" t="str">
        <f t="shared" ref="V3906:V3969" si="309">IF(M3906&gt;=3,"Frequent","Normal")</f>
        <v>Frequent</v>
      </c>
    </row>
    <row r="3907" spans="1:22" x14ac:dyDescent="0.2">
      <c r="A3907" s="1" t="s">
        <v>11940</v>
      </c>
      <c r="B3907" s="2">
        <v>44892</v>
      </c>
      <c r="C3907" s="1" t="s">
        <v>8010</v>
      </c>
      <c r="D3907">
        <v>52</v>
      </c>
      <c r="E3907" s="1" t="s">
        <v>8003</v>
      </c>
      <c r="F3907" s="1" t="s">
        <v>8022</v>
      </c>
      <c r="G3907" s="1" t="s">
        <v>8044</v>
      </c>
      <c r="H3907">
        <v>3</v>
      </c>
      <c r="I3907">
        <v>8</v>
      </c>
      <c r="J3907" s="1" t="s">
        <v>8016</v>
      </c>
      <c r="K3907">
        <v>8</v>
      </c>
      <c r="L3907">
        <v>2</v>
      </c>
      <c r="M3907">
        <v>1</v>
      </c>
      <c r="N3907" s="1" t="s">
        <v>8011</v>
      </c>
      <c r="O3907" s="1" t="s">
        <v>8008</v>
      </c>
      <c r="P3907">
        <v>0.74</v>
      </c>
      <c r="Q3907">
        <v>1</v>
      </c>
      <c r="R3907" t="str">
        <f t="shared" si="305"/>
        <v>ADULT</v>
      </c>
      <c r="S3907" s="1" t="str">
        <f t="shared" si="306"/>
        <v>Nov</v>
      </c>
      <c r="T3907" s="1">
        <f t="shared" si="307"/>
        <v>2022</v>
      </c>
      <c r="U3907" s="1" t="str">
        <f t="shared" si="308"/>
        <v>High</v>
      </c>
      <c r="V3907" s="1" t="str">
        <f t="shared" si="309"/>
        <v>Normal</v>
      </c>
    </row>
    <row r="3908" spans="1:22" x14ac:dyDescent="0.2">
      <c r="A3908" s="1" t="s">
        <v>11941</v>
      </c>
      <c r="B3908" s="2">
        <v>44375</v>
      </c>
      <c r="C3908" s="1" t="s">
        <v>8019</v>
      </c>
      <c r="D3908">
        <v>80</v>
      </c>
      <c r="E3908" s="1" t="s">
        <v>8003</v>
      </c>
      <c r="F3908" s="1" t="s">
        <v>8022</v>
      </c>
      <c r="G3908" s="1" t="s">
        <v>8026</v>
      </c>
      <c r="H3908">
        <v>7</v>
      </c>
      <c r="I3908">
        <v>9</v>
      </c>
      <c r="J3908" s="1" t="s">
        <v>8027</v>
      </c>
      <c r="K3908">
        <v>12</v>
      </c>
      <c r="L3908">
        <v>5</v>
      </c>
      <c r="M3908">
        <v>3</v>
      </c>
      <c r="N3908" s="1" t="s">
        <v>8007</v>
      </c>
      <c r="O3908" s="1" t="s">
        <v>8017</v>
      </c>
      <c r="P3908">
        <v>0.97</v>
      </c>
      <c r="Q3908">
        <v>1</v>
      </c>
      <c r="R3908" t="str">
        <f t="shared" si="305"/>
        <v>SENIOR</v>
      </c>
      <c r="S3908" s="1" t="str">
        <f t="shared" si="306"/>
        <v>Jun</v>
      </c>
      <c r="T3908" s="1">
        <f t="shared" si="307"/>
        <v>2021</v>
      </c>
      <c r="U3908" s="1" t="str">
        <f t="shared" si="308"/>
        <v>High</v>
      </c>
      <c r="V3908" s="1" t="str">
        <f t="shared" si="309"/>
        <v>Frequent</v>
      </c>
    </row>
    <row r="3909" spans="1:22" x14ac:dyDescent="0.2">
      <c r="A3909" s="1" t="s">
        <v>11942</v>
      </c>
      <c r="B3909" s="2">
        <v>45036</v>
      </c>
      <c r="C3909" s="1" t="s">
        <v>8002</v>
      </c>
      <c r="D3909">
        <v>34</v>
      </c>
      <c r="E3909" s="1" t="s">
        <v>8003</v>
      </c>
      <c r="F3909" s="1" t="s">
        <v>8022</v>
      </c>
      <c r="G3909" s="1" t="s">
        <v>8029</v>
      </c>
      <c r="H3909">
        <v>3</v>
      </c>
      <c r="I3909">
        <v>4</v>
      </c>
      <c r="J3909" s="1" t="s">
        <v>8006</v>
      </c>
      <c r="K3909">
        <v>6</v>
      </c>
      <c r="L3909">
        <v>2</v>
      </c>
      <c r="M3909">
        <v>1</v>
      </c>
      <c r="N3909" s="1" t="s">
        <v>8038</v>
      </c>
      <c r="O3909" s="1" t="s">
        <v>8008</v>
      </c>
      <c r="P3909">
        <v>0.46</v>
      </c>
      <c r="Q3909">
        <v>0</v>
      </c>
      <c r="R3909" t="str">
        <f t="shared" si="305"/>
        <v>YOUNG ADULT</v>
      </c>
      <c r="S3909" s="1" t="str">
        <f t="shared" si="306"/>
        <v>Apr</v>
      </c>
      <c r="T3909" s="1">
        <f t="shared" si="307"/>
        <v>2023</v>
      </c>
      <c r="U3909" s="1" t="str">
        <f t="shared" si="308"/>
        <v>Medium</v>
      </c>
      <c r="V3909" s="1" t="str">
        <f t="shared" si="309"/>
        <v>Normal</v>
      </c>
    </row>
    <row r="3910" spans="1:22" x14ac:dyDescent="0.2">
      <c r="A3910" s="1" t="s">
        <v>11943</v>
      </c>
      <c r="B3910" s="2">
        <v>44834</v>
      </c>
      <c r="C3910" s="1" t="s">
        <v>8010</v>
      </c>
      <c r="D3910">
        <v>67</v>
      </c>
      <c r="E3910" s="1" t="s">
        <v>8013</v>
      </c>
      <c r="F3910" s="1" t="s">
        <v>8037</v>
      </c>
      <c r="G3910" s="1" t="s">
        <v>8026</v>
      </c>
      <c r="H3910">
        <v>4</v>
      </c>
      <c r="I3910">
        <v>8</v>
      </c>
      <c r="J3910" s="1" t="s">
        <v>8016</v>
      </c>
      <c r="K3910">
        <v>6</v>
      </c>
      <c r="L3910">
        <v>6</v>
      </c>
      <c r="M3910">
        <v>2</v>
      </c>
      <c r="N3910" s="1" t="s">
        <v>8007</v>
      </c>
      <c r="O3910" s="1" t="s">
        <v>8008</v>
      </c>
      <c r="P3910">
        <v>0.91</v>
      </c>
      <c r="Q3910">
        <v>1</v>
      </c>
      <c r="R3910" t="str">
        <f t="shared" si="305"/>
        <v>SENIOR</v>
      </c>
      <c r="S3910" s="1" t="str">
        <f t="shared" si="306"/>
        <v>Sep</v>
      </c>
      <c r="T3910" s="1">
        <f t="shared" si="307"/>
        <v>2022</v>
      </c>
      <c r="U3910" s="1" t="str">
        <f t="shared" si="308"/>
        <v>High</v>
      </c>
      <c r="V3910" s="1" t="str">
        <f t="shared" si="309"/>
        <v>Normal</v>
      </c>
    </row>
    <row r="3911" spans="1:22" x14ac:dyDescent="0.2">
      <c r="A3911" s="1" t="s">
        <v>11944</v>
      </c>
      <c r="B3911" s="2">
        <v>45198</v>
      </c>
      <c r="C3911" s="1" t="s">
        <v>8010</v>
      </c>
      <c r="D3911">
        <v>45</v>
      </c>
      <c r="E3911" s="1" t="s">
        <v>8003</v>
      </c>
      <c r="F3911" s="1" t="s">
        <v>8022</v>
      </c>
      <c r="G3911" s="1" t="s">
        <v>8044</v>
      </c>
      <c r="H3911">
        <v>3</v>
      </c>
      <c r="I3911">
        <v>7</v>
      </c>
      <c r="J3911" s="1" t="s">
        <v>8016</v>
      </c>
      <c r="K3911">
        <v>4</v>
      </c>
      <c r="L3911">
        <v>2</v>
      </c>
      <c r="M3911">
        <v>1</v>
      </c>
      <c r="N3911" s="1" t="s">
        <v>8023</v>
      </c>
      <c r="O3911" s="1" t="s">
        <v>8008</v>
      </c>
      <c r="P3911">
        <v>0.71</v>
      </c>
      <c r="Q3911">
        <v>1</v>
      </c>
      <c r="R3911" t="str">
        <f t="shared" si="305"/>
        <v>ADULT</v>
      </c>
      <c r="S3911" s="1" t="str">
        <f t="shared" si="306"/>
        <v>Sep</v>
      </c>
      <c r="T3911" s="1">
        <f t="shared" si="307"/>
        <v>2023</v>
      </c>
      <c r="U3911" s="1" t="str">
        <f t="shared" si="308"/>
        <v>High</v>
      </c>
      <c r="V3911" s="1" t="str">
        <f t="shared" si="309"/>
        <v>Normal</v>
      </c>
    </row>
    <row r="3912" spans="1:22" x14ac:dyDescent="0.2">
      <c r="A3912" s="1" t="s">
        <v>11945</v>
      </c>
      <c r="B3912" s="2">
        <v>44596</v>
      </c>
      <c r="C3912" s="1" t="s">
        <v>8031</v>
      </c>
      <c r="D3912">
        <v>33</v>
      </c>
      <c r="E3912" s="1" t="s">
        <v>8013</v>
      </c>
      <c r="F3912" s="1" t="s">
        <v>8014</v>
      </c>
      <c r="G3912" s="1" t="s">
        <v>8062</v>
      </c>
      <c r="H3912">
        <v>3</v>
      </c>
      <c r="I3912">
        <v>9</v>
      </c>
      <c r="J3912" s="1" t="s">
        <v>8006</v>
      </c>
      <c r="K3912">
        <v>6</v>
      </c>
      <c r="L3912">
        <v>2</v>
      </c>
      <c r="M3912">
        <v>1</v>
      </c>
      <c r="N3912" s="1" t="s">
        <v>8011</v>
      </c>
      <c r="O3912" s="1" t="s">
        <v>8008</v>
      </c>
      <c r="P3912">
        <v>0.41</v>
      </c>
      <c r="Q3912">
        <v>1</v>
      </c>
      <c r="R3912" t="str">
        <f t="shared" si="305"/>
        <v>YOUNG ADULT</v>
      </c>
      <c r="S3912" s="1" t="str">
        <f t="shared" si="306"/>
        <v>Feb</v>
      </c>
      <c r="T3912" s="1">
        <f t="shared" si="307"/>
        <v>2022</v>
      </c>
      <c r="U3912" s="1" t="str">
        <f t="shared" si="308"/>
        <v>Medium</v>
      </c>
      <c r="V3912" s="1" t="str">
        <f t="shared" si="309"/>
        <v>Normal</v>
      </c>
    </row>
    <row r="3913" spans="1:22" x14ac:dyDescent="0.2">
      <c r="A3913" s="1" t="s">
        <v>11946</v>
      </c>
      <c r="B3913" s="2">
        <v>45273</v>
      </c>
      <c r="C3913" s="1" t="s">
        <v>8031</v>
      </c>
      <c r="D3913">
        <v>61</v>
      </c>
      <c r="E3913" s="1" t="s">
        <v>8003</v>
      </c>
      <c r="F3913" s="1" t="s">
        <v>8004</v>
      </c>
      <c r="G3913" s="1" t="s">
        <v>8035</v>
      </c>
      <c r="H3913">
        <v>4</v>
      </c>
      <c r="I3913">
        <v>13</v>
      </c>
      <c r="J3913" s="1" t="s">
        <v>8027</v>
      </c>
      <c r="K3913">
        <v>7</v>
      </c>
      <c r="L3913">
        <v>4</v>
      </c>
      <c r="M3913">
        <v>2</v>
      </c>
      <c r="N3913" s="1" t="s">
        <v>8011</v>
      </c>
      <c r="O3913" s="1" t="s">
        <v>8008</v>
      </c>
      <c r="P3913">
        <v>0.97</v>
      </c>
      <c r="Q3913">
        <v>1</v>
      </c>
      <c r="R3913" t="str">
        <f t="shared" si="305"/>
        <v>ADULT</v>
      </c>
      <c r="S3913" s="1" t="str">
        <f t="shared" si="306"/>
        <v>Dec</v>
      </c>
      <c r="T3913" s="1">
        <f t="shared" si="307"/>
        <v>2023</v>
      </c>
      <c r="U3913" s="1" t="str">
        <f t="shared" si="308"/>
        <v>High</v>
      </c>
      <c r="V3913" s="1" t="str">
        <f t="shared" si="309"/>
        <v>Normal</v>
      </c>
    </row>
    <row r="3914" spans="1:22" x14ac:dyDescent="0.2">
      <c r="A3914" s="1" t="s">
        <v>11947</v>
      </c>
      <c r="B3914" s="2">
        <v>44827</v>
      </c>
      <c r="C3914" s="1" t="s">
        <v>8010</v>
      </c>
      <c r="D3914">
        <v>75</v>
      </c>
      <c r="E3914" s="1" t="s">
        <v>8013</v>
      </c>
      <c r="F3914" s="1" t="s">
        <v>8032</v>
      </c>
      <c r="G3914" s="1" t="s">
        <v>8015</v>
      </c>
      <c r="H3914">
        <v>5</v>
      </c>
      <c r="I3914">
        <v>5</v>
      </c>
      <c r="J3914" s="1" t="s">
        <v>8016</v>
      </c>
      <c r="K3914">
        <v>8</v>
      </c>
      <c r="L3914">
        <v>5</v>
      </c>
      <c r="M3914">
        <v>2</v>
      </c>
      <c r="N3914" s="1" t="s">
        <v>8007</v>
      </c>
      <c r="O3914" s="1" t="s">
        <v>8008</v>
      </c>
      <c r="P3914">
        <v>0.97</v>
      </c>
      <c r="Q3914">
        <v>1</v>
      </c>
      <c r="R3914" t="str">
        <f t="shared" si="305"/>
        <v>SENIOR</v>
      </c>
      <c r="S3914" s="1" t="str">
        <f t="shared" si="306"/>
        <v>Sep</v>
      </c>
      <c r="T3914" s="1">
        <f t="shared" si="307"/>
        <v>2022</v>
      </c>
      <c r="U3914" s="1" t="str">
        <f t="shared" si="308"/>
        <v>High</v>
      </c>
      <c r="V3914" s="1" t="str">
        <f t="shared" si="309"/>
        <v>Normal</v>
      </c>
    </row>
    <row r="3915" spans="1:22" x14ac:dyDescent="0.2">
      <c r="A3915" s="1" t="s">
        <v>11948</v>
      </c>
      <c r="B3915" s="2">
        <v>45262</v>
      </c>
      <c r="C3915" s="1" t="s">
        <v>8031</v>
      </c>
      <c r="D3915">
        <v>43</v>
      </c>
      <c r="E3915" s="1" t="s">
        <v>8013</v>
      </c>
      <c r="F3915" s="1" t="s">
        <v>8037</v>
      </c>
      <c r="G3915" s="1" t="s">
        <v>8048</v>
      </c>
      <c r="H3915">
        <v>3</v>
      </c>
      <c r="I3915">
        <v>9</v>
      </c>
      <c r="J3915" s="1" t="s">
        <v>8041</v>
      </c>
      <c r="K3915">
        <v>6</v>
      </c>
      <c r="L3915">
        <v>2</v>
      </c>
      <c r="M3915">
        <v>1</v>
      </c>
      <c r="N3915" s="1" t="s">
        <v>8011</v>
      </c>
      <c r="O3915" s="1" t="s">
        <v>8008</v>
      </c>
      <c r="P3915">
        <v>0.73</v>
      </c>
      <c r="Q3915">
        <v>1</v>
      </c>
      <c r="R3915" t="str">
        <f t="shared" si="305"/>
        <v>ADULT</v>
      </c>
      <c r="S3915" s="1" t="str">
        <f t="shared" si="306"/>
        <v>Dec</v>
      </c>
      <c r="T3915" s="1">
        <f t="shared" si="307"/>
        <v>2023</v>
      </c>
      <c r="U3915" s="1" t="str">
        <f t="shared" si="308"/>
        <v>High</v>
      </c>
      <c r="V3915" s="1" t="str">
        <f t="shared" si="309"/>
        <v>Normal</v>
      </c>
    </row>
    <row r="3916" spans="1:22" x14ac:dyDescent="0.2">
      <c r="A3916" s="1" t="s">
        <v>11949</v>
      </c>
      <c r="B3916" s="2">
        <v>44226</v>
      </c>
      <c r="C3916" s="1" t="s">
        <v>8031</v>
      </c>
      <c r="D3916">
        <v>32</v>
      </c>
      <c r="E3916" s="1" t="s">
        <v>8003</v>
      </c>
      <c r="F3916" s="1" t="s">
        <v>8032</v>
      </c>
      <c r="G3916" s="1" t="s">
        <v>8067</v>
      </c>
      <c r="H3916">
        <v>2</v>
      </c>
      <c r="I3916">
        <v>7</v>
      </c>
      <c r="J3916" s="1" t="s">
        <v>8006</v>
      </c>
      <c r="K3916">
        <v>5</v>
      </c>
      <c r="L3916">
        <v>5</v>
      </c>
      <c r="M3916">
        <v>0</v>
      </c>
      <c r="N3916" s="1" t="s">
        <v>8038</v>
      </c>
      <c r="O3916" s="1" t="s">
        <v>8008</v>
      </c>
      <c r="P3916">
        <v>0.31</v>
      </c>
      <c r="Q3916">
        <v>0</v>
      </c>
      <c r="R3916" t="str">
        <f t="shared" si="305"/>
        <v>YOUNG ADULT</v>
      </c>
      <c r="S3916" s="1" t="str">
        <f t="shared" si="306"/>
        <v>Jan</v>
      </c>
      <c r="T3916" s="1">
        <f t="shared" si="307"/>
        <v>2021</v>
      </c>
      <c r="U3916" s="1" t="str">
        <f t="shared" si="308"/>
        <v>Medium</v>
      </c>
      <c r="V3916" s="1" t="str">
        <f t="shared" si="309"/>
        <v>Normal</v>
      </c>
    </row>
    <row r="3917" spans="1:22" x14ac:dyDescent="0.2">
      <c r="A3917" s="1" t="s">
        <v>11950</v>
      </c>
      <c r="B3917" s="2">
        <v>44994</v>
      </c>
      <c r="C3917" s="1" t="s">
        <v>8002</v>
      </c>
      <c r="D3917">
        <v>56</v>
      </c>
      <c r="E3917" s="1" t="s">
        <v>8013</v>
      </c>
      <c r="F3917" s="1" t="s">
        <v>8004</v>
      </c>
      <c r="G3917" s="1" t="s">
        <v>8015</v>
      </c>
      <c r="H3917">
        <v>6</v>
      </c>
      <c r="I3917">
        <v>5</v>
      </c>
      <c r="J3917" s="1" t="s">
        <v>8016</v>
      </c>
      <c r="K3917">
        <v>9</v>
      </c>
      <c r="L3917">
        <v>4</v>
      </c>
      <c r="M3917">
        <v>2</v>
      </c>
      <c r="N3917" s="1" t="s">
        <v>8011</v>
      </c>
      <c r="O3917" s="1" t="s">
        <v>8017</v>
      </c>
      <c r="P3917">
        <v>0.97</v>
      </c>
      <c r="Q3917">
        <v>1</v>
      </c>
      <c r="R3917" t="str">
        <f t="shared" si="305"/>
        <v>ADULT</v>
      </c>
      <c r="S3917" s="1" t="str">
        <f t="shared" si="306"/>
        <v>Mar</v>
      </c>
      <c r="T3917" s="1">
        <f t="shared" si="307"/>
        <v>2023</v>
      </c>
      <c r="U3917" s="1" t="str">
        <f t="shared" si="308"/>
        <v>High</v>
      </c>
      <c r="V3917" s="1" t="str">
        <f t="shared" si="309"/>
        <v>Normal</v>
      </c>
    </row>
    <row r="3918" spans="1:22" x14ac:dyDescent="0.2">
      <c r="A3918" s="1" t="s">
        <v>11951</v>
      </c>
      <c r="B3918" s="2">
        <v>45091</v>
      </c>
      <c r="C3918" s="1" t="s">
        <v>8019</v>
      </c>
      <c r="D3918">
        <v>56</v>
      </c>
      <c r="E3918" s="1" t="s">
        <v>8013</v>
      </c>
      <c r="F3918" s="1" t="s">
        <v>8004</v>
      </c>
      <c r="G3918" s="1" t="s">
        <v>8005</v>
      </c>
      <c r="H3918">
        <v>4</v>
      </c>
      <c r="I3918">
        <v>8</v>
      </c>
      <c r="J3918" s="1" t="s">
        <v>8027</v>
      </c>
      <c r="K3918">
        <v>6</v>
      </c>
      <c r="L3918">
        <v>4</v>
      </c>
      <c r="M3918">
        <v>1</v>
      </c>
      <c r="N3918" s="1" t="s">
        <v>8011</v>
      </c>
      <c r="O3918" s="1" t="s">
        <v>8008</v>
      </c>
      <c r="P3918">
        <v>0.54</v>
      </c>
      <c r="Q3918">
        <v>1</v>
      </c>
      <c r="R3918" t="str">
        <f t="shared" si="305"/>
        <v>ADULT</v>
      </c>
      <c r="S3918" s="1" t="str">
        <f t="shared" si="306"/>
        <v>Jun</v>
      </c>
      <c r="T3918" s="1">
        <f t="shared" si="307"/>
        <v>2023</v>
      </c>
      <c r="U3918" s="1" t="str">
        <f t="shared" si="308"/>
        <v>Medium</v>
      </c>
      <c r="V3918" s="1" t="str">
        <f t="shared" si="309"/>
        <v>Normal</v>
      </c>
    </row>
    <row r="3919" spans="1:22" x14ac:dyDescent="0.2">
      <c r="A3919" s="1" t="s">
        <v>11952</v>
      </c>
      <c r="B3919" s="2">
        <v>44255</v>
      </c>
      <c r="C3919" s="1" t="s">
        <v>8031</v>
      </c>
      <c r="D3919">
        <v>67</v>
      </c>
      <c r="E3919" s="1" t="s">
        <v>8013</v>
      </c>
      <c r="F3919" s="1" t="s">
        <v>8037</v>
      </c>
      <c r="G3919" s="1" t="s">
        <v>8048</v>
      </c>
      <c r="H3919">
        <v>5</v>
      </c>
      <c r="I3919">
        <v>11</v>
      </c>
      <c r="J3919" s="1" t="s">
        <v>8016</v>
      </c>
      <c r="K3919">
        <v>10</v>
      </c>
      <c r="L3919">
        <v>7</v>
      </c>
      <c r="M3919">
        <v>1</v>
      </c>
      <c r="N3919" s="1" t="s">
        <v>8007</v>
      </c>
      <c r="O3919" s="1" t="s">
        <v>8008</v>
      </c>
      <c r="P3919">
        <v>0.97</v>
      </c>
      <c r="Q3919">
        <v>1</v>
      </c>
      <c r="R3919" t="str">
        <f t="shared" si="305"/>
        <v>SENIOR</v>
      </c>
      <c r="S3919" s="1" t="str">
        <f t="shared" si="306"/>
        <v>Feb</v>
      </c>
      <c r="T3919" s="1">
        <f t="shared" si="307"/>
        <v>2021</v>
      </c>
      <c r="U3919" s="1" t="str">
        <f t="shared" si="308"/>
        <v>High</v>
      </c>
      <c r="V3919" s="1" t="str">
        <f t="shared" si="309"/>
        <v>Normal</v>
      </c>
    </row>
    <row r="3920" spans="1:22" x14ac:dyDescent="0.2">
      <c r="A3920" s="1" t="s">
        <v>11953</v>
      </c>
      <c r="B3920" s="2">
        <v>44830</v>
      </c>
      <c r="C3920" s="1" t="s">
        <v>8010</v>
      </c>
      <c r="D3920">
        <v>74</v>
      </c>
      <c r="E3920" s="1" t="s">
        <v>8003</v>
      </c>
      <c r="F3920" s="1" t="s">
        <v>8004</v>
      </c>
      <c r="G3920" s="1" t="s">
        <v>8026</v>
      </c>
      <c r="H3920">
        <v>6</v>
      </c>
      <c r="I3920">
        <v>9</v>
      </c>
      <c r="J3920" s="1" t="s">
        <v>8016</v>
      </c>
      <c r="K3920">
        <v>10</v>
      </c>
      <c r="L3920">
        <v>6</v>
      </c>
      <c r="M3920">
        <v>4</v>
      </c>
      <c r="N3920" s="1" t="s">
        <v>8007</v>
      </c>
      <c r="O3920" s="1" t="s">
        <v>8017</v>
      </c>
      <c r="P3920">
        <v>0.97</v>
      </c>
      <c r="Q3920">
        <v>1</v>
      </c>
      <c r="R3920" t="str">
        <f t="shared" si="305"/>
        <v>SENIOR</v>
      </c>
      <c r="S3920" s="1" t="str">
        <f t="shared" si="306"/>
        <v>Sep</v>
      </c>
      <c r="T3920" s="1">
        <f t="shared" si="307"/>
        <v>2022</v>
      </c>
      <c r="U3920" s="1" t="str">
        <f t="shared" si="308"/>
        <v>High</v>
      </c>
      <c r="V3920" s="1" t="str">
        <f t="shared" si="309"/>
        <v>Frequent</v>
      </c>
    </row>
    <row r="3921" spans="1:22" x14ac:dyDescent="0.2">
      <c r="A3921" s="1" t="s">
        <v>11954</v>
      </c>
      <c r="B3921" s="2">
        <v>45075</v>
      </c>
      <c r="C3921" s="1" t="s">
        <v>8002</v>
      </c>
      <c r="D3921">
        <v>56</v>
      </c>
      <c r="E3921" s="1" t="s">
        <v>8013</v>
      </c>
      <c r="F3921" s="1" t="s">
        <v>8032</v>
      </c>
      <c r="G3921" s="1" t="s">
        <v>8015</v>
      </c>
      <c r="H3921">
        <v>5</v>
      </c>
      <c r="I3921">
        <v>5</v>
      </c>
      <c r="J3921" s="1" t="s">
        <v>8016</v>
      </c>
      <c r="K3921">
        <v>8</v>
      </c>
      <c r="L3921">
        <v>4</v>
      </c>
      <c r="M3921">
        <v>1</v>
      </c>
      <c r="N3921" s="1" t="s">
        <v>8038</v>
      </c>
      <c r="O3921" s="1" t="s">
        <v>8008</v>
      </c>
      <c r="P3921">
        <v>0.71</v>
      </c>
      <c r="Q3921">
        <v>1</v>
      </c>
      <c r="R3921" t="str">
        <f t="shared" si="305"/>
        <v>ADULT</v>
      </c>
      <c r="S3921" s="1" t="str">
        <f t="shared" si="306"/>
        <v>May</v>
      </c>
      <c r="T3921" s="1">
        <f t="shared" si="307"/>
        <v>2023</v>
      </c>
      <c r="U3921" s="1" t="str">
        <f t="shared" si="308"/>
        <v>High</v>
      </c>
      <c r="V3921" s="1" t="str">
        <f t="shared" si="309"/>
        <v>Normal</v>
      </c>
    </row>
    <row r="3922" spans="1:22" x14ac:dyDescent="0.2">
      <c r="A3922" s="1" t="s">
        <v>11955</v>
      </c>
      <c r="B3922" s="2">
        <v>44811</v>
      </c>
      <c r="C3922" s="1" t="s">
        <v>8010</v>
      </c>
      <c r="D3922">
        <v>89</v>
      </c>
      <c r="E3922" s="1" t="s">
        <v>8013</v>
      </c>
      <c r="F3922" s="1" t="s">
        <v>8032</v>
      </c>
      <c r="G3922" s="1" t="s">
        <v>8044</v>
      </c>
      <c r="H3922">
        <v>6</v>
      </c>
      <c r="I3922">
        <v>7</v>
      </c>
      <c r="J3922" s="1" t="s">
        <v>8027</v>
      </c>
      <c r="K3922">
        <v>10</v>
      </c>
      <c r="L3922">
        <v>4</v>
      </c>
      <c r="M3922">
        <v>2</v>
      </c>
      <c r="N3922" s="1" t="s">
        <v>8007</v>
      </c>
      <c r="O3922" s="1" t="s">
        <v>8017</v>
      </c>
      <c r="P3922">
        <v>0.97</v>
      </c>
      <c r="Q3922">
        <v>1</v>
      </c>
      <c r="R3922" t="str">
        <f t="shared" si="305"/>
        <v>SENIOR</v>
      </c>
      <c r="S3922" s="1" t="str">
        <f t="shared" si="306"/>
        <v>Sep</v>
      </c>
      <c r="T3922" s="1">
        <f t="shared" si="307"/>
        <v>2022</v>
      </c>
      <c r="U3922" s="1" t="str">
        <f t="shared" si="308"/>
        <v>High</v>
      </c>
      <c r="V3922" s="1" t="str">
        <f t="shared" si="309"/>
        <v>Normal</v>
      </c>
    </row>
    <row r="3923" spans="1:22" x14ac:dyDescent="0.2">
      <c r="A3923" s="1" t="s">
        <v>11956</v>
      </c>
      <c r="B3923" s="2">
        <v>44266</v>
      </c>
      <c r="C3923" s="1" t="s">
        <v>8002</v>
      </c>
      <c r="D3923">
        <v>61</v>
      </c>
      <c r="E3923" s="1" t="s">
        <v>8013</v>
      </c>
      <c r="F3923" s="1" t="s">
        <v>8004</v>
      </c>
      <c r="G3923" s="1" t="s">
        <v>8035</v>
      </c>
      <c r="H3923">
        <v>4</v>
      </c>
      <c r="I3923">
        <v>10</v>
      </c>
      <c r="J3923" s="1" t="s">
        <v>8016</v>
      </c>
      <c r="K3923">
        <v>7</v>
      </c>
      <c r="L3923">
        <v>2</v>
      </c>
      <c r="M3923">
        <v>1</v>
      </c>
      <c r="N3923" s="1" t="s">
        <v>8011</v>
      </c>
      <c r="O3923" s="1" t="s">
        <v>8008</v>
      </c>
      <c r="P3923">
        <v>0.85</v>
      </c>
      <c r="Q3923">
        <v>1</v>
      </c>
      <c r="R3923" t="str">
        <f t="shared" si="305"/>
        <v>ADULT</v>
      </c>
      <c r="S3923" s="1" t="str">
        <f t="shared" si="306"/>
        <v>Mar</v>
      </c>
      <c r="T3923" s="1">
        <f t="shared" si="307"/>
        <v>2021</v>
      </c>
      <c r="U3923" s="1" t="str">
        <f t="shared" si="308"/>
        <v>High</v>
      </c>
      <c r="V3923" s="1" t="str">
        <f t="shared" si="309"/>
        <v>Normal</v>
      </c>
    </row>
    <row r="3924" spans="1:22" x14ac:dyDescent="0.2">
      <c r="A3924" s="1" t="s">
        <v>11957</v>
      </c>
      <c r="B3924" s="2">
        <v>44956</v>
      </c>
      <c r="C3924" s="1" t="s">
        <v>8031</v>
      </c>
      <c r="D3924">
        <v>52</v>
      </c>
      <c r="E3924" s="1" t="s">
        <v>8013</v>
      </c>
      <c r="F3924" s="1" t="s">
        <v>8004</v>
      </c>
      <c r="G3924" s="1" t="s">
        <v>8062</v>
      </c>
      <c r="H3924">
        <v>3</v>
      </c>
      <c r="I3924">
        <v>8</v>
      </c>
      <c r="J3924" s="1" t="s">
        <v>8006</v>
      </c>
      <c r="K3924">
        <v>6</v>
      </c>
      <c r="L3924">
        <v>2</v>
      </c>
      <c r="M3924">
        <v>2</v>
      </c>
      <c r="N3924" s="1" t="s">
        <v>8011</v>
      </c>
      <c r="O3924" s="1" t="s">
        <v>8008</v>
      </c>
      <c r="P3924">
        <v>0.68</v>
      </c>
      <c r="Q3924">
        <v>0</v>
      </c>
      <c r="R3924" t="str">
        <f t="shared" si="305"/>
        <v>ADULT</v>
      </c>
      <c r="S3924" s="1" t="str">
        <f t="shared" si="306"/>
        <v>Jan</v>
      </c>
      <c r="T3924" s="1">
        <f t="shared" si="307"/>
        <v>2023</v>
      </c>
      <c r="U3924" s="1" t="str">
        <f t="shared" si="308"/>
        <v>Medium</v>
      </c>
      <c r="V3924" s="1" t="str">
        <f t="shared" si="309"/>
        <v>Normal</v>
      </c>
    </row>
    <row r="3925" spans="1:22" x14ac:dyDescent="0.2">
      <c r="A3925" s="1" t="s">
        <v>11958</v>
      </c>
      <c r="B3925" s="2">
        <v>44263</v>
      </c>
      <c r="C3925" s="1" t="s">
        <v>8002</v>
      </c>
      <c r="D3925">
        <v>30</v>
      </c>
      <c r="E3925" s="1" t="s">
        <v>8003</v>
      </c>
      <c r="F3925" s="1" t="s">
        <v>8014</v>
      </c>
      <c r="G3925" s="1" t="s">
        <v>8005</v>
      </c>
      <c r="H3925">
        <v>5</v>
      </c>
      <c r="I3925">
        <v>7</v>
      </c>
      <c r="J3925" s="1" t="s">
        <v>8027</v>
      </c>
      <c r="K3925">
        <v>8</v>
      </c>
      <c r="L3925">
        <v>2</v>
      </c>
      <c r="M3925">
        <v>2</v>
      </c>
      <c r="N3925" s="1" t="s">
        <v>8011</v>
      </c>
      <c r="O3925" s="1" t="s">
        <v>8008</v>
      </c>
      <c r="P3925">
        <v>0.79</v>
      </c>
      <c r="Q3925">
        <v>1</v>
      </c>
      <c r="R3925" t="str">
        <f t="shared" si="305"/>
        <v>YOUNG ADULT</v>
      </c>
      <c r="S3925" s="1" t="str">
        <f t="shared" si="306"/>
        <v>Mar</v>
      </c>
      <c r="T3925" s="1">
        <f t="shared" si="307"/>
        <v>2021</v>
      </c>
      <c r="U3925" s="1" t="str">
        <f t="shared" si="308"/>
        <v>High</v>
      </c>
      <c r="V3925" s="1" t="str">
        <f t="shared" si="309"/>
        <v>Normal</v>
      </c>
    </row>
    <row r="3926" spans="1:22" x14ac:dyDescent="0.2">
      <c r="A3926" s="1" t="s">
        <v>11959</v>
      </c>
      <c r="B3926" s="2">
        <v>45092</v>
      </c>
      <c r="C3926" s="1" t="s">
        <v>8019</v>
      </c>
      <c r="D3926">
        <v>53</v>
      </c>
      <c r="E3926" s="1" t="s">
        <v>8013</v>
      </c>
      <c r="F3926" s="1" t="s">
        <v>8014</v>
      </c>
      <c r="G3926" s="1" t="s">
        <v>8044</v>
      </c>
      <c r="H3926">
        <v>5</v>
      </c>
      <c r="I3926">
        <v>7</v>
      </c>
      <c r="J3926" s="1" t="s">
        <v>8006</v>
      </c>
      <c r="K3926">
        <v>10</v>
      </c>
      <c r="L3926">
        <v>2</v>
      </c>
      <c r="M3926">
        <v>2</v>
      </c>
      <c r="N3926" s="1" t="s">
        <v>8011</v>
      </c>
      <c r="O3926" s="1" t="s">
        <v>8008</v>
      </c>
      <c r="P3926">
        <v>0.97</v>
      </c>
      <c r="Q3926">
        <v>1</v>
      </c>
      <c r="R3926" t="str">
        <f t="shared" si="305"/>
        <v>ADULT</v>
      </c>
      <c r="S3926" s="1" t="str">
        <f t="shared" si="306"/>
        <v>Jun</v>
      </c>
      <c r="T3926" s="1">
        <f t="shared" si="307"/>
        <v>2023</v>
      </c>
      <c r="U3926" s="1" t="str">
        <f t="shared" si="308"/>
        <v>High</v>
      </c>
      <c r="V3926" s="1" t="str">
        <f t="shared" si="309"/>
        <v>Normal</v>
      </c>
    </row>
    <row r="3927" spans="1:22" x14ac:dyDescent="0.2">
      <c r="A3927" s="1" t="s">
        <v>11960</v>
      </c>
      <c r="B3927" s="2">
        <v>44244</v>
      </c>
      <c r="C3927" s="1" t="s">
        <v>8031</v>
      </c>
      <c r="D3927">
        <v>52</v>
      </c>
      <c r="E3927" s="1" t="s">
        <v>8013</v>
      </c>
      <c r="F3927" s="1" t="s">
        <v>8004</v>
      </c>
      <c r="G3927" s="1" t="s">
        <v>8048</v>
      </c>
      <c r="H3927">
        <v>4</v>
      </c>
      <c r="I3927">
        <v>11</v>
      </c>
      <c r="J3927" s="1" t="s">
        <v>8006</v>
      </c>
      <c r="K3927">
        <v>8</v>
      </c>
      <c r="L3927">
        <v>3</v>
      </c>
      <c r="M3927">
        <v>2</v>
      </c>
      <c r="N3927" s="1" t="s">
        <v>8011</v>
      </c>
      <c r="O3927" s="1" t="s">
        <v>8008</v>
      </c>
      <c r="P3927">
        <v>0.97</v>
      </c>
      <c r="Q3927">
        <v>0</v>
      </c>
      <c r="R3927" t="str">
        <f t="shared" si="305"/>
        <v>ADULT</v>
      </c>
      <c r="S3927" s="1" t="str">
        <f t="shared" si="306"/>
        <v>Feb</v>
      </c>
      <c r="T3927" s="1">
        <f t="shared" si="307"/>
        <v>2021</v>
      </c>
      <c r="U3927" s="1" t="str">
        <f t="shared" si="308"/>
        <v>High</v>
      </c>
      <c r="V3927" s="1" t="str">
        <f t="shared" si="309"/>
        <v>Normal</v>
      </c>
    </row>
    <row r="3928" spans="1:22" x14ac:dyDescent="0.2">
      <c r="A3928" s="1" t="s">
        <v>11961</v>
      </c>
      <c r="B3928" s="2">
        <v>44347</v>
      </c>
      <c r="C3928" s="1" t="s">
        <v>8002</v>
      </c>
      <c r="D3928">
        <v>74</v>
      </c>
      <c r="E3928" s="1" t="s">
        <v>8013</v>
      </c>
      <c r="F3928" s="1" t="s">
        <v>8014</v>
      </c>
      <c r="G3928" s="1" t="s">
        <v>8005</v>
      </c>
      <c r="H3928">
        <v>5</v>
      </c>
      <c r="I3928">
        <v>6</v>
      </c>
      <c r="J3928" s="1" t="s">
        <v>8027</v>
      </c>
      <c r="K3928">
        <v>10</v>
      </c>
      <c r="L3928">
        <v>6</v>
      </c>
      <c r="M3928">
        <v>2</v>
      </c>
      <c r="N3928" s="1" t="s">
        <v>8007</v>
      </c>
      <c r="O3928" s="1" t="s">
        <v>8008</v>
      </c>
      <c r="P3928">
        <v>0.97</v>
      </c>
      <c r="Q3928">
        <v>1</v>
      </c>
      <c r="R3928" t="str">
        <f t="shared" si="305"/>
        <v>SENIOR</v>
      </c>
      <c r="S3928" s="1" t="str">
        <f t="shared" si="306"/>
        <v>May</v>
      </c>
      <c r="T3928" s="1">
        <f t="shared" si="307"/>
        <v>2021</v>
      </c>
      <c r="U3928" s="1" t="str">
        <f t="shared" si="308"/>
        <v>High</v>
      </c>
      <c r="V3928" s="1" t="str">
        <f t="shared" si="309"/>
        <v>Normal</v>
      </c>
    </row>
    <row r="3929" spans="1:22" x14ac:dyDescent="0.2">
      <c r="A3929" s="1" t="s">
        <v>11962</v>
      </c>
      <c r="B3929" s="2">
        <v>44498</v>
      </c>
      <c r="C3929" s="1" t="s">
        <v>8010</v>
      </c>
      <c r="D3929">
        <v>65</v>
      </c>
      <c r="E3929" s="1" t="s">
        <v>8003</v>
      </c>
      <c r="F3929" s="1" t="s">
        <v>8037</v>
      </c>
      <c r="G3929" s="1" t="s">
        <v>8029</v>
      </c>
      <c r="H3929">
        <v>5</v>
      </c>
      <c r="I3929">
        <v>6</v>
      </c>
      <c r="J3929" s="1" t="s">
        <v>8016</v>
      </c>
      <c r="K3929">
        <v>8</v>
      </c>
      <c r="L3929">
        <v>4</v>
      </c>
      <c r="M3929">
        <v>3</v>
      </c>
      <c r="N3929" s="1" t="s">
        <v>8011</v>
      </c>
      <c r="O3929" s="1" t="s">
        <v>8008</v>
      </c>
      <c r="P3929">
        <v>0.97</v>
      </c>
      <c r="Q3929">
        <v>1</v>
      </c>
      <c r="R3929" t="str">
        <f t="shared" si="305"/>
        <v>SENIOR</v>
      </c>
      <c r="S3929" s="1" t="str">
        <f t="shared" si="306"/>
        <v>Oct</v>
      </c>
      <c r="T3929" s="1">
        <f t="shared" si="307"/>
        <v>2021</v>
      </c>
      <c r="U3929" s="1" t="str">
        <f t="shared" si="308"/>
        <v>High</v>
      </c>
      <c r="V3929" s="1" t="str">
        <f t="shared" si="309"/>
        <v>Frequent</v>
      </c>
    </row>
    <row r="3930" spans="1:22" x14ac:dyDescent="0.2">
      <c r="A3930" s="1" t="s">
        <v>11963</v>
      </c>
      <c r="B3930" s="2">
        <v>44890</v>
      </c>
      <c r="C3930" s="1" t="s">
        <v>8010</v>
      </c>
      <c r="D3930">
        <v>37</v>
      </c>
      <c r="E3930" s="1" t="s">
        <v>8013</v>
      </c>
      <c r="F3930" s="1" t="s">
        <v>8037</v>
      </c>
      <c r="G3930" s="1" t="s">
        <v>8015</v>
      </c>
      <c r="H3930">
        <v>3</v>
      </c>
      <c r="I3930">
        <v>5</v>
      </c>
      <c r="J3930" s="1" t="s">
        <v>8041</v>
      </c>
      <c r="K3930">
        <v>6</v>
      </c>
      <c r="L3930">
        <v>2</v>
      </c>
      <c r="M3930">
        <v>2</v>
      </c>
      <c r="N3930" s="1" t="s">
        <v>8011</v>
      </c>
      <c r="O3930" s="1" t="s">
        <v>8008</v>
      </c>
      <c r="P3930">
        <v>0.65</v>
      </c>
      <c r="Q3930">
        <v>1</v>
      </c>
      <c r="R3930" t="str">
        <f t="shared" si="305"/>
        <v>YOUNG ADULT</v>
      </c>
      <c r="S3930" s="1" t="str">
        <f t="shared" si="306"/>
        <v>Nov</v>
      </c>
      <c r="T3930" s="1">
        <f t="shared" si="307"/>
        <v>2022</v>
      </c>
      <c r="U3930" s="1" t="str">
        <f t="shared" si="308"/>
        <v>Medium</v>
      </c>
      <c r="V3930" s="1" t="str">
        <f t="shared" si="309"/>
        <v>Normal</v>
      </c>
    </row>
    <row r="3931" spans="1:22" x14ac:dyDescent="0.2">
      <c r="A3931" s="1" t="s">
        <v>11964</v>
      </c>
      <c r="B3931" s="2">
        <v>45266</v>
      </c>
      <c r="C3931" s="1" t="s">
        <v>8031</v>
      </c>
      <c r="D3931">
        <v>60</v>
      </c>
      <c r="E3931" s="1" t="s">
        <v>8003</v>
      </c>
      <c r="F3931" s="1" t="s">
        <v>8022</v>
      </c>
      <c r="G3931" s="1" t="s">
        <v>8035</v>
      </c>
      <c r="H3931">
        <v>5</v>
      </c>
      <c r="I3931">
        <v>11</v>
      </c>
      <c r="J3931" s="1" t="s">
        <v>8016</v>
      </c>
      <c r="K3931">
        <v>8</v>
      </c>
      <c r="L3931">
        <v>4</v>
      </c>
      <c r="M3931">
        <v>1</v>
      </c>
      <c r="N3931" s="1" t="s">
        <v>8011</v>
      </c>
      <c r="O3931" s="1" t="s">
        <v>8008</v>
      </c>
      <c r="P3931">
        <v>0.97</v>
      </c>
      <c r="Q3931">
        <v>1</v>
      </c>
      <c r="R3931" t="str">
        <f t="shared" si="305"/>
        <v>ADULT</v>
      </c>
      <c r="S3931" s="1" t="str">
        <f t="shared" si="306"/>
        <v>Dec</v>
      </c>
      <c r="T3931" s="1">
        <f t="shared" si="307"/>
        <v>2023</v>
      </c>
      <c r="U3931" s="1" t="str">
        <f t="shared" si="308"/>
        <v>High</v>
      </c>
      <c r="V3931" s="1" t="str">
        <f t="shared" si="309"/>
        <v>Normal</v>
      </c>
    </row>
    <row r="3932" spans="1:22" x14ac:dyDescent="0.2">
      <c r="A3932" s="1" t="s">
        <v>11965</v>
      </c>
      <c r="B3932" s="2">
        <v>44326</v>
      </c>
      <c r="C3932" s="1" t="s">
        <v>8002</v>
      </c>
      <c r="D3932">
        <v>69</v>
      </c>
      <c r="E3932" s="1" t="s">
        <v>8013</v>
      </c>
      <c r="F3932" s="1" t="s">
        <v>8004</v>
      </c>
      <c r="G3932" s="1" t="s">
        <v>8044</v>
      </c>
      <c r="H3932">
        <v>6</v>
      </c>
      <c r="I3932">
        <v>7</v>
      </c>
      <c r="J3932" s="1" t="s">
        <v>8027</v>
      </c>
      <c r="K3932">
        <v>10</v>
      </c>
      <c r="L3932">
        <v>8</v>
      </c>
      <c r="M3932">
        <v>2</v>
      </c>
      <c r="N3932" s="1" t="s">
        <v>8007</v>
      </c>
      <c r="O3932" s="1" t="s">
        <v>8017</v>
      </c>
      <c r="P3932">
        <v>0.97</v>
      </c>
      <c r="Q3932">
        <v>1</v>
      </c>
      <c r="R3932" t="str">
        <f t="shared" si="305"/>
        <v>SENIOR</v>
      </c>
      <c r="S3932" s="1" t="str">
        <f t="shared" si="306"/>
        <v>May</v>
      </c>
      <c r="T3932" s="1">
        <f t="shared" si="307"/>
        <v>2021</v>
      </c>
      <c r="U3932" s="1" t="str">
        <f t="shared" si="308"/>
        <v>High</v>
      </c>
      <c r="V3932" s="1" t="str">
        <f t="shared" si="309"/>
        <v>Normal</v>
      </c>
    </row>
    <row r="3933" spans="1:22" x14ac:dyDescent="0.2">
      <c r="A3933" s="1" t="s">
        <v>11966</v>
      </c>
      <c r="B3933" s="2">
        <v>44353</v>
      </c>
      <c r="C3933" s="1" t="s">
        <v>8019</v>
      </c>
      <c r="D3933">
        <v>83</v>
      </c>
      <c r="E3933" s="1" t="s">
        <v>8003</v>
      </c>
      <c r="F3933" s="1" t="s">
        <v>8037</v>
      </c>
      <c r="G3933" s="1" t="s">
        <v>8015</v>
      </c>
      <c r="H3933">
        <v>7</v>
      </c>
      <c r="I3933">
        <v>7</v>
      </c>
      <c r="J3933" s="1" t="s">
        <v>8027</v>
      </c>
      <c r="K3933">
        <v>10</v>
      </c>
      <c r="L3933">
        <v>6</v>
      </c>
      <c r="M3933">
        <v>4</v>
      </c>
      <c r="N3933" s="1" t="s">
        <v>8007</v>
      </c>
      <c r="O3933" s="1" t="s">
        <v>8017</v>
      </c>
      <c r="P3933">
        <v>0.97</v>
      </c>
      <c r="Q3933">
        <v>1</v>
      </c>
      <c r="R3933" t="str">
        <f t="shared" si="305"/>
        <v>SENIOR</v>
      </c>
      <c r="S3933" s="1" t="str">
        <f t="shared" si="306"/>
        <v>Jun</v>
      </c>
      <c r="T3933" s="1">
        <f t="shared" si="307"/>
        <v>2021</v>
      </c>
      <c r="U3933" s="1" t="str">
        <f t="shared" si="308"/>
        <v>High</v>
      </c>
      <c r="V3933" s="1" t="str">
        <f t="shared" si="309"/>
        <v>Frequent</v>
      </c>
    </row>
    <row r="3934" spans="1:22" x14ac:dyDescent="0.2">
      <c r="A3934" s="1" t="s">
        <v>11967</v>
      </c>
      <c r="B3934" s="2">
        <v>44600</v>
      </c>
      <c r="C3934" s="1" t="s">
        <v>8031</v>
      </c>
      <c r="D3934">
        <v>73</v>
      </c>
      <c r="E3934" s="1" t="s">
        <v>8003</v>
      </c>
      <c r="F3934" s="1" t="s">
        <v>8022</v>
      </c>
      <c r="G3934" s="1" t="s">
        <v>8062</v>
      </c>
      <c r="H3934">
        <v>5</v>
      </c>
      <c r="I3934">
        <v>10</v>
      </c>
      <c r="J3934" s="1" t="s">
        <v>8016</v>
      </c>
      <c r="K3934">
        <v>8</v>
      </c>
      <c r="L3934">
        <v>4</v>
      </c>
      <c r="M3934">
        <v>2</v>
      </c>
      <c r="N3934" s="1" t="s">
        <v>8007</v>
      </c>
      <c r="O3934" s="1" t="s">
        <v>8008</v>
      </c>
      <c r="P3934">
        <v>0.97</v>
      </c>
      <c r="Q3934">
        <v>1</v>
      </c>
      <c r="R3934" t="str">
        <f t="shared" si="305"/>
        <v>SENIOR</v>
      </c>
      <c r="S3934" s="1" t="str">
        <f t="shared" si="306"/>
        <v>Feb</v>
      </c>
      <c r="T3934" s="1">
        <f t="shared" si="307"/>
        <v>2022</v>
      </c>
      <c r="U3934" s="1" t="str">
        <f t="shared" si="308"/>
        <v>High</v>
      </c>
      <c r="V3934" s="1" t="str">
        <f t="shared" si="309"/>
        <v>Normal</v>
      </c>
    </row>
    <row r="3935" spans="1:22" x14ac:dyDescent="0.2">
      <c r="A3935" s="1" t="s">
        <v>11968</v>
      </c>
      <c r="B3935" s="2">
        <v>45112</v>
      </c>
      <c r="C3935" s="1" t="s">
        <v>8019</v>
      </c>
      <c r="D3935">
        <v>70</v>
      </c>
      <c r="E3935" s="1" t="s">
        <v>8013</v>
      </c>
      <c r="F3935" s="1" t="s">
        <v>8022</v>
      </c>
      <c r="G3935" s="1" t="s">
        <v>8005</v>
      </c>
      <c r="H3935">
        <v>5</v>
      </c>
      <c r="I3935">
        <v>8</v>
      </c>
      <c r="J3935" s="1" t="s">
        <v>8016</v>
      </c>
      <c r="K3935">
        <v>10</v>
      </c>
      <c r="L3935">
        <v>8</v>
      </c>
      <c r="M3935">
        <v>1</v>
      </c>
      <c r="N3935" s="1" t="s">
        <v>8007</v>
      </c>
      <c r="O3935" s="1" t="s">
        <v>8008</v>
      </c>
      <c r="P3935">
        <v>0.97</v>
      </c>
      <c r="Q3935">
        <v>1</v>
      </c>
      <c r="R3935" t="str">
        <f t="shared" si="305"/>
        <v>SENIOR</v>
      </c>
      <c r="S3935" s="1" t="str">
        <f t="shared" si="306"/>
        <v>Jul</v>
      </c>
      <c r="T3935" s="1">
        <f t="shared" si="307"/>
        <v>2023</v>
      </c>
      <c r="U3935" s="1" t="str">
        <f t="shared" si="308"/>
        <v>High</v>
      </c>
      <c r="V3935" s="1" t="str">
        <f t="shared" si="309"/>
        <v>Normal</v>
      </c>
    </row>
    <row r="3936" spans="1:22" x14ac:dyDescent="0.2">
      <c r="A3936" s="1" t="s">
        <v>11969</v>
      </c>
      <c r="B3936" s="2">
        <v>44708</v>
      </c>
      <c r="C3936" s="1" t="s">
        <v>8002</v>
      </c>
      <c r="D3936">
        <v>59</v>
      </c>
      <c r="E3936" s="1" t="s">
        <v>8003</v>
      </c>
      <c r="F3936" s="1" t="s">
        <v>8037</v>
      </c>
      <c r="G3936" s="1" t="s">
        <v>8015</v>
      </c>
      <c r="H3936">
        <v>5</v>
      </c>
      <c r="I3936">
        <v>6</v>
      </c>
      <c r="J3936" s="1" t="s">
        <v>8016</v>
      </c>
      <c r="K3936">
        <v>10</v>
      </c>
      <c r="L3936">
        <v>4</v>
      </c>
      <c r="M3936">
        <v>1</v>
      </c>
      <c r="N3936" s="1" t="s">
        <v>8023</v>
      </c>
      <c r="O3936" s="1" t="s">
        <v>8008</v>
      </c>
      <c r="P3936">
        <v>0.75</v>
      </c>
      <c r="Q3936">
        <v>1</v>
      </c>
      <c r="R3936" t="str">
        <f t="shared" si="305"/>
        <v>ADULT</v>
      </c>
      <c r="S3936" s="1" t="str">
        <f t="shared" si="306"/>
        <v>May</v>
      </c>
      <c r="T3936" s="1">
        <f t="shared" si="307"/>
        <v>2022</v>
      </c>
      <c r="U3936" s="1" t="str">
        <f t="shared" si="308"/>
        <v>High</v>
      </c>
      <c r="V3936" s="1" t="str">
        <f t="shared" si="309"/>
        <v>Normal</v>
      </c>
    </row>
    <row r="3937" spans="1:22" x14ac:dyDescent="0.2">
      <c r="A3937" s="1" t="s">
        <v>11970</v>
      </c>
      <c r="B3937" s="2">
        <v>44549</v>
      </c>
      <c r="C3937" s="1" t="s">
        <v>8031</v>
      </c>
      <c r="D3937">
        <v>64</v>
      </c>
      <c r="E3937" s="1" t="s">
        <v>8013</v>
      </c>
      <c r="F3937" s="1" t="s">
        <v>8004</v>
      </c>
      <c r="G3937" s="1" t="s">
        <v>8062</v>
      </c>
      <c r="H3937">
        <v>4</v>
      </c>
      <c r="I3937">
        <v>8</v>
      </c>
      <c r="J3937" s="1" t="s">
        <v>8016</v>
      </c>
      <c r="K3937">
        <v>7</v>
      </c>
      <c r="L3937">
        <v>4</v>
      </c>
      <c r="M3937">
        <v>1</v>
      </c>
      <c r="N3937" s="1" t="s">
        <v>8038</v>
      </c>
      <c r="O3937" s="1" t="s">
        <v>8008</v>
      </c>
      <c r="P3937">
        <v>0.72</v>
      </c>
      <c r="Q3937">
        <v>1</v>
      </c>
      <c r="R3937" t="str">
        <f t="shared" si="305"/>
        <v>ADULT</v>
      </c>
      <c r="S3937" s="1" t="str">
        <f t="shared" si="306"/>
        <v>Dec</v>
      </c>
      <c r="T3937" s="1">
        <f t="shared" si="307"/>
        <v>2021</v>
      </c>
      <c r="U3937" s="1" t="str">
        <f t="shared" si="308"/>
        <v>High</v>
      </c>
      <c r="V3937" s="1" t="str">
        <f t="shared" si="309"/>
        <v>Normal</v>
      </c>
    </row>
    <row r="3938" spans="1:22" x14ac:dyDescent="0.2">
      <c r="A3938" s="1" t="s">
        <v>11971</v>
      </c>
      <c r="B3938" s="2">
        <v>44811</v>
      </c>
      <c r="C3938" s="1" t="s">
        <v>8010</v>
      </c>
      <c r="D3938">
        <v>79</v>
      </c>
      <c r="E3938" s="1" t="s">
        <v>8013</v>
      </c>
      <c r="F3938" s="1" t="s">
        <v>8004</v>
      </c>
      <c r="G3938" s="1" t="s">
        <v>8015</v>
      </c>
      <c r="H3938">
        <v>6</v>
      </c>
      <c r="I3938">
        <v>5</v>
      </c>
      <c r="J3938" s="1" t="s">
        <v>8006</v>
      </c>
      <c r="K3938">
        <v>9</v>
      </c>
      <c r="L3938">
        <v>4</v>
      </c>
      <c r="M3938">
        <v>4</v>
      </c>
      <c r="N3938" s="1" t="s">
        <v>8007</v>
      </c>
      <c r="O3938" s="1" t="s">
        <v>8017</v>
      </c>
      <c r="P3938">
        <v>0.97</v>
      </c>
      <c r="Q3938">
        <v>1</v>
      </c>
      <c r="R3938" t="str">
        <f t="shared" si="305"/>
        <v>SENIOR</v>
      </c>
      <c r="S3938" s="1" t="str">
        <f t="shared" si="306"/>
        <v>Sep</v>
      </c>
      <c r="T3938" s="1">
        <f t="shared" si="307"/>
        <v>2022</v>
      </c>
      <c r="U3938" s="1" t="str">
        <f t="shared" si="308"/>
        <v>High</v>
      </c>
      <c r="V3938" s="1" t="str">
        <f t="shared" si="309"/>
        <v>Frequent</v>
      </c>
    </row>
    <row r="3939" spans="1:22" x14ac:dyDescent="0.2">
      <c r="A3939" s="1" t="s">
        <v>11972</v>
      </c>
      <c r="B3939" s="2">
        <v>44482</v>
      </c>
      <c r="C3939" s="1" t="s">
        <v>8010</v>
      </c>
      <c r="D3939">
        <v>35</v>
      </c>
      <c r="E3939" s="1" t="s">
        <v>8003</v>
      </c>
      <c r="F3939" s="1" t="s">
        <v>8004</v>
      </c>
      <c r="G3939" s="1" t="s">
        <v>8020</v>
      </c>
      <c r="H3939">
        <v>2</v>
      </c>
      <c r="I3939">
        <v>9</v>
      </c>
      <c r="J3939" s="1" t="s">
        <v>8027</v>
      </c>
      <c r="K3939">
        <v>3</v>
      </c>
      <c r="L3939">
        <v>2</v>
      </c>
      <c r="M3939">
        <v>0</v>
      </c>
      <c r="N3939" s="1" t="s">
        <v>8038</v>
      </c>
      <c r="O3939" s="1" t="s">
        <v>8008</v>
      </c>
      <c r="P3939">
        <v>0.4</v>
      </c>
      <c r="Q3939">
        <v>0</v>
      </c>
      <c r="R3939" t="str">
        <f t="shared" si="305"/>
        <v>YOUNG ADULT</v>
      </c>
      <c r="S3939" s="1" t="str">
        <f t="shared" si="306"/>
        <v>Oct</v>
      </c>
      <c r="T3939" s="1">
        <f t="shared" si="307"/>
        <v>2021</v>
      </c>
      <c r="U3939" s="1" t="str">
        <f t="shared" si="308"/>
        <v>Medium</v>
      </c>
      <c r="V3939" s="1" t="str">
        <f t="shared" si="309"/>
        <v>Normal</v>
      </c>
    </row>
    <row r="3940" spans="1:22" x14ac:dyDescent="0.2">
      <c r="A3940" s="1" t="s">
        <v>11973</v>
      </c>
      <c r="B3940" s="2">
        <v>44636</v>
      </c>
      <c r="C3940" s="1" t="s">
        <v>8002</v>
      </c>
      <c r="D3940">
        <v>52</v>
      </c>
      <c r="E3940" s="1" t="s">
        <v>8003</v>
      </c>
      <c r="F3940" s="1" t="s">
        <v>8014</v>
      </c>
      <c r="G3940" s="1" t="s">
        <v>8005</v>
      </c>
      <c r="H3940">
        <v>4</v>
      </c>
      <c r="I3940">
        <v>7</v>
      </c>
      <c r="J3940" s="1" t="s">
        <v>8016</v>
      </c>
      <c r="K3940">
        <v>6</v>
      </c>
      <c r="L3940">
        <v>5</v>
      </c>
      <c r="M3940">
        <v>1</v>
      </c>
      <c r="N3940" s="1" t="s">
        <v>8011</v>
      </c>
      <c r="O3940" s="1" t="s">
        <v>8008</v>
      </c>
      <c r="P3940">
        <v>0.54</v>
      </c>
      <c r="Q3940">
        <v>1</v>
      </c>
      <c r="R3940" t="str">
        <f t="shared" si="305"/>
        <v>ADULT</v>
      </c>
      <c r="S3940" s="1" t="str">
        <f t="shared" si="306"/>
        <v>Mar</v>
      </c>
      <c r="T3940" s="1">
        <f t="shared" si="307"/>
        <v>2022</v>
      </c>
      <c r="U3940" s="1" t="str">
        <f t="shared" si="308"/>
        <v>Medium</v>
      </c>
      <c r="V3940" s="1" t="str">
        <f t="shared" si="309"/>
        <v>Normal</v>
      </c>
    </row>
    <row r="3941" spans="1:22" x14ac:dyDescent="0.2">
      <c r="A3941" s="1" t="s">
        <v>11974</v>
      </c>
      <c r="B3941" s="2">
        <v>44561</v>
      </c>
      <c r="C3941" s="1" t="s">
        <v>8031</v>
      </c>
      <c r="D3941">
        <v>44</v>
      </c>
      <c r="E3941" s="1" t="s">
        <v>8013</v>
      </c>
      <c r="F3941" s="1" t="s">
        <v>8004</v>
      </c>
      <c r="G3941" s="1" t="s">
        <v>8062</v>
      </c>
      <c r="H3941">
        <v>3</v>
      </c>
      <c r="I3941">
        <v>10</v>
      </c>
      <c r="J3941" s="1" t="s">
        <v>8027</v>
      </c>
      <c r="K3941">
        <v>6</v>
      </c>
      <c r="L3941">
        <v>2</v>
      </c>
      <c r="M3941">
        <v>1</v>
      </c>
      <c r="N3941" s="1" t="s">
        <v>8011</v>
      </c>
      <c r="O3941" s="1" t="s">
        <v>8008</v>
      </c>
      <c r="P3941">
        <v>0.41</v>
      </c>
      <c r="Q3941">
        <v>0</v>
      </c>
      <c r="R3941" t="str">
        <f t="shared" si="305"/>
        <v>ADULT</v>
      </c>
      <c r="S3941" s="1" t="str">
        <f t="shared" si="306"/>
        <v>Dec</v>
      </c>
      <c r="T3941" s="1">
        <f t="shared" si="307"/>
        <v>2021</v>
      </c>
      <c r="U3941" s="1" t="str">
        <f t="shared" si="308"/>
        <v>Medium</v>
      </c>
      <c r="V3941" s="1" t="str">
        <f t="shared" si="309"/>
        <v>Normal</v>
      </c>
    </row>
    <row r="3942" spans="1:22" x14ac:dyDescent="0.2">
      <c r="A3942" s="1" t="s">
        <v>11975</v>
      </c>
      <c r="B3942" s="2">
        <v>45077</v>
      </c>
      <c r="C3942" s="1" t="s">
        <v>8002</v>
      </c>
      <c r="D3942">
        <v>64</v>
      </c>
      <c r="E3942" s="1" t="s">
        <v>8003</v>
      </c>
      <c r="F3942" s="1" t="s">
        <v>8037</v>
      </c>
      <c r="G3942" s="1" t="s">
        <v>8060</v>
      </c>
      <c r="H3942">
        <v>4</v>
      </c>
      <c r="I3942">
        <v>8</v>
      </c>
      <c r="J3942" s="1" t="s">
        <v>8006</v>
      </c>
      <c r="K3942">
        <v>6</v>
      </c>
      <c r="L3942">
        <v>3</v>
      </c>
      <c r="M3942">
        <v>1</v>
      </c>
      <c r="N3942" s="1" t="s">
        <v>8011</v>
      </c>
      <c r="O3942" s="1" t="s">
        <v>8008</v>
      </c>
      <c r="P3942">
        <v>0.85</v>
      </c>
      <c r="Q3942">
        <v>1</v>
      </c>
      <c r="R3942" t="str">
        <f t="shared" si="305"/>
        <v>ADULT</v>
      </c>
      <c r="S3942" s="1" t="str">
        <f t="shared" si="306"/>
        <v>May</v>
      </c>
      <c r="T3942" s="1">
        <f t="shared" si="307"/>
        <v>2023</v>
      </c>
      <c r="U3942" s="1" t="str">
        <f t="shared" si="308"/>
        <v>High</v>
      </c>
      <c r="V3942" s="1" t="str">
        <f t="shared" si="309"/>
        <v>Normal</v>
      </c>
    </row>
    <row r="3943" spans="1:22" x14ac:dyDescent="0.2">
      <c r="A3943" s="1" t="s">
        <v>11976</v>
      </c>
      <c r="B3943" s="2">
        <v>45209</v>
      </c>
      <c r="C3943" s="1" t="s">
        <v>8010</v>
      </c>
      <c r="D3943">
        <v>78</v>
      </c>
      <c r="E3943" s="1" t="s">
        <v>8013</v>
      </c>
      <c r="F3943" s="1" t="s">
        <v>8032</v>
      </c>
      <c r="G3943" s="1" t="s">
        <v>8044</v>
      </c>
      <c r="H3943">
        <v>5</v>
      </c>
      <c r="I3943">
        <v>8</v>
      </c>
      <c r="J3943" s="1" t="s">
        <v>8041</v>
      </c>
      <c r="K3943">
        <v>10</v>
      </c>
      <c r="L3943">
        <v>4</v>
      </c>
      <c r="M3943">
        <v>2</v>
      </c>
      <c r="N3943" s="1" t="s">
        <v>8007</v>
      </c>
      <c r="O3943" s="1" t="s">
        <v>8008</v>
      </c>
      <c r="P3943">
        <v>0.97</v>
      </c>
      <c r="Q3943">
        <v>1</v>
      </c>
      <c r="R3943" t="str">
        <f t="shared" si="305"/>
        <v>SENIOR</v>
      </c>
      <c r="S3943" s="1" t="str">
        <f t="shared" si="306"/>
        <v>Oct</v>
      </c>
      <c r="T3943" s="1">
        <f t="shared" si="307"/>
        <v>2023</v>
      </c>
      <c r="U3943" s="1" t="str">
        <f t="shared" si="308"/>
        <v>High</v>
      </c>
      <c r="V3943" s="1" t="str">
        <f t="shared" si="309"/>
        <v>Normal</v>
      </c>
    </row>
    <row r="3944" spans="1:22" x14ac:dyDescent="0.2">
      <c r="A3944" s="1" t="s">
        <v>11977</v>
      </c>
      <c r="B3944" s="2">
        <v>45028</v>
      </c>
      <c r="C3944" s="1" t="s">
        <v>8002</v>
      </c>
      <c r="D3944">
        <v>47</v>
      </c>
      <c r="E3944" s="1" t="s">
        <v>8013</v>
      </c>
      <c r="F3944" s="1" t="s">
        <v>8032</v>
      </c>
      <c r="G3944" s="1" t="s">
        <v>8029</v>
      </c>
      <c r="H3944">
        <v>3</v>
      </c>
      <c r="I3944">
        <v>5</v>
      </c>
      <c r="J3944" s="1" t="s">
        <v>8016</v>
      </c>
      <c r="K3944">
        <v>4</v>
      </c>
      <c r="L3944">
        <v>2</v>
      </c>
      <c r="M3944">
        <v>2</v>
      </c>
      <c r="N3944" s="1" t="s">
        <v>8023</v>
      </c>
      <c r="O3944" s="1" t="s">
        <v>8008</v>
      </c>
      <c r="P3944">
        <v>0.67</v>
      </c>
      <c r="Q3944">
        <v>1</v>
      </c>
      <c r="R3944" t="str">
        <f t="shared" si="305"/>
        <v>ADULT</v>
      </c>
      <c r="S3944" s="1" t="str">
        <f t="shared" si="306"/>
        <v>Apr</v>
      </c>
      <c r="T3944" s="1">
        <f t="shared" si="307"/>
        <v>2023</v>
      </c>
      <c r="U3944" s="1" t="str">
        <f t="shared" si="308"/>
        <v>Medium</v>
      </c>
      <c r="V3944" s="1" t="str">
        <f t="shared" si="309"/>
        <v>Normal</v>
      </c>
    </row>
    <row r="3945" spans="1:22" x14ac:dyDescent="0.2">
      <c r="A3945" s="1" t="s">
        <v>11978</v>
      </c>
      <c r="B3945" s="2">
        <v>44677</v>
      </c>
      <c r="C3945" s="1" t="s">
        <v>8002</v>
      </c>
      <c r="D3945">
        <v>18</v>
      </c>
      <c r="E3945" s="1" t="s">
        <v>8003</v>
      </c>
      <c r="F3945" s="1" t="s">
        <v>8004</v>
      </c>
      <c r="G3945" s="1" t="s">
        <v>8020</v>
      </c>
      <c r="H3945">
        <v>2</v>
      </c>
      <c r="I3945">
        <v>9</v>
      </c>
      <c r="J3945" s="1" t="s">
        <v>8006</v>
      </c>
      <c r="K3945">
        <v>3</v>
      </c>
      <c r="L3945">
        <v>1</v>
      </c>
      <c r="M3945">
        <v>2</v>
      </c>
      <c r="N3945" s="1" t="s">
        <v>8011</v>
      </c>
      <c r="O3945" s="1" t="s">
        <v>8050</v>
      </c>
      <c r="P3945">
        <v>0.74</v>
      </c>
      <c r="Q3945">
        <v>1</v>
      </c>
      <c r="R3945" t="str">
        <f t="shared" si="305"/>
        <v>YOUNG ADULT</v>
      </c>
      <c r="S3945" s="1" t="str">
        <f t="shared" si="306"/>
        <v>Apr</v>
      </c>
      <c r="T3945" s="1">
        <f t="shared" si="307"/>
        <v>2022</v>
      </c>
      <c r="U3945" s="1" t="str">
        <f t="shared" si="308"/>
        <v>High</v>
      </c>
      <c r="V3945" s="1" t="str">
        <f t="shared" si="309"/>
        <v>Normal</v>
      </c>
    </row>
    <row r="3946" spans="1:22" x14ac:dyDescent="0.2">
      <c r="A3946" s="1" t="s">
        <v>11979</v>
      </c>
      <c r="B3946" s="2">
        <v>44749</v>
      </c>
      <c r="C3946" s="1" t="s">
        <v>8019</v>
      </c>
      <c r="D3946">
        <v>50</v>
      </c>
      <c r="E3946" s="1" t="s">
        <v>8003</v>
      </c>
      <c r="F3946" s="1" t="s">
        <v>8004</v>
      </c>
      <c r="G3946" s="1" t="s">
        <v>8035</v>
      </c>
      <c r="H3946">
        <v>3</v>
      </c>
      <c r="I3946">
        <v>10</v>
      </c>
      <c r="J3946" s="1" t="s">
        <v>8041</v>
      </c>
      <c r="K3946">
        <v>6</v>
      </c>
      <c r="L3946">
        <v>2</v>
      </c>
      <c r="M3946">
        <v>1</v>
      </c>
      <c r="N3946" s="1" t="s">
        <v>8023</v>
      </c>
      <c r="O3946" s="1" t="s">
        <v>8008</v>
      </c>
      <c r="P3946">
        <v>0.82</v>
      </c>
      <c r="Q3946">
        <v>1</v>
      </c>
      <c r="R3946" t="str">
        <f t="shared" si="305"/>
        <v>ADULT</v>
      </c>
      <c r="S3946" s="1" t="str">
        <f t="shared" si="306"/>
        <v>Jul</v>
      </c>
      <c r="T3946" s="1">
        <f t="shared" si="307"/>
        <v>2022</v>
      </c>
      <c r="U3946" s="1" t="str">
        <f t="shared" si="308"/>
        <v>High</v>
      </c>
      <c r="V3946" s="1" t="str">
        <f t="shared" si="309"/>
        <v>Normal</v>
      </c>
    </row>
    <row r="3947" spans="1:22" x14ac:dyDescent="0.2">
      <c r="A3947" s="1" t="s">
        <v>11980</v>
      </c>
      <c r="B3947" s="2">
        <v>44333</v>
      </c>
      <c r="C3947" s="1" t="s">
        <v>8002</v>
      </c>
      <c r="D3947">
        <v>73</v>
      </c>
      <c r="E3947" s="1" t="s">
        <v>8003</v>
      </c>
      <c r="F3947" s="1" t="s">
        <v>8032</v>
      </c>
      <c r="G3947" s="1" t="s">
        <v>8015</v>
      </c>
      <c r="H3947">
        <v>5</v>
      </c>
      <c r="I3947">
        <v>5</v>
      </c>
      <c r="J3947" s="1" t="s">
        <v>8027</v>
      </c>
      <c r="K3947">
        <v>8</v>
      </c>
      <c r="L3947">
        <v>4</v>
      </c>
      <c r="M3947">
        <v>2</v>
      </c>
      <c r="N3947" s="1" t="s">
        <v>8007</v>
      </c>
      <c r="O3947" s="1" t="s">
        <v>8008</v>
      </c>
      <c r="P3947">
        <v>0.97</v>
      </c>
      <c r="Q3947">
        <v>1</v>
      </c>
      <c r="R3947" t="str">
        <f t="shared" si="305"/>
        <v>SENIOR</v>
      </c>
      <c r="S3947" s="1" t="str">
        <f t="shared" si="306"/>
        <v>May</v>
      </c>
      <c r="T3947" s="1">
        <f t="shared" si="307"/>
        <v>2021</v>
      </c>
      <c r="U3947" s="1" t="str">
        <f t="shared" si="308"/>
        <v>High</v>
      </c>
      <c r="V3947" s="1" t="str">
        <f t="shared" si="309"/>
        <v>Normal</v>
      </c>
    </row>
    <row r="3948" spans="1:22" x14ac:dyDescent="0.2">
      <c r="A3948" s="1" t="s">
        <v>11981</v>
      </c>
      <c r="B3948" s="2">
        <v>45014</v>
      </c>
      <c r="C3948" s="1" t="s">
        <v>8002</v>
      </c>
      <c r="D3948">
        <v>67</v>
      </c>
      <c r="E3948" s="1" t="s">
        <v>8013</v>
      </c>
      <c r="F3948" s="1" t="s">
        <v>8004</v>
      </c>
      <c r="G3948" s="1" t="s">
        <v>8026</v>
      </c>
      <c r="H3948">
        <v>4</v>
      </c>
      <c r="I3948">
        <v>7</v>
      </c>
      <c r="J3948" s="1" t="s">
        <v>8041</v>
      </c>
      <c r="K3948">
        <v>6</v>
      </c>
      <c r="L3948">
        <v>4</v>
      </c>
      <c r="M3948">
        <v>2</v>
      </c>
      <c r="N3948" s="1" t="s">
        <v>8007</v>
      </c>
      <c r="O3948" s="1" t="s">
        <v>8008</v>
      </c>
      <c r="P3948">
        <v>0.92</v>
      </c>
      <c r="Q3948">
        <v>1</v>
      </c>
      <c r="R3948" t="str">
        <f t="shared" si="305"/>
        <v>SENIOR</v>
      </c>
      <c r="S3948" s="1" t="str">
        <f t="shared" si="306"/>
        <v>Mar</v>
      </c>
      <c r="T3948" s="1">
        <f t="shared" si="307"/>
        <v>2023</v>
      </c>
      <c r="U3948" s="1" t="str">
        <f t="shared" si="308"/>
        <v>High</v>
      </c>
      <c r="V3948" s="1" t="str">
        <f t="shared" si="309"/>
        <v>Normal</v>
      </c>
    </row>
    <row r="3949" spans="1:22" x14ac:dyDescent="0.2">
      <c r="A3949" s="1" t="s">
        <v>11982</v>
      </c>
      <c r="B3949" s="2">
        <v>44850</v>
      </c>
      <c r="C3949" s="1" t="s">
        <v>8010</v>
      </c>
      <c r="D3949">
        <v>65</v>
      </c>
      <c r="E3949" s="1" t="s">
        <v>8003</v>
      </c>
      <c r="F3949" s="1" t="s">
        <v>8037</v>
      </c>
      <c r="G3949" s="1" t="s">
        <v>8020</v>
      </c>
      <c r="H3949">
        <v>4</v>
      </c>
      <c r="I3949">
        <v>9</v>
      </c>
      <c r="J3949" s="1" t="s">
        <v>8041</v>
      </c>
      <c r="K3949">
        <v>10</v>
      </c>
      <c r="L3949">
        <v>3</v>
      </c>
      <c r="M3949">
        <v>1</v>
      </c>
      <c r="N3949" s="1" t="s">
        <v>8038</v>
      </c>
      <c r="O3949" s="1" t="s">
        <v>8008</v>
      </c>
      <c r="P3949">
        <v>0.97</v>
      </c>
      <c r="Q3949">
        <v>1</v>
      </c>
      <c r="R3949" t="str">
        <f t="shared" si="305"/>
        <v>SENIOR</v>
      </c>
      <c r="S3949" s="1" t="str">
        <f t="shared" si="306"/>
        <v>Oct</v>
      </c>
      <c r="T3949" s="1">
        <f t="shared" si="307"/>
        <v>2022</v>
      </c>
      <c r="U3949" s="1" t="str">
        <f t="shared" si="308"/>
        <v>High</v>
      </c>
      <c r="V3949" s="1" t="str">
        <f t="shared" si="309"/>
        <v>Normal</v>
      </c>
    </row>
    <row r="3950" spans="1:22" x14ac:dyDescent="0.2">
      <c r="A3950" s="1" t="s">
        <v>11983</v>
      </c>
      <c r="B3950" s="2">
        <v>45185</v>
      </c>
      <c r="C3950" s="1" t="s">
        <v>8010</v>
      </c>
      <c r="D3950">
        <v>53</v>
      </c>
      <c r="E3950" s="1" t="s">
        <v>8003</v>
      </c>
      <c r="F3950" s="1" t="s">
        <v>8032</v>
      </c>
      <c r="G3950" s="1" t="s">
        <v>8060</v>
      </c>
      <c r="H3950">
        <v>5</v>
      </c>
      <c r="I3950">
        <v>10</v>
      </c>
      <c r="J3950" s="1" t="s">
        <v>8027</v>
      </c>
      <c r="K3950">
        <v>8</v>
      </c>
      <c r="L3950">
        <v>2</v>
      </c>
      <c r="M3950">
        <v>1</v>
      </c>
      <c r="N3950" s="1" t="s">
        <v>8011</v>
      </c>
      <c r="O3950" s="1" t="s">
        <v>8008</v>
      </c>
      <c r="P3950">
        <v>0.88</v>
      </c>
      <c r="Q3950">
        <v>1</v>
      </c>
      <c r="R3950" t="str">
        <f t="shared" si="305"/>
        <v>ADULT</v>
      </c>
      <c r="S3950" s="1" t="str">
        <f t="shared" si="306"/>
        <v>Sep</v>
      </c>
      <c r="T3950" s="1">
        <f t="shared" si="307"/>
        <v>2023</v>
      </c>
      <c r="U3950" s="1" t="str">
        <f t="shared" si="308"/>
        <v>High</v>
      </c>
      <c r="V3950" s="1" t="str">
        <f t="shared" si="309"/>
        <v>Normal</v>
      </c>
    </row>
    <row r="3951" spans="1:22" x14ac:dyDescent="0.2">
      <c r="A3951" s="1" t="s">
        <v>11984</v>
      </c>
      <c r="B3951" s="2">
        <v>44416</v>
      </c>
      <c r="C3951" s="1" t="s">
        <v>8019</v>
      </c>
      <c r="D3951">
        <v>36</v>
      </c>
      <c r="E3951" s="1" t="s">
        <v>8013</v>
      </c>
      <c r="F3951" s="1" t="s">
        <v>8032</v>
      </c>
      <c r="G3951" s="1" t="s">
        <v>8026</v>
      </c>
      <c r="H3951">
        <v>3</v>
      </c>
      <c r="I3951">
        <v>7</v>
      </c>
      <c r="J3951" s="1" t="s">
        <v>8006</v>
      </c>
      <c r="K3951">
        <v>4</v>
      </c>
      <c r="L3951">
        <v>2</v>
      </c>
      <c r="M3951">
        <v>1</v>
      </c>
      <c r="N3951" s="1" t="s">
        <v>8038</v>
      </c>
      <c r="O3951" s="1" t="s">
        <v>8008</v>
      </c>
      <c r="P3951">
        <v>0.41</v>
      </c>
      <c r="Q3951">
        <v>1</v>
      </c>
      <c r="R3951" t="str">
        <f t="shared" si="305"/>
        <v>YOUNG ADULT</v>
      </c>
      <c r="S3951" s="1" t="str">
        <f t="shared" si="306"/>
        <v>Aug</v>
      </c>
      <c r="T3951" s="1">
        <f t="shared" si="307"/>
        <v>2021</v>
      </c>
      <c r="U3951" s="1" t="str">
        <f t="shared" si="308"/>
        <v>Medium</v>
      </c>
      <c r="V3951" s="1" t="str">
        <f t="shared" si="309"/>
        <v>Normal</v>
      </c>
    </row>
    <row r="3952" spans="1:22" x14ac:dyDescent="0.2">
      <c r="A3952" s="1" t="s">
        <v>11985</v>
      </c>
      <c r="B3952" s="2">
        <v>45028</v>
      </c>
      <c r="C3952" s="1" t="s">
        <v>8002</v>
      </c>
      <c r="D3952">
        <v>66</v>
      </c>
      <c r="E3952" s="1" t="s">
        <v>8013</v>
      </c>
      <c r="F3952" s="1" t="s">
        <v>8004</v>
      </c>
      <c r="G3952" s="1" t="s">
        <v>8044</v>
      </c>
      <c r="H3952">
        <v>5</v>
      </c>
      <c r="I3952">
        <v>8</v>
      </c>
      <c r="J3952" s="1" t="s">
        <v>8016</v>
      </c>
      <c r="K3952">
        <v>8</v>
      </c>
      <c r="L3952">
        <v>6</v>
      </c>
      <c r="M3952">
        <v>1</v>
      </c>
      <c r="N3952" s="1" t="s">
        <v>8007</v>
      </c>
      <c r="O3952" s="1" t="s">
        <v>8008</v>
      </c>
      <c r="P3952">
        <v>0.97</v>
      </c>
      <c r="Q3952">
        <v>1</v>
      </c>
      <c r="R3952" t="str">
        <f t="shared" si="305"/>
        <v>SENIOR</v>
      </c>
      <c r="S3952" s="1" t="str">
        <f t="shared" si="306"/>
        <v>Apr</v>
      </c>
      <c r="T3952" s="1">
        <f t="shared" si="307"/>
        <v>2023</v>
      </c>
      <c r="U3952" s="1" t="str">
        <f t="shared" si="308"/>
        <v>High</v>
      </c>
      <c r="V3952" s="1" t="str">
        <f t="shared" si="309"/>
        <v>Normal</v>
      </c>
    </row>
    <row r="3953" spans="1:22" x14ac:dyDescent="0.2">
      <c r="A3953" s="1" t="s">
        <v>11986</v>
      </c>
      <c r="B3953" s="2">
        <v>44946</v>
      </c>
      <c r="C3953" s="1" t="s">
        <v>8031</v>
      </c>
      <c r="D3953">
        <v>43</v>
      </c>
      <c r="E3953" s="1" t="s">
        <v>8003</v>
      </c>
      <c r="F3953" s="1" t="s">
        <v>8014</v>
      </c>
      <c r="G3953" s="1" t="s">
        <v>8005</v>
      </c>
      <c r="H3953">
        <v>3</v>
      </c>
      <c r="I3953">
        <v>7</v>
      </c>
      <c r="J3953" s="1" t="s">
        <v>8041</v>
      </c>
      <c r="K3953">
        <v>4</v>
      </c>
      <c r="L3953">
        <v>4</v>
      </c>
      <c r="M3953">
        <v>1</v>
      </c>
      <c r="N3953" s="1" t="s">
        <v>8038</v>
      </c>
      <c r="O3953" s="1" t="s">
        <v>8008</v>
      </c>
      <c r="P3953">
        <v>0.56000000000000005</v>
      </c>
      <c r="Q3953">
        <v>1</v>
      </c>
      <c r="R3953" t="str">
        <f t="shared" si="305"/>
        <v>ADULT</v>
      </c>
      <c r="S3953" s="1" t="str">
        <f t="shared" si="306"/>
        <v>Jan</v>
      </c>
      <c r="T3953" s="1">
        <f t="shared" si="307"/>
        <v>2023</v>
      </c>
      <c r="U3953" s="1" t="str">
        <f t="shared" si="308"/>
        <v>Medium</v>
      </c>
      <c r="V3953" s="1" t="str">
        <f t="shared" si="309"/>
        <v>Normal</v>
      </c>
    </row>
    <row r="3954" spans="1:22" x14ac:dyDescent="0.2">
      <c r="A3954" s="1" t="s">
        <v>11987</v>
      </c>
      <c r="B3954" s="2">
        <v>44488</v>
      </c>
      <c r="C3954" s="1" t="s">
        <v>8010</v>
      </c>
      <c r="D3954">
        <v>95</v>
      </c>
      <c r="E3954" s="1" t="s">
        <v>8003</v>
      </c>
      <c r="F3954" s="1" t="s">
        <v>8004</v>
      </c>
      <c r="G3954" s="1" t="s">
        <v>8044</v>
      </c>
      <c r="H3954">
        <v>6</v>
      </c>
      <c r="I3954">
        <v>8</v>
      </c>
      <c r="J3954" s="1" t="s">
        <v>8027</v>
      </c>
      <c r="K3954">
        <v>11</v>
      </c>
      <c r="L3954">
        <v>4</v>
      </c>
      <c r="M3954">
        <v>4</v>
      </c>
      <c r="N3954" s="1" t="s">
        <v>8007</v>
      </c>
      <c r="O3954" s="1" t="s">
        <v>8017</v>
      </c>
      <c r="P3954">
        <v>0.97</v>
      </c>
      <c r="Q3954">
        <v>1</v>
      </c>
      <c r="R3954" t="str">
        <f t="shared" si="305"/>
        <v>SENIOR</v>
      </c>
      <c r="S3954" s="1" t="str">
        <f t="shared" si="306"/>
        <v>Oct</v>
      </c>
      <c r="T3954" s="1">
        <f t="shared" si="307"/>
        <v>2021</v>
      </c>
      <c r="U3954" s="1" t="str">
        <f t="shared" si="308"/>
        <v>High</v>
      </c>
      <c r="V3954" s="1" t="str">
        <f t="shared" si="309"/>
        <v>Frequent</v>
      </c>
    </row>
    <row r="3955" spans="1:22" x14ac:dyDescent="0.2">
      <c r="A3955" s="1" t="s">
        <v>11988</v>
      </c>
      <c r="B3955" s="2">
        <v>44927</v>
      </c>
      <c r="C3955" s="1" t="s">
        <v>8031</v>
      </c>
      <c r="D3955">
        <v>67</v>
      </c>
      <c r="E3955" s="1" t="s">
        <v>8013</v>
      </c>
      <c r="F3955" s="1" t="s">
        <v>8004</v>
      </c>
      <c r="G3955" s="1" t="s">
        <v>8035</v>
      </c>
      <c r="H3955">
        <v>5</v>
      </c>
      <c r="I3955">
        <v>12</v>
      </c>
      <c r="J3955" s="1" t="s">
        <v>8027</v>
      </c>
      <c r="K3955">
        <v>8</v>
      </c>
      <c r="L3955">
        <v>4</v>
      </c>
      <c r="M3955">
        <v>1</v>
      </c>
      <c r="N3955" s="1" t="s">
        <v>8007</v>
      </c>
      <c r="O3955" s="1" t="s">
        <v>8008</v>
      </c>
      <c r="P3955">
        <v>0.97</v>
      </c>
      <c r="Q3955">
        <v>1</v>
      </c>
      <c r="R3955" t="str">
        <f t="shared" si="305"/>
        <v>SENIOR</v>
      </c>
      <c r="S3955" s="1" t="str">
        <f t="shared" si="306"/>
        <v>Jan</v>
      </c>
      <c r="T3955" s="1">
        <f t="shared" si="307"/>
        <v>2023</v>
      </c>
      <c r="U3955" s="1" t="str">
        <f t="shared" si="308"/>
        <v>High</v>
      </c>
      <c r="V3955" s="1" t="str">
        <f t="shared" si="309"/>
        <v>Normal</v>
      </c>
    </row>
    <row r="3956" spans="1:22" x14ac:dyDescent="0.2">
      <c r="A3956" s="1" t="s">
        <v>11989</v>
      </c>
      <c r="B3956" s="2">
        <v>45209</v>
      </c>
      <c r="C3956" s="1" t="s">
        <v>8010</v>
      </c>
      <c r="D3956">
        <v>48</v>
      </c>
      <c r="E3956" s="1" t="s">
        <v>8013</v>
      </c>
      <c r="F3956" s="1" t="s">
        <v>8037</v>
      </c>
      <c r="G3956" s="1" t="s">
        <v>8044</v>
      </c>
      <c r="H3956">
        <v>3</v>
      </c>
      <c r="I3956">
        <v>8</v>
      </c>
      <c r="J3956" s="1" t="s">
        <v>8006</v>
      </c>
      <c r="K3956">
        <v>6</v>
      </c>
      <c r="L3956">
        <v>2</v>
      </c>
      <c r="M3956">
        <v>1</v>
      </c>
      <c r="N3956" s="1" t="s">
        <v>8038</v>
      </c>
      <c r="O3956" s="1" t="s">
        <v>8008</v>
      </c>
      <c r="P3956">
        <v>0.67</v>
      </c>
      <c r="Q3956">
        <v>0</v>
      </c>
      <c r="R3956" t="str">
        <f t="shared" si="305"/>
        <v>ADULT</v>
      </c>
      <c r="S3956" s="1" t="str">
        <f t="shared" si="306"/>
        <v>Oct</v>
      </c>
      <c r="T3956" s="1">
        <f t="shared" si="307"/>
        <v>2023</v>
      </c>
      <c r="U3956" s="1" t="str">
        <f t="shared" si="308"/>
        <v>Medium</v>
      </c>
      <c r="V3956" s="1" t="str">
        <f t="shared" si="309"/>
        <v>Normal</v>
      </c>
    </row>
    <row r="3957" spans="1:22" x14ac:dyDescent="0.2">
      <c r="A3957" s="1" t="s">
        <v>11990</v>
      </c>
      <c r="B3957" s="2">
        <v>45202</v>
      </c>
      <c r="C3957" s="1" t="s">
        <v>8010</v>
      </c>
      <c r="D3957">
        <v>47</v>
      </c>
      <c r="E3957" s="1" t="s">
        <v>8013</v>
      </c>
      <c r="F3957" s="1" t="s">
        <v>8032</v>
      </c>
      <c r="G3957" s="1" t="s">
        <v>8005</v>
      </c>
      <c r="H3957">
        <v>4</v>
      </c>
      <c r="I3957">
        <v>6</v>
      </c>
      <c r="J3957" s="1" t="s">
        <v>8006</v>
      </c>
      <c r="K3957">
        <v>6</v>
      </c>
      <c r="L3957">
        <v>2</v>
      </c>
      <c r="M3957">
        <v>1</v>
      </c>
      <c r="N3957" s="1" t="s">
        <v>8038</v>
      </c>
      <c r="O3957" s="1" t="s">
        <v>8008</v>
      </c>
      <c r="P3957">
        <v>0.48</v>
      </c>
      <c r="Q3957">
        <v>0</v>
      </c>
      <c r="R3957" t="str">
        <f t="shared" si="305"/>
        <v>ADULT</v>
      </c>
      <c r="S3957" s="1" t="str">
        <f t="shared" si="306"/>
        <v>Oct</v>
      </c>
      <c r="T3957" s="1">
        <f t="shared" si="307"/>
        <v>2023</v>
      </c>
      <c r="U3957" s="1" t="str">
        <f t="shared" si="308"/>
        <v>Medium</v>
      </c>
      <c r="V3957" s="1" t="str">
        <f t="shared" si="309"/>
        <v>Normal</v>
      </c>
    </row>
    <row r="3958" spans="1:22" x14ac:dyDescent="0.2">
      <c r="A3958" s="1" t="s">
        <v>11991</v>
      </c>
      <c r="B3958" s="2">
        <v>44984</v>
      </c>
      <c r="C3958" s="1" t="s">
        <v>8031</v>
      </c>
      <c r="D3958">
        <v>56</v>
      </c>
      <c r="E3958" s="1" t="s">
        <v>8013</v>
      </c>
      <c r="F3958" s="1" t="s">
        <v>8032</v>
      </c>
      <c r="G3958" s="1" t="s">
        <v>8062</v>
      </c>
      <c r="H3958">
        <v>4</v>
      </c>
      <c r="I3958">
        <v>9</v>
      </c>
      <c r="J3958" s="1" t="s">
        <v>8006</v>
      </c>
      <c r="K3958">
        <v>8</v>
      </c>
      <c r="L3958">
        <v>3</v>
      </c>
      <c r="M3958">
        <v>1</v>
      </c>
      <c r="N3958" s="1" t="s">
        <v>8011</v>
      </c>
      <c r="O3958" s="1" t="s">
        <v>8008</v>
      </c>
      <c r="P3958">
        <v>0.59</v>
      </c>
      <c r="Q3958">
        <v>1</v>
      </c>
      <c r="R3958" t="str">
        <f t="shared" si="305"/>
        <v>ADULT</v>
      </c>
      <c r="S3958" s="1" t="str">
        <f t="shared" si="306"/>
        <v>Feb</v>
      </c>
      <c r="T3958" s="1">
        <f t="shared" si="307"/>
        <v>2023</v>
      </c>
      <c r="U3958" s="1" t="str">
        <f t="shared" si="308"/>
        <v>Medium</v>
      </c>
      <c r="V3958" s="1" t="str">
        <f t="shared" si="309"/>
        <v>Normal</v>
      </c>
    </row>
    <row r="3959" spans="1:22" x14ac:dyDescent="0.2">
      <c r="A3959" s="1" t="s">
        <v>11992</v>
      </c>
      <c r="B3959" s="2">
        <v>44249</v>
      </c>
      <c r="C3959" s="1" t="s">
        <v>8031</v>
      </c>
      <c r="D3959">
        <v>53</v>
      </c>
      <c r="E3959" s="1" t="s">
        <v>8013</v>
      </c>
      <c r="F3959" s="1" t="s">
        <v>8032</v>
      </c>
      <c r="G3959" s="1" t="s">
        <v>8015</v>
      </c>
      <c r="H3959">
        <v>4</v>
      </c>
      <c r="I3959">
        <v>5</v>
      </c>
      <c r="J3959" s="1" t="s">
        <v>8016</v>
      </c>
      <c r="K3959">
        <v>6</v>
      </c>
      <c r="L3959">
        <v>3</v>
      </c>
      <c r="M3959">
        <v>1</v>
      </c>
      <c r="N3959" s="1" t="s">
        <v>8011</v>
      </c>
      <c r="O3959" s="1" t="s">
        <v>8008</v>
      </c>
      <c r="P3959">
        <v>0.53</v>
      </c>
      <c r="Q3959">
        <v>0</v>
      </c>
      <c r="R3959" t="str">
        <f t="shared" si="305"/>
        <v>ADULT</v>
      </c>
      <c r="S3959" s="1" t="str">
        <f t="shared" si="306"/>
        <v>Feb</v>
      </c>
      <c r="T3959" s="1">
        <f t="shared" si="307"/>
        <v>2021</v>
      </c>
      <c r="U3959" s="1" t="str">
        <f t="shared" si="308"/>
        <v>Medium</v>
      </c>
      <c r="V3959" s="1" t="str">
        <f t="shared" si="309"/>
        <v>Normal</v>
      </c>
    </row>
    <row r="3960" spans="1:22" x14ac:dyDescent="0.2">
      <c r="A3960" s="1" t="s">
        <v>11993</v>
      </c>
      <c r="B3960" s="2">
        <v>45152</v>
      </c>
      <c r="C3960" s="1" t="s">
        <v>8019</v>
      </c>
      <c r="D3960">
        <v>76</v>
      </c>
      <c r="E3960" s="1" t="s">
        <v>8013</v>
      </c>
      <c r="F3960" s="1" t="s">
        <v>8014</v>
      </c>
      <c r="G3960" s="1" t="s">
        <v>8060</v>
      </c>
      <c r="H3960">
        <v>5</v>
      </c>
      <c r="I3960">
        <v>8</v>
      </c>
      <c r="J3960" s="1" t="s">
        <v>8027</v>
      </c>
      <c r="K3960">
        <v>8</v>
      </c>
      <c r="L3960">
        <v>6</v>
      </c>
      <c r="M3960">
        <v>2</v>
      </c>
      <c r="N3960" s="1" t="s">
        <v>8007</v>
      </c>
      <c r="O3960" s="1" t="s">
        <v>8008</v>
      </c>
      <c r="P3960">
        <v>0.97</v>
      </c>
      <c r="Q3960">
        <v>1</v>
      </c>
      <c r="R3960" t="str">
        <f t="shared" si="305"/>
        <v>SENIOR</v>
      </c>
      <c r="S3960" s="1" t="str">
        <f t="shared" si="306"/>
        <v>Aug</v>
      </c>
      <c r="T3960" s="1">
        <f t="shared" si="307"/>
        <v>2023</v>
      </c>
      <c r="U3960" s="1" t="str">
        <f t="shared" si="308"/>
        <v>High</v>
      </c>
      <c r="V3960" s="1" t="str">
        <f t="shared" si="309"/>
        <v>Normal</v>
      </c>
    </row>
    <row r="3961" spans="1:22" x14ac:dyDescent="0.2">
      <c r="A3961" s="1" t="s">
        <v>11994</v>
      </c>
      <c r="B3961" s="2">
        <v>44917</v>
      </c>
      <c r="C3961" s="1" t="s">
        <v>8031</v>
      </c>
      <c r="D3961">
        <v>61</v>
      </c>
      <c r="E3961" s="1" t="s">
        <v>8013</v>
      </c>
      <c r="F3961" s="1" t="s">
        <v>8004</v>
      </c>
      <c r="G3961" s="1" t="s">
        <v>8067</v>
      </c>
      <c r="H3961">
        <v>5</v>
      </c>
      <c r="I3961">
        <v>7</v>
      </c>
      <c r="J3961" s="1" t="s">
        <v>8006</v>
      </c>
      <c r="K3961">
        <v>8</v>
      </c>
      <c r="L3961">
        <v>2</v>
      </c>
      <c r="M3961">
        <v>2</v>
      </c>
      <c r="N3961" s="1" t="s">
        <v>8023</v>
      </c>
      <c r="O3961" s="1" t="s">
        <v>8008</v>
      </c>
      <c r="P3961">
        <v>0.97</v>
      </c>
      <c r="Q3961">
        <v>1</v>
      </c>
      <c r="R3961" t="str">
        <f t="shared" si="305"/>
        <v>ADULT</v>
      </c>
      <c r="S3961" s="1" t="str">
        <f t="shared" si="306"/>
        <v>Dec</v>
      </c>
      <c r="T3961" s="1">
        <f t="shared" si="307"/>
        <v>2022</v>
      </c>
      <c r="U3961" s="1" t="str">
        <f t="shared" si="308"/>
        <v>High</v>
      </c>
      <c r="V3961" s="1" t="str">
        <f t="shared" si="309"/>
        <v>Normal</v>
      </c>
    </row>
    <row r="3962" spans="1:22" x14ac:dyDescent="0.2">
      <c r="A3962" s="1" t="s">
        <v>11995</v>
      </c>
      <c r="B3962" s="2">
        <v>44536</v>
      </c>
      <c r="C3962" s="1" t="s">
        <v>8031</v>
      </c>
      <c r="D3962">
        <v>45</v>
      </c>
      <c r="E3962" s="1" t="s">
        <v>8013</v>
      </c>
      <c r="F3962" s="1" t="s">
        <v>8022</v>
      </c>
      <c r="G3962" s="1" t="s">
        <v>8035</v>
      </c>
      <c r="H3962">
        <v>3</v>
      </c>
      <c r="I3962">
        <v>10</v>
      </c>
      <c r="J3962" s="1" t="s">
        <v>8027</v>
      </c>
      <c r="K3962">
        <v>6</v>
      </c>
      <c r="L3962">
        <v>2</v>
      </c>
      <c r="M3962">
        <v>2</v>
      </c>
      <c r="N3962" s="1" t="s">
        <v>8023</v>
      </c>
      <c r="O3962" s="1" t="s">
        <v>8008</v>
      </c>
      <c r="P3962">
        <v>0.97</v>
      </c>
      <c r="Q3962">
        <v>1</v>
      </c>
      <c r="R3962" t="str">
        <f t="shared" si="305"/>
        <v>ADULT</v>
      </c>
      <c r="S3962" s="1" t="str">
        <f t="shared" si="306"/>
        <v>Dec</v>
      </c>
      <c r="T3962" s="1">
        <f t="shared" si="307"/>
        <v>2021</v>
      </c>
      <c r="U3962" s="1" t="str">
        <f t="shared" si="308"/>
        <v>High</v>
      </c>
      <c r="V3962" s="1" t="str">
        <f t="shared" si="309"/>
        <v>Normal</v>
      </c>
    </row>
    <row r="3963" spans="1:22" x14ac:dyDescent="0.2">
      <c r="A3963" s="1" t="s">
        <v>11996</v>
      </c>
      <c r="B3963" s="2">
        <v>44402</v>
      </c>
      <c r="C3963" s="1" t="s">
        <v>8019</v>
      </c>
      <c r="D3963">
        <v>90</v>
      </c>
      <c r="E3963" s="1" t="s">
        <v>8013</v>
      </c>
      <c r="F3963" s="1" t="s">
        <v>8014</v>
      </c>
      <c r="G3963" s="1" t="s">
        <v>8015</v>
      </c>
      <c r="H3963">
        <v>7</v>
      </c>
      <c r="I3963">
        <v>9</v>
      </c>
      <c r="J3963" s="1" t="s">
        <v>8041</v>
      </c>
      <c r="K3963">
        <v>10</v>
      </c>
      <c r="L3963">
        <v>5</v>
      </c>
      <c r="M3963">
        <v>3</v>
      </c>
      <c r="N3963" s="1" t="s">
        <v>8007</v>
      </c>
      <c r="O3963" s="1" t="s">
        <v>8017</v>
      </c>
      <c r="P3963">
        <v>0.97</v>
      </c>
      <c r="Q3963">
        <v>1</v>
      </c>
      <c r="R3963" t="str">
        <f t="shared" si="305"/>
        <v>SENIOR</v>
      </c>
      <c r="S3963" s="1" t="str">
        <f t="shared" si="306"/>
        <v>Jul</v>
      </c>
      <c r="T3963" s="1">
        <f t="shared" si="307"/>
        <v>2021</v>
      </c>
      <c r="U3963" s="1" t="str">
        <f t="shared" si="308"/>
        <v>High</v>
      </c>
      <c r="V3963" s="1" t="str">
        <f t="shared" si="309"/>
        <v>Frequent</v>
      </c>
    </row>
    <row r="3964" spans="1:22" x14ac:dyDescent="0.2">
      <c r="A3964" s="1" t="s">
        <v>11997</v>
      </c>
      <c r="B3964" s="2">
        <v>44324</v>
      </c>
      <c r="C3964" s="1" t="s">
        <v>8002</v>
      </c>
      <c r="D3964">
        <v>58</v>
      </c>
      <c r="E3964" s="1" t="s">
        <v>8003</v>
      </c>
      <c r="F3964" s="1" t="s">
        <v>8022</v>
      </c>
      <c r="G3964" s="1" t="s">
        <v>8005</v>
      </c>
      <c r="H3964">
        <v>4</v>
      </c>
      <c r="I3964">
        <v>7</v>
      </c>
      <c r="J3964" s="1" t="s">
        <v>8006</v>
      </c>
      <c r="K3964">
        <v>9</v>
      </c>
      <c r="L3964">
        <v>4</v>
      </c>
      <c r="M3964">
        <v>1</v>
      </c>
      <c r="N3964" s="1" t="s">
        <v>8011</v>
      </c>
      <c r="O3964" s="1" t="s">
        <v>8008</v>
      </c>
      <c r="P3964">
        <v>0.6</v>
      </c>
      <c r="Q3964">
        <v>0</v>
      </c>
      <c r="R3964" t="str">
        <f t="shared" si="305"/>
        <v>ADULT</v>
      </c>
      <c r="S3964" s="1" t="str">
        <f t="shared" si="306"/>
        <v>May</v>
      </c>
      <c r="T3964" s="1">
        <f t="shared" si="307"/>
        <v>2021</v>
      </c>
      <c r="U3964" s="1" t="str">
        <f t="shared" si="308"/>
        <v>Medium</v>
      </c>
      <c r="V3964" s="1" t="str">
        <f t="shared" si="309"/>
        <v>Normal</v>
      </c>
    </row>
    <row r="3965" spans="1:22" x14ac:dyDescent="0.2">
      <c r="A3965" s="1" t="s">
        <v>11998</v>
      </c>
      <c r="B3965" s="2">
        <v>44252</v>
      </c>
      <c r="C3965" s="1" t="s">
        <v>8031</v>
      </c>
      <c r="D3965">
        <v>71</v>
      </c>
      <c r="E3965" s="1" t="s">
        <v>8003</v>
      </c>
      <c r="F3965" s="1" t="s">
        <v>8014</v>
      </c>
      <c r="G3965" s="1" t="s">
        <v>8060</v>
      </c>
      <c r="H3965">
        <v>5</v>
      </c>
      <c r="I3965">
        <v>9</v>
      </c>
      <c r="J3965" s="1" t="s">
        <v>8027</v>
      </c>
      <c r="K3965">
        <v>8</v>
      </c>
      <c r="L3965">
        <v>4</v>
      </c>
      <c r="M3965">
        <v>3</v>
      </c>
      <c r="N3965" s="1" t="s">
        <v>8007</v>
      </c>
      <c r="O3965" s="1" t="s">
        <v>8008</v>
      </c>
      <c r="P3965">
        <v>0.97</v>
      </c>
      <c r="Q3965">
        <v>1</v>
      </c>
      <c r="R3965" t="str">
        <f t="shared" si="305"/>
        <v>SENIOR</v>
      </c>
      <c r="S3965" s="1" t="str">
        <f t="shared" si="306"/>
        <v>Feb</v>
      </c>
      <c r="T3965" s="1">
        <f t="shared" si="307"/>
        <v>2021</v>
      </c>
      <c r="U3965" s="1" t="str">
        <f t="shared" si="308"/>
        <v>High</v>
      </c>
      <c r="V3965" s="1" t="str">
        <f t="shared" si="309"/>
        <v>Frequent</v>
      </c>
    </row>
    <row r="3966" spans="1:22" x14ac:dyDescent="0.2">
      <c r="A3966" s="1" t="s">
        <v>11999</v>
      </c>
      <c r="B3966" s="2">
        <v>45022</v>
      </c>
      <c r="C3966" s="1" t="s">
        <v>8002</v>
      </c>
      <c r="D3966">
        <v>47</v>
      </c>
      <c r="E3966" s="1" t="s">
        <v>8013</v>
      </c>
      <c r="F3966" s="1" t="s">
        <v>8022</v>
      </c>
      <c r="G3966" s="1" t="s">
        <v>8005</v>
      </c>
      <c r="H3966">
        <v>5</v>
      </c>
      <c r="I3966">
        <v>6</v>
      </c>
      <c r="J3966" s="1" t="s">
        <v>8016</v>
      </c>
      <c r="K3966">
        <v>8</v>
      </c>
      <c r="L3966">
        <v>4</v>
      </c>
      <c r="M3966">
        <v>2</v>
      </c>
      <c r="N3966" s="1" t="s">
        <v>8023</v>
      </c>
      <c r="O3966" s="1" t="s">
        <v>8008</v>
      </c>
      <c r="P3966">
        <v>0.92</v>
      </c>
      <c r="Q3966">
        <v>1</v>
      </c>
      <c r="R3966" t="str">
        <f t="shared" si="305"/>
        <v>ADULT</v>
      </c>
      <c r="S3966" s="1" t="str">
        <f t="shared" si="306"/>
        <v>Apr</v>
      </c>
      <c r="T3966" s="1">
        <f t="shared" si="307"/>
        <v>2023</v>
      </c>
      <c r="U3966" s="1" t="str">
        <f t="shared" si="308"/>
        <v>High</v>
      </c>
      <c r="V3966" s="1" t="str">
        <f t="shared" si="309"/>
        <v>Normal</v>
      </c>
    </row>
    <row r="3967" spans="1:22" x14ac:dyDescent="0.2">
      <c r="A3967" s="1" t="s">
        <v>12000</v>
      </c>
      <c r="B3967" s="2">
        <v>44455</v>
      </c>
      <c r="C3967" s="1" t="s">
        <v>8010</v>
      </c>
      <c r="D3967">
        <v>64</v>
      </c>
      <c r="E3967" s="1" t="s">
        <v>8003</v>
      </c>
      <c r="F3967" s="1" t="s">
        <v>8004</v>
      </c>
      <c r="G3967" s="1" t="s">
        <v>8020</v>
      </c>
      <c r="H3967">
        <v>4</v>
      </c>
      <c r="I3967">
        <v>9</v>
      </c>
      <c r="J3967" s="1" t="s">
        <v>8016</v>
      </c>
      <c r="K3967">
        <v>9</v>
      </c>
      <c r="L3967">
        <v>3</v>
      </c>
      <c r="M3967">
        <v>1</v>
      </c>
      <c r="N3967" s="1" t="s">
        <v>8023</v>
      </c>
      <c r="O3967" s="1" t="s">
        <v>8008</v>
      </c>
      <c r="P3967">
        <v>0.97</v>
      </c>
      <c r="Q3967">
        <v>1</v>
      </c>
      <c r="R3967" t="str">
        <f t="shared" si="305"/>
        <v>ADULT</v>
      </c>
      <c r="S3967" s="1" t="str">
        <f t="shared" si="306"/>
        <v>Sep</v>
      </c>
      <c r="T3967" s="1">
        <f t="shared" si="307"/>
        <v>2021</v>
      </c>
      <c r="U3967" s="1" t="str">
        <f t="shared" si="308"/>
        <v>High</v>
      </c>
      <c r="V3967" s="1" t="str">
        <f t="shared" si="309"/>
        <v>Normal</v>
      </c>
    </row>
    <row r="3968" spans="1:22" x14ac:dyDescent="0.2">
      <c r="A3968" s="1" t="s">
        <v>12001</v>
      </c>
      <c r="B3968" s="2">
        <v>44223</v>
      </c>
      <c r="C3968" s="1" t="s">
        <v>8031</v>
      </c>
      <c r="D3968">
        <v>63</v>
      </c>
      <c r="E3968" s="1" t="s">
        <v>8013</v>
      </c>
      <c r="F3968" s="1" t="s">
        <v>8022</v>
      </c>
      <c r="G3968" s="1" t="s">
        <v>8005</v>
      </c>
      <c r="H3968">
        <v>5</v>
      </c>
      <c r="I3968">
        <v>7</v>
      </c>
      <c r="J3968" s="1" t="s">
        <v>8027</v>
      </c>
      <c r="K3968">
        <v>10</v>
      </c>
      <c r="L3968">
        <v>2</v>
      </c>
      <c r="M3968">
        <v>1</v>
      </c>
      <c r="N3968" s="1" t="s">
        <v>8011</v>
      </c>
      <c r="O3968" s="1" t="s">
        <v>8008</v>
      </c>
      <c r="P3968">
        <v>0.76</v>
      </c>
      <c r="Q3968">
        <v>1</v>
      </c>
      <c r="R3968" t="str">
        <f t="shared" si="305"/>
        <v>ADULT</v>
      </c>
      <c r="S3968" s="1" t="str">
        <f t="shared" si="306"/>
        <v>Jan</v>
      </c>
      <c r="T3968" s="1">
        <f t="shared" si="307"/>
        <v>2021</v>
      </c>
      <c r="U3968" s="1" t="str">
        <f t="shared" si="308"/>
        <v>High</v>
      </c>
      <c r="V3968" s="1" t="str">
        <f t="shared" si="309"/>
        <v>Normal</v>
      </c>
    </row>
    <row r="3969" spans="1:22" x14ac:dyDescent="0.2">
      <c r="A3969" s="1" t="s">
        <v>12002</v>
      </c>
      <c r="B3969" s="2">
        <v>44632</v>
      </c>
      <c r="C3969" s="1" t="s">
        <v>8002</v>
      </c>
      <c r="D3969">
        <v>25</v>
      </c>
      <c r="E3969" s="1" t="s">
        <v>8003</v>
      </c>
      <c r="F3969" s="1" t="s">
        <v>8032</v>
      </c>
      <c r="G3969" s="1" t="s">
        <v>8015</v>
      </c>
      <c r="H3969">
        <v>2</v>
      </c>
      <c r="I3969">
        <v>5</v>
      </c>
      <c r="J3969" s="1" t="s">
        <v>8016</v>
      </c>
      <c r="K3969">
        <v>3</v>
      </c>
      <c r="L3969">
        <v>1</v>
      </c>
      <c r="M3969">
        <v>0</v>
      </c>
      <c r="N3969" s="1" t="s">
        <v>8011</v>
      </c>
      <c r="O3969" s="1" t="s">
        <v>8008</v>
      </c>
      <c r="P3969">
        <v>0.18</v>
      </c>
      <c r="Q3969">
        <v>0</v>
      </c>
      <c r="R3969" t="str">
        <f t="shared" si="305"/>
        <v>YOUNG ADULT</v>
      </c>
      <c r="S3969" s="1" t="str">
        <f t="shared" si="306"/>
        <v>Mar</v>
      </c>
      <c r="T3969" s="1">
        <f t="shared" si="307"/>
        <v>2022</v>
      </c>
      <c r="U3969" s="1" t="str">
        <f t="shared" si="308"/>
        <v>Low</v>
      </c>
      <c r="V3969" s="1" t="str">
        <f t="shared" si="309"/>
        <v>Normal</v>
      </c>
    </row>
    <row r="3970" spans="1:22" x14ac:dyDescent="0.2">
      <c r="A3970" s="1" t="s">
        <v>12003</v>
      </c>
      <c r="B3970" s="2">
        <v>44725</v>
      </c>
      <c r="C3970" s="1" t="s">
        <v>8019</v>
      </c>
      <c r="D3970">
        <v>92</v>
      </c>
      <c r="E3970" s="1" t="s">
        <v>8013</v>
      </c>
      <c r="F3970" s="1" t="s">
        <v>8014</v>
      </c>
      <c r="G3970" s="1" t="s">
        <v>8005</v>
      </c>
      <c r="H3970">
        <v>7</v>
      </c>
      <c r="I3970">
        <v>9</v>
      </c>
      <c r="J3970" s="1" t="s">
        <v>8027</v>
      </c>
      <c r="K3970">
        <v>10</v>
      </c>
      <c r="L3970">
        <v>6</v>
      </c>
      <c r="M3970">
        <v>4</v>
      </c>
      <c r="N3970" s="1" t="s">
        <v>8007</v>
      </c>
      <c r="O3970" s="1" t="s">
        <v>8017</v>
      </c>
      <c r="P3970">
        <v>0.97</v>
      </c>
      <c r="Q3970">
        <v>1</v>
      </c>
      <c r="R3970" t="str">
        <f t="shared" ref="R3970:R4033" si="310">IF(D3970&lt;18,"CHILD",IF(D3970&lt;40,"YOUNG ADULT",IF(D3970&lt;65,"ADULT","SENIOR")))</f>
        <v>SENIOR</v>
      </c>
      <c r="S3970" s="1" t="str">
        <f t="shared" ref="S3970:S4033" si="311">TEXT(B3970,"MMM")</f>
        <v>Jun</v>
      </c>
      <c r="T3970" s="1">
        <f t="shared" ref="T3970:T4033" si="312">YEAR(B3970)</f>
        <v>2022</v>
      </c>
      <c r="U3970" s="1" t="str">
        <f t="shared" ref="U3970:U4033" si="313">IF(P3970&lt;0.3,"Low",IF(P3970&lt;0.7,"Medium","High"))</f>
        <v>High</v>
      </c>
      <c r="V3970" s="1" t="str">
        <f t="shared" ref="V3970:V4033" si="314">IF(M3970&gt;=3,"Frequent","Normal")</f>
        <v>Frequent</v>
      </c>
    </row>
    <row r="3971" spans="1:22" x14ac:dyDescent="0.2">
      <c r="A3971" s="1" t="s">
        <v>12004</v>
      </c>
      <c r="B3971" s="2">
        <v>44382</v>
      </c>
      <c r="C3971" s="1" t="s">
        <v>8019</v>
      </c>
      <c r="D3971">
        <v>79</v>
      </c>
      <c r="E3971" s="1" t="s">
        <v>8003</v>
      </c>
      <c r="F3971" s="1" t="s">
        <v>8022</v>
      </c>
      <c r="G3971" s="1" t="s">
        <v>8015</v>
      </c>
      <c r="H3971">
        <v>8</v>
      </c>
      <c r="I3971">
        <v>8</v>
      </c>
      <c r="J3971" s="1" t="s">
        <v>8006</v>
      </c>
      <c r="K3971">
        <v>13</v>
      </c>
      <c r="L3971">
        <v>6</v>
      </c>
      <c r="M3971">
        <v>3</v>
      </c>
      <c r="N3971" s="1" t="s">
        <v>8007</v>
      </c>
      <c r="O3971" s="1" t="s">
        <v>8017</v>
      </c>
      <c r="P3971">
        <v>0.97</v>
      </c>
      <c r="Q3971">
        <v>1</v>
      </c>
      <c r="R3971" t="str">
        <f t="shared" si="310"/>
        <v>SENIOR</v>
      </c>
      <c r="S3971" s="1" t="str">
        <f t="shared" si="311"/>
        <v>Jul</v>
      </c>
      <c r="T3971" s="1">
        <f t="shared" si="312"/>
        <v>2021</v>
      </c>
      <c r="U3971" s="1" t="str">
        <f t="shared" si="313"/>
        <v>High</v>
      </c>
      <c r="V3971" s="1" t="str">
        <f t="shared" si="314"/>
        <v>Frequent</v>
      </c>
    </row>
    <row r="3972" spans="1:22" x14ac:dyDescent="0.2">
      <c r="A3972" s="1" t="s">
        <v>12005</v>
      </c>
      <c r="B3972" s="2">
        <v>44245</v>
      </c>
      <c r="C3972" s="1" t="s">
        <v>8031</v>
      </c>
      <c r="D3972">
        <v>51</v>
      </c>
      <c r="E3972" s="1" t="s">
        <v>8013</v>
      </c>
      <c r="F3972" s="1" t="s">
        <v>8004</v>
      </c>
      <c r="G3972" s="1" t="s">
        <v>8060</v>
      </c>
      <c r="H3972">
        <v>3</v>
      </c>
      <c r="I3972">
        <v>8</v>
      </c>
      <c r="J3972" s="1" t="s">
        <v>8016</v>
      </c>
      <c r="K3972">
        <v>4</v>
      </c>
      <c r="L3972">
        <v>2</v>
      </c>
      <c r="M3972">
        <v>1</v>
      </c>
      <c r="N3972" s="1" t="s">
        <v>8011</v>
      </c>
      <c r="O3972" s="1" t="s">
        <v>8008</v>
      </c>
      <c r="P3972">
        <v>0.72</v>
      </c>
      <c r="Q3972">
        <v>0</v>
      </c>
      <c r="R3972" t="str">
        <f t="shared" si="310"/>
        <v>ADULT</v>
      </c>
      <c r="S3972" s="1" t="str">
        <f t="shared" si="311"/>
        <v>Feb</v>
      </c>
      <c r="T3972" s="1">
        <f t="shared" si="312"/>
        <v>2021</v>
      </c>
      <c r="U3972" s="1" t="str">
        <f t="shared" si="313"/>
        <v>High</v>
      </c>
      <c r="V3972" s="1" t="str">
        <f t="shared" si="314"/>
        <v>Normal</v>
      </c>
    </row>
    <row r="3973" spans="1:22" x14ac:dyDescent="0.2">
      <c r="A3973" s="1" t="s">
        <v>12006</v>
      </c>
      <c r="B3973" s="2">
        <v>44404</v>
      </c>
      <c r="C3973" s="1" t="s">
        <v>8019</v>
      </c>
      <c r="D3973">
        <v>39</v>
      </c>
      <c r="E3973" s="1" t="s">
        <v>8013</v>
      </c>
      <c r="F3973" s="1" t="s">
        <v>8037</v>
      </c>
      <c r="G3973" s="1" t="s">
        <v>8044</v>
      </c>
      <c r="H3973">
        <v>3</v>
      </c>
      <c r="I3973">
        <v>9</v>
      </c>
      <c r="J3973" s="1" t="s">
        <v>8016</v>
      </c>
      <c r="K3973">
        <v>6</v>
      </c>
      <c r="L3973">
        <v>2</v>
      </c>
      <c r="M3973">
        <v>1</v>
      </c>
      <c r="N3973" s="1" t="s">
        <v>8011</v>
      </c>
      <c r="O3973" s="1" t="s">
        <v>8008</v>
      </c>
      <c r="P3973">
        <v>0.63</v>
      </c>
      <c r="Q3973">
        <v>1</v>
      </c>
      <c r="R3973" t="str">
        <f t="shared" si="310"/>
        <v>YOUNG ADULT</v>
      </c>
      <c r="S3973" s="1" t="str">
        <f t="shared" si="311"/>
        <v>Jul</v>
      </c>
      <c r="T3973" s="1">
        <f t="shared" si="312"/>
        <v>2021</v>
      </c>
      <c r="U3973" s="1" t="str">
        <f t="shared" si="313"/>
        <v>Medium</v>
      </c>
      <c r="V3973" s="1" t="str">
        <f t="shared" si="314"/>
        <v>Normal</v>
      </c>
    </row>
    <row r="3974" spans="1:22" x14ac:dyDescent="0.2">
      <c r="A3974" s="1" t="s">
        <v>12007</v>
      </c>
      <c r="B3974" s="2">
        <v>44940</v>
      </c>
      <c r="C3974" s="1" t="s">
        <v>8031</v>
      </c>
      <c r="D3974">
        <v>63</v>
      </c>
      <c r="E3974" s="1" t="s">
        <v>8003</v>
      </c>
      <c r="F3974" s="1" t="s">
        <v>8004</v>
      </c>
      <c r="G3974" s="1" t="s">
        <v>8060</v>
      </c>
      <c r="H3974">
        <v>5</v>
      </c>
      <c r="I3974">
        <v>9</v>
      </c>
      <c r="J3974" s="1" t="s">
        <v>8006</v>
      </c>
      <c r="K3974">
        <v>8</v>
      </c>
      <c r="L3974">
        <v>4</v>
      </c>
      <c r="M3974">
        <v>2</v>
      </c>
      <c r="N3974" s="1" t="s">
        <v>8023</v>
      </c>
      <c r="O3974" s="1" t="s">
        <v>8008</v>
      </c>
      <c r="P3974">
        <v>0.97</v>
      </c>
      <c r="Q3974">
        <v>1</v>
      </c>
      <c r="R3974" t="str">
        <f t="shared" si="310"/>
        <v>ADULT</v>
      </c>
      <c r="S3974" s="1" t="str">
        <f t="shared" si="311"/>
        <v>Jan</v>
      </c>
      <c r="T3974" s="1">
        <f t="shared" si="312"/>
        <v>2023</v>
      </c>
      <c r="U3974" s="1" t="str">
        <f t="shared" si="313"/>
        <v>High</v>
      </c>
      <c r="V3974" s="1" t="str">
        <f t="shared" si="314"/>
        <v>Normal</v>
      </c>
    </row>
    <row r="3975" spans="1:22" x14ac:dyDescent="0.2">
      <c r="A3975" s="1" t="s">
        <v>12008</v>
      </c>
      <c r="B3975" s="2">
        <v>44287</v>
      </c>
      <c r="C3975" s="1" t="s">
        <v>8002</v>
      </c>
      <c r="D3975">
        <v>59</v>
      </c>
      <c r="E3975" s="1" t="s">
        <v>8013</v>
      </c>
      <c r="F3975" s="1" t="s">
        <v>8014</v>
      </c>
      <c r="G3975" s="1" t="s">
        <v>8015</v>
      </c>
      <c r="H3975">
        <v>6</v>
      </c>
      <c r="I3975">
        <v>7</v>
      </c>
      <c r="J3975" s="1" t="s">
        <v>8027</v>
      </c>
      <c r="K3975">
        <v>12</v>
      </c>
      <c r="L3975">
        <v>4</v>
      </c>
      <c r="M3975">
        <v>2</v>
      </c>
      <c r="N3975" s="1" t="s">
        <v>8038</v>
      </c>
      <c r="O3975" s="1" t="s">
        <v>8017</v>
      </c>
      <c r="P3975">
        <v>0.97</v>
      </c>
      <c r="Q3975">
        <v>1</v>
      </c>
      <c r="R3975" t="str">
        <f t="shared" si="310"/>
        <v>ADULT</v>
      </c>
      <c r="S3975" s="1" t="str">
        <f t="shared" si="311"/>
        <v>Apr</v>
      </c>
      <c r="T3975" s="1">
        <f t="shared" si="312"/>
        <v>2021</v>
      </c>
      <c r="U3975" s="1" t="str">
        <f t="shared" si="313"/>
        <v>High</v>
      </c>
      <c r="V3975" s="1" t="str">
        <f t="shared" si="314"/>
        <v>Normal</v>
      </c>
    </row>
    <row r="3976" spans="1:22" x14ac:dyDescent="0.2">
      <c r="A3976" s="1" t="s">
        <v>12009</v>
      </c>
      <c r="B3976" s="2">
        <v>44804</v>
      </c>
      <c r="C3976" s="1" t="s">
        <v>8019</v>
      </c>
      <c r="D3976">
        <v>64</v>
      </c>
      <c r="E3976" s="1" t="s">
        <v>8003</v>
      </c>
      <c r="F3976" s="1" t="s">
        <v>8037</v>
      </c>
      <c r="G3976" s="1" t="s">
        <v>8026</v>
      </c>
      <c r="H3976">
        <v>4</v>
      </c>
      <c r="I3976">
        <v>10</v>
      </c>
      <c r="J3976" s="1" t="s">
        <v>8016</v>
      </c>
      <c r="K3976">
        <v>7</v>
      </c>
      <c r="L3976">
        <v>2</v>
      </c>
      <c r="M3976">
        <v>2</v>
      </c>
      <c r="N3976" s="1" t="s">
        <v>8011</v>
      </c>
      <c r="O3976" s="1" t="s">
        <v>8008</v>
      </c>
      <c r="P3976">
        <v>0.81</v>
      </c>
      <c r="Q3976">
        <v>0</v>
      </c>
      <c r="R3976" t="str">
        <f t="shared" si="310"/>
        <v>ADULT</v>
      </c>
      <c r="S3976" s="1" t="str">
        <f t="shared" si="311"/>
        <v>Aug</v>
      </c>
      <c r="T3976" s="1">
        <f t="shared" si="312"/>
        <v>2022</v>
      </c>
      <c r="U3976" s="1" t="str">
        <f t="shared" si="313"/>
        <v>High</v>
      </c>
      <c r="V3976" s="1" t="str">
        <f t="shared" si="314"/>
        <v>Normal</v>
      </c>
    </row>
    <row r="3977" spans="1:22" x14ac:dyDescent="0.2">
      <c r="A3977" s="1" t="s">
        <v>12010</v>
      </c>
      <c r="B3977" s="2">
        <v>44357</v>
      </c>
      <c r="C3977" s="1" t="s">
        <v>8019</v>
      </c>
      <c r="D3977">
        <v>61</v>
      </c>
      <c r="E3977" s="1" t="s">
        <v>8003</v>
      </c>
      <c r="F3977" s="1" t="s">
        <v>8037</v>
      </c>
      <c r="G3977" s="1" t="s">
        <v>8015</v>
      </c>
      <c r="H3977">
        <v>4</v>
      </c>
      <c r="I3977">
        <v>6</v>
      </c>
      <c r="J3977" s="1" t="s">
        <v>8027</v>
      </c>
      <c r="K3977">
        <v>6</v>
      </c>
      <c r="L3977">
        <v>3</v>
      </c>
      <c r="M3977">
        <v>1</v>
      </c>
      <c r="N3977" s="1" t="s">
        <v>8011</v>
      </c>
      <c r="O3977" s="1" t="s">
        <v>8008</v>
      </c>
      <c r="P3977">
        <v>0.59</v>
      </c>
      <c r="Q3977">
        <v>0</v>
      </c>
      <c r="R3977" t="str">
        <f t="shared" si="310"/>
        <v>ADULT</v>
      </c>
      <c r="S3977" s="1" t="str">
        <f t="shared" si="311"/>
        <v>Jun</v>
      </c>
      <c r="T3977" s="1">
        <f t="shared" si="312"/>
        <v>2021</v>
      </c>
      <c r="U3977" s="1" t="str">
        <f t="shared" si="313"/>
        <v>Medium</v>
      </c>
      <c r="V3977" s="1" t="str">
        <f t="shared" si="314"/>
        <v>Normal</v>
      </c>
    </row>
    <row r="3978" spans="1:22" x14ac:dyDescent="0.2">
      <c r="A3978" s="1" t="s">
        <v>12011</v>
      </c>
      <c r="B3978" s="2">
        <v>44411</v>
      </c>
      <c r="C3978" s="1" t="s">
        <v>8019</v>
      </c>
      <c r="D3978">
        <v>66</v>
      </c>
      <c r="E3978" s="1" t="s">
        <v>8003</v>
      </c>
      <c r="F3978" s="1" t="s">
        <v>8037</v>
      </c>
      <c r="G3978" s="1" t="s">
        <v>8060</v>
      </c>
      <c r="H3978">
        <v>4</v>
      </c>
      <c r="I3978">
        <v>9</v>
      </c>
      <c r="J3978" s="1" t="s">
        <v>8027</v>
      </c>
      <c r="K3978">
        <v>7</v>
      </c>
      <c r="L3978">
        <v>4</v>
      </c>
      <c r="M3978">
        <v>1</v>
      </c>
      <c r="N3978" s="1" t="s">
        <v>8007</v>
      </c>
      <c r="O3978" s="1" t="s">
        <v>8008</v>
      </c>
      <c r="P3978">
        <v>0.9</v>
      </c>
      <c r="Q3978">
        <v>1</v>
      </c>
      <c r="R3978" t="str">
        <f t="shared" si="310"/>
        <v>SENIOR</v>
      </c>
      <c r="S3978" s="1" t="str">
        <f t="shared" si="311"/>
        <v>Aug</v>
      </c>
      <c r="T3978" s="1">
        <f t="shared" si="312"/>
        <v>2021</v>
      </c>
      <c r="U3978" s="1" t="str">
        <f t="shared" si="313"/>
        <v>High</v>
      </c>
      <c r="V3978" s="1" t="str">
        <f t="shared" si="314"/>
        <v>Normal</v>
      </c>
    </row>
    <row r="3979" spans="1:22" x14ac:dyDescent="0.2">
      <c r="A3979" s="1" t="s">
        <v>12012</v>
      </c>
      <c r="B3979" s="2">
        <v>44627</v>
      </c>
      <c r="C3979" s="1" t="s">
        <v>8002</v>
      </c>
      <c r="D3979">
        <v>82</v>
      </c>
      <c r="E3979" s="1" t="s">
        <v>8003</v>
      </c>
      <c r="F3979" s="1" t="s">
        <v>8004</v>
      </c>
      <c r="G3979" s="1" t="s">
        <v>8020</v>
      </c>
      <c r="H3979">
        <v>6</v>
      </c>
      <c r="I3979">
        <v>9</v>
      </c>
      <c r="J3979" s="1" t="s">
        <v>8016</v>
      </c>
      <c r="K3979">
        <v>9</v>
      </c>
      <c r="L3979">
        <v>6</v>
      </c>
      <c r="M3979">
        <v>2</v>
      </c>
      <c r="N3979" s="1" t="s">
        <v>8007</v>
      </c>
      <c r="O3979" s="1" t="s">
        <v>8017</v>
      </c>
      <c r="P3979">
        <v>0.97</v>
      </c>
      <c r="Q3979">
        <v>1</v>
      </c>
      <c r="R3979" t="str">
        <f t="shared" si="310"/>
        <v>SENIOR</v>
      </c>
      <c r="S3979" s="1" t="str">
        <f t="shared" si="311"/>
        <v>Mar</v>
      </c>
      <c r="T3979" s="1">
        <f t="shared" si="312"/>
        <v>2022</v>
      </c>
      <c r="U3979" s="1" t="str">
        <f t="shared" si="313"/>
        <v>High</v>
      </c>
      <c r="V3979" s="1" t="str">
        <f t="shared" si="314"/>
        <v>Normal</v>
      </c>
    </row>
    <row r="3980" spans="1:22" x14ac:dyDescent="0.2">
      <c r="A3980" s="1" t="s">
        <v>12013</v>
      </c>
      <c r="B3980" s="2">
        <v>44307</v>
      </c>
      <c r="C3980" s="1" t="s">
        <v>8002</v>
      </c>
      <c r="D3980">
        <v>67</v>
      </c>
      <c r="E3980" s="1" t="s">
        <v>8013</v>
      </c>
      <c r="F3980" s="1" t="s">
        <v>8037</v>
      </c>
      <c r="G3980" s="1" t="s">
        <v>8015</v>
      </c>
      <c r="H3980">
        <v>5</v>
      </c>
      <c r="I3980">
        <v>5</v>
      </c>
      <c r="J3980" s="1" t="s">
        <v>8027</v>
      </c>
      <c r="K3980">
        <v>8</v>
      </c>
      <c r="L3980">
        <v>6</v>
      </c>
      <c r="M3980">
        <v>1</v>
      </c>
      <c r="N3980" s="1" t="s">
        <v>8007</v>
      </c>
      <c r="O3980" s="1" t="s">
        <v>8008</v>
      </c>
      <c r="P3980">
        <v>0.92</v>
      </c>
      <c r="Q3980">
        <v>1</v>
      </c>
      <c r="R3980" t="str">
        <f t="shared" si="310"/>
        <v>SENIOR</v>
      </c>
      <c r="S3980" s="1" t="str">
        <f t="shared" si="311"/>
        <v>Apr</v>
      </c>
      <c r="T3980" s="1">
        <f t="shared" si="312"/>
        <v>2021</v>
      </c>
      <c r="U3980" s="1" t="str">
        <f t="shared" si="313"/>
        <v>High</v>
      </c>
      <c r="V3980" s="1" t="str">
        <f t="shared" si="314"/>
        <v>Normal</v>
      </c>
    </row>
    <row r="3981" spans="1:22" x14ac:dyDescent="0.2">
      <c r="A3981" s="1" t="s">
        <v>12014</v>
      </c>
      <c r="B3981" s="2">
        <v>44386</v>
      </c>
      <c r="C3981" s="1" t="s">
        <v>8019</v>
      </c>
      <c r="D3981">
        <v>40</v>
      </c>
      <c r="E3981" s="1" t="s">
        <v>8003</v>
      </c>
      <c r="F3981" s="1" t="s">
        <v>8014</v>
      </c>
      <c r="G3981" s="1" t="s">
        <v>8029</v>
      </c>
      <c r="H3981">
        <v>4</v>
      </c>
      <c r="I3981">
        <v>5</v>
      </c>
      <c r="J3981" s="1" t="s">
        <v>8016</v>
      </c>
      <c r="K3981">
        <v>6</v>
      </c>
      <c r="L3981">
        <v>2</v>
      </c>
      <c r="M3981">
        <v>1</v>
      </c>
      <c r="N3981" s="1" t="s">
        <v>8038</v>
      </c>
      <c r="O3981" s="1" t="s">
        <v>8008</v>
      </c>
      <c r="P3981">
        <v>0.48</v>
      </c>
      <c r="Q3981">
        <v>1</v>
      </c>
      <c r="R3981" t="str">
        <f t="shared" si="310"/>
        <v>ADULT</v>
      </c>
      <c r="S3981" s="1" t="str">
        <f t="shared" si="311"/>
        <v>Jul</v>
      </c>
      <c r="T3981" s="1">
        <f t="shared" si="312"/>
        <v>2021</v>
      </c>
      <c r="U3981" s="1" t="str">
        <f t="shared" si="313"/>
        <v>Medium</v>
      </c>
      <c r="V3981" s="1" t="str">
        <f t="shared" si="314"/>
        <v>Normal</v>
      </c>
    </row>
    <row r="3982" spans="1:22" x14ac:dyDescent="0.2">
      <c r="A3982" s="1" t="s">
        <v>12015</v>
      </c>
      <c r="B3982" s="2">
        <v>44579</v>
      </c>
      <c r="C3982" s="1" t="s">
        <v>8031</v>
      </c>
      <c r="D3982">
        <v>81</v>
      </c>
      <c r="E3982" s="1" t="s">
        <v>8013</v>
      </c>
      <c r="F3982" s="1" t="s">
        <v>8014</v>
      </c>
      <c r="G3982" s="1" t="s">
        <v>8035</v>
      </c>
      <c r="H3982">
        <v>5</v>
      </c>
      <c r="I3982">
        <v>10</v>
      </c>
      <c r="J3982" s="1" t="s">
        <v>8006</v>
      </c>
      <c r="K3982">
        <v>8</v>
      </c>
      <c r="L3982">
        <v>5</v>
      </c>
      <c r="M3982">
        <v>2</v>
      </c>
      <c r="N3982" s="1" t="s">
        <v>8007</v>
      </c>
      <c r="O3982" s="1" t="s">
        <v>8008</v>
      </c>
      <c r="P3982">
        <v>0.97</v>
      </c>
      <c r="Q3982">
        <v>1</v>
      </c>
      <c r="R3982" t="str">
        <f t="shared" si="310"/>
        <v>SENIOR</v>
      </c>
      <c r="S3982" s="1" t="str">
        <f t="shared" si="311"/>
        <v>Jan</v>
      </c>
      <c r="T3982" s="1">
        <f t="shared" si="312"/>
        <v>2022</v>
      </c>
      <c r="U3982" s="1" t="str">
        <f t="shared" si="313"/>
        <v>High</v>
      </c>
      <c r="V3982" s="1" t="str">
        <f t="shared" si="314"/>
        <v>Normal</v>
      </c>
    </row>
    <row r="3983" spans="1:22" x14ac:dyDescent="0.2">
      <c r="A3983" s="1" t="s">
        <v>12016</v>
      </c>
      <c r="B3983" s="2">
        <v>44557</v>
      </c>
      <c r="C3983" s="1" t="s">
        <v>8031</v>
      </c>
      <c r="D3983">
        <v>85</v>
      </c>
      <c r="E3983" s="1" t="s">
        <v>8003</v>
      </c>
      <c r="F3983" s="1" t="s">
        <v>8022</v>
      </c>
      <c r="G3983" s="1" t="s">
        <v>8048</v>
      </c>
      <c r="H3983">
        <v>6</v>
      </c>
      <c r="I3983">
        <v>10</v>
      </c>
      <c r="J3983" s="1" t="s">
        <v>8041</v>
      </c>
      <c r="K3983">
        <v>9</v>
      </c>
      <c r="L3983">
        <v>4</v>
      </c>
      <c r="M3983">
        <v>4</v>
      </c>
      <c r="N3983" s="1" t="s">
        <v>8007</v>
      </c>
      <c r="O3983" s="1" t="s">
        <v>8017</v>
      </c>
      <c r="P3983">
        <v>0.97</v>
      </c>
      <c r="Q3983">
        <v>1</v>
      </c>
      <c r="R3983" t="str">
        <f t="shared" si="310"/>
        <v>SENIOR</v>
      </c>
      <c r="S3983" s="1" t="str">
        <f t="shared" si="311"/>
        <v>Dec</v>
      </c>
      <c r="T3983" s="1">
        <f t="shared" si="312"/>
        <v>2021</v>
      </c>
      <c r="U3983" s="1" t="str">
        <f t="shared" si="313"/>
        <v>High</v>
      </c>
      <c r="V3983" s="1" t="str">
        <f t="shared" si="314"/>
        <v>Frequent</v>
      </c>
    </row>
    <row r="3984" spans="1:22" x14ac:dyDescent="0.2">
      <c r="A3984" s="1" t="s">
        <v>12017</v>
      </c>
      <c r="B3984" s="2">
        <v>45017</v>
      </c>
      <c r="C3984" s="1" t="s">
        <v>8002</v>
      </c>
      <c r="D3984">
        <v>95</v>
      </c>
      <c r="E3984" s="1" t="s">
        <v>8013</v>
      </c>
      <c r="F3984" s="1" t="s">
        <v>8037</v>
      </c>
      <c r="G3984" s="1" t="s">
        <v>8005</v>
      </c>
      <c r="H3984">
        <v>6</v>
      </c>
      <c r="I3984">
        <v>6</v>
      </c>
      <c r="J3984" s="1" t="s">
        <v>8016</v>
      </c>
      <c r="K3984">
        <v>10</v>
      </c>
      <c r="L3984">
        <v>6</v>
      </c>
      <c r="M3984">
        <v>2</v>
      </c>
      <c r="N3984" s="1" t="s">
        <v>8007</v>
      </c>
      <c r="O3984" s="1" t="s">
        <v>8017</v>
      </c>
      <c r="P3984">
        <v>0.97</v>
      </c>
      <c r="Q3984">
        <v>0</v>
      </c>
      <c r="R3984" t="str">
        <f t="shared" si="310"/>
        <v>SENIOR</v>
      </c>
      <c r="S3984" s="1" t="str">
        <f t="shared" si="311"/>
        <v>Apr</v>
      </c>
      <c r="T3984" s="1">
        <f t="shared" si="312"/>
        <v>2023</v>
      </c>
      <c r="U3984" s="1" t="str">
        <f t="shared" si="313"/>
        <v>High</v>
      </c>
      <c r="V3984" s="1" t="str">
        <f t="shared" si="314"/>
        <v>Normal</v>
      </c>
    </row>
    <row r="3985" spans="1:22" x14ac:dyDescent="0.2">
      <c r="A3985" s="1" t="s">
        <v>12018</v>
      </c>
      <c r="B3985" s="2">
        <v>44278</v>
      </c>
      <c r="C3985" s="1" t="s">
        <v>8002</v>
      </c>
      <c r="D3985">
        <v>38</v>
      </c>
      <c r="E3985" s="1" t="s">
        <v>8003</v>
      </c>
      <c r="F3985" s="1" t="s">
        <v>8014</v>
      </c>
      <c r="G3985" s="1" t="s">
        <v>8060</v>
      </c>
      <c r="H3985">
        <v>5</v>
      </c>
      <c r="I3985">
        <v>10</v>
      </c>
      <c r="J3985" s="1" t="s">
        <v>8041</v>
      </c>
      <c r="K3985">
        <v>8</v>
      </c>
      <c r="L3985">
        <v>4</v>
      </c>
      <c r="M3985">
        <v>1</v>
      </c>
      <c r="N3985" s="1" t="s">
        <v>8011</v>
      </c>
      <c r="O3985" s="1" t="s">
        <v>8008</v>
      </c>
      <c r="P3985">
        <v>0.94</v>
      </c>
      <c r="Q3985">
        <v>1</v>
      </c>
      <c r="R3985" t="str">
        <f t="shared" si="310"/>
        <v>YOUNG ADULT</v>
      </c>
      <c r="S3985" s="1" t="str">
        <f t="shared" si="311"/>
        <v>Mar</v>
      </c>
      <c r="T3985" s="1">
        <f t="shared" si="312"/>
        <v>2021</v>
      </c>
      <c r="U3985" s="1" t="str">
        <f t="shared" si="313"/>
        <v>High</v>
      </c>
      <c r="V3985" s="1" t="str">
        <f t="shared" si="314"/>
        <v>Normal</v>
      </c>
    </row>
    <row r="3986" spans="1:22" x14ac:dyDescent="0.2">
      <c r="A3986" s="1" t="s">
        <v>12019</v>
      </c>
      <c r="B3986" s="2">
        <v>45139</v>
      </c>
      <c r="C3986" s="1" t="s">
        <v>8019</v>
      </c>
      <c r="D3986">
        <v>62</v>
      </c>
      <c r="E3986" s="1" t="s">
        <v>8013</v>
      </c>
      <c r="F3986" s="1" t="s">
        <v>8014</v>
      </c>
      <c r="G3986" s="1" t="s">
        <v>8044</v>
      </c>
      <c r="H3986">
        <v>4</v>
      </c>
      <c r="I3986">
        <v>8</v>
      </c>
      <c r="J3986" s="1" t="s">
        <v>8041</v>
      </c>
      <c r="K3986">
        <v>6</v>
      </c>
      <c r="L3986">
        <v>2</v>
      </c>
      <c r="M3986">
        <v>2</v>
      </c>
      <c r="N3986" s="1" t="s">
        <v>8011</v>
      </c>
      <c r="O3986" s="1" t="s">
        <v>8008</v>
      </c>
      <c r="P3986">
        <v>0.97</v>
      </c>
      <c r="Q3986">
        <v>1</v>
      </c>
      <c r="R3986" t="str">
        <f t="shared" si="310"/>
        <v>ADULT</v>
      </c>
      <c r="S3986" s="1" t="str">
        <f t="shared" si="311"/>
        <v>Aug</v>
      </c>
      <c r="T3986" s="1">
        <f t="shared" si="312"/>
        <v>2023</v>
      </c>
      <c r="U3986" s="1" t="str">
        <f t="shared" si="313"/>
        <v>High</v>
      </c>
      <c r="V3986" s="1" t="str">
        <f t="shared" si="314"/>
        <v>Normal</v>
      </c>
    </row>
    <row r="3987" spans="1:22" x14ac:dyDescent="0.2">
      <c r="A3987" s="1" t="s">
        <v>12020</v>
      </c>
      <c r="B3987" s="2">
        <v>45090</v>
      </c>
      <c r="C3987" s="1" t="s">
        <v>8019</v>
      </c>
      <c r="D3987">
        <v>22</v>
      </c>
      <c r="E3987" s="1" t="s">
        <v>8013</v>
      </c>
      <c r="F3987" s="1" t="s">
        <v>8022</v>
      </c>
      <c r="G3987" s="1" t="s">
        <v>8015</v>
      </c>
      <c r="H3987">
        <v>3</v>
      </c>
      <c r="I3987">
        <v>4</v>
      </c>
      <c r="J3987" s="1" t="s">
        <v>8016</v>
      </c>
      <c r="K3987">
        <v>6</v>
      </c>
      <c r="L3987">
        <v>2</v>
      </c>
      <c r="M3987">
        <v>1</v>
      </c>
      <c r="N3987" s="1" t="s">
        <v>8011</v>
      </c>
      <c r="O3987" s="1" t="s">
        <v>8008</v>
      </c>
      <c r="P3987">
        <v>0.42</v>
      </c>
      <c r="Q3987">
        <v>0</v>
      </c>
      <c r="R3987" t="str">
        <f t="shared" si="310"/>
        <v>YOUNG ADULT</v>
      </c>
      <c r="S3987" s="1" t="str">
        <f t="shared" si="311"/>
        <v>Jun</v>
      </c>
      <c r="T3987" s="1">
        <f t="shared" si="312"/>
        <v>2023</v>
      </c>
      <c r="U3987" s="1" t="str">
        <f t="shared" si="313"/>
        <v>Medium</v>
      </c>
      <c r="V3987" s="1" t="str">
        <f t="shared" si="314"/>
        <v>Normal</v>
      </c>
    </row>
    <row r="3988" spans="1:22" x14ac:dyDescent="0.2">
      <c r="A3988" s="1" t="s">
        <v>12021</v>
      </c>
      <c r="B3988" s="2">
        <v>45035</v>
      </c>
      <c r="C3988" s="1" t="s">
        <v>8002</v>
      </c>
      <c r="D3988">
        <v>67</v>
      </c>
      <c r="E3988" s="1" t="s">
        <v>8013</v>
      </c>
      <c r="F3988" s="1" t="s">
        <v>8004</v>
      </c>
      <c r="G3988" s="1" t="s">
        <v>8005</v>
      </c>
      <c r="H3988">
        <v>4</v>
      </c>
      <c r="I3988">
        <v>6</v>
      </c>
      <c r="J3988" s="1" t="s">
        <v>8016</v>
      </c>
      <c r="K3988">
        <v>7</v>
      </c>
      <c r="L3988">
        <v>4</v>
      </c>
      <c r="M3988">
        <v>2</v>
      </c>
      <c r="N3988" s="1" t="s">
        <v>8007</v>
      </c>
      <c r="O3988" s="1" t="s">
        <v>8008</v>
      </c>
      <c r="P3988">
        <v>0.86</v>
      </c>
      <c r="Q3988">
        <v>1</v>
      </c>
      <c r="R3988" t="str">
        <f t="shared" si="310"/>
        <v>SENIOR</v>
      </c>
      <c r="S3988" s="1" t="str">
        <f t="shared" si="311"/>
        <v>Apr</v>
      </c>
      <c r="T3988" s="1">
        <f t="shared" si="312"/>
        <v>2023</v>
      </c>
      <c r="U3988" s="1" t="str">
        <f t="shared" si="313"/>
        <v>High</v>
      </c>
      <c r="V3988" s="1" t="str">
        <f t="shared" si="314"/>
        <v>Normal</v>
      </c>
    </row>
    <row r="3989" spans="1:22" x14ac:dyDescent="0.2">
      <c r="A3989" s="1" t="s">
        <v>12022</v>
      </c>
      <c r="B3989" s="2">
        <v>44535</v>
      </c>
      <c r="C3989" s="1" t="s">
        <v>8031</v>
      </c>
      <c r="D3989">
        <v>48</v>
      </c>
      <c r="E3989" s="1" t="s">
        <v>8003</v>
      </c>
      <c r="F3989" s="1" t="s">
        <v>8037</v>
      </c>
      <c r="G3989" s="1" t="s">
        <v>8048</v>
      </c>
      <c r="H3989">
        <v>3</v>
      </c>
      <c r="I3989">
        <v>9</v>
      </c>
      <c r="J3989" s="1" t="s">
        <v>8027</v>
      </c>
      <c r="K3989">
        <v>4</v>
      </c>
      <c r="L3989">
        <v>2</v>
      </c>
      <c r="M3989">
        <v>1</v>
      </c>
      <c r="N3989" s="1" t="s">
        <v>8011</v>
      </c>
      <c r="O3989" s="1" t="s">
        <v>8008</v>
      </c>
      <c r="P3989">
        <v>0.67</v>
      </c>
      <c r="Q3989">
        <v>0</v>
      </c>
      <c r="R3989" t="str">
        <f t="shared" si="310"/>
        <v>ADULT</v>
      </c>
      <c r="S3989" s="1" t="str">
        <f t="shared" si="311"/>
        <v>Dec</v>
      </c>
      <c r="T3989" s="1">
        <f t="shared" si="312"/>
        <v>2021</v>
      </c>
      <c r="U3989" s="1" t="str">
        <f t="shared" si="313"/>
        <v>Medium</v>
      </c>
      <c r="V3989" s="1" t="str">
        <f t="shared" si="314"/>
        <v>Normal</v>
      </c>
    </row>
    <row r="3990" spans="1:22" x14ac:dyDescent="0.2">
      <c r="A3990" s="1" t="s">
        <v>12023</v>
      </c>
      <c r="B3990" s="2">
        <v>45098</v>
      </c>
      <c r="C3990" s="1" t="s">
        <v>8019</v>
      </c>
      <c r="D3990">
        <v>90</v>
      </c>
      <c r="E3990" s="1" t="s">
        <v>8013</v>
      </c>
      <c r="F3990" s="1" t="s">
        <v>8032</v>
      </c>
      <c r="G3990" s="1" t="s">
        <v>8029</v>
      </c>
      <c r="H3990">
        <v>6</v>
      </c>
      <c r="I3990">
        <v>6</v>
      </c>
      <c r="J3990" s="1" t="s">
        <v>8016</v>
      </c>
      <c r="K3990">
        <v>10</v>
      </c>
      <c r="L3990">
        <v>6</v>
      </c>
      <c r="M3990">
        <v>2</v>
      </c>
      <c r="N3990" s="1" t="s">
        <v>8007</v>
      </c>
      <c r="O3990" s="1" t="s">
        <v>8017</v>
      </c>
      <c r="P3990">
        <v>0.97</v>
      </c>
      <c r="Q3990">
        <v>1</v>
      </c>
      <c r="R3990" t="str">
        <f t="shared" si="310"/>
        <v>SENIOR</v>
      </c>
      <c r="S3990" s="1" t="str">
        <f t="shared" si="311"/>
        <v>Jun</v>
      </c>
      <c r="T3990" s="1">
        <f t="shared" si="312"/>
        <v>2023</v>
      </c>
      <c r="U3990" s="1" t="str">
        <f t="shared" si="313"/>
        <v>High</v>
      </c>
      <c r="V3990" s="1" t="str">
        <f t="shared" si="314"/>
        <v>Normal</v>
      </c>
    </row>
    <row r="3991" spans="1:22" x14ac:dyDescent="0.2">
      <c r="A3991" s="1" t="s">
        <v>12024</v>
      </c>
      <c r="B3991" s="2">
        <v>44397</v>
      </c>
      <c r="C3991" s="1" t="s">
        <v>8019</v>
      </c>
      <c r="D3991">
        <v>44</v>
      </c>
      <c r="E3991" s="1" t="s">
        <v>8003</v>
      </c>
      <c r="F3991" s="1" t="s">
        <v>8004</v>
      </c>
      <c r="G3991" s="1" t="s">
        <v>8029</v>
      </c>
      <c r="H3991">
        <v>3</v>
      </c>
      <c r="I3991">
        <v>5</v>
      </c>
      <c r="J3991" s="1" t="s">
        <v>8016</v>
      </c>
      <c r="K3991">
        <v>6</v>
      </c>
      <c r="L3991">
        <v>2</v>
      </c>
      <c r="M3991">
        <v>1</v>
      </c>
      <c r="N3991" s="1" t="s">
        <v>8038</v>
      </c>
      <c r="O3991" s="1" t="s">
        <v>8008</v>
      </c>
      <c r="P3991">
        <v>0.41</v>
      </c>
      <c r="Q3991">
        <v>0</v>
      </c>
      <c r="R3991" t="str">
        <f t="shared" si="310"/>
        <v>ADULT</v>
      </c>
      <c r="S3991" s="1" t="str">
        <f t="shared" si="311"/>
        <v>Jul</v>
      </c>
      <c r="T3991" s="1">
        <f t="shared" si="312"/>
        <v>2021</v>
      </c>
      <c r="U3991" s="1" t="str">
        <f t="shared" si="313"/>
        <v>Medium</v>
      </c>
      <c r="V3991" s="1" t="str">
        <f t="shared" si="314"/>
        <v>Normal</v>
      </c>
    </row>
    <row r="3992" spans="1:22" x14ac:dyDescent="0.2">
      <c r="A3992" s="1" t="s">
        <v>12025</v>
      </c>
      <c r="B3992" s="2">
        <v>44333</v>
      </c>
      <c r="C3992" s="1" t="s">
        <v>8002</v>
      </c>
      <c r="D3992">
        <v>29</v>
      </c>
      <c r="E3992" s="1" t="s">
        <v>8003</v>
      </c>
      <c r="F3992" s="1" t="s">
        <v>8014</v>
      </c>
      <c r="G3992" s="1" t="s">
        <v>8044</v>
      </c>
      <c r="H3992">
        <v>2</v>
      </c>
      <c r="I3992">
        <v>7</v>
      </c>
      <c r="J3992" s="1" t="s">
        <v>8016</v>
      </c>
      <c r="K3992">
        <v>3</v>
      </c>
      <c r="L3992">
        <v>3</v>
      </c>
      <c r="M3992">
        <v>0</v>
      </c>
      <c r="N3992" s="1" t="s">
        <v>8011</v>
      </c>
      <c r="O3992" s="1" t="s">
        <v>8050</v>
      </c>
      <c r="P3992">
        <v>0.32</v>
      </c>
      <c r="Q3992">
        <v>0</v>
      </c>
      <c r="R3992" t="str">
        <f t="shared" si="310"/>
        <v>YOUNG ADULT</v>
      </c>
      <c r="S3992" s="1" t="str">
        <f t="shared" si="311"/>
        <v>May</v>
      </c>
      <c r="T3992" s="1">
        <f t="shared" si="312"/>
        <v>2021</v>
      </c>
      <c r="U3992" s="1" t="str">
        <f t="shared" si="313"/>
        <v>Medium</v>
      </c>
      <c r="V3992" s="1" t="str">
        <f t="shared" si="314"/>
        <v>Normal</v>
      </c>
    </row>
    <row r="3993" spans="1:22" x14ac:dyDescent="0.2">
      <c r="A3993" s="1" t="s">
        <v>12026</v>
      </c>
      <c r="B3993" s="2">
        <v>44246</v>
      </c>
      <c r="C3993" s="1" t="s">
        <v>8031</v>
      </c>
      <c r="D3993">
        <v>49</v>
      </c>
      <c r="E3993" s="1" t="s">
        <v>8003</v>
      </c>
      <c r="F3993" s="1" t="s">
        <v>8022</v>
      </c>
      <c r="G3993" s="1" t="s">
        <v>8060</v>
      </c>
      <c r="H3993">
        <v>3</v>
      </c>
      <c r="I3993">
        <v>8</v>
      </c>
      <c r="J3993" s="1" t="s">
        <v>8016</v>
      </c>
      <c r="K3993">
        <v>6</v>
      </c>
      <c r="L3993">
        <v>2</v>
      </c>
      <c r="M3993">
        <v>1</v>
      </c>
      <c r="N3993" s="1" t="s">
        <v>8023</v>
      </c>
      <c r="O3993" s="1" t="s">
        <v>8008</v>
      </c>
      <c r="P3993">
        <v>0.75</v>
      </c>
      <c r="Q3993">
        <v>0</v>
      </c>
      <c r="R3993" t="str">
        <f t="shared" si="310"/>
        <v>ADULT</v>
      </c>
      <c r="S3993" s="1" t="str">
        <f t="shared" si="311"/>
        <v>Feb</v>
      </c>
      <c r="T3993" s="1">
        <f t="shared" si="312"/>
        <v>2021</v>
      </c>
      <c r="U3993" s="1" t="str">
        <f t="shared" si="313"/>
        <v>High</v>
      </c>
      <c r="V3993" s="1" t="str">
        <f t="shared" si="314"/>
        <v>Normal</v>
      </c>
    </row>
    <row r="3994" spans="1:22" x14ac:dyDescent="0.2">
      <c r="A3994" s="1" t="s">
        <v>12027</v>
      </c>
      <c r="B3994" s="2">
        <v>45225</v>
      </c>
      <c r="C3994" s="1" t="s">
        <v>8010</v>
      </c>
      <c r="D3994">
        <v>24</v>
      </c>
      <c r="E3994" s="1" t="s">
        <v>8003</v>
      </c>
      <c r="F3994" s="1" t="s">
        <v>8004</v>
      </c>
      <c r="G3994" s="1" t="s">
        <v>8026</v>
      </c>
      <c r="H3994">
        <v>2</v>
      </c>
      <c r="I3994">
        <v>8</v>
      </c>
      <c r="J3994" s="1" t="s">
        <v>8016</v>
      </c>
      <c r="K3994">
        <v>5</v>
      </c>
      <c r="L3994">
        <v>1</v>
      </c>
      <c r="M3994">
        <v>0</v>
      </c>
      <c r="N3994" s="1" t="s">
        <v>8011</v>
      </c>
      <c r="O3994" s="1" t="s">
        <v>8050</v>
      </c>
      <c r="P3994">
        <v>0.14000000000000001</v>
      </c>
      <c r="Q3994">
        <v>0</v>
      </c>
      <c r="R3994" t="str">
        <f t="shared" si="310"/>
        <v>YOUNG ADULT</v>
      </c>
      <c r="S3994" s="1" t="str">
        <f t="shared" si="311"/>
        <v>Oct</v>
      </c>
      <c r="T3994" s="1">
        <f t="shared" si="312"/>
        <v>2023</v>
      </c>
      <c r="U3994" s="1" t="str">
        <f t="shared" si="313"/>
        <v>Low</v>
      </c>
      <c r="V3994" s="1" t="str">
        <f t="shared" si="314"/>
        <v>Normal</v>
      </c>
    </row>
    <row r="3995" spans="1:22" x14ac:dyDescent="0.2">
      <c r="A3995" s="1" t="s">
        <v>12028</v>
      </c>
      <c r="B3995" s="2">
        <v>44534</v>
      </c>
      <c r="C3995" s="1" t="s">
        <v>8031</v>
      </c>
      <c r="D3995">
        <v>70</v>
      </c>
      <c r="E3995" s="1" t="s">
        <v>8003</v>
      </c>
      <c r="F3995" s="1" t="s">
        <v>8004</v>
      </c>
      <c r="G3995" s="1" t="s">
        <v>8035</v>
      </c>
      <c r="H3995">
        <v>5</v>
      </c>
      <c r="I3995">
        <v>10</v>
      </c>
      <c r="J3995" s="1" t="s">
        <v>8006</v>
      </c>
      <c r="K3995">
        <v>10</v>
      </c>
      <c r="L3995">
        <v>4</v>
      </c>
      <c r="M3995">
        <v>1</v>
      </c>
      <c r="N3995" s="1" t="s">
        <v>8007</v>
      </c>
      <c r="O3995" s="1" t="s">
        <v>8008</v>
      </c>
      <c r="P3995">
        <v>0.97</v>
      </c>
      <c r="Q3995">
        <v>1</v>
      </c>
      <c r="R3995" t="str">
        <f t="shared" si="310"/>
        <v>SENIOR</v>
      </c>
      <c r="S3995" s="1" t="str">
        <f t="shared" si="311"/>
        <v>Dec</v>
      </c>
      <c r="T3995" s="1">
        <f t="shared" si="312"/>
        <v>2021</v>
      </c>
      <c r="U3995" s="1" t="str">
        <f t="shared" si="313"/>
        <v>High</v>
      </c>
      <c r="V3995" s="1" t="str">
        <f t="shared" si="314"/>
        <v>Normal</v>
      </c>
    </row>
    <row r="3996" spans="1:22" x14ac:dyDescent="0.2">
      <c r="A3996" s="1" t="s">
        <v>12029</v>
      </c>
      <c r="B3996" s="2">
        <v>45201</v>
      </c>
      <c r="C3996" s="1" t="s">
        <v>8010</v>
      </c>
      <c r="D3996">
        <v>22</v>
      </c>
      <c r="E3996" s="1" t="s">
        <v>8013</v>
      </c>
      <c r="F3996" s="1" t="s">
        <v>8004</v>
      </c>
      <c r="G3996" s="1" t="s">
        <v>8029</v>
      </c>
      <c r="H3996">
        <v>1</v>
      </c>
      <c r="I3996">
        <v>4</v>
      </c>
      <c r="J3996" s="1" t="s">
        <v>8006</v>
      </c>
      <c r="K3996">
        <v>2</v>
      </c>
      <c r="L3996">
        <v>0</v>
      </c>
      <c r="M3996">
        <v>0</v>
      </c>
      <c r="N3996" s="1" t="s">
        <v>8011</v>
      </c>
      <c r="O3996" s="1" t="s">
        <v>8017</v>
      </c>
      <c r="P3996">
        <v>0.2</v>
      </c>
      <c r="Q3996">
        <v>0</v>
      </c>
      <c r="R3996" t="str">
        <f t="shared" si="310"/>
        <v>YOUNG ADULT</v>
      </c>
      <c r="S3996" s="1" t="str">
        <f t="shared" si="311"/>
        <v>Oct</v>
      </c>
      <c r="T3996" s="1">
        <f t="shared" si="312"/>
        <v>2023</v>
      </c>
      <c r="U3996" s="1" t="str">
        <f t="shared" si="313"/>
        <v>Low</v>
      </c>
      <c r="V3996" s="1" t="str">
        <f t="shared" si="314"/>
        <v>Normal</v>
      </c>
    </row>
    <row r="3997" spans="1:22" x14ac:dyDescent="0.2">
      <c r="A3997" s="1" t="s">
        <v>12030</v>
      </c>
      <c r="B3997" s="2">
        <v>44495</v>
      </c>
      <c r="C3997" s="1" t="s">
        <v>8010</v>
      </c>
      <c r="D3997">
        <v>58</v>
      </c>
      <c r="E3997" s="1" t="s">
        <v>8003</v>
      </c>
      <c r="F3997" s="1" t="s">
        <v>8004</v>
      </c>
      <c r="G3997" s="1" t="s">
        <v>8005</v>
      </c>
      <c r="H3997">
        <v>4</v>
      </c>
      <c r="I3997">
        <v>7</v>
      </c>
      <c r="J3997" s="1" t="s">
        <v>8027</v>
      </c>
      <c r="K3997">
        <v>7</v>
      </c>
      <c r="L3997">
        <v>3</v>
      </c>
      <c r="M3997">
        <v>1</v>
      </c>
      <c r="N3997" s="1" t="s">
        <v>8038</v>
      </c>
      <c r="O3997" s="1" t="s">
        <v>8008</v>
      </c>
      <c r="P3997">
        <v>0.53</v>
      </c>
      <c r="Q3997">
        <v>0</v>
      </c>
      <c r="R3997" t="str">
        <f t="shared" si="310"/>
        <v>ADULT</v>
      </c>
      <c r="S3997" s="1" t="str">
        <f t="shared" si="311"/>
        <v>Oct</v>
      </c>
      <c r="T3997" s="1">
        <f t="shared" si="312"/>
        <v>2021</v>
      </c>
      <c r="U3997" s="1" t="str">
        <f t="shared" si="313"/>
        <v>Medium</v>
      </c>
      <c r="V3997" s="1" t="str">
        <f t="shared" si="314"/>
        <v>Normal</v>
      </c>
    </row>
    <row r="3998" spans="1:22" x14ac:dyDescent="0.2">
      <c r="A3998" s="1" t="s">
        <v>12031</v>
      </c>
      <c r="B3998" s="2">
        <v>45190</v>
      </c>
      <c r="C3998" s="1" t="s">
        <v>8010</v>
      </c>
      <c r="D3998">
        <v>22</v>
      </c>
      <c r="E3998" s="1" t="s">
        <v>8003</v>
      </c>
      <c r="F3998" s="1" t="s">
        <v>8004</v>
      </c>
      <c r="G3998" s="1" t="s">
        <v>8044</v>
      </c>
      <c r="H3998">
        <v>1</v>
      </c>
      <c r="I3998">
        <v>5</v>
      </c>
      <c r="J3998" s="1" t="s">
        <v>8027</v>
      </c>
      <c r="K3998">
        <v>2</v>
      </c>
      <c r="L3998">
        <v>2</v>
      </c>
      <c r="M3998">
        <v>0</v>
      </c>
      <c r="N3998" s="1" t="s">
        <v>8038</v>
      </c>
      <c r="O3998" s="1" t="s">
        <v>8008</v>
      </c>
      <c r="P3998">
        <v>0.33</v>
      </c>
      <c r="Q3998">
        <v>0</v>
      </c>
      <c r="R3998" t="str">
        <f t="shared" si="310"/>
        <v>YOUNG ADULT</v>
      </c>
      <c r="S3998" s="1" t="str">
        <f t="shared" si="311"/>
        <v>Sep</v>
      </c>
      <c r="T3998" s="1">
        <f t="shared" si="312"/>
        <v>2023</v>
      </c>
      <c r="U3998" s="1" t="str">
        <f t="shared" si="313"/>
        <v>Medium</v>
      </c>
      <c r="V3998" s="1" t="str">
        <f t="shared" si="314"/>
        <v>Normal</v>
      </c>
    </row>
    <row r="3999" spans="1:22" x14ac:dyDescent="0.2">
      <c r="A3999" s="1" t="s">
        <v>12032</v>
      </c>
      <c r="B3999" s="2">
        <v>45186</v>
      </c>
      <c r="C3999" s="1" t="s">
        <v>8010</v>
      </c>
      <c r="D3999">
        <v>52</v>
      </c>
      <c r="E3999" s="1" t="s">
        <v>8003</v>
      </c>
      <c r="F3999" s="1" t="s">
        <v>8022</v>
      </c>
      <c r="G3999" s="1" t="s">
        <v>8029</v>
      </c>
      <c r="H3999">
        <v>3</v>
      </c>
      <c r="I3999">
        <v>5</v>
      </c>
      <c r="J3999" s="1" t="s">
        <v>8041</v>
      </c>
      <c r="K3999">
        <v>4</v>
      </c>
      <c r="L3999">
        <v>2</v>
      </c>
      <c r="M3999">
        <v>1</v>
      </c>
      <c r="N3999" s="1" t="s">
        <v>8011</v>
      </c>
      <c r="O3999" s="1" t="s">
        <v>8008</v>
      </c>
      <c r="P3999">
        <v>0.48</v>
      </c>
      <c r="Q3999">
        <v>1</v>
      </c>
      <c r="R3999" t="str">
        <f t="shared" si="310"/>
        <v>ADULT</v>
      </c>
      <c r="S3999" s="1" t="str">
        <f t="shared" si="311"/>
        <v>Sep</v>
      </c>
      <c r="T3999" s="1">
        <f t="shared" si="312"/>
        <v>2023</v>
      </c>
      <c r="U3999" s="1" t="str">
        <f t="shared" si="313"/>
        <v>Medium</v>
      </c>
      <c r="V3999" s="1" t="str">
        <f t="shared" si="314"/>
        <v>Normal</v>
      </c>
    </row>
    <row r="4000" spans="1:22" x14ac:dyDescent="0.2">
      <c r="A4000" s="1" t="s">
        <v>12033</v>
      </c>
      <c r="B4000" s="2">
        <v>45208</v>
      </c>
      <c r="C4000" s="1" t="s">
        <v>8010</v>
      </c>
      <c r="D4000">
        <v>85</v>
      </c>
      <c r="E4000" s="1" t="s">
        <v>8013</v>
      </c>
      <c r="F4000" s="1" t="s">
        <v>8032</v>
      </c>
      <c r="G4000" s="1" t="s">
        <v>8015</v>
      </c>
      <c r="H4000">
        <v>6</v>
      </c>
      <c r="I4000">
        <v>6</v>
      </c>
      <c r="J4000" s="1" t="s">
        <v>8041</v>
      </c>
      <c r="K4000">
        <v>9</v>
      </c>
      <c r="L4000">
        <v>6</v>
      </c>
      <c r="M4000">
        <v>4</v>
      </c>
      <c r="N4000" s="1" t="s">
        <v>8007</v>
      </c>
      <c r="O4000" s="1" t="s">
        <v>8017</v>
      </c>
      <c r="P4000">
        <v>0.97</v>
      </c>
      <c r="Q4000">
        <v>1</v>
      </c>
      <c r="R4000" t="str">
        <f t="shared" si="310"/>
        <v>SENIOR</v>
      </c>
      <c r="S4000" s="1" t="str">
        <f t="shared" si="311"/>
        <v>Oct</v>
      </c>
      <c r="T4000" s="1">
        <f t="shared" si="312"/>
        <v>2023</v>
      </c>
      <c r="U4000" s="1" t="str">
        <f t="shared" si="313"/>
        <v>High</v>
      </c>
      <c r="V4000" s="1" t="str">
        <f t="shared" si="314"/>
        <v>Frequent</v>
      </c>
    </row>
    <row r="4001" spans="1:22" x14ac:dyDescent="0.2">
      <c r="A4001" s="1" t="s">
        <v>12034</v>
      </c>
      <c r="B4001" s="2">
        <v>44740</v>
      </c>
      <c r="C4001" s="1" t="s">
        <v>8019</v>
      </c>
      <c r="D4001">
        <v>64</v>
      </c>
      <c r="E4001" s="1" t="s">
        <v>8013</v>
      </c>
      <c r="F4001" s="1" t="s">
        <v>8037</v>
      </c>
      <c r="G4001" s="1" t="s">
        <v>8060</v>
      </c>
      <c r="H4001">
        <v>5</v>
      </c>
      <c r="I4001">
        <v>8</v>
      </c>
      <c r="J4001" s="1" t="s">
        <v>8006</v>
      </c>
      <c r="K4001">
        <v>8</v>
      </c>
      <c r="L4001">
        <v>4</v>
      </c>
      <c r="M4001">
        <v>1</v>
      </c>
      <c r="N4001" s="1" t="s">
        <v>8011</v>
      </c>
      <c r="O4001" s="1" t="s">
        <v>8008</v>
      </c>
      <c r="P4001">
        <v>0.97</v>
      </c>
      <c r="Q4001">
        <v>1</v>
      </c>
      <c r="R4001" t="str">
        <f t="shared" si="310"/>
        <v>ADULT</v>
      </c>
      <c r="S4001" s="1" t="str">
        <f t="shared" si="311"/>
        <v>Jun</v>
      </c>
      <c r="T4001" s="1">
        <f t="shared" si="312"/>
        <v>2022</v>
      </c>
      <c r="U4001" s="1" t="str">
        <f t="shared" si="313"/>
        <v>High</v>
      </c>
      <c r="V4001" s="1" t="str">
        <f t="shared" si="314"/>
        <v>Normal</v>
      </c>
    </row>
    <row r="4002" spans="1:22" x14ac:dyDescent="0.2">
      <c r="A4002" s="1" t="s">
        <v>12035</v>
      </c>
      <c r="B4002" s="2">
        <v>45145</v>
      </c>
      <c r="C4002" s="1" t="s">
        <v>8019</v>
      </c>
      <c r="D4002">
        <v>43</v>
      </c>
      <c r="E4002" s="1" t="s">
        <v>8003</v>
      </c>
      <c r="F4002" s="1" t="s">
        <v>8032</v>
      </c>
      <c r="G4002" s="1" t="s">
        <v>8020</v>
      </c>
      <c r="H4002">
        <v>4</v>
      </c>
      <c r="I4002">
        <v>9</v>
      </c>
      <c r="J4002" s="1" t="s">
        <v>8016</v>
      </c>
      <c r="K4002">
        <v>7</v>
      </c>
      <c r="L4002">
        <v>2</v>
      </c>
      <c r="M4002">
        <v>1</v>
      </c>
      <c r="N4002" s="1" t="s">
        <v>8011</v>
      </c>
      <c r="O4002" s="1" t="s">
        <v>8008</v>
      </c>
      <c r="P4002">
        <v>0.7</v>
      </c>
      <c r="Q4002">
        <v>1</v>
      </c>
      <c r="R4002" t="str">
        <f t="shared" si="310"/>
        <v>ADULT</v>
      </c>
      <c r="S4002" s="1" t="str">
        <f t="shared" si="311"/>
        <v>Aug</v>
      </c>
      <c r="T4002" s="1">
        <f t="shared" si="312"/>
        <v>2023</v>
      </c>
      <c r="U4002" s="1" t="str">
        <f t="shared" si="313"/>
        <v>High</v>
      </c>
      <c r="V4002" s="1" t="str">
        <f t="shared" si="314"/>
        <v>Normal</v>
      </c>
    </row>
    <row r="4003" spans="1:22" x14ac:dyDescent="0.2">
      <c r="A4003" s="1" t="s">
        <v>12036</v>
      </c>
      <c r="B4003" s="2">
        <v>45238</v>
      </c>
      <c r="C4003" s="1" t="s">
        <v>8010</v>
      </c>
      <c r="D4003">
        <v>57</v>
      </c>
      <c r="E4003" s="1" t="s">
        <v>8013</v>
      </c>
      <c r="F4003" s="1" t="s">
        <v>8004</v>
      </c>
      <c r="G4003" s="1" t="s">
        <v>8005</v>
      </c>
      <c r="H4003">
        <v>4</v>
      </c>
      <c r="I4003">
        <v>9</v>
      </c>
      <c r="J4003" s="1" t="s">
        <v>8016</v>
      </c>
      <c r="K4003">
        <v>8</v>
      </c>
      <c r="L4003">
        <v>3</v>
      </c>
      <c r="M4003">
        <v>1</v>
      </c>
      <c r="N4003" s="1" t="s">
        <v>8011</v>
      </c>
      <c r="O4003" s="1" t="s">
        <v>8008</v>
      </c>
      <c r="P4003">
        <v>0.55000000000000004</v>
      </c>
      <c r="Q4003">
        <v>1</v>
      </c>
      <c r="R4003" t="str">
        <f t="shared" si="310"/>
        <v>ADULT</v>
      </c>
      <c r="S4003" s="1" t="str">
        <f t="shared" si="311"/>
        <v>Nov</v>
      </c>
      <c r="T4003" s="1">
        <f t="shared" si="312"/>
        <v>2023</v>
      </c>
      <c r="U4003" s="1" t="str">
        <f t="shared" si="313"/>
        <v>Medium</v>
      </c>
      <c r="V4003" s="1" t="str">
        <f t="shared" si="314"/>
        <v>Normal</v>
      </c>
    </row>
    <row r="4004" spans="1:22" x14ac:dyDescent="0.2">
      <c r="A4004" s="1" t="s">
        <v>12037</v>
      </c>
      <c r="B4004" s="2">
        <v>44552</v>
      </c>
      <c r="C4004" s="1" t="s">
        <v>8031</v>
      </c>
      <c r="D4004">
        <v>58</v>
      </c>
      <c r="E4004" s="1" t="s">
        <v>8013</v>
      </c>
      <c r="F4004" s="1" t="s">
        <v>8022</v>
      </c>
      <c r="G4004" s="1" t="s">
        <v>8067</v>
      </c>
      <c r="H4004">
        <v>5</v>
      </c>
      <c r="I4004">
        <v>8</v>
      </c>
      <c r="J4004" s="1" t="s">
        <v>8006</v>
      </c>
      <c r="K4004">
        <v>8</v>
      </c>
      <c r="L4004">
        <v>4</v>
      </c>
      <c r="M4004">
        <v>1</v>
      </c>
      <c r="N4004" s="1" t="s">
        <v>8011</v>
      </c>
      <c r="O4004" s="1" t="s">
        <v>8008</v>
      </c>
      <c r="P4004">
        <v>0.71</v>
      </c>
      <c r="Q4004">
        <v>1</v>
      </c>
      <c r="R4004" t="str">
        <f t="shared" si="310"/>
        <v>ADULT</v>
      </c>
      <c r="S4004" s="1" t="str">
        <f t="shared" si="311"/>
        <v>Dec</v>
      </c>
      <c r="T4004" s="1">
        <f t="shared" si="312"/>
        <v>2021</v>
      </c>
      <c r="U4004" s="1" t="str">
        <f t="shared" si="313"/>
        <v>High</v>
      </c>
      <c r="V4004" s="1" t="str">
        <f t="shared" si="314"/>
        <v>Normal</v>
      </c>
    </row>
    <row r="4005" spans="1:22" x14ac:dyDescent="0.2">
      <c r="A4005" s="1" t="s">
        <v>12038</v>
      </c>
      <c r="B4005" s="2">
        <v>44655</v>
      </c>
      <c r="C4005" s="1" t="s">
        <v>8002</v>
      </c>
      <c r="D4005">
        <v>66</v>
      </c>
      <c r="E4005" s="1" t="s">
        <v>8003</v>
      </c>
      <c r="F4005" s="1" t="s">
        <v>8014</v>
      </c>
      <c r="G4005" s="1" t="s">
        <v>8005</v>
      </c>
      <c r="H4005">
        <v>4</v>
      </c>
      <c r="I4005">
        <v>7</v>
      </c>
      <c r="J4005" s="1" t="s">
        <v>8041</v>
      </c>
      <c r="K4005">
        <v>8</v>
      </c>
      <c r="L4005">
        <v>4</v>
      </c>
      <c r="M4005">
        <v>1</v>
      </c>
      <c r="N4005" s="1" t="s">
        <v>8007</v>
      </c>
      <c r="O4005" s="1" t="s">
        <v>8008</v>
      </c>
      <c r="P4005">
        <v>0.76</v>
      </c>
      <c r="Q4005">
        <v>1</v>
      </c>
      <c r="R4005" t="str">
        <f t="shared" si="310"/>
        <v>SENIOR</v>
      </c>
      <c r="S4005" s="1" t="str">
        <f t="shared" si="311"/>
        <v>Apr</v>
      </c>
      <c r="T4005" s="1">
        <f t="shared" si="312"/>
        <v>2022</v>
      </c>
      <c r="U4005" s="1" t="str">
        <f t="shared" si="313"/>
        <v>High</v>
      </c>
      <c r="V4005" s="1" t="str">
        <f t="shared" si="314"/>
        <v>Normal</v>
      </c>
    </row>
    <row r="4006" spans="1:22" x14ac:dyDescent="0.2">
      <c r="A4006" s="1" t="s">
        <v>12039</v>
      </c>
      <c r="B4006" s="2">
        <v>44984</v>
      </c>
      <c r="C4006" s="1" t="s">
        <v>8031</v>
      </c>
      <c r="D4006">
        <v>34</v>
      </c>
      <c r="E4006" s="1" t="s">
        <v>8013</v>
      </c>
      <c r="F4006" s="1" t="s">
        <v>8037</v>
      </c>
      <c r="G4006" s="1" t="s">
        <v>8067</v>
      </c>
      <c r="H4006">
        <v>2</v>
      </c>
      <c r="I4006">
        <v>7</v>
      </c>
      <c r="J4006" s="1" t="s">
        <v>8006</v>
      </c>
      <c r="K4006">
        <v>4</v>
      </c>
      <c r="L4006">
        <v>3</v>
      </c>
      <c r="M4006">
        <v>0</v>
      </c>
      <c r="N4006" s="1" t="s">
        <v>8038</v>
      </c>
      <c r="O4006" s="1" t="s">
        <v>8050</v>
      </c>
      <c r="P4006">
        <v>0.22</v>
      </c>
      <c r="Q4006">
        <v>0</v>
      </c>
      <c r="R4006" t="str">
        <f t="shared" si="310"/>
        <v>YOUNG ADULT</v>
      </c>
      <c r="S4006" s="1" t="str">
        <f t="shared" si="311"/>
        <v>Feb</v>
      </c>
      <c r="T4006" s="1">
        <f t="shared" si="312"/>
        <v>2023</v>
      </c>
      <c r="U4006" s="1" t="str">
        <f t="shared" si="313"/>
        <v>Low</v>
      </c>
      <c r="V4006" s="1" t="str">
        <f t="shared" si="314"/>
        <v>Normal</v>
      </c>
    </row>
    <row r="4007" spans="1:22" x14ac:dyDescent="0.2">
      <c r="A4007" s="1" t="s">
        <v>12040</v>
      </c>
      <c r="B4007" s="2">
        <v>44525</v>
      </c>
      <c r="C4007" s="1" t="s">
        <v>8010</v>
      </c>
      <c r="D4007">
        <v>68</v>
      </c>
      <c r="E4007" s="1" t="s">
        <v>8013</v>
      </c>
      <c r="F4007" s="1" t="s">
        <v>8004</v>
      </c>
      <c r="G4007" s="1" t="s">
        <v>8035</v>
      </c>
      <c r="H4007">
        <v>5</v>
      </c>
      <c r="I4007">
        <v>10</v>
      </c>
      <c r="J4007" s="1" t="s">
        <v>8006</v>
      </c>
      <c r="K4007">
        <v>8</v>
      </c>
      <c r="L4007">
        <v>7</v>
      </c>
      <c r="M4007">
        <v>1</v>
      </c>
      <c r="N4007" s="1" t="s">
        <v>8007</v>
      </c>
      <c r="O4007" s="1" t="s">
        <v>8008</v>
      </c>
      <c r="P4007">
        <v>0.97</v>
      </c>
      <c r="Q4007">
        <v>1</v>
      </c>
      <c r="R4007" t="str">
        <f t="shared" si="310"/>
        <v>SENIOR</v>
      </c>
      <c r="S4007" s="1" t="str">
        <f t="shared" si="311"/>
        <v>Nov</v>
      </c>
      <c r="T4007" s="1">
        <f t="shared" si="312"/>
        <v>2021</v>
      </c>
      <c r="U4007" s="1" t="str">
        <f t="shared" si="313"/>
        <v>High</v>
      </c>
      <c r="V4007" s="1" t="str">
        <f t="shared" si="314"/>
        <v>Normal</v>
      </c>
    </row>
    <row r="4008" spans="1:22" x14ac:dyDescent="0.2">
      <c r="A4008" s="1" t="s">
        <v>12041</v>
      </c>
      <c r="B4008" s="2">
        <v>45022</v>
      </c>
      <c r="C4008" s="1" t="s">
        <v>8002</v>
      </c>
      <c r="D4008">
        <v>18</v>
      </c>
      <c r="E4008" s="1" t="s">
        <v>8013</v>
      </c>
      <c r="F4008" s="1" t="s">
        <v>8004</v>
      </c>
      <c r="G4008" s="1" t="s">
        <v>8035</v>
      </c>
      <c r="H4008">
        <v>1</v>
      </c>
      <c r="I4008">
        <v>8</v>
      </c>
      <c r="J4008" s="1" t="s">
        <v>8027</v>
      </c>
      <c r="K4008">
        <v>2</v>
      </c>
      <c r="L4008">
        <v>2</v>
      </c>
      <c r="M4008">
        <v>0</v>
      </c>
      <c r="N4008" s="1" t="s">
        <v>8011</v>
      </c>
      <c r="O4008" s="1" t="s">
        <v>8050</v>
      </c>
      <c r="P4008">
        <v>0.25</v>
      </c>
      <c r="Q4008">
        <v>0</v>
      </c>
      <c r="R4008" t="str">
        <f t="shared" si="310"/>
        <v>YOUNG ADULT</v>
      </c>
      <c r="S4008" s="1" t="str">
        <f t="shared" si="311"/>
        <v>Apr</v>
      </c>
      <c r="T4008" s="1">
        <f t="shared" si="312"/>
        <v>2023</v>
      </c>
      <c r="U4008" s="1" t="str">
        <f t="shared" si="313"/>
        <v>Low</v>
      </c>
      <c r="V4008" s="1" t="str">
        <f t="shared" si="314"/>
        <v>Normal</v>
      </c>
    </row>
    <row r="4009" spans="1:22" x14ac:dyDescent="0.2">
      <c r="A4009" s="1" t="s">
        <v>12042</v>
      </c>
      <c r="B4009" s="2">
        <v>44277</v>
      </c>
      <c r="C4009" s="1" t="s">
        <v>8002</v>
      </c>
      <c r="D4009">
        <v>47</v>
      </c>
      <c r="E4009" s="1" t="s">
        <v>8003</v>
      </c>
      <c r="F4009" s="1" t="s">
        <v>8032</v>
      </c>
      <c r="G4009" s="1" t="s">
        <v>8029</v>
      </c>
      <c r="H4009">
        <v>4</v>
      </c>
      <c r="I4009">
        <v>8</v>
      </c>
      <c r="J4009" s="1" t="s">
        <v>8016</v>
      </c>
      <c r="K4009">
        <v>6</v>
      </c>
      <c r="L4009">
        <v>2</v>
      </c>
      <c r="M4009">
        <v>1</v>
      </c>
      <c r="N4009" s="1" t="s">
        <v>8011</v>
      </c>
      <c r="O4009" s="1" t="s">
        <v>8008</v>
      </c>
      <c r="P4009">
        <v>0.44</v>
      </c>
      <c r="Q4009">
        <v>1</v>
      </c>
      <c r="R4009" t="str">
        <f t="shared" si="310"/>
        <v>ADULT</v>
      </c>
      <c r="S4009" s="1" t="str">
        <f t="shared" si="311"/>
        <v>Mar</v>
      </c>
      <c r="T4009" s="1">
        <f t="shared" si="312"/>
        <v>2021</v>
      </c>
      <c r="U4009" s="1" t="str">
        <f t="shared" si="313"/>
        <v>Medium</v>
      </c>
      <c r="V4009" s="1" t="str">
        <f t="shared" si="314"/>
        <v>Normal</v>
      </c>
    </row>
    <row r="4010" spans="1:22" x14ac:dyDescent="0.2">
      <c r="A4010" s="1" t="s">
        <v>12043</v>
      </c>
      <c r="B4010" s="2">
        <v>44770</v>
      </c>
      <c r="C4010" s="1" t="s">
        <v>8019</v>
      </c>
      <c r="D4010">
        <v>49</v>
      </c>
      <c r="E4010" s="1" t="s">
        <v>8003</v>
      </c>
      <c r="F4010" s="1" t="s">
        <v>8014</v>
      </c>
      <c r="G4010" s="1" t="s">
        <v>8044</v>
      </c>
      <c r="H4010">
        <v>4</v>
      </c>
      <c r="I4010">
        <v>8</v>
      </c>
      <c r="J4010" s="1" t="s">
        <v>8016</v>
      </c>
      <c r="K4010">
        <v>7</v>
      </c>
      <c r="L4010">
        <v>4</v>
      </c>
      <c r="M4010">
        <v>1</v>
      </c>
      <c r="N4010" s="1" t="s">
        <v>8038</v>
      </c>
      <c r="O4010" s="1" t="s">
        <v>8008</v>
      </c>
      <c r="P4010">
        <v>0.79</v>
      </c>
      <c r="Q4010">
        <v>1</v>
      </c>
      <c r="R4010" t="str">
        <f t="shared" si="310"/>
        <v>ADULT</v>
      </c>
      <c r="S4010" s="1" t="str">
        <f t="shared" si="311"/>
        <v>Jul</v>
      </c>
      <c r="T4010" s="1">
        <f t="shared" si="312"/>
        <v>2022</v>
      </c>
      <c r="U4010" s="1" t="str">
        <f t="shared" si="313"/>
        <v>High</v>
      </c>
      <c r="V4010" s="1" t="str">
        <f t="shared" si="314"/>
        <v>Normal</v>
      </c>
    </row>
    <row r="4011" spans="1:22" x14ac:dyDescent="0.2">
      <c r="A4011" s="1" t="s">
        <v>12044</v>
      </c>
      <c r="B4011" s="2">
        <v>44330</v>
      </c>
      <c r="C4011" s="1" t="s">
        <v>8002</v>
      </c>
      <c r="D4011">
        <v>68</v>
      </c>
      <c r="E4011" s="1" t="s">
        <v>8003</v>
      </c>
      <c r="F4011" s="1" t="s">
        <v>8032</v>
      </c>
      <c r="G4011" s="1" t="s">
        <v>8020</v>
      </c>
      <c r="H4011">
        <v>5</v>
      </c>
      <c r="I4011">
        <v>11</v>
      </c>
      <c r="J4011" s="1" t="s">
        <v>8016</v>
      </c>
      <c r="K4011">
        <v>10</v>
      </c>
      <c r="L4011">
        <v>4</v>
      </c>
      <c r="M4011">
        <v>3</v>
      </c>
      <c r="N4011" s="1" t="s">
        <v>8007</v>
      </c>
      <c r="O4011" s="1" t="s">
        <v>8008</v>
      </c>
      <c r="P4011">
        <v>0.97</v>
      </c>
      <c r="Q4011">
        <v>1</v>
      </c>
      <c r="R4011" t="str">
        <f t="shared" si="310"/>
        <v>SENIOR</v>
      </c>
      <c r="S4011" s="1" t="str">
        <f t="shared" si="311"/>
        <v>May</v>
      </c>
      <c r="T4011" s="1">
        <f t="shared" si="312"/>
        <v>2021</v>
      </c>
      <c r="U4011" s="1" t="str">
        <f t="shared" si="313"/>
        <v>High</v>
      </c>
      <c r="V4011" s="1" t="str">
        <f t="shared" si="314"/>
        <v>Frequent</v>
      </c>
    </row>
    <row r="4012" spans="1:22" x14ac:dyDescent="0.2">
      <c r="A4012" s="1" t="s">
        <v>12045</v>
      </c>
      <c r="B4012" s="2">
        <v>44518</v>
      </c>
      <c r="C4012" s="1" t="s">
        <v>8010</v>
      </c>
      <c r="D4012">
        <v>58</v>
      </c>
      <c r="E4012" s="1" t="s">
        <v>8013</v>
      </c>
      <c r="F4012" s="1" t="s">
        <v>8032</v>
      </c>
      <c r="G4012" s="1" t="s">
        <v>8060</v>
      </c>
      <c r="H4012">
        <v>5</v>
      </c>
      <c r="I4012">
        <v>8</v>
      </c>
      <c r="J4012" s="1" t="s">
        <v>8006</v>
      </c>
      <c r="K4012">
        <v>8</v>
      </c>
      <c r="L4012">
        <v>2</v>
      </c>
      <c r="M4012">
        <v>1</v>
      </c>
      <c r="N4012" s="1" t="s">
        <v>8011</v>
      </c>
      <c r="O4012" s="1" t="s">
        <v>8008</v>
      </c>
      <c r="P4012">
        <v>0.88</v>
      </c>
      <c r="Q4012">
        <v>1</v>
      </c>
      <c r="R4012" t="str">
        <f t="shared" si="310"/>
        <v>ADULT</v>
      </c>
      <c r="S4012" s="1" t="str">
        <f t="shared" si="311"/>
        <v>Nov</v>
      </c>
      <c r="T4012" s="1">
        <f t="shared" si="312"/>
        <v>2021</v>
      </c>
      <c r="U4012" s="1" t="str">
        <f t="shared" si="313"/>
        <v>High</v>
      </c>
      <c r="V4012" s="1" t="str">
        <f t="shared" si="314"/>
        <v>Normal</v>
      </c>
    </row>
    <row r="4013" spans="1:22" x14ac:dyDescent="0.2">
      <c r="A4013" s="1" t="s">
        <v>12046</v>
      </c>
      <c r="B4013" s="2">
        <v>44480</v>
      </c>
      <c r="C4013" s="1" t="s">
        <v>8010</v>
      </c>
      <c r="D4013">
        <v>34</v>
      </c>
      <c r="E4013" s="1" t="s">
        <v>8013</v>
      </c>
      <c r="F4013" s="1" t="s">
        <v>8014</v>
      </c>
      <c r="G4013" s="1" t="s">
        <v>8005</v>
      </c>
      <c r="H4013">
        <v>3</v>
      </c>
      <c r="I4013">
        <v>5</v>
      </c>
      <c r="J4013" s="1" t="s">
        <v>8006</v>
      </c>
      <c r="K4013">
        <v>4</v>
      </c>
      <c r="L4013">
        <v>2</v>
      </c>
      <c r="M4013">
        <v>1</v>
      </c>
      <c r="N4013" s="1" t="s">
        <v>8011</v>
      </c>
      <c r="O4013" s="1" t="s">
        <v>8008</v>
      </c>
      <c r="P4013">
        <v>0.37</v>
      </c>
      <c r="Q4013">
        <v>0</v>
      </c>
      <c r="R4013" t="str">
        <f t="shared" si="310"/>
        <v>YOUNG ADULT</v>
      </c>
      <c r="S4013" s="1" t="str">
        <f t="shared" si="311"/>
        <v>Oct</v>
      </c>
      <c r="T4013" s="1">
        <f t="shared" si="312"/>
        <v>2021</v>
      </c>
      <c r="U4013" s="1" t="str">
        <f t="shared" si="313"/>
        <v>Medium</v>
      </c>
      <c r="V4013" s="1" t="str">
        <f t="shared" si="314"/>
        <v>Normal</v>
      </c>
    </row>
    <row r="4014" spans="1:22" x14ac:dyDescent="0.2">
      <c r="A4014" s="1" t="s">
        <v>12047</v>
      </c>
      <c r="B4014" s="2">
        <v>45115</v>
      </c>
      <c r="C4014" s="1" t="s">
        <v>8019</v>
      </c>
      <c r="D4014">
        <v>41</v>
      </c>
      <c r="E4014" s="1" t="s">
        <v>8003</v>
      </c>
      <c r="F4014" s="1" t="s">
        <v>8037</v>
      </c>
      <c r="G4014" s="1" t="s">
        <v>8005</v>
      </c>
      <c r="H4014">
        <v>3</v>
      </c>
      <c r="I4014">
        <v>5</v>
      </c>
      <c r="J4014" s="1" t="s">
        <v>8016</v>
      </c>
      <c r="K4014">
        <v>8</v>
      </c>
      <c r="L4014">
        <v>6</v>
      </c>
      <c r="M4014">
        <v>1</v>
      </c>
      <c r="N4014" s="1" t="s">
        <v>8038</v>
      </c>
      <c r="O4014" s="1" t="s">
        <v>8008</v>
      </c>
      <c r="P4014">
        <v>0.56999999999999995</v>
      </c>
      <c r="Q4014">
        <v>0</v>
      </c>
      <c r="R4014" t="str">
        <f t="shared" si="310"/>
        <v>ADULT</v>
      </c>
      <c r="S4014" s="1" t="str">
        <f t="shared" si="311"/>
        <v>Jul</v>
      </c>
      <c r="T4014" s="1">
        <f t="shared" si="312"/>
        <v>2023</v>
      </c>
      <c r="U4014" s="1" t="str">
        <f t="shared" si="313"/>
        <v>Medium</v>
      </c>
      <c r="V4014" s="1" t="str">
        <f t="shared" si="314"/>
        <v>Normal</v>
      </c>
    </row>
    <row r="4015" spans="1:22" x14ac:dyDescent="0.2">
      <c r="A4015" s="1" t="s">
        <v>12048</v>
      </c>
      <c r="B4015" s="2">
        <v>44408</v>
      </c>
      <c r="C4015" s="1" t="s">
        <v>8019</v>
      </c>
      <c r="D4015">
        <v>61</v>
      </c>
      <c r="E4015" s="1" t="s">
        <v>8003</v>
      </c>
      <c r="F4015" s="1" t="s">
        <v>8022</v>
      </c>
      <c r="G4015" s="1" t="s">
        <v>8020</v>
      </c>
      <c r="H4015">
        <v>4</v>
      </c>
      <c r="I4015">
        <v>10</v>
      </c>
      <c r="J4015" s="1" t="s">
        <v>8016</v>
      </c>
      <c r="K4015">
        <v>7</v>
      </c>
      <c r="L4015">
        <v>4</v>
      </c>
      <c r="M4015">
        <v>1</v>
      </c>
      <c r="N4015" s="1" t="s">
        <v>8011</v>
      </c>
      <c r="O4015" s="1" t="s">
        <v>8008</v>
      </c>
      <c r="P4015">
        <v>0.9</v>
      </c>
      <c r="Q4015">
        <v>1</v>
      </c>
      <c r="R4015" t="str">
        <f t="shared" si="310"/>
        <v>ADULT</v>
      </c>
      <c r="S4015" s="1" t="str">
        <f t="shared" si="311"/>
        <v>Jul</v>
      </c>
      <c r="T4015" s="1">
        <f t="shared" si="312"/>
        <v>2021</v>
      </c>
      <c r="U4015" s="1" t="str">
        <f t="shared" si="313"/>
        <v>High</v>
      </c>
      <c r="V4015" s="1" t="str">
        <f t="shared" si="314"/>
        <v>Normal</v>
      </c>
    </row>
    <row r="4016" spans="1:22" x14ac:dyDescent="0.2">
      <c r="A4016" s="1" t="s">
        <v>12049</v>
      </c>
      <c r="B4016" s="2">
        <v>45082</v>
      </c>
      <c r="C4016" s="1" t="s">
        <v>8019</v>
      </c>
      <c r="D4016">
        <v>56</v>
      </c>
      <c r="E4016" s="1" t="s">
        <v>8013</v>
      </c>
      <c r="F4016" s="1" t="s">
        <v>8037</v>
      </c>
      <c r="G4016" s="1" t="s">
        <v>8005</v>
      </c>
      <c r="H4016">
        <v>4</v>
      </c>
      <c r="I4016">
        <v>10</v>
      </c>
      <c r="J4016" s="1" t="s">
        <v>8041</v>
      </c>
      <c r="K4016">
        <v>7</v>
      </c>
      <c r="L4016">
        <v>2</v>
      </c>
      <c r="M4016">
        <v>1</v>
      </c>
      <c r="N4016" s="1" t="s">
        <v>8011</v>
      </c>
      <c r="O4016" s="1" t="s">
        <v>8008</v>
      </c>
      <c r="P4016">
        <v>0.55000000000000004</v>
      </c>
      <c r="Q4016">
        <v>1</v>
      </c>
      <c r="R4016" t="str">
        <f t="shared" si="310"/>
        <v>ADULT</v>
      </c>
      <c r="S4016" s="1" t="str">
        <f t="shared" si="311"/>
        <v>Jun</v>
      </c>
      <c r="T4016" s="1">
        <f t="shared" si="312"/>
        <v>2023</v>
      </c>
      <c r="U4016" s="1" t="str">
        <f t="shared" si="313"/>
        <v>Medium</v>
      </c>
      <c r="V4016" s="1" t="str">
        <f t="shared" si="314"/>
        <v>Normal</v>
      </c>
    </row>
    <row r="4017" spans="1:22" x14ac:dyDescent="0.2">
      <c r="A4017" s="1" t="s">
        <v>12050</v>
      </c>
      <c r="B4017" s="2">
        <v>45066</v>
      </c>
      <c r="C4017" s="1" t="s">
        <v>8002</v>
      </c>
      <c r="D4017">
        <v>48</v>
      </c>
      <c r="E4017" s="1" t="s">
        <v>8013</v>
      </c>
      <c r="F4017" s="1" t="s">
        <v>8004</v>
      </c>
      <c r="G4017" s="1" t="s">
        <v>8026</v>
      </c>
      <c r="H4017">
        <v>3</v>
      </c>
      <c r="I4017">
        <v>6</v>
      </c>
      <c r="J4017" s="1" t="s">
        <v>8016</v>
      </c>
      <c r="K4017">
        <v>6</v>
      </c>
      <c r="L4017">
        <v>2</v>
      </c>
      <c r="M4017">
        <v>1</v>
      </c>
      <c r="N4017" s="1" t="s">
        <v>8011</v>
      </c>
      <c r="O4017" s="1" t="s">
        <v>8008</v>
      </c>
      <c r="P4017">
        <v>0.37</v>
      </c>
      <c r="Q4017">
        <v>0</v>
      </c>
      <c r="R4017" t="str">
        <f t="shared" si="310"/>
        <v>ADULT</v>
      </c>
      <c r="S4017" s="1" t="str">
        <f t="shared" si="311"/>
        <v>May</v>
      </c>
      <c r="T4017" s="1">
        <f t="shared" si="312"/>
        <v>2023</v>
      </c>
      <c r="U4017" s="1" t="str">
        <f t="shared" si="313"/>
        <v>Medium</v>
      </c>
      <c r="V4017" s="1" t="str">
        <f t="shared" si="314"/>
        <v>Normal</v>
      </c>
    </row>
    <row r="4018" spans="1:22" x14ac:dyDescent="0.2">
      <c r="A4018" s="1" t="s">
        <v>12051</v>
      </c>
      <c r="B4018" s="2">
        <v>44743</v>
      </c>
      <c r="C4018" s="1" t="s">
        <v>8019</v>
      </c>
      <c r="D4018">
        <v>49</v>
      </c>
      <c r="E4018" s="1" t="s">
        <v>8013</v>
      </c>
      <c r="F4018" s="1" t="s">
        <v>8014</v>
      </c>
      <c r="G4018" s="1" t="s">
        <v>8044</v>
      </c>
      <c r="H4018">
        <v>3</v>
      </c>
      <c r="I4018">
        <v>6</v>
      </c>
      <c r="J4018" s="1" t="s">
        <v>8041</v>
      </c>
      <c r="K4018">
        <v>8</v>
      </c>
      <c r="L4018">
        <v>2</v>
      </c>
      <c r="M4018">
        <v>1</v>
      </c>
      <c r="N4018" s="1" t="s">
        <v>8011</v>
      </c>
      <c r="O4018" s="1" t="s">
        <v>8008</v>
      </c>
      <c r="P4018">
        <v>0.75</v>
      </c>
      <c r="Q4018">
        <v>0</v>
      </c>
      <c r="R4018" t="str">
        <f t="shared" si="310"/>
        <v>ADULT</v>
      </c>
      <c r="S4018" s="1" t="str">
        <f t="shared" si="311"/>
        <v>Jul</v>
      </c>
      <c r="T4018" s="1">
        <f t="shared" si="312"/>
        <v>2022</v>
      </c>
      <c r="U4018" s="1" t="str">
        <f t="shared" si="313"/>
        <v>High</v>
      </c>
      <c r="V4018" s="1" t="str">
        <f t="shared" si="314"/>
        <v>Normal</v>
      </c>
    </row>
    <row r="4019" spans="1:22" x14ac:dyDescent="0.2">
      <c r="A4019" s="1" t="s">
        <v>12052</v>
      </c>
      <c r="B4019" s="2">
        <v>44453</v>
      </c>
      <c r="C4019" s="1" t="s">
        <v>8010</v>
      </c>
      <c r="D4019">
        <v>69</v>
      </c>
      <c r="E4019" s="1" t="s">
        <v>8013</v>
      </c>
      <c r="F4019" s="1" t="s">
        <v>8032</v>
      </c>
      <c r="G4019" s="1" t="s">
        <v>8015</v>
      </c>
      <c r="H4019">
        <v>5</v>
      </c>
      <c r="I4019">
        <v>6</v>
      </c>
      <c r="J4019" s="1" t="s">
        <v>8027</v>
      </c>
      <c r="K4019">
        <v>10</v>
      </c>
      <c r="L4019">
        <v>7</v>
      </c>
      <c r="M4019">
        <v>1</v>
      </c>
      <c r="N4019" s="1" t="s">
        <v>8007</v>
      </c>
      <c r="O4019" s="1" t="s">
        <v>8008</v>
      </c>
      <c r="P4019">
        <v>0.92</v>
      </c>
      <c r="Q4019">
        <v>1</v>
      </c>
      <c r="R4019" t="str">
        <f t="shared" si="310"/>
        <v>SENIOR</v>
      </c>
      <c r="S4019" s="1" t="str">
        <f t="shared" si="311"/>
        <v>Sep</v>
      </c>
      <c r="T4019" s="1">
        <f t="shared" si="312"/>
        <v>2021</v>
      </c>
      <c r="U4019" s="1" t="str">
        <f t="shared" si="313"/>
        <v>High</v>
      </c>
      <c r="V4019" s="1" t="str">
        <f t="shared" si="314"/>
        <v>Normal</v>
      </c>
    </row>
    <row r="4020" spans="1:22" x14ac:dyDescent="0.2">
      <c r="A4020" s="1" t="s">
        <v>12053</v>
      </c>
      <c r="B4020" s="2">
        <v>44445</v>
      </c>
      <c r="C4020" s="1" t="s">
        <v>8010</v>
      </c>
      <c r="D4020">
        <v>49</v>
      </c>
      <c r="E4020" s="1" t="s">
        <v>8013</v>
      </c>
      <c r="F4020" s="1" t="s">
        <v>8032</v>
      </c>
      <c r="G4020" s="1" t="s">
        <v>8015</v>
      </c>
      <c r="H4020">
        <v>3</v>
      </c>
      <c r="I4020">
        <v>6</v>
      </c>
      <c r="J4020" s="1" t="s">
        <v>8016</v>
      </c>
      <c r="K4020">
        <v>4</v>
      </c>
      <c r="L4020">
        <v>2</v>
      </c>
      <c r="M4020">
        <v>1</v>
      </c>
      <c r="N4020" s="1" t="s">
        <v>8011</v>
      </c>
      <c r="O4020" s="1" t="s">
        <v>8008</v>
      </c>
      <c r="P4020">
        <v>0.37</v>
      </c>
      <c r="Q4020">
        <v>0</v>
      </c>
      <c r="R4020" t="str">
        <f t="shared" si="310"/>
        <v>ADULT</v>
      </c>
      <c r="S4020" s="1" t="str">
        <f t="shared" si="311"/>
        <v>Sep</v>
      </c>
      <c r="T4020" s="1">
        <f t="shared" si="312"/>
        <v>2021</v>
      </c>
      <c r="U4020" s="1" t="str">
        <f t="shared" si="313"/>
        <v>Medium</v>
      </c>
      <c r="V4020" s="1" t="str">
        <f t="shared" si="314"/>
        <v>Normal</v>
      </c>
    </row>
    <row r="4021" spans="1:22" x14ac:dyDescent="0.2">
      <c r="A4021" s="1" t="s">
        <v>12054</v>
      </c>
      <c r="B4021" s="2">
        <v>44706</v>
      </c>
      <c r="C4021" s="1" t="s">
        <v>8002</v>
      </c>
      <c r="D4021">
        <v>56</v>
      </c>
      <c r="E4021" s="1" t="s">
        <v>8003</v>
      </c>
      <c r="F4021" s="1" t="s">
        <v>8014</v>
      </c>
      <c r="G4021" s="1" t="s">
        <v>8029</v>
      </c>
      <c r="H4021">
        <v>4</v>
      </c>
      <c r="I4021">
        <v>8</v>
      </c>
      <c r="J4021" s="1" t="s">
        <v>8016</v>
      </c>
      <c r="K4021">
        <v>7</v>
      </c>
      <c r="L4021">
        <v>5</v>
      </c>
      <c r="M4021">
        <v>1</v>
      </c>
      <c r="N4021" s="1" t="s">
        <v>8023</v>
      </c>
      <c r="O4021" s="1" t="s">
        <v>8008</v>
      </c>
      <c r="P4021">
        <v>0.62</v>
      </c>
      <c r="Q4021">
        <v>1</v>
      </c>
      <c r="R4021" t="str">
        <f t="shared" si="310"/>
        <v>ADULT</v>
      </c>
      <c r="S4021" s="1" t="str">
        <f t="shared" si="311"/>
        <v>May</v>
      </c>
      <c r="T4021" s="1">
        <f t="shared" si="312"/>
        <v>2022</v>
      </c>
      <c r="U4021" s="1" t="str">
        <f t="shared" si="313"/>
        <v>Medium</v>
      </c>
      <c r="V4021" s="1" t="str">
        <f t="shared" si="314"/>
        <v>Normal</v>
      </c>
    </row>
    <row r="4022" spans="1:22" x14ac:dyDescent="0.2">
      <c r="A4022" s="1" t="s">
        <v>12055</v>
      </c>
      <c r="B4022" s="2">
        <v>44206</v>
      </c>
      <c r="C4022" s="1" t="s">
        <v>8031</v>
      </c>
      <c r="D4022">
        <v>94</v>
      </c>
      <c r="E4022" s="1" t="s">
        <v>8003</v>
      </c>
      <c r="F4022" s="1" t="s">
        <v>8004</v>
      </c>
      <c r="G4022" s="1" t="s">
        <v>8020</v>
      </c>
      <c r="H4022">
        <v>7</v>
      </c>
      <c r="I4022">
        <v>11</v>
      </c>
      <c r="J4022" s="1" t="s">
        <v>8027</v>
      </c>
      <c r="K4022">
        <v>12</v>
      </c>
      <c r="L4022">
        <v>5</v>
      </c>
      <c r="M4022">
        <v>4</v>
      </c>
      <c r="N4022" s="1" t="s">
        <v>8007</v>
      </c>
      <c r="O4022" s="1" t="s">
        <v>8017</v>
      </c>
      <c r="P4022">
        <v>0.97</v>
      </c>
      <c r="Q4022">
        <v>1</v>
      </c>
      <c r="R4022" t="str">
        <f t="shared" si="310"/>
        <v>SENIOR</v>
      </c>
      <c r="S4022" s="1" t="str">
        <f t="shared" si="311"/>
        <v>Jan</v>
      </c>
      <c r="T4022" s="1">
        <f t="shared" si="312"/>
        <v>2021</v>
      </c>
      <c r="U4022" s="1" t="str">
        <f t="shared" si="313"/>
        <v>High</v>
      </c>
      <c r="V4022" s="1" t="str">
        <f t="shared" si="314"/>
        <v>Frequent</v>
      </c>
    </row>
    <row r="4023" spans="1:22" x14ac:dyDescent="0.2">
      <c r="A4023" s="1" t="s">
        <v>12056</v>
      </c>
      <c r="B4023" s="2">
        <v>44778</v>
      </c>
      <c r="C4023" s="1" t="s">
        <v>8019</v>
      </c>
      <c r="D4023">
        <v>33</v>
      </c>
      <c r="E4023" s="1" t="s">
        <v>8003</v>
      </c>
      <c r="F4023" s="1" t="s">
        <v>8022</v>
      </c>
      <c r="G4023" s="1" t="s">
        <v>8005</v>
      </c>
      <c r="H4023">
        <v>3</v>
      </c>
      <c r="I4023">
        <v>7</v>
      </c>
      <c r="J4023" s="1" t="s">
        <v>8027</v>
      </c>
      <c r="K4023">
        <v>6</v>
      </c>
      <c r="L4023">
        <v>2</v>
      </c>
      <c r="M4023">
        <v>1</v>
      </c>
      <c r="N4023" s="1" t="s">
        <v>8011</v>
      </c>
      <c r="O4023" s="1" t="s">
        <v>8008</v>
      </c>
      <c r="P4023">
        <v>0.37</v>
      </c>
      <c r="Q4023">
        <v>0</v>
      </c>
      <c r="R4023" t="str">
        <f t="shared" si="310"/>
        <v>YOUNG ADULT</v>
      </c>
      <c r="S4023" s="1" t="str">
        <f t="shared" si="311"/>
        <v>Aug</v>
      </c>
      <c r="T4023" s="1">
        <f t="shared" si="312"/>
        <v>2022</v>
      </c>
      <c r="U4023" s="1" t="str">
        <f t="shared" si="313"/>
        <v>Medium</v>
      </c>
      <c r="V4023" s="1" t="str">
        <f t="shared" si="314"/>
        <v>Normal</v>
      </c>
    </row>
    <row r="4024" spans="1:22" x14ac:dyDescent="0.2">
      <c r="A4024" s="1" t="s">
        <v>12057</v>
      </c>
      <c r="B4024" s="2">
        <v>45240</v>
      </c>
      <c r="C4024" s="1" t="s">
        <v>8010</v>
      </c>
      <c r="D4024">
        <v>26</v>
      </c>
      <c r="E4024" s="1" t="s">
        <v>8013</v>
      </c>
      <c r="F4024" s="1" t="s">
        <v>8032</v>
      </c>
      <c r="G4024" s="1" t="s">
        <v>8060</v>
      </c>
      <c r="H4024">
        <v>2</v>
      </c>
      <c r="I4024">
        <v>8</v>
      </c>
      <c r="J4024" s="1" t="s">
        <v>8016</v>
      </c>
      <c r="K4024">
        <v>5</v>
      </c>
      <c r="L4024">
        <v>2</v>
      </c>
      <c r="M4024">
        <v>2</v>
      </c>
      <c r="N4024" s="1" t="s">
        <v>8038</v>
      </c>
      <c r="O4024" s="1" t="s">
        <v>8050</v>
      </c>
      <c r="P4024">
        <v>0.78</v>
      </c>
      <c r="Q4024">
        <v>1</v>
      </c>
      <c r="R4024" t="str">
        <f t="shared" si="310"/>
        <v>YOUNG ADULT</v>
      </c>
      <c r="S4024" s="1" t="str">
        <f t="shared" si="311"/>
        <v>Nov</v>
      </c>
      <c r="T4024" s="1">
        <f t="shared" si="312"/>
        <v>2023</v>
      </c>
      <c r="U4024" s="1" t="str">
        <f t="shared" si="313"/>
        <v>High</v>
      </c>
      <c r="V4024" s="1" t="str">
        <f t="shared" si="314"/>
        <v>Normal</v>
      </c>
    </row>
    <row r="4025" spans="1:22" x14ac:dyDescent="0.2">
      <c r="A4025" s="1" t="s">
        <v>12058</v>
      </c>
      <c r="B4025" s="2">
        <v>44366</v>
      </c>
      <c r="C4025" s="1" t="s">
        <v>8019</v>
      </c>
      <c r="D4025">
        <v>71</v>
      </c>
      <c r="E4025" s="1" t="s">
        <v>8003</v>
      </c>
      <c r="F4025" s="1" t="s">
        <v>8032</v>
      </c>
      <c r="G4025" s="1" t="s">
        <v>8020</v>
      </c>
      <c r="H4025">
        <v>5</v>
      </c>
      <c r="I4025">
        <v>10</v>
      </c>
      <c r="J4025" s="1" t="s">
        <v>8016</v>
      </c>
      <c r="K4025">
        <v>10</v>
      </c>
      <c r="L4025">
        <v>5</v>
      </c>
      <c r="M4025">
        <v>4</v>
      </c>
      <c r="N4025" s="1" t="s">
        <v>8007</v>
      </c>
      <c r="O4025" s="1" t="s">
        <v>8008</v>
      </c>
      <c r="P4025">
        <v>0.97</v>
      </c>
      <c r="Q4025">
        <v>0</v>
      </c>
      <c r="R4025" t="str">
        <f t="shared" si="310"/>
        <v>SENIOR</v>
      </c>
      <c r="S4025" s="1" t="str">
        <f t="shared" si="311"/>
        <v>Jun</v>
      </c>
      <c r="T4025" s="1">
        <f t="shared" si="312"/>
        <v>2021</v>
      </c>
      <c r="U4025" s="1" t="str">
        <f t="shared" si="313"/>
        <v>High</v>
      </c>
      <c r="V4025" s="1" t="str">
        <f t="shared" si="314"/>
        <v>Frequent</v>
      </c>
    </row>
    <row r="4026" spans="1:22" x14ac:dyDescent="0.2">
      <c r="A4026" s="1" t="s">
        <v>12059</v>
      </c>
      <c r="B4026" s="2">
        <v>44824</v>
      </c>
      <c r="C4026" s="1" t="s">
        <v>8010</v>
      </c>
      <c r="D4026">
        <v>46</v>
      </c>
      <c r="E4026" s="1" t="s">
        <v>8013</v>
      </c>
      <c r="F4026" s="1" t="s">
        <v>8004</v>
      </c>
      <c r="G4026" s="1" t="s">
        <v>8020</v>
      </c>
      <c r="H4026">
        <v>5</v>
      </c>
      <c r="I4026">
        <v>12</v>
      </c>
      <c r="J4026" s="1" t="s">
        <v>8016</v>
      </c>
      <c r="K4026">
        <v>8</v>
      </c>
      <c r="L4026">
        <v>2</v>
      </c>
      <c r="M4026">
        <v>2</v>
      </c>
      <c r="N4026" s="1" t="s">
        <v>8011</v>
      </c>
      <c r="O4026" s="1" t="s">
        <v>8008</v>
      </c>
      <c r="P4026">
        <v>0.97</v>
      </c>
      <c r="Q4026">
        <v>1</v>
      </c>
      <c r="R4026" t="str">
        <f t="shared" si="310"/>
        <v>ADULT</v>
      </c>
      <c r="S4026" s="1" t="str">
        <f t="shared" si="311"/>
        <v>Sep</v>
      </c>
      <c r="T4026" s="1">
        <f t="shared" si="312"/>
        <v>2022</v>
      </c>
      <c r="U4026" s="1" t="str">
        <f t="shared" si="313"/>
        <v>High</v>
      </c>
      <c r="V4026" s="1" t="str">
        <f t="shared" si="314"/>
        <v>Normal</v>
      </c>
    </row>
    <row r="4027" spans="1:22" x14ac:dyDescent="0.2">
      <c r="A4027" s="1" t="s">
        <v>12060</v>
      </c>
      <c r="B4027" s="2">
        <v>45250</v>
      </c>
      <c r="C4027" s="1" t="s">
        <v>8010</v>
      </c>
      <c r="D4027">
        <v>52</v>
      </c>
      <c r="E4027" s="1" t="s">
        <v>8003</v>
      </c>
      <c r="F4027" s="1" t="s">
        <v>8037</v>
      </c>
      <c r="G4027" s="1" t="s">
        <v>8060</v>
      </c>
      <c r="H4027">
        <v>3</v>
      </c>
      <c r="I4027">
        <v>7</v>
      </c>
      <c r="J4027" s="1" t="s">
        <v>8006</v>
      </c>
      <c r="K4027">
        <v>6</v>
      </c>
      <c r="L4027">
        <v>2</v>
      </c>
      <c r="M4027">
        <v>1</v>
      </c>
      <c r="N4027" s="1" t="s">
        <v>8011</v>
      </c>
      <c r="O4027" s="1" t="s">
        <v>8008</v>
      </c>
      <c r="P4027">
        <v>0.68</v>
      </c>
      <c r="Q4027">
        <v>0</v>
      </c>
      <c r="R4027" t="str">
        <f t="shared" si="310"/>
        <v>ADULT</v>
      </c>
      <c r="S4027" s="1" t="str">
        <f t="shared" si="311"/>
        <v>Nov</v>
      </c>
      <c r="T4027" s="1">
        <f t="shared" si="312"/>
        <v>2023</v>
      </c>
      <c r="U4027" s="1" t="str">
        <f t="shared" si="313"/>
        <v>Medium</v>
      </c>
      <c r="V4027" s="1" t="str">
        <f t="shared" si="314"/>
        <v>Normal</v>
      </c>
    </row>
    <row r="4028" spans="1:22" x14ac:dyDescent="0.2">
      <c r="A4028" s="1" t="s">
        <v>12061</v>
      </c>
      <c r="B4028" s="2">
        <v>45139</v>
      </c>
      <c r="C4028" s="1" t="s">
        <v>8019</v>
      </c>
      <c r="D4028">
        <v>44</v>
      </c>
      <c r="E4028" s="1" t="s">
        <v>8003</v>
      </c>
      <c r="F4028" s="1" t="s">
        <v>8004</v>
      </c>
      <c r="G4028" s="1" t="s">
        <v>8015</v>
      </c>
      <c r="H4028">
        <v>3</v>
      </c>
      <c r="I4028">
        <v>4</v>
      </c>
      <c r="J4028" s="1" t="s">
        <v>8016</v>
      </c>
      <c r="K4028">
        <v>6</v>
      </c>
      <c r="L4028">
        <v>2</v>
      </c>
      <c r="M4028">
        <v>1</v>
      </c>
      <c r="N4028" s="1" t="s">
        <v>8011</v>
      </c>
      <c r="O4028" s="1" t="s">
        <v>8008</v>
      </c>
      <c r="P4028">
        <v>0.42</v>
      </c>
      <c r="Q4028">
        <v>1</v>
      </c>
      <c r="R4028" t="str">
        <f t="shared" si="310"/>
        <v>ADULT</v>
      </c>
      <c r="S4028" s="1" t="str">
        <f t="shared" si="311"/>
        <v>Aug</v>
      </c>
      <c r="T4028" s="1">
        <f t="shared" si="312"/>
        <v>2023</v>
      </c>
      <c r="U4028" s="1" t="str">
        <f t="shared" si="313"/>
        <v>Medium</v>
      </c>
      <c r="V4028" s="1" t="str">
        <f t="shared" si="314"/>
        <v>Normal</v>
      </c>
    </row>
    <row r="4029" spans="1:22" x14ac:dyDescent="0.2">
      <c r="A4029" s="1" t="s">
        <v>12062</v>
      </c>
      <c r="B4029" s="2">
        <v>45128</v>
      </c>
      <c r="C4029" s="1" t="s">
        <v>8019</v>
      </c>
      <c r="D4029">
        <v>53</v>
      </c>
      <c r="E4029" s="1" t="s">
        <v>8013</v>
      </c>
      <c r="F4029" s="1" t="s">
        <v>8004</v>
      </c>
      <c r="G4029" s="1" t="s">
        <v>8044</v>
      </c>
      <c r="H4029">
        <v>5</v>
      </c>
      <c r="I4029">
        <v>7</v>
      </c>
      <c r="J4029" s="1" t="s">
        <v>8006</v>
      </c>
      <c r="K4029">
        <v>10</v>
      </c>
      <c r="L4029">
        <v>4</v>
      </c>
      <c r="M4029">
        <v>2</v>
      </c>
      <c r="N4029" s="1" t="s">
        <v>8011</v>
      </c>
      <c r="O4029" s="1" t="s">
        <v>8008</v>
      </c>
      <c r="P4029">
        <v>0.97</v>
      </c>
      <c r="Q4029">
        <v>1</v>
      </c>
      <c r="R4029" t="str">
        <f t="shared" si="310"/>
        <v>ADULT</v>
      </c>
      <c r="S4029" s="1" t="str">
        <f t="shared" si="311"/>
        <v>Jul</v>
      </c>
      <c r="T4029" s="1">
        <f t="shared" si="312"/>
        <v>2023</v>
      </c>
      <c r="U4029" s="1" t="str">
        <f t="shared" si="313"/>
        <v>High</v>
      </c>
      <c r="V4029" s="1" t="str">
        <f t="shared" si="314"/>
        <v>Normal</v>
      </c>
    </row>
    <row r="4030" spans="1:22" x14ac:dyDescent="0.2">
      <c r="A4030" s="1" t="s">
        <v>12063</v>
      </c>
      <c r="B4030" s="2">
        <v>45096</v>
      </c>
      <c r="C4030" s="1" t="s">
        <v>8019</v>
      </c>
      <c r="D4030">
        <v>85</v>
      </c>
      <c r="E4030" s="1" t="s">
        <v>8003</v>
      </c>
      <c r="F4030" s="1" t="s">
        <v>8022</v>
      </c>
      <c r="G4030" s="1" t="s">
        <v>8015</v>
      </c>
      <c r="H4030">
        <v>7</v>
      </c>
      <c r="I4030">
        <v>7</v>
      </c>
      <c r="J4030" s="1" t="s">
        <v>8006</v>
      </c>
      <c r="K4030">
        <v>10</v>
      </c>
      <c r="L4030">
        <v>7</v>
      </c>
      <c r="M4030">
        <v>3</v>
      </c>
      <c r="N4030" s="1" t="s">
        <v>8007</v>
      </c>
      <c r="O4030" s="1" t="s">
        <v>8017</v>
      </c>
      <c r="P4030">
        <v>0.97</v>
      </c>
      <c r="Q4030">
        <v>1</v>
      </c>
      <c r="R4030" t="str">
        <f t="shared" si="310"/>
        <v>SENIOR</v>
      </c>
      <c r="S4030" s="1" t="str">
        <f t="shared" si="311"/>
        <v>Jun</v>
      </c>
      <c r="T4030" s="1">
        <f t="shared" si="312"/>
        <v>2023</v>
      </c>
      <c r="U4030" s="1" t="str">
        <f t="shared" si="313"/>
        <v>High</v>
      </c>
      <c r="V4030" s="1" t="str">
        <f t="shared" si="314"/>
        <v>Frequent</v>
      </c>
    </row>
    <row r="4031" spans="1:22" x14ac:dyDescent="0.2">
      <c r="A4031" s="1" t="s">
        <v>12064</v>
      </c>
      <c r="B4031" s="2">
        <v>44535</v>
      </c>
      <c r="C4031" s="1" t="s">
        <v>8031</v>
      </c>
      <c r="D4031">
        <v>71</v>
      </c>
      <c r="E4031" s="1" t="s">
        <v>8003</v>
      </c>
      <c r="F4031" s="1" t="s">
        <v>8032</v>
      </c>
      <c r="G4031" s="1" t="s">
        <v>8048</v>
      </c>
      <c r="H4031">
        <v>6</v>
      </c>
      <c r="I4031">
        <v>10</v>
      </c>
      <c r="J4031" s="1" t="s">
        <v>8016</v>
      </c>
      <c r="K4031">
        <v>10</v>
      </c>
      <c r="L4031">
        <v>8</v>
      </c>
      <c r="M4031">
        <v>2</v>
      </c>
      <c r="N4031" s="1" t="s">
        <v>8007</v>
      </c>
      <c r="O4031" s="1" t="s">
        <v>8017</v>
      </c>
      <c r="P4031">
        <v>0.97</v>
      </c>
      <c r="Q4031">
        <v>1</v>
      </c>
      <c r="R4031" t="str">
        <f t="shared" si="310"/>
        <v>SENIOR</v>
      </c>
      <c r="S4031" s="1" t="str">
        <f t="shared" si="311"/>
        <v>Dec</v>
      </c>
      <c r="T4031" s="1">
        <f t="shared" si="312"/>
        <v>2021</v>
      </c>
      <c r="U4031" s="1" t="str">
        <f t="shared" si="313"/>
        <v>High</v>
      </c>
      <c r="V4031" s="1" t="str">
        <f t="shared" si="314"/>
        <v>Normal</v>
      </c>
    </row>
    <row r="4032" spans="1:22" x14ac:dyDescent="0.2">
      <c r="A4032" s="1" t="s">
        <v>12065</v>
      </c>
      <c r="B4032" s="2">
        <v>45172</v>
      </c>
      <c r="C4032" s="1" t="s">
        <v>8010</v>
      </c>
      <c r="D4032">
        <v>72</v>
      </c>
      <c r="E4032" s="1" t="s">
        <v>8013</v>
      </c>
      <c r="F4032" s="1" t="s">
        <v>8004</v>
      </c>
      <c r="G4032" s="1" t="s">
        <v>8005</v>
      </c>
      <c r="H4032">
        <v>6</v>
      </c>
      <c r="I4032">
        <v>7</v>
      </c>
      <c r="J4032" s="1" t="s">
        <v>8016</v>
      </c>
      <c r="K4032">
        <v>10</v>
      </c>
      <c r="L4032">
        <v>6</v>
      </c>
      <c r="M4032">
        <v>4</v>
      </c>
      <c r="N4032" s="1" t="s">
        <v>8007</v>
      </c>
      <c r="O4032" s="1" t="s">
        <v>8017</v>
      </c>
      <c r="P4032">
        <v>0.97</v>
      </c>
      <c r="Q4032">
        <v>1</v>
      </c>
      <c r="R4032" t="str">
        <f t="shared" si="310"/>
        <v>SENIOR</v>
      </c>
      <c r="S4032" s="1" t="str">
        <f t="shared" si="311"/>
        <v>Sep</v>
      </c>
      <c r="T4032" s="1">
        <f t="shared" si="312"/>
        <v>2023</v>
      </c>
      <c r="U4032" s="1" t="str">
        <f t="shared" si="313"/>
        <v>High</v>
      </c>
      <c r="V4032" s="1" t="str">
        <f t="shared" si="314"/>
        <v>Frequent</v>
      </c>
    </row>
    <row r="4033" spans="1:22" x14ac:dyDescent="0.2">
      <c r="A4033" s="1" t="s">
        <v>12066</v>
      </c>
      <c r="B4033" s="2">
        <v>45227</v>
      </c>
      <c r="C4033" s="1" t="s">
        <v>8010</v>
      </c>
      <c r="D4033">
        <v>33</v>
      </c>
      <c r="E4033" s="1" t="s">
        <v>8003</v>
      </c>
      <c r="F4033" s="1" t="s">
        <v>8032</v>
      </c>
      <c r="G4033" s="1" t="s">
        <v>8005</v>
      </c>
      <c r="H4033">
        <v>2</v>
      </c>
      <c r="I4033">
        <v>6</v>
      </c>
      <c r="J4033" s="1" t="s">
        <v>8016</v>
      </c>
      <c r="K4033">
        <v>4</v>
      </c>
      <c r="L4033">
        <v>1</v>
      </c>
      <c r="M4033">
        <v>0</v>
      </c>
      <c r="N4033" s="1" t="s">
        <v>8038</v>
      </c>
      <c r="O4033" s="1" t="s">
        <v>8050</v>
      </c>
      <c r="P4033">
        <v>0.18</v>
      </c>
      <c r="Q4033">
        <v>1</v>
      </c>
      <c r="R4033" t="str">
        <f t="shared" si="310"/>
        <v>YOUNG ADULT</v>
      </c>
      <c r="S4033" s="1" t="str">
        <f t="shared" si="311"/>
        <v>Oct</v>
      </c>
      <c r="T4033" s="1">
        <f t="shared" si="312"/>
        <v>2023</v>
      </c>
      <c r="U4033" s="1" t="str">
        <f t="shared" si="313"/>
        <v>Low</v>
      </c>
      <c r="V4033" s="1" t="str">
        <f t="shared" si="314"/>
        <v>Normal</v>
      </c>
    </row>
    <row r="4034" spans="1:22" x14ac:dyDescent="0.2">
      <c r="A4034" s="1" t="s">
        <v>12067</v>
      </c>
      <c r="B4034" s="2">
        <v>44739</v>
      </c>
      <c r="C4034" s="1" t="s">
        <v>8019</v>
      </c>
      <c r="D4034">
        <v>38</v>
      </c>
      <c r="E4034" s="1" t="s">
        <v>8013</v>
      </c>
      <c r="F4034" s="1" t="s">
        <v>8004</v>
      </c>
      <c r="G4034" s="1" t="s">
        <v>8020</v>
      </c>
      <c r="H4034">
        <v>3</v>
      </c>
      <c r="I4034">
        <v>9</v>
      </c>
      <c r="J4034" s="1" t="s">
        <v>8016</v>
      </c>
      <c r="K4034">
        <v>4</v>
      </c>
      <c r="L4034">
        <v>4</v>
      </c>
      <c r="M4034">
        <v>1</v>
      </c>
      <c r="N4034" s="1" t="s">
        <v>8038</v>
      </c>
      <c r="O4034" s="1" t="s">
        <v>8008</v>
      </c>
      <c r="P4034">
        <v>0.72</v>
      </c>
      <c r="Q4034">
        <v>0</v>
      </c>
      <c r="R4034" t="str">
        <f t="shared" ref="R4034:R4097" si="315">IF(D4034&lt;18,"CHILD",IF(D4034&lt;40,"YOUNG ADULT",IF(D4034&lt;65,"ADULT","SENIOR")))</f>
        <v>YOUNG ADULT</v>
      </c>
      <c r="S4034" s="1" t="str">
        <f t="shared" ref="S4034:S4097" si="316">TEXT(B4034,"MMM")</f>
        <v>Jun</v>
      </c>
      <c r="T4034" s="1">
        <f t="shared" ref="T4034:T4097" si="317">YEAR(B4034)</f>
        <v>2022</v>
      </c>
      <c r="U4034" s="1" t="str">
        <f t="shared" ref="U4034:U4097" si="318">IF(P4034&lt;0.3,"Low",IF(P4034&lt;0.7,"Medium","High"))</f>
        <v>High</v>
      </c>
      <c r="V4034" s="1" t="str">
        <f t="shared" ref="V4034:V4097" si="319">IF(M4034&gt;=3,"Frequent","Normal")</f>
        <v>Normal</v>
      </c>
    </row>
    <row r="4035" spans="1:22" x14ac:dyDescent="0.2">
      <c r="A4035" s="1" t="s">
        <v>12068</v>
      </c>
      <c r="B4035" s="2">
        <v>44585</v>
      </c>
      <c r="C4035" s="1" t="s">
        <v>8031</v>
      </c>
      <c r="D4035">
        <v>18</v>
      </c>
      <c r="E4035" s="1" t="s">
        <v>8013</v>
      </c>
      <c r="F4035" s="1" t="s">
        <v>8022</v>
      </c>
      <c r="G4035" s="1" t="s">
        <v>8048</v>
      </c>
      <c r="H4035">
        <v>2</v>
      </c>
      <c r="I4035">
        <v>9</v>
      </c>
      <c r="J4035" s="1" t="s">
        <v>8016</v>
      </c>
      <c r="K4035">
        <v>5</v>
      </c>
      <c r="L4035">
        <v>2</v>
      </c>
      <c r="M4035">
        <v>0</v>
      </c>
      <c r="N4035" s="1" t="s">
        <v>8038</v>
      </c>
      <c r="O4035" s="1" t="s">
        <v>8008</v>
      </c>
      <c r="P4035">
        <v>0.44</v>
      </c>
      <c r="Q4035">
        <v>1</v>
      </c>
      <c r="R4035" t="str">
        <f t="shared" si="315"/>
        <v>YOUNG ADULT</v>
      </c>
      <c r="S4035" s="1" t="str">
        <f t="shared" si="316"/>
        <v>Jan</v>
      </c>
      <c r="T4035" s="1">
        <f t="shared" si="317"/>
        <v>2022</v>
      </c>
      <c r="U4035" s="1" t="str">
        <f t="shared" si="318"/>
        <v>Medium</v>
      </c>
      <c r="V4035" s="1" t="str">
        <f t="shared" si="319"/>
        <v>Normal</v>
      </c>
    </row>
    <row r="4036" spans="1:22" x14ac:dyDescent="0.2">
      <c r="A4036" s="1" t="s">
        <v>12069</v>
      </c>
      <c r="B4036" s="2">
        <v>44650</v>
      </c>
      <c r="C4036" s="1" t="s">
        <v>8002</v>
      </c>
      <c r="D4036">
        <v>44</v>
      </c>
      <c r="E4036" s="1" t="s">
        <v>8013</v>
      </c>
      <c r="F4036" s="1" t="s">
        <v>8014</v>
      </c>
      <c r="G4036" s="1" t="s">
        <v>8020</v>
      </c>
      <c r="H4036">
        <v>4</v>
      </c>
      <c r="I4036">
        <v>9</v>
      </c>
      <c r="J4036" s="1" t="s">
        <v>8016</v>
      </c>
      <c r="K4036">
        <v>7</v>
      </c>
      <c r="L4036">
        <v>2</v>
      </c>
      <c r="M4036">
        <v>1</v>
      </c>
      <c r="N4036" s="1" t="s">
        <v>8038</v>
      </c>
      <c r="O4036" s="1" t="s">
        <v>8008</v>
      </c>
      <c r="P4036">
        <v>0.74</v>
      </c>
      <c r="Q4036">
        <v>0</v>
      </c>
      <c r="R4036" t="str">
        <f t="shared" si="315"/>
        <v>ADULT</v>
      </c>
      <c r="S4036" s="1" t="str">
        <f t="shared" si="316"/>
        <v>Mar</v>
      </c>
      <c r="T4036" s="1">
        <f t="shared" si="317"/>
        <v>2022</v>
      </c>
      <c r="U4036" s="1" t="str">
        <f t="shared" si="318"/>
        <v>High</v>
      </c>
      <c r="V4036" s="1" t="str">
        <f t="shared" si="319"/>
        <v>Normal</v>
      </c>
    </row>
    <row r="4037" spans="1:22" x14ac:dyDescent="0.2">
      <c r="A4037" s="1" t="s">
        <v>12070</v>
      </c>
      <c r="B4037" s="2">
        <v>44562</v>
      </c>
      <c r="C4037" s="1" t="s">
        <v>8031</v>
      </c>
      <c r="D4037">
        <v>74</v>
      </c>
      <c r="E4037" s="1" t="s">
        <v>8013</v>
      </c>
      <c r="F4037" s="1" t="s">
        <v>8032</v>
      </c>
      <c r="G4037" s="1" t="s">
        <v>8035</v>
      </c>
      <c r="H4037">
        <v>6</v>
      </c>
      <c r="I4037">
        <v>11</v>
      </c>
      <c r="J4037" s="1" t="s">
        <v>8027</v>
      </c>
      <c r="K4037">
        <v>10</v>
      </c>
      <c r="L4037">
        <v>6</v>
      </c>
      <c r="M4037">
        <v>2</v>
      </c>
      <c r="N4037" s="1" t="s">
        <v>8007</v>
      </c>
      <c r="O4037" s="1" t="s">
        <v>8017</v>
      </c>
      <c r="P4037">
        <v>0.97</v>
      </c>
      <c r="Q4037">
        <v>1</v>
      </c>
      <c r="R4037" t="str">
        <f t="shared" si="315"/>
        <v>SENIOR</v>
      </c>
      <c r="S4037" s="1" t="str">
        <f t="shared" si="316"/>
        <v>Jan</v>
      </c>
      <c r="T4037" s="1">
        <f t="shared" si="317"/>
        <v>2022</v>
      </c>
      <c r="U4037" s="1" t="str">
        <f t="shared" si="318"/>
        <v>High</v>
      </c>
      <c r="V4037" s="1" t="str">
        <f t="shared" si="319"/>
        <v>Normal</v>
      </c>
    </row>
    <row r="4038" spans="1:22" x14ac:dyDescent="0.2">
      <c r="A4038" s="1" t="s">
        <v>12071</v>
      </c>
      <c r="B4038" s="2">
        <v>44429</v>
      </c>
      <c r="C4038" s="1" t="s">
        <v>8019</v>
      </c>
      <c r="D4038">
        <v>66</v>
      </c>
      <c r="E4038" s="1" t="s">
        <v>8003</v>
      </c>
      <c r="F4038" s="1" t="s">
        <v>8004</v>
      </c>
      <c r="G4038" s="1" t="s">
        <v>8026</v>
      </c>
      <c r="H4038">
        <v>5</v>
      </c>
      <c r="I4038">
        <v>7</v>
      </c>
      <c r="J4038" s="1" t="s">
        <v>8016</v>
      </c>
      <c r="K4038">
        <v>8</v>
      </c>
      <c r="L4038">
        <v>6</v>
      </c>
      <c r="M4038">
        <v>2</v>
      </c>
      <c r="N4038" s="1" t="s">
        <v>8007</v>
      </c>
      <c r="O4038" s="1" t="s">
        <v>8008</v>
      </c>
      <c r="P4038">
        <v>0.97</v>
      </c>
      <c r="Q4038">
        <v>1</v>
      </c>
      <c r="R4038" t="str">
        <f t="shared" si="315"/>
        <v>SENIOR</v>
      </c>
      <c r="S4038" s="1" t="str">
        <f t="shared" si="316"/>
        <v>Aug</v>
      </c>
      <c r="T4038" s="1">
        <f t="shared" si="317"/>
        <v>2021</v>
      </c>
      <c r="U4038" s="1" t="str">
        <f t="shared" si="318"/>
        <v>High</v>
      </c>
      <c r="V4038" s="1" t="str">
        <f t="shared" si="319"/>
        <v>Normal</v>
      </c>
    </row>
    <row r="4039" spans="1:22" x14ac:dyDescent="0.2">
      <c r="A4039" s="1" t="s">
        <v>12072</v>
      </c>
      <c r="B4039" s="2">
        <v>44874</v>
      </c>
      <c r="C4039" s="1" t="s">
        <v>8010</v>
      </c>
      <c r="D4039">
        <v>54</v>
      </c>
      <c r="E4039" s="1" t="s">
        <v>8013</v>
      </c>
      <c r="F4039" s="1" t="s">
        <v>8022</v>
      </c>
      <c r="G4039" s="1" t="s">
        <v>8020</v>
      </c>
      <c r="H4039">
        <v>5</v>
      </c>
      <c r="I4039">
        <v>9</v>
      </c>
      <c r="J4039" s="1" t="s">
        <v>8016</v>
      </c>
      <c r="K4039">
        <v>8</v>
      </c>
      <c r="L4039">
        <v>2</v>
      </c>
      <c r="M4039">
        <v>1</v>
      </c>
      <c r="N4039" s="1" t="s">
        <v>8038</v>
      </c>
      <c r="O4039" s="1" t="s">
        <v>8008</v>
      </c>
      <c r="P4039">
        <v>0.92</v>
      </c>
      <c r="Q4039">
        <v>1</v>
      </c>
      <c r="R4039" t="str">
        <f t="shared" si="315"/>
        <v>ADULT</v>
      </c>
      <c r="S4039" s="1" t="str">
        <f t="shared" si="316"/>
        <v>Nov</v>
      </c>
      <c r="T4039" s="1">
        <f t="shared" si="317"/>
        <v>2022</v>
      </c>
      <c r="U4039" s="1" t="str">
        <f t="shared" si="318"/>
        <v>High</v>
      </c>
      <c r="V4039" s="1" t="str">
        <f t="shared" si="319"/>
        <v>Normal</v>
      </c>
    </row>
    <row r="4040" spans="1:22" x14ac:dyDescent="0.2">
      <c r="A4040" s="1" t="s">
        <v>12073</v>
      </c>
      <c r="B4040" s="2">
        <v>44813</v>
      </c>
      <c r="C4040" s="1" t="s">
        <v>8010</v>
      </c>
      <c r="D4040">
        <v>57</v>
      </c>
      <c r="E4040" s="1" t="s">
        <v>8003</v>
      </c>
      <c r="F4040" s="1" t="s">
        <v>8037</v>
      </c>
      <c r="G4040" s="1" t="s">
        <v>8035</v>
      </c>
      <c r="H4040">
        <v>5</v>
      </c>
      <c r="I4040">
        <v>10</v>
      </c>
      <c r="J4040" s="1" t="s">
        <v>8006</v>
      </c>
      <c r="K4040">
        <v>8</v>
      </c>
      <c r="L4040">
        <v>4</v>
      </c>
      <c r="M4040">
        <v>2</v>
      </c>
      <c r="N4040" s="1" t="s">
        <v>8023</v>
      </c>
      <c r="O4040" s="1" t="s">
        <v>8008</v>
      </c>
      <c r="P4040">
        <v>0.97</v>
      </c>
      <c r="Q4040">
        <v>1</v>
      </c>
      <c r="R4040" t="str">
        <f t="shared" si="315"/>
        <v>ADULT</v>
      </c>
      <c r="S4040" s="1" t="str">
        <f t="shared" si="316"/>
        <v>Sep</v>
      </c>
      <c r="T4040" s="1">
        <f t="shared" si="317"/>
        <v>2022</v>
      </c>
      <c r="U4040" s="1" t="str">
        <f t="shared" si="318"/>
        <v>High</v>
      </c>
      <c r="V4040" s="1" t="str">
        <f t="shared" si="319"/>
        <v>Normal</v>
      </c>
    </row>
    <row r="4041" spans="1:22" x14ac:dyDescent="0.2">
      <c r="A4041" s="1" t="s">
        <v>12074</v>
      </c>
      <c r="B4041" s="2">
        <v>44703</v>
      </c>
      <c r="C4041" s="1" t="s">
        <v>8002</v>
      </c>
      <c r="D4041">
        <v>46</v>
      </c>
      <c r="E4041" s="1" t="s">
        <v>8003</v>
      </c>
      <c r="F4041" s="1" t="s">
        <v>8022</v>
      </c>
      <c r="G4041" s="1" t="s">
        <v>8005</v>
      </c>
      <c r="H4041">
        <v>4</v>
      </c>
      <c r="I4041">
        <v>6</v>
      </c>
      <c r="J4041" s="1" t="s">
        <v>8027</v>
      </c>
      <c r="K4041">
        <v>7</v>
      </c>
      <c r="L4041">
        <v>3</v>
      </c>
      <c r="M4041">
        <v>1</v>
      </c>
      <c r="N4041" s="1" t="s">
        <v>8023</v>
      </c>
      <c r="O4041" s="1" t="s">
        <v>8008</v>
      </c>
      <c r="P4041">
        <v>0.52</v>
      </c>
      <c r="Q4041">
        <v>1</v>
      </c>
      <c r="R4041" t="str">
        <f t="shared" si="315"/>
        <v>ADULT</v>
      </c>
      <c r="S4041" s="1" t="str">
        <f t="shared" si="316"/>
        <v>May</v>
      </c>
      <c r="T4041" s="1">
        <f t="shared" si="317"/>
        <v>2022</v>
      </c>
      <c r="U4041" s="1" t="str">
        <f t="shared" si="318"/>
        <v>Medium</v>
      </c>
      <c r="V4041" s="1" t="str">
        <f t="shared" si="319"/>
        <v>Normal</v>
      </c>
    </row>
    <row r="4042" spans="1:22" x14ac:dyDescent="0.2">
      <c r="A4042" s="1" t="s">
        <v>12075</v>
      </c>
      <c r="B4042" s="2">
        <v>44301</v>
      </c>
      <c r="C4042" s="1" t="s">
        <v>8002</v>
      </c>
      <c r="D4042">
        <v>61</v>
      </c>
      <c r="E4042" s="1" t="s">
        <v>8003</v>
      </c>
      <c r="F4042" s="1" t="s">
        <v>8037</v>
      </c>
      <c r="G4042" s="1" t="s">
        <v>8060</v>
      </c>
      <c r="H4042">
        <v>5</v>
      </c>
      <c r="I4042">
        <v>8</v>
      </c>
      <c r="J4042" s="1" t="s">
        <v>8041</v>
      </c>
      <c r="K4042">
        <v>8</v>
      </c>
      <c r="L4042">
        <v>4</v>
      </c>
      <c r="M4042">
        <v>2</v>
      </c>
      <c r="N4042" s="1" t="s">
        <v>8011</v>
      </c>
      <c r="O4042" s="1" t="s">
        <v>8008</v>
      </c>
      <c r="P4042">
        <v>0.97</v>
      </c>
      <c r="Q4042">
        <v>1</v>
      </c>
      <c r="R4042" t="str">
        <f t="shared" si="315"/>
        <v>ADULT</v>
      </c>
      <c r="S4042" s="1" t="str">
        <f t="shared" si="316"/>
        <v>Apr</v>
      </c>
      <c r="T4042" s="1">
        <f t="shared" si="317"/>
        <v>2021</v>
      </c>
      <c r="U4042" s="1" t="str">
        <f t="shared" si="318"/>
        <v>High</v>
      </c>
      <c r="V4042" s="1" t="str">
        <f t="shared" si="319"/>
        <v>Normal</v>
      </c>
    </row>
    <row r="4043" spans="1:22" x14ac:dyDescent="0.2">
      <c r="A4043" s="1" t="s">
        <v>12076</v>
      </c>
      <c r="B4043" s="2">
        <v>45069</v>
      </c>
      <c r="C4043" s="1" t="s">
        <v>8002</v>
      </c>
      <c r="D4043">
        <v>71</v>
      </c>
      <c r="E4043" s="1" t="s">
        <v>8003</v>
      </c>
      <c r="F4043" s="1" t="s">
        <v>8032</v>
      </c>
      <c r="G4043" s="1" t="s">
        <v>8005</v>
      </c>
      <c r="H4043">
        <v>6</v>
      </c>
      <c r="I4043">
        <v>6</v>
      </c>
      <c r="J4043" s="1" t="s">
        <v>8016</v>
      </c>
      <c r="K4043">
        <v>10</v>
      </c>
      <c r="L4043">
        <v>4</v>
      </c>
      <c r="M4043">
        <v>4</v>
      </c>
      <c r="N4043" s="1" t="s">
        <v>8007</v>
      </c>
      <c r="O4043" s="1" t="s">
        <v>8017</v>
      </c>
      <c r="P4043">
        <v>0.97</v>
      </c>
      <c r="Q4043">
        <v>1</v>
      </c>
      <c r="R4043" t="str">
        <f t="shared" si="315"/>
        <v>SENIOR</v>
      </c>
      <c r="S4043" s="1" t="str">
        <f t="shared" si="316"/>
        <v>May</v>
      </c>
      <c r="T4043" s="1">
        <f t="shared" si="317"/>
        <v>2023</v>
      </c>
      <c r="U4043" s="1" t="str">
        <f t="shared" si="318"/>
        <v>High</v>
      </c>
      <c r="V4043" s="1" t="str">
        <f t="shared" si="319"/>
        <v>Frequent</v>
      </c>
    </row>
    <row r="4044" spans="1:22" x14ac:dyDescent="0.2">
      <c r="A4044" s="1" t="s">
        <v>12077</v>
      </c>
      <c r="B4044" s="2">
        <v>44388</v>
      </c>
      <c r="C4044" s="1" t="s">
        <v>8019</v>
      </c>
      <c r="D4044">
        <v>30</v>
      </c>
      <c r="E4044" s="1" t="s">
        <v>8013</v>
      </c>
      <c r="F4044" s="1" t="s">
        <v>8004</v>
      </c>
      <c r="G4044" s="1" t="s">
        <v>8060</v>
      </c>
      <c r="H4044">
        <v>3</v>
      </c>
      <c r="I4044">
        <v>7</v>
      </c>
      <c r="J4044" s="1" t="s">
        <v>8016</v>
      </c>
      <c r="K4044">
        <v>6</v>
      </c>
      <c r="L4044">
        <v>2</v>
      </c>
      <c r="M4044">
        <v>1</v>
      </c>
      <c r="N4044" s="1" t="s">
        <v>8038</v>
      </c>
      <c r="O4044" s="1" t="s">
        <v>8008</v>
      </c>
      <c r="P4044">
        <v>0.67</v>
      </c>
      <c r="Q4044">
        <v>0</v>
      </c>
      <c r="R4044" t="str">
        <f t="shared" si="315"/>
        <v>YOUNG ADULT</v>
      </c>
      <c r="S4044" s="1" t="str">
        <f t="shared" si="316"/>
        <v>Jul</v>
      </c>
      <c r="T4044" s="1">
        <f t="shared" si="317"/>
        <v>2021</v>
      </c>
      <c r="U4044" s="1" t="str">
        <f t="shared" si="318"/>
        <v>Medium</v>
      </c>
      <c r="V4044" s="1" t="str">
        <f t="shared" si="319"/>
        <v>Normal</v>
      </c>
    </row>
    <row r="4045" spans="1:22" x14ac:dyDescent="0.2">
      <c r="A4045" s="1" t="s">
        <v>12078</v>
      </c>
      <c r="B4045" s="2">
        <v>44322</v>
      </c>
      <c r="C4045" s="1" t="s">
        <v>8002</v>
      </c>
      <c r="D4045">
        <v>63</v>
      </c>
      <c r="E4045" s="1" t="s">
        <v>8003</v>
      </c>
      <c r="F4045" s="1" t="s">
        <v>8014</v>
      </c>
      <c r="G4045" s="1" t="s">
        <v>8015</v>
      </c>
      <c r="H4045">
        <v>4</v>
      </c>
      <c r="I4045">
        <v>6</v>
      </c>
      <c r="J4045" s="1" t="s">
        <v>8006</v>
      </c>
      <c r="K4045">
        <v>8</v>
      </c>
      <c r="L4045">
        <v>3</v>
      </c>
      <c r="M4045">
        <v>1</v>
      </c>
      <c r="N4045" s="1" t="s">
        <v>8023</v>
      </c>
      <c r="O4045" s="1" t="s">
        <v>8008</v>
      </c>
      <c r="P4045">
        <v>0.73</v>
      </c>
      <c r="Q4045">
        <v>0</v>
      </c>
      <c r="R4045" t="str">
        <f t="shared" si="315"/>
        <v>ADULT</v>
      </c>
      <c r="S4045" s="1" t="str">
        <f t="shared" si="316"/>
        <v>May</v>
      </c>
      <c r="T4045" s="1">
        <f t="shared" si="317"/>
        <v>2021</v>
      </c>
      <c r="U4045" s="1" t="str">
        <f t="shared" si="318"/>
        <v>High</v>
      </c>
      <c r="V4045" s="1" t="str">
        <f t="shared" si="319"/>
        <v>Normal</v>
      </c>
    </row>
    <row r="4046" spans="1:22" x14ac:dyDescent="0.2">
      <c r="A4046" s="1" t="s">
        <v>12079</v>
      </c>
      <c r="B4046" s="2">
        <v>44879</v>
      </c>
      <c r="C4046" s="1" t="s">
        <v>8010</v>
      </c>
      <c r="D4046">
        <v>73</v>
      </c>
      <c r="E4046" s="1" t="s">
        <v>8013</v>
      </c>
      <c r="F4046" s="1" t="s">
        <v>8037</v>
      </c>
      <c r="G4046" s="1" t="s">
        <v>8020</v>
      </c>
      <c r="H4046">
        <v>7</v>
      </c>
      <c r="I4046">
        <v>10</v>
      </c>
      <c r="J4046" s="1" t="s">
        <v>8027</v>
      </c>
      <c r="K4046">
        <v>12</v>
      </c>
      <c r="L4046">
        <v>5</v>
      </c>
      <c r="M4046">
        <v>3</v>
      </c>
      <c r="N4046" s="1" t="s">
        <v>8007</v>
      </c>
      <c r="O4046" s="1" t="s">
        <v>8017</v>
      </c>
      <c r="P4046">
        <v>0.97</v>
      </c>
      <c r="Q4046">
        <v>1</v>
      </c>
      <c r="R4046" t="str">
        <f t="shared" si="315"/>
        <v>SENIOR</v>
      </c>
      <c r="S4046" s="1" t="str">
        <f t="shared" si="316"/>
        <v>Nov</v>
      </c>
      <c r="T4046" s="1">
        <f t="shared" si="317"/>
        <v>2022</v>
      </c>
      <c r="U4046" s="1" t="str">
        <f t="shared" si="318"/>
        <v>High</v>
      </c>
      <c r="V4046" s="1" t="str">
        <f t="shared" si="319"/>
        <v>Frequent</v>
      </c>
    </row>
    <row r="4047" spans="1:22" x14ac:dyDescent="0.2">
      <c r="A4047" s="1" t="s">
        <v>12080</v>
      </c>
      <c r="B4047" s="2">
        <v>44633</v>
      </c>
      <c r="C4047" s="1" t="s">
        <v>8002</v>
      </c>
      <c r="D4047">
        <v>50</v>
      </c>
      <c r="E4047" s="1" t="s">
        <v>8003</v>
      </c>
      <c r="F4047" s="1" t="s">
        <v>8004</v>
      </c>
      <c r="G4047" s="1" t="s">
        <v>8015</v>
      </c>
      <c r="H4047">
        <v>4</v>
      </c>
      <c r="I4047">
        <v>5</v>
      </c>
      <c r="J4047" s="1" t="s">
        <v>8041</v>
      </c>
      <c r="K4047">
        <v>7</v>
      </c>
      <c r="L4047">
        <v>3</v>
      </c>
      <c r="M4047">
        <v>1</v>
      </c>
      <c r="N4047" s="1" t="s">
        <v>8011</v>
      </c>
      <c r="O4047" s="1" t="s">
        <v>8008</v>
      </c>
      <c r="P4047">
        <v>0.55000000000000004</v>
      </c>
      <c r="Q4047">
        <v>1</v>
      </c>
      <c r="R4047" t="str">
        <f t="shared" si="315"/>
        <v>ADULT</v>
      </c>
      <c r="S4047" s="1" t="str">
        <f t="shared" si="316"/>
        <v>Mar</v>
      </c>
      <c r="T4047" s="1">
        <f t="shared" si="317"/>
        <v>2022</v>
      </c>
      <c r="U4047" s="1" t="str">
        <f t="shared" si="318"/>
        <v>Medium</v>
      </c>
      <c r="V4047" s="1" t="str">
        <f t="shared" si="319"/>
        <v>Normal</v>
      </c>
    </row>
    <row r="4048" spans="1:22" x14ac:dyDescent="0.2">
      <c r="A4048" s="1" t="s">
        <v>12081</v>
      </c>
      <c r="B4048" s="2">
        <v>44262</v>
      </c>
      <c r="C4048" s="1" t="s">
        <v>8002</v>
      </c>
      <c r="D4048">
        <v>69</v>
      </c>
      <c r="E4048" s="1" t="s">
        <v>8003</v>
      </c>
      <c r="F4048" s="1" t="s">
        <v>8004</v>
      </c>
      <c r="G4048" s="1" t="s">
        <v>8005</v>
      </c>
      <c r="H4048">
        <v>5</v>
      </c>
      <c r="I4048">
        <v>8</v>
      </c>
      <c r="J4048" s="1" t="s">
        <v>8006</v>
      </c>
      <c r="K4048">
        <v>8</v>
      </c>
      <c r="L4048">
        <v>4</v>
      </c>
      <c r="M4048">
        <v>2</v>
      </c>
      <c r="N4048" s="1" t="s">
        <v>8007</v>
      </c>
      <c r="O4048" s="1" t="s">
        <v>8008</v>
      </c>
      <c r="P4048">
        <v>0.97</v>
      </c>
      <c r="Q4048">
        <v>1</v>
      </c>
      <c r="R4048" t="str">
        <f t="shared" si="315"/>
        <v>SENIOR</v>
      </c>
      <c r="S4048" s="1" t="str">
        <f t="shared" si="316"/>
        <v>Mar</v>
      </c>
      <c r="T4048" s="1">
        <f t="shared" si="317"/>
        <v>2021</v>
      </c>
      <c r="U4048" s="1" t="str">
        <f t="shared" si="318"/>
        <v>High</v>
      </c>
      <c r="V4048" s="1" t="str">
        <f t="shared" si="319"/>
        <v>Normal</v>
      </c>
    </row>
    <row r="4049" spans="1:22" x14ac:dyDescent="0.2">
      <c r="A4049" s="1" t="s">
        <v>12082</v>
      </c>
      <c r="B4049" s="2">
        <v>44586</v>
      </c>
      <c r="C4049" s="1" t="s">
        <v>8031</v>
      </c>
      <c r="D4049">
        <v>95</v>
      </c>
      <c r="E4049" s="1" t="s">
        <v>8013</v>
      </c>
      <c r="F4049" s="1" t="s">
        <v>8004</v>
      </c>
      <c r="G4049" s="1" t="s">
        <v>8067</v>
      </c>
      <c r="H4049">
        <v>6</v>
      </c>
      <c r="I4049">
        <v>7</v>
      </c>
      <c r="J4049" s="1" t="s">
        <v>8027</v>
      </c>
      <c r="K4049">
        <v>10</v>
      </c>
      <c r="L4049">
        <v>4</v>
      </c>
      <c r="M4049">
        <v>2</v>
      </c>
      <c r="N4049" s="1" t="s">
        <v>8007</v>
      </c>
      <c r="O4049" s="1" t="s">
        <v>8017</v>
      </c>
      <c r="P4049">
        <v>0.97</v>
      </c>
      <c r="Q4049">
        <v>1</v>
      </c>
      <c r="R4049" t="str">
        <f t="shared" si="315"/>
        <v>SENIOR</v>
      </c>
      <c r="S4049" s="1" t="str">
        <f t="shared" si="316"/>
        <v>Jan</v>
      </c>
      <c r="T4049" s="1">
        <f t="shared" si="317"/>
        <v>2022</v>
      </c>
      <c r="U4049" s="1" t="str">
        <f t="shared" si="318"/>
        <v>High</v>
      </c>
      <c r="V4049" s="1" t="str">
        <f t="shared" si="319"/>
        <v>Normal</v>
      </c>
    </row>
    <row r="4050" spans="1:22" x14ac:dyDescent="0.2">
      <c r="A4050" s="1" t="s">
        <v>12083</v>
      </c>
      <c r="B4050" s="2">
        <v>45042</v>
      </c>
      <c r="C4050" s="1" t="s">
        <v>8002</v>
      </c>
      <c r="D4050">
        <v>56</v>
      </c>
      <c r="E4050" s="1" t="s">
        <v>8003</v>
      </c>
      <c r="F4050" s="1" t="s">
        <v>8037</v>
      </c>
      <c r="G4050" s="1" t="s">
        <v>8026</v>
      </c>
      <c r="H4050">
        <v>4</v>
      </c>
      <c r="I4050">
        <v>8</v>
      </c>
      <c r="J4050" s="1" t="s">
        <v>8027</v>
      </c>
      <c r="K4050">
        <v>8</v>
      </c>
      <c r="L4050">
        <v>3</v>
      </c>
      <c r="M4050">
        <v>1</v>
      </c>
      <c r="N4050" s="1" t="s">
        <v>8011</v>
      </c>
      <c r="O4050" s="1" t="s">
        <v>8008</v>
      </c>
      <c r="P4050">
        <v>0.55000000000000004</v>
      </c>
      <c r="Q4050">
        <v>1</v>
      </c>
      <c r="R4050" t="str">
        <f t="shared" si="315"/>
        <v>ADULT</v>
      </c>
      <c r="S4050" s="1" t="str">
        <f t="shared" si="316"/>
        <v>Apr</v>
      </c>
      <c r="T4050" s="1">
        <f t="shared" si="317"/>
        <v>2023</v>
      </c>
      <c r="U4050" s="1" t="str">
        <f t="shared" si="318"/>
        <v>Medium</v>
      </c>
      <c r="V4050" s="1" t="str">
        <f t="shared" si="319"/>
        <v>Normal</v>
      </c>
    </row>
    <row r="4051" spans="1:22" x14ac:dyDescent="0.2">
      <c r="A4051" s="1" t="s">
        <v>12084</v>
      </c>
      <c r="B4051" s="2">
        <v>44870</v>
      </c>
      <c r="C4051" s="1" t="s">
        <v>8010</v>
      </c>
      <c r="D4051">
        <v>64</v>
      </c>
      <c r="E4051" s="1" t="s">
        <v>8013</v>
      </c>
      <c r="F4051" s="1" t="s">
        <v>8014</v>
      </c>
      <c r="G4051" s="1" t="s">
        <v>8005</v>
      </c>
      <c r="H4051">
        <v>4</v>
      </c>
      <c r="I4051">
        <v>7</v>
      </c>
      <c r="J4051" s="1" t="s">
        <v>8006</v>
      </c>
      <c r="K4051">
        <v>6</v>
      </c>
      <c r="L4051">
        <v>2</v>
      </c>
      <c r="M4051">
        <v>2</v>
      </c>
      <c r="N4051" s="1" t="s">
        <v>8023</v>
      </c>
      <c r="O4051" s="1" t="s">
        <v>8008</v>
      </c>
      <c r="P4051">
        <v>0.89</v>
      </c>
      <c r="Q4051">
        <v>1</v>
      </c>
      <c r="R4051" t="str">
        <f t="shared" si="315"/>
        <v>ADULT</v>
      </c>
      <c r="S4051" s="1" t="str">
        <f t="shared" si="316"/>
        <v>Nov</v>
      </c>
      <c r="T4051" s="1">
        <f t="shared" si="317"/>
        <v>2022</v>
      </c>
      <c r="U4051" s="1" t="str">
        <f t="shared" si="318"/>
        <v>High</v>
      </c>
      <c r="V4051" s="1" t="str">
        <f t="shared" si="319"/>
        <v>Normal</v>
      </c>
    </row>
    <row r="4052" spans="1:22" x14ac:dyDescent="0.2">
      <c r="A4052" s="1" t="s">
        <v>12085</v>
      </c>
      <c r="B4052" s="2">
        <v>44594</v>
      </c>
      <c r="C4052" s="1" t="s">
        <v>8031</v>
      </c>
      <c r="D4052">
        <v>45</v>
      </c>
      <c r="E4052" s="1" t="s">
        <v>8003</v>
      </c>
      <c r="F4052" s="1" t="s">
        <v>8004</v>
      </c>
      <c r="G4052" s="1" t="s">
        <v>8020</v>
      </c>
      <c r="H4052">
        <v>4</v>
      </c>
      <c r="I4052">
        <v>10</v>
      </c>
      <c r="J4052" s="1" t="s">
        <v>8006</v>
      </c>
      <c r="K4052">
        <v>6</v>
      </c>
      <c r="L4052">
        <v>4</v>
      </c>
      <c r="M4052">
        <v>1</v>
      </c>
      <c r="N4052" s="1" t="s">
        <v>8038</v>
      </c>
      <c r="O4052" s="1" t="s">
        <v>8008</v>
      </c>
      <c r="P4052">
        <v>0.83</v>
      </c>
      <c r="Q4052">
        <v>1</v>
      </c>
      <c r="R4052" t="str">
        <f t="shared" si="315"/>
        <v>ADULT</v>
      </c>
      <c r="S4052" s="1" t="str">
        <f t="shared" si="316"/>
        <v>Feb</v>
      </c>
      <c r="T4052" s="1">
        <f t="shared" si="317"/>
        <v>2022</v>
      </c>
      <c r="U4052" s="1" t="str">
        <f t="shared" si="318"/>
        <v>High</v>
      </c>
      <c r="V4052" s="1" t="str">
        <f t="shared" si="319"/>
        <v>Normal</v>
      </c>
    </row>
    <row r="4053" spans="1:22" x14ac:dyDescent="0.2">
      <c r="A4053" s="1" t="s">
        <v>12086</v>
      </c>
      <c r="B4053" s="2">
        <v>44407</v>
      </c>
      <c r="C4053" s="1" t="s">
        <v>8019</v>
      </c>
      <c r="D4053">
        <v>61</v>
      </c>
      <c r="E4053" s="1" t="s">
        <v>8003</v>
      </c>
      <c r="F4053" s="1" t="s">
        <v>8022</v>
      </c>
      <c r="G4053" s="1" t="s">
        <v>8005</v>
      </c>
      <c r="H4053">
        <v>4</v>
      </c>
      <c r="I4053">
        <v>7</v>
      </c>
      <c r="J4053" s="1" t="s">
        <v>8016</v>
      </c>
      <c r="K4053">
        <v>6</v>
      </c>
      <c r="L4053">
        <v>3</v>
      </c>
      <c r="M4053">
        <v>1</v>
      </c>
      <c r="N4053" s="1" t="s">
        <v>8011</v>
      </c>
      <c r="O4053" s="1" t="s">
        <v>8008</v>
      </c>
      <c r="P4053">
        <v>0.59</v>
      </c>
      <c r="Q4053">
        <v>0</v>
      </c>
      <c r="R4053" t="str">
        <f t="shared" si="315"/>
        <v>ADULT</v>
      </c>
      <c r="S4053" s="1" t="str">
        <f t="shared" si="316"/>
        <v>Jul</v>
      </c>
      <c r="T4053" s="1">
        <f t="shared" si="317"/>
        <v>2021</v>
      </c>
      <c r="U4053" s="1" t="str">
        <f t="shared" si="318"/>
        <v>Medium</v>
      </c>
      <c r="V4053" s="1" t="str">
        <f t="shared" si="319"/>
        <v>Normal</v>
      </c>
    </row>
    <row r="4054" spans="1:22" x14ac:dyDescent="0.2">
      <c r="A4054" s="1" t="s">
        <v>12087</v>
      </c>
      <c r="B4054" s="2">
        <v>44888</v>
      </c>
      <c r="C4054" s="1" t="s">
        <v>8010</v>
      </c>
      <c r="D4054">
        <v>65</v>
      </c>
      <c r="E4054" s="1" t="s">
        <v>8013</v>
      </c>
      <c r="F4054" s="1" t="s">
        <v>8004</v>
      </c>
      <c r="G4054" s="1" t="s">
        <v>8060</v>
      </c>
      <c r="H4054">
        <v>4</v>
      </c>
      <c r="I4054">
        <v>9</v>
      </c>
      <c r="J4054" s="1" t="s">
        <v>8027</v>
      </c>
      <c r="K4054">
        <v>8</v>
      </c>
      <c r="L4054">
        <v>3</v>
      </c>
      <c r="M4054">
        <v>1</v>
      </c>
      <c r="N4054" s="1" t="s">
        <v>8038</v>
      </c>
      <c r="O4054" s="1" t="s">
        <v>8008</v>
      </c>
      <c r="P4054">
        <v>0.95</v>
      </c>
      <c r="Q4054">
        <v>1</v>
      </c>
      <c r="R4054" t="str">
        <f t="shared" si="315"/>
        <v>SENIOR</v>
      </c>
      <c r="S4054" s="1" t="str">
        <f t="shared" si="316"/>
        <v>Nov</v>
      </c>
      <c r="T4054" s="1">
        <f t="shared" si="317"/>
        <v>2022</v>
      </c>
      <c r="U4054" s="1" t="str">
        <f t="shared" si="318"/>
        <v>High</v>
      </c>
      <c r="V4054" s="1" t="str">
        <f t="shared" si="319"/>
        <v>Normal</v>
      </c>
    </row>
    <row r="4055" spans="1:22" x14ac:dyDescent="0.2">
      <c r="A4055" s="1" t="s">
        <v>12088</v>
      </c>
      <c r="B4055" s="2">
        <v>45168</v>
      </c>
      <c r="C4055" s="1" t="s">
        <v>8019</v>
      </c>
      <c r="D4055">
        <v>61</v>
      </c>
      <c r="E4055" s="1" t="s">
        <v>8013</v>
      </c>
      <c r="F4055" s="1" t="s">
        <v>8004</v>
      </c>
      <c r="G4055" s="1" t="s">
        <v>8035</v>
      </c>
      <c r="H4055">
        <v>4</v>
      </c>
      <c r="I4055">
        <v>11</v>
      </c>
      <c r="J4055" s="1" t="s">
        <v>8027</v>
      </c>
      <c r="K4055">
        <v>7</v>
      </c>
      <c r="L4055">
        <v>2</v>
      </c>
      <c r="M4055">
        <v>1</v>
      </c>
      <c r="N4055" s="1" t="s">
        <v>8038</v>
      </c>
      <c r="O4055" s="1" t="s">
        <v>8008</v>
      </c>
      <c r="P4055">
        <v>0.89</v>
      </c>
      <c r="Q4055">
        <v>1</v>
      </c>
      <c r="R4055" t="str">
        <f t="shared" si="315"/>
        <v>ADULT</v>
      </c>
      <c r="S4055" s="1" t="str">
        <f t="shared" si="316"/>
        <v>Aug</v>
      </c>
      <c r="T4055" s="1">
        <f t="shared" si="317"/>
        <v>2023</v>
      </c>
      <c r="U4055" s="1" t="str">
        <f t="shared" si="318"/>
        <v>High</v>
      </c>
      <c r="V4055" s="1" t="str">
        <f t="shared" si="319"/>
        <v>Normal</v>
      </c>
    </row>
    <row r="4056" spans="1:22" x14ac:dyDescent="0.2">
      <c r="A4056" s="1" t="s">
        <v>12089</v>
      </c>
      <c r="B4056" s="2">
        <v>44904</v>
      </c>
      <c r="C4056" s="1" t="s">
        <v>8031</v>
      </c>
      <c r="D4056">
        <v>40</v>
      </c>
      <c r="E4056" s="1" t="s">
        <v>8003</v>
      </c>
      <c r="F4056" s="1" t="s">
        <v>8004</v>
      </c>
      <c r="G4056" s="1" t="s">
        <v>8048</v>
      </c>
      <c r="H4056">
        <v>3</v>
      </c>
      <c r="I4056">
        <v>11</v>
      </c>
      <c r="J4056" s="1" t="s">
        <v>8006</v>
      </c>
      <c r="K4056">
        <v>4</v>
      </c>
      <c r="L4056">
        <v>2</v>
      </c>
      <c r="M4056">
        <v>2</v>
      </c>
      <c r="N4056" s="1" t="s">
        <v>8011</v>
      </c>
      <c r="O4056" s="1" t="s">
        <v>8008</v>
      </c>
      <c r="P4056">
        <v>0.89</v>
      </c>
      <c r="Q4056">
        <v>1</v>
      </c>
      <c r="R4056" t="str">
        <f t="shared" si="315"/>
        <v>ADULT</v>
      </c>
      <c r="S4056" s="1" t="str">
        <f t="shared" si="316"/>
        <v>Dec</v>
      </c>
      <c r="T4056" s="1">
        <f t="shared" si="317"/>
        <v>2022</v>
      </c>
      <c r="U4056" s="1" t="str">
        <f t="shared" si="318"/>
        <v>High</v>
      </c>
      <c r="V4056" s="1" t="str">
        <f t="shared" si="319"/>
        <v>Normal</v>
      </c>
    </row>
    <row r="4057" spans="1:22" x14ac:dyDescent="0.2">
      <c r="A4057" s="1" t="s">
        <v>12090</v>
      </c>
      <c r="B4057" s="2">
        <v>45087</v>
      </c>
      <c r="C4057" s="1" t="s">
        <v>8019</v>
      </c>
      <c r="D4057">
        <v>61</v>
      </c>
      <c r="E4057" s="1" t="s">
        <v>8003</v>
      </c>
      <c r="F4057" s="1" t="s">
        <v>8014</v>
      </c>
      <c r="G4057" s="1" t="s">
        <v>8044</v>
      </c>
      <c r="H4057">
        <v>4</v>
      </c>
      <c r="I4057">
        <v>8</v>
      </c>
      <c r="J4057" s="1" t="s">
        <v>8006</v>
      </c>
      <c r="K4057">
        <v>7</v>
      </c>
      <c r="L4057">
        <v>3</v>
      </c>
      <c r="M4057">
        <v>1</v>
      </c>
      <c r="N4057" s="1" t="s">
        <v>8011</v>
      </c>
      <c r="O4057" s="1" t="s">
        <v>8008</v>
      </c>
      <c r="P4057">
        <v>0.85</v>
      </c>
      <c r="Q4057">
        <v>0</v>
      </c>
      <c r="R4057" t="str">
        <f t="shared" si="315"/>
        <v>ADULT</v>
      </c>
      <c r="S4057" s="1" t="str">
        <f t="shared" si="316"/>
        <v>Jun</v>
      </c>
      <c r="T4057" s="1">
        <f t="shared" si="317"/>
        <v>2023</v>
      </c>
      <c r="U4057" s="1" t="str">
        <f t="shared" si="318"/>
        <v>High</v>
      </c>
      <c r="V4057" s="1" t="str">
        <f t="shared" si="319"/>
        <v>Normal</v>
      </c>
    </row>
    <row r="4058" spans="1:22" x14ac:dyDescent="0.2">
      <c r="A4058" s="1" t="s">
        <v>12091</v>
      </c>
      <c r="B4058" s="2">
        <v>44768</v>
      </c>
      <c r="C4058" s="1" t="s">
        <v>8019</v>
      </c>
      <c r="D4058">
        <v>82</v>
      </c>
      <c r="E4058" s="1" t="s">
        <v>8003</v>
      </c>
      <c r="F4058" s="1" t="s">
        <v>8022</v>
      </c>
      <c r="G4058" s="1" t="s">
        <v>8015</v>
      </c>
      <c r="H4058">
        <v>6</v>
      </c>
      <c r="I4058">
        <v>5</v>
      </c>
      <c r="J4058" s="1" t="s">
        <v>8016</v>
      </c>
      <c r="K4058">
        <v>9</v>
      </c>
      <c r="L4058">
        <v>4</v>
      </c>
      <c r="M4058">
        <v>2</v>
      </c>
      <c r="N4058" s="1" t="s">
        <v>8007</v>
      </c>
      <c r="O4058" s="1" t="s">
        <v>8017</v>
      </c>
      <c r="P4058">
        <v>0.97</v>
      </c>
      <c r="Q4058">
        <v>1</v>
      </c>
      <c r="R4058" t="str">
        <f t="shared" si="315"/>
        <v>SENIOR</v>
      </c>
      <c r="S4058" s="1" t="str">
        <f t="shared" si="316"/>
        <v>Jul</v>
      </c>
      <c r="T4058" s="1">
        <f t="shared" si="317"/>
        <v>2022</v>
      </c>
      <c r="U4058" s="1" t="str">
        <f t="shared" si="318"/>
        <v>High</v>
      </c>
      <c r="V4058" s="1" t="str">
        <f t="shared" si="319"/>
        <v>Normal</v>
      </c>
    </row>
    <row r="4059" spans="1:22" x14ac:dyDescent="0.2">
      <c r="A4059" s="1" t="s">
        <v>12092</v>
      </c>
      <c r="B4059" s="2">
        <v>44983</v>
      </c>
      <c r="C4059" s="1" t="s">
        <v>8031</v>
      </c>
      <c r="D4059">
        <v>65</v>
      </c>
      <c r="E4059" s="1" t="s">
        <v>8013</v>
      </c>
      <c r="F4059" s="1" t="s">
        <v>8004</v>
      </c>
      <c r="G4059" s="1" t="s">
        <v>8062</v>
      </c>
      <c r="H4059">
        <v>5</v>
      </c>
      <c r="I4059">
        <v>9</v>
      </c>
      <c r="J4059" s="1" t="s">
        <v>8006</v>
      </c>
      <c r="K4059">
        <v>10</v>
      </c>
      <c r="L4059">
        <v>2</v>
      </c>
      <c r="M4059">
        <v>1</v>
      </c>
      <c r="N4059" s="1" t="s">
        <v>8011</v>
      </c>
      <c r="O4059" s="1" t="s">
        <v>8008</v>
      </c>
      <c r="P4059">
        <v>0.86</v>
      </c>
      <c r="Q4059">
        <v>1</v>
      </c>
      <c r="R4059" t="str">
        <f t="shared" si="315"/>
        <v>SENIOR</v>
      </c>
      <c r="S4059" s="1" t="str">
        <f t="shared" si="316"/>
        <v>Feb</v>
      </c>
      <c r="T4059" s="1">
        <f t="shared" si="317"/>
        <v>2023</v>
      </c>
      <c r="U4059" s="1" t="str">
        <f t="shared" si="318"/>
        <v>High</v>
      </c>
      <c r="V4059" s="1" t="str">
        <f t="shared" si="319"/>
        <v>Normal</v>
      </c>
    </row>
    <row r="4060" spans="1:22" x14ac:dyDescent="0.2">
      <c r="A4060" s="1" t="s">
        <v>12093</v>
      </c>
      <c r="B4060" s="2">
        <v>45178</v>
      </c>
      <c r="C4060" s="1" t="s">
        <v>8010</v>
      </c>
      <c r="D4060">
        <v>74</v>
      </c>
      <c r="E4060" s="1" t="s">
        <v>8013</v>
      </c>
      <c r="F4060" s="1" t="s">
        <v>8032</v>
      </c>
      <c r="G4060" s="1" t="s">
        <v>8060</v>
      </c>
      <c r="H4060">
        <v>5</v>
      </c>
      <c r="I4060">
        <v>8</v>
      </c>
      <c r="J4060" s="1" t="s">
        <v>8041</v>
      </c>
      <c r="K4060">
        <v>8</v>
      </c>
      <c r="L4060">
        <v>6</v>
      </c>
      <c r="M4060">
        <v>2</v>
      </c>
      <c r="N4060" s="1" t="s">
        <v>8007</v>
      </c>
      <c r="O4060" s="1" t="s">
        <v>8008</v>
      </c>
      <c r="P4060">
        <v>0.97</v>
      </c>
      <c r="Q4060">
        <v>1</v>
      </c>
      <c r="R4060" t="str">
        <f t="shared" si="315"/>
        <v>SENIOR</v>
      </c>
      <c r="S4060" s="1" t="str">
        <f t="shared" si="316"/>
        <v>Sep</v>
      </c>
      <c r="T4060" s="1">
        <f t="shared" si="317"/>
        <v>2023</v>
      </c>
      <c r="U4060" s="1" t="str">
        <f t="shared" si="318"/>
        <v>High</v>
      </c>
      <c r="V4060" s="1" t="str">
        <f t="shared" si="319"/>
        <v>Normal</v>
      </c>
    </row>
    <row r="4061" spans="1:22" x14ac:dyDescent="0.2">
      <c r="A4061" s="1" t="s">
        <v>12094</v>
      </c>
      <c r="B4061" s="2">
        <v>45043</v>
      </c>
      <c r="C4061" s="1" t="s">
        <v>8002</v>
      </c>
      <c r="D4061">
        <v>53</v>
      </c>
      <c r="E4061" s="1" t="s">
        <v>8013</v>
      </c>
      <c r="F4061" s="1" t="s">
        <v>8004</v>
      </c>
      <c r="G4061" s="1" t="s">
        <v>8020</v>
      </c>
      <c r="H4061">
        <v>4</v>
      </c>
      <c r="I4061">
        <v>10</v>
      </c>
      <c r="J4061" s="1" t="s">
        <v>8016</v>
      </c>
      <c r="K4061">
        <v>8</v>
      </c>
      <c r="L4061">
        <v>2</v>
      </c>
      <c r="M4061">
        <v>1</v>
      </c>
      <c r="N4061" s="1" t="s">
        <v>8011</v>
      </c>
      <c r="O4061" s="1" t="s">
        <v>8008</v>
      </c>
      <c r="P4061">
        <v>0.81</v>
      </c>
      <c r="Q4061">
        <v>1</v>
      </c>
      <c r="R4061" t="str">
        <f t="shared" si="315"/>
        <v>ADULT</v>
      </c>
      <c r="S4061" s="1" t="str">
        <f t="shared" si="316"/>
        <v>Apr</v>
      </c>
      <c r="T4061" s="1">
        <f t="shared" si="317"/>
        <v>2023</v>
      </c>
      <c r="U4061" s="1" t="str">
        <f t="shared" si="318"/>
        <v>High</v>
      </c>
      <c r="V4061" s="1" t="str">
        <f t="shared" si="319"/>
        <v>Normal</v>
      </c>
    </row>
    <row r="4062" spans="1:22" x14ac:dyDescent="0.2">
      <c r="A4062" s="1" t="s">
        <v>12095</v>
      </c>
      <c r="B4062" s="2">
        <v>45193</v>
      </c>
      <c r="C4062" s="1" t="s">
        <v>8010</v>
      </c>
      <c r="D4062">
        <v>70</v>
      </c>
      <c r="E4062" s="1" t="s">
        <v>8003</v>
      </c>
      <c r="F4062" s="1" t="s">
        <v>8022</v>
      </c>
      <c r="G4062" s="1" t="s">
        <v>8035</v>
      </c>
      <c r="H4062">
        <v>7</v>
      </c>
      <c r="I4062">
        <v>11</v>
      </c>
      <c r="J4062" s="1" t="s">
        <v>8027</v>
      </c>
      <c r="K4062">
        <v>10</v>
      </c>
      <c r="L4062">
        <v>6</v>
      </c>
      <c r="M4062">
        <v>2</v>
      </c>
      <c r="N4062" s="1" t="s">
        <v>8007</v>
      </c>
      <c r="O4062" s="1" t="s">
        <v>8017</v>
      </c>
      <c r="P4062">
        <v>0.97</v>
      </c>
      <c r="Q4062">
        <v>1</v>
      </c>
      <c r="R4062" t="str">
        <f t="shared" si="315"/>
        <v>SENIOR</v>
      </c>
      <c r="S4062" s="1" t="str">
        <f t="shared" si="316"/>
        <v>Sep</v>
      </c>
      <c r="T4062" s="1">
        <f t="shared" si="317"/>
        <v>2023</v>
      </c>
      <c r="U4062" s="1" t="str">
        <f t="shared" si="318"/>
        <v>High</v>
      </c>
      <c r="V4062" s="1" t="str">
        <f t="shared" si="319"/>
        <v>Normal</v>
      </c>
    </row>
    <row r="4063" spans="1:22" x14ac:dyDescent="0.2">
      <c r="A4063" s="1" t="s">
        <v>12096</v>
      </c>
      <c r="B4063" s="2">
        <v>44669</v>
      </c>
      <c r="C4063" s="1" t="s">
        <v>8002</v>
      </c>
      <c r="D4063">
        <v>62</v>
      </c>
      <c r="E4063" s="1" t="s">
        <v>8013</v>
      </c>
      <c r="F4063" s="1" t="s">
        <v>8022</v>
      </c>
      <c r="G4063" s="1" t="s">
        <v>8005</v>
      </c>
      <c r="H4063">
        <v>4</v>
      </c>
      <c r="I4063">
        <v>9</v>
      </c>
      <c r="J4063" s="1" t="s">
        <v>8016</v>
      </c>
      <c r="K4063">
        <v>7</v>
      </c>
      <c r="L4063">
        <v>4</v>
      </c>
      <c r="M4063">
        <v>2</v>
      </c>
      <c r="N4063" s="1" t="s">
        <v>8038</v>
      </c>
      <c r="O4063" s="1" t="s">
        <v>8008</v>
      </c>
      <c r="P4063">
        <v>0.9</v>
      </c>
      <c r="Q4063">
        <v>1</v>
      </c>
      <c r="R4063" t="str">
        <f t="shared" si="315"/>
        <v>ADULT</v>
      </c>
      <c r="S4063" s="1" t="str">
        <f t="shared" si="316"/>
        <v>Apr</v>
      </c>
      <c r="T4063" s="1">
        <f t="shared" si="317"/>
        <v>2022</v>
      </c>
      <c r="U4063" s="1" t="str">
        <f t="shared" si="318"/>
        <v>High</v>
      </c>
      <c r="V4063" s="1" t="str">
        <f t="shared" si="319"/>
        <v>Normal</v>
      </c>
    </row>
    <row r="4064" spans="1:22" x14ac:dyDescent="0.2">
      <c r="A4064" s="1" t="s">
        <v>12097</v>
      </c>
      <c r="B4064" s="2">
        <v>45187</v>
      </c>
      <c r="C4064" s="1" t="s">
        <v>8010</v>
      </c>
      <c r="D4064">
        <v>41</v>
      </c>
      <c r="E4064" s="1" t="s">
        <v>8013</v>
      </c>
      <c r="F4064" s="1" t="s">
        <v>8022</v>
      </c>
      <c r="G4064" s="1" t="s">
        <v>8044</v>
      </c>
      <c r="H4064">
        <v>3</v>
      </c>
      <c r="I4064">
        <v>8</v>
      </c>
      <c r="J4064" s="1" t="s">
        <v>8016</v>
      </c>
      <c r="K4064">
        <v>6</v>
      </c>
      <c r="L4064">
        <v>2</v>
      </c>
      <c r="M4064">
        <v>1</v>
      </c>
      <c r="N4064" s="1" t="s">
        <v>8023</v>
      </c>
      <c r="O4064" s="1" t="s">
        <v>8008</v>
      </c>
      <c r="P4064">
        <v>0.71</v>
      </c>
      <c r="Q4064">
        <v>1</v>
      </c>
      <c r="R4064" t="str">
        <f t="shared" si="315"/>
        <v>ADULT</v>
      </c>
      <c r="S4064" s="1" t="str">
        <f t="shared" si="316"/>
        <v>Sep</v>
      </c>
      <c r="T4064" s="1">
        <f t="shared" si="317"/>
        <v>2023</v>
      </c>
      <c r="U4064" s="1" t="str">
        <f t="shared" si="318"/>
        <v>High</v>
      </c>
      <c r="V4064" s="1" t="str">
        <f t="shared" si="319"/>
        <v>Normal</v>
      </c>
    </row>
    <row r="4065" spans="1:22" x14ac:dyDescent="0.2">
      <c r="A4065" s="1" t="s">
        <v>12098</v>
      </c>
      <c r="B4065" s="2">
        <v>44877</v>
      </c>
      <c r="C4065" s="1" t="s">
        <v>8010</v>
      </c>
      <c r="D4065">
        <v>63</v>
      </c>
      <c r="E4065" s="1" t="s">
        <v>8013</v>
      </c>
      <c r="F4065" s="1" t="s">
        <v>8014</v>
      </c>
      <c r="G4065" s="1" t="s">
        <v>8044</v>
      </c>
      <c r="H4065">
        <v>4</v>
      </c>
      <c r="I4065">
        <v>7</v>
      </c>
      <c r="J4065" s="1" t="s">
        <v>8006</v>
      </c>
      <c r="K4065">
        <v>7</v>
      </c>
      <c r="L4065">
        <v>2</v>
      </c>
      <c r="M4065">
        <v>1</v>
      </c>
      <c r="N4065" s="1" t="s">
        <v>8011</v>
      </c>
      <c r="O4065" s="1" t="s">
        <v>8008</v>
      </c>
      <c r="P4065">
        <v>0.85</v>
      </c>
      <c r="Q4065">
        <v>1</v>
      </c>
      <c r="R4065" t="str">
        <f t="shared" si="315"/>
        <v>ADULT</v>
      </c>
      <c r="S4065" s="1" t="str">
        <f t="shared" si="316"/>
        <v>Nov</v>
      </c>
      <c r="T4065" s="1">
        <f t="shared" si="317"/>
        <v>2022</v>
      </c>
      <c r="U4065" s="1" t="str">
        <f t="shared" si="318"/>
        <v>High</v>
      </c>
      <c r="V4065" s="1" t="str">
        <f t="shared" si="319"/>
        <v>Normal</v>
      </c>
    </row>
    <row r="4066" spans="1:22" x14ac:dyDescent="0.2">
      <c r="A4066" s="1" t="s">
        <v>12099</v>
      </c>
      <c r="B4066" s="2">
        <v>45149</v>
      </c>
      <c r="C4066" s="1" t="s">
        <v>8019</v>
      </c>
      <c r="D4066">
        <v>41</v>
      </c>
      <c r="E4066" s="1" t="s">
        <v>8013</v>
      </c>
      <c r="F4066" s="1" t="s">
        <v>8014</v>
      </c>
      <c r="G4066" s="1" t="s">
        <v>8026</v>
      </c>
      <c r="H4066">
        <v>4</v>
      </c>
      <c r="I4066">
        <v>8</v>
      </c>
      <c r="J4066" s="1" t="s">
        <v>8016</v>
      </c>
      <c r="K4066">
        <v>8</v>
      </c>
      <c r="L4066">
        <v>2</v>
      </c>
      <c r="M4066">
        <v>2</v>
      </c>
      <c r="N4066" s="1" t="s">
        <v>8023</v>
      </c>
      <c r="O4066" s="1" t="s">
        <v>8008</v>
      </c>
      <c r="P4066">
        <v>0.8</v>
      </c>
      <c r="Q4066">
        <v>1</v>
      </c>
      <c r="R4066" t="str">
        <f t="shared" si="315"/>
        <v>ADULT</v>
      </c>
      <c r="S4066" s="1" t="str">
        <f t="shared" si="316"/>
        <v>Aug</v>
      </c>
      <c r="T4066" s="1">
        <f t="shared" si="317"/>
        <v>2023</v>
      </c>
      <c r="U4066" s="1" t="str">
        <f t="shared" si="318"/>
        <v>High</v>
      </c>
      <c r="V4066" s="1" t="str">
        <f t="shared" si="319"/>
        <v>Normal</v>
      </c>
    </row>
    <row r="4067" spans="1:22" x14ac:dyDescent="0.2">
      <c r="A4067" s="1" t="s">
        <v>12100</v>
      </c>
      <c r="B4067" s="2">
        <v>44240</v>
      </c>
      <c r="C4067" s="1" t="s">
        <v>8031</v>
      </c>
      <c r="D4067">
        <v>47</v>
      </c>
      <c r="E4067" s="1" t="s">
        <v>8013</v>
      </c>
      <c r="F4067" s="1" t="s">
        <v>8022</v>
      </c>
      <c r="G4067" s="1" t="s">
        <v>8048</v>
      </c>
      <c r="H4067">
        <v>3</v>
      </c>
      <c r="I4067">
        <v>10</v>
      </c>
      <c r="J4067" s="1" t="s">
        <v>8006</v>
      </c>
      <c r="K4067">
        <v>4</v>
      </c>
      <c r="L4067">
        <v>2</v>
      </c>
      <c r="M4067">
        <v>1</v>
      </c>
      <c r="N4067" s="1" t="s">
        <v>8023</v>
      </c>
      <c r="O4067" s="1" t="s">
        <v>8008</v>
      </c>
      <c r="P4067">
        <v>0.75</v>
      </c>
      <c r="Q4067">
        <v>1</v>
      </c>
      <c r="R4067" t="str">
        <f t="shared" si="315"/>
        <v>ADULT</v>
      </c>
      <c r="S4067" s="1" t="str">
        <f t="shared" si="316"/>
        <v>Feb</v>
      </c>
      <c r="T4067" s="1">
        <f t="shared" si="317"/>
        <v>2021</v>
      </c>
      <c r="U4067" s="1" t="str">
        <f t="shared" si="318"/>
        <v>High</v>
      </c>
      <c r="V4067" s="1" t="str">
        <f t="shared" si="319"/>
        <v>Normal</v>
      </c>
    </row>
    <row r="4068" spans="1:22" x14ac:dyDescent="0.2">
      <c r="A4068" s="1" t="s">
        <v>12101</v>
      </c>
      <c r="B4068" s="2">
        <v>44917</v>
      </c>
      <c r="C4068" s="1" t="s">
        <v>8031</v>
      </c>
      <c r="D4068">
        <v>61</v>
      </c>
      <c r="E4068" s="1" t="s">
        <v>8003</v>
      </c>
      <c r="F4068" s="1" t="s">
        <v>8004</v>
      </c>
      <c r="G4068" s="1" t="s">
        <v>8015</v>
      </c>
      <c r="H4068">
        <v>5</v>
      </c>
      <c r="I4068">
        <v>6</v>
      </c>
      <c r="J4068" s="1" t="s">
        <v>8016</v>
      </c>
      <c r="K4068">
        <v>8</v>
      </c>
      <c r="L4068">
        <v>4</v>
      </c>
      <c r="M4068">
        <v>1</v>
      </c>
      <c r="N4068" s="1" t="s">
        <v>8038</v>
      </c>
      <c r="O4068" s="1" t="s">
        <v>8008</v>
      </c>
      <c r="P4068">
        <v>0.85</v>
      </c>
      <c r="Q4068">
        <v>1</v>
      </c>
      <c r="R4068" t="str">
        <f t="shared" si="315"/>
        <v>ADULT</v>
      </c>
      <c r="S4068" s="1" t="str">
        <f t="shared" si="316"/>
        <v>Dec</v>
      </c>
      <c r="T4068" s="1">
        <f t="shared" si="317"/>
        <v>2022</v>
      </c>
      <c r="U4068" s="1" t="str">
        <f t="shared" si="318"/>
        <v>High</v>
      </c>
      <c r="V4068" s="1" t="str">
        <f t="shared" si="319"/>
        <v>Normal</v>
      </c>
    </row>
    <row r="4069" spans="1:22" x14ac:dyDescent="0.2">
      <c r="A4069" s="1" t="s">
        <v>12102</v>
      </c>
      <c r="B4069" s="2">
        <v>45125</v>
      </c>
      <c r="C4069" s="1" t="s">
        <v>8019</v>
      </c>
      <c r="D4069">
        <v>63</v>
      </c>
      <c r="E4069" s="1" t="s">
        <v>8013</v>
      </c>
      <c r="F4069" s="1" t="s">
        <v>8004</v>
      </c>
      <c r="G4069" s="1" t="s">
        <v>8044</v>
      </c>
      <c r="H4069">
        <v>5</v>
      </c>
      <c r="I4069">
        <v>8</v>
      </c>
      <c r="J4069" s="1" t="s">
        <v>8027</v>
      </c>
      <c r="K4069">
        <v>10</v>
      </c>
      <c r="L4069">
        <v>2</v>
      </c>
      <c r="M4069">
        <v>2</v>
      </c>
      <c r="N4069" s="1" t="s">
        <v>8011</v>
      </c>
      <c r="O4069" s="1" t="s">
        <v>8008</v>
      </c>
      <c r="P4069">
        <v>0.97</v>
      </c>
      <c r="Q4069">
        <v>1</v>
      </c>
      <c r="R4069" t="str">
        <f t="shared" si="315"/>
        <v>ADULT</v>
      </c>
      <c r="S4069" s="1" t="str">
        <f t="shared" si="316"/>
        <v>Jul</v>
      </c>
      <c r="T4069" s="1">
        <f t="shared" si="317"/>
        <v>2023</v>
      </c>
      <c r="U4069" s="1" t="str">
        <f t="shared" si="318"/>
        <v>High</v>
      </c>
      <c r="V4069" s="1" t="str">
        <f t="shared" si="319"/>
        <v>Normal</v>
      </c>
    </row>
    <row r="4070" spans="1:22" x14ac:dyDescent="0.2">
      <c r="A4070" s="1" t="s">
        <v>12103</v>
      </c>
      <c r="B4070" s="2">
        <v>44387</v>
      </c>
      <c r="C4070" s="1" t="s">
        <v>8019</v>
      </c>
      <c r="D4070">
        <v>37</v>
      </c>
      <c r="E4070" s="1" t="s">
        <v>8013</v>
      </c>
      <c r="F4070" s="1" t="s">
        <v>8032</v>
      </c>
      <c r="G4070" s="1" t="s">
        <v>8020</v>
      </c>
      <c r="H4070">
        <v>2</v>
      </c>
      <c r="I4070">
        <v>9</v>
      </c>
      <c r="J4070" s="1" t="s">
        <v>8016</v>
      </c>
      <c r="K4070">
        <v>4</v>
      </c>
      <c r="L4070">
        <v>2</v>
      </c>
      <c r="M4070">
        <v>2</v>
      </c>
      <c r="N4070" s="1" t="s">
        <v>8038</v>
      </c>
      <c r="O4070" s="1" t="s">
        <v>8008</v>
      </c>
      <c r="P4070">
        <v>0.82</v>
      </c>
      <c r="Q4070">
        <v>1</v>
      </c>
      <c r="R4070" t="str">
        <f t="shared" si="315"/>
        <v>YOUNG ADULT</v>
      </c>
      <c r="S4070" s="1" t="str">
        <f t="shared" si="316"/>
        <v>Jul</v>
      </c>
      <c r="T4070" s="1">
        <f t="shared" si="317"/>
        <v>2021</v>
      </c>
      <c r="U4070" s="1" t="str">
        <f t="shared" si="318"/>
        <v>High</v>
      </c>
      <c r="V4070" s="1" t="str">
        <f t="shared" si="319"/>
        <v>Normal</v>
      </c>
    </row>
    <row r="4071" spans="1:22" x14ac:dyDescent="0.2">
      <c r="A4071" s="1" t="s">
        <v>12104</v>
      </c>
      <c r="B4071" s="2">
        <v>44921</v>
      </c>
      <c r="C4071" s="1" t="s">
        <v>8031</v>
      </c>
      <c r="D4071">
        <v>75</v>
      </c>
      <c r="E4071" s="1" t="s">
        <v>8003</v>
      </c>
      <c r="F4071" s="1" t="s">
        <v>8032</v>
      </c>
      <c r="G4071" s="1" t="s">
        <v>8060</v>
      </c>
      <c r="H4071">
        <v>5</v>
      </c>
      <c r="I4071">
        <v>10</v>
      </c>
      <c r="J4071" s="1" t="s">
        <v>8027</v>
      </c>
      <c r="K4071">
        <v>10</v>
      </c>
      <c r="L4071">
        <v>4</v>
      </c>
      <c r="M4071">
        <v>3</v>
      </c>
      <c r="N4071" s="1" t="s">
        <v>8007</v>
      </c>
      <c r="O4071" s="1" t="s">
        <v>8008</v>
      </c>
      <c r="P4071">
        <v>0.97</v>
      </c>
      <c r="Q4071">
        <v>1</v>
      </c>
      <c r="R4071" t="str">
        <f t="shared" si="315"/>
        <v>SENIOR</v>
      </c>
      <c r="S4071" s="1" t="str">
        <f t="shared" si="316"/>
        <v>Dec</v>
      </c>
      <c r="T4071" s="1">
        <f t="shared" si="317"/>
        <v>2022</v>
      </c>
      <c r="U4071" s="1" t="str">
        <f t="shared" si="318"/>
        <v>High</v>
      </c>
      <c r="V4071" s="1" t="str">
        <f t="shared" si="319"/>
        <v>Frequent</v>
      </c>
    </row>
    <row r="4072" spans="1:22" x14ac:dyDescent="0.2">
      <c r="A4072" s="1" t="s">
        <v>12105</v>
      </c>
      <c r="B4072" s="2">
        <v>45100</v>
      </c>
      <c r="C4072" s="1" t="s">
        <v>8019</v>
      </c>
      <c r="D4072">
        <v>67</v>
      </c>
      <c r="E4072" s="1" t="s">
        <v>8003</v>
      </c>
      <c r="F4072" s="1" t="s">
        <v>8032</v>
      </c>
      <c r="G4072" s="1" t="s">
        <v>8029</v>
      </c>
      <c r="H4072">
        <v>4</v>
      </c>
      <c r="I4072">
        <v>8</v>
      </c>
      <c r="J4072" s="1" t="s">
        <v>8027</v>
      </c>
      <c r="K4072">
        <v>10</v>
      </c>
      <c r="L4072">
        <v>4</v>
      </c>
      <c r="M4072">
        <v>1</v>
      </c>
      <c r="N4072" s="1" t="s">
        <v>8007</v>
      </c>
      <c r="O4072" s="1" t="s">
        <v>8008</v>
      </c>
      <c r="P4072">
        <v>0.7</v>
      </c>
      <c r="Q4072">
        <v>1</v>
      </c>
      <c r="R4072" t="str">
        <f t="shared" si="315"/>
        <v>SENIOR</v>
      </c>
      <c r="S4072" s="1" t="str">
        <f t="shared" si="316"/>
        <v>Jun</v>
      </c>
      <c r="T4072" s="1">
        <f t="shared" si="317"/>
        <v>2023</v>
      </c>
      <c r="U4072" s="1" t="str">
        <f t="shared" si="318"/>
        <v>High</v>
      </c>
      <c r="V4072" s="1" t="str">
        <f t="shared" si="319"/>
        <v>Normal</v>
      </c>
    </row>
    <row r="4073" spans="1:22" x14ac:dyDescent="0.2">
      <c r="A4073" s="1" t="s">
        <v>12106</v>
      </c>
      <c r="B4073" s="2">
        <v>44512</v>
      </c>
      <c r="C4073" s="1" t="s">
        <v>8010</v>
      </c>
      <c r="D4073">
        <v>46</v>
      </c>
      <c r="E4073" s="1" t="s">
        <v>8013</v>
      </c>
      <c r="F4073" s="1" t="s">
        <v>8004</v>
      </c>
      <c r="G4073" s="1" t="s">
        <v>8044</v>
      </c>
      <c r="H4073">
        <v>5</v>
      </c>
      <c r="I4073">
        <v>8</v>
      </c>
      <c r="J4073" s="1" t="s">
        <v>8041</v>
      </c>
      <c r="K4073">
        <v>8</v>
      </c>
      <c r="L4073">
        <v>4</v>
      </c>
      <c r="M4073">
        <v>1</v>
      </c>
      <c r="N4073" s="1" t="s">
        <v>8011</v>
      </c>
      <c r="O4073" s="1" t="s">
        <v>8008</v>
      </c>
      <c r="P4073">
        <v>0.94</v>
      </c>
      <c r="Q4073">
        <v>1</v>
      </c>
      <c r="R4073" t="str">
        <f t="shared" si="315"/>
        <v>ADULT</v>
      </c>
      <c r="S4073" s="1" t="str">
        <f t="shared" si="316"/>
        <v>Nov</v>
      </c>
      <c r="T4073" s="1">
        <f t="shared" si="317"/>
        <v>2021</v>
      </c>
      <c r="U4073" s="1" t="str">
        <f t="shared" si="318"/>
        <v>High</v>
      </c>
      <c r="V4073" s="1" t="str">
        <f t="shared" si="319"/>
        <v>Normal</v>
      </c>
    </row>
    <row r="4074" spans="1:22" x14ac:dyDescent="0.2">
      <c r="A4074" s="1" t="s">
        <v>12107</v>
      </c>
      <c r="B4074" s="2">
        <v>44640</v>
      </c>
      <c r="C4074" s="1" t="s">
        <v>8002</v>
      </c>
      <c r="D4074">
        <v>31</v>
      </c>
      <c r="E4074" s="1" t="s">
        <v>8003</v>
      </c>
      <c r="F4074" s="1" t="s">
        <v>8022</v>
      </c>
      <c r="G4074" s="1" t="s">
        <v>8020</v>
      </c>
      <c r="H4074">
        <v>3</v>
      </c>
      <c r="I4074">
        <v>9</v>
      </c>
      <c r="J4074" s="1" t="s">
        <v>8006</v>
      </c>
      <c r="K4074">
        <v>6</v>
      </c>
      <c r="L4074">
        <v>2</v>
      </c>
      <c r="M4074">
        <v>1</v>
      </c>
      <c r="N4074" s="1" t="s">
        <v>8038</v>
      </c>
      <c r="O4074" s="1" t="s">
        <v>8008</v>
      </c>
      <c r="P4074">
        <v>0.67</v>
      </c>
      <c r="Q4074">
        <v>1</v>
      </c>
      <c r="R4074" t="str">
        <f t="shared" si="315"/>
        <v>YOUNG ADULT</v>
      </c>
      <c r="S4074" s="1" t="str">
        <f t="shared" si="316"/>
        <v>Mar</v>
      </c>
      <c r="T4074" s="1">
        <f t="shared" si="317"/>
        <v>2022</v>
      </c>
      <c r="U4074" s="1" t="str">
        <f t="shared" si="318"/>
        <v>Medium</v>
      </c>
      <c r="V4074" s="1" t="str">
        <f t="shared" si="319"/>
        <v>Normal</v>
      </c>
    </row>
    <row r="4075" spans="1:22" x14ac:dyDescent="0.2">
      <c r="A4075" s="1" t="s">
        <v>12108</v>
      </c>
      <c r="B4075" s="2">
        <v>44820</v>
      </c>
      <c r="C4075" s="1" t="s">
        <v>8010</v>
      </c>
      <c r="D4075">
        <v>55</v>
      </c>
      <c r="E4075" s="1" t="s">
        <v>8013</v>
      </c>
      <c r="F4075" s="1" t="s">
        <v>8014</v>
      </c>
      <c r="G4075" s="1" t="s">
        <v>8020</v>
      </c>
      <c r="H4075">
        <v>4</v>
      </c>
      <c r="I4075">
        <v>9</v>
      </c>
      <c r="J4075" s="1" t="s">
        <v>8016</v>
      </c>
      <c r="K4075">
        <v>6</v>
      </c>
      <c r="L4075">
        <v>2</v>
      </c>
      <c r="M4075">
        <v>1</v>
      </c>
      <c r="N4075" s="1" t="s">
        <v>8023</v>
      </c>
      <c r="O4075" s="1" t="s">
        <v>8008</v>
      </c>
      <c r="P4075">
        <v>0.83</v>
      </c>
      <c r="Q4075">
        <v>1</v>
      </c>
      <c r="R4075" t="str">
        <f t="shared" si="315"/>
        <v>ADULT</v>
      </c>
      <c r="S4075" s="1" t="str">
        <f t="shared" si="316"/>
        <v>Sep</v>
      </c>
      <c r="T4075" s="1">
        <f t="shared" si="317"/>
        <v>2022</v>
      </c>
      <c r="U4075" s="1" t="str">
        <f t="shared" si="318"/>
        <v>High</v>
      </c>
      <c r="V4075" s="1" t="str">
        <f t="shared" si="319"/>
        <v>Normal</v>
      </c>
    </row>
    <row r="4076" spans="1:22" x14ac:dyDescent="0.2">
      <c r="A4076" s="1" t="s">
        <v>12109</v>
      </c>
      <c r="B4076" s="2">
        <v>44765</v>
      </c>
      <c r="C4076" s="1" t="s">
        <v>8019</v>
      </c>
      <c r="D4076">
        <v>50</v>
      </c>
      <c r="E4076" s="1" t="s">
        <v>8003</v>
      </c>
      <c r="F4076" s="1" t="s">
        <v>8037</v>
      </c>
      <c r="G4076" s="1" t="s">
        <v>8015</v>
      </c>
      <c r="H4076">
        <v>3</v>
      </c>
      <c r="I4076">
        <v>4</v>
      </c>
      <c r="J4076" s="1" t="s">
        <v>8027</v>
      </c>
      <c r="K4076">
        <v>8</v>
      </c>
      <c r="L4076">
        <v>2</v>
      </c>
      <c r="M4076">
        <v>1</v>
      </c>
      <c r="N4076" s="1" t="s">
        <v>8038</v>
      </c>
      <c r="O4076" s="1" t="s">
        <v>8008</v>
      </c>
      <c r="P4076">
        <v>0.56999999999999995</v>
      </c>
      <c r="Q4076">
        <v>0</v>
      </c>
      <c r="R4076" t="str">
        <f t="shared" si="315"/>
        <v>ADULT</v>
      </c>
      <c r="S4076" s="1" t="str">
        <f t="shared" si="316"/>
        <v>Jul</v>
      </c>
      <c r="T4076" s="1">
        <f t="shared" si="317"/>
        <v>2022</v>
      </c>
      <c r="U4076" s="1" t="str">
        <f t="shared" si="318"/>
        <v>Medium</v>
      </c>
      <c r="V4076" s="1" t="str">
        <f t="shared" si="319"/>
        <v>Normal</v>
      </c>
    </row>
    <row r="4077" spans="1:22" x14ac:dyDescent="0.2">
      <c r="A4077" s="1" t="s">
        <v>12110</v>
      </c>
      <c r="B4077" s="2">
        <v>44239</v>
      </c>
      <c r="C4077" s="1" t="s">
        <v>8031</v>
      </c>
      <c r="D4077">
        <v>59</v>
      </c>
      <c r="E4077" s="1" t="s">
        <v>8003</v>
      </c>
      <c r="F4077" s="1" t="s">
        <v>8037</v>
      </c>
      <c r="G4077" s="1" t="s">
        <v>8048</v>
      </c>
      <c r="H4077">
        <v>5</v>
      </c>
      <c r="I4077">
        <v>9</v>
      </c>
      <c r="J4077" s="1" t="s">
        <v>8016</v>
      </c>
      <c r="K4077">
        <v>8</v>
      </c>
      <c r="L4077">
        <v>4</v>
      </c>
      <c r="M4077">
        <v>1</v>
      </c>
      <c r="N4077" s="1" t="s">
        <v>8011</v>
      </c>
      <c r="O4077" s="1" t="s">
        <v>8008</v>
      </c>
      <c r="P4077">
        <v>0.97</v>
      </c>
      <c r="Q4077">
        <v>1</v>
      </c>
      <c r="R4077" t="str">
        <f t="shared" si="315"/>
        <v>ADULT</v>
      </c>
      <c r="S4077" s="1" t="str">
        <f t="shared" si="316"/>
        <v>Feb</v>
      </c>
      <c r="T4077" s="1">
        <f t="shared" si="317"/>
        <v>2021</v>
      </c>
      <c r="U4077" s="1" t="str">
        <f t="shared" si="318"/>
        <v>High</v>
      </c>
      <c r="V4077" s="1" t="str">
        <f t="shared" si="319"/>
        <v>Normal</v>
      </c>
    </row>
    <row r="4078" spans="1:22" x14ac:dyDescent="0.2">
      <c r="A4078" s="1" t="s">
        <v>12111</v>
      </c>
      <c r="B4078" s="2">
        <v>44305</v>
      </c>
      <c r="C4078" s="1" t="s">
        <v>8002</v>
      </c>
      <c r="D4078">
        <v>51</v>
      </c>
      <c r="E4078" s="1" t="s">
        <v>8003</v>
      </c>
      <c r="F4078" s="1" t="s">
        <v>8022</v>
      </c>
      <c r="G4078" s="1" t="s">
        <v>8029</v>
      </c>
      <c r="H4078">
        <v>4</v>
      </c>
      <c r="I4078">
        <v>6</v>
      </c>
      <c r="J4078" s="1" t="s">
        <v>8006</v>
      </c>
      <c r="K4078">
        <v>6</v>
      </c>
      <c r="L4078">
        <v>2</v>
      </c>
      <c r="M4078">
        <v>1</v>
      </c>
      <c r="N4078" s="1" t="s">
        <v>8038</v>
      </c>
      <c r="O4078" s="1" t="s">
        <v>8008</v>
      </c>
      <c r="P4078">
        <v>0.53</v>
      </c>
      <c r="Q4078">
        <v>1</v>
      </c>
      <c r="R4078" t="str">
        <f t="shared" si="315"/>
        <v>ADULT</v>
      </c>
      <c r="S4078" s="1" t="str">
        <f t="shared" si="316"/>
        <v>Apr</v>
      </c>
      <c r="T4078" s="1">
        <f t="shared" si="317"/>
        <v>2021</v>
      </c>
      <c r="U4078" s="1" t="str">
        <f t="shared" si="318"/>
        <v>Medium</v>
      </c>
      <c r="V4078" s="1" t="str">
        <f t="shared" si="319"/>
        <v>Normal</v>
      </c>
    </row>
    <row r="4079" spans="1:22" x14ac:dyDescent="0.2">
      <c r="A4079" s="1" t="s">
        <v>12112</v>
      </c>
      <c r="B4079" s="2">
        <v>44307</v>
      </c>
      <c r="C4079" s="1" t="s">
        <v>8002</v>
      </c>
      <c r="D4079">
        <v>23</v>
      </c>
      <c r="E4079" s="1" t="s">
        <v>8003</v>
      </c>
      <c r="F4079" s="1" t="s">
        <v>8014</v>
      </c>
      <c r="G4079" s="1" t="s">
        <v>8015</v>
      </c>
      <c r="H4079">
        <v>2</v>
      </c>
      <c r="I4079">
        <v>7</v>
      </c>
      <c r="J4079" s="1" t="s">
        <v>8016</v>
      </c>
      <c r="K4079">
        <v>5</v>
      </c>
      <c r="L4079">
        <v>5</v>
      </c>
      <c r="M4079">
        <v>0</v>
      </c>
      <c r="N4079" s="1" t="s">
        <v>8011</v>
      </c>
      <c r="O4079" s="1" t="s">
        <v>8017</v>
      </c>
      <c r="P4079">
        <v>0.27</v>
      </c>
      <c r="Q4079">
        <v>0</v>
      </c>
      <c r="R4079" t="str">
        <f t="shared" si="315"/>
        <v>YOUNG ADULT</v>
      </c>
      <c r="S4079" s="1" t="str">
        <f t="shared" si="316"/>
        <v>Apr</v>
      </c>
      <c r="T4079" s="1">
        <f t="shared" si="317"/>
        <v>2021</v>
      </c>
      <c r="U4079" s="1" t="str">
        <f t="shared" si="318"/>
        <v>Low</v>
      </c>
      <c r="V4079" s="1" t="str">
        <f t="shared" si="319"/>
        <v>Normal</v>
      </c>
    </row>
    <row r="4080" spans="1:22" x14ac:dyDescent="0.2">
      <c r="A4080" s="1" t="s">
        <v>12113</v>
      </c>
      <c r="B4080" s="2">
        <v>44484</v>
      </c>
      <c r="C4080" s="1" t="s">
        <v>8010</v>
      </c>
      <c r="D4080">
        <v>51</v>
      </c>
      <c r="E4080" s="1" t="s">
        <v>8003</v>
      </c>
      <c r="F4080" s="1" t="s">
        <v>8014</v>
      </c>
      <c r="G4080" s="1" t="s">
        <v>8029</v>
      </c>
      <c r="H4080">
        <v>4</v>
      </c>
      <c r="I4080">
        <v>5</v>
      </c>
      <c r="J4080" s="1" t="s">
        <v>8016</v>
      </c>
      <c r="K4080">
        <v>7</v>
      </c>
      <c r="L4080">
        <v>4</v>
      </c>
      <c r="M4080">
        <v>1</v>
      </c>
      <c r="N4080" s="1" t="s">
        <v>8038</v>
      </c>
      <c r="O4080" s="1" t="s">
        <v>8008</v>
      </c>
      <c r="P4080">
        <v>0.57999999999999996</v>
      </c>
      <c r="Q4080">
        <v>0</v>
      </c>
      <c r="R4080" t="str">
        <f t="shared" si="315"/>
        <v>ADULT</v>
      </c>
      <c r="S4080" s="1" t="str">
        <f t="shared" si="316"/>
        <v>Oct</v>
      </c>
      <c r="T4080" s="1">
        <f t="shared" si="317"/>
        <v>2021</v>
      </c>
      <c r="U4080" s="1" t="str">
        <f t="shared" si="318"/>
        <v>Medium</v>
      </c>
      <c r="V4080" s="1" t="str">
        <f t="shared" si="319"/>
        <v>Normal</v>
      </c>
    </row>
    <row r="4081" spans="1:22" x14ac:dyDescent="0.2">
      <c r="A4081" s="1" t="s">
        <v>12114</v>
      </c>
      <c r="B4081" s="2">
        <v>44466</v>
      </c>
      <c r="C4081" s="1" t="s">
        <v>8010</v>
      </c>
      <c r="D4081">
        <v>52</v>
      </c>
      <c r="E4081" s="1" t="s">
        <v>8013</v>
      </c>
      <c r="F4081" s="1" t="s">
        <v>8037</v>
      </c>
      <c r="G4081" s="1" t="s">
        <v>8020</v>
      </c>
      <c r="H4081">
        <v>4</v>
      </c>
      <c r="I4081">
        <v>9</v>
      </c>
      <c r="J4081" s="1" t="s">
        <v>8027</v>
      </c>
      <c r="K4081">
        <v>8</v>
      </c>
      <c r="L4081">
        <v>2</v>
      </c>
      <c r="M4081">
        <v>2</v>
      </c>
      <c r="N4081" s="1" t="s">
        <v>8038</v>
      </c>
      <c r="O4081" s="1" t="s">
        <v>8008</v>
      </c>
      <c r="P4081">
        <v>0.97</v>
      </c>
      <c r="Q4081">
        <v>1</v>
      </c>
      <c r="R4081" t="str">
        <f t="shared" si="315"/>
        <v>ADULT</v>
      </c>
      <c r="S4081" s="1" t="str">
        <f t="shared" si="316"/>
        <v>Sep</v>
      </c>
      <c r="T4081" s="1">
        <f t="shared" si="317"/>
        <v>2021</v>
      </c>
      <c r="U4081" s="1" t="str">
        <f t="shared" si="318"/>
        <v>High</v>
      </c>
      <c r="V4081" s="1" t="str">
        <f t="shared" si="319"/>
        <v>Normal</v>
      </c>
    </row>
    <row r="4082" spans="1:22" x14ac:dyDescent="0.2">
      <c r="A4082" s="1" t="s">
        <v>12115</v>
      </c>
      <c r="B4082" s="2">
        <v>45009</v>
      </c>
      <c r="C4082" s="1" t="s">
        <v>8002</v>
      </c>
      <c r="D4082">
        <v>68</v>
      </c>
      <c r="E4082" s="1" t="s">
        <v>8013</v>
      </c>
      <c r="F4082" s="1" t="s">
        <v>8004</v>
      </c>
      <c r="G4082" s="1" t="s">
        <v>8015</v>
      </c>
      <c r="H4082">
        <v>6</v>
      </c>
      <c r="I4082">
        <v>7</v>
      </c>
      <c r="J4082" s="1" t="s">
        <v>8016</v>
      </c>
      <c r="K4082">
        <v>10</v>
      </c>
      <c r="L4082">
        <v>6</v>
      </c>
      <c r="M4082">
        <v>2</v>
      </c>
      <c r="N4082" s="1" t="s">
        <v>8007</v>
      </c>
      <c r="O4082" s="1" t="s">
        <v>8017</v>
      </c>
      <c r="P4082">
        <v>0.97</v>
      </c>
      <c r="Q4082">
        <v>1</v>
      </c>
      <c r="R4082" t="str">
        <f t="shared" si="315"/>
        <v>SENIOR</v>
      </c>
      <c r="S4082" s="1" t="str">
        <f t="shared" si="316"/>
        <v>Mar</v>
      </c>
      <c r="T4082" s="1">
        <f t="shared" si="317"/>
        <v>2023</v>
      </c>
      <c r="U4082" s="1" t="str">
        <f t="shared" si="318"/>
        <v>High</v>
      </c>
      <c r="V4082" s="1" t="str">
        <f t="shared" si="319"/>
        <v>Normal</v>
      </c>
    </row>
    <row r="4083" spans="1:22" x14ac:dyDescent="0.2">
      <c r="A4083" s="1" t="s">
        <v>12116</v>
      </c>
      <c r="B4083" s="2">
        <v>44824</v>
      </c>
      <c r="C4083" s="1" t="s">
        <v>8010</v>
      </c>
      <c r="D4083">
        <v>46</v>
      </c>
      <c r="E4083" s="1" t="s">
        <v>8013</v>
      </c>
      <c r="F4083" s="1" t="s">
        <v>8014</v>
      </c>
      <c r="G4083" s="1" t="s">
        <v>8020</v>
      </c>
      <c r="H4083">
        <v>3</v>
      </c>
      <c r="I4083">
        <v>8</v>
      </c>
      <c r="J4083" s="1" t="s">
        <v>8016</v>
      </c>
      <c r="K4083">
        <v>4</v>
      </c>
      <c r="L4083">
        <v>2</v>
      </c>
      <c r="M4083">
        <v>1</v>
      </c>
      <c r="N4083" s="1" t="s">
        <v>8038</v>
      </c>
      <c r="O4083" s="1" t="s">
        <v>8008</v>
      </c>
      <c r="P4083">
        <v>0.67</v>
      </c>
      <c r="Q4083">
        <v>1</v>
      </c>
      <c r="R4083" t="str">
        <f t="shared" si="315"/>
        <v>ADULT</v>
      </c>
      <c r="S4083" s="1" t="str">
        <f t="shared" si="316"/>
        <v>Sep</v>
      </c>
      <c r="T4083" s="1">
        <f t="shared" si="317"/>
        <v>2022</v>
      </c>
      <c r="U4083" s="1" t="str">
        <f t="shared" si="318"/>
        <v>Medium</v>
      </c>
      <c r="V4083" s="1" t="str">
        <f t="shared" si="319"/>
        <v>Normal</v>
      </c>
    </row>
    <row r="4084" spans="1:22" x14ac:dyDescent="0.2">
      <c r="A4084" s="1" t="s">
        <v>12117</v>
      </c>
      <c r="B4084" s="2">
        <v>45033</v>
      </c>
      <c r="C4084" s="1" t="s">
        <v>8002</v>
      </c>
      <c r="D4084">
        <v>86</v>
      </c>
      <c r="E4084" s="1" t="s">
        <v>8003</v>
      </c>
      <c r="F4084" s="1" t="s">
        <v>8022</v>
      </c>
      <c r="G4084" s="1" t="s">
        <v>8020</v>
      </c>
      <c r="H4084">
        <v>6</v>
      </c>
      <c r="I4084">
        <v>9</v>
      </c>
      <c r="J4084" s="1" t="s">
        <v>8041</v>
      </c>
      <c r="K4084">
        <v>9</v>
      </c>
      <c r="L4084">
        <v>4</v>
      </c>
      <c r="M4084">
        <v>2</v>
      </c>
      <c r="N4084" s="1" t="s">
        <v>8007</v>
      </c>
      <c r="O4084" s="1" t="s">
        <v>8017</v>
      </c>
      <c r="P4084">
        <v>0.97</v>
      </c>
      <c r="Q4084">
        <v>1</v>
      </c>
      <c r="R4084" t="str">
        <f t="shared" si="315"/>
        <v>SENIOR</v>
      </c>
      <c r="S4084" s="1" t="str">
        <f t="shared" si="316"/>
        <v>Apr</v>
      </c>
      <c r="T4084" s="1">
        <f t="shared" si="317"/>
        <v>2023</v>
      </c>
      <c r="U4084" s="1" t="str">
        <f t="shared" si="318"/>
        <v>High</v>
      </c>
      <c r="V4084" s="1" t="str">
        <f t="shared" si="319"/>
        <v>Normal</v>
      </c>
    </row>
    <row r="4085" spans="1:22" x14ac:dyDescent="0.2">
      <c r="A4085" s="1" t="s">
        <v>12118</v>
      </c>
      <c r="B4085" s="2">
        <v>44273</v>
      </c>
      <c r="C4085" s="1" t="s">
        <v>8002</v>
      </c>
      <c r="D4085">
        <v>25</v>
      </c>
      <c r="E4085" s="1" t="s">
        <v>8013</v>
      </c>
      <c r="F4085" s="1" t="s">
        <v>8032</v>
      </c>
      <c r="G4085" s="1" t="s">
        <v>8060</v>
      </c>
      <c r="H4085">
        <v>2</v>
      </c>
      <c r="I4085">
        <v>8</v>
      </c>
      <c r="J4085" s="1" t="s">
        <v>8016</v>
      </c>
      <c r="K4085">
        <v>4</v>
      </c>
      <c r="L4085">
        <v>2</v>
      </c>
      <c r="M4085">
        <v>0</v>
      </c>
      <c r="N4085" s="1" t="s">
        <v>8011</v>
      </c>
      <c r="O4085" s="1" t="s">
        <v>8050</v>
      </c>
      <c r="P4085">
        <v>0.32</v>
      </c>
      <c r="Q4085">
        <v>0</v>
      </c>
      <c r="R4085" t="str">
        <f t="shared" si="315"/>
        <v>YOUNG ADULT</v>
      </c>
      <c r="S4085" s="1" t="str">
        <f t="shared" si="316"/>
        <v>Mar</v>
      </c>
      <c r="T4085" s="1">
        <f t="shared" si="317"/>
        <v>2021</v>
      </c>
      <c r="U4085" s="1" t="str">
        <f t="shared" si="318"/>
        <v>Medium</v>
      </c>
      <c r="V4085" s="1" t="str">
        <f t="shared" si="319"/>
        <v>Normal</v>
      </c>
    </row>
    <row r="4086" spans="1:22" x14ac:dyDescent="0.2">
      <c r="A4086" s="1" t="s">
        <v>12119</v>
      </c>
      <c r="B4086" s="2">
        <v>44728</v>
      </c>
      <c r="C4086" s="1" t="s">
        <v>8019</v>
      </c>
      <c r="D4086">
        <v>80</v>
      </c>
      <c r="E4086" s="1" t="s">
        <v>8013</v>
      </c>
      <c r="F4086" s="1" t="s">
        <v>8004</v>
      </c>
      <c r="G4086" s="1" t="s">
        <v>8029</v>
      </c>
      <c r="H4086">
        <v>5</v>
      </c>
      <c r="I4086">
        <v>5</v>
      </c>
      <c r="J4086" s="1" t="s">
        <v>8027</v>
      </c>
      <c r="K4086">
        <v>8</v>
      </c>
      <c r="L4086">
        <v>4</v>
      </c>
      <c r="M4086">
        <v>3</v>
      </c>
      <c r="N4086" s="1" t="s">
        <v>8007</v>
      </c>
      <c r="O4086" s="1" t="s">
        <v>8008</v>
      </c>
      <c r="P4086">
        <v>0.97</v>
      </c>
      <c r="Q4086">
        <v>1</v>
      </c>
      <c r="R4086" t="str">
        <f t="shared" si="315"/>
        <v>SENIOR</v>
      </c>
      <c r="S4086" s="1" t="str">
        <f t="shared" si="316"/>
        <v>Jun</v>
      </c>
      <c r="T4086" s="1">
        <f t="shared" si="317"/>
        <v>2022</v>
      </c>
      <c r="U4086" s="1" t="str">
        <f t="shared" si="318"/>
        <v>High</v>
      </c>
      <c r="V4086" s="1" t="str">
        <f t="shared" si="319"/>
        <v>Frequent</v>
      </c>
    </row>
    <row r="4087" spans="1:22" x14ac:dyDescent="0.2">
      <c r="A4087" s="1" t="s">
        <v>12120</v>
      </c>
      <c r="B4087" s="2">
        <v>44551</v>
      </c>
      <c r="C4087" s="1" t="s">
        <v>8031</v>
      </c>
      <c r="D4087">
        <v>54</v>
      </c>
      <c r="E4087" s="1" t="s">
        <v>8013</v>
      </c>
      <c r="F4087" s="1" t="s">
        <v>8014</v>
      </c>
      <c r="G4087" s="1" t="s">
        <v>8048</v>
      </c>
      <c r="H4087">
        <v>4</v>
      </c>
      <c r="I4087">
        <v>9</v>
      </c>
      <c r="J4087" s="1" t="s">
        <v>8006</v>
      </c>
      <c r="K4087">
        <v>8</v>
      </c>
      <c r="L4087">
        <v>4</v>
      </c>
      <c r="M4087">
        <v>2</v>
      </c>
      <c r="N4087" s="1" t="s">
        <v>8011</v>
      </c>
      <c r="O4087" s="1" t="s">
        <v>8008</v>
      </c>
      <c r="P4087">
        <v>0.97</v>
      </c>
      <c r="Q4087">
        <v>1</v>
      </c>
      <c r="R4087" t="str">
        <f t="shared" si="315"/>
        <v>ADULT</v>
      </c>
      <c r="S4087" s="1" t="str">
        <f t="shared" si="316"/>
        <v>Dec</v>
      </c>
      <c r="T4087" s="1">
        <f t="shared" si="317"/>
        <v>2021</v>
      </c>
      <c r="U4087" s="1" t="str">
        <f t="shared" si="318"/>
        <v>High</v>
      </c>
      <c r="V4087" s="1" t="str">
        <f t="shared" si="319"/>
        <v>Normal</v>
      </c>
    </row>
    <row r="4088" spans="1:22" x14ac:dyDescent="0.2">
      <c r="A4088" s="1" t="s">
        <v>12121</v>
      </c>
      <c r="B4088" s="2">
        <v>45127</v>
      </c>
      <c r="C4088" s="1" t="s">
        <v>8019</v>
      </c>
      <c r="D4088">
        <v>72</v>
      </c>
      <c r="E4088" s="1" t="s">
        <v>8013</v>
      </c>
      <c r="F4088" s="1" t="s">
        <v>8037</v>
      </c>
      <c r="G4088" s="1" t="s">
        <v>8026</v>
      </c>
      <c r="H4088">
        <v>7</v>
      </c>
      <c r="I4088">
        <v>10</v>
      </c>
      <c r="J4088" s="1" t="s">
        <v>8041</v>
      </c>
      <c r="K4088">
        <v>10</v>
      </c>
      <c r="L4088">
        <v>5</v>
      </c>
      <c r="M4088">
        <v>4</v>
      </c>
      <c r="N4088" s="1" t="s">
        <v>8007</v>
      </c>
      <c r="O4088" s="1" t="s">
        <v>8017</v>
      </c>
      <c r="P4088">
        <v>0.97</v>
      </c>
      <c r="Q4088">
        <v>1</v>
      </c>
      <c r="R4088" t="str">
        <f t="shared" si="315"/>
        <v>SENIOR</v>
      </c>
      <c r="S4088" s="1" t="str">
        <f t="shared" si="316"/>
        <v>Jul</v>
      </c>
      <c r="T4088" s="1">
        <f t="shared" si="317"/>
        <v>2023</v>
      </c>
      <c r="U4088" s="1" t="str">
        <f t="shared" si="318"/>
        <v>High</v>
      </c>
      <c r="V4088" s="1" t="str">
        <f t="shared" si="319"/>
        <v>Frequent</v>
      </c>
    </row>
    <row r="4089" spans="1:22" x14ac:dyDescent="0.2">
      <c r="A4089" s="1" t="s">
        <v>12122</v>
      </c>
      <c r="B4089" s="2">
        <v>44972</v>
      </c>
      <c r="C4089" s="1" t="s">
        <v>8031</v>
      </c>
      <c r="D4089">
        <v>59</v>
      </c>
      <c r="E4089" s="1" t="s">
        <v>8003</v>
      </c>
      <c r="F4089" s="1" t="s">
        <v>8004</v>
      </c>
      <c r="G4089" s="1" t="s">
        <v>8062</v>
      </c>
      <c r="H4089">
        <v>5</v>
      </c>
      <c r="I4089">
        <v>9</v>
      </c>
      <c r="J4089" s="1" t="s">
        <v>8027</v>
      </c>
      <c r="K4089">
        <v>8</v>
      </c>
      <c r="L4089">
        <v>4</v>
      </c>
      <c r="M4089">
        <v>1</v>
      </c>
      <c r="N4089" s="1" t="s">
        <v>8011</v>
      </c>
      <c r="O4089" s="1" t="s">
        <v>8008</v>
      </c>
      <c r="P4089">
        <v>0.71</v>
      </c>
      <c r="Q4089">
        <v>0</v>
      </c>
      <c r="R4089" t="str">
        <f t="shared" si="315"/>
        <v>ADULT</v>
      </c>
      <c r="S4089" s="1" t="str">
        <f t="shared" si="316"/>
        <v>Feb</v>
      </c>
      <c r="T4089" s="1">
        <f t="shared" si="317"/>
        <v>2023</v>
      </c>
      <c r="U4089" s="1" t="str">
        <f t="shared" si="318"/>
        <v>High</v>
      </c>
      <c r="V4089" s="1" t="str">
        <f t="shared" si="319"/>
        <v>Normal</v>
      </c>
    </row>
    <row r="4090" spans="1:22" x14ac:dyDescent="0.2">
      <c r="A4090" s="1" t="s">
        <v>12123</v>
      </c>
      <c r="B4090" s="2">
        <v>45148</v>
      </c>
      <c r="C4090" s="1" t="s">
        <v>8019</v>
      </c>
      <c r="D4090">
        <v>77</v>
      </c>
      <c r="E4090" s="1" t="s">
        <v>8003</v>
      </c>
      <c r="F4090" s="1" t="s">
        <v>8032</v>
      </c>
      <c r="G4090" s="1" t="s">
        <v>8029</v>
      </c>
      <c r="H4090">
        <v>6</v>
      </c>
      <c r="I4090">
        <v>8</v>
      </c>
      <c r="J4090" s="1" t="s">
        <v>8016</v>
      </c>
      <c r="K4090">
        <v>10</v>
      </c>
      <c r="L4090">
        <v>6</v>
      </c>
      <c r="M4090">
        <v>4</v>
      </c>
      <c r="N4090" s="1" t="s">
        <v>8007</v>
      </c>
      <c r="O4090" s="1" t="s">
        <v>8017</v>
      </c>
      <c r="P4090">
        <v>0.97</v>
      </c>
      <c r="Q4090">
        <v>0</v>
      </c>
      <c r="R4090" t="str">
        <f t="shared" si="315"/>
        <v>SENIOR</v>
      </c>
      <c r="S4090" s="1" t="str">
        <f t="shared" si="316"/>
        <v>Aug</v>
      </c>
      <c r="T4090" s="1">
        <f t="shared" si="317"/>
        <v>2023</v>
      </c>
      <c r="U4090" s="1" t="str">
        <f t="shared" si="318"/>
        <v>High</v>
      </c>
      <c r="V4090" s="1" t="str">
        <f t="shared" si="319"/>
        <v>Frequent</v>
      </c>
    </row>
    <row r="4091" spans="1:22" x14ac:dyDescent="0.2">
      <c r="A4091" s="1" t="s">
        <v>12124</v>
      </c>
      <c r="B4091" s="2">
        <v>44247</v>
      </c>
      <c r="C4091" s="1" t="s">
        <v>8031</v>
      </c>
      <c r="D4091">
        <v>51</v>
      </c>
      <c r="E4091" s="1" t="s">
        <v>8003</v>
      </c>
      <c r="F4091" s="1" t="s">
        <v>8022</v>
      </c>
      <c r="G4091" s="1" t="s">
        <v>8060</v>
      </c>
      <c r="H4091">
        <v>3</v>
      </c>
      <c r="I4091">
        <v>8</v>
      </c>
      <c r="J4091" s="1" t="s">
        <v>8041</v>
      </c>
      <c r="K4091">
        <v>4</v>
      </c>
      <c r="L4091">
        <v>2</v>
      </c>
      <c r="M4091">
        <v>1</v>
      </c>
      <c r="N4091" s="1" t="s">
        <v>8038</v>
      </c>
      <c r="O4091" s="1" t="s">
        <v>8008</v>
      </c>
      <c r="P4091">
        <v>0.82</v>
      </c>
      <c r="Q4091">
        <v>1</v>
      </c>
      <c r="R4091" t="str">
        <f t="shared" si="315"/>
        <v>ADULT</v>
      </c>
      <c r="S4091" s="1" t="str">
        <f t="shared" si="316"/>
        <v>Feb</v>
      </c>
      <c r="T4091" s="1">
        <f t="shared" si="317"/>
        <v>2021</v>
      </c>
      <c r="U4091" s="1" t="str">
        <f t="shared" si="318"/>
        <v>High</v>
      </c>
      <c r="V4091" s="1" t="str">
        <f t="shared" si="319"/>
        <v>Normal</v>
      </c>
    </row>
    <row r="4092" spans="1:22" x14ac:dyDescent="0.2">
      <c r="A4092" s="1" t="s">
        <v>12125</v>
      </c>
      <c r="B4092" s="2">
        <v>44986</v>
      </c>
      <c r="C4092" s="1" t="s">
        <v>8002</v>
      </c>
      <c r="D4092">
        <v>39</v>
      </c>
      <c r="E4092" s="1" t="s">
        <v>8003</v>
      </c>
      <c r="F4092" s="1" t="s">
        <v>8004</v>
      </c>
      <c r="G4092" s="1" t="s">
        <v>8005</v>
      </c>
      <c r="H4092">
        <v>3</v>
      </c>
      <c r="I4092">
        <v>7</v>
      </c>
      <c r="J4092" s="1" t="s">
        <v>8006</v>
      </c>
      <c r="K4092">
        <v>6</v>
      </c>
      <c r="L4092">
        <v>2</v>
      </c>
      <c r="M4092">
        <v>1</v>
      </c>
      <c r="N4092" s="1" t="s">
        <v>8023</v>
      </c>
      <c r="O4092" s="1" t="s">
        <v>8008</v>
      </c>
      <c r="P4092">
        <v>0.45</v>
      </c>
      <c r="Q4092">
        <v>1</v>
      </c>
      <c r="R4092" t="str">
        <f t="shared" si="315"/>
        <v>YOUNG ADULT</v>
      </c>
      <c r="S4092" s="1" t="str">
        <f t="shared" si="316"/>
        <v>Mar</v>
      </c>
      <c r="T4092" s="1">
        <f t="shared" si="317"/>
        <v>2023</v>
      </c>
      <c r="U4092" s="1" t="str">
        <f t="shared" si="318"/>
        <v>Medium</v>
      </c>
      <c r="V4092" s="1" t="str">
        <f t="shared" si="319"/>
        <v>Normal</v>
      </c>
    </row>
    <row r="4093" spans="1:22" x14ac:dyDescent="0.2">
      <c r="A4093" s="1" t="s">
        <v>12126</v>
      </c>
      <c r="B4093" s="2">
        <v>44788</v>
      </c>
      <c r="C4093" s="1" t="s">
        <v>8019</v>
      </c>
      <c r="D4093">
        <v>82</v>
      </c>
      <c r="E4093" s="1" t="s">
        <v>8013</v>
      </c>
      <c r="F4093" s="1" t="s">
        <v>8004</v>
      </c>
      <c r="G4093" s="1" t="s">
        <v>8020</v>
      </c>
      <c r="H4093">
        <v>6</v>
      </c>
      <c r="I4093">
        <v>9</v>
      </c>
      <c r="J4093" s="1" t="s">
        <v>8016</v>
      </c>
      <c r="K4093">
        <v>10</v>
      </c>
      <c r="L4093">
        <v>8</v>
      </c>
      <c r="M4093">
        <v>4</v>
      </c>
      <c r="N4093" s="1" t="s">
        <v>8007</v>
      </c>
      <c r="O4093" s="1" t="s">
        <v>8017</v>
      </c>
      <c r="P4093">
        <v>0.97</v>
      </c>
      <c r="Q4093">
        <v>1</v>
      </c>
      <c r="R4093" t="str">
        <f t="shared" si="315"/>
        <v>SENIOR</v>
      </c>
      <c r="S4093" s="1" t="str">
        <f t="shared" si="316"/>
        <v>Aug</v>
      </c>
      <c r="T4093" s="1">
        <f t="shared" si="317"/>
        <v>2022</v>
      </c>
      <c r="U4093" s="1" t="str">
        <f t="shared" si="318"/>
        <v>High</v>
      </c>
      <c r="V4093" s="1" t="str">
        <f t="shared" si="319"/>
        <v>Frequent</v>
      </c>
    </row>
    <row r="4094" spans="1:22" x14ac:dyDescent="0.2">
      <c r="A4094" s="1" t="s">
        <v>12127</v>
      </c>
      <c r="B4094" s="2">
        <v>45100</v>
      </c>
      <c r="C4094" s="1" t="s">
        <v>8019</v>
      </c>
      <c r="D4094">
        <v>56</v>
      </c>
      <c r="E4094" s="1" t="s">
        <v>8003</v>
      </c>
      <c r="F4094" s="1" t="s">
        <v>8022</v>
      </c>
      <c r="G4094" s="1" t="s">
        <v>8015</v>
      </c>
      <c r="H4094">
        <v>4</v>
      </c>
      <c r="I4094">
        <v>7</v>
      </c>
      <c r="J4094" s="1" t="s">
        <v>8016</v>
      </c>
      <c r="K4094">
        <v>7</v>
      </c>
      <c r="L4094">
        <v>3</v>
      </c>
      <c r="M4094">
        <v>1</v>
      </c>
      <c r="N4094" s="1" t="s">
        <v>8011</v>
      </c>
      <c r="O4094" s="1" t="s">
        <v>8008</v>
      </c>
      <c r="P4094">
        <v>0.49</v>
      </c>
      <c r="Q4094">
        <v>0</v>
      </c>
      <c r="R4094" t="str">
        <f t="shared" si="315"/>
        <v>ADULT</v>
      </c>
      <c r="S4094" s="1" t="str">
        <f t="shared" si="316"/>
        <v>Jun</v>
      </c>
      <c r="T4094" s="1">
        <f t="shared" si="317"/>
        <v>2023</v>
      </c>
      <c r="U4094" s="1" t="str">
        <f t="shared" si="318"/>
        <v>Medium</v>
      </c>
      <c r="V4094" s="1" t="str">
        <f t="shared" si="319"/>
        <v>Normal</v>
      </c>
    </row>
    <row r="4095" spans="1:22" x14ac:dyDescent="0.2">
      <c r="A4095" s="1" t="s">
        <v>12128</v>
      </c>
      <c r="B4095" s="2">
        <v>44752</v>
      </c>
      <c r="C4095" s="1" t="s">
        <v>8019</v>
      </c>
      <c r="D4095">
        <v>61</v>
      </c>
      <c r="E4095" s="1" t="s">
        <v>8013</v>
      </c>
      <c r="F4095" s="1" t="s">
        <v>8037</v>
      </c>
      <c r="G4095" s="1" t="s">
        <v>8035</v>
      </c>
      <c r="H4095">
        <v>4</v>
      </c>
      <c r="I4095">
        <v>11</v>
      </c>
      <c r="J4095" s="1" t="s">
        <v>8016</v>
      </c>
      <c r="K4095">
        <v>7</v>
      </c>
      <c r="L4095">
        <v>2</v>
      </c>
      <c r="M4095">
        <v>1</v>
      </c>
      <c r="N4095" s="1" t="s">
        <v>8011</v>
      </c>
      <c r="O4095" s="1" t="s">
        <v>8008</v>
      </c>
      <c r="P4095">
        <v>0.85</v>
      </c>
      <c r="Q4095">
        <v>1</v>
      </c>
      <c r="R4095" t="str">
        <f t="shared" si="315"/>
        <v>ADULT</v>
      </c>
      <c r="S4095" s="1" t="str">
        <f t="shared" si="316"/>
        <v>Jul</v>
      </c>
      <c r="T4095" s="1">
        <f t="shared" si="317"/>
        <v>2022</v>
      </c>
      <c r="U4095" s="1" t="str">
        <f t="shared" si="318"/>
        <v>High</v>
      </c>
      <c r="V4095" s="1" t="str">
        <f t="shared" si="319"/>
        <v>Normal</v>
      </c>
    </row>
    <row r="4096" spans="1:22" x14ac:dyDescent="0.2">
      <c r="A4096" s="1" t="s">
        <v>12129</v>
      </c>
      <c r="B4096" s="2">
        <v>44788</v>
      </c>
      <c r="C4096" s="1" t="s">
        <v>8019</v>
      </c>
      <c r="D4096">
        <v>78</v>
      </c>
      <c r="E4096" s="1" t="s">
        <v>8013</v>
      </c>
      <c r="F4096" s="1" t="s">
        <v>8022</v>
      </c>
      <c r="G4096" s="1" t="s">
        <v>8005</v>
      </c>
      <c r="H4096">
        <v>5</v>
      </c>
      <c r="I4096">
        <v>7</v>
      </c>
      <c r="J4096" s="1" t="s">
        <v>8016</v>
      </c>
      <c r="K4096">
        <v>8</v>
      </c>
      <c r="L4096">
        <v>4</v>
      </c>
      <c r="M4096">
        <v>3</v>
      </c>
      <c r="N4096" s="1" t="s">
        <v>8007</v>
      </c>
      <c r="O4096" s="1" t="s">
        <v>8008</v>
      </c>
      <c r="P4096">
        <v>0.97</v>
      </c>
      <c r="Q4096">
        <v>0</v>
      </c>
      <c r="R4096" t="str">
        <f t="shared" si="315"/>
        <v>SENIOR</v>
      </c>
      <c r="S4096" s="1" t="str">
        <f t="shared" si="316"/>
        <v>Aug</v>
      </c>
      <c r="T4096" s="1">
        <f t="shared" si="317"/>
        <v>2022</v>
      </c>
      <c r="U4096" s="1" t="str">
        <f t="shared" si="318"/>
        <v>High</v>
      </c>
      <c r="V4096" s="1" t="str">
        <f t="shared" si="319"/>
        <v>Frequent</v>
      </c>
    </row>
    <row r="4097" spans="1:22" x14ac:dyDescent="0.2">
      <c r="A4097" s="1" t="s">
        <v>12130</v>
      </c>
      <c r="B4097" s="2">
        <v>44253</v>
      </c>
      <c r="C4097" s="1" t="s">
        <v>8031</v>
      </c>
      <c r="D4097">
        <v>40</v>
      </c>
      <c r="E4097" s="1" t="s">
        <v>8013</v>
      </c>
      <c r="F4097" s="1" t="s">
        <v>8032</v>
      </c>
      <c r="G4097" s="1" t="s">
        <v>8048</v>
      </c>
      <c r="H4097">
        <v>3</v>
      </c>
      <c r="I4097">
        <v>8</v>
      </c>
      <c r="J4097" s="1" t="s">
        <v>8006</v>
      </c>
      <c r="K4097">
        <v>4</v>
      </c>
      <c r="L4097">
        <v>4</v>
      </c>
      <c r="M4097">
        <v>1</v>
      </c>
      <c r="N4097" s="1" t="s">
        <v>8011</v>
      </c>
      <c r="O4097" s="1" t="s">
        <v>8008</v>
      </c>
      <c r="P4097">
        <v>0.72</v>
      </c>
      <c r="Q4097">
        <v>0</v>
      </c>
      <c r="R4097" t="str">
        <f t="shared" si="315"/>
        <v>ADULT</v>
      </c>
      <c r="S4097" s="1" t="str">
        <f t="shared" si="316"/>
        <v>Feb</v>
      </c>
      <c r="T4097" s="1">
        <f t="shared" si="317"/>
        <v>2021</v>
      </c>
      <c r="U4097" s="1" t="str">
        <f t="shared" si="318"/>
        <v>High</v>
      </c>
      <c r="V4097" s="1" t="str">
        <f t="shared" si="319"/>
        <v>Normal</v>
      </c>
    </row>
    <row r="4098" spans="1:22" x14ac:dyDescent="0.2">
      <c r="A4098" s="1" t="s">
        <v>12131</v>
      </c>
      <c r="B4098" s="2">
        <v>44929</v>
      </c>
      <c r="C4098" s="1" t="s">
        <v>8031</v>
      </c>
      <c r="D4098">
        <v>68</v>
      </c>
      <c r="E4098" s="1" t="s">
        <v>8013</v>
      </c>
      <c r="F4098" s="1" t="s">
        <v>8037</v>
      </c>
      <c r="G4098" s="1" t="s">
        <v>8048</v>
      </c>
      <c r="H4098">
        <v>6</v>
      </c>
      <c r="I4098">
        <v>10</v>
      </c>
      <c r="J4098" s="1" t="s">
        <v>8016</v>
      </c>
      <c r="K4098">
        <v>12</v>
      </c>
      <c r="L4098">
        <v>6</v>
      </c>
      <c r="M4098">
        <v>2</v>
      </c>
      <c r="N4098" s="1" t="s">
        <v>8007</v>
      </c>
      <c r="O4098" s="1" t="s">
        <v>8017</v>
      </c>
      <c r="P4098">
        <v>0.97</v>
      </c>
      <c r="Q4098">
        <v>1</v>
      </c>
      <c r="R4098" t="str">
        <f t="shared" ref="R4098:R4161" si="320">IF(D4098&lt;18,"CHILD",IF(D4098&lt;40,"YOUNG ADULT",IF(D4098&lt;65,"ADULT","SENIOR")))</f>
        <v>SENIOR</v>
      </c>
      <c r="S4098" s="1" t="str">
        <f t="shared" ref="S4098:S4161" si="321">TEXT(B4098,"MMM")</f>
        <v>Jan</v>
      </c>
      <c r="T4098" s="1">
        <f t="shared" ref="T4098:T4161" si="322">YEAR(B4098)</f>
        <v>2023</v>
      </c>
      <c r="U4098" s="1" t="str">
        <f t="shared" ref="U4098:U4161" si="323">IF(P4098&lt;0.3,"Low",IF(P4098&lt;0.7,"Medium","High"))</f>
        <v>High</v>
      </c>
      <c r="V4098" s="1" t="str">
        <f t="shared" ref="V4098:V4161" si="324">IF(M4098&gt;=3,"Frequent","Normal")</f>
        <v>Normal</v>
      </c>
    </row>
    <row r="4099" spans="1:22" x14ac:dyDescent="0.2">
      <c r="A4099" s="1" t="s">
        <v>12132</v>
      </c>
      <c r="B4099" s="2">
        <v>44496</v>
      </c>
      <c r="C4099" s="1" t="s">
        <v>8010</v>
      </c>
      <c r="D4099">
        <v>47</v>
      </c>
      <c r="E4099" s="1" t="s">
        <v>8003</v>
      </c>
      <c r="F4099" s="1" t="s">
        <v>8037</v>
      </c>
      <c r="G4099" s="1" t="s">
        <v>8005</v>
      </c>
      <c r="H4099">
        <v>3</v>
      </c>
      <c r="I4099">
        <v>7</v>
      </c>
      <c r="J4099" s="1" t="s">
        <v>8016</v>
      </c>
      <c r="K4099">
        <v>6</v>
      </c>
      <c r="L4099">
        <v>2</v>
      </c>
      <c r="M4099">
        <v>2</v>
      </c>
      <c r="N4099" s="1" t="s">
        <v>8011</v>
      </c>
      <c r="O4099" s="1" t="s">
        <v>8008</v>
      </c>
      <c r="P4099">
        <v>0.59</v>
      </c>
      <c r="Q4099">
        <v>0</v>
      </c>
      <c r="R4099" t="str">
        <f t="shared" si="320"/>
        <v>ADULT</v>
      </c>
      <c r="S4099" s="1" t="str">
        <f t="shared" si="321"/>
        <v>Oct</v>
      </c>
      <c r="T4099" s="1">
        <f t="shared" si="322"/>
        <v>2021</v>
      </c>
      <c r="U4099" s="1" t="str">
        <f t="shared" si="323"/>
        <v>Medium</v>
      </c>
      <c r="V4099" s="1" t="str">
        <f t="shared" si="324"/>
        <v>Normal</v>
      </c>
    </row>
    <row r="4100" spans="1:22" x14ac:dyDescent="0.2">
      <c r="A4100" s="1" t="s">
        <v>12133</v>
      </c>
      <c r="B4100" s="2">
        <v>44218</v>
      </c>
      <c r="C4100" s="1" t="s">
        <v>8031</v>
      </c>
      <c r="D4100">
        <v>55</v>
      </c>
      <c r="E4100" s="1" t="s">
        <v>8013</v>
      </c>
      <c r="F4100" s="1" t="s">
        <v>8014</v>
      </c>
      <c r="G4100" s="1" t="s">
        <v>8062</v>
      </c>
      <c r="H4100">
        <v>4</v>
      </c>
      <c r="I4100">
        <v>8</v>
      </c>
      <c r="J4100" s="1" t="s">
        <v>8016</v>
      </c>
      <c r="K4100">
        <v>7</v>
      </c>
      <c r="L4100">
        <v>2</v>
      </c>
      <c r="M4100">
        <v>2</v>
      </c>
      <c r="N4100" s="1" t="s">
        <v>8011</v>
      </c>
      <c r="O4100" s="1" t="s">
        <v>8008</v>
      </c>
      <c r="P4100">
        <v>0.75</v>
      </c>
      <c r="Q4100">
        <v>0</v>
      </c>
      <c r="R4100" t="str">
        <f t="shared" si="320"/>
        <v>ADULT</v>
      </c>
      <c r="S4100" s="1" t="str">
        <f t="shared" si="321"/>
        <v>Jan</v>
      </c>
      <c r="T4100" s="1">
        <f t="shared" si="322"/>
        <v>2021</v>
      </c>
      <c r="U4100" s="1" t="str">
        <f t="shared" si="323"/>
        <v>High</v>
      </c>
      <c r="V4100" s="1" t="str">
        <f t="shared" si="324"/>
        <v>Normal</v>
      </c>
    </row>
    <row r="4101" spans="1:22" x14ac:dyDescent="0.2">
      <c r="A4101" s="1" t="s">
        <v>12134</v>
      </c>
      <c r="B4101" s="2">
        <v>44269</v>
      </c>
      <c r="C4101" s="1" t="s">
        <v>8002</v>
      </c>
      <c r="D4101">
        <v>59</v>
      </c>
      <c r="E4101" s="1" t="s">
        <v>8003</v>
      </c>
      <c r="F4101" s="1" t="s">
        <v>8022</v>
      </c>
      <c r="G4101" s="1" t="s">
        <v>8044</v>
      </c>
      <c r="H4101">
        <v>4</v>
      </c>
      <c r="I4101">
        <v>8</v>
      </c>
      <c r="J4101" s="1" t="s">
        <v>8016</v>
      </c>
      <c r="K4101">
        <v>8</v>
      </c>
      <c r="L4101">
        <v>3</v>
      </c>
      <c r="M4101">
        <v>1</v>
      </c>
      <c r="N4101" s="1" t="s">
        <v>8011</v>
      </c>
      <c r="O4101" s="1" t="s">
        <v>8008</v>
      </c>
      <c r="P4101">
        <v>0.81</v>
      </c>
      <c r="Q4101">
        <v>1</v>
      </c>
      <c r="R4101" t="str">
        <f t="shared" si="320"/>
        <v>ADULT</v>
      </c>
      <c r="S4101" s="1" t="str">
        <f t="shared" si="321"/>
        <v>Mar</v>
      </c>
      <c r="T4101" s="1">
        <f t="shared" si="322"/>
        <v>2021</v>
      </c>
      <c r="U4101" s="1" t="str">
        <f t="shared" si="323"/>
        <v>High</v>
      </c>
      <c r="V4101" s="1" t="str">
        <f t="shared" si="324"/>
        <v>Normal</v>
      </c>
    </row>
    <row r="4102" spans="1:22" x14ac:dyDescent="0.2">
      <c r="A4102" s="1" t="s">
        <v>12135</v>
      </c>
      <c r="B4102" s="2">
        <v>45245</v>
      </c>
      <c r="C4102" s="1" t="s">
        <v>8010</v>
      </c>
      <c r="D4102">
        <v>32</v>
      </c>
      <c r="E4102" s="1" t="s">
        <v>8013</v>
      </c>
      <c r="F4102" s="1" t="s">
        <v>8014</v>
      </c>
      <c r="G4102" s="1" t="s">
        <v>8015</v>
      </c>
      <c r="H4102">
        <v>2</v>
      </c>
      <c r="I4102">
        <v>5</v>
      </c>
      <c r="J4102" s="1" t="s">
        <v>8016</v>
      </c>
      <c r="K4102">
        <v>4</v>
      </c>
      <c r="L4102">
        <v>3</v>
      </c>
      <c r="M4102">
        <v>2</v>
      </c>
      <c r="N4102" s="1" t="s">
        <v>8011</v>
      </c>
      <c r="O4102" s="1" t="s">
        <v>8017</v>
      </c>
      <c r="P4102">
        <v>0.56000000000000005</v>
      </c>
      <c r="Q4102">
        <v>0</v>
      </c>
      <c r="R4102" t="str">
        <f t="shared" si="320"/>
        <v>YOUNG ADULT</v>
      </c>
      <c r="S4102" s="1" t="str">
        <f t="shared" si="321"/>
        <v>Nov</v>
      </c>
      <c r="T4102" s="1">
        <f t="shared" si="322"/>
        <v>2023</v>
      </c>
      <c r="U4102" s="1" t="str">
        <f t="shared" si="323"/>
        <v>Medium</v>
      </c>
      <c r="V4102" s="1" t="str">
        <f t="shared" si="324"/>
        <v>Normal</v>
      </c>
    </row>
    <row r="4103" spans="1:22" x14ac:dyDescent="0.2">
      <c r="A4103" s="1" t="s">
        <v>12136</v>
      </c>
      <c r="B4103" s="2">
        <v>44575</v>
      </c>
      <c r="C4103" s="1" t="s">
        <v>8031</v>
      </c>
      <c r="D4103">
        <v>44</v>
      </c>
      <c r="E4103" s="1" t="s">
        <v>8013</v>
      </c>
      <c r="F4103" s="1" t="s">
        <v>8004</v>
      </c>
      <c r="G4103" s="1" t="s">
        <v>8048</v>
      </c>
      <c r="H4103">
        <v>3</v>
      </c>
      <c r="I4103">
        <v>9</v>
      </c>
      <c r="J4103" s="1" t="s">
        <v>8041</v>
      </c>
      <c r="K4103">
        <v>4</v>
      </c>
      <c r="L4103">
        <v>4</v>
      </c>
      <c r="M4103">
        <v>1</v>
      </c>
      <c r="N4103" s="1" t="s">
        <v>8011</v>
      </c>
      <c r="O4103" s="1" t="s">
        <v>8008</v>
      </c>
      <c r="P4103">
        <v>0.78</v>
      </c>
      <c r="Q4103">
        <v>1</v>
      </c>
      <c r="R4103" t="str">
        <f t="shared" si="320"/>
        <v>ADULT</v>
      </c>
      <c r="S4103" s="1" t="str">
        <f t="shared" si="321"/>
        <v>Jan</v>
      </c>
      <c r="T4103" s="1">
        <f t="shared" si="322"/>
        <v>2022</v>
      </c>
      <c r="U4103" s="1" t="str">
        <f t="shared" si="323"/>
        <v>High</v>
      </c>
      <c r="V4103" s="1" t="str">
        <f t="shared" si="324"/>
        <v>Normal</v>
      </c>
    </row>
    <row r="4104" spans="1:22" x14ac:dyDescent="0.2">
      <c r="A4104" s="1" t="s">
        <v>12137</v>
      </c>
      <c r="B4104" s="2">
        <v>45147</v>
      </c>
      <c r="C4104" s="1" t="s">
        <v>8019</v>
      </c>
      <c r="D4104">
        <v>80</v>
      </c>
      <c r="E4104" s="1" t="s">
        <v>8013</v>
      </c>
      <c r="F4104" s="1" t="s">
        <v>8037</v>
      </c>
      <c r="G4104" s="1" t="s">
        <v>8015</v>
      </c>
      <c r="H4104">
        <v>5</v>
      </c>
      <c r="I4104">
        <v>8</v>
      </c>
      <c r="J4104" s="1" t="s">
        <v>8016</v>
      </c>
      <c r="K4104">
        <v>8</v>
      </c>
      <c r="L4104">
        <v>4</v>
      </c>
      <c r="M4104">
        <v>2</v>
      </c>
      <c r="N4104" s="1" t="s">
        <v>8007</v>
      </c>
      <c r="O4104" s="1" t="s">
        <v>8008</v>
      </c>
      <c r="P4104">
        <v>0.97</v>
      </c>
      <c r="Q4104">
        <v>1</v>
      </c>
      <c r="R4104" t="str">
        <f t="shared" si="320"/>
        <v>SENIOR</v>
      </c>
      <c r="S4104" s="1" t="str">
        <f t="shared" si="321"/>
        <v>Aug</v>
      </c>
      <c r="T4104" s="1">
        <f t="shared" si="322"/>
        <v>2023</v>
      </c>
      <c r="U4104" s="1" t="str">
        <f t="shared" si="323"/>
        <v>High</v>
      </c>
      <c r="V4104" s="1" t="str">
        <f t="shared" si="324"/>
        <v>Normal</v>
      </c>
    </row>
    <row r="4105" spans="1:22" x14ac:dyDescent="0.2">
      <c r="A4105" s="1" t="s">
        <v>12138</v>
      </c>
      <c r="B4105" s="2">
        <v>45247</v>
      </c>
      <c r="C4105" s="1" t="s">
        <v>8010</v>
      </c>
      <c r="D4105">
        <v>73</v>
      </c>
      <c r="E4105" s="1" t="s">
        <v>8003</v>
      </c>
      <c r="F4105" s="1" t="s">
        <v>8014</v>
      </c>
      <c r="G4105" s="1" t="s">
        <v>8005</v>
      </c>
      <c r="H4105">
        <v>5</v>
      </c>
      <c r="I4105">
        <v>6</v>
      </c>
      <c r="J4105" s="1" t="s">
        <v>8041</v>
      </c>
      <c r="K4105">
        <v>8</v>
      </c>
      <c r="L4105">
        <v>5</v>
      </c>
      <c r="M4105">
        <v>2</v>
      </c>
      <c r="N4105" s="1" t="s">
        <v>8007</v>
      </c>
      <c r="O4105" s="1" t="s">
        <v>8008</v>
      </c>
      <c r="P4105">
        <v>0.97</v>
      </c>
      <c r="Q4105">
        <v>1</v>
      </c>
      <c r="R4105" t="str">
        <f t="shared" si="320"/>
        <v>SENIOR</v>
      </c>
      <c r="S4105" s="1" t="str">
        <f t="shared" si="321"/>
        <v>Nov</v>
      </c>
      <c r="T4105" s="1">
        <f t="shared" si="322"/>
        <v>2023</v>
      </c>
      <c r="U4105" s="1" t="str">
        <f t="shared" si="323"/>
        <v>High</v>
      </c>
      <c r="V4105" s="1" t="str">
        <f t="shared" si="324"/>
        <v>Normal</v>
      </c>
    </row>
    <row r="4106" spans="1:22" x14ac:dyDescent="0.2">
      <c r="A4106" s="1" t="s">
        <v>12139</v>
      </c>
      <c r="B4106" s="2">
        <v>45229</v>
      </c>
      <c r="C4106" s="1" t="s">
        <v>8010</v>
      </c>
      <c r="D4106">
        <v>56</v>
      </c>
      <c r="E4106" s="1" t="s">
        <v>8013</v>
      </c>
      <c r="F4106" s="1" t="s">
        <v>8014</v>
      </c>
      <c r="G4106" s="1" t="s">
        <v>8060</v>
      </c>
      <c r="H4106">
        <v>4</v>
      </c>
      <c r="I4106">
        <v>8</v>
      </c>
      <c r="J4106" s="1" t="s">
        <v>8041</v>
      </c>
      <c r="K4106">
        <v>6</v>
      </c>
      <c r="L4106">
        <v>4</v>
      </c>
      <c r="M4106">
        <v>1</v>
      </c>
      <c r="N4106" s="1" t="s">
        <v>8023</v>
      </c>
      <c r="O4106" s="1" t="s">
        <v>8008</v>
      </c>
      <c r="P4106">
        <v>0.94</v>
      </c>
      <c r="Q4106">
        <v>1</v>
      </c>
      <c r="R4106" t="str">
        <f t="shared" si="320"/>
        <v>ADULT</v>
      </c>
      <c r="S4106" s="1" t="str">
        <f t="shared" si="321"/>
        <v>Oct</v>
      </c>
      <c r="T4106" s="1">
        <f t="shared" si="322"/>
        <v>2023</v>
      </c>
      <c r="U4106" s="1" t="str">
        <f t="shared" si="323"/>
        <v>High</v>
      </c>
      <c r="V4106" s="1" t="str">
        <f t="shared" si="324"/>
        <v>Normal</v>
      </c>
    </row>
    <row r="4107" spans="1:22" x14ac:dyDescent="0.2">
      <c r="A4107" s="1" t="s">
        <v>12140</v>
      </c>
      <c r="B4107" s="2">
        <v>45162</v>
      </c>
      <c r="C4107" s="1" t="s">
        <v>8019</v>
      </c>
      <c r="D4107">
        <v>62</v>
      </c>
      <c r="E4107" s="1" t="s">
        <v>8003</v>
      </c>
      <c r="F4107" s="1" t="s">
        <v>8022</v>
      </c>
      <c r="G4107" s="1" t="s">
        <v>8060</v>
      </c>
      <c r="H4107">
        <v>4</v>
      </c>
      <c r="I4107">
        <v>9</v>
      </c>
      <c r="J4107" s="1" t="s">
        <v>8006</v>
      </c>
      <c r="K4107">
        <v>7</v>
      </c>
      <c r="L4107">
        <v>4</v>
      </c>
      <c r="M4107">
        <v>1</v>
      </c>
      <c r="N4107" s="1" t="s">
        <v>8011</v>
      </c>
      <c r="O4107" s="1" t="s">
        <v>8008</v>
      </c>
      <c r="P4107">
        <v>0.9</v>
      </c>
      <c r="Q4107">
        <v>1</v>
      </c>
      <c r="R4107" t="str">
        <f t="shared" si="320"/>
        <v>ADULT</v>
      </c>
      <c r="S4107" s="1" t="str">
        <f t="shared" si="321"/>
        <v>Aug</v>
      </c>
      <c r="T4107" s="1">
        <f t="shared" si="322"/>
        <v>2023</v>
      </c>
      <c r="U4107" s="1" t="str">
        <f t="shared" si="323"/>
        <v>High</v>
      </c>
      <c r="V4107" s="1" t="str">
        <f t="shared" si="324"/>
        <v>Normal</v>
      </c>
    </row>
    <row r="4108" spans="1:22" x14ac:dyDescent="0.2">
      <c r="A4108" s="1" t="s">
        <v>12141</v>
      </c>
      <c r="B4108" s="2">
        <v>45176</v>
      </c>
      <c r="C4108" s="1" t="s">
        <v>8010</v>
      </c>
      <c r="D4108">
        <v>52</v>
      </c>
      <c r="E4108" s="1" t="s">
        <v>8003</v>
      </c>
      <c r="F4108" s="1" t="s">
        <v>8032</v>
      </c>
      <c r="G4108" s="1" t="s">
        <v>8060</v>
      </c>
      <c r="H4108">
        <v>3</v>
      </c>
      <c r="I4108">
        <v>9</v>
      </c>
      <c r="J4108" s="1" t="s">
        <v>8016</v>
      </c>
      <c r="K4108">
        <v>8</v>
      </c>
      <c r="L4108">
        <v>2</v>
      </c>
      <c r="M4108">
        <v>1</v>
      </c>
      <c r="N4108" s="1" t="s">
        <v>8023</v>
      </c>
      <c r="O4108" s="1" t="s">
        <v>8008</v>
      </c>
      <c r="P4108">
        <v>0.82</v>
      </c>
      <c r="Q4108">
        <v>1</v>
      </c>
      <c r="R4108" t="str">
        <f t="shared" si="320"/>
        <v>ADULT</v>
      </c>
      <c r="S4108" s="1" t="str">
        <f t="shared" si="321"/>
        <v>Sep</v>
      </c>
      <c r="T4108" s="1">
        <f t="shared" si="322"/>
        <v>2023</v>
      </c>
      <c r="U4108" s="1" t="str">
        <f t="shared" si="323"/>
        <v>High</v>
      </c>
      <c r="V4108" s="1" t="str">
        <f t="shared" si="324"/>
        <v>Normal</v>
      </c>
    </row>
    <row r="4109" spans="1:22" x14ac:dyDescent="0.2">
      <c r="A4109" s="1" t="s">
        <v>12142</v>
      </c>
      <c r="B4109" s="2">
        <v>44513</v>
      </c>
      <c r="C4109" s="1" t="s">
        <v>8010</v>
      </c>
      <c r="D4109">
        <v>81</v>
      </c>
      <c r="E4109" s="1" t="s">
        <v>8013</v>
      </c>
      <c r="F4109" s="1" t="s">
        <v>8014</v>
      </c>
      <c r="G4109" s="1" t="s">
        <v>8035</v>
      </c>
      <c r="H4109">
        <v>6</v>
      </c>
      <c r="I4109">
        <v>14</v>
      </c>
      <c r="J4109" s="1" t="s">
        <v>8016</v>
      </c>
      <c r="K4109">
        <v>12</v>
      </c>
      <c r="L4109">
        <v>6</v>
      </c>
      <c r="M4109">
        <v>4</v>
      </c>
      <c r="N4109" s="1" t="s">
        <v>8007</v>
      </c>
      <c r="O4109" s="1" t="s">
        <v>8017</v>
      </c>
      <c r="P4109">
        <v>0.97</v>
      </c>
      <c r="Q4109">
        <v>1</v>
      </c>
      <c r="R4109" t="str">
        <f t="shared" si="320"/>
        <v>SENIOR</v>
      </c>
      <c r="S4109" s="1" t="str">
        <f t="shared" si="321"/>
        <v>Nov</v>
      </c>
      <c r="T4109" s="1">
        <f t="shared" si="322"/>
        <v>2021</v>
      </c>
      <c r="U4109" s="1" t="str">
        <f t="shared" si="323"/>
        <v>High</v>
      </c>
      <c r="V4109" s="1" t="str">
        <f t="shared" si="324"/>
        <v>Frequent</v>
      </c>
    </row>
    <row r="4110" spans="1:22" x14ac:dyDescent="0.2">
      <c r="A4110" s="1" t="s">
        <v>12143</v>
      </c>
      <c r="B4110" s="2">
        <v>44362</v>
      </c>
      <c r="C4110" s="1" t="s">
        <v>8019</v>
      </c>
      <c r="D4110">
        <v>54</v>
      </c>
      <c r="E4110" s="1" t="s">
        <v>8003</v>
      </c>
      <c r="F4110" s="1" t="s">
        <v>8037</v>
      </c>
      <c r="G4110" s="1" t="s">
        <v>8026</v>
      </c>
      <c r="H4110">
        <v>4</v>
      </c>
      <c r="I4110">
        <v>7</v>
      </c>
      <c r="J4110" s="1" t="s">
        <v>8016</v>
      </c>
      <c r="K4110">
        <v>7</v>
      </c>
      <c r="L4110">
        <v>3</v>
      </c>
      <c r="M4110">
        <v>1</v>
      </c>
      <c r="N4110" s="1" t="s">
        <v>8011</v>
      </c>
      <c r="O4110" s="1" t="s">
        <v>8008</v>
      </c>
      <c r="P4110">
        <v>0.49</v>
      </c>
      <c r="Q4110">
        <v>1</v>
      </c>
      <c r="R4110" t="str">
        <f t="shared" si="320"/>
        <v>ADULT</v>
      </c>
      <c r="S4110" s="1" t="str">
        <f t="shared" si="321"/>
        <v>Jun</v>
      </c>
      <c r="T4110" s="1">
        <f t="shared" si="322"/>
        <v>2021</v>
      </c>
      <c r="U4110" s="1" t="str">
        <f t="shared" si="323"/>
        <v>Medium</v>
      </c>
      <c r="V4110" s="1" t="str">
        <f t="shared" si="324"/>
        <v>Normal</v>
      </c>
    </row>
    <row r="4111" spans="1:22" x14ac:dyDescent="0.2">
      <c r="A4111" s="1" t="s">
        <v>12144</v>
      </c>
      <c r="B4111" s="2">
        <v>44896</v>
      </c>
      <c r="C4111" s="1" t="s">
        <v>8031</v>
      </c>
      <c r="D4111">
        <v>61</v>
      </c>
      <c r="E4111" s="1" t="s">
        <v>8013</v>
      </c>
      <c r="F4111" s="1" t="s">
        <v>8022</v>
      </c>
      <c r="G4111" s="1" t="s">
        <v>8062</v>
      </c>
      <c r="H4111">
        <v>4</v>
      </c>
      <c r="I4111">
        <v>10</v>
      </c>
      <c r="J4111" s="1" t="s">
        <v>8027</v>
      </c>
      <c r="K4111">
        <v>6</v>
      </c>
      <c r="L4111">
        <v>2</v>
      </c>
      <c r="M4111">
        <v>1</v>
      </c>
      <c r="N4111" s="1" t="s">
        <v>8011</v>
      </c>
      <c r="O4111" s="1" t="s">
        <v>8008</v>
      </c>
      <c r="P4111">
        <v>0.63</v>
      </c>
      <c r="Q4111">
        <v>1</v>
      </c>
      <c r="R4111" t="str">
        <f t="shared" si="320"/>
        <v>ADULT</v>
      </c>
      <c r="S4111" s="1" t="str">
        <f t="shared" si="321"/>
        <v>Dec</v>
      </c>
      <c r="T4111" s="1">
        <f t="shared" si="322"/>
        <v>2022</v>
      </c>
      <c r="U4111" s="1" t="str">
        <f t="shared" si="323"/>
        <v>Medium</v>
      </c>
      <c r="V4111" s="1" t="str">
        <f t="shared" si="324"/>
        <v>Normal</v>
      </c>
    </row>
    <row r="4112" spans="1:22" x14ac:dyDescent="0.2">
      <c r="A4112" s="1" t="s">
        <v>12145</v>
      </c>
      <c r="B4112" s="2">
        <v>44731</v>
      </c>
      <c r="C4112" s="1" t="s">
        <v>8019</v>
      </c>
      <c r="D4112">
        <v>77</v>
      </c>
      <c r="E4112" s="1" t="s">
        <v>8003</v>
      </c>
      <c r="F4112" s="1" t="s">
        <v>8037</v>
      </c>
      <c r="G4112" s="1" t="s">
        <v>8015</v>
      </c>
      <c r="H4112">
        <v>5</v>
      </c>
      <c r="I4112">
        <v>7</v>
      </c>
      <c r="J4112" s="1" t="s">
        <v>8016</v>
      </c>
      <c r="K4112">
        <v>10</v>
      </c>
      <c r="L4112">
        <v>4</v>
      </c>
      <c r="M4112">
        <v>3</v>
      </c>
      <c r="N4112" s="1" t="s">
        <v>8007</v>
      </c>
      <c r="O4112" s="1" t="s">
        <v>8008</v>
      </c>
      <c r="P4112">
        <v>0.97</v>
      </c>
      <c r="Q4112">
        <v>1</v>
      </c>
      <c r="R4112" t="str">
        <f t="shared" si="320"/>
        <v>SENIOR</v>
      </c>
      <c r="S4112" s="1" t="str">
        <f t="shared" si="321"/>
        <v>Jun</v>
      </c>
      <c r="T4112" s="1">
        <f t="shared" si="322"/>
        <v>2022</v>
      </c>
      <c r="U4112" s="1" t="str">
        <f t="shared" si="323"/>
        <v>High</v>
      </c>
      <c r="V4112" s="1" t="str">
        <f t="shared" si="324"/>
        <v>Frequent</v>
      </c>
    </row>
    <row r="4113" spans="1:22" x14ac:dyDescent="0.2">
      <c r="A4113" s="1" t="s">
        <v>12146</v>
      </c>
      <c r="B4113" s="2">
        <v>44305</v>
      </c>
      <c r="C4113" s="1" t="s">
        <v>8002</v>
      </c>
      <c r="D4113">
        <v>44</v>
      </c>
      <c r="E4113" s="1" t="s">
        <v>8013</v>
      </c>
      <c r="F4113" s="1" t="s">
        <v>8022</v>
      </c>
      <c r="G4113" s="1" t="s">
        <v>8026</v>
      </c>
      <c r="H4113">
        <v>4</v>
      </c>
      <c r="I4113">
        <v>9</v>
      </c>
      <c r="J4113" s="1" t="s">
        <v>8016</v>
      </c>
      <c r="K4113">
        <v>6</v>
      </c>
      <c r="L4113">
        <v>2</v>
      </c>
      <c r="M4113">
        <v>1</v>
      </c>
      <c r="N4113" s="1" t="s">
        <v>8011</v>
      </c>
      <c r="O4113" s="1" t="s">
        <v>8008</v>
      </c>
      <c r="P4113">
        <v>0.44</v>
      </c>
      <c r="Q4113">
        <v>1</v>
      </c>
      <c r="R4113" t="str">
        <f t="shared" si="320"/>
        <v>ADULT</v>
      </c>
      <c r="S4113" s="1" t="str">
        <f t="shared" si="321"/>
        <v>Apr</v>
      </c>
      <c r="T4113" s="1">
        <f t="shared" si="322"/>
        <v>2021</v>
      </c>
      <c r="U4113" s="1" t="str">
        <f t="shared" si="323"/>
        <v>Medium</v>
      </c>
      <c r="V4113" s="1" t="str">
        <f t="shared" si="324"/>
        <v>Normal</v>
      </c>
    </row>
    <row r="4114" spans="1:22" x14ac:dyDescent="0.2">
      <c r="A4114" s="1" t="s">
        <v>12147</v>
      </c>
      <c r="B4114" s="2">
        <v>44938</v>
      </c>
      <c r="C4114" s="1" t="s">
        <v>8031</v>
      </c>
      <c r="D4114">
        <v>84</v>
      </c>
      <c r="E4114" s="1" t="s">
        <v>8003</v>
      </c>
      <c r="F4114" s="1" t="s">
        <v>8032</v>
      </c>
      <c r="G4114" s="1" t="s">
        <v>8035</v>
      </c>
      <c r="H4114">
        <v>6</v>
      </c>
      <c r="I4114">
        <v>13</v>
      </c>
      <c r="J4114" s="1" t="s">
        <v>8016</v>
      </c>
      <c r="K4114">
        <v>10</v>
      </c>
      <c r="L4114">
        <v>6</v>
      </c>
      <c r="M4114">
        <v>4</v>
      </c>
      <c r="N4114" s="1" t="s">
        <v>8007</v>
      </c>
      <c r="O4114" s="1" t="s">
        <v>8017</v>
      </c>
      <c r="P4114">
        <v>0.97</v>
      </c>
      <c r="Q4114">
        <v>1</v>
      </c>
      <c r="R4114" t="str">
        <f t="shared" si="320"/>
        <v>SENIOR</v>
      </c>
      <c r="S4114" s="1" t="str">
        <f t="shared" si="321"/>
        <v>Jan</v>
      </c>
      <c r="T4114" s="1">
        <f t="shared" si="322"/>
        <v>2023</v>
      </c>
      <c r="U4114" s="1" t="str">
        <f t="shared" si="323"/>
        <v>High</v>
      </c>
      <c r="V4114" s="1" t="str">
        <f t="shared" si="324"/>
        <v>Frequent</v>
      </c>
    </row>
    <row r="4115" spans="1:22" x14ac:dyDescent="0.2">
      <c r="A4115" s="1" t="s">
        <v>12148</v>
      </c>
      <c r="B4115" s="2">
        <v>44813</v>
      </c>
      <c r="C4115" s="1" t="s">
        <v>8010</v>
      </c>
      <c r="D4115">
        <v>31</v>
      </c>
      <c r="E4115" s="1" t="s">
        <v>8013</v>
      </c>
      <c r="F4115" s="1" t="s">
        <v>8014</v>
      </c>
      <c r="G4115" s="1" t="s">
        <v>8015</v>
      </c>
      <c r="H4115">
        <v>2</v>
      </c>
      <c r="I4115">
        <v>4</v>
      </c>
      <c r="J4115" s="1" t="s">
        <v>8016</v>
      </c>
      <c r="K4115">
        <v>4</v>
      </c>
      <c r="L4115">
        <v>2</v>
      </c>
      <c r="M4115">
        <v>0</v>
      </c>
      <c r="N4115" s="1" t="s">
        <v>8011</v>
      </c>
      <c r="O4115" s="1" t="s">
        <v>8050</v>
      </c>
      <c r="P4115">
        <v>0.19</v>
      </c>
      <c r="Q4115">
        <v>0</v>
      </c>
      <c r="R4115" t="str">
        <f t="shared" si="320"/>
        <v>YOUNG ADULT</v>
      </c>
      <c r="S4115" s="1" t="str">
        <f t="shared" si="321"/>
        <v>Sep</v>
      </c>
      <c r="T4115" s="1">
        <f t="shared" si="322"/>
        <v>2022</v>
      </c>
      <c r="U4115" s="1" t="str">
        <f t="shared" si="323"/>
        <v>Low</v>
      </c>
      <c r="V4115" s="1" t="str">
        <f t="shared" si="324"/>
        <v>Normal</v>
      </c>
    </row>
    <row r="4116" spans="1:22" x14ac:dyDescent="0.2">
      <c r="A4116" s="1" t="s">
        <v>12149</v>
      </c>
      <c r="B4116" s="2">
        <v>45142</v>
      </c>
      <c r="C4116" s="1" t="s">
        <v>8019</v>
      </c>
      <c r="D4116">
        <v>85</v>
      </c>
      <c r="E4116" s="1" t="s">
        <v>8013</v>
      </c>
      <c r="F4116" s="1" t="s">
        <v>8022</v>
      </c>
      <c r="G4116" s="1" t="s">
        <v>8044</v>
      </c>
      <c r="H4116">
        <v>6</v>
      </c>
      <c r="I4116">
        <v>8</v>
      </c>
      <c r="J4116" s="1" t="s">
        <v>8016</v>
      </c>
      <c r="K4116">
        <v>10</v>
      </c>
      <c r="L4116">
        <v>4</v>
      </c>
      <c r="M4116">
        <v>2</v>
      </c>
      <c r="N4116" s="1" t="s">
        <v>8007</v>
      </c>
      <c r="O4116" s="1" t="s">
        <v>8017</v>
      </c>
      <c r="P4116">
        <v>0.97</v>
      </c>
      <c r="Q4116">
        <v>1</v>
      </c>
      <c r="R4116" t="str">
        <f t="shared" si="320"/>
        <v>SENIOR</v>
      </c>
      <c r="S4116" s="1" t="str">
        <f t="shared" si="321"/>
        <v>Aug</v>
      </c>
      <c r="T4116" s="1">
        <f t="shared" si="322"/>
        <v>2023</v>
      </c>
      <c r="U4116" s="1" t="str">
        <f t="shared" si="323"/>
        <v>High</v>
      </c>
      <c r="V4116" s="1" t="str">
        <f t="shared" si="324"/>
        <v>Normal</v>
      </c>
    </row>
    <row r="4117" spans="1:22" x14ac:dyDescent="0.2">
      <c r="A4117" s="1" t="s">
        <v>12150</v>
      </c>
      <c r="B4117" s="2">
        <v>44864</v>
      </c>
      <c r="C4117" s="1" t="s">
        <v>8010</v>
      </c>
      <c r="D4117">
        <v>51</v>
      </c>
      <c r="E4117" s="1" t="s">
        <v>8013</v>
      </c>
      <c r="F4117" s="1" t="s">
        <v>8022</v>
      </c>
      <c r="G4117" s="1" t="s">
        <v>8035</v>
      </c>
      <c r="H4117">
        <v>3</v>
      </c>
      <c r="I4117">
        <v>9</v>
      </c>
      <c r="J4117" s="1" t="s">
        <v>8016</v>
      </c>
      <c r="K4117">
        <v>4</v>
      </c>
      <c r="L4117">
        <v>4</v>
      </c>
      <c r="M4117">
        <v>1</v>
      </c>
      <c r="N4117" s="1" t="s">
        <v>8038</v>
      </c>
      <c r="O4117" s="1" t="s">
        <v>8008</v>
      </c>
      <c r="P4117">
        <v>0.77</v>
      </c>
      <c r="Q4117">
        <v>1</v>
      </c>
      <c r="R4117" t="str">
        <f t="shared" si="320"/>
        <v>ADULT</v>
      </c>
      <c r="S4117" s="1" t="str">
        <f t="shared" si="321"/>
        <v>Oct</v>
      </c>
      <c r="T4117" s="1">
        <f t="shared" si="322"/>
        <v>2022</v>
      </c>
      <c r="U4117" s="1" t="str">
        <f t="shared" si="323"/>
        <v>High</v>
      </c>
      <c r="V4117" s="1" t="str">
        <f t="shared" si="324"/>
        <v>Normal</v>
      </c>
    </row>
    <row r="4118" spans="1:22" x14ac:dyDescent="0.2">
      <c r="A4118" s="1" t="s">
        <v>12151</v>
      </c>
      <c r="B4118" s="2">
        <v>44825</v>
      </c>
      <c r="C4118" s="1" t="s">
        <v>8010</v>
      </c>
      <c r="D4118">
        <v>53</v>
      </c>
      <c r="E4118" s="1" t="s">
        <v>8003</v>
      </c>
      <c r="F4118" s="1" t="s">
        <v>8014</v>
      </c>
      <c r="G4118" s="1" t="s">
        <v>8029</v>
      </c>
      <c r="H4118">
        <v>5</v>
      </c>
      <c r="I4118">
        <v>7</v>
      </c>
      <c r="J4118" s="1" t="s">
        <v>8016</v>
      </c>
      <c r="K4118">
        <v>10</v>
      </c>
      <c r="L4118">
        <v>2</v>
      </c>
      <c r="M4118">
        <v>4</v>
      </c>
      <c r="N4118" s="1" t="s">
        <v>8011</v>
      </c>
      <c r="O4118" s="1" t="s">
        <v>8008</v>
      </c>
      <c r="P4118">
        <v>0.97</v>
      </c>
      <c r="Q4118">
        <v>1</v>
      </c>
      <c r="R4118" t="str">
        <f t="shared" si="320"/>
        <v>ADULT</v>
      </c>
      <c r="S4118" s="1" t="str">
        <f t="shared" si="321"/>
        <v>Sep</v>
      </c>
      <c r="T4118" s="1">
        <f t="shared" si="322"/>
        <v>2022</v>
      </c>
      <c r="U4118" s="1" t="str">
        <f t="shared" si="323"/>
        <v>High</v>
      </c>
      <c r="V4118" s="1" t="str">
        <f t="shared" si="324"/>
        <v>Frequent</v>
      </c>
    </row>
    <row r="4119" spans="1:22" x14ac:dyDescent="0.2">
      <c r="A4119" s="1" t="s">
        <v>12152</v>
      </c>
      <c r="B4119" s="2">
        <v>44679</v>
      </c>
      <c r="C4119" s="1" t="s">
        <v>8002</v>
      </c>
      <c r="D4119">
        <v>25</v>
      </c>
      <c r="E4119" s="1" t="s">
        <v>8013</v>
      </c>
      <c r="F4119" s="1" t="s">
        <v>8004</v>
      </c>
      <c r="G4119" s="1" t="s">
        <v>8015</v>
      </c>
      <c r="H4119">
        <v>2</v>
      </c>
      <c r="I4119">
        <v>6</v>
      </c>
      <c r="J4119" s="1" t="s">
        <v>8006</v>
      </c>
      <c r="K4119">
        <v>5</v>
      </c>
      <c r="L4119">
        <v>1</v>
      </c>
      <c r="M4119">
        <v>0</v>
      </c>
      <c r="N4119" s="1" t="s">
        <v>8011</v>
      </c>
      <c r="O4119" s="1" t="s">
        <v>8050</v>
      </c>
      <c r="P4119">
        <v>0.14000000000000001</v>
      </c>
      <c r="Q4119">
        <v>0</v>
      </c>
      <c r="R4119" t="str">
        <f t="shared" si="320"/>
        <v>YOUNG ADULT</v>
      </c>
      <c r="S4119" s="1" t="str">
        <f t="shared" si="321"/>
        <v>Apr</v>
      </c>
      <c r="T4119" s="1">
        <f t="shared" si="322"/>
        <v>2022</v>
      </c>
      <c r="U4119" s="1" t="str">
        <f t="shared" si="323"/>
        <v>Low</v>
      </c>
      <c r="V4119" s="1" t="str">
        <f t="shared" si="324"/>
        <v>Normal</v>
      </c>
    </row>
    <row r="4120" spans="1:22" x14ac:dyDescent="0.2">
      <c r="A4120" s="1" t="s">
        <v>12153</v>
      </c>
      <c r="B4120" s="2">
        <v>44703</v>
      </c>
      <c r="C4120" s="1" t="s">
        <v>8002</v>
      </c>
      <c r="D4120">
        <v>50</v>
      </c>
      <c r="E4120" s="1" t="s">
        <v>8003</v>
      </c>
      <c r="F4120" s="1" t="s">
        <v>8022</v>
      </c>
      <c r="G4120" s="1" t="s">
        <v>8035</v>
      </c>
      <c r="H4120">
        <v>4</v>
      </c>
      <c r="I4120">
        <v>11</v>
      </c>
      <c r="J4120" s="1" t="s">
        <v>8016</v>
      </c>
      <c r="K4120">
        <v>7</v>
      </c>
      <c r="L4120">
        <v>3</v>
      </c>
      <c r="M4120">
        <v>1</v>
      </c>
      <c r="N4120" s="1" t="s">
        <v>8011</v>
      </c>
      <c r="O4120" s="1" t="s">
        <v>8008</v>
      </c>
      <c r="P4120">
        <v>0.75</v>
      </c>
      <c r="Q4120">
        <v>0</v>
      </c>
      <c r="R4120" t="str">
        <f t="shared" si="320"/>
        <v>ADULT</v>
      </c>
      <c r="S4120" s="1" t="str">
        <f t="shared" si="321"/>
        <v>May</v>
      </c>
      <c r="T4120" s="1">
        <f t="shared" si="322"/>
        <v>2022</v>
      </c>
      <c r="U4120" s="1" t="str">
        <f t="shared" si="323"/>
        <v>High</v>
      </c>
      <c r="V4120" s="1" t="str">
        <f t="shared" si="324"/>
        <v>Normal</v>
      </c>
    </row>
    <row r="4121" spans="1:22" x14ac:dyDescent="0.2">
      <c r="A4121" s="1" t="s">
        <v>12154</v>
      </c>
      <c r="B4121" s="2">
        <v>45242</v>
      </c>
      <c r="C4121" s="1" t="s">
        <v>8010</v>
      </c>
      <c r="D4121">
        <v>40</v>
      </c>
      <c r="E4121" s="1" t="s">
        <v>8003</v>
      </c>
      <c r="F4121" s="1" t="s">
        <v>8014</v>
      </c>
      <c r="G4121" s="1" t="s">
        <v>8035</v>
      </c>
      <c r="H4121">
        <v>3</v>
      </c>
      <c r="I4121">
        <v>10</v>
      </c>
      <c r="J4121" s="1" t="s">
        <v>8006</v>
      </c>
      <c r="K4121">
        <v>6</v>
      </c>
      <c r="L4121">
        <v>2</v>
      </c>
      <c r="M4121">
        <v>1</v>
      </c>
      <c r="N4121" s="1" t="s">
        <v>8011</v>
      </c>
      <c r="O4121" s="1" t="s">
        <v>8008</v>
      </c>
      <c r="P4121">
        <v>0.63</v>
      </c>
      <c r="Q4121">
        <v>0</v>
      </c>
      <c r="R4121" t="str">
        <f t="shared" si="320"/>
        <v>ADULT</v>
      </c>
      <c r="S4121" s="1" t="str">
        <f t="shared" si="321"/>
        <v>Nov</v>
      </c>
      <c r="T4121" s="1">
        <f t="shared" si="322"/>
        <v>2023</v>
      </c>
      <c r="U4121" s="1" t="str">
        <f t="shared" si="323"/>
        <v>Medium</v>
      </c>
      <c r="V4121" s="1" t="str">
        <f t="shared" si="324"/>
        <v>Normal</v>
      </c>
    </row>
    <row r="4122" spans="1:22" x14ac:dyDescent="0.2">
      <c r="A4122" s="1" t="s">
        <v>12155</v>
      </c>
      <c r="B4122" s="2">
        <v>44348</v>
      </c>
      <c r="C4122" s="1" t="s">
        <v>8019</v>
      </c>
      <c r="D4122">
        <v>47</v>
      </c>
      <c r="E4122" s="1" t="s">
        <v>8003</v>
      </c>
      <c r="F4122" s="1" t="s">
        <v>8014</v>
      </c>
      <c r="G4122" s="1" t="s">
        <v>8015</v>
      </c>
      <c r="H4122">
        <v>3</v>
      </c>
      <c r="I4122">
        <v>5</v>
      </c>
      <c r="J4122" s="1" t="s">
        <v>8027</v>
      </c>
      <c r="K4122">
        <v>8</v>
      </c>
      <c r="L4122">
        <v>2</v>
      </c>
      <c r="M4122">
        <v>1</v>
      </c>
      <c r="N4122" s="1" t="s">
        <v>8011</v>
      </c>
      <c r="O4122" s="1" t="s">
        <v>8008</v>
      </c>
      <c r="P4122">
        <v>0.43</v>
      </c>
      <c r="Q4122">
        <v>0</v>
      </c>
      <c r="R4122" t="str">
        <f t="shared" si="320"/>
        <v>ADULT</v>
      </c>
      <c r="S4122" s="1" t="str">
        <f t="shared" si="321"/>
        <v>Jun</v>
      </c>
      <c r="T4122" s="1">
        <f t="shared" si="322"/>
        <v>2021</v>
      </c>
      <c r="U4122" s="1" t="str">
        <f t="shared" si="323"/>
        <v>Medium</v>
      </c>
      <c r="V4122" s="1" t="str">
        <f t="shared" si="324"/>
        <v>Normal</v>
      </c>
    </row>
    <row r="4123" spans="1:22" x14ac:dyDescent="0.2">
      <c r="A4123" s="1" t="s">
        <v>12156</v>
      </c>
      <c r="B4123" s="2">
        <v>44685</v>
      </c>
      <c r="C4123" s="1" t="s">
        <v>8002</v>
      </c>
      <c r="D4123">
        <v>55</v>
      </c>
      <c r="E4123" s="1" t="s">
        <v>8013</v>
      </c>
      <c r="F4123" s="1" t="s">
        <v>8032</v>
      </c>
      <c r="G4123" s="1" t="s">
        <v>8026</v>
      </c>
      <c r="H4123">
        <v>4</v>
      </c>
      <c r="I4123">
        <v>8</v>
      </c>
      <c r="J4123" s="1" t="s">
        <v>8006</v>
      </c>
      <c r="K4123">
        <v>6</v>
      </c>
      <c r="L4123">
        <v>4</v>
      </c>
      <c r="M4123">
        <v>1</v>
      </c>
      <c r="N4123" s="1" t="s">
        <v>8011</v>
      </c>
      <c r="O4123" s="1" t="s">
        <v>8008</v>
      </c>
      <c r="P4123">
        <v>0.54</v>
      </c>
      <c r="Q4123">
        <v>0</v>
      </c>
      <c r="R4123" t="str">
        <f t="shared" si="320"/>
        <v>ADULT</v>
      </c>
      <c r="S4123" s="1" t="str">
        <f t="shared" si="321"/>
        <v>May</v>
      </c>
      <c r="T4123" s="1">
        <f t="shared" si="322"/>
        <v>2022</v>
      </c>
      <c r="U4123" s="1" t="str">
        <f t="shared" si="323"/>
        <v>Medium</v>
      </c>
      <c r="V4123" s="1" t="str">
        <f t="shared" si="324"/>
        <v>Normal</v>
      </c>
    </row>
    <row r="4124" spans="1:22" x14ac:dyDescent="0.2">
      <c r="A4124" s="1" t="s">
        <v>12157</v>
      </c>
      <c r="B4124" s="2">
        <v>44915</v>
      </c>
      <c r="C4124" s="1" t="s">
        <v>8031</v>
      </c>
      <c r="D4124">
        <v>74</v>
      </c>
      <c r="E4124" s="1" t="s">
        <v>8003</v>
      </c>
      <c r="F4124" s="1" t="s">
        <v>8022</v>
      </c>
      <c r="G4124" s="1" t="s">
        <v>8020</v>
      </c>
      <c r="H4124">
        <v>6</v>
      </c>
      <c r="I4124">
        <v>9</v>
      </c>
      <c r="J4124" s="1" t="s">
        <v>8027</v>
      </c>
      <c r="K4124">
        <v>9</v>
      </c>
      <c r="L4124">
        <v>4</v>
      </c>
      <c r="M4124">
        <v>4</v>
      </c>
      <c r="N4124" s="1" t="s">
        <v>8007</v>
      </c>
      <c r="O4124" s="1" t="s">
        <v>8017</v>
      </c>
      <c r="P4124">
        <v>0.97</v>
      </c>
      <c r="Q4124">
        <v>1</v>
      </c>
      <c r="R4124" t="str">
        <f t="shared" si="320"/>
        <v>SENIOR</v>
      </c>
      <c r="S4124" s="1" t="str">
        <f t="shared" si="321"/>
        <v>Dec</v>
      </c>
      <c r="T4124" s="1">
        <f t="shared" si="322"/>
        <v>2022</v>
      </c>
      <c r="U4124" s="1" t="str">
        <f t="shared" si="323"/>
        <v>High</v>
      </c>
      <c r="V4124" s="1" t="str">
        <f t="shared" si="324"/>
        <v>Frequent</v>
      </c>
    </row>
    <row r="4125" spans="1:22" x14ac:dyDescent="0.2">
      <c r="A4125" s="1" t="s">
        <v>12158</v>
      </c>
      <c r="B4125" s="2">
        <v>44671</v>
      </c>
      <c r="C4125" s="1" t="s">
        <v>8002</v>
      </c>
      <c r="D4125">
        <v>61</v>
      </c>
      <c r="E4125" s="1" t="s">
        <v>8013</v>
      </c>
      <c r="F4125" s="1" t="s">
        <v>8022</v>
      </c>
      <c r="G4125" s="1" t="s">
        <v>8005</v>
      </c>
      <c r="H4125">
        <v>5</v>
      </c>
      <c r="I4125">
        <v>7</v>
      </c>
      <c r="J4125" s="1" t="s">
        <v>8041</v>
      </c>
      <c r="K4125">
        <v>8</v>
      </c>
      <c r="L4125">
        <v>2</v>
      </c>
      <c r="M4125">
        <v>2</v>
      </c>
      <c r="N4125" s="1" t="s">
        <v>8011</v>
      </c>
      <c r="O4125" s="1" t="s">
        <v>8008</v>
      </c>
      <c r="P4125">
        <v>0.97</v>
      </c>
      <c r="Q4125">
        <v>1</v>
      </c>
      <c r="R4125" t="str">
        <f t="shared" si="320"/>
        <v>ADULT</v>
      </c>
      <c r="S4125" s="1" t="str">
        <f t="shared" si="321"/>
        <v>Apr</v>
      </c>
      <c r="T4125" s="1">
        <f t="shared" si="322"/>
        <v>2022</v>
      </c>
      <c r="U4125" s="1" t="str">
        <f t="shared" si="323"/>
        <v>High</v>
      </c>
      <c r="V4125" s="1" t="str">
        <f t="shared" si="324"/>
        <v>Normal</v>
      </c>
    </row>
    <row r="4126" spans="1:22" x14ac:dyDescent="0.2">
      <c r="A4126" s="1" t="s">
        <v>12159</v>
      </c>
      <c r="B4126" s="2">
        <v>44507</v>
      </c>
      <c r="C4126" s="1" t="s">
        <v>8010</v>
      </c>
      <c r="D4126">
        <v>63</v>
      </c>
      <c r="E4126" s="1" t="s">
        <v>8013</v>
      </c>
      <c r="F4126" s="1" t="s">
        <v>8014</v>
      </c>
      <c r="G4126" s="1" t="s">
        <v>8020</v>
      </c>
      <c r="H4126">
        <v>4</v>
      </c>
      <c r="I4126">
        <v>12</v>
      </c>
      <c r="J4126" s="1" t="s">
        <v>8016</v>
      </c>
      <c r="K4126">
        <v>7</v>
      </c>
      <c r="L4126">
        <v>3</v>
      </c>
      <c r="M4126">
        <v>2</v>
      </c>
      <c r="N4126" s="1" t="s">
        <v>8038</v>
      </c>
      <c r="O4126" s="1" t="s">
        <v>8008</v>
      </c>
      <c r="P4126">
        <v>0.97</v>
      </c>
      <c r="Q4126">
        <v>0</v>
      </c>
      <c r="R4126" t="str">
        <f t="shared" si="320"/>
        <v>ADULT</v>
      </c>
      <c r="S4126" s="1" t="str">
        <f t="shared" si="321"/>
        <v>Nov</v>
      </c>
      <c r="T4126" s="1">
        <f t="shared" si="322"/>
        <v>2021</v>
      </c>
      <c r="U4126" s="1" t="str">
        <f t="shared" si="323"/>
        <v>High</v>
      </c>
      <c r="V4126" s="1" t="str">
        <f t="shared" si="324"/>
        <v>Normal</v>
      </c>
    </row>
    <row r="4127" spans="1:22" x14ac:dyDescent="0.2">
      <c r="A4127" s="1" t="s">
        <v>12160</v>
      </c>
      <c r="B4127" s="2">
        <v>44511</v>
      </c>
      <c r="C4127" s="1" t="s">
        <v>8010</v>
      </c>
      <c r="D4127">
        <v>39</v>
      </c>
      <c r="E4127" s="1" t="s">
        <v>8003</v>
      </c>
      <c r="F4127" s="1" t="s">
        <v>8032</v>
      </c>
      <c r="G4127" s="1" t="s">
        <v>8015</v>
      </c>
      <c r="H4127">
        <v>3</v>
      </c>
      <c r="I4127">
        <v>4</v>
      </c>
      <c r="J4127" s="1" t="s">
        <v>8006</v>
      </c>
      <c r="K4127">
        <v>4</v>
      </c>
      <c r="L4127">
        <v>2</v>
      </c>
      <c r="M4127">
        <v>1</v>
      </c>
      <c r="N4127" s="1" t="s">
        <v>8011</v>
      </c>
      <c r="O4127" s="1" t="s">
        <v>8008</v>
      </c>
      <c r="P4127">
        <v>0.42</v>
      </c>
      <c r="Q4127">
        <v>0</v>
      </c>
      <c r="R4127" t="str">
        <f t="shared" si="320"/>
        <v>YOUNG ADULT</v>
      </c>
      <c r="S4127" s="1" t="str">
        <f t="shared" si="321"/>
        <v>Nov</v>
      </c>
      <c r="T4127" s="1">
        <f t="shared" si="322"/>
        <v>2021</v>
      </c>
      <c r="U4127" s="1" t="str">
        <f t="shared" si="323"/>
        <v>Medium</v>
      </c>
      <c r="V4127" s="1" t="str">
        <f t="shared" si="324"/>
        <v>Normal</v>
      </c>
    </row>
    <row r="4128" spans="1:22" x14ac:dyDescent="0.2">
      <c r="A4128" s="1" t="s">
        <v>12161</v>
      </c>
      <c r="B4128" s="2">
        <v>44452</v>
      </c>
      <c r="C4128" s="1" t="s">
        <v>8010</v>
      </c>
      <c r="D4128">
        <v>43</v>
      </c>
      <c r="E4128" s="1" t="s">
        <v>8013</v>
      </c>
      <c r="F4128" s="1" t="s">
        <v>8014</v>
      </c>
      <c r="G4128" s="1" t="s">
        <v>8020</v>
      </c>
      <c r="H4128">
        <v>3</v>
      </c>
      <c r="I4128">
        <v>8</v>
      </c>
      <c r="J4128" s="1" t="s">
        <v>8016</v>
      </c>
      <c r="K4128">
        <v>4</v>
      </c>
      <c r="L4128">
        <v>2</v>
      </c>
      <c r="M4128">
        <v>2</v>
      </c>
      <c r="N4128" s="1" t="s">
        <v>8011</v>
      </c>
      <c r="O4128" s="1" t="s">
        <v>8008</v>
      </c>
      <c r="P4128">
        <v>0.85</v>
      </c>
      <c r="Q4128">
        <v>1</v>
      </c>
      <c r="R4128" t="str">
        <f t="shared" si="320"/>
        <v>ADULT</v>
      </c>
      <c r="S4128" s="1" t="str">
        <f t="shared" si="321"/>
        <v>Sep</v>
      </c>
      <c r="T4128" s="1">
        <f t="shared" si="322"/>
        <v>2021</v>
      </c>
      <c r="U4128" s="1" t="str">
        <f t="shared" si="323"/>
        <v>High</v>
      </c>
      <c r="V4128" s="1" t="str">
        <f t="shared" si="324"/>
        <v>Normal</v>
      </c>
    </row>
    <row r="4129" spans="1:22" x14ac:dyDescent="0.2">
      <c r="A4129" s="1" t="s">
        <v>12162</v>
      </c>
      <c r="B4129" s="2">
        <v>44573</v>
      </c>
      <c r="C4129" s="1" t="s">
        <v>8031</v>
      </c>
      <c r="D4129">
        <v>88</v>
      </c>
      <c r="E4129" s="1" t="s">
        <v>8003</v>
      </c>
      <c r="F4129" s="1" t="s">
        <v>8014</v>
      </c>
      <c r="G4129" s="1" t="s">
        <v>8020</v>
      </c>
      <c r="H4129">
        <v>7</v>
      </c>
      <c r="I4129">
        <v>11</v>
      </c>
      <c r="J4129" s="1" t="s">
        <v>8006</v>
      </c>
      <c r="K4129">
        <v>10</v>
      </c>
      <c r="L4129">
        <v>7</v>
      </c>
      <c r="M4129">
        <v>4</v>
      </c>
      <c r="N4129" s="1" t="s">
        <v>8007</v>
      </c>
      <c r="O4129" s="1" t="s">
        <v>8017</v>
      </c>
      <c r="P4129">
        <v>0.97</v>
      </c>
      <c r="Q4129">
        <v>1</v>
      </c>
      <c r="R4129" t="str">
        <f t="shared" si="320"/>
        <v>SENIOR</v>
      </c>
      <c r="S4129" s="1" t="str">
        <f t="shared" si="321"/>
        <v>Jan</v>
      </c>
      <c r="T4129" s="1">
        <f t="shared" si="322"/>
        <v>2022</v>
      </c>
      <c r="U4129" s="1" t="str">
        <f t="shared" si="323"/>
        <v>High</v>
      </c>
      <c r="V4129" s="1" t="str">
        <f t="shared" si="324"/>
        <v>Frequent</v>
      </c>
    </row>
    <row r="4130" spans="1:22" x14ac:dyDescent="0.2">
      <c r="A4130" s="1" t="s">
        <v>12163</v>
      </c>
      <c r="B4130" s="2">
        <v>45151</v>
      </c>
      <c r="C4130" s="1" t="s">
        <v>8019</v>
      </c>
      <c r="D4130">
        <v>45</v>
      </c>
      <c r="E4130" s="1" t="s">
        <v>8013</v>
      </c>
      <c r="F4130" s="1" t="s">
        <v>8004</v>
      </c>
      <c r="G4130" s="1" t="s">
        <v>8044</v>
      </c>
      <c r="H4130">
        <v>3</v>
      </c>
      <c r="I4130">
        <v>9</v>
      </c>
      <c r="J4130" s="1" t="s">
        <v>8016</v>
      </c>
      <c r="K4130">
        <v>4</v>
      </c>
      <c r="L4130">
        <v>2</v>
      </c>
      <c r="M4130">
        <v>1</v>
      </c>
      <c r="N4130" s="1" t="s">
        <v>8023</v>
      </c>
      <c r="O4130" s="1" t="s">
        <v>8008</v>
      </c>
      <c r="P4130">
        <v>0.71</v>
      </c>
      <c r="Q4130">
        <v>1</v>
      </c>
      <c r="R4130" t="str">
        <f t="shared" si="320"/>
        <v>ADULT</v>
      </c>
      <c r="S4130" s="1" t="str">
        <f t="shared" si="321"/>
        <v>Aug</v>
      </c>
      <c r="T4130" s="1">
        <f t="shared" si="322"/>
        <v>2023</v>
      </c>
      <c r="U4130" s="1" t="str">
        <f t="shared" si="323"/>
        <v>High</v>
      </c>
      <c r="V4130" s="1" t="str">
        <f t="shared" si="324"/>
        <v>Normal</v>
      </c>
    </row>
    <row r="4131" spans="1:22" x14ac:dyDescent="0.2">
      <c r="A4131" s="1" t="s">
        <v>12164</v>
      </c>
      <c r="B4131" s="2">
        <v>44750</v>
      </c>
      <c r="C4131" s="1" t="s">
        <v>8019</v>
      </c>
      <c r="D4131">
        <v>86</v>
      </c>
      <c r="E4131" s="1" t="s">
        <v>8003</v>
      </c>
      <c r="F4131" s="1" t="s">
        <v>8022</v>
      </c>
      <c r="G4131" s="1" t="s">
        <v>8015</v>
      </c>
      <c r="H4131">
        <v>7</v>
      </c>
      <c r="I4131">
        <v>7</v>
      </c>
      <c r="J4131" s="1" t="s">
        <v>8027</v>
      </c>
      <c r="K4131">
        <v>10</v>
      </c>
      <c r="L4131">
        <v>5</v>
      </c>
      <c r="M4131">
        <v>3</v>
      </c>
      <c r="N4131" s="1" t="s">
        <v>8007</v>
      </c>
      <c r="O4131" s="1" t="s">
        <v>8017</v>
      </c>
      <c r="P4131">
        <v>0.97</v>
      </c>
      <c r="Q4131">
        <v>1</v>
      </c>
      <c r="R4131" t="str">
        <f t="shared" si="320"/>
        <v>SENIOR</v>
      </c>
      <c r="S4131" s="1" t="str">
        <f t="shared" si="321"/>
        <v>Jul</v>
      </c>
      <c r="T4131" s="1">
        <f t="shared" si="322"/>
        <v>2022</v>
      </c>
      <c r="U4131" s="1" t="str">
        <f t="shared" si="323"/>
        <v>High</v>
      </c>
      <c r="V4131" s="1" t="str">
        <f t="shared" si="324"/>
        <v>Frequent</v>
      </c>
    </row>
    <row r="4132" spans="1:22" x14ac:dyDescent="0.2">
      <c r="A4132" s="1" t="s">
        <v>12165</v>
      </c>
      <c r="B4132" s="2">
        <v>44460</v>
      </c>
      <c r="C4132" s="1" t="s">
        <v>8010</v>
      </c>
      <c r="D4132">
        <v>53</v>
      </c>
      <c r="E4132" s="1" t="s">
        <v>8013</v>
      </c>
      <c r="F4132" s="1" t="s">
        <v>8037</v>
      </c>
      <c r="G4132" s="1" t="s">
        <v>8026</v>
      </c>
      <c r="H4132">
        <v>4</v>
      </c>
      <c r="I4132">
        <v>7</v>
      </c>
      <c r="J4132" s="1" t="s">
        <v>8016</v>
      </c>
      <c r="K4132">
        <v>8</v>
      </c>
      <c r="L4132">
        <v>6</v>
      </c>
      <c r="M4132">
        <v>2</v>
      </c>
      <c r="N4132" s="1" t="s">
        <v>8038</v>
      </c>
      <c r="O4132" s="1" t="s">
        <v>8008</v>
      </c>
      <c r="P4132">
        <v>0.91</v>
      </c>
      <c r="Q4132">
        <v>0</v>
      </c>
      <c r="R4132" t="str">
        <f t="shared" si="320"/>
        <v>ADULT</v>
      </c>
      <c r="S4132" s="1" t="str">
        <f t="shared" si="321"/>
        <v>Sep</v>
      </c>
      <c r="T4132" s="1">
        <f t="shared" si="322"/>
        <v>2021</v>
      </c>
      <c r="U4132" s="1" t="str">
        <f t="shared" si="323"/>
        <v>High</v>
      </c>
      <c r="V4132" s="1" t="str">
        <f t="shared" si="324"/>
        <v>Normal</v>
      </c>
    </row>
    <row r="4133" spans="1:22" x14ac:dyDescent="0.2">
      <c r="A4133" s="1" t="s">
        <v>12166</v>
      </c>
      <c r="B4133" s="2">
        <v>44618</v>
      </c>
      <c r="C4133" s="1" t="s">
        <v>8031</v>
      </c>
      <c r="D4133">
        <v>58</v>
      </c>
      <c r="E4133" s="1" t="s">
        <v>8003</v>
      </c>
      <c r="F4133" s="1" t="s">
        <v>8032</v>
      </c>
      <c r="G4133" s="1" t="s">
        <v>8015</v>
      </c>
      <c r="H4133">
        <v>4</v>
      </c>
      <c r="I4133">
        <v>7</v>
      </c>
      <c r="J4133" s="1" t="s">
        <v>8027</v>
      </c>
      <c r="K4133">
        <v>8</v>
      </c>
      <c r="L4133">
        <v>2</v>
      </c>
      <c r="M4133">
        <v>2</v>
      </c>
      <c r="N4133" s="1" t="s">
        <v>8038</v>
      </c>
      <c r="O4133" s="1" t="s">
        <v>8008</v>
      </c>
      <c r="P4133">
        <v>0.85</v>
      </c>
      <c r="Q4133">
        <v>1</v>
      </c>
      <c r="R4133" t="str">
        <f t="shared" si="320"/>
        <v>ADULT</v>
      </c>
      <c r="S4133" s="1" t="str">
        <f t="shared" si="321"/>
        <v>Feb</v>
      </c>
      <c r="T4133" s="1">
        <f t="shared" si="322"/>
        <v>2022</v>
      </c>
      <c r="U4133" s="1" t="str">
        <f t="shared" si="323"/>
        <v>High</v>
      </c>
      <c r="V4133" s="1" t="str">
        <f t="shared" si="324"/>
        <v>Normal</v>
      </c>
    </row>
    <row r="4134" spans="1:22" x14ac:dyDescent="0.2">
      <c r="A4134" s="1" t="s">
        <v>12167</v>
      </c>
      <c r="B4134" s="2">
        <v>44312</v>
      </c>
      <c r="C4134" s="1" t="s">
        <v>8002</v>
      </c>
      <c r="D4134">
        <v>76</v>
      </c>
      <c r="E4134" s="1" t="s">
        <v>8003</v>
      </c>
      <c r="F4134" s="1" t="s">
        <v>8032</v>
      </c>
      <c r="G4134" s="1" t="s">
        <v>8005</v>
      </c>
      <c r="H4134">
        <v>5</v>
      </c>
      <c r="I4134">
        <v>6</v>
      </c>
      <c r="J4134" s="1" t="s">
        <v>8016</v>
      </c>
      <c r="K4134">
        <v>10</v>
      </c>
      <c r="L4134">
        <v>4</v>
      </c>
      <c r="M4134">
        <v>2</v>
      </c>
      <c r="N4134" s="1" t="s">
        <v>8007</v>
      </c>
      <c r="O4134" s="1" t="s">
        <v>8008</v>
      </c>
      <c r="P4134">
        <v>0.97</v>
      </c>
      <c r="Q4134">
        <v>0</v>
      </c>
      <c r="R4134" t="str">
        <f t="shared" si="320"/>
        <v>SENIOR</v>
      </c>
      <c r="S4134" s="1" t="str">
        <f t="shared" si="321"/>
        <v>Apr</v>
      </c>
      <c r="T4134" s="1">
        <f t="shared" si="322"/>
        <v>2021</v>
      </c>
      <c r="U4134" s="1" t="str">
        <f t="shared" si="323"/>
        <v>High</v>
      </c>
      <c r="V4134" s="1" t="str">
        <f t="shared" si="324"/>
        <v>Normal</v>
      </c>
    </row>
    <row r="4135" spans="1:22" x14ac:dyDescent="0.2">
      <c r="A4135" s="1" t="s">
        <v>12168</v>
      </c>
      <c r="B4135" s="2">
        <v>45186</v>
      </c>
      <c r="C4135" s="1" t="s">
        <v>8010</v>
      </c>
      <c r="D4135">
        <v>79</v>
      </c>
      <c r="E4135" s="1" t="s">
        <v>8003</v>
      </c>
      <c r="F4135" s="1" t="s">
        <v>8037</v>
      </c>
      <c r="G4135" s="1" t="s">
        <v>8026</v>
      </c>
      <c r="H4135">
        <v>5</v>
      </c>
      <c r="I4135">
        <v>7</v>
      </c>
      <c r="J4135" s="1" t="s">
        <v>8027</v>
      </c>
      <c r="K4135">
        <v>8</v>
      </c>
      <c r="L4135">
        <v>5</v>
      </c>
      <c r="M4135">
        <v>2</v>
      </c>
      <c r="N4135" s="1" t="s">
        <v>8007</v>
      </c>
      <c r="O4135" s="1" t="s">
        <v>8008</v>
      </c>
      <c r="P4135">
        <v>0.97</v>
      </c>
      <c r="Q4135">
        <v>1</v>
      </c>
      <c r="R4135" t="str">
        <f t="shared" si="320"/>
        <v>SENIOR</v>
      </c>
      <c r="S4135" s="1" t="str">
        <f t="shared" si="321"/>
        <v>Sep</v>
      </c>
      <c r="T4135" s="1">
        <f t="shared" si="322"/>
        <v>2023</v>
      </c>
      <c r="U4135" s="1" t="str">
        <f t="shared" si="323"/>
        <v>High</v>
      </c>
      <c r="V4135" s="1" t="str">
        <f t="shared" si="324"/>
        <v>Normal</v>
      </c>
    </row>
    <row r="4136" spans="1:22" x14ac:dyDescent="0.2">
      <c r="A4136" s="1" t="s">
        <v>12169</v>
      </c>
      <c r="B4136" s="2">
        <v>44643</v>
      </c>
      <c r="C4136" s="1" t="s">
        <v>8002</v>
      </c>
      <c r="D4136">
        <v>56</v>
      </c>
      <c r="E4136" s="1" t="s">
        <v>8003</v>
      </c>
      <c r="F4136" s="1" t="s">
        <v>8037</v>
      </c>
      <c r="G4136" s="1" t="s">
        <v>8005</v>
      </c>
      <c r="H4136">
        <v>5</v>
      </c>
      <c r="I4136">
        <v>6</v>
      </c>
      <c r="J4136" s="1" t="s">
        <v>8006</v>
      </c>
      <c r="K4136">
        <v>8</v>
      </c>
      <c r="L4136">
        <v>2</v>
      </c>
      <c r="M4136">
        <v>1</v>
      </c>
      <c r="N4136" s="1" t="s">
        <v>8038</v>
      </c>
      <c r="O4136" s="1" t="s">
        <v>8008</v>
      </c>
      <c r="P4136">
        <v>0.66</v>
      </c>
      <c r="Q4136">
        <v>1</v>
      </c>
      <c r="R4136" t="str">
        <f t="shared" si="320"/>
        <v>ADULT</v>
      </c>
      <c r="S4136" s="1" t="str">
        <f t="shared" si="321"/>
        <v>Mar</v>
      </c>
      <c r="T4136" s="1">
        <f t="shared" si="322"/>
        <v>2022</v>
      </c>
      <c r="U4136" s="1" t="str">
        <f t="shared" si="323"/>
        <v>Medium</v>
      </c>
      <c r="V4136" s="1" t="str">
        <f t="shared" si="324"/>
        <v>Normal</v>
      </c>
    </row>
    <row r="4137" spans="1:22" x14ac:dyDescent="0.2">
      <c r="A4137" s="1" t="s">
        <v>12170</v>
      </c>
      <c r="B4137" s="2">
        <v>45270</v>
      </c>
      <c r="C4137" s="1" t="s">
        <v>8031</v>
      </c>
      <c r="D4137">
        <v>51</v>
      </c>
      <c r="E4137" s="1" t="s">
        <v>8003</v>
      </c>
      <c r="F4137" s="1" t="s">
        <v>8032</v>
      </c>
      <c r="G4137" s="1" t="s">
        <v>8060</v>
      </c>
      <c r="H4137">
        <v>3</v>
      </c>
      <c r="I4137">
        <v>8</v>
      </c>
      <c r="J4137" s="1" t="s">
        <v>8016</v>
      </c>
      <c r="K4137">
        <v>4</v>
      </c>
      <c r="L4137">
        <v>2</v>
      </c>
      <c r="M4137">
        <v>2</v>
      </c>
      <c r="N4137" s="1" t="s">
        <v>8023</v>
      </c>
      <c r="O4137" s="1" t="s">
        <v>8008</v>
      </c>
      <c r="P4137">
        <v>0.97</v>
      </c>
      <c r="Q4137">
        <v>1</v>
      </c>
      <c r="R4137" t="str">
        <f t="shared" si="320"/>
        <v>ADULT</v>
      </c>
      <c r="S4137" s="1" t="str">
        <f t="shared" si="321"/>
        <v>Dec</v>
      </c>
      <c r="T4137" s="1">
        <f t="shared" si="322"/>
        <v>2023</v>
      </c>
      <c r="U4137" s="1" t="str">
        <f t="shared" si="323"/>
        <v>High</v>
      </c>
      <c r="V4137" s="1" t="str">
        <f t="shared" si="324"/>
        <v>Normal</v>
      </c>
    </row>
    <row r="4138" spans="1:22" x14ac:dyDescent="0.2">
      <c r="A4138" s="1" t="s">
        <v>12171</v>
      </c>
      <c r="B4138" s="2">
        <v>44577</v>
      </c>
      <c r="C4138" s="1" t="s">
        <v>8031</v>
      </c>
      <c r="D4138">
        <v>57</v>
      </c>
      <c r="E4138" s="1" t="s">
        <v>8003</v>
      </c>
      <c r="F4138" s="1" t="s">
        <v>8004</v>
      </c>
      <c r="G4138" s="1" t="s">
        <v>8067</v>
      </c>
      <c r="H4138">
        <v>4</v>
      </c>
      <c r="I4138">
        <v>7</v>
      </c>
      <c r="J4138" s="1" t="s">
        <v>8016</v>
      </c>
      <c r="K4138">
        <v>8</v>
      </c>
      <c r="L4138">
        <v>3</v>
      </c>
      <c r="M4138">
        <v>1</v>
      </c>
      <c r="N4138" s="1" t="s">
        <v>8011</v>
      </c>
      <c r="O4138" s="1" t="s">
        <v>8008</v>
      </c>
      <c r="P4138">
        <v>0.59</v>
      </c>
      <c r="Q4138">
        <v>1</v>
      </c>
      <c r="R4138" t="str">
        <f t="shared" si="320"/>
        <v>ADULT</v>
      </c>
      <c r="S4138" s="1" t="str">
        <f t="shared" si="321"/>
        <v>Jan</v>
      </c>
      <c r="T4138" s="1">
        <f t="shared" si="322"/>
        <v>2022</v>
      </c>
      <c r="U4138" s="1" t="str">
        <f t="shared" si="323"/>
        <v>Medium</v>
      </c>
      <c r="V4138" s="1" t="str">
        <f t="shared" si="324"/>
        <v>Normal</v>
      </c>
    </row>
    <row r="4139" spans="1:22" x14ac:dyDescent="0.2">
      <c r="A4139" s="1" t="s">
        <v>12172</v>
      </c>
      <c r="B4139" s="2">
        <v>45112</v>
      </c>
      <c r="C4139" s="1" t="s">
        <v>8019</v>
      </c>
      <c r="D4139">
        <v>63</v>
      </c>
      <c r="E4139" s="1" t="s">
        <v>8013</v>
      </c>
      <c r="F4139" s="1" t="s">
        <v>8037</v>
      </c>
      <c r="G4139" s="1" t="s">
        <v>8060</v>
      </c>
      <c r="H4139">
        <v>5</v>
      </c>
      <c r="I4139">
        <v>9</v>
      </c>
      <c r="J4139" s="1" t="s">
        <v>8006</v>
      </c>
      <c r="K4139">
        <v>10</v>
      </c>
      <c r="L4139">
        <v>2</v>
      </c>
      <c r="M4139">
        <v>2</v>
      </c>
      <c r="N4139" s="1" t="s">
        <v>8011</v>
      </c>
      <c r="O4139" s="1" t="s">
        <v>8008</v>
      </c>
      <c r="P4139">
        <v>0.97</v>
      </c>
      <c r="Q4139">
        <v>1</v>
      </c>
      <c r="R4139" t="str">
        <f t="shared" si="320"/>
        <v>ADULT</v>
      </c>
      <c r="S4139" s="1" t="str">
        <f t="shared" si="321"/>
        <v>Jul</v>
      </c>
      <c r="T4139" s="1">
        <f t="shared" si="322"/>
        <v>2023</v>
      </c>
      <c r="U4139" s="1" t="str">
        <f t="shared" si="323"/>
        <v>High</v>
      </c>
      <c r="V4139" s="1" t="str">
        <f t="shared" si="324"/>
        <v>Normal</v>
      </c>
    </row>
    <row r="4140" spans="1:22" x14ac:dyDescent="0.2">
      <c r="A4140" s="1" t="s">
        <v>12173</v>
      </c>
      <c r="B4140" s="2">
        <v>44477</v>
      </c>
      <c r="C4140" s="1" t="s">
        <v>8010</v>
      </c>
      <c r="D4140">
        <v>73</v>
      </c>
      <c r="E4140" s="1" t="s">
        <v>8013</v>
      </c>
      <c r="F4140" s="1" t="s">
        <v>8014</v>
      </c>
      <c r="G4140" s="1" t="s">
        <v>8060</v>
      </c>
      <c r="H4140">
        <v>5</v>
      </c>
      <c r="I4140">
        <v>9</v>
      </c>
      <c r="J4140" s="1" t="s">
        <v>8016</v>
      </c>
      <c r="K4140">
        <v>8</v>
      </c>
      <c r="L4140">
        <v>6</v>
      </c>
      <c r="M4140">
        <v>2</v>
      </c>
      <c r="N4140" s="1" t="s">
        <v>8007</v>
      </c>
      <c r="O4140" s="1" t="s">
        <v>8008</v>
      </c>
      <c r="P4140">
        <v>0.97</v>
      </c>
      <c r="Q4140">
        <v>1</v>
      </c>
      <c r="R4140" t="str">
        <f t="shared" si="320"/>
        <v>SENIOR</v>
      </c>
      <c r="S4140" s="1" t="str">
        <f t="shared" si="321"/>
        <v>Oct</v>
      </c>
      <c r="T4140" s="1">
        <f t="shared" si="322"/>
        <v>2021</v>
      </c>
      <c r="U4140" s="1" t="str">
        <f t="shared" si="323"/>
        <v>High</v>
      </c>
      <c r="V4140" s="1" t="str">
        <f t="shared" si="324"/>
        <v>Normal</v>
      </c>
    </row>
    <row r="4141" spans="1:22" x14ac:dyDescent="0.2">
      <c r="A4141" s="1" t="s">
        <v>12174</v>
      </c>
      <c r="B4141" s="2">
        <v>44280</v>
      </c>
      <c r="C4141" s="1" t="s">
        <v>8002</v>
      </c>
      <c r="D4141">
        <v>58</v>
      </c>
      <c r="E4141" s="1" t="s">
        <v>8013</v>
      </c>
      <c r="F4141" s="1" t="s">
        <v>8004</v>
      </c>
      <c r="G4141" s="1" t="s">
        <v>8005</v>
      </c>
      <c r="H4141">
        <v>4</v>
      </c>
      <c r="I4141">
        <v>8</v>
      </c>
      <c r="J4141" s="1" t="s">
        <v>8041</v>
      </c>
      <c r="K4141">
        <v>7</v>
      </c>
      <c r="L4141">
        <v>3</v>
      </c>
      <c r="M4141">
        <v>1</v>
      </c>
      <c r="N4141" s="1" t="s">
        <v>8011</v>
      </c>
      <c r="O4141" s="1" t="s">
        <v>8008</v>
      </c>
      <c r="P4141">
        <v>0.55000000000000004</v>
      </c>
      <c r="Q4141">
        <v>1</v>
      </c>
      <c r="R4141" t="str">
        <f t="shared" si="320"/>
        <v>ADULT</v>
      </c>
      <c r="S4141" s="1" t="str">
        <f t="shared" si="321"/>
        <v>Mar</v>
      </c>
      <c r="T4141" s="1">
        <f t="shared" si="322"/>
        <v>2021</v>
      </c>
      <c r="U4141" s="1" t="str">
        <f t="shared" si="323"/>
        <v>Medium</v>
      </c>
      <c r="V4141" s="1" t="str">
        <f t="shared" si="324"/>
        <v>Normal</v>
      </c>
    </row>
    <row r="4142" spans="1:22" x14ac:dyDescent="0.2">
      <c r="A4142" s="1" t="s">
        <v>12175</v>
      </c>
      <c r="B4142" s="2">
        <v>44231</v>
      </c>
      <c r="C4142" s="1" t="s">
        <v>8031</v>
      </c>
      <c r="D4142">
        <v>68</v>
      </c>
      <c r="E4142" s="1" t="s">
        <v>8013</v>
      </c>
      <c r="F4142" s="1" t="s">
        <v>8032</v>
      </c>
      <c r="G4142" s="1" t="s">
        <v>8048</v>
      </c>
      <c r="H4142">
        <v>6</v>
      </c>
      <c r="I4142">
        <v>10</v>
      </c>
      <c r="J4142" s="1" t="s">
        <v>8027</v>
      </c>
      <c r="K4142">
        <v>10</v>
      </c>
      <c r="L4142">
        <v>6</v>
      </c>
      <c r="M4142">
        <v>2</v>
      </c>
      <c r="N4142" s="1" t="s">
        <v>8007</v>
      </c>
      <c r="O4142" s="1" t="s">
        <v>8017</v>
      </c>
      <c r="P4142">
        <v>0.97</v>
      </c>
      <c r="Q4142">
        <v>0</v>
      </c>
      <c r="R4142" t="str">
        <f t="shared" si="320"/>
        <v>SENIOR</v>
      </c>
      <c r="S4142" s="1" t="str">
        <f t="shared" si="321"/>
        <v>Feb</v>
      </c>
      <c r="T4142" s="1">
        <f t="shared" si="322"/>
        <v>2021</v>
      </c>
      <c r="U4142" s="1" t="str">
        <f t="shared" si="323"/>
        <v>High</v>
      </c>
      <c r="V4142" s="1" t="str">
        <f t="shared" si="324"/>
        <v>Normal</v>
      </c>
    </row>
    <row r="4143" spans="1:22" x14ac:dyDescent="0.2">
      <c r="A4143" s="1" t="s">
        <v>12176</v>
      </c>
      <c r="B4143" s="2">
        <v>44860</v>
      </c>
      <c r="C4143" s="1" t="s">
        <v>8010</v>
      </c>
      <c r="D4143">
        <v>85</v>
      </c>
      <c r="E4143" s="1" t="s">
        <v>8013</v>
      </c>
      <c r="F4143" s="1" t="s">
        <v>8004</v>
      </c>
      <c r="G4143" s="1" t="s">
        <v>8026</v>
      </c>
      <c r="H4143">
        <v>6</v>
      </c>
      <c r="I4143">
        <v>8</v>
      </c>
      <c r="J4143" s="1" t="s">
        <v>8016</v>
      </c>
      <c r="K4143">
        <v>10</v>
      </c>
      <c r="L4143">
        <v>4</v>
      </c>
      <c r="M4143">
        <v>2</v>
      </c>
      <c r="N4143" s="1" t="s">
        <v>8007</v>
      </c>
      <c r="O4143" s="1" t="s">
        <v>8017</v>
      </c>
      <c r="P4143">
        <v>0.97</v>
      </c>
      <c r="Q4143">
        <v>1</v>
      </c>
      <c r="R4143" t="str">
        <f t="shared" si="320"/>
        <v>SENIOR</v>
      </c>
      <c r="S4143" s="1" t="str">
        <f t="shared" si="321"/>
        <v>Oct</v>
      </c>
      <c r="T4143" s="1">
        <f t="shared" si="322"/>
        <v>2022</v>
      </c>
      <c r="U4143" s="1" t="str">
        <f t="shared" si="323"/>
        <v>High</v>
      </c>
      <c r="V4143" s="1" t="str">
        <f t="shared" si="324"/>
        <v>Normal</v>
      </c>
    </row>
    <row r="4144" spans="1:22" x14ac:dyDescent="0.2">
      <c r="A4144" s="1" t="s">
        <v>12177</v>
      </c>
      <c r="B4144" s="2">
        <v>44538</v>
      </c>
      <c r="C4144" s="1" t="s">
        <v>8031</v>
      </c>
      <c r="D4144">
        <v>64</v>
      </c>
      <c r="E4144" s="1" t="s">
        <v>8013</v>
      </c>
      <c r="F4144" s="1" t="s">
        <v>8037</v>
      </c>
      <c r="G4144" s="1" t="s">
        <v>8048</v>
      </c>
      <c r="H4144">
        <v>4</v>
      </c>
      <c r="I4144">
        <v>10</v>
      </c>
      <c r="J4144" s="1" t="s">
        <v>8016</v>
      </c>
      <c r="K4144">
        <v>6</v>
      </c>
      <c r="L4144">
        <v>3</v>
      </c>
      <c r="M4144">
        <v>1</v>
      </c>
      <c r="N4144" s="1" t="s">
        <v>8038</v>
      </c>
      <c r="O4144" s="1" t="s">
        <v>8008</v>
      </c>
      <c r="P4144">
        <v>0.93</v>
      </c>
      <c r="Q4144">
        <v>1</v>
      </c>
      <c r="R4144" t="str">
        <f t="shared" si="320"/>
        <v>ADULT</v>
      </c>
      <c r="S4144" s="1" t="str">
        <f t="shared" si="321"/>
        <v>Dec</v>
      </c>
      <c r="T4144" s="1">
        <f t="shared" si="322"/>
        <v>2021</v>
      </c>
      <c r="U4144" s="1" t="str">
        <f t="shared" si="323"/>
        <v>High</v>
      </c>
      <c r="V4144" s="1" t="str">
        <f t="shared" si="324"/>
        <v>Normal</v>
      </c>
    </row>
    <row r="4145" spans="1:22" x14ac:dyDescent="0.2">
      <c r="A4145" s="1" t="s">
        <v>12178</v>
      </c>
      <c r="B4145" s="2">
        <v>44682</v>
      </c>
      <c r="C4145" s="1" t="s">
        <v>8002</v>
      </c>
      <c r="D4145">
        <v>63</v>
      </c>
      <c r="E4145" s="1" t="s">
        <v>8013</v>
      </c>
      <c r="F4145" s="1" t="s">
        <v>8032</v>
      </c>
      <c r="G4145" s="1" t="s">
        <v>8005</v>
      </c>
      <c r="H4145">
        <v>4</v>
      </c>
      <c r="I4145">
        <v>6</v>
      </c>
      <c r="J4145" s="1" t="s">
        <v>8006</v>
      </c>
      <c r="K4145">
        <v>7</v>
      </c>
      <c r="L4145">
        <v>3</v>
      </c>
      <c r="M4145">
        <v>1</v>
      </c>
      <c r="N4145" s="1" t="s">
        <v>8011</v>
      </c>
      <c r="O4145" s="1" t="s">
        <v>8008</v>
      </c>
      <c r="P4145">
        <v>0.59</v>
      </c>
      <c r="Q4145">
        <v>1</v>
      </c>
      <c r="R4145" t="str">
        <f t="shared" si="320"/>
        <v>ADULT</v>
      </c>
      <c r="S4145" s="1" t="str">
        <f t="shared" si="321"/>
        <v>May</v>
      </c>
      <c r="T4145" s="1">
        <f t="shared" si="322"/>
        <v>2022</v>
      </c>
      <c r="U4145" s="1" t="str">
        <f t="shared" si="323"/>
        <v>Medium</v>
      </c>
      <c r="V4145" s="1" t="str">
        <f t="shared" si="324"/>
        <v>Normal</v>
      </c>
    </row>
    <row r="4146" spans="1:22" x14ac:dyDescent="0.2">
      <c r="A4146" s="1" t="s">
        <v>12179</v>
      </c>
      <c r="B4146" s="2">
        <v>45093</v>
      </c>
      <c r="C4146" s="1" t="s">
        <v>8019</v>
      </c>
      <c r="D4146">
        <v>32</v>
      </c>
      <c r="E4146" s="1" t="s">
        <v>8003</v>
      </c>
      <c r="F4146" s="1" t="s">
        <v>8014</v>
      </c>
      <c r="G4146" s="1" t="s">
        <v>8029</v>
      </c>
      <c r="H4146">
        <v>2</v>
      </c>
      <c r="I4146">
        <v>4</v>
      </c>
      <c r="J4146" s="1" t="s">
        <v>8006</v>
      </c>
      <c r="K4146">
        <v>3</v>
      </c>
      <c r="L4146">
        <v>1</v>
      </c>
      <c r="M4146">
        <v>0</v>
      </c>
      <c r="N4146" s="1" t="s">
        <v>8038</v>
      </c>
      <c r="O4146" s="1" t="s">
        <v>8017</v>
      </c>
      <c r="P4146">
        <v>0.31</v>
      </c>
      <c r="Q4146">
        <v>0</v>
      </c>
      <c r="R4146" t="str">
        <f t="shared" si="320"/>
        <v>YOUNG ADULT</v>
      </c>
      <c r="S4146" s="1" t="str">
        <f t="shared" si="321"/>
        <v>Jun</v>
      </c>
      <c r="T4146" s="1">
        <f t="shared" si="322"/>
        <v>2023</v>
      </c>
      <c r="U4146" s="1" t="str">
        <f t="shared" si="323"/>
        <v>Medium</v>
      </c>
      <c r="V4146" s="1" t="str">
        <f t="shared" si="324"/>
        <v>Normal</v>
      </c>
    </row>
    <row r="4147" spans="1:22" x14ac:dyDescent="0.2">
      <c r="A4147" s="1" t="s">
        <v>12180</v>
      </c>
      <c r="B4147" s="2">
        <v>44468</v>
      </c>
      <c r="C4147" s="1" t="s">
        <v>8010</v>
      </c>
      <c r="D4147">
        <v>18</v>
      </c>
      <c r="E4147" s="1" t="s">
        <v>8013</v>
      </c>
      <c r="F4147" s="1" t="s">
        <v>8014</v>
      </c>
      <c r="G4147" s="1" t="s">
        <v>8020</v>
      </c>
      <c r="H4147">
        <v>2</v>
      </c>
      <c r="I4147">
        <v>10</v>
      </c>
      <c r="J4147" s="1" t="s">
        <v>8016</v>
      </c>
      <c r="K4147">
        <v>3</v>
      </c>
      <c r="L4147">
        <v>1</v>
      </c>
      <c r="M4147">
        <v>0</v>
      </c>
      <c r="N4147" s="1" t="s">
        <v>8011</v>
      </c>
      <c r="O4147" s="1" t="s">
        <v>8050</v>
      </c>
      <c r="P4147">
        <v>0.32</v>
      </c>
      <c r="Q4147">
        <v>0</v>
      </c>
      <c r="R4147" t="str">
        <f t="shared" si="320"/>
        <v>YOUNG ADULT</v>
      </c>
      <c r="S4147" s="1" t="str">
        <f t="shared" si="321"/>
        <v>Sep</v>
      </c>
      <c r="T4147" s="1">
        <f t="shared" si="322"/>
        <v>2021</v>
      </c>
      <c r="U4147" s="1" t="str">
        <f t="shared" si="323"/>
        <v>Medium</v>
      </c>
      <c r="V4147" s="1" t="str">
        <f t="shared" si="324"/>
        <v>Normal</v>
      </c>
    </row>
    <row r="4148" spans="1:22" x14ac:dyDescent="0.2">
      <c r="A4148" s="1" t="s">
        <v>12181</v>
      </c>
      <c r="B4148" s="2">
        <v>44534</v>
      </c>
      <c r="C4148" s="1" t="s">
        <v>8031</v>
      </c>
      <c r="D4148">
        <v>64</v>
      </c>
      <c r="E4148" s="1" t="s">
        <v>8003</v>
      </c>
      <c r="F4148" s="1" t="s">
        <v>8014</v>
      </c>
      <c r="G4148" s="1" t="s">
        <v>8060</v>
      </c>
      <c r="H4148">
        <v>4</v>
      </c>
      <c r="I4148">
        <v>9</v>
      </c>
      <c r="J4148" s="1" t="s">
        <v>8016</v>
      </c>
      <c r="K4148">
        <v>7</v>
      </c>
      <c r="L4148">
        <v>2</v>
      </c>
      <c r="M4148">
        <v>2</v>
      </c>
      <c r="N4148" s="1" t="s">
        <v>8038</v>
      </c>
      <c r="O4148" s="1" t="s">
        <v>8008</v>
      </c>
      <c r="P4148">
        <v>0.97</v>
      </c>
      <c r="Q4148">
        <v>1</v>
      </c>
      <c r="R4148" t="str">
        <f t="shared" si="320"/>
        <v>ADULT</v>
      </c>
      <c r="S4148" s="1" t="str">
        <f t="shared" si="321"/>
        <v>Dec</v>
      </c>
      <c r="T4148" s="1">
        <f t="shared" si="322"/>
        <v>2021</v>
      </c>
      <c r="U4148" s="1" t="str">
        <f t="shared" si="323"/>
        <v>High</v>
      </c>
      <c r="V4148" s="1" t="str">
        <f t="shared" si="324"/>
        <v>Normal</v>
      </c>
    </row>
    <row r="4149" spans="1:22" x14ac:dyDescent="0.2">
      <c r="A4149" s="1" t="s">
        <v>12182</v>
      </c>
      <c r="B4149" s="2">
        <v>45122</v>
      </c>
      <c r="C4149" s="1" t="s">
        <v>8019</v>
      </c>
      <c r="D4149">
        <v>56</v>
      </c>
      <c r="E4149" s="1" t="s">
        <v>8013</v>
      </c>
      <c r="F4149" s="1" t="s">
        <v>8014</v>
      </c>
      <c r="G4149" s="1" t="s">
        <v>8005</v>
      </c>
      <c r="H4149">
        <v>4</v>
      </c>
      <c r="I4149">
        <v>6</v>
      </c>
      <c r="J4149" s="1" t="s">
        <v>8041</v>
      </c>
      <c r="K4149">
        <v>7</v>
      </c>
      <c r="L4149">
        <v>3</v>
      </c>
      <c r="M4149">
        <v>1</v>
      </c>
      <c r="N4149" s="1" t="s">
        <v>8038</v>
      </c>
      <c r="O4149" s="1" t="s">
        <v>8008</v>
      </c>
      <c r="P4149">
        <v>0.59</v>
      </c>
      <c r="Q4149">
        <v>1</v>
      </c>
      <c r="R4149" t="str">
        <f t="shared" si="320"/>
        <v>ADULT</v>
      </c>
      <c r="S4149" s="1" t="str">
        <f t="shared" si="321"/>
        <v>Jul</v>
      </c>
      <c r="T4149" s="1">
        <f t="shared" si="322"/>
        <v>2023</v>
      </c>
      <c r="U4149" s="1" t="str">
        <f t="shared" si="323"/>
        <v>Medium</v>
      </c>
      <c r="V4149" s="1" t="str">
        <f t="shared" si="324"/>
        <v>Normal</v>
      </c>
    </row>
    <row r="4150" spans="1:22" x14ac:dyDescent="0.2">
      <c r="A4150" s="1" t="s">
        <v>12183</v>
      </c>
      <c r="B4150" s="2">
        <v>44736</v>
      </c>
      <c r="C4150" s="1" t="s">
        <v>8019</v>
      </c>
      <c r="D4150">
        <v>49</v>
      </c>
      <c r="E4150" s="1" t="s">
        <v>8013</v>
      </c>
      <c r="F4150" s="1" t="s">
        <v>8037</v>
      </c>
      <c r="G4150" s="1" t="s">
        <v>8026</v>
      </c>
      <c r="H4150">
        <v>3</v>
      </c>
      <c r="I4150">
        <v>7</v>
      </c>
      <c r="J4150" s="1" t="s">
        <v>8027</v>
      </c>
      <c r="K4150">
        <v>4</v>
      </c>
      <c r="L4150">
        <v>2</v>
      </c>
      <c r="M4150">
        <v>2</v>
      </c>
      <c r="N4150" s="1" t="s">
        <v>8038</v>
      </c>
      <c r="O4150" s="1" t="s">
        <v>8008</v>
      </c>
      <c r="P4150">
        <v>0.63</v>
      </c>
      <c r="Q4150">
        <v>1</v>
      </c>
      <c r="R4150" t="str">
        <f t="shared" si="320"/>
        <v>ADULT</v>
      </c>
      <c r="S4150" s="1" t="str">
        <f t="shared" si="321"/>
        <v>Jun</v>
      </c>
      <c r="T4150" s="1">
        <f t="shared" si="322"/>
        <v>2022</v>
      </c>
      <c r="U4150" s="1" t="str">
        <f t="shared" si="323"/>
        <v>Medium</v>
      </c>
      <c r="V4150" s="1" t="str">
        <f t="shared" si="324"/>
        <v>Normal</v>
      </c>
    </row>
    <row r="4151" spans="1:22" x14ac:dyDescent="0.2">
      <c r="A4151" s="1" t="s">
        <v>12184</v>
      </c>
      <c r="B4151" s="2">
        <v>45103</v>
      </c>
      <c r="C4151" s="1" t="s">
        <v>8019</v>
      </c>
      <c r="D4151">
        <v>62</v>
      </c>
      <c r="E4151" s="1" t="s">
        <v>8003</v>
      </c>
      <c r="F4151" s="1" t="s">
        <v>8004</v>
      </c>
      <c r="G4151" s="1" t="s">
        <v>8035</v>
      </c>
      <c r="H4151">
        <v>4</v>
      </c>
      <c r="I4151">
        <v>14</v>
      </c>
      <c r="J4151" s="1" t="s">
        <v>8016</v>
      </c>
      <c r="K4151">
        <v>9</v>
      </c>
      <c r="L4151">
        <v>3</v>
      </c>
      <c r="M4151">
        <v>1</v>
      </c>
      <c r="N4151" s="1" t="s">
        <v>8011</v>
      </c>
      <c r="O4151" s="1" t="s">
        <v>8008</v>
      </c>
      <c r="P4151">
        <v>0.91</v>
      </c>
      <c r="Q4151">
        <v>1</v>
      </c>
      <c r="R4151" t="str">
        <f t="shared" si="320"/>
        <v>ADULT</v>
      </c>
      <c r="S4151" s="1" t="str">
        <f t="shared" si="321"/>
        <v>Jun</v>
      </c>
      <c r="T4151" s="1">
        <f t="shared" si="322"/>
        <v>2023</v>
      </c>
      <c r="U4151" s="1" t="str">
        <f t="shared" si="323"/>
        <v>High</v>
      </c>
      <c r="V4151" s="1" t="str">
        <f t="shared" si="324"/>
        <v>Normal</v>
      </c>
    </row>
    <row r="4152" spans="1:22" x14ac:dyDescent="0.2">
      <c r="A4152" s="1" t="s">
        <v>12185</v>
      </c>
      <c r="B4152" s="2">
        <v>44607</v>
      </c>
      <c r="C4152" s="1" t="s">
        <v>8031</v>
      </c>
      <c r="D4152">
        <v>56</v>
      </c>
      <c r="E4152" s="1" t="s">
        <v>8013</v>
      </c>
      <c r="F4152" s="1" t="s">
        <v>8022</v>
      </c>
      <c r="G4152" s="1" t="s">
        <v>8048</v>
      </c>
      <c r="H4152">
        <v>4</v>
      </c>
      <c r="I4152">
        <v>12</v>
      </c>
      <c r="J4152" s="1" t="s">
        <v>8016</v>
      </c>
      <c r="K4152">
        <v>7</v>
      </c>
      <c r="L4152">
        <v>6</v>
      </c>
      <c r="M4152">
        <v>1</v>
      </c>
      <c r="N4152" s="1" t="s">
        <v>8011</v>
      </c>
      <c r="O4152" s="1" t="s">
        <v>8008</v>
      </c>
      <c r="P4152">
        <v>0.89</v>
      </c>
      <c r="Q4152">
        <v>0</v>
      </c>
      <c r="R4152" t="str">
        <f t="shared" si="320"/>
        <v>ADULT</v>
      </c>
      <c r="S4152" s="1" t="str">
        <f t="shared" si="321"/>
        <v>Feb</v>
      </c>
      <c r="T4152" s="1">
        <f t="shared" si="322"/>
        <v>2022</v>
      </c>
      <c r="U4152" s="1" t="str">
        <f t="shared" si="323"/>
        <v>High</v>
      </c>
      <c r="V4152" s="1" t="str">
        <f t="shared" si="324"/>
        <v>Normal</v>
      </c>
    </row>
    <row r="4153" spans="1:22" x14ac:dyDescent="0.2">
      <c r="A4153" s="1" t="s">
        <v>12186</v>
      </c>
      <c r="B4153" s="2">
        <v>44633</v>
      </c>
      <c r="C4153" s="1" t="s">
        <v>8002</v>
      </c>
      <c r="D4153">
        <v>77</v>
      </c>
      <c r="E4153" s="1" t="s">
        <v>8003</v>
      </c>
      <c r="F4153" s="1" t="s">
        <v>8014</v>
      </c>
      <c r="G4153" s="1" t="s">
        <v>8044</v>
      </c>
      <c r="H4153">
        <v>5</v>
      </c>
      <c r="I4153">
        <v>8</v>
      </c>
      <c r="J4153" s="1" t="s">
        <v>8041</v>
      </c>
      <c r="K4153">
        <v>8</v>
      </c>
      <c r="L4153">
        <v>6</v>
      </c>
      <c r="M4153">
        <v>2</v>
      </c>
      <c r="N4153" s="1" t="s">
        <v>8007</v>
      </c>
      <c r="O4153" s="1" t="s">
        <v>8008</v>
      </c>
      <c r="P4153">
        <v>0.97</v>
      </c>
      <c r="Q4153">
        <v>1</v>
      </c>
      <c r="R4153" t="str">
        <f t="shared" si="320"/>
        <v>SENIOR</v>
      </c>
      <c r="S4153" s="1" t="str">
        <f t="shared" si="321"/>
        <v>Mar</v>
      </c>
      <c r="T4153" s="1">
        <f t="shared" si="322"/>
        <v>2022</v>
      </c>
      <c r="U4153" s="1" t="str">
        <f t="shared" si="323"/>
        <v>High</v>
      </c>
      <c r="V4153" s="1" t="str">
        <f t="shared" si="324"/>
        <v>Normal</v>
      </c>
    </row>
    <row r="4154" spans="1:22" x14ac:dyDescent="0.2">
      <c r="A4154" s="1" t="s">
        <v>12187</v>
      </c>
      <c r="B4154" s="2">
        <v>44380</v>
      </c>
      <c r="C4154" s="1" t="s">
        <v>8019</v>
      </c>
      <c r="D4154">
        <v>59</v>
      </c>
      <c r="E4154" s="1" t="s">
        <v>8003</v>
      </c>
      <c r="F4154" s="1" t="s">
        <v>8032</v>
      </c>
      <c r="G4154" s="1" t="s">
        <v>8015</v>
      </c>
      <c r="H4154">
        <v>4</v>
      </c>
      <c r="I4154">
        <v>6</v>
      </c>
      <c r="J4154" s="1" t="s">
        <v>8027</v>
      </c>
      <c r="K4154">
        <v>7</v>
      </c>
      <c r="L4154">
        <v>2</v>
      </c>
      <c r="M4154">
        <v>1</v>
      </c>
      <c r="N4154" s="1" t="s">
        <v>8038</v>
      </c>
      <c r="O4154" s="1" t="s">
        <v>8008</v>
      </c>
      <c r="P4154">
        <v>0.53</v>
      </c>
      <c r="Q4154">
        <v>1</v>
      </c>
      <c r="R4154" t="str">
        <f t="shared" si="320"/>
        <v>ADULT</v>
      </c>
      <c r="S4154" s="1" t="str">
        <f t="shared" si="321"/>
        <v>Jul</v>
      </c>
      <c r="T4154" s="1">
        <f t="shared" si="322"/>
        <v>2021</v>
      </c>
      <c r="U4154" s="1" t="str">
        <f t="shared" si="323"/>
        <v>Medium</v>
      </c>
      <c r="V4154" s="1" t="str">
        <f t="shared" si="324"/>
        <v>Normal</v>
      </c>
    </row>
    <row r="4155" spans="1:22" x14ac:dyDescent="0.2">
      <c r="A4155" s="1" t="s">
        <v>12188</v>
      </c>
      <c r="B4155" s="2">
        <v>45200</v>
      </c>
      <c r="C4155" s="1" t="s">
        <v>8010</v>
      </c>
      <c r="D4155">
        <v>45</v>
      </c>
      <c r="E4155" s="1" t="s">
        <v>8003</v>
      </c>
      <c r="F4155" s="1" t="s">
        <v>8022</v>
      </c>
      <c r="G4155" s="1" t="s">
        <v>8029</v>
      </c>
      <c r="H4155">
        <v>3</v>
      </c>
      <c r="I4155">
        <v>6</v>
      </c>
      <c r="J4155" s="1" t="s">
        <v>8016</v>
      </c>
      <c r="K4155">
        <v>4</v>
      </c>
      <c r="L4155">
        <v>4</v>
      </c>
      <c r="M4155">
        <v>1</v>
      </c>
      <c r="N4155" s="1" t="s">
        <v>8011</v>
      </c>
      <c r="O4155" s="1" t="s">
        <v>8008</v>
      </c>
      <c r="P4155">
        <v>0.42</v>
      </c>
      <c r="Q4155">
        <v>1</v>
      </c>
      <c r="R4155" t="str">
        <f t="shared" si="320"/>
        <v>ADULT</v>
      </c>
      <c r="S4155" s="1" t="str">
        <f t="shared" si="321"/>
        <v>Oct</v>
      </c>
      <c r="T4155" s="1">
        <f t="shared" si="322"/>
        <v>2023</v>
      </c>
      <c r="U4155" s="1" t="str">
        <f t="shared" si="323"/>
        <v>Medium</v>
      </c>
      <c r="V4155" s="1" t="str">
        <f t="shared" si="324"/>
        <v>Normal</v>
      </c>
    </row>
    <row r="4156" spans="1:22" x14ac:dyDescent="0.2">
      <c r="A4156" s="1" t="s">
        <v>12189</v>
      </c>
      <c r="B4156" s="2">
        <v>45178</v>
      </c>
      <c r="C4156" s="1" t="s">
        <v>8010</v>
      </c>
      <c r="D4156">
        <v>74</v>
      </c>
      <c r="E4156" s="1" t="s">
        <v>8013</v>
      </c>
      <c r="F4156" s="1" t="s">
        <v>8022</v>
      </c>
      <c r="G4156" s="1" t="s">
        <v>8015</v>
      </c>
      <c r="H4156">
        <v>6</v>
      </c>
      <c r="I4156">
        <v>6</v>
      </c>
      <c r="J4156" s="1" t="s">
        <v>8016</v>
      </c>
      <c r="K4156">
        <v>11</v>
      </c>
      <c r="L4156">
        <v>4</v>
      </c>
      <c r="M4156">
        <v>4</v>
      </c>
      <c r="N4156" s="1" t="s">
        <v>8007</v>
      </c>
      <c r="O4156" s="1" t="s">
        <v>8017</v>
      </c>
      <c r="P4156">
        <v>0.97</v>
      </c>
      <c r="Q4156">
        <v>1</v>
      </c>
      <c r="R4156" t="str">
        <f t="shared" si="320"/>
        <v>SENIOR</v>
      </c>
      <c r="S4156" s="1" t="str">
        <f t="shared" si="321"/>
        <v>Sep</v>
      </c>
      <c r="T4156" s="1">
        <f t="shared" si="322"/>
        <v>2023</v>
      </c>
      <c r="U4156" s="1" t="str">
        <f t="shared" si="323"/>
        <v>High</v>
      </c>
      <c r="V4156" s="1" t="str">
        <f t="shared" si="324"/>
        <v>Frequent</v>
      </c>
    </row>
    <row r="4157" spans="1:22" x14ac:dyDescent="0.2">
      <c r="A4157" s="1" t="s">
        <v>12190</v>
      </c>
      <c r="B4157" s="2">
        <v>45274</v>
      </c>
      <c r="C4157" s="1" t="s">
        <v>8031</v>
      </c>
      <c r="D4157">
        <v>54</v>
      </c>
      <c r="E4157" s="1" t="s">
        <v>8013</v>
      </c>
      <c r="F4157" s="1" t="s">
        <v>8022</v>
      </c>
      <c r="G4157" s="1" t="s">
        <v>8067</v>
      </c>
      <c r="H4157">
        <v>5</v>
      </c>
      <c r="I4157">
        <v>7</v>
      </c>
      <c r="J4157" s="1" t="s">
        <v>8006</v>
      </c>
      <c r="K4157">
        <v>8</v>
      </c>
      <c r="L4157">
        <v>4</v>
      </c>
      <c r="M4157">
        <v>1</v>
      </c>
      <c r="N4157" s="1" t="s">
        <v>8038</v>
      </c>
      <c r="O4157" s="1" t="s">
        <v>8008</v>
      </c>
      <c r="P4157">
        <v>0.75</v>
      </c>
      <c r="Q4157">
        <v>1</v>
      </c>
      <c r="R4157" t="str">
        <f t="shared" si="320"/>
        <v>ADULT</v>
      </c>
      <c r="S4157" s="1" t="str">
        <f t="shared" si="321"/>
        <v>Dec</v>
      </c>
      <c r="T4157" s="1">
        <f t="shared" si="322"/>
        <v>2023</v>
      </c>
      <c r="U4157" s="1" t="str">
        <f t="shared" si="323"/>
        <v>High</v>
      </c>
      <c r="V4157" s="1" t="str">
        <f t="shared" si="324"/>
        <v>Normal</v>
      </c>
    </row>
    <row r="4158" spans="1:22" x14ac:dyDescent="0.2">
      <c r="A4158" s="1" t="s">
        <v>12191</v>
      </c>
      <c r="B4158" s="2">
        <v>44637</v>
      </c>
      <c r="C4158" s="1" t="s">
        <v>8002</v>
      </c>
      <c r="D4158">
        <v>66</v>
      </c>
      <c r="E4158" s="1" t="s">
        <v>8013</v>
      </c>
      <c r="F4158" s="1" t="s">
        <v>8014</v>
      </c>
      <c r="G4158" s="1" t="s">
        <v>8044</v>
      </c>
      <c r="H4158">
        <v>4</v>
      </c>
      <c r="I4158">
        <v>8</v>
      </c>
      <c r="J4158" s="1" t="s">
        <v>8016</v>
      </c>
      <c r="K4158">
        <v>7</v>
      </c>
      <c r="L4158">
        <v>4</v>
      </c>
      <c r="M4158">
        <v>2</v>
      </c>
      <c r="N4158" s="1" t="s">
        <v>8007</v>
      </c>
      <c r="O4158" s="1" t="s">
        <v>8008</v>
      </c>
      <c r="P4158">
        <v>0.97</v>
      </c>
      <c r="Q4158">
        <v>1</v>
      </c>
      <c r="R4158" t="str">
        <f t="shared" si="320"/>
        <v>SENIOR</v>
      </c>
      <c r="S4158" s="1" t="str">
        <f t="shared" si="321"/>
        <v>Mar</v>
      </c>
      <c r="T4158" s="1">
        <f t="shared" si="322"/>
        <v>2022</v>
      </c>
      <c r="U4158" s="1" t="str">
        <f t="shared" si="323"/>
        <v>High</v>
      </c>
      <c r="V4158" s="1" t="str">
        <f t="shared" si="324"/>
        <v>Normal</v>
      </c>
    </row>
    <row r="4159" spans="1:22" x14ac:dyDescent="0.2">
      <c r="A4159" s="1" t="s">
        <v>12192</v>
      </c>
      <c r="B4159" s="2">
        <v>45093</v>
      </c>
      <c r="C4159" s="1" t="s">
        <v>8019</v>
      </c>
      <c r="D4159">
        <v>49</v>
      </c>
      <c r="E4159" s="1" t="s">
        <v>8003</v>
      </c>
      <c r="F4159" s="1" t="s">
        <v>8014</v>
      </c>
      <c r="G4159" s="1" t="s">
        <v>8044</v>
      </c>
      <c r="H4159">
        <v>3</v>
      </c>
      <c r="I4159">
        <v>6</v>
      </c>
      <c r="J4159" s="1" t="s">
        <v>8027</v>
      </c>
      <c r="K4159">
        <v>6</v>
      </c>
      <c r="L4159">
        <v>4</v>
      </c>
      <c r="M4159">
        <v>2</v>
      </c>
      <c r="N4159" s="1" t="s">
        <v>8011</v>
      </c>
      <c r="O4159" s="1" t="s">
        <v>8008</v>
      </c>
      <c r="P4159">
        <v>0.9</v>
      </c>
      <c r="Q4159">
        <v>1</v>
      </c>
      <c r="R4159" t="str">
        <f t="shared" si="320"/>
        <v>ADULT</v>
      </c>
      <c r="S4159" s="1" t="str">
        <f t="shared" si="321"/>
        <v>Jun</v>
      </c>
      <c r="T4159" s="1">
        <f t="shared" si="322"/>
        <v>2023</v>
      </c>
      <c r="U4159" s="1" t="str">
        <f t="shared" si="323"/>
        <v>High</v>
      </c>
      <c r="V4159" s="1" t="str">
        <f t="shared" si="324"/>
        <v>Normal</v>
      </c>
    </row>
    <row r="4160" spans="1:22" x14ac:dyDescent="0.2">
      <c r="A4160" s="1" t="s">
        <v>12193</v>
      </c>
      <c r="B4160" s="2">
        <v>44651</v>
      </c>
      <c r="C4160" s="1" t="s">
        <v>8002</v>
      </c>
      <c r="D4160">
        <v>46</v>
      </c>
      <c r="E4160" s="1" t="s">
        <v>8013</v>
      </c>
      <c r="F4160" s="1" t="s">
        <v>8004</v>
      </c>
      <c r="G4160" s="1" t="s">
        <v>8029</v>
      </c>
      <c r="H4160">
        <v>3</v>
      </c>
      <c r="I4160">
        <v>4</v>
      </c>
      <c r="J4160" s="1" t="s">
        <v>8027</v>
      </c>
      <c r="K4160">
        <v>6</v>
      </c>
      <c r="L4160">
        <v>4</v>
      </c>
      <c r="M4160">
        <v>1</v>
      </c>
      <c r="N4160" s="1" t="s">
        <v>8038</v>
      </c>
      <c r="O4160" s="1" t="s">
        <v>8008</v>
      </c>
      <c r="P4160">
        <v>0.51</v>
      </c>
      <c r="Q4160">
        <v>1</v>
      </c>
      <c r="R4160" t="str">
        <f t="shared" si="320"/>
        <v>ADULT</v>
      </c>
      <c r="S4160" s="1" t="str">
        <f t="shared" si="321"/>
        <v>Mar</v>
      </c>
      <c r="T4160" s="1">
        <f t="shared" si="322"/>
        <v>2022</v>
      </c>
      <c r="U4160" s="1" t="str">
        <f t="shared" si="323"/>
        <v>Medium</v>
      </c>
      <c r="V4160" s="1" t="str">
        <f t="shared" si="324"/>
        <v>Normal</v>
      </c>
    </row>
    <row r="4161" spans="1:22" x14ac:dyDescent="0.2">
      <c r="A4161" s="1" t="s">
        <v>12194</v>
      </c>
      <c r="B4161" s="2">
        <v>44694</v>
      </c>
      <c r="C4161" s="1" t="s">
        <v>8002</v>
      </c>
      <c r="D4161">
        <v>59</v>
      </c>
      <c r="E4161" s="1" t="s">
        <v>8013</v>
      </c>
      <c r="F4161" s="1" t="s">
        <v>8014</v>
      </c>
      <c r="G4161" s="1" t="s">
        <v>8044</v>
      </c>
      <c r="H4161">
        <v>4</v>
      </c>
      <c r="I4161">
        <v>8</v>
      </c>
      <c r="J4161" s="1" t="s">
        <v>8027</v>
      </c>
      <c r="K4161">
        <v>6</v>
      </c>
      <c r="L4161">
        <v>2</v>
      </c>
      <c r="M4161">
        <v>1</v>
      </c>
      <c r="N4161" s="1" t="s">
        <v>8038</v>
      </c>
      <c r="O4161" s="1" t="s">
        <v>8008</v>
      </c>
      <c r="P4161">
        <v>0.79</v>
      </c>
      <c r="Q4161">
        <v>1</v>
      </c>
      <c r="R4161" t="str">
        <f t="shared" si="320"/>
        <v>ADULT</v>
      </c>
      <c r="S4161" s="1" t="str">
        <f t="shared" si="321"/>
        <v>May</v>
      </c>
      <c r="T4161" s="1">
        <f t="shared" si="322"/>
        <v>2022</v>
      </c>
      <c r="U4161" s="1" t="str">
        <f t="shared" si="323"/>
        <v>High</v>
      </c>
      <c r="V4161" s="1" t="str">
        <f t="shared" si="324"/>
        <v>Normal</v>
      </c>
    </row>
    <row r="4162" spans="1:22" x14ac:dyDescent="0.2">
      <c r="A4162" s="1" t="s">
        <v>12195</v>
      </c>
      <c r="B4162" s="2">
        <v>45105</v>
      </c>
      <c r="C4162" s="1" t="s">
        <v>8019</v>
      </c>
      <c r="D4162">
        <v>58</v>
      </c>
      <c r="E4162" s="1" t="s">
        <v>8003</v>
      </c>
      <c r="F4162" s="1" t="s">
        <v>8004</v>
      </c>
      <c r="G4162" s="1" t="s">
        <v>8029</v>
      </c>
      <c r="H4162">
        <v>4</v>
      </c>
      <c r="I4162">
        <v>6</v>
      </c>
      <c r="J4162" s="1" t="s">
        <v>8016</v>
      </c>
      <c r="K4162">
        <v>8</v>
      </c>
      <c r="L4162">
        <v>3</v>
      </c>
      <c r="M4162">
        <v>1</v>
      </c>
      <c r="N4162" s="1" t="s">
        <v>8011</v>
      </c>
      <c r="O4162" s="1" t="s">
        <v>8008</v>
      </c>
      <c r="P4162">
        <v>0.55000000000000004</v>
      </c>
      <c r="Q4162">
        <v>0</v>
      </c>
      <c r="R4162" t="str">
        <f t="shared" ref="R4162:R4225" si="325">IF(D4162&lt;18,"CHILD",IF(D4162&lt;40,"YOUNG ADULT",IF(D4162&lt;65,"ADULT","SENIOR")))</f>
        <v>ADULT</v>
      </c>
      <c r="S4162" s="1" t="str">
        <f t="shared" ref="S4162:S4225" si="326">TEXT(B4162,"MMM")</f>
        <v>Jun</v>
      </c>
      <c r="T4162" s="1">
        <f t="shared" ref="T4162:T4225" si="327">YEAR(B4162)</f>
        <v>2023</v>
      </c>
      <c r="U4162" s="1" t="str">
        <f t="shared" ref="U4162:U4225" si="328">IF(P4162&lt;0.3,"Low",IF(P4162&lt;0.7,"Medium","High"))</f>
        <v>Medium</v>
      </c>
      <c r="V4162" s="1" t="str">
        <f t="shared" ref="V4162:V4225" si="329">IF(M4162&gt;=3,"Frequent","Normal")</f>
        <v>Normal</v>
      </c>
    </row>
    <row r="4163" spans="1:22" x14ac:dyDescent="0.2">
      <c r="A4163" s="1" t="s">
        <v>12196</v>
      </c>
      <c r="B4163" s="2">
        <v>44391</v>
      </c>
      <c r="C4163" s="1" t="s">
        <v>8019</v>
      </c>
      <c r="D4163">
        <v>66</v>
      </c>
      <c r="E4163" s="1" t="s">
        <v>8013</v>
      </c>
      <c r="F4163" s="1" t="s">
        <v>8014</v>
      </c>
      <c r="G4163" s="1" t="s">
        <v>8015</v>
      </c>
      <c r="H4163">
        <v>4</v>
      </c>
      <c r="I4163">
        <v>6</v>
      </c>
      <c r="J4163" s="1" t="s">
        <v>8006</v>
      </c>
      <c r="K4163">
        <v>8</v>
      </c>
      <c r="L4163">
        <v>6</v>
      </c>
      <c r="M4163">
        <v>1</v>
      </c>
      <c r="N4163" s="1" t="s">
        <v>8007</v>
      </c>
      <c r="O4163" s="1" t="s">
        <v>8008</v>
      </c>
      <c r="P4163">
        <v>0.75</v>
      </c>
      <c r="Q4163">
        <v>1</v>
      </c>
      <c r="R4163" t="str">
        <f t="shared" si="325"/>
        <v>SENIOR</v>
      </c>
      <c r="S4163" s="1" t="str">
        <f t="shared" si="326"/>
        <v>Jul</v>
      </c>
      <c r="T4163" s="1">
        <f t="shared" si="327"/>
        <v>2021</v>
      </c>
      <c r="U4163" s="1" t="str">
        <f t="shared" si="328"/>
        <v>High</v>
      </c>
      <c r="V4163" s="1" t="str">
        <f t="shared" si="329"/>
        <v>Normal</v>
      </c>
    </row>
    <row r="4164" spans="1:22" x14ac:dyDescent="0.2">
      <c r="A4164" s="1" t="s">
        <v>12197</v>
      </c>
      <c r="B4164" s="2">
        <v>44438</v>
      </c>
      <c r="C4164" s="1" t="s">
        <v>8019</v>
      </c>
      <c r="D4164">
        <v>53</v>
      </c>
      <c r="E4164" s="1" t="s">
        <v>8003</v>
      </c>
      <c r="F4164" s="1" t="s">
        <v>8032</v>
      </c>
      <c r="G4164" s="1" t="s">
        <v>8005</v>
      </c>
      <c r="H4164">
        <v>4</v>
      </c>
      <c r="I4164">
        <v>6</v>
      </c>
      <c r="J4164" s="1" t="s">
        <v>8027</v>
      </c>
      <c r="K4164">
        <v>8</v>
      </c>
      <c r="L4164">
        <v>4</v>
      </c>
      <c r="M4164">
        <v>1</v>
      </c>
      <c r="N4164" s="1" t="s">
        <v>8023</v>
      </c>
      <c r="O4164" s="1" t="s">
        <v>8008</v>
      </c>
      <c r="P4164">
        <v>0.68</v>
      </c>
      <c r="Q4164">
        <v>1</v>
      </c>
      <c r="R4164" t="str">
        <f t="shared" si="325"/>
        <v>ADULT</v>
      </c>
      <c r="S4164" s="1" t="str">
        <f t="shared" si="326"/>
        <v>Aug</v>
      </c>
      <c r="T4164" s="1">
        <f t="shared" si="327"/>
        <v>2021</v>
      </c>
      <c r="U4164" s="1" t="str">
        <f t="shared" si="328"/>
        <v>Medium</v>
      </c>
      <c r="V4164" s="1" t="str">
        <f t="shared" si="329"/>
        <v>Normal</v>
      </c>
    </row>
    <row r="4165" spans="1:22" x14ac:dyDescent="0.2">
      <c r="A4165" s="1" t="s">
        <v>12198</v>
      </c>
      <c r="B4165" s="2">
        <v>44541</v>
      </c>
      <c r="C4165" s="1" t="s">
        <v>8031</v>
      </c>
      <c r="D4165">
        <v>26</v>
      </c>
      <c r="E4165" s="1" t="s">
        <v>8003</v>
      </c>
      <c r="F4165" s="1" t="s">
        <v>8014</v>
      </c>
      <c r="G4165" s="1" t="s">
        <v>8062</v>
      </c>
      <c r="H4165">
        <v>3</v>
      </c>
      <c r="I4165">
        <v>8</v>
      </c>
      <c r="J4165" s="1" t="s">
        <v>8016</v>
      </c>
      <c r="K4165">
        <v>4</v>
      </c>
      <c r="L4165">
        <v>2</v>
      </c>
      <c r="M4165">
        <v>1</v>
      </c>
      <c r="N4165" s="1" t="s">
        <v>8038</v>
      </c>
      <c r="O4165" s="1" t="s">
        <v>8008</v>
      </c>
      <c r="P4165">
        <v>0.45</v>
      </c>
      <c r="Q4165">
        <v>0</v>
      </c>
      <c r="R4165" t="str">
        <f t="shared" si="325"/>
        <v>YOUNG ADULT</v>
      </c>
      <c r="S4165" s="1" t="str">
        <f t="shared" si="326"/>
        <v>Dec</v>
      </c>
      <c r="T4165" s="1">
        <f t="shared" si="327"/>
        <v>2021</v>
      </c>
      <c r="U4165" s="1" t="str">
        <f t="shared" si="328"/>
        <v>Medium</v>
      </c>
      <c r="V4165" s="1" t="str">
        <f t="shared" si="329"/>
        <v>Normal</v>
      </c>
    </row>
    <row r="4166" spans="1:22" x14ac:dyDescent="0.2">
      <c r="A4166" s="1" t="s">
        <v>12199</v>
      </c>
      <c r="B4166" s="2">
        <v>45060</v>
      </c>
      <c r="C4166" s="1" t="s">
        <v>8002</v>
      </c>
      <c r="D4166">
        <v>50</v>
      </c>
      <c r="E4166" s="1" t="s">
        <v>8003</v>
      </c>
      <c r="F4166" s="1" t="s">
        <v>8004</v>
      </c>
      <c r="G4166" s="1" t="s">
        <v>8044</v>
      </c>
      <c r="H4166">
        <v>3</v>
      </c>
      <c r="I4166">
        <v>7</v>
      </c>
      <c r="J4166" s="1" t="s">
        <v>8016</v>
      </c>
      <c r="K4166">
        <v>6</v>
      </c>
      <c r="L4166">
        <v>2</v>
      </c>
      <c r="M4166">
        <v>1</v>
      </c>
      <c r="N4166" s="1" t="s">
        <v>8011</v>
      </c>
      <c r="O4166" s="1" t="s">
        <v>8008</v>
      </c>
      <c r="P4166">
        <v>0.68</v>
      </c>
      <c r="Q4166">
        <v>0</v>
      </c>
      <c r="R4166" t="str">
        <f t="shared" si="325"/>
        <v>ADULT</v>
      </c>
      <c r="S4166" s="1" t="str">
        <f t="shared" si="326"/>
        <v>May</v>
      </c>
      <c r="T4166" s="1">
        <f t="shared" si="327"/>
        <v>2023</v>
      </c>
      <c r="U4166" s="1" t="str">
        <f t="shared" si="328"/>
        <v>Medium</v>
      </c>
      <c r="V4166" s="1" t="str">
        <f t="shared" si="329"/>
        <v>Normal</v>
      </c>
    </row>
    <row r="4167" spans="1:22" x14ac:dyDescent="0.2">
      <c r="A4167" s="1" t="s">
        <v>12200</v>
      </c>
      <c r="B4167" s="2">
        <v>44605</v>
      </c>
      <c r="C4167" s="1" t="s">
        <v>8031</v>
      </c>
      <c r="D4167">
        <v>71</v>
      </c>
      <c r="E4167" s="1" t="s">
        <v>8013</v>
      </c>
      <c r="F4167" s="1" t="s">
        <v>8004</v>
      </c>
      <c r="G4167" s="1" t="s">
        <v>8062</v>
      </c>
      <c r="H4167">
        <v>6</v>
      </c>
      <c r="I4167">
        <v>9</v>
      </c>
      <c r="J4167" s="1" t="s">
        <v>8016</v>
      </c>
      <c r="K4167">
        <v>9</v>
      </c>
      <c r="L4167">
        <v>4</v>
      </c>
      <c r="M4167">
        <v>2</v>
      </c>
      <c r="N4167" s="1" t="s">
        <v>8007</v>
      </c>
      <c r="O4167" s="1" t="s">
        <v>8017</v>
      </c>
      <c r="P4167">
        <v>0.97</v>
      </c>
      <c r="Q4167">
        <v>1</v>
      </c>
      <c r="R4167" t="str">
        <f t="shared" si="325"/>
        <v>SENIOR</v>
      </c>
      <c r="S4167" s="1" t="str">
        <f t="shared" si="326"/>
        <v>Feb</v>
      </c>
      <c r="T4167" s="1">
        <f t="shared" si="327"/>
        <v>2022</v>
      </c>
      <c r="U4167" s="1" t="str">
        <f t="shared" si="328"/>
        <v>High</v>
      </c>
      <c r="V4167" s="1" t="str">
        <f t="shared" si="329"/>
        <v>Normal</v>
      </c>
    </row>
    <row r="4168" spans="1:22" x14ac:dyDescent="0.2">
      <c r="A4168" s="1" t="s">
        <v>12201</v>
      </c>
      <c r="B4168" s="2">
        <v>44589</v>
      </c>
      <c r="C4168" s="1" t="s">
        <v>8031</v>
      </c>
      <c r="D4168">
        <v>52</v>
      </c>
      <c r="E4168" s="1" t="s">
        <v>8003</v>
      </c>
      <c r="F4168" s="1" t="s">
        <v>8014</v>
      </c>
      <c r="G4168" s="1" t="s">
        <v>8005</v>
      </c>
      <c r="H4168">
        <v>5</v>
      </c>
      <c r="I4168">
        <v>6</v>
      </c>
      <c r="J4168" s="1" t="s">
        <v>8016</v>
      </c>
      <c r="K4168">
        <v>8</v>
      </c>
      <c r="L4168">
        <v>4</v>
      </c>
      <c r="M4168">
        <v>1</v>
      </c>
      <c r="N4168" s="1" t="s">
        <v>8038</v>
      </c>
      <c r="O4168" s="1" t="s">
        <v>8008</v>
      </c>
      <c r="P4168">
        <v>0.75</v>
      </c>
      <c r="Q4168">
        <v>0</v>
      </c>
      <c r="R4168" t="str">
        <f t="shared" si="325"/>
        <v>ADULT</v>
      </c>
      <c r="S4168" s="1" t="str">
        <f t="shared" si="326"/>
        <v>Jan</v>
      </c>
      <c r="T4168" s="1">
        <f t="shared" si="327"/>
        <v>2022</v>
      </c>
      <c r="U4168" s="1" t="str">
        <f t="shared" si="328"/>
        <v>High</v>
      </c>
      <c r="V4168" s="1" t="str">
        <f t="shared" si="329"/>
        <v>Normal</v>
      </c>
    </row>
    <row r="4169" spans="1:22" x14ac:dyDescent="0.2">
      <c r="A4169" s="1" t="s">
        <v>12202</v>
      </c>
      <c r="B4169" s="2">
        <v>45290</v>
      </c>
      <c r="C4169" s="1" t="s">
        <v>8031</v>
      </c>
      <c r="D4169">
        <v>53</v>
      </c>
      <c r="E4169" s="1" t="s">
        <v>8003</v>
      </c>
      <c r="F4169" s="1" t="s">
        <v>8022</v>
      </c>
      <c r="G4169" s="1" t="s">
        <v>8062</v>
      </c>
      <c r="H4169">
        <v>4</v>
      </c>
      <c r="I4169">
        <v>8</v>
      </c>
      <c r="J4169" s="1" t="s">
        <v>8006</v>
      </c>
      <c r="K4169">
        <v>7</v>
      </c>
      <c r="L4169">
        <v>4</v>
      </c>
      <c r="M4169">
        <v>1</v>
      </c>
      <c r="N4169" s="1" t="s">
        <v>8011</v>
      </c>
      <c r="O4169" s="1" t="s">
        <v>8008</v>
      </c>
      <c r="P4169">
        <v>0.57999999999999996</v>
      </c>
      <c r="Q4169">
        <v>1</v>
      </c>
      <c r="R4169" t="str">
        <f t="shared" si="325"/>
        <v>ADULT</v>
      </c>
      <c r="S4169" s="1" t="str">
        <f t="shared" si="326"/>
        <v>Dec</v>
      </c>
      <c r="T4169" s="1">
        <f t="shared" si="327"/>
        <v>2023</v>
      </c>
      <c r="U4169" s="1" t="str">
        <f t="shared" si="328"/>
        <v>Medium</v>
      </c>
      <c r="V4169" s="1" t="str">
        <f t="shared" si="329"/>
        <v>Normal</v>
      </c>
    </row>
    <row r="4170" spans="1:22" x14ac:dyDescent="0.2">
      <c r="A4170" s="1" t="s">
        <v>12203</v>
      </c>
      <c r="B4170" s="2">
        <v>44617</v>
      </c>
      <c r="C4170" s="1" t="s">
        <v>8031</v>
      </c>
      <c r="D4170">
        <v>74</v>
      </c>
      <c r="E4170" s="1" t="s">
        <v>8003</v>
      </c>
      <c r="F4170" s="1" t="s">
        <v>8037</v>
      </c>
      <c r="G4170" s="1" t="s">
        <v>8020</v>
      </c>
      <c r="H4170">
        <v>6</v>
      </c>
      <c r="I4170">
        <v>11</v>
      </c>
      <c r="J4170" s="1" t="s">
        <v>8027</v>
      </c>
      <c r="K4170">
        <v>9</v>
      </c>
      <c r="L4170">
        <v>4</v>
      </c>
      <c r="M4170">
        <v>2</v>
      </c>
      <c r="N4170" s="1" t="s">
        <v>8007</v>
      </c>
      <c r="O4170" s="1" t="s">
        <v>8017</v>
      </c>
      <c r="P4170">
        <v>0.97</v>
      </c>
      <c r="Q4170">
        <v>1</v>
      </c>
      <c r="R4170" t="str">
        <f t="shared" si="325"/>
        <v>SENIOR</v>
      </c>
      <c r="S4170" s="1" t="str">
        <f t="shared" si="326"/>
        <v>Feb</v>
      </c>
      <c r="T4170" s="1">
        <f t="shared" si="327"/>
        <v>2022</v>
      </c>
      <c r="U4170" s="1" t="str">
        <f t="shared" si="328"/>
        <v>High</v>
      </c>
      <c r="V4170" s="1" t="str">
        <f t="shared" si="329"/>
        <v>Normal</v>
      </c>
    </row>
    <row r="4171" spans="1:22" x14ac:dyDescent="0.2">
      <c r="A4171" s="1" t="s">
        <v>12204</v>
      </c>
      <c r="B4171" s="2">
        <v>44468</v>
      </c>
      <c r="C4171" s="1" t="s">
        <v>8010</v>
      </c>
      <c r="D4171">
        <v>45</v>
      </c>
      <c r="E4171" s="1" t="s">
        <v>8003</v>
      </c>
      <c r="F4171" s="1" t="s">
        <v>8032</v>
      </c>
      <c r="G4171" s="1" t="s">
        <v>8044</v>
      </c>
      <c r="H4171">
        <v>3</v>
      </c>
      <c r="I4171">
        <v>7</v>
      </c>
      <c r="J4171" s="1" t="s">
        <v>8041</v>
      </c>
      <c r="K4171">
        <v>6</v>
      </c>
      <c r="L4171">
        <v>2</v>
      </c>
      <c r="M4171">
        <v>2</v>
      </c>
      <c r="N4171" s="1" t="s">
        <v>8038</v>
      </c>
      <c r="O4171" s="1" t="s">
        <v>8008</v>
      </c>
      <c r="P4171">
        <v>0.95</v>
      </c>
      <c r="Q4171">
        <v>1</v>
      </c>
      <c r="R4171" t="str">
        <f t="shared" si="325"/>
        <v>ADULT</v>
      </c>
      <c r="S4171" s="1" t="str">
        <f t="shared" si="326"/>
        <v>Sep</v>
      </c>
      <c r="T4171" s="1">
        <f t="shared" si="327"/>
        <v>2021</v>
      </c>
      <c r="U4171" s="1" t="str">
        <f t="shared" si="328"/>
        <v>High</v>
      </c>
      <c r="V4171" s="1" t="str">
        <f t="shared" si="329"/>
        <v>Normal</v>
      </c>
    </row>
    <row r="4172" spans="1:22" x14ac:dyDescent="0.2">
      <c r="A4172" s="1" t="s">
        <v>12205</v>
      </c>
      <c r="B4172" s="2">
        <v>44879</v>
      </c>
      <c r="C4172" s="1" t="s">
        <v>8010</v>
      </c>
      <c r="D4172">
        <v>31</v>
      </c>
      <c r="E4172" s="1" t="s">
        <v>8003</v>
      </c>
      <c r="F4172" s="1" t="s">
        <v>8004</v>
      </c>
      <c r="G4172" s="1" t="s">
        <v>8015</v>
      </c>
      <c r="H4172">
        <v>2</v>
      </c>
      <c r="I4172">
        <v>4</v>
      </c>
      <c r="J4172" s="1" t="s">
        <v>8006</v>
      </c>
      <c r="K4172">
        <v>4</v>
      </c>
      <c r="L4172">
        <v>1</v>
      </c>
      <c r="M4172">
        <v>2</v>
      </c>
      <c r="N4172" s="1" t="s">
        <v>8011</v>
      </c>
      <c r="O4172" s="1" t="s">
        <v>8008</v>
      </c>
      <c r="P4172">
        <v>0.56999999999999995</v>
      </c>
      <c r="Q4172">
        <v>1</v>
      </c>
      <c r="R4172" t="str">
        <f t="shared" si="325"/>
        <v>YOUNG ADULT</v>
      </c>
      <c r="S4172" s="1" t="str">
        <f t="shared" si="326"/>
        <v>Nov</v>
      </c>
      <c r="T4172" s="1">
        <f t="shared" si="327"/>
        <v>2022</v>
      </c>
      <c r="U4172" s="1" t="str">
        <f t="shared" si="328"/>
        <v>Medium</v>
      </c>
      <c r="V4172" s="1" t="str">
        <f t="shared" si="329"/>
        <v>Normal</v>
      </c>
    </row>
    <row r="4173" spans="1:22" x14ac:dyDescent="0.2">
      <c r="A4173" s="1" t="s">
        <v>12206</v>
      </c>
      <c r="B4173" s="2">
        <v>45075</v>
      </c>
      <c r="C4173" s="1" t="s">
        <v>8002</v>
      </c>
      <c r="D4173">
        <v>55</v>
      </c>
      <c r="E4173" s="1" t="s">
        <v>8003</v>
      </c>
      <c r="F4173" s="1" t="s">
        <v>8032</v>
      </c>
      <c r="G4173" s="1" t="s">
        <v>8005</v>
      </c>
      <c r="H4173">
        <v>4</v>
      </c>
      <c r="I4173">
        <v>6</v>
      </c>
      <c r="J4173" s="1" t="s">
        <v>8027</v>
      </c>
      <c r="K4173">
        <v>7</v>
      </c>
      <c r="L4173">
        <v>2</v>
      </c>
      <c r="M4173">
        <v>2</v>
      </c>
      <c r="N4173" s="1" t="s">
        <v>8038</v>
      </c>
      <c r="O4173" s="1" t="s">
        <v>8008</v>
      </c>
      <c r="P4173">
        <v>0.75</v>
      </c>
      <c r="Q4173">
        <v>1</v>
      </c>
      <c r="R4173" t="str">
        <f t="shared" si="325"/>
        <v>ADULT</v>
      </c>
      <c r="S4173" s="1" t="str">
        <f t="shared" si="326"/>
        <v>May</v>
      </c>
      <c r="T4173" s="1">
        <f t="shared" si="327"/>
        <v>2023</v>
      </c>
      <c r="U4173" s="1" t="str">
        <f t="shared" si="328"/>
        <v>High</v>
      </c>
      <c r="V4173" s="1" t="str">
        <f t="shared" si="329"/>
        <v>Normal</v>
      </c>
    </row>
    <row r="4174" spans="1:22" x14ac:dyDescent="0.2">
      <c r="A4174" s="1" t="s">
        <v>12207</v>
      </c>
      <c r="B4174" s="2">
        <v>44273</v>
      </c>
      <c r="C4174" s="1" t="s">
        <v>8002</v>
      </c>
      <c r="D4174">
        <v>49</v>
      </c>
      <c r="E4174" s="1" t="s">
        <v>8013</v>
      </c>
      <c r="F4174" s="1" t="s">
        <v>8022</v>
      </c>
      <c r="G4174" s="1" t="s">
        <v>8029</v>
      </c>
      <c r="H4174">
        <v>4</v>
      </c>
      <c r="I4174">
        <v>6</v>
      </c>
      <c r="J4174" s="1" t="s">
        <v>8016</v>
      </c>
      <c r="K4174">
        <v>6</v>
      </c>
      <c r="L4174">
        <v>5</v>
      </c>
      <c r="M4174">
        <v>1</v>
      </c>
      <c r="N4174" s="1" t="s">
        <v>8038</v>
      </c>
      <c r="O4174" s="1" t="s">
        <v>8008</v>
      </c>
      <c r="P4174">
        <v>0.53</v>
      </c>
      <c r="Q4174">
        <v>1</v>
      </c>
      <c r="R4174" t="str">
        <f t="shared" si="325"/>
        <v>ADULT</v>
      </c>
      <c r="S4174" s="1" t="str">
        <f t="shared" si="326"/>
        <v>Mar</v>
      </c>
      <c r="T4174" s="1">
        <f t="shared" si="327"/>
        <v>2021</v>
      </c>
      <c r="U4174" s="1" t="str">
        <f t="shared" si="328"/>
        <v>Medium</v>
      </c>
      <c r="V4174" s="1" t="str">
        <f t="shared" si="329"/>
        <v>Normal</v>
      </c>
    </row>
    <row r="4175" spans="1:22" x14ac:dyDescent="0.2">
      <c r="A4175" s="1" t="s">
        <v>12208</v>
      </c>
      <c r="B4175" s="2">
        <v>44874</v>
      </c>
      <c r="C4175" s="1" t="s">
        <v>8010</v>
      </c>
      <c r="D4175">
        <v>41</v>
      </c>
      <c r="E4175" s="1" t="s">
        <v>8003</v>
      </c>
      <c r="F4175" s="1" t="s">
        <v>8032</v>
      </c>
      <c r="G4175" s="1" t="s">
        <v>8005</v>
      </c>
      <c r="H4175">
        <v>3</v>
      </c>
      <c r="I4175">
        <v>6</v>
      </c>
      <c r="J4175" s="1" t="s">
        <v>8016</v>
      </c>
      <c r="K4175">
        <v>6</v>
      </c>
      <c r="L4175">
        <v>4</v>
      </c>
      <c r="M4175">
        <v>1</v>
      </c>
      <c r="N4175" s="1" t="s">
        <v>8023</v>
      </c>
      <c r="O4175" s="1" t="s">
        <v>8008</v>
      </c>
      <c r="P4175">
        <v>0.5</v>
      </c>
      <c r="Q4175">
        <v>0</v>
      </c>
      <c r="R4175" t="str">
        <f t="shared" si="325"/>
        <v>ADULT</v>
      </c>
      <c r="S4175" s="1" t="str">
        <f t="shared" si="326"/>
        <v>Nov</v>
      </c>
      <c r="T4175" s="1">
        <f t="shared" si="327"/>
        <v>2022</v>
      </c>
      <c r="U4175" s="1" t="str">
        <f t="shared" si="328"/>
        <v>Medium</v>
      </c>
      <c r="V4175" s="1" t="str">
        <f t="shared" si="329"/>
        <v>Normal</v>
      </c>
    </row>
    <row r="4176" spans="1:22" x14ac:dyDescent="0.2">
      <c r="A4176" s="1" t="s">
        <v>12209</v>
      </c>
      <c r="B4176" s="2">
        <v>44236</v>
      </c>
      <c r="C4176" s="1" t="s">
        <v>8031</v>
      </c>
      <c r="D4176">
        <v>55</v>
      </c>
      <c r="E4176" s="1" t="s">
        <v>8013</v>
      </c>
      <c r="F4176" s="1" t="s">
        <v>8037</v>
      </c>
      <c r="G4176" s="1" t="s">
        <v>8048</v>
      </c>
      <c r="H4176">
        <v>4</v>
      </c>
      <c r="I4176">
        <v>9</v>
      </c>
      <c r="J4176" s="1" t="s">
        <v>8016</v>
      </c>
      <c r="K4176">
        <v>6</v>
      </c>
      <c r="L4176">
        <v>3</v>
      </c>
      <c r="M4176">
        <v>1</v>
      </c>
      <c r="N4176" s="1" t="s">
        <v>8011</v>
      </c>
      <c r="O4176" s="1" t="s">
        <v>8008</v>
      </c>
      <c r="P4176">
        <v>0.79</v>
      </c>
      <c r="Q4176">
        <v>1</v>
      </c>
      <c r="R4176" t="str">
        <f t="shared" si="325"/>
        <v>ADULT</v>
      </c>
      <c r="S4176" s="1" t="str">
        <f t="shared" si="326"/>
        <v>Feb</v>
      </c>
      <c r="T4176" s="1">
        <f t="shared" si="327"/>
        <v>2021</v>
      </c>
      <c r="U4176" s="1" t="str">
        <f t="shared" si="328"/>
        <v>High</v>
      </c>
      <c r="V4176" s="1" t="str">
        <f t="shared" si="329"/>
        <v>Normal</v>
      </c>
    </row>
    <row r="4177" spans="1:22" x14ac:dyDescent="0.2">
      <c r="A4177" s="1" t="s">
        <v>12210</v>
      </c>
      <c r="B4177" s="2">
        <v>44773</v>
      </c>
      <c r="C4177" s="1" t="s">
        <v>8019</v>
      </c>
      <c r="D4177">
        <v>66</v>
      </c>
      <c r="E4177" s="1" t="s">
        <v>8013</v>
      </c>
      <c r="F4177" s="1" t="s">
        <v>8004</v>
      </c>
      <c r="G4177" s="1" t="s">
        <v>8005</v>
      </c>
      <c r="H4177">
        <v>4</v>
      </c>
      <c r="I4177">
        <v>9</v>
      </c>
      <c r="J4177" s="1" t="s">
        <v>8016</v>
      </c>
      <c r="K4177">
        <v>10</v>
      </c>
      <c r="L4177">
        <v>4</v>
      </c>
      <c r="M4177">
        <v>1</v>
      </c>
      <c r="N4177" s="1" t="s">
        <v>8007</v>
      </c>
      <c r="O4177" s="1" t="s">
        <v>8008</v>
      </c>
      <c r="P4177">
        <v>0.7</v>
      </c>
      <c r="Q4177">
        <v>1</v>
      </c>
      <c r="R4177" t="str">
        <f t="shared" si="325"/>
        <v>SENIOR</v>
      </c>
      <c r="S4177" s="1" t="str">
        <f t="shared" si="326"/>
        <v>Jul</v>
      </c>
      <c r="T4177" s="1">
        <f t="shared" si="327"/>
        <v>2022</v>
      </c>
      <c r="U4177" s="1" t="str">
        <f t="shared" si="328"/>
        <v>High</v>
      </c>
      <c r="V4177" s="1" t="str">
        <f t="shared" si="329"/>
        <v>Normal</v>
      </c>
    </row>
    <row r="4178" spans="1:22" x14ac:dyDescent="0.2">
      <c r="A4178" s="1" t="s">
        <v>12211</v>
      </c>
      <c r="B4178" s="2">
        <v>44478</v>
      </c>
      <c r="C4178" s="1" t="s">
        <v>8010</v>
      </c>
      <c r="D4178">
        <v>57</v>
      </c>
      <c r="E4178" s="1" t="s">
        <v>8003</v>
      </c>
      <c r="F4178" s="1" t="s">
        <v>8014</v>
      </c>
      <c r="G4178" s="1" t="s">
        <v>8044</v>
      </c>
      <c r="H4178">
        <v>4</v>
      </c>
      <c r="I4178">
        <v>8</v>
      </c>
      <c r="J4178" s="1" t="s">
        <v>8006</v>
      </c>
      <c r="K4178">
        <v>8</v>
      </c>
      <c r="L4178">
        <v>2</v>
      </c>
      <c r="M4178">
        <v>1</v>
      </c>
      <c r="N4178" s="1" t="s">
        <v>8011</v>
      </c>
      <c r="O4178" s="1" t="s">
        <v>8008</v>
      </c>
      <c r="P4178">
        <v>0.81</v>
      </c>
      <c r="Q4178">
        <v>1</v>
      </c>
      <c r="R4178" t="str">
        <f t="shared" si="325"/>
        <v>ADULT</v>
      </c>
      <c r="S4178" s="1" t="str">
        <f t="shared" si="326"/>
        <v>Oct</v>
      </c>
      <c r="T4178" s="1">
        <f t="shared" si="327"/>
        <v>2021</v>
      </c>
      <c r="U4178" s="1" t="str">
        <f t="shared" si="328"/>
        <v>High</v>
      </c>
      <c r="V4178" s="1" t="str">
        <f t="shared" si="329"/>
        <v>Normal</v>
      </c>
    </row>
    <row r="4179" spans="1:22" x14ac:dyDescent="0.2">
      <c r="A4179" s="1" t="s">
        <v>12212</v>
      </c>
      <c r="B4179" s="2">
        <v>44532</v>
      </c>
      <c r="C4179" s="1" t="s">
        <v>8031</v>
      </c>
      <c r="D4179">
        <v>63</v>
      </c>
      <c r="E4179" s="1" t="s">
        <v>8003</v>
      </c>
      <c r="F4179" s="1" t="s">
        <v>8004</v>
      </c>
      <c r="G4179" s="1" t="s">
        <v>8062</v>
      </c>
      <c r="H4179">
        <v>6</v>
      </c>
      <c r="I4179">
        <v>11</v>
      </c>
      <c r="J4179" s="1" t="s">
        <v>8006</v>
      </c>
      <c r="K4179">
        <v>9</v>
      </c>
      <c r="L4179">
        <v>6</v>
      </c>
      <c r="M4179">
        <v>2</v>
      </c>
      <c r="N4179" s="1" t="s">
        <v>8011</v>
      </c>
      <c r="O4179" s="1" t="s">
        <v>8017</v>
      </c>
      <c r="P4179">
        <v>0.97</v>
      </c>
      <c r="Q4179">
        <v>0</v>
      </c>
      <c r="R4179" t="str">
        <f t="shared" si="325"/>
        <v>ADULT</v>
      </c>
      <c r="S4179" s="1" t="str">
        <f t="shared" si="326"/>
        <v>Dec</v>
      </c>
      <c r="T4179" s="1">
        <f t="shared" si="327"/>
        <v>2021</v>
      </c>
      <c r="U4179" s="1" t="str">
        <f t="shared" si="328"/>
        <v>High</v>
      </c>
      <c r="V4179" s="1" t="str">
        <f t="shared" si="329"/>
        <v>Normal</v>
      </c>
    </row>
    <row r="4180" spans="1:22" x14ac:dyDescent="0.2">
      <c r="A4180" s="1" t="s">
        <v>12213</v>
      </c>
      <c r="B4180" s="2">
        <v>44708</v>
      </c>
      <c r="C4180" s="1" t="s">
        <v>8002</v>
      </c>
      <c r="D4180">
        <v>88</v>
      </c>
      <c r="E4180" s="1" t="s">
        <v>8013</v>
      </c>
      <c r="F4180" s="1" t="s">
        <v>8014</v>
      </c>
      <c r="G4180" s="1" t="s">
        <v>8005</v>
      </c>
      <c r="H4180">
        <v>6</v>
      </c>
      <c r="I4180">
        <v>7</v>
      </c>
      <c r="J4180" s="1" t="s">
        <v>8016</v>
      </c>
      <c r="K4180">
        <v>10</v>
      </c>
      <c r="L4180">
        <v>8</v>
      </c>
      <c r="M4180">
        <v>4</v>
      </c>
      <c r="N4180" s="1" t="s">
        <v>8007</v>
      </c>
      <c r="O4180" s="1" t="s">
        <v>8017</v>
      </c>
      <c r="P4180">
        <v>0.97</v>
      </c>
      <c r="Q4180">
        <v>1</v>
      </c>
      <c r="R4180" t="str">
        <f t="shared" si="325"/>
        <v>SENIOR</v>
      </c>
      <c r="S4180" s="1" t="str">
        <f t="shared" si="326"/>
        <v>May</v>
      </c>
      <c r="T4180" s="1">
        <f t="shared" si="327"/>
        <v>2022</v>
      </c>
      <c r="U4180" s="1" t="str">
        <f t="shared" si="328"/>
        <v>High</v>
      </c>
      <c r="V4180" s="1" t="str">
        <f t="shared" si="329"/>
        <v>Frequent</v>
      </c>
    </row>
    <row r="4181" spans="1:22" x14ac:dyDescent="0.2">
      <c r="A4181" s="1" t="s">
        <v>12214</v>
      </c>
      <c r="B4181" s="2">
        <v>45212</v>
      </c>
      <c r="C4181" s="1" t="s">
        <v>8010</v>
      </c>
      <c r="D4181">
        <v>52</v>
      </c>
      <c r="E4181" s="1" t="s">
        <v>8003</v>
      </c>
      <c r="F4181" s="1" t="s">
        <v>8004</v>
      </c>
      <c r="G4181" s="1" t="s">
        <v>8044</v>
      </c>
      <c r="H4181">
        <v>3</v>
      </c>
      <c r="I4181">
        <v>6</v>
      </c>
      <c r="J4181" s="1" t="s">
        <v>8027</v>
      </c>
      <c r="K4181">
        <v>4</v>
      </c>
      <c r="L4181">
        <v>2</v>
      </c>
      <c r="M4181">
        <v>1</v>
      </c>
      <c r="N4181" s="1" t="s">
        <v>8038</v>
      </c>
      <c r="O4181" s="1" t="s">
        <v>8008</v>
      </c>
      <c r="P4181">
        <v>0.72</v>
      </c>
      <c r="Q4181">
        <v>1</v>
      </c>
      <c r="R4181" t="str">
        <f t="shared" si="325"/>
        <v>ADULT</v>
      </c>
      <c r="S4181" s="1" t="str">
        <f t="shared" si="326"/>
        <v>Oct</v>
      </c>
      <c r="T4181" s="1">
        <f t="shared" si="327"/>
        <v>2023</v>
      </c>
      <c r="U4181" s="1" t="str">
        <f t="shared" si="328"/>
        <v>High</v>
      </c>
      <c r="V4181" s="1" t="str">
        <f t="shared" si="329"/>
        <v>Normal</v>
      </c>
    </row>
    <row r="4182" spans="1:22" x14ac:dyDescent="0.2">
      <c r="A4182" s="1" t="s">
        <v>12215</v>
      </c>
      <c r="B4182" s="2">
        <v>44975</v>
      </c>
      <c r="C4182" s="1" t="s">
        <v>8031</v>
      </c>
      <c r="D4182">
        <v>62</v>
      </c>
      <c r="E4182" s="1" t="s">
        <v>8003</v>
      </c>
      <c r="F4182" s="1" t="s">
        <v>8032</v>
      </c>
      <c r="G4182" s="1" t="s">
        <v>8062</v>
      </c>
      <c r="H4182">
        <v>4</v>
      </c>
      <c r="I4182">
        <v>9</v>
      </c>
      <c r="J4182" s="1" t="s">
        <v>8027</v>
      </c>
      <c r="K4182">
        <v>8</v>
      </c>
      <c r="L4182">
        <v>4</v>
      </c>
      <c r="M4182">
        <v>2</v>
      </c>
      <c r="N4182" s="1" t="s">
        <v>8038</v>
      </c>
      <c r="O4182" s="1" t="s">
        <v>8008</v>
      </c>
      <c r="P4182">
        <v>0.97</v>
      </c>
      <c r="Q4182">
        <v>0</v>
      </c>
      <c r="R4182" t="str">
        <f t="shared" si="325"/>
        <v>ADULT</v>
      </c>
      <c r="S4182" s="1" t="str">
        <f t="shared" si="326"/>
        <v>Feb</v>
      </c>
      <c r="T4182" s="1">
        <f t="shared" si="327"/>
        <v>2023</v>
      </c>
      <c r="U4182" s="1" t="str">
        <f t="shared" si="328"/>
        <v>High</v>
      </c>
      <c r="V4182" s="1" t="str">
        <f t="shared" si="329"/>
        <v>Normal</v>
      </c>
    </row>
    <row r="4183" spans="1:22" x14ac:dyDescent="0.2">
      <c r="A4183" s="1" t="s">
        <v>12216</v>
      </c>
      <c r="B4183" s="2">
        <v>45222</v>
      </c>
      <c r="C4183" s="1" t="s">
        <v>8010</v>
      </c>
      <c r="D4183">
        <v>49</v>
      </c>
      <c r="E4183" s="1" t="s">
        <v>8003</v>
      </c>
      <c r="F4183" s="1" t="s">
        <v>8037</v>
      </c>
      <c r="G4183" s="1" t="s">
        <v>8060</v>
      </c>
      <c r="H4183">
        <v>3</v>
      </c>
      <c r="I4183">
        <v>9</v>
      </c>
      <c r="J4183" s="1" t="s">
        <v>8016</v>
      </c>
      <c r="K4183">
        <v>8</v>
      </c>
      <c r="L4183">
        <v>2</v>
      </c>
      <c r="M4183">
        <v>2</v>
      </c>
      <c r="N4183" s="1" t="s">
        <v>8011</v>
      </c>
      <c r="O4183" s="1" t="s">
        <v>8008</v>
      </c>
      <c r="P4183">
        <v>0.91</v>
      </c>
      <c r="Q4183">
        <v>1</v>
      </c>
      <c r="R4183" t="str">
        <f t="shared" si="325"/>
        <v>ADULT</v>
      </c>
      <c r="S4183" s="1" t="str">
        <f t="shared" si="326"/>
        <v>Oct</v>
      </c>
      <c r="T4183" s="1">
        <f t="shared" si="327"/>
        <v>2023</v>
      </c>
      <c r="U4183" s="1" t="str">
        <f t="shared" si="328"/>
        <v>High</v>
      </c>
      <c r="V4183" s="1" t="str">
        <f t="shared" si="329"/>
        <v>Normal</v>
      </c>
    </row>
    <row r="4184" spans="1:22" x14ac:dyDescent="0.2">
      <c r="A4184" s="1" t="s">
        <v>12217</v>
      </c>
      <c r="B4184" s="2">
        <v>44919</v>
      </c>
      <c r="C4184" s="1" t="s">
        <v>8031</v>
      </c>
      <c r="D4184">
        <v>43</v>
      </c>
      <c r="E4184" s="1" t="s">
        <v>8013</v>
      </c>
      <c r="F4184" s="1" t="s">
        <v>8022</v>
      </c>
      <c r="G4184" s="1" t="s">
        <v>8005</v>
      </c>
      <c r="H4184">
        <v>4</v>
      </c>
      <c r="I4184">
        <v>6</v>
      </c>
      <c r="J4184" s="1" t="s">
        <v>8016</v>
      </c>
      <c r="K4184">
        <v>7</v>
      </c>
      <c r="L4184">
        <v>3</v>
      </c>
      <c r="M4184">
        <v>2</v>
      </c>
      <c r="N4184" s="1" t="s">
        <v>8011</v>
      </c>
      <c r="O4184" s="1" t="s">
        <v>8008</v>
      </c>
      <c r="P4184">
        <v>0.7</v>
      </c>
      <c r="Q4184">
        <v>1</v>
      </c>
      <c r="R4184" t="str">
        <f t="shared" si="325"/>
        <v>ADULT</v>
      </c>
      <c r="S4184" s="1" t="str">
        <f t="shared" si="326"/>
        <v>Dec</v>
      </c>
      <c r="T4184" s="1">
        <f t="shared" si="327"/>
        <v>2022</v>
      </c>
      <c r="U4184" s="1" t="str">
        <f t="shared" si="328"/>
        <v>High</v>
      </c>
      <c r="V4184" s="1" t="str">
        <f t="shared" si="329"/>
        <v>Normal</v>
      </c>
    </row>
    <row r="4185" spans="1:22" x14ac:dyDescent="0.2">
      <c r="A4185" s="1" t="s">
        <v>12218</v>
      </c>
      <c r="B4185" s="2">
        <v>44204</v>
      </c>
      <c r="C4185" s="1" t="s">
        <v>8031</v>
      </c>
      <c r="D4185">
        <v>48</v>
      </c>
      <c r="E4185" s="1" t="s">
        <v>8013</v>
      </c>
      <c r="F4185" s="1" t="s">
        <v>8032</v>
      </c>
      <c r="G4185" s="1" t="s">
        <v>8067</v>
      </c>
      <c r="H4185">
        <v>4</v>
      </c>
      <c r="I4185">
        <v>7</v>
      </c>
      <c r="J4185" s="1" t="s">
        <v>8027</v>
      </c>
      <c r="K4185">
        <v>8</v>
      </c>
      <c r="L4185">
        <v>2</v>
      </c>
      <c r="M4185">
        <v>1</v>
      </c>
      <c r="N4185" s="1" t="s">
        <v>8038</v>
      </c>
      <c r="O4185" s="1" t="s">
        <v>8008</v>
      </c>
      <c r="P4185">
        <v>0.57999999999999996</v>
      </c>
      <c r="Q4185">
        <v>1</v>
      </c>
      <c r="R4185" t="str">
        <f t="shared" si="325"/>
        <v>ADULT</v>
      </c>
      <c r="S4185" s="1" t="str">
        <f t="shared" si="326"/>
        <v>Jan</v>
      </c>
      <c r="T4185" s="1">
        <f t="shared" si="327"/>
        <v>2021</v>
      </c>
      <c r="U4185" s="1" t="str">
        <f t="shared" si="328"/>
        <v>Medium</v>
      </c>
      <c r="V4185" s="1" t="str">
        <f t="shared" si="329"/>
        <v>Normal</v>
      </c>
    </row>
    <row r="4186" spans="1:22" x14ac:dyDescent="0.2">
      <c r="A4186" s="1" t="s">
        <v>12219</v>
      </c>
      <c r="B4186" s="2">
        <v>44487</v>
      </c>
      <c r="C4186" s="1" t="s">
        <v>8010</v>
      </c>
      <c r="D4186">
        <v>49</v>
      </c>
      <c r="E4186" s="1" t="s">
        <v>8013</v>
      </c>
      <c r="F4186" s="1" t="s">
        <v>8032</v>
      </c>
      <c r="G4186" s="1" t="s">
        <v>8044</v>
      </c>
      <c r="H4186">
        <v>4</v>
      </c>
      <c r="I4186">
        <v>8</v>
      </c>
      <c r="J4186" s="1" t="s">
        <v>8027</v>
      </c>
      <c r="K4186">
        <v>7</v>
      </c>
      <c r="L4186">
        <v>5</v>
      </c>
      <c r="M4186">
        <v>1</v>
      </c>
      <c r="N4186" s="1" t="s">
        <v>8011</v>
      </c>
      <c r="O4186" s="1" t="s">
        <v>8008</v>
      </c>
      <c r="P4186">
        <v>0.75</v>
      </c>
      <c r="Q4186">
        <v>0</v>
      </c>
      <c r="R4186" t="str">
        <f t="shared" si="325"/>
        <v>ADULT</v>
      </c>
      <c r="S4186" s="1" t="str">
        <f t="shared" si="326"/>
        <v>Oct</v>
      </c>
      <c r="T4186" s="1">
        <f t="shared" si="327"/>
        <v>2021</v>
      </c>
      <c r="U4186" s="1" t="str">
        <f t="shared" si="328"/>
        <v>High</v>
      </c>
      <c r="V4186" s="1" t="str">
        <f t="shared" si="329"/>
        <v>Normal</v>
      </c>
    </row>
    <row r="4187" spans="1:22" x14ac:dyDescent="0.2">
      <c r="A4187" s="1" t="s">
        <v>12220</v>
      </c>
      <c r="B4187" s="2">
        <v>45188</v>
      </c>
      <c r="C4187" s="1" t="s">
        <v>8010</v>
      </c>
      <c r="D4187">
        <v>64</v>
      </c>
      <c r="E4187" s="1" t="s">
        <v>8013</v>
      </c>
      <c r="F4187" s="1" t="s">
        <v>8032</v>
      </c>
      <c r="G4187" s="1" t="s">
        <v>8005</v>
      </c>
      <c r="H4187">
        <v>5</v>
      </c>
      <c r="I4187">
        <v>11</v>
      </c>
      <c r="J4187" s="1" t="s">
        <v>8027</v>
      </c>
      <c r="K4187">
        <v>8</v>
      </c>
      <c r="L4187">
        <v>6</v>
      </c>
      <c r="M4187">
        <v>2</v>
      </c>
      <c r="N4187" s="1" t="s">
        <v>8011</v>
      </c>
      <c r="O4187" s="1" t="s">
        <v>8008</v>
      </c>
      <c r="P4187">
        <v>0.97</v>
      </c>
      <c r="Q4187">
        <v>1</v>
      </c>
      <c r="R4187" t="str">
        <f t="shared" si="325"/>
        <v>ADULT</v>
      </c>
      <c r="S4187" s="1" t="str">
        <f t="shared" si="326"/>
        <v>Sep</v>
      </c>
      <c r="T4187" s="1">
        <f t="shared" si="327"/>
        <v>2023</v>
      </c>
      <c r="U4187" s="1" t="str">
        <f t="shared" si="328"/>
        <v>High</v>
      </c>
      <c r="V4187" s="1" t="str">
        <f t="shared" si="329"/>
        <v>Normal</v>
      </c>
    </row>
    <row r="4188" spans="1:22" x14ac:dyDescent="0.2">
      <c r="A4188" s="1" t="s">
        <v>12221</v>
      </c>
      <c r="B4188" s="2">
        <v>44901</v>
      </c>
      <c r="C4188" s="1" t="s">
        <v>8031</v>
      </c>
      <c r="D4188">
        <v>95</v>
      </c>
      <c r="E4188" s="1" t="s">
        <v>8003</v>
      </c>
      <c r="F4188" s="1" t="s">
        <v>8032</v>
      </c>
      <c r="G4188" s="1" t="s">
        <v>8005</v>
      </c>
      <c r="H4188">
        <v>8</v>
      </c>
      <c r="I4188">
        <v>8</v>
      </c>
      <c r="J4188" s="1" t="s">
        <v>8016</v>
      </c>
      <c r="K4188">
        <v>17</v>
      </c>
      <c r="L4188">
        <v>8</v>
      </c>
      <c r="M4188">
        <v>3</v>
      </c>
      <c r="N4188" s="1" t="s">
        <v>8007</v>
      </c>
      <c r="O4188" s="1" t="s">
        <v>8017</v>
      </c>
      <c r="P4188">
        <v>0.97</v>
      </c>
      <c r="Q4188">
        <v>1</v>
      </c>
      <c r="R4188" t="str">
        <f t="shared" si="325"/>
        <v>SENIOR</v>
      </c>
      <c r="S4188" s="1" t="str">
        <f t="shared" si="326"/>
        <v>Dec</v>
      </c>
      <c r="T4188" s="1">
        <f t="shared" si="327"/>
        <v>2022</v>
      </c>
      <c r="U4188" s="1" t="str">
        <f t="shared" si="328"/>
        <v>High</v>
      </c>
      <c r="V4188" s="1" t="str">
        <f t="shared" si="329"/>
        <v>Frequent</v>
      </c>
    </row>
    <row r="4189" spans="1:22" x14ac:dyDescent="0.2">
      <c r="A4189" s="1" t="s">
        <v>12222</v>
      </c>
      <c r="B4189" s="2">
        <v>45271</v>
      </c>
      <c r="C4189" s="1" t="s">
        <v>8031</v>
      </c>
      <c r="D4189">
        <v>45</v>
      </c>
      <c r="E4189" s="1" t="s">
        <v>8003</v>
      </c>
      <c r="F4189" s="1" t="s">
        <v>8032</v>
      </c>
      <c r="G4189" s="1" t="s">
        <v>8060</v>
      </c>
      <c r="H4189">
        <v>3</v>
      </c>
      <c r="I4189">
        <v>11</v>
      </c>
      <c r="J4189" s="1" t="s">
        <v>8041</v>
      </c>
      <c r="K4189">
        <v>6</v>
      </c>
      <c r="L4189">
        <v>4</v>
      </c>
      <c r="M4189">
        <v>1</v>
      </c>
      <c r="N4189" s="1" t="s">
        <v>8023</v>
      </c>
      <c r="O4189" s="1" t="s">
        <v>8008</v>
      </c>
      <c r="P4189">
        <v>0.86</v>
      </c>
      <c r="Q4189">
        <v>1</v>
      </c>
      <c r="R4189" t="str">
        <f t="shared" si="325"/>
        <v>ADULT</v>
      </c>
      <c r="S4189" s="1" t="str">
        <f t="shared" si="326"/>
        <v>Dec</v>
      </c>
      <c r="T4189" s="1">
        <f t="shared" si="327"/>
        <v>2023</v>
      </c>
      <c r="U4189" s="1" t="str">
        <f t="shared" si="328"/>
        <v>High</v>
      </c>
      <c r="V4189" s="1" t="str">
        <f t="shared" si="329"/>
        <v>Normal</v>
      </c>
    </row>
    <row r="4190" spans="1:22" x14ac:dyDescent="0.2">
      <c r="A4190" s="1" t="s">
        <v>12223</v>
      </c>
      <c r="B4190" s="2">
        <v>44367</v>
      </c>
      <c r="C4190" s="1" t="s">
        <v>8019</v>
      </c>
      <c r="D4190">
        <v>50</v>
      </c>
      <c r="E4190" s="1" t="s">
        <v>8003</v>
      </c>
      <c r="F4190" s="1" t="s">
        <v>8022</v>
      </c>
      <c r="G4190" s="1" t="s">
        <v>8015</v>
      </c>
      <c r="H4190">
        <v>3</v>
      </c>
      <c r="I4190">
        <v>5</v>
      </c>
      <c r="J4190" s="1" t="s">
        <v>8016</v>
      </c>
      <c r="K4190">
        <v>6</v>
      </c>
      <c r="L4190">
        <v>4</v>
      </c>
      <c r="M4190">
        <v>1</v>
      </c>
      <c r="N4190" s="1" t="s">
        <v>8038</v>
      </c>
      <c r="O4190" s="1" t="s">
        <v>8008</v>
      </c>
      <c r="P4190">
        <v>0.51</v>
      </c>
      <c r="Q4190">
        <v>1</v>
      </c>
      <c r="R4190" t="str">
        <f t="shared" si="325"/>
        <v>ADULT</v>
      </c>
      <c r="S4190" s="1" t="str">
        <f t="shared" si="326"/>
        <v>Jun</v>
      </c>
      <c r="T4190" s="1">
        <f t="shared" si="327"/>
        <v>2021</v>
      </c>
      <c r="U4190" s="1" t="str">
        <f t="shared" si="328"/>
        <v>Medium</v>
      </c>
      <c r="V4190" s="1" t="str">
        <f t="shared" si="329"/>
        <v>Normal</v>
      </c>
    </row>
    <row r="4191" spans="1:22" x14ac:dyDescent="0.2">
      <c r="A4191" s="1" t="s">
        <v>12224</v>
      </c>
      <c r="B4191" s="2">
        <v>44521</v>
      </c>
      <c r="C4191" s="1" t="s">
        <v>8010</v>
      </c>
      <c r="D4191">
        <v>56</v>
      </c>
      <c r="E4191" s="1" t="s">
        <v>8003</v>
      </c>
      <c r="F4191" s="1" t="s">
        <v>8037</v>
      </c>
      <c r="G4191" s="1" t="s">
        <v>8026</v>
      </c>
      <c r="H4191">
        <v>4</v>
      </c>
      <c r="I4191">
        <v>7</v>
      </c>
      <c r="J4191" s="1" t="s">
        <v>8006</v>
      </c>
      <c r="K4191">
        <v>8</v>
      </c>
      <c r="L4191">
        <v>3</v>
      </c>
      <c r="M4191">
        <v>1</v>
      </c>
      <c r="N4191" s="1" t="s">
        <v>8011</v>
      </c>
      <c r="O4191" s="1" t="s">
        <v>8008</v>
      </c>
      <c r="P4191">
        <v>0.55000000000000004</v>
      </c>
      <c r="Q4191">
        <v>0</v>
      </c>
      <c r="R4191" t="str">
        <f t="shared" si="325"/>
        <v>ADULT</v>
      </c>
      <c r="S4191" s="1" t="str">
        <f t="shared" si="326"/>
        <v>Nov</v>
      </c>
      <c r="T4191" s="1">
        <f t="shared" si="327"/>
        <v>2021</v>
      </c>
      <c r="U4191" s="1" t="str">
        <f t="shared" si="328"/>
        <v>Medium</v>
      </c>
      <c r="V4191" s="1" t="str">
        <f t="shared" si="329"/>
        <v>Normal</v>
      </c>
    </row>
    <row r="4192" spans="1:22" x14ac:dyDescent="0.2">
      <c r="A4192" s="1" t="s">
        <v>12225</v>
      </c>
      <c r="B4192" s="2">
        <v>44593</v>
      </c>
      <c r="C4192" s="1" t="s">
        <v>8031</v>
      </c>
      <c r="D4192">
        <v>64</v>
      </c>
      <c r="E4192" s="1" t="s">
        <v>8003</v>
      </c>
      <c r="F4192" s="1" t="s">
        <v>8014</v>
      </c>
      <c r="G4192" s="1" t="s">
        <v>8015</v>
      </c>
      <c r="H4192">
        <v>4</v>
      </c>
      <c r="I4192">
        <v>7</v>
      </c>
      <c r="J4192" s="1" t="s">
        <v>8006</v>
      </c>
      <c r="K4192">
        <v>8</v>
      </c>
      <c r="L4192">
        <v>3</v>
      </c>
      <c r="M4192">
        <v>2</v>
      </c>
      <c r="N4192" s="1" t="s">
        <v>8023</v>
      </c>
      <c r="O4192" s="1" t="s">
        <v>8008</v>
      </c>
      <c r="P4192">
        <v>0.97</v>
      </c>
      <c r="Q4192">
        <v>1</v>
      </c>
      <c r="R4192" t="str">
        <f t="shared" si="325"/>
        <v>ADULT</v>
      </c>
      <c r="S4192" s="1" t="str">
        <f t="shared" si="326"/>
        <v>Feb</v>
      </c>
      <c r="T4192" s="1">
        <f t="shared" si="327"/>
        <v>2022</v>
      </c>
      <c r="U4192" s="1" t="str">
        <f t="shared" si="328"/>
        <v>High</v>
      </c>
      <c r="V4192" s="1" t="str">
        <f t="shared" si="329"/>
        <v>Normal</v>
      </c>
    </row>
    <row r="4193" spans="1:22" x14ac:dyDescent="0.2">
      <c r="A4193" s="1" t="s">
        <v>12226</v>
      </c>
      <c r="B4193" s="2">
        <v>44554</v>
      </c>
      <c r="C4193" s="1" t="s">
        <v>8031</v>
      </c>
      <c r="D4193">
        <v>62</v>
      </c>
      <c r="E4193" s="1" t="s">
        <v>8003</v>
      </c>
      <c r="F4193" s="1" t="s">
        <v>8022</v>
      </c>
      <c r="G4193" s="1" t="s">
        <v>8020</v>
      </c>
      <c r="H4193">
        <v>5</v>
      </c>
      <c r="I4193">
        <v>11</v>
      </c>
      <c r="J4193" s="1" t="s">
        <v>8027</v>
      </c>
      <c r="K4193">
        <v>10</v>
      </c>
      <c r="L4193">
        <v>2</v>
      </c>
      <c r="M4193">
        <v>2</v>
      </c>
      <c r="N4193" s="1" t="s">
        <v>8011</v>
      </c>
      <c r="O4193" s="1" t="s">
        <v>8008</v>
      </c>
      <c r="P4193">
        <v>0.97</v>
      </c>
      <c r="Q4193">
        <v>1</v>
      </c>
      <c r="R4193" t="str">
        <f t="shared" si="325"/>
        <v>ADULT</v>
      </c>
      <c r="S4193" s="1" t="str">
        <f t="shared" si="326"/>
        <v>Dec</v>
      </c>
      <c r="T4193" s="1">
        <f t="shared" si="327"/>
        <v>2021</v>
      </c>
      <c r="U4193" s="1" t="str">
        <f t="shared" si="328"/>
        <v>High</v>
      </c>
      <c r="V4193" s="1" t="str">
        <f t="shared" si="329"/>
        <v>Normal</v>
      </c>
    </row>
    <row r="4194" spans="1:22" x14ac:dyDescent="0.2">
      <c r="A4194" s="1" t="s">
        <v>12227</v>
      </c>
      <c r="B4194" s="2">
        <v>44472</v>
      </c>
      <c r="C4194" s="1" t="s">
        <v>8010</v>
      </c>
      <c r="D4194">
        <v>79</v>
      </c>
      <c r="E4194" s="1" t="s">
        <v>8003</v>
      </c>
      <c r="F4194" s="1" t="s">
        <v>8004</v>
      </c>
      <c r="G4194" s="1" t="s">
        <v>8035</v>
      </c>
      <c r="H4194">
        <v>5</v>
      </c>
      <c r="I4194">
        <v>10</v>
      </c>
      <c r="J4194" s="1" t="s">
        <v>8027</v>
      </c>
      <c r="K4194">
        <v>8</v>
      </c>
      <c r="L4194">
        <v>7</v>
      </c>
      <c r="M4194">
        <v>3</v>
      </c>
      <c r="N4194" s="1" t="s">
        <v>8007</v>
      </c>
      <c r="O4194" s="1" t="s">
        <v>8008</v>
      </c>
      <c r="P4194">
        <v>0.97</v>
      </c>
      <c r="Q4194">
        <v>1</v>
      </c>
      <c r="R4194" t="str">
        <f t="shared" si="325"/>
        <v>SENIOR</v>
      </c>
      <c r="S4194" s="1" t="str">
        <f t="shared" si="326"/>
        <v>Oct</v>
      </c>
      <c r="T4194" s="1">
        <f t="shared" si="327"/>
        <v>2021</v>
      </c>
      <c r="U4194" s="1" t="str">
        <f t="shared" si="328"/>
        <v>High</v>
      </c>
      <c r="V4194" s="1" t="str">
        <f t="shared" si="329"/>
        <v>Frequent</v>
      </c>
    </row>
    <row r="4195" spans="1:22" x14ac:dyDescent="0.2">
      <c r="A4195" s="1" t="s">
        <v>12228</v>
      </c>
      <c r="B4195" s="2">
        <v>44682</v>
      </c>
      <c r="C4195" s="1" t="s">
        <v>8002</v>
      </c>
      <c r="D4195">
        <v>18</v>
      </c>
      <c r="E4195" s="1" t="s">
        <v>8003</v>
      </c>
      <c r="F4195" s="1" t="s">
        <v>8014</v>
      </c>
      <c r="G4195" s="1" t="s">
        <v>8029</v>
      </c>
      <c r="H4195">
        <v>1</v>
      </c>
      <c r="I4195">
        <v>5</v>
      </c>
      <c r="J4195" s="1" t="s">
        <v>8006</v>
      </c>
      <c r="K4195">
        <v>2</v>
      </c>
      <c r="L4195">
        <v>2</v>
      </c>
      <c r="M4195">
        <v>0</v>
      </c>
      <c r="N4195" s="1" t="s">
        <v>8023</v>
      </c>
      <c r="O4195" s="1" t="s">
        <v>8050</v>
      </c>
      <c r="P4195">
        <v>0.15</v>
      </c>
      <c r="Q4195">
        <v>0</v>
      </c>
      <c r="R4195" t="str">
        <f t="shared" si="325"/>
        <v>YOUNG ADULT</v>
      </c>
      <c r="S4195" s="1" t="str">
        <f t="shared" si="326"/>
        <v>May</v>
      </c>
      <c r="T4195" s="1">
        <f t="shared" si="327"/>
        <v>2022</v>
      </c>
      <c r="U4195" s="1" t="str">
        <f t="shared" si="328"/>
        <v>Low</v>
      </c>
      <c r="V4195" s="1" t="str">
        <f t="shared" si="329"/>
        <v>Normal</v>
      </c>
    </row>
    <row r="4196" spans="1:22" x14ac:dyDescent="0.2">
      <c r="A4196" s="1" t="s">
        <v>12229</v>
      </c>
      <c r="B4196" s="2">
        <v>44900</v>
      </c>
      <c r="C4196" s="1" t="s">
        <v>8031</v>
      </c>
      <c r="D4196">
        <v>18</v>
      </c>
      <c r="E4196" s="1" t="s">
        <v>8003</v>
      </c>
      <c r="F4196" s="1" t="s">
        <v>8037</v>
      </c>
      <c r="G4196" s="1" t="s">
        <v>8067</v>
      </c>
      <c r="H4196">
        <v>1</v>
      </c>
      <c r="I4196">
        <v>6</v>
      </c>
      <c r="J4196" s="1" t="s">
        <v>8027</v>
      </c>
      <c r="K4196">
        <v>2</v>
      </c>
      <c r="L4196">
        <v>0</v>
      </c>
      <c r="M4196">
        <v>1</v>
      </c>
      <c r="N4196" s="1" t="s">
        <v>8011</v>
      </c>
      <c r="O4196" s="1" t="s">
        <v>8050</v>
      </c>
      <c r="P4196">
        <v>0.23</v>
      </c>
      <c r="Q4196">
        <v>0</v>
      </c>
      <c r="R4196" t="str">
        <f t="shared" si="325"/>
        <v>YOUNG ADULT</v>
      </c>
      <c r="S4196" s="1" t="str">
        <f t="shared" si="326"/>
        <v>Dec</v>
      </c>
      <c r="T4196" s="1">
        <f t="shared" si="327"/>
        <v>2022</v>
      </c>
      <c r="U4196" s="1" t="str">
        <f t="shared" si="328"/>
        <v>Low</v>
      </c>
      <c r="V4196" s="1" t="str">
        <f t="shared" si="329"/>
        <v>Normal</v>
      </c>
    </row>
    <row r="4197" spans="1:22" x14ac:dyDescent="0.2">
      <c r="A4197" s="1" t="s">
        <v>12230</v>
      </c>
      <c r="B4197" s="2">
        <v>44537</v>
      </c>
      <c r="C4197" s="1" t="s">
        <v>8031</v>
      </c>
      <c r="D4197">
        <v>49</v>
      </c>
      <c r="E4197" s="1" t="s">
        <v>8013</v>
      </c>
      <c r="F4197" s="1" t="s">
        <v>8037</v>
      </c>
      <c r="G4197" s="1" t="s">
        <v>8060</v>
      </c>
      <c r="H4197">
        <v>3</v>
      </c>
      <c r="I4197">
        <v>9</v>
      </c>
      <c r="J4197" s="1" t="s">
        <v>8027</v>
      </c>
      <c r="K4197">
        <v>4</v>
      </c>
      <c r="L4197">
        <v>2</v>
      </c>
      <c r="M4197">
        <v>2</v>
      </c>
      <c r="N4197" s="1" t="s">
        <v>8038</v>
      </c>
      <c r="O4197" s="1" t="s">
        <v>8008</v>
      </c>
      <c r="P4197">
        <v>0.93</v>
      </c>
      <c r="Q4197">
        <v>1</v>
      </c>
      <c r="R4197" t="str">
        <f t="shared" si="325"/>
        <v>ADULT</v>
      </c>
      <c r="S4197" s="1" t="str">
        <f t="shared" si="326"/>
        <v>Dec</v>
      </c>
      <c r="T4197" s="1">
        <f t="shared" si="327"/>
        <v>2021</v>
      </c>
      <c r="U4197" s="1" t="str">
        <f t="shared" si="328"/>
        <v>High</v>
      </c>
      <c r="V4197" s="1" t="str">
        <f t="shared" si="329"/>
        <v>Normal</v>
      </c>
    </row>
    <row r="4198" spans="1:22" x14ac:dyDescent="0.2">
      <c r="A4198" s="1" t="s">
        <v>12231</v>
      </c>
      <c r="B4198" s="2">
        <v>44284</v>
      </c>
      <c r="C4198" s="1" t="s">
        <v>8002</v>
      </c>
      <c r="D4198">
        <v>76</v>
      </c>
      <c r="E4198" s="1" t="s">
        <v>8013</v>
      </c>
      <c r="F4198" s="1" t="s">
        <v>8037</v>
      </c>
      <c r="G4198" s="1" t="s">
        <v>8035</v>
      </c>
      <c r="H4198">
        <v>5</v>
      </c>
      <c r="I4198">
        <v>10</v>
      </c>
      <c r="J4198" s="1" t="s">
        <v>8006</v>
      </c>
      <c r="K4198">
        <v>8</v>
      </c>
      <c r="L4198">
        <v>7</v>
      </c>
      <c r="M4198">
        <v>2</v>
      </c>
      <c r="N4198" s="1" t="s">
        <v>8007</v>
      </c>
      <c r="O4198" s="1" t="s">
        <v>8008</v>
      </c>
      <c r="P4198">
        <v>0.97</v>
      </c>
      <c r="Q4198">
        <v>1</v>
      </c>
      <c r="R4198" t="str">
        <f t="shared" si="325"/>
        <v>SENIOR</v>
      </c>
      <c r="S4198" s="1" t="str">
        <f t="shared" si="326"/>
        <v>Mar</v>
      </c>
      <c r="T4198" s="1">
        <f t="shared" si="327"/>
        <v>2021</v>
      </c>
      <c r="U4198" s="1" t="str">
        <f t="shared" si="328"/>
        <v>High</v>
      </c>
      <c r="V4198" s="1" t="str">
        <f t="shared" si="329"/>
        <v>Normal</v>
      </c>
    </row>
    <row r="4199" spans="1:22" x14ac:dyDescent="0.2">
      <c r="A4199" s="1" t="s">
        <v>12232</v>
      </c>
      <c r="B4199" s="2">
        <v>44972</v>
      </c>
      <c r="C4199" s="1" t="s">
        <v>8031</v>
      </c>
      <c r="D4199">
        <v>31</v>
      </c>
      <c r="E4199" s="1" t="s">
        <v>8013</v>
      </c>
      <c r="F4199" s="1" t="s">
        <v>8022</v>
      </c>
      <c r="G4199" s="1" t="s">
        <v>8005</v>
      </c>
      <c r="H4199">
        <v>2</v>
      </c>
      <c r="I4199">
        <v>5</v>
      </c>
      <c r="J4199" s="1" t="s">
        <v>8041</v>
      </c>
      <c r="K4199">
        <v>4</v>
      </c>
      <c r="L4199">
        <v>1</v>
      </c>
      <c r="M4199">
        <v>2</v>
      </c>
      <c r="N4199" s="1" t="s">
        <v>8011</v>
      </c>
      <c r="O4199" s="1" t="s">
        <v>8008</v>
      </c>
      <c r="P4199">
        <v>0.62</v>
      </c>
      <c r="Q4199">
        <v>1</v>
      </c>
      <c r="R4199" t="str">
        <f t="shared" si="325"/>
        <v>YOUNG ADULT</v>
      </c>
      <c r="S4199" s="1" t="str">
        <f t="shared" si="326"/>
        <v>Feb</v>
      </c>
      <c r="T4199" s="1">
        <f t="shared" si="327"/>
        <v>2023</v>
      </c>
      <c r="U4199" s="1" t="str">
        <f t="shared" si="328"/>
        <v>Medium</v>
      </c>
      <c r="V4199" s="1" t="str">
        <f t="shared" si="329"/>
        <v>Normal</v>
      </c>
    </row>
    <row r="4200" spans="1:22" x14ac:dyDescent="0.2">
      <c r="A4200" s="1" t="s">
        <v>12233</v>
      </c>
      <c r="B4200" s="2">
        <v>44699</v>
      </c>
      <c r="C4200" s="1" t="s">
        <v>8002</v>
      </c>
      <c r="D4200">
        <v>18</v>
      </c>
      <c r="E4200" s="1" t="s">
        <v>8003</v>
      </c>
      <c r="F4200" s="1" t="s">
        <v>8037</v>
      </c>
      <c r="G4200" s="1" t="s">
        <v>8015</v>
      </c>
      <c r="H4200">
        <v>1</v>
      </c>
      <c r="I4200">
        <v>4</v>
      </c>
      <c r="J4200" s="1" t="s">
        <v>8016</v>
      </c>
      <c r="K4200">
        <v>4</v>
      </c>
      <c r="L4200">
        <v>2</v>
      </c>
      <c r="M4200">
        <v>0</v>
      </c>
      <c r="N4200" s="1" t="s">
        <v>8011</v>
      </c>
      <c r="O4200" s="1" t="s">
        <v>8050</v>
      </c>
      <c r="P4200">
        <v>0.12</v>
      </c>
      <c r="Q4200">
        <v>0</v>
      </c>
      <c r="R4200" t="str">
        <f t="shared" si="325"/>
        <v>YOUNG ADULT</v>
      </c>
      <c r="S4200" s="1" t="str">
        <f t="shared" si="326"/>
        <v>May</v>
      </c>
      <c r="T4200" s="1">
        <f t="shared" si="327"/>
        <v>2022</v>
      </c>
      <c r="U4200" s="1" t="str">
        <f t="shared" si="328"/>
        <v>Low</v>
      </c>
      <c r="V4200" s="1" t="str">
        <f t="shared" si="329"/>
        <v>Normal</v>
      </c>
    </row>
    <row r="4201" spans="1:22" x14ac:dyDescent="0.2">
      <c r="A4201" s="1" t="s">
        <v>12234</v>
      </c>
      <c r="B4201" s="2">
        <v>44806</v>
      </c>
      <c r="C4201" s="1" t="s">
        <v>8010</v>
      </c>
      <c r="D4201">
        <v>67</v>
      </c>
      <c r="E4201" s="1" t="s">
        <v>8003</v>
      </c>
      <c r="F4201" s="1" t="s">
        <v>8037</v>
      </c>
      <c r="G4201" s="1" t="s">
        <v>8044</v>
      </c>
      <c r="H4201">
        <v>4</v>
      </c>
      <c r="I4201">
        <v>8</v>
      </c>
      <c r="J4201" s="1" t="s">
        <v>8041</v>
      </c>
      <c r="K4201">
        <v>7</v>
      </c>
      <c r="L4201">
        <v>6</v>
      </c>
      <c r="M4201">
        <v>1</v>
      </c>
      <c r="N4201" s="1" t="s">
        <v>8007</v>
      </c>
      <c r="O4201" s="1" t="s">
        <v>8008</v>
      </c>
      <c r="P4201">
        <v>0.97</v>
      </c>
      <c r="Q4201">
        <v>1</v>
      </c>
      <c r="R4201" t="str">
        <f t="shared" si="325"/>
        <v>SENIOR</v>
      </c>
      <c r="S4201" s="1" t="str">
        <f t="shared" si="326"/>
        <v>Sep</v>
      </c>
      <c r="T4201" s="1">
        <f t="shared" si="327"/>
        <v>2022</v>
      </c>
      <c r="U4201" s="1" t="str">
        <f t="shared" si="328"/>
        <v>High</v>
      </c>
      <c r="V4201" s="1" t="str">
        <f t="shared" si="329"/>
        <v>Normal</v>
      </c>
    </row>
    <row r="4202" spans="1:22" x14ac:dyDescent="0.2">
      <c r="A4202" s="1" t="s">
        <v>12235</v>
      </c>
      <c r="B4202" s="2">
        <v>44695</v>
      </c>
      <c r="C4202" s="1" t="s">
        <v>8002</v>
      </c>
      <c r="D4202">
        <v>62</v>
      </c>
      <c r="E4202" s="1" t="s">
        <v>8003</v>
      </c>
      <c r="F4202" s="1" t="s">
        <v>8004</v>
      </c>
      <c r="G4202" s="1" t="s">
        <v>8005</v>
      </c>
      <c r="H4202">
        <v>6</v>
      </c>
      <c r="I4202">
        <v>6</v>
      </c>
      <c r="J4202" s="1" t="s">
        <v>8041</v>
      </c>
      <c r="K4202">
        <v>9</v>
      </c>
      <c r="L4202">
        <v>3</v>
      </c>
      <c r="M4202">
        <v>2</v>
      </c>
      <c r="N4202" s="1" t="s">
        <v>8011</v>
      </c>
      <c r="O4202" s="1" t="s">
        <v>8017</v>
      </c>
      <c r="P4202">
        <v>0.97</v>
      </c>
      <c r="Q4202">
        <v>1</v>
      </c>
      <c r="R4202" t="str">
        <f t="shared" si="325"/>
        <v>ADULT</v>
      </c>
      <c r="S4202" s="1" t="str">
        <f t="shared" si="326"/>
        <v>May</v>
      </c>
      <c r="T4202" s="1">
        <f t="shared" si="327"/>
        <v>2022</v>
      </c>
      <c r="U4202" s="1" t="str">
        <f t="shared" si="328"/>
        <v>High</v>
      </c>
      <c r="V4202" s="1" t="str">
        <f t="shared" si="329"/>
        <v>Normal</v>
      </c>
    </row>
    <row r="4203" spans="1:22" x14ac:dyDescent="0.2">
      <c r="A4203" s="1" t="s">
        <v>12236</v>
      </c>
      <c r="B4203" s="2">
        <v>45171</v>
      </c>
      <c r="C4203" s="1" t="s">
        <v>8010</v>
      </c>
      <c r="D4203">
        <v>39</v>
      </c>
      <c r="E4203" s="1" t="s">
        <v>8003</v>
      </c>
      <c r="F4203" s="1" t="s">
        <v>8004</v>
      </c>
      <c r="G4203" s="1" t="s">
        <v>8035</v>
      </c>
      <c r="H4203">
        <v>3</v>
      </c>
      <c r="I4203">
        <v>10</v>
      </c>
      <c r="J4203" s="1" t="s">
        <v>8016</v>
      </c>
      <c r="K4203">
        <v>6</v>
      </c>
      <c r="L4203">
        <v>2</v>
      </c>
      <c r="M4203">
        <v>1</v>
      </c>
      <c r="N4203" s="1" t="s">
        <v>8011</v>
      </c>
      <c r="O4203" s="1" t="s">
        <v>8008</v>
      </c>
      <c r="P4203">
        <v>0.63</v>
      </c>
      <c r="Q4203">
        <v>1</v>
      </c>
      <c r="R4203" t="str">
        <f t="shared" si="325"/>
        <v>YOUNG ADULT</v>
      </c>
      <c r="S4203" s="1" t="str">
        <f t="shared" si="326"/>
        <v>Sep</v>
      </c>
      <c r="T4203" s="1">
        <f t="shared" si="327"/>
        <v>2023</v>
      </c>
      <c r="U4203" s="1" t="str">
        <f t="shared" si="328"/>
        <v>Medium</v>
      </c>
      <c r="V4203" s="1" t="str">
        <f t="shared" si="329"/>
        <v>Normal</v>
      </c>
    </row>
    <row r="4204" spans="1:22" x14ac:dyDescent="0.2">
      <c r="A4204" s="1" t="s">
        <v>12237</v>
      </c>
      <c r="B4204" s="2">
        <v>44808</v>
      </c>
      <c r="C4204" s="1" t="s">
        <v>8010</v>
      </c>
      <c r="D4204">
        <v>41</v>
      </c>
      <c r="E4204" s="1" t="s">
        <v>8003</v>
      </c>
      <c r="F4204" s="1" t="s">
        <v>8032</v>
      </c>
      <c r="G4204" s="1" t="s">
        <v>8020</v>
      </c>
      <c r="H4204">
        <v>3</v>
      </c>
      <c r="I4204">
        <v>8</v>
      </c>
      <c r="J4204" s="1" t="s">
        <v>8027</v>
      </c>
      <c r="K4204">
        <v>6</v>
      </c>
      <c r="L4204">
        <v>2</v>
      </c>
      <c r="M4204">
        <v>1</v>
      </c>
      <c r="N4204" s="1" t="s">
        <v>8011</v>
      </c>
      <c r="O4204" s="1" t="s">
        <v>8008</v>
      </c>
      <c r="P4204">
        <v>0.63</v>
      </c>
      <c r="Q4204">
        <v>0</v>
      </c>
      <c r="R4204" t="str">
        <f t="shared" si="325"/>
        <v>ADULT</v>
      </c>
      <c r="S4204" s="1" t="str">
        <f t="shared" si="326"/>
        <v>Sep</v>
      </c>
      <c r="T4204" s="1">
        <f t="shared" si="327"/>
        <v>2022</v>
      </c>
      <c r="U4204" s="1" t="str">
        <f t="shared" si="328"/>
        <v>Medium</v>
      </c>
      <c r="V4204" s="1" t="str">
        <f t="shared" si="329"/>
        <v>Normal</v>
      </c>
    </row>
    <row r="4205" spans="1:22" x14ac:dyDescent="0.2">
      <c r="A4205" s="1" t="s">
        <v>12238</v>
      </c>
      <c r="B4205" s="2">
        <v>45207</v>
      </c>
      <c r="C4205" s="1" t="s">
        <v>8010</v>
      </c>
      <c r="D4205">
        <v>41</v>
      </c>
      <c r="E4205" s="1" t="s">
        <v>8013</v>
      </c>
      <c r="F4205" s="1" t="s">
        <v>8014</v>
      </c>
      <c r="G4205" s="1" t="s">
        <v>8015</v>
      </c>
      <c r="H4205">
        <v>4</v>
      </c>
      <c r="I4205">
        <v>6</v>
      </c>
      <c r="J4205" s="1" t="s">
        <v>8016</v>
      </c>
      <c r="K4205">
        <v>8</v>
      </c>
      <c r="L4205">
        <v>4</v>
      </c>
      <c r="M4205">
        <v>1</v>
      </c>
      <c r="N4205" s="1" t="s">
        <v>8023</v>
      </c>
      <c r="O4205" s="1" t="s">
        <v>8008</v>
      </c>
      <c r="P4205">
        <v>0.63</v>
      </c>
      <c r="Q4205">
        <v>1</v>
      </c>
      <c r="R4205" t="str">
        <f t="shared" si="325"/>
        <v>ADULT</v>
      </c>
      <c r="S4205" s="1" t="str">
        <f t="shared" si="326"/>
        <v>Oct</v>
      </c>
      <c r="T4205" s="1">
        <f t="shared" si="327"/>
        <v>2023</v>
      </c>
      <c r="U4205" s="1" t="str">
        <f t="shared" si="328"/>
        <v>Medium</v>
      </c>
      <c r="V4205" s="1" t="str">
        <f t="shared" si="329"/>
        <v>Normal</v>
      </c>
    </row>
    <row r="4206" spans="1:22" x14ac:dyDescent="0.2">
      <c r="A4206" s="1" t="s">
        <v>12239</v>
      </c>
      <c r="B4206" s="2">
        <v>44756</v>
      </c>
      <c r="C4206" s="1" t="s">
        <v>8019</v>
      </c>
      <c r="D4206">
        <v>59</v>
      </c>
      <c r="E4206" s="1" t="s">
        <v>8013</v>
      </c>
      <c r="F4206" s="1" t="s">
        <v>8004</v>
      </c>
      <c r="G4206" s="1" t="s">
        <v>8015</v>
      </c>
      <c r="H4206">
        <v>5</v>
      </c>
      <c r="I4206">
        <v>7</v>
      </c>
      <c r="J4206" s="1" t="s">
        <v>8016</v>
      </c>
      <c r="K4206">
        <v>8</v>
      </c>
      <c r="L4206">
        <v>4</v>
      </c>
      <c r="M4206">
        <v>1</v>
      </c>
      <c r="N4206" s="1" t="s">
        <v>8011</v>
      </c>
      <c r="O4206" s="1" t="s">
        <v>8008</v>
      </c>
      <c r="P4206">
        <v>0.67</v>
      </c>
      <c r="Q4206">
        <v>1</v>
      </c>
      <c r="R4206" t="str">
        <f t="shared" si="325"/>
        <v>ADULT</v>
      </c>
      <c r="S4206" s="1" t="str">
        <f t="shared" si="326"/>
        <v>Jul</v>
      </c>
      <c r="T4206" s="1">
        <f t="shared" si="327"/>
        <v>2022</v>
      </c>
      <c r="U4206" s="1" t="str">
        <f t="shared" si="328"/>
        <v>Medium</v>
      </c>
      <c r="V4206" s="1" t="str">
        <f t="shared" si="329"/>
        <v>Normal</v>
      </c>
    </row>
    <row r="4207" spans="1:22" x14ac:dyDescent="0.2">
      <c r="A4207" s="1" t="s">
        <v>12240</v>
      </c>
      <c r="B4207" s="2">
        <v>44517</v>
      </c>
      <c r="C4207" s="1" t="s">
        <v>8010</v>
      </c>
      <c r="D4207">
        <v>47</v>
      </c>
      <c r="E4207" s="1" t="s">
        <v>8003</v>
      </c>
      <c r="F4207" s="1" t="s">
        <v>8022</v>
      </c>
      <c r="G4207" s="1" t="s">
        <v>8035</v>
      </c>
      <c r="H4207">
        <v>5</v>
      </c>
      <c r="I4207">
        <v>10</v>
      </c>
      <c r="J4207" s="1" t="s">
        <v>8027</v>
      </c>
      <c r="K4207">
        <v>8</v>
      </c>
      <c r="L4207">
        <v>4</v>
      </c>
      <c r="M4207">
        <v>1</v>
      </c>
      <c r="N4207" s="1" t="s">
        <v>8011</v>
      </c>
      <c r="O4207" s="1" t="s">
        <v>8008</v>
      </c>
      <c r="P4207">
        <v>0.88</v>
      </c>
      <c r="Q4207">
        <v>1</v>
      </c>
      <c r="R4207" t="str">
        <f t="shared" si="325"/>
        <v>ADULT</v>
      </c>
      <c r="S4207" s="1" t="str">
        <f t="shared" si="326"/>
        <v>Nov</v>
      </c>
      <c r="T4207" s="1">
        <f t="shared" si="327"/>
        <v>2021</v>
      </c>
      <c r="U4207" s="1" t="str">
        <f t="shared" si="328"/>
        <v>High</v>
      </c>
      <c r="V4207" s="1" t="str">
        <f t="shared" si="329"/>
        <v>Normal</v>
      </c>
    </row>
    <row r="4208" spans="1:22" x14ac:dyDescent="0.2">
      <c r="A4208" s="1" t="s">
        <v>12241</v>
      </c>
      <c r="B4208" s="2">
        <v>44586</v>
      </c>
      <c r="C4208" s="1" t="s">
        <v>8031</v>
      </c>
      <c r="D4208">
        <v>66</v>
      </c>
      <c r="E4208" s="1" t="s">
        <v>8003</v>
      </c>
      <c r="F4208" s="1" t="s">
        <v>8022</v>
      </c>
      <c r="G4208" s="1" t="s">
        <v>8035</v>
      </c>
      <c r="H4208">
        <v>6</v>
      </c>
      <c r="I4208">
        <v>12</v>
      </c>
      <c r="J4208" s="1" t="s">
        <v>8027</v>
      </c>
      <c r="K4208">
        <v>11</v>
      </c>
      <c r="L4208">
        <v>6</v>
      </c>
      <c r="M4208">
        <v>2</v>
      </c>
      <c r="N4208" s="1" t="s">
        <v>8007</v>
      </c>
      <c r="O4208" s="1" t="s">
        <v>8017</v>
      </c>
      <c r="P4208">
        <v>0.97</v>
      </c>
      <c r="Q4208">
        <v>1</v>
      </c>
      <c r="R4208" t="str">
        <f t="shared" si="325"/>
        <v>SENIOR</v>
      </c>
      <c r="S4208" s="1" t="str">
        <f t="shared" si="326"/>
        <v>Jan</v>
      </c>
      <c r="T4208" s="1">
        <f t="shared" si="327"/>
        <v>2022</v>
      </c>
      <c r="U4208" s="1" t="str">
        <f t="shared" si="328"/>
        <v>High</v>
      </c>
      <c r="V4208" s="1" t="str">
        <f t="shared" si="329"/>
        <v>Normal</v>
      </c>
    </row>
    <row r="4209" spans="1:22" x14ac:dyDescent="0.2">
      <c r="A4209" s="1" t="s">
        <v>12242</v>
      </c>
      <c r="B4209" s="2">
        <v>44768</v>
      </c>
      <c r="C4209" s="1" t="s">
        <v>8019</v>
      </c>
      <c r="D4209">
        <v>18</v>
      </c>
      <c r="E4209" s="1" t="s">
        <v>8003</v>
      </c>
      <c r="F4209" s="1" t="s">
        <v>8004</v>
      </c>
      <c r="G4209" s="1" t="s">
        <v>8044</v>
      </c>
      <c r="H4209">
        <v>3</v>
      </c>
      <c r="I4209">
        <v>8</v>
      </c>
      <c r="J4209" s="1" t="s">
        <v>8027</v>
      </c>
      <c r="K4209">
        <v>6</v>
      </c>
      <c r="L4209">
        <v>2</v>
      </c>
      <c r="M4209">
        <v>1</v>
      </c>
      <c r="N4209" s="1" t="s">
        <v>8011</v>
      </c>
      <c r="O4209" s="1" t="s">
        <v>8008</v>
      </c>
      <c r="P4209">
        <v>0.63</v>
      </c>
      <c r="Q4209">
        <v>1</v>
      </c>
      <c r="R4209" t="str">
        <f t="shared" si="325"/>
        <v>YOUNG ADULT</v>
      </c>
      <c r="S4209" s="1" t="str">
        <f t="shared" si="326"/>
        <v>Jul</v>
      </c>
      <c r="T4209" s="1">
        <f t="shared" si="327"/>
        <v>2022</v>
      </c>
      <c r="U4209" s="1" t="str">
        <f t="shared" si="328"/>
        <v>Medium</v>
      </c>
      <c r="V4209" s="1" t="str">
        <f t="shared" si="329"/>
        <v>Normal</v>
      </c>
    </row>
    <row r="4210" spans="1:22" x14ac:dyDescent="0.2">
      <c r="A4210" s="1" t="s">
        <v>12243</v>
      </c>
      <c r="B4210" s="2">
        <v>44777</v>
      </c>
      <c r="C4210" s="1" t="s">
        <v>8019</v>
      </c>
      <c r="D4210">
        <v>43</v>
      </c>
      <c r="E4210" s="1" t="s">
        <v>8003</v>
      </c>
      <c r="F4210" s="1" t="s">
        <v>8004</v>
      </c>
      <c r="G4210" s="1" t="s">
        <v>8044</v>
      </c>
      <c r="H4210">
        <v>3</v>
      </c>
      <c r="I4210">
        <v>6</v>
      </c>
      <c r="J4210" s="1" t="s">
        <v>8006</v>
      </c>
      <c r="K4210">
        <v>4</v>
      </c>
      <c r="L4210">
        <v>4</v>
      </c>
      <c r="M4210">
        <v>1</v>
      </c>
      <c r="N4210" s="1" t="s">
        <v>8011</v>
      </c>
      <c r="O4210" s="1" t="s">
        <v>8008</v>
      </c>
      <c r="P4210">
        <v>0.68</v>
      </c>
      <c r="Q4210">
        <v>1</v>
      </c>
      <c r="R4210" t="str">
        <f t="shared" si="325"/>
        <v>ADULT</v>
      </c>
      <c r="S4210" s="1" t="str">
        <f t="shared" si="326"/>
        <v>Aug</v>
      </c>
      <c r="T4210" s="1">
        <f t="shared" si="327"/>
        <v>2022</v>
      </c>
      <c r="U4210" s="1" t="str">
        <f t="shared" si="328"/>
        <v>Medium</v>
      </c>
      <c r="V4210" s="1" t="str">
        <f t="shared" si="329"/>
        <v>Normal</v>
      </c>
    </row>
    <row r="4211" spans="1:22" x14ac:dyDescent="0.2">
      <c r="A4211" s="1" t="s">
        <v>12244</v>
      </c>
      <c r="B4211" s="2">
        <v>44949</v>
      </c>
      <c r="C4211" s="1" t="s">
        <v>8031</v>
      </c>
      <c r="D4211">
        <v>38</v>
      </c>
      <c r="E4211" s="1" t="s">
        <v>8003</v>
      </c>
      <c r="F4211" s="1" t="s">
        <v>8014</v>
      </c>
      <c r="G4211" s="1" t="s">
        <v>8048</v>
      </c>
      <c r="H4211">
        <v>4</v>
      </c>
      <c r="I4211">
        <v>9</v>
      </c>
      <c r="J4211" s="1" t="s">
        <v>8006</v>
      </c>
      <c r="K4211">
        <v>7</v>
      </c>
      <c r="L4211">
        <v>4</v>
      </c>
      <c r="M4211">
        <v>1</v>
      </c>
      <c r="N4211" s="1" t="s">
        <v>8011</v>
      </c>
      <c r="O4211" s="1" t="s">
        <v>8008</v>
      </c>
      <c r="P4211">
        <v>0.79</v>
      </c>
      <c r="Q4211">
        <v>1</v>
      </c>
      <c r="R4211" t="str">
        <f t="shared" si="325"/>
        <v>YOUNG ADULT</v>
      </c>
      <c r="S4211" s="1" t="str">
        <f t="shared" si="326"/>
        <v>Jan</v>
      </c>
      <c r="T4211" s="1">
        <f t="shared" si="327"/>
        <v>2023</v>
      </c>
      <c r="U4211" s="1" t="str">
        <f t="shared" si="328"/>
        <v>High</v>
      </c>
      <c r="V4211" s="1" t="str">
        <f t="shared" si="329"/>
        <v>Normal</v>
      </c>
    </row>
    <row r="4212" spans="1:22" x14ac:dyDescent="0.2">
      <c r="A4212" s="1" t="s">
        <v>12245</v>
      </c>
      <c r="B4212" s="2">
        <v>44442</v>
      </c>
      <c r="C4212" s="1" t="s">
        <v>8010</v>
      </c>
      <c r="D4212">
        <v>53</v>
      </c>
      <c r="E4212" s="1" t="s">
        <v>8003</v>
      </c>
      <c r="F4212" s="1" t="s">
        <v>8022</v>
      </c>
      <c r="G4212" s="1" t="s">
        <v>8005</v>
      </c>
      <c r="H4212">
        <v>5</v>
      </c>
      <c r="I4212">
        <v>9</v>
      </c>
      <c r="J4212" s="1" t="s">
        <v>8016</v>
      </c>
      <c r="K4212">
        <v>10</v>
      </c>
      <c r="L4212">
        <v>4</v>
      </c>
      <c r="M4212">
        <v>2</v>
      </c>
      <c r="N4212" s="1" t="s">
        <v>8011</v>
      </c>
      <c r="O4212" s="1" t="s">
        <v>8008</v>
      </c>
      <c r="P4212">
        <v>0.89</v>
      </c>
      <c r="Q4212">
        <v>1</v>
      </c>
      <c r="R4212" t="str">
        <f t="shared" si="325"/>
        <v>ADULT</v>
      </c>
      <c r="S4212" s="1" t="str">
        <f t="shared" si="326"/>
        <v>Sep</v>
      </c>
      <c r="T4212" s="1">
        <f t="shared" si="327"/>
        <v>2021</v>
      </c>
      <c r="U4212" s="1" t="str">
        <f t="shared" si="328"/>
        <v>High</v>
      </c>
      <c r="V4212" s="1" t="str">
        <f t="shared" si="329"/>
        <v>Normal</v>
      </c>
    </row>
    <row r="4213" spans="1:22" x14ac:dyDescent="0.2">
      <c r="A4213" s="1" t="s">
        <v>12246</v>
      </c>
      <c r="B4213" s="2">
        <v>44918</v>
      </c>
      <c r="C4213" s="1" t="s">
        <v>8031</v>
      </c>
      <c r="D4213">
        <v>48</v>
      </c>
      <c r="E4213" s="1" t="s">
        <v>8003</v>
      </c>
      <c r="F4213" s="1" t="s">
        <v>8037</v>
      </c>
      <c r="G4213" s="1" t="s">
        <v>8035</v>
      </c>
      <c r="H4213">
        <v>4</v>
      </c>
      <c r="I4213">
        <v>13</v>
      </c>
      <c r="J4213" s="1" t="s">
        <v>8027</v>
      </c>
      <c r="K4213">
        <v>6</v>
      </c>
      <c r="L4213">
        <v>4</v>
      </c>
      <c r="M4213">
        <v>2</v>
      </c>
      <c r="N4213" s="1" t="s">
        <v>8023</v>
      </c>
      <c r="O4213" s="1" t="s">
        <v>8008</v>
      </c>
      <c r="P4213">
        <v>0.97</v>
      </c>
      <c r="Q4213">
        <v>1</v>
      </c>
      <c r="R4213" t="str">
        <f t="shared" si="325"/>
        <v>ADULT</v>
      </c>
      <c r="S4213" s="1" t="str">
        <f t="shared" si="326"/>
        <v>Dec</v>
      </c>
      <c r="T4213" s="1">
        <f t="shared" si="327"/>
        <v>2022</v>
      </c>
      <c r="U4213" s="1" t="str">
        <f t="shared" si="328"/>
        <v>High</v>
      </c>
      <c r="V4213" s="1" t="str">
        <f t="shared" si="329"/>
        <v>Normal</v>
      </c>
    </row>
    <row r="4214" spans="1:22" x14ac:dyDescent="0.2">
      <c r="A4214" s="1" t="s">
        <v>12247</v>
      </c>
      <c r="B4214" s="2">
        <v>45049</v>
      </c>
      <c r="C4214" s="1" t="s">
        <v>8002</v>
      </c>
      <c r="D4214">
        <v>71</v>
      </c>
      <c r="E4214" s="1" t="s">
        <v>8003</v>
      </c>
      <c r="F4214" s="1" t="s">
        <v>8037</v>
      </c>
      <c r="G4214" s="1" t="s">
        <v>8044</v>
      </c>
      <c r="H4214">
        <v>5</v>
      </c>
      <c r="I4214">
        <v>10</v>
      </c>
      <c r="J4214" s="1" t="s">
        <v>8027</v>
      </c>
      <c r="K4214">
        <v>8</v>
      </c>
      <c r="L4214">
        <v>5</v>
      </c>
      <c r="M4214">
        <v>3</v>
      </c>
      <c r="N4214" s="1" t="s">
        <v>8007</v>
      </c>
      <c r="O4214" s="1" t="s">
        <v>8008</v>
      </c>
      <c r="P4214">
        <v>0.97</v>
      </c>
      <c r="Q4214">
        <v>1</v>
      </c>
      <c r="R4214" t="str">
        <f t="shared" si="325"/>
        <v>SENIOR</v>
      </c>
      <c r="S4214" s="1" t="str">
        <f t="shared" si="326"/>
        <v>May</v>
      </c>
      <c r="T4214" s="1">
        <f t="shared" si="327"/>
        <v>2023</v>
      </c>
      <c r="U4214" s="1" t="str">
        <f t="shared" si="328"/>
        <v>High</v>
      </c>
      <c r="V4214" s="1" t="str">
        <f t="shared" si="329"/>
        <v>Frequent</v>
      </c>
    </row>
    <row r="4215" spans="1:22" x14ac:dyDescent="0.2">
      <c r="A4215" s="1" t="s">
        <v>12248</v>
      </c>
      <c r="B4215" s="2">
        <v>44937</v>
      </c>
      <c r="C4215" s="1" t="s">
        <v>8031</v>
      </c>
      <c r="D4215">
        <v>26</v>
      </c>
      <c r="E4215" s="1" t="s">
        <v>8003</v>
      </c>
      <c r="F4215" s="1" t="s">
        <v>8037</v>
      </c>
      <c r="G4215" s="1" t="s">
        <v>8060</v>
      </c>
      <c r="H4215">
        <v>3</v>
      </c>
      <c r="I4215">
        <v>9</v>
      </c>
      <c r="J4215" s="1" t="s">
        <v>8016</v>
      </c>
      <c r="K4215">
        <v>6</v>
      </c>
      <c r="L4215">
        <v>2</v>
      </c>
      <c r="M4215">
        <v>1</v>
      </c>
      <c r="N4215" s="1" t="s">
        <v>8038</v>
      </c>
      <c r="O4215" s="1" t="s">
        <v>8008</v>
      </c>
      <c r="P4215">
        <v>0.71</v>
      </c>
      <c r="Q4215">
        <v>0</v>
      </c>
      <c r="R4215" t="str">
        <f t="shared" si="325"/>
        <v>YOUNG ADULT</v>
      </c>
      <c r="S4215" s="1" t="str">
        <f t="shared" si="326"/>
        <v>Jan</v>
      </c>
      <c r="T4215" s="1">
        <f t="shared" si="327"/>
        <v>2023</v>
      </c>
      <c r="U4215" s="1" t="str">
        <f t="shared" si="328"/>
        <v>High</v>
      </c>
      <c r="V4215" s="1" t="str">
        <f t="shared" si="329"/>
        <v>Normal</v>
      </c>
    </row>
    <row r="4216" spans="1:22" x14ac:dyDescent="0.2">
      <c r="A4216" s="1" t="s">
        <v>12249</v>
      </c>
      <c r="B4216" s="2">
        <v>44724</v>
      </c>
      <c r="C4216" s="1" t="s">
        <v>8019</v>
      </c>
      <c r="D4216">
        <v>58</v>
      </c>
      <c r="E4216" s="1" t="s">
        <v>8003</v>
      </c>
      <c r="F4216" s="1" t="s">
        <v>8014</v>
      </c>
      <c r="G4216" s="1" t="s">
        <v>8044</v>
      </c>
      <c r="H4216">
        <v>5</v>
      </c>
      <c r="I4216">
        <v>7</v>
      </c>
      <c r="J4216" s="1" t="s">
        <v>8016</v>
      </c>
      <c r="K4216">
        <v>10</v>
      </c>
      <c r="L4216">
        <v>2</v>
      </c>
      <c r="M4216">
        <v>1</v>
      </c>
      <c r="N4216" s="1" t="s">
        <v>8038</v>
      </c>
      <c r="O4216" s="1" t="s">
        <v>8008</v>
      </c>
      <c r="P4216">
        <v>0.92</v>
      </c>
      <c r="Q4216">
        <v>1</v>
      </c>
      <c r="R4216" t="str">
        <f t="shared" si="325"/>
        <v>ADULT</v>
      </c>
      <c r="S4216" s="1" t="str">
        <f t="shared" si="326"/>
        <v>Jun</v>
      </c>
      <c r="T4216" s="1">
        <f t="shared" si="327"/>
        <v>2022</v>
      </c>
      <c r="U4216" s="1" t="str">
        <f t="shared" si="328"/>
        <v>High</v>
      </c>
      <c r="V4216" s="1" t="str">
        <f t="shared" si="329"/>
        <v>Normal</v>
      </c>
    </row>
    <row r="4217" spans="1:22" x14ac:dyDescent="0.2">
      <c r="A4217" s="1" t="s">
        <v>12250</v>
      </c>
      <c r="B4217" s="2">
        <v>45282</v>
      </c>
      <c r="C4217" s="1" t="s">
        <v>8031</v>
      </c>
      <c r="D4217">
        <v>67</v>
      </c>
      <c r="E4217" s="1" t="s">
        <v>8003</v>
      </c>
      <c r="F4217" s="1" t="s">
        <v>8022</v>
      </c>
      <c r="G4217" s="1" t="s">
        <v>8048</v>
      </c>
      <c r="H4217">
        <v>5</v>
      </c>
      <c r="I4217">
        <v>10</v>
      </c>
      <c r="J4217" s="1" t="s">
        <v>8016</v>
      </c>
      <c r="K4217">
        <v>10</v>
      </c>
      <c r="L4217">
        <v>5</v>
      </c>
      <c r="M4217">
        <v>1</v>
      </c>
      <c r="N4217" s="1" t="s">
        <v>8007</v>
      </c>
      <c r="O4217" s="1" t="s">
        <v>8008</v>
      </c>
      <c r="P4217">
        <v>0.97</v>
      </c>
      <c r="Q4217">
        <v>1</v>
      </c>
      <c r="R4217" t="str">
        <f t="shared" si="325"/>
        <v>SENIOR</v>
      </c>
      <c r="S4217" s="1" t="str">
        <f t="shared" si="326"/>
        <v>Dec</v>
      </c>
      <c r="T4217" s="1">
        <f t="shared" si="327"/>
        <v>2023</v>
      </c>
      <c r="U4217" s="1" t="str">
        <f t="shared" si="328"/>
        <v>High</v>
      </c>
      <c r="V4217" s="1" t="str">
        <f t="shared" si="329"/>
        <v>Normal</v>
      </c>
    </row>
    <row r="4218" spans="1:22" x14ac:dyDescent="0.2">
      <c r="A4218" s="1" t="s">
        <v>12251</v>
      </c>
      <c r="B4218" s="2">
        <v>44640</v>
      </c>
      <c r="C4218" s="1" t="s">
        <v>8002</v>
      </c>
      <c r="D4218">
        <v>89</v>
      </c>
      <c r="E4218" s="1" t="s">
        <v>8013</v>
      </c>
      <c r="F4218" s="1" t="s">
        <v>8004</v>
      </c>
      <c r="G4218" s="1" t="s">
        <v>8026</v>
      </c>
      <c r="H4218">
        <v>6</v>
      </c>
      <c r="I4218">
        <v>8</v>
      </c>
      <c r="J4218" s="1" t="s">
        <v>8006</v>
      </c>
      <c r="K4218">
        <v>10</v>
      </c>
      <c r="L4218">
        <v>4</v>
      </c>
      <c r="M4218">
        <v>2</v>
      </c>
      <c r="N4218" s="1" t="s">
        <v>8007</v>
      </c>
      <c r="O4218" s="1" t="s">
        <v>8017</v>
      </c>
      <c r="P4218">
        <v>0.97</v>
      </c>
      <c r="Q4218">
        <v>1</v>
      </c>
      <c r="R4218" t="str">
        <f t="shared" si="325"/>
        <v>SENIOR</v>
      </c>
      <c r="S4218" s="1" t="str">
        <f t="shared" si="326"/>
        <v>Mar</v>
      </c>
      <c r="T4218" s="1">
        <f t="shared" si="327"/>
        <v>2022</v>
      </c>
      <c r="U4218" s="1" t="str">
        <f t="shared" si="328"/>
        <v>High</v>
      </c>
      <c r="V4218" s="1" t="str">
        <f t="shared" si="329"/>
        <v>Normal</v>
      </c>
    </row>
    <row r="4219" spans="1:22" x14ac:dyDescent="0.2">
      <c r="A4219" s="1" t="s">
        <v>12252</v>
      </c>
      <c r="B4219" s="2">
        <v>44313</v>
      </c>
      <c r="C4219" s="1" t="s">
        <v>8002</v>
      </c>
      <c r="D4219">
        <v>49</v>
      </c>
      <c r="E4219" s="1" t="s">
        <v>8003</v>
      </c>
      <c r="F4219" s="1" t="s">
        <v>8022</v>
      </c>
      <c r="G4219" s="1" t="s">
        <v>8015</v>
      </c>
      <c r="H4219">
        <v>4</v>
      </c>
      <c r="I4219">
        <v>5</v>
      </c>
      <c r="J4219" s="1" t="s">
        <v>8016</v>
      </c>
      <c r="K4219">
        <v>7</v>
      </c>
      <c r="L4219">
        <v>2</v>
      </c>
      <c r="M4219">
        <v>1</v>
      </c>
      <c r="N4219" s="1" t="s">
        <v>8023</v>
      </c>
      <c r="O4219" s="1" t="s">
        <v>8008</v>
      </c>
      <c r="P4219">
        <v>0.52</v>
      </c>
      <c r="Q4219">
        <v>0</v>
      </c>
      <c r="R4219" t="str">
        <f t="shared" si="325"/>
        <v>ADULT</v>
      </c>
      <c r="S4219" s="1" t="str">
        <f t="shared" si="326"/>
        <v>Apr</v>
      </c>
      <c r="T4219" s="1">
        <f t="shared" si="327"/>
        <v>2021</v>
      </c>
      <c r="U4219" s="1" t="str">
        <f t="shared" si="328"/>
        <v>Medium</v>
      </c>
      <c r="V4219" s="1" t="str">
        <f t="shared" si="329"/>
        <v>Normal</v>
      </c>
    </row>
    <row r="4220" spans="1:22" x14ac:dyDescent="0.2">
      <c r="A4220" s="1" t="s">
        <v>12253</v>
      </c>
      <c r="B4220" s="2">
        <v>45096</v>
      </c>
      <c r="C4220" s="1" t="s">
        <v>8019</v>
      </c>
      <c r="D4220">
        <v>63</v>
      </c>
      <c r="E4220" s="1" t="s">
        <v>8013</v>
      </c>
      <c r="F4220" s="1" t="s">
        <v>8037</v>
      </c>
      <c r="G4220" s="1" t="s">
        <v>8005</v>
      </c>
      <c r="H4220">
        <v>6</v>
      </c>
      <c r="I4220">
        <v>8</v>
      </c>
      <c r="J4220" s="1" t="s">
        <v>8016</v>
      </c>
      <c r="K4220">
        <v>11</v>
      </c>
      <c r="L4220">
        <v>3</v>
      </c>
      <c r="M4220">
        <v>2</v>
      </c>
      <c r="N4220" s="1" t="s">
        <v>8038</v>
      </c>
      <c r="O4220" s="1" t="s">
        <v>8017</v>
      </c>
      <c r="P4220">
        <v>0.97</v>
      </c>
      <c r="Q4220">
        <v>1</v>
      </c>
      <c r="R4220" t="str">
        <f t="shared" si="325"/>
        <v>ADULT</v>
      </c>
      <c r="S4220" s="1" t="str">
        <f t="shared" si="326"/>
        <v>Jun</v>
      </c>
      <c r="T4220" s="1">
        <f t="shared" si="327"/>
        <v>2023</v>
      </c>
      <c r="U4220" s="1" t="str">
        <f t="shared" si="328"/>
        <v>High</v>
      </c>
      <c r="V4220" s="1" t="str">
        <f t="shared" si="329"/>
        <v>Normal</v>
      </c>
    </row>
    <row r="4221" spans="1:22" x14ac:dyDescent="0.2">
      <c r="A4221" s="1" t="s">
        <v>12254</v>
      </c>
      <c r="B4221" s="2">
        <v>44429</v>
      </c>
      <c r="C4221" s="1" t="s">
        <v>8019</v>
      </c>
      <c r="D4221">
        <v>27</v>
      </c>
      <c r="E4221" s="1" t="s">
        <v>8013</v>
      </c>
      <c r="F4221" s="1" t="s">
        <v>8004</v>
      </c>
      <c r="G4221" s="1" t="s">
        <v>8005</v>
      </c>
      <c r="H4221">
        <v>2</v>
      </c>
      <c r="I4221">
        <v>5</v>
      </c>
      <c r="J4221" s="1" t="s">
        <v>8006</v>
      </c>
      <c r="K4221">
        <v>4</v>
      </c>
      <c r="L4221">
        <v>3</v>
      </c>
      <c r="M4221">
        <v>0</v>
      </c>
      <c r="N4221" s="1" t="s">
        <v>8011</v>
      </c>
      <c r="O4221" s="1" t="s">
        <v>8017</v>
      </c>
      <c r="P4221">
        <v>0.22</v>
      </c>
      <c r="Q4221">
        <v>0</v>
      </c>
      <c r="R4221" t="str">
        <f t="shared" si="325"/>
        <v>YOUNG ADULT</v>
      </c>
      <c r="S4221" s="1" t="str">
        <f t="shared" si="326"/>
        <v>Aug</v>
      </c>
      <c r="T4221" s="1">
        <f t="shared" si="327"/>
        <v>2021</v>
      </c>
      <c r="U4221" s="1" t="str">
        <f t="shared" si="328"/>
        <v>Low</v>
      </c>
      <c r="V4221" s="1" t="str">
        <f t="shared" si="329"/>
        <v>Normal</v>
      </c>
    </row>
    <row r="4222" spans="1:22" x14ac:dyDescent="0.2">
      <c r="A4222" s="1" t="s">
        <v>12255</v>
      </c>
      <c r="B4222" s="2">
        <v>44978</v>
      </c>
      <c r="C4222" s="1" t="s">
        <v>8031</v>
      </c>
      <c r="D4222">
        <v>18</v>
      </c>
      <c r="E4222" s="1" t="s">
        <v>8013</v>
      </c>
      <c r="F4222" s="1" t="s">
        <v>8032</v>
      </c>
      <c r="G4222" s="1" t="s">
        <v>8048</v>
      </c>
      <c r="H4222">
        <v>1</v>
      </c>
      <c r="I4222">
        <v>8</v>
      </c>
      <c r="J4222" s="1" t="s">
        <v>8041</v>
      </c>
      <c r="K4222">
        <v>2</v>
      </c>
      <c r="L4222">
        <v>0</v>
      </c>
      <c r="M4222">
        <v>0</v>
      </c>
      <c r="N4222" s="1" t="s">
        <v>8011</v>
      </c>
      <c r="O4222" s="1" t="s">
        <v>8008</v>
      </c>
      <c r="P4222">
        <v>0.39</v>
      </c>
      <c r="Q4222">
        <v>0</v>
      </c>
      <c r="R4222" t="str">
        <f t="shared" si="325"/>
        <v>YOUNG ADULT</v>
      </c>
      <c r="S4222" s="1" t="str">
        <f t="shared" si="326"/>
        <v>Feb</v>
      </c>
      <c r="T4222" s="1">
        <f t="shared" si="327"/>
        <v>2023</v>
      </c>
      <c r="U4222" s="1" t="str">
        <f t="shared" si="328"/>
        <v>Medium</v>
      </c>
      <c r="V4222" s="1" t="str">
        <f t="shared" si="329"/>
        <v>Normal</v>
      </c>
    </row>
    <row r="4223" spans="1:22" x14ac:dyDescent="0.2">
      <c r="A4223" s="1" t="s">
        <v>12256</v>
      </c>
      <c r="B4223" s="2">
        <v>44392</v>
      </c>
      <c r="C4223" s="1" t="s">
        <v>8019</v>
      </c>
      <c r="D4223">
        <v>72</v>
      </c>
      <c r="E4223" s="1" t="s">
        <v>8013</v>
      </c>
      <c r="F4223" s="1" t="s">
        <v>8014</v>
      </c>
      <c r="G4223" s="1" t="s">
        <v>8005</v>
      </c>
      <c r="H4223">
        <v>5</v>
      </c>
      <c r="I4223">
        <v>6</v>
      </c>
      <c r="J4223" s="1" t="s">
        <v>8016</v>
      </c>
      <c r="K4223">
        <v>8</v>
      </c>
      <c r="L4223">
        <v>6</v>
      </c>
      <c r="M4223">
        <v>2</v>
      </c>
      <c r="N4223" s="1" t="s">
        <v>8007</v>
      </c>
      <c r="O4223" s="1" t="s">
        <v>8008</v>
      </c>
      <c r="P4223">
        <v>0.97</v>
      </c>
      <c r="Q4223">
        <v>1</v>
      </c>
      <c r="R4223" t="str">
        <f t="shared" si="325"/>
        <v>SENIOR</v>
      </c>
      <c r="S4223" s="1" t="str">
        <f t="shared" si="326"/>
        <v>Jul</v>
      </c>
      <c r="T4223" s="1">
        <f t="shared" si="327"/>
        <v>2021</v>
      </c>
      <c r="U4223" s="1" t="str">
        <f t="shared" si="328"/>
        <v>High</v>
      </c>
      <c r="V4223" s="1" t="str">
        <f t="shared" si="329"/>
        <v>Normal</v>
      </c>
    </row>
    <row r="4224" spans="1:22" x14ac:dyDescent="0.2">
      <c r="A4224" s="1" t="s">
        <v>12257</v>
      </c>
      <c r="B4224" s="2">
        <v>44215</v>
      </c>
      <c r="C4224" s="1" t="s">
        <v>8031</v>
      </c>
      <c r="D4224">
        <v>57</v>
      </c>
      <c r="E4224" s="1" t="s">
        <v>8013</v>
      </c>
      <c r="F4224" s="1" t="s">
        <v>8037</v>
      </c>
      <c r="G4224" s="1" t="s">
        <v>8062</v>
      </c>
      <c r="H4224">
        <v>4</v>
      </c>
      <c r="I4224">
        <v>13</v>
      </c>
      <c r="J4224" s="1" t="s">
        <v>8016</v>
      </c>
      <c r="K4224">
        <v>8</v>
      </c>
      <c r="L4224">
        <v>6</v>
      </c>
      <c r="M4224">
        <v>2</v>
      </c>
      <c r="N4224" s="1" t="s">
        <v>8023</v>
      </c>
      <c r="O4224" s="1" t="s">
        <v>8008</v>
      </c>
      <c r="P4224">
        <v>0.97</v>
      </c>
      <c r="Q4224">
        <v>1</v>
      </c>
      <c r="R4224" t="str">
        <f t="shared" si="325"/>
        <v>ADULT</v>
      </c>
      <c r="S4224" s="1" t="str">
        <f t="shared" si="326"/>
        <v>Jan</v>
      </c>
      <c r="T4224" s="1">
        <f t="shared" si="327"/>
        <v>2021</v>
      </c>
      <c r="U4224" s="1" t="str">
        <f t="shared" si="328"/>
        <v>High</v>
      </c>
      <c r="V4224" s="1" t="str">
        <f t="shared" si="329"/>
        <v>Normal</v>
      </c>
    </row>
    <row r="4225" spans="1:22" x14ac:dyDescent="0.2">
      <c r="A4225" s="1" t="s">
        <v>12258</v>
      </c>
      <c r="B4225" s="2">
        <v>44371</v>
      </c>
      <c r="C4225" s="1" t="s">
        <v>8019</v>
      </c>
      <c r="D4225">
        <v>78</v>
      </c>
      <c r="E4225" s="1" t="s">
        <v>8013</v>
      </c>
      <c r="F4225" s="1" t="s">
        <v>8014</v>
      </c>
      <c r="G4225" s="1" t="s">
        <v>8060</v>
      </c>
      <c r="H4225">
        <v>5</v>
      </c>
      <c r="I4225">
        <v>11</v>
      </c>
      <c r="J4225" s="1" t="s">
        <v>8016</v>
      </c>
      <c r="K4225">
        <v>10</v>
      </c>
      <c r="L4225">
        <v>4</v>
      </c>
      <c r="M4225">
        <v>3</v>
      </c>
      <c r="N4225" s="1" t="s">
        <v>8007</v>
      </c>
      <c r="O4225" s="1" t="s">
        <v>8008</v>
      </c>
      <c r="P4225">
        <v>0.97</v>
      </c>
      <c r="Q4225">
        <v>1</v>
      </c>
      <c r="R4225" t="str">
        <f t="shared" si="325"/>
        <v>SENIOR</v>
      </c>
      <c r="S4225" s="1" t="str">
        <f t="shared" si="326"/>
        <v>Jun</v>
      </c>
      <c r="T4225" s="1">
        <f t="shared" si="327"/>
        <v>2021</v>
      </c>
      <c r="U4225" s="1" t="str">
        <f t="shared" si="328"/>
        <v>High</v>
      </c>
      <c r="V4225" s="1" t="str">
        <f t="shared" si="329"/>
        <v>Frequent</v>
      </c>
    </row>
    <row r="4226" spans="1:22" x14ac:dyDescent="0.2">
      <c r="A4226" s="1" t="s">
        <v>12259</v>
      </c>
      <c r="B4226" s="2">
        <v>44609</v>
      </c>
      <c r="C4226" s="1" t="s">
        <v>8031</v>
      </c>
      <c r="D4226">
        <v>34</v>
      </c>
      <c r="E4226" s="1" t="s">
        <v>8003</v>
      </c>
      <c r="F4226" s="1" t="s">
        <v>8014</v>
      </c>
      <c r="G4226" s="1" t="s">
        <v>8060</v>
      </c>
      <c r="H4226">
        <v>3</v>
      </c>
      <c r="I4226">
        <v>7</v>
      </c>
      <c r="J4226" s="1" t="s">
        <v>8016</v>
      </c>
      <c r="K4226">
        <v>6</v>
      </c>
      <c r="L4226">
        <v>2</v>
      </c>
      <c r="M4226">
        <v>1</v>
      </c>
      <c r="N4226" s="1" t="s">
        <v>8023</v>
      </c>
      <c r="O4226" s="1" t="s">
        <v>8008</v>
      </c>
      <c r="P4226">
        <v>0.75</v>
      </c>
      <c r="Q4226">
        <v>1</v>
      </c>
      <c r="R4226" t="str">
        <f t="shared" ref="R4226:R4289" si="330">IF(D4226&lt;18,"CHILD",IF(D4226&lt;40,"YOUNG ADULT",IF(D4226&lt;65,"ADULT","SENIOR")))</f>
        <v>YOUNG ADULT</v>
      </c>
      <c r="S4226" s="1" t="str">
        <f t="shared" ref="S4226:S4289" si="331">TEXT(B4226,"MMM")</f>
        <v>Feb</v>
      </c>
      <c r="T4226" s="1">
        <f t="shared" ref="T4226:T4289" si="332">YEAR(B4226)</f>
        <v>2022</v>
      </c>
      <c r="U4226" s="1" t="str">
        <f t="shared" ref="U4226:U4289" si="333">IF(P4226&lt;0.3,"Low",IF(P4226&lt;0.7,"Medium","High"))</f>
        <v>High</v>
      </c>
      <c r="V4226" s="1" t="str">
        <f t="shared" ref="V4226:V4289" si="334">IF(M4226&gt;=3,"Frequent","Normal")</f>
        <v>Normal</v>
      </c>
    </row>
    <row r="4227" spans="1:22" x14ac:dyDescent="0.2">
      <c r="A4227" s="1" t="s">
        <v>12260</v>
      </c>
      <c r="B4227" s="2">
        <v>44313</v>
      </c>
      <c r="C4227" s="1" t="s">
        <v>8002</v>
      </c>
      <c r="D4227">
        <v>66</v>
      </c>
      <c r="E4227" s="1" t="s">
        <v>8003</v>
      </c>
      <c r="F4227" s="1" t="s">
        <v>8032</v>
      </c>
      <c r="G4227" s="1" t="s">
        <v>8044</v>
      </c>
      <c r="H4227">
        <v>4</v>
      </c>
      <c r="I4227">
        <v>8</v>
      </c>
      <c r="J4227" s="1" t="s">
        <v>8016</v>
      </c>
      <c r="K4227">
        <v>9</v>
      </c>
      <c r="L4227">
        <v>6</v>
      </c>
      <c r="M4227">
        <v>1</v>
      </c>
      <c r="N4227" s="1" t="s">
        <v>8007</v>
      </c>
      <c r="O4227" s="1" t="s">
        <v>8008</v>
      </c>
      <c r="P4227">
        <v>0.97</v>
      </c>
      <c r="Q4227">
        <v>1</v>
      </c>
      <c r="R4227" t="str">
        <f t="shared" si="330"/>
        <v>SENIOR</v>
      </c>
      <c r="S4227" s="1" t="str">
        <f t="shared" si="331"/>
        <v>Apr</v>
      </c>
      <c r="T4227" s="1">
        <f t="shared" si="332"/>
        <v>2021</v>
      </c>
      <c r="U4227" s="1" t="str">
        <f t="shared" si="333"/>
        <v>High</v>
      </c>
      <c r="V4227" s="1" t="str">
        <f t="shared" si="334"/>
        <v>Normal</v>
      </c>
    </row>
    <row r="4228" spans="1:22" x14ac:dyDescent="0.2">
      <c r="A4228" s="1" t="s">
        <v>12261</v>
      </c>
      <c r="B4228" s="2">
        <v>44413</v>
      </c>
      <c r="C4228" s="1" t="s">
        <v>8019</v>
      </c>
      <c r="D4228">
        <v>89</v>
      </c>
      <c r="E4228" s="1" t="s">
        <v>8013</v>
      </c>
      <c r="F4228" s="1" t="s">
        <v>8032</v>
      </c>
      <c r="G4228" s="1" t="s">
        <v>8026</v>
      </c>
      <c r="H4228">
        <v>6</v>
      </c>
      <c r="I4228">
        <v>8</v>
      </c>
      <c r="J4228" s="1" t="s">
        <v>8016</v>
      </c>
      <c r="K4228">
        <v>9</v>
      </c>
      <c r="L4228">
        <v>4</v>
      </c>
      <c r="M4228">
        <v>2</v>
      </c>
      <c r="N4228" s="1" t="s">
        <v>8007</v>
      </c>
      <c r="O4228" s="1" t="s">
        <v>8017</v>
      </c>
      <c r="P4228">
        <v>0.97</v>
      </c>
      <c r="Q4228">
        <v>0</v>
      </c>
      <c r="R4228" t="str">
        <f t="shared" si="330"/>
        <v>SENIOR</v>
      </c>
      <c r="S4228" s="1" t="str">
        <f t="shared" si="331"/>
        <v>Aug</v>
      </c>
      <c r="T4228" s="1">
        <f t="shared" si="332"/>
        <v>2021</v>
      </c>
      <c r="U4228" s="1" t="str">
        <f t="shared" si="333"/>
        <v>High</v>
      </c>
      <c r="V4228" s="1" t="str">
        <f t="shared" si="334"/>
        <v>Normal</v>
      </c>
    </row>
    <row r="4229" spans="1:22" x14ac:dyDescent="0.2">
      <c r="A4229" s="1" t="s">
        <v>12262</v>
      </c>
      <c r="B4229" s="2">
        <v>45034</v>
      </c>
      <c r="C4229" s="1" t="s">
        <v>8002</v>
      </c>
      <c r="D4229">
        <v>65</v>
      </c>
      <c r="E4229" s="1" t="s">
        <v>8013</v>
      </c>
      <c r="F4229" s="1" t="s">
        <v>8022</v>
      </c>
      <c r="G4229" s="1" t="s">
        <v>8015</v>
      </c>
      <c r="H4229">
        <v>4</v>
      </c>
      <c r="I4229">
        <v>7</v>
      </c>
      <c r="J4229" s="1" t="s">
        <v>8027</v>
      </c>
      <c r="K4229">
        <v>6</v>
      </c>
      <c r="L4229">
        <v>2</v>
      </c>
      <c r="M4229">
        <v>1</v>
      </c>
      <c r="N4229" s="1" t="s">
        <v>8023</v>
      </c>
      <c r="O4229" s="1" t="s">
        <v>8008</v>
      </c>
      <c r="P4229">
        <v>0.67</v>
      </c>
      <c r="Q4229">
        <v>1</v>
      </c>
      <c r="R4229" t="str">
        <f t="shared" si="330"/>
        <v>SENIOR</v>
      </c>
      <c r="S4229" s="1" t="str">
        <f t="shared" si="331"/>
        <v>Apr</v>
      </c>
      <c r="T4229" s="1">
        <f t="shared" si="332"/>
        <v>2023</v>
      </c>
      <c r="U4229" s="1" t="str">
        <f t="shared" si="333"/>
        <v>Medium</v>
      </c>
      <c r="V4229" s="1" t="str">
        <f t="shared" si="334"/>
        <v>Normal</v>
      </c>
    </row>
    <row r="4230" spans="1:22" x14ac:dyDescent="0.2">
      <c r="A4230" s="1" t="s">
        <v>12263</v>
      </c>
      <c r="B4230" s="2">
        <v>45040</v>
      </c>
      <c r="C4230" s="1" t="s">
        <v>8002</v>
      </c>
      <c r="D4230">
        <v>62</v>
      </c>
      <c r="E4230" s="1" t="s">
        <v>8013</v>
      </c>
      <c r="F4230" s="1" t="s">
        <v>8037</v>
      </c>
      <c r="G4230" s="1" t="s">
        <v>8029</v>
      </c>
      <c r="H4230">
        <v>5</v>
      </c>
      <c r="I4230">
        <v>6</v>
      </c>
      <c r="J4230" s="1" t="s">
        <v>8041</v>
      </c>
      <c r="K4230">
        <v>10</v>
      </c>
      <c r="L4230">
        <v>4</v>
      </c>
      <c r="M4230">
        <v>1</v>
      </c>
      <c r="N4230" s="1" t="s">
        <v>8011</v>
      </c>
      <c r="O4230" s="1" t="s">
        <v>8008</v>
      </c>
      <c r="P4230">
        <v>0.83</v>
      </c>
      <c r="Q4230">
        <v>1</v>
      </c>
      <c r="R4230" t="str">
        <f t="shared" si="330"/>
        <v>ADULT</v>
      </c>
      <c r="S4230" s="1" t="str">
        <f t="shared" si="331"/>
        <v>Apr</v>
      </c>
      <c r="T4230" s="1">
        <f t="shared" si="332"/>
        <v>2023</v>
      </c>
      <c r="U4230" s="1" t="str">
        <f t="shared" si="333"/>
        <v>High</v>
      </c>
      <c r="V4230" s="1" t="str">
        <f t="shared" si="334"/>
        <v>Normal</v>
      </c>
    </row>
    <row r="4231" spans="1:22" x14ac:dyDescent="0.2">
      <c r="A4231" s="1" t="s">
        <v>12264</v>
      </c>
      <c r="B4231" s="2">
        <v>45092</v>
      </c>
      <c r="C4231" s="1" t="s">
        <v>8019</v>
      </c>
      <c r="D4231">
        <v>58</v>
      </c>
      <c r="E4231" s="1" t="s">
        <v>8013</v>
      </c>
      <c r="F4231" s="1" t="s">
        <v>8032</v>
      </c>
      <c r="G4231" s="1" t="s">
        <v>8005</v>
      </c>
      <c r="H4231">
        <v>5</v>
      </c>
      <c r="I4231">
        <v>6</v>
      </c>
      <c r="J4231" s="1" t="s">
        <v>8006</v>
      </c>
      <c r="K4231">
        <v>8</v>
      </c>
      <c r="L4231">
        <v>4</v>
      </c>
      <c r="M4231">
        <v>2</v>
      </c>
      <c r="N4231" s="1" t="s">
        <v>8011</v>
      </c>
      <c r="O4231" s="1" t="s">
        <v>8008</v>
      </c>
      <c r="P4231">
        <v>0.89</v>
      </c>
      <c r="Q4231">
        <v>0</v>
      </c>
      <c r="R4231" t="str">
        <f t="shared" si="330"/>
        <v>ADULT</v>
      </c>
      <c r="S4231" s="1" t="str">
        <f t="shared" si="331"/>
        <v>Jun</v>
      </c>
      <c r="T4231" s="1">
        <f t="shared" si="332"/>
        <v>2023</v>
      </c>
      <c r="U4231" s="1" t="str">
        <f t="shared" si="333"/>
        <v>High</v>
      </c>
      <c r="V4231" s="1" t="str">
        <f t="shared" si="334"/>
        <v>Normal</v>
      </c>
    </row>
    <row r="4232" spans="1:22" x14ac:dyDescent="0.2">
      <c r="A4232" s="1" t="s">
        <v>12265</v>
      </c>
      <c r="B4232" s="2">
        <v>45118</v>
      </c>
      <c r="C4232" s="1" t="s">
        <v>8019</v>
      </c>
      <c r="D4232">
        <v>31</v>
      </c>
      <c r="E4232" s="1" t="s">
        <v>8013</v>
      </c>
      <c r="F4232" s="1" t="s">
        <v>8022</v>
      </c>
      <c r="G4232" s="1" t="s">
        <v>8005</v>
      </c>
      <c r="H4232">
        <v>2</v>
      </c>
      <c r="I4232">
        <v>5</v>
      </c>
      <c r="J4232" s="1" t="s">
        <v>8027</v>
      </c>
      <c r="K4232">
        <v>6</v>
      </c>
      <c r="L4232">
        <v>1</v>
      </c>
      <c r="M4232">
        <v>0</v>
      </c>
      <c r="N4232" s="1" t="s">
        <v>8038</v>
      </c>
      <c r="O4232" s="1" t="s">
        <v>8017</v>
      </c>
      <c r="P4232">
        <v>0.26</v>
      </c>
      <c r="Q4232">
        <v>0</v>
      </c>
      <c r="R4232" t="str">
        <f t="shared" si="330"/>
        <v>YOUNG ADULT</v>
      </c>
      <c r="S4232" s="1" t="str">
        <f t="shared" si="331"/>
        <v>Jul</v>
      </c>
      <c r="T4232" s="1">
        <f t="shared" si="332"/>
        <v>2023</v>
      </c>
      <c r="U4232" s="1" t="str">
        <f t="shared" si="333"/>
        <v>Low</v>
      </c>
      <c r="V4232" s="1" t="str">
        <f t="shared" si="334"/>
        <v>Normal</v>
      </c>
    </row>
    <row r="4233" spans="1:22" x14ac:dyDescent="0.2">
      <c r="A4233" s="1" t="s">
        <v>12266</v>
      </c>
      <c r="B4233" s="2">
        <v>44657</v>
      </c>
      <c r="C4233" s="1" t="s">
        <v>8002</v>
      </c>
      <c r="D4233">
        <v>81</v>
      </c>
      <c r="E4233" s="1" t="s">
        <v>8013</v>
      </c>
      <c r="F4233" s="1" t="s">
        <v>8037</v>
      </c>
      <c r="G4233" s="1" t="s">
        <v>8044</v>
      </c>
      <c r="H4233">
        <v>6</v>
      </c>
      <c r="I4233">
        <v>7</v>
      </c>
      <c r="J4233" s="1" t="s">
        <v>8027</v>
      </c>
      <c r="K4233">
        <v>9</v>
      </c>
      <c r="L4233">
        <v>6</v>
      </c>
      <c r="M4233">
        <v>2</v>
      </c>
      <c r="N4233" s="1" t="s">
        <v>8007</v>
      </c>
      <c r="O4233" s="1" t="s">
        <v>8017</v>
      </c>
      <c r="P4233">
        <v>0.97</v>
      </c>
      <c r="Q4233">
        <v>1</v>
      </c>
      <c r="R4233" t="str">
        <f t="shared" si="330"/>
        <v>SENIOR</v>
      </c>
      <c r="S4233" s="1" t="str">
        <f t="shared" si="331"/>
        <v>Apr</v>
      </c>
      <c r="T4233" s="1">
        <f t="shared" si="332"/>
        <v>2022</v>
      </c>
      <c r="U4233" s="1" t="str">
        <f t="shared" si="333"/>
        <v>High</v>
      </c>
      <c r="V4233" s="1" t="str">
        <f t="shared" si="334"/>
        <v>Normal</v>
      </c>
    </row>
    <row r="4234" spans="1:22" x14ac:dyDescent="0.2">
      <c r="A4234" s="1" t="s">
        <v>12267</v>
      </c>
      <c r="B4234" s="2">
        <v>45146</v>
      </c>
      <c r="C4234" s="1" t="s">
        <v>8019</v>
      </c>
      <c r="D4234">
        <v>47</v>
      </c>
      <c r="E4234" s="1" t="s">
        <v>8013</v>
      </c>
      <c r="F4234" s="1" t="s">
        <v>8032</v>
      </c>
      <c r="G4234" s="1" t="s">
        <v>8015</v>
      </c>
      <c r="H4234">
        <v>4</v>
      </c>
      <c r="I4234">
        <v>7</v>
      </c>
      <c r="J4234" s="1" t="s">
        <v>8027</v>
      </c>
      <c r="K4234">
        <v>8</v>
      </c>
      <c r="L4234">
        <v>2</v>
      </c>
      <c r="M4234">
        <v>1</v>
      </c>
      <c r="N4234" s="1" t="s">
        <v>8038</v>
      </c>
      <c r="O4234" s="1" t="s">
        <v>8008</v>
      </c>
      <c r="P4234">
        <v>0.54</v>
      </c>
      <c r="Q4234">
        <v>0</v>
      </c>
      <c r="R4234" t="str">
        <f t="shared" si="330"/>
        <v>ADULT</v>
      </c>
      <c r="S4234" s="1" t="str">
        <f t="shared" si="331"/>
        <v>Aug</v>
      </c>
      <c r="T4234" s="1">
        <f t="shared" si="332"/>
        <v>2023</v>
      </c>
      <c r="U4234" s="1" t="str">
        <f t="shared" si="333"/>
        <v>Medium</v>
      </c>
      <c r="V4234" s="1" t="str">
        <f t="shared" si="334"/>
        <v>Normal</v>
      </c>
    </row>
    <row r="4235" spans="1:22" x14ac:dyDescent="0.2">
      <c r="A4235" s="1" t="s">
        <v>12268</v>
      </c>
      <c r="B4235" s="2">
        <v>44772</v>
      </c>
      <c r="C4235" s="1" t="s">
        <v>8019</v>
      </c>
      <c r="D4235">
        <v>66</v>
      </c>
      <c r="E4235" s="1" t="s">
        <v>8013</v>
      </c>
      <c r="F4235" s="1" t="s">
        <v>8037</v>
      </c>
      <c r="G4235" s="1" t="s">
        <v>8026</v>
      </c>
      <c r="H4235">
        <v>4</v>
      </c>
      <c r="I4235">
        <v>7</v>
      </c>
      <c r="J4235" s="1" t="s">
        <v>8016</v>
      </c>
      <c r="K4235">
        <v>6</v>
      </c>
      <c r="L4235">
        <v>6</v>
      </c>
      <c r="M4235">
        <v>1</v>
      </c>
      <c r="N4235" s="1" t="s">
        <v>8007</v>
      </c>
      <c r="O4235" s="1" t="s">
        <v>8008</v>
      </c>
      <c r="P4235">
        <v>0.69</v>
      </c>
      <c r="Q4235">
        <v>1</v>
      </c>
      <c r="R4235" t="str">
        <f t="shared" si="330"/>
        <v>SENIOR</v>
      </c>
      <c r="S4235" s="1" t="str">
        <f t="shared" si="331"/>
        <v>Jul</v>
      </c>
      <c r="T4235" s="1">
        <f t="shared" si="332"/>
        <v>2022</v>
      </c>
      <c r="U4235" s="1" t="str">
        <f t="shared" si="333"/>
        <v>Medium</v>
      </c>
      <c r="V4235" s="1" t="str">
        <f t="shared" si="334"/>
        <v>Normal</v>
      </c>
    </row>
    <row r="4236" spans="1:22" x14ac:dyDescent="0.2">
      <c r="A4236" s="1" t="s">
        <v>12269</v>
      </c>
      <c r="B4236" s="2">
        <v>44712</v>
      </c>
      <c r="C4236" s="1" t="s">
        <v>8002</v>
      </c>
      <c r="D4236">
        <v>31</v>
      </c>
      <c r="E4236" s="1" t="s">
        <v>8013</v>
      </c>
      <c r="F4236" s="1" t="s">
        <v>8037</v>
      </c>
      <c r="G4236" s="1" t="s">
        <v>8005</v>
      </c>
      <c r="H4236">
        <v>2</v>
      </c>
      <c r="I4236">
        <v>5</v>
      </c>
      <c r="J4236" s="1" t="s">
        <v>8016</v>
      </c>
      <c r="K4236">
        <v>4</v>
      </c>
      <c r="L4236">
        <v>3</v>
      </c>
      <c r="M4236">
        <v>0</v>
      </c>
      <c r="N4236" s="1" t="s">
        <v>8038</v>
      </c>
      <c r="O4236" s="1" t="s">
        <v>8177</v>
      </c>
      <c r="P4236">
        <v>0.18</v>
      </c>
      <c r="Q4236">
        <v>0</v>
      </c>
      <c r="R4236" t="str">
        <f t="shared" si="330"/>
        <v>YOUNG ADULT</v>
      </c>
      <c r="S4236" s="1" t="str">
        <f t="shared" si="331"/>
        <v>May</v>
      </c>
      <c r="T4236" s="1">
        <f t="shared" si="332"/>
        <v>2022</v>
      </c>
      <c r="U4236" s="1" t="str">
        <f t="shared" si="333"/>
        <v>Low</v>
      </c>
      <c r="V4236" s="1" t="str">
        <f t="shared" si="334"/>
        <v>Normal</v>
      </c>
    </row>
    <row r="4237" spans="1:22" x14ac:dyDescent="0.2">
      <c r="A4237" s="1" t="s">
        <v>12270</v>
      </c>
      <c r="B4237" s="2">
        <v>44983</v>
      </c>
      <c r="C4237" s="1" t="s">
        <v>8031</v>
      </c>
      <c r="D4237">
        <v>37</v>
      </c>
      <c r="E4237" s="1" t="s">
        <v>8013</v>
      </c>
      <c r="F4237" s="1" t="s">
        <v>8014</v>
      </c>
      <c r="G4237" s="1" t="s">
        <v>8035</v>
      </c>
      <c r="H4237">
        <v>2</v>
      </c>
      <c r="I4237">
        <v>9</v>
      </c>
      <c r="J4237" s="1" t="s">
        <v>8027</v>
      </c>
      <c r="K4237">
        <v>6</v>
      </c>
      <c r="L4237">
        <v>3</v>
      </c>
      <c r="M4237">
        <v>0</v>
      </c>
      <c r="N4237" s="1" t="s">
        <v>8011</v>
      </c>
      <c r="O4237" s="1" t="s">
        <v>8050</v>
      </c>
      <c r="P4237">
        <v>0.36</v>
      </c>
      <c r="Q4237">
        <v>1</v>
      </c>
      <c r="R4237" t="str">
        <f t="shared" si="330"/>
        <v>YOUNG ADULT</v>
      </c>
      <c r="S4237" s="1" t="str">
        <f t="shared" si="331"/>
        <v>Feb</v>
      </c>
      <c r="T4237" s="1">
        <f t="shared" si="332"/>
        <v>2023</v>
      </c>
      <c r="U4237" s="1" t="str">
        <f t="shared" si="333"/>
        <v>Medium</v>
      </c>
      <c r="V4237" s="1" t="str">
        <f t="shared" si="334"/>
        <v>Normal</v>
      </c>
    </row>
    <row r="4238" spans="1:22" x14ac:dyDescent="0.2">
      <c r="A4238" s="1" t="s">
        <v>12271</v>
      </c>
      <c r="B4238" s="2">
        <v>44431</v>
      </c>
      <c r="C4238" s="1" t="s">
        <v>8019</v>
      </c>
      <c r="D4238">
        <v>82</v>
      </c>
      <c r="E4238" s="1" t="s">
        <v>8013</v>
      </c>
      <c r="F4238" s="1" t="s">
        <v>8022</v>
      </c>
      <c r="G4238" s="1" t="s">
        <v>8020</v>
      </c>
      <c r="H4238">
        <v>5</v>
      </c>
      <c r="I4238">
        <v>9</v>
      </c>
      <c r="J4238" s="1" t="s">
        <v>8027</v>
      </c>
      <c r="K4238">
        <v>8</v>
      </c>
      <c r="L4238">
        <v>5</v>
      </c>
      <c r="M4238">
        <v>2</v>
      </c>
      <c r="N4238" s="1" t="s">
        <v>8007</v>
      </c>
      <c r="O4238" s="1" t="s">
        <v>8008</v>
      </c>
      <c r="P4238">
        <v>0.97</v>
      </c>
      <c r="Q4238">
        <v>1</v>
      </c>
      <c r="R4238" t="str">
        <f t="shared" si="330"/>
        <v>SENIOR</v>
      </c>
      <c r="S4238" s="1" t="str">
        <f t="shared" si="331"/>
        <v>Aug</v>
      </c>
      <c r="T4238" s="1">
        <f t="shared" si="332"/>
        <v>2021</v>
      </c>
      <c r="U4238" s="1" t="str">
        <f t="shared" si="333"/>
        <v>High</v>
      </c>
      <c r="V4238" s="1" t="str">
        <f t="shared" si="334"/>
        <v>Normal</v>
      </c>
    </row>
    <row r="4239" spans="1:22" x14ac:dyDescent="0.2">
      <c r="A4239" s="1" t="s">
        <v>12272</v>
      </c>
      <c r="B4239" s="2">
        <v>45061</v>
      </c>
      <c r="C4239" s="1" t="s">
        <v>8002</v>
      </c>
      <c r="D4239">
        <v>52</v>
      </c>
      <c r="E4239" s="1" t="s">
        <v>8013</v>
      </c>
      <c r="F4239" s="1" t="s">
        <v>8004</v>
      </c>
      <c r="G4239" s="1" t="s">
        <v>8005</v>
      </c>
      <c r="H4239">
        <v>4</v>
      </c>
      <c r="I4239">
        <v>6</v>
      </c>
      <c r="J4239" s="1" t="s">
        <v>8041</v>
      </c>
      <c r="K4239">
        <v>6</v>
      </c>
      <c r="L4239">
        <v>3</v>
      </c>
      <c r="M4239">
        <v>1</v>
      </c>
      <c r="N4239" s="1" t="s">
        <v>8011</v>
      </c>
      <c r="O4239" s="1" t="s">
        <v>8008</v>
      </c>
      <c r="P4239">
        <v>0.55000000000000004</v>
      </c>
      <c r="Q4239">
        <v>1</v>
      </c>
      <c r="R4239" t="str">
        <f t="shared" si="330"/>
        <v>ADULT</v>
      </c>
      <c r="S4239" s="1" t="str">
        <f t="shared" si="331"/>
        <v>May</v>
      </c>
      <c r="T4239" s="1">
        <f t="shared" si="332"/>
        <v>2023</v>
      </c>
      <c r="U4239" s="1" t="str">
        <f t="shared" si="333"/>
        <v>Medium</v>
      </c>
      <c r="V4239" s="1" t="str">
        <f t="shared" si="334"/>
        <v>Normal</v>
      </c>
    </row>
    <row r="4240" spans="1:22" x14ac:dyDescent="0.2">
      <c r="A4240" s="1" t="s">
        <v>12273</v>
      </c>
      <c r="B4240" s="2">
        <v>44667</v>
      </c>
      <c r="C4240" s="1" t="s">
        <v>8002</v>
      </c>
      <c r="D4240">
        <v>82</v>
      </c>
      <c r="E4240" s="1" t="s">
        <v>8003</v>
      </c>
      <c r="F4240" s="1" t="s">
        <v>8037</v>
      </c>
      <c r="G4240" s="1" t="s">
        <v>8060</v>
      </c>
      <c r="H4240">
        <v>5</v>
      </c>
      <c r="I4240">
        <v>10</v>
      </c>
      <c r="J4240" s="1" t="s">
        <v>8027</v>
      </c>
      <c r="K4240">
        <v>8</v>
      </c>
      <c r="L4240">
        <v>5</v>
      </c>
      <c r="M4240">
        <v>2</v>
      </c>
      <c r="N4240" s="1" t="s">
        <v>8007</v>
      </c>
      <c r="O4240" s="1" t="s">
        <v>8008</v>
      </c>
      <c r="P4240">
        <v>0.97</v>
      </c>
      <c r="Q4240">
        <v>1</v>
      </c>
      <c r="R4240" t="str">
        <f t="shared" si="330"/>
        <v>SENIOR</v>
      </c>
      <c r="S4240" s="1" t="str">
        <f t="shared" si="331"/>
        <v>Apr</v>
      </c>
      <c r="T4240" s="1">
        <f t="shared" si="332"/>
        <v>2022</v>
      </c>
      <c r="U4240" s="1" t="str">
        <f t="shared" si="333"/>
        <v>High</v>
      </c>
      <c r="V4240" s="1" t="str">
        <f t="shared" si="334"/>
        <v>Normal</v>
      </c>
    </row>
    <row r="4241" spans="1:22" x14ac:dyDescent="0.2">
      <c r="A4241" s="1" t="s">
        <v>12274</v>
      </c>
      <c r="B4241" s="2">
        <v>44336</v>
      </c>
      <c r="C4241" s="1" t="s">
        <v>8002</v>
      </c>
      <c r="D4241">
        <v>56</v>
      </c>
      <c r="E4241" s="1" t="s">
        <v>8003</v>
      </c>
      <c r="F4241" s="1" t="s">
        <v>8037</v>
      </c>
      <c r="G4241" s="1" t="s">
        <v>8044</v>
      </c>
      <c r="H4241">
        <v>4</v>
      </c>
      <c r="I4241">
        <v>9</v>
      </c>
      <c r="J4241" s="1" t="s">
        <v>8006</v>
      </c>
      <c r="K4241">
        <v>6</v>
      </c>
      <c r="L4241">
        <v>5</v>
      </c>
      <c r="M4241">
        <v>1</v>
      </c>
      <c r="N4241" s="1" t="s">
        <v>8023</v>
      </c>
      <c r="O4241" s="1" t="s">
        <v>8008</v>
      </c>
      <c r="P4241">
        <v>0.88</v>
      </c>
      <c r="Q4241">
        <v>1</v>
      </c>
      <c r="R4241" t="str">
        <f t="shared" si="330"/>
        <v>ADULT</v>
      </c>
      <c r="S4241" s="1" t="str">
        <f t="shared" si="331"/>
        <v>May</v>
      </c>
      <c r="T4241" s="1">
        <f t="shared" si="332"/>
        <v>2021</v>
      </c>
      <c r="U4241" s="1" t="str">
        <f t="shared" si="333"/>
        <v>High</v>
      </c>
      <c r="V4241" s="1" t="str">
        <f t="shared" si="334"/>
        <v>Normal</v>
      </c>
    </row>
    <row r="4242" spans="1:22" x14ac:dyDescent="0.2">
      <c r="A4242" s="1" t="s">
        <v>12275</v>
      </c>
      <c r="B4242" s="2">
        <v>44327</v>
      </c>
      <c r="C4242" s="1" t="s">
        <v>8002</v>
      </c>
      <c r="D4242">
        <v>26</v>
      </c>
      <c r="E4242" s="1" t="s">
        <v>8013</v>
      </c>
      <c r="F4242" s="1" t="s">
        <v>8032</v>
      </c>
      <c r="G4242" s="1" t="s">
        <v>8060</v>
      </c>
      <c r="H4242">
        <v>2</v>
      </c>
      <c r="I4242">
        <v>8</v>
      </c>
      <c r="J4242" s="1" t="s">
        <v>8016</v>
      </c>
      <c r="K4242">
        <v>3</v>
      </c>
      <c r="L4242">
        <v>2</v>
      </c>
      <c r="M4242">
        <v>2</v>
      </c>
      <c r="N4242" s="1" t="s">
        <v>8011</v>
      </c>
      <c r="O4242" s="1" t="s">
        <v>8008</v>
      </c>
      <c r="P4242">
        <v>0.78</v>
      </c>
      <c r="Q4242">
        <v>1</v>
      </c>
      <c r="R4242" t="str">
        <f t="shared" si="330"/>
        <v>YOUNG ADULT</v>
      </c>
      <c r="S4242" s="1" t="str">
        <f t="shared" si="331"/>
        <v>May</v>
      </c>
      <c r="T4242" s="1">
        <f t="shared" si="332"/>
        <v>2021</v>
      </c>
      <c r="U4242" s="1" t="str">
        <f t="shared" si="333"/>
        <v>High</v>
      </c>
      <c r="V4242" s="1" t="str">
        <f t="shared" si="334"/>
        <v>Normal</v>
      </c>
    </row>
    <row r="4243" spans="1:22" x14ac:dyDescent="0.2">
      <c r="A4243" s="1" t="s">
        <v>12276</v>
      </c>
      <c r="B4243" s="2">
        <v>44377</v>
      </c>
      <c r="C4243" s="1" t="s">
        <v>8019</v>
      </c>
      <c r="D4243">
        <v>73</v>
      </c>
      <c r="E4243" s="1" t="s">
        <v>8013</v>
      </c>
      <c r="F4243" s="1" t="s">
        <v>8004</v>
      </c>
      <c r="G4243" s="1" t="s">
        <v>8029</v>
      </c>
      <c r="H4243">
        <v>5</v>
      </c>
      <c r="I4243">
        <v>6</v>
      </c>
      <c r="J4243" s="1" t="s">
        <v>8006</v>
      </c>
      <c r="K4243">
        <v>8</v>
      </c>
      <c r="L4243">
        <v>5</v>
      </c>
      <c r="M4243">
        <v>2</v>
      </c>
      <c r="N4243" s="1" t="s">
        <v>8007</v>
      </c>
      <c r="O4243" s="1" t="s">
        <v>8008</v>
      </c>
      <c r="P4243">
        <v>0.97</v>
      </c>
      <c r="Q4243">
        <v>1</v>
      </c>
      <c r="R4243" t="str">
        <f t="shared" si="330"/>
        <v>SENIOR</v>
      </c>
      <c r="S4243" s="1" t="str">
        <f t="shared" si="331"/>
        <v>Jun</v>
      </c>
      <c r="T4243" s="1">
        <f t="shared" si="332"/>
        <v>2021</v>
      </c>
      <c r="U4243" s="1" t="str">
        <f t="shared" si="333"/>
        <v>High</v>
      </c>
      <c r="V4243" s="1" t="str">
        <f t="shared" si="334"/>
        <v>Normal</v>
      </c>
    </row>
    <row r="4244" spans="1:22" x14ac:dyDescent="0.2">
      <c r="A4244" s="1" t="s">
        <v>12277</v>
      </c>
      <c r="B4244" s="2">
        <v>45172</v>
      </c>
      <c r="C4244" s="1" t="s">
        <v>8010</v>
      </c>
      <c r="D4244">
        <v>47</v>
      </c>
      <c r="E4244" s="1" t="s">
        <v>8003</v>
      </c>
      <c r="F4244" s="1" t="s">
        <v>8022</v>
      </c>
      <c r="G4244" s="1" t="s">
        <v>8015</v>
      </c>
      <c r="H4244">
        <v>5</v>
      </c>
      <c r="I4244">
        <v>6</v>
      </c>
      <c r="J4244" s="1" t="s">
        <v>8041</v>
      </c>
      <c r="K4244">
        <v>10</v>
      </c>
      <c r="L4244">
        <v>2</v>
      </c>
      <c r="M4244">
        <v>1</v>
      </c>
      <c r="N4244" s="1" t="s">
        <v>8011</v>
      </c>
      <c r="O4244" s="1" t="s">
        <v>8008</v>
      </c>
      <c r="P4244">
        <v>0.63</v>
      </c>
      <c r="Q4244">
        <v>0</v>
      </c>
      <c r="R4244" t="str">
        <f t="shared" si="330"/>
        <v>ADULT</v>
      </c>
      <c r="S4244" s="1" t="str">
        <f t="shared" si="331"/>
        <v>Sep</v>
      </c>
      <c r="T4244" s="1">
        <f t="shared" si="332"/>
        <v>2023</v>
      </c>
      <c r="U4244" s="1" t="str">
        <f t="shared" si="333"/>
        <v>Medium</v>
      </c>
      <c r="V4244" s="1" t="str">
        <f t="shared" si="334"/>
        <v>Normal</v>
      </c>
    </row>
    <row r="4245" spans="1:22" x14ac:dyDescent="0.2">
      <c r="A4245" s="1" t="s">
        <v>12278</v>
      </c>
      <c r="B4245" s="2">
        <v>45282</v>
      </c>
      <c r="C4245" s="1" t="s">
        <v>8031</v>
      </c>
      <c r="D4245">
        <v>69</v>
      </c>
      <c r="E4245" s="1" t="s">
        <v>8003</v>
      </c>
      <c r="F4245" s="1" t="s">
        <v>8037</v>
      </c>
      <c r="G4245" s="1" t="s">
        <v>8062</v>
      </c>
      <c r="H4245">
        <v>5</v>
      </c>
      <c r="I4245">
        <v>9</v>
      </c>
      <c r="J4245" s="1" t="s">
        <v>8027</v>
      </c>
      <c r="K4245">
        <v>8</v>
      </c>
      <c r="L4245">
        <v>6</v>
      </c>
      <c r="M4245">
        <v>3</v>
      </c>
      <c r="N4245" s="1" t="s">
        <v>8007</v>
      </c>
      <c r="O4245" s="1" t="s">
        <v>8008</v>
      </c>
      <c r="P4245">
        <v>0.97</v>
      </c>
      <c r="Q4245">
        <v>1</v>
      </c>
      <c r="R4245" t="str">
        <f t="shared" si="330"/>
        <v>SENIOR</v>
      </c>
      <c r="S4245" s="1" t="str">
        <f t="shared" si="331"/>
        <v>Dec</v>
      </c>
      <c r="T4245" s="1">
        <f t="shared" si="332"/>
        <v>2023</v>
      </c>
      <c r="U4245" s="1" t="str">
        <f t="shared" si="333"/>
        <v>High</v>
      </c>
      <c r="V4245" s="1" t="str">
        <f t="shared" si="334"/>
        <v>Frequent</v>
      </c>
    </row>
    <row r="4246" spans="1:22" x14ac:dyDescent="0.2">
      <c r="A4246" s="1" t="s">
        <v>12279</v>
      </c>
      <c r="B4246" s="2">
        <v>44587</v>
      </c>
      <c r="C4246" s="1" t="s">
        <v>8031</v>
      </c>
      <c r="D4246">
        <v>58</v>
      </c>
      <c r="E4246" s="1" t="s">
        <v>8013</v>
      </c>
      <c r="F4246" s="1" t="s">
        <v>8004</v>
      </c>
      <c r="G4246" s="1" t="s">
        <v>8060</v>
      </c>
      <c r="H4246">
        <v>5</v>
      </c>
      <c r="I4246">
        <v>10</v>
      </c>
      <c r="J4246" s="1" t="s">
        <v>8006</v>
      </c>
      <c r="K4246">
        <v>8</v>
      </c>
      <c r="L4246">
        <v>4</v>
      </c>
      <c r="M4246">
        <v>1</v>
      </c>
      <c r="N4246" s="1" t="s">
        <v>8011</v>
      </c>
      <c r="O4246" s="1" t="s">
        <v>8008</v>
      </c>
      <c r="P4246">
        <v>0.97</v>
      </c>
      <c r="Q4246">
        <v>1</v>
      </c>
      <c r="R4246" t="str">
        <f t="shared" si="330"/>
        <v>ADULT</v>
      </c>
      <c r="S4246" s="1" t="str">
        <f t="shared" si="331"/>
        <v>Jan</v>
      </c>
      <c r="T4246" s="1">
        <f t="shared" si="332"/>
        <v>2022</v>
      </c>
      <c r="U4246" s="1" t="str">
        <f t="shared" si="333"/>
        <v>High</v>
      </c>
      <c r="V4246" s="1" t="str">
        <f t="shared" si="334"/>
        <v>Normal</v>
      </c>
    </row>
    <row r="4247" spans="1:22" x14ac:dyDescent="0.2">
      <c r="A4247" s="1" t="s">
        <v>12280</v>
      </c>
      <c r="B4247" s="2">
        <v>44516</v>
      </c>
      <c r="C4247" s="1" t="s">
        <v>8010</v>
      </c>
      <c r="D4247">
        <v>31</v>
      </c>
      <c r="E4247" s="1" t="s">
        <v>8013</v>
      </c>
      <c r="F4247" s="1" t="s">
        <v>8022</v>
      </c>
      <c r="G4247" s="1" t="s">
        <v>8005</v>
      </c>
      <c r="H4247">
        <v>2</v>
      </c>
      <c r="I4247">
        <v>7</v>
      </c>
      <c r="J4247" s="1" t="s">
        <v>8041</v>
      </c>
      <c r="K4247">
        <v>3</v>
      </c>
      <c r="L4247">
        <v>1</v>
      </c>
      <c r="M4247">
        <v>0</v>
      </c>
      <c r="N4247" s="1" t="s">
        <v>8011</v>
      </c>
      <c r="O4247" s="1" t="s">
        <v>8017</v>
      </c>
      <c r="P4247">
        <v>0.28000000000000003</v>
      </c>
      <c r="Q4247">
        <v>1</v>
      </c>
      <c r="R4247" t="str">
        <f t="shared" si="330"/>
        <v>YOUNG ADULT</v>
      </c>
      <c r="S4247" s="1" t="str">
        <f t="shared" si="331"/>
        <v>Nov</v>
      </c>
      <c r="T4247" s="1">
        <f t="shared" si="332"/>
        <v>2021</v>
      </c>
      <c r="U4247" s="1" t="str">
        <f t="shared" si="333"/>
        <v>Low</v>
      </c>
      <c r="V4247" s="1" t="str">
        <f t="shared" si="334"/>
        <v>Normal</v>
      </c>
    </row>
    <row r="4248" spans="1:22" x14ac:dyDescent="0.2">
      <c r="A4248" s="1" t="s">
        <v>12281</v>
      </c>
      <c r="B4248" s="2">
        <v>44436</v>
      </c>
      <c r="C4248" s="1" t="s">
        <v>8019</v>
      </c>
      <c r="D4248">
        <v>60</v>
      </c>
      <c r="E4248" s="1" t="s">
        <v>8013</v>
      </c>
      <c r="F4248" s="1" t="s">
        <v>8014</v>
      </c>
      <c r="G4248" s="1" t="s">
        <v>8005</v>
      </c>
      <c r="H4248">
        <v>4</v>
      </c>
      <c r="I4248">
        <v>9</v>
      </c>
      <c r="J4248" s="1" t="s">
        <v>8016</v>
      </c>
      <c r="K4248">
        <v>7</v>
      </c>
      <c r="L4248">
        <v>2</v>
      </c>
      <c r="M4248">
        <v>2</v>
      </c>
      <c r="N4248" s="1" t="s">
        <v>8011</v>
      </c>
      <c r="O4248" s="1" t="s">
        <v>8008</v>
      </c>
      <c r="P4248">
        <v>0.81</v>
      </c>
      <c r="Q4248">
        <v>1</v>
      </c>
      <c r="R4248" t="str">
        <f t="shared" si="330"/>
        <v>ADULT</v>
      </c>
      <c r="S4248" s="1" t="str">
        <f t="shared" si="331"/>
        <v>Aug</v>
      </c>
      <c r="T4248" s="1">
        <f t="shared" si="332"/>
        <v>2021</v>
      </c>
      <c r="U4248" s="1" t="str">
        <f t="shared" si="333"/>
        <v>High</v>
      </c>
      <c r="V4248" s="1" t="str">
        <f t="shared" si="334"/>
        <v>Normal</v>
      </c>
    </row>
    <row r="4249" spans="1:22" x14ac:dyDescent="0.2">
      <c r="A4249" s="1" t="s">
        <v>12282</v>
      </c>
      <c r="B4249" s="2">
        <v>45099</v>
      </c>
      <c r="C4249" s="1" t="s">
        <v>8019</v>
      </c>
      <c r="D4249">
        <v>95</v>
      </c>
      <c r="E4249" s="1" t="s">
        <v>8013</v>
      </c>
      <c r="F4249" s="1" t="s">
        <v>8004</v>
      </c>
      <c r="G4249" s="1" t="s">
        <v>8035</v>
      </c>
      <c r="H4249">
        <v>6</v>
      </c>
      <c r="I4249">
        <v>11</v>
      </c>
      <c r="J4249" s="1" t="s">
        <v>8006</v>
      </c>
      <c r="K4249">
        <v>11</v>
      </c>
      <c r="L4249">
        <v>6</v>
      </c>
      <c r="M4249">
        <v>4</v>
      </c>
      <c r="N4249" s="1" t="s">
        <v>8007</v>
      </c>
      <c r="O4249" s="1" t="s">
        <v>8017</v>
      </c>
      <c r="P4249">
        <v>0.97</v>
      </c>
      <c r="Q4249">
        <v>1</v>
      </c>
      <c r="R4249" t="str">
        <f t="shared" si="330"/>
        <v>SENIOR</v>
      </c>
      <c r="S4249" s="1" t="str">
        <f t="shared" si="331"/>
        <v>Jun</v>
      </c>
      <c r="T4249" s="1">
        <f t="shared" si="332"/>
        <v>2023</v>
      </c>
      <c r="U4249" s="1" t="str">
        <f t="shared" si="333"/>
        <v>High</v>
      </c>
      <c r="V4249" s="1" t="str">
        <f t="shared" si="334"/>
        <v>Frequent</v>
      </c>
    </row>
    <row r="4250" spans="1:22" x14ac:dyDescent="0.2">
      <c r="A4250" s="1" t="s">
        <v>12283</v>
      </c>
      <c r="B4250" s="2">
        <v>44426</v>
      </c>
      <c r="C4250" s="1" t="s">
        <v>8019</v>
      </c>
      <c r="D4250">
        <v>66</v>
      </c>
      <c r="E4250" s="1" t="s">
        <v>8003</v>
      </c>
      <c r="F4250" s="1" t="s">
        <v>8037</v>
      </c>
      <c r="G4250" s="1" t="s">
        <v>8044</v>
      </c>
      <c r="H4250">
        <v>6</v>
      </c>
      <c r="I4250">
        <v>9</v>
      </c>
      <c r="J4250" s="1" t="s">
        <v>8016</v>
      </c>
      <c r="K4250">
        <v>10</v>
      </c>
      <c r="L4250">
        <v>6</v>
      </c>
      <c r="M4250">
        <v>2</v>
      </c>
      <c r="N4250" s="1" t="s">
        <v>8007</v>
      </c>
      <c r="O4250" s="1" t="s">
        <v>8017</v>
      </c>
      <c r="P4250">
        <v>0.97</v>
      </c>
      <c r="Q4250">
        <v>1</v>
      </c>
      <c r="R4250" t="str">
        <f t="shared" si="330"/>
        <v>SENIOR</v>
      </c>
      <c r="S4250" s="1" t="str">
        <f t="shared" si="331"/>
        <v>Aug</v>
      </c>
      <c r="T4250" s="1">
        <f t="shared" si="332"/>
        <v>2021</v>
      </c>
      <c r="U4250" s="1" t="str">
        <f t="shared" si="333"/>
        <v>High</v>
      </c>
      <c r="V4250" s="1" t="str">
        <f t="shared" si="334"/>
        <v>Normal</v>
      </c>
    </row>
    <row r="4251" spans="1:22" x14ac:dyDescent="0.2">
      <c r="A4251" s="1" t="s">
        <v>12284</v>
      </c>
      <c r="B4251" s="2">
        <v>45208</v>
      </c>
      <c r="C4251" s="1" t="s">
        <v>8010</v>
      </c>
      <c r="D4251">
        <v>57</v>
      </c>
      <c r="E4251" s="1" t="s">
        <v>8003</v>
      </c>
      <c r="F4251" s="1" t="s">
        <v>8022</v>
      </c>
      <c r="G4251" s="1" t="s">
        <v>8005</v>
      </c>
      <c r="H4251">
        <v>4</v>
      </c>
      <c r="I4251">
        <v>6</v>
      </c>
      <c r="J4251" s="1" t="s">
        <v>8016</v>
      </c>
      <c r="K4251">
        <v>7</v>
      </c>
      <c r="L4251">
        <v>2</v>
      </c>
      <c r="M4251">
        <v>2</v>
      </c>
      <c r="N4251" s="1" t="s">
        <v>8011</v>
      </c>
      <c r="O4251" s="1" t="s">
        <v>8008</v>
      </c>
      <c r="P4251">
        <v>0.71</v>
      </c>
      <c r="Q4251">
        <v>1</v>
      </c>
      <c r="R4251" t="str">
        <f t="shared" si="330"/>
        <v>ADULT</v>
      </c>
      <c r="S4251" s="1" t="str">
        <f t="shared" si="331"/>
        <v>Oct</v>
      </c>
      <c r="T4251" s="1">
        <f t="shared" si="332"/>
        <v>2023</v>
      </c>
      <c r="U4251" s="1" t="str">
        <f t="shared" si="333"/>
        <v>High</v>
      </c>
      <c r="V4251" s="1" t="str">
        <f t="shared" si="334"/>
        <v>Normal</v>
      </c>
    </row>
    <row r="4252" spans="1:22" x14ac:dyDescent="0.2">
      <c r="A4252" s="1" t="s">
        <v>12285</v>
      </c>
      <c r="B4252" s="2">
        <v>44927</v>
      </c>
      <c r="C4252" s="1" t="s">
        <v>8031</v>
      </c>
      <c r="D4252">
        <v>76</v>
      </c>
      <c r="E4252" s="1" t="s">
        <v>8003</v>
      </c>
      <c r="F4252" s="1" t="s">
        <v>8022</v>
      </c>
      <c r="G4252" s="1" t="s">
        <v>8048</v>
      </c>
      <c r="H4252">
        <v>5</v>
      </c>
      <c r="I4252">
        <v>9</v>
      </c>
      <c r="J4252" s="1" t="s">
        <v>8027</v>
      </c>
      <c r="K4252">
        <v>8</v>
      </c>
      <c r="L4252">
        <v>4</v>
      </c>
      <c r="M4252">
        <v>2</v>
      </c>
      <c r="N4252" s="1" t="s">
        <v>8007</v>
      </c>
      <c r="O4252" s="1" t="s">
        <v>8008</v>
      </c>
      <c r="P4252">
        <v>0.97</v>
      </c>
      <c r="Q4252">
        <v>1</v>
      </c>
      <c r="R4252" t="str">
        <f t="shared" si="330"/>
        <v>SENIOR</v>
      </c>
      <c r="S4252" s="1" t="str">
        <f t="shared" si="331"/>
        <v>Jan</v>
      </c>
      <c r="T4252" s="1">
        <f t="shared" si="332"/>
        <v>2023</v>
      </c>
      <c r="U4252" s="1" t="str">
        <f t="shared" si="333"/>
        <v>High</v>
      </c>
      <c r="V4252" s="1" t="str">
        <f t="shared" si="334"/>
        <v>Normal</v>
      </c>
    </row>
    <row r="4253" spans="1:22" x14ac:dyDescent="0.2">
      <c r="A4253" s="1" t="s">
        <v>12286</v>
      </c>
      <c r="B4253" s="2">
        <v>45179</v>
      </c>
      <c r="C4253" s="1" t="s">
        <v>8010</v>
      </c>
      <c r="D4253">
        <v>61</v>
      </c>
      <c r="E4253" s="1" t="s">
        <v>8013</v>
      </c>
      <c r="F4253" s="1" t="s">
        <v>8032</v>
      </c>
      <c r="G4253" s="1" t="s">
        <v>8015</v>
      </c>
      <c r="H4253">
        <v>4</v>
      </c>
      <c r="I4253">
        <v>6</v>
      </c>
      <c r="J4253" s="1" t="s">
        <v>8016</v>
      </c>
      <c r="K4253">
        <v>6</v>
      </c>
      <c r="L4253">
        <v>4</v>
      </c>
      <c r="M4253">
        <v>1</v>
      </c>
      <c r="N4253" s="1" t="s">
        <v>8011</v>
      </c>
      <c r="O4253" s="1" t="s">
        <v>8008</v>
      </c>
      <c r="P4253">
        <v>0.64</v>
      </c>
      <c r="Q4253">
        <v>0</v>
      </c>
      <c r="R4253" t="str">
        <f t="shared" si="330"/>
        <v>ADULT</v>
      </c>
      <c r="S4253" s="1" t="str">
        <f t="shared" si="331"/>
        <v>Sep</v>
      </c>
      <c r="T4253" s="1">
        <f t="shared" si="332"/>
        <v>2023</v>
      </c>
      <c r="U4253" s="1" t="str">
        <f t="shared" si="333"/>
        <v>Medium</v>
      </c>
      <c r="V4253" s="1" t="str">
        <f t="shared" si="334"/>
        <v>Normal</v>
      </c>
    </row>
    <row r="4254" spans="1:22" x14ac:dyDescent="0.2">
      <c r="A4254" s="1" t="s">
        <v>12287</v>
      </c>
      <c r="B4254" s="2">
        <v>44803</v>
      </c>
      <c r="C4254" s="1" t="s">
        <v>8019</v>
      </c>
      <c r="D4254">
        <v>61</v>
      </c>
      <c r="E4254" s="1" t="s">
        <v>8003</v>
      </c>
      <c r="F4254" s="1" t="s">
        <v>8032</v>
      </c>
      <c r="G4254" s="1" t="s">
        <v>8005</v>
      </c>
      <c r="H4254">
        <v>5</v>
      </c>
      <c r="I4254">
        <v>7</v>
      </c>
      <c r="J4254" s="1" t="s">
        <v>8041</v>
      </c>
      <c r="K4254">
        <v>8</v>
      </c>
      <c r="L4254">
        <v>4</v>
      </c>
      <c r="M4254">
        <v>2</v>
      </c>
      <c r="N4254" s="1" t="s">
        <v>8011</v>
      </c>
      <c r="O4254" s="1" t="s">
        <v>8008</v>
      </c>
      <c r="P4254">
        <v>0.97</v>
      </c>
      <c r="Q4254">
        <v>1</v>
      </c>
      <c r="R4254" t="str">
        <f t="shared" si="330"/>
        <v>ADULT</v>
      </c>
      <c r="S4254" s="1" t="str">
        <f t="shared" si="331"/>
        <v>Aug</v>
      </c>
      <c r="T4254" s="1">
        <f t="shared" si="332"/>
        <v>2022</v>
      </c>
      <c r="U4254" s="1" t="str">
        <f t="shared" si="333"/>
        <v>High</v>
      </c>
      <c r="V4254" s="1" t="str">
        <f t="shared" si="334"/>
        <v>Normal</v>
      </c>
    </row>
    <row r="4255" spans="1:22" x14ac:dyDescent="0.2">
      <c r="A4255" s="1" t="s">
        <v>12288</v>
      </c>
      <c r="B4255" s="2">
        <v>44953</v>
      </c>
      <c r="C4255" s="1" t="s">
        <v>8031</v>
      </c>
      <c r="D4255">
        <v>39</v>
      </c>
      <c r="E4255" s="1" t="s">
        <v>8013</v>
      </c>
      <c r="F4255" s="1" t="s">
        <v>8022</v>
      </c>
      <c r="G4255" s="1" t="s">
        <v>8060</v>
      </c>
      <c r="H4255">
        <v>3</v>
      </c>
      <c r="I4255">
        <v>9</v>
      </c>
      <c r="J4255" s="1" t="s">
        <v>8016</v>
      </c>
      <c r="K4255">
        <v>6</v>
      </c>
      <c r="L4255">
        <v>4</v>
      </c>
      <c r="M4255">
        <v>2</v>
      </c>
      <c r="N4255" s="1" t="s">
        <v>8011</v>
      </c>
      <c r="O4255" s="1" t="s">
        <v>8008</v>
      </c>
      <c r="P4255">
        <v>0.94</v>
      </c>
      <c r="Q4255">
        <v>1</v>
      </c>
      <c r="R4255" t="str">
        <f t="shared" si="330"/>
        <v>YOUNG ADULT</v>
      </c>
      <c r="S4255" s="1" t="str">
        <f t="shared" si="331"/>
        <v>Jan</v>
      </c>
      <c r="T4255" s="1">
        <f t="shared" si="332"/>
        <v>2023</v>
      </c>
      <c r="U4255" s="1" t="str">
        <f t="shared" si="333"/>
        <v>High</v>
      </c>
      <c r="V4255" s="1" t="str">
        <f t="shared" si="334"/>
        <v>Normal</v>
      </c>
    </row>
    <row r="4256" spans="1:22" x14ac:dyDescent="0.2">
      <c r="A4256" s="1" t="s">
        <v>12289</v>
      </c>
      <c r="B4256" s="2">
        <v>44875</v>
      </c>
      <c r="C4256" s="1" t="s">
        <v>8010</v>
      </c>
      <c r="D4256">
        <v>61</v>
      </c>
      <c r="E4256" s="1" t="s">
        <v>8013</v>
      </c>
      <c r="F4256" s="1" t="s">
        <v>8032</v>
      </c>
      <c r="G4256" s="1" t="s">
        <v>8005</v>
      </c>
      <c r="H4256">
        <v>4</v>
      </c>
      <c r="I4256">
        <v>6</v>
      </c>
      <c r="J4256" s="1" t="s">
        <v>8016</v>
      </c>
      <c r="K4256">
        <v>6</v>
      </c>
      <c r="L4256">
        <v>3</v>
      </c>
      <c r="M4256">
        <v>1</v>
      </c>
      <c r="N4256" s="1" t="s">
        <v>8011</v>
      </c>
      <c r="O4256" s="1" t="s">
        <v>8008</v>
      </c>
      <c r="P4256">
        <v>0.59</v>
      </c>
      <c r="Q4256">
        <v>0</v>
      </c>
      <c r="R4256" t="str">
        <f t="shared" si="330"/>
        <v>ADULT</v>
      </c>
      <c r="S4256" s="1" t="str">
        <f t="shared" si="331"/>
        <v>Nov</v>
      </c>
      <c r="T4256" s="1">
        <f t="shared" si="332"/>
        <v>2022</v>
      </c>
      <c r="U4256" s="1" t="str">
        <f t="shared" si="333"/>
        <v>Medium</v>
      </c>
      <c r="V4256" s="1" t="str">
        <f t="shared" si="334"/>
        <v>Normal</v>
      </c>
    </row>
    <row r="4257" spans="1:22" x14ac:dyDescent="0.2">
      <c r="A4257" s="1" t="s">
        <v>12290</v>
      </c>
      <c r="B4257" s="2">
        <v>45107</v>
      </c>
      <c r="C4257" s="1" t="s">
        <v>8019</v>
      </c>
      <c r="D4257">
        <v>75</v>
      </c>
      <c r="E4257" s="1" t="s">
        <v>8013</v>
      </c>
      <c r="F4257" s="1" t="s">
        <v>8004</v>
      </c>
      <c r="G4257" s="1" t="s">
        <v>8005</v>
      </c>
      <c r="H4257">
        <v>5</v>
      </c>
      <c r="I4257">
        <v>6</v>
      </c>
      <c r="J4257" s="1" t="s">
        <v>8016</v>
      </c>
      <c r="K4257">
        <v>10</v>
      </c>
      <c r="L4257">
        <v>6</v>
      </c>
      <c r="M4257">
        <v>3</v>
      </c>
      <c r="N4257" s="1" t="s">
        <v>8007</v>
      </c>
      <c r="O4257" s="1" t="s">
        <v>8008</v>
      </c>
      <c r="P4257">
        <v>0.97</v>
      </c>
      <c r="Q4257">
        <v>1</v>
      </c>
      <c r="R4257" t="str">
        <f t="shared" si="330"/>
        <v>SENIOR</v>
      </c>
      <c r="S4257" s="1" t="str">
        <f t="shared" si="331"/>
        <v>Jun</v>
      </c>
      <c r="T4257" s="1">
        <f t="shared" si="332"/>
        <v>2023</v>
      </c>
      <c r="U4257" s="1" t="str">
        <f t="shared" si="333"/>
        <v>High</v>
      </c>
      <c r="V4257" s="1" t="str">
        <f t="shared" si="334"/>
        <v>Frequent</v>
      </c>
    </row>
    <row r="4258" spans="1:22" x14ac:dyDescent="0.2">
      <c r="A4258" s="1" t="s">
        <v>12291</v>
      </c>
      <c r="B4258" s="2">
        <v>45112</v>
      </c>
      <c r="C4258" s="1" t="s">
        <v>8019</v>
      </c>
      <c r="D4258">
        <v>43</v>
      </c>
      <c r="E4258" s="1" t="s">
        <v>8013</v>
      </c>
      <c r="F4258" s="1" t="s">
        <v>8037</v>
      </c>
      <c r="G4258" s="1" t="s">
        <v>8020</v>
      </c>
      <c r="H4258">
        <v>3</v>
      </c>
      <c r="I4258">
        <v>10</v>
      </c>
      <c r="J4258" s="1" t="s">
        <v>8006</v>
      </c>
      <c r="K4258">
        <v>4</v>
      </c>
      <c r="L4258">
        <v>2</v>
      </c>
      <c r="M4258">
        <v>1</v>
      </c>
      <c r="N4258" s="1" t="s">
        <v>8011</v>
      </c>
      <c r="O4258" s="1" t="s">
        <v>8008</v>
      </c>
      <c r="P4258">
        <v>0.63</v>
      </c>
      <c r="Q4258">
        <v>1</v>
      </c>
      <c r="R4258" t="str">
        <f t="shared" si="330"/>
        <v>ADULT</v>
      </c>
      <c r="S4258" s="1" t="str">
        <f t="shared" si="331"/>
        <v>Jul</v>
      </c>
      <c r="T4258" s="1">
        <f t="shared" si="332"/>
        <v>2023</v>
      </c>
      <c r="U4258" s="1" t="str">
        <f t="shared" si="333"/>
        <v>Medium</v>
      </c>
      <c r="V4258" s="1" t="str">
        <f t="shared" si="334"/>
        <v>Normal</v>
      </c>
    </row>
    <row r="4259" spans="1:22" x14ac:dyDescent="0.2">
      <c r="A4259" s="1" t="s">
        <v>12292</v>
      </c>
      <c r="B4259" s="2">
        <v>44842</v>
      </c>
      <c r="C4259" s="1" t="s">
        <v>8010</v>
      </c>
      <c r="D4259">
        <v>82</v>
      </c>
      <c r="E4259" s="1" t="s">
        <v>8003</v>
      </c>
      <c r="F4259" s="1" t="s">
        <v>8022</v>
      </c>
      <c r="G4259" s="1" t="s">
        <v>8026</v>
      </c>
      <c r="H4259">
        <v>5</v>
      </c>
      <c r="I4259">
        <v>7</v>
      </c>
      <c r="J4259" s="1" t="s">
        <v>8016</v>
      </c>
      <c r="K4259">
        <v>10</v>
      </c>
      <c r="L4259">
        <v>6</v>
      </c>
      <c r="M4259">
        <v>2</v>
      </c>
      <c r="N4259" s="1" t="s">
        <v>8007</v>
      </c>
      <c r="O4259" s="1" t="s">
        <v>8008</v>
      </c>
      <c r="P4259">
        <v>0.97</v>
      </c>
      <c r="Q4259">
        <v>1</v>
      </c>
      <c r="R4259" t="str">
        <f t="shared" si="330"/>
        <v>SENIOR</v>
      </c>
      <c r="S4259" s="1" t="str">
        <f t="shared" si="331"/>
        <v>Oct</v>
      </c>
      <c r="T4259" s="1">
        <f t="shared" si="332"/>
        <v>2022</v>
      </c>
      <c r="U4259" s="1" t="str">
        <f t="shared" si="333"/>
        <v>High</v>
      </c>
      <c r="V4259" s="1" t="str">
        <f t="shared" si="334"/>
        <v>Normal</v>
      </c>
    </row>
    <row r="4260" spans="1:22" x14ac:dyDescent="0.2">
      <c r="A4260" s="1" t="s">
        <v>12293</v>
      </c>
      <c r="B4260" s="2">
        <v>44889</v>
      </c>
      <c r="C4260" s="1" t="s">
        <v>8010</v>
      </c>
      <c r="D4260">
        <v>56</v>
      </c>
      <c r="E4260" s="1" t="s">
        <v>8013</v>
      </c>
      <c r="F4260" s="1" t="s">
        <v>8037</v>
      </c>
      <c r="G4260" s="1" t="s">
        <v>8015</v>
      </c>
      <c r="H4260">
        <v>5</v>
      </c>
      <c r="I4260">
        <v>6</v>
      </c>
      <c r="J4260" s="1" t="s">
        <v>8027</v>
      </c>
      <c r="K4260">
        <v>10</v>
      </c>
      <c r="L4260">
        <v>4</v>
      </c>
      <c r="M4260">
        <v>1</v>
      </c>
      <c r="N4260" s="1" t="s">
        <v>8038</v>
      </c>
      <c r="O4260" s="1" t="s">
        <v>8008</v>
      </c>
      <c r="P4260">
        <v>0.71</v>
      </c>
      <c r="Q4260">
        <v>1</v>
      </c>
      <c r="R4260" t="str">
        <f t="shared" si="330"/>
        <v>ADULT</v>
      </c>
      <c r="S4260" s="1" t="str">
        <f t="shared" si="331"/>
        <v>Nov</v>
      </c>
      <c r="T4260" s="1">
        <f t="shared" si="332"/>
        <v>2022</v>
      </c>
      <c r="U4260" s="1" t="str">
        <f t="shared" si="333"/>
        <v>High</v>
      </c>
      <c r="V4260" s="1" t="str">
        <f t="shared" si="334"/>
        <v>Normal</v>
      </c>
    </row>
    <row r="4261" spans="1:22" x14ac:dyDescent="0.2">
      <c r="A4261" s="1" t="s">
        <v>12294</v>
      </c>
      <c r="B4261" s="2">
        <v>45206</v>
      </c>
      <c r="C4261" s="1" t="s">
        <v>8010</v>
      </c>
      <c r="D4261">
        <v>42</v>
      </c>
      <c r="E4261" s="1" t="s">
        <v>8003</v>
      </c>
      <c r="F4261" s="1" t="s">
        <v>8032</v>
      </c>
      <c r="G4261" s="1" t="s">
        <v>8029</v>
      </c>
      <c r="H4261">
        <v>4</v>
      </c>
      <c r="I4261">
        <v>6</v>
      </c>
      <c r="J4261" s="1" t="s">
        <v>8041</v>
      </c>
      <c r="K4261">
        <v>7</v>
      </c>
      <c r="L4261">
        <v>3</v>
      </c>
      <c r="M4261">
        <v>1</v>
      </c>
      <c r="N4261" s="1" t="s">
        <v>8011</v>
      </c>
      <c r="O4261" s="1" t="s">
        <v>8008</v>
      </c>
      <c r="P4261">
        <v>0.5</v>
      </c>
      <c r="Q4261">
        <v>1</v>
      </c>
      <c r="R4261" t="str">
        <f t="shared" si="330"/>
        <v>ADULT</v>
      </c>
      <c r="S4261" s="1" t="str">
        <f t="shared" si="331"/>
        <v>Oct</v>
      </c>
      <c r="T4261" s="1">
        <f t="shared" si="332"/>
        <v>2023</v>
      </c>
      <c r="U4261" s="1" t="str">
        <f t="shared" si="333"/>
        <v>Medium</v>
      </c>
      <c r="V4261" s="1" t="str">
        <f t="shared" si="334"/>
        <v>Normal</v>
      </c>
    </row>
    <row r="4262" spans="1:22" x14ac:dyDescent="0.2">
      <c r="A4262" s="1" t="s">
        <v>12295</v>
      </c>
      <c r="B4262" s="2">
        <v>45215</v>
      </c>
      <c r="C4262" s="1" t="s">
        <v>8010</v>
      </c>
      <c r="D4262">
        <v>74</v>
      </c>
      <c r="E4262" s="1" t="s">
        <v>8003</v>
      </c>
      <c r="F4262" s="1" t="s">
        <v>8022</v>
      </c>
      <c r="G4262" s="1" t="s">
        <v>8005</v>
      </c>
      <c r="H4262">
        <v>6</v>
      </c>
      <c r="I4262">
        <v>6</v>
      </c>
      <c r="J4262" s="1" t="s">
        <v>8016</v>
      </c>
      <c r="K4262">
        <v>9</v>
      </c>
      <c r="L4262">
        <v>4</v>
      </c>
      <c r="M4262">
        <v>4</v>
      </c>
      <c r="N4262" s="1" t="s">
        <v>8007</v>
      </c>
      <c r="O4262" s="1" t="s">
        <v>8017</v>
      </c>
      <c r="P4262">
        <v>0.97</v>
      </c>
      <c r="Q4262">
        <v>1</v>
      </c>
      <c r="R4262" t="str">
        <f t="shared" si="330"/>
        <v>SENIOR</v>
      </c>
      <c r="S4262" s="1" t="str">
        <f t="shared" si="331"/>
        <v>Oct</v>
      </c>
      <c r="T4262" s="1">
        <f t="shared" si="332"/>
        <v>2023</v>
      </c>
      <c r="U4262" s="1" t="str">
        <f t="shared" si="333"/>
        <v>High</v>
      </c>
      <c r="V4262" s="1" t="str">
        <f t="shared" si="334"/>
        <v>Frequent</v>
      </c>
    </row>
    <row r="4263" spans="1:22" x14ac:dyDescent="0.2">
      <c r="A4263" s="1" t="s">
        <v>12296</v>
      </c>
      <c r="B4263" s="2">
        <v>44924</v>
      </c>
      <c r="C4263" s="1" t="s">
        <v>8031</v>
      </c>
      <c r="D4263">
        <v>53</v>
      </c>
      <c r="E4263" s="1" t="s">
        <v>8003</v>
      </c>
      <c r="F4263" s="1" t="s">
        <v>8022</v>
      </c>
      <c r="G4263" s="1" t="s">
        <v>8067</v>
      </c>
      <c r="H4263">
        <v>5</v>
      </c>
      <c r="I4263">
        <v>8</v>
      </c>
      <c r="J4263" s="1" t="s">
        <v>8016</v>
      </c>
      <c r="K4263">
        <v>8</v>
      </c>
      <c r="L4263">
        <v>4</v>
      </c>
      <c r="M4263">
        <v>1</v>
      </c>
      <c r="N4263" s="1" t="s">
        <v>8038</v>
      </c>
      <c r="O4263" s="1" t="s">
        <v>8008</v>
      </c>
      <c r="P4263">
        <v>0.75</v>
      </c>
      <c r="Q4263">
        <v>1</v>
      </c>
      <c r="R4263" t="str">
        <f t="shared" si="330"/>
        <v>ADULT</v>
      </c>
      <c r="S4263" s="1" t="str">
        <f t="shared" si="331"/>
        <v>Dec</v>
      </c>
      <c r="T4263" s="1">
        <f t="shared" si="332"/>
        <v>2022</v>
      </c>
      <c r="U4263" s="1" t="str">
        <f t="shared" si="333"/>
        <v>High</v>
      </c>
      <c r="V4263" s="1" t="str">
        <f t="shared" si="334"/>
        <v>Normal</v>
      </c>
    </row>
    <row r="4264" spans="1:22" x14ac:dyDescent="0.2">
      <c r="A4264" s="1" t="s">
        <v>12297</v>
      </c>
      <c r="B4264" s="2">
        <v>44205</v>
      </c>
      <c r="C4264" s="1" t="s">
        <v>8031</v>
      </c>
      <c r="D4264">
        <v>70</v>
      </c>
      <c r="E4264" s="1" t="s">
        <v>8003</v>
      </c>
      <c r="F4264" s="1" t="s">
        <v>8032</v>
      </c>
      <c r="G4264" s="1" t="s">
        <v>8048</v>
      </c>
      <c r="H4264">
        <v>5</v>
      </c>
      <c r="I4264">
        <v>9</v>
      </c>
      <c r="J4264" s="1" t="s">
        <v>8016</v>
      </c>
      <c r="K4264">
        <v>10</v>
      </c>
      <c r="L4264">
        <v>4</v>
      </c>
      <c r="M4264">
        <v>1</v>
      </c>
      <c r="N4264" s="1" t="s">
        <v>8007</v>
      </c>
      <c r="O4264" s="1" t="s">
        <v>8008</v>
      </c>
      <c r="P4264">
        <v>0.97</v>
      </c>
      <c r="Q4264">
        <v>1</v>
      </c>
      <c r="R4264" t="str">
        <f t="shared" si="330"/>
        <v>SENIOR</v>
      </c>
      <c r="S4264" s="1" t="str">
        <f t="shared" si="331"/>
        <v>Jan</v>
      </c>
      <c r="T4264" s="1">
        <f t="shared" si="332"/>
        <v>2021</v>
      </c>
      <c r="U4264" s="1" t="str">
        <f t="shared" si="333"/>
        <v>High</v>
      </c>
      <c r="V4264" s="1" t="str">
        <f t="shared" si="334"/>
        <v>Normal</v>
      </c>
    </row>
    <row r="4265" spans="1:22" x14ac:dyDescent="0.2">
      <c r="A4265" s="1" t="s">
        <v>12298</v>
      </c>
      <c r="B4265" s="2">
        <v>44311</v>
      </c>
      <c r="C4265" s="1" t="s">
        <v>8002</v>
      </c>
      <c r="D4265">
        <v>53</v>
      </c>
      <c r="E4265" s="1" t="s">
        <v>8013</v>
      </c>
      <c r="F4265" s="1" t="s">
        <v>8004</v>
      </c>
      <c r="G4265" s="1" t="s">
        <v>8029</v>
      </c>
      <c r="H4265">
        <v>5</v>
      </c>
      <c r="I4265">
        <v>8</v>
      </c>
      <c r="J4265" s="1" t="s">
        <v>8016</v>
      </c>
      <c r="K4265">
        <v>10</v>
      </c>
      <c r="L4265">
        <v>2</v>
      </c>
      <c r="M4265">
        <v>1</v>
      </c>
      <c r="N4265" s="1" t="s">
        <v>8011</v>
      </c>
      <c r="O4265" s="1" t="s">
        <v>8008</v>
      </c>
      <c r="P4265">
        <v>0.62</v>
      </c>
      <c r="Q4265">
        <v>1</v>
      </c>
      <c r="R4265" t="str">
        <f t="shared" si="330"/>
        <v>ADULT</v>
      </c>
      <c r="S4265" s="1" t="str">
        <f t="shared" si="331"/>
        <v>Apr</v>
      </c>
      <c r="T4265" s="1">
        <f t="shared" si="332"/>
        <v>2021</v>
      </c>
      <c r="U4265" s="1" t="str">
        <f t="shared" si="333"/>
        <v>Medium</v>
      </c>
      <c r="V4265" s="1" t="str">
        <f t="shared" si="334"/>
        <v>Normal</v>
      </c>
    </row>
    <row r="4266" spans="1:22" x14ac:dyDescent="0.2">
      <c r="A4266" s="1" t="s">
        <v>12299</v>
      </c>
      <c r="B4266" s="2">
        <v>45136</v>
      </c>
      <c r="C4266" s="1" t="s">
        <v>8019</v>
      </c>
      <c r="D4266">
        <v>56</v>
      </c>
      <c r="E4266" s="1" t="s">
        <v>8013</v>
      </c>
      <c r="F4266" s="1" t="s">
        <v>8004</v>
      </c>
      <c r="G4266" s="1" t="s">
        <v>8026</v>
      </c>
      <c r="H4266">
        <v>5</v>
      </c>
      <c r="I4266">
        <v>9</v>
      </c>
      <c r="J4266" s="1" t="s">
        <v>8016</v>
      </c>
      <c r="K4266">
        <v>8</v>
      </c>
      <c r="L4266">
        <v>2</v>
      </c>
      <c r="M4266">
        <v>1</v>
      </c>
      <c r="N4266" s="1" t="s">
        <v>8023</v>
      </c>
      <c r="O4266" s="1" t="s">
        <v>8008</v>
      </c>
      <c r="P4266">
        <v>0.7</v>
      </c>
      <c r="Q4266">
        <v>1</v>
      </c>
      <c r="R4266" t="str">
        <f t="shared" si="330"/>
        <v>ADULT</v>
      </c>
      <c r="S4266" s="1" t="str">
        <f t="shared" si="331"/>
        <v>Jul</v>
      </c>
      <c r="T4266" s="1">
        <f t="shared" si="332"/>
        <v>2023</v>
      </c>
      <c r="U4266" s="1" t="str">
        <f t="shared" si="333"/>
        <v>High</v>
      </c>
      <c r="V4266" s="1" t="str">
        <f t="shared" si="334"/>
        <v>Normal</v>
      </c>
    </row>
    <row r="4267" spans="1:22" x14ac:dyDescent="0.2">
      <c r="A4267" s="1" t="s">
        <v>12300</v>
      </c>
      <c r="B4267" s="2">
        <v>44289</v>
      </c>
      <c r="C4267" s="1" t="s">
        <v>8002</v>
      </c>
      <c r="D4267">
        <v>66</v>
      </c>
      <c r="E4267" s="1" t="s">
        <v>8003</v>
      </c>
      <c r="F4267" s="1" t="s">
        <v>8004</v>
      </c>
      <c r="G4267" s="1" t="s">
        <v>8060</v>
      </c>
      <c r="H4267">
        <v>5</v>
      </c>
      <c r="I4267">
        <v>8</v>
      </c>
      <c r="J4267" s="1" t="s">
        <v>8027</v>
      </c>
      <c r="K4267">
        <v>8</v>
      </c>
      <c r="L4267">
        <v>4</v>
      </c>
      <c r="M4267">
        <v>1</v>
      </c>
      <c r="N4267" s="1" t="s">
        <v>8007</v>
      </c>
      <c r="O4267" s="1" t="s">
        <v>8008</v>
      </c>
      <c r="P4267">
        <v>0.97</v>
      </c>
      <c r="Q4267">
        <v>1</v>
      </c>
      <c r="R4267" t="str">
        <f t="shared" si="330"/>
        <v>SENIOR</v>
      </c>
      <c r="S4267" s="1" t="str">
        <f t="shared" si="331"/>
        <v>Apr</v>
      </c>
      <c r="T4267" s="1">
        <f t="shared" si="332"/>
        <v>2021</v>
      </c>
      <c r="U4267" s="1" t="str">
        <f t="shared" si="333"/>
        <v>High</v>
      </c>
      <c r="V4267" s="1" t="str">
        <f t="shared" si="334"/>
        <v>Normal</v>
      </c>
    </row>
    <row r="4268" spans="1:22" x14ac:dyDescent="0.2">
      <c r="A4268" s="1" t="s">
        <v>12301</v>
      </c>
      <c r="B4268" s="2">
        <v>44430</v>
      </c>
      <c r="C4268" s="1" t="s">
        <v>8019</v>
      </c>
      <c r="D4268">
        <v>62</v>
      </c>
      <c r="E4268" s="1" t="s">
        <v>8003</v>
      </c>
      <c r="F4268" s="1" t="s">
        <v>8014</v>
      </c>
      <c r="G4268" s="1" t="s">
        <v>8029</v>
      </c>
      <c r="H4268">
        <v>4</v>
      </c>
      <c r="I4268">
        <v>7</v>
      </c>
      <c r="J4268" s="1" t="s">
        <v>8006</v>
      </c>
      <c r="K4268">
        <v>6</v>
      </c>
      <c r="L4268">
        <v>3</v>
      </c>
      <c r="M4268">
        <v>1</v>
      </c>
      <c r="N4268" s="1" t="s">
        <v>8011</v>
      </c>
      <c r="O4268" s="1" t="s">
        <v>8008</v>
      </c>
      <c r="P4268">
        <v>0.59</v>
      </c>
      <c r="Q4268">
        <v>0</v>
      </c>
      <c r="R4268" t="str">
        <f t="shared" si="330"/>
        <v>ADULT</v>
      </c>
      <c r="S4268" s="1" t="str">
        <f t="shared" si="331"/>
        <v>Aug</v>
      </c>
      <c r="T4268" s="1">
        <f t="shared" si="332"/>
        <v>2021</v>
      </c>
      <c r="U4268" s="1" t="str">
        <f t="shared" si="333"/>
        <v>Medium</v>
      </c>
      <c r="V4268" s="1" t="str">
        <f t="shared" si="334"/>
        <v>Normal</v>
      </c>
    </row>
    <row r="4269" spans="1:22" x14ac:dyDescent="0.2">
      <c r="A4269" s="1" t="s">
        <v>12302</v>
      </c>
      <c r="B4269" s="2">
        <v>44449</v>
      </c>
      <c r="C4269" s="1" t="s">
        <v>8010</v>
      </c>
      <c r="D4269">
        <v>24</v>
      </c>
      <c r="E4269" s="1" t="s">
        <v>8013</v>
      </c>
      <c r="F4269" s="1" t="s">
        <v>8032</v>
      </c>
      <c r="G4269" s="1" t="s">
        <v>8044</v>
      </c>
      <c r="H4269">
        <v>2</v>
      </c>
      <c r="I4269">
        <v>6</v>
      </c>
      <c r="J4269" s="1" t="s">
        <v>8006</v>
      </c>
      <c r="K4269">
        <v>4</v>
      </c>
      <c r="L4269">
        <v>1</v>
      </c>
      <c r="M4269">
        <v>0</v>
      </c>
      <c r="N4269" s="1" t="s">
        <v>8038</v>
      </c>
      <c r="O4269" s="1" t="s">
        <v>8008</v>
      </c>
      <c r="P4269">
        <v>0.4</v>
      </c>
      <c r="Q4269">
        <v>0</v>
      </c>
      <c r="R4269" t="str">
        <f t="shared" si="330"/>
        <v>YOUNG ADULT</v>
      </c>
      <c r="S4269" s="1" t="str">
        <f t="shared" si="331"/>
        <v>Sep</v>
      </c>
      <c r="T4269" s="1">
        <f t="shared" si="332"/>
        <v>2021</v>
      </c>
      <c r="U4269" s="1" t="str">
        <f t="shared" si="333"/>
        <v>Medium</v>
      </c>
      <c r="V4269" s="1" t="str">
        <f t="shared" si="334"/>
        <v>Normal</v>
      </c>
    </row>
    <row r="4270" spans="1:22" x14ac:dyDescent="0.2">
      <c r="A4270" s="1" t="s">
        <v>12303</v>
      </c>
      <c r="B4270" s="2">
        <v>44854</v>
      </c>
      <c r="C4270" s="1" t="s">
        <v>8010</v>
      </c>
      <c r="D4270">
        <v>38</v>
      </c>
      <c r="E4270" s="1" t="s">
        <v>8013</v>
      </c>
      <c r="F4270" s="1" t="s">
        <v>8022</v>
      </c>
      <c r="G4270" s="1" t="s">
        <v>8015</v>
      </c>
      <c r="H4270">
        <v>3</v>
      </c>
      <c r="I4270">
        <v>6</v>
      </c>
      <c r="J4270" s="1" t="s">
        <v>8027</v>
      </c>
      <c r="K4270">
        <v>4</v>
      </c>
      <c r="L4270">
        <v>2</v>
      </c>
      <c r="M4270">
        <v>1</v>
      </c>
      <c r="N4270" s="1" t="s">
        <v>8011</v>
      </c>
      <c r="O4270" s="1" t="s">
        <v>8008</v>
      </c>
      <c r="P4270">
        <v>0.37</v>
      </c>
      <c r="Q4270">
        <v>0</v>
      </c>
      <c r="R4270" t="str">
        <f t="shared" si="330"/>
        <v>YOUNG ADULT</v>
      </c>
      <c r="S4270" s="1" t="str">
        <f t="shared" si="331"/>
        <v>Oct</v>
      </c>
      <c r="T4270" s="1">
        <f t="shared" si="332"/>
        <v>2022</v>
      </c>
      <c r="U4270" s="1" t="str">
        <f t="shared" si="333"/>
        <v>Medium</v>
      </c>
      <c r="V4270" s="1" t="str">
        <f t="shared" si="334"/>
        <v>Normal</v>
      </c>
    </row>
    <row r="4271" spans="1:22" x14ac:dyDescent="0.2">
      <c r="A4271" s="1" t="s">
        <v>12304</v>
      </c>
      <c r="B4271" s="2">
        <v>44828</v>
      </c>
      <c r="C4271" s="1" t="s">
        <v>8010</v>
      </c>
      <c r="D4271">
        <v>73</v>
      </c>
      <c r="E4271" s="1" t="s">
        <v>8003</v>
      </c>
      <c r="F4271" s="1" t="s">
        <v>8032</v>
      </c>
      <c r="G4271" s="1" t="s">
        <v>8020</v>
      </c>
      <c r="H4271">
        <v>6</v>
      </c>
      <c r="I4271">
        <v>10</v>
      </c>
      <c r="J4271" s="1" t="s">
        <v>8006</v>
      </c>
      <c r="K4271">
        <v>9</v>
      </c>
      <c r="L4271">
        <v>6</v>
      </c>
      <c r="M4271">
        <v>2</v>
      </c>
      <c r="N4271" s="1" t="s">
        <v>8007</v>
      </c>
      <c r="O4271" s="1" t="s">
        <v>8017</v>
      </c>
      <c r="P4271">
        <v>0.97</v>
      </c>
      <c r="Q4271">
        <v>1</v>
      </c>
      <c r="R4271" t="str">
        <f t="shared" si="330"/>
        <v>SENIOR</v>
      </c>
      <c r="S4271" s="1" t="str">
        <f t="shared" si="331"/>
        <v>Sep</v>
      </c>
      <c r="T4271" s="1">
        <f t="shared" si="332"/>
        <v>2022</v>
      </c>
      <c r="U4271" s="1" t="str">
        <f t="shared" si="333"/>
        <v>High</v>
      </c>
      <c r="V4271" s="1" t="str">
        <f t="shared" si="334"/>
        <v>Normal</v>
      </c>
    </row>
    <row r="4272" spans="1:22" x14ac:dyDescent="0.2">
      <c r="A4272" s="1" t="s">
        <v>12305</v>
      </c>
      <c r="B4272" s="2">
        <v>44513</v>
      </c>
      <c r="C4272" s="1" t="s">
        <v>8010</v>
      </c>
      <c r="D4272">
        <v>55</v>
      </c>
      <c r="E4272" s="1" t="s">
        <v>8013</v>
      </c>
      <c r="F4272" s="1" t="s">
        <v>8014</v>
      </c>
      <c r="G4272" s="1" t="s">
        <v>8044</v>
      </c>
      <c r="H4272">
        <v>4</v>
      </c>
      <c r="I4272">
        <v>7</v>
      </c>
      <c r="J4272" s="1" t="s">
        <v>8016</v>
      </c>
      <c r="K4272">
        <v>6</v>
      </c>
      <c r="L4272">
        <v>3</v>
      </c>
      <c r="M4272">
        <v>1</v>
      </c>
      <c r="N4272" s="1" t="s">
        <v>8011</v>
      </c>
      <c r="O4272" s="1" t="s">
        <v>8008</v>
      </c>
      <c r="P4272">
        <v>0.75</v>
      </c>
      <c r="Q4272">
        <v>1</v>
      </c>
      <c r="R4272" t="str">
        <f t="shared" si="330"/>
        <v>ADULT</v>
      </c>
      <c r="S4272" s="1" t="str">
        <f t="shared" si="331"/>
        <v>Nov</v>
      </c>
      <c r="T4272" s="1">
        <f t="shared" si="332"/>
        <v>2021</v>
      </c>
      <c r="U4272" s="1" t="str">
        <f t="shared" si="333"/>
        <v>High</v>
      </c>
      <c r="V4272" s="1" t="str">
        <f t="shared" si="334"/>
        <v>Normal</v>
      </c>
    </row>
    <row r="4273" spans="1:22" x14ac:dyDescent="0.2">
      <c r="A4273" s="1" t="s">
        <v>12306</v>
      </c>
      <c r="B4273" s="2">
        <v>44424</v>
      </c>
      <c r="C4273" s="1" t="s">
        <v>8019</v>
      </c>
      <c r="D4273">
        <v>49</v>
      </c>
      <c r="E4273" s="1" t="s">
        <v>8013</v>
      </c>
      <c r="F4273" s="1" t="s">
        <v>8022</v>
      </c>
      <c r="G4273" s="1" t="s">
        <v>8005</v>
      </c>
      <c r="H4273">
        <v>4</v>
      </c>
      <c r="I4273">
        <v>8</v>
      </c>
      <c r="J4273" s="1" t="s">
        <v>8027</v>
      </c>
      <c r="K4273">
        <v>7</v>
      </c>
      <c r="L4273">
        <v>3</v>
      </c>
      <c r="M4273">
        <v>1</v>
      </c>
      <c r="N4273" s="1" t="s">
        <v>8011</v>
      </c>
      <c r="O4273" s="1" t="s">
        <v>8008</v>
      </c>
      <c r="P4273">
        <v>0.44</v>
      </c>
      <c r="Q4273">
        <v>0</v>
      </c>
      <c r="R4273" t="str">
        <f t="shared" si="330"/>
        <v>ADULT</v>
      </c>
      <c r="S4273" s="1" t="str">
        <f t="shared" si="331"/>
        <v>Aug</v>
      </c>
      <c r="T4273" s="1">
        <f t="shared" si="332"/>
        <v>2021</v>
      </c>
      <c r="U4273" s="1" t="str">
        <f t="shared" si="333"/>
        <v>Medium</v>
      </c>
      <c r="V4273" s="1" t="str">
        <f t="shared" si="334"/>
        <v>Normal</v>
      </c>
    </row>
    <row r="4274" spans="1:22" x14ac:dyDescent="0.2">
      <c r="A4274" s="1" t="s">
        <v>12307</v>
      </c>
      <c r="B4274" s="2">
        <v>45034</v>
      </c>
      <c r="C4274" s="1" t="s">
        <v>8002</v>
      </c>
      <c r="D4274">
        <v>34</v>
      </c>
      <c r="E4274" s="1" t="s">
        <v>8013</v>
      </c>
      <c r="F4274" s="1" t="s">
        <v>8037</v>
      </c>
      <c r="G4274" s="1" t="s">
        <v>8044</v>
      </c>
      <c r="H4274">
        <v>2</v>
      </c>
      <c r="I4274">
        <v>7</v>
      </c>
      <c r="J4274" s="1" t="s">
        <v>8016</v>
      </c>
      <c r="K4274">
        <v>4</v>
      </c>
      <c r="L4274">
        <v>2</v>
      </c>
      <c r="M4274">
        <v>0</v>
      </c>
      <c r="N4274" s="1" t="s">
        <v>8011</v>
      </c>
      <c r="O4274" s="1" t="s">
        <v>8017</v>
      </c>
      <c r="P4274">
        <v>0.4</v>
      </c>
      <c r="Q4274">
        <v>1</v>
      </c>
      <c r="R4274" t="str">
        <f t="shared" si="330"/>
        <v>YOUNG ADULT</v>
      </c>
      <c r="S4274" s="1" t="str">
        <f t="shared" si="331"/>
        <v>Apr</v>
      </c>
      <c r="T4274" s="1">
        <f t="shared" si="332"/>
        <v>2023</v>
      </c>
      <c r="U4274" s="1" t="str">
        <f t="shared" si="333"/>
        <v>Medium</v>
      </c>
      <c r="V4274" s="1" t="str">
        <f t="shared" si="334"/>
        <v>Normal</v>
      </c>
    </row>
    <row r="4275" spans="1:22" x14ac:dyDescent="0.2">
      <c r="A4275" s="1" t="s">
        <v>12308</v>
      </c>
      <c r="B4275" s="2">
        <v>45221</v>
      </c>
      <c r="C4275" s="1" t="s">
        <v>8010</v>
      </c>
      <c r="D4275">
        <v>39</v>
      </c>
      <c r="E4275" s="1" t="s">
        <v>8003</v>
      </c>
      <c r="F4275" s="1" t="s">
        <v>8032</v>
      </c>
      <c r="G4275" s="1" t="s">
        <v>8020</v>
      </c>
      <c r="H4275">
        <v>3</v>
      </c>
      <c r="I4275">
        <v>9</v>
      </c>
      <c r="J4275" s="1" t="s">
        <v>8027</v>
      </c>
      <c r="K4275">
        <v>6</v>
      </c>
      <c r="L4275">
        <v>2</v>
      </c>
      <c r="M4275">
        <v>1</v>
      </c>
      <c r="N4275" s="1" t="s">
        <v>8038</v>
      </c>
      <c r="O4275" s="1" t="s">
        <v>8008</v>
      </c>
      <c r="P4275">
        <v>0.67</v>
      </c>
      <c r="Q4275">
        <v>1</v>
      </c>
      <c r="R4275" t="str">
        <f t="shared" si="330"/>
        <v>YOUNG ADULT</v>
      </c>
      <c r="S4275" s="1" t="str">
        <f t="shared" si="331"/>
        <v>Oct</v>
      </c>
      <c r="T4275" s="1">
        <f t="shared" si="332"/>
        <v>2023</v>
      </c>
      <c r="U4275" s="1" t="str">
        <f t="shared" si="333"/>
        <v>Medium</v>
      </c>
      <c r="V4275" s="1" t="str">
        <f t="shared" si="334"/>
        <v>Normal</v>
      </c>
    </row>
    <row r="4276" spans="1:22" x14ac:dyDescent="0.2">
      <c r="A4276" s="1" t="s">
        <v>12309</v>
      </c>
      <c r="B4276" s="2">
        <v>44254</v>
      </c>
      <c r="C4276" s="1" t="s">
        <v>8031</v>
      </c>
      <c r="D4276">
        <v>23</v>
      </c>
      <c r="E4276" s="1" t="s">
        <v>8013</v>
      </c>
      <c r="F4276" s="1" t="s">
        <v>8037</v>
      </c>
      <c r="G4276" s="1" t="s">
        <v>8048</v>
      </c>
      <c r="H4276">
        <v>3</v>
      </c>
      <c r="I4276">
        <v>10</v>
      </c>
      <c r="J4276" s="1" t="s">
        <v>8027</v>
      </c>
      <c r="K4276">
        <v>8</v>
      </c>
      <c r="L4276">
        <v>2</v>
      </c>
      <c r="M4276">
        <v>1</v>
      </c>
      <c r="N4276" s="1" t="s">
        <v>8011</v>
      </c>
      <c r="O4276" s="1" t="s">
        <v>8008</v>
      </c>
      <c r="P4276">
        <v>0.73</v>
      </c>
      <c r="Q4276">
        <v>1</v>
      </c>
      <c r="R4276" t="str">
        <f t="shared" si="330"/>
        <v>YOUNG ADULT</v>
      </c>
      <c r="S4276" s="1" t="str">
        <f t="shared" si="331"/>
        <v>Feb</v>
      </c>
      <c r="T4276" s="1">
        <f t="shared" si="332"/>
        <v>2021</v>
      </c>
      <c r="U4276" s="1" t="str">
        <f t="shared" si="333"/>
        <v>High</v>
      </c>
      <c r="V4276" s="1" t="str">
        <f t="shared" si="334"/>
        <v>Normal</v>
      </c>
    </row>
    <row r="4277" spans="1:22" x14ac:dyDescent="0.2">
      <c r="A4277" s="1" t="s">
        <v>12310</v>
      </c>
      <c r="B4277" s="2">
        <v>44342</v>
      </c>
      <c r="C4277" s="1" t="s">
        <v>8002</v>
      </c>
      <c r="D4277">
        <v>56</v>
      </c>
      <c r="E4277" s="1" t="s">
        <v>8013</v>
      </c>
      <c r="F4277" s="1" t="s">
        <v>8022</v>
      </c>
      <c r="G4277" s="1" t="s">
        <v>8020</v>
      </c>
      <c r="H4277">
        <v>6</v>
      </c>
      <c r="I4277">
        <v>12</v>
      </c>
      <c r="J4277" s="1" t="s">
        <v>8016</v>
      </c>
      <c r="K4277">
        <v>10</v>
      </c>
      <c r="L4277">
        <v>6</v>
      </c>
      <c r="M4277">
        <v>2</v>
      </c>
      <c r="N4277" s="1" t="s">
        <v>8011</v>
      </c>
      <c r="O4277" s="1" t="s">
        <v>8017</v>
      </c>
      <c r="P4277">
        <v>0.97</v>
      </c>
      <c r="Q4277">
        <v>1</v>
      </c>
      <c r="R4277" t="str">
        <f t="shared" si="330"/>
        <v>ADULT</v>
      </c>
      <c r="S4277" s="1" t="str">
        <f t="shared" si="331"/>
        <v>May</v>
      </c>
      <c r="T4277" s="1">
        <f t="shared" si="332"/>
        <v>2021</v>
      </c>
      <c r="U4277" s="1" t="str">
        <f t="shared" si="333"/>
        <v>High</v>
      </c>
      <c r="V4277" s="1" t="str">
        <f t="shared" si="334"/>
        <v>Normal</v>
      </c>
    </row>
    <row r="4278" spans="1:22" x14ac:dyDescent="0.2">
      <c r="A4278" s="1" t="s">
        <v>12311</v>
      </c>
      <c r="B4278" s="2">
        <v>44900</v>
      </c>
      <c r="C4278" s="1" t="s">
        <v>8031</v>
      </c>
      <c r="D4278">
        <v>47</v>
      </c>
      <c r="E4278" s="1" t="s">
        <v>8013</v>
      </c>
      <c r="F4278" s="1" t="s">
        <v>8037</v>
      </c>
      <c r="G4278" s="1" t="s">
        <v>8035</v>
      </c>
      <c r="H4278">
        <v>4</v>
      </c>
      <c r="I4278">
        <v>10</v>
      </c>
      <c r="J4278" s="1" t="s">
        <v>8006</v>
      </c>
      <c r="K4278">
        <v>7</v>
      </c>
      <c r="L4278">
        <v>3</v>
      </c>
      <c r="M4278">
        <v>2</v>
      </c>
      <c r="N4278" s="1" t="s">
        <v>8011</v>
      </c>
      <c r="O4278" s="1" t="s">
        <v>8008</v>
      </c>
      <c r="P4278">
        <v>0.96</v>
      </c>
      <c r="Q4278">
        <v>1</v>
      </c>
      <c r="R4278" t="str">
        <f t="shared" si="330"/>
        <v>ADULT</v>
      </c>
      <c r="S4278" s="1" t="str">
        <f t="shared" si="331"/>
        <v>Dec</v>
      </c>
      <c r="T4278" s="1">
        <f t="shared" si="332"/>
        <v>2022</v>
      </c>
      <c r="U4278" s="1" t="str">
        <f t="shared" si="333"/>
        <v>High</v>
      </c>
      <c r="V4278" s="1" t="str">
        <f t="shared" si="334"/>
        <v>Normal</v>
      </c>
    </row>
    <row r="4279" spans="1:22" x14ac:dyDescent="0.2">
      <c r="A4279" s="1" t="s">
        <v>12312</v>
      </c>
      <c r="B4279" s="2">
        <v>45077</v>
      </c>
      <c r="C4279" s="1" t="s">
        <v>8002</v>
      </c>
      <c r="D4279">
        <v>41</v>
      </c>
      <c r="E4279" s="1" t="s">
        <v>8013</v>
      </c>
      <c r="F4279" s="1" t="s">
        <v>8032</v>
      </c>
      <c r="G4279" s="1" t="s">
        <v>8005</v>
      </c>
      <c r="H4279">
        <v>3</v>
      </c>
      <c r="I4279">
        <v>7</v>
      </c>
      <c r="J4279" s="1" t="s">
        <v>8016</v>
      </c>
      <c r="K4279">
        <v>6</v>
      </c>
      <c r="L4279">
        <v>2</v>
      </c>
      <c r="M4279">
        <v>1</v>
      </c>
      <c r="N4279" s="1" t="s">
        <v>8011</v>
      </c>
      <c r="O4279" s="1" t="s">
        <v>8008</v>
      </c>
      <c r="P4279">
        <v>0.37</v>
      </c>
      <c r="Q4279">
        <v>1</v>
      </c>
      <c r="R4279" t="str">
        <f t="shared" si="330"/>
        <v>ADULT</v>
      </c>
      <c r="S4279" s="1" t="str">
        <f t="shared" si="331"/>
        <v>May</v>
      </c>
      <c r="T4279" s="1">
        <f t="shared" si="332"/>
        <v>2023</v>
      </c>
      <c r="U4279" s="1" t="str">
        <f t="shared" si="333"/>
        <v>Medium</v>
      </c>
      <c r="V4279" s="1" t="str">
        <f t="shared" si="334"/>
        <v>Normal</v>
      </c>
    </row>
    <row r="4280" spans="1:22" x14ac:dyDescent="0.2">
      <c r="A4280" s="1" t="s">
        <v>12313</v>
      </c>
      <c r="B4280" s="2">
        <v>45063</v>
      </c>
      <c r="C4280" s="1" t="s">
        <v>8002</v>
      </c>
      <c r="D4280">
        <v>56</v>
      </c>
      <c r="E4280" s="1" t="s">
        <v>8013</v>
      </c>
      <c r="F4280" s="1" t="s">
        <v>8032</v>
      </c>
      <c r="G4280" s="1" t="s">
        <v>8044</v>
      </c>
      <c r="H4280">
        <v>4</v>
      </c>
      <c r="I4280">
        <v>7</v>
      </c>
      <c r="J4280" s="1" t="s">
        <v>8027</v>
      </c>
      <c r="K4280">
        <v>9</v>
      </c>
      <c r="L4280">
        <v>5</v>
      </c>
      <c r="M4280">
        <v>1</v>
      </c>
      <c r="N4280" s="1" t="s">
        <v>8023</v>
      </c>
      <c r="O4280" s="1" t="s">
        <v>8008</v>
      </c>
      <c r="P4280">
        <v>0.94</v>
      </c>
      <c r="Q4280">
        <v>1</v>
      </c>
      <c r="R4280" t="str">
        <f t="shared" si="330"/>
        <v>ADULT</v>
      </c>
      <c r="S4280" s="1" t="str">
        <f t="shared" si="331"/>
        <v>May</v>
      </c>
      <c r="T4280" s="1">
        <f t="shared" si="332"/>
        <v>2023</v>
      </c>
      <c r="U4280" s="1" t="str">
        <f t="shared" si="333"/>
        <v>High</v>
      </c>
      <c r="V4280" s="1" t="str">
        <f t="shared" si="334"/>
        <v>Normal</v>
      </c>
    </row>
    <row r="4281" spans="1:22" x14ac:dyDescent="0.2">
      <c r="A4281" s="1" t="s">
        <v>12314</v>
      </c>
      <c r="B4281" s="2">
        <v>44985</v>
      </c>
      <c r="C4281" s="1" t="s">
        <v>8031</v>
      </c>
      <c r="D4281">
        <v>64</v>
      </c>
      <c r="E4281" s="1" t="s">
        <v>8003</v>
      </c>
      <c r="F4281" s="1" t="s">
        <v>8032</v>
      </c>
      <c r="G4281" s="1" t="s">
        <v>8015</v>
      </c>
      <c r="H4281">
        <v>4</v>
      </c>
      <c r="I4281">
        <v>6</v>
      </c>
      <c r="J4281" s="1" t="s">
        <v>8027</v>
      </c>
      <c r="K4281">
        <v>7</v>
      </c>
      <c r="L4281">
        <v>4</v>
      </c>
      <c r="M4281">
        <v>3</v>
      </c>
      <c r="N4281" s="1" t="s">
        <v>8011</v>
      </c>
      <c r="O4281" s="1" t="s">
        <v>8008</v>
      </c>
      <c r="P4281">
        <v>0.97</v>
      </c>
      <c r="Q4281">
        <v>1</v>
      </c>
      <c r="R4281" t="str">
        <f t="shared" si="330"/>
        <v>ADULT</v>
      </c>
      <c r="S4281" s="1" t="str">
        <f t="shared" si="331"/>
        <v>Feb</v>
      </c>
      <c r="T4281" s="1">
        <f t="shared" si="332"/>
        <v>2023</v>
      </c>
      <c r="U4281" s="1" t="str">
        <f t="shared" si="333"/>
        <v>High</v>
      </c>
      <c r="V4281" s="1" t="str">
        <f t="shared" si="334"/>
        <v>Frequent</v>
      </c>
    </row>
    <row r="4282" spans="1:22" x14ac:dyDescent="0.2">
      <c r="A4282" s="1" t="s">
        <v>12315</v>
      </c>
      <c r="B4282" s="2">
        <v>45168</v>
      </c>
      <c r="C4282" s="1" t="s">
        <v>8019</v>
      </c>
      <c r="D4282">
        <v>93</v>
      </c>
      <c r="E4282" s="1" t="s">
        <v>8013</v>
      </c>
      <c r="F4282" s="1" t="s">
        <v>8022</v>
      </c>
      <c r="G4282" s="1" t="s">
        <v>8026</v>
      </c>
      <c r="H4282">
        <v>7</v>
      </c>
      <c r="I4282">
        <v>8</v>
      </c>
      <c r="J4282" s="1" t="s">
        <v>8016</v>
      </c>
      <c r="K4282">
        <v>12</v>
      </c>
      <c r="L4282">
        <v>5</v>
      </c>
      <c r="M4282">
        <v>4</v>
      </c>
      <c r="N4282" s="1" t="s">
        <v>8007</v>
      </c>
      <c r="O4282" s="1" t="s">
        <v>8017</v>
      </c>
      <c r="P4282">
        <v>0.97</v>
      </c>
      <c r="Q4282">
        <v>1</v>
      </c>
      <c r="R4282" t="str">
        <f t="shared" si="330"/>
        <v>SENIOR</v>
      </c>
      <c r="S4282" s="1" t="str">
        <f t="shared" si="331"/>
        <v>Aug</v>
      </c>
      <c r="T4282" s="1">
        <f t="shared" si="332"/>
        <v>2023</v>
      </c>
      <c r="U4282" s="1" t="str">
        <f t="shared" si="333"/>
        <v>High</v>
      </c>
      <c r="V4282" s="1" t="str">
        <f t="shared" si="334"/>
        <v>Frequent</v>
      </c>
    </row>
    <row r="4283" spans="1:22" x14ac:dyDescent="0.2">
      <c r="A4283" s="1" t="s">
        <v>12316</v>
      </c>
      <c r="B4283" s="2">
        <v>44434</v>
      </c>
      <c r="C4283" s="1" t="s">
        <v>8019</v>
      </c>
      <c r="D4283">
        <v>32</v>
      </c>
      <c r="E4283" s="1" t="s">
        <v>8013</v>
      </c>
      <c r="F4283" s="1" t="s">
        <v>8037</v>
      </c>
      <c r="G4283" s="1" t="s">
        <v>8015</v>
      </c>
      <c r="H4283">
        <v>3</v>
      </c>
      <c r="I4283">
        <v>4</v>
      </c>
      <c r="J4283" s="1" t="s">
        <v>8016</v>
      </c>
      <c r="K4283">
        <v>6</v>
      </c>
      <c r="L4283">
        <v>4</v>
      </c>
      <c r="M4283">
        <v>2</v>
      </c>
      <c r="N4283" s="1" t="s">
        <v>8038</v>
      </c>
      <c r="O4283" s="1" t="s">
        <v>8008</v>
      </c>
      <c r="P4283">
        <v>0.73</v>
      </c>
      <c r="Q4283">
        <v>1</v>
      </c>
      <c r="R4283" t="str">
        <f t="shared" si="330"/>
        <v>YOUNG ADULT</v>
      </c>
      <c r="S4283" s="1" t="str">
        <f t="shared" si="331"/>
        <v>Aug</v>
      </c>
      <c r="T4283" s="1">
        <f t="shared" si="332"/>
        <v>2021</v>
      </c>
      <c r="U4283" s="1" t="str">
        <f t="shared" si="333"/>
        <v>High</v>
      </c>
      <c r="V4283" s="1" t="str">
        <f t="shared" si="334"/>
        <v>Normal</v>
      </c>
    </row>
    <row r="4284" spans="1:22" x14ac:dyDescent="0.2">
      <c r="A4284" s="1" t="s">
        <v>12317</v>
      </c>
      <c r="B4284" s="2">
        <v>44314</v>
      </c>
      <c r="C4284" s="1" t="s">
        <v>8002</v>
      </c>
      <c r="D4284">
        <v>77</v>
      </c>
      <c r="E4284" s="1" t="s">
        <v>8013</v>
      </c>
      <c r="F4284" s="1" t="s">
        <v>8032</v>
      </c>
      <c r="G4284" s="1" t="s">
        <v>8015</v>
      </c>
      <c r="H4284">
        <v>5</v>
      </c>
      <c r="I4284">
        <v>6</v>
      </c>
      <c r="J4284" s="1" t="s">
        <v>8027</v>
      </c>
      <c r="K4284">
        <v>8</v>
      </c>
      <c r="L4284">
        <v>6</v>
      </c>
      <c r="M4284">
        <v>2</v>
      </c>
      <c r="N4284" s="1" t="s">
        <v>8007</v>
      </c>
      <c r="O4284" s="1" t="s">
        <v>8008</v>
      </c>
      <c r="P4284">
        <v>0.97</v>
      </c>
      <c r="Q4284">
        <v>1</v>
      </c>
      <c r="R4284" t="str">
        <f t="shared" si="330"/>
        <v>SENIOR</v>
      </c>
      <c r="S4284" s="1" t="str">
        <f t="shared" si="331"/>
        <v>Apr</v>
      </c>
      <c r="T4284" s="1">
        <f t="shared" si="332"/>
        <v>2021</v>
      </c>
      <c r="U4284" s="1" t="str">
        <f t="shared" si="333"/>
        <v>High</v>
      </c>
      <c r="V4284" s="1" t="str">
        <f t="shared" si="334"/>
        <v>Normal</v>
      </c>
    </row>
    <row r="4285" spans="1:22" x14ac:dyDescent="0.2">
      <c r="A4285" s="1" t="s">
        <v>12318</v>
      </c>
      <c r="B4285" s="2">
        <v>44870</v>
      </c>
      <c r="C4285" s="1" t="s">
        <v>8010</v>
      </c>
      <c r="D4285">
        <v>74</v>
      </c>
      <c r="E4285" s="1" t="s">
        <v>8003</v>
      </c>
      <c r="F4285" s="1" t="s">
        <v>8022</v>
      </c>
      <c r="G4285" s="1" t="s">
        <v>8005</v>
      </c>
      <c r="H4285">
        <v>5</v>
      </c>
      <c r="I4285">
        <v>7</v>
      </c>
      <c r="J4285" s="1" t="s">
        <v>8016</v>
      </c>
      <c r="K4285">
        <v>8</v>
      </c>
      <c r="L4285">
        <v>6</v>
      </c>
      <c r="M4285">
        <v>3</v>
      </c>
      <c r="N4285" s="1" t="s">
        <v>8007</v>
      </c>
      <c r="O4285" s="1" t="s">
        <v>8008</v>
      </c>
      <c r="P4285">
        <v>0.97</v>
      </c>
      <c r="Q4285">
        <v>1</v>
      </c>
      <c r="R4285" t="str">
        <f t="shared" si="330"/>
        <v>SENIOR</v>
      </c>
      <c r="S4285" s="1" t="str">
        <f t="shared" si="331"/>
        <v>Nov</v>
      </c>
      <c r="T4285" s="1">
        <f t="shared" si="332"/>
        <v>2022</v>
      </c>
      <c r="U4285" s="1" t="str">
        <f t="shared" si="333"/>
        <v>High</v>
      </c>
      <c r="V4285" s="1" t="str">
        <f t="shared" si="334"/>
        <v>Frequent</v>
      </c>
    </row>
    <row r="4286" spans="1:22" x14ac:dyDescent="0.2">
      <c r="A4286" s="1" t="s">
        <v>12319</v>
      </c>
      <c r="B4286" s="2">
        <v>45097</v>
      </c>
      <c r="C4286" s="1" t="s">
        <v>8019</v>
      </c>
      <c r="D4286">
        <v>44</v>
      </c>
      <c r="E4286" s="1" t="s">
        <v>8003</v>
      </c>
      <c r="F4286" s="1" t="s">
        <v>8022</v>
      </c>
      <c r="G4286" s="1" t="s">
        <v>8005</v>
      </c>
      <c r="H4286">
        <v>3</v>
      </c>
      <c r="I4286">
        <v>8</v>
      </c>
      <c r="J4286" s="1" t="s">
        <v>8006</v>
      </c>
      <c r="K4286">
        <v>4</v>
      </c>
      <c r="L4286">
        <v>2</v>
      </c>
      <c r="M4286">
        <v>2</v>
      </c>
      <c r="N4286" s="1" t="s">
        <v>8011</v>
      </c>
      <c r="O4286" s="1" t="s">
        <v>8008</v>
      </c>
      <c r="P4286">
        <v>0.59</v>
      </c>
      <c r="Q4286">
        <v>0</v>
      </c>
      <c r="R4286" t="str">
        <f t="shared" si="330"/>
        <v>ADULT</v>
      </c>
      <c r="S4286" s="1" t="str">
        <f t="shared" si="331"/>
        <v>Jun</v>
      </c>
      <c r="T4286" s="1">
        <f t="shared" si="332"/>
        <v>2023</v>
      </c>
      <c r="U4286" s="1" t="str">
        <f t="shared" si="333"/>
        <v>Medium</v>
      </c>
      <c r="V4286" s="1" t="str">
        <f t="shared" si="334"/>
        <v>Normal</v>
      </c>
    </row>
    <row r="4287" spans="1:22" x14ac:dyDescent="0.2">
      <c r="A4287" s="1" t="s">
        <v>12320</v>
      </c>
      <c r="B4287" s="2">
        <v>44834</v>
      </c>
      <c r="C4287" s="1" t="s">
        <v>8010</v>
      </c>
      <c r="D4287">
        <v>61</v>
      </c>
      <c r="E4287" s="1" t="s">
        <v>8013</v>
      </c>
      <c r="F4287" s="1" t="s">
        <v>8022</v>
      </c>
      <c r="G4287" s="1" t="s">
        <v>8015</v>
      </c>
      <c r="H4287">
        <v>6</v>
      </c>
      <c r="I4287">
        <v>7</v>
      </c>
      <c r="J4287" s="1" t="s">
        <v>8016</v>
      </c>
      <c r="K4287">
        <v>10</v>
      </c>
      <c r="L4287">
        <v>4</v>
      </c>
      <c r="M4287">
        <v>2</v>
      </c>
      <c r="N4287" s="1" t="s">
        <v>8011</v>
      </c>
      <c r="O4287" s="1" t="s">
        <v>8017</v>
      </c>
      <c r="P4287">
        <v>0.97</v>
      </c>
      <c r="Q4287">
        <v>1</v>
      </c>
      <c r="R4287" t="str">
        <f t="shared" si="330"/>
        <v>ADULT</v>
      </c>
      <c r="S4287" s="1" t="str">
        <f t="shared" si="331"/>
        <v>Sep</v>
      </c>
      <c r="T4287" s="1">
        <f t="shared" si="332"/>
        <v>2022</v>
      </c>
      <c r="U4287" s="1" t="str">
        <f t="shared" si="333"/>
        <v>High</v>
      </c>
      <c r="V4287" s="1" t="str">
        <f t="shared" si="334"/>
        <v>Normal</v>
      </c>
    </row>
    <row r="4288" spans="1:22" x14ac:dyDescent="0.2">
      <c r="A4288" s="1" t="s">
        <v>12321</v>
      </c>
      <c r="B4288" s="2">
        <v>45251</v>
      </c>
      <c r="C4288" s="1" t="s">
        <v>8010</v>
      </c>
      <c r="D4288">
        <v>50</v>
      </c>
      <c r="E4288" s="1" t="s">
        <v>8013</v>
      </c>
      <c r="F4288" s="1" t="s">
        <v>8032</v>
      </c>
      <c r="G4288" s="1" t="s">
        <v>8026</v>
      </c>
      <c r="H4288">
        <v>3</v>
      </c>
      <c r="I4288">
        <v>6</v>
      </c>
      <c r="J4288" s="1" t="s">
        <v>8016</v>
      </c>
      <c r="K4288">
        <v>4</v>
      </c>
      <c r="L4288">
        <v>2</v>
      </c>
      <c r="M4288">
        <v>1</v>
      </c>
      <c r="N4288" s="1" t="s">
        <v>8011</v>
      </c>
      <c r="O4288" s="1" t="s">
        <v>8008</v>
      </c>
      <c r="P4288">
        <v>0.42</v>
      </c>
      <c r="Q4288">
        <v>0</v>
      </c>
      <c r="R4288" t="str">
        <f t="shared" si="330"/>
        <v>ADULT</v>
      </c>
      <c r="S4288" s="1" t="str">
        <f t="shared" si="331"/>
        <v>Nov</v>
      </c>
      <c r="T4288" s="1">
        <f t="shared" si="332"/>
        <v>2023</v>
      </c>
      <c r="U4288" s="1" t="str">
        <f t="shared" si="333"/>
        <v>Medium</v>
      </c>
      <c r="V4288" s="1" t="str">
        <f t="shared" si="334"/>
        <v>Normal</v>
      </c>
    </row>
    <row r="4289" spans="1:22" x14ac:dyDescent="0.2">
      <c r="A4289" s="1" t="s">
        <v>12322</v>
      </c>
      <c r="B4289" s="2">
        <v>45068</v>
      </c>
      <c r="C4289" s="1" t="s">
        <v>8002</v>
      </c>
      <c r="D4289">
        <v>61</v>
      </c>
      <c r="E4289" s="1" t="s">
        <v>8003</v>
      </c>
      <c r="F4289" s="1" t="s">
        <v>8032</v>
      </c>
      <c r="G4289" s="1" t="s">
        <v>8035</v>
      </c>
      <c r="H4289">
        <v>4</v>
      </c>
      <c r="I4289">
        <v>10</v>
      </c>
      <c r="J4289" s="1" t="s">
        <v>8016</v>
      </c>
      <c r="K4289">
        <v>7</v>
      </c>
      <c r="L4289">
        <v>2</v>
      </c>
      <c r="M4289">
        <v>1</v>
      </c>
      <c r="N4289" s="1" t="s">
        <v>8023</v>
      </c>
      <c r="O4289" s="1" t="s">
        <v>8008</v>
      </c>
      <c r="P4289">
        <v>0.93</v>
      </c>
      <c r="Q4289">
        <v>1</v>
      </c>
      <c r="R4289" t="str">
        <f t="shared" si="330"/>
        <v>ADULT</v>
      </c>
      <c r="S4289" s="1" t="str">
        <f t="shared" si="331"/>
        <v>May</v>
      </c>
      <c r="T4289" s="1">
        <f t="shared" si="332"/>
        <v>2023</v>
      </c>
      <c r="U4289" s="1" t="str">
        <f t="shared" si="333"/>
        <v>High</v>
      </c>
      <c r="V4289" s="1" t="str">
        <f t="shared" si="334"/>
        <v>Normal</v>
      </c>
    </row>
    <row r="4290" spans="1:22" x14ac:dyDescent="0.2">
      <c r="A4290" s="1" t="s">
        <v>12323</v>
      </c>
      <c r="B4290" s="2">
        <v>44964</v>
      </c>
      <c r="C4290" s="1" t="s">
        <v>8031</v>
      </c>
      <c r="D4290">
        <v>83</v>
      </c>
      <c r="E4290" s="1" t="s">
        <v>8013</v>
      </c>
      <c r="F4290" s="1" t="s">
        <v>8032</v>
      </c>
      <c r="G4290" s="1" t="s">
        <v>8005</v>
      </c>
      <c r="H4290">
        <v>6</v>
      </c>
      <c r="I4290">
        <v>6</v>
      </c>
      <c r="J4290" s="1" t="s">
        <v>8027</v>
      </c>
      <c r="K4290">
        <v>9</v>
      </c>
      <c r="L4290">
        <v>6</v>
      </c>
      <c r="M4290">
        <v>2</v>
      </c>
      <c r="N4290" s="1" t="s">
        <v>8007</v>
      </c>
      <c r="O4290" s="1" t="s">
        <v>8017</v>
      </c>
      <c r="P4290">
        <v>0.97</v>
      </c>
      <c r="Q4290">
        <v>1</v>
      </c>
      <c r="R4290" t="str">
        <f t="shared" ref="R4290:R4353" si="335">IF(D4290&lt;18,"CHILD",IF(D4290&lt;40,"YOUNG ADULT",IF(D4290&lt;65,"ADULT","SENIOR")))</f>
        <v>SENIOR</v>
      </c>
      <c r="S4290" s="1" t="str">
        <f t="shared" ref="S4290:S4353" si="336">TEXT(B4290,"MMM")</f>
        <v>Feb</v>
      </c>
      <c r="T4290" s="1">
        <f t="shared" ref="T4290:T4353" si="337">YEAR(B4290)</f>
        <v>2023</v>
      </c>
      <c r="U4290" s="1" t="str">
        <f t="shared" ref="U4290:U4353" si="338">IF(P4290&lt;0.3,"Low",IF(P4290&lt;0.7,"Medium","High"))</f>
        <v>High</v>
      </c>
      <c r="V4290" s="1" t="str">
        <f t="shared" ref="V4290:V4353" si="339">IF(M4290&gt;=3,"Frequent","Normal")</f>
        <v>Normal</v>
      </c>
    </row>
    <row r="4291" spans="1:22" x14ac:dyDescent="0.2">
      <c r="A4291" s="1" t="s">
        <v>12324</v>
      </c>
      <c r="B4291" s="2">
        <v>44262</v>
      </c>
      <c r="C4291" s="1" t="s">
        <v>8002</v>
      </c>
      <c r="D4291">
        <v>68</v>
      </c>
      <c r="E4291" s="1" t="s">
        <v>8003</v>
      </c>
      <c r="F4291" s="1" t="s">
        <v>8004</v>
      </c>
      <c r="G4291" s="1" t="s">
        <v>8015</v>
      </c>
      <c r="H4291">
        <v>6</v>
      </c>
      <c r="I4291">
        <v>7</v>
      </c>
      <c r="J4291" s="1" t="s">
        <v>8016</v>
      </c>
      <c r="K4291">
        <v>11</v>
      </c>
      <c r="L4291">
        <v>4</v>
      </c>
      <c r="M4291">
        <v>2</v>
      </c>
      <c r="N4291" s="1" t="s">
        <v>8007</v>
      </c>
      <c r="O4291" s="1" t="s">
        <v>8017</v>
      </c>
      <c r="P4291">
        <v>0.97</v>
      </c>
      <c r="Q4291">
        <v>1</v>
      </c>
      <c r="R4291" t="str">
        <f t="shared" si="335"/>
        <v>SENIOR</v>
      </c>
      <c r="S4291" s="1" t="str">
        <f t="shared" si="336"/>
        <v>Mar</v>
      </c>
      <c r="T4291" s="1">
        <f t="shared" si="337"/>
        <v>2021</v>
      </c>
      <c r="U4291" s="1" t="str">
        <f t="shared" si="338"/>
        <v>High</v>
      </c>
      <c r="V4291" s="1" t="str">
        <f t="shared" si="339"/>
        <v>Normal</v>
      </c>
    </row>
    <row r="4292" spans="1:22" x14ac:dyDescent="0.2">
      <c r="A4292" s="1" t="s">
        <v>12325</v>
      </c>
      <c r="B4292" s="2">
        <v>44314</v>
      </c>
      <c r="C4292" s="1" t="s">
        <v>8002</v>
      </c>
      <c r="D4292">
        <v>66</v>
      </c>
      <c r="E4292" s="1" t="s">
        <v>8013</v>
      </c>
      <c r="F4292" s="1" t="s">
        <v>8032</v>
      </c>
      <c r="G4292" s="1" t="s">
        <v>8005</v>
      </c>
      <c r="H4292">
        <v>4</v>
      </c>
      <c r="I4292">
        <v>7</v>
      </c>
      <c r="J4292" s="1" t="s">
        <v>8016</v>
      </c>
      <c r="K4292">
        <v>8</v>
      </c>
      <c r="L4292">
        <v>4</v>
      </c>
      <c r="M4292">
        <v>1</v>
      </c>
      <c r="N4292" s="1" t="s">
        <v>8007</v>
      </c>
      <c r="O4292" s="1" t="s">
        <v>8008</v>
      </c>
      <c r="P4292">
        <v>0.7</v>
      </c>
      <c r="Q4292">
        <v>1</v>
      </c>
      <c r="R4292" t="str">
        <f t="shared" si="335"/>
        <v>SENIOR</v>
      </c>
      <c r="S4292" s="1" t="str">
        <f t="shared" si="336"/>
        <v>Apr</v>
      </c>
      <c r="T4292" s="1">
        <f t="shared" si="337"/>
        <v>2021</v>
      </c>
      <c r="U4292" s="1" t="str">
        <f t="shared" si="338"/>
        <v>High</v>
      </c>
      <c r="V4292" s="1" t="str">
        <f t="shared" si="339"/>
        <v>Normal</v>
      </c>
    </row>
    <row r="4293" spans="1:22" x14ac:dyDescent="0.2">
      <c r="A4293" s="1" t="s">
        <v>12326</v>
      </c>
      <c r="B4293" s="2">
        <v>45056</v>
      </c>
      <c r="C4293" s="1" t="s">
        <v>8002</v>
      </c>
      <c r="D4293">
        <v>50</v>
      </c>
      <c r="E4293" s="1" t="s">
        <v>8013</v>
      </c>
      <c r="F4293" s="1" t="s">
        <v>8032</v>
      </c>
      <c r="G4293" s="1" t="s">
        <v>8020</v>
      </c>
      <c r="H4293">
        <v>4</v>
      </c>
      <c r="I4293">
        <v>10</v>
      </c>
      <c r="J4293" s="1" t="s">
        <v>8016</v>
      </c>
      <c r="K4293">
        <v>10</v>
      </c>
      <c r="L4293">
        <v>3</v>
      </c>
      <c r="M4293">
        <v>2</v>
      </c>
      <c r="N4293" s="1" t="s">
        <v>8011</v>
      </c>
      <c r="O4293" s="1" t="s">
        <v>8008</v>
      </c>
      <c r="P4293">
        <v>0.97</v>
      </c>
      <c r="Q4293">
        <v>1</v>
      </c>
      <c r="R4293" t="str">
        <f t="shared" si="335"/>
        <v>ADULT</v>
      </c>
      <c r="S4293" s="1" t="str">
        <f t="shared" si="336"/>
        <v>May</v>
      </c>
      <c r="T4293" s="1">
        <f t="shared" si="337"/>
        <v>2023</v>
      </c>
      <c r="U4293" s="1" t="str">
        <f t="shared" si="338"/>
        <v>High</v>
      </c>
      <c r="V4293" s="1" t="str">
        <f t="shared" si="339"/>
        <v>Normal</v>
      </c>
    </row>
    <row r="4294" spans="1:22" x14ac:dyDescent="0.2">
      <c r="A4294" s="1" t="s">
        <v>12327</v>
      </c>
      <c r="B4294" s="2">
        <v>44414</v>
      </c>
      <c r="C4294" s="1" t="s">
        <v>8019</v>
      </c>
      <c r="D4294">
        <v>32</v>
      </c>
      <c r="E4294" s="1" t="s">
        <v>8003</v>
      </c>
      <c r="F4294" s="1" t="s">
        <v>8022</v>
      </c>
      <c r="G4294" s="1" t="s">
        <v>8020</v>
      </c>
      <c r="H4294">
        <v>3</v>
      </c>
      <c r="I4294">
        <v>8</v>
      </c>
      <c r="J4294" s="1" t="s">
        <v>8006</v>
      </c>
      <c r="K4294">
        <v>4</v>
      </c>
      <c r="L4294">
        <v>2</v>
      </c>
      <c r="M4294">
        <v>1</v>
      </c>
      <c r="N4294" s="1" t="s">
        <v>8011</v>
      </c>
      <c r="O4294" s="1" t="s">
        <v>8008</v>
      </c>
      <c r="P4294">
        <v>0.63</v>
      </c>
      <c r="Q4294">
        <v>1</v>
      </c>
      <c r="R4294" t="str">
        <f t="shared" si="335"/>
        <v>YOUNG ADULT</v>
      </c>
      <c r="S4294" s="1" t="str">
        <f t="shared" si="336"/>
        <v>Aug</v>
      </c>
      <c r="T4294" s="1">
        <f t="shared" si="337"/>
        <v>2021</v>
      </c>
      <c r="U4294" s="1" t="str">
        <f t="shared" si="338"/>
        <v>Medium</v>
      </c>
      <c r="V4294" s="1" t="str">
        <f t="shared" si="339"/>
        <v>Normal</v>
      </c>
    </row>
    <row r="4295" spans="1:22" x14ac:dyDescent="0.2">
      <c r="A4295" s="1" t="s">
        <v>12328</v>
      </c>
      <c r="B4295" s="2">
        <v>44228</v>
      </c>
      <c r="C4295" s="1" t="s">
        <v>8031</v>
      </c>
      <c r="D4295">
        <v>54</v>
      </c>
      <c r="E4295" s="1" t="s">
        <v>8013</v>
      </c>
      <c r="F4295" s="1" t="s">
        <v>8004</v>
      </c>
      <c r="G4295" s="1" t="s">
        <v>8062</v>
      </c>
      <c r="H4295">
        <v>4</v>
      </c>
      <c r="I4295">
        <v>8</v>
      </c>
      <c r="J4295" s="1" t="s">
        <v>8006</v>
      </c>
      <c r="K4295">
        <v>8</v>
      </c>
      <c r="L4295">
        <v>3</v>
      </c>
      <c r="M4295">
        <v>1</v>
      </c>
      <c r="N4295" s="1" t="s">
        <v>8038</v>
      </c>
      <c r="O4295" s="1" t="s">
        <v>8008</v>
      </c>
      <c r="P4295">
        <v>0.63</v>
      </c>
      <c r="Q4295">
        <v>0</v>
      </c>
      <c r="R4295" t="str">
        <f t="shared" si="335"/>
        <v>ADULT</v>
      </c>
      <c r="S4295" s="1" t="str">
        <f t="shared" si="336"/>
        <v>Feb</v>
      </c>
      <c r="T4295" s="1">
        <f t="shared" si="337"/>
        <v>2021</v>
      </c>
      <c r="U4295" s="1" t="str">
        <f t="shared" si="338"/>
        <v>Medium</v>
      </c>
      <c r="V4295" s="1" t="str">
        <f t="shared" si="339"/>
        <v>Normal</v>
      </c>
    </row>
    <row r="4296" spans="1:22" x14ac:dyDescent="0.2">
      <c r="A4296" s="1" t="s">
        <v>12329</v>
      </c>
      <c r="B4296" s="2">
        <v>45194</v>
      </c>
      <c r="C4296" s="1" t="s">
        <v>8010</v>
      </c>
      <c r="D4296">
        <v>78</v>
      </c>
      <c r="E4296" s="1" t="s">
        <v>8013</v>
      </c>
      <c r="F4296" s="1" t="s">
        <v>8022</v>
      </c>
      <c r="G4296" s="1" t="s">
        <v>8060</v>
      </c>
      <c r="H4296">
        <v>5</v>
      </c>
      <c r="I4296">
        <v>9</v>
      </c>
      <c r="J4296" s="1" t="s">
        <v>8016</v>
      </c>
      <c r="K4296">
        <v>8</v>
      </c>
      <c r="L4296">
        <v>5</v>
      </c>
      <c r="M4296">
        <v>3</v>
      </c>
      <c r="N4296" s="1" t="s">
        <v>8007</v>
      </c>
      <c r="O4296" s="1" t="s">
        <v>8008</v>
      </c>
      <c r="P4296">
        <v>0.97</v>
      </c>
      <c r="Q4296">
        <v>1</v>
      </c>
      <c r="R4296" t="str">
        <f t="shared" si="335"/>
        <v>SENIOR</v>
      </c>
      <c r="S4296" s="1" t="str">
        <f t="shared" si="336"/>
        <v>Sep</v>
      </c>
      <c r="T4296" s="1">
        <f t="shared" si="337"/>
        <v>2023</v>
      </c>
      <c r="U4296" s="1" t="str">
        <f t="shared" si="338"/>
        <v>High</v>
      </c>
      <c r="V4296" s="1" t="str">
        <f t="shared" si="339"/>
        <v>Frequent</v>
      </c>
    </row>
    <row r="4297" spans="1:22" x14ac:dyDescent="0.2">
      <c r="A4297" s="1" t="s">
        <v>12330</v>
      </c>
      <c r="B4297" s="2">
        <v>45172</v>
      </c>
      <c r="C4297" s="1" t="s">
        <v>8010</v>
      </c>
      <c r="D4297">
        <v>32</v>
      </c>
      <c r="E4297" s="1" t="s">
        <v>8003</v>
      </c>
      <c r="F4297" s="1" t="s">
        <v>8037</v>
      </c>
      <c r="G4297" s="1" t="s">
        <v>8060</v>
      </c>
      <c r="H4297">
        <v>3</v>
      </c>
      <c r="I4297">
        <v>9</v>
      </c>
      <c r="J4297" s="1" t="s">
        <v>8016</v>
      </c>
      <c r="K4297">
        <v>6</v>
      </c>
      <c r="L4297">
        <v>2</v>
      </c>
      <c r="M4297">
        <v>1</v>
      </c>
      <c r="N4297" s="1" t="s">
        <v>8038</v>
      </c>
      <c r="O4297" s="1" t="s">
        <v>8008</v>
      </c>
      <c r="P4297">
        <v>0.67</v>
      </c>
      <c r="Q4297">
        <v>1</v>
      </c>
      <c r="R4297" t="str">
        <f t="shared" si="335"/>
        <v>YOUNG ADULT</v>
      </c>
      <c r="S4297" s="1" t="str">
        <f t="shared" si="336"/>
        <v>Sep</v>
      </c>
      <c r="T4297" s="1">
        <f t="shared" si="337"/>
        <v>2023</v>
      </c>
      <c r="U4297" s="1" t="str">
        <f t="shared" si="338"/>
        <v>Medium</v>
      </c>
      <c r="V4297" s="1" t="str">
        <f t="shared" si="339"/>
        <v>Normal</v>
      </c>
    </row>
    <row r="4298" spans="1:22" x14ac:dyDescent="0.2">
      <c r="A4298" s="1" t="s">
        <v>12331</v>
      </c>
      <c r="B4298" s="2">
        <v>44436</v>
      </c>
      <c r="C4298" s="1" t="s">
        <v>8019</v>
      </c>
      <c r="D4298">
        <v>40</v>
      </c>
      <c r="E4298" s="1" t="s">
        <v>8013</v>
      </c>
      <c r="F4298" s="1" t="s">
        <v>8014</v>
      </c>
      <c r="G4298" s="1" t="s">
        <v>8060</v>
      </c>
      <c r="H4298">
        <v>3</v>
      </c>
      <c r="I4298">
        <v>8</v>
      </c>
      <c r="J4298" s="1" t="s">
        <v>8016</v>
      </c>
      <c r="K4298">
        <v>4</v>
      </c>
      <c r="L4298">
        <v>2</v>
      </c>
      <c r="M4298">
        <v>1</v>
      </c>
      <c r="N4298" s="1" t="s">
        <v>8038</v>
      </c>
      <c r="O4298" s="1" t="s">
        <v>8008</v>
      </c>
      <c r="P4298">
        <v>0.67</v>
      </c>
      <c r="Q4298">
        <v>1</v>
      </c>
      <c r="R4298" t="str">
        <f t="shared" si="335"/>
        <v>ADULT</v>
      </c>
      <c r="S4298" s="1" t="str">
        <f t="shared" si="336"/>
        <v>Aug</v>
      </c>
      <c r="T4298" s="1">
        <f t="shared" si="337"/>
        <v>2021</v>
      </c>
      <c r="U4298" s="1" t="str">
        <f t="shared" si="338"/>
        <v>Medium</v>
      </c>
      <c r="V4298" s="1" t="str">
        <f t="shared" si="339"/>
        <v>Normal</v>
      </c>
    </row>
    <row r="4299" spans="1:22" x14ac:dyDescent="0.2">
      <c r="A4299" s="1" t="s">
        <v>12332</v>
      </c>
      <c r="B4299" s="2">
        <v>45051</v>
      </c>
      <c r="C4299" s="1" t="s">
        <v>8002</v>
      </c>
      <c r="D4299">
        <v>60</v>
      </c>
      <c r="E4299" s="1" t="s">
        <v>8003</v>
      </c>
      <c r="F4299" s="1" t="s">
        <v>8037</v>
      </c>
      <c r="G4299" s="1" t="s">
        <v>8044</v>
      </c>
      <c r="H4299">
        <v>4</v>
      </c>
      <c r="I4299">
        <v>8</v>
      </c>
      <c r="J4299" s="1" t="s">
        <v>8006</v>
      </c>
      <c r="K4299">
        <v>6</v>
      </c>
      <c r="L4299">
        <v>2</v>
      </c>
      <c r="M4299">
        <v>1</v>
      </c>
      <c r="N4299" s="1" t="s">
        <v>8038</v>
      </c>
      <c r="O4299" s="1" t="s">
        <v>8008</v>
      </c>
      <c r="P4299">
        <v>0.89</v>
      </c>
      <c r="Q4299">
        <v>0</v>
      </c>
      <c r="R4299" t="str">
        <f t="shared" si="335"/>
        <v>ADULT</v>
      </c>
      <c r="S4299" s="1" t="str">
        <f t="shared" si="336"/>
        <v>May</v>
      </c>
      <c r="T4299" s="1">
        <f t="shared" si="337"/>
        <v>2023</v>
      </c>
      <c r="U4299" s="1" t="str">
        <f t="shared" si="338"/>
        <v>High</v>
      </c>
      <c r="V4299" s="1" t="str">
        <f t="shared" si="339"/>
        <v>Normal</v>
      </c>
    </row>
    <row r="4300" spans="1:22" x14ac:dyDescent="0.2">
      <c r="A4300" s="1" t="s">
        <v>12333</v>
      </c>
      <c r="B4300" s="2">
        <v>44249</v>
      </c>
      <c r="C4300" s="1" t="s">
        <v>8031</v>
      </c>
      <c r="D4300">
        <v>41</v>
      </c>
      <c r="E4300" s="1" t="s">
        <v>8013</v>
      </c>
      <c r="F4300" s="1" t="s">
        <v>8004</v>
      </c>
      <c r="G4300" s="1" t="s">
        <v>8067</v>
      </c>
      <c r="H4300">
        <v>4</v>
      </c>
      <c r="I4300">
        <v>8</v>
      </c>
      <c r="J4300" s="1" t="s">
        <v>8016</v>
      </c>
      <c r="K4300">
        <v>8</v>
      </c>
      <c r="L4300">
        <v>4</v>
      </c>
      <c r="M4300">
        <v>1</v>
      </c>
      <c r="N4300" s="1" t="s">
        <v>8011</v>
      </c>
      <c r="O4300" s="1" t="s">
        <v>8008</v>
      </c>
      <c r="P4300">
        <v>0.59</v>
      </c>
      <c r="Q4300">
        <v>0</v>
      </c>
      <c r="R4300" t="str">
        <f t="shared" si="335"/>
        <v>ADULT</v>
      </c>
      <c r="S4300" s="1" t="str">
        <f t="shared" si="336"/>
        <v>Feb</v>
      </c>
      <c r="T4300" s="1">
        <f t="shared" si="337"/>
        <v>2021</v>
      </c>
      <c r="U4300" s="1" t="str">
        <f t="shared" si="338"/>
        <v>Medium</v>
      </c>
      <c r="V4300" s="1" t="str">
        <f t="shared" si="339"/>
        <v>Normal</v>
      </c>
    </row>
    <row r="4301" spans="1:22" x14ac:dyDescent="0.2">
      <c r="A4301" s="1" t="s">
        <v>12334</v>
      </c>
      <c r="B4301" s="2">
        <v>44509</v>
      </c>
      <c r="C4301" s="1" t="s">
        <v>8010</v>
      </c>
      <c r="D4301">
        <v>44</v>
      </c>
      <c r="E4301" s="1" t="s">
        <v>8003</v>
      </c>
      <c r="F4301" s="1" t="s">
        <v>8037</v>
      </c>
      <c r="G4301" s="1" t="s">
        <v>8005</v>
      </c>
      <c r="H4301">
        <v>3</v>
      </c>
      <c r="I4301">
        <v>8</v>
      </c>
      <c r="J4301" s="1" t="s">
        <v>8041</v>
      </c>
      <c r="K4301">
        <v>6</v>
      </c>
      <c r="L4301">
        <v>2</v>
      </c>
      <c r="M4301">
        <v>1</v>
      </c>
      <c r="N4301" s="1" t="s">
        <v>8038</v>
      </c>
      <c r="O4301" s="1" t="s">
        <v>8008</v>
      </c>
      <c r="P4301">
        <v>0.47</v>
      </c>
      <c r="Q4301">
        <v>0</v>
      </c>
      <c r="R4301" t="str">
        <f t="shared" si="335"/>
        <v>ADULT</v>
      </c>
      <c r="S4301" s="1" t="str">
        <f t="shared" si="336"/>
        <v>Nov</v>
      </c>
      <c r="T4301" s="1">
        <f t="shared" si="337"/>
        <v>2021</v>
      </c>
      <c r="U4301" s="1" t="str">
        <f t="shared" si="338"/>
        <v>Medium</v>
      </c>
      <c r="V4301" s="1" t="str">
        <f t="shared" si="339"/>
        <v>Normal</v>
      </c>
    </row>
    <row r="4302" spans="1:22" x14ac:dyDescent="0.2">
      <c r="A4302" s="1" t="s">
        <v>12335</v>
      </c>
      <c r="B4302" s="2">
        <v>44879</v>
      </c>
      <c r="C4302" s="1" t="s">
        <v>8010</v>
      </c>
      <c r="D4302">
        <v>50</v>
      </c>
      <c r="E4302" s="1" t="s">
        <v>8003</v>
      </c>
      <c r="F4302" s="1" t="s">
        <v>8032</v>
      </c>
      <c r="G4302" s="1" t="s">
        <v>8020</v>
      </c>
      <c r="H4302">
        <v>3</v>
      </c>
      <c r="I4302">
        <v>10</v>
      </c>
      <c r="J4302" s="1" t="s">
        <v>8027</v>
      </c>
      <c r="K4302">
        <v>6</v>
      </c>
      <c r="L4302">
        <v>2</v>
      </c>
      <c r="M4302">
        <v>1</v>
      </c>
      <c r="N4302" s="1" t="s">
        <v>8038</v>
      </c>
      <c r="O4302" s="1" t="s">
        <v>8008</v>
      </c>
      <c r="P4302">
        <v>0.72</v>
      </c>
      <c r="Q4302">
        <v>1</v>
      </c>
      <c r="R4302" t="str">
        <f t="shared" si="335"/>
        <v>ADULT</v>
      </c>
      <c r="S4302" s="1" t="str">
        <f t="shared" si="336"/>
        <v>Nov</v>
      </c>
      <c r="T4302" s="1">
        <f t="shared" si="337"/>
        <v>2022</v>
      </c>
      <c r="U4302" s="1" t="str">
        <f t="shared" si="338"/>
        <v>High</v>
      </c>
      <c r="V4302" s="1" t="str">
        <f t="shared" si="339"/>
        <v>Normal</v>
      </c>
    </row>
    <row r="4303" spans="1:22" x14ac:dyDescent="0.2">
      <c r="A4303" s="1" t="s">
        <v>12336</v>
      </c>
      <c r="B4303" s="2">
        <v>45032</v>
      </c>
      <c r="C4303" s="1" t="s">
        <v>8002</v>
      </c>
      <c r="D4303">
        <v>34</v>
      </c>
      <c r="E4303" s="1" t="s">
        <v>8003</v>
      </c>
      <c r="F4303" s="1" t="s">
        <v>8032</v>
      </c>
      <c r="G4303" s="1" t="s">
        <v>8015</v>
      </c>
      <c r="H4303">
        <v>2</v>
      </c>
      <c r="I4303">
        <v>5</v>
      </c>
      <c r="J4303" s="1" t="s">
        <v>8006</v>
      </c>
      <c r="K4303">
        <v>3</v>
      </c>
      <c r="L4303">
        <v>2</v>
      </c>
      <c r="M4303">
        <v>0</v>
      </c>
      <c r="N4303" s="1" t="s">
        <v>8011</v>
      </c>
      <c r="O4303" s="1" t="s">
        <v>8177</v>
      </c>
      <c r="P4303">
        <v>0.14000000000000001</v>
      </c>
      <c r="Q4303">
        <v>1</v>
      </c>
      <c r="R4303" t="str">
        <f t="shared" si="335"/>
        <v>YOUNG ADULT</v>
      </c>
      <c r="S4303" s="1" t="str">
        <f t="shared" si="336"/>
        <v>Apr</v>
      </c>
      <c r="T4303" s="1">
        <f t="shared" si="337"/>
        <v>2023</v>
      </c>
      <c r="U4303" s="1" t="str">
        <f t="shared" si="338"/>
        <v>Low</v>
      </c>
      <c r="V4303" s="1" t="str">
        <f t="shared" si="339"/>
        <v>Normal</v>
      </c>
    </row>
    <row r="4304" spans="1:22" x14ac:dyDescent="0.2">
      <c r="A4304" s="1" t="s">
        <v>12337</v>
      </c>
      <c r="B4304" s="2">
        <v>44208</v>
      </c>
      <c r="C4304" s="1" t="s">
        <v>8031</v>
      </c>
      <c r="D4304">
        <v>41</v>
      </c>
      <c r="E4304" s="1" t="s">
        <v>8003</v>
      </c>
      <c r="F4304" s="1" t="s">
        <v>8004</v>
      </c>
      <c r="G4304" s="1" t="s">
        <v>8060</v>
      </c>
      <c r="H4304">
        <v>3</v>
      </c>
      <c r="I4304">
        <v>9</v>
      </c>
      <c r="J4304" s="1" t="s">
        <v>8041</v>
      </c>
      <c r="K4304">
        <v>6</v>
      </c>
      <c r="L4304">
        <v>2</v>
      </c>
      <c r="M4304">
        <v>2</v>
      </c>
      <c r="N4304" s="1" t="s">
        <v>8038</v>
      </c>
      <c r="O4304" s="1" t="s">
        <v>8008</v>
      </c>
      <c r="P4304">
        <v>0.97</v>
      </c>
      <c r="Q4304">
        <v>1</v>
      </c>
      <c r="R4304" t="str">
        <f t="shared" si="335"/>
        <v>ADULT</v>
      </c>
      <c r="S4304" s="1" t="str">
        <f t="shared" si="336"/>
        <v>Jan</v>
      </c>
      <c r="T4304" s="1">
        <f t="shared" si="337"/>
        <v>2021</v>
      </c>
      <c r="U4304" s="1" t="str">
        <f t="shared" si="338"/>
        <v>High</v>
      </c>
      <c r="V4304" s="1" t="str">
        <f t="shared" si="339"/>
        <v>Normal</v>
      </c>
    </row>
    <row r="4305" spans="1:22" x14ac:dyDescent="0.2">
      <c r="A4305" s="1" t="s">
        <v>12338</v>
      </c>
      <c r="B4305" s="2">
        <v>44554</v>
      </c>
      <c r="C4305" s="1" t="s">
        <v>8031</v>
      </c>
      <c r="D4305">
        <v>69</v>
      </c>
      <c r="E4305" s="1" t="s">
        <v>8013</v>
      </c>
      <c r="F4305" s="1" t="s">
        <v>8014</v>
      </c>
      <c r="G4305" s="1" t="s">
        <v>8048</v>
      </c>
      <c r="H4305">
        <v>5</v>
      </c>
      <c r="I4305">
        <v>9</v>
      </c>
      <c r="J4305" s="1" t="s">
        <v>8016</v>
      </c>
      <c r="K4305">
        <v>12</v>
      </c>
      <c r="L4305">
        <v>7</v>
      </c>
      <c r="M4305">
        <v>1</v>
      </c>
      <c r="N4305" s="1" t="s">
        <v>8007</v>
      </c>
      <c r="O4305" s="1" t="s">
        <v>8008</v>
      </c>
      <c r="P4305">
        <v>0.97</v>
      </c>
      <c r="Q4305">
        <v>1</v>
      </c>
      <c r="R4305" t="str">
        <f t="shared" si="335"/>
        <v>SENIOR</v>
      </c>
      <c r="S4305" s="1" t="str">
        <f t="shared" si="336"/>
        <v>Dec</v>
      </c>
      <c r="T4305" s="1">
        <f t="shared" si="337"/>
        <v>2021</v>
      </c>
      <c r="U4305" s="1" t="str">
        <f t="shared" si="338"/>
        <v>High</v>
      </c>
      <c r="V4305" s="1" t="str">
        <f t="shared" si="339"/>
        <v>Normal</v>
      </c>
    </row>
    <row r="4306" spans="1:22" x14ac:dyDescent="0.2">
      <c r="A4306" s="1" t="s">
        <v>12339</v>
      </c>
      <c r="B4306" s="2">
        <v>44431</v>
      </c>
      <c r="C4306" s="1" t="s">
        <v>8019</v>
      </c>
      <c r="D4306">
        <v>35</v>
      </c>
      <c r="E4306" s="1" t="s">
        <v>8003</v>
      </c>
      <c r="F4306" s="1" t="s">
        <v>8037</v>
      </c>
      <c r="G4306" s="1" t="s">
        <v>8005</v>
      </c>
      <c r="H4306">
        <v>2</v>
      </c>
      <c r="I4306">
        <v>5</v>
      </c>
      <c r="J4306" s="1" t="s">
        <v>8027</v>
      </c>
      <c r="K4306">
        <v>4</v>
      </c>
      <c r="L4306">
        <v>1</v>
      </c>
      <c r="M4306">
        <v>0</v>
      </c>
      <c r="N4306" s="1" t="s">
        <v>8038</v>
      </c>
      <c r="O4306" s="1" t="s">
        <v>8177</v>
      </c>
      <c r="P4306">
        <v>0.18</v>
      </c>
      <c r="Q4306">
        <v>0</v>
      </c>
      <c r="R4306" t="str">
        <f t="shared" si="335"/>
        <v>YOUNG ADULT</v>
      </c>
      <c r="S4306" s="1" t="str">
        <f t="shared" si="336"/>
        <v>Aug</v>
      </c>
      <c r="T4306" s="1">
        <f t="shared" si="337"/>
        <v>2021</v>
      </c>
      <c r="U4306" s="1" t="str">
        <f t="shared" si="338"/>
        <v>Low</v>
      </c>
      <c r="V4306" s="1" t="str">
        <f t="shared" si="339"/>
        <v>Normal</v>
      </c>
    </row>
    <row r="4307" spans="1:22" x14ac:dyDescent="0.2">
      <c r="A4307" s="1" t="s">
        <v>12340</v>
      </c>
      <c r="B4307" s="2">
        <v>45290</v>
      </c>
      <c r="C4307" s="1" t="s">
        <v>8031</v>
      </c>
      <c r="D4307">
        <v>30</v>
      </c>
      <c r="E4307" s="1" t="s">
        <v>8003</v>
      </c>
      <c r="F4307" s="1" t="s">
        <v>8004</v>
      </c>
      <c r="G4307" s="1" t="s">
        <v>8015</v>
      </c>
      <c r="H4307">
        <v>4</v>
      </c>
      <c r="I4307">
        <v>6</v>
      </c>
      <c r="J4307" s="1" t="s">
        <v>8027</v>
      </c>
      <c r="K4307">
        <v>6</v>
      </c>
      <c r="L4307">
        <v>3</v>
      </c>
      <c r="M4307">
        <v>2</v>
      </c>
      <c r="N4307" s="1" t="s">
        <v>8011</v>
      </c>
      <c r="O4307" s="1" t="s">
        <v>8008</v>
      </c>
      <c r="P4307">
        <v>0.7</v>
      </c>
      <c r="Q4307">
        <v>1</v>
      </c>
      <c r="R4307" t="str">
        <f t="shared" si="335"/>
        <v>YOUNG ADULT</v>
      </c>
      <c r="S4307" s="1" t="str">
        <f t="shared" si="336"/>
        <v>Dec</v>
      </c>
      <c r="T4307" s="1">
        <f t="shared" si="337"/>
        <v>2023</v>
      </c>
      <c r="U4307" s="1" t="str">
        <f t="shared" si="338"/>
        <v>High</v>
      </c>
      <c r="V4307" s="1" t="str">
        <f t="shared" si="339"/>
        <v>Normal</v>
      </c>
    </row>
    <row r="4308" spans="1:22" x14ac:dyDescent="0.2">
      <c r="A4308" s="1" t="s">
        <v>12341</v>
      </c>
      <c r="B4308" s="2">
        <v>44931</v>
      </c>
      <c r="C4308" s="1" t="s">
        <v>8031</v>
      </c>
      <c r="D4308">
        <v>47</v>
      </c>
      <c r="E4308" s="1" t="s">
        <v>8013</v>
      </c>
      <c r="F4308" s="1" t="s">
        <v>8022</v>
      </c>
      <c r="G4308" s="1" t="s">
        <v>8062</v>
      </c>
      <c r="H4308">
        <v>4</v>
      </c>
      <c r="I4308">
        <v>9</v>
      </c>
      <c r="J4308" s="1" t="s">
        <v>8016</v>
      </c>
      <c r="K4308">
        <v>9</v>
      </c>
      <c r="L4308">
        <v>3</v>
      </c>
      <c r="M4308">
        <v>1</v>
      </c>
      <c r="N4308" s="1" t="s">
        <v>8011</v>
      </c>
      <c r="O4308" s="1" t="s">
        <v>8008</v>
      </c>
      <c r="P4308">
        <v>0.54</v>
      </c>
      <c r="Q4308">
        <v>0</v>
      </c>
      <c r="R4308" t="str">
        <f t="shared" si="335"/>
        <v>ADULT</v>
      </c>
      <c r="S4308" s="1" t="str">
        <f t="shared" si="336"/>
        <v>Jan</v>
      </c>
      <c r="T4308" s="1">
        <f t="shared" si="337"/>
        <v>2023</v>
      </c>
      <c r="U4308" s="1" t="str">
        <f t="shared" si="338"/>
        <v>Medium</v>
      </c>
      <c r="V4308" s="1" t="str">
        <f t="shared" si="339"/>
        <v>Normal</v>
      </c>
    </row>
    <row r="4309" spans="1:22" x14ac:dyDescent="0.2">
      <c r="A4309" s="1" t="s">
        <v>12342</v>
      </c>
      <c r="B4309" s="2">
        <v>44641</v>
      </c>
      <c r="C4309" s="1" t="s">
        <v>8002</v>
      </c>
      <c r="D4309">
        <v>70</v>
      </c>
      <c r="E4309" s="1" t="s">
        <v>8013</v>
      </c>
      <c r="F4309" s="1" t="s">
        <v>8014</v>
      </c>
      <c r="G4309" s="1" t="s">
        <v>8026</v>
      </c>
      <c r="H4309">
        <v>6</v>
      </c>
      <c r="I4309">
        <v>8</v>
      </c>
      <c r="J4309" s="1" t="s">
        <v>8016</v>
      </c>
      <c r="K4309">
        <v>9</v>
      </c>
      <c r="L4309">
        <v>4</v>
      </c>
      <c r="M4309">
        <v>2</v>
      </c>
      <c r="N4309" s="1" t="s">
        <v>8007</v>
      </c>
      <c r="O4309" s="1" t="s">
        <v>8017</v>
      </c>
      <c r="P4309">
        <v>0.97</v>
      </c>
      <c r="Q4309">
        <v>1</v>
      </c>
      <c r="R4309" t="str">
        <f t="shared" si="335"/>
        <v>SENIOR</v>
      </c>
      <c r="S4309" s="1" t="str">
        <f t="shared" si="336"/>
        <v>Mar</v>
      </c>
      <c r="T4309" s="1">
        <f t="shared" si="337"/>
        <v>2022</v>
      </c>
      <c r="U4309" s="1" t="str">
        <f t="shared" si="338"/>
        <v>High</v>
      </c>
      <c r="V4309" s="1" t="str">
        <f t="shared" si="339"/>
        <v>Normal</v>
      </c>
    </row>
    <row r="4310" spans="1:22" x14ac:dyDescent="0.2">
      <c r="A4310" s="1" t="s">
        <v>12343</v>
      </c>
      <c r="B4310" s="2">
        <v>44279</v>
      </c>
      <c r="C4310" s="1" t="s">
        <v>8002</v>
      </c>
      <c r="D4310">
        <v>54</v>
      </c>
      <c r="E4310" s="1" t="s">
        <v>8013</v>
      </c>
      <c r="F4310" s="1" t="s">
        <v>8037</v>
      </c>
      <c r="G4310" s="1" t="s">
        <v>8005</v>
      </c>
      <c r="H4310">
        <v>4</v>
      </c>
      <c r="I4310">
        <v>7</v>
      </c>
      <c r="J4310" s="1" t="s">
        <v>8006</v>
      </c>
      <c r="K4310">
        <v>7</v>
      </c>
      <c r="L4310">
        <v>2</v>
      </c>
      <c r="M4310">
        <v>1</v>
      </c>
      <c r="N4310" s="1" t="s">
        <v>8038</v>
      </c>
      <c r="O4310" s="1" t="s">
        <v>8008</v>
      </c>
      <c r="P4310">
        <v>0.53</v>
      </c>
      <c r="Q4310">
        <v>0</v>
      </c>
      <c r="R4310" t="str">
        <f t="shared" si="335"/>
        <v>ADULT</v>
      </c>
      <c r="S4310" s="1" t="str">
        <f t="shared" si="336"/>
        <v>Mar</v>
      </c>
      <c r="T4310" s="1">
        <f t="shared" si="337"/>
        <v>2021</v>
      </c>
      <c r="U4310" s="1" t="str">
        <f t="shared" si="338"/>
        <v>Medium</v>
      </c>
      <c r="V4310" s="1" t="str">
        <f t="shared" si="339"/>
        <v>Normal</v>
      </c>
    </row>
    <row r="4311" spans="1:22" x14ac:dyDescent="0.2">
      <c r="A4311" s="1" t="s">
        <v>12344</v>
      </c>
      <c r="B4311" s="2">
        <v>44852</v>
      </c>
      <c r="C4311" s="1" t="s">
        <v>8010</v>
      </c>
      <c r="D4311">
        <v>50</v>
      </c>
      <c r="E4311" s="1" t="s">
        <v>8013</v>
      </c>
      <c r="F4311" s="1" t="s">
        <v>8014</v>
      </c>
      <c r="G4311" s="1" t="s">
        <v>8005</v>
      </c>
      <c r="H4311">
        <v>3</v>
      </c>
      <c r="I4311">
        <v>7</v>
      </c>
      <c r="J4311" s="1" t="s">
        <v>8041</v>
      </c>
      <c r="K4311">
        <v>4</v>
      </c>
      <c r="L4311">
        <v>2</v>
      </c>
      <c r="M4311">
        <v>3</v>
      </c>
      <c r="N4311" s="1" t="s">
        <v>8038</v>
      </c>
      <c r="O4311" s="1" t="s">
        <v>8008</v>
      </c>
      <c r="P4311">
        <v>0.86</v>
      </c>
      <c r="Q4311">
        <v>1</v>
      </c>
      <c r="R4311" t="str">
        <f t="shared" si="335"/>
        <v>ADULT</v>
      </c>
      <c r="S4311" s="1" t="str">
        <f t="shared" si="336"/>
        <v>Oct</v>
      </c>
      <c r="T4311" s="1">
        <f t="shared" si="337"/>
        <v>2022</v>
      </c>
      <c r="U4311" s="1" t="str">
        <f t="shared" si="338"/>
        <v>High</v>
      </c>
      <c r="V4311" s="1" t="str">
        <f t="shared" si="339"/>
        <v>Frequent</v>
      </c>
    </row>
    <row r="4312" spans="1:22" x14ac:dyDescent="0.2">
      <c r="A4312" s="1" t="s">
        <v>12345</v>
      </c>
      <c r="B4312" s="2">
        <v>44899</v>
      </c>
      <c r="C4312" s="1" t="s">
        <v>8031</v>
      </c>
      <c r="D4312">
        <v>58</v>
      </c>
      <c r="E4312" s="1" t="s">
        <v>8013</v>
      </c>
      <c r="F4312" s="1" t="s">
        <v>8004</v>
      </c>
      <c r="G4312" s="1" t="s">
        <v>8062</v>
      </c>
      <c r="H4312">
        <v>4</v>
      </c>
      <c r="I4312">
        <v>8</v>
      </c>
      <c r="J4312" s="1" t="s">
        <v>8006</v>
      </c>
      <c r="K4312">
        <v>6</v>
      </c>
      <c r="L4312">
        <v>4</v>
      </c>
      <c r="M4312">
        <v>1</v>
      </c>
      <c r="N4312" s="1" t="s">
        <v>8011</v>
      </c>
      <c r="O4312" s="1" t="s">
        <v>8008</v>
      </c>
      <c r="P4312">
        <v>0.57999999999999996</v>
      </c>
      <c r="Q4312">
        <v>1</v>
      </c>
      <c r="R4312" t="str">
        <f t="shared" si="335"/>
        <v>ADULT</v>
      </c>
      <c r="S4312" s="1" t="str">
        <f t="shared" si="336"/>
        <v>Dec</v>
      </c>
      <c r="T4312" s="1">
        <f t="shared" si="337"/>
        <v>2022</v>
      </c>
      <c r="U4312" s="1" t="str">
        <f t="shared" si="338"/>
        <v>Medium</v>
      </c>
      <c r="V4312" s="1" t="str">
        <f t="shared" si="339"/>
        <v>Normal</v>
      </c>
    </row>
    <row r="4313" spans="1:22" x14ac:dyDescent="0.2">
      <c r="A4313" s="1" t="s">
        <v>12346</v>
      </c>
      <c r="B4313" s="2">
        <v>45090</v>
      </c>
      <c r="C4313" s="1" t="s">
        <v>8019</v>
      </c>
      <c r="D4313">
        <v>28</v>
      </c>
      <c r="E4313" s="1" t="s">
        <v>8003</v>
      </c>
      <c r="F4313" s="1" t="s">
        <v>8004</v>
      </c>
      <c r="G4313" s="1" t="s">
        <v>8015</v>
      </c>
      <c r="H4313">
        <v>3</v>
      </c>
      <c r="I4313">
        <v>4</v>
      </c>
      <c r="J4313" s="1" t="s">
        <v>8041</v>
      </c>
      <c r="K4313">
        <v>4</v>
      </c>
      <c r="L4313">
        <v>2</v>
      </c>
      <c r="M4313">
        <v>2</v>
      </c>
      <c r="N4313" s="1" t="s">
        <v>8023</v>
      </c>
      <c r="O4313" s="1" t="s">
        <v>8008</v>
      </c>
      <c r="P4313">
        <v>0.78</v>
      </c>
      <c r="Q4313">
        <v>1</v>
      </c>
      <c r="R4313" t="str">
        <f t="shared" si="335"/>
        <v>YOUNG ADULT</v>
      </c>
      <c r="S4313" s="1" t="str">
        <f t="shared" si="336"/>
        <v>Jun</v>
      </c>
      <c r="T4313" s="1">
        <f t="shared" si="337"/>
        <v>2023</v>
      </c>
      <c r="U4313" s="1" t="str">
        <f t="shared" si="338"/>
        <v>High</v>
      </c>
      <c r="V4313" s="1" t="str">
        <f t="shared" si="339"/>
        <v>Normal</v>
      </c>
    </row>
    <row r="4314" spans="1:22" x14ac:dyDescent="0.2">
      <c r="A4314" s="1" t="s">
        <v>12347</v>
      </c>
      <c r="B4314" s="2">
        <v>44512</v>
      </c>
      <c r="C4314" s="1" t="s">
        <v>8010</v>
      </c>
      <c r="D4314">
        <v>66</v>
      </c>
      <c r="E4314" s="1" t="s">
        <v>8003</v>
      </c>
      <c r="F4314" s="1" t="s">
        <v>8004</v>
      </c>
      <c r="G4314" s="1" t="s">
        <v>8020</v>
      </c>
      <c r="H4314">
        <v>4</v>
      </c>
      <c r="I4314">
        <v>10</v>
      </c>
      <c r="J4314" s="1" t="s">
        <v>8027</v>
      </c>
      <c r="K4314">
        <v>6</v>
      </c>
      <c r="L4314">
        <v>4</v>
      </c>
      <c r="M4314">
        <v>2</v>
      </c>
      <c r="N4314" s="1" t="s">
        <v>8007</v>
      </c>
      <c r="O4314" s="1" t="s">
        <v>8008</v>
      </c>
      <c r="P4314">
        <v>0.97</v>
      </c>
      <c r="Q4314">
        <v>1</v>
      </c>
      <c r="R4314" t="str">
        <f t="shared" si="335"/>
        <v>SENIOR</v>
      </c>
      <c r="S4314" s="1" t="str">
        <f t="shared" si="336"/>
        <v>Nov</v>
      </c>
      <c r="T4314" s="1">
        <f t="shared" si="337"/>
        <v>2021</v>
      </c>
      <c r="U4314" s="1" t="str">
        <f t="shared" si="338"/>
        <v>High</v>
      </c>
      <c r="V4314" s="1" t="str">
        <f t="shared" si="339"/>
        <v>Normal</v>
      </c>
    </row>
    <row r="4315" spans="1:22" x14ac:dyDescent="0.2">
      <c r="A4315" s="1" t="s">
        <v>12348</v>
      </c>
      <c r="B4315" s="2">
        <v>45271</v>
      </c>
      <c r="C4315" s="1" t="s">
        <v>8031</v>
      </c>
      <c r="D4315">
        <v>64</v>
      </c>
      <c r="E4315" s="1" t="s">
        <v>8013</v>
      </c>
      <c r="F4315" s="1" t="s">
        <v>8037</v>
      </c>
      <c r="G4315" s="1" t="s">
        <v>8062</v>
      </c>
      <c r="H4315">
        <v>6</v>
      </c>
      <c r="I4315">
        <v>8</v>
      </c>
      <c r="J4315" s="1" t="s">
        <v>8016</v>
      </c>
      <c r="K4315">
        <v>11</v>
      </c>
      <c r="L4315">
        <v>3</v>
      </c>
      <c r="M4315">
        <v>2</v>
      </c>
      <c r="N4315" s="1" t="s">
        <v>8011</v>
      </c>
      <c r="O4315" s="1" t="s">
        <v>8017</v>
      </c>
      <c r="P4315">
        <v>0.97</v>
      </c>
      <c r="Q4315">
        <v>1</v>
      </c>
      <c r="R4315" t="str">
        <f t="shared" si="335"/>
        <v>ADULT</v>
      </c>
      <c r="S4315" s="1" t="str">
        <f t="shared" si="336"/>
        <v>Dec</v>
      </c>
      <c r="T4315" s="1">
        <f t="shared" si="337"/>
        <v>2023</v>
      </c>
      <c r="U4315" s="1" t="str">
        <f t="shared" si="338"/>
        <v>High</v>
      </c>
      <c r="V4315" s="1" t="str">
        <f t="shared" si="339"/>
        <v>Normal</v>
      </c>
    </row>
    <row r="4316" spans="1:22" x14ac:dyDescent="0.2">
      <c r="A4316" s="1" t="s">
        <v>12349</v>
      </c>
      <c r="B4316" s="2">
        <v>44678</v>
      </c>
      <c r="C4316" s="1" t="s">
        <v>8002</v>
      </c>
      <c r="D4316">
        <v>51</v>
      </c>
      <c r="E4316" s="1" t="s">
        <v>8003</v>
      </c>
      <c r="F4316" s="1" t="s">
        <v>8014</v>
      </c>
      <c r="G4316" s="1" t="s">
        <v>8029</v>
      </c>
      <c r="H4316">
        <v>3</v>
      </c>
      <c r="I4316">
        <v>5</v>
      </c>
      <c r="J4316" s="1" t="s">
        <v>8027</v>
      </c>
      <c r="K4316">
        <v>4</v>
      </c>
      <c r="L4316">
        <v>2</v>
      </c>
      <c r="M4316">
        <v>1</v>
      </c>
      <c r="N4316" s="1" t="s">
        <v>8011</v>
      </c>
      <c r="O4316" s="1" t="s">
        <v>8008</v>
      </c>
      <c r="P4316">
        <v>0.42</v>
      </c>
      <c r="Q4316">
        <v>1</v>
      </c>
      <c r="R4316" t="str">
        <f t="shared" si="335"/>
        <v>ADULT</v>
      </c>
      <c r="S4316" s="1" t="str">
        <f t="shared" si="336"/>
        <v>Apr</v>
      </c>
      <c r="T4316" s="1">
        <f t="shared" si="337"/>
        <v>2022</v>
      </c>
      <c r="U4316" s="1" t="str">
        <f t="shared" si="338"/>
        <v>Medium</v>
      </c>
      <c r="V4316" s="1" t="str">
        <f t="shared" si="339"/>
        <v>Normal</v>
      </c>
    </row>
    <row r="4317" spans="1:22" x14ac:dyDescent="0.2">
      <c r="A4317" s="1" t="s">
        <v>12350</v>
      </c>
      <c r="B4317" s="2">
        <v>44521</v>
      </c>
      <c r="C4317" s="1" t="s">
        <v>8010</v>
      </c>
      <c r="D4317">
        <v>75</v>
      </c>
      <c r="E4317" s="1" t="s">
        <v>8003</v>
      </c>
      <c r="F4317" s="1" t="s">
        <v>8032</v>
      </c>
      <c r="G4317" s="1" t="s">
        <v>8044</v>
      </c>
      <c r="H4317">
        <v>6</v>
      </c>
      <c r="I4317">
        <v>7</v>
      </c>
      <c r="J4317" s="1" t="s">
        <v>8016</v>
      </c>
      <c r="K4317">
        <v>9</v>
      </c>
      <c r="L4317">
        <v>6</v>
      </c>
      <c r="M4317">
        <v>2</v>
      </c>
      <c r="N4317" s="1" t="s">
        <v>8007</v>
      </c>
      <c r="O4317" s="1" t="s">
        <v>8017</v>
      </c>
      <c r="P4317">
        <v>0.97</v>
      </c>
      <c r="Q4317">
        <v>1</v>
      </c>
      <c r="R4317" t="str">
        <f t="shared" si="335"/>
        <v>SENIOR</v>
      </c>
      <c r="S4317" s="1" t="str">
        <f t="shared" si="336"/>
        <v>Nov</v>
      </c>
      <c r="T4317" s="1">
        <f t="shared" si="337"/>
        <v>2021</v>
      </c>
      <c r="U4317" s="1" t="str">
        <f t="shared" si="338"/>
        <v>High</v>
      </c>
      <c r="V4317" s="1" t="str">
        <f t="shared" si="339"/>
        <v>Normal</v>
      </c>
    </row>
    <row r="4318" spans="1:22" x14ac:dyDescent="0.2">
      <c r="A4318" s="1" t="s">
        <v>12351</v>
      </c>
      <c r="B4318" s="2">
        <v>44578</v>
      </c>
      <c r="C4318" s="1" t="s">
        <v>8031</v>
      </c>
      <c r="D4318">
        <v>38</v>
      </c>
      <c r="E4318" s="1" t="s">
        <v>8003</v>
      </c>
      <c r="F4318" s="1" t="s">
        <v>8004</v>
      </c>
      <c r="G4318" s="1" t="s">
        <v>8062</v>
      </c>
      <c r="H4318">
        <v>4</v>
      </c>
      <c r="I4318">
        <v>8</v>
      </c>
      <c r="J4318" s="1" t="s">
        <v>8016</v>
      </c>
      <c r="K4318">
        <v>6</v>
      </c>
      <c r="L4318">
        <v>5</v>
      </c>
      <c r="M4318">
        <v>1</v>
      </c>
      <c r="N4318" s="1" t="s">
        <v>8011</v>
      </c>
      <c r="O4318" s="1" t="s">
        <v>8008</v>
      </c>
      <c r="P4318">
        <v>0.53</v>
      </c>
      <c r="Q4318">
        <v>0</v>
      </c>
      <c r="R4318" t="str">
        <f t="shared" si="335"/>
        <v>YOUNG ADULT</v>
      </c>
      <c r="S4318" s="1" t="str">
        <f t="shared" si="336"/>
        <v>Jan</v>
      </c>
      <c r="T4318" s="1">
        <f t="shared" si="337"/>
        <v>2022</v>
      </c>
      <c r="U4318" s="1" t="str">
        <f t="shared" si="338"/>
        <v>Medium</v>
      </c>
      <c r="V4318" s="1" t="str">
        <f t="shared" si="339"/>
        <v>Normal</v>
      </c>
    </row>
    <row r="4319" spans="1:22" x14ac:dyDescent="0.2">
      <c r="A4319" s="1" t="s">
        <v>12352</v>
      </c>
      <c r="B4319" s="2">
        <v>44765</v>
      </c>
      <c r="C4319" s="1" t="s">
        <v>8019</v>
      </c>
      <c r="D4319">
        <v>77</v>
      </c>
      <c r="E4319" s="1" t="s">
        <v>8003</v>
      </c>
      <c r="F4319" s="1" t="s">
        <v>8037</v>
      </c>
      <c r="G4319" s="1" t="s">
        <v>8015</v>
      </c>
      <c r="H4319">
        <v>5</v>
      </c>
      <c r="I4319">
        <v>6</v>
      </c>
      <c r="J4319" s="1" t="s">
        <v>8006</v>
      </c>
      <c r="K4319">
        <v>8</v>
      </c>
      <c r="L4319">
        <v>4</v>
      </c>
      <c r="M4319">
        <v>3</v>
      </c>
      <c r="N4319" s="1" t="s">
        <v>8007</v>
      </c>
      <c r="O4319" s="1" t="s">
        <v>8008</v>
      </c>
      <c r="P4319">
        <v>0.97</v>
      </c>
      <c r="Q4319">
        <v>1</v>
      </c>
      <c r="R4319" t="str">
        <f t="shared" si="335"/>
        <v>SENIOR</v>
      </c>
      <c r="S4319" s="1" t="str">
        <f t="shared" si="336"/>
        <v>Jul</v>
      </c>
      <c r="T4319" s="1">
        <f t="shared" si="337"/>
        <v>2022</v>
      </c>
      <c r="U4319" s="1" t="str">
        <f t="shared" si="338"/>
        <v>High</v>
      </c>
      <c r="V4319" s="1" t="str">
        <f t="shared" si="339"/>
        <v>Frequent</v>
      </c>
    </row>
    <row r="4320" spans="1:22" x14ac:dyDescent="0.2">
      <c r="A4320" s="1" t="s">
        <v>12353</v>
      </c>
      <c r="B4320" s="2">
        <v>45222</v>
      </c>
      <c r="C4320" s="1" t="s">
        <v>8010</v>
      </c>
      <c r="D4320">
        <v>60</v>
      </c>
      <c r="E4320" s="1" t="s">
        <v>8013</v>
      </c>
      <c r="F4320" s="1" t="s">
        <v>8014</v>
      </c>
      <c r="G4320" s="1" t="s">
        <v>8060</v>
      </c>
      <c r="H4320">
        <v>5</v>
      </c>
      <c r="I4320">
        <v>9</v>
      </c>
      <c r="J4320" s="1" t="s">
        <v>8027</v>
      </c>
      <c r="K4320">
        <v>8</v>
      </c>
      <c r="L4320">
        <v>4</v>
      </c>
      <c r="M4320">
        <v>2</v>
      </c>
      <c r="N4320" s="1" t="s">
        <v>8011</v>
      </c>
      <c r="O4320" s="1" t="s">
        <v>8008</v>
      </c>
      <c r="P4320">
        <v>0.97</v>
      </c>
      <c r="Q4320">
        <v>1</v>
      </c>
      <c r="R4320" t="str">
        <f t="shared" si="335"/>
        <v>ADULT</v>
      </c>
      <c r="S4320" s="1" t="str">
        <f t="shared" si="336"/>
        <v>Oct</v>
      </c>
      <c r="T4320" s="1">
        <f t="shared" si="337"/>
        <v>2023</v>
      </c>
      <c r="U4320" s="1" t="str">
        <f t="shared" si="338"/>
        <v>High</v>
      </c>
      <c r="V4320" s="1" t="str">
        <f t="shared" si="339"/>
        <v>Normal</v>
      </c>
    </row>
    <row r="4321" spans="1:22" x14ac:dyDescent="0.2">
      <c r="A4321" s="1" t="s">
        <v>12354</v>
      </c>
      <c r="B4321" s="2">
        <v>45001</v>
      </c>
      <c r="C4321" s="1" t="s">
        <v>8002</v>
      </c>
      <c r="D4321">
        <v>52</v>
      </c>
      <c r="E4321" s="1" t="s">
        <v>8013</v>
      </c>
      <c r="F4321" s="1" t="s">
        <v>8037</v>
      </c>
      <c r="G4321" s="1" t="s">
        <v>8020</v>
      </c>
      <c r="H4321">
        <v>4</v>
      </c>
      <c r="I4321">
        <v>10</v>
      </c>
      <c r="J4321" s="1" t="s">
        <v>8006</v>
      </c>
      <c r="K4321">
        <v>7</v>
      </c>
      <c r="L4321">
        <v>4</v>
      </c>
      <c r="M4321">
        <v>1</v>
      </c>
      <c r="N4321" s="1" t="s">
        <v>8011</v>
      </c>
      <c r="O4321" s="1" t="s">
        <v>8008</v>
      </c>
      <c r="P4321">
        <v>0.8</v>
      </c>
      <c r="Q4321">
        <v>1</v>
      </c>
      <c r="R4321" t="str">
        <f t="shared" si="335"/>
        <v>ADULT</v>
      </c>
      <c r="S4321" s="1" t="str">
        <f t="shared" si="336"/>
        <v>Mar</v>
      </c>
      <c r="T4321" s="1">
        <f t="shared" si="337"/>
        <v>2023</v>
      </c>
      <c r="U4321" s="1" t="str">
        <f t="shared" si="338"/>
        <v>High</v>
      </c>
      <c r="V4321" s="1" t="str">
        <f t="shared" si="339"/>
        <v>Normal</v>
      </c>
    </row>
    <row r="4322" spans="1:22" x14ac:dyDescent="0.2">
      <c r="A4322" s="1" t="s">
        <v>12355</v>
      </c>
      <c r="B4322" s="2">
        <v>44828</v>
      </c>
      <c r="C4322" s="1" t="s">
        <v>8010</v>
      </c>
      <c r="D4322">
        <v>57</v>
      </c>
      <c r="E4322" s="1" t="s">
        <v>8013</v>
      </c>
      <c r="F4322" s="1" t="s">
        <v>8032</v>
      </c>
      <c r="G4322" s="1" t="s">
        <v>8015</v>
      </c>
      <c r="H4322">
        <v>5</v>
      </c>
      <c r="I4322">
        <v>5</v>
      </c>
      <c r="J4322" s="1" t="s">
        <v>8016</v>
      </c>
      <c r="K4322">
        <v>12</v>
      </c>
      <c r="L4322">
        <v>4</v>
      </c>
      <c r="M4322">
        <v>1</v>
      </c>
      <c r="N4322" s="1" t="s">
        <v>8011</v>
      </c>
      <c r="O4322" s="1" t="s">
        <v>8008</v>
      </c>
      <c r="P4322">
        <v>0.73</v>
      </c>
      <c r="Q4322">
        <v>1</v>
      </c>
      <c r="R4322" t="str">
        <f t="shared" si="335"/>
        <v>ADULT</v>
      </c>
      <c r="S4322" s="1" t="str">
        <f t="shared" si="336"/>
        <v>Sep</v>
      </c>
      <c r="T4322" s="1">
        <f t="shared" si="337"/>
        <v>2022</v>
      </c>
      <c r="U4322" s="1" t="str">
        <f t="shared" si="338"/>
        <v>High</v>
      </c>
      <c r="V4322" s="1" t="str">
        <f t="shared" si="339"/>
        <v>Normal</v>
      </c>
    </row>
    <row r="4323" spans="1:22" x14ac:dyDescent="0.2">
      <c r="A4323" s="1" t="s">
        <v>12356</v>
      </c>
      <c r="B4323" s="2">
        <v>44375</v>
      </c>
      <c r="C4323" s="1" t="s">
        <v>8019</v>
      </c>
      <c r="D4323">
        <v>56</v>
      </c>
      <c r="E4323" s="1" t="s">
        <v>8013</v>
      </c>
      <c r="F4323" s="1" t="s">
        <v>8014</v>
      </c>
      <c r="G4323" s="1" t="s">
        <v>8015</v>
      </c>
      <c r="H4323">
        <v>4</v>
      </c>
      <c r="I4323">
        <v>8</v>
      </c>
      <c r="J4323" s="1" t="s">
        <v>8041</v>
      </c>
      <c r="K4323">
        <v>6</v>
      </c>
      <c r="L4323">
        <v>4</v>
      </c>
      <c r="M4323">
        <v>3</v>
      </c>
      <c r="N4323" s="1" t="s">
        <v>8038</v>
      </c>
      <c r="O4323" s="1" t="s">
        <v>8008</v>
      </c>
      <c r="P4323">
        <v>0.97</v>
      </c>
      <c r="Q4323">
        <v>1</v>
      </c>
      <c r="R4323" t="str">
        <f t="shared" si="335"/>
        <v>ADULT</v>
      </c>
      <c r="S4323" s="1" t="str">
        <f t="shared" si="336"/>
        <v>Jun</v>
      </c>
      <c r="T4323" s="1">
        <f t="shared" si="337"/>
        <v>2021</v>
      </c>
      <c r="U4323" s="1" t="str">
        <f t="shared" si="338"/>
        <v>High</v>
      </c>
      <c r="V4323" s="1" t="str">
        <f t="shared" si="339"/>
        <v>Frequent</v>
      </c>
    </row>
    <row r="4324" spans="1:22" x14ac:dyDescent="0.2">
      <c r="A4324" s="1" t="s">
        <v>12357</v>
      </c>
      <c r="B4324" s="2">
        <v>44360</v>
      </c>
      <c r="C4324" s="1" t="s">
        <v>8019</v>
      </c>
      <c r="D4324">
        <v>78</v>
      </c>
      <c r="E4324" s="1" t="s">
        <v>8003</v>
      </c>
      <c r="F4324" s="1" t="s">
        <v>8014</v>
      </c>
      <c r="G4324" s="1" t="s">
        <v>8020</v>
      </c>
      <c r="H4324">
        <v>6</v>
      </c>
      <c r="I4324">
        <v>13</v>
      </c>
      <c r="J4324" s="1" t="s">
        <v>8016</v>
      </c>
      <c r="K4324">
        <v>9</v>
      </c>
      <c r="L4324">
        <v>4</v>
      </c>
      <c r="M4324">
        <v>2</v>
      </c>
      <c r="N4324" s="1" t="s">
        <v>8007</v>
      </c>
      <c r="O4324" s="1" t="s">
        <v>8017</v>
      </c>
      <c r="P4324">
        <v>0.97</v>
      </c>
      <c r="Q4324">
        <v>1</v>
      </c>
      <c r="R4324" t="str">
        <f t="shared" si="335"/>
        <v>SENIOR</v>
      </c>
      <c r="S4324" s="1" t="str">
        <f t="shared" si="336"/>
        <v>Jun</v>
      </c>
      <c r="T4324" s="1">
        <f t="shared" si="337"/>
        <v>2021</v>
      </c>
      <c r="U4324" s="1" t="str">
        <f t="shared" si="338"/>
        <v>High</v>
      </c>
      <c r="V4324" s="1" t="str">
        <f t="shared" si="339"/>
        <v>Normal</v>
      </c>
    </row>
    <row r="4325" spans="1:22" x14ac:dyDescent="0.2">
      <c r="A4325" s="1" t="s">
        <v>12358</v>
      </c>
      <c r="B4325" s="2">
        <v>44746</v>
      </c>
      <c r="C4325" s="1" t="s">
        <v>8019</v>
      </c>
      <c r="D4325">
        <v>39</v>
      </c>
      <c r="E4325" s="1" t="s">
        <v>8003</v>
      </c>
      <c r="F4325" s="1" t="s">
        <v>8004</v>
      </c>
      <c r="G4325" s="1" t="s">
        <v>8026</v>
      </c>
      <c r="H4325">
        <v>5</v>
      </c>
      <c r="I4325">
        <v>7</v>
      </c>
      <c r="J4325" s="1" t="s">
        <v>8027</v>
      </c>
      <c r="K4325">
        <v>10</v>
      </c>
      <c r="L4325">
        <v>4</v>
      </c>
      <c r="M4325">
        <v>1</v>
      </c>
      <c r="N4325" s="1" t="s">
        <v>8011</v>
      </c>
      <c r="O4325" s="1" t="s">
        <v>8008</v>
      </c>
      <c r="P4325">
        <v>0.62</v>
      </c>
      <c r="Q4325">
        <v>0</v>
      </c>
      <c r="R4325" t="str">
        <f t="shared" si="335"/>
        <v>YOUNG ADULT</v>
      </c>
      <c r="S4325" s="1" t="str">
        <f t="shared" si="336"/>
        <v>Jul</v>
      </c>
      <c r="T4325" s="1">
        <f t="shared" si="337"/>
        <v>2022</v>
      </c>
      <c r="U4325" s="1" t="str">
        <f t="shared" si="338"/>
        <v>Medium</v>
      </c>
      <c r="V4325" s="1" t="str">
        <f t="shared" si="339"/>
        <v>Normal</v>
      </c>
    </row>
    <row r="4326" spans="1:22" x14ac:dyDescent="0.2">
      <c r="A4326" s="1" t="s">
        <v>12359</v>
      </c>
      <c r="B4326" s="2">
        <v>44994</v>
      </c>
      <c r="C4326" s="1" t="s">
        <v>8002</v>
      </c>
      <c r="D4326">
        <v>45</v>
      </c>
      <c r="E4326" s="1" t="s">
        <v>8013</v>
      </c>
      <c r="F4326" s="1" t="s">
        <v>8037</v>
      </c>
      <c r="G4326" s="1" t="s">
        <v>8005</v>
      </c>
      <c r="H4326">
        <v>4</v>
      </c>
      <c r="I4326">
        <v>8</v>
      </c>
      <c r="J4326" s="1" t="s">
        <v>8016</v>
      </c>
      <c r="K4326">
        <v>6</v>
      </c>
      <c r="L4326">
        <v>2</v>
      </c>
      <c r="M4326">
        <v>3</v>
      </c>
      <c r="N4326" s="1" t="s">
        <v>8023</v>
      </c>
      <c r="O4326" s="1" t="s">
        <v>8008</v>
      </c>
      <c r="P4326">
        <v>0.86</v>
      </c>
      <c r="Q4326">
        <v>1</v>
      </c>
      <c r="R4326" t="str">
        <f t="shared" si="335"/>
        <v>ADULT</v>
      </c>
      <c r="S4326" s="1" t="str">
        <f t="shared" si="336"/>
        <v>Mar</v>
      </c>
      <c r="T4326" s="1">
        <f t="shared" si="337"/>
        <v>2023</v>
      </c>
      <c r="U4326" s="1" t="str">
        <f t="shared" si="338"/>
        <v>High</v>
      </c>
      <c r="V4326" s="1" t="str">
        <f t="shared" si="339"/>
        <v>Frequent</v>
      </c>
    </row>
    <row r="4327" spans="1:22" x14ac:dyDescent="0.2">
      <c r="A4327" s="1" t="s">
        <v>12360</v>
      </c>
      <c r="B4327" s="2">
        <v>45019</v>
      </c>
      <c r="C4327" s="1" t="s">
        <v>8002</v>
      </c>
      <c r="D4327">
        <v>75</v>
      </c>
      <c r="E4327" s="1" t="s">
        <v>8003</v>
      </c>
      <c r="F4327" s="1" t="s">
        <v>8022</v>
      </c>
      <c r="G4327" s="1" t="s">
        <v>8029</v>
      </c>
      <c r="H4327">
        <v>5</v>
      </c>
      <c r="I4327">
        <v>7</v>
      </c>
      <c r="J4327" s="1" t="s">
        <v>8027</v>
      </c>
      <c r="K4327">
        <v>8</v>
      </c>
      <c r="L4327">
        <v>5</v>
      </c>
      <c r="M4327">
        <v>3</v>
      </c>
      <c r="N4327" s="1" t="s">
        <v>8007</v>
      </c>
      <c r="O4327" s="1" t="s">
        <v>8008</v>
      </c>
      <c r="P4327">
        <v>0.97</v>
      </c>
      <c r="Q4327">
        <v>1</v>
      </c>
      <c r="R4327" t="str">
        <f t="shared" si="335"/>
        <v>SENIOR</v>
      </c>
      <c r="S4327" s="1" t="str">
        <f t="shared" si="336"/>
        <v>Apr</v>
      </c>
      <c r="T4327" s="1">
        <f t="shared" si="337"/>
        <v>2023</v>
      </c>
      <c r="U4327" s="1" t="str">
        <f t="shared" si="338"/>
        <v>High</v>
      </c>
      <c r="V4327" s="1" t="str">
        <f t="shared" si="339"/>
        <v>Frequent</v>
      </c>
    </row>
    <row r="4328" spans="1:22" x14ac:dyDescent="0.2">
      <c r="A4328" s="1" t="s">
        <v>12361</v>
      </c>
      <c r="B4328" s="2">
        <v>44444</v>
      </c>
      <c r="C4328" s="1" t="s">
        <v>8010</v>
      </c>
      <c r="D4328">
        <v>47</v>
      </c>
      <c r="E4328" s="1" t="s">
        <v>8003</v>
      </c>
      <c r="F4328" s="1" t="s">
        <v>8014</v>
      </c>
      <c r="G4328" s="1" t="s">
        <v>8044</v>
      </c>
      <c r="H4328">
        <v>4</v>
      </c>
      <c r="I4328">
        <v>8</v>
      </c>
      <c r="J4328" s="1" t="s">
        <v>8016</v>
      </c>
      <c r="K4328">
        <v>6</v>
      </c>
      <c r="L4328">
        <v>5</v>
      </c>
      <c r="M4328">
        <v>1</v>
      </c>
      <c r="N4328" s="1" t="s">
        <v>8011</v>
      </c>
      <c r="O4328" s="1" t="s">
        <v>8008</v>
      </c>
      <c r="P4328">
        <v>0.75</v>
      </c>
      <c r="Q4328">
        <v>0</v>
      </c>
      <c r="R4328" t="str">
        <f t="shared" si="335"/>
        <v>ADULT</v>
      </c>
      <c r="S4328" s="1" t="str">
        <f t="shared" si="336"/>
        <v>Sep</v>
      </c>
      <c r="T4328" s="1">
        <f t="shared" si="337"/>
        <v>2021</v>
      </c>
      <c r="U4328" s="1" t="str">
        <f t="shared" si="338"/>
        <v>High</v>
      </c>
      <c r="V4328" s="1" t="str">
        <f t="shared" si="339"/>
        <v>Normal</v>
      </c>
    </row>
    <row r="4329" spans="1:22" x14ac:dyDescent="0.2">
      <c r="A4329" s="1" t="s">
        <v>12362</v>
      </c>
      <c r="B4329" s="2">
        <v>44306</v>
      </c>
      <c r="C4329" s="1" t="s">
        <v>8002</v>
      </c>
      <c r="D4329">
        <v>73</v>
      </c>
      <c r="E4329" s="1" t="s">
        <v>8013</v>
      </c>
      <c r="F4329" s="1" t="s">
        <v>8037</v>
      </c>
      <c r="G4329" s="1" t="s">
        <v>8044</v>
      </c>
      <c r="H4329">
        <v>5</v>
      </c>
      <c r="I4329">
        <v>7</v>
      </c>
      <c r="J4329" s="1" t="s">
        <v>8016</v>
      </c>
      <c r="K4329">
        <v>8</v>
      </c>
      <c r="L4329">
        <v>5</v>
      </c>
      <c r="M4329">
        <v>2</v>
      </c>
      <c r="N4329" s="1" t="s">
        <v>8007</v>
      </c>
      <c r="O4329" s="1" t="s">
        <v>8008</v>
      </c>
      <c r="P4329">
        <v>0.97</v>
      </c>
      <c r="Q4329">
        <v>1</v>
      </c>
      <c r="R4329" t="str">
        <f t="shared" si="335"/>
        <v>SENIOR</v>
      </c>
      <c r="S4329" s="1" t="str">
        <f t="shared" si="336"/>
        <v>Apr</v>
      </c>
      <c r="T4329" s="1">
        <f t="shared" si="337"/>
        <v>2021</v>
      </c>
      <c r="U4329" s="1" t="str">
        <f t="shared" si="338"/>
        <v>High</v>
      </c>
      <c r="V4329" s="1" t="str">
        <f t="shared" si="339"/>
        <v>Normal</v>
      </c>
    </row>
    <row r="4330" spans="1:22" x14ac:dyDescent="0.2">
      <c r="A4330" s="1" t="s">
        <v>12363</v>
      </c>
      <c r="B4330" s="2">
        <v>44617</v>
      </c>
      <c r="C4330" s="1" t="s">
        <v>8031</v>
      </c>
      <c r="D4330">
        <v>86</v>
      </c>
      <c r="E4330" s="1" t="s">
        <v>8013</v>
      </c>
      <c r="F4330" s="1" t="s">
        <v>8004</v>
      </c>
      <c r="G4330" s="1" t="s">
        <v>8015</v>
      </c>
      <c r="H4330">
        <v>6</v>
      </c>
      <c r="I4330">
        <v>5</v>
      </c>
      <c r="J4330" s="1" t="s">
        <v>8006</v>
      </c>
      <c r="K4330">
        <v>10</v>
      </c>
      <c r="L4330">
        <v>4</v>
      </c>
      <c r="M4330">
        <v>2</v>
      </c>
      <c r="N4330" s="1" t="s">
        <v>8007</v>
      </c>
      <c r="O4330" s="1" t="s">
        <v>8017</v>
      </c>
      <c r="P4330">
        <v>0.97</v>
      </c>
      <c r="Q4330">
        <v>1</v>
      </c>
      <c r="R4330" t="str">
        <f t="shared" si="335"/>
        <v>SENIOR</v>
      </c>
      <c r="S4330" s="1" t="str">
        <f t="shared" si="336"/>
        <v>Feb</v>
      </c>
      <c r="T4330" s="1">
        <f t="shared" si="337"/>
        <v>2022</v>
      </c>
      <c r="U4330" s="1" t="str">
        <f t="shared" si="338"/>
        <v>High</v>
      </c>
      <c r="V4330" s="1" t="str">
        <f t="shared" si="339"/>
        <v>Normal</v>
      </c>
    </row>
    <row r="4331" spans="1:22" x14ac:dyDescent="0.2">
      <c r="A4331" s="1" t="s">
        <v>12364</v>
      </c>
      <c r="B4331" s="2">
        <v>45202</v>
      </c>
      <c r="C4331" s="1" t="s">
        <v>8010</v>
      </c>
      <c r="D4331">
        <v>51</v>
      </c>
      <c r="E4331" s="1" t="s">
        <v>8003</v>
      </c>
      <c r="F4331" s="1" t="s">
        <v>8032</v>
      </c>
      <c r="G4331" s="1" t="s">
        <v>8020</v>
      </c>
      <c r="H4331">
        <v>3</v>
      </c>
      <c r="I4331">
        <v>11</v>
      </c>
      <c r="J4331" s="1" t="s">
        <v>8006</v>
      </c>
      <c r="K4331">
        <v>8</v>
      </c>
      <c r="L4331">
        <v>2</v>
      </c>
      <c r="M4331">
        <v>1</v>
      </c>
      <c r="N4331" s="1" t="s">
        <v>8011</v>
      </c>
      <c r="O4331" s="1" t="s">
        <v>8008</v>
      </c>
      <c r="P4331">
        <v>0.74</v>
      </c>
      <c r="Q4331">
        <v>1</v>
      </c>
      <c r="R4331" t="str">
        <f t="shared" si="335"/>
        <v>ADULT</v>
      </c>
      <c r="S4331" s="1" t="str">
        <f t="shared" si="336"/>
        <v>Oct</v>
      </c>
      <c r="T4331" s="1">
        <f t="shared" si="337"/>
        <v>2023</v>
      </c>
      <c r="U4331" s="1" t="str">
        <f t="shared" si="338"/>
        <v>High</v>
      </c>
      <c r="V4331" s="1" t="str">
        <f t="shared" si="339"/>
        <v>Normal</v>
      </c>
    </row>
    <row r="4332" spans="1:22" x14ac:dyDescent="0.2">
      <c r="A4332" s="1" t="s">
        <v>12365</v>
      </c>
      <c r="B4332" s="2">
        <v>44794</v>
      </c>
      <c r="C4332" s="1" t="s">
        <v>8019</v>
      </c>
      <c r="D4332">
        <v>69</v>
      </c>
      <c r="E4332" s="1" t="s">
        <v>8013</v>
      </c>
      <c r="F4332" s="1" t="s">
        <v>8032</v>
      </c>
      <c r="G4332" s="1" t="s">
        <v>8029</v>
      </c>
      <c r="H4332">
        <v>6</v>
      </c>
      <c r="I4332">
        <v>5</v>
      </c>
      <c r="J4332" s="1" t="s">
        <v>8006</v>
      </c>
      <c r="K4332">
        <v>10</v>
      </c>
      <c r="L4332">
        <v>6</v>
      </c>
      <c r="M4332">
        <v>2</v>
      </c>
      <c r="N4332" s="1" t="s">
        <v>8007</v>
      </c>
      <c r="O4332" s="1" t="s">
        <v>8017</v>
      </c>
      <c r="P4332">
        <v>0.97</v>
      </c>
      <c r="Q4332">
        <v>1</v>
      </c>
      <c r="R4332" t="str">
        <f t="shared" si="335"/>
        <v>SENIOR</v>
      </c>
      <c r="S4332" s="1" t="str">
        <f t="shared" si="336"/>
        <v>Aug</v>
      </c>
      <c r="T4332" s="1">
        <f t="shared" si="337"/>
        <v>2022</v>
      </c>
      <c r="U4332" s="1" t="str">
        <f t="shared" si="338"/>
        <v>High</v>
      </c>
      <c r="V4332" s="1" t="str">
        <f t="shared" si="339"/>
        <v>Normal</v>
      </c>
    </row>
    <row r="4333" spans="1:22" x14ac:dyDescent="0.2">
      <c r="A4333" s="1" t="s">
        <v>12366</v>
      </c>
      <c r="B4333" s="2">
        <v>44547</v>
      </c>
      <c r="C4333" s="1" t="s">
        <v>8031</v>
      </c>
      <c r="D4333">
        <v>38</v>
      </c>
      <c r="E4333" s="1" t="s">
        <v>8013</v>
      </c>
      <c r="F4333" s="1" t="s">
        <v>8014</v>
      </c>
      <c r="G4333" s="1" t="s">
        <v>8062</v>
      </c>
      <c r="H4333">
        <v>3</v>
      </c>
      <c r="I4333">
        <v>10</v>
      </c>
      <c r="J4333" s="1" t="s">
        <v>8016</v>
      </c>
      <c r="K4333">
        <v>6</v>
      </c>
      <c r="L4333">
        <v>2</v>
      </c>
      <c r="M4333">
        <v>1</v>
      </c>
      <c r="N4333" s="1" t="s">
        <v>8011</v>
      </c>
      <c r="O4333" s="1" t="s">
        <v>8008</v>
      </c>
      <c r="P4333">
        <v>0.41</v>
      </c>
      <c r="Q4333">
        <v>1</v>
      </c>
      <c r="R4333" t="str">
        <f t="shared" si="335"/>
        <v>YOUNG ADULT</v>
      </c>
      <c r="S4333" s="1" t="str">
        <f t="shared" si="336"/>
        <v>Dec</v>
      </c>
      <c r="T4333" s="1">
        <f t="shared" si="337"/>
        <v>2021</v>
      </c>
      <c r="U4333" s="1" t="str">
        <f t="shared" si="338"/>
        <v>Medium</v>
      </c>
      <c r="V4333" s="1" t="str">
        <f t="shared" si="339"/>
        <v>Normal</v>
      </c>
    </row>
    <row r="4334" spans="1:22" x14ac:dyDescent="0.2">
      <c r="A4334" s="1" t="s">
        <v>12367</v>
      </c>
      <c r="B4334" s="2">
        <v>44551</v>
      </c>
      <c r="C4334" s="1" t="s">
        <v>8031</v>
      </c>
      <c r="D4334">
        <v>70</v>
      </c>
      <c r="E4334" s="1" t="s">
        <v>8003</v>
      </c>
      <c r="F4334" s="1" t="s">
        <v>8037</v>
      </c>
      <c r="G4334" s="1" t="s">
        <v>8060</v>
      </c>
      <c r="H4334">
        <v>5</v>
      </c>
      <c r="I4334">
        <v>10</v>
      </c>
      <c r="J4334" s="1" t="s">
        <v>8027</v>
      </c>
      <c r="K4334">
        <v>10</v>
      </c>
      <c r="L4334">
        <v>6</v>
      </c>
      <c r="M4334">
        <v>1</v>
      </c>
      <c r="N4334" s="1" t="s">
        <v>8007</v>
      </c>
      <c r="O4334" s="1" t="s">
        <v>8008</v>
      </c>
      <c r="P4334">
        <v>0.97</v>
      </c>
      <c r="Q4334">
        <v>1</v>
      </c>
      <c r="R4334" t="str">
        <f t="shared" si="335"/>
        <v>SENIOR</v>
      </c>
      <c r="S4334" s="1" t="str">
        <f t="shared" si="336"/>
        <v>Dec</v>
      </c>
      <c r="T4334" s="1">
        <f t="shared" si="337"/>
        <v>2021</v>
      </c>
      <c r="U4334" s="1" t="str">
        <f t="shared" si="338"/>
        <v>High</v>
      </c>
      <c r="V4334" s="1" t="str">
        <f t="shared" si="339"/>
        <v>Normal</v>
      </c>
    </row>
    <row r="4335" spans="1:22" x14ac:dyDescent="0.2">
      <c r="A4335" s="1" t="s">
        <v>12368</v>
      </c>
      <c r="B4335" s="2">
        <v>44341</v>
      </c>
      <c r="C4335" s="1" t="s">
        <v>8002</v>
      </c>
      <c r="D4335">
        <v>61</v>
      </c>
      <c r="E4335" s="1" t="s">
        <v>8013</v>
      </c>
      <c r="F4335" s="1" t="s">
        <v>8032</v>
      </c>
      <c r="G4335" s="1" t="s">
        <v>8060</v>
      </c>
      <c r="H4335">
        <v>5</v>
      </c>
      <c r="I4335">
        <v>10</v>
      </c>
      <c r="J4335" s="1" t="s">
        <v>8016</v>
      </c>
      <c r="K4335">
        <v>8</v>
      </c>
      <c r="L4335">
        <v>2</v>
      </c>
      <c r="M4335">
        <v>1</v>
      </c>
      <c r="N4335" s="1" t="s">
        <v>8038</v>
      </c>
      <c r="O4335" s="1" t="s">
        <v>8008</v>
      </c>
      <c r="P4335">
        <v>0.97</v>
      </c>
      <c r="Q4335">
        <v>1</v>
      </c>
      <c r="R4335" t="str">
        <f t="shared" si="335"/>
        <v>ADULT</v>
      </c>
      <c r="S4335" s="1" t="str">
        <f t="shared" si="336"/>
        <v>May</v>
      </c>
      <c r="T4335" s="1">
        <f t="shared" si="337"/>
        <v>2021</v>
      </c>
      <c r="U4335" s="1" t="str">
        <f t="shared" si="338"/>
        <v>High</v>
      </c>
      <c r="V4335" s="1" t="str">
        <f t="shared" si="339"/>
        <v>Normal</v>
      </c>
    </row>
    <row r="4336" spans="1:22" x14ac:dyDescent="0.2">
      <c r="A4336" s="1" t="s">
        <v>12369</v>
      </c>
      <c r="B4336" s="2">
        <v>44715</v>
      </c>
      <c r="C4336" s="1" t="s">
        <v>8019</v>
      </c>
      <c r="D4336">
        <v>66</v>
      </c>
      <c r="E4336" s="1" t="s">
        <v>8003</v>
      </c>
      <c r="F4336" s="1" t="s">
        <v>8014</v>
      </c>
      <c r="G4336" s="1" t="s">
        <v>8026</v>
      </c>
      <c r="H4336">
        <v>4</v>
      </c>
      <c r="I4336">
        <v>7</v>
      </c>
      <c r="J4336" s="1" t="s">
        <v>8027</v>
      </c>
      <c r="K4336">
        <v>6</v>
      </c>
      <c r="L4336">
        <v>4</v>
      </c>
      <c r="M4336">
        <v>1</v>
      </c>
      <c r="N4336" s="1" t="s">
        <v>8007</v>
      </c>
      <c r="O4336" s="1" t="s">
        <v>8008</v>
      </c>
      <c r="P4336">
        <v>0.64</v>
      </c>
      <c r="Q4336">
        <v>0</v>
      </c>
      <c r="R4336" t="str">
        <f t="shared" si="335"/>
        <v>SENIOR</v>
      </c>
      <c r="S4336" s="1" t="str">
        <f t="shared" si="336"/>
        <v>Jun</v>
      </c>
      <c r="T4336" s="1">
        <f t="shared" si="337"/>
        <v>2022</v>
      </c>
      <c r="U4336" s="1" t="str">
        <f t="shared" si="338"/>
        <v>Medium</v>
      </c>
      <c r="V4336" s="1" t="str">
        <f t="shared" si="339"/>
        <v>Normal</v>
      </c>
    </row>
    <row r="4337" spans="1:22" x14ac:dyDescent="0.2">
      <c r="A4337" s="1" t="s">
        <v>12370</v>
      </c>
      <c r="B4337" s="2">
        <v>45063</v>
      </c>
      <c r="C4337" s="1" t="s">
        <v>8002</v>
      </c>
      <c r="D4337">
        <v>47</v>
      </c>
      <c r="E4337" s="1" t="s">
        <v>8013</v>
      </c>
      <c r="F4337" s="1" t="s">
        <v>8004</v>
      </c>
      <c r="G4337" s="1" t="s">
        <v>8029</v>
      </c>
      <c r="H4337">
        <v>4</v>
      </c>
      <c r="I4337">
        <v>6</v>
      </c>
      <c r="J4337" s="1" t="s">
        <v>8016</v>
      </c>
      <c r="K4337">
        <v>6</v>
      </c>
      <c r="L4337">
        <v>2</v>
      </c>
      <c r="M4337">
        <v>1</v>
      </c>
      <c r="N4337" s="1" t="s">
        <v>8023</v>
      </c>
      <c r="O4337" s="1" t="s">
        <v>8008</v>
      </c>
      <c r="P4337">
        <v>0.52</v>
      </c>
      <c r="Q4337">
        <v>0</v>
      </c>
      <c r="R4337" t="str">
        <f t="shared" si="335"/>
        <v>ADULT</v>
      </c>
      <c r="S4337" s="1" t="str">
        <f t="shared" si="336"/>
        <v>May</v>
      </c>
      <c r="T4337" s="1">
        <f t="shared" si="337"/>
        <v>2023</v>
      </c>
      <c r="U4337" s="1" t="str">
        <f t="shared" si="338"/>
        <v>Medium</v>
      </c>
      <c r="V4337" s="1" t="str">
        <f t="shared" si="339"/>
        <v>Normal</v>
      </c>
    </row>
    <row r="4338" spans="1:22" x14ac:dyDescent="0.2">
      <c r="A4338" s="1" t="s">
        <v>12371</v>
      </c>
      <c r="B4338" s="2">
        <v>45257</v>
      </c>
      <c r="C4338" s="1" t="s">
        <v>8010</v>
      </c>
      <c r="D4338">
        <v>29</v>
      </c>
      <c r="E4338" s="1" t="s">
        <v>8013</v>
      </c>
      <c r="F4338" s="1" t="s">
        <v>8004</v>
      </c>
      <c r="G4338" s="1" t="s">
        <v>8005</v>
      </c>
      <c r="H4338">
        <v>5</v>
      </c>
      <c r="I4338">
        <v>6</v>
      </c>
      <c r="J4338" s="1" t="s">
        <v>8016</v>
      </c>
      <c r="K4338">
        <v>8</v>
      </c>
      <c r="L4338">
        <v>6</v>
      </c>
      <c r="M4338">
        <v>1</v>
      </c>
      <c r="N4338" s="1" t="s">
        <v>8011</v>
      </c>
      <c r="O4338" s="1" t="s">
        <v>8008</v>
      </c>
      <c r="P4338">
        <v>0.67</v>
      </c>
      <c r="Q4338">
        <v>0</v>
      </c>
      <c r="R4338" t="str">
        <f t="shared" si="335"/>
        <v>YOUNG ADULT</v>
      </c>
      <c r="S4338" s="1" t="str">
        <f t="shared" si="336"/>
        <v>Nov</v>
      </c>
      <c r="T4338" s="1">
        <f t="shared" si="337"/>
        <v>2023</v>
      </c>
      <c r="U4338" s="1" t="str">
        <f t="shared" si="338"/>
        <v>Medium</v>
      </c>
      <c r="V4338" s="1" t="str">
        <f t="shared" si="339"/>
        <v>Normal</v>
      </c>
    </row>
    <row r="4339" spans="1:22" x14ac:dyDescent="0.2">
      <c r="A4339" s="1" t="s">
        <v>12372</v>
      </c>
      <c r="B4339" s="2">
        <v>44746</v>
      </c>
      <c r="C4339" s="1" t="s">
        <v>8019</v>
      </c>
      <c r="D4339">
        <v>66</v>
      </c>
      <c r="E4339" s="1" t="s">
        <v>8013</v>
      </c>
      <c r="F4339" s="1" t="s">
        <v>8004</v>
      </c>
      <c r="G4339" s="1" t="s">
        <v>8015</v>
      </c>
      <c r="H4339">
        <v>4</v>
      </c>
      <c r="I4339">
        <v>8</v>
      </c>
      <c r="J4339" s="1" t="s">
        <v>8027</v>
      </c>
      <c r="K4339">
        <v>6</v>
      </c>
      <c r="L4339">
        <v>4</v>
      </c>
      <c r="M4339">
        <v>1</v>
      </c>
      <c r="N4339" s="1" t="s">
        <v>8007</v>
      </c>
      <c r="O4339" s="1" t="s">
        <v>8008</v>
      </c>
      <c r="P4339">
        <v>0.64</v>
      </c>
      <c r="Q4339">
        <v>1</v>
      </c>
      <c r="R4339" t="str">
        <f t="shared" si="335"/>
        <v>SENIOR</v>
      </c>
      <c r="S4339" s="1" t="str">
        <f t="shared" si="336"/>
        <v>Jul</v>
      </c>
      <c r="T4339" s="1">
        <f t="shared" si="337"/>
        <v>2022</v>
      </c>
      <c r="U4339" s="1" t="str">
        <f t="shared" si="338"/>
        <v>Medium</v>
      </c>
      <c r="V4339" s="1" t="str">
        <f t="shared" si="339"/>
        <v>Normal</v>
      </c>
    </row>
    <row r="4340" spans="1:22" x14ac:dyDescent="0.2">
      <c r="A4340" s="1" t="s">
        <v>12373</v>
      </c>
      <c r="B4340" s="2">
        <v>44380</v>
      </c>
      <c r="C4340" s="1" t="s">
        <v>8019</v>
      </c>
      <c r="D4340">
        <v>22</v>
      </c>
      <c r="E4340" s="1" t="s">
        <v>8003</v>
      </c>
      <c r="F4340" s="1" t="s">
        <v>8014</v>
      </c>
      <c r="G4340" s="1" t="s">
        <v>8044</v>
      </c>
      <c r="H4340">
        <v>2</v>
      </c>
      <c r="I4340">
        <v>6</v>
      </c>
      <c r="J4340" s="1" t="s">
        <v>8016</v>
      </c>
      <c r="K4340">
        <v>4</v>
      </c>
      <c r="L4340">
        <v>1</v>
      </c>
      <c r="M4340">
        <v>2</v>
      </c>
      <c r="N4340" s="1" t="s">
        <v>8011</v>
      </c>
      <c r="O4340" s="1" t="s">
        <v>8008</v>
      </c>
      <c r="P4340">
        <v>0.78</v>
      </c>
      <c r="Q4340">
        <v>1</v>
      </c>
      <c r="R4340" t="str">
        <f t="shared" si="335"/>
        <v>YOUNG ADULT</v>
      </c>
      <c r="S4340" s="1" t="str">
        <f t="shared" si="336"/>
        <v>Jul</v>
      </c>
      <c r="T4340" s="1">
        <f t="shared" si="337"/>
        <v>2021</v>
      </c>
      <c r="U4340" s="1" t="str">
        <f t="shared" si="338"/>
        <v>High</v>
      </c>
      <c r="V4340" s="1" t="str">
        <f t="shared" si="339"/>
        <v>Normal</v>
      </c>
    </row>
    <row r="4341" spans="1:22" x14ac:dyDescent="0.2">
      <c r="A4341" s="1" t="s">
        <v>12374</v>
      </c>
      <c r="B4341" s="2">
        <v>44944</v>
      </c>
      <c r="C4341" s="1" t="s">
        <v>8031</v>
      </c>
      <c r="D4341">
        <v>52</v>
      </c>
      <c r="E4341" s="1" t="s">
        <v>8003</v>
      </c>
      <c r="F4341" s="1" t="s">
        <v>8022</v>
      </c>
      <c r="G4341" s="1" t="s">
        <v>8062</v>
      </c>
      <c r="H4341">
        <v>3</v>
      </c>
      <c r="I4341">
        <v>7</v>
      </c>
      <c r="J4341" s="1" t="s">
        <v>8027</v>
      </c>
      <c r="K4341">
        <v>4</v>
      </c>
      <c r="L4341">
        <v>2</v>
      </c>
      <c r="M4341">
        <v>1</v>
      </c>
      <c r="N4341" s="1" t="s">
        <v>8011</v>
      </c>
      <c r="O4341" s="1" t="s">
        <v>8008</v>
      </c>
      <c r="P4341">
        <v>0.46</v>
      </c>
      <c r="Q4341">
        <v>0</v>
      </c>
      <c r="R4341" t="str">
        <f t="shared" si="335"/>
        <v>ADULT</v>
      </c>
      <c r="S4341" s="1" t="str">
        <f t="shared" si="336"/>
        <v>Jan</v>
      </c>
      <c r="T4341" s="1">
        <f t="shared" si="337"/>
        <v>2023</v>
      </c>
      <c r="U4341" s="1" t="str">
        <f t="shared" si="338"/>
        <v>Medium</v>
      </c>
      <c r="V4341" s="1" t="str">
        <f t="shared" si="339"/>
        <v>Normal</v>
      </c>
    </row>
    <row r="4342" spans="1:22" x14ac:dyDescent="0.2">
      <c r="A4342" s="1" t="s">
        <v>12375</v>
      </c>
      <c r="B4342" s="2">
        <v>45025</v>
      </c>
      <c r="C4342" s="1" t="s">
        <v>8002</v>
      </c>
      <c r="D4342">
        <v>74</v>
      </c>
      <c r="E4342" s="1" t="s">
        <v>8003</v>
      </c>
      <c r="F4342" s="1" t="s">
        <v>8014</v>
      </c>
      <c r="G4342" s="1" t="s">
        <v>8005</v>
      </c>
      <c r="H4342">
        <v>5</v>
      </c>
      <c r="I4342">
        <v>7</v>
      </c>
      <c r="J4342" s="1" t="s">
        <v>8016</v>
      </c>
      <c r="K4342">
        <v>8</v>
      </c>
      <c r="L4342">
        <v>5</v>
      </c>
      <c r="M4342">
        <v>2</v>
      </c>
      <c r="N4342" s="1" t="s">
        <v>8007</v>
      </c>
      <c r="O4342" s="1" t="s">
        <v>8008</v>
      </c>
      <c r="P4342">
        <v>0.97</v>
      </c>
      <c r="Q4342">
        <v>1</v>
      </c>
      <c r="R4342" t="str">
        <f t="shared" si="335"/>
        <v>SENIOR</v>
      </c>
      <c r="S4342" s="1" t="str">
        <f t="shared" si="336"/>
        <v>Apr</v>
      </c>
      <c r="T4342" s="1">
        <f t="shared" si="337"/>
        <v>2023</v>
      </c>
      <c r="U4342" s="1" t="str">
        <f t="shared" si="338"/>
        <v>High</v>
      </c>
      <c r="V4342" s="1" t="str">
        <f t="shared" si="339"/>
        <v>Normal</v>
      </c>
    </row>
    <row r="4343" spans="1:22" x14ac:dyDescent="0.2">
      <c r="A4343" s="1" t="s">
        <v>12376</v>
      </c>
      <c r="B4343" s="2">
        <v>44275</v>
      </c>
      <c r="C4343" s="1" t="s">
        <v>8002</v>
      </c>
      <c r="D4343">
        <v>61</v>
      </c>
      <c r="E4343" s="1" t="s">
        <v>8013</v>
      </c>
      <c r="F4343" s="1" t="s">
        <v>8004</v>
      </c>
      <c r="G4343" s="1" t="s">
        <v>8015</v>
      </c>
      <c r="H4343">
        <v>4</v>
      </c>
      <c r="I4343">
        <v>5</v>
      </c>
      <c r="J4343" s="1" t="s">
        <v>8027</v>
      </c>
      <c r="K4343">
        <v>6</v>
      </c>
      <c r="L4343">
        <v>2</v>
      </c>
      <c r="M4343">
        <v>1</v>
      </c>
      <c r="N4343" s="1" t="s">
        <v>8011</v>
      </c>
      <c r="O4343" s="1" t="s">
        <v>8008</v>
      </c>
      <c r="P4343">
        <v>0.59</v>
      </c>
      <c r="Q4343">
        <v>0</v>
      </c>
      <c r="R4343" t="str">
        <f t="shared" si="335"/>
        <v>ADULT</v>
      </c>
      <c r="S4343" s="1" t="str">
        <f t="shared" si="336"/>
        <v>Mar</v>
      </c>
      <c r="T4343" s="1">
        <f t="shared" si="337"/>
        <v>2021</v>
      </c>
      <c r="U4343" s="1" t="str">
        <f t="shared" si="338"/>
        <v>Medium</v>
      </c>
      <c r="V4343" s="1" t="str">
        <f t="shared" si="339"/>
        <v>Normal</v>
      </c>
    </row>
    <row r="4344" spans="1:22" x14ac:dyDescent="0.2">
      <c r="A4344" s="1" t="s">
        <v>12377</v>
      </c>
      <c r="B4344" s="2">
        <v>45127</v>
      </c>
      <c r="C4344" s="1" t="s">
        <v>8019</v>
      </c>
      <c r="D4344">
        <v>91</v>
      </c>
      <c r="E4344" s="1" t="s">
        <v>8003</v>
      </c>
      <c r="F4344" s="1" t="s">
        <v>8014</v>
      </c>
      <c r="G4344" s="1" t="s">
        <v>8060</v>
      </c>
      <c r="H4344">
        <v>7</v>
      </c>
      <c r="I4344">
        <v>9</v>
      </c>
      <c r="J4344" s="1" t="s">
        <v>8016</v>
      </c>
      <c r="K4344">
        <v>10</v>
      </c>
      <c r="L4344">
        <v>6</v>
      </c>
      <c r="M4344">
        <v>3</v>
      </c>
      <c r="N4344" s="1" t="s">
        <v>8007</v>
      </c>
      <c r="O4344" s="1" t="s">
        <v>8017</v>
      </c>
      <c r="P4344">
        <v>0.97</v>
      </c>
      <c r="Q4344">
        <v>1</v>
      </c>
      <c r="R4344" t="str">
        <f t="shared" si="335"/>
        <v>SENIOR</v>
      </c>
      <c r="S4344" s="1" t="str">
        <f t="shared" si="336"/>
        <v>Jul</v>
      </c>
      <c r="T4344" s="1">
        <f t="shared" si="337"/>
        <v>2023</v>
      </c>
      <c r="U4344" s="1" t="str">
        <f t="shared" si="338"/>
        <v>High</v>
      </c>
      <c r="V4344" s="1" t="str">
        <f t="shared" si="339"/>
        <v>Frequent</v>
      </c>
    </row>
    <row r="4345" spans="1:22" x14ac:dyDescent="0.2">
      <c r="A4345" s="1" t="s">
        <v>12378</v>
      </c>
      <c r="B4345" s="2">
        <v>45105</v>
      </c>
      <c r="C4345" s="1" t="s">
        <v>8019</v>
      </c>
      <c r="D4345">
        <v>75</v>
      </c>
      <c r="E4345" s="1" t="s">
        <v>8003</v>
      </c>
      <c r="F4345" s="1" t="s">
        <v>8022</v>
      </c>
      <c r="G4345" s="1" t="s">
        <v>8060</v>
      </c>
      <c r="H4345">
        <v>5</v>
      </c>
      <c r="I4345">
        <v>9</v>
      </c>
      <c r="J4345" s="1" t="s">
        <v>8027</v>
      </c>
      <c r="K4345">
        <v>8</v>
      </c>
      <c r="L4345">
        <v>4</v>
      </c>
      <c r="M4345">
        <v>2</v>
      </c>
      <c r="N4345" s="1" t="s">
        <v>8007</v>
      </c>
      <c r="O4345" s="1" t="s">
        <v>8008</v>
      </c>
      <c r="P4345">
        <v>0.97</v>
      </c>
      <c r="Q4345">
        <v>1</v>
      </c>
      <c r="R4345" t="str">
        <f t="shared" si="335"/>
        <v>SENIOR</v>
      </c>
      <c r="S4345" s="1" t="str">
        <f t="shared" si="336"/>
        <v>Jun</v>
      </c>
      <c r="T4345" s="1">
        <f t="shared" si="337"/>
        <v>2023</v>
      </c>
      <c r="U4345" s="1" t="str">
        <f t="shared" si="338"/>
        <v>High</v>
      </c>
      <c r="V4345" s="1" t="str">
        <f t="shared" si="339"/>
        <v>Normal</v>
      </c>
    </row>
    <row r="4346" spans="1:22" x14ac:dyDescent="0.2">
      <c r="A4346" s="1" t="s">
        <v>12379</v>
      </c>
      <c r="B4346" s="2">
        <v>44714</v>
      </c>
      <c r="C4346" s="1" t="s">
        <v>8019</v>
      </c>
      <c r="D4346">
        <v>46</v>
      </c>
      <c r="E4346" s="1" t="s">
        <v>8003</v>
      </c>
      <c r="F4346" s="1" t="s">
        <v>8014</v>
      </c>
      <c r="G4346" s="1" t="s">
        <v>8029</v>
      </c>
      <c r="H4346">
        <v>3</v>
      </c>
      <c r="I4346">
        <v>5</v>
      </c>
      <c r="J4346" s="1" t="s">
        <v>8016</v>
      </c>
      <c r="K4346">
        <v>4</v>
      </c>
      <c r="L4346">
        <v>2</v>
      </c>
      <c r="M4346">
        <v>1</v>
      </c>
      <c r="N4346" s="1" t="s">
        <v>8011</v>
      </c>
      <c r="O4346" s="1" t="s">
        <v>8008</v>
      </c>
      <c r="P4346">
        <v>0.37</v>
      </c>
      <c r="Q4346">
        <v>0</v>
      </c>
      <c r="R4346" t="str">
        <f t="shared" si="335"/>
        <v>ADULT</v>
      </c>
      <c r="S4346" s="1" t="str">
        <f t="shared" si="336"/>
        <v>Jun</v>
      </c>
      <c r="T4346" s="1">
        <f t="shared" si="337"/>
        <v>2022</v>
      </c>
      <c r="U4346" s="1" t="str">
        <f t="shared" si="338"/>
        <v>Medium</v>
      </c>
      <c r="V4346" s="1" t="str">
        <f t="shared" si="339"/>
        <v>Normal</v>
      </c>
    </row>
    <row r="4347" spans="1:22" x14ac:dyDescent="0.2">
      <c r="A4347" s="1" t="s">
        <v>12380</v>
      </c>
      <c r="B4347" s="2">
        <v>44810</v>
      </c>
      <c r="C4347" s="1" t="s">
        <v>8010</v>
      </c>
      <c r="D4347">
        <v>58</v>
      </c>
      <c r="E4347" s="1" t="s">
        <v>8003</v>
      </c>
      <c r="F4347" s="1" t="s">
        <v>8032</v>
      </c>
      <c r="G4347" s="1" t="s">
        <v>8026</v>
      </c>
      <c r="H4347">
        <v>4</v>
      </c>
      <c r="I4347">
        <v>9</v>
      </c>
      <c r="J4347" s="1" t="s">
        <v>8016</v>
      </c>
      <c r="K4347">
        <v>7</v>
      </c>
      <c r="L4347">
        <v>2</v>
      </c>
      <c r="M4347">
        <v>1</v>
      </c>
      <c r="N4347" s="1" t="s">
        <v>8023</v>
      </c>
      <c r="O4347" s="1" t="s">
        <v>8008</v>
      </c>
      <c r="P4347">
        <v>0.56999999999999995</v>
      </c>
      <c r="Q4347">
        <v>1</v>
      </c>
      <c r="R4347" t="str">
        <f t="shared" si="335"/>
        <v>ADULT</v>
      </c>
      <c r="S4347" s="1" t="str">
        <f t="shared" si="336"/>
        <v>Sep</v>
      </c>
      <c r="T4347" s="1">
        <f t="shared" si="337"/>
        <v>2022</v>
      </c>
      <c r="U4347" s="1" t="str">
        <f t="shared" si="338"/>
        <v>Medium</v>
      </c>
      <c r="V4347" s="1" t="str">
        <f t="shared" si="339"/>
        <v>Normal</v>
      </c>
    </row>
    <row r="4348" spans="1:22" x14ac:dyDescent="0.2">
      <c r="A4348" s="1" t="s">
        <v>12381</v>
      </c>
      <c r="B4348" s="2">
        <v>44978</v>
      </c>
      <c r="C4348" s="1" t="s">
        <v>8031</v>
      </c>
      <c r="D4348">
        <v>57</v>
      </c>
      <c r="E4348" s="1" t="s">
        <v>8003</v>
      </c>
      <c r="F4348" s="1" t="s">
        <v>8037</v>
      </c>
      <c r="G4348" s="1" t="s">
        <v>8060</v>
      </c>
      <c r="H4348">
        <v>4</v>
      </c>
      <c r="I4348">
        <v>8</v>
      </c>
      <c r="J4348" s="1" t="s">
        <v>8016</v>
      </c>
      <c r="K4348">
        <v>7</v>
      </c>
      <c r="L4348">
        <v>3</v>
      </c>
      <c r="M4348">
        <v>1</v>
      </c>
      <c r="N4348" s="1" t="s">
        <v>8011</v>
      </c>
      <c r="O4348" s="1" t="s">
        <v>8008</v>
      </c>
      <c r="P4348">
        <v>0.79</v>
      </c>
      <c r="Q4348">
        <v>1</v>
      </c>
      <c r="R4348" t="str">
        <f t="shared" si="335"/>
        <v>ADULT</v>
      </c>
      <c r="S4348" s="1" t="str">
        <f t="shared" si="336"/>
        <v>Feb</v>
      </c>
      <c r="T4348" s="1">
        <f t="shared" si="337"/>
        <v>2023</v>
      </c>
      <c r="U4348" s="1" t="str">
        <f t="shared" si="338"/>
        <v>High</v>
      </c>
      <c r="V4348" s="1" t="str">
        <f t="shared" si="339"/>
        <v>Normal</v>
      </c>
    </row>
    <row r="4349" spans="1:22" x14ac:dyDescent="0.2">
      <c r="A4349" s="1" t="s">
        <v>12382</v>
      </c>
      <c r="B4349" s="2">
        <v>44938</v>
      </c>
      <c r="C4349" s="1" t="s">
        <v>8031</v>
      </c>
      <c r="D4349">
        <v>31</v>
      </c>
      <c r="E4349" s="1" t="s">
        <v>8013</v>
      </c>
      <c r="F4349" s="1" t="s">
        <v>8014</v>
      </c>
      <c r="G4349" s="1" t="s">
        <v>8005</v>
      </c>
      <c r="H4349">
        <v>2</v>
      </c>
      <c r="I4349">
        <v>5</v>
      </c>
      <c r="J4349" s="1" t="s">
        <v>8006</v>
      </c>
      <c r="K4349">
        <v>3</v>
      </c>
      <c r="L4349">
        <v>2</v>
      </c>
      <c r="M4349">
        <v>0</v>
      </c>
      <c r="N4349" s="1" t="s">
        <v>8011</v>
      </c>
      <c r="O4349" s="1" t="s">
        <v>8050</v>
      </c>
      <c r="P4349">
        <v>0.18</v>
      </c>
      <c r="Q4349">
        <v>1</v>
      </c>
      <c r="R4349" t="str">
        <f t="shared" si="335"/>
        <v>YOUNG ADULT</v>
      </c>
      <c r="S4349" s="1" t="str">
        <f t="shared" si="336"/>
        <v>Jan</v>
      </c>
      <c r="T4349" s="1">
        <f t="shared" si="337"/>
        <v>2023</v>
      </c>
      <c r="U4349" s="1" t="str">
        <f t="shared" si="338"/>
        <v>Low</v>
      </c>
      <c r="V4349" s="1" t="str">
        <f t="shared" si="339"/>
        <v>Normal</v>
      </c>
    </row>
    <row r="4350" spans="1:22" x14ac:dyDescent="0.2">
      <c r="A4350" s="1" t="s">
        <v>12383</v>
      </c>
      <c r="B4350" s="2">
        <v>44215</v>
      </c>
      <c r="C4350" s="1" t="s">
        <v>8031</v>
      </c>
      <c r="D4350">
        <v>42</v>
      </c>
      <c r="E4350" s="1" t="s">
        <v>8003</v>
      </c>
      <c r="F4350" s="1" t="s">
        <v>8014</v>
      </c>
      <c r="G4350" s="1" t="s">
        <v>8035</v>
      </c>
      <c r="H4350">
        <v>5</v>
      </c>
      <c r="I4350">
        <v>10</v>
      </c>
      <c r="J4350" s="1" t="s">
        <v>8016</v>
      </c>
      <c r="K4350">
        <v>8</v>
      </c>
      <c r="L4350">
        <v>2</v>
      </c>
      <c r="M4350">
        <v>2</v>
      </c>
      <c r="N4350" s="1" t="s">
        <v>8011</v>
      </c>
      <c r="O4350" s="1" t="s">
        <v>8008</v>
      </c>
      <c r="P4350">
        <v>0.97</v>
      </c>
      <c r="Q4350">
        <v>1</v>
      </c>
      <c r="R4350" t="str">
        <f t="shared" si="335"/>
        <v>ADULT</v>
      </c>
      <c r="S4350" s="1" t="str">
        <f t="shared" si="336"/>
        <v>Jan</v>
      </c>
      <c r="T4350" s="1">
        <f t="shared" si="337"/>
        <v>2021</v>
      </c>
      <c r="U4350" s="1" t="str">
        <f t="shared" si="338"/>
        <v>High</v>
      </c>
      <c r="V4350" s="1" t="str">
        <f t="shared" si="339"/>
        <v>Normal</v>
      </c>
    </row>
    <row r="4351" spans="1:22" x14ac:dyDescent="0.2">
      <c r="A4351" s="1" t="s">
        <v>12384</v>
      </c>
      <c r="B4351" s="2">
        <v>44331</v>
      </c>
      <c r="C4351" s="1" t="s">
        <v>8002</v>
      </c>
      <c r="D4351">
        <v>48</v>
      </c>
      <c r="E4351" s="1" t="s">
        <v>8003</v>
      </c>
      <c r="F4351" s="1" t="s">
        <v>8037</v>
      </c>
      <c r="G4351" s="1" t="s">
        <v>8035</v>
      </c>
      <c r="H4351">
        <v>3</v>
      </c>
      <c r="I4351">
        <v>11</v>
      </c>
      <c r="J4351" s="1" t="s">
        <v>8016</v>
      </c>
      <c r="K4351">
        <v>6</v>
      </c>
      <c r="L4351">
        <v>2</v>
      </c>
      <c r="M4351">
        <v>1</v>
      </c>
      <c r="N4351" s="1" t="s">
        <v>8038</v>
      </c>
      <c r="O4351" s="1" t="s">
        <v>8008</v>
      </c>
      <c r="P4351">
        <v>0.67</v>
      </c>
      <c r="Q4351">
        <v>1</v>
      </c>
      <c r="R4351" t="str">
        <f t="shared" si="335"/>
        <v>ADULT</v>
      </c>
      <c r="S4351" s="1" t="str">
        <f t="shared" si="336"/>
        <v>May</v>
      </c>
      <c r="T4351" s="1">
        <f t="shared" si="337"/>
        <v>2021</v>
      </c>
      <c r="U4351" s="1" t="str">
        <f t="shared" si="338"/>
        <v>Medium</v>
      </c>
      <c r="V4351" s="1" t="str">
        <f t="shared" si="339"/>
        <v>Normal</v>
      </c>
    </row>
    <row r="4352" spans="1:22" x14ac:dyDescent="0.2">
      <c r="A4352" s="1" t="s">
        <v>12385</v>
      </c>
      <c r="B4352" s="2">
        <v>44375</v>
      </c>
      <c r="C4352" s="1" t="s">
        <v>8019</v>
      </c>
      <c r="D4352">
        <v>23</v>
      </c>
      <c r="E4352" s="1" t="s">
        <v>8013</v>
      </c>
      <c r="F4352" s="1" t="s">
        <v>8014</v>
      </c>
      <c r="G4352" s="1" t="s">
        <v>8015</v>
      </c>
      <c r="H4352">
        <v>2</v>
      </c>
      <c r="I4352">
        <v>6</v>
      </c>
      <c r="J4352" s="1" t="s">
        <v>8016</v>
      </c>
      <c r="K4352">
        <v>7</v>
      </c>
      <c r="L4352">
        <v>2</v>
      </c>
      <c r="M4352">
        <v>0</v>
      </c>
      <c r="N4352" s="1" t="s">
        <v>8038</v>
      </c>
      <c r="O4352" s="1" t="s">
        <v>8017</v>
      </c>
      <c r="P4352">
        <v>0.26</v>
      </c>
      <c r="Q4352">
        <v>0</v>
      </c>
      <c r="R4352" t="str">
        <f t="shared" si="335"/>
        <v>YOUNG ADULT</v>
      </c>
      <c r="S4352" s="1" t="str">
        <f t="shared" si="336"/>
        <v>Jun</v>
      </c>
      <c r="T4352" s="1">
        <f t="shared" si="337"/>
        <v>2021</v>
      </c>
      <c r="U4352" s="1" t="str">
        <f t="shared" si="338"/>
        <v>Low</v>
      </c>
      <c r="V4352" s="1" t="str">
        <f t="shared" si="339"/>
        <v>Normal</v>
      </c>
    </row>
    <row r="4353" spans="1:22" x14ac:dyDescent="0.2">
      <c r="A4353" s="1" t="s">
        <v>12386</v>
      </c>
      <c r="B4353" s="2">
        <v>45024</v>
      </c>
      <c r="C4353" s="1" t="s">
        <v>8002</v>
      </c>
      <c r="D4353">
        <v>58</v>
      </c>
      <c r="E4353" s="1" t="s">
        <v>8013</v>
      </c>
      <c r="F4353" s="1" t="s">
        <v>8004</v>
      </c>
      <c r="G4353" s="1" t="s">
        <v>8015</v>
      </c>
      <c r="H4353">
        <v>4</v>
      </c>
      <c r="I4353">
        <v>5</v>
      </c>
      <c r="J4353" s="1" t="s">
        <v>8016</v>
      </c>
      <c r="K4353">
        <v>7</v>
      </c>
      <c r="L4353">
        <v>2</v>
      </c>
      <c r="M4353">
        <v>2</v>
      </c>
      <c r="N4353" s="1" t="s">
        <v>8038</v>
      </c>
      <c r="O4353" s="1" t="s">
        <v>8008</v>
      </c>
      <c r="P4353">
        <v>0.75</v>
      </c>
      <c r="Q4353">
        <v>0</v>
      </c>
      <c r="R4353" t="str">
        <f t="shared" si="335"/>
        <v>ADULT</v>
      </c>
      <c r="S4353" s="1" t="str">
        <f t="shared" si="336"/>
        <v>Apr</v>
      </c>
      <c r="T4353" s="1">
        <f t="shared" si="337"/>
        <v>2023</v>
      </c>
      <c r="U4353" s="1" t="str">
        <f t="shared" si="338"/>
        <v>High</v>
      </c>
      <c r="V4353" s="1" t="str">
        <f t="shared" si="339"/>
        <v>Normal</v>
      </c>
    </row>
    <row r="4354" spans="1:22" x14ac:dyDescent="0.2">
      <c r="A4354" s="1" t="s">
        <v>12387</v>
      </c>
      <c r="B4354" s="2">
        <v>44678</v>
      </c>
      <c r="C4354" s="1" t="s">
        <v>8002</v>
      </c>
      <c r="D4354">
        <v>53</v>
      </c>
      <c r="E4354" s="1" t="s">
        <v>8003</v>
      </c>
      <c r="F4354" s="1" t="s">
        <v>8037</v>
      </c>
      <c r="G4354" s="1" t="s">
        <v>8060</v>
      </c>
      <c r="H4354">
        <v>5</v>
      </c>
      <c r="I4354">
        <v>10</v>
      </c>
      <c r="J4354" s="1" t="s">
        <v>8016</v>
      </c>
      <c r="K4354">
        <v>8</v>
      </c>
      <c r="L4354">
        <v>6</v>
      </c>
      <c r="M4354">
        <v>1</v>
      </c>
      <c r="N4354" s="1" t="s">
        <v>8038</v>
      </c>
      <c r="O4354" s="1" t="s">
        <v>8008</v>
      </c>
      <c r="P4354">
        <v>0.97</v>
      </c>
      <c r="Q4354">
        <v>1</v>
      </c>
      <c r="R4354" t="str">
        <f t="shared" ref="R4354:R4417" si="340">IF(D4354&lt;18,"CHILD",IF(D4354&lt;40,"YOUNG ADULT",IF(D4354&lt;65,"ADULT","SENIOR")))</f>
        <v>ADULT</v>
      </c>
      <c r="S4354" s="1" t="str">
        <f t="shared" ref="S4354:S4417" si="341">TEXT(B4354,"MMM")</f>
        <v>Apr</v>
      </c>
      <c r="T4354" s="1">
        <f t="shared" ref="T4354:T4417" si="342">YEAR(B4354)</f>
        <v>2022</v>
      </c>
      <c r="U4354" s="1" t="str">
        <f t="shared" ref="U4354:U4417" si="343">IF(P4354&lt;0.3,"Low",IF(P4354&lt;0.7,"Medium","High"))</f>
        <v>High</v>
      </c>
      <c r="V4354" s="1" t="str">
        <f t="shared" ref="V4354:V4417" si="344">IF(M4354&gt;=3,"Frequent","Normal")</f>
        <v>Normal</v>
      </c>
    </row>
    <row r="4355" spans="1:22" x14ac:dyDescent="0.2">
      <c r="A4355" s="1" t="s">
        <v>12388</v>
      </c>
      <c r="B4355" s="2">
        <v>44794</v>
      </c>
      <c r="C4355" s="1" t="s">
        <v>8019</v>
      </c>
      <c r="D4355">
        <v>29</v>
      </c>
      <c r="E4355" s="1" t="s">
        <v>8003</v>
      </c>
      <c r="F4355" s="1" t="s">
        <v>8014</v>
      </c>
      <c r="G4355" s="1" t="s">
        <v>8026</v>
      </c>
      <c r="H4355">
        <v>2</v>
      </c>
      <c r="I4355">
        <v>8</v>
      </c>
      <c r="J4355" s="1" t="s">
        <v>8016</v>
      </c>
      <c r="K4355">
        <v>4</v>
      </c>
      <c r="L4355">
        <v>1</v>
      </c>
      <c r="M4355">
        <v>0</v>
      </c>
      <c r="N4355" s="1" t="s">
        <v>8038</v>
      </c>
      <c r="O4355" s="1" t="s">
        <v>8050</v>
      </c>
      <c r="P4355">
        <v>0.18</v>
      </c>
      <c r="Q4355">
        <v>1</v>
      </c>
      <c r="R4355" t="str">
        <f t="shared" si="340"/>
        <v>YOUNG ADULT</v>
      </c>
      <c r="S4355" s="1" t="str">
        <f t="shared" si="341"/>
        <v>Aug</v>
      </c>
      <c r="T4355" s="1">
        <f t="shared" si="342"/>
        <v>2022</v>
      </c>
      <c r="U4355" s="1" t="str">
        <f t="shared" si="343"/>
        <v>Low</v>
      </c>
      <c r="V4355" s="1" t="str">
        <f t="shared" si="344"/>
        <v>Normal</v>
      </c>
    </row>
    <row r="4356" spans="1:22" x14ac:dyDescent="0.2">
      <c r="A4356" s="1" t="s">
        <v>12389</v>
      </c>
      <c r="B4356" s="2">
        <v>45043</v>
      </c>
      <c r="C4356" s="1" t="s">
        <v>8002</v>
      </c>
      <c r="D4356">
        <v>64</v>
      </c>
      <c r="E4356" s="1" t="s">
        <v>8013</v>
      </c>
      <c r="F4356" s="1" t="s">
        <v>8004</v>
      </c>
      <c r="G4356" s="1" t="s">
        <v>8029</v>
      </c>
      <c r="H4356">
        <v>5</v>
      </c>
      <c r="I4356">
        <v>6</v>
      </c>
      <c r="J4356" s="1" t="s">
        <v>8016</v>
      </c>
      <c r="K4356">
        <v>10</v>
      </c>
      <c r="L4356">
        <v>6</v>
      </c>
      <c r="M4356">
        <v>1</v>
      </c>
      <c r="N4356" s="1" t="s">
        <v>8011</v>
      </c>
      <c r="O4356" s="1" t="s">
        <v>8008</v>
      </c>
      <c r="P4356">
        <v>0.82</v>
      </c>
      <c r="Q4356">
        <v>1</v>
      </c>
      <c r="R4356" t="str">
        <f t="shared" si="340"/>
        <v>ADULT</v>
      </c>
      <c r="S4356" s="1" t="str">
        <f t="shared" si="341"/>
        <v>Apr</v>
      </c>
      <c r="T4356" s="1">
        <f t="shared" si="342"/>
        <v>2023</v>
      </c>
      <c r="U4356" s="1" t="str">
        <f t="shared" si="343"/>
        <v>High</v>
      </c>
      <c r="V4356" s="1" t="str">
        <f t="shared" si="344"/>
        <v>Normal</v>
      </c>
    </row>
    <row r="4357" spans="1:22" x14ac:dyDescent="0.2">
      <c r="A4357" s="1" t="s">
        <v>12390</v>
      </c>
      <c r="B4357" s="2">
        <v>44570</v>
      </c>
      <c r="C4357" s="1" t="s">
        <v>8031</v>
      </c>
      <c r="D4357">
        <v>70</v>
      </c>
      <c r="E4357" s="1" t="s">
        <v>8003</v>
      </c>
      <c r="F4357" s="1" t="s">
        <v>8014</v>
      </c>
      <c r="G4357" s="1" t="s">
        <v>8067</v>
      </c>
      <c r="H4357">
        <v>5</v>
      </c>
      <c r="I4357">
        <v>8</v>
      </c>
      <c r="J4357" s="1" t="s">
        <v>8027</v>
      </c>
      <c r="K4357">
        <v>8</v>
      </c>
      <c r="L4357">
        <v>5</v>
      </c>
      <c r="M4357">
        <v>1</v>
      </c>
      <c r="N4357" s="1" t="s">
        <v>8007</v>
      </c>
      <c r="O4357" s="1" t="s">
        <v>8008</v>
      </c>
      <c r="P4357">
        <v>0.97</v>
      </c>
      <c r="Q4357">
        <v>1</v>
      </c>
      <c r="R4357" t="str">
        <f t="shared" si="340"/>
        <v>SENIOR</v>
      </c>
      <c r="S4357" s="1" t="str">
        <f t="shared" si="341"/>
        <v>Jan</v>
      </c>
      <c r="T4357" s="1">
        <f t="shared" si="342"/>
        <v>2022</v>
      </c>
      <c r="U4357" s="1" t="str">
        <f t="shared" si="343"/>
        <v>High</v>
      </c>
      <c r="V4357" s="1" t="str">
        <f t="shared" si="344"/>
        <v>Normal</v>
      </c>
    </row>
    <row r="4358" spans="1:22" x14ac:dyDescent="0.2">
      <c r="A4358" s="1" t="s">
        <v>12391</v>
      </c>
      <c r="B4358" s="2">
        <v>45017</v>
      </c>
      <c r="C4358" s="1" t="s">
        <v>8002</v>
      </c>
      <c r="D4358">
        <v>61</v>
      </c>
      <c r="E4358" s="1" t="s">
        <v>8013</v>
      </c>
      <c r="F4358" s="1" t="s">
        <v>8037</v>
      </c>
      <c r="G4358" s="1" t="s">
        <v>8015</v>
      </c>
      <c r="H4358">
        <v>4</v>
      </c>
      <c r="I4358">
        <v>6</v>
      </c>
      <c r="J4358" s="1" t="s">
        <v>8016</v>
      </c>
      <c r="K4358">
        <v>7</v>
      </c>
      <c r="L4358">
        <v>2</v>
      </c>
      <c r="M4358">
        <v>2</v>
      </c>
      <c r="N4358" s="1" t="s">
        <v>8011</v>
      </c>
      <c r="O4358" s="1" t="s">
        <v>8008</v>
      </c>
      <c r="P4358">
        <v>0.81</v>
      </c>
      <c r="Q4358">
        <v>1</v>
      </c>
      <c r="R4358" t="str">
        <f t="shared" si="340"/>
        <v>ADULT</v>
      </c>
      <c r="S4358" s="1" t="str">
        <f t="shared" si="341"/>
        <v>Apr</v>
      </c>
      <c r="T4358" s="1">
        <f t="shared" si="342"/>
        <v>2023</v>
      </c>
      <c r="U4358" s="1" t="str">
        <f t="shared" si="343"/>
        <v>High</v>
      </c>
      <c r="V4358" s="1" t="str">
        <f t="shared" si="344"/>
        <v>Normal</v>
      </c>
    </row>
    <row r="4359" spans="1:22" x14ac:dyDescent="0.2">
      <c r="A4359" s="1" t="s">
        <v>12392</v>
      </c>
      <c r="B4359" s="2">
        <v>44681</v>
      </c>
      <c r="C4359" s="1" t="s">
        <v>8002</v>
      </c>
      <c r="D4359">
        <v>52</v>
      </c>
      <c r="E4359" s="1" t="s">
        <v>8003</v>
      </c>
      <c r="F4359" s="1" t="s">
        <v>8037</v>
      </c>
      <c r="G4359" s="1" t="s">
        <v>8060</v>
      </c>
      <c r="H4359">
        <v>3</v>
      </c>
      <c r="I4359">
        <v>8</v>
      </c>
      <c r="J4359" s="1" t="s">
        <v>8016</v>
      </c>
      <c r="K4359">
        <v>4</v>
      </c>
      <c r="L4359">
        <v>2</v>
      </c>
      <c r="M4359">
        <v>1</v>
      </c>
      <c r="N4359" s="1" t="s">
        <v>8038</v>
      </c>
      <c r="O4359" s="1" t="s">
        <v>8008</v>
      </c>
      <c r="P4359">
        <v>0.72</v>
      </c>
      <c r="Q4359">
        <v>1</v>
      </c>
      <c r="R4359" t="str">
        <f t="shared" si="340"/>
        <v>ADULT</v>
      </c>
      <c r="S4359" s="1" t="str">
        <f t="shared" si="341"/>
        <v>Apr</v>
      </c>
      <c r="T4359" s="1">
        <f t="shared" si="342"/>
        <v>2022</v>
      </c>
      <c r="U4359" s="1" t="str">
        <f t="shared" si="343"/>
        <v>High</v>
      </c>
      <c r="V4359" s="1" t="str">
        <f t="shared" si="344"/>
        <v>Normal</v>
      </c>
    </row>
    <row r="4360" spans="1:22" x14ac:dyDescent="0.2">
      <c r="A4360" s="1" t="s">
        <v>12393</v>
      </c>
      <c r="B4360" s="2">
        <v>44610</v>
      </c>
      <c r="C4360" s="1" t="s">
        <v>8031</v>
      </c>
      <c r="D4360">
        <v>68</v>
      </c>
      <c r="E4360" s="1" t="s">
        <v>8003</v>
      </c>
      <c r="F4360" s="1" t="s">
        <v>8037</v>
      </c>
      <c r="G4360" s="1" t="s">
        <v>8005</v>
      </c>
      <c r="H4360">
        <v>5</v>
      </c>
      <c r="I4360">
        <v>6</v>
      </c>
      <c r="J4360" s="1" t="s">
        <v>8027</v>
      </c>
      <c r="K4360">
        <v>8</v>
      </c>
      <c r="L4360">
        <v>6</v>
      </c>
      <c r="M4360">
        <v>1</v>
      </c>
      <c r="N4360" s="1" t="s">
        <v>8007</v>
      </c>
      <c r="O4360" s="1" t="s">
        <v>8008</v>
      </c>
      <c r="P4360">
        <v>0.96</v>
      </c>
      <c r="Q4360">
        <v>1</v>
      </c>
      <c r="R4360" t="str">
        <f t="shared" si="340"/>
        <v>SENIOR</v>
      </c>
      <c r="S4360" s="1" t="str">
        <f t="shared" si="341"/>
        <v>Feb</v>
      </c>
      <c r="T4360" s="1">
        <f t="shared" si="342"/>
        <v>2022</v>
      </c>
      <c r="U4360" s="1" t="str">
        <f t="shared" si="343"/>
        <v>High</v>
      </c>
      <c r="V4360" s="1" t="str">
        <f t="shared" si="344"/>
        <v>Normal</v>
      </c>
    </row>
    <row r="4361" spans="1:22" x14ac:dyDescent="0.2">
      <c r="A4361" s="1" t="s">
        <v>12394</v>
      </c>
      <c r="B4361" s="2">
        <v>44561</v>
      </c>
      <c r="C4361" s="1" t="s">
        <v>8031</v>
      </c>
      <c r="D4361">
        <v>69</v>
      </c>
      <c r="E4361" s="1" t="s">
        <v>8003</v>
      </c>
      <c r="F4361" s="1" t="s">
        <v>8004</v>
      </c>
      <c r="G4361" s="1" t="s">
        <v>8067</v>
      </c>
      <c r="H4361">
        <v>7</v>
      </c>
      <c r="I4361">
        <v>7</v>
      </c>
      <c r="J4361" s="1" t="s">
        <v>8027</v>
      </c>
      <c r="K4361">
        <v>12</v>
      </c>
      <c r="L4361">
        <v>6</v>
      </c>
      <c r="M4361">
        <v>3</v>
      </c>
      <c r="N4361" s="1" t="s">
        <v>8007</v>
      </c>
      <c r="O4361" s="1" t="s">
        <v>8017</v>
      </c>
      <c r="P4361">
        <v>0.97</v>
      </c>
      <c r="Q4361">
        <v>1</v>
      </c>
      <c r="R4361" t="str">
        <f t="shared" si="340"/>
        <v>SENIOR</v>
      </c>
      <c r="S4361" s="1" t="str">
        <f t="shared" si="341"/>
        <v>Dec</v>
      </c>
      <c r="T4361" s="1">
        <f t="shared" si="342"/>
        <v>2021</v>
      </c>
      <c r="U4361" s="1" t="str">
        <f t="shared" si="343"/>
        <v>High</v>
      </c>
      <c r="V4361" s="1" t="str">
        <f t="shared" si="344"/>
        <v>Frequent</v>
      </c>
    </row>
    <row r="4362" spans="1:22" x14ac:dyDescent="0.2">
      <c r="A4362" s="1" t="s">
        <v>12395</v>
      </c>
      <c r="B4362" s="2">
        <v>45253</v>
      </c>
      <c r="C4362" s="1" t="s">
        <v>8010</v>
      </c>
      <c r="D4362">
        <v>63</v>
      </c>
      <c r="E4362" s="1" t="s">
        <v>8013</v>
      </c>
      <c r="F4362" s="1" t="s">
        <v>8004</v>
      </c>
      <c r="G4362" s="1" t="s">
        <v>8020</v>
      </c>
      <c r="H4362">
        <v>5</v>
      </c>
      <c r="I4362">
        <v>11</v>
      </c>
      <c r="J4362" s="1" t="s">
        <v>8016</v>
      </c>
      <c r="K4362">
        <v>10</v>
      </c>
      <c r="L4362">
        <v>4</v>
      </c>
      <c r="M4362">
        <v>1</v>
      </c>
      <c r="N4362" s="1" t="s">
        <v>8038</v>
      </c>
      <c r="O4362" s="1" t="s">
        <v>8008</v>
      </c>
      <c r="P4362">
        <v>0.97</v>
      </c>
      <c r="Q4362">
        <v>1</v>
      </c>
      <c r="R4362" t="str">
        <f t="shared" si="340"/>
        <v>ADULT</v>
      </c>
      <c r="S4362" s="1" t="str">
        <f t="shared" si="341"/>
        <v>Nov</v>
      </c>
      <c r="T4362" s="1">
        <f t="shared" si="342"/>
        <v>2023</v>
      </c>
      <c r="U4362" s="1" t="str">
        <f t="shared" si="343"/>
        <v>High</v>
      </c>
      <c r="V4362" s="1" t="str">
        <f t="shared" si="344"/>
        <v>Normal</v>
      </c>
    </row>
    <row r="4363" spans="1:22" x14ac:dyDescent="0.2">
      <c r="A4363" s="1" t="s">
        <v>12396</v>
      </c>
      <c r="B4363" s="2">
        <v>45042</v>
      </c>
      <c r="C4363" s="1" t="s">
        <v>8002</v>
      </c>
      <c r="D4363">
        <v>43</v>
      </c>
      <c r="E4363" s="1" t="s">
        <v>8013</v>
      </c>
      <c r="F4363" s="1" t="s">
        <v>8022</v>
      </c>
      <c r="G4363" s="1" t="s">
        <v>8005</v>
      </c>
      <c r="H4363">
        <v>3</v>
      </c>
      <c r="I4363">
        <v>7</v>
      </c>
      <c r="J4363" s="1" t="s">
        <v>8027</v>
      </c>
      <c r="K4363">
        <v>6</v>
      </c>
      <c r="L4363">
        <v>2</v>
      </c>
      <c r="M4363">
        <v>1</v>
      </c>
      <c r="N4363" s="1" t="s">
        <v>8011</v>
      </c>
      <c r="O4363" s="1" t="s">
        <v>8008</v>
      </c>
      <c r="P4363">
        <v>0.37</v>
      </c>
      <c r="Q4363">
        <v>0</v>
      </c>
      <c r="R4363" t="str">
        <f t="shared" si="340"/>
        <v>ADULT</v>
      </c>
      <c r="S4363" s="1" t="str">
        <f t="shared" si="341"/>
        <v>Apr</v>
      </c>
      <c r="T4363" s="1">
        <f t="shared" si="342"/>
        <v>2023</v>
      </c>
      <c r="U4363" s="1" t="str">
        <f t="shared" si="343"/>
        <v>Medium</v>
      </c>
      <c r="V4363" s="1" t="str">
        <f t="shared" si="344"/>
        <v>Normal</v>
      </c>
    </row>
    <row r="4364" spans="1:22" x14ac:dyDescent="0.2">
      <c r="A4364" s="1" t="s">
        <v>12397</v>
      </c>
      <c r="B4364" s="2">
        <v>44219</v>
      </c>
      <c r="C4364" s="1" t="s">
        <v>8031</v>
      </c>
      <c r="D4364">
        <v>62</v>
      </c>
      <c r="E4364" s="1" t="s">
        <v>8003</v>
      </c>
      <c r="F4364" s="1" t="s">
        <v>8004</v>
      </c>
      <c r="G4364" s="1" t="s">
        <v>8035</v>
      </c>
      <c r="H4364">
        <v>5</v>
      </c>
      <c r="I4364">
        <v>12</v>
      </c>
      <c r="J4364" s="1" t="s">
        <v>8027</v>
      </c>
      <c r="K4364">
        <v>8</v>
      </c>
      <c r="L4364">
        <v>2</v>
      </c>
      <c r="M4364">
        <v>1</v>
      </c>
      <c r="N4364" s="1" t="s">
        <v>8023</v>
      </c>
      <c r="O4364" s="1" t="s">
        <v>8008</v>
      </c>
      <c r="P4364">
        <v>0.97</v>
      </c>
      <c r="Q4364">
        <v>1</v>
      </c>
      <c r="R4364" t="str">
        <f t="shared" si="340"/>
        <v>ADULT</v>
      </c>
      <c r="S4364" s="1" t="str">
        <f t="shared" si="341"/>
        <v>Jan</v>
      </c>
      <c r="T4364" s="1">
        <f t="shared" si="342"/>
        <v>2021</v>
      </c>
      <c r="U4364" s="1" t="str">
        <f t="shared" si="343"/>
        <v>High</v>
      </c>
      <c r="V4364" s="1" t="str">
        <f t="shared" si="344"/>
        <v>Normal</v>
      </c>
    </row>
    <row r="4365" spans="1:22" x14ac:dyDescent="0.2">
      <c r="A4365" s="1" t="s">
        <v>12398</v>
      </c>
      <c r="B4365" s="2">
        <v>45245</v>
      </c>
      <c r="C4365" s="1" t="s">
        <v>8010</v>
      </c>
      <c r="D4365">
        <v>78</v>
      </c>
      <c r="E4365" s="1" t="s">
        <v>8013</v>
      </c>
      <c r="F4365" s="1" t="s">
        <v>8037</v>
      </c>
      <c r="G4365" s="1" t="s">
        <v>8044</v>
      </c>
      <c r="H4365">
        <v>5</v>
      </c>
      <c r="I4365">
        <v>8</v>
      </c>
      <c r="J4365" s="1" t="s">
        <v>8027</v>
      </c>
      <c r="K4365">
        <v>10</v>
      </c>
      <c r="L4365">
        <v>5</v>
      </c>
      <c r="M4365">
        <v>2</v>
      </c>
      <c r="N4365" s="1" t="s">
        <v>8007</v>
      </c>
      <c r="O4365" s="1" t="s">
        <v>8008</v>
      </c>
      <c r="P4365">
        <v>0.97</v>
      </c>
      <c r="Q4365">
        <v>1</v>
      </c>
      <c r="R4365" t="str">
        <f t="shared" si="340"/>
        <v>SENIOR</v>
      </c>
      <c r="S4365" s="1" t="str">
        <f t="shared" si="341"/>
        <v>Nov</v>
      </c>
      <c r="T4365" s="1">
        <f t="shared" si="342"/>
        <v>2023</v>
      </c>
      <c r="U4365" s="1" t="str">
        <f t="shared" si="343"/>
        <v>High</v>
      </c>
      <c r="V4365" s="1" t="str">
        <f t="shared" si="344"/>
        <v>Normal</v>
      </c>
    </row>
    <row r="4366" spans="1:22" x14ac:dyDescent="0.2">
      <c r="A4366" s="1" t="s">
        <v>12399</v>
      </c>
      <c r="B4366" s="2">
        <v>45046</v>
      </c>
      <c r="C4366" s="1" t="s">
        <v>8002</v>
      </c>
      <c r="D4366">
        <v>47</v>
      </c>
      <c r="E4366" s="1" t="s">
        <v>8003</v>
      </c>
      <c r="F4366" s="1" t="s">
        <v>8004</v>
      </c>
      <c r="G4366" s="1" t="s">
        <v>8035</v>
      </c>
      <c r="H4366">
        <v>4</v>
      </c>
      <c r="I4366">
        <v>11</v>
      </c>
      <c r="J4366" s="1" t="s">
        <v>8016</v>
      </c>
      <c r="K4366">
        <v>8</v>
      </c>
      <c r="L4366">
        <v>3</v>
      </c>
      <c r="M4366">
        <v>1</v>
      </c>
      <c r="N4366" s="1" t="s">
        <v>8011</v>
      </c>
      <c r="O4366" s="1" t="s">
        <v>8008</v>
      </c>
      <c r="P4366">
        <v>0.76</v>
      </c>
      <c r="Q4366">
        <v>1</v>
      </c>
      <c r="R4366" t="str">
        <f t="shared" si="340"/>
        <v>ADULT</v>
      </c>
      <c r="S4366" s="1" t="str">
        <f t="shared" si="341"/>
        <v>Apr</v>
      </c>
      <c r="T4366" s="1">
        <f t="shared" si="342"/>
        <v>2023</v>
      </c>
      <c r="U4366" s="1" t="str">
        <f t="shared" si="343"/>
        <v>High</v>
      </c>
      <c r="V4366" s="1" t="str">
        <f t="shared" si="344"/>
        <v>Normal</v>
      </c>
    </row>
    <row r="4367" spans="1:22" x14ac:dyDescent="0.2">
      <c r="A4367" s="1" t="s">
        <v>12400</v>
      </c>
      <c r="B4367" s="2">
        <v>44360</v>
      </c>
      <c r="C4367" s="1" t="s">
        <v>8019</v>
      </c>
      <c r="D4367">
        <v>93</v>
      </c>
      <c r="E4367" s="1" t="s">
        <v>8003</v>
      </c>
      <c r="F4367" s="1" t="s">
        <v>8032</v>
      </c>
      <c r="G4367" s="1" t="s">
        <v>8020</v>
      </c>
      <c r="H4367">
        <v>6</v>
      </c>
      <c r="I4367">
        <v>9</v>
      </c>
      <c r="J4367" s="1" t="s">
        <v>8041</v>
      </c>
      <c r="K4367">
        <v>9</v>
      </c>
      <c r="L4367">
        <v>4</v>
      </c>
      <c r="M4367">
        <v>2</v>
      </c>
      <c r="N4367" s="1" t="s">
        <v>8007</v>
      </c>
      <c r="O4367" s="1" t="s">
        <v>8017</v>
      </c>
      <c r="P4367">
        <v>0.97</v>
      </c>
      <c r="Q4367">
        <v>1</v>
      </c>
      <c r="R4367" t="str">
        <f t="shared" si="340"/>
        <v>SENIOR</v>
      </c>
      <c r="S4367" s="1" t="str">
        <f t="shared" si="341"/>
        <v>Jun</v>
      </c>
      <c r="T4367" s="1">
        <f t="shared" si="342"/>
        <v>2021</v>
      </c>
      <c r="U4367" s="1" t="str">
        <f t="shared" si="343"/>
        <v>High</v>
      </c>
      <c r="V4367" s="1" t="str">
        <f t="shared" si="344"/>
        <v>Normal</v>
      </c>
    </row>
    <row r="4368" spans="1:22" x14ac:dyDescent="0.2">
      <c r="A4368" s="1" t="s">
        <v>12401</v>
      </c>
      <c r="B4368" s="2">
        <v>44280</v>
      </c>
      <c r="C4368" s="1" t="s">
        <v>8002</v>
      </c>
      <c r="D4368">
        <v>49</v>
      </c>
      <c r="E4368" s="1" t="s">
        <v>8013</v>
      </c>
      <c r="F4368" s="1" t="s">
        <v>8014</v>
      </c>
      <c r="G4368" s="1" t="s">
        <v>8020</v>
      </c>
      <c r="H4368">
        <v>3</v>
      </c>
      <c r="I4368">
        <v>9</v>
      </c>
      <c r="J4368" s="1" t="s">
        <v>8006</v>
      </c>
      <c r="K4368">
        <v>6</v>
      </c>
      <c r="L4368">
        <v>2</v>
      </c>
      <c r="M4368">
        <v>1</v>
      </c>
      <c r="N4368" s="1" t="s">
        <v>8011</v>
      </c>
      <c r="O4368" s="1" t="s">
        <v>8008</v>
      </c>
      <c r="P4368">
        <v>0.63</v>
      </c>
      <c r="Q4368">
        <v>0</v>
      </c>
      <c r="R4368" t="str">
        <f t="shared" si="340"/>
        <v>ADULT</v>
      </c>
      <c r="S4368" s="1" t="str">
        <f t="shared" si="341"/>
        <v>Mar</v>
      </c>
      <c r="T4368" s="1">
        <f t="shared" si="342"/>
        <v>2021</v>
      </c>
      <c r="U4368" s="1" t="str">
        <f t="shared" si="343"/>
        <v>Medium</v>
      </c>
      <c r="V4368" s="1" t="str">
        <f t="shared" si="344"/>
        <v>Normal</v>
      </c>
    </row>
    <row r="4369" spans="1:22" x14ac:dyDescent="0.2">
      <c r="A4369" s="1" t="s">
        <v>12402</v>
      </c>
      <c r="B4369" s="2">
        <v>44534</v>
      </c>
      <c r="C4369" s="1" t="s">
        <v>8031</v>
      </c>
      <c r="D4369">
        <v>58</v>
      </c>
      <c r="E4369" s="1" t="s">
        <v>8003</v>
      </c>
      <c r="F4369" s="1" t="s">
        <v>8014</v>
      </c>
      <c r="G4369" s="1" t="s">
        <v>8015</v>
      </c>
      <c r="H4369">
        <v>4</v>
      </c>
      <c r="I4369">
        <v>6</v>
      </c>
      <c r="J4369" s="1" t="s">
        <v>8016</v>
      </c>
      <c r="K4369">
        <v>6</v>
      </c>
      <c r="L4369">
        <v>3</v>
      </c>
      <c r="M4369">
        <v>1</v>
      </c>
      <c r="N4369" s="1" t="s">
        <v>8011</v>
      </c>
      <c r="O4369" s="1" t="s">
        <v>8008</v>
      </c>
      <c r="P4369">
        <v>0.53</v>
      </c>
      <c r="Q4369">
        <v>1</v>
      </c>
      <c r="R4369" t="str">
        <f t="shared" si="340"/>
        <v>ADULT</v>
      </c>
      <c r="S4369" s="1" t="str">
        <f t="shared" si="341"/>
        <v>Dec</v>
      </c>
      <c r="T4369" s="1">
        <f t="shared" si="342"/>
        <v>2021</v>
      </c>
      <c r="U4369" s="1" t="str">
        <f t="shared" si="343"/>
        <v>Medium</v>
      </c>
      <c r="V4369" s="1" t="str">
        <f t="shared" si="344"/>
        <v>Normal</v>
      </c>
    </row>
    <row r="4370" spans="1:22" x14ac:dyDescent="0.2">
      <c r="A4370" s="1" t="s">
        <v>12403</v>
      </c>
      <c r="B4370" s="2">
        <v>44880</v>
      </c>
      <c r="C4370" s="1" t="s">
        <v>8010</v>
      </c>
      <c r="D4370">
        <v>46</v>
      </c>
      <c r="E4370" s="1" t="s">
        <v>8013</v>
      </c>
      <c r="F4370" s="1" t="s">
        <v>8022</v>
      </c>
      <c r="G4370" s="1" t="s">
        <v>8005</v>
      </c>
      <c r="H4370">
        <v>5</v>
      </c>
      <c r="I4370">
        <v>7</v>
      </c>
      <c r="J4370" s="1" t="s">
        <v>8016</v>
      </c>
      <c r="K4370">
        <v>8</v>
      </c>
      <c r="L4370">
        <v>4</v>
      </c>
      <c r="M4370">
        <v>2</v>
      </c>
      <c r="N4370" s="1" t="s">
        <v>8023</v>
      </c>
      <c r="O4370" s="1" t="s">
        <v>8008</v>
      </c>
      <c r="P4370">
        <v>0.92</v>
      </c>
      <c r="Q4370">
        <v>1</v>
      </c>
      <c r="R4370" t="str">
        <f t="shared" si="340"/>
        <v>ADULT</v>
      </c>
      <c r="S4370" s="1" t="str">
        <f t="shared" si="341"/>
        <v>Nov</v>
      </c>
      <c r="T4370" s="1">
        <f t="shared" si="342"/>
        <v>2022</v>
      </c>
      <c r="U4370" s="1" t="str">
        <f t="shared" si="343"/>
        <v>High</v>
      </c>
      <c r="V4370" s="1" t="str">
        <f t="shared" si="344"/>
        <v>Normal</v>
      </c>
    </row>
    <row r="4371" spans="1:22" x14ac:dyDescent="0.2">
      <c r="A4371" s="1" t="s">
        <v>12404</v>
      </c>
      <c r="B4371" s="2">
        <v>44872</v>
      </c>
      <c r="C4371" s="1" t="s">
        <v>8010</v>
      </c>
      <c r="D4371">
        <v>61</v>
      </c>
      <c r="E4371" s="1" t="s">
        <v>8013</v>
      </c>
      <c r="F4371" s="1" t="s">
        <v>8004</v>
      </c>
      <c r="G4371" s="1" t="s">
        <v>8015</v>
      </c>
      <c r="H4371">
        <v>5</v>
      </c>
      <c r="I4371">
        <v>6</v>
      </c>
      <c r="J4371" s="1" t="s">
        <v>8006</v>
      </c>
      <c r="K4371">
        <v>8</v>
      </c>
      <c r="L4371">
        <v>2</v>
      </c>
      <c r="M4371">
        <v>1</v>
      </c>
      <c r="N4371" s="1" t="s">
        <v>8011</v>
      </c>
      <c r="O4371" s="1" t="s">
        <v>8008</v>
      </c>
      <c r="P4371">
        <v>0.72</v>
      </c>
      <c r="Q4371">
        <v>1</v>
      </c>
      <c r="R4371" t="str">
        <f t="shared" si="340"/>
        <v>ADULT</v>
      </c>
      <c r="S4371" s="1" t="str">
        <f t="shared" si="341"/>
        <v>Nov</v>
      </c>
      <c r="T4371" s="1">
        <f t="shared" si="342"/>
        <v>2022</v>
      </c>
      <c r="U4371" s="1" t="str">
        <f t="shared" si="343"/>
        <v>High</v>
      </c>
      <c r="V4371" s="1" t="str">
        <f t="shared" si="344"/>
        <v>Normal</v>
      </c>
    </row>
    <row r="4372" spans="1:22" x14ac:dyDescent="0.2">
      <c r="A4372" s="1" t="s">
        <v>12405</v>
      </c>
      <c r="B4372" s="2">
        <v>44499</v>
      </c>
      <c r="C4372" s="1" t="s">
        <v>8010</v>
      </c>
      <c r="D4372">
        <v>28</v>
      </c>
      <c r="E4372" s="1" t="s">
        <v>8013</v>
      </c>
      <c r="F4372" s="1" t="s">
        <v>8004</v>
      </c>
      <c r="G4372" s="1" t="s">
        <v>8020</v>
      </c>
      <c r="H4372">
        <v>2</v>
      </c>
      <c r="I4372">
        <v>8</v>
      </c>
      <c r="J4372" s="1" t="s">
        <v>8016</v>
      </c>
      <c r="K4372">
        <v>5</v>
      </c>
      <c r="L4372">
        <v>2</v>
      </c>
      <c r="M4372">
        <v>0</v>
      </c>
      <c r="N4372" s="1" t="s">
        <v>8011</v>
      </c>
      <c r="O4372" s="1" t="s">
        <v>8008</v>
      </c>
      <c r="P4372">
        <v>0.36</v>
      </c>
      <c r="Q4372">
        <v>0</v>
      </c>
      <c r="R4372" t="str">
        <f t="shared" si="340"/>
        <v>YOUNG ADULT</v>
      </c>
      <c r="S4372" s="1" t="str">
        <f t="shared" si="341"/>
        <v>Oct</v>
      </c>
      <c r="T4372" s="1">
        <f t="shared" si="342"/>
        <v>2021</v>
      </c>
      <c r="U4372" s="1" t="str">
        <f t="shared" si="343"/>
        <v>Medium</v>
      </c>
      <c r="V4372" s="1" t="str">
        <f t="shared" si="344"/>
        <v>Normal</v>
      </c>
    </row>
    <row r="4373" spans="1:22" x14ac:dyDescent="0.2">
      <c r="A4373" s="1" t="s">
        <v>12406</v>
      </c>
      <c r="B4373" s="2">
        <v>44685</v>
      </c>
      <c r="C4373" s="1" t="s">
        <v>8002</v>
      </c>
      <c r="D4373">
        <v>48</v>
      </c>
      <c r="E4373" s="1" t="s">
        <v>8013</v>
      </c>
      <c r="F4373" s="1" t="s">
        <v>8004</v>
      </c>
      <c r="G4373" s="1" t="s">
        <v>8015</v>
      </c>
      <c r="H4373">
        <v>4</v>
      </c>
      <c r="I4373">
        <v>6</v>
      </c>
      <c r="J4373" s="1" t="s">
        <v>8016</v>
      </c>
      <c r="K4373">
        <v>6</v>
      </c>
      <c r="L4373">
        <v>2</v>
      </c>
      <c r="M4373">
        <v>2</v>
      </c>
      <c r="N4373" s="1" t="s">
        <v>8038</v>
      </c>
      <c r="O4373" s="1" t="s">
        <v>8008</v>
      </c>
      <c r="P4373">
        <v>0.7</v>
      </c>
      <c r="Q4373">
        <v>0</v>
      </c>
      <c r="R4373" t="str">
        <f t="shared" si="340"/>
        <v>ADULT</v>
      </c>
      <c r="S4373" s="1" t="str">
        <f t="shared" si="341"/>
        <v>May</v>
      </c>
      <c r="T4373" s="1">
        <f t="shared" si="342"/>
        <v>2022</v>
      </c>
      <c r="U4373" s="1" t="str">
        <f t="shared" si="343"/>
        <v>High</v>
      </c>
      <c r="V4373" s="1" t="str">
        <f t="shared" si="344"/>
        <v>Normal</v>
      </c>
    </row>
    <row r="4374" spans="1:22" x14ac:dyDescent="0.2">
      <c r="A4374" s="1" t="s">
        <v>12407</v>
      </c>
      <c r="B4374" s="2">
        <v>44429</v>
      </c>
      <c r="C4374" s="1" t="s">
        <v>8019</v>
      </c>
      <c r="D4374">
        <v>39</v>
      </c>
      <c r="E4374" s="1" t="s">
        <v>8003</v>
      </c>
      <c r="F4374" s="1" t="s">
        <v>8037</v>
      </c>
      <c r="G4374" s="1" t="s">
        <v>8015</v>
      </c>
      <c r="H4374">
        <v>3</v>
      </c>
      <c r="I4374">
        <v>5</v>
      </c>
      <c r="J4374" s="1" t="s">
        <v>8016</v>
      </c>
      <c r="K4374">
        <v>6</v>
      </c>
      <c r="L4374">
        <v>2</v>
      </c>
      <c r="M4374">
        <v>1</v>
      </c>
      <c r="N4374" s="1" t="s">
        <v>8038</v>
      </c>
      <c r="O4374" s="1" t="s">
        <v>8008</v>
      </c>
      <c r="P4374">
        <v>0.41</v>
      </c>
      <c r="Q4374">
        <v>0</v>
      </c>
      <c r="R4374" t="str">
        <f t="shared" si="340"/>
        <v>YOUNG ADULT</v>
      </c>
      <c r="S4374" s="1" t="str">
        <f t="shared" si="341"/>
        <v>Aug</v>
      </c>
      <c r="T4374" s="1">
        <f t="shared" si="342"/>
        <v>2021</v>
      </c>
      <c r="U4374" s="1" t="str">
        <f t="shared" si="343"/>
        <v>Medium</v>
      </c>
      <c r="V4374" s="1" t="str">
        <f t="shared" si="344"/>
        <v>Normal</v>
      </c>
    </row>
    <row r="4375" spans="1:22" x14ac:dyDescent="0.2">
      <c r="A4375" s="1" t="s">
        <v>12408</v>
      </c>
      <c r="B4375" s="2">
        <v>44252</v>
      </c>
      <c r="C4375" s="1" t="s">
        <v>8031</v>
      </c>
      <c r="D4375">
        <v>60</v>
      </c>
      <c r="E4375" s="1" t="s">
        <v>8003</v>
      </c>
      <c r="F4375" s="1" t="s">
        <v>8014</v>
      </c>
      <c r="G4375" s="1" t="s">
        <v>8020</v>
      </c>
      <c r="H4375">
        <v>6</v>
      </c>
      <c r="I4375">
        <v>9</v>
      </c>
      <c r="J4375" s="1" t="s">
        <v>8016</v>
      </c>
      <c r="K4375">
        <v>10</v>
      </c>
      <c r="L4375">
        <v>5</v>
      </c>
      <c r="M4375">
        <v>2</v>
      </c>
      <c r="N4375" s="1" t="s">
        <v>8038</v>
      </c>
      <c r="O4375" s="1" t="s">
        <v>8017</v>
      </c>
      <c r="P4375">
        <v>0.97</v>
      </c>
      <c r="Q4375">
        <v>1</v>
      </c>
      <c r="R4375" t="str">
        <f t="shared" si="340"/>
        <v>ADULT</v>
      </c>
      <c r="S4375" s="1" t="str">
        <f t="shared" si="341"/>
        <v>Feb</v>
      </c>
      <c r="T4375" s="1">
        <f t="shared" si="342"/>
        <v>2021</v>
      </c>
      <c r="U4375" s="1" t="str">
        <f t="shared" si="343"/>
        <v>High</v>
      </c>
      <c r="V4375" s="1" t="str">
        <f t="shared" si="344"/>
        <v>Normal</v>
      </c>
    </row>
    <row r="4376" spans="1:22" x14ac:dyDescent="0.2">
      <c r="A4376" s="1" t="s">
        <v>12409</v>
      </c>
      <c r="B4376" s="2">
        <v>44763</v>
      </c>
      <c r="C4376" s="1" t="s">
        <v>8019</v>
      </c>
      <c r="D4376">
        <v>74</v>
      </c>
      <c r="E4376" s="1" t="s">
        <v>8003</v>
      </c>
      <c r="F4376" s="1" t="s">
        <v>8032</v>
      </c>
      <c r="G4376" s="1" t="s">
        <v>8020</v>
      </c>
      <c r="H4376">
        <v>6</v>
      </c>
      <c r="I4376">
        <v>10</v>
      </c>
      <c r="J4376" s="1" t="s">
        <v>8016</v>
      </c>
      <c r="K4376">
        <v>10</v>
      </c>
      <c r="L4376">
        <v>6</v>
      </c>
      <c r="M4376">
        <v>4</v>
      </c>
      <c r="N4376" s="1" t="s">
        <v>8007</v>
      </c>
      <c r="O4376" s="1" t="s">
        <v>8017</v>
      </c>
      <c r="P4376">
        <v>0.97</v>
      </c>
      <c r="Q4376">
        <v>1</v>
      </c>
      <c r="R4376" t="str">
        <f t="shared" si="340"/>
        <v>SENIOR</v>
      </c>
      <c r="S4376" s="1" t="str">
        <f t="shared" si="341"/>
        <v>Jul</v>
      </c>
      <c r="T4376" s="1">
        <f t="shared" si="342"/>
        <v>2022</v>
      </c>
      <c r="U4376" s="1" t="str">
        <f t="shared" si="343"/>
        <v>High</v>
      </c>
      <c r="V4376" s="1" t="str">
        <f t="shared" si="344"/>
        <v>Frequent</v>
      </c>
    </row>
    <row r="4377" spans="1:22" x14ac:dyDescent="0.2">
      <c r="A4377" s="1" t="s">
        <v>12410</v>
      </c>
      <c r="B4377" s="2">
        <v>44576</v>
      </c>
      <c r="C4377" s="1" t="s">
        <v>8031</v>
      </c>
      <c r="D4377">
        <v>68</v>
      </c>
      <c r="E4377" s="1" t="s">
        <v>8003</v>
      </c>
      <c r="F4377" s="1" t="s">
        <v>8037</v>
      </c>
      <c r="G4377" s="1" t="s">
        <v>8048</v>
      </c>
      <c r="H4377">
        <v>5</v>
      </c>
      <c r="I4377">
        <v>9</v>
      </c>
      <c r="J4377" s="1" t="s">
        <v>8006</v>
      </c>
      <c r="K4377">
        <v>10</v>
      </c>
      <c r="L4377">
        <v>6</v>
      </c>
      <c r="M4377">
        <v>1</v>
      </c>
      <c r="N4377" s="1" t="s">
        <v>8007</v>
      </c>
      <c r="O4377" s="1" t="s">
        <v>8008</v>
      </c>
      <c r="P4377">
        <v>0.97</v>
      </c>
      <c r="Q4377">
        <v>1</v>
      </c>
      <c r="R4377" t="str">
        <f t="shared" si="340"/>
        <v>SENIOR</v>
      </c>
      <c r="S4377" s="1" t="str">
        <f t="shared" si="341"/>
        <v>Jan</v>
      </c>
      <c r="T4377" s="1">
        <f t="shared" si="342"/>
        <v>2022</v>
      </c>
      <c r="U4377" s="1" t="str">
        <f t="shared" si="343"/>
        <v>High</v>
      </c>
      <c r="V4377" s="1" t="str">
        <f t="shared" si="344"/>
        <v>Normal</v>
      </c>
    </row>
    <row r="4378" spans="1:22" x14ac:dyDescent="0.2">
      <c r="A4378" s="1" t="s">
        <v>12411</v>
      </c>
      <c r="B4378" s="2">
        <v>44791</v>
      </c>
      <c r="C4378" s="1" t="s">
        <v>8019</v>
      </c>
      <c r="D4378">
        <v>18</v>
      </c>
      <c r="E4378" s="1" t="s">
        <v>8013</v>
      </c>
      <c r="F4378" s="1" t="s">
        <v>8004</v>
      </c>
      <c r="G4378" s="1" t="s">
        <v>8015</v>
      </c>
      <c r="H4378">
        <v>1</v>
      </c>
      <c r="I4378">
        <v>4</v>
      </c>
      <c r="J4378" s="1" t="s">
        <v>8027</v>
      </c>
      <c r="K4378">
        <v>2</v>
      </c>
      <c r="L4378">
        <v>0</v>
      </c>
      <c r="M4378">
        <v>0</v>
      </c>
      <c r="N4378" s="1" t="s">
        <v>8038</v>
      </c>
      <c r="O4378" s="1" t="s">
        <v>8177</v>
      </c>
      <c r="P4378">
        <v>0.16</v>
      </c>
      <c r="Q4378">
        <v>0</v>
      </c>
      <c r="R4378" t="str">
        <f t="shared" si="340"/>
        <v>YOUNG ADULT</v>
      </c>
      <c r="S4378" s="1" t="str">
        <f t="shared" si="341"/>
        <v>Aug</v>
      </c>
      <c r="T4378" s="1">
        <f t="shared" si="342"/>
        <v>2022</v>
      </c>
      <c r="U4378" s="1" t="str">
        <f t="shared" si="343"/>
        <v>Low</v>
      </c>
      <c r="V4378" s="1" t="str">
        <f t="shared" si="344"/>
        <v>Normal</v>
      </c>
    </row>
    <row r="4379" spans="1:22" x14ac:dyDescent="0.2">
      <c r="A4379" s="1" t="s">
        <v>12412</v>
      </c>
      <c r="B4379" s="2">
        <v>45233</v>
      </c>
      <c r="C4379" s="1" t="s">
        <v>8010</v>
      </c>
      <c r="D4379">
        <v>92</v>
      </c>
      <c r="E4379" s="1" t="s">
        <v>8003</v>
      </c>
      <c r="F4379" s="1" t="s">
        <v>8014</v>
      </c>
      <c r="G4379" s="1" t="s">
        <v>8005</v>
      </c>
      <c r="H4379">
        <v>7</v>
      </c>
      <c r="I4379">
        <v>7</v>
      </c>
      <c r="J4379" s="1" t="s">
        <v>8006</v>
      </c>
      <c r="K4379">
        <v>12</v>
      </c>
      <c r="L4379">
        <v>6</v>
      </c>
      <c r="M4379">
        <v>3</v>
      </c>
      <c r="N4379" s="1" t="s">
        <v>8007</v>
      </c>
      <c r="O4379" s="1" t="s">
        <v>8017</v>
      </c>
      <c r="P4379">
        <v>0.97</v>
      </c>
      <c r="Q4379">
        <v>1</v>
      </c>
      <c r="R4379" t="str">
        <f t="shared" si="340"/>
        <v>SENIOR</v>
      </c>
      <c r="S4379" s="1" t="str">
        <f t="shared" si="341"/>
        <v>Nov</v>
      </c>
      <c r="T4379" s="1">
        <f t="shared" si="342"/>
        <v>2023</v>
      </c>
      <c r="U4379" s="1" t="str">
        <f t="shared" si="343"/>
        <v>High</v>
      </c>
      <c r="V4379" s="1" t="str">
        <f t="shared" si="344"/>
        <v>Frequent</v>
      </c>
    </row>
    <row r="4380" spans="1:22" x14ac:dyDescent="0.2">
      <c r="A4380" s="1" t="s">
        <v>12413</v>
      </c>
      <c r="B4380" s="2">
        <v>44353</v>
      </c>
      <c r="C4380" s="1" t="s">
        <v>8019</v>
      </c>
      <c r="D4380">
        <v>63</v>
      </c>
      <c r="E4380" s="1" t="s">
        <v>8013</v>
      </c>
      <c r="F4380" s="1" t="s">
        <v>8004</v>
      </c>
      <c r="G4380" s="1" t="s">
        <v>8044</v>
      </c>
      <c r="H4380">
        <v>5</v>
      </c>
      <c r="I4380">
        <v>7</v>
      </c>
      <c r="J4380" s="1" t="s">
        <v>8016</v>
      </c>
      <c r="K4380">
        <v>8</v>
      </c>
      <c r="L4380">
        <v>2</v>
      </c>
      <c r="M4380">
        <v>2</v>
      </c>
      <c r="N4380" s="1" t="s">
        <v>8011</v>
      </c>
      <c r="O4380" s="1" t="s">
        <v>8008</v>
      </c>
      <c r="P4380">
        <v>0.97</v>
      </c>
      <c r="Q4380">
        <v>1</v>
      </c>
      <c r="R4380" t="str">
        <f t="shared" si="340"/>
        <v>ADULT</v>
      </c>
      <c r="S4380" s="1" t="str">
        <f t="shared" si="341"/>
        <v>Jun</v>
      </c>
      <c r="T4380" s="1">
        <f t="shared" si="342"/>
        <v>2021</v>
      </c>
      <c r="U4380" s="1" t="str">
        <f t="shared" si="343"/>
        <v>High</v>
      </c>
      <c r="V4380" s="1" t="str">
        <f t="shared" si="344"/>
        <v>Normal</v>
      </c>
    </row>
    <row r="4381" spans="1:22" x14ac:dyDescent="0.2">
      <c r="A4381" s="1" t="s">
        <v>12414</v>
      </c>
      <c r="B4381" s="2">
        <v>44199</v>
      </c>
      <c r="C4381" s="1" t="s">
        <v>8031</v>
      </c>
      <c r="D4381">
        <v>44</v>
      </c>
      <c r="E4381" s="1" t="s">
        <v>8003</v>
      </c>
      <c r="F4381" s="1" t="s">
        <v>8014</v>
      </c>
      <c r="G4381" s="1" t="s">
        <v>8048</v>
      </c>
      <c r="H4381">
        <v>3</v>
      </c>
      <c r="I4381">
        <v>10</v>
      </c>
      <c r="J4381" s="1" t="s">
        <v>8027</v>
      </c>
      <c r="K4381">
        <v>4</v>
      </c>
      <c r="L4381">
        <v>4</v>
      </c>
      <c r="M4381">
        <v>1</v>
      </c>
      <c r="N4381" s="1" t="s">
        <v>8011</v>
      </c>
      <c r="O4381" s="1" t="s">
        <v>8008</v>
      </c>
      <c r="P4381">
        <v>0.72</v>
      </c>
      <c r="Q4381">
        <v>1</v>
      </c>
      <c r="R4381" t="str">
        <f t="shared" si="340"/>
        <v>ADULT</v>
      </c>
      <c r="S4381" s="1" t="str">
        <f t="shared" si="341"/>
        <v>Jan</v>
      </c>
      <c r="T4381" s="1">
        <f t="shared" si="342"/>
        <v>2021</v>
      </c>
      <c r="U4381" s="1" t="str">
        <f t="shared" si="343"/>
        <v>High</v>
      </c>
      <c r="V4381" s="1" t="str">
        <f t="shared" si="344"/>
        <v>Normal</v>
      </c>
    </row>
    <row r="4382" spans="1:22" x14ac:dyDescent="0.2">
      <c r="A4382" s="1" t="s">
        <v>12415</v>
      </c>
      <c r="B4382" s="2">
        <v>44281</v>
      </c>
      <c r="C4382" s="1" t="s">
        <v>8002</v>
      </c>
      <c r="D4382">
        <v>60</v>
      </c>
      <c r="E4382" s="1" t="s">
        <v>8013</v>
      </c>
      <c r="F4382" s="1" t="s">
        <v>8032</v>
      </c>
      <c r="G4382" s="1" t="s">
        <v>8029</v>
      </c>
      <c r="H4382">
        <v>4</v>
      </c>
      <c r="I4382">
        <v>5</v>
      </c>
      <c r="J4382" s="1" t="s">
        <v>8006</v>
      </c>
      <c r="K4382">
        <v>6</v>
      </c>
      <c r="L4382">
        <v>3</v>
      </c>
      <c r="M4382">
        <v>1</v>
      </c>
      <c r="N4382" s="1" t="s">
        <v>8011</v>
      </c>
      <c r="O4382" s="1" t="s">
        <v>8008</v>
      </c>
      <c r="P4382">
        <v>0.59</v>
      </c>
      <c r="Q4382">
        <v>1</v>
      </c>
      <c r="R4382" t="str">
        <f t="shared" si="340"/>
        <v>ADULT</v>
      </c>
      <c r="S4382" s="1" t="str">
        <f t="shared" si="341"/>
        <v>Mar</v>
      </c>
      <c r="T4382" s="1">
        <f t="shared" si="342"/>
        <v>2021</v>
      </c>
      <c r="U4382" s="1" t="str">
        <f t="shared" si="343"/>
        <v>Medium</v>
      </c>
      <c r="V4382" s="1" t="str">
        <f t="shared" si="344"/>
        <v>Normal</v>
      </c>
    </row>
    <row r="4383" spans="1:22" x14ac:dyDescent="0.2">
      <c r="A4383" s="1" t="s">
        <v>12416</v>
      </c>
      <c r="B4383" s="2">
        <v>44703</v>
      </c>
      <c r="C4383" s="1" t="s">
        <v>8002</v>
      </c>
      <c r="D4383">
        <v>60</v>
      </c>
      <c r="E4383" s="1" t="s">
        <v>8013</v>
      </c>
      <c r="F4383" s="1" t="s">
        <v>8022</v>
      </c>
      <c r="G4383" s="1" t="s">
        <v>8020</v>
      </c>
      <c r="H4383">
        <v>4</v>
      </c>
      <c r="I4383">
        <v>11</v>
      </c>
      <c r="J4383" s="1" t="s">
        <v>8016</v>
      </c>
      <c r="K4383">
        <v>6</v>
      </c>
      <c r="L4383">
        <v>3</v>
      </c>
      <c r="M4383">
        <v>1</v>
      </c>
      <c r="N4383" s="1" t="s">
        <v>8038</v>
      </c>
      <c r="O4383" s="1" t="s">
        <v>8008</v>
      </c>
      <c r="P4383">
        <v>0.89</v>
      </c>
      <c r="Q4383">
        <v>1</v>
      </c>
      <c r="R4383" t="str">
        <f t="shared" si="340"/>
        <v>ADULT</v>
      </c>
      <c r="S4383" s="1" t="str">
        <f t="shared" si="341"/>
        <v>May</v>
      </c>
      <c r="T4383" s="1">
        <f t="shared" si="342"/>
        <v>2022</v>
      </c>
      <c r="U4383" s="1" t="str">
        <f t="shared" si="343"/>
        <v>High</v>
      </c>
      <c r="V4383" s="1" t="str">
        <f t="shared" si="344"/>
        <v>Normal</v>
      </c>
    </row>
    <row r="4384" spans="1:22" x14ac:dyDescent="0.2">
      <c r="A4384" s="1" t="s">
        <v>12417</v>
      </c>
      <c r="B4384" s="2">
        <v>44971</v>
      </c>
      <c r="C4384" s="1" t="s">
        <v>8031</v>
      </c>
      <c r="D4384">
        <v>46</v>
      </c>
      <c r="E4384" s="1" t="s">
        <v>8013</v>
      </c>
      <c r="F4384" s="1" t="s">
        <v>8004</v>
      </c>
      <c r="G4384" s="1" t="s">
        <v>8048</v>
      </c>
      <c r="H4384">
        <v>3</v>
      </c>
      <c r="I4384">
        <v>10</v>
      </c>
      <c r="J4384" s="1" t="s">
        <v>8006</v>
      </c>
      <c r="K4384">
        <v>6</v>
      </c>
      <c r="L4384">
        <v>2</v>
      </c>
      <c r="M4384">
        <v>3</v>
      </c>
      <c r="N4384" s="1" t="s">
        <v>8011</v>
      </c>
      <c r="O4384" s="1" t="s">
        <v>8008</v>
      </c>
      <c r="P4384">
        <v>0.97</v>
      </c>
      <c r="Q4384">
        <v>1</v>
      </c>
      <c r="R4384" t="str">
        <f t="shared" si="340"/>
        <v>ADULT</v>
      </c>
      <c r="S4384" s="1" t="str">
        <f t="shared" si="341"/>
        <v>Feb</v>
      </c>
      <c r="T4384" s="1">
        <f t="shared" si="342"/>
        <v>2023</v>
      </c>
      <c r="U4384" s="1" t="str">
        <f t="shared" si="343"/>
        <v>High</v>
      </c>
      <c r="V4384" s="1" t="str">
        <f t="shared" si="344"/>
        <v>Frequent</v>
      </c>
    </row>
    <row r="4385" spans="1:22" x14ac:dyDescent="0.2">
      <c r="A4385" s="1" t="s">
        <v>12418</v>
      </c>
      <c r="B4385" s="2">
        <v>44832</v>
      </c>
      <c r="C4385" s="1" t="s">
        <v>8010</v>
      </c>
      <c r="D4385">
        <v>61</v>
      </c>
      <c r="E4385" s="1" t="s">
        <v>8003</v>
      </c>
      <c r="F4385" s="1" t="s">
        <v>8004</v>
      </c>
      <c r="G4385" s="1" t="s">
        <v>8015</v>
      </c>
      <c r="H4385">
        <v>4</v>
      </c>
      <c r="I4385">
        <v>6</v>
      </c>
      <c r="J4385" s="1" t="s">
        <v>8006</v>
      </c>
      <c r="K4385">
        <v>7</v>
      </c>
      <c r="L4385">
        <v>3</v>
      </c>
      <c r="M4385">
        <v>1</v>
      </c>
      <c r="N4385" s="1" t="s">
        <v>8011</v>
      </c>
      <c r="O4385" s="1" t="s">
        <v>8008</v>
      </c>
      <c r="P4385">
        <v>0.59</v>
      </c>
      <c r="Q4385">
        <v>1</v>
      </c>
      <c r="R4385" t="str">
        <f t="shared" si="340"/>
        <v>ADULT</v>
      </c>
      <c r="S4385" s="1" t="str">
        <f t="shared" si="341"/>
        <v>Sep</v>
      </c>
      <c r="T4385" s="1">
        <f t="shared" si="342"/>
        <v>2022</v>
      </c>
      <c r="U4385" s="1" t="str">
        <f t="shared" si="343"/>
        <v>Medium</v>
      </c>
      <c r="V4385" s="1" t="str">
        <f t="shared" si="344"/>
        <v>Normal</v>
      </c>
    </row>
    <row r="4386" spans="1:22" x14ac:dyDescent="0.2">
      <c r="A4386" s="1" t="s">
        <v>12419</v>
      </c>
      <c r="B4386" s="2">
        <v>44738</v>
      </c>
      <c r="C4386" s="1" t="s">
        <v>8019</v>
      </c>
      <c r="D4386">
        <v>47</v>
      </c>
      <c r="E4386" s="1" t="s">
        <v>8013</v>
      </c>
      <c r="F4386" s="1" t="s">
        <v>8014</v>
      </c>
      <c r="G4386" s="1" t="s">
        <v>8020</v>
      </c>
      <c r="H4386">
        <v>5</v>
      </c>
      <c r="I4386">
        <v>9</v>
      </c>
      <c r="J4386" s="1" t="s">
        <v>8006</v>
      </c>
      <c r="K4386">
        <v>10</v>
      </c>
      <c r="L4386">
        <v>2</v>
      </c>
      <c r="M4386">
        <v>1</v>
      </c>
      <c r="N4386" s="1" t="s">
        <v>8023</v>
      </c>
      <c r="O4386" s="1" t="s">
        <v>8008</v>
      </c>
      <c r="P4386">
        <v>0.91</v>
      </c>
      <c r="Q4386">
        <v>1</v>
      </c>
      <c r="R4386" t="str">
        <f t="shared" si="340"/>
        <v>ADULT</v>
      </c>
      <c r="S4386" s="1" t="str">
        <f t="shared" si="341"/>
        <v>Jun</v>
      </c>
      <c r="T4386" s="1">
        <f t="shared" si="342"/>
        <v>2022</v>
      </c>
      <c r="U4386" s="1" t="str">
        <f t="shared" si="343"/>
        <v>High</v>
      </c>
      <c r="V4386" s="1" t="str">
        <f t="shared" si="344"/>
        <v>Normal</v>
      </c>
    </row>
    <row r="4387" spans="1:22" x14ac:dyDescent="0.2">
      <c r="A4387" s="1" t="s">
        <v>12420</v>
      </c>
      <c r="B4387" s="2">
        <v>44584</v>
      </c>
      <c r="C4387" s="1" t="s">
        <v>8031</v>
      </c>
      <c r="D4387">
        <v>51</v>
      </c>
      <c r="E4387" s="1" t="s">
        <v>8003</v>
      </c>
      <c r="F4387" s="1" t="s">
        <v>8022</v>
      </c>
      <c r="G4387" s="1" t="s">
        <v>8060</v>
      </c>
      <c r="H4387">
        <v>3</v>
      </c>
      <c r="I4387">
        <v>7</v>
      </c>
      <c r="J4387" s="1" t="s">
        <v>8016</v>
      </c>
      <c r="K4387">
        <v>6</v>
      </c>
      <c r="L4387">
        <v>4</v>
      </c>
      <c r="M4387">
        <v>1</v>
      </c>
      <c r="N4387" s="1" t="s">
        <v>8011</v>
      </c>
      <c r="O4387" s="1" t="s">
        <v>8008</v>
      </c>
      <c r="P4387">
        <v>0.77</v>
      </c>
      <c r="Q4387">
        <v>1</v>
      </c>
      <c r="R4387" t="str">
        <f t="shared" si="340"/>
        <v>ADULT</v>
      </c>
      <c r="S4387" s="1" t="str">
        <f t="shared" si="341"/>
        <v>Jan</v>
      </c>
      <c r="T4387" s="1">
        <f t="shared" si="342"/>
        <v>2022</v>
      </c>
      <c r="U4387" s="1" t="str">
        <f t="shared" si="343"/>
        <v>High</v>
      </c>
      <c r="V4387" s="1" t="str">
        <f t="shared" si="344"/>
        <v>Normal</v>
      </c>
    </row>
    <row r="4388" spans="1:22" x14ac:dyDescent="0.2">
      <c r="A4388" s="1" t="s">
        <v>12421</v>
      </c>
      <c r="B4388" s="2">
        <v>44536</v>
      </c>
      <c r="C4388" s="1" t="s">
        <v>8031</v>
      </c>
      <c r="D4388">
        <v>46</v>
      </c>
      <c r="E4388" s="1" t="s">
        <v>8003</v>
      </c>
      <c r="F4388" s="1" t="s">
        <v>8014</v>
      </c>
      <c r="G4388" s="1" t="s">
        <v>8062</v>
      </c>
      <c r="H4388">
        <v>3</v>
      </c>
      <c r="I4388">
        <v>9</v>
      </c>
      <c r="J4388" s="1" t="s">
        <v>8016</v>
      </c>
      <c r="K4388">
        <v>6</v>
      </c>
      <c r="L4388">
        <v>2</v>
      </c>
      <c r="M4388">
        <v>1</v>
      </c>
      <c r="N4388" s="1" t="s">
        <v>8023</v>
      </c>
      <c r="O4388" s="1" t="s">
        <v>8008</v>
      </c>
      <c r="P4388">
        <v>0.49</v>
      </c>
      <c r="Q4388">
        <v>1</v>
      </c>
      <c r="R4388" t="str">
        <f t="shared" si="340"/>
        <v>ADULT</v>
      </c>
      <c r="S4388" s="1" t="str">
        <f t="shared" si="341"/>
        <v>Dec</v>
      </c>
      <c r="T4388" s="1">
        <f t="shared" si="342"/>
        <v>2021</v>
      </c>
      <c r="U4388" s="1" t="str">
        <f t="shared" si="343"/>
        <v>Medium</v>
      </c>
      <c r="V4388" s="1" t="str">
        <f t="shared" si="344"/>
        <v>Normal</v>
      </c>
    </row>
    <row r="4389" spans="1:22" x14ac:dyDescent="0.2">
      <c r="A4389" s="1" t="s">
        <v>12422</v>
      </c>
      <c r="B4389" s="2">
        <v>44609</v>
      </c>
      <c r="C4389" s="1" t="s">
        <v>8031</v>
      </c>
      <c r="D4389">
        <v>33</v>
      </c>
      <c r="E4389" s="1" t="s">
        <v>8003</v>
      </c>
      <c r="F4389" s="1" t="s">
        <v>8014</v>
      </c>
      <c r="G4389" s="1" t="s">
        <v>8020</v>
      </c>
      <c r="H4389">
        <v>2</v>
      </c>
      <c r="I4389">
        <v>9</v>
      </c>
      <c r="J4389" s="1" t="s">
        <v>8016</v>
      </c>
      <c r="K4389">
        <v>4</v>
      </c>
      <c r="L4389">
        <v>2</v>
      </c>
      <c r="M4389">
        <v>2</v>
      </c>
      <c r="N4389" s="1" t="s">
        <v>8038</v>
      </c>
      <c r="O4389" s="1" t="s">
        <v>8008</v>
      </c>
      <c r="P4389">
        <v>0.86</v>
      </c>
      <c r="Q4389">
        <v>0</v>
      </c>
      <c r="R4389" t="str">
        <f t="shared" si="340"/>
        <v>YOUNG ADULT</v>
      </c>
      <c r="S4389" s="1" t="str">
        <f t="shared" si="341"/>
        <v>Feb</v>
      </c>
      <c r="T4389" s="1">
        <f t="shared" si="342"/>
        <v>2022</v>
      </c>
      <c r="U4389" s="1" t="str">
        <f t="shared" si="343"/>
        <v>High</v>
      </c>
      <c r="V4389" s="1" t="str">
        <f t="shared" si="344"/>
        <v>Normal</v>
      </c>
    </row>
    <row r="4390" spans="1:22" x14ac:dyDescent="0.2">
      <c r="A4390" s="1" t="s">
        <v>12423</v>
      </c>
      <c r="B4390" s="2">
        <v>44866</v>
      </c>
      <c r="C4390" s="1" t="s">
        <v>8010</v>
      </c>
      <c r="D4390">
        <v>60</v>
      </c>
      <c r="E4390" s="1" t="s">
        <v>8013</v>
      </c>
      <c r="F4390" s="1" t="s">
        <v>8014</v>
      </c>
      <c r="G4390" s="1" t="s">
        <v>8015</v>
      </c>
      <c r="H4390">
        <v>5</v>
      </c>
      <c r="I4390">
        <v>7</v>
      </c>
      <c r="J4390" s="1" t="s">
        <v>8016</v>
      </c>
      <c r="K4390">
        <v>8</v>
      </c>
      <c r="L4390">
        <v>4</v>
      </c>
      <c r="M4390">
        <v>1</v>
      </c>
      <c r="N4390" s="1" t="s">
        <v>8011</v>
      </c>
      <c r="O4390" s="1" t="s">
        <v>8008</v>
      </c>
      <c r="P4390">
        <v>0.77</v>
      </c>
      <c r="Q4390">
        <v>1</v>
      </c>
      <c r="R4390" t="str">
        <f t="shared" si="340"/>
        <v>ADULT</v>
      </c>
      <c r="S4390" s="1" t="str">
        <f t="shared" si="341"/>
        <v>Nov</v>
      </c>
      <c r="T4390" s="1">
        <f t="shared" si="342"/>
        <v>2022</v>
      </c>
      <c r="U4390" s="1" t="str">
        <f t="shared" si="343"/>
        <v>High</v>
      </c>
      <c r="V4390" s="1" t="str">
        <f t="shared" si="344"/>
        <v>Normal</v>
      </c>
    </row>
    <row r="4391" spans="1:22" x14ac:dyDescent="0.2">
      <c r="A4391" s="1" t="s">
        <v>12424</v>
      </c>
      <c r="B4391" s="2">
        <v>44380</v>
      </c>
      <c r="C4391" s="1" t="s">
        <v>8019</v>
      </c>
      <c r="D4391">
        <v>67</v>
      </c>
      <c r="E4391" s="1" t="s">
        <v>8003</v>
      </c>
      <c r="F4391" s="1" t="s">
        <v>8014</v>
      </c>
      <c r="G4391" s="1" t="s">
        <v>8015</v>
      </c>
      <c r="H4391">
        <v>6</v>
      </c>
      <c r="I4391">
        <v>5</v>
      </c>
      <c r="J4391" s="1" t="s">
        <v>8041</v>
      </c>
      <c r="K4391">
        <v>9</v>
      </c>
      <c r="L4391">
        <v>4</v>
      </c>
      <c r="M4391">
        <v>2</v>
      </c>
      <c r="N4391" s="1" t="s">
        <v>8007</v>
      </c>
      <c r="O4391" s="1" t="s">
        <v>8017</v>
      </c>
      <c r="P4391">
        <v>0.97</v>
      </c>
      <c r="Q4391">
        <v>1</v>
      </c>
      <c r="R4391" t="str">
        <f t="shared" si="340"/>
        <v>SENIOR</v>
      </c>
      <c r="S4391" s="1" t="str">
        <f t="shared" si="341"/>
        <v>Jul</v>
      </c>
      <c r="T4391" s="1">
        <f t="shared" si="342"/>
        <v>2021</v>
      </c>
      <c r="U4391" s="1" t="str">
        <f t="shared" si="343"/>
        <v>High</v>
      </c>
      <c r="V4391" s="1" t="str">
        <f t="shared" si="344"/>
        <v>Normal</v>
      </c>
    </row>
    <row r="4392" spans="1:22" x14ac:dyDescent="0.2">
      <c r="A4392" s="1" t="s">
        <v>12425</v>
      </c>
      <c r="B4392" s="2">
        <v>45041</v>
      </c>
      <c r="C4392" s="1" t="s">
        <v>8002</v>
      </c>
      <c r="D4392">
        <v>66</v>
      </c>
      <c r="E4392" s="1" t="s">
        <v>8013</v>
      </c>
      <c r="F4392" s="1" t="s">
        <v>8022</v>
      </c>
      <c r="G4392" s="1" t="s">
        <v>8029</v>
      </c>
      <c r="H4392">
        <v>5</v>
      </c>
      <c r="I4392">
        <v>7</v>
      </c>
      <c r="J4392" s="1" t="s">
        <v>8016</v>
      </c>
      <c r="K4392">
        <v>8</v>
      </c>
      <c r="L4392">
        <v>5</v>
      </c>
      <c r="M4392">
        <v>2</v>
      </c>
      <c r="N4392" s="1" t="s">
        <v>8007</v>
      </c>
      <c r="O4392" s="1" t="s">
        <v>8008</v>
      </c>
      <c r="P4392">
        <v>0.97</v>
      </c>
      <c r="Q4392">
        <v>1</v>
      </c>
      <c r="R4392" t="str">
        <f t="shared" si="340"/>
        <v>SENIOR</v>
      </c>
      <c r="S4392" s="1" t="str">
        <f t="shared" si="341"/>
        <v>Apr</v>
      </c>
      <c r="T4392" s="1">
        <f t="shared" si="342"/>
        <v>2023</v>
      </c>
      <c r="U4392" s="1" t="str">
        <f t="shared" si="343"/>
        <v>High</v>
      </c>
      <c r="V4392" s="1" t="str">
        <f t="shared" si="344"/>
        <v>Normal</v>
      </c>
    </row>
    <row r="4393" spans="1:22" x14ac:dyDescent="0.2">
      <c r="A4393" s="1" t="s">
        <v>12426</v>
      </c>
      <c r="B4393" s="2">
        <v>44826</v>
      </c>
      <c r="C4393" s="1" t="s">
        <v>8010</v>
      </c>
      <c r="D4393">
        <v>71</v>
      </c>
      <c r="E4393" s="1" t="s">
        <v>8013</v>
      </c>
      <c r="F4393" s="1" t="s">
        <v>8032</v>
      </c>
      <c r="G4393" s="1" t="s">
        <v>8015</v>
      </c>
      <c r="H4393">
        <v>5</v>
      </c>
      <c r="I4393">
        <v>7</v>
      </c>
      <c r="J4393" s="1" t="s">
        <v>8006</v>
      </c>
      <c r="K4393">
        <v>10</v>
      </c>
      <c r="L4393">
        <v>4</v>
      </c>
      <c r="M4393">
        <v>2</v>
      </c>
      <c r="N4393" s="1" t="s">
        <v>8007</v>
      </c>
      <c r="O4393" s="1" t="s">
        <v>8008</v>
      </c>
      <c r="P4393">
        <v>0.97</v>
      </c>
      <c r="Q4393">
        <v>1</v>
      </c>
      <c r="R4393" t="str">
        <f t="shared" si="340"/>
        <v>SENIOR</v>
      </c>
      <c r="S4393" s="1" t="str">
        <f t="shared" si="341"/>
        <v>Sep</v>
      </c>
      <c r="T4393" s="1">
        <f t="shared" si="342"/>
        <v>2022</v>
      </c>
      <c r="U4393" s="1" t="str">
        <f t="shared" si="343"/>
        <v>High</v>
      </c>
      <c r="V4393" s="1" t="str">
        <f t="shared" si="344"/>
        <v>Normal</v>
      </c>
    </row>
    <row r="4394" spans="1:22" x14ac:dyDescent="0.2">
      <c r="A4394" s="1" t="s">
        <v>12427</v>
      </c>
      <c r="B4394" s="2">
        <v>44491</v>
      </c>
      <c r="C4394" s="1" t="s">
        <v>8010</v>
      </c>
      <c r="D4394">
        <v>63</v>
      </c>
      <c r="E4394" s="1" t="s">
        <v>8003</v>
      </c>
      <c r="F4394" s="1" t="s">
        <v>8037</v>
      </c>
      <c r="G4394" s="1" t="s">
        <v>8005</v>
      </c>
      <c r="H4394">
        <v>6</v>
      </c>
      <c r="I4394">
        <v>6</v>
      </c>
      <c r="J4394" s="1" t="s">
        <v>8006</v>
      </c>
      <c r="K4394">
        <v>10</v>
      </c>
      <c r="L4394">
        <v>4</v>
      </c>
      <c r="M4394">
        <v>2</v>
      </c>
      <c r="N4394" s="1" t="s">
        <v>8011</v>
      </c>
      <c r="O4394" s="1" t="s">
        <v>8017</v>
      </c>
      <c r="P4394">
        <v>0.97</v>
      </c>
      <c r="Q4394">
        <v>1</v>
      </c>
      <c r="R4394" t="str">
        <f t="shared" si="340"/>
        <v>ADULT</v>
      </c>
      <c r="S4394" s="1" t="str">
        <f t="shared" si="341"/>
        <v>Oct</v>
      </c>
      <c r="T4394" s="1">
        <f t="shared" si="342"/>
        <v>2021</v>
      </c>
      <c r="U4394" s="1" t="str">
        <f t="shared" si="343"/>
        <v>High</v>
      </c>
      <c r="V4394" s="1" t="str">
        <f t="shared" si="344"/>
        <v>Normal</v>
      </c>
    </row>
    <row r="4395" spans="1:22" x14ac:dyDescent="0.2">
      <c r="A4395" s="1" t="s">
        <v>12428</v>
      </c>
      <c r="B4395" s="2">
        <v>44745</v>
      </c>
      <c r="C4395" s="1" t="s">
        <v>8019</v>
      </c>
      <c r="D4395">
        <v>48</v>
      </c>
      <c r="E4395" s="1" t="s">
        <v>8013</v>
      </c>
      <c r="F4395" s="1" t="s">
        <v>8032</v>
      </c>
      <c r="G4395" s="1" t="s">
        <v>8005</v>
      </c>
      <c r="H4395">
        <v>4</v>
      </c>
      <c r="I4395">
        <v>8</v>
      </c>
      <c r="J4395" s="1" t="s">
        <v>8016</v>
      </c>
      <c r="K4395">
        <v>7</v>
      </c>
      <c r="L4395">
        <v>3</v>
      </c>
      <c r="M4395">
        <v>1</v>
      </c>
      <c r="N4395" s="1" t="s">
        <v>8038</v>
      </c>
      <c r="O4395" s="1" t="s">
        <v>8008</v>
      </c>
      <c r="P4395">
        <v>0.48</v>
      </c>
      <c r="Q4395">
        <v>0</v>
      </c>
      <c r="R4395" t="str">
        <f t="shared" si="340"/>
        <v>ADULT</v>
      </c>
      <c r="S4395" s="1" t="str">
        <f t="shared" si="341"/>
        <v>Jul</v>
      </c>
      <c r="T4395" s="1">
        <f t="shared" si="342"/>
        <v>2022</v>
      </c>
      <c r="U4395" s="1" t="str">
        <f t="shared" si="343"/>
        <v>Medium</v>
      </c>
      <c r="V4395" s="1" t="str">
        <f t="shared" si="344"/>
        <v>Normal</v>
      </c>
    </row>
    <row r="4396" spans="1:22" x14ac:dyDescent="0.2">
      <c r="A4396" s="1" t="s">
        <v>12429</v>
      </c>
      <c r="B4396" s="2">
        <v>45251</v>
      </c>
      <c r="C4396" s="1" t="s">
        <v>8010</v>
      </c>
      <c r="D4396">
        <v>72</v>
      </c>
      <c r="E4396" s="1" t="s">
        <v>8013</v>
      </c>
      <c r="F4396" s="1" t="s">
        <v>8032</v>
      </c>
      <c r="G4396" s="1" t="s">
        <v>8026</v>
      </c>
      <c r="H4396">
        <v>6</v>
      </c>
      <c r="I4396">
        <v>7</v>
      </c>
      <c r="J4396" s="1" t="s">
        <v>8041</v>
      </c>
      <c r="K4396">
        <v>11</v>
      </c>
      <c r="L4396">
        <v>6</v>
      </c>
      <c r="M4396">
        <v>2</v>
      </c>
      <c r="N4396" s="1" t="s">
        <v>8007</v>
      </c>
      <c r="O4396" s="1" t="s">
        <v>8017</v>
      </c>
      <c r="P4396">
        <v>0.97</v>
      </c>
      <c r="Q4396">
        <v>1</v>
      </c>
      <c r="R4396" t="str">
        <f t="shared" si="340"/>
        <v>SENIOR</v>
      </c>
      <c r="S4396" s="1" t="str">
        <f t="shared" si="341"/>
        <v>Nov</v>
      </c>
      <c r="T4396" s="1">
        <f t="shared" si="342"/>
        <v>2023</v>
      </c>
      <c r="U4396" s="1" t="str">
        <f t="shared" si="343"/>
        <v>High</v>
      </c>
      <c r="V4396" s="1" t="str">
        <f t="shared" si="344"/>
        <v>Normal</v>
      </c>
    </row>
    <row r="4397" spans="1:22" x14ac:dyDescent="0.2">
      <c r="A4397" s="1" t="s">
        <v>12430</v>
      </c>
      <c r="B4397" s="2">
        <v>44219</v>
      </c>
      <c r="C4397" s="1" t="s">
        <v>8031</v>
      </c>
      <c r="D4397">
        <v>34</v>
      </c>
      <c r="E4397" s="1" t="s">
        <v>8003</v>
      </c>
      <c r="F4397" s="1" t="s">
        <v>8014</v>
      </c>
      <c r="G4397" s="1" t="s">
        <v>8020</v>
      </c>
      <c r="H4397">
        <v>4</v>
      </c>
      <c r="I4397">
        <v>9</v>
      </c>
      <c r="J4397" s="1" t="s">
        <v>8006</v>
      </c>
      <c r="K4397">
        <v>6</v>
      </c>
      <c r="L4397">
        <v>2</v>
      </c>
      <c r="M4397">
        <v>1</v>
      </c>
      <c r="N4397" s="1" t="s">
        <v>8023</v>
      </c>
      <c r="O4397" s="1" t="s">
        <v>8008</v>
      </c>
      <c r="P4397">
        <v>0.82</v>
      </c>
      <c r="Q4397">
        <v>1</v>
      </c>
      <c r="R4397" t="str">
        <f t="shared" si="340"/>
        <v>YOUNG ADULT</v>
      </c>
      <c r="S4397" s="1" t="str">
        <f t="shared" si="341"/>
        <v>Jan</v>
      </c>
      <c r="T4397" s="1">
        <f t="shared" si="342"/>
        <v>2021</v>
      </c>
      <c r="U4397" s="1" t="str">
        <f t="shared" si="343"/>
        <v>High</v>
      </c>
      <c r="V4397" s="1" t="str">
        <f t="shared" si="344"/>
        <v>Normal</v>
      </c>
    </row>
    <row r="4398" spans="1:22" x14ac:dyDescent="0.2">
      <c r="A4398" s="1" t="s">
        <v>12431</v>
      </c>
      <c r="B4398" s="2">
        <v>44415</v>
      </c>
      <c r="C4398" s="1" t="s">
        <v>8019</v>
      </c>
      <c r="D4398">
        <v>42</v>
      </c>
      <c r="E4398" s="1" t="s">
        <v>8013</v>
      </c>
      <c r="F4398" s="1" t="s">
        <v>8004</v>
      </c>
      <c r="G4398" s="1" t="s">
        <v>8015</v>
      </c>
      <c r="H4398">
        <v>3</v>
      </c>
      <c r="I4398">
        <v>4</v>
      </c>
      <c r="J4398" s="1" t="s">
        <v>8027</v>
      </c>
      <c r="K4398">
        <v>8</v>
      </c>
      <c r="L4398">
        <v>4</v>
      </c>
      <c r="M4398">
        <v>2</v>
      </c>
      <c r="N4398" s="1" t="s">
        <v>8038</v>
      </c>
      <c r="O4398" s="1" t="s">
        <v>8008</v>
      </c>
      <c r="P4398">
        <v>0.79</v>
      </c>
      <c r="Q4398">
        <v>1</v>
      </c>
      <c r="R4398" t="str">
        <f t="shared" si="340"/>
        <v>ADULT</v>
      </c>
      <c r="S4398" s="1" t="str">
        <f t="shared" si="341"/>
        <v>Aug</v>
      </c>
      <c r="T4398" s="1">
        <f t="shared" si="342"/>
        <v>2021</v>
      </c>
      <c r="U4398" s="1" t="str">
        <f t="shared" si="343"/>
        <v>High</v>
      </c>
      <c r="V4398" s="1" t="str">
        <f t="shared" si="344"/>
        <v>Normal</v>
      </c>
    </row>
    <row r="4399" spans="1:22" x14ac:dyDescent="0.2">
      <c r="A4399" s="1" t="s">
        <v>12432</v>
      </c>
      <c r="B4399" s="2">
        <v>44687</v>
      </c>
      <c r="C4399" s="1" t="s">
        <v>8002</v>
      </c>
      <c r="D4399">
        <v>41</v>
      </c>
      <c r="E4399" s="1" t="s">
        <v>8003</v>
      </c>
      <c r="F4399" s="1" t="s">
        <v>8014</v>
      </c>
      <c r="G4399" s="1" t="s">
        <v>8044</v>
      </c>
      <c r="H4399">
        <v>3</v>
      </c>
      <c r="I4399">
        <v>7</v>
      </c>
      <c r="J4399" s="1" t="s">
        <v>8016</v>
      </c>
      <c r="K4399">
        <v>6</v>
      </c>
      <c r="L4399">
        <v>4</v>
      </c>
      <c r="M4399">
        <v>1</v>
      </c>
      <c r="N4399" s="1" t="s">
        <v>8011</v>
      </c>
      <c r="O4399" s="1" t="s">
        <v>8008</v>
      </c>
      <c r="P4399">
        <v>0.68</v>
      </c>
      <c r="Q4399">
        <v>0</v>
      </c>
      <c r="R4399" t="str">
        <f t="shared" si="340"/>
        <v>ADULT</v>
      </c>
      <c r="S4399" s="1" t="str">
        <f t="shared" si="341"/>
        <v>May</v>
      </c>
      <c r="T4399" s="1">
        <f t="shared" si="342"/>
        <v>2022</v>
      </c>
      <c r="U4399" s="1" t="str">
        <f t="shared" si="343"/>
        <v>Medium</v>
      </c>
      <c r="V4399" s="1" t="str">
        <f t="shared" si="344"/>
        <v>Normal</v>
      </c>
    </row>
    <row r="4400" spans="1:22" x14ac:dyDescent="0.2">
      <c r="A4400" s="1" t="s">
        <v>12433</v>
      </c>
      <c r="B4400" s="2">
        <v>44896</v>
      </c>
      <c r="C4400" s="1" t="s">
        <v>8031</v>
      </c>
      <c r="D4400">
        <v>76</v>
      </c>
      <c r="E4400" s="1" t="s">
        <v>8013</v>
      </c>
      <c r="F4400" s="1" t="s">
        <v>8037</v>
      </c>
      <c r="G4400" s="1" t="s">
        <v>8048</v>
      </c>
      <c r="H4400">
        <v>5</v>
      </c>
      <c r="I4400">
        <v>10</v>
      </c>
      <c r="J4400" s="1" t="s">
        <v>8016</v>
      </c>
      <c r="K4400">
        <v>10</v>
      </c>
      <c r="L4400">
        <v>5</v>
      </c>
      <c r="M4400">
        <v>2</v>
      </c>
      <c r="N4400" s="1" t="s">
        <v>8007</v>
      </c>
      <c r="O4400" s="1" t="s">
        <v>8008</v>
      </c>
      <c r="P4400">
        <v>0.97</v>
      </c>
      <c r="Q4400">
        <v>1</v>
      </c>
      <c r="R4400" t="str">
        <f t="shared" si="340"/>
        <v>SENIOR</v>
      </c>
      <c r="S4400" s="1" t="str">
        <f t="shared" si="341"/>
        <v>Dec</v>
      </c>
      <c r="T4400" s="1">
        <f t="shared" si="342"/>
        <v>2022</v>
      </c>
      <c r="U4400" s="1" t="str">
        <f t="shared" si="343"/>
        <v>High</v>
      </c>
      <c r="V4400" s="1" t="str">
        <f t="shared" si="344"/>
        <v>Normal</v>
      </c>
    </row>
    <row r="4401" spans="1:22" x14ac:dyDescent="0.2">
      <c r="A4401" s="1" t="s">
        <v>12434</v>
      </c>
      <c r="B4401" s="2">
        <v>44429</v>
      </c>
      <c r="C4401" s="1" t="s">
        <v>8019</v>
      </c>
      <c r="D4401">
        <v>74</v>
      </c>
      <c r="E4401" s="1" t="s">
        <v>8003</v>
      </c>
      <c r="F4401" s="1" t="s">
        <v>8022</v>
      </c>
      <c r="G4401" s="1" t="s">
        <v>8020</v>
      </c>
      <c r="H4401">
        <v>5</v>
      </c>
      <c r="I4401">
        <v>11</v>
      </c>
      <c r="J4401" s="1" t="s">
        <v>8027</v>
      </c>
      <c r="K4401">
        <v>8</v>
      </c>
      <c r="L4401">
        <v>8</v>
      </c>
      <c r="M4401">
        <v>3</v>
      </c>
      <c r="N4401" s="1" t="s">
        <v>8007</v>
      </c>
      <c r="O4401" s="1" t="s">
        <v>8008</v>
      </c>
      <c r="P4401">
        <v>0.97</v>
      </c>
      <c r="Q4401">
        <v>1</v>
      </c>
      <c r="R4401" t="str">
        <f t="shared" si="340"/>
        <v>SENIOR</v>
      </c>
      <c r="S4401" s="1" t="str">
        <f t="shared" si="341"/>
        <v>Aug</v>
      </c>
      <c r="T4401" s="1">
        <f t="shared" si="342"/>
        <v>2021</v>
      </c>
      <c r="U4401" s="1" t="str">
        <f t="shared" si="343"/>
        <v>High</v>
      </c>
      <c r="V4401" s="1" t="str">
        <f t="shared" si="344"/>
        <v>Frequent</v>
      </c>
    </row>
    <row r="4402" spans="1:22" x14ac:dyDescent="0.2">
      <c r="A4402" s="1" t="s">
        <v>12435</v>
      </c>
      <c r="B4402" s="2">
        <v>45216</v>
      </c>
      <c r="C4402" s="1" t="s">
        <v>8010</v>
      </c>
      <c r="D4402">
        <v>66</v>
      </c>
      <c r="E4402" s="1" t="s">
        <v>8003</v>
      </c>
      <c r="F4402" s="1" t="s">
        <v>8037</v>
      </c>
      <c r="G4402" s="1" t="s">
        <v>8005</v>
      </c>
      <c r="H4402">
        <v>6</v>
      </c>
      <c r="I4402">
        <v>7</v>
      </c>
      <c r="J4402" s="1" t="s">
        <v>8016</v>
      </c>
      <c r="K4402">
        <v>9</v>
      </c>
      <c r="L4402">
        <v>6</v>
      </c>
      <c r="M4402">
        <v>2</v>
      </c>
      <c r="N4402" s="1" t="s">
        <v>8007</v>
      </c>
      <c r="O4402" s="1" t="s">
        <v>8017</v>
      </c>
      <c r="P4402">
        <v>0.97</v>
      </c>
      <c r="Q4402">
        <v>1</v>
      </c>
      <c r="R4402" t="str">
        <f t="shared" si="340"/>
        <v>SENIOR</v>
      </c>
      <c r="S4402" s="1" t="str">
        <f t="shared" si="341"/>
        <v>Oct</v>
      </c>
      <c r="T4402" s="1">
        <f t="shared" si="342"/>
        <v>2023</v>
      </c>
      <c r="U4402" s="1" t="str">
        <f t="shared" si="343"/>
        <v>High</v>
      </c>
      <c r="V4402" s="1" t="str">
        <f t="shared" si="344"/>
        <v>Normal</v>
      </c>
    </row>
    <row r="4403" spans="1:22" x14ac:dyDescent="0.2">
      <c r="A4403" s="1" t="s">
        <v>12436</v>
      </c>
      <c r="B4403" s="2">
        <v>44900</v>
      </c>
      <c r="C4403" s="1" t="s">
        <v>8031</v>
      </c>
      <c r="D4403">
        <v>76</v>
      </c>
      <c r="E4403" s="1" t="s">
        <v>8013</v>
      </c>
      <c r="F4403" s="1" t="s">
        <v>8004</v>
      </c>
      <c r="G4403" s="1" t="s">
        <v>8048</v>
      </c>
      <c r="H4403">
        <v>6</v>
      </c>
      <c r="I4403">
        <v>11</v>
      </c>
      <c r="J4403" s="1" t="s">
        <v>8006</v>
      </c>
      <c r="K4403">
        <v>9</v>
      </c>
      <c r="L4403">
        <v>6</v>
      </c>
      <c r="M4403">
        <v>2</v>
      </c>
      <c r="N4403" s="1" t="s">
        <v>8007</v>
      </c>
      <c r="O4403" s="1" t="s">
        <v>8017</v>
      </c>
      <c r="P4403">
        <v>0.97</v>
      </c>
      <c r="Q4403">
        <v>1</v>
      </c>
      <c r="R4403" t="str">
        <f t="shared" si="340"/>
        <v>SENIOR</v>
      </c>
      <c r="S4403" s="1" t="str">
        <f t="shared" si="341"/>
        <v>Dec</v>
      </c>
      <c r="T4403" s="1">
        <f t="shared" si="342"/>
        <v>2022</v>
      </c>
      <c r="U4403" s="1" t="str">
        <f t="shared" si="343"/>
        <v>High</v>
      </c>
      <c r="V4403" s="1" t="str">
        <f t="shared" si="344"/>
        <v>Normal</v>
      </c>
    </row>
    <row r="4404" spans="1:22" x14ac:dyDescent="0.2">
      <c r="A4404" s="1" t="s">
        <v>12437</v>
      </c>
      <c r="B4404" s="2">
        <v>45157</v>
      </c>
      <c r="C4404" s="1" t="s">
        <v>8019</v>
      </c>
      <c r="D4404">
        <v>43</v>
      </c>
      <c r="E4404" s="1" t="s">
        <v>8003</v>
      </c>
      <c r="F4404" s="1" t="s">
        <v>8032</v>
      </c>
      <c r="G4404" s="1" t="s">
        <v>8029</v>
      </c>
      <c r="H4404">
        <v>3</v>
      </c>
      <c r="I4404">
        <v>5</v>
      </c>
      <c r="J4404" s="1" t="s">
        <v>8016</v>
      </c>
      <c r="K4404">
        <v>6</v>
      </c>
      <c r="L4404">
        <v>2</v>
      </c>
      <c r="M4404">
        <v>1</v>
      </c>
      <c r="N4404" s="1" t="s">
        <v>8023</v>
      </c>
      <c r="O4404" s="1" t="s">
        <v>8008</v>
      </c>
      <c r="P4404">
        <v>0.45</v>
      </c>
      <c r="Q4404">
        <v>1</v>
      </c>
      <c r="R4404" t="str">
        <f t="shared" si="340"/>
        <v>ADULT</v>
      </c>
      <c r="S4404" s="1" t="str">
        <f t="shared" si="341"/>
        <v>Aug</v>
      </c>
      <c r="T4404" s="1">
        <f t="shared" si="342"/>
        <v>2023</v>
      </c>
      <c r="U4404" s="1" t="str">
        <f t="shared" si="343"/>
        <v>Medium</v>
      </c>
      <c r="V4404" s="1" t="str">
        <f t="shared" si="344"/>
        <v>Normal</v>
      </c>
    </row>
    <row r="4405" spans="1:22" x14ac:dyDescent="0.2">
      <c r="A4405" s="1" t="s">
        <v>12438</v>
      </c>
      <c r="B4405" s="2">
        <v>44557</v>
      </c>
      <c r="C4405" s="1" t="s">
        <v>8031</v>
      </c>
      <c r="D4405">
        <v>63</v>
      </c>
      <c r="E4405" s="1" t="s">
        <v>8003</v>
      </c>
      <c r="F4405" s="1" t="s">
        <v>8037</v>
      </c>
      <c r="G4405" s="1" t="s">
        <v>8060</v>
      </c>
      <c r="H4405">
        <v>4</v>
      </c>
      <c r="I4405">
        <v>9</v>
      </c>
      <c r="J4405" s="1" t="s">
        <v>8006</v>
      </c>
      <c r="K4405">
        <v>8</v>
      </c>
      <c r="L4405">
        <v>4</v>
      </c>
      <c r="M4405">
        <v>1</v>
      </c>
      <c r="N4405" s="1" t="s">
        <v>8038</v>
      </c>
      <c r="O4405" s="1" t="s">
        <v>8008</v>
      </c>
      <c r="P4405">
        <v>0.97</v>
      </c>
      <c r="Q4405">
        <v>1</v>
      </c>
      <c r="R4405" t="str">
        <f t="shared" si="340"/>
        <v>ADULT</v>
      </c>
      <c r="S4405" s="1" t="str">
        <f t="shared" si="341"/>
        <v>Dec</v>
      </c>
      <c r="T4405" s="1">
        <f t="shared" si="342"/>
        <v>2021</v>
      </c>
      <c r="U4405" s="1" t="str">
        <f t="shared" si="343"/>
        <v>High</v>
      </c>
      <c r="V4405" s="1" t="str">
        <f t="shared" si="344"/>
        <v>Normal</v>
      </c>
    </row>
    <row r="4406" spans="1:22" x14ac:dyDescent="0.2">
      <c r="A4406" s="1" t="s">
        <v>12439</v>
      </c>
      <c r="B4406" s="2">
        <v>45104</v>
      </c>
      <c r="C4406" s="1" t="s">
        <v>8019</v>
      </c>
      <c r="D4406">
        <v>55</v>
      </c>
      <c r="E4406" s="1" t="s">
        <v>8003</v>
      </c>
      <c r="F4406" s="1" t="s">
        <v>8014</v>
      </c>
      <c r="G4406" s="1" t="s">
        <v>8005</v>
      </c>
      <c r="H4406">
        <v>4</v>
      </c>
      <c r="I4406">
        <v>7</v>
      </c>
      <c r="J4406" s="1" t="s">
        <v>8016</v>
      </c>
      <c r="K4406">
        <v>7</v>
      </c>
      <c r="L4406">
        <v>2</v>
      </c>
      <c r="M4406">
        <v>3</v>
      </c>
      <c r="N4406" s="1" t="s">
        <v>8038</v>
      </c>
      <c r="O4406" s="1" t="s">
        <v>8008</v>
      </c>
      <c r="P4406">
        <v>0.87</v>
      </c>
      <c r="Q4406">
        <v>1</v>
      </c>
      <c r="R4406" t="str">
        <f t="shared" si="340"/>
        <v>ADULT</v>
      </c>
      <c r="S4406" s="1" t="str">
        <f t="shared" si="341"/>
        <v>Jun</v>
      </c>
      <c r="T4406" s="1">
        <f t="shared" si="342"/>
        <v>2023</v>
      </c>
      <c r="U4406" s="1" t="str">
        <f t="shared" si="343"/>
        <v>High</v>
      </c>
      <c r="V4406" s="1" t="str">
        <f t="shared" si="344"/>
        <v>Frequent</v>
      </c>
    </row>
    <row r="4407" spans="1:22" x14ac:dyDescent="0.2">
      <c r="A4407" s="1" t="s">
        <v>12440</v>
      </c>
      <c r="B4407" s="2">
        <v>44611</v>
      </c>
      <c r="C4407" s="1" t="s">
        <v>8031</v>
      </c>
      <c r="D4407">
        <v>72</v>
      </c>
      <c r="E4407" s="1" t="s">
        <v>8003</v>
      </c>
      <c r="F4407" s="1" t="s">
        <v>8037</v>
      </c>
      <c r="G4407" s="1" t="s">
        <v>8005</v>
      </c>
      <c r="H4407">
        <v>5</v>
      </c>
      <c r="I4407">
        <v>6</v>
      </c>
      <c r="J4407" s="1" t="s">
        <v>8027</v>
      </c>
      <c r="K4407">
        <v>8</v>
      </c>
      <c r="L4407">
        <v>6</v>
      </c>
      <c r="M4407">
        <v>2</v>
      </c>
      <c r="N4407" s="1" t="s">
        <v>8007</v>
      </c>
      <c r="O4407" s="1" t="s">
        <v>8008</v>
      </c>
      <c r="P4407">
        <v>0.97</v>
      </c>
      <c r="Q4407">
        <v>0</v>
      </c>
      <c r="R4407" t="str">
        <f t="shared" si="340"/>
        <v>SENIOR</v>
      </c>
      <c r="S4407" s="1" t="str">
        <f t="shared" si="341"/>
        <v>Feb</v>
      </c>
      <c r="T4407" s="1">
        <f t="shared" si="342"/>
        <v>2022</v>
      </c>
      <c r="U4407" s="1" t="str">
        <f t="shared" si="343"/>
        <v>High</v>
      </c>
      <c r="V4407" s="1" t="str">
        <f t="shared" si="344"/>
        <v>Normal</v>
      </c>
    </row>
    <row r="4408" spans="1:22" x14ac:dyDescent="0.2">
      <c r="A4408" s="1" t="s">
        <v>12441</v>
      </c>
      <c r="B4408" s="2">
        <v>44473</v>
      </c>
      <c r="C4408" s="1" t="s">
        <v>8010</v>
      </c>
      <c r="D4408">
        <v>56</v>
      </c>
      <c r="E4408" s="1" t="s">
        <v>8013</v>
      </c>
      <c r="F4408" s="1" t="s">
        <v>8037</v>
      </c>
      <c r="G4408" s="1" t="s">
        <v>8060</v>
      </c>
      <c r="H4408">
        <v>4</v>
      </c>
      <c r="I4408">
        <v>9</v>
      </c>
      <c r="J4408" s="1" t="s">
        <v>8016</v>
      </c>
      <c r="K4408">
        <v>6</v>
      </c>
      <c r="L4408">
        <v>3</v>
      </c>
      <c r="M4408">
        <v>1</v>
      </c>
      <c r="N4408" s="1" t="s">
        <v>8011</v>
      </c>
      <c r="O4408" s="1" t="s">
        <v>8008</v>
      </c>
      <c r="P4408">
        <v>0.75</v>
      </c>
      <c r="Q4408">
        <v>1</v>
      </c>
      <c r="R4408" t="str">
        <f t="shared" si="340"/>
        <v>ADULT</v>
      </c>
      <c r="S4408" s="1" t="str">
        <f t="shared" si="341"/>
        <v>Oct</v>
      </c>
      <c r="T4408" s="1">
        <f t="shared" si="342"/>
        <v>2021</v>
      </c>
      <c r="U4408" s="1" t="str">
        <f t="shared" si="343"/>
        <v>High</v>
      </c>
      <c r="V4408" s="1" t="str">
        <f t="shared" si="344"/>
        <v>Normal</v>
      </c>
    </row>
    <row r="4409" spans="1:22" x14ac:dyDescent="0.2">
      <c r="A4409" s="1" t="s">
        <v>12442</v>
      </c>
      <c r="B4409" s="2">
        <v>45195</v>
      </c>
      <c r="C4409" s="1" t="s">
        <v>8010</v>
      </c>
      <c r="D4409">
        <v>51</v>
      </c>
      <c r="E4409" s="1" t="s">
        <v>8013</v>
      </c>
      <c r="F4409" s="1" t="s">
        <v>8004</v>
      </c>
      <c r="G4409" s="1" t="s">
        <v>8020</v>
      </c>
      <c r="H4409">
        <v>3</v>
      </c>
      <c r="I4409">
        <v>8</v>
      </c>
      <c r="J4409" s="1" t="s">
        <v>8041</v>
      </c>
      <c r="K4409">
        <v>4</v>
      </c>
      <c r="L4409">
        <v>4</v>
      </c>
      <c r="M4409">
        <v>1</v>
      </c>
      <c r="N4409" s="1" t="s">
        <v>8038</v>
      </c>
      <c r="O4409" s="1" t="s">
        <v>8008</v>
      </c>
      <c r="P4409">
        <v>0.83</v>
      </c>
      <c r="Q4409">
        <v>1</v>
      </c>
      <c r="R4409" t="str">
        <f t="shared" si="340"/>
        <v>ADULT</v>
      </c>
      <c r="S4409" s="1" t="str">
        <f t="shared" si="341"/>
        <v>Sep</v>
      </c>
      <c r="T4409" s="1">
        <f t="shared" si="342"/>
        <v>2023</v>
      </c>
      <c r="U4409" s="1" t="str">
        <f t="shared" si="343"/>
        <v>High</v>
      </c>
      <c r="V4409" s="1" t="str">
        <f t="shared" si="344"/>
        <v>Normal</v>
      </c>
    </row>
    <row r="4410" spans="1:22" x14ac:dyDescent="0.2">
      <c r="A4410" s="1" t="s">
        <v>12443</v>
      </c>
      <c r="B4410" s="2">
        <v>44297</v>
      </c>
      <c r="C4410" s="1" t="s">
        <v>8002</v>
      </c>
      <c r="D4410">
        <v>67</v>
      </c>
      <c r="E4410" s="1" t="s">
        <v>8013</v>
      </c>
      <c r="F4410" s="1" t="s">
        <v>8014</v>
      </c>
      <c r="G4410" s="1" t="s">
        <v>8026</v>
      </c>
      <c r="H4410">
        <v>5</v>
      </c>
      <c r="I4410">
        <v>10</v>
      </c>
      <c r="J4410" s="1" t="s">
        <v>8016</v>
      </c>
      <c r="K4410">
        <v>8</v>
      </c>
      <c r="L4410">
        <v>5</v>
      </c>
      <c r="M4410">
        <v>2</v>
      </c>
      <c r="N4410" s="1" t="s">
        <v>8007</v>
      </c>
      <c r="O4410" s="1" t="s">
        <v>8008</v>
      </c>
      <c r="P4410">
        <v>0.97</v>
      </c>
      <c r="Q4410">
        <v>1</v>
      </c>
      <c r="R4410" t="str">
        <f t="shared" si="340"/>
        <v>SENIOR</v>
      </c>
      <c r="S4410" s="1" t="str">
        <f t="shared" si="341"/>
        <v>Apr</v>
      </c>
      <c r="T4410" s="1">
        <f t="shared" si="342"/>
        <v>2021</v>
      </c>
      <c r="U4410" s="1" t="str">
        <f t="shared" si="343"/>
        <v>High</v>
      </c>
      <c r="V4410" s="1" t="str">
        <f t="shared" si="344"/>
        <v>Normal</v>
      </c>
    </row>
    <row r="4411" spans="1:22" x14ac:dyDescent="0.2">
      <c r="A4411" s="1" t="s">
        <v>12444</v>
      </c>
      <c r="B4411" s="2">
        <v>45229</v>
      </c>
      <c r="C4411" s="1" t="s">
        <v>8010</v>
      </c>
      <c r="D4411">
        <v>72</v>
      </c>
      <c r="E4411" s="1" t="s">
        <v>8013</v>
      </c>
      <c r="F4411" s="1" t="s">
        <v>8004</v>
      </c>
      <c r="G4411" s="1" t="s">
        <v>8044</v>
      </c>
      <c r="H4411">
        <v>5</v>
      </c>
      <c r="I4411">
        <v>8</v>
      </c>
      <c r="J4411" s="1" t="s">
        <v>8006</v>
      </c>
      <c r="K4411">
        <v>8</v>
      </c>
      <c r="L4411">
        <v>5</v>
      </c>
      <c r="M4411">
        <v>3</v>
      </c>
      <c r="N4411" s="1" t="s">
        <v>8007</v>
      </c>
      <c r="O4411" s="1" t="s">
        <v>8008</v>
      </c>
      <c r="P4411">
        <v>0.97</v>
      </c>
      <c r="Q4411">
        <v>1</v>
      </c>
      <c r="R4411" t="str">
        <f t="shared" si="340"/>
        <v>SENIOR</v>
      </c>
      <c r="S4411" s="1" t="str">
        <f t="shared" si="341"/>
        <v>Oct</v>
      </c>
      <c r="T4411" s="1">
        <f t="shared" si="342"/>
        <v>2023</v>
      </c>
      <c r="U4411" s="1" t="str">
        <f t="shared" si="343"/>
        <v>High</v>
      </c>
      <c r="V4411" s="1" t="str">
        <f t="shared" si="344"/>
        <v>Frequent</v>
      </c>
    </row>
    <row r="4412" spans="1:22" x14ac:dyDescent="0.2">
      <c r="A4412" s="1" t="s">
        <v>12445</v>
      </c>
      <c r="B4412" s="2">
        <v>44699</v>
      </c>
      <c r="C4412" s="1" t="s">
        <v>8002</v>
      </c>
      <c r="D4412">
        <v>46</v>
      </c>
      <c r="E4412" s="1" t="s">
        <v>8003</v>
      </c>
      <c r="F4412" s="1" t="s">
        <v>8004</v>
      </c>
      <c r="G4412" s="1" t="s">
        <v>8005</v>
      </c>
      <c r="H4412">
        <v>5</v>
      </c>
      <c r="I4412">
        <v>8</v>
      </c>
      <c r="J4412" s="1" t="s">
        <v>8016</v>
      </c>
      <c r="K4412">
        <v>8</v>
      </c>
      <c r="L4412">
        <v>4</v>
      </c>
      <c r="M4412">
        <v>1</v>
      </c>
      <c r="N4412" s="1" t="s">
        <v>8011</v>
      </c>
      <c r="O4412" s="1" t="s">
        <v>8008</v>
      </c>
      <c r="P4412">
        <v>0.62</v>
      </c>
      <c r="Q4412">
        <v>1</v>
      </c>
      <c r="R4412" t="str">
        <f t="shared" si="340"/>
        <v>ADULT</v>
      </c>
      <c r="S4412" s="1" t="str">
        <f t="shared" si="341"/>
        <v>May</v>
      </c>
      <c r="T4412" s="1">
        <f t="shared" si="342"/>
        <v>2022</v>
      </c>
      <c r="U4412" s="1" t="str">
        <f t="shared" si="343"/>
        <v>Medium</v>
      </c>
      <c r="V4412" s="1" t="str">
        <f t="shared" si="344"/>
        <v>Normal</v>
      </c>
    </row>
    <row r="4413" spans="1:22" x14ac:dyDescent="0.2">
      <c r="A4413" s="1" t="s">
        <v>12446</v>
      </c>
      <c r="B4413" s="2">
        <v>45283</v>
      </c>
      <c r="C4413" s="1" t="s">
        <v>8031</v>
      </c>
      <c r="D4413">
        <v>56</v>
      </c>
      <c r="E4413" s="1" t="s">
        <v>8003</v>
      </c>
      <c r="F4413" s="1" t="s">
        <v>8004</v>
      </c>
      <c r="G4413" s="1" t="s">
        <v>8048</v>
      </c>
      <c r="H4413">
        <v>4</v>
      </c>
      <c r="I4413">
        <v>10</v>
      </c>
      <c r="J4413" s="1" t="s">
        <v>8016</v>
      </c>
      <c r="K4413">
        <v>8</v>
      </c>
      <c r="L4413">
        <v>3</v>
      </c>
      <c r="M4413">
        <v>1</v>
      </c>
      <c r="N4413" s="1" t="s">
        <v>8011</v>
      </c>
      <c r="O4413" s="1" t="s">
        <v>8008</v>
      </c>
      <c r="P4413">
        <v>0.85</v>
      </c>
      <c r="Q4413">
        <v>1</v>
      </c>
      <c r="R4413" t="str">
        <f t="shared" si="340"/>
        <v>ADULT</v>
      </c>
      <c r="S4413" s="1" t="str">
        <f t="shared" si="341"/>
        <v>Dec</v>
      </c>
      <c r="T4413" s="1">
        <f t="shared" si="342"/>
        <v>2023</v>
      </c>
      <c r="U4413" s="1" t="str">
        <f t="shared" si="343"/>
        <v>High</v>
      </c>
      <c r="V4413" s="1" t="str">
        <f t="shared" si="344"/>
        <v>Normal</v>
      </c>
    </row>
    <row r="4414" spans="1:22" x14ac:dyDescent="0.2">
      <c r="A4414" s="1" t="s">
        <v>12447</v>
      </c>
      <c r="B4414" s="2">
        <v>44787</v>
      </c>
      <c r="C4414" s="1" t="s">
        <v>8019</v>
      </c>
      <c r="D4414">
        <v>40</v>
      </c>
      <c r="E4414" s="1" t="s">
        <v>8013</v>
      </c>
      <c r="F4414" s="1" t="s">
        <v>8014</v>
      </c>
      <c r="G4414" s="1" t="s">
        <v>8015</v>
      </c>
      <c r="H4414">
        <v>4</v>
      </c>
      <c r="I4414">
        <v>6</v>
      </c>
      <c r="J4414" s="1" t="s">
        <v>8027</v>
      </c>
      <c r="K4414">
        <v>6</v>
      </c>
      <c r="L4414">
        <v>3</v>
      </c>
      <c r="M4414">
        <v>1</v>
      </c>
      <c r="N4414" s="1" t="s">
        <v>8011</v>
      </c>
      <c r="O4414" s="1" t="s">
        <v>8008</v>
      </c>
      <c r="P4414">
        <v>0.44</v>
      </c>
      <c r="Q4414">
        <v>0</v>
      </c>
      <c r="R4414" t="str">
        <f t="shared" si="340"/>
        <v>ADULT</v>
      </c>
      <c r="S4414" s="1" t="str">
        <f t="shared" si="341"/>
        <v>Aug</v>
      </c>
      <c r="T4414" s="1">
        <f t="shared" si="342"/>
        <v>2022</v>
      </c>
      <c r="U4414" s="1" t="str">
        <f t="shared" si="343"/>
        <v>Medium</v>
      </c>
      <c r="V4414" s="1" t="str">
        <f t="shared" si="344"/>
        <v>Normal</v>
      </c>
    </row>
    <row r="4415" spans="1:22" x14ac:dyDescent="0.2">
      <c r="A4415" s="1" t="s">
        <v>12448</v>
      </c>
      <c r="B4415" s="2">
        <v>45026</v>
      </c>
      <c r="C4415" s="1" t="s">
        <v>8002</v>
      </c>
      <c r="D4415">
        <v>18</v>
      </c>
      <c r="E4415" s="1" t="s">
        <v>8013</v>
      </c>
      <c r="F4415" s="1" t="s">
        <v>8032</v>
      </c>
      <c r="G4415" s="1" t="s">
        <v>8005</v>
      </c>
      <c r="H4415">
        <v>2</v>
      </c>
      <c r="I4415">
        <v>5</v>
      </c>
      <c r="J4415" s="1" t="s">
        <v>8041</v>
      </c>
      <c r="K4415">
        <v>5</v>
      </c>
      <c r="L4415">
        <v>2</v>
      </c>
      <c r="M4415">
        <v>0</v>
      </c>
      <c r="N4415" s="1" t="s">
        <v>8011</v>
      </c>
      <c r="O4415" s="1" t="s">
        <v>8050</v>
      </c>
      <c r="P4415">
        <v>0.2</v>
      </c>
      <c r="Q4415">
        <v>0</v>
      </c>
      <c r="R4415" t="str">
        <f t="shared" si="340"/>
        <v>YOUNG ADULT</v>
      </c>
      <c r="S4415" s="1" t="str">
        <f t="shared" si="341"/>
        <v>Apr</v>
      </c>
      <c r="T4415" s="1">
        <f t="shared" si="342"/>
        <v>2023</v>
      </c>
      <c r="U4415" s="1" t="str">
        <f t="shared" si="343"/>
        <v>Low</v>
      </c>
      <c r="V4415" s="1" t="str">
        <f t="shared" si="344"/>
        <v>Normal</v>
      </c>
    </row>
    <row r="4416" spans="1:22" x14ac:dyDescent="0.2">
      <c r="A4416" s="1" t="s">
        <v>12449</v>
      </c>
      <c r="B4416" s="2">
        <v>44204</v>
      </c>
      <c r="C4416" s="1" t="s">
        <v>8031</v>
      </c>
      <c r="D4416">
        <v>61</v>
      </c>
      <c r="E4416" s="1" t="s">
        <v>8003</v>
      </c>
      <c r="F4416" s="1" t="s">
        <v>8014</v>
      </c>
      <c r="G4416" s="1" t="s">
        <v>8062</v>
      </c>
      <c r="H4416">
        <v>4</v>
      </c>
      <c r="I4416">
        <v>8</v>
      </c>
      <c r="J4416" s="1" t="s">
        <v>8027</v>
      </c>
      <c r="K4416">
        <v>9</v>
      </c>
      <c r="L4416">
        <v>3</v>
      </c>
      <c r="M4416">
        <v>1</v>
      </c>
      <c r="N4416" s="1" t="s">
        <v>8038</v>
      </c>
      <c r="O4416" s="1" t="s">
        <v>8008</v>
      </c>
      <c r="P4416">
        <v>0.73</v>
      </c>
      <c r="Q4416">
        <v>1</v>
      </c>
      <c r="R4416" t="str">
        <f t="shared" si="340"/>
        <v>ADULT</v>
      </c>
      <c r="S4416" s="1" t="str">
        <f t="shared" si="341"/>
        <v>Jan</v>
      </c>
      <c r="T4416" s="1">
        <f t="shared" si="342"/>
        <v>2021</v>
      </c>
      <c r="U4416" s="1" t="str">
        <f t="shared" si="343"/>
        <v>High</v>
      </c>
      <c r="V4416" s="1" t="str">
        <f t="shared" si="344"/>
        <v>Normal</v>
      </c>
    </row>
    <row r="4417" spans="1:22" x14ac:dyDescent="0.2">
      <c r="A4417" s="1" t="s">
        <v>12450</v>
      </c>
      <c r="B4417" s="2">
        <v>44740</v>
      </c>
      <c r="C4417" s="1" t="s">
        <v>8019</v>
      </c>
      <c r="D4417">
        <v>68</v>
      </c>
      <c r="E4417" s="1" t="s">
        <v>8003</v>
      </c>
      <c r="F4417" s="1" t="s">
        <v>8014</v>
      </c>
      <c r="G4417" s="1" t="s">
        <v>8005</v>
      </c>
      <c r="H4417">
        <v>6</v>
      </c>
      <c r="I4417">
        <v>7</v>
      </c>
      <c r="J4417" s="1" t="s">
        <v>8027</v>
      </c>
      <c r="K4417">
        <v>11</v>
      </c>
      <c r="L4417">
        <v>6</v>
      </c>
      <c r="M4417">
        <v>2</v>
      </c>
      <c r="N4417" s="1" t="s">
        <v>8007</v>
      </c>
      <c r="O4417" s="1" t="s">
        <v>8017</v>
      </c>
      <c r="P4417">
        <v>0.97</v>
      </c>
      <c r="Q4417">
        <v>1</v>
      </c>
      <c r="R4417" t="str">
        <f t="shared" si="340"/>
        <v>SENIOR</v>
      </c>
      <c r="S4417" s="1" t="str">
        <f t="shared" si="341"/>
        <v>Jun</v>
      </c>
      <c r="T4417" s="1">
        <f t="shared" si="342"/>
        <v>2022</v>
      </c>
      <c r="U4417" s="1" t="str">
        <f t="shared" si="343"/>
        <v>High</v>
      </c>
      <c r="V4417" s="1" t="str">
        <f t="shared" si="344"/>
        <v>Normal</v>
      </c>
    </row>
    <row r="4418" spans="1:22" x14ac:dyDescent="0.2">
      <c r="A4418" s="1" t="s">
        <v>12451</v>
      </c>
      <c r="B4418" s="2">
        <v>45004</v>
      </c>
      <c r="C4418" s="1" t="s">
        <v>8002</v>
      </c>
      <c r="D4418">
        <v>62</v>
      </c>
      <c r="E4418" s="1" t="s">
        <v>8013</v>
      </c>
      <c r="F4418" s="1" t="s">
        <v>8022</v>
      </c>
      <c r="G4418" s="1" t="s">
        <v>8044</v>
      </c>
      <c r="H4418">
        <v>4</v>
      </c>
      <c r="I4418">
        <v>7</v>
      </c>
      <c r="J4418" s="1" t="s">
        <v>8016</v>
      </c>
      <c r="K4418">
        <v>6</v>
      </c>
      <c r="L4418">
        <v>2</v>
      </c>
      <c r="M4418">
        <v>1</v>
      </c>
      <c r="N4418" s="1" t="s">
        <v>8011</v>
      </c>
      <c r="O4418" s="1" t="s">
        <v>8008</v>
      </c>
      <c r="P4418">
        <v>0.85</v>
      </c>
      <c r="Q4418">
        <v>1</v>
      </c>
      <c r="R4418" t="str">
        <f t="shared" ref="R4418:R4481" si="345">IF(D4418&lt;18,"CHILD",IF(D4418&lt;40,"YOUNG ADULT",IF(D4418&lt;65,"ADULT","SENIOR")))</f>
        <v>ADULT</v>
      </c>
      <c r="S4418" s="1" t="str">
        <f t="shared" ref="S4418:S4481" si="346">TEXT(B4418,"MMM")</f>
        <v>Mar</v>
      </c>
      <c r="T4418" s="1">
        <f t="shared" ref="T4418:T4481" si="347">YEAR(B4418)</f>
        <v>2023</v>
      </c>
      <c r="U4418" s="1" t="str">
        <f t="shared" ref="U4418:U4481" si="348">IF(P4418&lt;0.3,"Low",IF(P4418&lt;0.7,"Medium","High"))</f>
        <v>High</v>
      </c>
      <c r="V4418" s="1" t="str">
        <f t="shared" ref="V4418:V4481" si="349">IF(M4418&gt;=3,"Frequent","Normal")</f>
        <v>Normal</v>
      </c>
    </row>
    <row r="4419" spans="1:22" x14ac:dyDescent="0.2">
      <c r="A4419" s="1" t="s">
        <v>12452</v>
      </c>
      <c r="B4419" s="2">
        <v>45054</v>
      </c>
      <c r="C4419" s="1" t="s">
        <v>8002</v>
      </c>
      <c r="D4419">
        <v>24</v>
      </c>
      <c r="E4419" s="1" t="s">
        <v>8013</v>
      </c>
      <c r="F4419" s="1" t="s">
        <v>8032</v>
      </c>
      <c r="G4419" s="1" t="s">
        <v>8005</v>
      </c>
      <c r="H4419">
        <v>2</v>
      </c>
      <c r="I4419">
        <v>6</v>
      </c>
      <c r="J4419" s="1" t="s">
        <v>8016</v>
      </c>
      <c r="K4419">
        <v>3</v>
      </c>
      <c r="L4419">
        <v>1</v>
      </c>
      <c r="M4419">
        <v>0</v>
      </c>
      <c r="N4419" s="1" t="s">
        <v>8011</v>
      </c>
      <c r="O4419" s="1" t="s">
        <v>8008</v>
      </c>
      <c r="P4419">
        <v>0.18</v>
      </c>
      <c r="Q4419">
        <v>0</v>
      </c>
      <c r="R4419" t="str">
        <f t="shared" si="345"/>
        <v>YOUNG ADULT</v>
      </c>
      <c r="S4419" s="1" t="str">
        <f t="shared" si="346"/>
        <v>May</v>
      </c>
      <c r="T4419" s="1">
        <f t="shared" si="347"/>
        <v>2023</v>
      </c>
      <c r="U4419" s="1" t="str">
        <f t="shared" si="348"/>
        <v>Low</v>
      </c>
      <c r="V4419" s="1" t="str">
        <f t="shared" si="349"/>
        <v>Normal</v>
      </c>
    </row>
    <row r="4420" spans="1:22" x14ac:dyDescent="0.2">
      <c r="A4420" s="1" t="s">
        <v>12453</v>
      </c>
      <c r="B4420" s="2">
        <v>44370</v>
      </c>
      <c r="C4420" s="1" t="s">
        <v>8019</v>
      </c>
      <c r="D4420">
        <v>52</v>
      </c>
      <c r="E4420" s="1" t="s">
        <v>8013</v>
      </c>
      <c r="F4420" s="1" t="s">
        <v>8004</v>
      </c>
      <c r="G4420" s="1" t="s">
        <v>8015</v>
      </c>
      <c r="H4420">
        <v>3</v>
      </c>
      <c r="I4420">
        <v>7</v>
      </c>
      <c r="J4420" s="1" t="s">
        <v>8016</v>
      </c>
      <c r="K4420">
        <v>6</v>
      </c>
      <c r="L4420">
        <v>4</v>
      </c>
      <c r="M4420">
        <v>1</v>
      </c>
      <c r="N4420" s="1" t="s">
        <v>8038</v>
      </c>
      <c r="O4420" s="1" t="s">
        <v>8008</v>
      </c>
      <c r="P4420">
        <v>0.51</v>
      </c>
      <c r="Q4420">
        <v>1</v>
      </c>
      <c r="R4420" t="str">
        <f t="shared" si="345"/>
        <v>ADULT</v>
      </c>
      <c r="S4420" s="1" t="str">
        <f t="shared" si="346"/>
        <v>Jun</v>
      </c>
      <c r="T4420" s="1">
        <f t="shared" si="347"/>
        <v>2021</v>
      </c>
      <c r="U4420" s="1" t="str">
        <f t="shared" si="348"/>
        <v>Medium</v>
      </c>
      <c r="V4420" s="1" t="str">
        <f t="shared" si="349"/>
        <v>Normal</v>
      </c>
    </row>
    <row r="4421" spans="1:22" x14ac:dyDescent="0.2">
      <c r="A4421" s="1" t="s">
        <v>12454</v>
      </c>
      <c r="B4421" s="2">
        <v>44655</v>
      </c>
      <c r="C4421" s="1" t="s">
        <v>8002</v>
      </c>
      <c r="D4421">
        <v>20</v>
      </c>
      <c r="E4421" s="1" t="s">
        <v>8003</v>
      </c>
      <c r="F4421" s="1" t="s">
        <v>8032</v>
      </c>
      <c r="G4421" s="1" t="s">
        <v>8020</v>
      </c>
      <c r="H4421">
        <v>1</v>
      </c>
      <c r="I4421">
        <v>7</v>
      </c>
      <c r="J4421" s="1" t="s">
        <v>8016</v>
      </c>
      <c r="K4421">
        <v>2</v>
      </c>
      <c r="L4421">
        <v>2</v>
      </c>
      <c r="M4421">
        <v>0</v>
      </c>
      <c r="N4421" s="1" t="s">
        <v>8038</v>
      </c>
      <c r="O4421" s="1" t="s">
        <v>8008</v>
      </c>
      <c r="P4421">
        <v>0.33</v>
      </c>
      <c r="Q4421">
        <v>1</v>
      </c>
      <c r="R4421" t="str">
        <f t="shared" si="345"/>
        <v>YOUNG ADULT</v>
      </c>
      <c r="S4421" s="1" t="str">
        <f t="shared" si="346"/>
        <v>Apr</v>
      </c>
      <c r="T4421" s="1">
        <f t="shared" si="347"/>
        <v>2022</v>
      </c>
      <c r="U4421" s="1" t="str">
        <f t="shared" si="348"/>
        <v>Medium</v>
      </c>
      <c r="V4421" s="1" t="str">
        <f t="shared" si="349"/>
        <v>Normal</v>
      </c>
    </row>
    <row r="4422" spans="1:22" x14ac:dyDescent="0.2">
      <c r="A4422" s="1" t="s">
        <v>12455</v>
      </c>
      <c r="B4422" s="2">
        <v>44655</v>
      </c>
      <c r="C4422" s="1" t="s">
        <v>8002</v>
      </c>
      <c r="D4422">
        <v>81</v>
      </c>
      <c r="E4422" s="1" t="s">
        <v>8013</v>
      </c>
      <c r="F4422" s="1" t="s">
        <v>8014</v>
      </c>
      <c r="G4422" s="1" t="s">
        <v>8015</v>
      </c>
      <c r="H4422">
        <v>6</v>
      </c>
      <c r="I4422">
        <v>9</v>
      </c>
      <c r="J4422" s="1" t="s">
        <v>8016</v>
      </c>
      <c r="K4422">
        <v>11</v>
      </c>
      <c r="L4422">
        <v>6</v>
      </c>
      <c r="M4422">
        <v>2</v>
      </c>
      <c r="N4422" s="1" t="s">
        <v>8007</v>
      </c>
      <c r="O4422" s="1" t="s">
        <v>8017</v>
      </c>
      <c r="P4422">
        <v>0.97</v>
      </c>
      <c r="Q4422">
        <v>1</v>
      </c>
      <c r="R4422" t="str">
        <f t="shared" si="345"/>
        <v>SENIOR</v>
      </c>
      <c r="S4422" s="1" t="str">
        <f t="shared" si="346"/>
        <v>Apr</v>
      </c>
      <c r="T4422" s="1">
        <f t="shared" si="347"/>
        <v>2022</v>
      </c>
      <c r="U4422" s="1" t="str">
        <f t="shared" si="348"/>
        <v>High</v>
      </c>
      <c r="V4422" s="1" t="str">
        <f t="shared" si="349"/>
        <v>Normal</v>
      </c>
    </row>
    <row r="4423" spans="1:22" x14ac:dyDescent="0.2">
      <c r="A4423" s="1" t="s">
        <v>12456</v>
      </c>
      <c r="B4423" s="2">
        <v>44310</v>
      </c>
      <c r="C4423" s="1" t="s">
        <v>8002</v>
      </c>
      <c r="D4423">
        <v>39</v>
      </c>
      <c r="E4423" s="1" t="s">
        <v>8003</v>
      </c>
      <c r="F4423" s="1" t="s">
        <v>8032</v>
      </c>
      <c r="G4423" s="1" t="s">
        <v>8015</v>
      </c>
      <c r="H4423">
        <v>3</v>
      </c>
      <c r="I4423">
        <v>6</v>
      </c>
      <c r="J4423" s="1" t="s">
        <v>8027</v>
      </c>
      <c r="K4423">
        <v>4</v>
      </c>
      <c r="L4423">
        <v>2</v>
      </c>
      <c r="M4423">
        <v>1</v>
      </c>
      <c r="N4423" s="1" t="s">
        <v>8011</v>
      </c>
      <c r="O4423" s="1" t="s">
        <v>8008</v>
      </c>
      <c r="P4423">
        <v>0.37</v>
      </c>
      <c r="Q4423">
        <v>1</v>
      </c>
      <c r="R4423" t="str">
        <f t="shared" si="345"/>
        <v>YOUNG ADULT</v>
      </c>
      <c r="S4423" s="1" t="str">
        <f t="shared" si="346"/>
        <v>Apr</v>
      </c>
      <c r="T4423" s="1">
        <f t="shared" si="347"/>
        <v>2021</v>
      </c>
      <c r="U4423" s="1" t="str">
        <f t="shared" si="348"/>
        <v>Medium</v>
      </c>
      <c r="V4423" s="1" t="str">
        <f t="shared" si="349"/>
        <v>Normal</v>
      </c>
    </row>
    <row r="4424" spans="1:22" x14ac:dyDescent="0.2">
      <c r="A4424" s="1" t="s">
        <v>12457</v>
      </c>
      <c r="B4424" s="2">
        <v>44682</v>
      </c>
      <c r="C4424" s="1" t="s">
        <v>8002</v>
      </c>
      <c r="D4424">
        <v>79</v>
      </c>
      <c r="E4424" s="1" t="s">
        <v>8003</v>
      </c>
      <c r="F4424" s="1" t="s">
        <v>8037</v>
      </c>
      <c r="G4424" s="1" t="s">
        <v>8035</v>
      </c>
      <c r="H4424">
        <v>6</v>
      </c>
      <c r="I4424">
        <v>11</v>
      </c>
      <c r="J4424" s="1" t="s">
        <v>8016</v>
      </c>
      <c r="K4424">
        <v>12</v>
      </c>
      <c r="L4424">
        <v>6</v>
      </c>
      <c r="M4424">
        <v>2</v>
      </c>
      <c r="N4424" s="1" t="s">
        <v>8007</v>
      </c>
      <c r="O4424" s="1" t="s">
        <v>8017</v>
      </c>
      <c r="P4424">
        <v>0.97</v>
      </c>
      <c r="Q4424">
        <v>1</v>
      </c>
      <c r="R4424" t="str">
        <f t="shared" si="345"/>
        <v>SENIOR</v>
      </c>
      <c r="S4424" s="1" t="str">
        <f t="shared" si="346"/>
        <v>May</v>
      </c>
      <c r="T4424" s="1">
        <f t="shared" si="347"/>
        <v>2022</v>
      </c>
      <c r="U4424" s="1" t="str">
        <f t="shared" si="348"/>
        <v>High</v>
      </c>
      <c r="V4424" s="1" t="str">
        <f t="shared" si="349"/>
        <v>Normal</v>
      </c>
    </row>
    <row r="4425" spans="1:22" x14ac:dyDescent="0.2">
      <c r="A4425" s="1" t="s">
        <v>12458</v>
      </c>
      <c r="B4425" s="2">
        <v>45080</v>
      </c>
      <c r="C4425" s="1" t="s">
        <v>8019</v>
      </c>
      <c r="D4425">
        <v>74</v>
      </c>
      <c r="E4425" s="1" t="s">
        <v>8013</v>
      </c>
      <c r="F4425" s="1" t="s">
        <v>8014</v>
      </c>
      <c r="G4425" s="1" t="s">
        <v>8060</v>
      </c>
      <c r="H4425">
        <v>6</v>
      </c>
      <c r="I4425">
        <v>8</v>
      </c>
      <c r="J4425" s="1" t="s">
        <v>8006</v>
      </c>
      <c r="K4425">
        <v>12</v>
      </c>
      <c r="L4425">
        <v>4</v>
      </c>
      <c r="M4425">
        <v>2</v>
      </c>
      <c r="N4425" s="1" t="s">
        <v>8007</v>
      </c>
      <c r="O4425" s="1" t="s">
        <v>8017</v>
      </c>
      <c r="P4425">
        <v>0.97</v>
      </c>
      <c r="Q4425">
        <v>1</v>
      </c>
      <c r="R4425" t="str">
        <f t="shared" si="345"/>
        <v>SENIOR</v>
      </c>
      <c r="S4425" s="1" t="str">
        <f t="shared" si="346"/>
        <v>Jun</v>
      </c>
      <c r="T4425" s="1">
        <f t="shared" si="347"/>
        <v>2023</v>
      </c>
      <c r="U4425" s="1" t="str">
        <f t="shared" si="348"/>
        <v>High</v>
      </c>
      <c r="V4425" s="1" t="str">
        <f t="shared" si="349"/>
        <v>Normal</v>
      </c>
    </row>
    <row r="4426" spans="1:22" x14ac:dyDescent="0.2">
      <c r="A4426" s="1" t="s">
        <v>12459</v>
      </c>
      <c r="B4426" s="2">
        <v>44525</v>
      </c>
      <c r="C4426" s="1" t="s">
        <v>8010</v>
      </c>
      <c r="D4426">
        <v>42</v>
      </c>
      <c r="E4426" s="1" t="s">
        <v>8003</v>
      </c>
      <c r="F4426" s="1" t="s">
        <v>8032</v>
      </c>
      <c r="G4426" s="1" t="s">
        <v>8044</v>
      </c>
      <c r="H4426">
        <v>3</v>
      </c>
      <c r="I4426">
        <v>6</v>
      </c>
      <c r="J4426" s="1" t="s">
        <v>8016</v>
      </c>
      <c r="K4426">
        <v>6</v>
      </c>
      <c r="L4426">
        <v>4</v>
      </c>
      <c r="M4426">
        <v>1</v>
      </c>
      <c r="N4426" s="1" t="s">
        <v>8023</v>
      </c>
      <c r="O4426" s="1" t="s">
        <v>8008</v>
      </c>
      <c r="P4426">
        <v>0.76</v>
      </c>
      <c r="Q4426">
        <v>1</v>
      </c>
      <c r="R4426" t="str">
        <f t="shared" si="345"/>
        <v>ADULT</v>
      </c>
      <c r="S4426" s="1" t="str">
        <f t="shared" si="346"/>
        <v>Nov</v>
      </c>
      <c r="T4426" s="1">
        <f t="shared" si="347"/>
        <v>2021</v>
      </c>
      <c r="U4426" s="1" t="str">
        <f t="shared" si="348"/>
        <v>High</v>
      </c>
      <c r="V4426" s="1" t="str">
        <f t="shared" si="349"/>
        <v>Normal</v>
      </c>
    </row>
    <row r="4427" spans="1:22" x14ac:dyDescent="0.2">
      <c r="A4427" s="1" t="s">
        <v>12460</v>
      </c>
      <c r="B4427" s="2">
        <v>44670</v>
      </c>
      <c r="C4427" s="1" t="s">
        <v>8002</v>
      </c>
      <c r="D4427">
        <v>38</v>
      </c>
      <c r="E4427" s="1" t="s">
        <v>8003</v>
      </c>
      <c r="F4427" s="1" t="s">
        <v>8014</v>
      </c>
      <c r="G4427" s="1" t="s">
        <v>8020</v>
      </c>
      <c r="H4427">
        <v>3</v>
      </c>
      <c r="I4427">
        <v>8</v>
      </c>
      <c r="J4427" s="1" t="s">
        <v>8016</v>
      </c>
      <c r="K4427">
        <v>6</v>
      </c>
      <c r="L4427">
        <v>4</v>
      </c>
      <c r="M4427">
        <v>1</v>
      </c>
      <c r="N4427" s="1" t="s">
        <v>8011</v>
      </c>
      <c r="O4427" s="1" t="s">
        <v>8008</v>
      </c>
      <c r="P4427">
        <v>0.68</v>
      </c>
      <c r="Q4427">
        <v>1</v>
      </c>
      <c r="R4427" t="str">
        <f t="shared" si="345"/>
        <v>YOUNG ADULT</v>
      </c>
      <c r="S4427" s="1" t="str">
        <f t="shared" si="346"/>
        <v>Apr</v>
      </c>
      <c r="T4427" s="1">
        <f t="shared" si="347"/>
        <v>2022</v>
      </c>
      <c r="U4427" s="1" t="str">
        <f t="shared" si="348"/>
        <v>Medium</v>
      </c>
      <c r="V4427" s="1" t="str">
        <f t="shared" si="349"/>
        <v>Normal</v>
      </c>
    </row>
    <row r="4428" spans="1:22" x14ac:dyDescent="0.2">
      <c r="A4428" s="1" t="s">
        <v>12461</v>
      </c>
      <c r="B4428" s="2">
        <v>45249</v>
      </c>
      <c r="C4428" s="1" t="s">
        <v>8010</v>
      </c>
      <c r="D4428">
        <v>63</v>
      </c>
      <c r="E4428" s="1" t="s">
        <v>8013</v>
      </c>
      <c r="F4428" s="1" t="s">
        <v>8022</v>
      </c>
      <c r="G4428" s="1" t="s">
        <v>8020</v>
      </c>
      <c r="H4428">
        <v>5</v>
      </c>
      <c r="I4428">
        <v>10</v>
      </c>
      <c r="J4428" s="1" t="s">
        <v>8027</v>
      </c>
      <c r="K4428">
        <v>8</v>
      </c>
      <c r="L4428">
        <v>2</v>
      </c>
      <c r="M4428">
        <v>1</v>
      </c>
      <c r="N4428" s="1" t="s">
        <v>8011</v>
      </c>
      <c r="O4428" s="1" t="s">
        <v>8008</v>
      </c>
      <c r="P4428">
        <v>0.97</v>
      </c>
      <c r="Q4428">
        <v>1</v>
      </c>
      <c r="R4428" t="str">
        <f t="shared" si="345"/>
        <v>ADULT</v>
      </c>
      <c r="S4428" s="1" t="str">
        <f t="shared" si="346"/>
        <v>Nov</v>
      </c>
      <c r="T4428" s="1">
        <f t="shared" si="347"/>
        <v>2023</v>
      </c>
      <c r="U4428" s="1" t="str">
        <f t="shared" si="348"/>
        <v>High</v>
      </c>
      <c r="V4428" s="1" t="str">
        <f t="shared" si="349"/>
        <v>Normal</v>
      </c>
    </row>
    <row r="4429" spans="1:22" x14ac:dyDescent="0.2">
      <c r="A4429" s="1" t="s">
        <v>12462</v>
      </c>
      <c r="B4429" s="2">
        <v>44231</v>
      </c>
      <c r="C4429" s="1" t="s">
        <v>8031</v>
      </c>
      <c r="D4429">
        <v>43</v>
      </c>
      <c r="E4429" s="1" t="s">
        <v>8013</v>
      </c>
      <c r="F4429" s="1" t="s">
        <v>8022</v>
      </c>
      <c r="G4429" s="1" t="s">
        <v>8048</v>
      </c>
      <c r="H4429">
        <v>5</v>
      </c>
      <c r="I4429">
        <v>9</v>
      </c>
      <c r="J4429" s="1" t="s">
        <v>8041</v>
      </c>
      <c r="K4429">
        <v>10</v>
      </c>
      <c r="L4429">
        <v>4</v>
      </c>
      <c r="M4429">
        <v>1</v>
      </c>
      <c r="N4429" s="1" t="s">
        <v>8011</v>
      </c>
      <c r="O4429" s="1" t="s">
        <v>8008</v>
      </c>
      <c r="P4429">
        <v>0.97</v>
      </c>
      <c r="Q4429">
        <v>1</v>
      </c>
      <c r="R4429" t="str">
        <f t="shared" si="345"/>
        <v>ADULT</v>
      </c>
      <c r="S4429" s="1" t="str">
        <f t="shared" si="346"/>
        <v>Feb</v>
      </c>
      <c r="T4429" s="1">
        <f t="shared" si="347"/>
        <v>2021</v>
      </c>
      <c r="U4429" s="1" t="str">
        <f t="shared" si="348"/>
        <v>High</v>
      </c>
      <c r="V4429" s="1" t="str">
        <f t="shared" si="349"/>
        <v>Normal</v>
      </c>
    </row>
    <row r="4430" spans="1:22" x14ac:dyDescent="0.2">
      <c r="A4430" s="1" t="s">
        <v>12463</v>
      </c>
      <c r="B4430" s="2">
        <v>44844</v>
      </c>
      <c r="C4430" s="1" t="s">
        <v>8010</v>
      </c>
      <c r="D4430">
        <v>59</v>
      </c>
      <c r="E4430" s="1" t="s">
        <v>8013</v>
      </c>
      <c r="F4430" s="1" t="s">
        <v>8022</v>
      </c>
      <c r="G4430" s="1" t="s">
        <v>8005</v>
      </c>
      <c r="H4430">
        <v>4</v>
      </c>
      <c r="I4430">
        <v>8</v>
      </c>
      <c r="J4430" s="1" t="s">
        <v>8027</v>
      </c>
      <c r="K4430">
        <v>6</v>
      </c>
      <c r="L4430">
        <v>3</v>
      </c>
      <c r="M4430">
        <v>1</v>
      </c>
      <c r="N4430" s="1" t="s">
        <v>8038</v>
      </c>
      <c r="O4430" s="1" t="s">
        <v>8008</v>
      </c>
      <c r="P4430">
        <v>0.53</v>
      </c>
      <c r="Q4430">
        <v>1</v>
      </c>
      <c r="R4430" t="str">
        <f t="shared" si="345"/>
        <v>ADULT</v>
      </c>
      <c r="S4430" s="1" t="str">
        <f t="shared" si="346"/>
        <v>Oct</v>
      </c>
      <c r="T4430" s="1">
        <f t="shared" si="347"/>
        <v>2022</v>
      </c>
      <c r="U4430" s="1" t="str">
        <f t="shared" si="348"/>
        <v>Medium</v>
      </c>
      <c r="V4430" s="1" t="str">
        <f t="shared" si="349"/>
        <v>Normal</v>
      </c>
    </row>
    <row r="4431" spans="1:22" x14ac:dyDescent="0.2">
      <c r="A4431" s="1" t="s">
        <v>12464</v>
      </c>
      <c r="B4431" s="2">
        <v>45011</v>
      </c>
      <c r="C4431" s="1" t="s">
        <v>8002</v>
      </c>
      <c r="D4431">
        <v>49</v>
      </c>
      <c r="E4431" s="1" t="s">
        <v>8003</v>
      </c>
      <c r="F4431" s="1" t="s">
        <v>8004</v>
      </c>
      <c r="G4431" s="1" t="s">
        <v>8020</v>
      </c>
      <c r="H4431">
        <v>3</v>
      </c>
      <c r="I4431">
        <v>8</v>
      </c>
      <c r="J4431" s="1" t="s">
        <v>8016</v>
      </c>
      <c r="K4431">
        <v>4</v>
      </c>
      <c r="L4431">
        <v>2</v>
      </c>
      <c r="M4431">
        <v>1</v>
      </c>
      <c r="N4431" s="1" t="s">
        <v>8038</v>
      </c>
      <c r="O4431" s="1" t="s">
        <v>8008</v>
      </c>
      <c r="P4431">
        <v>0.67</v>
      </c>
      <c r="Q4431">
        <v>0</v>
      </c>
      <c r="R4431" t="str">
        <f t="shared" si="345"/>
        <v>ADULT</v>
      </c>
      <c r="S4431" s="1" t="str">
        <f t="shared" si="346"/>
        <v>Mar</v>
      </c>
      <c r="T4431" s="1">
        <f t="shared" si="347"/>
        <v>2023</v>
      </c>
      <c r="U4431" s="1" t="str">
        <f t="shared" si="348"/>
        <v>Medium</v>
      </c>
      <c r="V4431" s="1" t="str">
        <f t="shared" si="349"/>
        <v>Normal</v>
      </c>
    </row>
    <row r="4432" spans="1:22" x14ac:dyDescent="0.2">
      <c r="A4432" s="1" t="s">
        <v>12465</v>
      </c>
      <c r="B4432" s="2">
        <v>45030</v>
      </c>
      <c r="C4432" s="1" t="s">
        <v>8002</v>
      </c>
      <c r="D4432">
        <v>27</v>
      </c>
      <c r="E4432" s="1" t="s">
        <v>8003</v>
      </c>
      <c r="F4432" s="1" t="s">
        <v>8004</v>
      </c>
      <c r="G4432" s="1" t="s">
        <v>8015</v>
      </c>
      <c r="H4432">
        <v>2</v>
      </c>
      <c r="I4432">
        <v>4</v>
      </c>
      <c r="J4432" s="1" t="s">
        <v>8016</v>
      </c>
      <c r="K4432">
        <v>3</v>
      </c>
      <c r="L4432">
        <v>4</v>
      </c>
      <c r="M4432">
        <v>0</v>
      </c>
      <c r="N4432" s="1" t="s">
        <v>8011</v>
      </c>
      <c r="O4432" s="1" t="s">
        <v>8050</v>
      </c>
      <c r="P4432">
        <v>0.24</v>
      </c>
      <c r="Q4432">
        <v>0</v>
      </c>
      <c r="R4432" t="str">
        <f t="shared" si="345"/>
        <v>YOUNG ADULT</v>
      </c>
      <c r="S4432" s="1" t="str">
        <f t="shared" si="346"/>
        <v>Apr</v>
      </c>
      <c r="T4432" s="1">
        <f t="shared" si="347"/>
        <v>2023</v>
      </c>
      <c r="U4432" s="1" t="str">
        <f t="shared" si="348"/>
        <v>Low</v>
      </c>
      <c r="V4432" s="1" t="str">
        <f t="shared" si="349"/>
        <v>Normal</v>
      </c>
    </row>
    <row r="4433" spans="1:22" x14ac:dyDescent="0.2">
      <c r="A4433" s="1" t="s">
        <v>12466</v>
      </c>
      <c r="B4433" s="2">
        <v>44980</v>
      </c>
      <c r="C4433" s="1" t="s">
        <v>8031</v>
      </c>
      <c r="D4433">
        <v>20</v>
      </c>
      <c r="E4433" s="1" t="s">
        <v>8013</v>
      </c>
      <c r="F4433" s="1" t="s">
        <v>8037</v>
      </c>
      <c r="G4433" s="1" t="s">
        <v>8048</v>
      </c>
      <c r="H4433">
        <v>2</v>
      </c>
      <c r="I4433">
        <v>9</v>
      </c>
      <c r="J4433" s="1" t="s">
        <v>8016</v>
      </c>
      <c r="K4433">
        <v>5</v>
      </c>
      <c r="L4433">
        <v>3</v>
      </c>
      <c r="M4433">
        <v>0</v>
      </c>
      <c r="N4433" s="1" t="s">
        <v>8023</v>
      </c>
      <c r="O4433" s="1" t="s">
        <v>8050</v>
      </c>
      <c r="P4433">
        <v>0.44</v>
      </c>
      <c r="Q4433">
        <v>1</v>
      </c>
      <c r="R4433" t="str">
        <f t="shared" si="345"/>
        <v>YOUNG ADULT</v>
      </c>
      <c r="S4433" s="1" t="str">
        <f t="shared" si="346"/>
        <v>Feb</v>
      </c>
      <c r="T4433" s="1">
        <f t="shared" si="347"/>
        <v>2023</v>
      </c>
      <c r="U4433" s="1" t="str">
        <f t="shared" si="348"/>
        <v>Medium</v>
      </c>
      <c r="V4433" s="1" t="str">
        <f t="shared" si="349"/>
        <v>Normal</v>
      </c>
    </row>
    <row r="4434" spans="1:22" x14ac:dyDescent="0.2">
      <c r="A4434" s="1" t="s">
        <v>12467</v>
      </c>
      <c r="B4434" s="2">
        <v>44992</v>
      </c>
      <c r="C4434" s="1" t="s">
        <v>8002</v>
      </c>
      <c r="D4434">
        <v>61</v>
      </c>
      <c r="E4434" s="1" t="s">
        <v>8013</v>
      </c>
      <c r="F4434" s="1" t="s">
        <v>8032</v>
      </c>
      <c r="G4434" s="1" t="s">
        <v>8015</v>
      </c>
      <c r="H4434">
        <v>4</v>
      </c>
      <c r="I4434">
        <v>6</v>
      </c>
      <c r="J4434" s="1" t="s">
        <v>8016</v>
      </c>
      <c r="K4434">
        <v>8</v>
      </c>
      <c r="L4434">
        <v>3</v>
      </c>
      <c r="M4434">
        <v>2</v>
      </c>
      <c r="N4434" s="1" t="s">
        <v>8011</v>
      </c>
      <c r="O4434" s="1" t="s">
        <v>8008</v>
      </c>
      <c r="P4434">
        <v>0.87</v>
      </c>
      <c r="Q4434">
        <v>1</v>
      </c>
      <c r="R4434" t="str">
        <f t="shared" si="345"/>
        <v>ADULT</v>
      </c>
      <c r="S4434" s="1" t="str">
        <f t="shared" si="346"/>
        <v>Mar</v>
      </c>
      <c r="T4434" s="1">
        <f t="shared" si="347"/>
        <v>2023</v>
      </c>
      <c r="U4434" s="1" t="str">
        <f t="shared" si="348"/>
        <v>High</v>
      </c>
      <c r="V4434" s="1" t="str">
        <f t="shared" si="349"/>
        <v>Normal</v>
      </c>
    </row>
    <row r="4435" spans="1:22" x14ac:dyDescent="0.2">
      <c r="A4435" s="1" t="s">
        <v>12468</v>
      </c>
      <c r="B4435" s="2">
        <v>44261</v>
      </c>
      <c r="C4435" s="1" t="s">
        <v>8002</v>
      </c>
      <c r="D4435">
        <v>48</v>
      </c>
      <c r="E4435" s="1" t="s">
        <v>8013</v>
      </c>
      <c r="F4435" s="1" t="s">
        <v>8014</v>
      </c>
      <c r="G4435" s="1" t="s">
        <v>8005</v>
      </c>
      <c r="H4435">
        <v>3</v>
      </c>
      <c r="I4435">
        <v>5</v>
      </c>
      <c r="J4435" s="1" t="s">
        <v>8016</v>
      </c>
      <c r="K4435">
        <v>6</v>
      </c>
      <c r="L4435">
        <v>4</v>
      </c>
      <c r="M4435">
        <v>1</v>
      </c>
      <c r="N4435" s="1" t="s">
        <v>8011</v>
      </c>
      <c r="O4435" s="1" t="s">
        <v>8008</v>
      </c>
      <c r="P4435">
        <v>0.42</v>
      </c>
      <c r="Q4435">
        <v>0</v>
      </c>
      <c r="R4435" t="str">
        <f t="shared" si="345"/>
        <v>ADULT</v>
      </c>
      <c r="S4435" s="1" t="str">
        <f t="shared" si="346"/>
        <v>Mar</v>
      </c>
      <c r="T4435" s="1">
        <f t="shared" si="347"/>
        <v>2021</v>
      </c>
      <c r="U4435" s="1" t="str">
        <f t="shared" si="348"/>
        <v>Medium</v>
      </c>
      <c r="V4435" s="1" t="str">
        <f t="shared" si="349"/>
        <v>Normal</v>
      </c>
    </row>
    <row r="4436" spans="1:22" x14ac:dyDescent="0.2">
      <c r="A4436" s="1" t="s">
        <v>12469</v>
      </c>
      <c r="B4436" s="2">
        <v>44781</v>
      </c>
      <c r="C4436" s="1" t="s">
        <v>8019</v>
      </c>
      <c r="D4436">
        <v>48</v>
      </c>
      <c r="E4436" s="1" t="s">
        <v>8003</v>
      </c>
      <c r="F4436" s="1" t="s">
        <v>8004</v>
      </c>
      <c r="G4436" s="1" t="s">
        <v>8026</v>
      </c>
      <c r="H4436">
        <v>3</v>
      </c>
      <c r="I4436">
        <v>7</v>
      </c>
      <c r="J4436" s="1" t="s">
        <v>8027</v>
      </c>
      <c r="K4436">
        <v>4</v>
      </c>
      <c r="L4436">
        <v>2</v>
      </c>
      <c r="M4436">
        <v>2</v>
      </c>
      <c r="N4436" s="1" t="s">
        <v>8038</v>
      </c>
      <c r="O4436" s="1" t="s">
        <v>8008</v>
      </c>
      <c r="P4436">
        <v>0.63</v>
      </c>
      <c r="Q4436">
        <v>0</v>
      </c>
      <c r="R4436" t="str">
        <f t="shared" si="345"/>
        <v>ADULT</v>
      </c>
      <c r="S4436" s="1" t="str">
        <f t="shared" si="346"/>
        <v>Aug</v>
      </c>
      <c r="T4436" s="1">
        <f t="shared" si="347"/>
        <v>2022</v>
      </c>
      <c r="U4436" s="1" t="str">
        <f t="shared" si="348"/>
        <v>Medium</v>
      </c>
      <c r="V4436" s="1" t="str">
        <f t="shared" si="349"/>
        <v>Normal</v>
      </c>
    </row>
    <row r="4437" spans="1:22" x14ac:dyDescent="0.2">
      <c r="A4437" s="1" t="s">
        <v>12470</v>
      </c>
      <c r="B4437" s="2">
        <v>45054</v>
      </c>
      <c r="C4437" s="1" t="s">
        <v>8002</v>
      </c>
      <c r="D4437">
        <v>69</v>
      </c>
      <c r="E4437" s="1" t="s">
        <v>8003</v>
      </c>
      <c r="F4437" s="1" t="s">
        <v>8004</v>
      </c>
      <c r="G4437" s="1" t="s">
        <v>8005</v>
      </c>
      <c r="H4437">
        <v>5</v>
      </c>
      <c r="I4437">
        <v>7</v>
      </c>
      <c r="J4437" s="1" t="s">
        <v>8016</v>
      </c>
      <c r="K4437">
        <v>8</v>
      </c>
      <c r="L4437">
        <v>4</v>
      </c>
      <c r="M4437">
        <v>2</v>
      </c>
      <c r="N4437" s="1" t="s">
        <v>8007</v>
      </c>
      <c r="O4437" s="1" t="s">
        <v>8008</v>
      </c>
      <c r="P4437">
        <v>0.97</v>
      </c>
      <c r="Q4437">
        <v>1</v>
      </c>
      <c r="R4437" t="str">
        <f t="shared" si="345"/>
        <v>SENIOR</v>
      </c>
      <c r="S4437" s="1" t="str">
        <f t="shared" si="346"/>
        <v>May</v>
      </c>
      <c r="T4437" s="1">
        <f t="shared" si="347"/>
        <v>2023</v>
      </c>
      <c r="U4437" s="1" t="str">
        <f t="shared" si="348"/>
        <v>High</v>
      </c>
      <c r="V4437" s="1" t="str">
        <f t="shared" si="349"/>
        <v>Normal</v>
      </c>
    </row>
    <row r="4438" spans="1:22" x14ac:dyDescent="0.2">
      <c r="A4438" s="1" t="s">
        <v>12471</v>
      </c>
      <c r="B4438" s="2">
        <v>44300</v>
      </c>
      <c r="C4438" s="1" t="s">
        <v>8002</v>
      </c>
      <c r="D4438">
        <v>77</v>
      </c>
      <c r="E4438" s="1" t="s">
        <v>8013</v>
      </c>
      <c r="F4438" s="1" t="s">
        <v>8004</v>
      </c>
      <c r="G4438" s="1" t="s">
        <v>8005</v>
      </c>
      <c r="H4438">
        <v>5</v>
      </c>
      <c r="I4438">
        <v>6</v>
      </c>
      <c r="J4438" s="1" t="s">
        <v>8016</v>
      </c>
      <c r="K4438">
        <v>8</v>
      </c>
      <c r="L4438">
        <v>7</v>
      </c>
      <c r="M4438">
        <v>2</v>
      </c>
      <c r="N4438" s="1" t="s">
        <v>8007</v>
      </c>
      <c r="O4438" s="1" t="s">
        <v>8008</v>
      </c>
      <c r="P4438">
        <v>0.97</v>
      </c>
      <c r="Q4438">
        <v>1</v>
      </c>
      <c r="R4438" t="str">
        <f t="shared" si="345"/>
        <v>SENIOR</v>
      </c>
      <c r="S4438" s="1" t="str">
        <f t="shared" si="346"/>
        <v>Apr</v>
      </c>
      <c r="T4438" s="1">
        <f t="shared" si="347"/>
        <v>2021</v>
      </c>
      <c r="U4438" s="1" t="str">
        <f t="shared" si="348"/>
        <v>High</v>
      </c>
      <c r="V4438" s="1" t="str">
        <f t="shared" si="349"/>
        <v>Normal</v>
      </c>
    </row>
    <row r="4439" spans="1:22" x14ac:dyDescent="0.2">
      <c r="A4439" s="1" t="s">
        <v>12472</v>
      </c>
      <c r="B4439" s="2">
        <v>44210</v>
      </c>
      <c r="C4439" s="1" t="s">
        <v>8031</v>
      </c>
      <c r="D4439">
        <v>53</v>
      </c>
      <c r="E4439" s="1" t="s">
        <v>8013</v>
      </c>
      <c r="F4439" s="1" t="s">
        <v>8014</v>
      </c>
      <c r="G4439" s="1" t="s">
        <v>8035</v>
      </c>
      <c r="H4439">
        <v>4</v>
      </c>
      <c r="I4439">
        <v>11</v>
      </c>
      <c r="J4439" s="1" t="s">
        <v>8016</v>
      </c>
      <c r="K4439">
        <v>7</v>
      </c>
      <c r="L4439">
        <v>3</v>
      </c>
      <c r="M4439">
        <v>1</v>
      </c>
      <c r="N4439" s="1" t="s">
        <v>8038</v>
      </c>
      <c r="O4439" s="1" t="s">
        <v>8008</v>
      </c>
      <c r="P4439">
        <v>0.83</v>
      </c>
      <c r="Q4439">
        <v>1</v>
      </c>
      <c r="R4439" t="str">
        <f t="shared" si="345"/>
        <v>ADULT</v>
      </c>
      <c r="S4439" s="1" t="str">
        <f t="shared" si="346"/>
        <v>Jan</v>
      </c>
      <c r="T4439" s="1">
        <f t="shared" si="347"/>
        <v>2021</v>
      </c>
      <c r="U4439" s="1" t="str">
        <f t="shared" si="348"/>
        <v>High</v>
      </c>
      <c r="V4439" s="1" t="str">
        <f t="shared" si="349"/>
        <v>Normal</v>
      </c>
    </row>
    <row r="4440" spans="1:22" x14ac:dyDescent="0.2">
      <c r="A4440" s="1" t="s">
        <v>12473</v>
      </c>
      <c r="B4440" s="2">
        <v>45088</v>
      </c>
      <c r="C4440" s="1" t="s">
        <v>8019</v>
      </c>
      <c r="D4440">
        <v>52</v>
      </c>
      <c r="E4440" s="1" t="s">
        <v>8003</v>
      </c>
      <c r="F4440" s="1" t="s">
        <v>8032</v>
      </c>
      <c r="G4440" s="1" t="s">
        <v>8044</v>
      </c>
      <c r="H4440">
        <v>4</v>
      </c>
      <c r="I4440">
        <v>8</v>
      </c>
      <c r="J4440" s="1" t="s">
        <v>8027</v>
      </c>
      <c r="K4440">
        <v>6</v>
      </c>
      <c r="L4440">
        <v>3</v>
      </c>
      <c r="M4440">
        <v>2</v>
      </c>
      <c r="N4440" s="1" t="s">
        <v>8038</v>
      </c>
      <c r="O4440" s="1" t="s">
        <v>8008</v>
      </c>
      <c r="P4440">
        <v>0.97</v>
      </c>
      <c r="Q4440">
        <v>1</v>
      </c>
      <c r="R4440" t="str">
        <f t="shared" si="345"/>
        <v>ADULT</v>
      </c>
      <c r="S4440" s="1" t="str">
        <f t="shared" si="346"/>
        <v>Jun</v>
      </c>
      <c r="T4440" s="1">
        <f t="shared" si="347"/>
        <v>2023</v>
      </c>
      <c r="U4440" s="1" t="str">
        <f t="shared" si="348"/>
        <v>High</v>
      </c>
      <c r="V4440" s="1" t="str">
        <f t="shared" si="349"/>
        <v>Normal</v>
      </c>
    </row>
    <row r="4441" spans="1:22" x14ac:dyDescent="0.2">
      <c r="A4441" s="1" t="s">
        <v>12474</v>
      </c>
      <c r="B4441" s="2">
        <v>44976</v>
      </c>
      <c r="C4441" s="1" t="s">
        <v>8031</v>
      </c>
      <c r="D4441">
        <v>66</v>
      </c>
      <c r="E4441" s="1" t="s">
        <v>8003</v>
      </c>
      <c r="F4441" s="1" t="s">
        <v>8032</v>
      </c>
      <c r="G4441" s="1" t="s">
        <v>8062</v>
      </c>
      <c r="H4441">
        <v>6</v>
      </c>
      <c r="I4441">
        <v>9</v>
      </c>
      <c r="J4441" s="1" t="s">
        <v>8016</v>
      </c>
      <c r="K4441">
        <v>10</v>
      </c>
      <c r="L4441">
        <v>6</v>
      </c>
      <c r="M4441">
        <v>2</v>
      </c>
      <c r="N4441" s="1" t="s">
        <v>8007</v>
      </c>
      <c r="O4441" s="1" t="s">
        <v>8017</v>
      </c>
      <c r="P4441">
        <v>0.97</v>
      </c>
      <c r="Q4441">
        <v>1</v>
      </c>
      <c r="R4441" t="str">
        <f t="shared" si="345"/>
        <v>SENIOR</v>
      </c>
      <c r="S4441" s="1" t="str">
        <f t="shared" si="346"/>
        <v>Feb</v>
      </c>
      <c r="T4441" s="1">
        <f t="shared" si="347"/>
        <v>2023</v>
      </c>
      <c r="U4441" s="1" t="str">
        <f t="shared" si="348"/>
        <v>High</v>
      </c>
      <c r="V4441" s="1" t="str">
        <f t="shared" si="349"/>
        <v>Normal</v>
      </c>
    </row>
    <row r="4442" spans="1:22" x14ac:dyDescent="0.2">
      <c r="A4442" s="1" t="s">
        <v>12475</v>
      </c>
      <c r="B4442" s="2">
        <v>44648</v>
      </c>
      <c r="C4442" s="1" t="s">
        <v>8002</v>
      </c>
      <c r="D4442">
        <v>34</v>
      </c>
      <c r="E4442" s="1" t="s">
        <v>8013</v>
      </c>
      <c r="F4442" s="1" t="s">
        <v>8032</v>
      </c>
      <c r="G4442" s="1" t="s">
        <v>8044</v>
      </c>
      <c r="H4442">
        <v>3</v>
      </c>
      <c r="I4442">
        <v>8</v>
      </c>
      <c r="J4442" s="1" t="s">
        <v>8016</v>
      </c>
      <c r="K4442">
        <v>8</v>
      </c>
      <c r="L4442">
        <v>4</v>
      </c>
      <c r="M4442">
        <v>1</v>
      </c>
      <c r="N4442" s="1" t="s">
        <v>8038</v>
      </c>
      <c r="O4442" s="1" t="s">
        <v>8008</v>
      </c>
      <c r="P4442">
        <v>0.78</v>
      </c>
      <c r="Q4442">
        <v>1</v>
      </c>
      <c r="R4442" t="str">
        <f t="shared" si="345"/>
        <v>YOUNG ADULT</v>
      </c>
      <c r="S4442" s="1" t="str">
        <f t="shared" si="346"/>
        <v>Mar</v>
      </c>
      <c r="T4442" s="1">
        <f t="shared" si="347"/>
        <v>2022</v>
      </c>
      <c r="U4442" s="1" t="str">
        <f t="shared" si="348"/>
        <v>High</v>
      </c>
      <c r="V4442" s="1" t="str">
        <f t="shared" si="349"/>
        <v>Normal</v>
      </c>
    </row>
    <row r="4443" spans="1:22" x14ac:dyDescent="0.2">
      <c r="A4443" s="1" t="s">
        <v>12476</v>
      </c>
      <c r="B4443" s="2">
        <v>45226</v>
      </c>
      <c r="C4443" s="1" t="s">
        <v>8010</v>
      </c>
      <c r="D4443">
        <v>61</v>
      </c>
      <c r="E4443" s="1" t="s">
        <v>8003</v>
      </c>
      <c r="F4443" s="1" t="s">
        <v>8014</v>
      </c>
      <c r="G4443" s="1" t="s">
        <v>8044</v>
      </c>
      <c r="H4443">
        <v>4</v>
      </c>
      <c r="I4443">
        <v>7</v>
      </c>
      <c r="J4443" s="1" t="s">
        <v>8027</v>
      </c>
      <c r="K4443">
        <v>6</v>
      </c>
      <c r="L4443">
        <v>3</v>
      </c>
      <c r="M4443">
        <v>1</v>
      </c>
      <c r="N4443" s="1" t="s">
        <v>8038</v>
      </c>
      <c r="O4443" s="1" t="s">
        <v>8008</v>
      </c>
      <c r="P4443">
        <v>0.89</v>
      </c>
      <c r="Q4443">
        <v>0</v>
      </c>
      <c r="R4443" t="str">
        <f t="shared" si="345"/>
        <v>ADULT</v>
      </c>
      <c r="S4443" s="1" t="str">
        <f t="shared" si="346"/>
        <v>Oct</v>
      </c>
      <c r="T4443" s="1">
        <f t="shared" si="347"/>
        <v>2023</v>
      </c>
      <c r="U4443" s="1" t="str">
        <f t="shared" si="348"/>
        <v>High</v>
      </c>
      <c r="V4443" s="1" t="str">
        <f t="shared" si="349"/>
        <v>Normal</v>
      </c>
    </row>
    <row r="4444" spans="1:22" x14ac:dyDescent="0.2">
      <c r="A4444" s="1" t="s">
        <v>12477</v>
      </c>
      <c r="B4444" s="2">
        <v>45036</v>
      </c>
      <c r="C4444" s="1" t="s">
        <v>8002</v>
      </c>
      <c r="D4444">
        <v>67</v>
      </c>
      <c r="E4444" s="1" t="s">
        <v>8003</v>
      </c>
      <c r="F4444" s="1" t="s">
        <v>8022</v>
      </c>
      <c r="G4444" s="1" t="s">
        <v>8060</v>
      </c>
      <c r="H4444">
        <v>4</v>
      </c>
      <c r="I4444">
        <v>11</v>
      </c>
      <c r="J4444" s="1" t="s">
        <v>8027</v>
      </c>
      <c r="K4444">
        <v>7</v>
      </c>
      <c r="L4444">
        <v>6</v>
      </c>
      <c r="M4444">
        <v>1</v>
      </c>
      <c r="N4444" s="1" t="s">
        <v>8007</v>
      </c>
      <c r="O4444" s="1" t="s">
        <v>8008</v>
      </c>
      <c r="P4444">
        <v>0.95</v>
      </c>
      <c r="Q4444">
        <v>0</v>
      </c>
      <c r="R4444" t="str">
        <f t="shared" si="345"/>
        <v>SENIOR</v>
      </c>
      <c r="S4444" s="1" t="str">
        <f t="shared" si="346"/>
        <v>Apr</v>
      </c>
      <c r="T4444" s="1">
        <f t="shared" si="347"/>
        <v>2023</v>
      </c>
      <c r="U4444" s="1" t="str">
        <f t="shared" si="348"/>
        <v>High</v>
      </c>
      <c r="V4444" s="1" t="str">
        <f t="shared" si="349"/>
        <v>Normal</v>
      </c>
    </row>
    <row r="4445" spans="1:22" x14ac:dyDescent="0.2">
      <c r="A4445" s="1" t="s">
        <v>12478</v>
      </c>
      <c r="B4445" s="2">
        <v>45256</v>
      </c>
      <c r="C4445" s="1" t="s">
        <v>8010</v>
      </c>
      <c r="D4445">
        <v>69</v>
      </c>
      <c r="E4445" s="1" t="s">
        <v>8003</v>
      </c>
      <c r="F4445" s="1" t="s">
        <v>8014</v>
      </c>
      <c r="G4445" s="1" t="s">
        <v>8005</v>
      </c>
      <c r="H4445">
        <v>5</v>
      </c>
      <c r="I4445">
        <v>7</v>
      </c>
      <c r="J4445" s="1" t="s">
        <v>8016</v>
      </c>
      <c r="K4445">
        <v>10</v>
      </c>
      <c r="L4445">
        <v>4</v>
      </c>
      <c r="M4445">
        <v>1</v>
      </c>
      <c r="N4445" s="1" t="s">
        <v>8007</v>
      </c>
      <c r="O4445" s="1" t="s">
        <v>8008</v>
      </c>
      <c r="P4445">
        <v>0.87</v>
      </c>
      <c r="Q4445">
        <v>1</v>
      </c>
      <c r="R4445" t="str">
        <f t="shared" si="345"/>
        <v>SENIOR</v>
      </c>
      <c r="S4445" s="1" t="str">
        <f t="shared" si="346"/>
        <v>Nov</v>
      </c>
      <c r="T4445" s="1">
        <f t="shared" si="347"/>
        <v>2023</v>
      </c>
      <c r="U4445" s="1" t="str">
        <f t="shared" si="348"/>
        <v>High</v>
      </c>
      <c r="V4445" s="1" t="str">
        <f t="shared" si="349"/>
        <v>Normal</v>
      </c>
    </row>
    <row r="4446" spans="1:22" x14ac:dyDescent="0.2">
      <c r="A4446" s="1" t="s">
        <v>12479</v>
      </c>
      <c r="B4446" s="2">
        <v>45214</v>
      </c>
      <c r="C4446" s="1" t="s">
        <v>8010</v>
      </c>
      <c r="D4446">
        <v>25</v>
      </c>
      <c r="E4446" s="1" t="s">
        <v>8013</v>
      </c>
      <c r="F4446" s="1" t="s">
        <v>8032</v>
      </c>
      <c r="G4446" s="1" t="s">
        <v>8015</v>
      </c>
      <c r="H4446">
        <v>3</v>
      </c>
      <c r="I4446">
        <v>4</v>
      </c>
      <c r="J4446" s="1" t="s">
        <v>8027</v>
      </c>
      <c r="K4446">
        <v>6</v>
      </c>
      <c r="L4446">
        <v>2</v>
      </c>
      <c r="M4446">
        <v>1</v>
      </c>
      <c r="N4446" s="1" t="s">
        <v>8011</v>
      </c>
      <c r="O4446" s="1" t="s">
        <v>8008</v>
      </c>
      <c r="P4446">
        <v>0.42</v>
      </c>
      <c r="Q4446">
        <v>1</v>
      </c>
      <c r="R4446" t="str">
        <f t="shared" si="345"/>
        <v>YOUNG ADULT</v>
      </c>
      <c r="S4446" s="1" t="str">
        <f t="shared" si="346"/>
        <v>Oct</v>
      </c>
      <c r="T4446" s="1">
        <f t="shared" si="347"/>
        <v>2023</v>
      </c>
      <c r="U4446" s="1" t="str">
        <f t="shared" si="348"/>
        <v>Medium</v>
      </c>
      <c r="V4446" s="1" t="str">
        <f t="shared" si="349"/>
        <v>Normal</v>
      </c>
    </row>
    <row r="4447" spans="1:22" x14ac:dyDescent="0.2">
      <c r="A4447" s="1" t="s">
        <v>12480</v>
      </c>
      <c r="B4447" s="2">
        <v>44724</v>
      </c>
      <c r="C4447" s="1" t="s">
        <v>8019</v>
      </c>
      <c r="D4447">
        <v>45</v>
      </c>
      <c r="E4447" s="1" t="s">
        <v>8003</v>
      </c>
      <c r="F4447" s="1" t="s">
        <v>8014</v>
      </c>
      <c r="G4447" s="1" t="s">
        <v>8035</v>
      </c>
      <c r="H4447">
        <v>3</v>
      </c>
      <c r="I4447">
        <v>10</v>
      </c>
      <c r="J4447" s="1" t="s">
        <v>8006</v>
      </c>
      <c r="K4447">
        <v>8</v>
      </c>
      <c r="L4447">
        <v>2</v>
      </c>
      <c r="M4447">
        <v>1</v>
      </c>
      <c r="N4447" s="1" t="s">
        <v>8038</v>
      </c>
      <c r="O4447" s="1" t="s">
        <v>8008</v>
      </c>
      <c r="P4447">
        <v>0.73</v>
      </c>
      <c r="Q4447">
        <v>1</v>
      </c>
      <c r="R4447" t="str">
        <f t="shared" si="345"/>
        <v>ADULT</v>
      </c>
      <c r="S4447" s="1" t="str">
        <f t="shared" si="346"/>
        <v>Jun</v>
      </c>
      <c r="T4447" s="1">
        <f t="shared" si="347"/>
        <v>2022</v>
      </c>
      <c r="U4447" s="1" t="str">
        <f t="shared" si="348"/>
        <v>High</v>
      </c>
      <c r="V4447" s="1" t="str">
        <f t="shared" si="349"/>
        <v>Normal</v>
      </c>
    </row>
    <row r="4448" spans="1:22" x14ac:dyDescent="0.2">
      <c r="A4448" s="1" t="s">
        <v>12481</v>
      </c>
      <c r="B4448" s="2">
        <v>45023</v>
      </c>
      <c r="C4448" s="1" t="s">
        <v>8002</v>
      </c>
      <c r="D4448">
        <v>43</v>
      </c>
      <c r="E4448" s="1" t="s">
        <v>8013</v>
      </c>
      <c r="F4448" s="1" t="s">
        <v>8004</v>
      </c>
      <c r="G4448" s="1" t="s">
        <v>8005</v>
      </c>
      <c r="H4448">
        <v>3</v>
      </c>
      <c r="I4448">
        <v>6</v>
      </c>
      <c r="J4448" s="1" t="s">
        <v>8027</v>
      </c>
      <c r="K4448">
        <v>4</v>
      </c>
      <c r="L4448">
        <v>2</v>
      </c>
      <c r="M4448">
        <v>2</v>
      </c>
      <c r="N4448" s="1" t="s">
        <v>8011</v>
      </c>
      <c r="O4448" s="1" t="s">
        <v>8008</v>
      </c>
      <c r="P4448">
        <v>0.59</v>
      </c>
      <c r="Q4448">
        <v>0</v>
      </c>
      <c r="R4448" t="str">
        <f t="shared" si="345"/>
        <v>ADULT</v>
      </c>
      <c r="S4448" s="1" t="str">
        <f t="shared" si="346"/>
        <v>Apr</v>
      </c>
      <c r="T4448" s="1">
        <f t="shared" si="347"/>
        <v>2023</v>
      </c>
      <c r="U4448" s="1" t="str">
        <f t="shared" si="348"/>
        <v>Medium</v>
      </c>
      <c r="V4448" s="1" t="str">
        <f t="shared" si="349"/>
        <v>Normal</v>
      </c>
    </row>
    <row r="4449" spans="1:22" x14ac:dyDescent="0.2">
      <c r="A4449" s="1" t="s">
        <v>12482</v>
      </c>
      <c r="B4449" s="2">
        <v>44929</v>
      </c>
      <c r="C4449" s="1" t="s">
        <v>8031</v>
      </c>
      <c r="D4449">
        <v>59</v>
      </c>
      <c r="E4449" s="1" t="s">
        <v>8003</v>
      </c>
      <c r="F4449" s="1" t="s">
        <v>8004</v>
      </c>
      <c r="G4449" s="1" t="s">
        <v>8060</v>
      </c>
      <c r="H4449">
        <v>5</v>
      </c>
      <c r="I4449">
        <v>9</v>
      </c>
      <c r="J4449" s="1" t="s">
        <v>8016</v>
      </c>
      <c r="K4449">
        <v>8</v>
      </c>
      <c r="L4449">
        <v>2</v>
      </c>
      <c r="M4449">
        <v>1</v>
      </c>
      <c r="N4449" s="1" t="s">
        <v>8011</v>
      </c>
      <c r="O4449" s="1" t="s">
        <v>8008</v>
      </c>
      <c r="P4449">
        <v>0.92</v>
      </c>
      <c r="Q4449">
        <v>1</v>
      </c>
      <c r="R4449" t="str">
        <f t="shared" si="345"/>
        <v>ADULT</v>
      </c>
      <c r="S4449" s="1" t="str">
        <f t="shared" si="346"/>
        <v>Jan</v>
      </c>
      <c r="T4449" s="1">
        <f t="shared" si="347"/>
        <v>2023</v>
      </c>
      <c r="U4449" s="1" t="str">
        <f t="shared" si="348"/>
        <v>High</v>
      </c>
      <c r="V4449" s="1" t="str">
        <f t="shared" si="349"/>
        <v>Normal</v>
      </c>
    </row>
    <row r="4450" spans="1:22" x14ac:dyDescent="0.2">
      <c r="A4450" s="1" t="s">
        <v>12483</v>
      </c>
      <c r="B4450" s="2">
        <v>45085</v>
      </c>
      <c r="C4450" s="1" t="s">
        <v>8019</v>
      </c>
      <c r="D4450">
        <v>66</v>
      </c>
      <c r="E4450" s="1" t="s">
        <v>8013</v>
      </c>
      <c r="F4450" s="1" t="s">
        <v>8004</v>
      </c>
      <c r="G4450" s="1" t="s">
        <v>8005</v>
      </c>
      <c r="H4450">
        <v>4</v>
      </c>
      <c r="I4450">
        <v>6</v>
      </c>
      <c r="J4450" s="1" t="s">
        <v>8016</v>
      </c>
      <c r="K4450">
        <v>7</v>
      </c>
      <c r="L4450">
        <v>4</v>
      </c>
      <c r="M4450">
        <v>1</v>
      </c>
      <c r="N4450" s="1" t="s">
        <v>8007</v>
      </c>
      <c r="O4450" s="1" t="s">
        <v>8008</v>
      </c>
      <c r="P4450">
        <v>0.64</v>
      </c>
      <c r="Q4450">
        <v>1</v>
      </c>
      <c r="R4450" t="str">
        <f t="shared" si="345"/>
        <v>SENIOR</v>
      </c>
      <c r="S4450" s="1" t="str">
        <f t="shared" si="346"/>
        <v>Jun</v>
      </c>
      <c r="T4450" s="1">
        <f t="shared" si="347"/>
        <v>2023</v>
      </c>
      <c r="U4450" s="1" t="str">
        <f t="shared" si="348"/>
        <v>Medium</v>
      </c>
      <c r="V4450" s="1" t="str">
        <f t="shared" si="349"/>
        <v>Normal</v>
      </c>
    </row>
    <row r="4451" spans="1:22" x14ac:dyDescent="0.2">
      <c r="A4451" s="1" t="s">
        <v>12484</v>
      </c>
      <c r="B4451" s="2">
        <v>45059</v>
      </c>
      <c r="C4451" s="1" t="s">
        <v>8002</v>
      </c>
      <c r="D4451">
        <v>83</v>
      </c>
      <c r="E4451" s="1" t="s">
        <v>8003</v>
      </c>
      <c r="F4451" s="1" t="s">
        <v>8037</v>
      </c>
      <c r="G4451" s="1" t="s">
        <v>8005</v>
      </c>
      <c r="H4451">
        <v>7</v>
      </c>
      <c r="I4451">
        <v>7</v>
      </c>
      <c r="J4451" s="1" t="s">
        <v>8006</v>
      </c>
      <c r="K4451">
        <v>10</v>
      </c>
      <c r="L4451">
        <v>6</v>
      </c>
      <c r="M4451">
        <v>3</v>
      </c>
      <c r="N4451" s="1" t="s">
        <v>8007</v>
      </c>
      <c r="O4451" s="1" t="s">
        <v>8017</v>
      </c>
      <c r="P4451">
        <v>0.97</v>
      </c>
      <c r="Q4451">
        <v>1</v>
      </c>
      <c r="R4451" t="str">
        <f t="shared" si="345"/>
        <v>SENIOR</v>
      </c>
      <c r="S4451" s="1" t="str">
        <f t="shared" si="346"/>
        <v>May</v>
      </c>
      <c r="T4451" s="1">
        <f t="shared" si="347"/>
        <v>2023</v>
      </c>
      <c r="U4451" s="1" t="str">
        <f t="shared" si="348"/>
        <v>High</v>
      </c>
      <c r="V4451" s="1" t="str">
        <f t="shared" si="349"/>
        <v>Frequent</v>
      </c>
    </row>
    <row r="4452" spans="1:22" x14ac:dyDescent="0.2">
      <c r="A4452" s="1" t="s">
        <v>12485</v>
      </c>
      <c r="B4452" s="2">
        <v>44364</v>
      </c>
      <c r="C4452" s="1" t="s">
        <v>8019</v>
      </c>
      <c r="D4452">
        <v>49</v>
      </c>
      <c r="E4452" s="1" t="s">
        <v>8013</v>
      </c>
      <c r="F4452" s="1" t="s">
        <v>8032</v>
      </c>
      <c r="G4452" s="1" t="s">
        <v>8015</v>
      </c>
      <c r="H4452">
        <v>5</v>
      </c>
      <c r="I4452">
        <v>6</v>
      </c>
      <c r="J4452" s="1" t="s">
        <v>8016</v>
      </c>
      <c r="K4452">
        <v>8</v>
      </c>
      <c r="L4452">
        <v>4</v>
      </c>
      <c r="M4452">
        <v>1</v>
      </c>
      <c r="N4452" s="1" t="s">
        <v>8038</v>
      </c>
      <c r="O4452" s="1" t="s">
        <v>8008</v>
      </c>
      <c r="P4452">
        <v>0.66</v>
      </c>
      <c r="Q4452">
        <v>0</v>
      </c>
      <c r="R4452" t="str">
        <f t="shared" si="345"/>
        <v>ADULT</v>
      </c>
      <c r="S4452" s="1" t="str">
        <f t="shared" si="346"/>
        <v>Jun</v>
      </c>
      <c r="T4452" s="1">
        <f t="shared" si="347"/>
        <v>2021</v>
      </c>
      <c r="U4452" s="1" t="str">
        <f t="shared" si="348"/>
        <v>Medium</v>
      </c>
      <c r="V4452" s="1" t="str">
        <f t="shared" si="349"/>
        <v>Normal</v>
      </c>
    </row>
    <row r="4453" spans="1:22" x14ac:dyDescent="0.2">
      <c r="A4453" s="1" t="s">
        <v>12486</v>
      </c>
      <c r="B4453" s="2">
        <v>44452</v>
      </c>
      <c r="C4453" s="1" t="s">
        <v>8010</v>
      </c>
      <c r="D4453">
        <v>49</v>
      </c>
      <c r="E4453" s="1" t="s">
        <v>8013</v>
      </c>
      <c r="F4453" s="1" t="s">
        <v>8037</v>
      </c>
      <c r="G4453" s="1" t="s">
        <v>8005</v>
      </c>
      <c r="H4453">
        <v>5</v>
      </c>
      <c r="I4453">
        <v>6</v>
      </c>
      <c r="J4453" s="1" t="s">
        <v>8016</v>
      </c>
      <c r="K4453">
        <v>8</v>
      </c>
      <c r="L4453">
        <v>2</v>
      </c>
      <c r="M4453">
        <v>1</v>
      </c>
      <c r="N4453" s="1" t="s">
        <v>8011</v>
      </c>
      <c r="O4453" s="1" t="s">
        <v>8008</v>
      </c>
      <c r="P4453">
        <v>0.56999999999999995</v>
      </c>
      <c r="Q4453">
        <v>1</v>
      </c>
      <c r="R4453" t="str">
        <f t="shared" si="345"/>
        <v>ADULT</v>
      </c>
      <c r="S4453" s="1" t="str">
        <f t="shared" si="346"/>
        <v>Sep</v>
      </c>
      <c r="T4453" s="1">
        <f t="shared" si="347"/>
        <v>2021</v>
      </c>
      <c r="U4453" s="1" t="str">
        <f t="shared" si="348"/>
        <v>Medium</v>
      </c>
      <c r="V4453" s="1" t="str">
        <f t="shared" si="349"/>
        <v>Normal</v>
      </c>
    </row>
    <row r="4454" spans="1:22" x14ac:dyDescent="0.2">
      <c r="A4454" s="1" t="s">
        <v>12487</v>
      </c>
      <c r="B4454" s="2">
        <v>44487</v>
      </c>
      <c r="C4454" s="1" t="s">
        <v>8010</v>
      </c>
      <c r="D4454">
        <v>77</v>
      </c>
      <c r="E4454" s="1" t="s">
        <v>8013</v>
      </c>
      <c r="F4454" s="1" t="s">
        <v>8032</v>
      </c>
      <c r="G4454" s="1" t="s">
        <v>8005</v>
      </c>
      <c r="H4454">
        <v>5</v>
      </c>
      <c r="I4454">
        <v>6</v>
      </c>
      <c r="J4454" s="1" t="s">
        <v>8027</v>
      </c>
      <c r="K4454">
        <v>8</v>
      </c>
      <c r="L4454">
        <v>5</v>
      </c>
      <c r="M4454">
        <v>2</v>
      </c>
      <c r="N4454" s="1" t="s">
        <v>8007</v>
      </c>
      <c r="O4454" s="1" t="s">
        <v>8008</v>
      </c>
      <c r="P4454">
        <v>0.97</v>
      </c>
      <c r="Q4454">
        <v>1</v>
      </c>
      <c r="R4454" t="str">
        <f t="shared" si="345"/>
        <v>SENIOR</v>
      </c>
      <c r="S4454" s="1" t="str">
        <f t="shared" si="346"/>
        <v>Oct</v>
      </c>
      <c r="T4454" s="1">
        <f t="shared" si="347"/>
        <v>2021</v>
      </c>
      <c r="U4454" s="1" t="str">
        <f t="shared" si="348"/>
        <v>High</v>
      </c>
      <c r="V4454" s="1" t="str">
        <f t="shared" si="349"/>
        <v>Normal</v>
      </c>
    </row>
    <row r="4455" spans="1:22" x14ac:dyDescent="0.2">
      <c r="A4455" s="1" t="s">
        <v>12488</v>
      </c>
      <c r="B4455" s="2">
        <v>45093</v>
      </c>
      <c r="C4455" s="1" t="s">
        <v>8019</v>
      </c>
      <c r="D4455">
        <v>63</v>
      </c>
      <c r="E4455" s="1" t="s">
        <v>8013</v>
      </c>
      <c r="F4455" s="1" t="s">
        <v>8004</v>
      </c>
      <c r="G4455" s="1" t="s">
        <v>8015</v>
      </c>
      <c r="H4455">
        <v>5</v>
      </c>
      <c r="I4455">
        <v>6</v>
      </c>
      <c r="J4455" s="1" t="s">
        <v>8016</v>
      </c>
      <c r="K4455">
        <v>8</v>
      </c>
      <c r="L4455">
        <v>4</v>
      </c>
      <c r="M4455">
        <v>1</v>
      </c>
      <c r="N4455" s="1" t="s">
        <v>8011</v>
      </c>
      <c r="O4455" s="1" t="s">
        <v>8008</v>
      </c>
      <c r="P4455">
        <v>0.77</v>
      </c>
      <c r="Q4455">
        <v>1</v>
      </c>
      <c r="R4455" t="str">
        <f t="shared" si="345"/>
        <v>ADULT</v>
      </c>
      <c r="S4455" s="1" t="str">
        <f t="shared" si="346"/>
        <v>Jun</v>
      </c>
      <c r="T4455" s="1">
        <f t="shared" si="347"/>
        <v>2023</v>
      </c>
      <c r="U4455" s="1" t="str">
        <f t="shared" si="348"/>
        <v>High</v>
      </c>
      <c r="V4455" s="1" t="str">
        <f t="shared" si="349"/>
        <v>Normal</v>
      </c>
    </row>
    <row r="4456" spans="1:22" x14ac:dyDescent="0.2">
      <c r="A4456" s="1" t="s">
        <v>12489</v>
      </c>
      <c r="B4456" s="2">
        <v>45084</v>
      </c>
      <c r="C4456" s="1" t="s">
        <v>8019</v>
      </c>
      <c r="D4456">
        <v>79</v>
      </c>
      <c r="E4456" s="1" t="s">
        <v>8013</v>
      </c>
      <c r="F4456" s="1" t="s">
        <v>8032</v>
      </c>
      <c r="G4456" s="1" t="s">
        <v>8005</v>
      </c>
      <c r="H4456">
        <v>5</v>
      </c>
      <c r="I4456">
        <v>6</v>
      </c>
      <c r="J4456" s="1" t="s">
        <v>8016</v>
      </c>
      <c r="K4456">
        <v>8</v>
      </c>
      <c r="L4456">
        <v>5</v>
      </c>
      <c r="M4456">
        <v>2</v>
      </c>
      <c r="N4456" s="1" t="s">
        <v>8007</v>
      </c>
      <c r="O4456" s="1" t="s">
        <v>8008</v>
      </c>
      <c r="P4456">
        <v>0.97</v>
      </c>
      <c r="Q4456">
        <v>1</v>
      </c>
      <c r="R4456" t="str">
        <f t="shared" si="345"/>
        <v>SENIOR</v>
      </c>
      <c r="S4456" s="1" t="str">
        <f t="shared" si="346"/>
        <v>Jun</v>
      </c>
      <c r="T4456" s="1">
        <f t="shared" si="347"/>
        <v>2023</v>
      </c>
      <c r="U4456" s="1" t="str">
        <f t="shared" si="348"/>
        <v>High</v>
      </c>
      <c r="V4456" s="1" t="str">
        <f t="shared" si="349"/>
        <v>Normal</v>
      </c>
    </row>
    <row r="4457" spans="1:22" x14ac:dyDescent="0.2">
      <c r="A4457" s="1" t="s">
        <v>12490</v>
      </c>
      <c r="B4457" s="2">
        <v>44739</v>
      </c>
      <c r="C4457" s="1" t="s">
        <v>8019</v>
      </c>
      <c r="D4457">
        <v>62</v>
      </c>
      <c r="E4457" s="1" t="s">
        <v>8013</v>
      </c>
      <c r="F4457" s="1" t="s">
        <v>8022</v>
      </c>
      <c r="G4457" s="1" t="s">
        <v>8060</v>
      </c>
      <c r="H4457">
        <v>5</v>
      </c>
      <c r="I4457">
        <v>9</v>
      </c>
      <c r="J4457" s="1" t="s">
        <v>8027</v>
      </c>
      <c r="K4457">
        <v>10</v>
      </c>
      <c r="L4457">
        <v>4</v>
      </c>
      <c r="M4457">
        <v>2</v>
      </c>
      <c r="N4457" s="1" t="s">
        <v>8011</v>
      </c>
      <c r="O4457" s="1" t="s">
        <v>8008</v>
      </c>
      <c r="P4457">
        <v>0.97</v>
      </c>
      <c r="Q4457">
        <v>1</v>
      </c>
      <c r="R4457" t="str">
        <f t="shared" si="345"/>
        <v>ADULT</v>
      </c>
      <c r="S4457" s="1" t="str">
        <f t="shared" si="346"/>
        <v>Jun</v>
      </c>
      <c r="T4457" s="1">
        <f t="shared" si="347"/>
        <v>2022</v>
      </c>
      <c r="U4457" s="1" t="str">
        <f t="shared" si="348"/>
        <v>High</v>
      </c>
      <c r="V4457" s="1" t="str">
        <f t="shared" si="349"/>
        <v>Normal</v>
      </c>
    </row>
    <row r="4458" spans="1:22" x14ac:dyDescent="0.2">
      <c r="A4458" s="1" t="s">
        <v>12491</v>
      </c>
      <c r="B4458" s="2">
        <v>44833</v>
      </c>
      <c r="C4458" s="1" t="s">
        <v>8010</v>
      </c>
      <c r="D4458">
        <v>38</v>
      </c>
      <c r="E4458" s="1" t="s">
        <v>8013</v>
      </c>
      <c r="F4458" s="1" t="s">
        <v>8037</v>
      </c>
      <c r="G4458" s="1" t="s">
        <v>8029</v>
      </c>
      <c r="H4458">
        <v>4</v>
      </c>
      <c r="I4458">
        <v>6</v>
      </c>
      <c r="J4458" s="1" t="s">
        <v>8006</v>
      </c>
      <c r="K4458">
        <v>7</v>
      </c>
      <c r="L4458">
        <v>4</v>
      </c>
      <c r="M4458">
        <v>2</v>
      </c>
      <c r="N4458" s="1" t="s">
        <v>8011</v>
      </c>
      <c r="O4458" s="1" t="s">
        <v>8008</v>
      </c>
      <c r="P4458">
        <v>0.71</v>
      </c>
      <c r="Q4458">
        <v>0</v>
      </c>
      <c r="R4458" t="str">
        <f t="shared" si="345"/>
        <v>YOUNG ADULT</v>
      </c>
      <c r="S4458" s="1" t="str">
        <f t="shared" si="346"/>
        <v>Sep</v>
      </c>
      <c r="T4458" s="1">
        <f t="shared" si="347"/>
        <v>2022</v>
      </c>
      <c r="U4458" s="1" t="str">
        <f t="shared" si="348"/>
        <v>High</v>
      </c>
      <c r="V4458" s="1" t="str">
        <f t="shared" si="349"/>
        <v>Normal</v>
      </c>
    </row>
    <row r="4459" spans="1:22" x14ac:dyDescent="0.2">
      <c r="A4459" s="1" t="s">
        <v>12492</v>
      </c>
      <c r="B4459" s="2">
        <v>45102</v>
      </c>
      <c r="C4459" s="1" t="s">
        <v>8019</v>
      </c>
      <c r="D4459">
        <v>35</v>
      </c>
      <c r="E4459" s="1" t="s">
        <v>8013</v>
      </c>
      <c r="F4459" s="1" t="s">
        <v>8014</v>
      </c>
      <c r="G4459" s="1" t="s">
        <v>8015</v>
      </c>
      <c r="H4459">
        <v>3</v>
      </c>
      <c r="I4459">
        <v>5</v>
      </c>
      <c r="J4459" s="1" t="s">
        <v>8027</v>
      </c>
      <c r="K4459">
        <v>4</v>
      </c>
      <c r="L4459">
        <v>2</v>
      </c>
      <c r="M4459">
        <v>1</v>
      </c>
      <c r="N4459" s="1" t="s">
        <v>8038</v>
      </c>
      <c r="O4459" s="1" t="s">
        <v>8008</v>
      </c>
      <c r="P4459">
        <v>0.41</v>
      </c>
      <c r="Q4459">
        <v>0</v>
      </c>
      <c r="R4459" t="str">
        <f t="shared" si="345"/>
        <v>YOUNG ADULT</v>
      </c>
      <c r="S4459" s="1" t="str">
        <f t="shared" si="346"/>
        <v>Jun</v>
      </c>
      <c r="T4459" s="1">
        <f t="shared" si="347"/>
        <v>2023</v>
      </c>
      <c r="U4459" s="1" t="str">
        <f t="shared" si="348"/>
        <v>Medium</v>
      </c>
      <c r="V4459" s="1" t="str">
        <f t="shared" si="349"/>
        <v>Normal</v>
      </c>
    </row>
    <row r="4460" spans="1:22" x14ac:dyDescent="0.2">
      <c r="A4460" s="1" t="s">
        <v>12493</v>
      </c>
      <c r="B4460" s="2">
        <v>44539</v>
      </c>
      <c r="C4460" s="1" t="s">
        <v>8031</v>
      </c>
      <c r="D4460">
        <v>31</v>
      </c>
      <c r="E4460" s="1" t="s">
        <v>8003</v>
      </c>
      <c r="F4460" s="1" t="s">
        <v>8014</v>
      </c>
      <c r="G4460" s="1" t="s">
        <v>8015</v>
      </c>
      <c r="H4460">
        <v>2</v>
      </c>
      <c r="I4460">
        <v>6</v>
      </c>
      <c r="J4460" s="1" t="s">
        <v>8006</v>
      </c>
      <c r="K4460">
        <v>3</v>
      </c>
      <c r="L4460">
        <v>3</v>
      </c>
      <c r="M4460">
        <v>0</v>
      </c>
      <c r="N4460" s="1" t="s">
        <v>8011</v>
      </c>
      <c r="O4460" s="1" t="s">
        <v>8177</v>
      </c>
      <c r="P4460">
        <v>0.18</v>
      </c>
      <c r="Q4460">
        <v>0</v>
      </c>
      <c r="R4460" t="str">
        <f t="shared" si="345"/>
        <v>YOUNG ADULT</v>
      </c>
      <c r="S4460" s="1" t="str">
        <f t="shared" si="346"/>
        <v>Dec</v>
      </c>
      <c r="T4460" s="1">
        <f t="shared" si="347"/>
        <v>2021</v>
      </c>
      <c r="U4460" s="1" t="str">
        <f t="shared" si="348"/>
        <v>Low</v>
      </c>
      <c r="V4460" s="1" t="str">
        <f t="shared" si="349"/>
        <v>Normal</v>
      </c>
    </row>
    <row r="4461" spans="1:22" x14ac:dyDescent="0.2">
      <c r="A4461" s="1" t="s">
        <v>12494</v>
      </c>
      <c r="B4461" s="2">
        <v>44251</v>
      </c>
      <c r="C4461" s="1" t="s">
        <v>8031</v>
      </c>
      <c r="D4461">
        <v>69</v>
      </c>
      <c r="E4461" s="1" t="s">
        <v>8013</v>
      </c>
      <c r="F4461" s="1" t="s">
        <v>8032</v>
      </c>
      <c r="G4461" s="1" t="s">
        <v>8035</v>
      </c>
      <c r="H4461">
        <v>5</v>
      </c>
      <c r="I4461">
        <v>10</v>
      </c>
      <c r="J4461" s="1" t="s">
        <v>8016</v>
      </c>
      <c r="K4461">
        <v>8</v>
      </c>
      <c r="L4461">
        <v>6</v>
      </c>
      <c r="M4461">
        <v>2</v>
      </c>
      <c r="N4461" s="1" t="s">
        <v>8007</v>
      </c>
      <c r="O4461" s="1" t="s">
        <v>8008</v>
      </c>
      <c r="P4461">
        <v>0.97</v>
      </c>
      <c r="Q4461">
        <v>1</v>
      </c>
      <c r="R4461" t="str">
        <f t="shared" si="345"/>
        <v>SENIOR</v>
      </c>
      <c r="S4461" s="1" t="str">
        <f t="shared" si="346"/>
        <v>Feb</v>
      </c>
      <c r="T4461" s="1">
        <f t="shared" si="347"/>
        <v>2021</v>
      </c>
      <c r="U4461" s="1" t="str">
        <f t="shared" si="348"/>
        <v>High</v>
      </c>
      <c r="V4461" s="1" t="str">
        <f t="shared" si="349"/>
        <v>Normal</v>
      </c>
    </row>
    <row r="4462" spans="1:22" x14ac:dyDescent="0.2">
      <c r="A4462" s="1" t="s">
        <v>12495</v>
      </c>
      <c r="B4462" s="2">
        <v>44725</v>
      </c>
      <c r="C4462" s="1" t="s">
        <v>8019</v>
      </c>
      <c r="D4462">
        <v>78</v>
      </c>
      <c r="E4462" s="1" t="s">
        <v>8003</v>
      </c>
      <c r="F4462" s="1" t="s">
        <v>8032</v>
      </c>
      <c r="G4462" s="1" t="s">
        <v>8060</v>
      </c>
      <c r="H4462">
        <v>5</v>
      </c>
      <c r="I4462">
        <v>9</v>
      </c>
      <c r="J4462" s="1" t="s">
        <v>8006</v>
      </c>
      <c r="K4462">
        <v>10</v>
      </c>
      <c r="L4462">
        <v>4</v>
      </c>
      <c r="M4462">
        <v>2</v>
      </c>
      <c r="N4462" s="1" t="s">
        <v>8007</v>
      </c>
      <c r="O4462" s="1" t="s">
        <v>8008</v>
      </c>
      <c r="P4462">
        <v>0.97</v>
      </c>
      <c r="Q4462">
        <v>1</v>
      </c>
      <c r="R4462" t="str">
        <f t="shared" si="345"/>
        <v>SENIOR</v>
      </c>
      <c r="S4462" s="1" t="str">
        <f t="shared" si="346"/>
        <v>Jun</v>
      </c>
      <c r="T4462" s="1">
        <f t="shared" si="347"/>
        <v>2022</v>
      </c>
      <c r="U4462" s="1" t="str">
        <f t="shared" si="348"/>
        <v>High</v>
      </c>
      <c r="V4462" s="1" t="str">
        <f t="shared" si="349"/>
        <v>Normal</v>
      </c>
    </row>
    <row r="4463" spans="1:22" x14ac:dyDescent="0.2">
      <c r="A4463" s="1" t="s">
        <v>12496</v>
      </c>
      <c r="B4463" s="2">
        <v>45197</v>
      </c>
      <c r="C4463" s="1" t="s">
        <v>8010</v>
      </c>
      <c r="D4463">
        <v>89</v>
      </c>
      <c r="E4463" s="1" t="s">
        <v>8003</v>
      </c>
      <c r="F4463" s="1" t="s">
        <v>8037</v>
      </c>
      <c r="G4463" s="1" t="s">
        <v>8005</v>
      </c>
      <c r="H4463">
        <v>6</v>
      </c>
      <c r="I4463">
        <v>10</v>
      </c>
      <c r="J4463" s="1" t="s">
        <v>8027</v>
      </c>
      <c r="K4463">
        <v>9</v>
      </c>
      <c r="L4463">
        <v>6</v>
      </c>
      <c r="M4463">
        <v>4</v>
      </c>
      <c r="N4463" s="1" t="s">
        <v>8007</v>
      </c>
      <c r="O4463" s="1" t="s">
        <v>8017</v>
      </c>
      <c r="P4463">
        <v>0.97</v>
      </c>
      <c r="Q4463">
        <v>1</v>
      </c>
      <c r="R4463" t="str">
        <f t="shared" si="345"/>
        <v>SENIOR</v>
      </c>
      <c r="S4463" s="1" t="str">
        <f t="shared" si="346"/>
        <v>Sep</v>
      </c>
      <c r="T4463" s="1">
        <f t="shared" si="347"/>
        <v>2023</v>
      </c>
      <c r="U4463" s="1" t="str">
        <f t="shared" si="348"/>
        <v>High</v>
      </c>
      <c r="V4463" s="1" t="str">
        <f t="shared" si="349"/>
        <v>Frequent</v>
      </c>
    </row>
    <row r="4464" spans="1:22" x14ac:dyDescent="0.2">
      <c r="A4464" s="1" t="s">
        <v>12497</v>
      </c>
      <c r="B4464" s="2">
        <v>45062</v>
      </c>
      <c r="C4464" s="1" t="s">
        <v>8002</v>
      </c>
      <c r="D4464">
        <v>72</v>
      </c>
      <c r="E4464" s="1" t="s">
        <v>8003</v>
      </c>
      <c r="F4464" s="1" t="s">
        <v>8004</v>
      </c>
      <c r="G4464" s="1" t="s">
        <v>8029</v>
      </c>
      <c r="H4464">
        <v>5</v>
      </c>
      <c r="I4464">
        <v>8</v>
      </c>
      <c r="J4464" s="1" t="s">
        <v>8006</v>
      </c>
      <c r="K4464">
        <v>8</v>
      </c>
      <c r="L4464">
        <v>4</v>
      </c>
      <c r="M4464">
        <v>3</v>
      </c>
      <c r="N4464" s="1" t="s">
        <v>8007</v>
      </c>
      <c r="O4464" s="1" t="s">
        <v>8008</v>
      </c>
      <c r="P4464">
        <v>0.97</v>
      </c>
      <c r="Q4464">
        <v>1</v>
      </c>
      <c r="R4464" t="str">
        <f t="shared" si="345"/>
        <v>SENIOR</v>
      </c>
      <c r="S4464" s="1" t="str">
        <f t="shared" si="346"/>
        <v>May</v>
      </c>
      <c r="T4464" s="1">
        <f t="shared" si="347"/>
        <v>2023</v>
      </c>
      <c r="U4464" s="1" t="str">
        <f t="shared" si="348"/>
        <v>High</v>
      </c>
      <c r="V4464" s="1" t="str">
        <f t="shared" si="349"/>
        <v>Frequent</v>
      </c>
    </row>
    <row r="4465" spans="1:22" x14ac:dyDescent="0.2">
      <c r="A4465" s="1" t="s">
        <v>12498</v>
      </c>
      <c r="B4465" s="2">
        <v>44598</v>
      </c>
      <c r="C4465" s="1" t="s">
        <v>8031</v>
      </c>
      <c r="D4465">
        <v>77</v>
      </c>
      <c r="E4465" s="1" t="s">
        <v>8003</v>
      </c>
      <c r="F4465" s="1" t="s">
        <v>8014</v>
      </c>
      <c r="G4465" s="1" t="s">
        <v>8020</v>
      </c>
      <c r="H4465">
        <v>6</v>
      </c>
      <c r="I4465">
        <v>11</v>
      </c>
      <c r="J4465" s="1" t="s">
        <v>8016</v>
      </c>
      <c r="K4465">
        <v>10</v>
      </c>
      <c r="L4465">
        <v>6</v>
      </c>
      <c r="M4465">
        <v>2</v>
      </c>
      <c r="N4465" s="1" t="s">
        <v>8007</v>
      </c>
      <c r="O4465" s="1" t="s">
        <v>8017</v>
      </c>
      <c r="P4465">
        <v>0.97</v>
      </c>
      <c r="Q4465">
        <v>1</v>
      </c>
      <c r="R4465" t="str">
        <f t="shared" si="345"/>
        <v>SENIOR</v>
      </c>
      <c r="S4465" s="1" t="str">
        <f t="shared" si="346"/>
        <v>Feb</v>
      </c>
      <c r="T4465" s="1">
        <f t="shared" si="347"/>
        <v>2022</v>
      </c>
      <c r="U4465" s="1" t="str">
        <f t="shared" si="348"/>
        <v>High</v>
      </c>
      <c r="V4465" s="1" t="str">
        <f t="shared" si="349"/>
        <v>Normal</v>
      </c>
    </row>
    <row r="4466" spans="1:22" x14ac:dyDescent="0.2">
      <c r="A4466" s="1" t="s">
        <v>12499</v>
      </c>
      <c r="B4466" s="2">
        <v>44267</v>
      </c>
      <c r="C4466" s="1" t="s">
        <v>8002</v>
      </c>
      <c r="D4466">
        <v>48</v>
      </c>
      <c r="E4466" s="1" t="s">
        <v>8013</v>
      </c>
      <c r="F4466" s="1" t="s">
        <v>8032</v>
      </c>
      <c r="G4466" s="1" t="s">
        <v>8015</v>
      </c>
      <c r="H4466">
        <v>3</v>
      </c>
      <c r="I4466">
        <v>5</v>
      </c>
      <c r="J4466" s="1" t="s">
        <v>8027</v>
      </c>
      <c r="K4466">
        <v>6</v>
      </c>
      <c r="L4466">
        <v>2</v>
      </c>
      <c r="M4466">
        <v>3</v>
      </c>
      <c r="N4466" s="1" t="s">
        <v>8038</v>
      </c>
      <c r="O4466" s="1" t="s">
        <v>8008</v>
      </c>
      <c r="P4466">
        <v>0.75</v>
      </c>
      <c r="Q4466">
        <v>1</v>
      </c>
      <c r="R4466" t="str">
        <f t="shared" si="345"/>
        <v>ADULT</v>
      </c>
      <c r="S4466" s="1" t="str">
        <f t="shared" si="346"/>
        <v>Mar</v>
      </c>
      <c r="T4466" s="1">
        <f t="shared" si="347"/>
        <v>2021</v>
      </c>
      <c r="U4466" s="1" t="str">
        <f t="shared" si="348"/>
        <v>High</v>
      </c>
      <c r="V4466" s="1" t="str">
        <f t="shared" si="349"/>
        <v>Frequent</v>
      </c>
    </row>
    <row r="4467" spans="1:22" x14ac:dyDescent="0.2">
      <c r="A4467" s="1" t="s">
        <v>12500</v>
      </c>
      <c r="B4467" s="2">
        <v>44894</v>
      </c>
      <c r="C4467" s="1" t="s">
        <v>8010</v>
      </c>
      <c r="D4467">
        <v>38</v>
      </c>
      <c r="E4467" s="1" t="s">
        <v>8013</v>
      </c>
      <c r="F4467" s="1" t="s">
        <v>8037</v>
      </c>
      <c r="G4467" s="1" t="s">
        <v>8020</v>
      </c>
      <c r="H4467">
        <v>3</v>
      </c>
      <c r="I4467">
        <v>10</v>
      </c>
      <c r="J4467" s="1" t="s">
        <v>8006</v>
      </c>
      <c r="K4467">
        <v>4</v>
      </c>
      <c r="L4467">
        <v>2</v>
      </c>
      <c r="M4467">
        <v>1</v>
      </c>
      <c r="N4467" s="1" t="s">
        <v>8023</v>
      </c>
      <c r="O4467" s="1" t="s">
        <v>8008</v>
      </c>
      <c r="P4467">
        <v>0.71</v>
      </c>
      <c r="Q4467">
        <v>1</v>
      </c>
      <c r="R4467" t="str">
        <f t="shared" si="345"/>
        <v>YOUNG ADULT</v>
      </c>
      <c r="S4467" s="1" t="str">
        <f t="shared" si="346"/>
        <v>Nov</v>
      </c>
      <c r="T4467" s="1">
        <f t="shared" si="347"/>
        <v>2022</v>
      </c>
      <c r="U4467" s="1" t="str">
        <f t="shared" si="348"/>
        <v>High</v>
      </c>
      <c r="V4467" s="1" t="str">
        <f t="shared" si="349"/>
        <v>Normal</v>
      </c>
    </row>
    <row r="4468" spans="1:22" x14ac:dyDescent="0.2">
      <c r="A4468" s="1" t="s">
        <v>12501</v>
      </c>
      <c r="B4468" s="2">
        <v>45110</v>
      </c>
      <c r="C4468" s="1" t="s">
        <v>8019</v>
      </c>
      <c r="D4468">
        <v>72</v>
      </c>
      <c r="E4468" s="1" t="s">
        <v>8013</v>
      </c>
      <c r="F4468" s="1" t="s">
        <v>8014</v>
      </c>
      <c r="G4468" s="1" t="s">
        <v>8060</v>
      </c>
      <c r="H4468">
        <v>7</v>
      </c>
      <c r="I4468">
        <v>11</v>
      </c>
      <c r="J4468" s="1" t="s">
        <v>8006</v>
      </c>
      <c r="K4468">
        <v>10</v>
      </c>
      <c r="L4468">
        <v>7</v>
      </c>
      <c r="M4468">
        <v>3</v>
      </c>
      <c r="N4468" s="1" t="s">
        <v>8007</v>
      </c>
      <c r="O4468" s="1" t="s">
        <v>8017</v>
      </c>
      <c r="P4468">
        <v>0.97</v>
      </c>
      <c r="Q4468">
        <v>0</v>
      </c>
      <c r="R4468" t="str">
        <f t="shared" si="345"/>
        <v>SENIOR</v>
      </c>
      <c r="S4468" s="1" t="str">
        <f t="shared" si="346"/>
        <v>Jul</v>
      </c>
      <c r="T4468" s="1">
        <f t="shared" si="347"/>
        <v>2023</v>
      </c>
      <c r="U4468" s="1" t="str">
        <f t="shared" si="348"/>
        <v>High</v>
      </c>
      <c r="V4468" s="1" t="str">
        <f t="shared" si="349"/>
        <v>Frequent</v>
      </c>
    </row>
    <row r="4469" spans="1:22" x14ac:dyDescent="0.2">
      <c r="A4469" s="1" t="s">
        <v>12502</v>
      </c>
      <c r="B4469" s="2">
        <v>44925</v>
      </c>
      <c r="C4469" s="1" t="s">
        <v>8031</v>
      </c>
      <c r="D4469">
        <v>65</v>
      </c>
      <c r="E4469" s="1" t="s">
        <v>8013</v>
      </c>
      <c r="F4469" s="1" t="s">
        <v>8037</v>
      </c>
      <c r="G4469" s="1" t="s">
        <v>8060</v>
      </c>
      <c r="H4469">
        <v>4</v>
      </c>
      <c r="I4469">
        <v>9</v>
      </c>
      <c r="J4469" s="1" t="s">
        <v>8016</v>
      </c>
      <c r="K4469">
        <v>8</v>
      </c>
      <c r="L4469">
        <v>4</v>
      </c>
      <c r="M4469">
        <v>1</v>
      </c>
      <c r="N4469" s="1" t="s">
        <v>8011</v>
      </c>
      <c r="O4469" s="1" t="s">
        <v>8008</v>
      </c>
      <c r="P4469">
        <v>0.97</v>
      </c>
      <c r="Q4469">
        <v>1</v>
      </c>
      <c r="R4469" t="str">
        <f t="shared" si="345"/>
        <v>SENIOR</v>
      </c>
      <c r="S4469" s="1" t="str">
        <f t="shared" si="346"/>
        <v>Dec</v>
      </c>
      <c r="T4469" s="1">
        <f t="shared" si="347"/>
        <v>2022</v>
      </c>
      <c r="U4469" s="1" t="str">
        <f t="shared" si="348"/>
        <v>High</v>
      </c>
      <c r="V4469" s="1" t="str">
        <f t="shared" si="349"/>
        <v>Normal</v>
      </c>
    </row>
    <row r="4470" spans="1:22" x14ac:dyDescent="0.2">
      <c r="A4470" s="1" t="s">
        <v>12503</v>
      </c>
      <c r="B4470" s="2">
        <v>44662</v>
      </c>
      <c r="C4470" s="1" t="s">
        <v>8002</v>
      </c>
      <c r="D4470">
        <v>59</v>
      </c>
      <c r="E4470" s="1" t="s">
        <v>8013</v>
      </c>
      <c r="F4470" s="1" t="s">
        <v>8032</v>
      </c>
      <c r="G4470" s="1" t="s">
        <v>8044</v>
      </c>
      <c r="H4470">
        <v>4</v>
      </c>
      <c r="I4470">
        <v>10</v>
      </c>
      <c r="J4470" s="1" t="s">
        <v>8006</v>
      </c>
      <c r="K4470">
        <v>6</v>
      </c>
      <c r="L4470">
        <v>3</v>
      </c>
      <c r="M4470">
        <v>1</v>
      </c>
      <c r="N4470" s="1" t="s">
        <v>8011</v>
      </c>
      <c r="O4470" s="1" t="s">
        <v>8008</v>
      </c>
      <c r="P4470">
        <v>0.75</v>
      </c>
      <c r="Q4470">
        <v>1</v>
      </c>
      <c r="R4470" t="str">
        <f t="shared" si="345"/>
        <v>ADULT</v>
      </c>
      <c r="S4470" s="1" t="str">
        <f t="shared" si="346"/>
        <v>Apr</v>
      </c>
      <c r="T4470" s="1">
        <f t="shared" si="347"/>
        <v>2022</v>
      </c>
      <c r="U4470" s="1" t="str">
        <f t="shared" si="348"/>
        <v>High</v>
      </c>
      <c r="V4470" s="1" t="str">
        <f t="shared" si="349"/>
        <v>Normal</v>
      </c>
    </row>
    <row r="4471" spans="1:22" x14ac:dyDescent="0.2">
      <c r="A4471" s="1" t="s">
        <v>12504</v>
      </c>
      <c r="B4471" s="2">
        <v>44332</v>
      </c>
      <c r="C4471" s="1" t="s">
        <v>8002</v>
      </c>
      <c r="D4471">
        <v>64</v>
      </c>
      <c r="E4471" s="1" t="s">
        <v>8013</v>
      </c>
      <c r="F4471" s="1" t="s">
        <v>8004</v>
      </c>
      <c r="G4471" s="1" t="s">
        <v>8005</v>
      </c>
      <c r="H4471">
        <v>4</v>
      </c>
      <c r="I4471">
        <v>8</v>
      </c>
      <c r="J4471" s="1" t="s">
        <v>8027</v>
      </c>
      <c r="K4471">
        <v>7</v>
      </c>
      <c r="L4471">
        <v>3</v>
      </c>
      <c r="M4471">
        <v>1</v>
      </c>
      <c r="N4471" s="1" t="s">
        <v>8038</v>
      </c>
      <c r="O4471" s="1" t="s">
        <v>8008</v>
      </c>
      <c r="P4471">
        <v>0.63</v>
      </c>
      <c r="Q4471">
        <v>1</v>
      </c>
      <c r="R4471" t="str">
        <f t="shared" si="345"/>
        <v>ADULT</v>
      </c>
      <c r="S4471" s="1" t="str">
        <f t="shared" si="346"/>
        <v>May</v>
      </c>
      <c r="T4471" s="1">
        <f t="shared" si="347"/>
        <v>2021</v>
      </c>
      <c r="U4471" s="1" t="str">
        <f t="shared" si="348"/>
        <v>Medium</v>
      </c>
      <c r="V4471" s="1" t="str">
        <f t="shared" si="349"/>
        <v>Normal</v>
      </c>
    </row>
    <row r="4472" spans="1:22" x14ac:dyDescent="0.2">
      <c r="A4472" s="1" t="s">
        <v>12505</v>
      </c>
      <c r="B4472" s="2">
        <v>45194</v>
      </c>
      <c r="C4472" s="1" t="s">
        <v>8010</v>
      </c>
      <c r="D4472">
        <v>63</v>
      </c>
      <c r="E4472" s="1" t="s">
        <v>8003</v>
      </c>
      <c r="F4472" s="1" t="s">
        <v>8032</v>
      </c>
      <c r="G4472" s="1" t="s">
        <v>8005</v>
      </c>
      <c r="H4472">
        <v>5</v>
      </c>
      <c r="I4472">
        <v>7</v>
      </c>
      <c r="J4472" s="1" t="s">
        <v>8016</v>
      </c>
      <c r="K4472">
        <v>8</v>
      </c>
      <c r="L4472">
        <v>4</v>
      </c>
      <c r="M4472">
        <v>2</v>
      </c>
      <c r="N4472" s="1" t="s">
        <v>8011</v>
      </c>
      <c r="O4472" s="1" t="s">
        <v>8008</v>
      </c>
      <c r="P4472">
        <v>0.97</v>
      </c>
      <c r="Q4472">
        <v>1</v>
      </c>
      <c r="R4472" t="str">
        <f t="shared" si="345"/>
        <v>ADULT</v>
      </c>
      <c r="S4472" s="1" t="str">
        <f t="shared" si="346"/>
        <v>Sep</v>
      </c>
      <c r="T4472" s="1">
        <f t="shared" si="347"/>
        <v>2023</v>
      </c>
      <c r="U4472" s="1" t="str">
        <f t="shared" si="348"/>
        <v>High</v>
      </c>
      <c r="V4472" s="1" t="str">
        <f t="shared" si="349"/>
        <v>Normal</v>
      </c>
    </row>
    <row r="4473" spans="1:22" x14ac:dyDescent="0.2">
      <c r="A4473" s="1" t="s">
        <v>12506</v>
      </c>
      <c r="B4473" s="2">
        <v>44499</v>
      </c>
      <c r="C4473" s="1" t="s">
        <v>8010</v>
      </c>
      <c r="D4473">
        <v>79</v>
      </c>
      <c r="E4473" s="1" t="s">
        <v>8013</v>
      </c>
      <c r="F4473" s="1" t="s">
        <v>8014</v>
      </c>
      <c r="G4473" s="1" t="s">
        <v>8005</v>
      </c>
      <c r="H4473">
        <v>6</v>
      </c>
      <c r="I4473">
        <v>7</v>
      </c>
      <c r="J4473" s="1" t="s">
        <v>8041</v>
      </c>
      <c r="K4473">
        <v>11</v>
      </c>
      <c r="L4473">
        <v>4</v>
      </c>
      <c r="M4473">
        <v>2</v>
      </c>
      <c r="N4473" s="1" t="s">
        <v>8007</v>
      </c>
      <c r="O4473" s="1" t="s">
        <v>8017</v>
      </c>
      <c r="P4473">
        <v>0.97</v>
      </c>
      <c r="Q4473">
        <v>1</v>
      </c>
      <c r="R4473" t="str">
        <f t="shared" si="345"/>
        <v>SENIOR</v>
      </c>
      <c r="S4473" s="1" t="str">
        <f t="shared" si="346"/>
        <v>Oct</v>
      </c>
      <c r="T4473" s="1">
        <f t="shared" si="347"/>
        <v>2021</v>
      </c>
      <c r="U4473" s="1" t="str">
        <f t="shared" si="348"/>
        <v>High</v>
      </c>
      <c r="V4473" s="1" t="str">
        <f t="shared" si="349"/>
        <v>Normal</v>
      </c>
    </row>
    <row r="4474" spans="1:22" x14ac:dyDescent="0.2">
      <c r="A4474" s="1" t="s">
        <v>12507</v>
      </c>
      <c r="B4474" s="2">
        <v>44442</v>
      </c>
      <c r="C4474" s="1" t="s">
        <v>8010</v>
      </c>
      <c r="D4474">
        <v>80</v>
      </c>
      <c r="E4474" s="1" t="s">
        <v>8013</v>
      </c>
      <c r="F4474" s="1" t="s">
        <v>8014</v>
      </c>
      <c r="G4474" s="1" t="s">
        <v>8044</v>
      </c>
      <c r="H4474">
        <v>5</v>
      </c>
      <c r="I4474">
        <v>8</v>
      </c>
      <c r="J4474" s="1" t="s">
        <v>8016</v>
      </c>
      <c r="K4474">
        <v>10</v>
      </c>
      <c r="L4474">
        <v>5</v>
      </c>
      <c r="M4474">
        <v>2</v>
      </c>
      <c r="N4474" s="1" t="s">
        <v>8007</v>
      </c>
      <c r="O4474" s="1" t="s">
        <v>8008</v>
      </c>
      <c r="P4474">
        <v>0.97</v>
      </c>
      <c r="Q4474">
        <v>1</v>
      </c>
      <c r="R4474" t="str">
        <f t="shared" si="345"/>
        <v>SENIOR</v>
      </c>
      <c r="S4474" s="1" t="str">
        <f t="shared" si="346"/>
        <v>Sep</v>
      </c>
      <c r="T4474" s="1">
        <f t="shared" si="347"/>
        <v>2021</v>
      </c>
      <c r="U4474" s="1" t="str">
        <f t="shared" si="348"/>
        <v>High</v>
      </c>
      <c r="V4474" s="1" t="str">
        <f t="shared" si="349"/>
        <v>Normal</v>
      </c>
    </row>
    <row r="4475" spans="1:22" x14ac:dyDescent="0.2">
      <c r="A4475" s="1" t="s">
        <v>12508</v>
      </c>
      <c r="B4475" s="2">
        <v>45090</v>
      </c>
      <c r="C4475" s="1" t="s">
        <v>8019</v>
      </c>
      <c r="D4475">
        <v>67</v>
      </c>
      <c r="E4475" s="1" t="s">
        <v>8013</v>
      </c>
      <c r="F4475" s="1" t="s">
        <v>8022</v>
      </c>
      <c r="G4475" s="1" t="s">
        <v>8020</v>
      </c>
      <c r="H4475">
        <v>4</v>
      </c>
      <c r="I4475">
        <v>9</v>
      </c>
      <c r="J4475" s="1" t="s">
        <v>8016</v>
      </c>
      <c r="K4475">
        <v>6</v>
      </c>
      <c r="L4475">
        <v>4</v>
      </c>
      <c r="M4475">
        <v>1</v>
      </c>
      <c r="N4475" s="1" t="s">
        <v>8007</v>
      </c>
      <c r="O4475" s="1" t="s">
        <v>8008</v>
      </c>
      <c r="P4475">
        <v>0.9</v>
      </c>
      <c r="Q4475">
        <v>1</v>
      </c>
      <c r="R4475" t="str">
        <f t="shared" si="345"/>
        <v>SENIOR</v>
      </c>
      <c r="S4475" s="1" t="str">
        <f t="shared" si="346"/>
        <v>Jun</v>
      </c>
      <c r="T4475" s="1">
        <f t="shared" si="347"/>
        <v>2023</v>
      </c>
      <c r="U4475" s="1" t="str">
        <f t="shared" si="348"/>
        <v>High</v>
      </c>
      <c r="V4475" s="1" t="str">
        <f t="shared" si="349"/>
        <v>Normal</v>
      </c>
    </row>
    <row r="4476" spans="1:22" x14ac:dyDescent="0.2">
      <c r="A4476" s="1" t="s">
        <v>12509</v>
      </c>
      <c r="B4476" s="2">
        <v>45271</v>
      </c>
      <c r="C4476" s="1" t="s">
        <v>8031</v>
      </c>
      <c r="D4476">
        <v>72</v>
      </c>
      <c r="E4476" s="1" t="s">
        <v>8013</v>
      </c>
      <c r="F4476" s="1" t="s">
        <v>8032</v>
      </c>
      <c r="G4476" s="1" t="s">
        <v>8020</v>
      </c>
      <c r="H4476">
        <v>5</v>
      </c>
      <c r="I4476">
        <v>9</v>
      </c>
      <c r="J4476" s="1" t="s">
        <v>8016</v>
      </c>
      <c r="K4476">
        <v>8</v>
      </c>
      <c r="L4476">
        <v>4</v>
      </c>
      <c r="M4476">
        <v>2</v>
      </c>
      <c r="N4476" s="1" t="s">
        <v>8007</v>
      </c>
      <c r="O4476" s="1" t="s">
        <v>8008</v>
      </c>
      <c r="P4476">
        <v>0.97</v>
      </c>
      <c r="Q4476">
        <v>1</v>
      </c>
      <c r="R4476" t="str">
        <f t="shared" si="345"/>
        <v>SENIOR</v>
      </c>
      <c r="S4476" s="1" t="str">
        <f t="shared" si="346"/>
        <v>Dec</v>
      </c>
      <c r="T4476" s="1">
        <f t="shared" si="347"/>
        <v>2023</v>
      </c>
      <c r="U4476" s="1" t="str">
        <f t="shared" si="348"/>
        <v>High</v>
      </c>
      <c r="V4476" s="1" t="str">
        <f t="shared" si="349"/>
        <v>Normal</v>
      </c>
    </row>
    <row r="4477" spans="1:22" x14ac:dyDescent="0.2">
      <c r="A4477" s="1" t="s">
        <v>12510</v>
      </c>
      <c r="B4477" s="2">
        <v>44919</v>
      </c>
      <c r="C4477" s="1" t="s">
        <v>8031</v>
      </c>
      <c r="D4477">
        <v>66</v>
      </c>
      <c r="E4477" s="1" t="s">
        <v>8013</v>
      </c>
      <c r="F4477" s="1" t="s">
        <v>8004</v>
      </c>
      <c r="G4477" s="1" t="s">
        <v>8062</v>
      </c>
      <c r="H4477">
        <v>4</v>
      </c>
      <c r="I4477">
        <v>9</v>
      </c>
      <c r="J4477" s="1" t="s">
        <v>8041</v>
      </c>
      <c r="K4477">
        <v>6</v>
      </c>
      <c r="L4477">
        <v>4</v>
      </c>
      <c r="M4477">
        <v>1</v>
      </c>
      <c r="N4477" s="1" t="s">
        <v>8007</v>
      </c>
      <c r="O4477" s="1" t="s">
        <v>8008</v>
      </c>
      <c r="P4477">
        <v>0.74</v>
      </c>
      <c r="Q4477">
        <v>1</v>
      </c>
      <c r="R4477" t="str">
        <f t="shared" si="345"/>
        <v>SENIOR</v>
      </c>
      <c r="S4477" s="1" t="str">
        <f t="shared" si="346"/>
        <v>Dec</v>
      </c>
      <c r="T4477" s="1">
        <f t="shared" si="347"/>
        <v>2022</v>
      </c>
      <c r="U4477" s="1" t="str">
        <f t="shared" si="348"/>
        <v>High</v>
      </c>
      <c r="V4477" s="1" t="str">
        <f t="shared" si="349"/>
        <v>Normal</v>
      </c>
    </row>
    <row r="4478" spans="1:22" x14ac:dyDescent="0.2">
      <c r="A4478" s="1" t="s">
        <v>12511</v>
      </c>
      <c r="B4478" s="2">
        <v>44881</v>
      </c>
      <c r="C4478" s="1" t="s">
        <v>8010</v>
      </c>
      <c r="D4478">
        <v>50</v>
      </c>
      <c r="E4478" s="1" t="s">
        <v>8003</v>
      </c>
      <c r="F4478" s="1" t="s">
        <v>8037</v>
      </c>
      <c r="G4478" s="1" t="s">
        <v>8015</v>
      </c>
      <c r="H4478">
        <v>3</v>
      </c>
      <c r="I4478">
        <v>4</v>
      </c>
      <c r="J4478" s="1" t="s">
        <v>8016</v>
      </c>
      <c r="K4478">
        <v>6</v>
      </c>
      <c r="L4478">
        <v>2</v>
      </c>
      <c r="M4478">
        <v>1</v>
      </c>
      <c r="N4478" s="1" t="s">
        <v>8023</v>
      </c>
      <c r="O4478" s="1" t="s">
        <v>8008</v>
      </c>
      <c r="P4478">
        <v>0.55000000000000004</v>
      </c>
      <c r="Q4478">
        <v>1</v>
      </c>
      <c r="R4478" t="str">
        <f t="shared" si="345"/>
        <v>ADULT</v>
      </c>
      <c r="S4478" s="1" t="str">
        <f t="shared" si="346"/>
        <v>Nov</v>
      </c>
      <c r="T4478" s="1">
        <f t="shared" si="347"/>
        <v>2022</v>
      </c>
      <c r="U4478" s="1" t="str">
        <f t="shared" si="348"/>
        <v>Medium</v>
      </c>
      <c r="V4478" s="1" t="str">
        <f t="shared" si="349"/>
        <v>Normal</v>
      </c>
    </row>
    <row r="4479" spans="1:22" x14ac:dyDescent="0.2">
      <c r="A4479" s="1" t="s">
        <v>12512</v>
      </c>
      <c r="B4479" s="2">
        <v>44546</v>
      </c>
      <c r="C4479" s="1" t="s">
        <v>8031</v>
      </c>
      <c r="D4479">
        <v>70</v>
      </c>
      <c r="E4479" s="1" t="s">
        <v>8003</v>
      </c>
      <c r="F4479" s="1" t="s">
        <v>8022</v>
      </c>
      <c r="G4479" s="1" t="s">
        <v>8048</v>
      </c>
      <c r="H4479">
        <v>5</v>
      </c>
      <c r="I4479">
        <v>9</v>
      </c>
      <c r="J4479" s="1" t="s">
        <v>8027</v>
      </c>
      <c r="K4479">
        <v>12</v>
      </c>
      <c r="L4479">
        <v>5</v>
      </c>
      <c r="M4479">
        <v>1</v>
      </c>
      <c r="N4479" s="1" t="s">
        <v>8007</v>
      </c>
      <c r="O4479" s="1" t="s">
        <v>8008</v>
      </c>
      <c r="P4479">
        <v>0.97</v>
      </c>
      <c r="Q4479">
        <v>1</v>
      </c>
      <c r="R4479" t="str">
        <f t="shared" si="345"/>
        <v>SENIOR</v>
      </c>
      <c r="S4479" s="1" t="str">
        <f t="shared" si="346"/>
        <v>Dec</v>
      </c>
      <c r="T4479" s="1">
        <f t="shared" si="347"/>
        <v>2021</v>
      </c>
      <c r="U4479" s="1" t="str">
        <f t="shared" si="348"/>
        <v>High</v>
      </c>
      <c r="V4479" s="1" t="str">
        <f t="shared" si="349"/>
        <v>Normal</v>
      </c>
    </row>
    <row r="4480" spans="1:22" x14ac:dyDescent="0.2">
      <c r="A4480" s="1" t="s">
        <v>12513</v>
      </c>
      <c r="B4480" s="2">
        <v>44219</v>
      </c>
      <c r="C4480" s="1" t="s">
        <v>8031</v>
      </c>
      <c r="D4480">
        <v>34</v>
      </c>
      <c r="E4480" s="1" t="s">
        <v>8013</v>
      </c>
      <c r="F4480" s="1" t="s">
        <v>8014</v>
      </c>
      <c r="G4480" s="1" t="s">
        <v>8020</v>
      </c>
      <c r="H4480">
        <v>3</v>
      </c>
      <c r="I4480">
        <v>10</v>
      </c>
      <c r="J4480" s="1" t="s">
        <v>8006</v>
      </c>
      <c r="K4480">
        <v>6</v>
      </c>
      <c r="L4480">
        <v>2</v>
      </c>
      <c r="M4480">
        <v>1</v>
      </c>
      <c r="N4480" s="1" t="s">
        <v>8038</v>
      </c>
      <c r="O4480" s="1" t="s">
        <v>8008</v>
      </c>
      <c r="P4480">
        <v>0.71</v>
      </c>
      <c r="Q4480">
        <v>1</v>
      </c>
      <c r="R4480" t="str">
        <f t="shared" si="345"/>
        <v>YOUNG ADULT</v>
      </c>
      <c r="S4480" s="1" t="str">
        <f t="shared" si="346"/>
        <v>Jan</v>
      </c>
      <c r="T4480" s="1">
        <f t="shared" si="347"/>
        <v>2021</v>
      </c>
      <c r="U4480" s="1" t="str">
        <f t="shared" si="348"/>
        <v>High</v>
      </c>
      <c r="V4480" s="1" t="str">
        <f t="shared" si="349"/>
        <v>Normal</v>
      </c>
    </row>
    <row r="4481" spans="1:22" x14ac:dyDescent="0.2">
      <c r="A4481" s="1" t="s">
        <v>12514</v>
      </c>
      <c r="B4481" s="2">
        <v>44407</v>
      </c>
      <c r="C4481" s="1" t="s">
        <v>8019</v>
      </c>
      <c r="D4481">
        <v>75</v>
      </c>
      <c r="E4481" s="1" t="s">
        <v>8013</v>
      </c>
      <c r="F4481" s="1" t="s">
        <v>8004</v>
      </c>
      <c r="G4481" s="1" t="s">
        <v>8044</v>
      </c>
      <c r="H4481">
        <v>5</v>
      </c>
      <c r="I4481">
        <v>8</v>
      </c>
      <c r="J4481" s="1" t="s">
        <v>8016</v>
      </c>
      <c r="K4481">
        <v>8</v>
      </c>
      <c r="L4481">
        <v>5</v>
      </c>
      <c r="M4481">
        <v>3</v>
      </c>
      <c r="N4481" s="1" t="s">
        <v>8007</v>
      </c>
      <c r="O4481" s="1" t="s">
        <v>8008</v>
      </c>
      <c r="P4481">
        <v>0.97</v>
      </c>
      <c r="Q4481">
        <v>1</v>
      </c>
      <c r="R4481" t="str">
        <f t="shared" si="345"/>
        <v>SENIOR</v>
      </c>
      <c r="S4481" s="1" t="str">
        <f t="shared" si="346"/>
        <v>Jul</v>
      </c>
      <c r="T4481" s="1">
        <f t="shared" si="347"/>
        <v>2021</v>
      </c>
      <c r="U4481" s="1" t="str">
        <f t="shared" si="348"/>
        <v>High</v>
      </c>
      <c r="V4481" s="1" t="str">
        <f t="shared" si="349"/>
        <v>Frequent</v>
      </c>
    </row>
    <row r="4482" spans="1:22" x14ac:dyDescent="0.2">
      <c r="A4482" s="1" t="s">
        <v>12515</v>
      </c>
      <c r="B4482" s="2">
        <v>44836</v>
      </c>
      <c r="C4482" s="1" t="s">
        <v>8010</v>
      </c>
      <c r="D4482">
        <v>37</v>
      </c>
      <c r="E4482" s="1" t="s">
        <v>8013</v>
      </c>
      <c r="F4482" s="1" t="s">
        <v>8004</v>
      </c>
      <c r="G4482" s="1" t="s">
        <v>8060</v>
      </c>
      <c r="H4482">
        <v>2</v>
      </c>
      <c r="I4482">
        <v>9</v>
      </c>
      <c r="J4482" s="1" t="s">
        <v>8016</v>
      </c>
      <c r="K4482">
        <v>3</v>
      </c>
      <c r="L4482">
        <v>4</v>
      </c>
      <c r="M4482">
        <v>0</v>
      </c>
      <c r="N4482" s="1" t="s">
        <v>8023</v>
      </c>
      <c r="O4482" s="1" t="s">
        <v>8008</v>
      </c>
      <c r="P4482">
        <v>0.49</v>
      </c>
      <c r="Q4482">
        <v>0</v>
      </c>
      <c r="R4482" t="str">
        <f t="shared" ref="R4482:R4545" si="350">IF(D4482&lt;18,"CHILD",IF(D4482&lt;40,"YOUNG ADULT",IF(D4482&lt;65,"ADULT","SENIOR")))</f>
        <v>YOUNG ADULT</v>
      </c>
      <c r="S4482" s="1" t="str">
        <f t="shared" ref="S4482:S4545" si="351">TEXT(B4482,"MMM")</f>
        <v>Oct</v>
      </c>
      <c r="T4482" s="1">
        <f t="shared" ref="T4482:T4545" si="352">YEAR(B4482)</f>
        <v>2022</v>
      </c>
      <c r="U4482" s="1" t="str">
        <f t="shared" ref="U4482:U4545" si="353">IF(P4482&lt;0.3,"Low",IF(P4482&lt;0.7,"Medium","High"))</f>
        <v>Medium</v>
      </c>
      <c r="V4482" s="1" t="str">
        <f t="shared" ref="V4482:V4545" si="354">IF(M4482&gt;=3,"Frequent","Normal")</f>
        <v>Normal</v>
      </c>
    </row>
    <row r="4483" spans="1:22" x14ac:dyDescent="0.2">
      <c r="A4483" s="1" t="s">
        <v>12516</v>
      </c>
      <c r="B4483" s="2">
        <v>44362</v>
      </c>
      <c r="C4483" s="1" t="s">
        <v>8019</v>
      </c>
      <c r="D4483">
        <v>62</v>
      </c>
      <c r="E4483" s="1" t="s">
        <v>8003</v>
      </c>
      <c r="F4483" s="1" t="s">
        <v>8037</v>
      </c>
      <c r="G4483" s="1" t="s">
        <v>8005</v>
      </c>
      <c r="H4483">
        <v>4</v>
      </c>
      <c r="I4483">
        <v>8</v>
      </c>
      <c r="J4483" s="1" t="s">
        <v>8016</v>
      </c>
      <c r="K4483">
        <v>7</v>
      </c>
      <c r="L4483">
        <v>3</v>
      </c>
      <c r="M4483">
        <v>2</v>
      </c>
      <c r="N4483" s="1" t="s">
        <v>8038</v>
      </c>
      <c r="O4483" s="1" t="s">
        <v>8008</v>
      </c>
      <c r="P4483">
        <v>0.85</v>
      </c>
      <c r="Q4483">
        <v>0</v>
      </c>
      <c r="R4483" t="str">
        <f t="shared" si="350"/>
        <v>ADULT</v>
      </c>
      <c r="S4483" s="1" t="str">
        <f t="shared" si="351"/>
        <v>Jun</v>
      </c>
      <c r="T4483" s="1">
        <f t="shared" si="352"/>
        <v>2021</v>
      </c>
      <c r="U4483" s="1" t="str">
        <f t="shared" si="353"/>
        <v>High</v>
      </c>
      <c r="V4483" s="1" t="str">
        <f t="shared" si="354"/>
        <v>Normal</v>
      </c>
    </row>
    <row r="4484" spans="1:22" x14ac:dyDescent="0.2">
      <c r="A4484" s="1" t="s">
        <v>12517</v>
      </c>
      <c r="B4484" s="2">
        <v>45164</v>
      </c>
      <c r="C4484" s="1" t="s">
        <v>8019</v>
      </c>
      <c r="D4484">
        <v>43</v>
      </c>
      <c r="E4484" s="1" t="s">
        <v>8003</v>
      </c>
      <c r="F4484" s="1" t="s">
        <v>8004</v>
      </c>
      <c r="G4484" s="1" t="s">
        <v>8044</v>
      </c>
      <c r="H4484">
        <v>3</v>
      </c>
      <c r="I4484">
        <v>7</v>
      </c>
      <c r="J4484" s="1" t="s">
        <v>8016</v>
      </c>
      <c r="K4484">
        <v>6</v>
      </c>
      <c r="L4484">
        <v>2</v>
      </c>
      <c r="M4484">
        <v>1</v>
      </c>
      <c r="N4484" s="1" t="s">
        <v>8011</v>
      </c>
      <c r="O4484" s="1" t="s">
        <v>8008</v>
      </c>
      <c r="P4484">
        <v>0.63</v>
      </c>
      <c r="Q4484">
        <v>0</v>
      </c>
      <c r="R4484" t="str">
        <f t="shared" si="350"/>
        <v>ADULT</v>
      </c>
      <c r="S4484" s="1" t="str">
        <f t="shared" si="351"/>
        <v>Aug</v>
      </c>
      <c r="T4484" s="1">
        <f t="shared" si="352"/>
        <v>2023</v>
      </c>
      <c r="U4484" s="1" t="str">
        <f t="shared" si="353"/>
        <v>Medium</v>
      </c>
      <c r="V4484" s="1" t="str">
        <f t="shared" si="354"/>
        <v>Normal</v>
      </c>
    </row>
    <row r="4485" spans="1:22" x14ac:dyDescent="0.2">
      <c r="A4485" s="1" t="s">
        <v>12518</v>
      </c>
      <c r="B4485" s="2">
        <v>44403</v>
      </c>
      <c r="C4485" s="1" t="s">
        <v>8019</v>
      </c>
      <c r="D4485">
        <v>67</v>
      </c>
      <c r="E4485" s="1" t="s">
        <v>8013</v>
      </c>
      <c r="F4485" s="1" t="s">
        <v>8022</v>
      </c>
      <c r="G4485" s="1" t="s">
        <v>8015</v>
      </c>
      <c r="H4485">
        <v>4</v>
      </c>
      <c r="I4485">
        <v>6</v>
      </c>
      <c r="J4485" s="1" t="s">
        <v>8006</v>
      </c>
      <c r="K4485">
        <v>6</v>
      </c>
      <c r="L4485">
        <v>4</v>
      </c>
      <c r="M4485">
        <v>1</v>
      </c>
      <c r="N4485" s="1" t="s">
        <v>8007</v>
      </c>
      <c r="O4485" s="1" t="s">
        <v>8008</v>
      </c>
      <c r="P4485">
        <v>0.64</v>
      </c>
      <c r="Q4485">
        <v>1</v>
      </c>
      <c r="R4485" t="str">
        <f t="shared" si="350"/>
        <v>SENIOR</v>
      </c>
      <c r="S4485" s="1" t="str">
        <f t="shared" si="351"/>
        <v>Jul</v>
      </c>
      <c r="T4485" s="1">
        <f t="shared" si="352"/>
        <v>2021</v>
      </c>
      <c r="U4485" s="1" t="str">
        <f t="shared" si="353"/>
        <v>Medium</v>
      </c>
      <c r="V4485" s="1" t="str">
        <f t="shared" si="354"/>
        <v>Normal</v>
      </c>
    </row>
    <row r="4486" spans="1:22" x14ac:dyDescent="0.2">
      <c r="A4486" s="1" t="s">
        <v>12519</v>
      </c>
      <c r="B4486" s="2">
        <v>44768</v>
      </c>
      <c r="C4486" s="1" t="s">
        <v>8019</v>
      </c>
      <c r="D4486">
        <v>57</v>
      </c>
      <c r="E4486" s="1" t="s">
        <v>8003</v>
      </c>
      <c r="F4486" s="1" t="s">
        <v>8022</v>
      </c>
      <c r="G4486" s="1" t="s">
        <v>8005</v>
      </c>
      <c r="H4486">
        <v>4</v>
      </c>
      <c r="I4486">
        <v>6</v>
      </c>
      <c r="J4486" s="1" t="s">
        <v>8041</v>
      </c>
      <c r="K4486">
        <v>7</v>
      </c>
      <c r="L4486">
        <v>2</v>
      </c>
      <c r="M4486">
        <v>1</v>
      </c>
      <c r="N4486" s="1" t="s">
        <v>8038</v>
      </c>
      <c r="O4486" s="1" t="s">
        <v>8008</v>
      </c>
      <c r="P4486">
        <v>0.59</v>
      </c>
      <c r="Q4486">
        <v>1</v>
      </c>
      <c r="R4486" t="str">
        <f t="shared" si="350"/>
        <v>ADULT</v>
      </c>
      <c r="S4486" s="1" t="str">
        <f t="shared" si="351"/>
        <v>Jul</v>
      </c>
      <c r="T4486" s="1">
        <f t="shared" si="352"/>
        <v>2022</v>
      </c>
      <c r="U4486" s="1" t="str">
        <f t="shared" si="353"/>
        <v>Medium</v>
      </c>
      <c r="V4486" s="1" t="str">
        <f t="shared" si="354"/>
        <v>Normal</v>
      </c>
    </row>
    <row r="4487" spans="1:22" x14ac:dyDescent="0.2">
      <c r="A4487" s="1" t="s">
        <v>12520</v>
      </c>
      <c r="B4487" s="2">
        <v>44757</v>
      </c>
      <c r="C4487" s="1" t="s">
        <v>8019</v>
      </c>
      <c r="D4487">
        <v>30</v>
      </c>
      <c r="E4487" s="1" t="s">
        <v>8013</v>
      </c>
      <c r="F4487" s="1" t="s">
        <v>8032</v>
      </c>
      <c r="G4487" s="1" t="s">
        <v>8060</v>
      </c>
      <c r="H4487">
        <v>2</v>
      </c>
      <c r="I4487">
        <v>8</v>
      </c>
      <c r="J4487" s="1" t="s">
        <v>8041</v>
      </c>
      <c r="K4487">
        <v>3</v>
      </c>
      <c r="L4487">
        <v>3</v>
      </c>
      <c r="M4487">
        <v>4</v>
      </c>
      <c r="N4487" s="1" t="s">
        <v>8011</v>
      </c>
      <c r="O4487" s="1" t="s">
        <v>8050</v>
      </c>
      <c r="P4487">
        <v>0.97</v>
      </c>
      <c r="Q4487">
        <v>1</v>
      </c>
      <c r="R4487" t="str">
        <f t="shared" si="350"/>
        <v>YOUNG ADULT</v>
      </c>
      <c r="S4487" s="1" t="str">
        <f t="shared" si="351"/>
        <v>Jul</v>
      </c>
      <c r="T4487" s="1">
        <f t="shared" si="352"/>
        <v>2022</v>
      </c>
      <c r="U4487" s="1" t="str">
        <f t="shared" si="353"/>
        <v>High</v>
      </c>
      <c r="V4487" s="1" t="str">
        <f t="shared" si="354"/>
        <v>Frequent</v>
      </c>
    </row>
    <row r="4488" spans="1:22" x14ac:dyDescent="0.2">
      <c r="A4488" s="1" t="s">
        <v>12521</v>
      </c>
      <c r="B4488" s="2">
        <v>44858</v>
      </c>
      <c r="C4488" s="1" t="s">
        <v>8010</v>
      </c>
      <c r="D4488">
        <v>65</v>
      </c>
      <c r="E4488" s="1" t="s">
        <v>8003</v>
      </c>
      <c r="F4488" s="1" t="s">
        <v>8032</v>
      </c>
      <c r="G4488" s="1" t="s">
        <v>8044</v>
      </c>
      <c r="H4488">
        <v>5</v>
      </c>
      <c r="I4488">
        <v>8</v>
      </c>
      <c r="J4488" s="1" t="s">
        <v>8016</v>
      </c>
      <c r="K4488">
        <v>8</v>
      </c>
      <c r="L4488">
        <v>4</v>
      </c>
      <c r="M4488">
        <v>1</v>
      </c>
      <c r="N4488" s="1" t="s">
        <v>8038</v>
      </c>
      <c r="O4488" s="1" t="s">
        <v>8008</v>
      </c>
      <c r="P4488">
        <v>0.97</v>
      </c>
      <c r="Q4488">
        <v>1</v>
      </c>
      <c r="R4488" t="str">
        <f t="shared" si="350"/>
        <v>SENIOR</v>
      </c>
      <c r="S4488" s="1" t="str">
        <f t="shared" si="351"/>
        <v>Oct</v>
      </c>
      <c r="T4488" s="1">
        <f t="shared" si="352"/>
        <v>2022</v>
      </c>
      <c r="U4488" s="1" t="str">
        <f t="shared" si="353"/>
        <v>High</v>
      </c>
      <c r="V4488" s="1" t="str">
        <f t="shared" si="354"/>
        <v>Normal</v>
      </c>
    </row>
    <row r="4489" spans="1:22" x14ac:dyDescent="0.2">
      <c r="A4489" s="1" t="s">
        <v>12522</v>
      </c>
      <c r="B4489" s="2">
        <v>44555</v>
      </c>
      <c r="C4489" s="1" t="s">
        <v>8031</v>
      </c>
      <c r="D4489">
        <v>48</v>
      </c>
      <c r="E4489" s="1" t="s">
        <v>8003</v>
      </c>
      <c r="F4489" s="1" t="s">
        <v>8004</v>
      </c>
      <c r="G4489" s="1" t="s">
        <v>8060</v>
      </c>
      <c r="H4489">
        <v>3</v>
      </c>
      <c r="I4489">
        <v>8</v>
      </c>
      <c r="J4489" s="1" t="s">
        <v>8006</v>
      </c>
      <c r="K4489">
        <v>8</v>
      </c>
      <c r="L4489">
        <v>2</v>
      </c>
      <c r="M4489">
        <v>1</v>
      </c>
      <c r="N4489" s="1" t="s">
        <v>8023</v>
      </c>
      <c r="O4489" s="1" t="s">
        <v>8008</v>
      </c>
      <c r="P4489">
        <v>0.81</v>
      </c>
      <c r="Q4489">
        <v>1</v>
      </c>
      <c r="R4489" t="str">
        <f t="shared" si="350"/>
        <v>ADULT</v>
      </c>
      <c r="S4489" s="1" t="str">
        <f t="shared" si="351"/>
        <v>Dec</v>
      </c>
      <c r="T4489" s="1">
        <f t="shared" si="352"/>
        <v>2021</v>
      </c>
      <c r="U4489" s="1" t="str">
        <f t="shared" si="353"/>
        <v>High</v>
      </c>
      <c r="V4489" s="1" t="str">
        <f t="shared" si="354"/>
        <v>Normal</v>
      </c>
    </row>
    <row r="4490" spans="1:22" x14ac:dyDescent="0.2">
      <c r="A4490" s="1" t="s">
        <v>12523</v>
      </c>
      <c r="B4490" s="2">
        <v>45153</v>
      </c>
      <c r="C4490" s="1" t="s">
        <v>8019</v>
      </c>
      <c r="D4490">
        <v>72</v>
      </c>
      <c r="E4490" s="1" t="s">
        <v>8013</v>
      </c>
      <c r="F4490" s="1" t="s">
        <v>8014</v>
      </c>
      <c r="G4490" s="1" t="s">
        <v>8029</v>
      </c>
      <c r="H4490">
        <v>5</v>
      </c>
      <c r="I4490">
        <v>8</v>
      </c>
      <c r="J4490" s="1" t="s">
        <v>8006</v>
      </c>
      <c r="K4490">
        <v>8</v>
      </c>
      <c r="L4490">
        <v>6</v>
      </c>
      <c r="M4490">
        <v>2</v>
      </c>
      <c r="N4490" s="1" t="s">
        <v>8007</v>
      </c>
      <c r="O4490" s="1" t="s">
        <v>8008</v>
      </c>
      <c r="P4490">
        <v>0.97</v>
      </c>
      <c r="Q4490">
        <v>1</v>
      </c>
      <c r="R4490" t="str">
        <f t="shared" si="350"/>
        <v>SENIOR</v>
      </c>
      <c r="S4490" s="1" t="str">
        <f t="shared" si="351"/>
        <v>Aug</v>
      </c>
      <c r="T4490" s="1">
        <f t="shared" si="352"/>
        <v>2023</v>
      </c>
      <c r="U4490" s="1" t="str">
        <f t="shared" si="353"/>
        <v>High</v>
      </c>
      <c r="V4490" s="1" t="str">
        <f t="shared" si="354"/>
        <v>Normal</v>
      </c>
    </row>
    <row r="4491" spans="1:22" x14ac:dyDescent="0.2">
      <c r="A4491" s="1" t="s">
        <v>12524</v>
      </c>
      <c r="B4491" s="2">
        <v>44683</v>
      </c>
      <c r="C4491" s="1" t="s">
        <v>8002</v>
      </c>
      <c r="D4491">
        <v>58</v>
      </c>
      <c r="E4491" s="1" t="s">
        <v>8003</v>
      </c>
      <c r="F4491" s="1" t="s">
        <v>8022</v>
      </c>
      <c r="G4491" s="1" t="s">
        <v>8044</v>
      </c>
      <c r="H4491">
        <v>4</v>
      </c>
      <c r="I4491">
        <v>8</v>
      </c>
      <c r="J4491" s="1" t="s">
        <v>8006</v>
      </c>
      <c r="K4491">
        <v>8</v>
      </c>
      <c r="L4491">
        <v>4</v>
      </c>
      <c r="M4491">
        <v>1</v>
      </c>
      <c r="N4491" s="1" t="s">
        <v>8011</v>
      </c>
      <c r="O4491" s="1" t="s">
        <v>8008</v>
      </c>
      <c r="P4491">
        <v>0.86</v>
      </c>
      <c r="Q4491">
        <v>1</v>
      </c>
      <c r="R4491" t="str">
        <f t="shared" si="350"/>
        <v>ADULT</v>
      </c>
      <c r="S4491" s="1" t="str">
        <f t="shared" si="351"/>
        <v>May</v>
      </c>
      <c r="T4491" s="1">
        <f t="shared" si="352"/>
        <v>2022</v>
      </c>
      <c r="U4491" s="1" t="str">
        <f t="shared" si="353"/>
        <v>High</v>
      </c>
      <c r="V4491" s="1" t="str">
        <f t="shared" si="354"/>
        <v>Normal</v>
      </c>
    </row>
    <row r="4492" spans="1:22" x14ac:dyDescent="0.2">
      <c r="A4492" s="1" t="s">
        <v>12525</v>
      </c>
      <c r="B4492" s="2">
        <v>44963</v>
      </c>
      <c r="C4492" s="1" t="s">
        <v>8031</v>
      </c>
      <c r="D4492">
        <v>64</v>
      </c>
      <c r="E4492" s="1" t="s">
        <v>8013</v>
      </c>
      <c r="F4492" s="1" t="s">
        <v>8037</v>
      </c>
      <c r="G4492" s="1" t="s">
        <v>8048</v>
      </c>
      <c r="H4492">
        <v>4</v>
      </c>
      <c r="I4492">
        <v>10</v>
      </c>
      <c r="J4492" s="1" t="s">
        <v>8016</v>
      </c>
      <c r="K4492">
        <v>7</v>
      </c>
      <c r="L4492">
        <v>2</v>
      </c>
      <c r="M4492">
        <v>2</v>
      </c>
      <c r="N4492" s="1" t="s">
        <v>8023</v>
      </c>
      <c r="O4492" s="1" t="s">
        <v>8008</v>
      </c>
      <c r="P4492">
        <v>0.97</v>
      </c>
      <c r="Q4492">
        <v>1</v>
      </c>
      <c r="R4492" t="str">
        <f t="shared" si="350"/>
        <v>ADULT</v>
      </c>
      <c r="S4492" s="1" t="str">
        <f t="shared" si="351"/>
        <v>Feb</v>
      </c>
      <c r="T4492" s="1">
        <f t="shared" si="352"/>
        <v>2023</v>
      </c>
      <c r="U4492" s="1" t="str">
        <f t="shared" si="353"/>
        <v>High</v>
      </c>
      <c r="V4492" s="1" t="str">
        <f t="shared" si="354"/>
        <v>Normal</v>
      </c>
    </row>
    <row r="4493" spans="1:22" x14ac:dyDescent="0.2">
      <c r="A4493" s="1" t="s">
        <v>12526</v>
      </c>
      <c r="B4493" s="2">
        <v>44893</v>
      </c>
      <c r="C4493" s="1" t="s">
        <v>8010</v>
      </c>
      <c r="D4493">
        <v>41</v>
      </c>
      <c r="E4493" s="1" t="s">
        <v>8013</v>
      </c>
      <c r="F4493" s="1" t="s">
        <v>8014</v>
      </c>
      <c r="G4493" s="1" t="s">
        <v>8026</v>
      </c>
      <c r="H4493">
        <v>3</v>
      </c>
      <c r="I4493">
        <v>7</v>
      </c>
      <c r="J4493" s="1" t="s">
        <v>8016</v>
      </c>
      <c r="K4493">
        <v>6</v>
      </c>
      <c r="L4493">
        <v>2</v>
      </c>
      <c r="M4493">
        <v>2</v>
      </c>
      <c r="N4493" s="1" t="s">
        <v>8011</v>
      </c>
      <c r="O4493" s="1" t="s">
        <v>8008</v>
      </c>
      <c r="P4493">
        <v>0.59</v>
      </c>
      <c r="Q4493">
        <v>1</v>
      </c>
      <c r="R4493" t="str">
        <f t="shared" si="350"/>
        <v>ADULT</v>
      </c>
      <c r="S4493" s="1" t="str">
        <f t="shared" si="351"/>
        <v>Nov</v>
      </c>
      <c r="T4493" s="1">
        <f t="shared" si="352"/>
        <v>2022</v>
      </c>
      <c r="U4493" s="1" t="str">
        <f t="shared" si="353"/>
        <v>Medium</v>
      </c>
      <c r="V4493" s="1" t="str">
        <f t="shared" si="354"/>
        <v>Normal</v>
      </c>
    </row>
    <row r="4494" spans="1:22" x14ac:dyDescent="0.2">
      <c r="A4494" s="1" t="s">
        <v>12527</v>
      </c>
      <c r="B4494" s="2">
        <v>44325</v>
      </c>
      <c r="C4494" s="1" t="s">
        <v>8002</v>
      </c>
      <c r="D4494">
        <v>47</v>
      </c>
      <c r="E4494" s="1" t="s">
        <v>8003</v>
      </c>
      <c r="F4494" s="1" t="s">
        <v>8037</v>
      </c>
      <c r="G4494" s="1" t="s">
        <v>8015</v>
      </c>
      <c r="H4494">
        <v>3</v>
      </c>
      <c r="I4494">
        <v>5</v>
      </c>
      <c r="J4494" s="1" t="s">
        <v>8041</v>
      </c>
      <c r="K4494">
        <v>4</v>
      </c>
      <c r="L4494">
        <v>2</v>
      </c>
      <c r="M4494">
        <v>1</v>
      </c>
      <c r="N4494" s="1" t="s">
        <v>8011</v>
      </c>
      <c r="O4494" s="1" t="s">
        <v>8008</v>
      </c>
      <c r="P4494">
        <v>0.43</v>
      </c>
      <c r="Q4494">
        <v>1</v>
      </c>
      <c r="R4494" t="str">
        <f t="shared" si="350"/>
        <v>ADULT</v>
      </c>
      <c r="S4494" s="1" t="str">
        <f t="shared" si="351"/>
        <v>May</v>
      </c>
      <c r="T4494" s="1">
        <f t="shared" si="352"/>
        <v>2021</v>
      </c>
      <c r="U4494" s="1" t="str">
        <f t="shared" si="353"/>
        <v>Medium</v>
      </c>
      <c r="V4494" s="1" t="str">
        <f t="shared" si="354"/>
        <v>Normal</v>
      </c>
    </row>
    <row r="4495" spans="1:22" x14ac:dyDescent="0.2">
      <c r="A4495" s="1" t="s">
        <v>12528</v>
      </c>
      <c r="B4495" s="2">
        <v>44878</v>
      </c>
      <c r="C4495" s="1" t="s">
        <v>8010</v>
      </c>
      <c r="D4495">
        <v>50</v>
      </c>
      <c r="E4495" s="1" t="s">
        <v>8013</v>
      </c>
      <c r="F4495" s="1" t="s">
        <v>8037</v>
      </c>
      <c r="G4495" s="1" t="s">
        <v>8029</v>
      </c>
      <c r="H4495">
        <v>4</v>
      </c>
      <c r="I4495">
        <v>6</v>
      </c>
      <c r="J4495" s="1" t="s">
        <v>8006</v>
      </c>
      <c r="K4495">
        <v>8</v>
      </c>
      <c r="L4495">
        <v>3</v>
      </c>
      <c r="M4495">
        <v>2</v>
      </c>
      <c r="N4495" s="1" t="s">
        <v>8011</v>
      </c>
      <c r="O4495" s="1" t="s">
        <v>8008</v>
      </c>
      <c r="P4495">
        <v>0.77</v>
      </c>
      <c r="Q4495">
        <v>1</v>
      </c>
      <c r="R4495" t="str">
        <f t="shared" si="350"/>
        <v>ADULT</v>
      </c>
      <c r="S4495" s="1" t="str">
        <f t="shared" si="351"/>
        <v>Nov</v>
      </c>
      <c r="T4495" s="1">
        <f t="shared" si="352"/>
        <v>2022</v>
      </c>
      <c r="U4495" s="1" t="str">
        <f t="shared" si="353"/>
        <v>High</v>
      </c>
      <c r="V4495" s="1" t="str">
        <f t="shared" si="354"/>
        <v>Normal</v>
      </c>
    </row>
    <row r="4496" spans="1:22" x14ac:dyDescent="0.2">
      <c r="A4496" s="1" t="s">
        <v>12529</v>
      </c>
      <c r="B4496" s="2">
        <v>44800</v>
      </c>
      <c r="C4496" s="1" t="s">
        <v>8019</v>
      </c>
      <c r="D4496">
        <v>72</v>
      </c>
      <c r="E4496" s="1" t="s">
        <v>8013</v>
      </c>
      <c r="F4496" s="1" t="s">
        <v>8004</v>
      </c>
      <c r="G4496" s="1" t="s">
        <v>8029</v>
      </c>
      <c r="H4496">
        <v>6</v>
      </c>
      <c r="I4496">
        <v>6</v>
      </c>
      <c r="J4496" s="1" t="s">
        <v>8006</v>
      </c>
      <c r="K4496">
        <v>9</v>
      </c>
      <c r="L4496">
        <v>4</v>
      </c>
      <c r="M4496">
        <v>2</v>
      </c>
      <c r="N4496" s="1" t="s">
        <v>8007</v>
      </c>
      <c r="O4496" s="1" t="s">
        <v>8017</v>
      </c>
      <c r="P4496">
        <v>0.97</v>
      </c>
      <c r="Q4496">
        <v>1</v>
      </c>
      <c r="R4496" t="str">
        <f t="shared" si="350"/>
        <v>SENIOR</v>
      </c>
      <c r="S4496" s="1" t="str">
        <f t="shared" si="351"/>
        <v>Aug</v>
      </c>
      <c r="T4496" s="1">
        <f t="shared" si="352"/>
        <v>2022</v>
      </c>
      <c r="U4496" s="1" t="str">
        <f t="shared" si="353"/>
        <v>High</v>
      </c>
      <c r="V4496" s="1" t="str">
        <f t="shared" si="354"/>
        <v>Normal</v>
      </c>
    </row>
    <row r="4497" spans="1:22" x14ac:dyDescent="0.2">
      <c r="A4497" s="1" t="s">
        <v>12530</v>
      </c>
      <c r="B4497" s="2">
        <v>45180</v>
      </c>
      <c r="C4497" s="1" t="s">
        <v>8010</v>
      </c>
      <c r="D4497">
        <v>86</v>
      </c>
      <c r="E4497" s="1" t="s">
        <v>8003</v>
      </c>
      <c r="F4497" s="1" t="s">
        <v>8004</v>
      </c>
      <c r="G4497" s="1" t="s">
        <v>8005</v>
      </c>
      <c r="H4497">
        <v>6</v>
      </c>
      <c r="I4497">
        <v>6</v>
      </c>
      <c r="J4497" s="1" t="s">
        <v>8027</v>
      </c>
      <c r="K4497">
        <v>10</v>
      </c>
      <c r="L4497">
        <v>4</v>
      </c>
      <c r="M4497">
        <v>2</v>
      </c>
      <c r="N4497" s="1" t="s">
        <v>8007</v>
      </c>
      <c r="O4497" s="1" t="s">
        <v>8017</v>
      </c>
      <c r="P4497">
        <v>0.97</v>
      </c>
      <c r="Q4497">
        <v>1</v>
      </c>
      <c r="R4497" t="str">
        <f t="shared" si="350"/>
        <v>SENIOR</v>
      </c>
      <c r="S4497" s="1" t="str">
        <f t="shared" si="351"/>
        <v>Sep</v>
      </c>
      <c r="T4497" s="1">
        <f t="shared" si="352"/>
        <v>2023</v>
      </c>
      <c r="U4497" s="1" t="str">
        <f t="shared" si="353"/>
        <v>High</v>
      </c>
      <c r="V4497" s="1" t="str">
        <f t="shared" si="354"/>
        <v>Normal</v>
      </c>
    </row>
    <row r="4498" spans="1:22" x14ac:dyDescent="0.2">
      <c r="A4498" s="1" t="s">
        <v>12531</v>
      </c>
      <c r="B4498" s="2">
        <v>45161</v>
      </c>
      <c r="C4498" s="1" t="s">
        <v>8019</v>
      </c>
      <c r="D4498">
        <v>44</v>
      </c>
      <c r="E4498" s="1" t="s">
        <v>8003</v>
      </c>
      <c r="F4498" s="1" t="s">
        <v>8014</v>
      </c>
      <c r="G4498" s="1" t="s">
        <v>8044</v>
      </c>
      <c r="H4498">
        <v>4</v>
      </c>
      <c r="I4498">
        <v>11</v>
      </c>
      <c r="J4498" s="1" t="s">
        <v>8016</v>
      </c>
      <c r="K4498">
        <v>9</v>
      </c>
      <c r="L4498">
        <v>5</v>
      </c>
      <c r="M4498">
        <v>1</v>
      </c>
      <c r="N4498" s="1" t="s">
        <v>8038</v>
      </c>
      <c r="O4498" s="1" t="s">
        <v>8008</v>
      </c>
      <c r="P4498">
        <v>0.85</v>
      </c>
      <c r="Q4498">
        <v>1</v>
      </c>
      <c r="R4498" t="str">
        <f t="shared" si="350"/>
        <v>ADULT</v>
      </c>
      <c r="S4498" s="1" t="str">
        <f t="shared" si="351"/>
        <v>Aug</v>
      </c>
      <c r="T4498" s="1">
        <f t="shared" si="352"/>
        <v>2023</v>
      </c>
      <c r="U4498" s="1" t="str">
        <f t="shared" si="353"/>
        <v>High</v>
      </c>
      <c r="V4498" s="1" t="str">
        <f t="shared" si="354"/>
        <v>Normal</v>
      </c>
    </row>
    <row r="4499" spans="1:22" x14ac:dyDescent="0.2">
      <c r="A4499" s="1" t="s">
        <v>12532</v>
      </c>
      <c r="B4499" s="2">
        <v>44362</v>
      </c>
      <c r="C4499" s="1" t="s">
        <v>8019</v>
      </c>
      <c r="D4499">
        <v>76</v>
      </c>
      <c r="E4499" s="1" t="s">
        <v>8003</v>
      </c>
      <c r="F4499" s="1" t="s">
        <v>8022</v>
      </c>
      <c r="G4499" s="1" t="s">
        <v>8005</v>
      </c>
      <c r="H4499">
        <v>5</v>
      </c>
      <c r="I4499">
        <v>7</v>
      </c>
      <c r="J4499" s="1" t="s">
        <v>8027</v>
      </c>
      <c r="K4499">
        <v>8</v>
      </c>
      <c r="L4499">
        <v>4</v>
      </c>
      <c r="M4499">
        <v>2</v>
      </c>
      <c r="N4499" s="1" t="s">
        <v>8007</v>
      </c>
      <c r="O4499" s="1" t="s">
        <v>8008</v>
      </c>
      <c r="P4499">
        <v>0.97</v>
      </c>
      <c r="Q4499">
        <v>1</v>
      </c>
      <c r="R4499" t="str">
        <f t="shared" si="350"/>
        <v>SENIOR</v>
      </c>
      <c r="S4499" s="1" t="str">
        <f t="shared" si="351"/>
        <v>Jun</v>
      </c>
      <c r="T4499" s="1">
        <f t="shared" si="352"/>
        <v>2021</v>
      </c>
      <c r="U4499" s="1" t="str">
        <f t="shared" si="353"/>
        <v>High</v>
      </c>
      <c r="V4499" s="1" t="str">
        <f t="shared" si="354"/>
        <v>Normal</v>
      </c>
    </row>
    <row r="4500" spans="1:22" x14ac:dyDescent="0.2">
      <c r="A4500" s="1" t="s">
        <v>12533</v>
      </c>
      <c r="B4500" s="2">
        <v>44286</v>
      </c>
      <c r="C4500" s="1" t="s">
        <v>8002</v>
      </c>
      <c r="D4500">
        <v>21</v>
      </c>
      <c r="E4500" s="1" t="s">
        <v>8013</v>
      </c>
      <c r="F4500" s="1" t="s">
        <v>8004</v>
      </c>
      <c r="G4500" s="1" t="s">
        <v>8015</v>
      </c>
      <c r="H4500">
        <v>2</v>
      </c>
      <c r="I4500">
        <v>5</v>
      </c>
      <c r="J4500" s="1" t="s">
        <v>8027</v>
      </c>
      <c r="K4500">
        <v>4</v>
      </c>
      <c r="L4500">
        <v>1</v>
      </c>
      <c r="M4500">
        <v>2</v>
      </c>
      <c r="N4500" s="1" t="s">
        <v>8011</v>
      </c>
      <c r="O4500" s="1" t="s">
        <v>8050</v>
      </c>
      <c r="P4500">
        <v>0.48</v>
      </c>
      <c r="Q4500">
        <v>1</v>
      </c>
      <c r="R4500" t="str">
        <f t="shared" si="350"/>
        <v>YOUNG ADULT</v>
      </c>
      <c r="S4500" s="1" t="str">
        <f t="shared" si="351"/>
        <v>Mar</v>
      </c>
      <c r="T4500" s="1">
        <f t="shared" si="352"/>
        <v>2021</v>
      </c>
      <c r="U4500" s="1" t="str">
        <f t="shared" si="353"/>
        <v>Medium</v>
      </c>
      <c r="V4500" s="1" t="str">
        <f t="shared" si="354"/>
        <v>Normal</v>
      </c>
    </row>
    <row r="4501" spans="1:22" x14ac:dyDescent="0.2">
      <c r="A4501" s="1" t="s">
        <v>12534</v>
      </c>
      <c r="B4501" s="2">
        <v>44519</v>
      </c>
      <c r="C4501" s="1" t="s">
        <v>8010</v>
      </c>
      <c r="D4501">
        <v>37</v>
      </c>
      <c r="E4501" s="1" t="s">
        <v>8013</v>
      </c>
      <c r="F4501" s="1" t="s">
        <v>8022</v>
      </c>
      <c r="G4501" s="1" t="s">
        <v>8060</v>
      </c>
      <c r="H4501">
        <v>3</v>
      </c>
      <c r="I4501">
        <v>9</v>
      </c>
      <c r="J4501" s="1" t="s">
        <v>8016</v>
      </c>
      <c r="K4501">
        <v>6</v>
      </c>
      <c r="L4501">
        <v>4</v>
      </c>
      <c r="M4501">
        <v>1</v>
      </c>
      <c r="N4501" s="1" t="s">
        <v>8038</v>
      </c>
      <c r="O4501" s="1" t="s">
        <v>8008</v>
      </c>
      <c r="P4501">
        <v>0.72</v>
      </c>
      <c r="Q4501">
        <v>1</v>
      </c>
      <c r="R4501" t="str">
        <f t="shared" si="350"/>
        <v>YOUNG ADULT</v>
      </c>
      <c r="S4501" s="1" t="str">
        <f t="shared" si="351"/>
        <v>Nov</v>
      </c>
      <c r="T4501" s="1">
        <f t="shared" si="352"/>
        <v>2021</v>
      </c>
      <c r="U4501" s="1" t="str">
        <f t="shared" si="353"/>
        <v>High</v>
      </c>
      <c r="V4501" s="1" t="str">
        <f t="shared" si="354"/>
        <v>Normal</v>
      </c>
    </row>
    <row r="4502" spans="1:22" x14ac:dyDescent="0.2">
      <c r="A4502" s="1" t="s">
        <v>12535</v>
      </c>
      <c r="B4502" s="2">
        <v>45277</v>
      </c>
      <c r="C4502" s="1" t="s">
        <v>8031</v>
      </c>
      <c r="D4502">
        <v>41</v>
      </c>
      <c r="E4502" s="1" t="s">
        <v>8013</v>
      </c>
      <c r="F4502" s="1" t="s">
        <v>8032</v>
      </c>
      <c r="G4502" s="1" t="s">
        <v>8060</v>
      </c>
      <c r="H4502">
        <v>3</v>
      </c>
      <c r="I4502">
        <v>9</v>
      </c>
      <c r="J4502" s="1" t="s">
        <v>8016</v>
      </c>
      <c r="K4502">
        <v>6</v>
      </c>
      <c r="L4502">
        <v>4</v>
      </c>
      <c r="M4502">
        <v>1</v>
      </c>
      <c r="N4502" s="1" t="s">
        <v>8011</v>
      </c>
      <c r="O4502" s="1" t="s">
        <v>8008</v>
      </c>
      <c r="P4502">
        <v>0.72</v>
      </c>
      <c r="Q4502">
        <v>1</v>
      </c>
      <c r="R4502" t="str">
        <f t="shared" si="350"/>
        <v>ADULT</v>
      </c>
      <c r="S4502" s="1" t="str">
        <f t="shared" si="351"/>
        <v>Dec</v>
      </c>
      <c r="T4502" s="1">
        <f t="shared" si="352"/>
        <v>2023</v>
      </c>
      <c r="U4502" s="1" t="str">
        <f t="shared" si="353"/>
        <v>High</v>
      </c>
      <c r="V4502" s="1" t="str">
        <f t="shared" si="354"/>
        <v>Normal</v>
      </c>
    </row>
    <row r="4503" spans="1:22" x14ac:dyDescent="0.2">
      <c r="A4503" s="1" t="s">
        <v>12536</v>
      </c>
      <c r="B4503" s="2">
        <v>44220</v>
      </c>
      <c r="C4503" s="1" t="s">
        <v>8031</v>
      </c>
      <c r="D4503">
        <v>35</v>
      </c>
      <c r="E4503" s="1" t="s">
        <v>8013</v>
      </c>
      <c r="F4503" s="1" t="s">
        <v>8032</v>
      </c>
      <c r="G4503" s="1" t="s">
        <v>8048</v>
      </c>
      <c r="H4503">
        <v>2</v>
      </c>
      <c r="I4503">
        <v>8</v>
      </c>
      <c r="J4503" s="1" t="s">
        <v>8016</v>
      </c>
      <c r="K4503">
        <v>3</v>
      </c>
      <c r="L4503">
        <v>4</v>
      </c>
      <c r="M4503">
        <v>0</v>
      </c>
      <c r="N4503" s="1" t="s">
        <v>8011</v>
      </c>
      <c r="O4503" s="1" t="s">
        <v>8008</v>
      </c>
      <c r="P4503">
        <v>0.45</v>
      </c>
      <c r="Q4503">
        <v>1</v>
      </c>
      <c r="R4503" t="str">
        <f t="shared" si="350"/>
        <v>YOUNG ADULT</v>
      </c>
      <c r="S4503" s="1" t="str">
        <f t="shared" si="351"/>
        <v>Jan</v>
      </c>
      <c r="T4503" s="1">
        <f t="shared" si="352"/>
        <v>2021</v>
      </c>
      <c r="U4503" s="1" t="str">
        <f t="shared" si="353"/>
        <v>Medium</v>
      </c>
      <c r="V4503" s="1" t="str">
        <f t="shared" si="354"/>
        <v>Normal</v>
      </c>
    </row>
    <row r="4504" spans="1:22" x14ac:dyDescent="0.2">
      <c r="A4504" s="1" t="s">
        <v>12537</v>
      </c>
      <c r="B4504" s="2">
        <v>44933</v>
      </c>
      <c r="C4504" s="1" t="s">
        <v>8031</v>
      </c>
      <c r="D4504">
        <v>31</v>
      </c>
      <c r="E4504" s="1" t="s">
        <v>8013</v>
      </c>
      <c r="F4504" s="1" t="s">
        <v>8004</v>
      </c>
      <c r="G4504" s="1" t="s">
        <v>8062</v>
      </c>
      <c r="H4504">
        <v>2</v>
      </c>
      <c r="I4504">
        <v>8</v>
      </c>
      <c r="J4504" s="1" t="s">
        <v>8027</v>
      </c>
      <c r="K4504">
        <v>3</v>
      </c>
      <c r="L4504">
        <v>3</v>
      </c>
      <c r="M4504">
        <v>0</v>
      </c>
      <c r="N4504" s="1" t="s">
        <v>8011</v>
      </c>
      <c r="O4504" s="1" t="s">
        <v>8177</v>
      </c>
      <c r="P4504">
        <v>0.18</v>
      </c>
      <c r="Q4504">
        <v>0</v>
      </c>
      <c r="R4504" t="str">
        <f t="shared" si="350"/>
        <v>YOUNG ADULT</v>
      </c>
      <c r="S4504" s="1" t="str">
        <f t="shared" si="351"/>
        <v>Jan</v>
      </c>
      <c r="T4504" s="1">
        <f t="shared" si="352"/>
        <v>2023</v>
      </c>
      <c r="U4504" s="1" t="str">
        <f t="shared" si="353"/>
        <v>Low</v>
      </c>
      <c r="V4504" s="1" t="str">
        <f t="shared" si="354"/>
        <v>Normal</v>
      </c>
    </row>
    <row r="4505" spans="1:22" x14ac:dyDescent="0.2">
      <c r="A4505" s="1" t="s">
        <v>12538</v>
      </c>
      <c r="B4505" s="2">
        <v>44863</v>
      </c>
      <c r="C4505" s="1" t="s">
        <v>8010</v>
      </c>
      <c r="D4505">
        <v>65</v>
      </c>
      <c r="E4505" s="1" t="s">
        <v>8013</v>
      </c>
      <c r="F4505" s="1" t="s">
        <v>8022</v>
      </c>
      <c r="G4505" s="1" t="s">
        <v>8044</v>
      </c>
      <c r="H4505">
        <v>4</v>
      </c>
      <c r="I4505">
        <v>8</v>
      </c>
      <c r="J4505" s="1" t="s">
        <v>8027</v>
      </c>
      <c r="K4505">
        <v>6</v>
      </c>
      <c r="L4505">
        <v>3</v>
      </c>
      <c r="M4505">
        <v>1</v>
      </c>
      <c r="N4505" s="1" t="s">
        <v>8038</v>
      </c>
      <c r="O4505" s="1" t="s">
        <v>8008</v>
      </c>
      <c r="P4505">
        <v>0.89</v>
      </c>
      <c r="Q4505">
        <v>1</v>
      </c>
      <c r="R4505" t="str">
        <f t="shared" si="350"/>
        <v>SENIOR</v>
      </c>
      <c r="S4505" s="1" t="str">
        <f t="shared" si="351"/>
        <v>Oct</v>
      </c>
      <c r="T4505" s="1">
        <f t="shared" si="352"/>
        <v>2022</v>
      </c>
      <c r="U4505" s="1" t="str">
        <f t="shared" si="353"/>
        <v>High</v>
      </c>
      <c r="V4505" s="1" t="str">
        <f t="shared" si="354"/>
        <v>Normal</v>
      </c>
    </row>
    <row r="4506" spans="1:22" x14ac:dyDescent="0.2">
      <c r="A4506" s="1" t="s">
        <v>12539</v>
      </c>
      <c r="B4506" s="2">
        <v>44905</v>
      </c>
      <c r="C4506" s="1" t="s">
        <v>8031</v>
      </c>
      <c r="D4506">
        <v>54</v>
      </c>
      <c r="E4506" s="1" t="s">
        <v>8013</v>
      </c>
      <c r="F4506" s="1" t="s">
        <v>8014</v>
      </c>
      <c r="G4506" s="1" t="s">
        <v>8035</v>
      </c>
      <c r="H4506">
        <v>5</v>
      </c>
      <c r="I4506">
        <v>10</v>
      </c>
      <c r="J4506" s="1" t="s">
        <v>8027</v>
      </c>
      <c r="K4506">
        <v>8</v>
      </c>
      <c r="L4506">
        <v>2</v>
      </c>
      <c r="M4506">
        <v>1</v>
      </c>
      <c r="N4506" s="1" t="s">
        <v>8011</v>
      </c>
      <c r="O4506" s="1" t="s">
        <v>8008</v>
      </c>
      <c r="P4506">
        <v>0.92</v>
      </c>
      <c r="Q4506">
        <v>1</v>
      </c>
      <c r="R4506" t="str">
        <f t="shared" si="350"/>
        <v>ADULT</v>
      </c>
      <c r="S4506" s="1" t="str">
        <f t="shared" si="351"/>
        <v>Dec</v>
      </c>
      <c r="T4506" s="1">
        <f t="shared" si="352"/>
        <v>2022</v>
      </c>
      <c r="U4506" s="1" t="str">
        <f t="shared" si="353"/>
        <v>High</v>
      </c>
      <c r="V4506" s="1" t="str">
        <f t="shared" si="354"/>
        <v>Normal</v>
      </c>
    </row>
    <row r="4507" spans="1:22" x14ac:dyDescent="0.2">
      <c r="A4507" s="1" t="s">
        <v>12540</v>
      </c>
      <c r="B4507" s="2">
        <v>44436</v>
      </c>
      <c r="C4507" s="1" t="s">
        <v>8019</v>
      </c>
      <c r="D4507">
        <v>64</v>
      </c>
      <c r="E4507" s="1" t="s">
        <v>8003</v>
      </c>
      <c r="F4507" s="1" t="s">
        <v>8022</v>
      </c>
      <c r="G4507" s="1" t="s">
        <v>8060</v>
      </c>
      <c r="H4507">
        <v>4</v>
      </c>
      <c r="I4507">
        <v>8</v>
      </c>
      <c r="J4507" s="1" t="s">
        <v>8016</v>
      </c>
      <c r="K4507">
        <v>7</v>
      </c>
      <c r="L4507">
        <v>2</v>
      </c>
      <c r="M4507">
        <v>1</v>
      </c>
      <c r="N4507" s="1" t="s">
        <v>8011</v>
      </c>
      <c r="O4507" s="1" t="s">
        <v>8008</v>
      </c>
      <c r="P4507">
        <v>0.85</v>
      </c>
      <c r="Q4507">
        <v>1</v>
      </c>
      <c r="R4507" t="str">
        <f t="shared" si="350"/>
        <v>ADULT</v>
      </c>
      <c r="S4507" s="1" t="str">
        <f t="shared" si="351"/>
        <v>Aug</v>
      </c>
      <c r="T4507" s="1">
        <f t="shared" si="352"/>
        <v>2021</v>
      </c>
      <c r="U4507" s="1" t="str">
        <f t="shared" si="353"/>
        <v>High</v>
      </c>
      <c r="V4507" s="1" t="str">
        <f t="shared" si="354"/>
        <v>Normal</v>
      </c>
    </row>
    <row r="4508" spans="1:22" x14ac:dyDescent="0.2">
      <c r="A4508" s="1" t="s">
        <v>12541</v>
      </c>
      <c r="B4508" s="2">
        <v>44445</v>
      </c>
      <c r="C4508" s="1" t="s">
        <v>8010</v>
      </c>
      <c r="D4508">
        <v>69</v>
      </c>
      <c r="E4508" s="1" t="s">
        <v>8013</v>
      </c>
      <c r="F4508" s="1" t="s">
        <v>8037</v>
      </c>
      <c r="G4508" s="1" t="s">
        <v>8060</v>
      </c>
      <c r="H4508">
        <v>5</v>
      </c>
      <c r="I4508">
        <v>9</v>
      </c>
      <c r="J4508" s="1" t="s">
        <v>8041</v>
      </c>
      <c r="K4508">
        <v>8</v>
      </c>
      <c r="L4508">
        <v>4</v>
      </c>
      <c r="M4508">
        <v>1</v>
      </c>
      <c r="N4508" s="1" t="s">
        <v>8007</v>
      </c>
      <c r="O4508" s="1" t="s">
        <v>8008</v>
      </c>
      <c r="P4508">
        <v>0.97</v>
      </c>
      <c r="Q4508">
        <v>0</v>
      </c>
      <c r="R4508" t="str">
        <f t="shared" si="350"/>
        <v>SENIOR</v>
      </c>
      <c r="S4508" s="1" t="str">
        <f t="shared" si="351"/>
        <v>Sep</v>
      </c>
      <c r="T4508" s="1">
        <f t="shared" si="352"/>
        <v>2021</v>
      </c>
      <c r="U4508" s="1" t="str">
        <f t="shared" si="353"/>
        <v>High</v>
      </c>
      <c r="V4508" s="1" t="str">
        <f t="shared" si="354"/>
        <v>Normal</v>
      </c>
    </row>
    <row r="4509" spans="1:22" x14ac:dyDescent="0.2">
      <c r="A4509" s="1" t="s">
        <v>12542</v>
      </c>
      <c r="B4509" s="2">
        <v>44668</v>
      </c>
      <c r="C4509" s="1" t="s">
        <v>8002</v>
      </c>
      <c r="D4509">
        <v>62</v>
      </c>
      <c r="E4509" s="1" t="s">
        <v>8013</v>
      </c>
      <c r="F4509" s="1" t="s">
        <v>8004</v>
      </c>
      <c r="G4509" s="1" t="s">
        <v>8029</v>
      </c>
      <c r="H4509">
        <v>4</v>
      </c>
      <c r="I4509">
        <v>5</v>
      </c>
      <c r="J4509" s="1" t="s">
        <v>8006</v>
      </c>
      <c r="K4509">
        <v>8</v>
      </c>
      <c r="L4509">
        <v>3</v>
      </c>
      <c r="M4509">
        <v>2</v>
      </c>
      <c r="N4509" s="1" t="s">
        <v>8011</v>
      </c>
      <c r="O4509" s="1" t="s">
        <v>8008</v>
      </c>
      <c r="P4509">
        <v>0.87</v>
      </c>
      <c r="Q4509">
        <v>1</v>
      </c>
      <c r="R4509" t="str">
        <f t="shared" si="350"/>
        <v>ADULT</v>
      </c>
      <c r="S4509" s="1" t="str">
        <f t="shared" si="351"/>
        <v>Apr</v>
      </c>
      <c r="T4509" s="1">
        <f t="shared" si="352"/>
        <v>2022</v>
      </c>
      <c r="U4509" s="1" t="str">
        <f t="shared" si="353"/>
        <v>High</v>
      </c>
      <c r="V4509" s="1" t="str">
        <f t="shared" si="354"/>
        <v>Normal</v>
      </c>
    </row>
    <row r="4510" spans="1:22" x14ac:dyDescent="0.2">
      <c r="A4510" s="1" t="s">
        <v>12543</v>
      </c>
      <c r="B4510" s="2">
        <v>44301</v>
      </c>
      <c r="C4510" s="1" t="s">
        <v>8002</v>
      </c>
      <c r="D4510">
        <v>69</v>
      </c>
      <c r="E4510" s="1" t="s">
        <v>8013</v>
      </c>
      <c r="F4510" s="1" t="s">
        <v>8014</v>
      </c>
      <c r="G4510" s="1" t="s">
        <v>8015</v>
      </c>
      <c r="H4510">
        <v>5</v>
      </c>
      <c r="I4510">
        <v>5</v>
      </c>
      <c r="J4510" s="1" t="s">
        <v>8016</v>
      </c>
      <c r="K4510">
        <v>10</v>
      </c>
      <c r="L4510">
        <v>5</v>
      </c>
      <c r="M4510">
        <v>1</v>
      </c>
      <c r="N4510" s="1" t="s">
        <v>8007</v>
      </c>
      <c r="O4510" s="1" t="s">
        <v>8008</v>
      </c>
      <c r="P4510">
        <v>0.87</v>
      </c>
      <c r="Q4510">
        <v>1</v>
      </c>
      <c r="R4510" t="str">
        <f t="shared" si="350"/>
        <v>SENIOR</v>
      </c>
      <c r="S4510" s="1" t="str">
        <f t="shared" si="351"/>
        <v>Apr</v>
      </c>
      <c r="T4510" s="1">
        <f t="shared" si="352"/>
        <v>2021</v>
      </c>
      <c r="U4510" s="1" t="str">
        <f t="shared" si="353"/>
        <v>High</v>
      </c>
      <c r="V4510" s="1" t="str">
        <f t="shared" si="354"/>
        <v>Normal</v>
      </c>
    </row>
    <row r="4511" spans="1:22" x14ac:dyDescent="0.2">
      <c r="A4511" s="1" t="s">
        <v>12544</v>
      </c>
      <c r="B4511" s="2">
        <v>44278</v>
      </c>
      <c r="C4511" s="1" t="s">
        <v>8002</v>
      </c>
      <c r="D4511">
        <v>56</v>
      </c>
      <c r="E4511" s="1" t="s">
        <v>8013</v>
      </c>
      <c r="F4511" s="1" t="s">
        <v>8004</v>
      </c>
      <c r="G4511" s="1" t="s">
        <v>8044</v>
      </c>
      <c r="H4511">
        <v>4</v>
      </c>
      <c r="I4511">
        <v>7</v>
      </c>
      <c r="J4511" s="1" t="s">
        <v>8016</v>
      </c>
      <c r="K4511">
        <v>7</v>
      </c>
      <c r="L4511">
        <v>2</v>
      </c>
      <c r="M4511">
        <v>1</v>
      </c>
      <c r="N4511" s="1" t="s">
        <v>8011</v>
      </c>
      <c r="O4511" s="1" t="s">
        <v>8008</v>
      </c>
      <c r="P4511">
        <v>0.75</v>
      </c>
      <c r="Q4511">
        <v>0</v>
      </c>
      <c r="R4511" t="str">
        <f t="shared" si="350"/>
        <v>ADULT</v>
      </c>
      <c r="S4511" s="1" t="str">
        <f t="shared" si="351"/>
        <v>Mar</v>
      </c>
      <c r="T4511" s="1">
        <f t="shared" si="352"/>
        <v>2021</v>
      </c>
      <c r="U4511" s="1" t="str">
        <f t="shared" si="353"/>
        <v>High</v>
      </c>
      <c r="V4511" s="1" t="str">
        <f t="shared" si="354"/>
        <v>Normal</v>
      </c>
    </row>
    <row r="4512" spans="1:22" x14ac:dyDescent="0.2">
      <c r="A4512" s="1" t="s">
        <v>12545</v>
      </c>
      <c r="B4512" s="2">
        <v>44293</v>
      </c>
      <c r="C4512" s="1" t="s">
        <v>8002</v>
      </c>
      <c r="D4512">
        <v>37</v>
      </c>
      <c r="E4512" s="1" t="s">
        <v>8003</v>
      </c>
      <c r="F4512" s="1" t="s">
        <v>8022</v>
      </c>
      <c r="G4512" s="1" t="s">
        <v>8015</v>
      </c>
      <c r="H4512">
        <v>2</v>
      </c>
      <c r="I4512">
        <v>5</v>
      </c>
      <c r="J4512" s="1" t="s">
        <v>8027</v>
      </c>
      <c r="K4512">
        <v>4</v>
      </c>
      <c r="L4512">
        <v>2</v>
      </c>
      <c r="M4512">
        <v>0</v>
      </c>
      <c r="N4512" s="1" t="s">
        <v>8038</v>
      </c>
      <c r="O4512" s="1" t="s">
        <v>8008</v>
      </c>
      <c r="P4512">
        <v>0.22</v>
      </c>
      <c r="Q4512">
        <v>0</v>
      </c>
      <c r="R4512" t="str">
        <f t="shared" si="350"/>
        <v>YOUNG ADULT</v>
      </c>
      <c r="S4512" s="1" t="str">
        <f t="shared" si="351"/>
        <v>Apr</v>
      </c>
      <c r="T4512" s="1">
        <f t="shared" si="352"/>
        <v>2021</v>
      </c>
      <c r="U4512" s="1" t="str">
        <f t="shared" si="353"/>
        <v>Low</v>
      </c>
      <c r="V4512" s="1" t="str">
        <f t="shared" si="354"/>
        <v>Normal</v>
      </c>
    </row>
    <row r="4513" spans="1:22" x14ac:dyDescent="0.2">
      <c r="A4513" s="1" t="s">
        <v>12546</v>
      </c>
      <c r="B4513" s="2">
        <v>44824</v>
      </c>
      <c r="C4513" s="1" t="s">
        <v>8010</v>
      </c>
      <c r="D4513">
        <v>75</v>
      </c>
      <c r="E4513" s="1" t="s">
        <v>8013</v>
      </c>
      <c r="F4513" s="1" t="s">
        <v>8032</v>
      </c>
      <c r="G4513" s="1" t="s">
        <v>8035</v>
      </c>
      <c r="H4513">
        <v>7</v>
      </c>
      <c r="I4513">
        <v>12</v>
      </c>
      <c r="J4513" s="1" t="s">
        <v>8016</v>
      </c>
      <c r="K4513">
        <v>10</v>
      </c>
      <c r="L4513">
        <v>7</v>
      </c>
      <c r="M4513">
        <v>3</v>
      </c>
      <c r="N4513" s="1" t="s">
        <v>8007</v>
      </c>
      <c r="O4513" s="1" t="s">
        <v>8017</v>
      </c>
      <c r="P4513">
        <v>0.97</v>
      </c>
      <c r="Q4513">
        <v>1</v>
      </c>
      <c r="R4513" t="str">
        <f t="shared" si="350"/>
        <v>SENIOR</v>
      </c>
      <c r="S4513" s="1" t="str">
        <f t="shared" si="351"/>
        <v>Sep</v>
      </c>
      <c r="T4513" s="1">
        <f t="shared" si="352"/>
        <v>2022</v>
      </c>
      <c r="U4513" s="1" t="str">
        <f t="shared" si="353"/>
        <v>High</v>
      </c>
      <c r="V4513" s="1" t="str">
        <f t="shared" si="354"/>
        <v>Frequent</v>
      </c>
    </row>
    <row r="4514" spans="1:22" x14ac:dyDescent="0.2">
      <c r="A4514" s="1" t="s">
        <v>12547</v>
      </c>
      <c r="B4514" s="2">
        <v>44632</v>
      </c>
      <c r="C4514" s="1" t="s">
        <v>8002</v>
      </c>
      <c r="D4514">
        <v>47</v>
      </c>
      <c r="E4514" s="1" t="s">
        <v>8003</v>
      </c>
      <c r="F4514" s="1" t="s">
        <v>8032</v>
      </c>
      <c r="G4514" s="1" t="s">
        <v>8044</v>
      </c>
      <c r="H4514">
        <v>3</v>
      </c>
      <c r="I4514">
        <v>7</v>
      </c>
      <c r="J4514" s="1" t="s">
        <v>8016</v>
      </c>
      <c r="K4514">
        <v>6</v>
      </c>
      <c r="L4514">
        <v>2</v>
      </c>
      <c r="M4514">
        <v>2</v>
      </c>
      <c r="N4514" s="1" t="s">
        <v>8038</v>
      </c>
      <c r="O4514" s="1" t="s">
        <v>8008</v>
      </c>
      <c r="P4514">
        <v>0.89</v>
      </c>
      <c r="Q4514">
        <v>1</v>
      </c>
      <c r="R4514" t="str">
        <f t="shared" si="350"/>
        <v>ADULT</v>
      </c>
      <c r="S4514" s="1" t="str">
        <f t="shared" si="351"/>
        <v>Mar</v>
      </c>
      <c r="T4514" s="1">
        <f t="shared" si="352"/>
        <v>2022</v>
      </c>
      <c r="U4514" s="1" t="str">
        <f t="shared" si="353"/>
        <v>High</v>
      </c>
      <c r="V4514" s="1" t="str">
        <f t="shared" si="354"/>
        <v>Normal</v>
      </c>
    </row>
    <row r="4515" spans="1:22" x14ac:dyDescent="0.2">
      <c r="A4515" s="1" t="s">
        <v>12548</v>
      </c>
      <c r="B4515" s="2">
        <v>44518</v>
      </c>
      <c r="C4515" s="1" t="s">
        <v>8010</v>
      </c>
      <c r="D4515">
        <v>42</v>
      </c>
      <c r="E4515" s="1" t="s">
        <v>8013</v>
      </c>
      <c r="F4515" s="1" t="s">
        <v>8037</v>
      </c>
      <c r="G4515" s="1" t="s">
        <v>8035</v>
      </c>
      <c r="H4515">
        <v>3</v>
      </c>
      <c r="I4515">
        <v>12</v>
      </c>
      <c r="J4515" s="1" t="s">
        <v>8006</v>
      </c>
      <c r="K4515">
        <v>4</v>
      </c>
      <c r="L4515">
        <v>2</v>
      </c>
      <c r="M4515">
        <v>2</v>
      </c>
      <c r="N4515" s="1" t="s">
        <v>8011</v>
      </c>
      <c r="O4515" s="1" t="s">
        <v>8008</v>
      </c>
      <c r="P4515">
        <v>0.85</v>
      </c>
      <c r="Q4515">
        <v>0</v>
      </c>
      <c r="R4515" t="str">
        <f t="shared" si="350"/>
        <v>ADULT</v>
      </c>
      <c r="S4515" s="1" t="str">
        <f t="shared" si="351"/>
        <v>Nov</v>
      </c>
      <c r="T4515" s="1">
        <f t="shared" si="352"/>
        <v>2021</v>
      </c>
      <c r="U4515" s="1" t="str">
        <f t="shared" si="353"/>
        <v>High</v>
      </c>
      <c r="V4515" s="1" t="str">
        <f t="shared" si="354"/>
        <v>Normal</v>
      </c>
    </row>
    <row r="4516" spans="1:22" x14ac:dyDescent="0.2">
      <c r="A4516" s="1" t="s">
        <v>12549</v>
      </c>
      <c r="B4516" s="2">
        <v>44542</v>
      </c>
      <c r="C4516" s="1" t="s">
        <v>8031</v>
      </c>
      <c r="D4516">
        <v>54</v>
      </c>
      <c r="E4516" s="1" t="s">
        <v>8003</v>
      </c>
      <c r="F4516" s="1" t="s">
        <v>8014</v>
      </c>
      <c r="G4516" s="1" t="s">
        <v>8067</v>
      </c>
      <c r="H4516">
        <v>4</v>
      </c>
      <c r="I4516">
        <v>7</v>
      </c>
      <c r="J4516" s="1" t="s">
        <v>8016</v>
      </c>
      <c r="K4516">
        <v>7</v>
      </c>
      <c r="L4516">
        <v>3</v>
      </c>
      <c r="M4516">
        <v>1</v>
      </c>
      <c r="N4516" s="1" t="s">
        <v>8023</v>
      </c>
      <c r="O4516" s="1" t="s">
        <v>8008</v>
      </c>
      <c r="P4516">
        <v>0.61</v>
      </c>
      <c r="Q4516">
        <v>1</v>
      </c>
      <c r="R4516" t="str">
        <f t="shared" si="350"/>
        <v>ADULT</v>
      </c>
      <c r="S4516" s="1" t="str">
        <f t="shared" si="351"/>
        <v>Dec</v>
      </c>
      <c r="T4516" s="1">
        <f t="shared" si="352"/>
        <v>2021</v>
      </c>
      <c r="U4516" s="1" t="str">
        <f t="shared" si="353"/>
        <v>Medium</v>
      </c>
      <c r="V4516" s="1" t="str">
        <f t="shared" si="354"/>
        <v>Normal</v>
      </c>
    </row>
    <row r="4517" spans="1:22" x14ac:dyDescent="0.2">
      <c r="A4517" s="1" t="s">
        <v>12550</v>
      </c>
      <c r="B4517" s="2">
        <v>44423</v>
      </c>
      <c r="C4517" s="1" t="s">
        <v>8019</v>
      </c>
      <c r="D4517">
        <v>42</v>
      </c>
      <c r="E4517" s="1" t="s">
        <v>8013</v>
      </c>
      <c r="F4517" s="1" t="s">
        <v>8022</v>
      </c>
      <c r="G4517" s="1" t="s">
        <v>8060</v>
      </c>
      <c r="H4517">
        <v>4</v>
      </c>
      <c r="I4517">
        <v>8</v>
      </c>
      <c r="J4517" s="1" t="s">
        <v>8027</v>
      </c>
      <c r="K4517">
        <v>8</v>
      </c>
      <c r="L4517">
        <v>2</v>
      </c>
      <c r="M4517">
        <v>1</v>
      </c>
      <c r="N4517" s="1" t="s">
        <v>8011</v>
      </c>
      <c r="O4517" s="1" t="s">
        <v>8008</v>
      </c>
      <c r="P4517">
        <v>0.76</v>
      </c>
      <c r="Q4517">
        <v>1</v>
      </c>
      <c r="R4517" t="str">
        <f t="shared" si="350"/>
        <v>ADULT</v>
      </c>
      <c r="S4517" s="1" t="str">
        <f t="shared" si="351"/>
        <v>Aug</v>
      </c>
      <c r="T4517" s="1">
        <f t="shared" si="352"/>
        <v>2021</v>
      </c>
      <c r="U4517" s="1" t="str">
        <f t="shared" si="353"/>
        <v>High</v>
      </c>
      <c r="V4517" s="1" t="str">
        <f t="shared" si="354"/>
        <v>Normal</v>
      </c>
    </row>
    <row r="4518" spans="1:22" x14ac:dyDescent="0.2">
      <c r="A4518" s="1" t="s">
        <v>12551</v>
      </c>
      <c r="B4518" s="2">
        <v>44647</v>
      </c>
      <c r="C4518" s="1" t="s">
        <v>8002</v>
      </c>
      <c r="D4518">
        <v>50</v>
      </c>
      <c r="E4518" s="1" t="s">
        <v>8013</v>
      </c>
      <c r="F4518" s="1" t="s">
        <v>8004</v>
      </c>
      <c r="G4518" s="1" t="s">
        <v>8044</v>
      </c>
      <c r="H4518">
        <v>3</v>
      </c>
      <c r="I4518">
        <v>6</v>
      </c>
      <c r="J4518" s="1" t="s">
        <v>8027</v>
      </c>
      <c r="K4518">
        <v>4</v>
      </c>
      <c r="L4518">
        <v>2</v>
      </c>
      <c r="M4518">
        <v>1</v>
      </c>
      <c r="N4518" s="1" t="s">
        <v>8011</v>
      </c>
      <c r="O4518" s="1" t="s">
        <v>8008</v>
      </c>
      <c r="P4518">
        <v>0.68</v>
      </c>
      <c r="Q4518">
        <v>0</v>
      </c>
      <c r="R4518" t="str">
        <f t="shared" si="350"/>
        <v>ADULT</v>
      </c>
      <c r="S4518" s="1" t="str">
        <f t="shared" si="351"/>
        <v>Mar</v>
      </c>
      <c r="T4518" s="1">
        <f t="shared" si="352"/>
        <v>2022</v>
      </c>
      <c r="U4518" s="1" t="str">
        <f t="shared" si="353"/>
        <v>Medium</v>
      </c>
      <c r="V4518" s="1" t="str">
        <f t="shared" si="354"/>
        <v>Normal</v>
      </c>
    </row>
    <row r="4519" spans="1:22" x14ac:dyDescent="0.2">
      <c r="A4519" s="1" t="s">
        <v>12552</v>
      </c>
      <c r="B4519" s="2">
        <v>44419</v>
      </c>
      <c r="C4519" s="1" t="s">
        <v>8019</v>
      </c>
      <c r="D4519">
        <v>63</v>
      </c>
      <c r="E4519" s="1" t="s">
        <v>8013</v>
      </c>
      <c r="F4519" s="1" t="s">
        <v>8004</v>
      </c>
      <c r="G4519" s="1" t="s">
        <v>8044</v>
      </c>
      <c r="H4519">
        <v>4</v>
      </c>
      <c r="I4519">
        <v>9</v>
      </c>
      <c r="J4519" s="1" t="s">
        <v>8016</v>
      </c>
      <c r="K4519">
        <v>6</v>
      </c>
      <c r="L4519">
        <v>3</v>
      </c>
      <c r="M4519">
        <v>1</v>
      </c>
      <c r="N4519" s="1" t="s">
        <v>8011</v>
      </c>
      <c r="O4519" s="1" t="s">
        <v>8008</v>
      </c>
      <c r="P4519">
        <v>0.85</v>
      </c>
      <c r="Q4519">
        <v>1</v>
      </c>
      <c r="R4519" t="str">
        <f t="shared" si="350"/>
        <v>ADULT</v>
      </c>
      <c r="S4519" s="1" t="str">
        <f t="shared" si="351"/>
        <v>Aug</v>
      </c>
      <c r="T4519" s="1">
        <f t="shared" si="352"/>
        <v>2021</v>
      </c>
      <c r="U4519" s="1" t="str">
        <f t="shared" si="353"/>
        <v>High</v>
      </c>
      <c r="V4519" s="1" t="str">
        <f t="shared" si="354"/>
        <v>Normal</v>
      </c>
    </row>
    <row r="4520" spans="1:22" x14ac:dyDescent="0.2">
      <c r="A4520" s="1" t="s">
        <v>12553</v>
      </c>
      <c r="B4520" s="2">
        <v>44961</v>
      </c>
      <c r="C4520" s="1" t="s">
        <v>8031</v>
      </c>
      <c r="D4520">
        <v>63</v>
      </c>
      <c r="E4520" s="1" t="s">
        <v>8003</v>
      </c>
      <c r="F4520" s="1" t="s">
        <v>8022</v>
      </c>
      <c r="G4520" s="1" t="s">
        <v>8062</v>
      </c>
      <c r="H4520">
        <v>4</v>
      </c>
      <c r="I4520">
        <v>9</v>
      </c>
      <c r="J4520" s="1" t="s">
        <v>8016</v>
      </c>
      <c r="K4520">
        <v>6</v>
      </c>
      <c r="L4520">
        <v>3</v>
      </c>
      <c r="M4520">
        <v>1</v>
      </c>
      <c r="N4520" s="1" t="s">
        <v>8011</v>
      </c>
      <c r="O4520" s="1" t="s">
        <v>8008</v>
      </c>
      <c r="P4520">
        <v>0.63</v>
      </c>
      <c r="Q4520">
        <v>1</v>
      </c>
      <c r="R4520" t="str">
        <f t="shared" si="350"/>
        <v>ADULT</v>
      </c>
      <c r="S4520" s="1" t="str">
        <f t="shared" si="351"/>
        <v>Feb</v>
      </c>
      <c r="T4520" s="1">
        <f t="shared" si="352"/>
        <v>2023</v>
      </c>
      <c r="U4520" s="1" t="str">
        <f t="shared" si="353"/>
        <v>Medium</v>
      </c>
      <c r="V4520" s="1" t="str">
        <f t="shared" si="354"/>
        <v>Normal</v>
      </c>
    </row>
    <row r="4521" spans="1:22" x14ac:dyDescent="0.2">
      <c r="A4521" s="1" t="s">
        <v>12554</v>
      </c>
      <c r="B4521" s="2">
        <v>44332</v>
      </c>
      <c r="C4521" s="1" t="s">
        <v>8002</v>
      </c>
      <c r="D4521">
        <v>42</v>
      </c>
      <c r="E4521" s="1" t="s">
        <v>8013</v>
      </c>
      <c r="F4521" s="1" t="s">
        <v>8032</v>
      </c>
      <c r="G4521" s="1" t="s">
        <v>8015</v>
      </c>
      <c r="H4521">
        <v>4</v>
      </c>
      <c r="I4521">
        <v>5</v>
      </c>
      <c r="J4521" s="1" t="s">
        <v>8041</v>
      </c>
      <c r="K4521">
        <v>8</v>
      </c>
      <c r="L4521">
        <v>2</v>
      </c>
      <c r="M4521">
        <v>1</v>
      </c>
      <c r="N4521" s="1" t="s">
        <v>8011</v>
      </c>
      <c r="O4521" s="1" t="s">
        <v>8008</v>
      </c>
      <c r="P4521">
        <v>0.56000000000000005</v>
      </c>
      <c r="Q4521">
        <v>1</v>
      </c>
      <c r="R4521" t="str">
        <f t="shared" si="350"/>
        <v>ADULT</v>
      </c>
      <c r="S4521" s="1" t="str">
        <f t="shared" si="351"/>
        <v>May</v>
      </c>
      <c r="T4521" s="1">
        <f t="shared" si="352"/>
        <v>2021</v>
      </c>
      <c r="U4521" s="1" t="str">
        <f t="shared" si="353"/>
        <v>Medium</v>
      </c>
      <c r="V4521" s="1" t="str">
        <f t="shared" si="354"/>
        <v>Normal</v>
      </c>
    </row>
    <row r="4522" spans="1:22" x14ac:dyDescent="0.2">
      <c r="A4522" s="1" t="s">
        <v>12555</v>
      </c>
      <c r="B4522" s="2">
        <v>45235</v>
      </c>
      <c r="C4522" s="1" t="s">
        <v>8010</v>
      </c>
      <c r="D4522">
        <v>49</v>
      </c>
      <c r="E4522" s="1" t="s">
        <v>8013</v>
      </c>
      <c r="F4522" s="1" t="s">
        <v>8037</v>
      </c>
      <c r="G4522" s="1" t="s">
        <v>8026</v>
      </c>
      <c r="H4522">
        <v>3</v>
      </c>
      <c r="I4522">
        <v>7</v>
      </c>
      <c r="J4522" s="1" t="s">
        <v>8016</v>
      </c>
      <c r="K4522">
        <v>6</v>
      </c>
      <c r="L4522">
        <v>2</v>
      </c>
      <c r="M4522">
        <v>2</v>
      </c>
      <c r="N4522" s="1" t="s">
        <v>8038</v>
      </c>
      <c r="O4522" s="1" t="s">
        <v>8008</v>
      </c>
      <c r="P4522">
        <v>0.63</v>
      </c>
      <c r="Q4522">
        <v>0</v>
      </c>
      <c r="R4522" t="str">
        <f t="shared" si="350"/>
        <v>ADULT</v>
      </c>
      <c r="S4522" s="1" t="str">
        <f t="shared" si="351"/>
        <v>Nov</v>
      </c>
      <c r="T4522" s="1">
        <f t="shared" si="352"/>
        <v>2023</v>
      </c>
      <c r="U4522" s="1" t="str">
        <f t="shared" si="353"/>
        <v>Medium</v>
      </c>
      <c r="V4522" s="1" t="str">
        <f t="shared" si="354"/>
        <v>Normal</v>
      </c>
    </row>
    <row r="4523" spans="1:22" x14ac:dyDescent="0.2">
      <c r="A4523" s="1" t="s">
        <v>12556</v>
      </c>
      <c r="B4523" s="2">
        <v>44295</v>
      </c>
      <c r="C4523" s="1" t="s">
        <v>8002</v>
      </c>
      <c r="D4523">
        <v>76</v>
      </c>
      <c r="E4523" s="1" t="s">
        <v>8013</v>
      </c>
      <c r="F4523" s="1" t="s">
        <v>8032</v>
      </c>
      <c r="G4523" s="1" t="s">
        <v>8029</v>
      </c>
      <c r="H4523">
        <v>6</v>
      </c>
      <c r="I4523">
        <v>7</v>
      </c>
      <c r="J4523" s="1" t="s">
        <v>8006</v>
      </c>
      <c r="K4523">
        <v>9</v>
      </c>
      <c r="L4523">
        <v>6</v>
      </c>
      <c r="M4523">
        <v>2</v>
      </c>
      <c r="N4523" s="1" t="s">
        <v>8007</v>
      </c>
      <c r="O4523" s="1" t="s">
        <v>8017</v>
      </c>
      <c r="P4523">
        <v>0.97</v>
      </c>
      <c r="Q4523">
        <v>1</v>
      </c>
      <c r="R4523" t="str">
        <f t="shared" si="350"/>
        <v>SENIOR</v>
      </c>
      <c r="S4523" s="1" t="str">
        <f t="shared" si="351"/>
        <v>Apr</v>
      </c>
      <c r="T4523" s="1">
        <f t="shared" si="352"/>
        <v>2021</v>
      </c>
      <c r="U4523" s="1" t="str">
        <f t="shared" si="353"/>
        <v>High</v>
      </c>
      <c r="V4523" s="1" t="str">
        <f t="shared" si="354"/>
        <v>Normal</v>
      </c>
    </row>
    <row r="4524" spans="1:22" x14ac:dyDescent="0.2">
      <c r="A4524" s="1" t="s">
        <v>12557</v>
      </c>
      <c r="B4524" s="2">
        <v>45230</v>
      </c>
      <c r="C4524" s="1" t="s">
        <v>8010</v>
      </c>
      <c r="D4524">
        <v>66</v>
      </c>
      <c r="E4524" s="1" t="s">
        <v>8003</v>
      </c>
      <c r="F4524" s="1" t="s">
        <v>8014</v>
      </c>
      <c r="G4524" s="1" t="s">
        <v>8029</v>
      </c>
      <c r="H4524">
        <v>6</v>
      </c>
      <c r="I4524">
        <v>5</v>
      </c>
      <c r="J4524" s="1" t="s">
        <v>8006</v>
      </c>
      <c r="K4524">
        <v>11</v>
      </c>
      <c r="L4524">
        <v>4</v>
      </c>
      <c r="M4524">
        <v>2</v>
      </c>
      <c r="N4524" s="1" t="s">
        <v>8007</v>
      </c>
      <c r="O4524" s="1" t="s">
        <v>8017</v>
      </c>
      <c r="P4524">
        <v>0.97</v>
      </c>
      <c r="Q4524">
        <v>1</v>
      </c>
      <c r="R4524" t="str">
        <f t="shared" si="350"/>
        <v>SENIOR</v>
      </c>
      <c r="S4524" s="1" t="str">
        <f t="shared" si="351"/>
        <v>Oct</v>
      </c>
      <c r="T4524" s="1">
        <f t="shared" si="352"/>
        <v>2023</v>
      </c>
      <c r="U4524" s="1" t="str">
        <f t="shared" si="353"/>
        <v>High</v>
      </c>
      <c r="V4524" s="1" t="str">
        <f t="shared" si="354"/>
        <v>Normal</v>
      </c>
    </row>
    <row r="4525" spans="1:22" x14ac:dyDescent="0.2">
      <c r="A4525" s="1" t="s">
        <v>12558</v>
      </c>
      <c r="B4525" s="2">
        <v>45109</v>
      </c>
      <c r="C4525" s="1" t="s">
        <v>8019</v>
      </c>
      <c r="D4525">
        <v>93</v>
      </c>
      <c r="E4525" s="1" t="s">
        <v>8013</v>
      </c>
      <c r="F4525" s="1" t="s">
        <v>8014</v>
      </c>
      <c r="G4525" s="1" t="s">
        <v>8044</v>
      </c>
      <c r="H4525">
        <v>6</v>
      </c>
      <c r="I4525">
        <v>8</v>
      </c>
      <c r="J4525" s="1" t="s">
        <v>8016</v>
      </c>
      <c r="K4525">
        <v>10</v>
      </c>
      <c r="L4525">
        <v>4</v>
      </c>
      <c r="M4525">
        <v>2</v>
      </c>
      <c r="N4525" s="1" t="s">
        <v>8007</v>
      </c>
      <c r="O4525" s="1" t="s">
        <v>8017</v>
      </c>
      <c r="P4525">
        <v>0.97</v>
      </c>
      <c r="Q4525">
        <v>1</v>
      </c>
      <c r="R4525" t="str">
        <f t="shared" si="350"/>
        <v>SENIOR</v>
      </c>
      <c r="S4525" s="1" t="str">
        <f t="shared" si="351"/>
        <v>Jul</v>
      </c>
      <c r="T4525" s="1">
        <f t="shared" si="352"/>
        <v>2023</v>
      </c>
      <c r="U4525" s="1" t="str">
        <f t="shared" si="353"/>
        <v>High</v>
      </c>
      <c r="V4525" s="1" t="str">
        <f t="shared" si="354"/>
        <v>Normal</v>
      </c>
    </row>
    <row r="4526" spans="1:22" x14ac:dyDescent="0.2">
      <c r="A4526" s="1" t="s">
        <v>12559</v>
      </c>
      <c r="B4526" s="2">
        <v>44942</v>
      </c>
      <c r="C4526" s="1" t="s">
        <v>8031</v>
      </c>
      <c r="D4526">
        <v>78</v>
      </c>
      <c r="E4526" s="1" t="s">
        <v>8003</v>
      </c>
      <c r="F4526" s="1" t="s">
        <v>8014</v>
      </c>
      <c r="G4526" s="1" t="s">
        <v>8048</v>
      </c>
      <c r="H4526">
        <v>5</v>
      </c>
      <c r="I4526">
        <v>10</v>
      </c>
      <c r="J4526" s="1" t="s">
        <v>8027</v>
      </c>
      <c r="K4526">
        <v>8</v>
      </c>
      <c r="L4526">
        <v>4</v>
      </c>
      <c r="M4526">
        <v>2</v>
      </c>
      <c r="N4526" s="1" t="s">
        <v>8007</v>
      </c>
      <c r="O4526" s="1" t="s">
        <v>8008</v>
      </c>
      <c r="P4526">
        <v>0.97</v>
      </c>
      <c r="Q4526">
        <v>1</v>
      </c>
      <c r="R4526" t="str">
        <f t="shared" si="350"/>
        <v>SENIOR</v>
      </c>
      <c r="S4526" s="1" t="str">
        <f t="shared" si="351"/>
        <v>Jan</v>
      </c>
      <c r="T4526" s="1">
        <f t="shared" si="352"/>
        <v>2023</v>
      </c>
      <c r="U4526" s="1" t="str">
        <f t="shared" si="353"/>
        <v>High</v>
      </c>
      <c r="V4526" s="1" t="str">
        <f t="shared" si="354"/>
        <v>Normal</v>
      </c>
    </row>
    <row r="4527" spans="1:22" x14ac:dyDescent="0.2">
      <c r="A4527" s="1" t="s">
        <v>12560</v>
      </c>
      <c r="B4527" s="2">
        <v>45195</v>
      </c>
      <c r="C4527" s="1" t="s">
        <v>8010</v>
      </c>
      <c r="D4527">
        <v>77</v>
      </c>
      <c r="E4527" s="1" t="s">
        <v>8013</v>
      </c>
      <c r="F4527" s="1" t="s">
        <v>8004</v>
      </c>
      <c r="G4527" s="1" t="s">
        <v>8020</v>
      </c>
      <c r="H4527">
        <v>5</v>
      </c>
      <c r="I4527">
        <v>9</v>
      </c>
      <c r="J4527" s="1" t="s">
        <v>8006</v>
      </c>
      <c r="K4527">
        <v>10</v>
      </c>
      <c r="L4527">
        <v>6</v>
      </c>
      <c r="M4527">
        <v>3</v>
      </c>
      <c r="N4527" s="1" t="s">
        <v>8007</v>
      </c>
      <c r="O4527" s="1" t="s">
        <v>8008</v>
      </c>
      <c r="P4527">
        <v>0.97</v>
      </c>
      <c r="Q4527">
        <v>1</v>
      </c>
      <c r="R4527" t="str">
        <f t="shared" si="350"/>
        <v>SENIOR</v>
      </c>
      <c r="S4527" s="1" t="str">
        <f t="shared" si="351"/>
        <v>Sep</v>
      </c>
      <c r="T4527" s="1">
        <f t="shared" si="352"/>
        <v>2023</v>
      </c>
      <c r="U4527" s="1" t="str">
        <f t="shared" si="353"/>
        <v>High</v>
      </c>
      <c r="V4527" s="1" t="str">
        <f t="shared" si="354"/>
        <v>Frequent</v>
      </c>
    </row>
    <row r="4528" spans="1:22" x14ac:dyDescent="0.2">
      <c r="A4528" s="1" t="s">
        <v>12561</v>
      </c>
      <c r="B4528" s="2">
        <v>44349</v>
      </c>
      <c r="C4528" s="1" t="s">
        <v>8019</v>
      </c>
      <c r="D4528">
        <v>34</v>
      </c>
      <c r="E4528" s="1" t="s">
        <v>8003</v>
      </c>
      <c r="F4528" s="1" t="s">
        <v>8014</v>
      </c>
      <c r="G4528" s="1" t="s">
        <v>8015</v>
      </c>
      <c r="H4528">
        <v>3</v>
      </c>
      <c r="I4528">
        <v>5</v>
      </c>
      <c r="J4528" s="1" t="s">
        <v>8016</v>
      </c>
      <c r="K4528">
        <v>6</v>
      </c>
      <c r="L4528">
        <v>2</v>
      </c>
      <c r="M4528">
        <v>1</v>
      </c>
      <c r="N4528" s="1" t="s">
        <v>8011</v>
      </c>
      <c r="O4528" s="1" t="s">
        <v>8008</v>
      </c>
      <c r="P4528">
        <v>0.37</v>
      </c>
      <c r="Q4528">
        <v>1</v>
      </c>
      <c r="R4528" t="str">
        <f t="shared" si="350"/>
        <v>YOUNG ADULT</v>
      </c>
      <c r="S4528" s="1" t="str">
        <f t="shared" si="351"/>
        <v>Jun</v>
      </c>
      <c r="T4528" s="1">
        <f t="shared" si="352"/>
        <v>2021</v>
      </c>
      <c r="U4528" s="1" t="str">
        <f t="shared" si="353"/>
        <v>Medium</v>
      </c>
      <c r="V4528" s="1" t="str">
        <f t="shared" si="354"/>
        <v>Normal</v>
      </c>
    </row>
    <row r="4529" spans="1:22" x14ac:dyDescent="0.2">
      <c r="A4529" s="1" t="s">
        <v>12562</v>
      </c>
      <c r="B4529" s="2">
        <v>44390</v>
      </c>
      <c r="C4529" s="1" t="s">
        <v>8019</v>
      </c>
      <c r="D4529">
        <v>70</v>
      </c>
      <c r="E4529" s="1" t="s">
        <v>8013</v>
      </c>
      <c r="F4529" s="1" t="s">
        <v>8037</v>
      </c>
      <c r="G4529" s="1" t="s">
        <v>8029</v>
      </c>
      <c r="H4529">
        <v>6</v>
      </c>
      <c r="I4529">
        <v>8</v>
      </c>
      <c r="J4529" s="1" t="s">
        <v>8027</v>
      </c>
      <c r="K4529">
        <v>10</v>
      </c>
      <c r="L4529">
        <v>6</v>
      </c>
      <c r="M4529">
        <v>4</v>
      </c>
      <c r="N4529" s="1" t="s">
        <v>8007</v>
      </c>
      <c r="O4529" s="1" t="s">
        <v>8017</v>
      </c>
      <c r="P4529">
        <v>0.97</v>
      </c>
      <c r="Q4529">
        <v>1</v>
      </c>
      <c r="R4529" t="str">
        <f t="shared" si="350"/>
        <v>SENIOR</v>
      </c>
      <c r="S4529" s="1" t="str">
        <f t="shared" si="351"/>
        <v>Jul</v>
      </c>
      <c r="T4529" s="1">
        <f t="shared" si="352"/>
        <v>2021</v>
      </c>
      <c r="U4529" s="1" t="str">
        <f t="shared" si="353"/>
        <v>High</v>
      </c>
      <c r="V4529" s="1" t="str">
        <f t="shared" si="354"/>
        <v>Frequent</v>
      </c>
    </row>
    <row r="4530" spans="1:22" x14ac:dyDescent="0.2">
      <c r="A4530" s="1" t="s">
        <v>12563</v>
      </c>
      <c r="B4530" s="2">
        <v>44473</v>
      </c>
      <c r="C4530" s="1" t="s">
        <v>8010</v>
      </c>
      <c r="D4530">
        <v>57</v>
      </c>
      <c r="E4530" s="1" t="s">
        <v>8013</v>
      </c>
      <c r="F4530" s="1" t="s">
        <v>8022</v>
      </c>
      <c r="G4530" s="1" t="s">
        <v>8060</v>
      </c>
      <c r="H4530">
        <v>4</v>
      </c>
      <c r="I4530">
        <v>9</v>
      </c>
      <c r="J4530" s="1" t="s">
        <v>8016</v>
      </c>
      <c r="K4530">
        <v>7</v>
      </c>
      <c r="L4530">
        <v>3</v>
      </c>
      <c r="M4530">
        <v>2</v>
      </c>
      <c r="N4530" s="1" t="s">
        <v>8038</v>
      </c>
      <c r="O4530" s="1" t="s">
        <v>8008</v>
      </c>
      <c r="P4530">
        <v>0.97</v>
      </c>
      <c r="Q4530">
        <v>1</v>
      </c>
      <c r="R4530" t="str">
        <f t="shared" si="350"/>
        <v>ADULT</v>
      </c>
      <c r="S4530" s="1" t="str">
        <f t="shared" si="351"/>
        <v>Oct</v>
      </c>
      <c r="T4530" s="1">
        <f t="shared" si="352"/>
        <v>2021</v>
      </c>
      <c r="U4530" s="1" t="str">
        <f t="shared" si="353"/>
        <v>High</v>
      </c>
      <c r="V4530" s="1" t="str">
        <f t="shared" si="354"/>
        <v>Normal</v>
      </c>
    </row>
    <row r="4531" spans="1:22" x14ac:dyDescent="0.2">
      <c r="A4531" s="1" t="s">
        <v>12564</v>
      </c>
      <c r="B4531" s="2">
        <v>44465</v>
      </c>
      <c r="C4531" s="1" t="s">
        <v>8010</v>
      </c>
      <c r="D4531">
        <v>48</v>
      </c>
      <c r="E4531" s="1" t="s">
        <v>8003</v>
      </c>
      <c r="F4531" s="1" t="s">
        <v>8004</v>
      </c>
      <c r="G4531" s="1" t="s">
        <v>8005</v>
      </c>
      <c r="H4531">
        <v>4</v>
      </c>
      <c r="I4531">
        <v>6</v>
      </c>
      <c r="J4531" s="1" t="s">
        <v>8016</v>
      </c>
      <c r="K4531">
        <v>6</v>
      </c>
      <c r="L4531">
        <v>3</v>
      </c>
      <c r="M4531">
        <v>2</v>
      </c>
      <c r="N4531" s="1" t="s">
        <v>8011</v>
      </c>
      <c r="O4531" s="1" t="s">
        <v>8008</v>
      </c>
      <c r="P4531">
        <v>0.66</v>
      </c>
      <c r="Q4531">
        <v>1</v>
      </c>
      <c r="R4531" t="str">
        <f t="shared" si="350"/>
        <v>ADULT</v>
      </c>
      <c r="S4531" s="1" t="str">
        <f t="shared" si="351"/>
        <v>Sep</v>
      </c>
      <c r="T4531" s="1">
        <f t="shared" si="352"/>
        <v>2021</v>
      </c>
      <c r="U4531" s="1" t="str">
        <f t="shared" si="353"/>
        <v>Medium</v>
      </c>
      <c r="V4531" s="1" t="str">
        <f t="shared" si="354"/>
        <v>Normal</v>
      </c>
    </row>
    <row r="4532" spans="1:22" x14ac:dyDescent="0.2">
      <c r="A4532" s="1" t="s">
        <v>12565</v>
      </c>
      <c r="B4532" s="2">
        <v>44537</v>
      </c>
      <c r="C4532" s="1" t="s">
        <v>8031</v>
      </c>
      <c r="D4532">
        <v>60</v>
      </c>
      <c r="E4532" s="1" t="s">
        <v>8013</v>
      </c>
      <c r="F4532" s="1" t="s">
        <v>8037</v>
      </c>
      <c r="G4532" s="1" t="s">
        <v>8035</v>
      </c>
      <c r="H4532">
        <v>4</v>
      </c>
      <c r="I4532">
        <v>11</v>
      </c>
      <c r="J4532" s="1" t="s">
        <v>8006</v>
      </c>
      <c r="K4532">
        <v>6</v>
      </c>
      <c r="L4532">
        <v>2</v>
      </c>
      <c r="M4532">
        <v>1</v>
      </c>
      <c r="N4532" s="1" t="s">
        <v>8011</v>
      </c>
      <c r="O4532" s="1" t="s">
        <v>8008</v>
      </c>
      <c r="P4532">
        <v>0.89</v>
      </c>
      <c r="Q4532">
        <v>1</v>
      </c>
      <c r="R4532" t="str">
        <f t="shared" si="350"/>
        <v>ADULT</v>
      </c>
      <c r="S4532" s="1" t="str">
        <f t="shared" si="351"/>
        <v>Dec</v>
      </c>
      <c r="T4532" s="1">
        <f t="shared" si="352"/>
        <v>2021</v>
      </c>
      <c r="U4532" s="1" t="str">
        <f t="shared" si="353"/>
        <v>High</v>
      </c>
      <c r="V4532" s="1" t="str">
        <f t="shared" si="354"/>
        <v>Normal</v>
      </c>
    </row>
    <row r="4533" spans="1:22" x14ac:dyDescent="0.2">
      <c r="A4533" s="1" t="s">
        <v>12566</v>
      </c>
      <c r="B4533" s="2">
        <v>44827</v>
      </c>
      <c r="C4533" s="1" t="s">
        <v>8010</v>
      </c>
      <c r="D4533">
        <v>74</v>
      </c>
      <c r="E4533" s="1" t="s">
        <v>8013</v>
      </c>
      <c r="F4533" s="1" t="s">
        <v>8014</v>
      </c>
      <c r="G4533" s="1" t="s">
        <v>8060</v>
      </c>
      <c r="H4533">
        <v>6</v>
      </c>
      <c r="I4533">
        <v>9</v>
      </c>
      <c r="J4533" s="1" t="s">
        <v>8027</v>
      </c>
      <c r="K4533">
        <v>10</v>
      </c>
      <c r="L4533">
        <v>6</v>
      </c>
      <c r="M4533">
        <v>2</v>
      </c>
      <c r="N4533" s="1" t="s">
        <v>8007</v>
      </c>
      <c r="O4533" s="1" t="s">
        <v>8017</v>
      </c>
      <c r="P4533">
        <v>0.97</v>
      </c>
      <c r="Q4533">
        <v>1</v>
      </c>
      <c r="R4533" t="str">
        <f t="shared" si="350"/>
        <v>SENIOR</v>
      </c>
      <c r="S4533" s="1" t="str">
        <f t="shared" si="351"/>
        <v>Sep</v>
      </c>
      <c r="T4533" s="1">
        <f t="shared" si="352"/>
        <v>2022</v>
      </c>
      <c r="U4533" s="1" t="str">
        <f t="shared" si="353"/>
        <v>High</v>
      </c>
      <c r="V4533" s="1" t="str">
        <f t="shared" si="354"/>
        <v>Normal</v>
      </c>
    </row>
    <row r="4534" spans="1:22" x14ac:dyDescent="0.2">
      <c r="A4534" s="1" t="s">
        <v>12567</v>
      </c>
      <c r="B4534" s="2">
        <v>44227</v>
      </c>
      <c r="C4534" s="1" t="s">
        <v>8031</v>
      </c>
      <c r="D4534">
        <v>66</v>
      </c>
      <c r="E4534" s="1" t="s">
        <v>8003</v>
      </c>
      <c r="F4534" s="1" t="s">
        <v>8004</v>
      </c>
      <c r="G4534" s="1" t="s">
        <v>8062</v>
      </c>
      <c r="H4534">
        <v>5</v>
      </c>
      <c r="I4534">
        <v>10</v>
      </c>
      <c r="J4534" s="1" t="s">
        <v>8016</v>
      </c>
      <c r="K4534">
        <v>8</v>
      </c>
      <c r="L4534">
        <v>5</v>
      </c>
      <c r="M4534">
        <v>1</v>
      </c>
      <c r="N4534" s="1" t="s">
        <v>8007</v>
      </c>
      <c r="O4534" s="1" t="s">
        <v>8008</v>
      </c>
      <c r="P4534">
        <v>0.91</v>
      </c>
      <c r="Q4534">
        <v>1</v>
      </c>
      <c r="R4534" t="str">
        <f t="shared" si="350"/>
        <v>SENIOR</v>
      </c>
      <c r="S4534" s="1" t="str">
        <f t="shared" si="351"/>
        <v>Jan</v>
      </c>
      <c r="T4534" s="1">
        <f t="shared" si="352"/>
        <v>2021</v>
      </c>
      <c r="U4534" s="1" t="str">
        <f t="shared" si="353"/>
        <v>High</v>
      </c>
      <c r="V4534" s="1" t="str">
        <f t="shared" si="354"/>
        <v>Normal</v>
      </c>
    </row>
    <row r="4535" spans="1:22" x14ac:dyDescent="0.2">
      <c r="A4535" s="1" t="s">
        <v>12568</v>
      </c>
      <c r="B4535" s="2">
        <v>44615</v>
      </c>
      <c r="C4535" s="1" t="s">
        <v>8031</v>
      </c>
      <c r="D4535">
        <v>43</v>
      </c>
      <c r="E4535" s="1" t="s">
        <v>8013</v>
      </c>
      <c r="F4535" s="1" t="s">
        <v>8032</v>
      </c>
      <c r="G4535" s="1" t="s">
        <v>8062</v>
      </c>
      <c r="H4535">
        <v>3</v>
      </c>
      <c r="I4535">
        <v>9</v>
      </c>
      <c r="J4535" s="1" t="s">
        <v>8041</v>
      </c>
      <c r="K4535">
        <v>6</v>
      </c>
      <c r="L4535">
        <v>2</v>
      </c>
      <c r="M4535">
        <v>2</v>
      </c>
      <c r="N4535" s="1" t="s">
        <v>8023</v>
      </c>
      <c r="O4535" s="1" t="s">
        <v>8008</v>
      </c>
      <c r="P4535">
        <v>0.77</v>
      </c>
      <c r="Q4535">
        <v>0</v>
      </c>
      <c r="R4535" t="str">
        <f t="shared" si="350"/>
        <v>ADULT</v>
      </c>
      <c r="S4535" s="1" t="str">
        <f t="shared" si="351"/>
        <v>Feb</v>
      </c>
      <c r="T4535" s="1">
        <f t="shared" si="352"/>
        <v>2022</v>
      </c>
      <c r="U4535" s="1" t="str">
        <f t="shared" si="353"/>
        <v>High</v>
      </c>
      <c r="V4535" s="1" t="str">
        <f t="shared" si="354"/>
        <v>Normal</v>
      </c>
    </row>
    <row r="4536" spans="1:22" x14ac:dyDescent="0.2">
      <c r="A4536" s="1" t="s">
        <v>12569</v>
      </c>
      <c r="B4536" s="2">
        <v>44466</v>
      </c>
      <c r="C4536" s="1" t="s">
        <v>8010</v>
      </c>
      <c r="D4536">
        <v>70</v>
      </c>
      <c r="E4536" s="1" t="s">
        <v>8003</v>
      </c>
      <c r="F4536" s="1" t="s">
        <v>8004</v>
      </c>
      <c r="G4536" s="1" t="s">
        <v>8015</v>
      </c>
      <c r="H4536">
        <v>5</v>
      </c>
      <c r="I4536">
        <v>7</v>
      </c>
      <c r="J4536" s="1" t="s">
        <v>8041</v>
      </c>
      <c r="K4536">
        <v>10</v>
      </c>
      <c r="L4536">
        <v>5</v>
      </c>
      <c r="M4536">
        <v>1</v>
      </c>
      <c r="N4536" s="1" t="s">
        <v>8007</v>
      </c>
      <c r="O4536" s="1" t="s">
        <v>8008</v>
      </c>
      <c r="P4536">
        <v>0.97</v>
      </c>
      <c r="Q4536">
        <v>1</v>
      </c>
      <c r="R4536" t="str">
        <f t="shared" si="350"/>
        <v>SENIOR</v>
      </c>
      <c r="S4536" s="1" t="str">
        <f t="shared" si="351"/>
        <v>Sep</v>
      </c>
      <c r="T4536" s="1">
        <f t="shared" si="352"/>
        <v>2021</v>
      </c>
      <c r="U4536" s="1" t="str">
        <f t="shared" si="353"/>
        <v>High</v>
      </c>
      <c r="V4536" s="1" t="str">
        <f t="shared" si="354"/>
        <v>Normal</v>
      </c>
    </row>
    <row r="4537" spans="1:22" x14ac:dyDescent="0.2">
      <c r="A4537" s="1" t="s">
        <v>12570</v>
      </c>
      <c r="B4537" s="2">
        <v>44861</v>
      </c>
      <c r="C4537" s="1" t="s">
        <v>8010</v>
      </c>
      <c r="D4537">
        <v>47</v>
      </c>
      <c r="E4537" s="1" t="s">
        <v>8003</v>
      </c>
      <c r="F4537" s="1" t="s">
        <v>8032</v>
      </c>
      <c r="G4537" s="1" t="s">
        <v>8015</v>
      </c>
      <c r="H4537">
        <v>3</v>
      </c>
      <c r="I4537">
        <v>5</v>
      </c>
      <c r="J4537" s="1" t="s">
        <v>8016</v>
      </c>
      <c r="K4537">
        <v>6</v>
      </c>
      <c r="L4537">
        <v>4</v>
      </c>
      <c r="M4537">
        <v>1</v>
      </c>
      <c r="N4537" s="1" t="s">
        <v>8038</v>
      </c>
      <c r="O4537" s="1" t="s">
        <v>8008</v>
      </c>
      <c r="P4537">
        <v>0.46</v>
      </c>
      <c r="Q4537">
        <v>1</v>
      </c>
      <c r="R4537" t="str">
        <f t="shared" si="350"/>
        <v>ADULT</v>
      </c>
      <c r="S4537" s="1" t="str">
        <f t="shared" si="351"/>
        <v>Oct</v>
      </c>
      <c r="T4537" s="1">
        <f t="shared" si="352"/>
        <v>2022</v>
      </c>
      <c r="U4537" s="1" t="str">
        <f t="shared" si="353"/>
        <v>Medium</v>
      </c>
      <c r="V4537" s="1" t="str">
        <f t="shared" si="354"/>
        <v>Normal</v>
      </c>
    </row>
    <row r="4538" spans="1:22" x14ac:dyDescent="0.2">
      <c r="A4538" s="1" t="s">
        <v>12571</v>
      </c>
      <c r="B4538" s="2">
        <v>45275</v>
      </c>
      <c r="C4538" s="1" t="s">
        <v>8031</v>
      </c>
      <c r="D4538">
        <v>61</v>
      </c>
      <c r="E4538" s="1" t="s">
        <v>8003</v>
      </c>
      <c r="F4538" s="1" t="s">
        <v>8004</v>
      </c>
      <c r="G4538" s="1" t="s">
        <v>8067</v>
      </c>
      <c r="H4538">
        <v>4</v>
      </c>
      <c r="I4538">
        <v>6</v>
      </c>
      <c r="J4538" s="1" t="s">
        <v>8006</v>
      </c>
      <c r="K4538">
        <v>6</v>
      </c>
      <c r="L4538">
        <v>4</v>
      </c>
      <c r="M4538">
        <v>1</v>
      </c>
      <c r="N4538" s="1" t="s">
        <v>8011</v>
      </c>
      <c r="O4538" s="1" t="s">
        <v>8008</v>
      </c>
      <c r="P4538">
        <v>0.68</v>
      </c>
      <c r="Q4538">
        <v>1</v>
      </c>
      <c r="R4538" t="str">
        <f t="shared" si="350"/>
        <v>ADULT</v>
      </c>
      <c r="S4538" s="1" t="str">
        <f t="shared" si="351"/>
        <v>Dec</v>
      </c>
      <c r="T4538" s="1">
        <f t="shared" si="352"/>
        <v>2023</v>
      </c>
      <c r="U4538" s="1" t="str">
        <f t="shared" si="353"/>
        <v>Medium</v>
      </c>
      <c r="V4538" s="1" t="str">
        <f t="shared" si="354"/>
        <v>Normal</v>
      </c>
    </row>
    <row r="4539" spans="1:22" x14ac:dyDescent="0.2">
      <c r="A4539" s="1" t="s">
        <v>12572</v>
      </c>
      <c r="B4539" s="2">
        <v>44763</v>
      </c>
      <c r="C4539" s="1" t="s">
        <v>8019</v>
      </c>
      <c r="D4539">
        <v>52</v>
      </c>
      <c r="E4539" s="1" t="s">
        <v>8013</v>
      </c>
      <c r="F4539" s="1" t="s">
        <v>8004</v>
      </c>
      <c r="G4539" s="1" t="s">
        <v>8005</v>
      </c>
      <c r="H4539">
        <v>3</v>
      </c>
      <c r="I4539">
        <v>5</v>
      </c>
      <c r="J4539" s="1" t="s">
        <v>8016</v>
      </c>
      <c r="K4539">
        <v>6</v>
      </c>
      <c r="L4539">
        <v>2</v>
      </c>
      <c r="M4539">
        <v>1</v>
      </c>
      <c r="N4539" s="1" t="s">
        <v>8023</v>
      </c>
      <c r="O4539" s="1" t="s">
        <v>8008</v>
      </c>
      <c r="P4539">
        <v>0.5</v>
      </c>
      <c r="Q4539">
        <v>0</v>
      </c>
      <c r="R4539" t="str">
        <f t="shared" si="350"/>
        <v>ADULT</v>
      </c>
      <c r="S4539" s="1" t="str">
        <f t="shared" si="351"/>
        <v>Jul</v>
      </c>
      <c r="T4539" s="1">
        <f t="shared" si="352"/>
        <v>2022</v>
      </c>
      <c r="U4539" s="1" t="str">
        <f t="shared" si="353"/>
        <v>Medium</v>
      </c>
      <c r="V4539" s="1" t="str">
        <f t="shared" si="354"/>
        <v>Normal</v>
      </c>
    </row>
    <row r="4540" spans="1:22" x14ac:dyDescent="0.2">
      <c r="A4540" s="1" t="s">
        <v>12573</v>
      </c>
      <c r="B4540" s="2">
        <v>44663</v>
      </c>
      <c r="C4540" s="1" t="s">
        <v>8002</v>
      </c>
      <c r="D4540">
        <v>54</v>
      </c>
      <c r="E4540" s="1" t="s">
        <v>8003</v>
      </c>
      <c r="F4540" s="1" t="s">
        <v>8014</v>
      </c>
      <c r="G4540" s="1" t="s">
        <v>8060</v>
      </c>
      <c r="H4540">
        <v>4</v>
      </c>
      <c r="I4540">
        <v>9</v>
      </c>
      <c r="J4540" s="1" t="s">
        <v>8027</v>
      </c>
      <c r="K4540">
        <v>7</v>
      </c>
      <c r="L4540">
        <v>4</v>
      </c>
      <c r="M4540">
        <v>2</v>
      </c>
      <c r="N4540" s="1" t="s">
        <v>8023</v>
      </c>
      <c r="O4540" s="1" t="s">
        <v>8008</v>
      </c>
      <c r="P4540">
        <v>0.97</v>
      </c>
      <c r="Q4540">
        <v>1</v>
      </c>
      <c r="R4540" t="str">
        <f t="shared" si="350"/>
        <v>ADULT</v>
      </c>
      <c r="S4540" s="1" t="str">
        <f t="shared" si="351"/>
        <v>Apr</v>
      </c>
      <c r="T4540" s="1">
        <f t="shared" si="352"/>
        <v>2022</v>
      </c>
      <c r="U4540" s="1" t="str">
        <f t="shared" si="353"/>
        <v>High</v>
      </c>
      <c r="V4540" s="1" t="str">
        <f t="shared" si="354"/>
        <v>Normal</v>
      </c>
    </row>
    <row r="4541" spans="1:22" x14ac:dyDescent="0.2">
      <c r="A4541" s="1" t="s">
        <v>12574</v>
      </c>
      <c r="B4541" s="2">
        <v>44600</v>
      </c>
      <c r="C4541" s="1" t="s">
        <v>8031</v>
      </c>
      <c r="D4541">
        <v>71</v>
      </c>
      <c r="E4541" s="1" t="s">
        <v>8013</v>
      </c>
      <c r="F4541" s="1" t="s">
        <v>8014</v>
      </c>
      <c r="G4541" s="1" t="s">
        <v>8062</v>
      </c>
      <c r="H4541">
        <v>5</v>
      </c>
      <c r="I4541">
        <v>9</v>
      </c>
      <c r="J4541" s="1" t="s">
        <v>8006</v>
      </c>
      <c r="K4541">
        <v>8</v>
      </c>
      <c r="L4541">
        <v>6</v>
      </c>
      <c r="M4541">
        <v>2</v>
      </c>
      <c r="N4541" s="1" t="s">
        <v>8007</v>
      </c>
      <c r="O4541" s="1" t="s">
        <v>8008</v>
      </c>
      <c r="P4541">
        <v>0.97</v>
      </c>
      <c r="Q4541">
        <v>1</v>
      </c>
      <c r="R4541" t="str">
        <f t="shared" si="350"/>
        <v>SENIOR</v>
      </c>
      <c r="S4541" s="1" t="str">
        <f t="shared" si="351"/>
        <v>Feb</v>
      </c>
      <c r="T4541" s="1">
        <f t="shared" si="352"/>
        <v>2022</v>
      </c>
      <c r="U4541" s="1" t="str">
        <f t="shared" si="353"/>
        <v>High</v>
      </c>
      <c r="V4541" s="1" t="str">
        <f t="shared" si="354"/>
        <v>Normal</v>
      </c>
    </row>
    <row r="4542" spans="1:22" x14ac:dyDescent="0.2">
      <c r="A4542" s="1" t="s">
        <v>12575</v>
      </c>
      <c r="B4542" s="2">
        <v>45056</v>
      </c>
      <c r="C4542" s="1" t="s">
        <v>8002</v>
      </c>
      <c r="D4542">
        <v>40</v>
      </c>
      <c r="E4542" s="1" t="s">
        <v>8013</v>
      </c>
      <c r="F4542" s="1" t="s">
        <v>8037</v>
      </c>
      <c r="G4542" s="1" t="s">
        <v>8026</v>
      </c>
      <c r="H4542">
        <v>3</v>
      </c>
      <c r="I4542">
        <v>6</v>
      </c>
      <c r="J4542" s="1" t="s">
        <v>8016</v>
      </c>
      <c r="K4542">
        <v>4</v>
      </c>
      <c r="L4542">
        <v>2</v>
      </c>
      <c r="M4542">
        <v>1</v>
      </c>
      <c r="N4542" s="1" t="s">
        <v>8038</v>
      </c>
      <c r="O4542" s="1" t="s">
        <v>8008</v>
      </c>
      <c r="P4542">
        <v>0.41</v>
      </c>
      <c r="Q4542">
        <v>0</v>
      </c>
      <c r="R4542" t="str">
        <f t="shared" si="350"/>
        <v>ADULT</v>
      </c>
      <c r="S4542" s="1" t="str">
        <f t="shared" si="351"/>
        <v>May</v>
      </c>
      <c r="T4542" s="1">
        <f t="shared" si="352"/>
        <v>2023</v>
      </c>
      <c r="U4542" s="1" t="str">
        <f t="shared" si="353"/>
        <v>Medium</v>
      </c>
      <c r="V4542" s="1" t="str">
        <f t="shared" si="354"/>
        <v>Normal</v>
      </c>
    </row>
    <row r="4543" spans="1:22" x14ac:dyDescent="0.2">
      <c r="A4543" s="1" t="s">
        <v>12576</v>
      </c>
      <c r="B4543" s="2">
        <v>44275</v>
      </c>
      <c r="C4543" s="1" t="s">
        <v>8002</v>
      </c>
      <c r="D4543">
        <v>91</v>
      </c>
      <c r="E4543" s="1" t="s">
        <v>8003</v>
      </c>
      <c r="F4543" s="1" t="s">
        <v>8022</v>
      </c>
      <c r="G4543" s="1" t="s">
        <v>8035</v>
      </c>
      <c r="H4543">
        <v>6</v>
      </c>
      <c r="I4543">
        <v>10</v>
      </c>
      <c r="J4543" s="1" t="s">
        <v>8027</v>
      </c>
      <c r="K4543">
        <v>10</v>
      </c>
      <c r="L4543">
        <v>6</v>
      </c>
      <c r="M4543">
        <v>4</v>
      </c>
      <c r="N4543" s="1" t="s">
        <v>8007</v>
      </c>
      <c r="O4543" s="1" t="s">
        <v>8017</v>
      </c>
      <c r="P4543">
        <v>0.97</v>
      </c>
      <c r="Q4543">
        <v>1</v>
      </c>
      <c r="R4543" t="str">
        <f t="shared" si="350"/>
        <v>SENIOR</v>
      </c>
      <c r="S4543" s="1" t="str">
        <f t="shared" si="351"/>
        <v>Mar</v>
      </c>
      <c r="T4543" s="1">
        <f t="shared" si="352"/>
        <v>2021</v>
      </c>
      <c r="U4543" s="1" t="str">
        <f t="shared" si="353"/>
        <v>High</v>
      </c>
      <c r="V4543" s="1" t="str">
        <f t="shared" si="354"/>
        <v>Frequent</v>
      </c>
    </row>
    <row r="4544" spans="1:22" x14ac:dyDescent="0.2">
      <c r="A4544" s="1" t="s">
        <v>12577</v>
      </c>
      <c r="B4544" s="2">
        <v>45247</v>
      </c>
      <c r="C4544" s="1" t="s">
        <v>8010</v>
      </c>
      <c r="D4544">
        <v>27</v>
      </c>
      <c r="E4544" s="1" t="s">
        <v>8013</v>
      </c>
      <c r="F4544" s="1" t="s">
        <v>8014</v>
      </c>
      <c r="G4544" s="1" t="s">
        <v>8020</v>
      </c>
      <c r="H4544">
        <v>2</v>
      </c>
      <c r="I4544">
        <v>9</v>
      </c>
      <c r="J4544" s="1" t="s">
        <v>8027</v>
      </c>
      <c r="K4544">
        <v>4</v>
      </c>
      <c r="L4544">
        <v>1</v>
      </c>
      <c r="M4544">
        <v>0</v>
      </c>
      <c r="N4544" s="1" t="s">
        <v>8011</v>
      </c>
      <c r="O4544" s="1" t="s">
        <v>8050</v>
      </c>
      <c r="P4544">
        <v>0.32</v>
      </c>
      <c r="Q4544">
        <v>0</v>
      </c>
      <c r="R4544" t="str">
        <f t="shared" si="350"/>
        <v>YOUNG ADULT</v>
      </c>
      <c r="S4544" s="1" t="str">
        <f t="shared" si="351"/>
        <v>Nov</v>
      </c>
      <c r="T4544" s="1">
        <f t="shared" si="352"/>
        <v>2023</v>
      </c>
      <c r="U4544" s="1" t="str">
        <f t="shared" si="353"/>
        <v>Medium</v>
      </c>
      <c r="V4544" s="1" t="str">
        <f t="shared" si="354"/>
        <v>Normal</v>
      </c>
    </row>
    <row r="4545" spans="1:22" x14ac:dyDescent="0.2">
      <c r="A4545" s="1" t="s">
        <v>12578</v>
      </c>
      <c r="B4545" s="2">
        <v>44654</v>
      </c>
      <c r="C4545" s="1" t="s">
        <v>8002</v>
      </c>
      <c r="D4545">
        <v>47</v>
      </c>
      <c r="E4545" s="1" t="s">
        <v>8003</v>
      </c>
      <c r="F4545" s="1" t="s">
        <v>8004</v>
      </c>
      <c r="G4545" s="1" t="s">
        <v>8015</v>
      </c>
      <c r="H4545">
        <v>4</v>
      </c>
      <c r="I4545">
        <v>7</v>
      </c>
      <c r="J4545" s="1" t="s">
        <v>8006</v>
      </c>
      <c r="K4545">
        <v>6</v>
      </c>
      <c r="L4545">
        <v>2</v>
      </c>
      <c r="M4545">
        <v>1</v>
      </c>
      <c r="N4545" s="1" t="s">
        <v>8038</v>
      </c>
      <c r="O4545" s="1" t="s">
        <v>8008</v>
      </c>
      <c r="P4545">
        <v>0.48</v>
      </c>
      <c r="Q4545">
        <v>0</v>
      </c>
      <c r="R4545" t="str">
        <f t="shared" si="350"/>
        <v>ADULT</v>
      </c>
      <c r="S4545" s="1" t="str">
        <f t="shared" si="351"/>
        <v>Apr</v>
      </c>
      <c r="T4545" s="1">
        <f t="shared" si="352"/>
        <v>2022</v>
      </c>
      <c r="U4545" s="1" t="str">
        <f t="shared" si="353"/>
        <v>Medium</v>
      </c>
      <c r="V4545" s="1" t="str">
        <f t="shared" si="354"/>
        <v>Normal</v>
      </c>
    </row>
    <row r="4546" spans="1:22" x14ac:dyDescent="0.2">
      <c r="A4546" s="1" t="s">
        <v>12579</v>
      </c>
      <c r="B4546" s="2">
        <v>44540</v>
      </c>
      <c r="C4546" s="1" t="s">
        <v>8031</v>
      </c>
      <c r="D4546">
        <v>64</v>
      </c>
      <c r="E4546" s="1" t="s">
        <v>8013</v>
      </c>
      <c r="F4546" s="1" t="s">
        <v>8004</v>
      </c>
      <c r="G4546" s="1" t="s">
        <v>8062</v>
      </c>
      <c r="H4546">
        <v>4</v>
      </c>
      <c r="I4546">
        <v>9</v>
      </c>
      <c r="J4546" s="1" t="s">
        <v>8027</v>
      </c>
      <c r="K4546">
        <v>7</v>
      </c>
      <c r="L4546">
        <v>2</v>
      </c>
      <c r="M4546">
        <v>1</v>
      </c>
      <c r="N4546" s="1" t="s">
        <v>8023</v>
      </c>
      <c r="O4546" s="1" t="s">
        <v>8008</v>
      </c>
      <c r="P4546">
        <v>0.71</v>
      </c>
      <c r="Q4546">
        <v>1</v>
      </c>
      <c r="R4546" t="str">
        <f t="shared" ref="R4546:R4609" si="355">IF(D4546&lt;18,"CHILD",IF(D4546&lt;40,"YOUNG ADULT",IF(D4546&lt;65,"ADULT","SENIOR")))</f>
        <v>ADULT</v>
      </c>
      <c r="S4546" s="1" t="str">
        <f t="shared" ref="S4546:S4609" si="356">TEXT(B4546,"MMM")</f>
        <v>Dec</v>
      </c>
      <c r="T4546" s="1">
        <f t="shared" ref="T4546:T4609" si="357">YEAR(B4546)</f>
        <v>2021</v>
      </c>
      <c r="U4546" s="1" t="str">
        <f t="shared" ref="U4546:U4609" si="358">IF(P4546&lt;0.3,"Low",IF(P4546&lt;0.7,"Medium","High"))</f>
        <v>High</v>
      </c>
      <c r="V4546" s="1" t="str">
        <f t="shared" ref="V4546:V4609" si="359">IF(M4546&gt;=3,"Frequent","Normal")</f>
        <v>Normal</v>
      </c>
    </row>
    <row r="4547" spans="1:22" x14ac:dyDescent="0.2">
      <c r="A4547" s="1" t="s">
        <v>12580</v>
      </c>
      <c r="B4547" s="2">
        <v>45263</v>
      </c>
      <c r="C4547" s="1" t="s">
        <v>8031</v>
      </c>
      <c r="D4547">
        <v>67</v>
      </c>
      <c r="E4547" s="1" t="s">
        <v>8003</v>
      </c>
      <c r="F4547" s="1" t="s">
        <v>8037</v>
      </c>
      <c r="G4547" s="1" t="s">
        <v>8060</v>
      </c>
      <c r="H4547">
        <v>4</v>
      </c>
      <c r="I4547">
        <v>9</v>
      </c>
      <c r="J4547" s="1" t="s">
        <v>8027</v>
      </c>
      <c r="K4547">
        <v>8</v>
      </c>
      <c r="L4547">
        <v>4</v>
      </c>
      <c r="M4547">
        <v>1</v>
      </c>
      <c r="N4547" s="1" t="s">
        <v>8007</v>
      </c>
      <c r="O4547" s="1" t="s">
        <v>8008</v>
      </c>
      <c r="P4547">
        <v>0.97</v>
      </c>
      <c r="Q4547">
        <v>1</v>
      </c>
      <c r="R4547" t="str">
        <f t="shared" si="355"/>
        <v>SENIOR</v>
      </c>
      <c r="S4547" s="1" t="str">
        <f t="shared" si="356"/>
        <v>Dec</v>
      </c>
      <c r="T4547" s="1">
        <f t="shared" si="357"/>
        <v>2023</v>
      </c>
      <c r="U4547" s="1" t="str">
        <f t="shared" si="358"/>
        <v>High</v>
      </c>
      <c r="V4547" s="1" t="str">
        <f t="shared" si="359"/>
        <v>Normal</v>
      </c>
    </row>
    <row r="4548" spans="1:22" x14ac:dyDescent="0.2">
      <c r="A4548" s="1" t="s">
        <v>12581</v>
      </c>
      <c r="B4548" s="2">
        <v>45221</v>
      </c>
      <c r="C4548" s="1" t="s">
        <v>8010</v>
      </c>
      <c r="D4548">
        <v>56</v>
      </c>
      <c r="E4548" s="1" t="s">
        <v>8003</v>
      </c>
      <c r="F4548" s="1" t="s">
        <v>8032</v>
      </c>
      <c r="G4548" s="1" t="s">
        <v>8005</v>
      </c>
      <c r="H4548">
        <v>5</v>
      </c>
      <c r="I4548">
        <v>7</v>
      </c>
      <c r="J4548" s="1" t="s">
        <v>8006</v>
      </c>
      <c r="K4548">
        <v>8</v>
      </c>
      <c r="L4548">
        <v>2</v>
      </c>
      <c r="M4548">
        <v>1</v>
      </c>
      <c r="N4548" s="1" t="s">
        <v>8023</v>
      </c>
      <c r="O4548" s="1" t="s">
        <v>8008</v>
      </c>
      <c r="P4548">
        <v>0.7</v>
      </c>
      <c r="Q4548">
        <v>1</v>
      </c>
      <c r="R4548" t="str">
        <f t="shared" si="355"/>
        <v>ADULT</v>
      </c>
      <c r="S4548" s="1" t="str">
        <f t="shared" si="356"/>
        <v>Oct</v>
      </c>
      <c r="T4548" s="1">
        <f t="shared" si="357"/>
        <v>2023</v>
      </c>
      <c r="U4548" s="1" t="str">
        <f t="shared" si="358"/>
        <v>High</v>
      </c>
      <c r="V4548" s="1" t="str">
        <f t="shared" si="359"/>
        <v>Normal</v>
      </c>
    </row>
    <row r="4549" spans="1:22" x14ac:dyDescent="0.2">
      <c r="A4549" s="1" t="s">
        <v>12582</v>
      </c>
      <c r="B4549" s="2">
        <v>44899</v>
      </c>
      <c r="C4549" s="1" t="s">
        <v>8031</v>
      </c>
      <c r="D4549">
        <v>57</v>
      </c>
      <c r="E4549" s="1" t="s">
        <v>8013</v>
      </c>
      <c r="F4549" s="1" t="s">
        <v>8022</v>
      </c>
      <c r="G4549" s="1" t="s">
        <v>8062</v>
      </c>
      <c r="H4549">
        <v>5</v>
      </c>
      <c r="I4549">
        <v>9</v>
      </c>
      <c r="J4549" s="1" t="s">
        <v>8027</v>
      </c>
      <c r="K4549">
        <v>8</v>
      </c>
      <c r="L4549">
        <v>2</v>
      </c>
      <c r="M4549">
        <v>1</v>
      </c>
      <c r="N4549" s="1" t="s">
        <v>8038</v>
      </c>
      <c r="O4549" s="1" t="s">
        <v>8008</v>
      </c>
      <c r="P4549">
        <v>0.7</v>
      </c>
      <c r="Q4549">
        <v>0</v>
      </c>
      <c r="R4549" t="str">
        <f t="shared" si="355"/>
        <v>ADULT</v>
      </c>
      <c r="S4549" s="1" t="str">
        <f t="shared" si="356"/>
        <v>Dec</v>
      </c>
      <c r="T4549" s="1">
        <f t="shared" si="357"/>
        <v>2022</v>
      </c>
      <c r="U4549" s="1" t="str">
        <f t="shared" si="358"/>
        <v>High</v>
      </c>
      <c r="V4549" s="1" t="str">
        <f t="shared" si="359"/>
        <v>Normal</v>
      </c>
    </row>
    <row r="4550" spans="1:22" x14ac:dyDescent="0.2">
      <c r="A4550" s="1" t="s">
        <v>12583</v>
      </c>
      <c r="B4550" s="2">
        <v>44217</v>
      </c>
      <c r="C4550" s="1" t="s">
        <v>8031</v>
      </c>
      <c r="D4550">
        <v>64</v>
      </c>
      <c r="E4550" s="1" t="s">
        <v>8013</v>
      </c>
      <c r="F4550" s="1" t="s">
        <v>8022</v>
      </c>
      <c r="G4550" s="1" t="s">
        <v>8005</v>
      </c>
      <c r="H4550">
        <v>4</v>
      </c>
      <c r="I4550">
        <v>8</v>
      </c>
      <c r="J4550" s="1" t="s">
        <v>8027</v>
      </c>
      <c r="K4550">
        <v>6</v>
      </c>
      <c r="L4550">
        <v>4</v>
      </c>
      <c r="M4550">
        <v>1</v>
      </c>
      <c r="N4550" s="1" t="s">
        <v>8011</v>
      </c>
      <c r="O4550" s="1" t="s">
        <v>8008</v>
      </c>
      <c r="P4550">
        <v>0.68</v>
      </c>
      <c r="Q4550">
        <v>1</v>
      </c>
      <c r="R4550" t="str">
        <f t="shared" si="355"/>
        <v>ADULT</v>
      </c>
      <c r="S4550" s="1" t="str">
        <f t="shared" si="356"/>
        <v>Jan</v>
      </c>
      <c r="T4550" s="1">
        <f t="shared" si="357"/>
        <v>2021</v>
      </c>
      <c r="U4550" s="1" t="str">
        <f t="shared" si="358"/>
        <v>Medium</v>
      </c>
      <c r="V4550" s="1" t="str">
        <f t="shared" si="359"/>
        <v>Normal</v>
      </c>
    </row>
    <row r="4551" spans="1:22" x14ac:dyDescent="0.2">
      <c r="A4551" s="1" t="s">
        <v>12584</v>
      </c>
      <c r="B4551" s="2">
        <v>45016</v>
      </c>
      <c r="C4551" s="1" t="s">
        <v>8002</v>
      </c>
      <c r="D4551">
        <v>54</v>
      </c>
      <c r="E4551" s="1" t="s">
        <v>8003</v>
      </c>
      <c r="F4551" s="1" t="s">
        <v>8032</v>
      </c>
      <c r="G4551" s="1" t="s">
        <v>8015</v>
      </c>
      <c r="H4551">
        <v>6</v>
      </c>
      <c r="I4551">
        <v>6</v>
      </c>
      <c r="J4551" s="1" t="s">
        <v>8027</v>
      </c>
      <c r="K4551">
        <v>12</v>
      </c>
      <c r="L4551">
        <v>3</v>
      </c>
      <c r="M4551">
        <v>2</v>
      </c>
      <c r="N4551" s="1" t="s">
        <v>8038</v>
      </c>
      <c r="O4551" s="1" t="s">
        <v>8017</v>
      </c>
      <c r="P4551">
        <v>0.97</v>
      </c>
      <c r="Q4551">
        <v>1</v>
      </c>
      <c r="R4551" t="str">
        <f t="shared" si="355"/>
        <v>ADULT</v>
      </c>
      <c r="S4551" s="1" t="str">
        <f t="shared" si="356"/>
        <v>Mar</v>
      </c>
      <c r="T4551" s="1">
        <f t="shared" si="357"/>
        <v>2023</v>
      </c>
      <c r="U4551" s="1" t="str">
        <f t="shared" si="358"/>
        <v>High</v>
      </c>
      <c r="V4551" s="1" t="str">
        <f t="shared" si="359"/>
        <v>Normal</v>
      </c>
    </row>
    <row r="4552" spans="1:22" x14ac:dyDescent="0.2">
      <c r="A4552" s="1" t="s">
        <v>12585</v>
      </c>
      <c r="B4552" s="2">
        <v>44564</v>
      </c>
      <c r="C4552" s="1" t="s">
        <v>8031</v>
      </c>
      <c r="D4552">
        <v>81</v>
      </c>
      <c r="E4552" s="1" t="s">
        <v>8013</v>
      </c>
      <c r="F4552" s="1" t="s">
        <v>8014</v>
      </c>
      <c r="G4552" s="1" t="s">
        <v>8062</v>
      </c>
      <c r="H4552">
        <v>6</v>
      </c>
      <c r="I4552">
        <v>9</v>
      </c>
      <c r="J4552" s="1" t="s">
        <v>8016</v>
      </c>
      <c r="K4552">
        <v>11</v>
      </c>
      <c r="L4552">
        <v>8</v>
      </c>
      <c r="M4552">
        <v>2</v>
      </c>
      <c r="N4552" s="1" t="s">
        <v>8007</v>
      </c>
      <c r="O4552" s="1" t="s">
        <v>8017</v>
      </c>
      <c r="P4552">
        <v>0.97</v>
      </c>
      <c r="Q4552">
        <v>1</v>
      </c>
      <c r="R4552" t="str">
        <f t="shared" si="355"/>
        <v>SENIOR</v>
      </c>
      <c r="S4552" s="1" t="str">
        <f t="shared" si="356"/>
        <v>Jan</v>
      </c>
      <c r="T4552" s="1">
        <f t="shared" si="357"/>
        <v>2022</v>
      </c>
      <c r="U4552" s="1" t="str">
        <f t="shared" si="358"/>
        <v>High</v>
      </c>
      <c r="V4552" s="1" t="str">
        <f t="shared" si="359"/>
        <v>Normal</v>
      </c>
    </row>
    <row r="4553" spans="1:22" x14ac:dyDescent="0.2">
      <c r="A4553" s="1" t="s">
        <v>12586</v>
      </c>
      <c r="B4553" s="2">
        <v>44622</v>
      </c>
      <c r="C4553" s="1" t="s">
        <v>8002</v>
      </c>
      <c r="D4553">
        <v>72</v>
      </c>
      <c r="E4553" s="1" t="s">
        <v>8003</v>
      </c>
      <c r="F4553" s="1" t="s">
        <v>8037</v>
      </c>
      <c r="G4553" s="1" t="s">
        <v>8044</v>
      </c>
      <c r="H4553">
        <v>5</v>
      </c>
      <c r="I4553">
        <v>9</v>
      </c>
      <c r="J4553" s="1" t="s">
        <v>8016</v>
      </c>
      <c r="K4553">
        <v>8</v>
      </c>
      <c r="L4553">
        <v>5</v>
      </c>
      <c r="M4553">
        <v>2</v>
      </c>
      <c r="N4553" s="1" t="s">
        <v>8007</v>
      </c>
      <c r="O4553" s="1" t="s">
        <v>8008</v>
      </c>
      <c r="P4553">
        <v>0.97</v>
      </c>
      <c r="Q4553">
        <v>1</v>
      </c>
      <c r="R4553" t="str">
        <f t="shared" si="355"/>
        <v>SENIOR</v>
      </c>
      <c r="S4553" s="1" t="str">
        <f t="shared" si="356"/>
        <v>Mar</v>
      </c>
      <c r="T4553" s="1">
        <f t="shared" si="357"/>
        <v>2022</v>
      </c>
      <c r="U4553" s="1" t="str">
        <f t="shared" si="358"/>
        <v>High</v>
      </c>
      <c r="V4553" s="1" t="str">
        <f t="shared" si="359"/>
        <v>Normal</v>
      </c>
    </row>
    <row r="4554" spans="1:22" x14ac:dyDescent="0.2">
      <c r="A4554" s="1" t="s">
        <v>12587</v>
      </c>
      <c r="B4554" s="2">
        <v>44370</v>
      </c>
      <c r="C4554" s="1" t="s">
        <v>8019</v>
      </c>
      <c r="D4554">
        <v>72</v>
      </c>
      <c r="E4554" s="1" t="s">
        <v>8013</v>
      </c>
      <c r="F4554" s="1" t="s">
        <v>8014</v>
      </c>
      <c r="G4554" s="1" t="s">
        <v>8026</v>
      </c>
      <c r="H4554">
        <v>5</v>
      </c>
      <c r="I4554">
        <v>7</v>
      </c>
      <c r="J4554" s="1" t="s">
        <v>8041</v>
      </c>
      <c r="K4554">
        <v>8</v>
      </c>
      <c r="L4554">
        <v>4</v>
      </c>
      <c r="M4554">
        <v>4</v>
      </c>
      <c r="N4554" s="1" t="s">
        <v>8007</v>
      </c>
      <c r="O4554" s="1" t="s">
        <v>8008</v>
      </c>
      <c r="P4554">
        <v>0.97</v>
      </c>
      <c r="Q4554">
        <v>1</v>
      </c>
      <c r="R4554" t="str">
        <f t="shared" si="355"/>
        <v>SENIOR</v>
      </c>
      <c r="S4554" s="1" t="str">
        <f t="shared" si="356"/>
        <v>Jun</v>
      </c>
      <c r="T4554" s="1">
        <f t="shared" si="357"/>
        <v>2021</v>
      </c>
      <c r="U4554" s="1" t="str">
        <f t="shared" si="358"/>
        <v>High</v>
      </c>
      <c r="V4554" s="1" t="str">
        <f t="shared" si="359"/>
        <v>Frequent</v>
      </c>
    </row>
    <row r="4555" spans="1:22" x14ac:dyDescent="0.2">
      <c r="A4555" s="1" t="s">
        <v>12588</v>
      </c>
      <c r="B4555" s="2">
        <v>44770</v>
      </c>
      <c r="C4555" s="1" t="s">
        <v>8019</v>
      </c>
      <c r="D4555">
        <v>41</v>
      </c>
      <c r="E4555" s="1" t="s">
        <v>8013</v>
      </c>
      <c r="F4555" s="1" t="s">
        <v>8037</v>
      </c>
      <c r="G4555" s="1" t="s">
        <v>8005</v>
      </c>
      <c r="H4555">
        <v>3</v>
      </c>
      <c r="I4555">
        <v>5</v>
      </c>
      <c r="J4555" s="1" t="s">
        <v>8016</v>
      </c>
      <c r="K4555">
        <v>8</v>
      </c>
      <c r="L4555">
        <v>4</v>
      </c>
      <c r="M4555">
        <v>1</v>
      </c>
      <c r="N4555" s="1" t="s">
        <v>8011</v>
      </c>
      <c r="O4555" s="1" t="s">
        <v>8008</v>
      </c>
      <c r="P4555">
        <v>0.48</v>
      </c>
      <c r="Q4555">
        <v>1</v>
      </c>
      <c r="R4555" t="str">
        <f t="shared" si="355"/>
        <v>ADULT</v>
      </c>
      <c r="S4555" s="1" t="str">
        <f t="shared" si="356"/>
        <v>Jul</v>
      </c>
      <c r="T4555" s="1">
        <f t="shared" si="357"/>
        <v>2022</v>
      </c>
      <c r="U4555" s="1" t="str">
        <f t="shared" si="358"/>
        <v>Medium</v>
      </c>
      <c r="V4555" s="1" t="str">
        <f t="shared" si="359"/>
        <v>Normal</v>
      </c>
    </row>
    <row r="4556" spans="1:22" x14ac:dyDescent="0.2">
      <c r="A4556" s="1" t="s">
        <v>12589</v>
      </c>
      <c r="B4556" s="2">
        <v>45012</v>
      </c>
      <c r="C4556" s="1" t="s">
        <v>8002</v>
      </c>
      <c r="D4556">
        <v>56</v>
      </c>
      <c r="E4556" s="1" t="s">
        <v>8003</v>
      </c>
      <c r="F4556" s="1" t="s">
        <v>8014</v>
      </c>
      <c r="G4556" s="1" t="s">
        <v>8015</v>
      </c>
      <c r="H4556">
        <v>5</v>
      </c>
      <c r="I4556">
        <v>6</v>
      </c>
      <c r="J4556" s="1" t="s">
        <v>8016</v>
      </c>
      <c r="K4556">
        <v>8</v>
      </c>
      <c r="L4556">
        <v>4</v>
      </c>
      <c r="M4556">
        <v>1</v>
      </c>
      <c r="N4556" s="1" t="s">
        <v>8011</v>
      </c>
      <c r="O4556" s="1" t="s">
        <v>8008</v>
      </c>
      <c r="P4556">
        <v>0.67</v>
      </c>
      <c r="Q4556">
        <v>1</v>
      </c>
      <c r="R4556" t="str">
        <f t="shared" si="355"/>
        <v>ADULT</v>
      </c>
      <c r="S4556" s="1" t="str">
        <f t="shared" si="356"/>
        <v>Mar</v>
      </c>
      <c r="T4556" s="1">
        <f t="shared" si="357"/>
        <v>2023</v>
      </c>
      <c r="U4556" s="1" t="str">
        <f t="shared" si="358"/>
        <v>Medium</v>
      </c>
      <c r="V4556" s="1" t="str">
        <f t="shared" si="359"/>
        <v>Normal</v>
      </c>
    </row>
    <row r="4557" spans="1:22" x14ac:dyDescent="0.2">
      <c r="A4557" s="1" t="s">
        <v>12590</v>
      </c>
      <c r="B4557" s="2">
        <v>44495</v>
      </c>
      <c r="C4557" s="1" t="s">
        <v>8010</v>
      </c>
      <c r="D4557">
        <v>52</v>
      </c>
      <c r="E4557" s="1" t="s">
        <v>8003</v>
      </c>
      <c r="F4557" s="1" t="s">
        <v>8037</v>
      </c>
      <c r="G4557" s="1" t="s">
        <v>8026</v>
      </c>
      <c r="H4557">
        <v>3</v>
      </c>
      <c r="I4557">
        <v>9</v>
      </c>
      <c r="J4557" s="1" t="s">
        <v>8027</v>
      </c>
      <c r="K4557">
        <v>4</v>
      </c>
      <c r="L4557">
        <v>2</v>
      </c>
      <c r="M4557">
        <v>2</v>
      </c>
      <c r="N4557" s="1" t="s">
        <v>8038</v>
      </c>
      <c r="O4557" s="1" t="s">
        <v>8008</v>
      </c>
      <c r="P4557">
        <v>0.68</v>
      </c>
      <c r="Q4557">
        <v>1</v>
      </c>
      <c r="R4557" t="str">
        <f t="shared" si="355"/>
        <v>ADULT</v>
      </c>
      <c r="S4557" s="1" t="str">
        <f t="shared" si="356"/>
        <v>Oct</v>
      </c>
      <c r="T4557" s="1">
        <f t="shared" si="357"/>
        <v>2021</v>
      </c>
      <c r="U4557" s="1" t="str">
        <f t="shared" si="358"/>
        <v>Medium</v>
      </c>
      <c r="V4557" s="1" t="str">
        <f t="shared" si="359"/>
        <v>Normal</v>
      </c>
    </row>
    <row r="4558" spans="1:22" x14ac:dyDescent="0.2">
      <c r="A4558" s="1" t="s">
        <v>12591</v>
      </c>
      <c r="B4558" s="2">
        <v>45224</v>
      </c>
      <c r="C4558" s="1" t="s">
        <v>8010</v>
      </c>
      <c r="D4558">
        <v>40</v>
      </c>
      <c r="E4558" s="1" t="s">
        <v>8003</v>
      </c>
      <c r="F4558" s="1" t="s">
        <v>8022</v>
      </c>
      <c r="G4558" s="1" t="s">
        <v>8005</v>
      </c>
      <c r="H4558">
        <v>3</v>
      </c>
      <c r="I4558">
        <v>5</v>
      </c>
      <c r="J4558" s="1" t="s">
        <v>8006</v>
      </c>
      <c r="K4558">
        <v>8</v>
      </c>
      <c r="L4558">
        <v>2</v>
      </c>
      <c r="M4558">
        <v>1</v>
      </c>
      <c r="N4558" s="1" t="s">
        <v>8011</v>
      </c>
      <c r="O4558" s="1" t="s">
        <v>8008</v>
      </c>
      <c r="P4558">
        <v>0.43</v>
      </c>
      <c r="Q4558">
        <v>0</v>
      </c>
      <c r="R4558" t="str">
        <f t="shared" si="355"/>
        <v>ADULT</v>
      </c>
      <c r="S4558" s="1" t="str">
        <f t="shared" si="356"/>
        <v>Oct</v>
      </c>
      <c r="T4558" s="1">
        <f t="shared" si="357"/>
        <v>2023</v>
      </c>
      <c r="U4558" s="1" t="str">
        <f t="shared" si="358"/>
        <v>Medium</v>
      </c>
      <c r="V4558" s="1" t="str">
        <f t="shared" si="359"/>
        <v>Normal</v>
      </c>
    </row>
    <row r="4559" spans="1:22" x14ac:dyDescent="0.2">
      <c r="A4559" s="1" t="s">
        <v>12592</v>
      </c>
      <c r="B4559" s="2">
        <v>44410</v>
      </c>
      <c r="C4559" s="1" t="s">
        <v>8019</v>
      </c>
      <c r="D4559">
        <v>64</v>
      </c>
      <c r="E4559" s="1" t="s">
        <v>8003</v>
      </c>
      <c r="F4559" s="1" t="s">
        <v>8037</v>
      </c>
      <c r="G4559" s="1" t="s">
        <v>8020</v>
      </c>
      <c r="H4559">
        <v>4</v>
      </c>
      <c r="I4559">
        <v>9</v>
      </c>
      <c r="J4559" s="1" t="s">
        <v>8006</v>
      </c>
      <c r="K4559">
        <v>6</v>
      </c>
      <c r="L4559">
        <v>2</v>
      </c>
      <c r="M4559">
        <v>1</v>
      </c>
      <c r="N4559" s="1" t="s">
        <v>8038</v>
      </c>
      <c r="O4559" s="1" t="s">
        <v>8008</v>
      </c>
      <c r="P4559">
        <v>0.89</v>
      </c>
      <c r="Q4559">
        <v>1</v>
      </c>
      <c r="R4559" t="str">
        <f t="shared" si="355"/>
        <v>ADULT</v>
      </c>
      <c r="S4559" s="1" t="str">
        <f t="shared" si="356"/>
        <v>Aug</v>
      </c>
      <c r="T4559" s="1">
        <f t="shared" si="357"/>
        <v>2021</v>
      </c>
      <c r="U4559" s="1" t="str">
        <f t="shared" si="358"/>
        <v>High</v>
      </c>
      <c r="V4559" s="1" t="str">
        <f t="shared" si="359"/>
        <v>Normal</v>
      </c>
    </row>
    <row r="4560" spans="1:22" x14ac:dyDescent="0.2">
      <c r="A4560" s="1" t="s">
        <v>12593</v>
      </c>
      <c r="B4560" s="2">
        <v>44269</v>
      </c>
      <c r="C4560" s="1" t="s">
        <v>8002</v>
      </c>
      <c r="D4560">
        <v>48</v>
      </c>
      <c r="E4560" s="1" t="s">
        <v>8003</v>
      </c>
      <c r="F4560" s="1" t="s">
        <v>8004</v>
      </c>
      <c r="G4560" s="1" t="s">
        <v>8020</v>
      </c>
      <c r="H4560">
        <v>3</v>
      </c>
      <c r="I4560">
        <v>9</v>
      </c>
      <c r="J4560" s="1" t="s">
        <v>8006</v>
      </c>
      <c r="K4560">
        <v>4</v>
      </c>
      <c r="L4560">
        <v>2</v>
      </c>
      <c r="M4560">
        <v>1</v>
      </c>
      <c r="N4560" s="1" t="s">
        <v>8038</v>
      </c>
      <c r="O4560" s="1" t="s">
        <v>8008</v>
      </c>
      <c r="P4560">
        <v>0.67</v>
      </c>
      <c r="Q4560">
        <v>0</v>
      </c>
      <c r="R4560" t="str">
        <f t="shared" si="355"/>
        <v>ADULT</v>
      </c>
      <c r="S4560" s="1" t="str">
        <f t="shared" si="356"/>
        <v>Mar</v>
      </c>
      <c r="T4560" s="1">
        <f t="shared" si="357"/>
        <v>2021</v>
      </c>
      <c r="U4560" s="1" t="str">
        <f t="shared" si="358"/>
        <v>Medium</v>
      </c>
      <c r="V4560" s="1" t="str">
        <f t="shared" si="359"/>
        <v>Normal</v>
      </c>
    </row>
    <row r="4561" spans="1:22" x14ac:dyDescent="0.2">
      <c r="A4561" s="1" t="s">
        <v>12594</v>
      </c>
      <c r="B4561" s="2">
        <v>44902</v>
      </c>
      <c r="C4561" s="1" t="s">
        <v>8031</v>
      </c>
      <c r="D4561">
        <v>69</v>
      </c>
      <c r="E4561" s="1" t="s">
        <v>8013</v>
      </c>
      <c r="F4561" s="1" t="s">
        <v>8037</v>
      </c>
      <c r="G4561" s="1" t="s">
        <v>8062</v>
      </c>
      <c r="H4561">
        <v>5</v>
      </c>
      <c r="I4561">
        <v>12</v>
      </c>
      <c r="J4561" s="1" t="s">
        <v>8041</v>
      </c>
      <c r="K4561">
        <v>8</v>
      </c>
      <c r="L4561">
        <v>6</v>
      </c>
      <c r="M4561">
        <v>1</v>
      </c>
      <c r="N4561" s="1" t="s">
        <v>8007</v>
      </c>
      <c r="O4561" s="1" t="s">
        <v>8008</v>
      </c>
      <c r="P4561">
        <v>0.97</v>
      </c>
      <c r="Q4561">
        <v>1</v>
      </c>
      <c r="R4561" t="str">
        <f t="shared" si="355"/>
        <v>SENIOR</v>
      </c>
      <c r="S4561" s="1" t="str">
        <f t="shared" si="356"/>
        <v>Dec</v>
      </c>
      <c r="T4561" s="1">
        <f t="shared" si="357"/>
        <v>2022</v>
      </c>
      <c r="U4561" s="1" t="str">
        <f t="shared" si="358"/>
        <v>High</v>
      </c>
      <c r="V4561" s="1" t="str">
        <f t="shared" si="359"/>
        <v>Normal</v>
      </c>
    </row>
    <row r="4562" spans="1:22" x14ac:dyDescent="0.2">
      <c r="A4562" s="1" t="s">
        <v>12595</v>
      </c>
      <c r="B4562" s="2">
        <v>45127</v>
      </c>
      <c r="C4562" s="1" t="s">
        <v>8019</v>
      </c>
      <c r="D4562">
        <v>39</v>
      </c>
      <c r="E4562" s="1" t="s">
        <v>8013</v>
      </c>
      <c r="F4562" s="1" t="s">
        <v>8022</v>
      </c>
      <c r="G4562" s="1" t="s">
        <v>8044</v>
      </c>
      <c r="H4562">
        <v>3</v>
      </c>
      <c r="I4562">
        <v>7</v>
      </c>
      <c r="J4562" s="1" t="s">
        <v>8016</v>
      </c>
      <c r="K4562">
        <v>6</v>
      </c>
      <c r="L4562">
        <v>2</v>
      </c>
      <c r="M4562">
        <v>2</v>
      </c>
      <c r="N4562" s="1" t="s">
        <v>8011</v>
      </c>
      <c r="O4562" s="1" t="s">
        <v>8008</v>
      </c>
      <c r="P4562">
        <v>0.85</v>
      </c>
      <c r="Q4562">
        <v>1</v>
      </c>
      <c r="R4562" t="str">
        <f t="shared" si="355"/>
        <v>YOUNG ADULT</v>
      </c>
      <c r="S4562" s="1" t="str">
        <f t="shared" si="356"/>
        <v>Jul</v>
      </c>
      <c r="T4562" s="1">
        <f t="shared" si="357"/>
        <v>2023</v>
      </c>
      <c r="U4562" s="1" t="str">
        <f t="shared" si="358"/>
        <v>High</v>
      </c>
      <c r="V4562" s="1" t="str">
        <f t="shared" si="359"/>
        <v>Normal</v>
      </c>
    </row>
    <row r="4563" spans="1:22" x14ac:dyDescent="0.2">
      <c r="A4563" s="1" t="s">
        <v>12596</v>
      </c>
      <c r="B4563" s="2">
        <v>45240</v>
      </c>
      <c r="C4563" s="1" t="s">
        <v>8010</v>
      </c>
      <c r="D4563">
        <v>87</v>
      </c>
      <c r="E4563" s="1" t="s">
        <v>8003</v>
      </c>
      <c r="F4563" s="1" t="s">
        <v>8014</v>
      </c>
      <c r="G4563" s="1" t="s">
        <v>8029</v>
      </c>
      <c r="H4563">
        <v>7</v>
      </c>
      <c r="I4563">
        <v>6</v>
      </c>
      <c r="J4563" s="1" t="s">
        <v>8016</v>
      </c>
      <c r="K4563">
        <v>14</v>
      </c>
      <c r="L4563">
        <v>6</v>
      </c>
      <c r="M4563">
        <v>4</v>
      </c>
      <c r="N4563" s="1" t="s">
        <v>8007</v>
      </c>
      <c r="O4563" s="1" t="s">
        <v>8017</v>
      </c>
      <c r="P4563">
        <v>0.97</v>
      </c>
      <c r="Q4563">
        <v>1</v>
      </c>
      <c r="R4563" t="str">
        <f t="shared" si="355"/>
        <v>SENIOR</v>
      </c>
      <c r="S4563" s="1" t="str">
        <f t="shared" si="356"/>
        <v>Nov</v>
      </c>
      <c r="T4563" s="1">
        <f t="shared" si="357"/>
        <v>2023</v>
      </c>
      <c r="U4563" s="1" t="str">
        <f t="shared" si="358"/>
        <v>High</v>
      </c>
      <c r="V4563" s="1" t="str">
        <f t="shared" si="359"/>
        <v>Frequent</v>
      </c>
    </row>
    <row r="4564" spans="1:22" x14ac:dyDescent="0.2">
      <c r="A4564" s="1" t="s">
        <v>12597</v>
      </c>
      <c r="B4564" s="2">
        <v>45037</v>
      </c>
      <c r="C4564" s="1" t="s">
        <v>8002</v>
      </c>
      <c r="D4564">
        <v>42</v>
      </c>
      <c r="E4564" s="1" t="s">
        <v>8013</v>
      </c>
      <c r="F4564" s="1" t="s">
        <v>8014</v>
      </c>
      <c r="G4564" s="1" t="s">
        <v>8005</v>
      </c>
      <c r="H4564">
        <v>3</v>
      </c>
      <c r="I4564">
        <v>6</v>
      </c>
      <c r="J4564" s="1" t="s">
        <v>8041</v>
      </c>
      <c r="K4564">
        <v>6</v>
      </c>
      <c r="L4564">
        <v>6</v>
      </c>
      <c r="M4564">
        <v>1</v>
      </c>
      <c r="N4564" s="1" t="s">
        <v>8038</v>
      </c>
      <c r="O4564" s="1" t="s">
        <v>8008</v>
      </c>
      <c r="P4564">
        <v>0.56999999999999995</v>
      </c>
      <c r="Q4564">
        <v>1</v>
      </c>
      <c r="R4564" t="str">
        <f t="shared" si="355"/>
        <v>ADULT</v>
      </c>
      <c r="S4564" s="1" t="str">
        <f t="shared" si="356"/>
        <v>Apr</v>
      </c>
      <c r="T4564" s="1">
        <f t="shared" si="357"/>
        <v>2023</v>
      </c>
      <c r="U4564" s="1" t="str">
        <f t="shared" si="358"/>
        <v>Medium</v>
      </c>
      <c r="V4564" s="1" t="str">
        <f t="shared" si="359"/>
        <v>Normal</v>
      </c>
    </row>
    <row r="4565" spans="1:22" x14ac:dyDescent="0.2">
      <c r="A4565" s="1" t="s">
        <v>12598</v>
      </c>
      <c r="B4565" s="2">
        <v>44415</v>
      </c>
      <c r="C4565" s="1" t="s">
        <v>8019</v>
      </c>
      <c r="D4565">
        <v>61</v>
      </c>
      <c r="E4565" s="1" t="s">
        <v>8013</v>
      </c>
      <c r="F4565" s="1" t="s">
        <v>8037</v>
      </c>
      <c r="G4565" s="1" t="s">
        <v>8015</v>
      </c>
      <c r="H4565">
        <v>5</v>
      </c>
      <c r="I4565">
        <v>6</v>
      </c>
      <c r="J4565" s="1" t="s">
        <v>8027</v>
      </c>
      <c r="K4565">
        <v>8</v>
      </c>
      <c r="L4565">
        <v>2</v>
      </c>
      <c r="M4565">
        <v>1</v>
      </c>
      <c r="N4565" s="1" t="s">
        <v>8038</v>
      </c>
      <c r="O4565" s="1" t="s">
        <v>8008</v>
      </c>
      <c r="P4565">
        <v>0.76</v>
      </c>
      <c r="Q4565">
        <v>1</v>
      </c>
      <c r="R4565" t="str">
        <f t="shared" si="355"/>
        <v>ADULT</v>
      </c>
      <c r="S4565" s="1" t="str">
        <f t="shared" si="356"/>
        <v>Aug</v>
      </c>
      <c r="T4565" s="1">
        <f t="shared" si="357"/>
        <v>2021</v>
      </c>
      <c r="U4565" s="1" t="str">
        <f t="shared" si="358"/>
        <v>High</v>
      </c>
      <c r="V4565" s="1" t="str">
        <f t="shared" si="359"/>
        <v>Normal</v>
      </c>
    </row>
    <row r="4566" spans="1:22" x14ac:dyDescent="0.2">
      <c r="A4566" s="1" t="s">
        <v>12599</v>
      </c>
      <c r="B4566" s="2">
        <v>45267</v>
      </c>
      <c r="C4566" s="1" t="s">
        <v>8031</v>
      </c>
      <c r="D4566">
        <v>71</v>
      </c>
      <c r="E4566" s="1" t="s">
        <v>8013</v>
      </c>
      <c r="F4566" s="1" t="s">
        <v>8014</v>
      </c>
      <c r="G4566" s="1" t="s">
        <v>8062</v>
      </c>
      <c r="H4566">
        <v>5</v>
      </c>
      <c r="I4566">
        <v>8</v>
      </c>
      <c r="J4566" s="1" t="s">
        <v>8006</v>
      </c>
      <c r="K4566">
        <v>8</v>
      </c>
      <c r="L4566">
        <v>4</v>
      </c>
      <c r="M4566">
        <v>2</v>
      </c>
      <c r="N4566" s="1" t="s">
        <v>8007</v>
      </c>
      <c r="O4566" s="1" t="s">
        <v>8008</v>
      </c>
      <c r="P4566">
        <v>0.97</v>
      </c>
      <c r="Q4566">
        <v>1</v>
      </c>
      <c r="R4566" t="str">
        <f t="shared" si="355"/>
        <v>SENIOR</v>
      </c>
      <c r="S4566" s="1" t="str">
        <f t="shared" si="356"/>
        <v>Dec</v>
      </c>
      <c r="T4566" s="1">
        <f t="shared" si="357"/>
        <v>2023</v>
      </c>
      <c r="U4566" s="1" t="str">
        <f t="shared" si="358"/>
        <v>High</v>
      </c>
      <c r="V4566" s="1" t="str">
        <f t="shared" si="359"/>
        <v>Normal</v>
      </c>
    </row>
    <row r="4567" spans="1:22" x14ac:dyDescent="0.2">
      <c r="A4567" s="1" t="s">
        <v>12600</v>
      </c>
      <c r="B4567" s="2">
        <v>45203</v>
      </c>
      <c r="C4567" s="1" t="s">
        <v>8010</v>
      </c>
      <c r="D4567">
        <v>48</v>
      </c>
      <c r="E4567" s="1" t="s">
        <v>8013</v>
      </c>
      <c r="F4567" s="1" t="s">
        <v>8004</v>
      </c>
      <c r="G4567" s="1" t="s">
        <v>8015</v>
      </c>
      <c r="H4567">
        <v>3</v>
      </c>
      <c r="I4567">
        <v>7</v>
      </c>
      <c r="J4567" s="1" t="s">
        <v>8016</v>
      </c>
      <c r="K4567">
        <v>4</v>
      </c>
      <c r="L4567">
        <v>2</v>
      </c>
      <c r="M4567">
        <v>2</v>
      </c>
      <c r="N4567" s="1" t="s">
        <v>8011</v>
      </c>
      <c r="O4567" s="1" t="s">
        <v>8008</v>
      </c>
      <c r="P4567">
        <v>0.59</v>
      </c>
      <c r="Q4567">
        <v>0</v>
      </c>
      <c r="R4567" t="str">
        <f t="shared" si="355"/>
        <v>ADULT</v>
      </c>
      <c r="S4567" s="1" t="str">
        <f t="shared" si="356"/>
        <v>Oct</v>
      </c>
      <c r="T4567" s="1">
        <f t="shared" si="357"/>
        <v>2023</v>
      </c>
      <c r="U4567" s="1" t="str">
        <f t="shared" si="358"/>
        <v>Medium</v>
      </c>
      <c r="V4567" s="1" t="str">
        <f t="shared" si="359"/>
        <v>Normal</v>
      </c>
    </row>
    <row r="4568" spans="1:22" x14ac:dyDescent="0.2">
      <c r="A4568" s="1" t="s">
        <v>12601</v>
      </c>
      <c r="B4568" s="2">
        <v>44375</v>
      </c>
      <c r="C4568" s="1" t="s">
        <v>8019</v>
      </c>
      <c r="D4568">
        <v>72</v>
      </c>
      <c r="E4568" s="1" t="s">
        <v>8013</v>
      </c>
      <c r="F4568" s="1" t="s">
        <v>8032</v>
      </c>
      <c r="G4568" s="1" t="s">
        <v>8020</v>
      </c>
      <c r="H4568">
        <v>6</v>
      </c>
      <c r="I4568">
        <v>11</v>
      </c>
      <c r="J4568" s="1" t="s">
        <v>8027</v>
      </c>
      <c r="K4568">
        <v>10</v>
      </c>
      <c r="L4568">
        <v>4</v>
      </c>
      <c r="M4568">
        <v>4</v>
      </c>
      <c r="N4568" s="1" t="s">
        <v>8007</v>
      </c>
      <c r="O4568" s="1" t="s">
        <v>8017</v>
      </c>
      <c r="P4568">
        <v>0.97</v>
      </c>
      <c r="Q4568">
        <v>1</v>
      </c>
      <c r="R4568" t="str">
        <f t="shared" si="355"/>
        <v>SENIOR</v>
      </c>
      <c r="S4568" s="1" t="str">
        <f t="shared" si="356"/>
        <v>Jun</v>
      </c>
      <c r="T4568" s="1">
        <f t="shared" si="357"/>
        <v>2021</v>
      </c>
      <c r="U4568" s="1" t="str">
        <f t="shared" si="358"/>
        <v>High</v>
      </c>
      <c r="V4568" s="1" t="str">
        <f t="shared" si="359"/>
        <v>Frequent</v>
      </c>
    </row>
    <row r="4569" spans="1:22" x14ac:dyDescent="0.2">
      <c r="A4569" s="1" t="s">
        <v>12602</v>
      </c>
      <c r="B4569" s="2">
        <v>44808</v>
      </c>
      <c r="C4569" s="1" t="s">
        <v>8010</v>
      </c>
      <c r="D4569">
        <v>37</v>
      </c>
      <c r="E4569" s="1" t="s">
        <v>8003</v>
      </c>
      <c r="F4569" s="1" t="s">
        <v>8004</v>
      </c>
      <c r="G4569" s="1" t="s">
        <v>8026</v>
      </c>
      <c r="H4569">
        <v>2</v>
      </c>
      <c r="I4569">
        <v>7</v>
      </c>
      <c r="J4569" s="1" t="s">
        <v>8041</v>
      </c>
      <c r="K4569">
        <v>5</v>
      </c>
      <c r="L4569">
        <v>2</v>
      </c>
      <c r="M4569">
        <v>2</v>
      </c>
      <c r="N4569" s="1" t="s">
        <v>8011</v>
      </c>
      <c r="O4569" s="1" t="s">
        <v>8050</v>
      </c>
      <c r="P4569">
        <v>0.54</v>
      </c>
      <c r="Q4569">
        <v>0</v>
      </c>
      <c r="R4569" t="str">
        <f t="shared" si="355"/>
        <v>YOUNG ADULT</v>
      </c>
      <c r="S4569" s="1" t="str">
        <f t="shared" si="356"/>
        <v>Sep</v>
      </c>
      <c r="T4569" s="1">
        <f t="shared" si="357"/>
        <v>2022</v>
      </c>
      <c r="U4569" s="1" t="str">
        <f t="shared" si="358"/>
        <v>Medium</v>
      </c>
      <c r="V4569" s="1" t="str">
        <f t="shared" si="359"/>
        <v>Normal</v>
      </c>
    </row>
    <row r="4570" spans="1:22" x14ac:dyDescent="0.2">
      <c r="A4570" s="1" t="s">
        <v>12603</v>
      </c>
      <c r="B4570" s="2">
        <v>44805</v>
      </c>
      <c r="C4570" s="1" t="s">
        <v>8010</v>
      </c>
      <c r="D4570">
        <v>82</v>
      </c>
      <c r="E4570" s="1" t="s">
        <v>8003</v>
      </c>
      <c r="F4570" s="1" t="s">
        <v>8022</v>
      </c>
      <c r="G4570" s="1" t="s">
        <v>8026</v>
      </c>
      <c r="H4570">
        <v>5</v>
      </c>
      <c r="I4570">
        <v>10</v>
      </c>
      <c r="J4570" s="1" t="s">
        <v>8016</v>
      </c>
      <c r="K4570">
        <v>8</v>
      </c>
      <c r="L4570">
        <v>5</v>
      </c>
      <c r="M4570">
        <v>3</v>
      </c>
      <c r="N4570" s="1" t="s">
        <v>8007</v>
      </c>
      <c r="O4570" s="1" t="s">
        <v>8008</v>
      </c>
      <c r="P4570">
        <v>0.97</v>
      </c>
      <c r="Q4570">
        <v>0</v>
      </c>
      <c r="R4570" t="str">
        <f t="shared" si="355"/>
        <v>SENIOR</v>
      </c>
      <c r="S4570" s="1" t="str">
        <f t="shared" si="356"/>
        <v>Sep</v>
      </c>
      <c r="T4570" s="1">
        <f t="shared" si="357"/>
        <v>2022</v>
      </c>
      <c r="U4570" s="1" t="str">
        <f t="shared" si="358"/>
        <v>High</v>
      </c>
      <c r="V4570" s="1" t="str">
        <f t="shared" si="359"/>
        <v>Frequent</v>
      </c>
    </row>
    <row r="4571" spans="1:22" x14ac:dyDescent="0.2">
      <c r="A4571" s="1" t="s">
        <v>12604</v>
      </c>
      <c r="B4571" s="2">
        <v>44681</v>
      </c>
      <c r="C4571" s="1" t="s">
        <v>8002</v>
      </c>
      <c r="D4571">
        <v>58</v>
      </c>
      <c r="E4571" s="1" t="s">
        <v>8003</v>
      </c>
      <c r="F4571" s="1" t="s">
        <v>8004</v>
      </c>
      <c r="G4571" s="1" t="s">
        <v>8015</v>
      </c>
      <c r="H4571">
        <v>5</v>
      </c>
      <c r="I4571">
        <v>8</v>
      </c>
      <c r="J4571" s="1" t="s">
        <v>8041</v>
      </c>
      <c r="K4571">
        <v>8</v>
      </c>
      <c r="L4571">
        <v>4</v>
      </c>
      <c r="M4571">
        <v>3</v>
      </c>
      <c r="N4571" s="1" t="s">
        <v>8011</v>
      </c>
      <c r="O4571" s="1" t="s">
        <v>8008</v>
      </c>
      <c r="P4571">
        <v>0.97</v>
      </c>
      <c r="Q4571">
        <v>1</v>
      </c>
      <c r="R4571" t="str">
        <f t="shared" si="355"/>
        <v>ADULT</v>
      </c>
      <c r="S4571" s="1" t="str">
        <f t="shared" si="356"/>
        <v>Apr</v>
      </c>
      <c r="T4571" s="1">
        <f t="shared" si="357"/>
        <v>2022</v>
      </c>
      <c r="U4571" s="1" t="str">
        <f t="shared" si="358"/>
        <v>High</v>
      </c>
      <c r="V4571" s="1" t="str">
        <f t="shared" si="359"/>
        <v>Frequent</v>
      </c>
    </row>
    <row r="4572" spans="1:22" x14ac:dyDescent="0.2">
      <c r="A4572" s="1" t="s">
        <v>12605</v>
      </c>
      <c r="B4572" s="2">
        <v>45274</v>
      </c>
      <c r="C4572" s="1" t="s">
        <v>8031</v>
      </c>
      <c r="D4572">
        <v>47</v>
      </c>
      <c r="E4572" s="1" t="s">
        <v>8003</v>
      </c>
      <c r="F4572" s="1" t="s">
        <v>8004</v>
      </c>
      <c r="G4572" s="1" t="s">
        <v>8060</v>
      </c>
      <c r="H4572">
        <v>4</v>
      </c>
      <c r="I4572">
        <v>9</v>
      </c>
      <c r="J4572" s="1" t="s">
        <v>8016</v>
      </c>
      <c r="K4572">
        <v>6</v>
      </c>
      <c r="L4572">
        <v>4</v>
      </c>
      <c r="M4572">
        <v>1</v>
      </c>
      <c r="N4572" s="1" t="s">
        <v>8038</v>
      </c>
      <c r="O4572" s="1" t="s">
        <v>8008</v>
      </c>
      <c r="P4572">
        <v>0.83</v>
      </c>
      <c r="Q4572">
        <v>1</v>
      </c>
      <c r="R4572" t="str">
        <f t="shared" si="355"/>
        <v>ADULT</v>
      </c>
      <c r="S4572" s="1" t="str">
        <f t="shared" si="356"/>
        <v>Dec</v>
      </c>
      <c r="T4572" s="1">
        <f t="shared" si="357"/>
        <v>2023</v>
      </c>
      <c r="U4572" s="1" t="str">
        <f t="shared" si="358"/>
        <v>High</v>
      </c>
      <c r="V4572" s="1" t="str">
        <f t="shared" si="359"/>
        <v>Normal</v>
      </c>
    </row>
    <row r="4573" spans="1:22" x14ac:dyDescent="0.2">
      <c r="A4573" s="1" t="s">
        <v>12606</v>
      </c>
      <c r="B4573" s="2">
        <v>44262</v>
      </c>
      <c r="C4573" s="1" t="s">
        <v>8002</v>
      </c>
      <c r="D4573">
        <v>52</v>
      </c>
      <c r="E4573" s="1" t="s">
        <v>8003</v>
      </c>
      <c r="F4573" s="1" t="s">
        <v>8032</v>
      </c>
      <c r="G4573" s="1" t="s">
        <v>8005</v>
      </c>
      <c r="H4573">
        <v>3</v>
      </c>
      <c r="I4573">
        <v>5</v>
      </c>
      <c r="J4573" s="1" t="s">
        <v>8016</v>
      </c>
      <c r="K4573">
        <v>4</v>
      </c>
      <c r="L4573">
        <v>2</v>
      </c>
      <c r="M4573">
        <v>2</v>
      </c>
      <c r="N4573" s="1" t="s">
        <v>8038</v>
      </c>
      <c r="O4573" s="1" t="s">
        <v>8008</v>
      </c>
      <c r="P4573">
        <v>0.68</v>
      </c>
      <c r="Q4573">
        <v>1</v>
      </c>
      <c r="R4573" t="str">
        <f t="shared" si="355"/>
        <v>ADULT</v>
      </c>
      <c r="S4573" s="1" t="str">
        <f t="shared" si="356"/>
        <v>Mar</v>
      </c>
      <c r="T4573" s="1">
        <f t="shared" si="357"/>
        <v>2021</v>
      </c>
      <c r="U4573" s="1" t="str">
        <f t="shared" si="358"/>
        <v>Medium</v>
      </c>
      <c r="V4573" s="1" t="str">
        <f t="shared" si="359"/>
        <v>Normal</v>
      </c>
    </row>
    <row r="4574" spans="1:22" x14ac:dyDescent="0.2">
      <c r="A4574" s="1" t="s">
        <v>12607</v>
      </c>
      <c r="B4574" s="2">
        <v>44883</v>
      </c>
      <c r="C4574" s="1" t="s">
        <v>8010</v>
      </c>
      <c r="D4574">
        <v>71</v>
      </c>
      <c r="E4574" s="1" t="s">
        <v>8013</v>
      </c>
      <c r="F4574" s="1" t="s">
        <v>8037</v>
      </c>
      <c r="G4574" s="1" t="s">
        <v>8026</v>
      </c>
      <c r="H4574">
        <v>6</v>
      </c>
      <c r="I4574">
        <v>7</v>
      </c>
      <c r="J4574" s="1" t="s">
        <v>8027</v>
      </c>
      <c r="K4574">
        <v>10</v>
      </c>
      <c r="L4574">
        <v>4</v>
      </c>
      <c r="M4574">
        <v>2</v>
      </c>
      <c r="N4574" s="1" t="s">
        <v>8007</v>
      </c>
      <c r="O4574" s="1" t="s">
        <v>8017</v>
      </c>
      <c r="P4574">
        <v>0.97</v>
      </c>
      <c r="Q4574">
        <v>1</v>
      </c>
      <c r="R4574" t="str">
        <f t="shared" si="355"/>
        <v>SENIOR</v>
      </c>
      <c r="S4574" s="1" t="str">
        <f t="shared" si="356"/>
        <v>Nov</v>
      </c>
      <c r="T4574" s="1">
        <f t="shared" si="357"/>
        <v>2022</v>
      </c>
      <c r="U4574" s="1" t="str">
        <f t="shared" si="358"/>
        <v>High</v>
      </c>
      <c r="V4574" s="1" t="str">
        <f t="shared" si="359"/>
        <v>Normal</v>
      </c>
    </row>
    <row r="4575" spans="1:22" x14ac:dyDescent="0.2">
      <c r="A4575" s="1" t="s">
        <v>12608</v>
      </c>
      <c r="B4575" s="2">
        <v>44421</v>
      </c>
      <c r="C4575" s="1" t="s">
        <v>8019</v>
      </c>
      <c r="D4575">
        <v>48</v>
      </c>
      <c r="E4575" s="1" t="s">
        <v>8003</v>
      </c>
      <c r="F4575" s="1" t="s">
        <v>8037</v>
      </c>
      <c r="G4575" s="1" t="s">
        <v>8015</v>
      </c>
      <c r="H4575">
        <v>3</v>
      </c>
      <c r="I4575">
        <v>5</v>
      </c>
      <c r="J4575" s="1" t="s">
        <v>8016</v>
      </c>
      <c r="K4575">
        <v>6</v>
      </c>
      <c r="L4575">
        <v>2</v>
      </c>
      <c r="M4575">
        <v>1</v>
      </c>
      <c r="N4575" s="1" t="s">
        <v>8011</v>
      </c>
      <c r="O4575" s="1" t="s">
        <v>8008</v>
      </c>
      <c r="P4575">
        <v>0.37</v>
      </c>
      <c r="Q4575">
        <v>0</v>
      </c>
      <c r="R4575" t="str">
        <f t="shared" si="355"/>
        <v>ADULT</v>
      </c>
      <c r="S4575" s="1" t="str">
        <f t="shared" si="356"/>
        <v>Aug</v>
      </c>
      <c r="T4575" s="1">
        <f t="shared" si="357"/>
        <v>2021</v>
      </c>
      <c r="U4575" s="1" t="str">
        <f t="shared" si="358"/>
        <v>Medium</v>
      </c>
      <c r="V4575" s="1" t="str">
        <f t="shared" si="359"/>
        <v>Normal</v>
      </c>
    </row>
    <row r="4576" spans="1:22" x14ac:dyDescent="0.2">
      <c r="A4576" s="1" t="s">
        <v>12609</v>
      </c>
      <c r="B4576" s="2">
        <v>44774</v>
      </c>
      <c r="C4576" s="1" t="s">
        <v>8019</v>
      </c>
      <c r="D4576">
        <v>45</v>
      </c>
      <c r="E4576" s="1" t="s">
        <v>8013</v>
      </c>
      <c r="F4576" s="1" t="s">
        <v>8022</v>
      </c>
      <c r="G4576" s="1" t="s">
        <v>8044</v>
      </c>
      <c r="H4576">
        <v>3</v>
      </c>
      <c r="I4576">
        <v>7</v>
      </c>
      <c r="J4576" s="1" t="s">
        <v>8016</v>
      </c>
      <c r="K4576">
        <v>6</v>
      </c>
      <c r="L4576">
        <v>2</v>
      </c>
      <c r="M4576">
        <v>1</v>
      </c>
      <c r="N4576" s="1" t="s">
        <v>8011</v>
      </c>
      <c r="O4576" s="1" t="s">
        <v>8008</v>
      </c>
      <c r="P4576">
        <v>0.63</v>
      </c>
      <c r="Q4576">
        <v>1</v>
      </c>
      <c r="R4576" t="str">
        <f t="shared" si="355"/>
        <v>ADULT</v>
      </c>
      <c r="S4576" s="1" t="str">
        <f t="shared" si="356"/>
        <v>Aug</v>
      </c>
      <c r="T4576" s="1">
        <f t="shared" si="357"/>
        <v>2022</v>
      </c>
      <c r="U4576" s="1" t="str">
        <f t="shared" si="358"/>
        <v>Medium</v>
      </c>
      <c r="V4576" s="1" t="str">
        <f t="shared" si="359"/>
        <v>Normal</v>
      </c>
    </row>
    <row r="4577" spans="1:22" x14ac:dyDescent="0.2">
      <c r="A4577" s="1" t="s">
        <v>12610</v>
      </c>
      <c r="B4577" s="2">
        <v>45050</v>
      </c>
      <c r="C4577" s="1" t="s">
        <v>8002</v>
      </c>
      <c r="D4577">
        <v>54</v>
      </c>
      <c r="E4577" s="1" t="s">
        <v>8003</v>
      </c>
      <c r="F4577" s="1" t="s">
        <v>8022</v>
      </c>
      <c r="G4577" s="1" t="s">
        <v>8029</v>
      </c>
      <c r="H4577">
        <v>4</v>
      </c>
      <c r="I4577">
        <v>9</v>
      </c>
      <c r="J4577" s="1" t="s">
        <v>8016</v>
      </c>
      <c r="K4577">
        <v>6</v>
      </c>
      <c r="L4577">
        <v>2</v>
      </c>
      <c r="M4577">
        <v>2</v>
      </c>
      <c r="N4577" s="1" t="s">
        <v>8023</v>
      </c>
      <c r="O4577" s="1" t="s">
        <v>8008</v>
      </c>
      <c r="P4577">
        <v>0.79</v>
      </c>
      <c r="Q4577">
        <v>1</v>
      </c>
      <c r="R4577" t="str">
        <f t="shared" si="355"/>
        <v>ADULT</v>
      </c>
      <c r="S4577" s="1" t="str">
        <f t="shared" si="356"/>
        <v>May</v>
      </c>
      <c r="T4577" s="1">
        <f t="shared" si="357"/>
        <v>2023</v>
      </c>
      <c r="U4577" s="1" t="str">
        <f t="shared" si="358"/>
        <v>High</v>
      </c>
      <c r="V4577" s="1" t="str">
        <f t="shared" si="359"/>
        <v>Normal</v>
      </c>
    </row>
    <row r="4578" spans="1:22" x14ac:dyDescent="0.2">
      <c r="A4578" s="1" t="s">
        <v>12611</v>
      </c>
      <c r="B4578" s="2">
        <v>44467</v>
      </c>
      <c r="C4578" s="1" t="s">
        <v>8010</v>
      </c>
      <c r="D4578">
        <v>37</v>
      </c>
      <c r="E4578" s="1" t="s">
        <v>8013</v>
      </c>
      <c r="F4578" s="1" t="s">
        <v>8004</v>
      </c>
      <c r="G4578" s="1" t="s">
        <v>8044</v>
      </c>
      <c r="H4578">
        <v>3</v>
      </c>
      <c r="I4578">
        <v>6</v>
      </c>
      <c r="J4578" s="1" t="s">
        <v>8027</v>
      </c>
      <c r="K4578">
        <v>4</v>
      </c>
      <c r="L4578">
        <v>4</v>
      </c>
      <c r="M4578">
        <v>1</v>
      </c>
      <c r="N4578" s="1" t="s">
        <v>8038</v>
      </c>
      <c r="O4578" s="1" t="s">
        <v>8008</v>
      </c>
      <c r="P4578">
        <v>0.72</v>
      </c>
      <c r="Q4578">
        <v>1</v>
      </c>
      <c r="R4578" t="str">
        <f t="shared" si="355"/>
        <v>YOUNG ADULT</v>
      </c>
      <c r="S4578" s="1" t="str">
        <f t="shared" si="356"/>
        <v>Sep</v>
      </c>
      <c r="T4578" s="1">
        <f t="shared" si="357"/>
        <v>2021</v>
      </c>
      <c r="U4578" s="1" t="str">
        <f t="shared" si="358"/>
        <v>High</v>
      </c>
      <c r="V4578" s="1" t="str">
        <f t="shared" si="359"/>
        <v>Normal</v>
      </c>
    </row>
    <row r="4579" spans="1:22" x14ac:dyDescent="0.2">
      <c r="A4579" s="1" t="s">
        <v>12612</v>
      </c>
      <c r="B4579" s="2">
        <v>44627</v>
      </c>
      <c r="C4579" s="1" t="s">
        <v>8002</v>
      </c>
      <c r="D4579">
        <v>88</v>
      </c>
      <c r="E4579" s="1" t="s">
        <v>8013</v>
      </c>
      <c r="F4579" s="1" t="s">
        <v>8004</v>
      </c>
      <c r="G4579" s="1" t="s">
        <v>8005</v>
      </c>
      <c r="H4579">
        <v>6</v>
      </c>
      <c r="I4579">
        <v>7</v>
      </c>
      <c r="J4579" s="1" t="s">
        <v>8016</v>
      </c>
      <c r="K4579">
        <v>9</v>
      </c>
      <c r="L4579">
        <v>8</v>
      </c>
      <c r="M4579">
        <v>2</v>
      </c>
      <c r="N4579" s="1" t="s">
        <v>8007</v>
      </c>
      <c r="O4579" s="1" t="s">
        <v>8017</v>
      </c>
      <c r="P4579">
        <v>0.97</v>
      </c>
      <c r="Q4579">
        <v>1</v>
      </c>
      <c r="R4579" t="str">
        <f t="shared" si="355"/>
        <v>SENIOR</v>
      </c>
      <c r="S4579" s="1" t="str">
        <f t="shared" si="356"/>
        <v>Mar</v>
      </c>
      <c r="T4579" s="1">
        <f t="shared" si="357"/>
        <v>2022</v>
      </c>
      <c r="U4579" s="1" t="str">
        <f t="shared" si="358"/>
        <v>High</v>
      </c>
      <c r="V4579" s="1" t="str">
        <f t="shared" si="359"/>
        <v>Normal</v>
      </c>
    </row>
    <row r="4580" spans="1:22" x14ac:dyDescent="0.2">
      <c r="A4580" s="1" t="s">
        <v>12613</v>
      </c>
      <c r="B4580" s="2">
        <v>45238</v>
      </c>
      <c r="C4580" s="1" t="s">
        <v>8010</v>
      </c>
      <c r="D4580">
        <v>48</v>
      </c>
      <c r="E4580" s="1" t="s">
        <v>8003</v>
      </c>
      <c r="F4580" s="1" t="s">
        <v>8022</v>
      </c>
      <c r="G4580" s="1" t="s">
        <v>8044</v>
      </c>
      <c r="H4580">
        <v>3</v>
      </c>
      <c r="I4580">
        <v>7</v>
      </c>
      <c r="J4580" s="1" t="s">
        <v>8041</v>
      </c>
      <c r="K4580">
        <v>4</v>
      </c>
      <c r="L4580">
        <v>2</v>
      </c>
      <c r="M4580">
        <v>2</v>
      </c>
      <c r="N4580" s="1" t="s">
        <v>8011</v>
      </c>
      <c r="O4580" s="1" t="s">
        <v>8008</v>
      </c>
      <c r="P4580">
        <v>0.91</v>
      </c>
      <c r="Q4580">
        <v>1</v>
      </c>
      <c r="R4580" t="str">
        <f t="shared" si="355"/>
        <v>ADULT</v>
      </c>
      <c r="S4580" s="1" t="str">
        <f t="shared" si="356"/>
        <v>Nov</v>
      </c>
      <c r="T4580" s="1">
        <f t="shared" si="357"/>
        <v>2023</v>
      </c>
      <c r="U4580" s="1" t="str">
        <f t="shared" si="358"/>
        <v>High</v>
      </c>
      <c r="V4580" s="1" t="str">
        <f t="shared" si="359"/>
        <v>Normal</v>
      </c>
    </row>
    <row r="4581" spans="1:22" x14ac:dyDescent="0.2">
      <c r="A4581" s="1" t="s">
        <v>12614</v>
      </c>
      <c r="B4581" s="2">
        <v>45030</v>
      </c>
      <c r="C4581" s="1" t="s">
        <v>8002</v>
      </c>
      <c r="D4581">
        <v>72</v>
      </c>
      <c r="E4581" s="1" t="s">
        <v>8003</v>
      </c>
      <c r="F4581" s="1" t="s">
        <v>8004</v>
      </c>
      <c r="G4581" s="1" t="s">
        <v>8020</v>
      </c>
      <c r="H4581">
        <v>6</v>
      </c>
      <c r="I4581">
        <v>11</v>
      </c>
      <c r="J4581" s="1" t="s">
        <v>8006</v>
      </c>
      <c r="K4581">
        <v>9</v>
      </c>
      <c r="L4581">
        <v>6</v>
      </c>
      <c r="M4581">
        <v>2</v>
      </c>
      <c r="N4581" s="1" t="s">
        <v>8007</v>
      </c>
      <c r="O4581" s="1" t="s">
        <v>8017</v>
      </c>
      <c r="P4581">
        <v>0.97</v>
      </c>
      <c r="Q4581">
        <v>1</v>
      </c>
      <c r="R4581" t="str">
        <f t="shared" si="355"/>
        <v>SENIOR</v>
      </c>
      <c r="S4581" s="1" t="str">
        <f t="shared" si="356"/>
        <v>Apr</v>
      </c>
      <c r="T4581" s="1">
        <f t="shared" si="357"/>
        <v>2023</v>
      </c>
      <c r="U4581" s="1" t="str">
        <f t="shared" si="358"/>
        <v>High</v>
      </c>
      <c r="V4581" s="1" t="str">
        <f t="shared" si="359"/>
        <v>Normal</v>
      </c>
    </row>
    <row r="4582" spans="1:22" x14ac:dyDescent="0.2">
      <c r="A4582" s="1" t="s">
        <v>12615</v>
      </c>
      <c r="B4582" s="2">
        <v>44824</v>
      </c>
      <c r="C4582" s="1" t="s">
        <v>8010</v>
      </c>
      <c r="D4582">
        <v>61</v>
      </c>
      <c r="E4582" s="1" t="s">
        <v>8013</v>
      </c>
      <c r="F4582" s="1" t="s">
        <v>8032</v>
      </c>
      <c r="G4582" s="1" t="s">
        <v>8060</v>
      </c>
      <c r="H4582">
        <v>5</v>
      </c>
      <c r="I4582">
        <v>10</v>
      </c>
      <c r="J4582" s="1" t="s">
        <v>8006</v>
      </c>
      <c r="K4582">
        <v>8</v>
      </c>
      <c r="L4582">
        <v>4</v>
      </c>
      <c r="M4582">
        <v>1</v>
      </c>
      <c r="N4582" s="1" t="s">
        <v>8011</v>
      </c>
      <c r="O4582" s="1" t="s">
        <v>8008</v>
      </c>
      <c r="P4582">
        <v>0.97</v>
      </c>
      <c r="Q4582">
        <v>1</v>
      </c>
      <c r="R4582" t="str">
        <f t="shared" si="355"/>
        <v>ADULT</v>
      </c>
      <c r="S4582" s="1" t="str">
        <f t="shared" si="356"/>
        <v>Sep</v>
      </c>
      <c r="T4582" s="1">
        <f t="shared" si="357"/>
        <v>2022</v>
      </c>
      <c r="U4582" s="1" t="str">
        <f t="shared" si="358"/>
        <v>High</v>
      </c>
      <c r="V4582" s="1" t="str">
        <f t="shared" si="359"/>
        <v>Normal</v>
      </c>
    </row>
    <row r="4583" spans="1:22" x14ac:dyDescent="0.2">
      <c r="A4583" s="1" t="s">
        <v>12616</v>
      </c>
      <c r="B4583" s="2">
        <v>44440</v>
      </c>
      <c r="C4583" s="1" t="s">
        <v>8010</v>
      </c>
      <c r="D4583">
        <v>41</v>
      </c>
      <c r="E4583" s="1" t="s">
        <v>8003</v>
      </c>
      <c r="F4583" s="1" t="s">
        <v>8032</v>
      </c>
      <c r="G4583" s="1" t="s">
        <v>8020</v>
      </c>
      <c r="H4583">
        <v>4</v>
      </c>
      <c r="I4583">
        <v>10</v>
      </c>
      <c r="J4583" s="1" t="s">
        <v>8027</v>
      </c>
      <c r="K4583">
        <v>6</v>
      </c>
      <c r="L4583">
        <v>3</v>
      </c>
      <c r="M4583">
        <v>1</v>
      </c>
      <c r="N4583" s="1" t="s">
        <v>8011</v>
      </c>
      <c r="O4583" s="1" t="s">
        <v>8008</v>
      </c>
      <c r="P4583">
        <v>0.7</v>
      </c>
      <c r="Q4583">
        <v>1</v>
      </c>
      <c r="R4583" t="str">
        <f t="shared" si="355"/>
        <v>ADULT</v>
      </c>
      <c r="S4583" s="1" t="str">
        <f t="shared" si="356"/>
        <v>Sep</v>
      </c>
      <c r="T4583" s="1">
        <f t="shared" si="357"/>
        <v>2021</v>
      </c>
      <c r="U4583" s="1" t="str">
        <f t="shared" si="358"/>
        <v>High</v>
      </c>
      <c r="V4583" s="1" t="str">
        <f t="shared" si="359"/>
        <v>Normal</v>
      </c>
    </row>
    <row r="4584" spans="1:22" x14ac:dyDescent="0.2">
      <c r="A4584" s="1" t="s">
        <v>12617</v>
      </c>
      <c r="B4584" s="2">
        <v>44662</v>
      </c>
      <c r="C4584" s="1" t="s">
        <v>8002</v>
      </c>
      <c r="D4584">
        <v>57</v>
      </c>
      <c r="E4584" s="1" t="s">
        <v>8003</v>
      </c>
      <c r="F4584" s="1" t="s">
        <v>8032</v>
      </c>
      <c r="G4584" s="1" t="s">
        <v>8005</v>
      </c>
      <c r="H4584">
        <v>4</v>
      </c>
      <c r="I4584">
        <v>7</v>
      </c>
      <c r="J4584" s="1" t="s">
        <v>8016</v>
      </c>
      <c r="K4584">
        <v>8</v>
      </c>
      <c r="L4584">
        <v>2</v>
      </c>
      <c r="M4584">
        <v>1</v>
      </c>
      <c r="N4584" s="1" t="s">
        <v>8011</v>
      </c>
      <c r="O4584" s="1" t="s">
        <v>8008</v>
      </c>
      <c r="P4584">
        <v>0.55000000000000004</v>
      </c>
      <c r="Q4584">
        <v>1</v>
      </c>
      <c r="R4584" t="str">
        <f t="shared" si="355"/>
        <v>ADULT</v>
      </c>
      <c r="S4584" s="1" t="str">
        <f t="shared" si="356"/>
        <v>Apr</v>
      </c>
      <c r="T4584" s="1">
        <f t="shared" si="357"/>
        <v>2022</v>
      </c>
      <c r="U4584" s="1" t="str">
        <f t="shared" si="358"/>
        <v>Medium</v>
      </c>
      <c r="V4584" s="1" t="str">
        <f t="shared" si="359"/>
        <v>Normal</v>
      </c>
    </row>
    <row r="4585" spans="1:22" x14ac:dyDescent="0.2">
      <c r="A4585" s="1" t="s">
        <v>12618</v>
      </c>
      <c r="B4585" s="2">
        <v>45044</v>
      </c>
      <c r="C4585" s="1" t="s">
        <v>8002</v>
      </c>
      <c r="D4585">
        <v>71</v>
      </c>
      <c r="E4585" s="1" t="s">
        <v>8003</v>
      </c>
      <c r="F4585" s="1" t="s">
        <v>8004</v>
      </c>
      <c r="G4585" s="1" t="s">
        <v>8015</v>
      </c>
      <c r="H4585">
        <v>5</v>
      </c>
      <c r="I4585">
        <v>5</v>
      </c>
      <c r="J4585" s="1" t="s">
        <v>8027</v>
      </c>
      <c r="K4585">
        <v>8</v>
      </c>
      <c r="L4585">
        <v>5</v>
      </c>
      <c r="M4585">
        <v>2</v>
      </c>
      <c r="N4585" s="1" t="s">
        <v>8007</v>
      </c>
      <c r="O4585" s="1" t="s">
        <v>8008</v>
      </c>
      <c r="P4585">
        <v>0.97</v>
      </c>
      <c r="Q4585">
        <v>1</v>
      </c>
      <c r="R4585" t="str">
        <f t="shared" si="355"/>
        <v>SENIOR</v>
      </c>
      <c r="S4585" s="1" t="str">
        <f t="shared" si="356"/>
        <v>Apr</v>
      </c>
      <c r="T4585" s="1">
        <f t="shared" si="357"/>
        <v>2023</v>
      </c>
      <c r="U4585" s="1" t="str">
        <f t="shared" si="358"/>
        <v>High</v>
      </c>
      <c r="V4585" s="1" t="str">
        <f t="shared" si="359"/>
        <v>Normal</v>
      </c>
    </row>
    <row r="4586" spans="1:22" x14ac:dyDescent="0.2">
      <c r="A4586" s="1" t="s">
        <v>12619</v>
      </c>
      <c r="B4586" s="2">
        <v>45095</v>
      </c>
      <c r="C4586" s="1" t="s">
        <v>8019</v>
      </c>
      <c r="D4586">
        <v>54</v>
      </c>
      <c r="E4586" s="1" t="s">
        <v>8013</v>
      </c>
      <c r="F4586" s="1" t="s">
        <v>8014</v>
      </c>
      <c r="G4586" s="1" t="s">
        <v>8060</v>
      </c>
      <c r="H4586">
        <v>4</v>
      </c>
      <c r="I4586">
        <v>12</v>
      </c>
      <c r="J4586" s="1" t="s">
        <v>8016</v>
      </c>
      <c r="K4586">
        <v>7</v>
      </c>
      <c r="L4586">
        <v>5</v>
      </c>
      <c r="M4586">
        <v>1</v>
      </c>
      <c r="N4586" s="1" t="s">
        <v>8011</v>
      </c>
      <c r="O4586" s="1" t="s">
        <v>8008</v>
      </c>
      <c r="P4586">
        <v>0.8</v>
      </c>
      <c r="Q4586">
        <v>0</v>
      </c>
      <c r="R4586" t="str">
        <f t="shared" si="355"/>
        <v>ADULT</v>
      </c>
      <c r="S4586" s="1" t="str">
        <f t="shared" si="356"/>
        <v>Jun</v>
      </c>
      <c r="T4586" s="1">
        <f t="shared" si="357"/>
        <v>2023</v>
      </c>
      <c r="U4586" s="1" t="str">
        <f t="shared" si="358"/>
        <v>High</v>
      </c>
      <c r="V4586" s="1" t="str">
        <f t="shared" si="359"/>
        <v>Normal</v>
      </c>
    </row>
    <row r="4587" spans="1:22" x14ac:dyDescent="0.2">
      <c r="A4587" s="1" t="s">
        <v>12620</v>
      </c>
      <c r="B4587" s="2">
        <v>44464</v>
      </c>
      <c r="C4587" s="1" t="s">
        <v>8010</v>
      </c>
      <c r="D4587">
        <v>78</v>
      </c>
      <c r="E4587" s="1" t="s">
        <v>8013</v>
      </c>
      <c r="F4587" s="1" t="s">
        <v>8014</v>
      </c>
      <c r="G4587" s="1" t="s">
        <v>8026</v>
      </c>
      <c r="H4587">
        <v>6</v>
      </c>
      <c r="I4587">
        <v>8</v>
      </c>
      <c r="J4587" s="1" t="s">
        <v>8027</v>
      </c>
      <c r="K4587">
        <v>10</v>
      </c>
      <c r="L4587">
        <v>4</v>
      </c>
      <c r="M4587">
        <v>2</v>
      </c>
      <c r="N4587" s="1" t="s">
        <v>8007</v>
      </c>
      <c r="O4587" s="1" t="s">
        <v>8017</v>
      </c>
      <c r="P4587">
        <v>0.97</v>
      </c>
      <c r="Q4587">
        <v>1</v>
      </c>
      <c r="R4587" t="str">
        <f t="shared" si="355"/>
        <v>SENIOR</v>
      </c>
      <c r="S4587" s="1" t="str">
        <f t="shared" si="356"/>
        <v>Sep</v>
      </c>
      <c r="T4587" s="1">
        <f t="shared" si="357"/>
        <v>2021</v>
      </c>
      <c r="U4587" s="1" t="str">
        <f t="shared" si="358"/>
        <v>High</v>
      </c>
      <c r="V4587" s="1" t="str">
        <f t="shared" si="359"/>
        <v>Normal</v>
      </c>
    </row>
    <row r="4588" spans="1:22" x14ac:dyDescent="0.2">
      <c r="A4588" s="1" t="s">
        <v>12621</v>
      </c>
      <c r="B4588" s="2">
        <v>44921</v>
      </c>
      <c r="C4588" s="1" t="s">
        <v>8031</v>
      </c>
      <c r="D4588">
        <v>75</v>
      </c>
      <c r="E4588" s="1" t="s">
        <v>8013</v>
      </c>
      <c r="F4588" s="1" t="s">
        <v>8004</v>
      </c>
      <c r="G4588" s="1" t="s">
        <v>8048</v>
      </c>
      <c r="H4588">
        <v>7</v>
      </c>
      <c r="I4588">
        <v>12</v>
      </c>
      <c r="J4588" s="1" t="s">
        <v>8027</v>
      </c>
      <c r="K4588">
        <v>10</v>
      </c>
      <c r="L4588">
        <v>6</v>
      </c>
      <c r="M4588">
        <v>4</v>
      </c>
      <c r="N4588" s="1" t="s">
        <v>8007</v>
      </c>
      <c r="O4588" s="1" t="s">
        <v>8017</v>
      </c>
      <c r="P4588">
        <v>0.97</v>
      </c>
      <c r="Q4588">
        <v>1</v>
      </c>
      <c r="R4588" t="str">
        <f t="shared" si="355"/>
        <v>SENIOR</v>
      </c>
      <c r="S4588" s="1" t="str">
        <f t="shared" si="356"/>
        <v>Dec</v>
      </c>
      <c r="T4588" s="1">
        <f t="shared" si="357"/>
        <v>2022</v>
      </c>
      <c r="U4588" s="1" t="str">
        <f t="shared" si="358"/>
        <v>High</v>
      </c>
      <c r="V4588" s="1" t="str">
        <f t="shared" si="359"/>
        <v>Frequent</v>
      </c>
    </row>
    <row r="4589" spans="1:22" x14ac:dyDescent="0.2">
      <c r="A4589" s="1" t="s">
        <v>12622</v>
      </c>
      <c r="B4589" s="2">
        <v>44301</v>
      </c>
      <c r="C4589" s="1" t="s">
        <v>8002</v>
      </c>
      <c r="D4589">
        <v>73</v>
      </c>
      <c r="E4589" s="1" t="s">
        <v>8013</v>
      </c>
      <c r="F4589" s="1" t="s">
        <v>8022</v>
      </c>
      <c r="G4589" s="1" t="s">
        <v>8005</v>
      </c>
      <c r="H4589">
        <v>5</v>
      </c>
      <c r="I4589">
        <v>7</v>
      </c>
      <c r="J4589" s="1" t="s">
        <v>8027</v>
      </c>
      <c r="K4589">
        <v>10</v>
      </c>
      <c r="L4589">
        <v>6</v>
      </c>
      <c r="M4589">
        <v>2</v>
      </c>
      <c r="N4589" s="1" t="s">
        <v>8007</v>
      </c>
      <c r="O4589" s="1" t="s">
        <v>8008</v>
      </c>
      <c r="P4589">
        <v>0.97</v>
      </c>
      <c r="Q4589">
        <v>1</v>
      </c>
      <c r="R4589" t="str">
        <f t="shared" si="355"/>
        <v>SENIOR</v>
      </c>
      <c r="S4589" s="1" t="str">
        <f t="shared" si="356"/>
        <v>Apr</v>
      </c>
      <c r="T4589" s="1">
        <f t="shared" si="357"/>
        <v>2021</v>
      </c>
      <c r="U4589" s="1" t="str">
        <f t="shared" si="358"/>
        <v>High</v>
      </c>
      <c r="V4589" s="1" t="str">
        <f t="shared" si="359"/>
        <v>Normal</v>
      </c>
    </row>
    <row r="4590" spans="1:22" x14ac:dyDescent="0.2">
      <c r="A4590" s="1" t="s">
        <v>12623</v>
      </c>
      <c r="B4590" s="2">
        <v>44222</v>
      </c>
      <c r="C4590" s="1" t="s">
        <v>8031</v>
      </c>
      <c r="D4590">
        <v>50</v>
      </c>
      <c r="E4590" s="1" t="s">
        <v>8013</v>
      </c>
      <c r="F4590" s="1" t="s">
        <v>8004</v>
      </c>
      <c r="G4590" s="1" t="s">
        <v>8035</v>
      </c>
      <c r="H4590">
        <v>4</v>
      </c>
      <c r="I4590">
        <v>11</v>
      </c>
      <c r="J4590" s="1" t="s">
        <v>8006</v>
      </c>
      <c r="K4590">
        <v>6</v>
      </c>
      <c r="L4590">
        <v>2</v>
      </c>
      <c r="M4590">
        <v>1</v>
      </c>
      <c r="N4590" s="1" t="s">
        <v>8038</v>
      </c>
      <c r="O4590" s="1" t="s">
        <v>8008</v>
      </c>
      <c r="P4590">
        <v>0.83</v>
      </c>
      <c r="Q4590">
        <v>1</v>
      </c>
      <c r="R4590" t="str">
        <f t="shared" si="355"/>
        <v>ADULT</v>
      </c>
      <c r="S4590" s="1" t="str">
        <f t="shared" si="356"/>
        <v>Jan</v>
      </c>
      <c r="T4590" s="1">
        <f t="shared" si="357"/>
        <v>2021</v>
      </c>
      <c r="U4590" s="1" t="str">
        <f t="shared" si="358"/>
        <v>High</v>
      </c>
      <c r="V4590" s="1" t="str">
        <f t="shared" si="359"/>
        <v>Normal</v>
      </c>
    </row>
    <row r="4591" spans="1:22" x14ac:dyDescent="0.2">
      <c r="A4591" s="1" t="s">
        <v>12624</v>
      </c>
      <c r="B4591" s="2">
        <v>44797</v>
      </c>
      <c r="C4591" s="1" t="s">
        <v>8019</v>
      </c>
      <c r="D4591">
        <v>39</v>
      </c>
      <c r="E4591" s="1" t="s">
        <v>8013</v>
      </c>
      <c r="F4591" s="1" t="s">
        <v>8022</v>
      </c>
      <c r="G4591" s="1" t="s">
        <v>8044</v>
      </c>
      <c r="H4591">
        <v>4</v>
      </c>
      <c r="I4591">
        <v>8</v>
      </c>
      <c r="J4591" s="1" t="s">
        <v>8016</v>
      </c>
      <c r="K4591">
        <v>7</v>
      </c>
      <c r="L4591">
        <v>3</v>
      </c>
      <c r="M4591">
        <v>2</v>
      </c>
      <c r="N4591" s="1" t="s">
        <v>8011</v>
      </c>
      <c r="O4591" s="1" t="s">
        <v>8008</v>
      </c>
      <c r="P4591">
        <v>0.92</v>
      </c>
      <c r="Q4591">
        <v>1</v>
      </c>
      <c r="R4591" t="str">
        <f t="shared" si="355"/>
        <v>YOUNG ADULT</v>
      </c>
      <c r="S4591" s="1" t="str">
        <f t="shared" si="356"/>
        <v>Aug</v>
      </c>
      <c r="T4591" s="1">
        <f t="shared" si="357"/>
        <v>2022</v>
      </c>
      <c r="U4591" s="1" t="str">
        <f t="shared" si="358"/>
        <v>High</v>
      </c>
      <c r="V4591" s="1" t="str">
        <f t="shared" si="359"/>
        <v>Normal</v>
      </c>
    </row>
    <row r="4592" spans="1:22" x14ac:dyDescent="0.2">
      <c r="A4592" s="1" t="s">
        <v>12625</v>
      </c>
      <c r="B4592" s="2">
        <v>44442</v>
      </c>
      <c r="C4592" s="1" t="s">
        <v>8010</v>
      </c>
      <c r="D4592">
        <v>47</v>
      </c>
      <c r="E4592" s="1" t="s">
        <v>8013</v>
      </c>
      <c r="F4592" s="1" t="s">
        <v>8032</v>
      </c>
      <c r="G4592" s="1" t="s">
        <v>8005</v>
      </c>
      <c r="H4592">
        <v>5</v>
      </c>
      <c r="I4592">
        <v>6</v>
      </c>
      <c r="J4592" s="1" t="s">
        <v>8016</v>
      </c>
      <c r="K4592">
        <v>8</v>
      </c>
      <c r="L4592">
        <v>4</v>
      </c>
      <c r="M4592">
        <v>1</v>
      </c>
      <c r="N4592" s="1" t="s">
        <v>8023</v>
      </c>
      <c r="O4592" s="1" t="s">
        <v>8008</v>
      </c>
      <c r="P4592">
        <v>0.7</v>
      </c>
      <c r="Q4592">
        <v>0</v>
      </c>
      <c r="R4592" t="str">
        <f t="shared" si="355"/>
        <v>ADULT</v>
      </c>
      <c r="S4592" s="1" t="str">
        <f t="shared" si="356"/>
        <v>Sep</v>
      </c>
      <c r="T4592" s="1">
        <f t="shared" si="357"/>
        <v>2021</v>
      </c>
      <c r="U4592" s="1" t="str">
        <f t="shared" si="358"/>
        <v>High</v>
      </c>
      <c r="V4592" s="1" t="str">
        <f t="shared" si="359"/>
        <v>Normal</v>
      </c>
    </row>
    <row r="4593" spans="1:22" x14ac:dyDescent="0.2">
      <c r="A4593" s="1" t="s">
        <v>12626</v>
      </c>
      <c r="B4593" s="2">
        <v>44283</v>
      </c>
      <c r="C4593" s="1" t="s">
        <v>8002</v>
      </c>
      <c r="D4593">
        <v>61</v>
      </c>
      <c r="E4593" s="1" t="s">
        <v>8003</v>
      </c>
      <c r="F4593" s="1" t="s">
        <v>8022</v>
      </c>
      <c r="G4593" s="1" t="s">
        <v>8044</v>
      </c>
      <c r="H4593">
        <v>5</v>
      </c>
      <c r="I4593">
        <v>7</v>
      </c>
      <c r="J4593" s="1" t="s">
        <v>8016</v>
      </c>
      <c r="K4593">
        <v>8</v>
      </c>
      <c r="L4593">
        <v>2</v>
      </c>
      <c r="M4593">
        <v>2</v>
      </c>
      <c r="N4593" s="1" t="s">
        <v>8011</v>
      </c>
      <c r="O4593" s="1" t="s">
        <v>8008</v>
      </c>
      <c r="P4593">
        <v>0.97</v>
      </c>
      <c r="Q4593">
        <v>1</v>
      </c>
      <c r="R4593" t="str">
        <f t="shared" si="355"/>
        <v>ADULT</v>
      </c>
      <c r="S4593" s="1" t="str">
        <f t="shared" si="356"/>
        <v>Mar</v>
      </c>
      <c r="T4593" s="1">
        <f t="shared" si="357"/>
        <v>2021</v>
      </c>
      <c r="U4593" s="1" t="str">
        <f t="shared" si="358"/>
        <v>High</v>
      </c>
      <c r="V4593" s="1" t="str">
        <f t="shared" si="359"/>
        <v>Normal</v>
      </c>
    </row>
    <row r="4594" spans="1:22" x14ac:dyDescent="0.2">
      <c r="A4594" s="1" t="s">
        <v>12627</v>
      </c>
      <c r="B4594" s="2">
        <v>44996</v>
      </c>
      <c r="C4594" s="1" t="s">
        <v>8002</v>
      </c>
      <c r="D4594">
        <v>67</v>
      </c>
      <c r="E4594" s="1" t="s">
        <v>8003</v>
      </c>
      <c r="F4594" s="1" t="s">
        <v>8032</v>
      </c>
      <c r="G4594" s="1" t="s">
        <v>8035</v>
      </c>
      <c r="H4594">
        <v>4</v>
      </c>
      <c r="I4594">
        <v>10</v>
      </c>
      <c r="J4594" s="1" t="s">
        <v>8006</v>
      </c>
      <c r="K4594">
        <v>6</v>
      </c>
      <c r="L4594">
        <v>4</v>
      </c>
      <c r="M4594">
        <v>2</v>
      </c>
      <c r="N4594" s="1" t="s">
        <v>8007</v>
      </c>
      <c r="O4594" s="1" t="s">
        <v>8008</v>
      </c>
      <c r="P4594">
        <v>0.97</v>
      </c>
      <c r="Q4594">
        <v>1</v>
      </c>
      <c r="R4594" t="str">
        <f t="shared" si="355"/>
        <v>SENIOR</v>
      </c>
      <c r="S4594" s="1" t="str">
        <f t="shared" si="356"/>
        <v>Mar</v>
      </c>
      <c r="T4594" s="1">
        <f t="shared" si="357"/>
        <v>2023</v>
      </c>
      <c r="U4594" s="1" t="str">
        <f t="shared" si="358"/>
        <v>High</v>
      </c>
      <c r="V4594" s="1" t="str">
        <f t="shared" si="359"/>
        <v>Normal</v>
      </c>
    </row>
    <row r="4595" spans="1:22" x14ac:dyDescent="0.2">
      <c r="A4595" s="1" t="s">
        <v>12628</v>
      </c>
      <c r="B4595" s="2">
        <v>44742</v>
      </c>
      <c r="C4595" s="1" t="s">
        <v>8019</v>
      </c>
      <c r="D4595">
        <v>21</v>
      </c>
      <c r="E4595" s="1" t="s">
        <v>8013</v>
      </c>
      <c r="F4595" s="1" t="s">
        <v>8004</v>
      </c>
      <c r="G4595" s="1" t="s">
        <v>8020</v>
      </c>
      <c r="H4595">
        <v>3</v>
      </c>
      <c r="I4595">
        <v>9</v>
      </c>
      <c r="J4595" s="1" t="s">
        <v>8027</v>
      </c>
      <c r="K4595">
        <v>4</v>
      </c>
      <c r="L4595">
        <v>2</v>
      </c>
      <c r="M4595">
        <v>3</v>
      </c>
      <c r="N4595" s="1" t="s">
        <v>8038</v>
      </c>
      <c r="O4595" s="1" t="s">
        <v>8008</v>
      </c>
      <c r="P4595">
        <v>0.97</v>
      </c>
      <c r="Q4595">
        <v>1</v>
      </c>
      <c r="R4595" t="str">
        <f t="shared" si="355"/>
        <v>YOUNG ADULT</v>
      </c>
      <c r="S4595" s="1" t="str">
        <f t="shared" si="356"/>
        <v>Jun</v>
      </c>
      <c r="T4595" s="1">
        <f t="shared" si="357"/>
        <v>2022</v>
      </c>
      <c r="U4595" s="1" t="str">
        <f t="shared" si="358"/>
        <v>High</v>
      </c>
      <c r="V4595" s="1" t="str">
        <f t="shared" si="359"/>
        <v>Frequent</v>
      </c>
    </row>
    <row r="4596" spans="1:22" x14ac:dyDescent="0.2">
      <c r="A4596" s="1" t="s">
        <v>12629</v>
      </c>
      <c r="B4596" s="2">
        <v>45068</v>
      </c>
      <c r="C4596" s="1" t="s">
        <v>8002</v>
      </c>
      <c r="D4596">
        <v>57</v>
      </c>
      <c r="E4596" s="1" t="s">
        <v>8013</v>
      </c>
      <c r="F4596" s="1" t="s">
        <v>8014</v>
      </c>
      <c r="G4596" s="1" t="s">
        <v>8044</v>
      </c>
      <c r="H4596">
        <v>5</v>
      </c>
      <c r="I4596">
        <v>8</v>
      </c>
      <c r="J4596" s="1" t="s">
        <v>8016</v>
      </c>
      <c r="K4596">
        <v>10</v>
      </c>
      <c r="L4596">
        <v>6</v>
      </c>
      <c r="M4596">
        <v>2</v>
      </c>
      <c r="N4596" s="1" t="s">
        <v>8011</v>
      </c>
      <c r="O4596" s="1" t="s">
        <v>8008</v>
      </c>
      <c r="P4596">
        <v>0.97</v>
      </c>
      <c r="Q4596">
        <v>1</v>
      </c>
      <c r="R4596" t="str">
        <f t="shared" si="355"/>
        <v>ADULT</v>
      </c>
      <c r="S4596" s="1" t="str">
        <f t="shared" si="356"/>
        <v>May</v>
      </c>
      <c r="T4596" s="1">
        <f t="shared" si="357"/>
        <v>2023</v>
      </c>
      <c r="U4596" s="1" t="str">
        <f t="shared" si="358"/>
        <v>High</v>
      </c>
      <c r="V4596" s="1" t="str">
        <f t="shared" si="359"/>
        <v>Normal</v>
      </c>
    </row>
    <row r="4597" spans="1:22" x14ac:dyDescent="0.2">
      <c r="A4597" s="1" t="s">
        <v>12630</v>
      </c>
      <c r="B4597" s="2">
        <v>44924</v>
      </c>
      <c r="C4597" s="1" t="s">
        <v>8031</v>
      </c>
      <c r="D4597">
        <v>60</v>
      </c>
      <c r="E4597" s="1" t="s">
        <v>8003</v>
      </c>
      <c r="F4597" s="1" t="s">
        <v>8022</v>
      </c>
      <c r="G4597" s="1" t="s">
        <v>8005</v>
      </c>
      <c r="H4597">
        <v>4</v>
      </c>
      <c r="I4597">
        <v>8</v>
      </c>
      <c r="J4597" s="1" t="s">
        <v>8016</v>
      </c>
      <c r="K4597">
        <v>7</v>
      </c>
      <c r="L4597">
        <v>4</v>
      </c>
      <c r="M4597">
        <v>1</v>
      </c>
      <c r="N4597" s="1" t="s">
        <v>8023</v>
      </c>
      <c r="O4597" s="1" t="s">
        <v>8008</v>
      </c>
      <c r="P4597">
        <v>0.76</v>
      </c>
      <c r="Q4597">
        <v>1</v>
      </c>
      <c r="R4597" t="str">
        <f t="shared" si="355"/>
        <v>ADULT</v>
      </c>
      <c r="S4597" s="1" t="str">
        <f t="shared" si="356"/>
        <v>Dec</v>
      </c>
      <c r="T4597" s="1">
        <f t="shared" si="357"/>
        <v>2022</v>
      </c>
      <c r="U4597" s="1" t="str">
        <f t="shared" si="358"/>
        <v>High</v>
      </c>
      <c r="V4597" s="1" t="str">
        <f t="shared" si="359"/>
        <v>Normal</v>
      </c>
    </row>
    <row r="4598" spans="1:22" x14ac:dyDescent="0.2">
      <c r="A4598" s="1" t="s">
        <v>12631</v>
      </c>
      <c r="B4598" s="2">
        <v>44996</v>
      </c>
      <c r="C4598" s="1" t="s">
        <v>8002</v>
      </c>
      <c r="D4598">
        <v>53</v>
      </c>
      <c r="E4598" s="1" t="s">
        <v>8003</v>
      </c>
      <c r="F4598" s="1" t="s">
        <v>8032</v>
      </c>
      <c r="G4598" s="1" t="s">
        <v>8005</v>
      </c>
      <c r="H4598">
        <v>4</v>
      </c>
      <c r="I4598">
        <v>6</v>
      </c>
      <c r="J4598" s="1" t="s">
        <v>8027</v>
      </c>
      <c r="K4598">
        <v>8</v>
      </c>
      <c r="L4598">
        <v>2</v>
      </c>
      <c r="M4598">
        <v>1</v>
      </c>
      <c r="N4598" s="1" t="s">
        <v>8011</v>
      </c>
      <c r="O4598" s="1" t="s">
        <v>8008</v>
      </c>
      <c r="P4598">
        <v>0.55000000000000004</v>
      </c>
      <c r="Q4598">
        <v>1</v>
      </c>
      <c r="R4598" t="str">
        <f t="shared" si="355"/>
        <v>ADULT</v>
      </c>
      <c r="S4598" s="1" t="str">
        <f t="shared" si="356"/>
        <v>Mar</v>
      </c>
      <c r="T4598" s="1">
        <f t="shared" si="357"/>
        <v>2023</v>
      </c>
      <c r="U4598" s="1" t="str">
        <f t="shared" si="358"/>
        <v>Medium</v>
      </c>
      <c r="V4598" s="1" t="str">
        <f t="shared" si="359"/>
        <v>Normal</v>
      </c>
    </row>
    <row r="4599" spans="1:22" x14ac:dyDescent="0.2">
      <c r="A4599" s="1" t="s">
        <v>12632</v>
      </c>
      <c r="B4599" s="2">
        <v>44533</v>
      </c>
      <c r="C4599" s="1" t="s">
        <v>8031</v>
      </c>
      <c r="D4599">
        <v>79</v>
      </c>
      <c r="E4599" s="1" t="s">
        <v>8013</v>
      </c>
      <c r="F4599" s="1" t="s">
        <v>8022</v>
      </c>
      <c r="G4599" s="1" t="s">
        <v>8062</v>
      </c>
      <c r="H4599">
        <v>7</v>
      </c>
      <c r="I4599">
        <v>9</v>
      </c>
      <c r="J4599" s="1" t="s">
        <v>8016</v>
      </c>
      <c r="K4599">
        <v>12</v>
      </c>
      <c r="L4599">
        <v>6</v>
      </c>
      <c r="M4599">
        <v>3</v>
      </c>
      <c r="N4599" s="1" t="s">
        <v>8007</v>
      </c>
      <c r="O4599" s="1" t="s">
        <v>8017</v>
      </c>
      <c r="P4599">
        <v>0.97</v>
      </c>
      <c r="Q4599">
        <v>1</v>
      </c>
      <c r="R4599" t="str">
        <f t="shared" si="355"/>
        <v>SENIOR</v>
      </c>
      <c r="S4599" s="1" t="str">
        <f t="shared" si="356"/>
        <v>Dec</v>
      </c>
      <c r="T4599" s="1">
        <f t="shared" si="357"/>
        <v>2021</v>
      </c>
      <c r="U4599" s="1" t="str">
        <f t="shared" si="358"/>
        <v>High</v>
      </c>
      <c r="V4599" s="1" t="str">
        <f t="shared" si="359"/>
        <v>Frequent</v>
      </c>
    </row>
    <row r="4600" spans="1:22" x14ac:dyDescent="0.2">
      <c r="A4600" s="1" t="s">
        <v>12633</v>
      </c>
      <c r="B4600" s="2">
        <v>44485</v>
      </c>
      <c r="C4600" s="1" t="s">
        <v>8010</v>
      </c>
      <c r="D4600">
        <v>65</v>
      </c>
      <c r="E4600" s="1" t="s">
        <v>8013</v>
      </c>
      <c r="F4600" s="1" t="s">
        <v>8022</v>
      </c>
      <c r="G4600" s="1" t="s">
        <v>8044</v>
      </c>
      <c r="H4600">
        <v>6</v>
      </c>
      <c r="I4600">
        <v>8</v>
      </c>
      <c r="J4600" s="1" t="s">
        <v>8016</v>
      </c>
      <c r="K4600">
        <v>12</v>
      </c>
      <c r="L4600">
        <v>4</v>
      </c>
      <c r="M4600">
        <v>2</v>
      </c>
      <c r="N4600" s="1" t="s">
        <v>8038</v>
      </c>
      <c r="O4600" s="1" t="s">
        <v>8017</v>
      </c>
      <c r="P4600">
        <v>0.97</v>
      </c>
      <c r="Q4600">
        <v>1</v>
      </c>
      <c r="R4600" t="str">
        <f t="shared" si="355"/>
        <v>SENIOR</v>
      </c>
      <c r="S4600" s="1" t="str">
        <f t="shared" si="356"/>
        <v>Oct</v>
      </c>
      <c r="T4600" s="1">
        <f t="shared" si="357"/>
        <v>2021</v>
      </c>
      <c r="U4600" s="1" t="str">
        <f t="shared" si="358"/>
        <v>High</v>
      </c>
      <c r="V4600" s="1" t="str">
        <f t="shared" si="359"/>
        <v>Normal</v>
      </c>
    </row>
    <row r="4601" spans="1:22" x14ac:dyDescent="0.2">
      <c r="A4601" s="1" t="s">
        <v>12634</v>
      </c>
      <c r="B4601" s="2">
        <v>44854</v>
      </c>
      <c r="C4601" s="1" t="s">
        <v>8010</v>
      </c>
      <c r="D4601">
        <v>80</v>
      </c>
      <c r="E4601" s="1" t="s">
        <v>8003</v>
      </c>
      <c r="F4601" s="1" t="s">
        <v>8037</v>
      </c>
      <c r="G4601" s="1" t="s">
        <v>8044</v>
      </c>
      <c r="H4601">
        <v>6</v>
      </c>
      <c r="I4601">
        <v>8</v>
      </c>
      <c r="J4601" s="1" t="s">
        <v>8027</v>
      </c>
      <c r="K4601">
        <v>9</v>
      </c>
      <c r="L4601">
        <v>6</v>
      </c>
      <c r="M4601">
        <v>2</v>
      </c>
      <c r="N4601" s="1" t="s">
        <v>8007</v>
      </c>
      <c r="O4601" s="1" t="s">
        <v>8017</v>
      </c>
      <c r="P4601">
        <v>0.97</v>
      </c>
      <c r="Q4601">
        <v>1</v>
      </c>
      <c r="R4601" t="str">
        <f t="shared" si="355"/>
        <v>SENIOR</v>
      </c>
      <c r="S4601" s="1" t="str">
        <f t="shared" si="356"/>
        <v>Oct</v>
      </c>
      <c r="T4601" s="1">
        <f t="shared" si="357"/>
        <v>2022</v>
      </c>
      <c r="U4601" s="1" t="str">
        <f t="shared" si="358"/>
        <v>High</v>
      </c>
      <c r="V4601" s="1" t="str">
        <f t="shared" si="359"/>
        <v>Normal</v>
      </c>
    </row>
    <row r="4602" spans="1:22" x14ac:dyDescent="0.2">
      <c r="A4602" s="1" t="s">
        <v>12635</v>
      </c>
      <c r="B4602" s="2">
        <v>44416</v>
      </c>
      <c r="C4602" s="1" t="s">
        <v>8019</v>
      </c>
      <c r="D4602">
        <v>54</v>
      </c>
      <c r="E4602" s="1" t="s">
        <v>8013</v>
      </c>
      <c r="F4602" s="1" t="s">
        <v>8014</v>
      </c>
      <c r="G4602" s="1" t="s">
        <v>8026</v>
      </c>
      <c r="H4602">
        <v>4</v>
      </c>
      <c r="I4602">
        <v>7</v>
      </c>
      <c r="J4602" s="1" t="s">
        <v>8016</v>
      </c>
      <c r="K4602">
        <v>8</v>
      </c>
      <c r="L4602">
        <v>3</v>
      </c>
      <c r="M4602">
        <v>1</v>
      </c>
      <c r="N4602" s="1" t="s">
        <v>8011</v>
      </c>
      <c r="O4602" s="1" t="s">
        <v>8008</v>
      </c>
      <c r="P4602">
        <v>0.55000000000000004</v>
      </c>
      <c r="Q4602">
        <v>1</v>
      </c>
      <c r="R4602" t="str">
        <f t="shared" si="355"/>
        <v>ADULT</v>
      </c>
      <c r="S4602" s="1" t="str">
        <f t="shared" si="356"/>
        <v>Aug</v>
      </c>
      <c r="T4602" s="1">
        <f t="shared" si="357"/>
        <v>2021</v>
      </c>
      <c r="U4602" s="1" t="str">
        <f t="shared" si="358"/>
        <v>Medium</v>
      </c>
      <c r="V4602" s="1" t="str">
        <f t="shared" si="359"/>
        <v>Normal</v>
      </c>
    </row>
    <row r="4603" spans="1:22" x14ac:dyDescent="0.2">
      <c r="A4603" s="1" t="s">
        <v>12636</v>
      </c>
      <c r="B4603" s="2">
        <v>45089</v>
      </c>
      <c r="C4603" s="1" t="s">
        <v>8019</v>
      </c>
      <c r="D4603">
        <v>73</v>
      </c>
      <c r="E4603" s="1" t="s">
        <v>8013</v>
      </c>
      <c r="F4603" s="1" t="s">
        <v>8022</v>
      </c>
      <c r="G4603" s="1" t="s">
        <v>8015</v>
      </c>
      <c r="H4603">
        <v>5</v>
      </c>
      <c r="I4603">
        <v>6</v>
      </c>
      <c r="J4603" s="1" t="s">
        <v>8016</v>
      </c>
      <c r="K4603">
        <v>10</v>
      </c>
      <c r="L4603">
        <v>4</v>
      </c>
      <c r="M4603">
        <v>2</v>
      </c>
      <c r="N4603" s="1" t="s">
        <v>8007</v>
      </c>
      <c r="O4603" s="1" t="s">
        <v>8008</v>
      </c>
      <c r="P4603">
        <v>0.97</v>
      </c>
      <c r="Q4603">
        <v>1</v>
      </c>
      <c r="R4603" t="str">
        <f t="shared" si="355"/>
        <v>SENIOR</v>
      </c>
      <c r="S4603" s="1" t="str">
        <f t="shared" si="356"/>
        <v>Jun</v>
      </c>
      <c r="T4603" s="1">
        <f t="shared" si="357"/>
        <v>2023</v>
      </c>
      <c r="U4603" s="1" t="str">
        <f t="shared" si="358"/>
        <v>High</v>
      </c>
      <c r="V4603" s="1" t="str">
        <f t="shared" si="359"/>
        <v>Normal</v>
      </c>
    </row>
    <row r="4604" spans="1:22" x14ac:dyDescent="0.2">
      <c r="A4604" s="1" t="s">
        <v>12637</v>
      </c>
      <c r="B4604" s="2">
        <v>44769</v>
      </c>
      <c r="C4604" s="1" t="s">
        <v>8019</v>
      </c>
      <c r="D4604">
        <v>85</v>
      </c>
      <c r="E4604" s="1" t="s">
        <v>8013</v>
      </c>
      <c r="F4604" s="1" t="s">
        <v>8014</v>
      </c>
      <c r="G4604" s="1" t="s">
        <v>8005</v>
      </c>
      <c r="H4604">
        <v>6</v>
      </c>
      <c r="I4604">
        <v>8</v>
      </c>
      <c r="J4604" s="1" t="s">
        <v>8016</v>
      </c>
      <c r="K4604">
        <v>10</v>
      </c>
      <c r="L4604">
        <v>4</v>
      </c>
      <c r="M4604">
        <v>2</v>
      </c>
      <c r="N4604" s="1" t="s">
        <v>8007</v>
      </c>
      <c r="O4604" s="1" t="s">
        <v>8017</v>
      </c>
      <c r="P4604">
        <v>0.97</v>
      </c>
      <c r="Q4604">
        <v>1</v>
      </c>
      <c r="R4604" t="str">
        <f t="shared" si="355"/>
        <v>SENIOR</v>
      </c>
      <c r="S4604" s="1" t="str">
        <f t="shared" si="356"/>
        <v>Jul</v>
      </c>
      <c r="T4604" s="1">
        <f t="shared" si="357"/>
        <v>2022</v>
      </c>
      <c r="U4604" s="1" t="str">
        <f t="shared" si="358"/>
        <v>High</v>
      </c>
      <c r="V4604" s="1" t="str">
        <f t="shared" si="359"/>
        <v>Normal</v>
      </c>
    </row>
    <row r="4605" spans="1:22" x14ac:dyDescent="0.2">
      <c r="A4605" s="1" t="s">
        <v>12638</v>
      </c>
      <c r="B4605" s="2">
        <v>44445</v>
      </c>
      <c r="C4605" s="1" t="s">
        <v>8010</v>
      </c>
      <c r="D4605">
        <v>80</v>
      </c>
      <c r="E4605" s="1" t="s">
        <v>8003</v>
      </c>
      <c r="F4605" s="1" t="s">
        <v>8032</v>
      </c>
      <c r="G4605" s="1" t="s">
        <v>8026</v>
      </c>
      <c r="H4605">
        <v>7</v>
      </c>
      <c r="I4605">
        <v>9</v>
      </c>
      <c r="J4605" s="1" t="s">
        <v>8027</v>
      </c>
      <c r="K4605">
        <v>10</v>
      </c>
      <c r="L4605">
        <v>6</v>
      </c>
      <c r="M4605">
        <v>3</v>
      </c>
      <c r="N4605" s="1" t="s">
        <v>8007</v>
      </c>
      <c r="O4605" s="1" t="s">
        <v>8017</v>
      </c>
      <c r="P4605">
        <v>0.97</v>
      </c>
      <c r="Q4605">
        <v>1</v>
      </c>
      <c r="R4605" t="str">
        <f t="shared" si="355"/>
        <v>SENIOR</v>
      </c>
      <c r="S4605" s="1" t="str">
        <f t="shared" si="356"/>
        <v>Sep</v>
      </c>
      <c r="T4605" s="1">
        <f t="shared" si="357"/>
        <v>2021</v>
      </c>
      <c r="U4605" s="1" t="str">
        <f t="shared" si="358"/>
        <v>High</v>
      </c>
      <c r="V4605" s="1" t="str">
        <f t="shared" si="359"/>
        <v>Frequent</v>
      </c>
    </row>
    <row r="4606" spans="1:22" x14ac:dyDescent="0.2">
      <c r="A4606" s="1" t="s">
        <v>12639</v>
      </c>
      <c r="B4606" s="2">
        <v>44881</v>
      </c>
      <c r="C4606" s="1" t="s">
        <v>8010</v>
      </c>
      <c r="D4606">
        <v>39</v>
      </c>
      <c r="E4606" s="1" t="s">
        <v>8003</v>
      </c>
      <c r="F4606" s="1" t="s">
        <v>8032</v>
      </c>
      <c r="G4606" s="1" t="s">
        <v>8005</v>
      </c>
      <c r="H4606">
        <v>4</v>
      </c>
      <c r="I4606">
        <v>6</v>
      </c>
      <c r="J4606" s="1" t="s">
        <v>8016</v>
      </c>
      <c r="K4606">
        <v>6</v>
      </c>
      <c r="L4606">
        <v>4</v>
      </c>
      <c r="M4606">
        <v>1</v>
      </c>
      <c r="N4606" s="1" t="s">
        <v>8011</v>
      </c>
      <c r="O4606" s="1" t="s">
        <v>8008</v>
      </c>
      <c r="P4606">
        <v>0.49</v>
      </c>
      <c r="Q4606">
        <v>0</v>
      </c>
      <c r="R4606" t="str">
        <f t="shared" si="355"/>
        <v>YOUNG ADULT</v>
      </c>
      <c r="S4606" s="1" t="str">
        <f t="shared" si="356"/>
        <v>Nov</v>
      </c>
      <c r="T4606" s="1">
        <f t="shared" si="357"/>
        <v>2022</v>
      </c>
      <c r="U4606" s="1" t="str">
        <f t="shared" si="358"/>
        <v>Medium</v>
      </c>
      <c r="V4606" s="1" t="str">
        <f t="shared" si="359"/>
        <v>Normal</v>
      </c>
    </row>
    <row r="4607" spans="1:22" x14ac:dyDescent="0.2">
      <c r="A4607" s="1" t="s">
        <v>12640</v>
      </c>
      <c r="B4607" s="2">
        <v>45231</v>
      </c>
      <c r="C4607" s="1" t="s">
        <v>8010</v>
      </c>
      <c r="D4607">
        <v>53</v>
      </c>
      <c r="E4607" s="1" t="s">
        <v>8003</v>
      </c>
      <c r="F4607" s="1" t="s">
        <v>8004</v>
      </c>
      <c r="G4607" s="1" t="s">
        <v>8015</v>
      </c>
      <c r="H4607">
        <v>4</v>
      </c>
      <c r="I4607">
        <v>5</v>
      </c>
      <c r="J4607" s="1" t="s">
        <v>8006</v>
      </c>
      <c r="K4607">
        <v>8</v>
      </c>
      <c r="L4607">
        <v>3</v>
      </c>
      <c r="M4607">
        <v>1</v>
      </c>
      <c r="N4607" s="1" t="s">
        <v>8038</v>
      </c>
      <c r="O4607" s="1" t="s">
        <v>8008</v>
      </c>
      <c r="P4607">
        <v>0.59</v>
      </c>
      <c r="Q4607">
        <v>1</v>
      </c>
      <c r="R4607" t="str">
        <f t="shared" si="355"/>
        <v>ADULT</v>
      </c>
      <c r="S4607" s="1" t="str">
        <f t="shared" si="356"/>
        <v>Nov</v>
      </c>
      <c r="T4607" s="1">
        <f t="shared" si="357"/>
        <v>2023</v>
      </c>
      <c r="U4607" s="1" t="str">
        <f t="shared" si="358"/>
        <v>Medium</v>
      </c>
      <c r="V4607" s="1" t="str">
        <f t="shared" si="359"/>
        <v>Normal</v>
      </c>
    </row>
    <row r="4608" spans="1:22" x14ac:dyDescent="0.2">
      <c r="A4608" s="1" t="s">
        <v>12641</v>
      </c>
      <c r="B4608" s="2">
        <v>44286</v>
      </c>
      <c r="C4608" s="1" t="s">
        <v>8002</v>
      </c>
      <c r="D4608">
        <v>52</v>
      </c>
      <c r="E4608" s="1" t="s">
        <v>8003</v>
      </c>
      <c r="F4608" s="1" t="s">
        <v>8037</v>
      </c>
      <c r="G4608" s="1" t="s">
        <v>8044</v>
      </c>
      <c r="H4608">
        <v>4</v>
      </c>
      <c r="I4608">
        <v>7</v>
      </c>
      <c r="J4608" s="1" t="s">
        <v>8027</v>
      </c>
      <c r="K4608">
        <v>7</v>
      </c>
      <c r="L4608">
        <v>5</v>
      </c>
      <c r="M4608">
        <v>1</v>
      </c>
      <c r="N4608" s="1" t="s">
        <v>8023</v>
      </c>
      <c r="O4608" s="1" t="s">
        <v>8008</v>
      </c>
      <c r="P4608">
        <v>0.88</v>
      </c>
      <c r="Q4608">
        <v>1</v>
      </c>
      <c r="R4608" t="str">
        <f t="shared" si="355"/>
        <v>ADULT</v>
      </c>
      <c r="S4608" s="1" t="str">
        <f t="shared" si="356"/>
        <v>Mar</v>
      </c>
      <c r="T4608" s="1">
        <f t="shared" si="357"/>
        <v>2021</v>
      </c>
      <c r="U4608" s="1" t="str">
        <f t="shared" si="358"/>
        <v>High</v>
      </c>
      <c r="V4608" s="1" t="str">
        <f t="shared" si="359"/>
        <v>Normal</v>
      </c>
    </row>
    <row r="4609" spans="1:22" x14ac:dyDescent="0.2">
      <c r="A4609" s="1" t="s">
        <v>12642</v>
      </c>
      <c r="B4609" s="2">
        <v>44316</v>
      </c>
      <c r="C4609" s="1" t="s">
        <v>8002</v>
      </c>
      <c r="D4609">
        <v>66</v>
      </c>
      <c r="E4609" s="1" t="s">
        <v>8013</v>
      </c>
      <c r="F4609" s="1" t="s">
        <v>8004</v>
      </c>
      <c r="G4609" s="1" t="s">
        <v>8035</v>
      </c>
      <c r="H4609">
        <v>4</v>
      </c>
      <c r="I4609">
        <v>11</v>
      </c>
      <c r="J4609" s="1" t="s">
        <v>8027</v>
      </c>
      <c r="K4609">
        <v>6</v>
      </c>
      <c r="L4609">
        <v>4</v>
      </c>
      <c r="M4609">
        <v>1</v>
      </c>
      <c r="N4609" s="1" t="s">
        <v>8007</v>
      </c>
      <c r="O4609" s="1" t="s">
        <v>8008</v>
      </c>
      <c r="P4609">
        <v>0.9</v>
      </c>
      <c r="Q4609">
        <v>1</v>
      </c>
      <c r="R4609" t="str">
        <f t="shared" si="355"/>
        <v>SENIOR</v>
      </c>
      <c r="S4609" s="1" t="str">
        <f t="shared" si="356"/>
        <v>Apr</v>
      </c>
      <c r="T4609" s="1">
        <f t="shared" si="357"/>
        <v>2021</v>
      </c>
      <c r="U4609" s="1" t="str">
        <f t="shared" si="358"/>
        <v>High</v>
      </c>
      <c r="V4609" s="1" t="str">
        <f t="shared" si="359"/>
        <v>Normal</v>
      </c>
    </row>
    <row r="4610" spans="1:22" x14ac:dyDescent="0.2">
      <c r="A4610" s="1" t="s">
        <v>12643</v>
      </c>
      <c r="B4610" s="2">
        <v>45121</v>
      </c>
      <c r="C4610" s="1" t="s">
        <v>8019</v>
      </c>
      <c r="D4610">
        <v>69</v>
      </c>
      <c r="E4610" s="1" t="s">
        <v>8003</v>
      </c>
      <c r="F4610" s="1" t="s">
        <v>8004</v>
      </c>
      <c r="G4610" s="1" t="s">
        <v>8044</v>
      </c>
      <c r="H4610">
        <v>5</v>
      </c>
      <c r="I4610">
        <v>8</v>
      </c>
      <c r="J4610" s="1" t="s">
        <v>8027</v>
      </c>
      <c r="K4610">
        <v>10</v>
      </c>
      <c r="L4610">
        <v>6</v>
      </c>
      <c r="M4610">
        <v>2</v>
      </c>
      <c r="N4610" s="1" t="s">
        <v>8007</v>
      </c>
      <c r="O4610" s="1" t="s">
        <v>8008</v>
      </c>
      <c r="P4610">
        <v>0.97</v>
      </c>
      <c r="Q4610">
        <v>1</v>
      </c>
      <c r="R4610" t="str">
        <f t="shared" ref="R4610:R4673" si="360">IF(D4610&lt;18,"CHILD",IF(D4610&lt;40,"YOUNG ADULT",IF(D4610&lt;65,"ADULT","SENIOR")))</f>
        <v>SENIOR</v>
      </c>
      <c r="S4610" s="1" t="str">
        <f t="shared" ref="S4610:S4673" si="361">TEXT(B4610,"MMM")</f>
        <v>Jul</v>
      </c>
      <c r="T4610" s="1">
        <f t="shared" ref="T4610:T4673" si="362">YEAR(B4610)</f>
        <v>2023</v>
      </c>
      <c r="U4610" s="1" t="str">
        <f t="shared" ref="U4610:U4673" si="363">IF(P4610&lt;0.3,"Low",IF(P4610&lt;0.7,"Medium","High"))</f>
        <v>High</v>
      </c>
      <c r="V4610" s="1" t="str">
        <f t="shared" ref="V4610:V4673" si="364">IF(M4610&gt;=3,"Frequent","Normal")</f>
        <v>Normal</v>
      </c>
    </row>
    <row r="4611" spans="1:22" x14ac:dyDescent="0.2">
      <c r="A4611" s="1" t="s">
        <v>12644</v>
      </c>
      <c r="B4611" s="2">
        <v>44317</v>
      </c>
      <c r="C4611" s="1" t="s">
        <v>8002</v>
      </c>
      <c r="D4611">
        <v>43</v>
      </c>
      <c r="E4611" s="1" t="s">
        <v>8013</v>
      </c>
      <c r="F4611" s="1" t="s">
        <v>8004</v>
      </c>
      <c r="G4611" s="1" t="s">
        <v>8044</v>
      </c>
      <c r="H4611">
        <v>3</v>
      </c>
      <c r="I4611">
        <v>6</v>
      </c>
      <c r="J4611" s="1" t="s">
        <v>8016</v>
      </c>
      <c r="K4611">
        <v>4</v>
      </c>
      <c r="L4611">
        <v>2</v>
      </c>
      <c r="M4611">
        <v>3</v>
      </c>
      <c r="N4611" s="1" t="s">
        <v>8038</v>
      </c>
      <c r="O4611" s="1" t="s">
        <v>8008</v>
      </c>
      <c r="P4611">
        <v>0.97</v>
      </c>
      <c r="Q4611">
        <v>1</v>
      </c>
      <c r="R4611" t="str">
        <f t="shared" si="360"/>
        <v>ADULT</v>
      </c>
      <c r="S4611" s="1" t="str">
        <f t="shared" si="361"/>
        <v>May</v>
      </c>
      <c r="T4611" s="1">
        <f t="shared" si="362"/>
        <v>2021</v>
      </c>
      <c r="U4611" s="1" t="str">
        <f t="shared" si="363"/>
        <v>High</v>
      </c>
      <c r="V4611" s="1" t="str">
        <f t="shared" si="364"/>
        <v>Frequent</v>
      </c>
    </row>
    <row r="4612" spans="1:22" x14ac:dyDescent="0.2">
      <c r="A4612" s="1" t="s">
        <v>12645</v>
      </c>
      <c r="B4612" s="2">
        <v>44240</v>
      </c>
      <c r="C4612" s="1" t="s">
        <v>8031</v>
      </c>
      <c r="D4612">
        <v>59</v>
      </c>
      <c r="E4612" s="1" t="s">
        <v>8003</v>
      </c>
      <c r="F4612" s="1" t="s">
        <v>8014</v>
      </c>
      <c r="G4612" s="1" t="s">
        <v>8035</v>
      </c>
      <c r="H4612">
        <v>5</v>
      </c>
      <c r="I4612">
        <v>12</v>
      </c>
      <c r="J4612" s="1" t="s">
        <v>8041</v>
      </c>
      <c r="K4612">
        <v>8</v>
      </c>
      <c r="L4612">
        <v>4</v>
      </c>
      <c r="M4612">
        <v>1</v>
      </c>
      <c r="N4612" s="1" t="s">
        <v>8011</v>
      </c>
      <c r="O4612" s="1" t="s">
        <v>8008</v>
      </c>
      <c r="P4612">
        <v>0.97</v>
      </c>
      <c r="Q4612">
        <v>1</v>
      </c>
      <c r="R4612" t="str">
        <f t="shared" si="360"/>
        <v>ADULT</v>
      </c>
      <c r="S4612" s="1" t="str">
        <f t="shared" si="361"/>
        <v>Feb</v>
      </c>
      <c r="T4612" s="1">
        <f t="shared" si="362"/>
        <v>2021</v>
      </c>
      <c r="U4612" s="1" t="str">
        <f t="shared" si="363"/>
        <v>High</v>
      </c>
      <c r="V4612" s="1" t="str">
        <f t="shared" si="364"/>
        <v>Normal</v>
      </c>
    </row>
    <row r="4613" spans="1:22" x14ac:dyDescent="0.2">
      <c r="A4613" s="1" t="s">
        <v>12646</v>
      </c>
      <c r="B4613" s="2">
        <v>44577</v>
      </c>
      <c r="C4613" s="1" t="s">
        <v>8031</v>
      </c>
      <c r="D4613">
        <v>23</v>
      </c>
      <c r="E4613" s="1" t="s">
        <v>8003</v>
      </c>
      <c r="F4613" s="1" t="s">
        <v>8037</v>
      </c>
      <c r="G4613" s="1" t="s">
        <v>8015</v>
      </c>
      <c r="H4613">
        <v>3</v>
      </c>
      <c r="I4613">
        <v>5</v>
      </c>
      <c r="J4613" s="1" t="s">
        <v>8041</v>
      </c>
      <c r="K4613">
        <v>4</v>
      </c>
      <c r="L4613">
        <v>2</v>
      </c>
      <c r="M4613">
        <v>1</v>
      </c>
      <c r="N4613" s="1" t="s">
        <v>8011</v>
      </c>
      <c r="O4613" s="1" t="s">
        <v>8008</v>
      </c>
      <c r="P4613">
        <v>0.47</v>
      </c>
      <c r="Q4613">
        <v>1</v>
      </c>
      <c r="R4613" t="str">
        <f t="shared" si="360"/>
        <v>YOUNG ADULT</v>
      </c>
      <c r="S4613" s="1" t="str">
        <f t="shared" si="361"/>
        <v>Jan</v>
      </c>
      <c r="T4613" s="1">
        <f t="shared" si="362"/>
        <v>2022</v>
      </c>
      <c r="U4613" s="1" t="str">
        <f t="shared" si="363"/>
        <v>Medium</v>
      </c>
      <c r="V4613" s="1" t="str">
        <f t="shared" si="364"/>
        <v>Normal</v>
      </c>
    </row>
    <row r="4614" spans="1:22" x14ac:dyDescent="0.2">
      <c r="A4614" s="1" t="s">
        <v>12647</v>
      </c>
      <c r="B4614" s="2">
        <v>44708</v>
      </c>
      <c r="C4614" s="1" t="s">
        <v>8002</v>
      </c>
      <c r="D4614">
        <v>82</v>
      </c>
      <c r="E4614" s="1" t="s">
        <v>8013</v>
      </c>
      <c r="F4614" s="1" t="s">
        <v>8014</v>
      </c>
      <c r="G4614" s="1" t="s">
        <v>8029</v>
      </c>
      <c r="H4614">
        <v>5</v>
      </c>
      <c r="I4614">
        <v>6</v>
      </c>
      <c r="J4614" s="1" t="s">
        <v>8016</v>
      </c>
      <c r="K4614">
        <v>8</v>
      </c>
      <c r="L4614">
        <v>5</v>
      </c>
      <c r="M4614">
        <v>2</v>
      </c>
      <c r="N4614" s="1" t="s">
        <v>8007</v>
      </c>
      <c r="O4614" s="1" t="s">
        <v>8008</v>
      </c>
      <c r="P4614">
        <v>0.97</v>
      </c>
      <c r="Q4614">
        <v>1</v>
      </c>
      <c r="R4614" t="str">
        <f t="shared" si="360"/>
        <v>SENIOR</v>
      </c>
      <c r="S4614" s="1" t="str">
        <f t="shared" si="361"/>
        <v>May</v>
      </c>
      <c r="T4614" s="1">
        <f t="shared" si="362"/>
        <v>2022</v>
      </c>
      <c r="U4614" s="1" t="str">
        <f t="shared" si="363"/>
        <v>High</v>
      </c>
      <c r="V4614" s="1" t="str">
        <f t="shared" si="364"/>
        <v>Normal</v>
      </c>
    </row>
    <row r="4615" spans="1:22" x14ac:dyDescent="0.2">
      <c r="A4615" s="1" t="s">
        <v>12648</v>
      </c>
      <c r="B4615" s="2">
        <v>44820</v>
      </c>
      <c r="C4615" s="1" t="s">
        <v>8010</v>
      </c>
      <c r="D4615">
        <v>49</v>
      </c>
      <c r="E4615" s="1" t="s">
        <v>8013</v>
      </c>
      <c r="F4615" s="1" t="s">
        <v>8014</v>
      </c>
      <c r="G4615" s="1" t="s">
        <v>8005</v>
      </c>
      <c r="H4615">
        <v>5</v>
      </c>
      <c r="I4615">
        <v>8</v>
      </c>
      <c r="J4615" s="1" t="s">
        <v>8006</v>
      </c>
      <c r="K4615">
        <v>8</v>
      </c>
      <c r="L4615">
        <v>2</v>
      </c>
      <c r="M4615">
        <v>1</v>
      </c>
      <c r="N4615" s="1" t="s">
        <v>8038</v>
      </c>
      <c r="O4615" s="1" t="s">
        <v>8008</v>
      </c>
      <c r="P4615">
        <v>0.61</v>
      </c>
      <c r="Q4615">
        <v>1</v>
      </c>
      <c r="R4615" t="str">
        <f t="shared" si="360"/>
        <v>ADULT</v>
      </c>
      <c r="S4615" s="1" t="str">
        <f t="shared" si="361"/>
        <v>Sep</v>
      </c>
      <c r="T4615" s="1">
        <f t="shared" si="362"/>
        <v>2022</v>
      </c>
      <c r="U4615" s="1" t="str">
        <f t="shared" si="363"/>
        <v>Medium</v>
      </c>
      <c r="V4615" s="1" t="str">
        <f t="shared" si="364"/>
        <v>Normal</v>
      </c>
    </row>
    <row r="4616" spans="1:22" x14ac:dyDescent="0.2">
      <c r="A4616" s="1" t="s">
        <v>12649</v>
      </c>
      <c r="B4616" s="2">
        <v>44752</v>
      </c>
      <c r="C4616" s="1" t="s">
        <v>8019</v>
      </c>
      <c r="D4616">
        <v>58</v>
      </c>
      <c r="E4616" s="1" t="s">
        <v>8003</v>
      </c>
      <c r="F4616" s="1" t="s">
        <v>8037</v>
      </c>
      <c r="G4616" s="1" t="s">
        <v>8029</v>
      </c>
      <c r="H4616">
        <v>4</v>
      </c>
      <c r="I4616">
        <v>5</v>
      </c>
      <c r="J4616" s="1" t="s">
        <v>8016</v>
      </c>
      <c r="K4616">
        <v>6</v>
      </c>
      <c r="L4616">
        <v>2</v>
      </c>
      <c r="M4616">
        <v>1</v>
      </c>
      <c r="N4616" s="1" t="s">
        <v>8011</v>
      </c>
      <c r="O4616" s="1" t="s">
        <v>8008</v>
      </c>
      <c r="P4616">
        <v>0.49</v>
      </c>
      <c r="Q4616">
        <v>0</v>
      </c>
      <c r="R4616" t="str">
        <f t="shared" si="360"/>
        <v>ADULT</v>
      </c>
      <c r="S4616" s="1" t="str">
        <f t="shared" si="361"/>
        <v>Jul</v>
      </c>
      <c r="T4616" s="1">
        <f t="shared" si="362"/>
        <v>2022</v>
      </c>
      <c r="U4616" s="1" t="str">
        <f t="shared" si="363"/>
        <v>Medium</v>
      </c>
      <c r="V4616" s="1" t="str">
        <f t="shared" si="364"/>
        <v>Normal</v>
      </c>
    </row>
    <row r="4617" spans="1:22" x14ac:dyDescent="0.2">
      <c r="A4617" s="1" t="s">
        <v>12650</v>
      </c>
      <c r="B4617" s="2">
        <v>45196</v>
      </c>
      <c r="C4617" s="1" t="s">
        <v>8010</v>
      </c>
      <c r="D4617">
        <v>52</v>
      </c>
      <c r="E4617" s="1" t="s">
        <v>8013</v>
      </c>
      <c r="F4617" s="1" t="s">
        <v>8014</v>
      </c>
      <c r="G4617" s="1" t="s">
        <v>8029</v>
      </c>
      <c r="H4617">
        <v>4</v>
      </c>
      <c r="I4617">
        <v>7</v>
      </c>
      <c r="J4617" s="1" t="s">
        <v>8006</v>
      </c>
      <c r="K4617">
        <v>7</v>
      </c>
      <c r="L4617">
        <v>3</v>
      </c>
      <c r="M4617">
        <v>2</v>
      </c>
      <c r="N4617" s="1" t="s">
        <v>8038</v>
      </c>
      <c r="O4617" s="1" t="s">
        <v>8008</v>
      </c>
      <c r="P4617">
        <v>0.75</v>
      </c>
      <c r="Q4617">
        <v>1</v>
      </c>
      <c r="R4617" t="str">
        <f t="shared" si="360"/>
        <v>ADULT</v>
      </c>
      <c r="S4617" s="1" t="str">
        <f t="shared" si="361"/>
        <v>Sep</v>
      </c>
      <c r="T4617" s="1">
        <f t="shared" si="362"/>
        <v>2023</v>
      </c>
      <c r="U4617" s="1" t="str">
        <f t="shared" si="363"/>
        <v>High</v>
      </c>
      <c r="V4617" s="1" t="str">
        <f t="shared" si="364"/>
        <v>Normal</v>
      </c>
    </row>
    <row r="4618" spans="1:22" x14ac:dyDescent="0.2">
      <c r="A4618" s="1" t="s">
        <v>12651</v>
      </c>
      <c r="B4618" s="2">
        <v>45038</v>
      </c>
      <c r="C4618" s="1" t="s">
        <v>8002</v>
      </c>
      <c r="D4618">
        <v>77</v>
      </c>
      <c r="E4618" s="1" t="s">
        <v>8013</v>
      </c>
      <c r="F4618" s="1" t="s">
        <v>8014</v>
      </c>
      <c r="G4618" s="1" t="s">
        <v>8060</v>
      </c>
      <c r="H4618">
        <v>5</v>
      </c>
      <c r="I4618">
        <v>9</v>
      </c>
      <c r="J4618" s="1" t="s">
        <v>8016</v>
      </c>
      <c r="K4618">
        <v>10</v>
      </c>
      <c r="L4618">
        <v>6</v>
      </c>
      <c r="M4618">
        <v>2</v>
      </c>
      <c r="N4618" s="1" t="s">
        <v>8007</v>
      </c>
      <c r="O4618" s="1" t="s">
        <v>8008</v>
      </c>
      <c r="P4618">
        <v>0.97</v>
      </c>
      <c r="Q4618">
        <v>1</v>
      </c>
      <c r="R4618" t="str">
        <f t="shared" si="360"/>
        <v>SENIOR</v>
      </c>
      <c r="S4618" s="1" t="str">
        <f t="shared" si="361"/>
        <v>Apr</v>
      </c>
      <c r="T4618" s="1">
        <f t="shared" si="362"/>
        <v>2023</v>
      </c>
      <c r="U4618" s="1" t="str">
        <f t="shared" si="363"/>
        <v>High</v>
      </c>
      <c r="V4618" s="1" t="str">
        <f t="shared" si="364"/>
        <v>Normal</v>
      </c>
    </row>
    <row r="4619" spans="1:22" x14ac:dyDescent="0.2">
      <c r="A4619" s="1" t="s">
        <v>12652</v>
      </c>
      <c r="B4619" s="2">
        <v>45274</v>
      </c>
      <c r="C4619" s="1" t="s">
        <v>8031</v>
      </c>
      <c r="D4619">
        <v>18</v>
      </c>
      <c r="E4619" s="1" t="s">
        <v>8013</v>
      </c>
      <c r="F4619" s="1" t="s">
        <v>8037</v>
      </c>
      <c r="G4619" s="1" t="s">
        <v>8035</v>
      </c>
      <c r="H4619">
        <v>1</v>
      </c>
      <c r="I4619">
        <v>9</v>
      </c>
      <c r="J4619" s="1" t="s">
        <v>8016</v>
      </c>
      <c r="K4619">
        <v>2</v>
      </c>
      <c r="L4619">
        <v>2</v>
      </c>
      <c r="M4619">
        <v>1</v>
      </c>
      <c r="N4619" s="1" t="s">
        <v>8023</v>
      </c>
      <c r="O4619" s="1" t="s">
        <v>8008</v>
      </c>
      <c r="P4619">
        <v>0.61</v>
      </c>
      <c r="Q4619">
        <v>1</v>
      </c>
      <c r="R4619" t="str">
        <f t="shared" si="360"/>
        <v>YOUNG ADULT</v>
      </c>
      <c r="S4619" s="1" t="str">
        <f t="shared" si="361"/>
        <v>Dec</v>
      </c>
      <c r="T4619" s="1">
        <f t="shared" si="362"/>
        <v>2023</v>
      </c>
      <c r="U4619" s="1" t="str">
        <f t="shared" si="363"/>
        <v>Medium</v>
      </c>
      <c r="V4619" s="1" t="str">
        <f t="shared" si="364"/>
        <v>Normal</v>
      </c>
    </row>
    <row r="4620" spans="1:22" x14ac:dyDescent="0.2">
      <c r="A4620" s="1" t="s">
        <v>12653</v>
      </c>
      <c r="B4620" s="2">
        <v>44718</v>
      </c>
      <c r="C4620" s="1" t="s">
        <v>8019</v>
      </c>
      <c r="D4620">
        <v>57</v>
      </c>
      <c r="E4620" s="1" t="s">
        <v>8013</v>
      </c>
      <c r="F4620" s="1" t="s">
        <v>8022</v>
      </c>
      <c r="G4620" s="1" t="s">
        <v>8044</v>
      </c>
      <c r="H4620">
        <v>4</v>
      </c>
      <c r="I4620">
        <v>8</v>
      </c>
      <c r="J4620" s="1" t="s">
        <v>8027</v>
      </c>
      <c r="K4620">
        <v>6</v>
      </c>
      <c r="L4620">
        <v>3</v>
      </c>
      <c r="M4620">
        <v>1</v>
      </c>
      <c r="N4620" s="1" t="s">
        <v>8011</v>
      </c>
      <c r="O4620" s="1" t="s">
        <v>8008</v>
      </c>
      <c r="P4620">
        <v>0.75</v>
      </c>
      <c r="Q4620">
        <v>0</v>
      </c>
      <c r="R4620" t="str">
        <f t="shared" si="360"/>
        <v>ADULT</v>
      </c>
      <c r="S4620" s="1" t="str">
        <f t="shared" si="361"/>
        <v>Jun</v>
      </c>
      <c r="T4620" s="1">
        <f t="shared" si="362"/>
        <v>2022</v>
      </c>
      <c r="U4620" s="1" t="str">
        <f t="shared" si="363"/>
        <v>High</v>
      </c>
      <c r="V4620" s="1" t="str">
        <f t="shared" si="364"/>
        <v>Normal</v>
      </c>
    </row>
    <row r="4621" spans="1:22" x14ac:dyDescent="0.2">
      <c r="A4621" s="1" t="s">
        <v>12654</v>
      </c>
      <c r="B4621" s="2">
        <v>44289</v>
      </c>
      <c r="C4621" s="1" t="s">
        <v>8002</v>
      </c>
      <c r="D4621">
        <v>56</v>
      </c>
      <c r="E4621" s="1" t="s">
        <v>8003</v>
      </c>
      <c r="F4621" s="1" t="s">
        <v>8032</v>
      </c>
      <c r="G4621" s="1" t="s">
        <v>8020</v>
      </c>
      <c r="H4621">
        <v>4</v>
      </c>
      <c r="I4621">
        <v>9</v>
      </c>
      <c r="J4621" s="1" t="s">
        <v>8016</v>
      </c>
      <c r="K4621">
        <v>9</v>
      </c>
      <c r="L4621">
        <v>2</v>
      </c>
      <c r="M4621">
        <v>2</v>
      </c>
      <c r="N4621" s="1" t="s">
        <v>8011</v>
      </c>
      <c r="O4621" s="1" t="s">
        <v>8008</v>
      </c>
      <c r="P4621">
        <v>0.97</v>
      </c>
      <c r="Q4621">
        <v>1</v>
      </c>
      <c r="R4621" t="str">
        <f t="shared" si="360"/>
        <v>ADULT</v>
      </c>
      <c r="S4621" s="1" t="str">
        <f t="shared" si="361"/>
        <v>Apr</v>
      </c>
      <c r="T4621" s="1">
        <f t="shared" si="362"/>
        <v>2021</v>
      </c>
      <c r="U4621" s="1" t="str">
        <f t="shared" si="363"/>
        <v>High</v>
      </c>
      <c r="V4621" s="1" t="str">
        <f t="shared" si="364"/>
        <v>Normal</v>
      </c>
    </row>
    <row r="4622" spans="1:22" x14ac:dyDescent="0.2">
      <c r="A4622" s="1" t="s">
        <v>12655</v>
      </c>
      <c r="B4622" s="2">
        <v>45243</v>
      </c>
      <c r="C4622" s="1" t="s">
        <v>8010</v>
      </c>
      <c r="D4622">
        <v>50</v>
      </c>
      <c r="E4622" s="1" t="s">
        <v>8013</v>
      </c>
      <c r="F4622" s="1" t="s">
        <v>8014</v>
      </c>
      <c r="G4622" s="1" t="s">
        <v>8060</v>
      </c>
      <c r="H4622">
        <v>3</v>
      </c>
      <c r="I4622">
        <v>7</v>
      </c>
      <c r="J4622" s="1" t="s">
        <v>8016</v>
      </c>
      <c r="K4622">
        <v>4</v>
      </c>
      <c r="L4622">
        <v>2</v>
      </c>
      <c r="M4622">
        <v>1</v>
      </c>
      <c r="N4622" s="1" t="s">
        <v>8011</v>
      </c>
      <c r="O4622" s="1" t="s">
        <v>8008</v>
      </c>
      <c r="P4622">
        <v>0.68</v>
      </c>
      <c r="Q4622">
        <v>1</v>
      </c>
      <c r="R4622" t="str">
        <f t="shared" si="360"/>
        <v>ADULT</v>
      </c>
      <c r="S4622" s="1" t="str">
        <f t="shared" si="361"/>
        <v>Nov</v>
      </c>
      <c r="T4622" s="1">
        <f t="shared" si="362"/>
        <v>2023</v>
      </c>
      <c r="U4622" s="1" t="str">
        <f t="shared" si="363"/>
        <v>Medium</v>
      </c>
      <c r="V4622" s="1" t="str">
        <f t="shared" si="364"/>
        <v>Normal</v>
      </c>
    </row>
    <row r="4623" spans="1:22" x14ac:dyDescent="0.2">
      <c r="A4623" s="1" t="s">
        <v>12656</v>
      </c>
      <c r="B4623" s="2">
        <v>44201</v>
      </c>
      <c r="C4623" s="1" t="s">
        <v>8031</v>
      </c>
      <c r="D4623">
        <v>87</v>
      </c>
      <c r="E4623" s="1" t="s">
        <v>8013</v>
      </c>
      <c r="F4623" s="1" t="s">
        <v>8037</v>
      </c>
      <c r="G4623" s="1" t="s">
        <v>8048</v>
      </c>
      <c r="H4623">
        <v>6</v>
      </c>
      <c r="I4623">
        <v>11</v>
      </c>
      <c r="J4623" s="1" t="s">
        <v>8027</v>
      </c>
      <c r="K4623">
        <v>10</v>
      </c>
      <c r="L4623">
        <v>6</v>
      </c>
      <c r="M4623">
        <v>2</v>
      </c>
      <c r="N4623" s="1" t="s">
        <v>8007</v>
      </c>
      <c r="O4623" s="1" t="s">
        <v>8017</v>
      </c>
      <c r="P4623">
        <v>0.97</v>
      </c>
      <c r="Q4623">
        <v>1</v>
      </c>
      <c r="R4623" t="str">
        <f t="shared" si="360"/>
        <v>SENIOR</v>
      </c>
      <c r="S4623" s="1" t="str">
        <f t="shared" si="361"/>
        <v>Jan</v>
      </c>
      <c r="T4623" s="1">
        <f t="shared" si="362"/>
        <v>2021</v>
      </c>
      <c r="U4623" s="1" t="str">
        <f t="shared" si="363"/>
        <v>High</v>
      </c>
      <c r="V4623" s="1" t="str">
        <f t="shared" si="364"/>
        <v>Normal</v>
      </c>
    </row>
    <row r="4624" spans="1:22" x14ac:dyDescent="0.2">
      <c r="A4624" s="1" t="s">
        <v>12657</v>
      </c>
      <c r="B4624" s="2">
        <v>45046</v>
      </c>
      <c r="C4624" s="1" t="s">
        <v>8002</v>
      </c>
      <c r="D4624">
        <v>42</v>
      </c>
      <c r="E4624" s="1" t="s">
        <v>8003</v>
      </c>
      <c r="F4624" s="1" t="s">
        <v>8037</v>
      </c>
      <c r="G4624" s="1" t="s">
        <v>8015</v>
      </c>
      <c r="H4624">
        <v>3</v>
      </c>
      <c r="I4624">
        <v>5</v>
      </c>
      <c r="J4624" s="1" t="s">
        <v>8016</v>
      </c>
      <c r="K4624">
        <v>4</v>
      </c>
      <c r="L4624">
        <v>4</v>
      </c>
      <c r="M4624">
        <v>1</v>
      </c>
      <c r="N4624" s="1" t="s">
        <v>8011</v>
      </c>
      <c r="O4624" s="1" t="s">
        <v>8008</v>
      </c>
      <c r="P4624">
        <v>0.42</v>
      </c>
      <c r="Q4624">
        <v>0</v>
      </c>
      <c r="R4624" t="str">
        <f t="shared" si="360"/>
        <v>ADULT</v>
      </c>
      <c r="S4624" s="1" t="str">
        <f t="shared" si="361"/>
        <v>Apr</v>
      </c>
      <c r="T4624" s="1">
        <f t="shared" si="362"/>
        <v>2023</v>
      </c>
      <c r="U4624" s="1" t="str">
        <f t="shared" si="363"/>
        <v>Medium</v>
      </c>
      <c r="V4624" s="1" t="str">
        <f t="shared" si="364"/>
        <v>Normal</v>
      </c>
    </row>
    <row r="4625" spans="1:22" x14ac:dyDescent="0.2">
      <c r="A4625" s="1" t="s">
        <v>12658</v>
      </c>
      <c r="B4625" s="2">
        <v>44231</v>
      </c>
      <c r="C4625" s="1" t="s">
        <v>8031</v>
      </c>
      <c r="D4625">
        <v>71</v>
      </c>
      <c r="E4625" s="1" t="s">
        <v>8003</v>
      </c>
      <c r="F4625" s="1" t="s">
        <v>8014</v>
      </c>
      <c r="G4625" s="1" t="s">
        <v>8048</v>
      </c>
      <c r="H4625">
        <v>6</v>
      </c>
      <c r="I4625">
        <v>11</v>
      </c>
      <c r="J4625" s="1" t="s">
        <v>8016</v>
      </c>
      <c r="K4625">
        <v>10</v>
      </c>
      <c r="L4625">
        <v>6</v>
      </c>
      <c r="M4625">
        <v>2</v>
      </c>
      <c r="N4625" s="1" t="s">
        <v>8007</v>
      </c>
      <c r="O4625" s="1" t="s">
        <v>8017</v>
      </c>
      <c r="P4625">
        <v>0.97</v>
      </c>
      <c r="Q4625">
        <v>1</v>
      </c>
      <c r="R4625" t="str">
        <f t="shared" si="360"/>
        <v>SENIOR</v>
      </c>
      <c r="S4625" s="1" t="str">
        <f t="shared" si="361"/>
        <v>Feb</v>
      </c>
      <c r="T4625" s="1">
        <f t="shared" si="362"/>
        <v>2021</v>
      </c>
      <c r="U4625" s="1" t="str">
        <f t="shared" si="363"/>
        <v>High</v>
      </c>
      <c r="V4625" s="1" t="str">
        <f t="shared" si="364"/>
        <v>Normal</v>
      </c>
    </row>
    <row r="4626" spans="1:22" x14ac:dyDescent="0.2">
      <c r="A4626" s="1" t="s">
        <v>12659</v>
      </c>
      <c r="B4626" s="2">
        <v>45030</v>
      </c>
      <c r="C4626" s="1" t="s">
        <v>8002</v>
      </c>
      <c r="D4626">
        <v>64</v>
      </c>
      <c r="E4626" s="1" t="s">
        <v>8013</v>
      </c>
      <c r="F4626" s="1" t="s">
        <v>8037</v>
      </c>
      <c r="G4626" s="1" t="s">
        <v>8029</v>
      </c>
      <c r="H4626">
        <v>4</v>
      </c>
      <c r="I4626">
        <v>6</v>
      </c>
      <c r="J4626" s="1" t="s">
        <v>8016</v>
      </c>
      <c r="K4626">
        <v>6</v>
      </c>
      <c r="L4626">
        <v>3</v>
      </c>
      <c r="M4626">
        <v>2</v>
      </c>
      <c r="N4626" s="1" t="s">
        <v>8038</v>
      </c>
      <c r="O4626" s="1" t="s">
        <v>8008</v>
      </c>
      <c r="P4626">
        <v>0.85</v>
      </c>
      <c r="Q4626">
        <v>1</v>
      </c>
      <c r="R4626" t="str">
        <f t="shared" si="360"/>
        <v>ADULT</v>
      </c>
      <c r="S4626" s="1" t="str">
        <f t="shared" si="361"/>
        <v>Apr</v>
      </c>
      <c r="T4626" s="1">
        <f t="shared" si="362"/>
        <v>2023</v>
      </c>
      <c r="U4626" s="1" t="str">
        <f t="shared" si="363"/>
        <v>High</v>
      </c>
      <c r="V4626" s="1" t="str">
        <f t="shared" si="364"/>
        <v>Normal</v>
      </c>
    </row>
    <row r="4627" spans="1:22" x14ac:dyDescent="0.2">
      <c r="A4627" s="1" t="s">
        <v>12660</v>
      </c>
      <c r="B4627" s="2">
        <v>45224</v>
      </c>
      <c r="C4627" s="1" t="s">
        <v>8010</v>
      </c>
      <c r="D4627">
        <v>79</v>
      </c>
      <c r="E4627" s="1" t="s">
        <v>8003</v>
      </c>
      <c r="F4627" s="1" t="s">
        <v>8032</v>
      </c>
      <c r="G4627" s="1" t="s">
        <v>8020</v>
      </c>
      <c r="H4627">
        <v>5</v>
      </c>
      <c r="I4627">
        <v>9</v>
      </c>
      <c r="J4627" s="1" t="s">
        <v>8006</v>
      </c>
      <c r="K4627">
        <v>10</v>
      </c>
      <c r="L4627">
        <v>5</v>
      </c>
      <c r="M4627">
        <v>3</v>
      </c>
      <c r="N4627" s="1" t="s">
        <v>8007</v>
      </c>
      <c r="O4627" s="1" t="s">
        <v>8008</v>
      </c>
      <c r="P4627">
        <v>0.97</v>
      </c>
      <c r="Q4627">
        <v>1</v>
      </c>
      <c r="R4627" t="str">
        <f t="shared" si="360"/>
        <v>SENIOR</v>
      </c>
      <c r="S4627" s="1" t="str">
        <f t="shared" si="361"/>
        <v>Oct</v>
      </c>
      <c r="T4627" s="1">
        <f t="shared" si="362"/>
        <v>2023</v>
      </c>
      <c r="U4627" s="1" t="str">
        <f t="shared" si="363"/>
        <v>High</v>
      </c>
      <c r="V4627" s="1" t="str">
        <f t="shared" si="364"/>
        <v>Frequent</v>
      </c>
    </row>
    <row r="4628" spans="1:22" x14ac:dyDescent="0.2">
      <c r="A4628" s="1" t="s">
        <v>12661</v>
      </c>
      <c r="B4628" s="2">
        <v>44623</v>
      </c>
      <c r="C4628" s="1" t="s">
        <v>8002</v>
      </c>
      <c r="D4628">
        <v>46</v>
      </c>
      <c r="E4628" s="1" t="s">
        <v>8003</v>
      </c>
      <c r="F4628" s="1" t="s">
        <v>8022</v>
      </c>
      <c r="G4628" s="1" t="s">
        <v>8044</v>
      </c>
      <c r="H4628">
        <v>4</v>
      </c>
      <c r="I4628">
        <v>7</v>
      </c>
      <c r="J4628" s="1" t="s">
        <v>8016</v>
      </c>
      <c r="K4628">
        <v>6</v>
      </c>
      <c r="L4628">
        <v>6</v>
      </c>
      <c r="M4628">
        <v>2</v>
      </c>
      <c r="N4628" s="1" t="s">
        <v>8038</v>
      </c>
      <c r="O4628" s="1" t="s">
        <v>8008</v>
      </c>
      <c r="P4628">
        <v>0.97</v>
      </c>
      <c r="Q4628">
        <v>1</v>
      </c>
      <c r="R4628" t="str">
        <f t="shared" si="360"/>
        <v>ADULT</v>
      </c>
      <c r="S4628" s="1" t="str">
        <f t="shared" si="361"/>
        <v>Mar</v>
      </c>
      <c r="T4628" s="1">
        <f t="shared" si="362"/>
        <v>2022</v>
      </c>
      <c r="U4628" s="1" t="str">
        <f t="shared" si="363"/>
        <v>High</v>
      </c>
      <c r="V4628" s="1" t="str">
        <f t="shared" si="364"/>
        <v>Normal</v>
      </c>
    </row>
    <row r="4629" spans="1:22" x14ac:dyDescent="0.2">
      <c r="A4629" s="1" t="s">
        <v>12662</v>
      </c>
      <c r="B4629" s="2">
        <v>44460</v>
      </c>
      <c r="C4629" s="1" t="s">
        <v>8010</v>
      </c>
      <c r="D4629">
        <v>45</v>
      </c>
      <c r="E4629" s="1" t="s">
        <v>8013</v>
      </c>
      <c r="F4629" s="1" t="s">
        <v>8022</v>
      </c>
      <c r="G4629" s="1" t="s">
        <v>8029</v>
      </c>
      <c r="H4629">
        <v>4</v>
      </c>
      <c r="I4629">
        <v>8</v>
      </c>
      <c r="J4629" s="1" t="s">
        <v>8006</v>
      </c>
      <c r="K4629">
        <v>7</v>
      </c>
      <c r="L4629">
        <v>3</v>
      </c>
      <c r="M4629">
        <v>3</v>
      </c>
      <c r="N4629" s="1" t="s">
        <v>8023</v>
      </c>
      <c r="O4629" s="1" t="s">
        <v>8008</v>
      </c>
      <c r="P4629">
        <v>0.86</v>
      </c>
      <c r="Q4629">
        <v>1</v>
      </c>
      <c r="R4629" t="str">
        <f t="shared" si="360"/>
        <v>ADULT</v>
      </c>
      <c r="S4629" s="1" t="str">
        <f t="shared" si="361"/>
        <v>Sep</v>
      </c>
      <c r="T4629" s="1">
        <f t="shared" si="362"/>
        <v>2021</v>
      </c>
      <c r="U4629" s="1" t="str">
        <f t="shared" si="363"/>
        <v>High</v>
      </c>
      <c r="V4629" s="1" t="str">
        <f t="shared" si="364"/>
        <v>Frequent</v>
      </c>
    </row>
    <row r="4630" spans="1:22" x14ac:dyDescent="0.2">
      <c r="A4630" s="1" t="s">
        <v>12663</v>
      </c>
      <c r="B4630" s="2">
        <v>44444</v>
      </c>
      <c r="C4630" s="1" t="s">
        <v>8010</v>
      </c>
      <c r="D4630">
        <v>76</v>
      </c>
      <c r="E4630" s="1" t="s">
        <v>8003</v>
      </c>
      <c r="F4630" s="1" t="s">
        <v>8032</v>
      </c>
      <c r="G4630" s="1" t="s">
        <v>8060</v>
      </c>
      <c r="H4630">
        <v>5</v>
      </c>
      <c r="I4630">
        <v>9</v>
      </c>
      <c r="J4630" s="1" t="s">
        <v>8016</v>
      </c>
      <c r="K4630">
        <v>8</v>
      </c>
      <c r="L4630">
        <v>4</v>
      </c>
      <c r="M4630">
        <v>2</v>
      </c>
      <c r="N4630" s="1" t="s">
        <v>8007</v>
      </c>
      <c r="O4630" s="1" t="s">
        <v>8008</v>
      </c>
      <c r="P4630">
        <v>0.97</v>
      </c>
      <c r="Q4630">
        <v>1</v>
      </c>
      <c r="R4630" t="str">
        <f t="shared" si="360"/>
        <v>SENIOR</v>
      </c>
      <c r="S4630" s="1" t="str">
        <f t="shared" si="361"/>
        <v>Sep</v>
      </c>
      <c r="T4630" s="1">
        <f t="shared" si="362"/>
        <v>2021</v>
      </c>
      <c r="U4630" s="1" t="str">
        <f t="shared" si="363"/>
        <v>High</v>
      </c>
      <c r="V4630" s="1" t="str">
        <f t="shared" si="364"/>
        <v>Normal</v>
      </c>
    </row>
    <row r="4631" spans="1:22" x14ac:dyDescent="0.2">
      <c r="A4631" s="1" t="s">
        <v>12664</v>
      </c>
      <c r="B4631" s="2">
        <v>44735</v>
      </c>
      <c r="C4631" s="1" t="s">
        <v>8019</v>
      </c>
      <c r="D4631">
        <v>65</v>
      </c>
      <c r="E4631" s="1" t="s">
        <v>8003</v>
      </c>
      <c r="F4631" s="1" t="s">
        <v>8004</v>
      </c>
      <c r="G4631" s="1" t="s">
        <v>8026</v>
      </c>
      <c r="H4631">
        <v>4</v>
      </c>
      <c r="I4631">
        <v>8</v>
      </c>
      <c r="J4631" s="1" t="s">
        <v>8016</v>
      </c>
      <c r="K4631">
        <v>7</v>
      </c>
      <c r="L4631">
        <v>3</v>
      </c>
      <c r="M4631">
        <v>1</v>
      </c>
      <c r="N4631" s="1" t="s">
        <v>8011</v>
      </c>
      <c r="O4631" s="1" t="s">
        <v>8008</v>
      </c>
      <c r="P4631">
        <v>0.59</v>
      </c>
      <c r="Q4631">
        <v>1</v>
      </c>
      <c r="R4631" t="str">
        <f t="shared" si="360"/>
        <v>SENIOR</v>
      </c>
      <c r="S4631" s="1" t="str">
        <f t="shared" si="361"/>
        <v>Jun</v>
      </c>
      <c r="T4631" s="1">
        <f t="shared" si="362"/>
        <v>2022</v>
      </c>
      <c r="U4631" s="1" t="str">
        <f t="shared" si="363"/>
        <v>Medium</v>
      </c>
      <c r="V4631" s="1" t="str">
        <f t="shared" si="364"/>
        <v>Normal</v>
      </c>
    </row>
    <row r="4632" spans="1:22" x14ac:dyDescent="0.2">
      <c r="A4632" s="1" t="s">
        <v>12665</v>
      </c>
      <c r="B4632" s="2">
        <v>44384</v>
      </c>
      <c r="C4632" s="1" t="s">
        <v>8019</v>
      </c>
      <c r="D4632">
        <v>31</v>
      </c>
      <c r="E4632" s="1" t="s">
        <v>8013</v>
      </c>
      <c r="F4632" s="1" t="s">
        <v>8032</v>
      </c>
      <c r="G4632" s="1" t="s">
        <v>8005</v>
      </c>
      <c r="H4632">
        <v>3</v>
      </c>
      <c r="I4632">
        <v>7</v>
      </c>
      <c r="J4632" s="1" t="s">
        <v>8027</v>
      </c>
      <c r="K4632">
        <v>4</v>
      </c>
      <c r="L4632">
        <v>2</v>
      </c>
      <c r="M4632">
        <v>1</v>
      </c>
      <c r="N4632" s="1" t="s">
        <v>8038</v>
      </c>
      <c r="O4632" s="1" t="s">
        <v>8008</v>
      </c>
      <c r="P4632">
        <v>0.41</v>
      </c>
      <c r="Q4632">
        <v>1</v>
      </c>
      <c r="R4632" t="str">
        <f t="shared" si="360"/>
        <v>YOUNG ADULT</v>
      </c>
      <c r="S4632" s="1" t="str">
        <f t="shared" si="361"/>
        <v>Jul</v>
      </c>
      <c r="T4632" s="1">
        <f t="shared" si="362"/>
        <v>2021</v>
      </c>
      <c r="U4632" s="1" t="str">
        <f t="shared" si="363"/>
        <v>Medium</v>
      </c>
      <c r="V4632" s="1" t="str">
        <f t="shared" si="364"/>
        <v>Normal</v>
      </c>
    </row>
    <row r="4633" spans="1:22" x14ac:dyDescent="0.2">
      <c r="A4633" s="1" t="s">
        <v>12666</v>
      </c>
      <c r="B4633" s="2">
        <v>44933</v>
      </c>
      <c r="C4633" s="1" t="s">
        <v>8031</v>
      </c>
      <c r="D4633">
        <v>48</v>
      </c>
      <c r="E4633" s="1" t="s">
        <v>8013</v>
      </c>
      <c r="F4633" s="1" t="s">
        <v>8004</v>
      </c>
      <c r="G4633" s="1" t="s">
        <v>8062</v>
      </c>
      <c r="H4633">
        <v>4</v>
      </c>
      <c r="I4633">
        <v>8</v>
      </c>
      <c r="J4633" s="1" t="s">
        <v>8027</v>
      </c>
      <c r="K4633">
        <v>7</v>
      </c>
      <c r="L4633">
        <v>3</v>
      </c>
      <c r="M4633">
        <v>1</v>
      </c>
      <c r="N4633" s="1" t="s">
        <v>8011</v>
      </c>
      <c r="O4633" s="1" t="s">
        <v>8008</v>
      </c>
      <c r="P4633">
        <v>0.48</v>
      </c>
      <c r="Q4633">
        <v>1</v>
      </c>
      <c r="R4633" t="str">
        <f t="shared" si="360"/>
        <v>ADULT</v>
      </c>
      <c r="S4633" s="1" t="str">
        <f t="shared" si="361"/>
        <v>Jan</v>
      </c>
      <c r="T4633" s="1">
        <f t="shared" si="362"/>
        <v>2023</v>
      </c>
      <c r="U4633" s="1" t="str">
        <f t="shared" si="363"/>
        <v>Medium</v>
      </c>
      <c r="V4633" s="1" t="str">
        <f t="shared" si="364"/>
        <v>Normal</v>
      </c>
    </row>
    <row r="4634" spans="1:22" x14ac:dyDescent="0.2">
      <c r="A4634" s="1" t="s">
        <v>12667</v>
      </c>
      <c r="B4634" s="2">
        <v>44600</v>
      </c>
      <c r="C4634" s="1" t="s">
        <v>8031</v>
      </c>
      <c r="D4634">
        <v>64</v>
      </c>
      <c r="E4634" s="1" t="s">
        <v>8003</v>
      </c>
      <c r="F4634" s="1" t="s">
        <v>8037</v>
      </c>
      <c r="G4634" s="1" t="s">
        <v>8067</v>
      </c>
      <c r="H4634">
        <v>4</v>
      </c>
      <c r="I4634">
        <v>6</v>
      </c>
      <c r="J4634" s="1" t="s">
        <v>8027</v>
      </c>
      <c r="K4634">
        <v>8</v>
      </c>
      <c r="L4634">
        <v>3</v>
      </c>
      <c r="M4634">
        <v>1</v>
      </c>
      <c r="N4634" s="1" t="s">
        <v>8011</v>
      </c>
      <c r="O4634" s="1" t="s">
        <v>8008</v>
      </c>
      <c r="P4634">
        <v>0.69</v>
      </c>
      <c r="Q4634">
        <v>1</v>
      </c>
      <c r="R4634" t="str">
        <f t="shared" si="360"/>
        <v>ADULT</v>
      </c>
      <c r="S4634" s="1" t="str">
        <f t="shared" si="361"/>
        <v>Feb</v>
      </c>
      <c r="T4634" s="1">
        <f t="shared" si="362"/>
        <v>2022</v>
      </c>
      <c r="U4634" s="1" t="str">
        <f t="shared" si="363"/>
        <v>Medium</v>
      </c>
      <c r="V4634" s="1" t="str">
        <f t="shared" si="364"/>
        <v>Normal</v>
      </c>
    </row>
    <row r="4635" spans="1:22" x14ac:dyDescent="0.2">
      <c r="A4635" s="1" t="s">
        <v>12668</v>
      </c>
      <c r="B4635" s="2">
        <v>44550</v>
      </c>
      <c r="C4635" s="1" t="s">
        <v>8031</v>
      </c>
      <c r="D4635">
        <v>72</v>
      </c>
      <c r="E4635" s="1" t="s">
        <v>8013</v>
      </c>
      <c r="F4635" s="1" t="s">
        <v>8004</v>
      </c>
      <c r="G4635" s="1" t="s">
        <v>8060</v>
      </c>
      <c r="H4635">
        <v>5</v>
      </c>
      <c r="I4635">
        <v>8</v>
      </c>
      <c r="J4635" s="1" t="s">
        <v>8016</v>
      </c>
      <c r="K4635">
        <v>10</v>
      </c>
      <c r="L4635">
        <v>7</v>
      </c>
      <c r="M4635">
        <v>3</v>
      </c>
      <c r="N4635" s="1" t="s">
        <v>8007</v>
      </c>
      <c r="O4635" s="1" t="s">
        <v>8008</v>
      </c>
      <c r="P4635">
        <v>0.97</v>
      </c>
      <c r="Q4635">
        <v>1</v>
      </c>
      <c r="R4635" t="str">
        <f t="shared" si="360"/>
        <v>SENIOR</v>
      </c>
      <c r="S4635" s="1" t="str">
        <f t="shared" si="361"/>
        <v>Dec</v>
      </c>
      <c r="T4635" s="1">
        <f t="shared" si="362"/>
        <v>2021</v>
      </c>
      <c r="U4635" s="1" t="str">
        <f t="shared" si="363"/>
        <v>High</v>
      </c>
      <c r="V4635" s="1" t="str">
        <f t="shared" si="364"/>
        <v>Frequent</v>
      </c>
    </row>
    <row r="4636" spans="1:22" x14ac:dyDescent="0.2">
      <c r="A4636" s="1" t="s">
        <v>12669</v>
      </c>
      <c r="B4636" s="2">
        <v>44702</v>
      </c>
      <c r="C4636" s="1" t="s">
        <v>8002</v>
      </c>
      <c r="D4636">
        <v>46</v>
      </c>
      <c r="E4636" s="1" t="s">
        <v>8013</v>
      </c>
      <c r="F4636" s="1" t="s">
        <v>8037</v>
      </c>
      <c r="G4636" s="1" t="s">
        <v>8015</v>
      </c>
      <c r="H4636">
        <v>3</v>
      </c>
      <c r="I4636">
        <v>5</v>
      </c>
      <c r="J4636" s="1" t="s">
        <v>8016</v>
      </c>
      <c r="K4636">
        <v>4</v>
      </c>
      <c r="L4636">
        <v>4</v>
      </c>
      <c r="M4636">
        <v>3</v>
      </c>
      <c r="N4636" s="1" t="s">
        <v>8011</v>
      </c>
      <c r="O4636" s="1" t="s">
        <v>8008</v>
      </c>
      <c r="P4636">
        <v>0.76</v>
      </c>
      <c r="Q4636">
        <v>1</v>
      </c>
      <c r="R4636" t="str">
        <f t="shared" si="360"/>
        <v>ADULT</v>
      </c>
      <c r="S4636" s="1" t="str">
        <f t="shared" si="361"/>
        <v>May</v>
      </c>
      <c r="T4636" s="1">
        <f t="shared" si="362"/>
        <v>2022</v>
      </c>
      <c r="U4636" s="1" t="str">
        <f t="shared" si="363"/>
        <v>High</v>
      </c>
      <c r="V4636" s="1" t="str">
        <f t="shared" si="364"/>
        <v>Frequent</v>
      </c>
    </row>
    <row r="4637" spans="1:22" x14ac:dyDescent="0.2">
      <c r="A4637" s="1" t="s">
        <v>12670</v>
      </c>
      <c r="B4637" s="2">
        <v>44791</v>
      </c>
      <c r="C4637" s="1" t="s">
        <v>8019</v>
      </c>
      <c r="D4637">
        <v>18</v>
      </c>
      <c r="E4637" s="1" t="s">
        <v>8013</v>
      </c>
      <c r="F4637" s="1" t="s">
        <v>8037</v>
      </c>
      <c r="G4637" s="1" t="s">
        <v>8015</v>
      </c>
      <c r="H4637">
        <v>1</v>
      </c>
      <c r="I4637">
        <v>3</v>
      </c>
      <c r="J4637" s="1" t="s">
        <v>8016</v>
      </c>
      <c r="K4637">
        <v>4</v>
      </c>
      <c r="L4637">
        <v>2</v>
      </c>
      <c r="M4637">
        <v>0</v>
      </c>
      <c r="N4637" s="1" t="s">
        <v>8011</v>
      </c>
      <c r="O4637" s="1" t="s">
        <v>8050</v>
      </c>
      <c r="P4637">
        <v>0.12</v>
      </c>
      <c r="Q4637">
        <v>0</v>
      </c>
      <c r="R4637" t="str">
        <f t="shared" si="360"/>
        <v>YOUNG ADULT</v>
      </c>
      <c r="S4637" s="1" t="str">
        <f t="shared" si="361"/>
        <v>Aug</v>
      </c>
      <c r="T4637" s="1">
        <f t="shared" si="362"/>
        <v>2022</v>
      </c>
      <c r="U4637" s="1" t="str">
        <f t="shared" si="363"/>
        <v>Low</v>
      </c>
      <c r="V4637" s="1" t="str">
        <f t="shared" si="364"/>
        <v>Normal</v>
      </c>
    </row>
    <row r="4638" spans="1:22" x14ac:dyDescent="0.2">
      <c r="A4638" s="1" t="s">
        <v>12671</v>
      </c>
      <c r="B4638" s="2">
        <v>44352</v>
      </c>
      <c r="C4638" s="1" t="s">
        <v>8019</v>
      </c>
      <c r="D4638">
        <v>66</v>
      </c>
      <c r="E4638" s="1" t="s">
        <v>8003</v>
      </c>
      <c r="F4638" s="1" t="s">
        <v>8032</v>
      </c>
      <c r="G4638" s="1" t="s">
        <v>8029</v>
      </c>
      <c r="H4638">
        <v>4</v>
      </c>
      <c r="I4638">
        <v>7</v>
      </c>
      <c r="J4638" s="1" t="s">
        <v>8041</v>
      </c>
      <c r="K4638">
        <v>6</v>
      </c>
      <c r="L4638">
        <v>4</v>
      </c>
      <c r="M4638">
        <v>1</v>
      </c>
      <c r="N4638" s="1" t="s">
        <v>8007</v>
      </c>
      <c r="O4638" s="1" t="s">
        <v>8008</v>
      </c>
      <c r="P4638">
        <v>0.7</v>
      </c>
      <c r="Q4638">
        <v>1</v>
      </c>
      <c r="R4638" t="str">
        <f t="shared" si="360"/>
        <v>SENIOR</v>
      </c>
      <c r="S4638" s="1" t="str">
        <f t="shared" si="361"/>
        <v>Jun</v>
      </c>
      <c r="T4638" s="1">
        <f t="shared" si="362"/>
        <v>2021</v>
      </c>
      <c r="U4638" s="1" t="str">
        <f t="shared" si="363"/>
        <v>High</v>
      </c>
      <c r="V4638" s="1" t="str">
        <f t="shared" si="364"/>
        <v>Normal</v>
      </c>
    </row>
    <row r="4639" spans="1:22" x14ac:dyDescent="0.2">
      <c r="A4639" s="1" t="s">
        <v>12672</v>
      </c>
      <c r="B4639" s="2">
        <v>44972</v>
      </c>
      <c r="C4639" s="1" t="s">
        <v>8031</v>
      </c>
      <c r="D4639">
        <v>37</v>
      </c>
      <c r="E4639" s="1" t="s">
        <v>8003</v>
      </c>
      <c r="F4639" s="1" t="s">
        <v>8004</v>
      </c>
      <c r="G4639" s="1" t="s">
        <v>8062</v>
      </c>
      <c r="H4639">
        <v>2</v>
      </c>
      <c r="I4639">
        <v>7</v>
      </c>
      <c r="J4639" s="1" t="s">
        <v>8027</v>
      </c>
      <c r="K4639">
        <v>4</v>
      </c>
      <c r="L4639">
        <v>2</v>
      </c>
      <c r="M4639">
        <v>0</v>
      </c>
      <c r="N4639" s="1" t="s">
        <v>8011</v>
      </c>
      <c r="O4639" s="1" t="s">
        <v>8050</v>
      </c>
      <c r="P4639">
        <v>0.18</v>
      </c>
      <c r="Q4639">
        <v>0</v>
      </c>
      <c r="R4639" t="str">
        <f t="shared" si="360"/>
        <v>YOUNG ADULT</v>
      </c>
      <c r="S4639" s="1" t="str">
        <f t="shared" si="361"/>
        <v>Feb</v>
      </c>
      <c r="T4639" s="1">
        <f t="shared" si="362"/>
        <v>2023</v>
      </c>
      <c r="U4639" s="1" t="str">
        <f t="shared" si="363"/>
        <v>Low</v>
      </c>
      <c r="V4639" s="1" t="str">
        <f t="shared" si="364"/>
        <v>Normal</v>
      </c>
    </row>
    <row r="4640" spans="1:22" x14ac:dyDescent="0.2">
      <c r="A4640" s="1" t="s">
        <v>12673</v>
      </c>
      <c r="B4640" s="2">
        <v>45163</v>
      </c>
      <c r="C4640" s="1" t="s">
        <v>8019</v>
      </c>
      <c r="D4640">
        <v>23</v>
      </c>
      <c r="E4640" s="1" t="s">
        <v>8003</v>
      </c>
      <c r="F4640" s="1" t="s">
        <v>8014</v>
      </c>
      <c r="G4640" s="1" t="s">
        <v>8044</v>
      </c>
      <c r="H4640">
        <v>2</v>
      </c>
      <c r="I4640">
        <v>7</v>
      </c>
      <c r="J4640" s="1" t="s">
        <v>8006</v>
      </c>
      <c r="K4640">
        <v>3</v>
      </c>
      <c r="L4640">
        <v>1</v>
      </c>
      <c r="M4640">
        <v>0</v>
      </c>
      <c r="N4640" s="1" t="s">
        <v>8038</v>
      </c>
      <c r="O4640" s="1" t="s">
        <v>8017</v>
      </c>
      <c r="P4640">
        <v>0.44</v>
      </c>
      <c r="Q4640">
        <v>1</v>
      </c>
      <c r="R4640" t="str">
        <f t="shared" si="360"/>
        <v>YOUNG ADULT</v>
      </c>
      <c r="S4640" s="1" t="str">
        <f t="shared" si="361"/>
        <v>Aug</v>
      </c>
      <c r="T4640" s="1">
        <f t="shared" si="362"/>
        <v>2023</v>
      </c>
      <c r="U4640" s="1" t="str">
        <f t="shared" si="363"/>
        <v>Medium</v>
      </c>
      <c r="V4640" s="1" t="str">
        <f t="shared" si="364"/>
        <v>Normal</v>
      </c>
    </row>
    <row r="4641" spans="1:22" x14ac:dyDescent="0.2">
      <c r="A4641" s="1" t="s">
        <v>12674</v>
      </c>
      <c r="B4641" s="2">
        <v>44501</v>
      </c>
      <c r="C4641" s="1" t="s">
        <v>8010</v>
      </c>
      <c r="D4641">
        <v>18</v>
      </c>
      <c r="E4641" s="1" t="s">
        <v>8013</v>
      </c>
      <c r="F4641" s="1" t="s">
        <v>8014</v>
      </c>
      <c r="G4641" s="1" t="s">
        <v>8044</v>
      </c>
      <c r="H4641">
        <v>2</v>
      </c>
      <c r="I4641">
        <v>7</v>
      </c>
      <c r="J4641" s="1" t="s">
        <v>8016</v>
      </c>
      <c r="K4641">
        <v>4</v>
      </c>
      <c r="L4641">
        <v>2</v>
      </c>
      <c r="M4641">
        <v>0</v>
      </c>
      <c r="N4641" s="1" t="s">
        <v>8011</v>
      </c>
      <c r="O4641" s="1" t="s">
        <v>8177</v>
      </c>
      <c r="P4641">
        <v>0.32</v>
      </c>
      <c r="Q4641">
        <v>0</v>
      </c>
      <c r="R4641" t="str">
        <f t="shared" si="360"/>
        <v>YOUNG ADULT</v>
      </c>
      <c r="S4641" s="1" t="str">
        <f t="shared" si="361"/>
        <v>Nov</v>
      </c>
      <c r="T4641" s="1">
        <f t="shared" si="362"/>
        <v>2021</v>
      </c>
      <c r="U4641" s="1" t="str">
        <f t="shared" si="363"/>
        <v>Medium</v>
      </c>
      <c r="V4641" s="1" t="str">
        <f t="shared" si="364"/>
        <v>Normal</v>
      </c>
    </row>
    <row r="4642" spans="1:22" x14ac:dyDescent="0.2">
      <c r="A4642" s="1" t="s">
        <v>12675</v>
      </c>
      <c r="B4642" s="2">
        <v>44394</v>
      </c>
      <c r="C4642" s="1" t="s">
        <v>8019</v>
      </c>
      <c r="D4642">
        <v>71</v>
      </c>
      <c r="E4642" s="1" t="s">
        <v>8013</v>
      </c>
      <c r="F4642" s="1" t="s">
        <v>8004</v>
      </c>
      <c r="G4642" s="1" t="s">
        <v>8015</v>
      </c>
      <c r="H4642">
        <v>5</v>
      </c>
      <c r="I4642">
        <v>6</v>
      </c>
      <c r="J4642" s="1" t="s">
        <v>8027</v>
      </c>
      <c r="K4642">
        <v>8</v>
      </c>
      <c r="L4642">
        <v>4</v>
      </c>
      <c r="M4642">
        <v>2</v>
      </c>
      <c r="N4642" s="1" t="s">
        <v>8007</v>
      </c>
      <c r="O4642" s="1" t="s">
        <v>8008</v>
      </c>
      <c r="P4642">
        <v>0.97</v>
      </c>
      <c r="Q4642">
        <v>1</v>
      </c>
      <c r="R4642" t="str">
        <f t="shared" si="360"/>
        <v>SENIOR</v>
      </c>
      <c r="S4642" s="1" t="str">
        <f t="shared" si="361"/>
        <v>Jul</v>
      </c>
      <c r="T4642" s="1">
        <f t="shared" si="362"/>
        <v>2021</v>
      </c>
      <c r="U4642" s="1" t="str">
        <f t="shared" si="363"/>
        <v>High</v>
      </c>
      <c r="V4642" s="1" t="str">
        <f t="shared" si="364"/>
        <v>Normal</v>
      </c>
    </row>
    <row r="4643" spans="1:22" x14ac:dyDescent="0.2">
      <c r="A4643" s="1" t="s">
        <v>12676</v>
      </c>
      <c r="B4643" s="2">
        <v>45029</v>
      </c>
      <c r="C4643" s="1" t="s">
        <v>8002</v>
      </c>
      <c r="D4643">
        <v>60</v>
      </c>
      <c r="E4643" s="1" t="s">
        <v>8013</v>
      </c>
      <c r="F4643" s="1" t="s">
        <v>8022</v>
      </c>
      <c r="G4643" s="1" t="s">
        <v>8026</v>
      </c>
      <c r="H4643">
        <v>4</v>
      </c>
      <c r="I4643">
        <v>8</v>
      </c>
      <c r="J4643" s="1" t="s">
        <v>8006</v>
      </c>
      <c r="K4643">
        <v>7</v>
      </c>
      <c r="L4643">
        <v>2</v>
      </c>
      <c r="M4643">
        <v>1</v>
      </c>
      <c r="N4643" s="1" t="s">
        <v>8011</v>
      </c>
      <c r="O4643" s="1" t="s">
        <v>8008</v>
      </c>
      <c r="P4643">
        <v>0.59</v>
      </c>
      <c r="Q4643">
        <v>0</v>
      </c>
      <c r="R4643" t="str">
        <f t="shared" si="360"/>
        <v>ADULT</v>
      </c>
      <c r="S4643" s="1" t="str">
        <f t="shared" si="361"/>
        <v>Apr</v>
      </c>
      <c r="T4643" s="1">
        <f t="shared" si="362"/>
        <v>2023</v>
      </c>
      <c r="U4643" s="1" t="str">
        <f t="shared" si="363"/>
        <v>Medium</v>
      </c>
      <c r="V4643" s="1" t="str">
        <f t="shared" si="364"/>
        <v>Normal</v>
      </c>
    </row>
    <row r="4644" spans="1:22" x14ac:dyDescent="0.2">
      <c r="A4644" s="1" t="s">
        <v>12677</v>
      </c>
      <c r="B4644" s="2">
        <v>44397</v>
      </c>
      <c r="C4644" s="1" t="s">
        <v>8019</v>
      </c>
      <c r="D4644">
        <v>54</v>
      </c>
      <c r="E4644" s="1" t="s">
        <v>8013</v>
      </c>
      <c r="F4644" s="1" t="s">
        <v>8004</v>
      </c>
      <c r="G4644" s="1" t="s">
        <v>8015</v>
      </c>
      <c r="H4644">
        <v>4</v>
      </c>
      <c r="I4644">
        <v>6</v>
      </c>
      <c r="J4644" s="1" t="s">
        <v>8016</v>
      </c>
      <c r="K4644">
        <v>6</v>
      </c>
      <c r="L4644">
        <v>3</v>
      </c>
      <c r="M4644">
        <v>2</v>
      </c>
      <c r="N4644" s="1" t="s">
        <v>8011</v>
      </c>
      <c r="O4644" s="1" t="s">
        <v>8008</v>
      </c>
      <c r="P4644">
        <v>0.71</v>
      </c>
      <c r="Q4644">
        <v>1</v>
      </c>
      <c r="R4644" t="str">
        <f t="shared" si="360"/>
        <v>ADULT</v>
      </c>
      <c r="S4644" s="1" t="str">
        <f t="shared" si="361"/>
        <v>Jul</v>
      </c>
      <c r="T4644" s="1">
        <f t="shared" si="362"/>
        <v>2021</v>
      </c>
      <c r="U4644" s="1" t="str">
        <f t="shared" si="363"/>
        <v>High</v>
      </c>
      <c r="V4644" s="1" t="str">
        <f t="shared" si="364"/>
        <v>Normal</v>
      </c>
    </row>
    <row r="4645" spans="1:22" x14ac:dyDescent="0.2">
      <c r="A4645" s="1" t="s">
        <v>12678</v>
      </c>
      <c r="B4645" s="2">
        <v>44242</v>
      </c>
      <c r="C4645" s="1" t="s">
        <v>8031</v>
      </c>
      <c r="D4645">
        <v>81</v>
      </c>
      <c r="E4645" s="1" t="s">
        <v>8013</v>
      </c>
      <c r="F4645" s="1" t="s">
        <v>8022</v>
      </c>
      <c r="G4645" s="1" t="s">
        <v>8062</v>
      </c>
      <c r="H4645">
        <v>5</v>
      </c>
      <c r="I4645">
        <v>9</v>
      </c>
      <c r="J4645" s="1" t="s">
        <v>8016</v>
      </c>
      <c r="K4645">
        <v>8</v>
      </c>
      <c r="L4645">
        <v>4</v>
      </c>
      <c r="M4645">
        <v>2</v>
      </c>
      <c r="N4645" s="1" t="s">
        <v>8007</v>
      </c>
      <c r="O4645" s="1" t="s">
        <v>8008</v>
      </c>
      <c r="P4645">
        <v>0.97</v>
      </c>
      <c r="Q4645">
        <v>1</v>
      </c>
      <c r="R4645" t="str">
        <f t="shared" si="360"/>
        <v>SENIOR</v>
      </c>
      <c r="S4645" s="1" t="str">
        <f t="shared" si="361"/>
        <v>Feb</v>
      </c>
      <c r="T4645" s="1">
        <f t="shared" si="362"/>
        <v>2021</v>
      </c>
      <c r="U4645" s="1" t="str">
        <f t="shared" si="363"/>
        <v>High</v>
      </c>
      <c r="V4645" s="1" t="str">
        <f t="shared" si="364"/>
        <v>Normal</v>
      </c>
    </row>
    <row r="4646" spans="1:22" x14ac:dyDescent="0.2">
      <c r="A4646" s="1" t="s">
        <v>12679</v>
      </c>
      <c r="B4646" s="2">
        <v>44875</v>
      </c>
      <c r="C4646" s="1" t="s">
        <v>8010</v>
      </c>
      <c r="D4646">
        <v>68</v>
      </c>
      <c r="E4646" s="1" t="s">
        <v>8003</v>
      </c>
      <c r="F4646" s="1" t="s">
        <v>8004</v>
      </c>
      <c r="G4646" s="1" t="s">
        <v>8005</v>
      </c>
      <c r="H4646">
        <v>5</v>
      </c>
      <c r="I4646">
        <v>7</v>
      </c>
      <c r="J4646" s="1" t="s">
        <v>8027</v>
      </c>
      <c r="K4646">
        <v>8</v>
      </c>
      <c r="L4646">
        <v>5</v>
      </c>
      <c r="M4646">
        <v>1</v>
      </c>
      <c r="N4646" s="1" t="s">
        <v>8007</v>
      </c>
      <c r="O4646" s="1" t="s">
        <v>8008</v>
      </c>
      <c r="P4646">
        <v>0.87</v>
      </c>
      <c r="Q4646">
        <v>1</v>
      </c>
      <c r="R4646" t="str">
        <f t="shared" si="360"/>
        <v>SENIOR</v>
      </c>
      <c r="S4646" s="1" t="str">
        <f t="shared" si="361"/>
        <v>Nov</v>
      </c>
      <c r="T4646" s="1">
        <f t="shared" si="362"/>
        <v>2022</v>
      </c>
      <c r="U4646" s="1" t="str">
        <f t="shared" si="363"/>
        <v>High</v>
      </c>
      <c r="V4646" s="1" t="str">
        <f t="shared" si="364"/>
        <v>Normal</v>
      </c>
    </row>
    <row r="4647" spans="1:22" x14ac:dyDescent="0.2">
      <c r="A4647" s="1" t="s">
        <v>12680</v>
      </c>
      <c r="B4647" s="2">
        <v>44459</v>
      </c>
      <c r="C4647" s="1" t="s">
        <v>8010</v>
      </c>
      <c r="D4647">
        <v>85</v>
      </c>
      <c r="E4647" s="1" t="s">
        <v>8013</v>
      </c>
      <c r="F4647" s="1" t="s">
        <v>8004</v>
      </c>
      <c r="G4647" s="1" t="s">
        <v>8044</v>
      </c>
      <c r="H4647">
        <v>6</v>
      </c>
      <c r="I4647">
        <v>8</v>
      </c>
      <c r="J4647" s="1" t="s">
        <v>8027</v>
      </c>
      <c r="K4647">
        <v>9</v>
      </c>
      <c r="L4647">
        <v>4</v>
      </c>
      <c r="M4647">
        <v>2</v>
      </c>
      <c r="N4647" s="1" t="s">
        <v>8007</v>
      </c>
      <c r="O4647" s="1" t="s">
        <v>8017</v>
      </c>
      <c r="P4647">
        <v>0.97</v>
      </c>
      <c r="Q4647">
        <v>1</v>
      </c>
      <c r="R4647" t="str">
        <f t="shared" si="360"/>
        <v>SENIOR</v>
      </c>
      <c r="S4647" s="1" t="str">
        <f t="shared" si="361"/>
        <v>Sep</v>
      </c>
      <c r="T4647" s="1">
        <f t="shared" si="362"/>
        <v>2021</v>
      </c>
      <c r="U4647" s="1" t="str">
        <f t="shared" si="363"/>
        <v>High</v>
      </c>
      <c r="V4647" s="1" t="str">
        <f t="shared" si="364"/>
        <v>Normal</v>
      </c>
    </row>
    <row r="4648" spans="1:22" x14ac:dyDescent="0.2">
      <c r="A4648" s="1" t="s">
        <v>12681</v>
      </c>
      <c r="B4648" s="2">
        <v>44385</v>
      </c>
      <c r="C4648" s="1" t="s">
        <v>8019</v>
      </c>
      <c r="D4648">
        <v>34</v>
      </c>
      <c r="E4648" s="1" t="s">
        <v>8013</v>
      </c>
      <c r="F4648" s="1" t="s">
        <v>8032</v>
      </c>
      <c r="G4648" s="1" t="s">
        <v>8026</v>
      </c>
      <c r="H4648">
        <v>4</v>
      </c>
      <c r="I4648">
        <v>7</v>
      </c>
      <c r="J4648" s="1" t="s">
        <v>8027</v>
      </c>
      <c r="K4648">
        <v>6</v>
      </c>
      <c r="L4648">
        <v>2</v>
      </c>
      <c r="M4648">
        <v>1</v>
      </c>
      <c r="N4648" s="1" t="s">
        <v>8011</v>
      </c>
      <c r="O4648" s="1" t="s">
        <v>8008</v>
      </c>
      <c r="P4648">
        <v>0.44</v>
      </c>
      <c r="Q4648">
        <v>1</v>
      </c>
      <c r="R4648" t="str">
        <f t="shared" si="360"/>
        <v>YOUNG ADULT</v>
      </c>
      <c r="S4648" s="1" t="str">
        <f t="shared" si="361"/>
        <v>Jul</v>
      </c>
      <c r="T4648" s="1">
        <f t="shared" si="362"/>
        <v>2021</v>
      </c>
      <c r="U4648" s="1" t="str">
        <f t="shared" si="363"/>
        <v>Medium</v>
      </c>
      <c r="V4648" s="1" t="str">
        <f t="shared" si="364"/>
        <v>Normal</v>
      </c>
    </row>
    <row r="4649" spans="1:22" x14ac:dyDescent="0.2">
      <c r="A4649" s="1" t="s">
        <v>12682</v>
      </c>
      <c r="B4649" s="2">
        <v>45271</v>
      </c>
      <c r="C4649" s="1" t="s">
        <v>8031</v>
      </c>
      <c r="D4649">
        <v>57</v>
      </c>
      <c r="E4649" s="1" t="s">
        <v>8013</v>
      </c>
      <c r="F4649" s="1" t="s">
        <v>8037</v>
      </c>
      <c r="G4649" s="1" t="s">
        <v>8015</v>
      </c>
      <c r="H4649">
        <v>5</v>
      </c>
      <c r="I4649">
        <v>6</v>
      </c>
      <c r="J4649" s="1" t="s">
        <v>8016</v>
      </c>
      <c r="K4649">
        <v>10</v>
      </c>
      <c r="L4649">
        <v>4</v>
      </c>
      <c r="M4649">
        <v>1</v>
      </c>
      <c r="N4649" s="1" t="s">
        <v>8011</v>
      </c>
      <c r="O4649" s="1" t="s">
        <v>8008</v>
      </c>
      <c r="P4649">
        <v>0.71</v>
      </c>
      <c r="Q4649">
        <v>1</v>
      </c>
      <c r="R4649" t="str">
        <f t="shared" si="360"/>
        <v>ADULT</v>
      </c>
      <c r="S4649" s="1" t="str">
        <f t="shared" si="361"/>
        <v>Dec</v>
      </c>
      <c r="T4649" s="1">
        <f t="shared" si="362"/>
        <v>2023</v>
      </c>
      <c r="U4649" s="1" t="str">
        <f t="shared" si="363"/>
        <v>High</v>
      </c>
      <c r="V4649" s="1" t="str">
        <f t="shared" si="364"/>
        <v>Normal</v>
      </c>
    </row>
    <row r="4650" spans="1:22" x14ac:dyDescent="0.2">
      <c r="A4650" s="1" t="s">
        <v>12683</v>
      </c>
      <c r="B4650" s="2">
        <v>44516</v>
      </c>
      <c r="C4650" s="1" t="s">
        <v>8010</v>
      </c>
      <c r="D4650">
        <v>30</v>
      </c>
      <c r="E4650" s="1" t="s">
        <v>8003</v>
      </c>
      <c r="F4650" s="1" t="s">
        <v>8014</v>
      </c>
      <c r="G4650" s="1" t="s">
        <v>8015</v>
      </c>
      <c r="H4650">
        <v>2</v>
      </c>
      <c r="I4650">
        <v>4</v>
      </c>
      <c r="J4650" s="1" t="s">
        <v>8016</v>
      </c>
      <c r="K4650">
        <v>3</v>
      </c>
      <c r="L4650">
        <v>2</v>
      </c>
      <c r="M4650">
        <v>0</v>
      </c>
      <c r="N4650" s="1" t="s">
        <v>8011</v>
      </c>
      <c r="O4650" s="1" t="s">
        <v>8050</v>
      </c>
      <c r="P4650">
        <v>0.19</v>
      </c>
      <c r="Q4650">
        <v>0</v>
      </c>
      <c r="R4650" t="str">
        <f t="shared" si="360"/>
        <v>YOUNG ADULT</v>
      </c>
      <c r="S4650" s="1" t="str">
        <f t="shared" si="361"/>
        <v>Nov</v>
      </c>
      <c r="T4650" s="1">
        <f t="shared" si="362"/>
        <v>2021</v>
      </c>
      <c r="U4650" s="1" t="str">
        <f t="shared" si="363"/>
        <v>Low</v>
      </c>
      <c r="V4650" s="1" t="str">
        <f t="shared" si="364"/>
        <v>Normal</v>
      </c>
    </row>
    <row r="4651" spans="1:22" x14ac:dyDescent="0.2">
      <c r="A4651" s="1" t="s">
        <v>12684</v>
      </c>
      <c r="B4651" s="2">
        <v>45186</v>
      </c>
      <c r="C4651" s="1" t="s">
        <v>8010</v>
      </c>
      <c r="D4651">
        <v>54</v>
      </c>
      <c r="E4651" s="1" t="s">
        <v>8013</v>
      </c>
      <c r="F4651" s="1" t="s">
        <v>8037</v>
      </c>
      <c r="G4651" s="1" t="s">
        <v>8005</v>
      </c>
      <c r="H4651">
        <v>5</v>
      </c>
      <c r="I4651">
        <v>9</v>
      </c>
      <c r="J4651" s="1" t="s">
        <v>8027</v>
      </c>
      <c r="K4651">
        <v>8</v>
      </c>
      <c r="L4651">
        <v>4</v>
      </c>
      <c r="M4651">
        <v>1</v>
      </c>
      <c r="N4651" s="1" t="s">
        <v>8011</v>
      </c>
      <c r="O4651" s="1" t="s">
        <v>8008</v>
      </c>
      <c r="P4651">
        <v>0.67</v>
      </c>
      <c r="Q4651">
        <v>1</v>
      </c>
      <c r="R4651" t="str">
        <f t="shared" si="360"/>
        <v>ADULT</v>
      </c>
      <c r="S4651" s="1" t="str">
        <f t="shared" si="361"/>
        <v>Sep</v>
      </c>
      <c r="T4651" s="1">
        <f t="shared" si="362"/>
        <v>2023</v>
      </c>
      <c r="U4651" s="1" t="str">
        <f t="shared" si="363"/>
        <v>Medium</v>
      </c>
      <c r="V4651" s="1" t="str">
        <f t="shared" si="364"/>
        <v>Normal</v>
      </c>
    </row>
    <row r="4652" spans="1:22" x14ac:dyDescent="0.2">
      <c r="A4652" s="1" t="s">
        <v>12685</v>
      </c>
      <c r="B4652" s="2">
        <v>44392</v>
      </c>
      <c r="C4652" s="1" t="s">
        <v>8019</v>
      </c>
      <c r="D4652">
        <v>53</v>
      </c>
      <c r="E4652" s="1" t="s">
        <v>8003</v>
      </c>
      <c r="F4652" s="1" t="s">
        <v>8014</v>
      </c>
      <c r="G4652" s="1" t="s">
        <v>8015</v>
      </c>
      <c r="H4652">
        <v>5</v>
      </c>
      <c r="I4652">
        <v>6</v>
      </c>
      <c r="J4652" s="1" t="s">
        <v>8027</v>
      </c>
      <c r="K4652">
        <v>8</v>
      </c>
      <c r="L4652">
        <v>2</v>
      </c>
      <c r="M4652">
        <v>3</v>
      </c>
      <c r="N4652" s="1" t="s">
        <v>8011</v>
      </c>
      <c r="O4652" s="1" t="s">
        <v>8008</v>
      </c>
      <c r="P4652">
        <v>0.96</v>
      </c>
      <c r="Q4652">
        <v>1</v>
      </c>
      <c r="R4652" t="str">
        <f t="shared" si="360"/>
        <v>ADULT</v>
      </c>
      <c r="S4652" s="1" t="str">
        <f t="shared" si="361"/>
        <v>Jul</v>
      </c>
      <c r="T4652" s="1">
        <f t="shared" si="362"/>
        <v>2021</v>
      </c>
      <c r="U4652" s="1" t="str">
        <f t="shared" si="363"/>
        <v>High</v>
      </c>
      <c r="V4652" s="1" t="str">
        <f t="shared" si="364"/>
        <v>Frequent</v>
      </c>
    </row>
    <row r="4653" spans="1:22" x14ac:dyDescent="0.2">
      <c r="A4653" s="1" t="s">
        <v>12686</v>
      </c>
      <c r="B4653" s="2">
        <v>45093</v>
      </c>
      <c r="C4653" s="1" t="s">
        <v>8019</v>
      </c>
      <c r="D4653">
        <v>68</v>
      </c>
      <c r="E4653" s="1" t="s">
        <v>8003</v>
      </c>
      <c r="F4653" s="1" t="s">
        <v>8014</v>
      </c>
      <c r="G4653" s="1" t="s">
        <v>8015</v>
      </c>
      <c r="H4653">
        <v>6</v>
      </c>
      <c r="I4653">
        <v>6</v>
      </c>
      <c r="J4653" s="1" t="s">
        <v>8027</v>
      </c>
      <c r="K4653">
        <v>9</v>
      </c>
      <c r="L4653">
        <v>6</v>
      </c>
      <c r="M4653">
        <v>2</v>
      </c>
      <c r="N4653" s="1" t="s">
        <v>8007</v>
      </c>
      <c r="O4653" s="1" t="s">
        <v>8017</v>
      </c>
      <c r="P4653">
        <v>0.97</v>
      </c>
      <c r="Q4653">
        <v>1</v>
      </c>
      <c r="R4653" t="str">
        <f t="shared" si="360"/>
        <v>SENIOR</v>
      </c>
      <c r="S4653" s="1" t="str">
        <f t="shared" si="361"/>
        <v>Jun</v>
      </c>
      <c r="T4653" s="1">
        <f t="shared" si="362"/>
        <v>2023</v>
      </c>
      <c r="U4653" s="1" t="str">
        <f t="shared" si="363"/>
        <v>High</v>
      </c>
      <c r="V4653" s="1" t="str">
        <f t="shared" si="364"/>
        <v>Normal</v>
      </c>
    </row>
    <row r="4654" spans="1:22" x14ac:dyDescent="0.2">
      <c r="A4654" s="1" t="s">
        <v>12687</v>
      </c>
      <c r="B4654" s="2">
        <v>44746</v>
      </c>
      <c r="C4654" s="1" t="s">
        <v>8019</v>
      </c>
      <c r="D4654">
        <v>58</v>
      </c>
      <c r="E4654" s="1" t="s">
        <v>8013</v>
      </c>
      <c r="F4654" s="1" t="s">
        <v>8004</v>
      </c>
      <c r="G4654" s="1" t="s">
        <v>8020</v>
      </c>
      <c r="H4654">
        <v>5</v>
      </c>
      <c r="I4654">
        <v>11</v>
      </c>
      <c r="J4654" s="1" t="s">
        <v>8006</v>
      </c>
      <c r="K4654">
        <v>8</v>
      </c>
      <c r="L4654">
        <v>4</v>
      </c>
      <c r="M4654">
        <v>2</v>
      </c>
      <c r="N4654" s="1" t="s">
        <v>8011</v>
      </c>
      <c r="O4654" s="1" t="s">
        <v>8008</v>
      </c>
      <c r="P4654">
        <v>0.97</v>
      </c>
      <c r="Q4654">
        <v>1</v>
      </c>
      <c r="R4654" t="str">
        <f t="shared" si="360"/>
        <v>ADULT</v>
      </c>
      <c r="S4654" s="1" t="str">
        <f t="shared" si="361"/>
        <v>Jul</v>
      </c>
      <c r="T4654" s="1">
        <f t="shared" si="362"/>
        <v>2022</v>
      </c>
      <c r="U4654" s="1" t="str">
        <f t="shared" si="363"/>
        <v>High</v>
      </c>
      <c r="V4654" s="1" t="str">
        <f t="shared" si="364"/>
        <v>Normal</v>
      </c>
    </row>
    <row r="4655" spans="1:22" x14ac:dyDescent="0.2">
      <c r="A4655" s="1" t="s">
        <v>12688</v>
      </c>
      <c r="B4655" s="2">
        <v>44283</v>
      </c>
      <c r="C4655" s="1" t="s">
        <v>8002</v>
      </c>
      <c r="D4655">
        <v>68</v>
      </c>
      <c r="E4655" s="1" t="s">
        <v>8013</v>
      </c>
      <c r="F4655" s="1" t="s">
        <v>8004</v>
      </c>
      <c r="G4655" s="1" t="s">
        <v>8044</v>
      </c>
      <c r="H4655">
        <v>5</v>
      </c>
      <c r="I4655">
        <v>9</v>
      </c>
      <c r="J4655" s="1" t="s">
        <v>8006</v>
      </c>
      <c r="K4655">
        <v>8</v>
      </c>
      <c r="L4655">
        <v>5</v>
      </c>
      <c r="M4655">
        <v>1</v>
      </c>
      <c r="N4655" s="1" t="s">
        <v>8007</v>
      </c>
      <c r="O4655" s="1" t="s">
        <v>8008</v>
      </c>
      <c r="P4655">
        <v>0.97</v>
      </c>
      <c r="Q4655">
        <v>1</v>
      </c>
      <c r="R4655" t="str">
        <f t="shared" si="360"/>
        <v>SENIOR</v>
      </c>
      <c r="S4655" s="1" t="str">
        <f t="shared" si="361"/>
        <v>Mar</v>
      </c>
      <c r="T4655" s="1">
        <f t="shared" si="362"/>
        <v>2021</v>
      </c>
      <c r="U4655" s="1" t="str">
        <f t="shared" si="363"/>
        <v>High</v>
      </c>
      <c r="V4655" s="1" t="str">
        <f t="shared" si="364"/>
        <v>Normal</v>
      </c>
    </row>
    <row r="4656" spans="1:22" x14ac:dyDescent="0.2">
      <c r="A4656" s="1" t="s">
        <v>12689</v>
      </c>
      <c r="B4656" s="2">
        <v>45000</v>
      </c>
      <c r="C4656" s="1" t="s">
        <v>8002</v>
      </c>
      <c r="D4656">
        <v>69</v>
      </c>
      <c r="E4656" s="1" t="s">
        <v>8003</v>
      </c>
      <c r="F4656" s="1" t="s">
        <v>8014</v>
      </c>
      <c r="G4656" s="1" t="s">
        <v>8060</v>
      </c>
      <c r="H4656">
        <v>7</v>
      </c>
      <c r="I4656">
        <v>9</v>
      </c>
      <c r="J4656" s="1" t="s">
        <v>8016</v>
      </c>
      <c r="K4656">
        <v>12</v>
      </c>
      <c r="L4656">
        <v>6</v>
      </c>
      <c r="M4656">
        <v>2</v>
      </c>
      <c r="N4656" s="1" t="s">
        <v>8007</v>
      </c>
      <c r="O4656" s="1" t="s">
        <v>8017</v>
      </c>
      <c r="P4656">
        <v>0.97</v>
      </c>
      <c r="Q4656">
        <v>1</v>
      </c>
      <c r="R4656" t="str">
        <f t="shared" si="360"/>
        <v>SENIOR</v>
      </c>
      <c r="S4656" s="1" t="str">
        <f t="shared" si="361"/>
        <v>Mar</v>
      </c>
      <c r="T4656" s="1">
        <f t="shared" si="362"/>
        <v>2023</v>
      </c>
      <c r="U4656" s="1" t="str">
        <f t="shared" si="363"/>
        <v>High</v>
      </c>
      <c r="V4656" s="1" t="str">
        <f t="shared" si="364"/>
        <v>Normal</v>
      </c>
    </row>
    <row r="4657" spans="1:22" x14ac:dyDescent="0.2">
      <c r="A4657" s="1" t="s">
        <v>12690</v>
      </c>
      <c r="B4657" s="2">
        <v>45173</v>
      </c>
      <c r="C4657" s="1" t="s">
        <v>8010</v>
      </c>
      <c r="D4657">
        <v>94</v>
      </c>
      <c r="E4657" s="1" t="s">
        <v>8013</v>
      </c>
      <c r="F4657" s="1" t="s">
        <v>8037</v>
      </c>
      <c r="G4657" s="1" t="s">
        <v>8060</v>
      </c>
      <c r="H4657">
        <v>6</v>
      </c>
      <c r="I4657">
        <v>9</v>
      </c>
      <c r="J4657" s="1" t="s">
        <v>8016</v>
      </c>
      <c r="K4657">
        <v>9</v>
      </c>
      <c r="L4657">
        <v>4</v>
      </c>
      <c r="M4657">
        <v>2</v>
      </c>
      <c r="N4657" s="1" t="s">
        <v>8007</v>
      </c>
      <c r="O4657" s="1" t="s">
        <v>8017</v>
      </c>
      <c r="P4657">
        <v>0.97</v>
      </c>
      <c r="Q4657">
        <v>1</v>
      </c>
      <c r="R4657" t="str">
        <f t="shared" si="360"/>
        <v>SENIOR</v>
      </c>
      <c r="S4657" s="1" t="str">
        <f t="shared" si="361"/>
        <v>Sep</v>
      </c>
      <c r="T4657" s="1">
        <f t="shared" si="362"/>
        <v>2023</v>
      </c>
      <c r="U4657" s="1" t="str">
        <f t="shared" si="363"/>
        <v>High</v>
      </c>
      <c r="V4657" s="1" t="str">
        <f t="shared" si="364"/>
        <v>Normal</v>
      </c>
    </row>
    <row r="4658" spans="1:22" x14ac:dyDescent="0.2">
      <c r="A4658" s="1" t="s">
        <v>12691</v>
      </c>
      <c r="B4658" s="2">
        <v>44375</v>
      </c>
      <c r="C4658" s="1" t="s">
        <v>8019</v>
      </c>
      <c r="D4658">
        <v>52</v>
      </c>
      <c r="E4658" s="1" t="s">
        <v>8003</v>
      </c>
      <c r="F4658" s="1" t="s">
        <v>8032</v>
      </c>
      <c r="G4658" s="1" t="s">
        <v>8015</v>
      </c>
      <c r="H4658">
        <v>3</v>
      </c>
      <c r="I4658">
        <v>4</v>
      </c>
      <c r="J4658" s="1" t="s">
        <v>8016</v>
      </c>
      <c r="K4658">
        <v>8</v>
      </c>
      <c r="L4658">
        <v>2</v>
      </c>
      <c r="M4658">
        <v>1</v>
      </c>
      <c r="N4658" s="1" t="s">
        <v>8011</v>
      </c>
      <c r="O4658" s="1" t="s">
        <v>8008</v>
      </c>
      <c r="P4658">
        <v>0.53</v>
      </c>
      <c r="Q4658">
        <v>0</v>
      </c>
      <c r="R4658" t="str">
        <f t="shared" si="360"/>
        <v>ADULT</v>
      </c>
      <c r="S4658" s="1" t="str">
        <f t="shared" si="361"/>
        <v>Jun</v>
      </c>
      <c r="T4658" s="1">
        <f t="shared" si="362"/>
        <v>2021</v>
      </c>
      <c r="U4658" s="1" t="str">
        <f t="shared" si="363"/>
        <v>Medium</v>
      </c>
      <c r="V4658" s="1" t="str">
        <f t="shared" si="364"/>
        <v>Normal</v>
      </c>
    </row>
    <row r="4659" spans="1:22" x14ac:dyDescent="0.2">
      <c r="A4659" s="1" t="s">
        <v>12692</v>
      </c>
      <c r="B4659" s="2">
        <v>44991</v>
      </c>
      <c r="C4659" s="1" t="s">
        <v>8002</v>
      </c>
      <c r="D4659">
        <v>42</v>
      </c>
      <c r="E4659" s="1" t="s">
        <v>8003</v>
      </c>
      <c r="F4659" s="1" t="s">
        <v>8022</v>
      </c>
      <c r="G4659" s="1" t="s">
        <v>8060</v>
      </c>
      <c r="H4659">
        <v>3</v>
      </c>
      <c r="I4659">
        <v>9</v>
      </c>
      <c r="J4659" s="1" t="s">
        <v>8016</v>
      </c>
      <c r="K4659">
        <v>4</v>
      </c>
      <c r="L4659">
        <v>4</v>
      </c>
      <c r="M4659">
        <v>1</v>
      </c>
      <c r="N4659" s="1" t="s">
        <v>8011</v>
      </c>
      <c r="O4659" s="1" t="s">
        <v>8008</v>
      </c>
      <c r="P4659">
        <v>0.68</v>
      </c>
      <c r="Q4659">
        <v>1</v>
      </c>
      <c r="R4659" t="str">
        <f t="shared" si="360"/>
        <v>ADULT</v>
      </c>
      <c r="S4659" s="1" t="str">
        <f t="shared" si="361"/>
        <v>Mar</v>
      </c>
      <c r="T4659" s="1">
        <f t="shared" si="362"/>
        <v>2023</v>
      </c>
      <c r="U4659" s="1" t="str">
        <f t="shared" si="363"/>
        <v>Medium</v>
      </c>
      <c r="V4659" s="1" t="str">
        <f t="shared" si="364"/>
        <v>Normal</v>
      </c>
    </row>
    <row r="4660" spans="1:22" x14ac:dyDescent="0.2">
      <c r="A4660" s="1" t="s">
        <v>12693</v>
      </c>
      <c r="B4660" s="2">
        <v>44684</v>
      </c>
      <c r="C4660" s="1" t="s">
        <v>8002</v>
      </c>
      <c r="D4660">
        <v>62</v>
      </c>
      <c r="E4660" s="1" t="s">
        <v>8003</v>
      </c>
      <c r="F4660" s="1" t="s">
        <v>8014</v>
      </c>
      <c r="G4660" s="1" t="s">
        <v>8029</v>
      </c>
      <c r="H4660">
        <v>4</v>
      </c>
      <c r="I4660">
        <v>6</v>
      </c>
      <c r="J4660" s="1" t="s">
        <v>8041</v>
      </c>
      <c r="K4660">
        <v>7</v>
      </c>
      <c r="L4660">
        <v>2</v>
      </c>
      <c r="M4660">
        <v>1</v>
      </c>
      <c r="N4660" s="1" t="s">
        <v>8011</v>
      </c>
      <c r="O4660" s="1" t="s">
        <v>8008</v>
      </c>
      <c r="P4660">
        <v>0.65</v>
      </c>
      <c r="Q4660">
        <v>0</v>
      </c>
      <c r="R4660" t="str">
        <f t="shared" si="360"/>
        <v>ADULT</v>
      </c>
      <c r="S4660" s="1" t="str">
        <f t="shared" si="361"/>
        <v>May</v>
      </c>
      <c r="T4660" s="1">
        <f t="shared" si="362"/>
        <v>2022</v>
      </c>
      <c r="U4660" s="1" t="str">
        <f t="shared" si="363"/>
        <v>Medium</v>
      </c>
      <c r="V4660" s="1" t="str">
        <f t="shared" si="364"/>
        <v>Normal</v>
      </c>
    </row>
    <row r="4661" spans="1:22" x14ac:dyDescent="0.2">
      <c r="A4661" s="1" t="s">
        <v>12694</v>
      </c>
      <c r="B4661" s="2">
        <v>45022</v>
      </c>
      <c r="C4661" s="1" t="s">
        <v>8002</v>
      </c>
      <c r="D4661">
        <v>44</v>
      </c>
      <c r="E4661" s="1" t="s">
        <v>8013</v>
      </c>
      <c r="F4661" s="1" t="s">
        <v>8004</v>
      </c>
      <c r="G4661" s="1" t="s">
        <v>8020</v>
      </c>
      <c r="H4661">
        <v>5</v>
      </c>
      <c r="I4661">
        <v>11</v>
      </c>
      <c r="J4661" s="1" t="s">
        <v>8016</v>
      </c>
      <c r="K4661">
        <v>8</v>
      </c>
      <c r="L4661">
        <v>4</v>
      </c>
      <c r="M4661">
        <v>1</v>
      </c>
      <c r="N4661" s="1" t="s">
        <v>8011</v>
      </c>
      <c r="O4661" s="1" t="s">
        <v>8008</v>
      </c>
      <c r="P4661">
        <v>0.88</v>
      </c>
      <c r="Q4661">
        <v>0</v>
      </c>
      <c r="R4661" t="str">
        <f t="shared" si="360"/>
        <v>ADULT</v>
      </c>
      <c r="S4661" s="1" t="str">
        <f t="shared" si="361"/>
        <v>Apr</v>
      </c>
      <c r="T4661" s="1">
        <f t="shared" si="362"/>
        <v>2023</v>
      </c>
      <c r="U4661" s="1" t="str">
        <f t="shared" si="363"/>
        <v>High</v>
      </c>
      <c r="V4661" s="1" t="str">
        <f t="shared" si="364"/>
        <v>Normal</v>
      </c>
    </row>
    <row r="4662" spans="1:22" x14ac:dyDescent="0.2">
      <c r="A4662" s="1" t="s">
        <v>12695</v>
      </c>
      <c r="B4662" s="2">
        <v>44978</v>
      </c>
      <c r="C4662" s="1" t="s">
        <v>8031</v>
      </c>
      <c r="D4662">
        <v>83</v>
      </c>
      <c r="E4662" s="1" t="s">
        <v>8013</v>
      </c>
      <c r="F4662" s="1" t="s">
        <v>8022</v>
      </c>
      <c r="G4662" s="1" t="s">
        <v>8020</v>
      </c>
      <c r="H4662">
        <v>6</v>
      </c>
      <c r="I4662">
        <v>9</v>
      </c>
      <c r="J4662" s="1" t="s">
        <v>8006</v>
      </c>
      <c r="K4662">
        <v>9</v>
      </c>
      <c r="L4662">
        <v>6</v>
      </c>
      <c r="M4662">
        <v>2</v>
      </c>
      <c r="N4662" s="1" t="s">
        <v>8007</v>
      </c>
      <c r="O4662" s="1" t="s">
        <v>8017</v>
      </c>
      <c r="P4662">
        <v>0.97</v>
      </c>
      <c r="Q4662">
        <v>0</v>
      </c>
      <c r="R4662" t="str">
        <f t="shared" si="360"/>
        <v>SENIOR</v>
      </c>
      <c r="S4662" s="1" t="str">
        <f t="shared" si="361"/>
        <v>Feb</v>
      </c>
      <c r="T4662" s="1">
        <f t="shared" si="362"/>
        <v>2023</v>
      </c>
      <c r="U4662" s="1" t="str">
        <f t="shared" si="363"/>
        <v>High</v>
      </c>
      <c r="V4662" s="1" t="str">
        <f t="shared" si="364"/>
        <v>Normal</v>
      </c>
    </row>
    <row r="4663" spans="1:22" x14ac:dyDescent="0.2">
      <c r="A4663" s="1" t="s">
        <v>12696</v>
      </c>
      <c r="B4663" s="2">
        <v>44226</v>
      </c>
      <c r="C4663" s="1" t="s">
        <v>8031</v>
      </c>
      <c r="D4663">
        <v>53</v>
      </c>
      <c r="E4663" s="1" t="s">
        <v>8013</v>
      </c>
      <c r="F4663" s="1" t="s">
        <v>8014</v>
      </c>
      <c r="G4663" s="1" t="s">
        <v>8067</v>
      </c>
      <c r="H4663">
        <v>4</v>
      </c>
      <c r="I4663">
        <v>9</v>
      </c>
      <c r="J4663" s="1" t="s">
        <v>8016</v>
      </c>
      <c r="K4663">
        <v>6</v>
      </c>
      <c r="L4663">
        <v>3</v>
      </c>
      <c r="M4663">
        <v>1</v>
      </c>
      <c r="N4663" s="1" t="s">
        <v>8011</v>
      </c>
      <c r="O4663" s="1" t="s">
        <v>8008</v>
      </c>
      <c r="P4663">
        <v>0.53</v>
      </c>
      <c r="Q4663">
        <v>0</v>
      </c>
      <c r="R4663" t="str">
        <f t="shared" si="360"/>
        <v>ADULT</v>
      </c>
      <c r="S4663" s="1" t="str">
        <f t="shared" si="361"/>
        <v>Jan</v>
      </c>
      <c r="T4663" s="1">
        <f t="shared" si="362"/>
        <v>2021</v>
      </c>
      <c r="U4663" s="1" t="str">
        <f t="shared" si="363"/>
        <v>Medium</v>
      </c>
      <c r="V4663" s="1" t="str">
        <f t="shared" si="364"/>
        <v>Normal</v>
      </c>
    </row>
    <row r="4664" spans="1:22" x14ac:dyDescent="0.2">
      <c r="A4664" s="1" t="s">
        <v>12697</v>
      </c>
      <c r="B4664" s="2">
        <v>44392</v>
      </c>
      <c r="C4664" s="1" t="s">
        <v>8019</v>
      </c>
      <c r="D4664">
        <v>48</v>
      </c>
      <c r="E4664" s="1" t="s">
        <v>8013</v>
      </c>
      <c r="F4664" s="1" t="s">
        <v>8032</v>
      </c>
      <c r="G4664" s="1" t="s">
        <v>8020</v>
      </c>
      <c r="H4664">
        <v>5</v>
      </c>
      <c r="I4664">
        <v>12</v>
      </c>
      <c r="J4664" s="1" t="s">
        <v>8016</v>
      </c>
      <c r="K4664">
        <v>8</v>
      </c>
      <c r="L4664">
        <v>2</v>
      </c>
      <c r="M4664">
        <v>1</v>
      </c>
      <c r="N4664" s="1" t="s">
        <v>8038</v>
      </c>
      <c r="O4664" s="1" t="s">
        <v>8008</v>
      </c>
      <c r="P4664">
        <v>0.87</v>
      </c>
      <c r="Q4664">
        <v>1</v>
      </c>
      <c r="R4664" t="str">
        <f t="shared" si="360"/>
        <v>ADULT</v>
      </c>
      <c r="S4664" s="1" t="str">
        <f t="shared" si="361"/>
        <v>Jul</v>
      </c>
      <c r="T4664" s="1">
        <f t="shared" si="362"/>
        <v>2021</v>
      </c>
      <c r="U4664" s="1" t="str">
        <f t="shared" si="363"/>
        <v>High</v>
      </c>
      <c r="V4664" s="1" t="str">
        <f t="shared" si="364"/>
        <v>Normal</v>
      </c>
    </row>
    <row r="4665" spans="1:22" x14ac:dyDescent="0.2">
      <c r="A4665" s="1" t="s">
        <v>12698</v>
      </c>
      <c r="B4665" s="2">
        <v>44712</v>
      </c>
      <c r="C4665" s="1" t="s">
        <v>8002</v>
      </c>
      <c r="D4665">
        <v>49</v>
      </c>
      <c r="E4665" s="1" t="s">
        <v>8003</v>
      </c>
      <c r="F4665" s="1" t="s">
        <v>8014</v>
      </c>
      <c r="G4665" s="1" t="s">
        <v>8026</v>
      </c>
      <c r="H4665">
        <v>4</v>
      </c>
      <c r="I4665">
        <v>7</v>
      </c>
      <c r="J4665" s="1" t="s">
        <v>8016</v>
      </c>
      <c r="K4665">
        <v>7</v>
      </c>
      <c r="L4665">
        <v>2</v>
      </c>
      <c r="M4665">
        <v>1</v>
      </c>
      <c r="N4665" s="1" t="s">
        <v>8038</v>
      </c>
      <c r="O4665" s="1" t="s">
        <v>8008</v>
      </c>
      <c r="P4665">
        <v>0.48</v>
      </c>
      <c r="Q4665">
        <v>0</v>
      </c>
      <c r="R4665" t="str">
        <f t="shared" si="360"/>
        <v>ADULT</v>
      </c>
      <c r="S4665" s="1" t="str">
        <f t="shared" si="361"/>
        <v>May</v>
      </c>
      <c r="T4665" s="1">
        <f t="shared" si="362"/>
        <v>2022</v>
      </c>
      <c r="U4665" s="1" t="str">
        <f t="shared" si="363"/>
        <v>Medium</v>
      </c>
      <c r="V4665" s="1" t="str">
        <f t="shared" si="364"/>
        <v>Normal</v>
      </c>
    </row>
    <row r="4666" spans="1:22" x14ac:dyDescent="0.2">
      <c r="A4666" s="1" t="s">
        <v>12699</v>
      </c>
      <c r="B4666" s="2">
        <v>45219</v>
      </c>
      <c r="C4666" s="1" t="s">
        <v>8010</v>
      </c>
      <c r="D4666">
        <v>70</v>
      </c>
      <c r="E4666" s="1" t="s">
        <v>8003</v>
      </c>
      <c r="F4666" s="1" t="s">
        <v>8037</v>
      </c>
      <c r="G4666" s="1" t="s">
        <v>8020</v>
      </c>
      <c r="H4666">
        <v>5</v>
      </c>
      <c r="I4666">
        <v>10</v>
      </c>
      <c r="J4666" s="1" t="s">
        <v>8016</v>
      </c>
      <c r="K4666">
        <v>8</v>
      </c>
      <c r="L4666">
        <v>5</v>
      </c>
      <c r="M4666">
        <v>3</v>
      </c>
      <c r="N4666" s="1" t="s">
        <v>8007</v>
      </c>
      <c r="O4666" s="1" t="s">
        <v>8008</v>
      </c>
      <c r="P4666">
        <v>0.97</v>
      </c>
      <c r="Q4666">
        <v>1</v>
      </c>
      <c r="R4666" t="str">
        <f t="shared" si="360"/>
        <v>SENIOR</v>
      </c>
      <c r="S4666" s="1" t="str">
        <f t="shared" si="361"/>
        <v>Oct</v>
      </c>
      <c r="T4666" s="1">
        <f t="shared" si="362"/>
        <v>2023</v>
      </c>
      <c r="U4666" s="1" t="str">
        <f t="shared" si="363"/>
        <v>High</v>
      </c>
      <c r="V4666" s="1" t="str">
        <f t="shared" si="364"/>
        <v>Frequent</v>
      </c>
    </row>
    <row r="4667" spans="1:22" x14ac:dyDescent="0.2">
      <c r="A4667" s="1" t="s">
        <v>12700</v>
      </c>
      <c r="B4667" s="2">
        <v>44571</v>
      </c>
      <c r="C4667" s="1" t="s">
        <v>8031</v>
      </c>
      <c r="D4667">
        <v>55</v>
      </c>
      <c r="E4667" s="1" t="s">
        <v>8013</v>
      </c>
      <c r="F4667" s="1" t="s">
        <v>8032</v>
      </c>
      <c r="G4667" s="1" t="s">
        <v>8062</v>
      </c>
      <c r="H4667">
        <v>5</v>
      </c>
      <c r="I4667">
        <v>9</v>
      </c>
      <c r="J4667" s="1" t="s">
        <v>8016</v>
      </c>
      <c r="K4667">
        <v>10</v>
      </c>
      <c r="L4667">
        <v>6</v>
      </c>
      <c r="M4667">
        <v>1</v>
      </c>
      <c r="N4667" s="1" t="s">
        <v>8038</v>
      </c>
      <c r="O4667" s="1" t="s">
        <v>8008</v>
      </c>
      <c r="P4667">
        <v>0.8</v>
      </c>
      <c r="Q4667">
        <v>1</v>
      </c>
      <c r="R4667" t="str">
        <f t="shared" si="360"/>
        <v>ADULT</v>
      </c>
      <c r="S4667" s="1" t="str">
        <f t="shared" si="361"/>
        <v>Jan</v>
      </c>
      <c r="T4667" s="1">
        <f t="shared" si="362"/>
        <v>2022</v>
      </c>
      <c r="U4667" s="1" t="str">
        <f t="shared" si="363"/>
        <v>High</v>
      </c>
      <c r="V4667" s="1" t="str">
        <f t="shared" si="364"/>
        <v>Normal</v>
      </c>
    </row>
    <row r="4668" spans="1:22" x14ac:dyDescent="0.2">
      <c r="A4668" s="1" t="s">
        <v>12701</v>
      </c>
      <c r="B4668" s="2">
        <v>44885</v>
      </c>
      <c r="C4668" s="1" t="s">
        <v>8010</v>
      </c>
      <c r="D4668">
        <v>47</v>
      </c>
      <c r="E4668" s="1" t="s">
        <v>8003</v>
      </c>
      <c r="F4668" s="1" t="s">
        <v>8032</v>
      </c>
      <c r="G4668" s="1" t="s">
        <v>8015</v>
      </c>
      <c r="H4668">
        <v>4</v>
      </c>
      <c r="I4668">
        <v>7</v>
      </c>
      <c r="J4668" s="1" t="s">
        <v>8016</v>
      </c>
      <c r="K4668">
        <v>6</v>
      </c>
      <c r="L4668">
        <v>5</v>
      </c>
      <c r="M4668">
        <v>2</v>
      </c>
      <c r="N4668" s="1" t="s">
        <v>8038</v>
      </c>
      <c r="O4668" s="1" t="s">
        <v>8008</v>
      </c>
      <c r="P4668">
        <v>0.75</v>
      </c>
      <c r="Q4668">
        <v>1</v>
      </c>
      <c r="R4668" t="str">
        <f t="shared" si="360"/>
        <v>ADULT</v>
      </c>
      <c r="S4668" s="1" t="str">
        <f t="shared" si="361"/>
        <v>Nov</v>
      </c>
      <c r="T4668" s="1">
        <f t="shared" si="362"/>
        <v>2022</v>
      </c>
      <c r="U4668" s="1" t="str">
        <f t="shared" si="363"/>
        <v>High</v>
      </c>
      <c r="V4668" s="1" t="str">
        <f t="shared" si="364"/>
        <v>Normal</v>
      </c>
    </row>
    <row r="4669" spans="1:22" x14ac:dyDescent="0.2">
      <c r="A4669" s="1" t="s">
        <v>12702</v>
      </c>
      <c r="B4669" s="2">
        <v>44210</v>
      </c>
      <c r="C4669" s="1" t="s">
        <v>8031</v>
      </c>
      <c r="D4669">
        <v>86</v>
      </c>
      <c r="E4669" s="1" t="s">
        <v>8013</v>
      </c>
      <c r="F4669" s="1" t="s">
        <v>8004</v>
      </c>
      <c r="G4669" s="1" t="s">
        <v>8020</v>
      </c>
      <c r="H4669">
        <v>6</v>
      </c>
      <c r="I4669">
        <v>12</v>
      </c>
      <c r="J4669" s="1" t="s">
        <v>8027</v>
      </c>
      <c r="K4669">
        <v>9</v>
      </c>
      <c r="L4669">
        <v>4</v>
      </c>
      <c r="M4669">
        <v>2</v>
      </c>
      <c r="N4669" s="1" t="s">
        <v>8007</v>
      </c>
      <c r="O4669" s="1" t="s">
        <v>8017</v>
      </c>
      <c r="P4669">
        <v>0.97</v>
      </c>
      <c r="Q4669">
        <v>1</v>
      </c>
      <c r="R4669" t="str">
        <f t="shared" si="360"/>
        <v>SENIOR</v>
      </c>
      <c r="S4669" s="1" t="str">
        <f t="shared" si="361"/>
        <v>Jan</v>
      </c>
      <c r="T4669" s="1">
        <f t="shared" si="362"/>
        <v>2021</v>
      </c>
      <c r="U4669" s="1" t="str">
        <f t="shared" si="363"/>
        <v>High</v>
      </c>
      <c r="V4669" s="1" t="str">
        <f t="shared" si="364"/>
        <v>Normal</v>
      </c>
    </row>
    <row r="4670" spans="1:22" x14ac:dyDescent="0.2">
      <c r="A4670" s="1" t="s">
        <v>12703</v>
      </c>
      <c r="B4670" s="2">
        <v>44975</v>
      </c>
      <c r="C4670" s="1" t="s">
        <v>8031</v>
      </c>
      <c r="D4670">
        <v>43</v>
      </c>
      <c r="E4670" s="1" t="s">
        <v>8013</v>
      </c>
      <c r="F4670" s="1" t="s">
        <v>8004</v>
      </c>
      <c r="G4670" s="1" t="s">
        <v>8048</v>
      </c>
      <c r="H4670">
        <v>3</v>
      </c>
      <c r="I4670">
        <v>9</v>
      </c>
      <c r="J4670" s="1" t="s">
        <v>8016</v>
      </c>
      <c r="K4670">
        <v>6</v>
      </c>
      <c r="L4670">
        <v>2</v>
      </c>
      <c r="M4670">
        <v>3</v>
      </c>
      <c r="N4670" s="1" t="s">
        <v>8011</v>
      </c>
      <c r="O4670" s="1" t="s">
        <v>8008</v>
      </c>
      <c r="P4670">
        <v>0.97</v>
      </c>
      <c r="Q4670">
        <v>1</v>
      </c>
      <c r="R4670" t="str">
        <f t="shared" si="360"/>
        <v>ADULT</v>
      </c>
      <c r="S4670" s="1" t="str">
        <f t="shared" si="361"/>
        <v>Feb</v>
      </c>
      <c r="T4670" s="1">
        <f t="shared" si="362"/>
        <v>2023</v>
      </c>
      <c r="U4670" s="1" t="str">
        <f t="shared" si="363"/>
        <v>High</v>
      </c>
      <c r="V4670" s="1" t="str">
        <f t="shared" si="364"/>
        <v>Frequent</v>
      </c>
    </row>
    <row r="4671" spans="1:22" x14ac:dyDescent="0.2">
      <c r="A4671" s="1" t="s">
        <v>12704</v>
      </c>
      <c r="B4671" s="2">
        <v>44857</v>
      </c>
      <c r="C4671" s="1" t="s">
        <v>8010</v>
      </c>
      <c r="D4671">
        <v>58</v>
      </c>
      <c r="E4671" s="1" t="s">
        <v>8013</v>
      </c>
      <c r="F4671" s="1" t="s">
        <v>8014</v>
      </c>
      <c r="G4671" s="1" t="s">
        <v>8044</v>
      </c>
      <c r="H4671">
        <v>4</v>
      </c>
      <c r="I4671">
        <v>7</v>
      </c>
      <c r="J4671" s="1" t="s">
        <v>8041</v>
      </c>
      <c r="K4671">
        <v>6</v>
      </c>
      <c r="L4671">
        <v>2</v>
      </c>
      <c r="M4671">
        <v>1</v>
      </c>
      <c r="N4671" s="1" t="s">
        <v>8011</v>
      </c>
      <c r="O4671" s="1" t="s">
        <v>8008</v>
      </c>
      <c r="P4671">
        <v>0.81</v>
      </c>
      <c r="Q4671">
        <v>1</v>
      </c>
      <c r="R4671" t="str">
        <f t="shared" si="360"/>
        <v>ADULT</v>
      </c>
      <c r="S4671" s="1" t="str">
        <f t="shared" si="361"/>
        <v>Oct</v>
      </c>
      <c r="T4671" s="1">
        <f t="shared" si="362"/>
        <v>2022</v>
      </c>
      <c r="U4671" s="1" t="str">
        <f t="shared" si="363"/>
        <v>High</v>
      </c>
      <c r="V4671" s="1" t="str">
        <f t="shared" si="364"/>
        <v>Normal</v>
      </c>
    </row>
    <row r="4672" spans="1:22" x14ac:dyDescent="0.2">
      <c r="A4672" s="1" t="s">
        <v>12705</v>
      </c>
      <c r="B4672" s="2">
        <v>44980</v>
      </c>
      <c r="C4672" s="1" t="s">
        <v>8031</v>
      </c>
      <c r="D4672">
        <v>69</v>
      </c>
      <c r="E4672" s="1" t="s">
        <v>8003</v>
      </c>
      <c r="F4672" s="1" t="s">
        <v>8004</v>
      </c>
      <c r="G4672" s="1" t="s">
        <v>8062</v>
      </c>
      <c r="H4672">
        <v>5</v>
      </c>
      <c r="I4672">
        <v>10</v>
      </c>
      <c r="J4672" s="1" t="s">
        <v>8027</v>
      </c>
      <c r="K4672">
        <v>12</v>
      </c>
      <c r="L4672">
        <v>4</v>
      </c>
      <c r="M4672">
        <v>2</v>
      </c>
      <c r="N4672" s="1" t="s">
        <v>8007</v>
      </c>
      <c r="O4672" s="1" t="s">
        <v>8008</v>
      </c>
      <c r="P4672">
        <v>0.97</v>
      </c>
      <c r="Q4672">
        <v>1</v>
      </c>
      <c r="R4672" t="str">
        <f t="shared" si="360"/>
        <v>SENIOR</v>
      </c>
      <c r="S4672" s="1" t="str">
        <f t="shared" si="361"/>
        <v>Feb</v>
      </c>
      <c r="T4672" s="1">
        <f t="shared" si="362"/>
        <v>2023</v>
      </c>
      <c r="U4672" s="1" t="str">
        <f t="shared" si="363"/>
        <v>High</v>
      </c>
      <c r="V4672" s="1" t="str">
        <f t="shared" si="364"/>
        <v>Normal</v>
      </c>
    </row>
    <row r="4673" spans="1:22" x14ac:dyDescent="0.2">
      <c r="A4673" s="1" t="s">
        <v>12706</v>
      </c>
      <c r="B4673" s="2">
        <v>45187</v>
      </c>
      <c r="C4673" s="1" t="s">
        <v>8010</v>
      </c>
      <c r="D4673">
        <v>30</v>
      </c>
      <c r="E4673" s="1" t="s">
        <v>8013</v>
      </c>
      <c r="F4673" s="1" t="s">
        <v>8022</v>
      </c>
      <c r="G4673" s="1" t="s">
        <v>8044</v>
      </c>
      <c r="H4673">
        <v>2</v>
      </c>
      <c r="I4673">
        <v>9</v>
      </c>
      <c r="J4673" s="1" t="s">
        <v>8006</v>
      </c>
      <c r="K4673">
        <v>5</v>
      </c>
      <c r="L4673">
        <v>3</v>
      </c>
      <c r="M4673">
        <v>0</v>
      </c>
      <c r="N4673" s="1" t="s">
        <v>8023</v>
      </c>
      <c r="O4673" s="1" t="s">
        <v>8008</v>
      </c>
      <c r="P4673">
        <v>0.44</v>
      </c>
      <c r="Q4673">
        <v>1</v>
      </c>
      <c r="R4673" t="str">
        <f t="shared" si="360"/>
        <v>YOUNG ADULT</v>
      </c>
      <c r="S4673" s="1" t="str">
        <f t="shared" si="361"/>
        <v>Sep</v>
      </c>
      <c r="T4673" s="1">
        <f t="shared" si="362"/>
        <v>2023</v>
      </c>
      <c r="U4673" s="1" t="str">
        <f t="shared" si="363"/>
        <v>Medium</v>
      </c>
      <c r="V4673" s="1" t="str">
        <f t="shared" si="364"/>
        <v>Normal</v>
      </c>
    </row>
    <row r="4674" spans="1:22" x14ac:dyDescent="0.2">
      <c r="A4674" s="1" t="s">
        <v>12707</v>
      </c>
      <c r="B4674" s="2">
        <v>44357</v>
      </c>
      <c r="C4674" s="1" t="s">
        <v>8019</v>
      </c>
      <c r="D4674">
        <v>66</v>
      </c>
      <c r="E4674" s="1" t="s">
        <v>8013</v>
      </c>
      <c r="F4674" s="1" t="s">
        <v>8022</v>
      </c>
      <c r="G4674" s="1" t="s">
        <v>8020</v>
      </c>
      <c r="H4674">
        <v>4</v>
      </c>
      <c r="I4674">
        <v>10</v>
      </c>
      <c r="J4674" s="1" t="s">
        <v>8016</v>
      </c>
      <c r="K4674">
        <v>6</v>
      </c>
      <c r="L4674">
        <v>4</v>
      </c>
      <c r="M4674">
        <v>1</v>
      </c>
      <c r="N4674" s="1" t="s">
        <v>8007</v>
      </c>
      <c r="O4674" s="1" t="s">
        <v>8008</v>
      </c>
      <c r="P4674">
        <v>0.9</v>
      </c>
      <c r="Q4674">
        <v>1</v>
      </c>
      <c r="R4674" t="str">
        <f t="shared" ref="R4674:R4737" si="365">IF(D4674&lt;18,"CHILD",IF(D4674&lt;40,"YOUNG ADULT",IF(D4674&lt;65,"ADULT","SENIOR")))</f>
        <v>SENIOR</v>
      </c>
      <c r="S4674" s="1" t="str">
        <f t="shared" ref="S4674:S4737" si="366">TEXT(B4674,"MMM")</f>
        <v>Jun</v>
      </c>
      <c r="T4674" s="1">
        <f t="shared" ref="T4674:T4737" si="367">YEAR(B4674)</f>
        <v>2021</v>
      </c>
      <c r="U4674" s="1" t="str">
        <f t="shared" ref="U4674:U4737" si="368">IF(P4674&lt;0.3,"Low",IF(P4674&lt;0.7,"Medium","High"))</f>
        <v>High</v>
      </c>
      <c r="V4674" s="1" t="str">
        <f t="shared" ref="V4674:V4737" si="369">IF(M4674&gt;=3,"Frequent","Normal")</f>
        <v>Normal</v>
      </c>
    </row>
    <row r="4675" spans="1:22" x14ac:dyDescent="0.2">
      <c r="A4675" s="1" t="s">
        <v>12708</v>
      </c>
      <c r="B4675" s="2">
        <v>44483</v>
      </c>
      <c r="C4675" s="1" t="s">
        <v>8010</v>
      </c>
      <c r="D4675">
        <v>40</v>
      </c>
      <c r="E4675" s="1" t="s">
        <v>8003</v>
      </c>
      <c r="F4675" s="1" t="s">
        <v>8032</v>
      </c>
      <c r="G4675" s="1" t="s">
        <v>8044</v>
      </c>
      <c r="H4675">
        <v>3</v>
      </c>
      <c r="I4675">
        <v>6</v>
      </c>
      <c r="J4675" s="1" t="s">
        <v>8016</v>
      </c>
      <c r="K4675">
        <v>6</v>
      </c>
      <c r="L4675">
        <v>2</v>
      </c>
      <c r="M4675">
        <v>2</v>
      </c>
      <c r="N4675" s="1" t="s">
        <v>8011</v>
      </c>
      <c r="O4675" s="1" t="s">
        <v>8008</v>
      </c>
      <c r="P4675">
        <v>0.85</v>
      </c>
      <c r="Q4675">
        <v>1</v>
      </c>
      <c r="R4675" t="str">
        <f t="shared" si="365"/>
        <v>ADULT</v>
      </c>
      <c r="S4675" s="1" t="str">
        <f t="shared" si="366"/>
        <v>Oct</v>
      </c>
      <c r="T4675" s="1">
        <f t="shared" si="367"/>
        <v>2021</v>
      </c>
      <c r="U4675" s="1" t="str">
        <f t="shared" si="368"/>
        <v>High</v>
      </c>
      <c r="V4675" s="1" t="str">
        <f t="shared" si="369"/>
        <v>Normal</v>
      </c>
    </row>
    <row r="4676" spans="1:22" x14ac:dyDescent="0.2">
      <c r="A4676" s="1" t="s">
        <v>12709</v>
      </c>
      <c r="B4676" s="2">
        <v>45287</v>
      </c>
      <c r="C4676" s="1" t="s">
        <v>8031</v>
      </c>
      <c r="D4676">
        <v>71</v>
      </c>
      <c r="E4676" s="1" t="s">
        <v>8013</v>
      </c>
      <c r="F4676" s="1" t="s">
        <v>8032</v>
      </c>
      <c r="G4676" s="1" t="s">
        <v>8060</v>
      </c>
      <c r="H4676">
        <v>5</v>
      </c>
      <c r="I4676">
        <v>8</v>
      </c>
      <c r="J4676" s="1" t="s">
        <v>8006</v>
      </c>
      <c r="K4676">
        <v>8</v>
      </c>
      <c r="L4676">
        <v>5</v>
      </c>
      <c r="M4676">
        <v>2</v>
      </c>
      <c r="N4676" s="1" t="s">
        <v>8007</v>
      </c>
      <c r="O4676" s="1" t="s">
        <v>8008</v>
      </c>
      <c r="P4676">
        <v>0.97</v>
      </c>
      <c r="Q4676">
        <v>1</v>
      </c>
      <c r="R4676" t="str">
        <f t="shared" si="365"/>
        <v>SENIOR</v>
      </c>
      <c r="S4676" s="1" t="str">
        <f t="shared" si="366"/>
        <v>Dec</v>
      </c>
      <c r="T4676" s="1">
        <f t="shared" si="367"/>
        <v>2023</v>
      </c>
      <c r="U4676" s="1" t="str">
        <f t="shared" si="368"/>
        <v>High</v>
      </c>
      <c r="V4676" s="1" t="str">
        <f t="shared" si="369"/>
        <v>Normal</v>
      </c>
    </row>
    <row r="4677" spans="1:22" x14ac:dyDescent="0.2">
      <c r="A4677" s="1" t="s">
        <v>12710</v>
      </c>
      <c r="B4677" s="2">
        <v>44368</v>
      </c>
      <c r="C4677" s="1" t="s">
        <v>8019</v>
      </c>
      <c r="D4677">
        <v>41</v>
      </c>
      <c r="E4677" s="1" t="s">
        <v>8003</v>
      </c>
      <c r="F4677" s="1" t="s">
        <v>8014</v>
      </c>
      <c r="G4677" s="1" t="s">
        <v>8029</v>
      </c>
      <c r="H4677">
        <v>3</v>
      </c>
      <c r="I4677">
        <v>4</v>
      </c>
      <c r="J4677" s="1" t="s">
        <v>8027</v>
      </c>
      <c r="K4677">
        <v>6</v>
      </c>
      <c r="L4677">
        <v>2</v>
      </c>
      <c r="M4677">
        <v>1</v>
      </c>
      <c r="N4677" s="1" t="s">
        <v>8011</v>
      </c>
      <c r="O4677" s="1" t="s">
        <v>8008</v>
      </c>
      <c r="P4677">
        <v>0.42</v>
      </c>
      <c r="Q4677">
        <v>0</v>
      </c>
      <c r="R4677" t="str">
        <f t="shared" si="365"/>
        <v>ADULT</v>
      </c>
      <c r="S4677" s="1" t="str">
        <f t="shared" si="366"/>
        <v>Jun</v>
      </c>
      <c r="T4677" s="1">
        <f t="shared" si="367"/>
        <v>2021</v>
      </c>
      <c r="U4677" s="1" t="str">
        <f t="shared" si="368"/>
        <v>Medium</v>
      </c>
      <c r="V4677" s="1" t="str">
        <f t="shared" si="369"/>
        <v>Normal</v>
      </c>
    </row>
    <row r="4678" spans="1:22" x14ac:dyDescent="0.2">
      <c r="A4678" s="1" t="s">
        <v>12711</v>
      </c>
      <c r="B4678" s="2">
        <v>44986</v>
      </c>
      <c r="C4678" s="1" t="s">
        <v>8002</v>
      </c>
      <c r="D4678">
        <v>69</v>
      </c>
      <c r="E4678" s="1" t="s">
        <v>8003</v>
      </c>
      <c r="F4678" s="1" t="s">
        <v>8032</v>
      </c>
      <c r="G4678" s="1" t="s">
        <v>8020</v>
      </c>
      <c r="H4678">
        <v>5</v>
      </c>
      <c r="I4678">
        <v>11</v>
      </c>
      <c r="J4678" s="1" t="s">
        <v>8041</v>
      </c>
      <c r="K4678">
        <v>8</v>
      </c>
      <c r="L4678">
        <v>4</v>
      </c>
      <c r="M4678">
        <v>1</v>
      </c>
      <c r="N4678" s="1" t="s">
        <v>8007</v>
      </c>
      <c r="O4678" s="1" t="s">
        <v>8008</v>
      </c>
      <c r="P4678">
        <v>0.97</v>
      </c>
      <c r="Q4678">
        <v>1</v>
      </c>
      <c r="R4678" t="str">
        <f t="shared" si="365"/>
        <v>SENIOR</v>
      </c>
      <c r="S4678" s="1" t="str">
        <f t="shared" si="366"/>
        <v>Mar</v>
      </c>
      <c r="T4678" s="1">
        <f t="shared" si="367"/>
        <v>2023</v>
      </c>
      <c r="U4678" s="1" t="str">
        <f t="shared" si="368"/>
        <v>High</v>
      </c>
      <c r="V4678" s="1" t="str">
        <f t="shared" si="369"/>
        <v>Normal</v>
      </c>
    </row>
    <row r="4679" spans="1:22" x14ac:dyDescent="0.2">
      <c r="A4679" s="1" t="s">
        <v>12712</v>
      </c>
      <c r="B4679" s="2">
        <v>44990</v>
      </c>
      <c r="C4679" s="1" t="s">
        <v>8002</v>
      </c>
      <c r="D4679">
        <v>76</v>
      </c>
      <c r="E4679" s="1" t="s">
        <v>8003</v>
      </c>
      <c r="F4679" s="1" t="s">
        <v>8022</v>
      </c>
      <c r="G4679" s="1" t="s">
        <v>8029</v>
      </c>
      <c r="H4679">
        <v>5</v>
      </c>
      <c r="I4679">
        <v>5</v>
      </c>
      <c r="J4679" s="1" t="s">
        <v>8016</v>
      </c>
      <c r="K4679">
        <v>8</v>
      </c>
      <c r="L4679">
        <v>4</v>
      </c>
      <c r="M4679">
        <v>3</v>
      </c>
      <c r="N4679" s="1" t="s">
        <v>8007</v>
      </c>
      <c r="O4679" s="1" t="s">
        <v>8008</v>
      </c>
      <c r="P4679">
        <v>0.97</v>
      </c>
      <c r="Q4679">
        <v>1</v>
      </c>
      <c r="R4679" t="str">
        <f t="shared" si="365"/>
        <v>SENIOR</v>
      </c>
      <c r="S4679" s="1" t="str">
        <f t="shared" si="366"/>
        <v>Mar</v>
      </c>
      <c r="T4679" s="1">
        <f t="shared" si="367"/>
        <v>2023</v>
      </c>
      <c r="U4679" s="1" t="str">
        <f t="shared" si="368"/>
        <v>High</v>
      </c>
      <c r="V4679" s="1" t="str">
        <f t="shared" si="369"/>
        <v>Frequent</v>
      </c>
    </row>
    <row r="4680" spans="1:22" x14ac:dyDescent="0.2">
      <c r="A4680" s="1" t="s">
        <v>12713</v>
      </c>
      <c r="B4680" s="2">
        <v>44944</v>
      </c>
      <c r="C4680" s="1" t="s">
        <v>8031</v>
      </c>
      <c r="D4680">
        <v>72</v>
      </c>
      <c r="E4680" s="1" t="s">
        <v>8003</v>
      </c>
      <c r="F4680" s="1" t="s">
        <v>8032</v>
      </c>
      <c r="G4680" s="1" t="s">
        <v>8060</v>
      </c>
      <c r="H4680">
        <v>6</v>
      </c>
      <c r="I4680">
        <v>8</v>
      </c>
      <c r="J4680" s="1" t="s">
        <v>8016</v>
      </c>
      <c r="K4680">
        <v>12</v>
      </c>
      <c r="L4680">
        <v>6</v>
      </c>
      <c r="M4680">
        <v>2</v>
      </c>
      <c r="N4680" s="1" t="s">
        <v>8007</v>
      </c>
      <c r="O4680" s="1" t="s">
        <v>8017</v>
      </c>
      <c r="P4680">
        <v>0.97</v>
      </c>
      <c r="Q4680">
        <v>1</v>
      </c>
      <c r="R4680" t="str">
        <f t="shared" si="365"/>
        <v>SENIOR</v>
      </c>
      <c r="S4680" s="1" t="str">
        <f t="shared" si="366"/>
        <v>Jan</v>
      </c>
      <c r="T4680" s="1">
        <f t="shared" si="367"/>
        <v>2023</v>
      </c>
      <c r="U4680" s="1" t="str">
        <f t="shared" si="368"/>
        <v>High</v>
      </c>
      <c r="V4680" s="1" t="str">
        <f t="shared" si="369"/>
        <v>Normal</v>
      </c>
    </row>
    <row r="4681" spans="1:22" x14ac:dyDescent="0.2">
      <c r="A4681" s="1" t="s">
        <v>12714</v>
      </c>
      <c r="B4681" s="2">
        <v>44446</v>
      </c>
      <c r="C4681" s="1" t="s">
        <v>8010</v>
      </c>
      <c r="D4681">
        <v>62</v>
      </c>
      <c r="E4681" s="1" t="s">
        <v>8013</v>
      </c>
      <c r="F4681" s="1" t="s">
        <v>8037</v>
      </c>
      <c r="G4681" s="1" t="s">
        <v>8020</v>
      </c>
      <c r="H4681">
        <v>5</v>
      </c>
      <c r="I4681">
        <v>10</v>
      </c>
      <c r="J4681" s="1" t="s">
        <v>8041</v>
      </c>
      <c r="K4681">
        <v>8</v>
      </c>
      <c r="L4681">
        <v>4</v>
      </c>
      <c r="M4681">
        <v>2</v>
      </c>
      <c r="N4681" s="1" t="s">
        <v>8011</v>
      </c>
      <c r="O4681" s="1" t="s">
        <v>8008</v>
      </c>
      <c r="P4681">
        <v>0.97</v>
      </c>
      <c r="Q4681">
        <v>1</v>
      </c>
      <c r="R4681" t="str">
        <f t="shared" si="365"/>
        <v>ADULT</v>
      </c>
      <c r="S4681" s="1" t="str">
        <f t="shared" si="366"/>
        <v>Sep</v>
      </c>
      <c r="T4681" s="1">
        <f t="shared" si="367"/>
        <v>2021</v>
      </c>
      <c r="U4681" s="1" t="str">
        <f t="shared" si="368"/>
        <v>High</v>
      </c>
      <c r="V4681" s="1" t="str">
        <f t="shared" si="369"/>
        <v>Normal</v>
      </c>
    </row>
    <row r="4682" spans="1:22" x14ac:dyDescent="0.2">
      <c r="A4682" s="1" t="s">
        <v>12715</v>
      </c>
      <c r="B4682" s="2">
        <v>44432</v>
      </c>
      <c r="C4682" s="1" t="s">
        <v>8019</v>
      </c>
      <c r="D4682">
        <v>54</v>
      </c>
      <c r="E4682" s="1" t="s">
        <v>8003</v>
      </c>
      <c r="F4682" s="1" t="s">
        <v>8022</v>
      </c>
      <c r="G4682" s="1" t="s">
        <v>8060</v>
      </c>
      <c r="H4682">
        <v>5</v>
      </c>
      <c r="I4682">
        <v>8</v>
      </c>
      <c r="J4682" s="1" t="s">
        <v>8027</v>
      </c>
      <c r="K4682">
        <v>10</v>
      </c>
      <c r="L4682">
        <v>4</v>
      </c>
      <c r="M4682">
        <v>1</v>
      </c>
      <c r="N4682" s="1" t="s">
        <v>8011</v>
      </c>
      <c r="O4682" s="1" t="s">
        <v>8008</v>
      </c>
      <c r="P4682">
        <v>0.93</v>
      </c>
      <c r="Q4682">
        <v>1</v>
      </c>
      <c r="R4682" t="str">
        <f t="shared" si="365"/>
        <v>ADULT</v>
      </c>
      <c r="S4682" s="1" t="str">
        <f t="shared" si="366"/>
        <v>Aug</v>
      </c>
      <c r="T4682" s="1">
        <f t="shared" si="367"/>
        <v>2021</v>
      </c>
      <c r="U4682" s="1" t="str">
        <f t="shared" si="368"/>
        <v>High</v>
      </c>
      <c r="V4682" s="1" t="str">
        <f t="shared" si="369"/>
        <v>Normal</v>
      </c>
    </row>
    <row r="4683" spans="1:22" x14ac:dyDescent="0.2">
      <c r="A4683" s="1" t="s">
        <v>12716</v>
      </c>
      <c r="B4683" s="2">
        <v>44926</v>
      </c>
      <c r="C4683" s="1" t="s">
        <v>8031</v>
      </c>
      <c r="D4683">
        <v>48</v>
      </c>
      <c r="E4683" s="1" t="s">
        <v>8003</v>
      </c>
      <c r="F4683" s="1" t="s">
        <v>8014</v>
      </c>
      <c r="G4683" s="1" t="s">
        <v>8062</v>
      </c>
      <c r="H4683">
        <v>3</v>
      </c>
      <c r="I4683">
        <v>9</v>
      </c>
      <c r="J4683" s="1" t="s">
        <v>8006</v>
      </c>
      <c r="K4683">
        <v>4</v>
      </c>
      <c r="L4683">
        <v>2</v>
      </c>
      <c r="M4683">
        <v>1</v>
      </c>
      <c r="N4683" s="1" t="s">
        <v>8038</v>
      </c>
      <c r="O4683" s="1" t="s">
        <v>8008</v>
      </c>
      <c r="P4683">
        <v>0.45</v>
      </c>
      <c r="Q4683">
        <v>0</v>
      </c>
      <c r="R4683" t="str">
        <f t="shared" si="365"/>
        <v>ADULT</v>
      </c>
      <c r="S4683" s="1" t="str">
        <f t="shared" si="366"/>
        <v>Dec</v>
      </c>
      <c r="T4683" s="1">
        <f t="shared" si="367"/>
        <v>2022</v>
      </c>
      <c r="U4683" s="1" t="str">
        <f t="shared" si="368"/>
        <v>Medium</v>
      </c>
      <c r="V4683" s="1" t="str">
        <f t="shared" si="369"/>
        <v>Normal</v>
      </c>
    </row>
    <row r="4684" spans="1:22" x14ac:dyDescent="0.2">
      <c r="A4684" s="1" t="s">
        <v>12717</v>
      </c>
      <c r="B4684" s="2">
        <v>44400</v>
      </c>
      <c r="C4684" s="1" t="s">
        <v>8019</v>
      </c>
      <c r="D4684">
        <v>83</v>
      </c>
      <c r="E4684" s="1" t="s">
        <v>8003</v>
      </c>
      <c r="F4684" s="1" t="s">
        <v>8032</v>
      </c>
      <c r="G4684" s="1" t="s">
        <v>8029</v>
      </c>
      <c r="H4684">
        <v>6</v>
      </c>
      <c r="I4684">
        <v>5</v>
      </c>
      <c r="J4684" s="1" t="s">
        <v>8016</v>
      </c>
      <c r="K4684">
        <v>10</v>
      </c>
      <c r="L4684">
        <v>4</v>
      </c>
      <c r="M4684">
        <v>2</v>
      </c>
      <c r="N4684" s="1" t="s">
        <v>8007</v>
      </c>
      <c r="O4684" s="1" t="s">
        <v>8017</v>
      </c>
      <c r="P4684">
        <v>0.97</v>
      </c>
      <c r="Q4684">
        <v>1</v>
      </c>
      <c r="R4684" t="str">
        <f t="shared" si="365"/>
        <v>SENIOR</v>
      </c>
      <c r="S4684" s="1" t="str">
        <f t="shared" si="366"/>
        <v>Jul</v>
      </c>
      <c r="T4684" s="1">
        <f t="shared" si="367"/>
        <v>2021</v>
      </c>
      <c r="U4684" s="1" t="str">
        <f t="shared" si="368"/>
        <v>High</v>
      </c>
      <c r="V4684" s="1" t="str">
        <f t="shared" si="369"/>
        <v>Normal</v>
      </c>
    </row>
    <row r="4685" spans="1:22" x14ac:dyDescent="0.2">
      <c r="A4685" s="1" t="s">
        <v>12718</v>
      </c>
      <c r="B4685" s="2">
        <v>44921</v>
      </c>
      <c r="C4685" s="1" t="s">
        <v>8031</v>
      </c>
      <c r="D4685">
        <v>46</v>
      </c>
      <c r="E4685" s="1" t="s">
        <v>8003</v>
      </c>
      <c r="F4685" s="1" t="s">
        <v>8014</v>
      </c>
      <c r="G4685" s="1" t="s">
        <v>8048</v>
      </c>
      <c r="H4685">
        <v>3</v>
      </c>
      <c r="I4685">
        <v>10</v>
      </c>
      <c r="J4685" s="1" t="s">
        <v>8016</v>
      </c>
      <c r="K4685">
        <v>6</v>
      </c>
      <c r="L4685">
        <v>2</v>
      </c>
      <c r="M4685">
        <v>1</v>
      </c>
      <c r="N4685" s="1" t="s">
        <v>8011</v>
      </c>
      <c r="O4685" s="1" t="s">
        <v>8008</v>
      </c>
      <c r="P4685">
        <v>0.67</v>
      </c>
      <c r="Q4685">
        <v>0</v>
      </c>
      <c r="R4685" t="str">
        <f t="shared" si="365"/>
        <v>ADULT</v>
      </c>
      <c r="S4685" s="1" t="str">
        <f t="shared" si="366"/>
        <v>Dec</v>
      </c>
      <c r="T4685" s="1">
        <f t="shared" si="367"/>
        <v>2022</v>
      </c>
      <c r="U4685" s="1" t="str">
        <f t="shared" si="368"/>
        <v>Medium</v>
      </c>
      <c r="V4685" s="1" t="str">
        <f t="shared" si="369"/>
        <v>Normal</v>
      </c>
    </row>
    <row r="4686" spans="1:22" x14ac:dyDescent="0.2">
      <c r="A4686" s="1" t="s">
        <v>12719</v>
      </c>
      <c r="B4686" s="2">
        <v>44736</v>
      </c>
      <c r="C4686" s="1" t="s">
        <v>8019</v>
      </c>
      <c r="D4686">
        <v>40</v>
      </c>
      <c r="E4686" s="1" t="s">
        <v>8003</v>
      </c>
      <c r="F4686" s="1" t="s">
        <v>8022</v>
      </c>
      <c r="G4686" s="1" t="s">
        <v>8020</v>
      </c>
      <c r="H4686">
        <v>3</v>
      </c>
      <c r="I4686">
        <v>9</v>
      </c>
      <c r="J4686" s="1" t="s">
        <v>8027</v>
      </c>
      <c r="K4686">
        <v>6</v>
      </c>
      <c r="L4686">
        <v>4</v>
      </c>
      <c r="M4686">
        <v>2</v>
      </c>
      <c r="N4686" s="1" t="s">
        <v>8011</v>
      </c>
      <c r="O4686" s="1" t="s">
        <v>8008</v>
      </c>
      <c r="P4686">
        <v>0.9</v>
      </c>
      <c r="Q4686">
        <v>1</v>
      </c>
      <c r="R4686" t="str">
        <f t="shared" si="365"/>
        <v>ADULT</v>
      </c>
      <c r="S4686" s="1" t="str">
        <f t="shared" si="366"/>
        <v>Jun</v>
      </c>
      <c r="T4686" s="1">
        <f t="shared" si="367"/>
        <v>2022</v>
      </c>
      <c r="U4686" s="1" t="str">
        <f t="shared" si="368"/>
        <v>High</v>
      </c>
      <c r="V4686" s="1" t="str">
        <f t="shared" si="369"/>
        <v>Normal</v>
      </c>
    </row>
    <row r="4687" spans="1:22" x14ac:dyDescent="0.2">
      <c r="A4687" s="1" t="s">
        <v>12720</v>
      </c>
      <c r="B4687" s="2">
        <v>44620</v>
      </c>
      <c r="C4687" s="1" t="s">
        <v>8031</v>
      </c>
      <c r="D4687">
        <v>69</v>
      </c>
      <c r="E4687" s="1" t="s">
        <v>8003</v>
      </c>
      <c r="F4687" s="1" t="s">
        <v>8037</v>
      </c>
      <c r="G4687" s="1" t="s">
        <v>8035</v>
      </c>
      <c r="H4687">
        <v>8</v>
      </c>
      <c r="I4687">
        <v>12</v>
      </c>
      <c r="J4687" s="1" t="s">
        <v>8041</v>
      </c>
      <c r="K4687">
        <v>13</v>
      </c>
      <c r="L4687">
        <v>6</v>
      </c>
      <c r="M4687">
        <v>2</v>
      </c>
      <c r="N4687" s="1" t="s">
        <v>8007</v>
      </c>
      <c r="O4687" s="1" t="s">
        <v>8017</v>
      </c>
      <c r="P4687">
        <v>0.97</v>
      </c>
      <c r="Q4687">
        <v>1</v>
      </c>
      <c r="R4687" t="str">
        <f t="shared" si="365"/>
        <v>SENIOR</v>
      </c>
      <c r="S4687" s="1" t="str">
        <f t="shared" si="366"/>
        <v>Feb</v>
      </c>
      <c r="T4687" s="1">
        <f t="shared" si="367"/>
        <v>2022</v>
      </c>
      <c r="U4687" s="1" t="str">
        <f t="shared" si="368"/>
        <v>High</v>
      </c>
      <c r="V4687" s="1" t="str">
        <f t="shared" si="369"/>
        <v>Normal</v>
      </c>
    </row>
    <row r="4688" spans="1:22" x14ac:dyDescent="0.2">
      <c r="A4688" s="1" t="s">
        <v>12721</v>
      </c>
      <c r="B4688" s="2">
        <v>44525</v>
      </c>
      <c r="C4688" s="1" t="s">
        <v>8010</v>
      </c>
      <c r="D4688">
        <v>44</v>
      </c>
      <c r="E4688" s="1" t="s">
        <v>8013</v>
      </c>
      <c r="F4688" s="1" t="s">
        <v>8032</v>
      </c>
      <c r="G4688" s="1" t="s">
        <v>8044</v>
      </c>
      <c r="H4688">
        <v>4</v>
      </c>
      <c r="I4688">
        <v>8</v>
      </c>
      <c r="J4688" s="1" t="s">
        <v>8041</v>
      </c>
      <c r="K4688">
        <v>7</v>
      </c>
      <c r="L4688">
        <v>2</v>
      </c>
      <c r="M4688">
        <v>1</v>
      </c>
      <c r="N4688" s="1" t="s">
        <v>8011</v>
      </c>
      <c r="O4688" s="1" t="s">
        <v>8008</v>
      </c>
      <c r="P4688">
        <v>0.76</v>
      </c>
      <c r="Q4688">
        <v>1</v>
      </c>
      <c r="R4688" t="str">
        <f t="shared" si="365"/>
        <v>ADULT</v>
      </c>
      <c r="S4688" s="1" t="str">
        <f t="shared" si="366"/>
        <v>Nov</v>
      </c>
      <c r="T4688" s="1">
        <f t="shared" si="367"/>
        <v>2021</v>
      </c>
      <c r="U4688" s="1" t="str">
        <f t="shared" si="368"/>
        <v>High</v>
      </c>
      <c r="V4688" s="1" t="str">
        <f t="shared" si="369"/>
        <v>Normal</v>
      </c>
    </row>
    <row r="4689" spans="1:22" x14ac:dyDescent="0.2">
      <c r="A4689" s="1" t="s">
        <v>12722</v>
      </c>
      <c r="B4689" s="2">
        <v>45234</v>
      </c>
      <c r="C4689" s="1" t="s">
        <v>8010</v>
      </c>
      <c r="D4689">
        <v>41</v>
      </c>
      <c r="E4689" s="1" t="s">
        <v>8013</v>
      </c>
      <c r="F4689" s="1" t="s">
        <v>8014</v>
      </c>
      <c r="G4689" s="1" t="s">
        <v>8020</v>
      </c>
      <c r="H4689">
        <v>5</v>
      </c>
      <c r="I4689">
        <v>10</v>
      </c>
      <c r="J4689" s="1" t="s">
        <v>8016</v>
      </c>
      <c r="K4689">
        <v>8</v>
      </c>
      <c r="L4689">
        <v>4</v>
      </c>
      <c r="M4689">
        <v>1</v>
      </c>
      <c r="N4689" s="1" t="s">
        <v>8011</v>
      </c>
      <c r="O4689" s="1" t="s">
        <v>8008</v>
      </c>
      <c r="P4689">
        <v>0.88</v>
      </c>
      <c r="Q4689">
        <v>1</v>
      </c>
      <c r="R4689" t="str">
        <f t="shared" si="365"/>
        <v>ADULT</v>
      </c>
      <c r="S4689" s="1" t="str">
        <f t="shared" si="366"/>
        <v>Nov</v>
      </c>
      <c r="T4689" s="1">
        <f t="shared" si="367"/>
        <v>2023</v>
      </c>
      <c r="U4689" s="1" t="str">
        <f t="shared" si="368"/>
        <v>High</v>
      </c>
      <c r="V4689" s="1" t="str">
        <f t="shared" si="369"/>
        <v>Normal</v>
      </c>
    </row>
    <row r="4690" spans="1:22" x14ac:dyDescent="0.2">
      <c r="A4690" s="1" t="s">
        <v>12723</v>
      </c>
      <c r="B4690" s="2">
        <v>44753</v>
      </c>
      <c r="C4690" s="1" t="s">
        <v>8019</v>
      </c>
      <c r="D4690">
        <v>33</v>
      </c>
      <c r="E4690" s="1" t="s">
        <v>8013</v>
      </c>
      <c r="F4690" s="1" t="s">
        <v>8004</v>
      </c>
      <c r="G4690" s="1" t="s">
        <v>8005</v>
      </c>
      <c r="H4690">
        <v>3</v>
      </c>
      <c r="I4690">
        <v>5</v>
      </c>
      <c r="J4690" s="1" t="s">
        <v>8016</v>
      </c>
      <c r="K4690">
        <v>6</v>
      </c>
      <c r="L4690">
        <v>2</v>
      </c>
      <c r="M4690">
        <v>1</v>
      </c>
      <c r="N4690" s="1" t="s">
        <v>8011</v>
      </c>
      <c r="O4690" s="1" t="s">
        <v>8008</v>
      </c>
      <c r="P4690">
        <v>0.37</v>
      </c>
      <c r="Q4690">
        <v>0</v>
      </c>
      <c r="R4690" t="str">
        <f t="shared" si="365"/>
        <v>YOUNG ADULT</v>
      </c>
      <c r="S4690" s="1" t="str">
        <f t="shared" si="366"/>
        <v>Jul</v>
      </c>
      <c r="T4690" s="1">
        <f t="shared" si="367"/>
        <v>2022</v>
      </c>
      <c r="U4690" s="1" t="str">
        <f t="shared" si="368"/>
        <v>Medium</v>
      </c>
      <c r="V4690" s="1" t="str">
        <f t="shared" si="369"/>
        <v>Normal</v>
      </c>
    </row>
    <row r="4691" spans="1:22" x14ac:dyDescent="0.2">
      <c r="A4691" s="1" t="s">
        <v>12724</v>
      </c>
      <c r="B4691" s="2">
        <v>44811</v>
      </c>
      <c r="C4691" s="1" t="s">
        <v>8010</v>
      </c>
      <c r="D4691">
        <v>49</v>
      </c>
      <c r="E4691" s="1" t="s">
        <v>8013</v>
      </c>
      <c r="F4691" s="1" t="s">
        <v>8014</v>
      </c>
      <c r="G4691" s="1" t="s">
        <v>8020</v>
      </c>
      <c r="H4691">
        <v>3</v>
      </c>
      <c r="I4691">
        <v>14</v>
      </c>
      <c r="J4691" s="1" t="s">
        <v>8016</v>
      </c>
      <c r="K4691">
        <v>4</v>
      </c>
      <c r="L4691">
        <v>4</v>
      </c>
      <c r="M4691">
        <v>1</v>
      </c>
      <c r="N4691" s="1" t="s">
        <v>8038</v>
      </c>
      <c r="O4691" s="1" t="s">
        <v>8008</v>
      </c>
      <c r="P4691">
        <v>0.72</v>
      </c>
      <c r="Q4691">
        <v>1</v>
      </c>
      <c r="R4691" t="str">
        <f t="shared" si="365"/>
        <v>ADULT</v>
      </c>
      <c r="S4691" s="1" t="str">
        <f t="shared" si="366"/>
        <v>Sep</v>
      </c>
      <c r="T4691" s="1">
        <f t="shared" si="367"/>
        <v>2022</v>
      </c>
      <c r="U4691" s="1" t="str">
        <f t="shared" si="368"/>
        <v>High</v>
      </c>
      <c r="V4691" s="1" t="str">
        <f t="shared" si="369"/>
        <v>Normal</v>
      </c>
    </row>
    <row r="4692" spans="1:22" x14ac:dyDescent="0.2">
      <c r="A4692" s="1" t="s">
        <v>12725</v>
      </c>
      <c r="B4692" s="2">
        <v>45236</v>
      </c>
      <c r="C4692" s="1" t="s">
        <v>8010</v>
      </c>
      <c r="D4692">
        <v>56</v>
      </c>
      <c r="E4692" s="1" t="s">
        <v>8003</v>
      </c>
      <c r="F4692" s="1" t="s">
        <v>8014</v>
      </c>
      <c r="G4692" s="1" t="s">
        <v>8015</v>
      </c>
      <c r="H4692">
        <v>5</v>
      </c>
      <c r="I4692">
        <v>5</v>
      </c>
      <c r="J4692" s="1" t="s">
        <v>8006</v>
      </c>
      <c r="K4692">
        <v>8</v>
      </c>
      <c r="L4692">
        <v>4</v>
      </c>
      <c r="M4692">
        <v>1</v>
      </c>
      <c r="N4692" s="1" t="s">
        <v>8011</v>
      </c>
      <c r="O4692" s="1" t="s">
        <v>8008</v>
      </c>
      <c r="P4692">
        <v>0.67</v>
      </c>
      <c r="Q4692">
        <v>1</v>
      </c>
      <c r="R4692" t="str">
        <f t="shared" si="365"/>
        <v>ADULT</v>
      </c>
      <c r="S4692" s="1" t="str">
        <f t="shared" si="366"/>
        <v>Nov</v>
      </c>
      <c r="T4692" s="1">
        <f t="shared" si="367"/>
        <v>2023</v>
      </c>
      <c r="U4692" s="1" t="str">
        <f t="shared" si="368"/>
        <v>Medium</v>
      </c>
      <c r="V4692" s="1" t="str">
        <f t="shared" si="369"/>
        <v>Normal</v>
      </c>
    </row>
    <row r="4693" spans="1:22" x14ac:dyDescent="0.2">
      <c r="A4693" s="1" t="s">
        <v>12726</v>
      </c>
      <c r="B4693" s="2">
        <v>44912</v>
      </c>
      <c r="C4693" s="1" t="s">
        <v>8031</v>
      </c>
      <c r="D4693">
        <v>62</v>
      </c>
      <c r="E4693" s="1" t="s">
        <v>8013</v>
      </c>
      <c r="F4693" s="1" t="s">
        <v>8004</v>
      </c>
      <c r="G4693" s="1" t="s">
        <v>8062</v>
      </c>
      <c r="H4693">
        <v>6</v>
      </c>
      <c r="I4693">
        <v>8</v>
      </c>
      <c r="J4693" s="1" t="s">
        <v>8006</v>
      </c>
      <c r="K4693">
        <v>12</v>
      </c>
      <c r="L4693">
        <v>5</v>
      </c>
      <c r="M4693">
        <v>2</v>
      </c>
      <c r="N4693" s="1" t="s">
        <v>8011</v>
      </c>
      <c r="O4693" s="1" t="s">
        <v>8017</v>
      </c>
      <c r="P4693">
        <v>0.97</v>
      </c>
      <c r="Q4693">
        <v>1</v>
      </c>
      <c r="R4693" t="str">
        <f t="shared" si="365"/>
        <v>ADULT</v>
      </c>
      <c r="S4693" s="1" t="str">
        <f t="shared" si="366"/>
        <v>Dec</v>
      </c>
      <c r="T4693" s="1">
        <f t="shared" si="367"/>
        <v>2022</v>
      </c>
      <c r="U4693" s="1" t="str">
        <f t="shared" si="368"/>
        <v>High</v>
      </c>
      <c r="V4693" s="1" t="str">
        <f t="shared" si="369"/>
        <v>Normal</v>
      </c>
    </row>
    <row r="4694" spans="1:22" x14ac:dyDescent="0.2">
      <c r="A4694" s="1" t="s">
        <v>12727</v>
      </c>
      <c r="B4694" s="2">
        <v>45245</v>
      </c>
      <c r="C4694" s="1" t="s">
        <v>8010</v>
      </c>
      <c r="D4694">
        <v>74</v>
      </c>
      <c r="E4694" s="1" t="s">
        <v>8013</v>
      </c>
      <c r="F4694" s="1" t="s">
        <v>8004</v>
      </c>
      <c r="G4694" s="1" t="s">
        <v>8015</v>
      </c>
      <c r="H4694">
        <v>5</v>
      </c>
      <c r="I4694">
        <v>7</v>
      </c>
      <c r="J4694" s="1" t="s">
        <v>8016</v>
      </c>
      <c r="K4694">
        <v>10</v>
      </c>
      <c r="L4694">
        <v>4</v>
      </c>
      <c r="M4694">
        <v>2</v>
      </c>
      <c r="N4694" s="1" t="s">
        <v>8007</v>
      </c>
      <c r="O4694" s="1" t="s">
        <v>8008</v>
      </c>
      <c r="P4694">
        <v>0.97</v>
      </c>
      <c r="Q4694">
        <v>1</v>
      </c>
      <c r="R4694" t="str">
        <f t="shared" si="365"/>
        <v>SENIOR</v>
      </c>
      <c r="S4694" s="1" t="str">
        <f t="shared" si="366"/>
        <v>Nov</v>
      </c>
      <c r="T4694" s="1">
        <f t="shared" si="367"/>
        <v>2023</v>
      </c>
      <c r="U4694" s="1" t="str">
        <f t="shared" si="368"/>
        <v>High</v>
      </c>
      <c r="V4694" s="1" t="str">
        <f t="shared" si="369"/>
        <v>Normal</v>
      </c>
    </row>
    <row r="4695" spans="1:22" x14ac:dyDescent="0.2">
      <c r="A4695" s="1" t="s">
        <v>12728</v>
      </c>
      <c r="B4695" s="2">
        <v>44313</v>
      </c>
      <c r="C4695" s="1" t="s">
        <v>8002</v>
      </c>
      <c r="D4695">
        <v>66</v>
      </c>
      <c r="E4695" s="1" t="s">
        <v>8003</v>
      </c>
      <c r="F4695" s="1" t="s">
        <v>8014</v>
      </c>
      <c r="G4695" s="1" t="s">
        <v>8044</v>
      </c>
      <c r="H4695">
        <v>4</v>
      </c>
      <c r="I4695">
        <v>10</v>
      </c>
      <c r="J4695" s="1" t="s">
        <v>8027</v>
      </c>
      <c r="K4695">
        <v>7</v>
      </c>
      <c r="L4695">
        <v>4</v>
      </c>
      <c r="M4695">
        <v>2</v>
      </c>
      <c r="N4695" s="1" t="s">
        <v>8007</v>
      </c>
      <c r="O4695" s="1" t="s">
        <v>8008</v>
      </c>
      <c r="P4695">
        <v>0.97</v>
      </c>
      <c r="Q4695">
        <v>1</v>
      </c>
      <c r="R4695" t="str">
        <f t="shared" si="365"/>
        <v>SENIOR</v>
      </c>
      <c r="S4695" s="1" t="str">
        <f t="shared" si="366"/>
        <v>Apr</v>
      </c>
      <c r="T4695" s="1">
        <f t="shared" si="367"/>
        <v>2021</v>
      </c>
      <c r="U4695" s="1" t="str">
        <f t="shared" si="368"/>
        <v>High</v>
      </c>
      <c r="V4695" s="1" t="str">
        <f t="shared" si="369"/>
        <v>Normal</v>
      </c>
    </row>
    <row r="4696" spans="1:22" x14ac:dyDescent="0.2">
      <c r="A4696" s="1" t="s">
        <v>12729</v>
      </c>
      <c r="B4696" s="2">
        <v>45124</v>
      </c>
      <c r="C4696" s="1" t="s">
        <v>8019</v>
      </c>
      <c r="D4696">
        <v>54</v>
      </c>
      <c r="E4696" s="1" t="s">
        <v>8013</v>
      </c>
      <c r="F4696" s="1" t="s">
        <v>8022</v>
      </c>
      <c r="G4696" s="1" t="s">
        <v>8020</v>
      </c>
      <c r="H4696">
        <v>5</v>
      </c>
      <c r="I4696">
        <v>10</v>
      </c>
      <c r="J4696" s="1" t="s">
        <v>8027</v>
      </c>
      <c r="K4696">
        <v>8</v>
      </c>
      <c r="L4696">
        <v>2</v>
      </c>
      <c r="M4696">
        <v>1</v>
      </c>
      <c r="N4696" s="1" t="s">
        <v>8011</v>
      </c>
      <c r="O4696" s="1" t="s">
        <v>8008</v>
      </c>
      <c r="P4696">
        <v>0.88</v>
      </c>
      <c r="Q4696">
        <v>1</v>
      </c>
      <c r="R4696" t="str">
        <f t="shared" si="365"/>
        <v>ADULT</v>
      </c>
      <c r="S4696" s="1" t="str">
        <f t="shared" si="366"/>
        <v>Jul</v>
      </c>
      <c r="T4696" s="1">
        <f t="shared" si="367"/>
        <v>2023</v>
      </c>
      <c r="U4696" s="1" t="str">
        <f t="shared" si="368"/>
        <v>High</v>
      </c>
      <c r="V4696" s="1" t="str">
        <f t="shared" si="369"/>
        <v>Normal</v>
      </c>
    </row>
    <row r="4697" spans="1:22" x14ac:dyDescent="0.2">
      <c r="A4697" s="1" t="s">
        <v>12730</v>
      </c>
      <c r="B4697" s="2">
        <v>44564</v>
      </c>
      <c r="C4697" s="1" t="s">
        <v>8031</v>
      </c>
      <c r="D4697">
        <v>54</v>
      </c>
      <c r="E4697" s="1" t="s">
        <v>8003</v>
      </c>
      <c r="F4697" s="1" t="s">
        <v>8014</v>
      </c>
      <c r="G4697" s="1" t="s">
        <v>8005</v>
      </c>
      <c r="H4697">
        <v>5</v>
      </c>
      <c r="I4697">
        <v>7</v>
      </c>
      <c r="J4697" s="1" t="s">
        <v>8016</v>
      </c>
      <c r="K4697">
        <v>8</v>
      </c>
      <c r="L4697">
        <v>2</v>
      </c>
      <c r="M4697">
        <v>1</v>
      </c>
      <c r="N4697" s="1" t="s">
        <v>8011</v>
      </c>
      <c r="O4697" s="1" t="s">
        <v>8008</v>
      </c>
      <c r="P4697">
        <v>0.66</v>
      </c>
      <c r="Q4697">
        <v>0</v>
      </c>
      <c r="R4697" t="str">
        <f t="shared" si="365"/>
        <v>ADULT</v>
      </c>
      <c r="S4697" s="1" t="str">
        <f t="shared" si="366"/>
        <v>Jan</v>
      </c>
      <c r="T4697" s="1">
        <f t="shared" si="367"/>
        <v>2022</v>
      </c>
      <c r="U4697" s="1" t="str">
        <f t="shared" si="368"/>
        <v>Medium</v>
      </c>
      <c r="V4697" s="1" t="str">
        <f t="shared" si="369"/>
        <v>Normal</v>
      </c>
    </row>
    <row r="4698" spans="1:22" x14ac:dyDescent="0.2">
      <c r="A4698" s="1" t="s">
        <v>12731</v>
      </c>
      <c r="B4698" s="2">
        <v>45084</v>
      </c>
      <c r="C4698" s="1" t="s">
        <v>8019</v>
      </c>
      <c r="D4698">
        <v>66</v>
      </c>
      <c r="E4698" s="1" t="s">
        <v>8003</v>
      </c>
      <c r="F4698" s="1" t="s">
        <v>8022</v>
      </c>
      <c r="G4698" s="1" t="s">
        <v>8044</v>
      </c>
      <c r="H4698">
        <v>5</v>
      </c>
      <c r="I4698">
        <v>7</v>
      </c>
      <c r="J4698" s="1" t="s">
        <v>8027</v>
      </c>
      <c r="K4698">
        <v>8</v>
      </c>
      <c r="L4698">
        <v>4</v>
      </c>
      <c r="M4698">
        <v>1</v>
      </c>
      <c r="N4698" s="1" t="s">
        <v>8007</v>
      </c>
      <c r="O4698" s="1" t="s">
        <v>8008</v>
      </c>
      <c r="P4698">
        <v>0.97</v>
      </c>
      <c r="Q4698">
        <v>1</v>
      </c>
      <c r="R4698" t="str">
        <f t="shared" si="365"/>
        <v>SENIOR</v>
      </c>
      <c r="S4698" s="1" t="str">
        <f t="shared" si="366"/>
        <v>Jun</v>
      </c>
      <c r="T4698" s="1">
        <f t="shared" si="367"/>
        <v>2023</v>
      </c>
      <c r="U4698" s="1" t="str">
        <f t="shared" si="368"/>
        <v>High</v>
      </c>
      <c r="V4698" s="1" t="str">
        <f t="shared" si="369"/>
        <v>Normal</v>
      </c>
    </row>
    <row r="4699" spans="1:22" x14ac:dyDescent="0.2">
      <c r="A4699" s="1" t="s">
        <v>12732</v>
      </c>
      <c r="B4699" s="2">
        <v>45133</v>
      </c>
      <c r="C4699" s="1" t="s">
        <v>8019</v>
      </c>
      <c r="D4699">
        <v>79</v>
      </c>
      <c r="E4699" s="1" t="s">
        <v>8013</v>
      </c>
      <c r="F4699" s="1" t="s">
        <v>8022</v>
      </c>
      <c r="G4699" s="1" t="s">
        <v>8015</v>
      </c>
      <c r="H4699">
        <v>5</v>
      </c>
      <c r="I4699">
        <v>5</v>
      </c>
      <c r="J4699" s="1" t="s">
        <v>8016</v>
      </c>
      <c r="K4699">
        <v>10</v>
      </c>
      <c r="L4699">
        <v>6</v>
      </c>
      <c r="M4699">
        <v>3</v>
      </c>
      <c r="N4699" s="1" t="s">
        <v>8007</v>
      </c>
      <c r="O4699" s="1" t="s">
        <v>8008</v>
      </c>
      <c r="P4699">
        <v>0.97</v>
      </c>
      <c r="Q4699">
        <v>1</v>
      </c>
      <c r="R4699" t="str">
        <f t="shared" si="365"/>
        <v>SENIOR</v>
      </c>
      <c r="S4699" s="1" t="str">
        <f t="shared" si="366"/>
        <v>Jul</v>
      </c>
      <c r="T4699" s="1">
        <f t="shared" si="367"/>
        <v>2023</v>
      </c>
      <c r="U4699" s="1" t="str">
        <f t="shared" si="368"/>
        <v>High</v>
      </c>
      <c r="V4699" s="1" t="str">
        <f t="shared" si="369"/>
        <v>Frequent</v>
      </c>
    </row>
    <row r="4700" spans="1:22" x14ac:dyDescent="0.2">
      <c r="A4700" s="1" t="s">
        <v>12733</v>
      </c>
      <c r="B4700" s="2">
        <v>44494</v>
      </c>
      <c r="C4700" s="1" t="s">
        <v>8010</v>
      </c>
      <c r="D4700">
        <v>60</v>
      </c>
      <c r="E4700" s="1" t="s">
        <v>8003</v>
      </c>
      <c r="F4700" s="1" t="s">
        <v>8014</v>
      </c>
      <c r="G4700" s="1" t="s">
        <v>8044</v>
      </c>
      <c r="H4700">
        <v>4</v>
      </c>
      <c r="I4700">
        <v>9</v>
      </c>
      <c r="J4700" s="1" t="s">
        <v>8027</v>
      </c>
      <c r="K4700">
        <v>6</v>
      </c>
      <c r="L4700">
        <v>2</v>
      </c>
      <c r="M4700">
        <v>1</v>
      </c>
      <c r="N4700" s="1" t="s">
        <v>8011</v>
      </c>
      <c r="O4700" s="1" t="s">
        <v>8008</v>
      </c>
      <c r="P4700">
        <v>0.85</v>
      </c>
      <c r="Q4700">
        <v>1</v>
      </c>
      <c r="R4700" t="str">
        <f t="shared" si="365"/>
        <v>ADULT</v>
      </c>
      <c r="S4700" s="1" t="str">
        <f t="shared" si="366"/>
        <v>Oct</v>
      </c>
      <c r="T4700" s="1">
        <f t="shared" si="367"/>
        <v>2021</v>
      </c>
      <c r="U4700" s="1" t="str">
        <f t="shared" si="368"/>
        <v>High</v>
      </c>
      <c r="V4700" s="1" t="str">
        <f t="shared" si="369"/>
        <v>Normal</v>
      </c>
    </row>
    <row r="4701" spans="1:22" x14ac:dyDescent="0.2">
      <c r="A4701" s="1" t="s">
        <v>12734</v>
      </c>
      <c r="B4701" s="2">
        <v>44644</v>
      </c>
      <c r="C4701" s="1" t="s">
        <v>8002</v>
      </c>
      <c r="D4701">
        <v>50</v>
      </c>
      <c r="E4701" s="1" t="s">
        <v>8003</v>
      </c>
      <c r="F4701" s="1" t="s">
        <v>8022</v>
      </c>
      <c r="G4701" s="1" t="s">
        <v>8020</v>
      </c>
      <c r="H4701">
        <v>3</v>
      </c>
      <c r="I4701">
        <v>8</v>
      </c>
      <c r="J4701" s="1" t="s">
        <v>8027</v>
      </c>
      <c r="K4701">
        <v>6</v>
      </c>
      <c r="L4701">
        <v>4</v>
      </c>
      <c r="M4701">
        <v>1</v>
      </c>
      <c r="N4701" s="1" t="s">
        <v>8011</v>
      </c>
      <c r="O4701" s="1" t="s">
        <v>8008</v>
      </c>
      <c r="P4701">
        <v>0.73</v>
      </c>
      <c r="Q4701">
        <v>1</v>
      </c>
      <c r="R4701" t="str">
        <f t="shared" si="365"/>
        <v>ADULT</v>
      </c>
      <c r="S4701" s="1" t="str">
        <f t="shared" si="366"/>
        <v>Mar</v>
      </c>
      <c r="T4701" s="1">
        <f t="shared" si="367"/>
        <v>2022</v>
      </c>
      <c r="U4701" s="1" t="str">
        <f t="shared" si="368"/>
        <v>High</v>
      </c>
      <c r="V4701" s="1" t="str">
        <f t="shared" si="369"/>
        <v>Normal</v>
      </c>
    </row>
    <row r="4702" spans="1:22" x14ac:dyDescent="0.2">
      <c r="A4702" s="1" t="s">
        <v>12735</v>
      </c>
      <c r="B4702" s="2">
        <v>44991</v>
      </c>
      <c r="C4702" s="1" t="s">
        <v>8002</v>
      </c>
      <c r="D4702">
        <v>41</v>
      </c>
      <c r="E4702" s="1" t="s">
        <v>8003</v>
      </c>
      <c r="F4702" s="1" t="s">
        <v>8037</v>
      </c>
      <c r="G4702" s="1" t="s">
        <v>8015</v>
      </c>
      <c r="H4702">
        <v>3</v>
      </c>
      <c r="I4702">
        <v>6</v>
      </c>
      <c r="J4702" s="1" t="s">
        <v>8016</v>
      </c>
      <c r="K4702">
        <v>4</v>
      </c>
      <c r="L4702">
        <v>2</v>
      </c>
      <c r="M4702">
        <v>1</v>
      </c>
      <c r="N4702" s="1" t="s">
        <v>8011</v>
      </c>
      <c r="O4702" s="1" t="s">
        <v>8008</v>
      </c>
      <c r="P4702">
        <v>0.37</v>
      </c>
      <c r="Q4702">
        <v>1</v>
      </c>
      <c r="R4702" t="str">
        <f t="shared" si="365"/>
        <v>ADULT</v>
      </c>
      <c r="S4702" s="1" t="str">
        <f t="shared" si="366"/>
        <v>Mar</v>
      </c>
      <c r="T4702" s="1">
        <f t="shared" si="367"/>
        <v>2023</v>
      </c>
      <c r="U4702" s="1" t="str">
        <f t="shared" si="368"/>
        <v>Medium</v>
      </c>
      <c r="V4702" s="1" t="str">
        <f t="shared" si="369"/>
        <v>Normal</v>
      </c>
    </row>
    <row r="4703" spans="1:22" x14ac:dyDescent="0.2">
      <c r="A4703" s="1" t="s">
        <v>12736</v>
      </c>
      <c r="B4703" s="2">
        <v>44305</v>
      </c>
      <c r="C4703" s="1" t="s">
        <v>8002</v>
      </c>
      <c r="D4703">
        <v>33</v>
      </c>
      <c r="E4703" s="1" t="s">
        <v>8003</v>
      </c>
      <c r="F4703" s="1" t="s">
        <v>8037</v>
      </c>
      <c r="G4703" s="1" t="s">
        <v>8015</v>
      </c>
      <c r="H4703">
        <v>3</v>
      </c>
      <c r="I4703">
        <v>4</v>
      </c>
      <c r="J4703" s="1" t="s">
        <v>8041</v>
      </c>
      <c r="K4703">
        <v>6</v>
      </c>
      <c r="L4703">
        <v>4</v>
      </c>
      <c r="M4703">
        <v>1</v>
      </c>
      <c r="N4703" s="1" t="s">
        <v>8011</v>
      </c>
      <c r="O4703" s="1" t="s">
        <v>8008</v>
      </c>
      <c r="P4703">
        <v>0.53</v>
      </c>
      <c r="Q4703">
        <v>0</v>
      </c>
      <c r="R4703" t="str">
        <f t="shared" si="365"/>
        <v>YOUNG ADULT</v>
      </c>
      <c r="S4703" s="1" t="str">
        <f t="shared" si="366"/>
        <v>Apr</v>
      </c>
      <c r="T4703" s="1">
        <f t="shared" si="367"/>
        <v>2021</v>
      </c>
      <c r="U4703" s="1" t="str">
        <f t="shared" si="368"/>
        <v>Medium</v>
      </c>
      <c r="V4703" s="1" t="str">
        <f t="shared" si="369"/>
        <v>Normal</v>
      </c>
    </row>
    <row r="4704" spans="1:22" x14ac:dyDescent="0.2">
      <c r="A4704" s="1" t="s">
        <v>12737</v>
      </c>
      <c r="B4704" s="2">
        <v>45024</v>
      </c>
      <c r="C4704" s="1" t="s">
        <v>8002</v>
      </c>
      <c r="D4704">
        <v>69</v>
      </c>
      <c r="E4704" s="1" t="s">
        <v>8003</v>
      </c>
      <c r="F4704" s="1" t="s">
        <v>8032</v>
      </c>
      <c r="G4704" s="1" t="s">
        <v>8044</v>
      </c>
      <c r="H4704">
        <v>7</v>
      </c>
      <c r="I4704">
        <v>11</v>
      </c>
      <c r="J4704" s="1" t="s">
        <v>8016</v>
      </c>
      <c r="K4704">
        <v>12</v>
      </c>
      <c r="L4704">
        <v>7</v>
      </c>
      <c r="M4704">
        <v>2</v>
      </c>
      <c r="N4704" s="1" t="s">
        <v>8007</v>
      </c>
      <c r="O4704" s="1" t="s">
        <v>8017</v>
      </c>
      <c r="P4704">
        <v>0.97</v>
      </c>
      <c r="Q4704">
        <v>1</v>
      </c>
      <c r="R4704" t="str">
        <f t="shared" si="365"/>
        <v>SENIOR</v>
      </c>
      <c r="S4704" s="1" t="str">
        <f t="shared" si="366"/>
        <v>Apr</v>
      </c>
      <c r="T4704" s="1">
        <f t="shared" si="367"/>
        <v>2023</v>
      </c>
      <c r="U4704" s="1" t="str">
        <f t="shared" si="368"/>
        <v>High</v>
      </c>
      <c r="V4704" s="1" t="str">
        <f t="shared" si="369"/>
        <v>Normal</v>
      </c>
    </row>
    <row r="4705" spans="1:22" x14ac:dyDescent="0.2">
      <c r="A4705" s="1" t="s">
        <v>12738</v>
      </c>
      <c r="B4705" s="2">
        <v>44317</v>
      </c>
      <c r="C4705" s="1" t="s">
        <v>8002</v>
      </c>
      <c r="D4705">
        <v>67</v>
      </c>
      <c r="E4705" s="1" t="s">
        <v>8013</v>
      </c>
      <c r="F4705" s="1" t="s">
        <v>8014</v>
      </c>
      <c r="G4705" s="1" t="s">
        <v>8015</v>
      </c>
      <c r="H4705">
        <v>4</v>
      </c>
      <c r="I4705">
        <v>8</v>
      </c>
      <c r="J4705" s="1" t="s">
        <v>8016</v>
      </c>
      <c r="K4705">
        <v>6</v>
      </c>
      <c r="L4705">
        <v>4</v>
      </c>
      <c r="M4705">
        <v>1</v>
      </c>
      <c r="N4705" s="1" t="s">
        <v>8007</v>
      </c>
      <c r="O4705" s="1" t="s">
        <v>8008</v>
      </c>
      <c r="P4705">
        <v>0.64</v>
      </c>
      <c r="Q4705">
        <v>1</v>
      </c>
      <c r="R4705" t="str">
        <f t="shared" si="365"/>
        <v>SENIOR</v>
      </c>
      <c r="S4705" s="1" t="str">
        <f t="shared" si="366"/>
        <v>May</v>
      </c>
      <c r="T4705" s="1">
        <f t="shared" si="367"/>
        <v>2021</v>
      </c>
      <c r="U4705" s="1" t="str">
        <f t="shared" si="368"/>
        <v>Medium</v>
      </c>
      <c r="V4705" s="1" t="str">
        <f t="shared" si="369"/>
        <v>Normal</v>
      </c>
    </row>
    <row r="4706" spans="1:22" x14ac:dyDescent="0.2">
      <c r="A4706" s="1" t="s">
        <v>12739</v>
      </c>
      <c r="B4706" s="2">
        <v>45198</v>
      </c>
      <c r="C4706" s="1" t="s">
        <v>8010</v>
      </c>
      <c r="D4706">
        <v>67</v>
      </c>
      <c r="E4706" s="1" t="s">
        <v>8013</v>
      </c>
      <c r="F4706" s="1" t="s">
        <v>8037</v>
      </c>
      <c r="G4706" s="1" t="s">
        <v>8005</v>
      </c>
      <c r="H4706">
        <v>5</v>
      </c>
      <c r="I4706">
        <v>8</v>
      </c>
      <c r="J4706" s="1" t="s">
        <v>8027</v>
      </c>
      <c r="K4706">
        <v>8</v>
      </c>
      <c r="L4706">
        <v>4</v>
      </c>
      <c r="M4706">
        <v>2</v>
      </c>
      <c r="N4706" s="1" t="s">
        <v>8007</v>
      </c>
      <c r="O4706" s="1" t="s">
        <v>8008</v>
      </c>
      <c r="P4706">
        <v>0.97</v>
      </c>
      <c r="Q4706">
        <v>1</v>
      </c>
      <c r="R4706" t="str">
        <f t="shared" si="365"/>
        <v>SENIOR</v>
      </c>
      <c r="S4706" s="1" t="str">
        <f t="shared" si="366"/>
        <v>Sep</v>
      </c>
      <c r="T4706" s="1">
        <f t="shared" si="367"/>
        <v>2023</v>
      </c>
      <c r="U4706" s="1" t="str">
        <f t="shared" si="368"/>
        <v>High</v>
      </c>
      <c r="V4706" s="1" t="str">
        <f t="shared" si="369"/>
        <v>Normal</v>
      </c>
    </row>
    <row r="4707" spans="1:22" x14ac:dyDescent="0.2">
      <c r="A4707" s="1" t="s">
        <v>12740</v>
      </c>
      <c r="B4707" s="2">
        <v>44499</v>
      </c>
      <c r="C4707" s="1" t="s">
        <v>8010</v>
      </c>
      <c r="D4707">
        <v>55</v>
      </c>
      <c r="E4707" s="1" t="s">
        <v>8013</v>
      </c>
      <c r="F4707" s="1" t="s">
        <v>8004</v>
      </c>
      <c r="G4707" s="1" t="s">
        <v>8005</v>
      </c>
      <c r="H4707">
        <v>4</v>
      </c>
      <c r="I4707">
        <v>6</v>
      </c>
      <c r="J4707" s="1" t="s">
        <v>8016</v>
      </c>
      <c r="K4707">
        <v>8</v>
      </c>
      <c r="L4707">
        <v>2</v>
      </c>
      <c r="M4707">
        <v>1</v>
      </c>
      <c r="N4707" s="1" t="s">
        <v>8011</v>
      </c>
      <c r="O4707" s="1" t="s">
        <v>8008</v>
      </c>
      <c r="P4707">
        <v>0.55000000000000004</v>
      </c>
      <c r="Q4707">
        <v>1</v>
      </c>
      <c r="R4707" t="str">
        <f t="shared" si="365"/>
        <v>ADULT</v>
      </c>
      <c r="S4707" s="1" t="str">
        <f t="shared" si="366"/>
        <v>Oct</v>
      </c>
      <c r="T4707" s="1">
        <f t="shared" si="367"/>
        <v>2021</v>
      </c>
      <c r="U4707" s="1" t="str">
        <f t="shared" si="368"/>
        <v>Medium</v>
      </c>
      <c r="V4707" s="1" t="str">
        <f t="shared" si="369"/>
        <v>Normal</v>
      </c>
    </row>
    <row r="4708" spans="1:22" x14ac:dyDescent="0.2">
      <c r="A4708" s="1" t="s">
        <v>12741</v>
      </c>
      <c r="B4708" s="2">
        <v>44827</v>
      </c>
      <c r="C4708" s="1" t="s">
        <v>8010</v>
      </c>
      <c r="D4708">
        <v>81</v>
      </c>
      <c r="E4708" s="1" t="s">
        <v>8003</v>
      </c>
      <c r="F4708" s="1" t="s">
        <v>8014</v>
      </c>
      <c r="G4708" s="1" t="s">
        <v>8015</v>
      </c>
      <c r="H4708">
        <v>5</v>
      </c>
      <c r="I4708">
        <v>7</v>
      </c>
      <c r="J4708" s="1" t="s">
        <v>8027</v>
      </c>
      <c r="K4708">
        <v>8</v>
      </c>
      <c r="L4708">
        <v>5</v>
      </c>
      <c r="M4708">
        <v>2</v>
      </c>
      <c r="N4708" s="1" t="s">
        <v>8007</v>
      </c>
      <c r="O4708" s="1" t="s">
        <v>8008</v>
      </c>
      <c r="P4708">
        <v>0.97</v>
      </c>
      <c r="Q4708">
        <v>1</v>
      </c>
      <c r="R4708" t="str">
        <f t="shared" si="365"/>
        <v>SENIOR</v>
      </c>
      <c r="S4708" s="1" t="str">
        <f t="shared" si="366"/>
        <v>Sep</v>
      </c>
      <c r="T4708" s="1">
        <f t="shared" si="367"/>
        <v>2022</v>
      </c>
      <c r="U4708" s="1" t="str">
        <f t="shared" si="368"/>
        <v>High</v>
      </c>
      <c r="V4708" s="1" t="str">
        <f t="shared" si="369"/>
        <v>Normal</v>
      </c>
    </row>
    <row r="4709" spans="1:22" x14ac:dyDescent="0.2">
      <c r="A4709" s="1" t="s">
        <v>12742</v>
      </c>
      <c r="B4709" s="2">
        <v>44325</v>
      </c>
      <c r="C4709" s="1" t="s">
        <v>8002</v>
      </c>
      <c r="D4709">
        <v>49</v>
      </c>
      <c r="E4709" s="1" t="s">
        <v>8013</v>
      </c>
      <c r="F4709" s="1" t="s">
        <v>8022</v>
      </c>
      <c r="G4709" s="1" t="s">
        <v>8005</v>
      </c>
      <c r="H4709">
        <v>3</v>
      </c>
      <c r="I4709">
        <v>6</v>
      </c>
      <c r="J4709" s="1" t="s">
        <v>8006</v>
      </c>
      <c r="K4709">
        <v>6</v>
      </c>
      <c r="L4709">
        <v>4</v>
      </c>
      <c r="M4709">
        <v>1</v>
      </c>
      <c r="N4709" s="1" t="s">
        <v>8038</v>
      </c>
      <c r="O4709" s="1" t="s">
        <v>8008</v>
      </c>
      <c r="P4709">
        <v>0.46</v>
      </c>
      <c r="Q4709">
        <v>0</v>
      </c>
      <c r="R4709" t="str">
        <f t="shared" si="365"/>
        <v>ADULT</v>
      </c>
      <c r="S4709" s="1" t="str">
        <f t="shared" si="366"/>
        <v>May</v>
      </c>
      <c r="T4709" s="1">
        <f t="shared" si="367"/>
        <v>2021</v>
      </c>
      <c r="U4709" s="1" t="str">
        <f t="shared" si="368"/>
        <v>Medium</v>
      </c>
      <c r="V4709" s="1" t="str">
        <f t="shared" si="369"/>
        <v>Normal</v>
      </c>
    </row>
    <row r="4710" spans="1:22" x14ac:dyDescent="0.2">
      <c r="A4710" s="1" t="s">
        <v>12743</v>
      </c>
      <c r="B4710" s="2">
        <v>44492</v>
      </c>
      <c r="C4710" s="1" t="s">
        <v>8010</v>
      </c>
      <c r="D4710">
        <v>74</v>
      </c>
      <c r="E4710" s="1" t="s">
        <v>8013</v>
      </c>
      <c r="F4710" s="1" t="s">
        <v>8004</v>
      </c>
      <c r="G4710" s="1" t="s">
        <v>8020</v>
      </c>
      <c r="H4710">
        <v>5</v>
      </c>
      <c r="I4710">
        <v>11</v>
      </c>
      <c r="J4710" s="1" t="s">
        <v>8041</v>
      </c>
      <c r="K4710">
        <v>8</v>
      </c>
      <c r="L4710">
        <v>4</v>
      </c>
      <c r="M4710">
        <v>2</v>
      </c>
      <c r="N4710" s="1" t="s">
        <v>8007</v>
      </c>
      <c r="O4710" s="1" t="s">
        <v>8008</v>
      </c>
      <c r="P4710">
        <v>0.97</v>
      </c>
      <c r="Q4710">
        <v>1</v>
      </c>
      <c r="R4710" t="str">
        <f t="shared" si="365"/>
        <v>SENIOR</v>
      </c>
      <c r="S4710" s="1" t="str">
        <f t="shared" si="366"/>
        <v>Oct</v>
      </c>
      <c r="T4710" s="1">
        <f t="shared" si="367"/>
        <v>2021</v>
      </c>
      <c r="U4710" s="1" t="str">
        <f t="shared" si="368"/>
        <v>High</v>
      </c>
      <c r="V4710" s="1" t="str">
        <f t="shared" si="369"/>
        <v>Normal</v>
      </c>
    </row>
    <row r="4711" spans="1:22" x14ac:dyDescent="0.2">
      <c r="A4711" s="1" t="s">
        <v>12744</v>
      </c>
      <c r="B4711" s="2">
        <v>44639</v>
      </c>
      <c r="C4711" s="1" t="s">
        <v>8002</v>
      </c>
      <c r="D4711">
        <v>57</v>
      </c>
      <c r="E4711" s="1" t="s">
        <v>8003</v>
      </c>
      <c r="F4711" s="1" t="s">
        <v>8032</v>
      </c>
      <c r="G4711" s="1" t="s">
        <v>8005</v>
      </c>
      <c r="H4711">
        <v>4</v>
      </c>
      <c r="I4711">
        <v>6</v>
      </c>
      <c r="J4711" s="1" t="s">
        <v>8016</v>
      </c>
      <c r="K4711">
        <v>9</v>
      </c>
      <c r="L4711">
        <v>3</v>
      </c>
      <c r="M4711">
        <v>1</v>
      </c>
      <c r="N4711" s="1" t="s">
        <v>8011</v>
      </c>
      <c r="O4711" s="1" t="s">
        <v>8008</v>
      </c>
      <c r="P4711">
        <v>0.55000000000000004</v>
      </c>
      <c r="Q4711">
        <v>1</v>
      </c>
      <c r="R4711" t="str">
        <f t="shared" si="365"/>
        <v>ADULT</v>
      </c>
      <c r="S4711" s="1" t="str">
        <f t="shared" si="366"/>
        <v>Mar</v>
      </c>
      <c r="T4711" s="1">
        <f t="shared" si="367"/>
        <v>2022</v>
      </c>
      <c r="U4711" s="1" t="str">
        <f t="shared" si="368"/>
        <v>Medium</v>
      </c>
      <c r="V4711" s="1" t="str">
        <f t="shared" si="369"/>
        <v>Normal</v>
      </c>
    </row>
    <row r="4712" spans="1:22" x14ac:dyDescent="0.2">
      <c r="A4712" s="1" t="s">
        <v>12745</v>
      </c>
      <c r="B4712" s="2">
        <v>44730</v>
      </c>
      <c r="C4712" s="1" t="s">
        <v>8019</v>
      </c>
      <c r="D4712">
        <v>47</v>
      </c>
      <c r="E4712" s="1" t="s">
        <v>8013</v>
      </c>
      <c r="F4712" s="1" t="s">
        <v>8014</v>
      </c>
      <c r="G4712" s="1" t="s">
        <v>8015</v>
      </c>
      <c r="H4712">
        <v>3</v>
      </c>
      <c r="I4712">
        <v>6</v>
      </c>
      <c r="J4712" s="1" t="s">
        <v>8027</v>
      </c>
      <c r="K4712">
        <v>8</v>
      </c>
      <c r="L4712">
        <v>2</v>
      </c>
      <c r="M4712">
        <v>1</v>
      </c>
      <c r="N4712" s="1" t="s">
        <v>8011</v>
      </c>
      <c r="O4712" s="1" t="s">
        <v>8008</v>
      </c>
      <c r="P4712">
        <v>0.43</v>
      </c>
      <c r="Q4712">
        <v>0</v>
      </c>
      <c r="R4712" t="str">
        <f t="shared" si="365"/>
        <v>ADULT</v>
      </c>
      <c r="S4712" s="1" t="str">
        <f t="shared" si="366"/>
        <v>Jun</v>
      </c>
      <c r="T4712" s="1">
        <f t="shared" si="367"/>
        <v>2022</v>
      </c>
      <c r="U4712" s="1" t="str">
        <f t="shared" si="368"/>
        <v>Medium</v>
      </c>
      <c r="V4712" s="1" t="str">
        <f t="shared" si="369"/>
        <v>Normal</v>
      </c>
    </row>
    <row r="4713" spans="1:22" x14ac:dyDescent="0.2">
      <c r="A4713" s="1" t="s">
        <v>12746</v>
      </c>
      <c r="B4713" s="2">
        <v>44197</v>
      </c>
      <c r="C4713" s="1" t="s">
        <v>8031</v>
      </c>
      <c r="D4713">
        <v>68</v>
      </c>
      <c r="E4713" s="1" t="s">
        <v>8013</v>
      </c>
      <c r="F4713" s="1" t="s">
        <v>8022</v>
      </c>
      <c r="G4713" s="1" t="s">
        <v>8060</v>
      </c>
      <c r="H4713">
        <v>5</v>
      </c>
      <c r="I4713">
        <v>9</v>
      </c>
      <c r="J4713" s="1" t="s">
        <v>8006</v>
      </c>
      <c r="K4713">
        <v>8</v>
      </c>
      <c r="L4713">
        <v>4</v>
      </c>
      <c r="M4713">
        <v>1</v>
      </c>
      <c r="N4713" s="1" t="s">
        <v>8007</v>
      </c>
      <c r="O4713" s="1" t="s">
        <v>8008</v>
      </c>
      <c r="P4713">
        <v>0.97</v>
      </c>
      <c r="Q4713">
        <v>1</v>
      </c>
      <c r="R4713" t="str">
        <f t="shared" si="365"/>
        <v>SENIOR</v>
      </c>
      <c r="S4713" s="1" t="str">
        <f t="shared" si="366"/>
        <v>Jan</v>
      </c>
      <c r="T4713" s="1">
        <f t="shared" si="367"/>
        <v>2021</v>
      </c>
      <c r="U4713" s="1" t="str">
        <f t="shared" si="368"/>
        <v>High</v>
      </c>
      <c r="V4713" s="1" t="str">
        <f t="shared" si="369"/>
        <v>Normal</v>
      </c>
    </row>
    <row r="4714" spans="1:22" x14ac:dyDescent="0.2">
      <c r="A4714" s="1" t="s">
        <v>12747</v>
      </c>
      <c r="B4714" s="2">
        <v>45170</v>
      </c>
      <c r="C4714" s="1" t="s">
        <v>8010</v>
      </c>
      <c r="D4714">
        <v>64</v>
      </c>
      <c r="E4714" s="1" t="s">
        <v>8013</v>
      </c>
      <c r="F4714" s="1" t="s">
        <v>8004</v>
      </c>
      <c r="G4714" s="1" t="s">
        <v>8020</v>
      </c>
      <c r="H4714">
        <v>4</v>
      </c>
      <c r="I4714">
        <v>10</v>
      </c>
      <c r="J4714" s="1" t="s">
        <v>8016</v>
      </c>
      <c r="K4714">
        <v>7</v>
      </c>
      <c r="L4714">
        <v>4</v>
      </c>
      <c r="M4714">
        <v>2</v>
      </c>
      <c r="N4714" s="1" t="s">
        <v>8023</v>
      </c>
      <c r="O4714" s="1" t="s">
        <v>8008</v>
      </c>
      <c r="P4714">
        <v>0.97</v>
      </c>
      <c r="Q4714">
        <v>1</v>
      </c>
      <c r="R4714" t="str">
        <f t="shared" si="365"/>
        <v>ADULT</v>
      </c>
      <c r="S4714" s="1" t="str">
        <f t="shared" si="366"/>
        <v>Sep</v>
      </c>
      <c r="T4714" s="1">
        <f t="shared" si="367"/>
        <v>2023</v>
      </c>
      <c r="U4714" s="1" t="str">
        <f t="shared" si="368"/>
        <v>High</v>
      </c>
      <c r="V4714" s="1" t="str">
        <f t="shared" si="369"/>
        <v>Normal</v>
      </c>
    </row>
    <row r="4715" spans="1:22" x14ac:dyDescent="0.2">
      <c r="A4715" s="1" t="s">
        <v>12748</v>
      </c>
      <c r="B4715" s="2">
        <v>44205</v>
      </c>
      <c r="C4715" s="1" t="s">
        <v>8031</v>
      </c>
      <c r="D4715">
        <v>64</v>
      </c>
      <c r="E4715" s="1" t="s">
        <v>8003</v>
      </c>
      <c r="F4715" s="1" t="s">
        <v>8032</v>
      </c>
      <c r="G4715" s="1" t="s">
        <v>8005</v>
      </c>
      <c r="H4715">
        <v>4</v>
      </c>
      <c r="I4715">
        <v>6</v>
      </c>
      <c r="J4715" s="1" t="s">
        <v>8027</v>
      </c>
      <c r="K4715">
        <v>9</v>
      </c>
      <c r="L4715">
        <v>5</v>
      </c>
      <c r="M4715">
        <v>1</v>
      </c>
      <c r="N4715" s="1" t="s">
        <v>8011</v>
      </c>
      <c r="O4715" s="1" t="s">
        <v>8008</v>
      </c>
      <c r="P4715">
        <v>0.74</v>
      </c>
      <c r="Q4715">
        <v>1</v>
      </c>
      <c r="R4715" t="str">
        <f t="shared" si="365"/>
        <v>ADULT</v>
      </c>
      <c r="S4715" s="1" t="str">
        <f t="shared" si="366"/>
        <v>Jan</v>
      </c>
      <c r="T4715" s="1">
        <f t="shared" si="367"/>
        <v>2021</v>
      </c>
      <c r="U4715" s="1" t="str">
        <f t="shared" si="368"/>
        <v>High</v>
      </c>
      <c r="V4715" s="1" t="str">
        <f t="shared" si="369"/>
        <v>Normal</v>
      </c>
    </row>
    <row r="4716" spans="1:22" x14ac:dyDescent="0.2">
      <c r="A4716" s="1" t="s">
        <v>12749</v>
      </c>
      <c r="B4716" s="2">
        <v>45044</v>
      </c>
      <c r="C4716" s="1" t="s">
        <v>8002</v>
      </c>
      <c r="D4716">
        <v>59</v>
      </c>
      <c r="E4716" s="1" t="s">
        <v>8003</v>
      </c>
      <c r="F4716" s="1" t="s">
        <v>8004</v>
      </c>
      <c r="G4716" s="1" t="s">
        <v>8020</v>
      </c>
      <c r="H4716">
        <v>4</v>
      </c>
      <c r="I4716">
        <v>9</v>
      </c>
      <c r="J4716" s="1" t="s">
        <v>8016</v>
      </c>
      <c r="K4716">
        <v>8</v>
      </c>
      <c r="L4716">
        <v>3</v>
      </c>
      <c r="M4716">
        <v>1</v>
      </c>
      <c r="N4716" s="1" t="s">
        <v>8038</v>
      </c>
      <c r="O4716" s="1" t="s">
        <v>8008</v>
      </c>
      <c r="P4716">
        <v>0.85</v>
      </c>
      <c r="Q4716">
        <v>1</v>
      </c>
      <c r="R4716" t="str">
        <f t="shared" si="365"/>
        <v>ADULT</v>
      </c>
      <c r="S4716" s="1" t="str">
        <f t="shared" si="366"/>
        <v>Apr</v>
      </c>
      <c r="T4716" s="1">
        <f t="shared" si="367"/>
        <v>2023</v>
      </c>
      <c r="U4716" s="1" t="str">
        <f t="shared" si="368"/>
        <v>High</v>
      </c>
      <c r="V4716" s="1" t="str">
        <f t="shared" si="369"/>
        <v>Normal</v>
      </c>
    </row>
    <row r="4717" spans="1:22" x14ac:dyDescent="0.2">
      <c r="A4717" s="1" t="s">
        <v>12750</v>
      </c>
      <c r="B4717" s="2">
        <v>44712</v>
      </c>
      <c r="C4717" s="1" t="s">
        <v>8002</v>
      </c>
      <c r="D4717">
        <v>57</v>
      </c>
      <c r="E4717" s="1" t="s">
        <v>8013</v>
      </c>
      <c r="F4717" s="1" t="s">
        <v>8014</v>
      </c>
      <c r="G4717" s="1" t="s">
        <v>8044</v>
      </c>
      <c r="H4717">
        <v>4</v>
      </c>
      <c r="I4717">
        <v>8</v>
      </c>
      <c r="J4717" s="1" t="s">
        <v>8016</v>
      </c>
      <c r="K4717">
        <v>8</v>
      </c>
      <c r="L4717">
        <v>2</v>
      </c>
      <c r="M4717">
        <v>1</v>
      </c>
      <c r="N4717" s="1" t="s">
        <v>8023</v>
      </c>
      <c r="O4717" s="1" t="s">
        <v>8008</v>
      </c>
      <c r="P4717">
        <v>0.89</v>
      </c>
      <c r="Q4717">
        <v>1</v>
      </c>
      <c r="R4717" t="str">
        <f t="shared" si="365"/>
        <v>ADULT</v>
      </c>
      <c r="S4717" s="1" t="str">
        <f t="shared" si="366"/>
        <v>May</v>
      </c>
      <c r="T4717" s="1">
        <f t="shared" si="367"/>
        <v>2022</v>
      </c>
      <c r="U4717" s="1" t="str">
        <f t="shared" si="368"/>
        <v>High</v>
      </c>
      <c r="V4717" s="1" t="str">
        <f t="shared" si="369"/>
        <v>Normal</v>
      </c>
    </row>
    <row r="4718" spans="1:22" x14ac:dyDescent="0.2">
      <c r="A4718" s="1" t="s">
        <v>12751</v>
      </c>
      <c r="B4718" s="2">
        <v>44770</v>
      </c>
      <c r="C4718" s="1" t="s">
        <v>8019</v>
      </c>
      <c r="D4718">
        <v>95</v>
      </c>
      <c r="E4718" s="1" t="s">
        <v>8013</v>
      </c>
      <c r="F4718" s="1" t="s">
        <v>8014</v>
      </c>
      <c r="G4718" s="1" t="s">
        <v>8020</v>
      </c>
      <c r="H4718">
        <v>6</v>
      </c>
      <c r="I4718">
        <v>9</v>
      </c>
      <c r="J4718" s="1" t="s">
        <v>8016</v>
      </c>
      <c r="K4718">
        <v>10</v>
      </c>
      <c r="L4718">
        <v>4</v>
      </c>
      <c r="M4718">
        <v>2</v>
      </c>
      <c r="N4718" s="1" t="s">
        <v>8007</v>
      </c>
      <c r="O4718" s="1" t="s">
        <v>8017</v>
      </c>
      <c r="P4718">
        <v>0.97</v>
      </c>
      <c r="Q4718">
        <v>1</v>
      </c>
      <c r="R4718" t="str">
        <f t="shared" si="365"/>
        <v>SENIOR</v>
      </c>
      <c r="S4718" s="1" t="str">
        <f t="shared" si="366"/>
        <v>Jul</v>
      </c>
      <c r="T4718" s="1">
        <f t="shared" si="367"/>
        <v>2022</v>
      </c>
      <c r="U4718" s="1" t="str">
        <f t="shared" si="368"/>
        <v>High</v>
      </c>
      <c r="V4718" s="1" t="str">
        <f t="shared" si="369"/>
        <v>Normal</v>
      </c>
    </row>
    <row r="4719" spans="1:22" x14ac:dyDescent="0.2">
      <c r="A4719" s="1" t="s">
        <v>12752</v>
      </c>
      <c r="B4719" s="2">
        <v>44425</v>
      </c>
      <c r="C4719" s="1" t="s">
        <v>8019</v>
      </c>
      <c r="D4719">
        <v>78</v>
      </c>
      <c r="E4719" s="1" t="s">
        <v>8013</v>
      </c>
      <c r="F4719" s="1" t="s">
        <v>8004</v>
      </c>
      <c r="G4719" s="1" t="s">
        <v>8005</v>
      </c>
      <c r="H4719">
        <v>6</v>
      </c>
      <c r="I4719">
        <v>6</v>
      </c>
      <c r="J4719" s="1" t="s">
        <v>8016</v>
      </c>
      <c r="K4719">
        <v>10</v>
      </c>
      <c r="L4719">
        <v>6</v>
      </c>
      <c r="M4719">
        <v>2</v>
      </c>
      <c r="N4719" s="1" t="s">
        <v>8007</v>
      </c>
      <c r="O4719" s="1" t="s">
        <v>8017</v>
      </c>
      <c r="P4719">
        <v>0.97</v>
      </c>
      <c r="Q4719">
        <v>1</v>
      </c>
      <c r="R4719" t="str">
        <f t="shared" si="365"/>
        <v>SENIOR</v>
      </c>
      <c r="S4719" s="1" t="str">
        <f t="shared" si="366"/>
        <v>Aug</v>
      </c>
      <c r="T4719" s="1">
        <f t="shared" si="367"/>
        <v>2021</v>
      </c>
      <c r="U4719" s="1" t="str">
        <f t="shared" si="368"/>
        <v>High</v>
      </c>
      <c r="V4719" s="1" t="str">
        <f t="shared" si="369"/>
        <v>Normal</v>
      </c>
    </row>
    <row r="4720" spans="1:22" x14ac:dyDescent="0.2">
      <c r="A4720" s="1" t="s">
        <v>12753</v>
      </c>
      <c r="B4720" s="2">
        <v>44862</v>
      </c>
      <c r="C4720" s="1" t="s">
        <v>8010</v>
      </c>
      <c r="D4720">
        <v>70</v>
      </c>
      <c r="E4720" s="1" t="s">
        <v>8013</v>
      </c>
      <c r="F4720" s="1" t="s">
        <v>8022</v>
      </c>
      <c r="G4720" s="1" t="s">
        <v>8005</v>
      </c>
      <c r="H4720">
        <v>6</v>
      </c>
      <c r="I4720">
        <v>9</v>
      </c>
      <c r="J4720" s="1" t="s">
        <v>8016</v>
      </c>
      <c r="K4720">
        <v>10</v>
      </c>
      <c r="L4720">
        <v>4</v>
      </c>
      <c r="M4720">
        <v>2</v>
      </c>
      <c r="N4720" s="1" t="s">
        <v>8007</v>
      </c>
      <c r="O4720" s="1" t="s">
        <v>8017</v>
      </c>
      <c r="P4720">
        <v>0.97</v>
      </c>
      <c r="Q4720">
        <v>1</v>
      </c>
      <c r="R4720" t="str">
        <f t="shared" si="365"/>
        <v>SENIOR</v>
      </c>
      <c r="S4720" s="1" t="str">
        <f t="shared" si="366"/>
        <v>Oct</v>
      </c>
      <c r="T4720" s="1">
        <f t="shared" si="367"/>
        <v>2022</v>
      </c>
      <c r="U4720" s="1" t="str">
        <f t="shared" si="368"/>
        <v>High</v>
      </c>
      <c r="V4720" s="1" t="str">
        <f t="shared" si="369"/>
        <v>Normal</v>
      </c>
    </row>
    <row r="4721" spans="1:22" x14ac:dyDescent="0.2">
      <c r="A4721" s="1" t="s">
        <v>12754</v>
      </c>
      <c r="B4721" s="2">
        <v>44785</v>
      </c>
      <c r="C4721" s="1" t="s">
        <v>8019</v>
      </c>
      <c r="D4721">
        <v>59</v>
      </c>
      <c r="E4721" s="1" t="s">
        <v>8013</v>
      </c>
      <c r="F4721" s="1" t="s">
        <v>8032</v>
      </c>
      <c r="G4721" s="1" t="s">
        <v>8005</v>
      </c>
      <c r="H4721">
        <v>5</v>
      </c>
      <c r="I4721">
        <v>8</v>
      </c>
      <c r="J4721" s="1" t="s">
        <v>8016</v>
      </c>
      <c r="K4721">
        <v>8</v>
      </c>
      <c r="L4721">
        <v>4</v>
      </c>
      <c r="M4721">
        <v>2</v>
      </c>
      <c r="N4721" s="1" t="s">
        <v>8011</v>
      </c>
      <c r="O4721" s="1" t="s">
        <v>8008</v>
      </c>
      <c r="P4721">
        <v>0.89</v>
      </c>
      <c r="Q4721">
        <v>1</v>
      </c>
      <c r="R4721" t="str">
        <f t="shared" si="365"/>
        <v>ADULT</v>
      </c>
      <c r="S4721" s="1" t="str">
        <f t="shared" si="366"/>
        <v>Aug</v>
      </c>
      <c r="T4721" s="1">
        <f t="shared" si="367"/>
        <v>2022</v>
      </c>
      <c r="U4721" s="1" t="str">
        <f t="shared" si="368"/>
        <v>High</v>
      </c>
      <c r="V4721" s="1" t="str">
        <f t="shared" si="369"/>
        <v>Normal</v>
      </c>
    </row>
    <row r="4722" spans="1:22" x14ac:dyDescent="0.2">
      <c r="A4722" s="1" t="s">
        <v>12755</v>
      </c>
      <c r="B4722" s="2">
        <v>44376</v>
      </c>
      <c r="C4722" s="1" t="s">
        <v>8019</v>
      </c>
      <c r="D4722">
        <v>75</v>
      </c>
      <c r="E4722" s="1" t="s">
        <v>8003</v>
      </c>
      <c r="F4722" s="1" t="s">
        <v>8032</v>
      </c>
      <c r="G4722" s="1" t="s">
        <v>8005</v>
      </c>
      <c r="H4722">
        <v>6</v>
      </c>
      <c r="I4722">
        <v>8</v>
      </c>
      <c r="J4722" s="1" t="s">
        <v>8016</v>
      </c>
      <c r="K4722">
        <v>10</v>
      </c>
      <c r="L4722">
        <v>4</v>
      </c>
      <c r="M4722">
        <v>2</v>
      </c>
      <c r="N4722" s="1" t="s">
        <v>8007</v>
      </c>
      <c r="O4722" s="1" t="s">
        <v>8017</v>
      </c>
      <c r="P4722">
        <v>0.97</v>
      </c>
      <c r="Q4722">
        <v>1</v>
      </c>
      <c r="R4722" t="str">
        <f t="shared" si="365"/>
        <v>SENIOR</v>
      </c>
      <c r="S4722" s="1" t="str">
        <f t="shared" si="366"/>
        <v>Jun</v>
      </c>
      <c r="T4722" s="1">
        <f t="shared" si="367"/>
        <v>2021</v>
      </c>
      <c r="U4722" s="1" t="str">
        <f t="shared" si="368"/>
        <v>High</v>
      </c>
      <c r="V4722" s="1" t="str">
        <f t="shared" si="369"/>
        <v>Normal</v>
      </c>
    </row>
    <row r="4723" spans="1:22" x14ac:dyDescent="0.2">
      <c r="A4723" s="1" t="s">
        <v>12756</v>
      </c>
      <c r="B4723" s="2">
        <v>44457</v>
      </c>
      <c r="C4723" s="1" t="s">
        <v>8010</v>
      </c>
      <c r="D4723">
        <v>66</v>
      </c>
      <c r="E4723" s="1" t="s">
        <v>8013</v>
      </c>
      <c r="F4723" s="1" t="s">
        <v>8022</v>
      </c>
      <c r="G4723" s="1" t="s">
        <v>8015</v>
      </c>
      <c r="H4723">
        <v>4</v>
      </c>
      <c r="I4723">
        <v>5</v>
      </c>
      <c r="J4723" s="1" t="s">
        <v>8016</v>
      </c>
      <c r="K4723">
        <v>7</v>
      </c>
      <c r="L4723">
        <v>4</v>
      </c>
      <c r="M4723">
        <v>1</v>
      </c>
      <c r="N4723" s="1" t="s">
        <v>8007</v>
      </c>
      <c r="O4723" s="1" t="s">
        <v>8008</v>
      </c>
      <c r="P4723">
        <v>0.64</v>
      </c>
      <c r="Q4723">
        <v>1</v>
      </c>
      <c r="R4723" t="str">
        <f t="shared" si="365"/>
        <v>SENIOR</v>
      </c>
      <c r="S4723" s="1" t="str">
        <f t="shared" si="366"/>
        <v>Sep</v>
      </c>
      <c r="T4723" s="1">
        <f t="shared" si="367"/>
        <v>2021</v>
      </c>
      <c r="U4723" s="1" t="str">
        <f t="shared" si="368"/>
        <v>Medium</v>
      </c>
      <c r="V4723" s="1" t="str">
        <f t="shared" si="369"/>
        <v>Normal</v>
      </c>
    </row>
    <row r="4724" spans="1:22" x14ac:dyDescent="0.2">
      <c r="A4724" s="1" t="s">
        <v>12757</v>
      </c>
      <c r="B4724" s="2">
        <v>44270</v>
      </c>
      <c r="C4724" s="1" t="s">
        <v>8002</v>
      </c>
      <c r="D4724">
        <v>58</v>
      </c>
      <c r="E4724" s="1" t="s">
        <v>8003</v>
      </c>
      <c r="F4724" s="1" t="s">
        <v>8004</v>
      </c>
      <c r="G4724" s="1" t="s">
        <v>8044</v>
      </c>
      <c r="H4724">
        <v>4</v>
      </c>
      <c r="I4724">
        <v>7</v>
      </c>
      <c r="J4724" s="1" t="s">
        <v>8041</v>
      </c>
      <c r="K4724">
        <v>6</v>
      </c>
      <c r="L4724">
        <v>5</v>
      </c>
      <c r="M4724">
        <v>3</v>
      </c>
      <c r="N4724" s="1" t="s">
        <v>8038</v>
      </c>
      <c r="O4724" s="1" t="s">
        <v>8008</v>
      </c>
      <c r="P4724">
        <v>0.97</v>
      </c>
      <c r="Q4724">
        <v>1</v>
      </c>
      <c r="R4724" t="str">
        <f t="shared" si="365"/>
        <v>ADULT</v>
      </c>
      <c r="S4724" s="1" t="str">
        <f t="shared" si="366"/>
        <v>Mar</v>
      </c>
      <c r="T4724" s="1">
        <f t="shared" si="367"/>
        <v>2021</v>
      </c>
      <c r="U4724" s="1" t="str">
        <f t="shared" si="368"/>
        <v>High</v>
      </c>
      <c r="V4724" s="1" t="str">
        <f t="shared" si="369"/>
        <v>Frequent</v>
      </c>
    </row>
    <row r="4725" spans="1:22" x14ac:dyDescent="0.2">
      <c r="A4725" s="1" t="s">
        <v>12758</v>
      </c>
      <c r="B4725" s="2">
        <v>44269</v>
      </c>
      <c r="C4725" s="1" t="s">
        <v>8002</v>
      </c>
      <c r="D4725">
        <v>52</v>
      </c>
      <c r="E4725" s="1" t="s">
        <v>8013</v>
      </c>
      <c r="F4725" s="1" t="s">
        <v>8004</v>
      </c>
      <c r="G4725" s="1" t="s">
        <v>8005</v>
      </c>
      <c r="H4725">
        <v>3</v>
      </c>
      <c r="I4725">
        <v>8</v>
      </c>
      <c r="J4725" s="1" t="s">
        <v>8027</v>
      </c>
      <c r="K4725">
        <v>6</v>
      </c>
      <c r="L4725">
        <v>2</v>
      </c>
      <c r="M4725">
        <v>2</v>
      </c>
      <c r="N4725" s="1" t="s">
        <v>8011</v>
      </c>
      <c r="O4725" s="1" t="s">
        <v>8008</v>
      </c>
      <c r="P4725">
        <v>0.64</v>
      </c>
      <c r="Q4725">
        <v>0</v>
      </c>
      <c r="R4725" t="str">
        <f t="shared" si="365"/>
        <v>ADULT</v>
      </c>
      <c r="S4725" s="1" t="str">
        <f t="shared" si="366"/>
        <v>Mar</v>
      </c>
      <c r="T4725" s="1">
        <f t="shared" si="367"/>
        <v>2021</v>
      </c>
      <c r="U4725" s="1" t="str">
        <f t="shared" si="368"/>
        <v>Medium</v>
      </c>
      <c r="V4725" s="1" t="str">
        <f t="shared" si="369"/>
        <v>Normal</v>
      </c>
    </row>
    <row r="4726" spans="1:22" x14ac:dyDescent="0.2">
      <c r="A4726" s="1" t="s">
        <v>12759</v>
      </c>
      <c r="B4726" s="2">
        <v>44212</v>
      </c>
      <c r="C4726" s="1" t="s">
        <v>8031</v>
      </c>
      <c r="D4726">
        <v>56</v>
      </c>
      <c r="E4726" s="1" t="s">
        <v>8013</v>
      </c>
      <c r="F4726" s="1" t="s">
        <v>8022</v>
      </c>
      <c r="G4726" s="1" t="s">
        <v>8020</v>
      </c>
      <c r="H4726">
        <v>5</v>
      </c>
      <c r="I4726">
        <v>9</v>
      </c>
      <c r="J4726" s="1" t="s">
        <v>8041</v>
      </c>
      <c r="K4726">
        <v>8</v>
      </c>
      <c r="L4726">
        <v>4</v>
      </c>
      <c r="M4726">
        <v>1</v>
      </c>
      <c r="N4726" s="1" t="s">
        <v>8038</v>
      </c>
      <c r="O4726" s="1" t="s">
        <v>8008</v>
      </c>
      <c r="P4726">
        <v>0.97</v>
      </c>
      <c r="Q4726">
        <v>1</v>
      </c>
      <c r="R4726" t="str">
        <f t="shared" si="365"/>
        <v>ADULT</v>
      </c>
      <c r="S4726" s="1" t="str">
        <f t="shared" si="366"/>
        <v>Jan</v>
      </c>
      <c r="T4726" s="1">
        <f t="shared" si="367"/>
        <v>2021</v>
      </c>
      <c r="U4726" s="1" t="str">
        <f t="shared" si="368"/>
        <v>High</v>
      </c>
      <c r="V4726" s="1" t="str">
        <f t="shared" si="369"/>
        <v>Normal</v>
      </c>
    </row>
    <row r="4727" spans="1:22" x14ac:dyDescent="0.2">
      <c r="A4727" s="1" t="s">
        <v>12760</v>
      </c>
      <c r="B4727" s="2">
        <v>44438</v>
      </c>
      <c r="C4727" s="1" t="s">
        <v>8019</v>
      </c>
      <c r="D4727">
        <v>18</v>
      </c>
      <c r="E4727" s="1" t="s">
        <v>8003</v>
      </c>
      <c r="F4727" s="1" t="s">
        <v>8032</v>
      </c>
      <c r="G4727" s="1" t="s">
        <v>8029</v>
      </c>
      <c r="H4727">
        <v>1</v>
      </c>
      <c r="I4727">
        <v>3</v>
      </c>
      <c r="J4727" s="1" t="s">
        <v>8027</v>
      </c>
      <c r="K4727">
        <v>2</v>
      </c>
      <c r="L4727">
        <v>4</v>
      </c>
      <c r="M4727">
        <v>1</v>
      </c>
      <c r="N4727" s="1" t="s">
        <v>8011</v>
      </c>
      <c r="O4727" s="1" t="s">
        <v>8050</v>
      </c>
      <c r="P4727">
        <v>0.28999999999999998</v>
      </c>
      <c r="Q4727">
        <v>1</v>
      </c>
      <c r="R4727" t="str">
        <f t="shared" si="365"/>
        <v>YOUNG ADULT</v>
      </c>
      <c r="S4727" s="1" t="str">
        <f t="shared" si="366"/>
        <v>Aug</v>
      </c>
      <c r="T4727" s="1">
        <f t="shared" si="367"/>
        <v>2021</v>
      </c>
      <c r="U4727" s="1" t="str">
        <f t="shared" si="368"/>
        <v>Low</v>
      </c>
      <c r="V4727" s="1" t="str">
        <f t="shared" si="369"/>
        <v>Normal</v>
      </c>
    </row>
    <row r="4728" spans="1:22" x14ac:dyDescent="0.2">
      <c r="A4728" s="1" t="s">
        <v>12761</v>
      </c>
      <c r="B4728" s="2">
        <v>44941</v>
      </c>
      <c r="C4728" s="1" t="s">
        <v>8031</v>
      </c>
      <c r="D4728">
        <v>61</v>
      </c>
      <c r="E4728" s="1" t="s">
        <v>8013</v>
      </c>
      <c r="F4728" s="1" t="s">
        <v>8014</v>
      </c>
      <c r="G4728" s="1" t="s">
        <v>8015</v>
      </c>
      <c r="H4728">
        <v>4</v>
      </c>
      <c r="I4728">
        <v>6</v>
      </c>
      <c r="J4728" s="1" t="s">
        <v>8006</v>
      </c>
      <c r="K4728">
        <v>7</v>
      </c>
      <c r="L4728">
        <v>2</v>
      </c>
      <c r="M4728">
        <v>1</v>
      </c>
      <c r="N4728" s="1" t="s">
        <v>8038</v>
      </c>
      <c r="O4728" s="1" t="s">
        <v>8008</v>
      </c>
      <c r="P4728">
        <v>0.67</v>
      </c>
      <c r="Q4728">
        <v>1</v>
      </c>
      <c r="R4728" t="str">
        <f t="shared" si="365"/>
        <v>ADULT</v>
      </c>
      <c r="S4728" s="1" t="str">
        <f t="shared" si="366"/>
        <v>Jan</v>
      </c>
      <c r="T4728" s="1">
        <f t="shared" si="367"/>
        <v>2023</v>
      </c>
      <c r="U4728" s="1" t="str">
        <f t="shared" si="368"/>
        <v>Medium</v>
      </c>
      <c r="V4728" s="1" t="str">
        <f t="shared" si="369"/>
        <v>Normal</v>
      </c>
    </row>
    <row r="4729" spans="1:22" x14ac:dyDescent="0.2">
      <c r="A4729" s="1" t="s">
        <v>12762</v>
      </c>
      <c r="B4729" s="2">
        <v>44543</v>
      </c>
      <c r="C4729" s="1" t="s">
        <v>8031</v>
      </c>
      <c r="D4729">
        <v>49</v>
      </c>
      <c r="E4729" s="1" t="s">
        <v>8003</v>
      </c>
      <c r="F4729" s="1" t="s">
        <v>8032</v>
      </c>
      <c r="G4729" s="1" t="s">
        <v>8048</v>
      </c>
      <c r="H4729">
        <v>3</v>
      </c>
      <c r="I4729">
        <v>9</v>
      </c>
      <c r="J4729" s="1" t="s">
        <v>8006</v>
      </c>
      <c r="K4729">
        <v>6</v>
      </c>
      <c r="L4729">
        <v>2</v>
      </c>
      <c r="M4729">
        <v>2</v>
      </c>
      <c r="N4729" s="1" t="s">
        <v>8023</v>
      </c>
      <c r="O4729" s="1" t="s">
        <v>8008</v>
      </c>
      <c r="P4729">
        <v>0.97</v>
      </c>
      <c r="Q4729">
        <v>1</v>
      </c>
      <c r="R4729" t="str">
        <f t="shared" si="365"/>
        <v>ADULT</v>
      </c>
      <c r="S4729" s="1" t="str">
        <f t="shared" si="366"/>
        <v>Dec</v>
      </c>
      <c r="T4729" s="1">
        <f t="shared" si="367"/>
        <v>2021</v>
      </c>
      <c r="U4729" s="1" t="str">
        <f t="shared" si="368"/>
        <v>High</v>
      </c>
      <c r="V4729" s="1" t="str">
        <f t="shared" si="369"/>
        <v>Normal</v>
      </c>
    </row>
    <row r="4730" spans="1:22" x14ac:dyDescent="0.2">
      <c r="A4730" s="1" t="s">
        <v>12763</v>
      </c>
      <c r="B4730" s="2">
        <v>44572</v>
      </c>
      <c r="C4730" s="1" t="s">
        <v>8031</v>
      </c>
      <c r="D4730">
        <v>85</v>
      </c>
      <c r="E4730" s="1" t="s">
        <v>8003</v>
      </c>
      <c r="F4730" s="1" t="s">
        <v>8014</v>
      </c>
      <c r="G4730" s="1" t="s">
        <v>8005</v>
      </c>
      <c r="H4730">
        <v>6</v>
      </c>
      <c r="I4730">
        <v>6</v>
      </c>
      <c r="J4730" s="1" t="s">
        <v>8006</v>
      </c>
      <c r="K4730">
        <v>9</v>
      </c>
      <c r="L4730">
        <v>4</v>
      </c>
      <c r="M4730">
        <v>4</v>
      </c>
      <c r="N4730" s="1" t="s">
        <v>8007</v>
      </c>
      <c r="O4730" s="1" t="s">
        <v>8017</v>
      </c>
      <c r="P4730">
        <v>0.97</v>
      </c>
      <c r="Q4730">
        <v>1</v>
      </c>
      <c r="R4730" t="str">
        <f t="shared" si="365"/>
        <v>SENIOR</v>
      </c>
      <c r="S4730" s="1" t="str">
        <f t="shared" si="366"/>
        <v>Jan</v>
      </c>
      <c r="T4730" s="1">
        <f t="shared" si="367"/>
        <v>2022</v>
      </c>
      <c r="U4730" s="1" t="str">
        <f t="shared" si="368"/>
        <v>High</v>
      </c>
      <c r="V4730" s="1" t="str">
        <f t="shared" si="369"/>
        <v>Frequent</v>
      </c>
    </row>
    <row r="4731" spans="1:22" x14ac:dyDescent="0.2">
      <c r="A4731" s="1" t="s">
        <v>12764</v>
      </c>
      <c r="B4731" s="2">
        <v>44341</v>
      </c>
      <c r="C4731" s="1" t="s">
        <v>8002</v>
      </c>
      <c r="D4731">
        <v>58</v>
      </c>
      <c r="E4731" s="1" t="s">
        <v>8003</v>
      </c>
      <c r="F4731" s="1" t="s">
        <v>8022</v>
      </c>
      <c r="G4731" s="1" t="s">
        <v>8029</v>
      </c>
      <c r="H4731">
        <v>4</v>
      </c>
      <c r="I4731">
        <v>5</v>
      </c>
      <c r="J4731" s="1" t="s">
        <v>8027</v>
      </c>
      <c r="K4731">
        <v>6</v>
      </c>
      <c r="L4731">
        <v>4</v>
      </c>
      <c r="M4731">
        <v>1</v>
      </c>
      <c r="N4731" s="1" t="s">
        <v>8038</v>
      </c>
      <c r="O4731" s="1" t="s">
        <v>8008</v>
      </c>
      <c r="P4731">
        <v>0.57999999999999996</v>
      </c>
      <c r="Q4731">
        <v>1</v>
      </c>
      <c r="R4731" t="str">
        <f t="shared" si="365"/>
        <v>ADULT</v>
      </c>
      <c r="S4731" s="1" t="str">
        <f t="shared" si="366"/>
        <v>May</v>
      </c>
      <c r="T4731" s="1">
        <f t="shared" si="367"/>
        <v>2021</v>
      </c>
      <c r="U4731" s="1" t="str">
        <f t="shared" si="368"/>
        <v>Medium</v>
      </c>
      <c r="V4731" s="1" t="str">
        <f t="shared" si="369"/>
        <v>Normal</v>
      </c>
    </row>
    <row r="4732" spans="1:22" x14ac:dyDescent="0.2">
      <c r="A4732" s="1" t="s">
        <v>12765</v>
      </c>
      <c r="B4732" s="2">
        <v>44827</v>
      </c>
      <c r="C4732" s="1" t="s">
        <v>8010</v>
      </c>
      <c r="D4732">
        <v>37</v>
      </c>
      <c r="E4732" s="1" t="s">
        <v>8003</v>
      </c>
      <c r="F4732" s="1" t="s">
        <v>8004</v>
      </c>
      <c r="G4732" s="1" t="s">
        <v>8026</v>
      </c>
      <c r="H4732">
        <v>2</v>
      </c>
      <c r="I4732">
        <v>7</v>
      </c>
      <c r="J4732" s="1" t="s">
        <v>8016</v>
      </c>
      <c r="K4732">
        <v>3</v>
      </c>
      <c r="L4732">
        <v>3</v>
      </c>
      <c r="M4732">
        <v>2</v>
      </c>
      <c r="N4732" s="1" t="s">
        <v>8038</v>
      </c>
      <c r="O4732" s="1" t="s">
        <v>8050</v>
      </c>
      <c r="P4732">
        <v>0.52</v>
      </c>
      <c r="Q4732">
        <v>1</v>
      </c>
      <c r="R4732" t="str">
        <f t="shared" si="365"/>
        <v>YOUNG ADULT</v>
      </c>
      <c r="S4732" s="1" t="str">
        <f t="shared" si="366"/>
        <v>Sep</v>
      </c>
      <c r="T4732" s="1">
        <f t="shared" si="367"/>
        <v>2022</v>
      </c>
      <c r="U4732" s="1" t="str">
        <f t="shared" si="368"/>
        <v>Medium</v>
      </c>
      <c r="V4732" s="1" t="str">
        <f t="shared" si="369"/>
        <v>Normal</v>
      </c>
    </row>
    <row r="4733" spans="1:22" x14ac:dyDescent="0.2">
      <c r="A4733" s="1" t="s">
        <v>12766</v>
      </c>
      <c r="B4733" s="2">
        <v>44571</v>
      </c>
      <c r="C4733" s="1" t="s">
        <v>8031</v>
      </c>
      <c r="D4733">
        <v>57</v>
      </c>
      <c r="E4733" s="1" t="s">
        <v>8003</v>
      </c>
      <c r="F4733" s="1" t="s">
        <v>8032</v>
      </c>
      <c r="G4733" s="1" t="s">
        <v>8062</v>
      </c>
      <c r="H4733">
        <v>5</v>
      </c>
      <c r="I4733">
        <v>8</v>
      </c>
      <c r="J4733" s="1" t="s">
        <v>8027</v>
      </c>
      <c r="K4733">
        <v>10</v>
      </c>
      <c r="L4733">
        <v>6</v>
      </c>
      <c r="M4733">
        <v>2</v>
      </c>
      <c r="N4733" s="1" t="s">
        <v>8038</v>
      </c>
      <c r="O4733" s="1" t="s">
        <v>8008</v>
      </c>
      <c r="P4733">
        <v>0.97</v>
      </c>
      <c r="Q4733">
        <v>1</v>
      </c>
      <c r="R4733" t="str">
        <f t="shared" si="365"/>
        <v>ADULT</v>
      </c>
      <c r="S4733" s="1" t="str">
        <f t="shared" si="366"/>
        <v>Jan</v>
      </c>
      <c r="T4733" s="1">
        <f t="shared" si="367"/>
        <v>2022</v>
      </c>
      <c r="U4733" s="1" t="str">
        <f t="shared" si="368"/>
        <v>High</v>
      </c>
      <c r="V4733" s="1" t="str">
        <f t="shared" si="369"/>
        <v>Normal</v>
      </c>
    </row>
    <row r="4734" spans="1:22" x14ac:dyDescent="0.2">
      <c r="A4734" s="1" t="s">
        <v>12767</v>
      </c>
      <c r="B4734" s="2">
        <v>44937</v>
      </c>
      <c r="C4734" s="1" t="s">
        <v>8031</v>
      </c>
      <c r="D4734">
        <v>40</v>
      </c>
      <c r="E4734" s="1" t="s">
        <v>8003</v>
      </c>
      <c r="F4734" s="1" t="s">
        <v>8014</v>
      </c>
      <c r="G4734" s="1" t="s">
        <v>8067</v>
      </c>
      <c r="H4734">
        <v>4</v>
      </c>
      <c r="I4734">
        <v>6</v>
      </c>
      <c r="J4734" s="1" t="s">
        <v>8016</v>
      </c>
      <c r="K4734">
        <v>6</v>
      </c>
      <c r="L4734">
        <v>4</v>
      </c>
      <c r="M4734">
        <v>1</v>
      </c>
      <c r="N4734" s="1" t="s">
        <v>8011</v>
      </c>
      <c r="O4734" s="1" t="s">
        <v>8008</v>
      </c>
      <c r="P4734">
        <v>0.53</v>
      </c>
      <c r="Q4734">
        <v>0</v>
      </c>
      <c r="R4734" t="str">
        <f t="shared" si="365"/>
        <v>ADULT</v>
      </c>
      <c r="S4734" s="1" t="str">
        <f t="shared" si="366"/>
        <v>Jan</v>
      </c>
      <c r="T4734" s="1">
        <f t="shared" si="367"/>
        <v>2023</v>
      </c>
      <c r="U4734" s="1" t="str">
        <f t="shared" si="368"/>
        <v>Medium</v>
      </c>
      <c r="V4734" s="1" t="str">
        <f t="shared" si="369"/>
        <v>Normal</v>
      </c>
    </row>
    <row r="4735" spans="1:22" x14ac:dyDescent="0.2">
      <c r="A4735" s="1" t="s">
        <v>12768</v>
      </c>
      <c r="B4735" s="2">
        <v>45008</v>
      </c>
      <c r="C4735" s="1" t="s">
        <v>8002</v>
      </c>
      <c r="D4735">
        <v>66</v>
      </c>
      <c r="E4735" s="1" t="s">
        <v>8013</v>
      </c>
      <c r="F4735" s="1" t="s">
        <v>8014</v>
      </c>
      <c r="G4735" s="1" t="s">
        <v>8005</v>
      </c>
      <c r="H4735">
        <v>4</v>
      </c>
      <c r="I4735">
        <v>6</v>
      </c>
      <c r="J4735" s="1" t="s">
        <v>8027</v>
      </c>
      <c r="K4735">
        <v>7</v>
      </c>
      <c r="L4735">
        <v>4</v>
      </c>
      <c r="M4735">
        <v>1</v>
      </c>
      <c r="N4735" s="1" t="s">
        <v>8007</v>
      </c>
      <c r="O4735" s="1" t="s">
        <v>8008</v>
      </c>
      <c r="P4735">
        <v>0.64</v>
      </c>
      <c r="Q4735">
        <v>1</v>
      </c>
      <c r="R4735" t="str">
        <f t="shared" si="365"/>
        <v>SENIOR</v>
      </c>
      <c r="S4735" s="1" t="str">
        <f t="shared" si="366"/>
        <v>Mar</v>
      </c>
      <c r="T4735" s="1">
        <f t="shared" si="367"/>
        <v>2023</v>
      </c>
      <c r="U4735" s="1" t="str">
        <f t="shared" si="368"/>
        <v>Medium</v>
      </c>
      <c r="V4735" s="1" t="str">
        <f t="shared" si="369"/>
        <v>Normal</v>
      </c>
    </row>
    <row r="4736" spans="1:22" x14ac:dyDescent="0.2">
      <c r="A4736" s="1" t="s">
        <v>12769</v>
      </c>
      <c r="B4736" s="2">
        <v>44837</v>
      </c>
      <c r="C4736" s="1" t="s">
        <v>8010</v>
      </c>
      <c r="D4736">
        <v>62</v>
      </c>
      <c r="E4736" s="1" t="s">
        <v>8013</v>
      </c>
      <c r="F4736" s="1" t="s">
        <v>8014</v>
      </c>
      <c r="G4736" s="1" t="s">
        <v>8005</v>
      </c>
      <c r="H4736">
        <v>4</v>
      </c>
      <c r="I4736">
        <v>6</v>
      </c>
      <c r="J4736" s="1" t="s">
        <v>8027</v>
      </c>
      <c r="K4736">
        <v>7</v>
      </c>
      <c r="L4736">
        <v>2</v>
      </c>
      <c r="M4736">
        <v>1</v>
      </c>
      <c r="N4736" s="1" t="s">
        <v>8038</v>
      </c>
      <c r="O4736" s="1" t="s">
        <v>8008</v>
      </c>
      <c r="P4736">
        <v>0.63</v>
      </c>
      <c r="Q4736">
        <v>1</v>
      </c>
      <c r="R4736" t="str">
        <f t="shared" si="365"/>
        <v>ADULT</v>
      </c>
      <c r="S4736" s="1" t="str">
        <f t="shared" si="366"/>
        <v>Oct</v>
      </c>
      <c r="T4736" s="1">
        <f t="shared" si="367"/>
        <v>2022</v>
      </c>
      <c r="U4736" s="1" t="str">
        <f t="shared" si="368"/>
        <v>Medium</v>
      </c>
      <c r="V4736" s="1" t="str">
        <f t="shared" si="369"/>
        <v>Normal</v>
      </c>
    </row>
    <row r="4737" spans="1:22" x14ac:dyDescent="0.2">
      <c r="A4737" s="1" t="s">
        <v>12770</v>
      </c>
      <c r="B4737" s="2">
        <v>44499</v>
      </c>
      <c r="C4737" s="1" t="s">
        <v>8010</v>
      </c>
      <c r="D4737">
        <v>74</v>
      </c>
      <c r="E4737" s="1" t="s">
        <v>8013</v>
      </c>
      <c r="F4737" s="1" t="s">
        <v>8014</v>
      </c>
      <c r="G4737" s="1" t="s">
        <v>8005</v>
      </c>
      <c r="H4737">
        <v>6</v>
      </c>
      <c r="I4737">
        <v>7</v>
      </c>
      <c r="J4737" s="1" t="s">
        <v>8006</v>
      </c>
      <c r="K4737">
        <v>9</v>
      </c>
      <c r="L4737">
        <v>6</v>
      </c>
      <c r="M4737">
        <v>2</v>
      </c>
      <c r="N4737" s="1" t="s">
        <v>8007</v>
      </c>
      <c r="O4737" s="1" t="s">
        <v>8017</v>
      </c>
      <c r="P4737">
        <v>0.97</v>
      </c>
      <c r="Q4737">
        <v>1</v>
      </c>
      <c r="R4737" t="str">
        <f t="shared" si="365"/>
        <v>SENIOR</v>
      </c>
      <c r="S4737" s="1" t="str">
        <f t="shared" si="366"/>
        <v>Oct</v>
      </c>
      <c r="T4737" s="1">
        <f t="shared" si="367"/>
        <v>2021</v>
      </c>
      <c r="U4737" s="1" t="str">
        <f t="shared" si="368"/>
        <v>High</v>
      </c>
      <c r="V4737" s="1" t="str">
        <f t="shared" si="369"/>
        <v>Normal</v>
      </c>
    </row>
    <row r="4738" spans="1:22" x14ac:dyDescent="0.2">
      <c r="A4738" s="1" t="s">
        <v>12771</v>
      </c>
      <c r="B4738" s="2">
        <v>44753</v>
      </c>
      <c r="C4738" s="1" t="s">
        <v>8019</v>
      </c>
      <c r="D4738">
        <v>44</v>
      </c>
      <c r="E4738" s="1" t="s">
        <v>8003</v>
      </c>
      <c r="F4738" s="1" t="s">
        <v>8022</v>
      </c>
      <c r="G4738" s="1" t="s">
        <v>8026</v>
      </c>
      <c r="H4738">
        <v>3</v>
      </c>
      <c r="I4738">
        <v>6</v>
      </c>
      <c r="J4738" s="1" t="s">
        <v>8041</v>
      </c>
      <c r="K4738">
        <v>6</v>
      </c>
      <c r="L4738">
        <v>2</v>
      </c>
      <c r="M4738">
        <v>1</v>
      </c>
      <c r="N4738" s="1" t="s">
        <v>8011</v>
      </c>
      <c r="O4738" s="1" t="s">
        <v>8008</v>
      </c>
      <c r="P4738">
        <v>0.43</v>
      </c>
      <c r="Q4738">
        <v>0</v>
      </c>
      <c r="R4738" t="str">
        <f t="shared" ref="R4738:R4801" si="370">IF(D4738&lt;18,"CHILD",IF(D4738&lt;40,"YOUNG ADULT",IF(D4738&lt;65,"ADULT","SENIOR")))</f>
        <v>ADULT</v>
      </c>
      <c r="S4738" s="1" t="str">
        <f t="shared" ref="S4738:S4801" si="371">TEXT(B4738,"MMM")</f>
        <v>Jul</v>
      </c>
      <c r="T4738" s="1">
        <f t="shared" ref="T4738:T4801" si="372">YEAR(B4738)</f>
        <v>2022</v>
      </c>
      <c r="U4738" s="1" t="str">
        <f t="shared" ref="U4738:U4801" si="373">IF(P4738&lt;0.3,"Low",IF(P4738&lt;0.7,"Medium","High"))</f>
        <v>Medium</v>
      </c>
      <c r="V4738" s="1" t="str">
        <f t="shared" ref="V4738:V4801" si="374">IF(M4738&gt;=3,"Frequent","Normal")</f>
        <v>Normal</v>
      </c>
    </row>
    <row r="4739" spans="1:22" x14ac:dyDescent="0.2">
      <c r="A4739" s="1" t="s">
        <v>12772</v>
      </c>
      <c r="B4739" s="2">
        <v>44472</v>
      </c>
      <c r="C4739" s="1" t="s">
        <v>8010</v>
      </c>
      <c r="D4739">
        <v>58</v>
      </c>
      <c r="E4739" s="1" t="s">
        <v>8013</v>
      </c>
      <c r="F4739" s="1" t="s">
        <v>8014</v>
      </c>
      <c r="G4739" s="1" t="s">
        <v>8005</v>
      </c>
      <c r="H4739">
        <v>5</v>
      </c>
      <c r="I4739">
        <v>7</v>
      </c>
      <c r="J4739" s="1" t="s">
        <v>8016</v>
      </c>
      <c r="K4739">
        <v>8</v>
      </c>
      <c r="L4739">
        <v>2</v>
      </c>
      <c r="M4739">
        <v>1</v>
      </c>
      <c r="N4739" s="1" t="s">
        <v>8011</v>
      </c>
      <c r="O4739" s="1" t="s">
        <v>8008</v>
      </c>
      <c r="P4739">
        <v>0.62</v>
      </c>
      <c r="Q4739">
        <v>0</v>
      </c>
      <c r="R4739" t="str">
        <f t="shared" si="370"/>
        <v>ADULT</v>
      </c>
      <c r="S4739" s="1" t="str">
        <f t="shared" si="371"/>
        <v>Oct</v>
      </c>
      <c r="T4739" s="1">
        <f t="shared" si="372"/>
        <v>2021</v>
      </c>
      <c r="U4739" s="1" t="str">
        <f t="shared" si="373"/>
        <v>Medium</v>
      </c>
      <c r="V4739" s="1" t="str">
        <f t="shared" si="374"/>
        <v>Normal</v>
      </c>
    </row>
    <row r="4740" spans="1:22" x14ac:dyDescent="0.2">
      <c r="A4740" s="1" t="s">
        <v>12773</v>
      </c>
      <c r="B4740" s="2">
        <v>45185</v>
      </c>
      <c r="C4740" s="1" t="s">
        <v>8010</v>
      </c>
      <c r="D4740">
        <v>34</v>
      </c>
      <c r="E4740" s="1" t="s">
        <v>8013</v>
      </c>
      <c r="F4740" s="1" t="s">
        <v>8014</v>
      </c>
      <c r="G4740" s="1" t="s">
        <v>8005</v>
      </c>
      <c r="H4740">
        <v>3</v>
      </c>
      <c r="I4740">
        <v>5</v>
      </c>
      <c r="J4740" s="1" t="s">
        <v>8027</v>
      </c>
      <c r="K4740">
        <v>4</v>
      </c>
      <c r="L4740">
        <v>2</v>
      </c>
      <c r="M4740">
        <v>1</v>
      </c>
      <c r="N4740" s="1" t="s">
        <v>8011</v>
      </c>
      <c r="O4740" s="1" t="s">
        <v>8008</v>
      </c>
      <c r="P4740">
        <v>0.37</v>
      </c>
      <c r="Q4740">
        <v>1</v>
      </c>
      <c r="R4740" t="str">
        <f t="shared" si="370"/>
        <v>YOUNG ADULT</v>
      </c>
      <c r="S4740" s="1" t="str">
        <f t="shared" si="371"/>
        <v>Sep</v>
      </c>
      <c r="T4740" s="1">
        <f t="shared" si="372"/>
        <v>2023</v>
      </c>
      <c r="U4740" s="1" t="str">
        <f t="shared" si="373"/>
        <v>Medium</v>
      </c>
      <c r="V4740" s="1" t="str">
        <f t="shared" si="374"/>
        <v>Normal</v>
      </c>
    </row>
    <row r="4741" spans="1:22" x14ac:dyDescent="0.2">
      <c r="A4741" s="1" t="s">
        <v>12774</v>
      </c>
      <c r="B4741" s="2">
        <v>45036</v>
      </c>
      <c r="C4741" s="1" t="s">
        <v>8002</v>
      </c>
      <c r="D4741">
        <v>69</v>
      </c>
      <c r="E4741" s="1" t="s">
        <v>8003</v>
      </c>
      <c r="F4741" s="1" t="s">
        <v>8037</v>
      </c>
      <c r="G4741" s="1" t="s">
        <v>8026</v>
      </c>
      <c r="H4741">
        <v>7</v>
      </c>
      <c r="I4741">
        <v>9</v>
      </c>
      <c r="J4741" s="1" t="s">
        <v>8041</v>
      </c>
      <c r="K4741">
        <v>12</v>
      </c>
      <c r="L4741">
        <v>8</v>
      </c>
      <c r="M4741">
        <v>2</v>
      </c>
      <c r="N4741" s="1" t="s">
        <v>8007</v>
      </c>
      <c r="O4741" s="1" t="s">
        <v>8017</v>
      </c>
      <c r="P4741">
        <v>0.97</v>
      </c>
      <c r="Q4741">
        <v>1</v>
      </c>
      <c r="R4741" t="str">
        <f t="shared" si="370"/>
        <v>SENIOR</v>
      </c>
      <c r="S4741" s="1" t="str">
        <f t="shared" si="371"/>
        <v>Apr</v>
      </c>
      <c r="T4741" s="1">
        <f t="shared" si="372"/>
        <v>2023</v>
      </c>
      <c r="U4741" s="1" t="str">
        <f t="shared" si="373"/>
        <v>High</v>
      </c>
      <c r="V4741" s="1" t="str">
        <f t="shared" si="374"/>
        <v>Normal</v>
      </c>
    </row>
    <row r="4742" spans="1:22" x14ac:dyDescent="0.2">
      <c r="A4742" s="1" t="s">
        <v>12775</v>
      </c>
      <c r="B4742" s="2">
        <v>44736</v>
      </c>
      <c r="C4742" s="1" t="s">
        <v>8019</v>
      </c>
      <c r="D4742">
        <v>66</v>
      </c>
      <c r="E4742" s="1" t="s">
        <v>8013</v>
      </c>
      <c r="F4742" s="1" t="s">
        <v>8014</v>
      </c>
      <c r="G4742" s="1" t="s">
        <v>8005</v>
      </c>
      <c r="H4742">
        <v>5</v>
      </c>
      <c r="I4742">
        <v>6</v>
      </c>
      <c r="J4742" s="1" t="s">
        <v>8041</v>
      </c>
      <c r="K4742">
        <v>8</v>
      </c>
      <c r="L4742">
        <v>7</v>
      </c>
      <c r="M4742">
        <v>1</v>
      </c>
      <c r="N4742" s="1" t="s">
        <v>8007</v>
      </c>
      <c r="O4742" s="1" t="s">
        <v>8008</v>
      </c>
      <c r="P4742">
        <v>0.97</v>
      </c>
      <c r="Q4742">
        <v>0</v>
      </c>
      <c r="R4742" t="str">
        <f t="shared" si="370"/>
        <v>SENIOR</v>
      </c>
      <c r="S4742" s="1" t="str">
        <f t="shared" si="371"/>
        <v>Jun</v>
      </c>
      <c r="T4742" s="1">
        <f t="shared" si="372"/>
        <v>2022</v>
      </c>
      <c r="U4742" s="1" t="str">
        <f t="shared" si="373"/>
        <v>High</v>
      </c>
      <c r="V4742" s="1" t="str">
        <f t="shared" si="374"/>
        <v>Normal</v>
      </c>
    </row>
    <row r="4743" spans="1:22" x14ac:dyDescent="0.2">
      <c r="A4743" s="1" t="s">
        <v>12776</v>
      </c>
      <c r="B4743" s="2">
        <v>45254</v>
      </c>
      <c r="C4743" s="1" t="s">
        <v>8010</v>
      </c>
      <c r="D4743">
        <v>66</v>
      </c>
      <c r="E4743" s="1" t="s">
        <v>8003</v>
      </c>
      <c r="F4743" s="1" t="s">
        <v>8014</v>
      </c>
      <c r="G4743" s="1" t="s">
        <v>8029</v>
      </c>
      <c r="H4743">
        <v>4</v>
      </c>
      <c r="I4743">
        <v>5</v>
      </c>
      <c r="J4743" s="1" t="s">
        <v>8006</v>
      </c>
      <c r="K4743">
        <v>7</v>
      </c>
      <c r="L4743">
        <v>4</v>
      </c>
      <c r="M4743">
        <v>1</v>
      </c>
      <c r="N4743" s="1" t="s">
        <v>8007</v>
      </c>
      <c r="O4743" s="1" t="s">
        <v>8008</v>
      </c>
      <c r="P4743">
        <v>0.64</v>
      </c>
      <c r="Q4743">
        <v>1</v>
      </c>
      <c r="R4743" t="str">
        <f t="shared" si="370"/>
        <v>SENIOR</v>
      </c>
      <c r="S4743" s="1" t="str">
        <f t="shared" si="371"/>
        <v>Nov</v>
      </c>
      <c r="T4743" s="1">
        <f t="shared" si="372"/>
        <v>2023</v>
      </c>
      <c r="U4743" s="1" t="str">
        <f t="shared" si="373"/>
        <v>Medium</v>
      </c>
      <c r="V4743" s="1" t="str">
        <f t="shared" si="374"/>
        <v>Normal</v>
      </c>
    </row>
    <row r="4744" spans="1:22" x14ac:dyDescent="0.2">
      <c r="A4744" s="1" t="s">
        <v>12777</v>
      </c>
      <c r="B4744" s="2">
        <v>44795</v>
      </c>
      <c r="C4744" s="1" t="s">
        <v>8019</v>
      </c>
      <c r="D4744">
        <v>58</v>
      </c>
      <c r="E4744" s="1" t="s">
        <v>8013</v>
      </c>
      <c r="F4744" s="1" t="s">
        <v>8032</v>
      </c>
      <c r="G4744" s="1" t="s">
        <v>8060</v>
      </c>
      <c r="H4744">
        <v>5</v>
      </c>
      <c r="I4744">
        <v>8</v>
      </c>
      <c r="J4744" s="1" t="s">
        <v>8016</v>
      </c>
      <c r="K4744">
        <v>8</v>
      </c>
      <c r="L4744">
        <v>4</v>
      </c>
      <c r="M4744">
        <v>1</v>
      </c>
      <c r="N4744" s="1" t="s">
        <v>8023</v>
      </c>
      <c r="O4744" s="1" t="s">
        <v>8008</v>
      </c>
      <c r="P4744">
        <v>0.97</v>
      </c>
      <c r="Q4744">
        <v>1</v>
      </c>
      <c r="R4744" t="str">
        <f t="shared" si="370"/>
        <v>ADULT</v>
      </c>
      <c r="S4744" s="1" t="str">
        <f t="shared" si="371"/>
        <v>Aug</v>
      </c>
      <c r="T4744" s="1">
        <f t="shared" si="372"/>
        <v>2022</v>
      </c>
      <c r="U4744" s="1" t="str">
        <f t="shared" si="373"/>
        <v>High</v>
      </c>
      <c r="V4744" s="1" t="str">
        <f t="shared" si="374"/>
        <v>Normal</v>
      </c>
    </row>
    <row r="4745" spans="1:22" x14ac:dyDescent="0.2">
      <c r="A4745" s="1" t="s">
        <v>12778</v>
      </c>
      <c r="B4745" s="2">
        <v>44556</v>
      </c>
      <c r="C4745" s="1" t="s">
        <v>8031</v>
      </c>
      <c r="D4745">
        <v>65</v>
      </c>
      <c r="E4745" s="1" t="s">
        <v>8003</v>
      </c>
      <c r="F4745" s="1" t="s">
        <v>8037</v>
      </c>
      <c r="G4745" s="1" t="s">
        <v>8048</v>
      </c>
      <c r="H4745">
        <v>5</v>
      </c>
      <c r="I4745">
        <v>10</v>
      </c>
      <c r="J4745" s="1" t="s">
        <v>8016</v>
      </c>
      <c r="K4745">
        <v>8</v>
      </c>
      <c r="L4745">
        <v>2</v>
      </c>
      <c r="M4745">
        <v>2</v>
      </c>
      <c r="N4745" s="1" t="s">
        <v>8011</v>
      </c>
      <c r="O4745" s="1" t="s">
        <v>8008</v>
      </c>
      <c r="P4745">
        <v>0.97</v>
      </c>
      <c r="Q4745">
        <v>0</v>
      </c>
      <c r="R4745" t="str">
        <f t="shared" si="370"/>
        <v>SENIOR</v>
      </c>
      <c r="S4745" s="1" t="str">
        <f t="shared" si="371"/>
        <v>Dec</v>
      </c>
      <c r="T4745" s="1">
        <f t="shared" si="372"/>
        <v>2021</v>
      </c>
      <c r="U4745" s="1" t="str">
        <f t="shared" si="373"/>
        <v>High</v>
      </c>
      <c r="V4745" s="1" t="str">
        <f t="shared" si="374"/>
        <v>Normal</v>
      </c>
    </row>
    <row r="4746" spans="1:22" x14ac:dyDescent="0.2">
      <c r="A4746" s="1" t="s">
        <v>12779</v>
      </c>
      <c r="B4746" s="2">
        <v>44301</v>
      </c>
      <c r="C4746" s="1" t="s">
        <v>8002</v>
      </c>
      <c r="D4746">
        <v>85</v>
      </c>
      <c r="E4746" s="1" t="s">
        <v>8003</v>
      </c>
      <c r="F4746" s="1" t="s">
        <v>8037</v>
      </c>
      <c r="G4746" s="1" t="s">
        <v>8005</v>
      </c>
      <c r="H4746">
        <v>6</v>
      </c>
      <c r="I4746">
        <v>8</v>
      </c>
      <c r="J4746" s="1" t="s">
        <v>8016</v>
      </c>
      <c r="K4746">
        <v>10</v>
      </c>
      <c r="L4746">
        <v>8</v>
      </c>
      <c r="M4746">
        <v>2</v>
      </c>
      <c r="N4746" s="1" t="s">
        <v>8007</v>
      </c>
      <c r="O4746" s="1" t="s">
        <v>8017</v>
      </c>
      <c r="P4746">
        <v>0.97</v>
      </c>
      <c r="Q4746">
        <v>1</v>
      </c>
      <c r="R4746" t="str">
        <f t="shared" si="370"/>
        <v>SENIOR</v>
      </c>
      <c r="S4746" s="1" t="str">
        <f t="shared" si="371"/>
        <v>Apr</v>
      </c>
      <c r="T4746" s="1">
        <f t="shared" si="372"/>
        <v>2021</v>
      </c>
      <c r="U4746" s="1" t="str">
        <f t="shared" si="373"/>
        <v>High</v>
      </c>
      <c r="V4746" s="1" t="str">
        <f t="shared" si="374"/>
        <v>Normal</v>
      </c>
    </row>
    <row r="4747" spans="1:22" x14ac:dyDescent="0.2">
      <c r="A4747" s="1" t="s">
        <v>12780</v>
      </c>
      <c r="B4747" s="2">
        <v>44792</v>
      </c>
      <c r="C4747" s="1" t="s">
        <v>8019</v>
      </c>
      <c r="D4747">
        <v>53</v>
      </c>
      <c r="E4747" s="1" t="s">
        <v>8013</v>
      </c>
      <c r="F4747" s="1" t="s">
        <v>8014</v>
      </c>
      <c r="G4747" s="1" t="s">
        <v>8044</v>
      </c>
      <c r="H4747">
        <v>4</v>
      </c>
      <c r="I4747">
        <v>8</v>
      </c>
      <c r="J4747" s="1" t="s">
        <v>8041</v>
      </c>
      <c r="K4747">
        <v>9</v>
      </c>
      <c r="L4747">
        <v>3</v>
      </c>
      <c r="M4747">
        <v>1</v>
      </c>
      <c r="N4747" s="1" t="s">
        <v>8023</v>
      </c>
      <c r="O4747" s="1" t="s">
        <v>8008</v>
      </c>
      <c r="P4747">
        <v>0.95</v>
      </c>
      <c r="Q4747">
        <v>1</v>
      </c>
      <c r="R4747" t="str">
        <f t="shared" si="370"/>
        <v>ADULT</v>
      </c>
      <c r="S4747" s="1" t="str">
        <f t="shared" si="371"/>
        <v>Aug</v>
      </c>
      <c r="T4747" s="1">
        <f t="shared" si="372"/>
        <v>2022</v>
      </c>
      <c r="U4747" s="1" t="str">
        <f t="shared" si="373"/>
        <v>High</v>
      </c>
      <c r="V4747" s="1" t="str">
        <f t="shared" si="374"/>
        <v>Normal</v>
      </c>
    </row>
    <row r="4748" spans="1:22" x14ac:dyDescent="0.2">
      <c r="A4748" s="1" t="s">
        <v>12781</v>
      </c>
      <c r="B4748" s="2">
        <v>45139</v>
      </c>
      <c r="C4748" s="1" t="s">
        <v>8019</v>
      </c>
      <c r="D4748">
        <v>60</v>
      </c>
      <c r="E4748" s="1" t="s">
        <v>8003</v>
      </c>
      <c r="F4748" s="1" t="s">
        <v>8032</v>
      </c>
      <c r="G4748" s="1" t="s">
        <v>8035</v>
      </c>
      <c r="H4748">
        <v>4</v>
      </c>
      <c r="I4748">
        <v>10</v>
      </c>
      <c r="J4748" s="1" t="s">
        <v>8006</v>
      </c>
      <c r="K4748">
        <v>8</v>
      </c>
      <c r="L4748">
        <v>5</v>
      </c>
      <c r="M4748">
        <v>1</v>
      </c>
      <c r="N4748" s="1" t="s">
        <v>8038</v>
      </c>
      <c r="O4748" s="1" t="s">
        <v>8008</v>
      </c>
      <c r="P4748">
        <v>0.97</v>
      </c>
      <c r="Q4748">
        <v>1</v>
      </c>
      <c r="R4748" t="str">
        <f t="shared" si="370"/>
        <v>ADULT</v>
      </c>
      <c r="S4748" s="1" t="str">
        <f t="shared" si="371"/>
        <v>Aug</v>
      </c>
      <c r="T4748" s="1">
        <f t="shared" si="372"/>
        <v>2023</v>
      </c>
      <c r="U4748" s="1" t="str">
        <f t="shared" si="373"/>
        <v>High</v>
      </c>
      <c r="V4748" s="1" t="str">
        <f t="shared" si="374"/>
        <v>Normal</v>
      </c>
    </row>
    <row r="4749" spans="1:22" x14ac:dyDescent="0.2">
      <c r="A4749" s="1" t="s">
        <v>12782</v>
      </c>
      <c r="B4749" s="2">
        <v>45146</v>
      </c>
      <c r="C4749" s="1" t="s">
        <v>8019</v>
      </c>
      <c r="D4749">
        <v>39</v>
      </c>
      <c r="E4749" s="1" t="s">
        <v>8003</v>
      </c>
      <c r="F4749" s="1" t="s">
        <v>8022</v>
      </c>
      <c r="G4749" s="1" t="s">
        <v>8029</v>
      </c>
      <c r="H4749">
        <v>4</v>
      </c>
      <c r="I4749">
        <v>5</v>
      </c>
      <c r="J4749" s="1" t="s">
        <v>8027</v>
      </c>
      <c r="K4749">
        <v>6</v>
      </c>
      <c r="L4749">
        <v>3</v>
      </c>
      <c r="M4749">
        <v>1</v>
      </c>
      <c r="N4749" s="1" t="s">
        <v>8011</v>
      </c>
      <c r="O4749" s="1" t="s">
        <v>8008</v>
      </c>
      <c r="P4749">
        <v>0.44</v>
      </c>
      <c r="Q4749">
        <v>0</v>
      </c>
      <c r="R4749" t="str">
        <f t="shared" si="370"/>
        <v>YOUNG ADULT</v>
      </c>
      <c r="S4749" s="1" t="str">
        <f t="shared" si="371"/>
        <v>Aug</v>
      </c>
      <c r="T4749" s="1">
        <f t="shared" si="372"/>
        <v>2023</v>
      </c>
      <c r="U4749" s="1" t="str">
        <f t="shared" si="373"/>
        <v>Medium</v>
      </c>
      <c r="V4749" s="1" t="str">
        <f t="shared" si="374"/>
        <v>Normal</v>
      </c>
    </row>
    <row r="4750" spans="1:22" x14ac:dyDescent="0.2">
      <c r="A4750" s="1" t="s">
        <v>12783</v>
      </c>
      <c r="B4750" s="2">
        <v>44859</v>
      </c>
      <c r="C4750" s="1" t="s">
        <v>8010</v>
      </c>
      <c r="D4750">
        <v>43</v>
      </c>
      <c r="E4750" s="1" t="s">
        <v>8013</v>
      </c>
      <c r="F4750" s="1" t="s">
        <v>8014</v>
      </c>
      <c r="G4750" s="1" t="s">
        <v>8015</v>
      </c>
      <c r="H4750">
        <v>3</v>
      </c>
      <c r="I4750">
        <v>5</v>
      </c>
      <c r="J4750" s="1" t="s">
        <v>8041</v>
      </c>
      <c r="K4750">
        <v>6</v>
      </c>
      <c r="L4750">
        <v>2</v>
      </c>
      <c r="M4750">
        <v>1</v>
      </c>
      <c r="N4750" s="1" t="s">
        <v>8011</v>
      </c>
      <c r="O4750" s="1" t="s">
        <v>8008</v>
      </c>
      <c r="P4750">
        <v>0.43</v>
      </c>
      <c r="Q4750">
        <v>1</v>
      </c>
      <c r="R4750" t="str">
        <f t="shared" si="370"/>
        <v>ADULT</v>
      </c>
      <c r="S4750" s="1" t="str">
        <f t="shared" si="371"/>
        <v>Oct</v>
      </c>
      <c r="T4750" s="1">
        <f t="shared" si="372"/>
        <v>2022</v>
      </c>
      <c r="U4750" s="1" t="str">
        <f t="shared" si="373"/>
        <v>Medium</v>
      </c>
      <c r="V4750" s="1" t="str">
        <f t="shared" si="374"/>
        <v>Normal</v>
      </c>
    </row>
    <row r="4751" spans="1:22" x14ac:dyDescent="0.2">
      <c r="A4751" s="1" t="s">
        <v>12784</v>
      </c>
      <c r="B4751" s="2">
        <v>44627</v>
      </c>
      <c r="C4751" s="1" t="s">
        <v>8002</v>
      </c>
      <c r="D4751">
        <v>59</v>
      </c>
      <c r="E4751" s="1" t="s">
        <v>8013</v>
      </c>
      <c r="F4751" s="1" t="s">
        <v>8014</v>
      </c>
      <c r="G4751" s="1" t="s">
        <v>8015</v>
      </c>
      <c r="H4751">
        <v>4</v>
      </c>
      <c r="I4751">
        <v>5</v>
      </c>
      <c r="J4751" s="1" t="s">
        <v>8016</v>
      </c>
      <c r="K4751">
        <v>7</v>
      </c>
      <c r="L4751">
        <v>4</v>
      </c>
      <c r="M4751">
        <v>1</v>
      </c>
      <c r="N4751" s="1" t="s">
        <v>8023</v>
      </c>
      <c r="O4751" s="1" t="s">
        <v>8008</v>
      </c>
      <c r="P4751">
        <v>0.62</v>
      </c>
      <c r="Q4751">
        <v>0</v>
      </c>
      <c r="R4751" t="str">
        <f t="shared" si="370"/>
        <v>ADULT</v>
      </c>
      <c r="S4751" s="1" t="str">
        <f t="shared" si="371"/>
        <v>Mar</v>
      </c>
      <c r="T4751" s="1">
        <f t="shared" si="372"/>
        <v>2022</v>
      </c>
      <c r="U4751" s="1" t="str">
        <f t="shared" si="373"/>
        <v>Medium</v>
      </c>
      <c r="V4751" s="1" t="str">
        <f t="shared" si="374"/>
        <v>Normal</v>
      </c>
    </row>
    <row r="4752" spans="1:22" x14ac:dyDescent="0.2">
      <c r="A4752" s="1" t="s">
        <v>12785</v>
      </c>
      <c r="B4752" s="2">
        <v>44909</v>
      </c>
      <c r="C4752" s="1" t="s">
        <v>8031</v>
      </c>
      <c r="D4752">
        <v>76</v>
      </c>
      <c r="E4752" s="1" t="s">
        <v>8013</v>
      </c>
      <c r="F4752" s="1" t="s">
        <v>8014</v>
      </c>
      <c r="G4752" s="1" t="s">
        <v>8062</v>
      </c>
      <c r="H4752">
        <v>5</v>
      </c>
      <c r="I4752">
        <v>9</v>
      </c>
      <c r="J4752" s="1" t="s">
        <v>8027</v>
      </c>
      <c r="K4752">
        <v>10</v>
      </c>
      <c r="L4752">
        <v>4</v>
      </c>
      <c r="M4752">
        <v>2</v>
      </c>
      <c r="N4752" s="1" t="s">
        <v>8007</v>
      </c>
      <c r="O4752" s="1" t="s">
        <v>8008</v>
      </c>
      <c r="P4752">
        <v>0.97</v>
      </c>
      <c r="Q4752">
        <v>1</v>
      </c>
      <c r="R4752" t="str">
        <f t="shared" si="370"/>
        <v>SENIOR</v>
      </c>
      <c r="S4752" s="1" t="str">
        <f t="shared" si="371"/>
        <v>Dec</v>
      </c>
      <c r="T4752" s="1">
        <f t="shared" si="372"/>
        <v>2022</v>
      </c>
      <c r="U4752" s="1" t="str">
        <f t="shared" si="373"/>
        <v>High</v>
      </c>
      <c r="V4752" s="1" t="str">
        <f t="shared" si="374"/>
        <v>Normal</v>
      </c>
    </row>
    <row r="4753" spans="1:22" x14ac:dyDescent="0.2">
      <c r="A4753" s="1" t="s">
        <v>12786</v>
      </c>
      <c r="B4753" s="2">
        <v>45031</v>
      </c>
      <c r="C4753" s="1" t="s">
        <v>8002</v>
      </c>
      <c r="D4753">
        <v>53</v>
      </c>
      <c r="E4753" s="1" t="s">
        <v>8003</v>
      </c>
      <c r="F4753" s="1" t="s">
        <v>8022</v>
      </c>
      <c r="G4753" s="1" t="s">
        <v>8060</v>
      </c>
      <c r="H4753">
        <v>4</v>
      </c>
      <c r="I4753">
        <v>8</v>
      </c>
      <c r="J4753" s="1" t="s">
        <v>8027</v>
      </c>
      <c r="K4753">
        <v>6</v>
      </c>
      <c r="L4753">
        <v>2</v>
      </c>
      <c r="M4753">
        <v>1</v>
      </c>
      <c r="N4753" s="1" t="s">
        <v>8011</v>
      </c>
      <c r="O4753" s="1" t="s">
        <v>8008</v>
      </c>
      <c r="P4753">
        <v>0.75</v>
      </c>
      <c r="Q4753">
        <v>1</v>
      </c>
      <c r="R4753" t="str">
        <f t="shared" si="370"/>
        <v>ADULT</v>
      </c>
      <c r="S4753" s="1" t="str">
        <f t="shared" si="371"/>
        <v>Apr</v>
      </c>
      <c r="T4753" s="1">
        <f t="shared" si="372"/>
        <v>2023</v>
      </c>
      <c r="U4753" s="1" t="str">
        <f t="shared" si="373"/>
        <v>High</v>
      </c>
      <c r="V4753" s="1" t="str">
        <f t="shared" si="374"/>
        <v>Normal</v>
      </c>
    </row>
    <row r="4754" spans="1:22" x14ac:dyDescent="0.2">
      <c r="A4754" s="1" t="s">
        <v>12787</v>
      </c>
      <c r="B4754" s="2">
        <v>44647</v>
      </c>
      <c r="C4754" s="1" t="s">
        <v>8002</v>
      </c>
      <c r="D4754">
        <v>53</v>
      </c>
      <c r="E4754" s="1" t="s">
        <v>8003</v>
      </c>
      <c r="F4754" s="1" t="s">
        <v>8014</v>
      </c>
      <c r="G4754" s="1" t="s">
        <v>8015</v>
      </c>
      <c r="H4754">
        <v>4</v>
      </c>
      <c r="I4754">
        <v>5</v>
      </c>
      <c r="J4754" s="1" t="s">
        <v>8016</v>
      </c>
      <c r="K4754">
        <v>7</v>
      </c>
      <c r="L4754">
        <v>2</v>
      </c>
      <c r="M4754">
        <v>1</v>
      </c>
      <c r="N4754" s="1" t="s">
        <v>8038</v>
      </c>
      <c r="O4754" s="1" t="s">
        <v>8008</v>
      </c>
      <c r="P4754">
        <v>0.53</v>
      </c>
      <c r="Q4754">
        <v>1</v>
      </c>
      <c r="R4754" t="str">
        <f t="shared" si="370"/>
        <v>ADULT</v>
      </c>
      <c r="S4754" s="1" t="str">
        <f t="shared" si="371"/>
        <v>Mar</v>
      </c>
      <c r="T4754" s="1">
        <f t="shared" si="372"/>
        <v>2022</v>
      </c>
      <c r="U4754" s="1" t="str">
        <f t="shared" si="373"/>
        <v>Medium</v>
      </c>
      <c r="V4754" s="1" t="str">
        <f t="shared" si="374"/>
        <v>Normal</v>
      </c>
    </row>
    <row r="4755" spans="1:22" x14ac:dyDescent="0.2">
      <c r="A4755" s="1" t="s">
        <v>12788</v>
      </c>
      <c r="B4755" s="2">
        <v>44718</v>
      </c>
      <c r="C4755" s="1" t="s">
        <v>8019</v>
      </c>
      <c r="D4755">
        <v>51</v>
      </c>
      <c r="E4755" s="1" t="s">
        <v>8013</v>
      </c>
      <c r="F4755" s="1" t="s">
        <v>8004</v>
      </c>
      <c r="G4755" s="1" t="s">
        <v>8005</v>
      </c>
      <c r="H4755">
        <v>4</v>
      </c>
      <c r="I4755">
        <v>6</v>
      </c>
      <c r="J4755" s="1" t="s">
        <v>8027</v>
      </c>
      <c r="K4755">
        <v>8</v>
      </c>
      <c r="L4755">
        <v>3</v>
      </c>
      <c r="M4755">
        <v>2</v>
      </c>
      <c r="N4755" s="1" t="s">
        <v>8038</v>
      </c>
      <c r="O4755" s="1" t="s">
        <v>8008</v>
      </c>
      <c r="P4755">
        <v>0.81</v>
      </c>
      <c r="Q4755">
        <v>1</v>
      </c>
      <c r="R4755" t="str">
        <f t="shared" si="370"/>
        <v>ADULT</v>
      </c>
      <c r="S4755" s="1" t="str">
        <f t="shared" si="371"/>
        <v>Jun</v>
      </c>
      <c r="T4755" s="1">
        <f t="shared" si="372"/>
        <v>2022</v>
      </c>
      <c r="U4755" s="1" t="str">
        <f t="shared" si="373"/>
        <v>High</v>
      </c>
      <c r="V4755" s="1" t="str">
        <f t="shared" si="374"/>
        <v>Normal</v>
      </c>
    </row>
    <row r="4756" spans="1:22" x14ac:dyDescent="0.2">
      <c r="A4756" s="1" t="s">
        <v>12789</v>
      </c>
      <c r="B4756" s="2">
        <v>44942</v>
      </c>
      <c r="C4756" s="1" t="s">
        <v>8031</v>
      </c>
      <c r="D4756">
        <v>48</v>
      </c>
      <c r="E4756" s="1" t="s">
        <v>8003</v>
      </c>
      <c r="F4756" s="1" t="s">
        <v>8014</v>
      </c>
      <c r="G4756" s="1" t="s">
        <v>8067</v>
      </c>
      <c r="H4756">
        <v>4</v>
      </c>
      <c r="I4756">
        <v>6</v>
      </c>
      <c r="J4756" s="1" t="s">
        <v>8016</v>
      </c>
      <c r="K4756">
        <v>7</v>
      </c>
      <c r="L4756">
        <v>3</v>
      </c>
      <c r="M4756">
        <v>3</v>
      </c>
      <c r="N4756" s="1" t="s">
        <v>8011</v>
      </c>
      <c r="O4756" s="1" t="s">
        <v>8008</v>
      </c>
      <c r="P4756">
        <v>0.82</v>
      </c>
      <c r="Q4756">
        <v>0</v>
      </c>
      <c r="R4756" t="str">
        <f t="shared" si="370"/>
        <v>ADULT</v>
      </c>
      <c r="S4756" s="1" t="str">
        <f t="shared" si="371"/>
        <v>Jan</v>
      </c>
      <c r="T4756" s="1">
        <f t="shared" si="372"/>
        <v>2023</v>
      </c>
      <c r="U4756" s="1" t="str">
        <f t="shared" si="373"/>
        <v>High</v>
      </c>
      <c r="V4756" s="1" t="str">
        <f t="shared" si="374"/>
        <v>Frequent</v>
      </c>
    </row>
    <row r="4757" spans="1:22" x14ac:dyDescent="0.2">
      <c r="A4757" s="1" t="s">
        <v>12790</v>
      </c>
      <c r="B4757" s="2">
        <v>45156</v>
      </c>
      <c r="C4757" s="1" t="s">
        <v>8019</v>
      </c>
      <c r="D4757">
        <v>63</v>
      </c>
      <c r="E4757" s="1" t="s">
        <v>8003</v>
      </c>
      <c r="F4757" s="1" t="s">
        <v>8004</v>
      </c>
      <c r="G4757" s="1" t="s">
        <v>8044</v>
      </c>
      <c r="H4757">
        <v>4</v>
      </c>
      <c r="I4757">
        <v>8</v>
      </c>
      <c r="J4757" s="1" t="s">
        <v>8027</v>
      </c>
      <c r="K4757">
        <v>7</v>
      </c>
      <c r="L4757">
        <v>2</v>
      </c>
      <c r="M4757">
        <v>1</v>
      </c>
      <c r="N4757" s="1" t="s">
        <v>8023</v>
      </c>
      <c r="O4757" s="1" t="s">
        <v>8008</v>
      </c>
      <c r="P4757">
        <v>0.93</v>
      </c>
      <c r="Q4757">
        <v>1</v>
      </c>
      <c r="R4757" t="str">
        <f t="shared" si="370"/>
        <v>ADULT</v>
      </c>
      <c r="S4757" s="1" t="str">
        <f t="shared" si="371"/>
        <v>Aug</v>
      </c>
      <c r="T4757" s="1">
        <f t="shared" si="372"/>
        <v>2023</v>
      </c>
      <c r="U4757" s="1" t="str">
        <f t="shared" si="373"/>
        <v>High</v>
      </c>
      <c r="V4757" s="1" t="str">
        <f t="shared" si="374"/>
        <v>Normal</v>
      </c>
    </row>
    <row r="4758" spans="1:22" x14ac:dyDescent="0.2">
      <c r="A4758" s="1" t="s">
        <v>12791</v>
      </c>
      <c r="B4758" s="2">
        <v>45063</v>
      </c>
      <c r="C4758" s="1" t="s">
        <v>8002</v>
      </c>
      <c r="D4758">
        <v>32</v>
      </c>
      <c r="E4758" s="1" t="s">
        <v>8013</v>
      </c>
      <c r="F4758" s="1" t="s">
        <v>8014</v>
      </c>
      <c r="G4758" s="1" t="s">
        <v>8005</v>
      </c>
      <c r="H4758">
        <v>3</v>
      </c>
      <c r="I4758">
        <v>5</v>
      </c>
      <c r="J4758" s="1" t="s">
        <v>8016</v>
      </c>
      <c r="K4758">
        <v>4</v>
      </c>
      <c r="L4758">
        <v>2</v>
      </c>
      <c r="M4758">
        <v>2</v>
      </c>
      <c r="N4758" s="1" t="s">
        <v>8011</v>
      </c>
      <c r="O4758" s="1" t="s">
        <v>8008</v>
      </c>
      <c r="P4758">
        <v>0.59</v>
      </c>
      <c r="Q4758">
        <v>0</v>
      </c>
      <c r="R4758" t="str">
        <f t="shared" si="370"/>
        <v>YOUNG ADULT</v>
      </c>
      <c r="S4758" s="1" t="str">
        <f t="shared" si="371"/>
        <v>May</v>
      </c>
      <c r="T4758" s="1">
        <f t="shared" si="372"/>
        <v>2023</v>
      </c>
      <c r="U4758" s="1" t="str">
        <f t="shared" si="373"/>
        <v>Medium</v>
      </c>
      <c r="V4758" s="1" t="str">
        <f t="shared" si="374"/>
        <v>Normal</v>
      </c>
    </row>
    <row r="4759" spans="1:22" x14ac:dyDescent="0.2">
      <c r="A4759" s="1" t="s">
        <v>12792</v>
      </c>
      <c r="B4759" s="2">
        <v>44221</v>
      </c>
      <c r="C4759" s="1" t="s">
        <v>8031</v>
      </c>
      <c r="D4759">
        <v>79</v>
      </c>
      <c r="E4759" s="1" t="s">
        <v>8003</v>
      </c>
      <c r="F4759" s="1" t="s">
        <v>8004</v>
      </c>
      <c r="G4759" s="1" t="s">
        <v>8067</v>
      </c>
      <c r="H4759">
        <v>5</v>
      </c>
      <c r="I4759">
        <v>6</v>
      </c>
      <c r="J4759" s="1" t="s">
        <v>8016</v>
      </c>
      <c r="K4759">
        <v>10</v>
      </c>
      <c r="L4759">
        <v>6</v>
      </c>
      <c r="M4759">
        <v>2</v>
      </c>
      <c r="N4759" s="1" t="s">
        <v>8007</v>
      </c>
      <c r="O4759" s="1" t="s">
        <v>8008</v>
      </c>
      <c r="P4759">
        <v>0.97</v>
      </c>
      <c r="Q4759">
        <v>1</v>
      </c>
      <c r="R4759" t="str">
        <f t="shared" si="370"/>
        <v>SENIOR</v>
      </c>
      <c r="S4759" s="1" t="str">
        <f t="shared" si="371"/>
        <v>Jan</v>
      </c>
      <c r="T4759" s="1">
        <f t="shared" si="372"/>
        <v>2021</v>
      </c>
      <c r="U4759" s="1" t="str">
        <f t="shared" si="373"/>
        <v>High</v>
      </c>
      <c r="V4759" s="1" t="str">
        <f t="shared" si="374"/>
        <v>Normal</v>
      </c>
    </row>
    <row r="4760" spans="1:22" x14ac:dyDescent="0.2">
      <c r="A4760" s="1" t="s">
        <v>12793</v>
      </c>
      <c r="B4760" s="2">
        <v>44333</v>
      </c>
      <c r="C4760" s="1" t="s">
        <v>8002</v>
      </c>
      <c r="D4760">
        <v>46</v>
      </c>
      <c r="E4760" s="1" t="s">
        <v>8003</v>
      </c>
      <c r="F4760" s="1" t="s">
        <v>8022</v>
      </c>
      <c r="G4760" s="1" t="s">
        <v>8020</v>
      </c>
      <c r="H4760">
        <v>3</v>
      </c>
      <c r="I4760">
        <v>9</v>
      </c>
      <c r="J4760" s="1" t="s">
        <v>8041</v>
      </c>
      <c r="K4760">
        <v>4</v>
      </c>
      <c r="L4760">
        <v>2</v>
      </c>
      <c r="M4760">
        <v>1</v>
      </c>
      <c r="N4760" s="1" t="s">
        <v>8011</v>
      </c>
      <c r="O4760" s="1" t="s">
        <v>8008</v>
      </c>
      <c r="P4760">
        <v>0.69</v>
      </c>
      <c r="Q4760">
        <v>1</v>
      </c>
      <c r="R4760" t="str">
        <f t="shared" si="370"/>
        <v>ADULT</v>
      </c>
      <c r="S4760" s="1" t="str">
        <f t="shared" si="371"/>
        <v>May</v>
      </c>
      <c r="T4760" s="1">
        <f t="shared" si="372"/>
        <v>2021</v>
      </c>
      <c r="U4760" s="1" t="str">
        <f t="shared" si="373"/>
        <v>Medium</v>
      </c>
      <c r="V4760" s="1" t="str">
        <f t="shared" si="374"/>
        <v>Normal</v>
      </c>
    </row>
    <row r="4761" spans="1:22" x14ac:dyDescent="0.2">
      <c r="A4761" s="1" t="s">
        <v>12794</v>
      </c>
      <c r="B4761" s="2">
        <v>45130</v>
      </c>
      <c r="C4761" s="1" t="s">
        <v>8019</v>
      </c>
      <c r="D4761">
        <v>70</v>
      </c>
      <c r="E4761" s="1" t="s">
        <v>8003</v>
      </c>
      <c r="F4761" s="1" t="s">
        <v>8032</v>
      </c>
      <c r="G4761" s="1" t="s">
        <v>8044</v>
      </c>
      <c r="H4761">
        <v>5</v>
      </c>
      <c r="I4761">
        <v>7</v>
      </c>
      <c r="J4761" s="1" t="s">
        <v>8027</v>
      </c>
      <c r="K4761">
        <v>8</v>
      </c>
      <c r="L4761">
        <v>4</v>
      </c>
      <c r="M4761">
        <v>1</v>
      </c>
      <c r="N4761" s="1" t="s">
        <v>8007</v>
      </c>
      <c r="O4761" s="1" t="s">
        <v>8008</v>
      </c>
      <c r="P4761">
        <v>0.97</v>
      </c>
      <c r="Q4761">
        <v>1</v>
      </c>
      <c r="R4761" t="str">
        <f t="shared" si="370"/>
        <v>SENIOR</v>
      </c>
      <c r="S4761" s="1" t="str">
        <f t="shared" si="371"/>
        <v>Jul</v>
      </c>
      <c r="T4761" s="1">
        <f t="shared" si="372"/>
        <v>2023</v>
      </c>
      <c r="U4761" s="1" t="str">
        <f t="shared" si="373"/>
        <v>High</v>
      </c>
      <c r="V4761" s="1" t="str">
        <f t="shared" si="374"/>
        <v>Normal</v>
      </c>
    </row>
    <row r="4762" spans="1:22" x14ac:dyDescent="0.2">
      <c r="A4762" s="1" t="s">
        <v>12795</v>
      </c>
      <c r="B4762" s="2">
        <v>45110</v>
      </c>
      <c r="C4762" s="1" t="s">
        <v>8019</v>
      </c>
      <c r="D4762">
        <v>36</v>
      </c>
      <c r="E4762" s="1" t="s">
        <v>8003</v>
      </c>
      <c r="F4762" s="1" t="s">
        <v>8022</v>
      </c>
      <c r="G4762" s="1" t="s">
        <v>8020</v>
      </c>
      <c r="H4762">
        <v>2</v>
      </c>
      <c r="I4762">
        <v>9</v>
      </c>
      <c r="J4762" s="1" t="s">
        <v>8006</v>
      </c>
      <c r="K4762">
        <v>3</v>
      </c>
      <c r="L4762">
        <v>1</v>
      </c>
      <c r="M4762">
        <v>2</v>
      </c>
      <c r="N4762" s="1" t="s">
        <v>8038</v>
      </c>
      <c r="O4762" s="1" t="s">
        <v>8008</v>
      </c>
      <c r="P4762">
        <v>0.82</v>
      </c>
      <c r="Q4762">
        <v>0</v>
      </c>
      <c r="R4762" t="str">
        <f t="shared" si="370"/>
        <v>YOUNG ADULT</v>
      </c>
      <c r="S4762" s="1" t="str">
        <f t="shared" si="371"/>
        <v>Jul</v>
      </c>
      <c r="T4762" s="1">
        <f t="shared" si="372"/>
        <v>2023</v>
      </c>
      <c r="U4762" s="1" t="str">
        <f t="shared" si="373"/>
        <v>High</v>
      </c>
      <c r="V4762" s="1" t="str">
        <f t="shared" si="374"/>
        <v>Normal</v>
      </c>
    </row>
    <row r="4763" spans="1:22" x14ac:dyDescent="0.2">
      <c r="A4763" s="1" t="s">
        <v>12796</v>
      </c>
      <c r="B4763" s="2">
        <v>44622</v>
      </c>
      <c r="C4763" s="1" t="s">
        <v>8002</v>
      </c>
      <c r="D4763">
        <v>69</v>
      </c>
      <c r="E4763" s="1" t="s">
        <v>8003</v>
      </c>
      <c r="F4763" s="1" t="s">
        <v>8014</v>
      </c>
      <c r="G4763" s="1" t="s">
        <v>8044</v>
      </c>
      <c r="H4763">
        <v>7</v>
      </c>
      <c r="I4763">
        <v>10</v>
      </c>
      <c r="J4763" s="1" t="s">
        <v>8016</v>
      </c>
      <c r="K4763">
        <v>12</v>
      </c>
      <c r="L4763">
        <v>6</v>
      </c>
      <c r="M4763">
        <v>2</v>
      </c>
      <c r="N4763" s="1" t="s">
        <v>8007</v>
      </c>
      <c r="O4763" s="1" t="s">
        <v>8017</v>
      </c>
      <c r="P4763">
        <v>0.97</v>
      </c>
      <c r="Q4763">
        <v>1</v>
      </c>
      <c r="R4763" t="str">
        <f t="shared" si="370"/>
        <v>SENIOR</v>
      </c>
      <c r="S4763" s="1" t="str">
        <f t="shared" si="371"/>
        <v>Mar</v>
      </c>
      <c r="T4763" s="1">
        <f t="shared" si="372"/>
        <v>2022</v>
      </c>
      <c r="U4763" s="1" t="str">
        <f t="shared" si="373"/>
        <v>High</v>
      </c>
      <c r="V4763" s="1" t="str">
        <f t="shared" si="374"/>
        <v>Normal</v>
      </c>
    </row>
    <row r="4764" spans="1:22" x14ac:dyDescent="0.2">
      <c r="A4764" s="1" t="s">
        <v>12797</v>
      </c>
      <c r="B4764" s="2">
        <v>44836</v>
      </c>
      <c r="C4764" s="1" t="s">
        <v>8010</v>
      </c>
      <c r="D4764">
        <v>69</v>
      </c>
      <c r="E4764" s="1" t="s">
        <v>8003</v>
      </c>
      <c r="F4764" s="1" t="s">
        <v>8037</v>
      </c>
      <c r="G4764" s="1" t="s">
        <v>8020</v>
      </c>
      <c r="H4764">
        <v>5</v>
      </c>
      <c r="I4764">
        <v>9</v>
      </c>
      <c r="J4764" s="1" t="s">
        <v>8016</v>
      </c>
      <c r="K4764">
        <v>8</v>
      </c>
      <c r="L4764">
        <v>4</v>
      </c>
      <c r="M4764">
        <v>1</v>
      </c>
      <c r="N4764" s="1" t="s">
        <v>8007</v>
      </c>
      <c r="O4764" s="1" t="s">
        <v>8008</v>
      </c>
      <c r="P4764">
        <v>0.97</v>
      </c>
      <c r="Q4764">
        <v>1</v>
      </c>
      <c r="R4764" t="str">
        <f t="shared" si="370"/>
        <v>SENIOR</v>
      </c>
      <c r="S4764" s="1" t="str">
        <f t="shared" si="371"/>
        <v>Oct</v>
      </c>
      <c r="T4764" s="1">
        <f t="shared" si="372"/>
        <v>2022</v>
      </c>
      <c r="U4764" s="1" t="str">
        <f t="shared" si="373"/>
        <v>High</v>
      </c>
      <c r="V4764" s="1" t="str">
        <f t="shared" si="374"/>
        <v>Normal</v>
      </c>
    </row>
    <row r="4765" spans="1:22" x14ac:dyDescent="0.2">
      <c r="A4765" s="1" t="s">
        <v>12798</v>
      </c>
      <c r="B4765" s="2">
        <v>45188</v>
      </c>
      <c r="C4765" s="1" t="s">
        <v>8010</v>
      </c>
      <c r="D4765">
        <v>64</v>
      </c>
      <c r="E4765" s="1" t="s">
        <v>8003</v>
      </c>
      <c r="F4765" s="1" t="s">
        <v>8037</v>
      </c>
      <c r="G4765" s="1" t="s">
        <v>8029</v>
      </c>
      <c r="H4765">
        <v>4</v>
      </c>
      <c r="I4765">
        <v>5</v>
      </c>
      <c r="J4765" s="1" t="s">
        <v>8041</v>
      </c>
      <c r="K4765">
        <v>7</v>
      </c>
      <c r="L4765">
        <v>3</v>
      </c>
      <c r="M4765">
        <v>1</v>
      </c>
      <c r="N4765" s="1" t="s">
        <v>8023</v>
      </c>
      <c r="O4765" s="1" t="s">
        <v>8008</v>
      </c>
      <c r="P4765">
        <v>0.73</v>
      </c>
      <c r="Q4765">
        <v>1</v>
      </c>
      <c r="R4765" t="str">
        <f t="shared" si="370"/>
        <v>ADULT</v>
      </c>
      <c r="S4765" s="1" t="str">
        <f t="shared" si="371"/>
        <v>Sep</v>
      </c>
      <c r="T4765" s="1">
        <f t="shared" si="372"/>
        <v>2023</v>
      </c>
      <c r="U4765" s="1" t="str">
        <f t="shared" si="373"/>
        <v>High</v>
      </c>
      <c r="V4765" s="1" t="str">
        <f t="shared" si="374"/>
        <v>Normal</v>
      </c>
    </row>
    <row r="4766" spans="1:22" x14ac:dyDescent="0.2">
      <c r="A4766" s="1" t="s">
        <v>12799</v>
      </c>
      <c r="B4766" s="2">
        <v>45195</v>
      </c>
      <c r="C4766" s="1" t="s">
        <v>8010</v>
      </c>
      <c r="D4766">
        <v>41</v>
      </c>
      <c r="E4766" s="1" t="s">
        <v>8013</v>
      </c>
      <c r="F4766" s="1" t="s">
        <v>8004</v>
      </c>
      <c r="G4766" s="1" t="s">
        <v>8020</v>
      </c>
      <c r="H4766">
        <v>4</v>
      </c>
      <c r="I4766">
        <v>9</v>
      </c>
      <c r="J4766" s="1" t="s">
        <v>8027</v>
      </c>
      <c r="K4766">
        <v>6</v>
      </c>
      <c r="L4766">
        <v>2</v>
      </c>
      <c r="M4766">
        <v>1</v>
      </c>
      <c r="N4766" s="1" t="s">
        <v>8011</v>
      </c>
      <c r="O4766" s="1" t="s">
        <v>8008</v>
      </c>
      <c r="P4766">
        <v>0.7</v>
      </c>
      <c r="Q4766">
        <v>1</v>
      </c>
      <c r="R4766" t="str">
        <f t="shared" si="370"/>
        <v>ADULT</v>
      </c>
      <c r="S4766" s="1" t="str">
        <f t="shared" si="371"/>
        <v>Sep</v>
      </c>
      <c r="T4766" s="1">
        <f t="shared" si="372"/>
        <v>2023</v>
      </c>
      <c r="U4766" s="1" t="str">
        <f t="shared" si="373"/>
        <v>High</v>
      </c>
      <c r="V4766" s="1" t="str">
        <f t="shared" si="374"/>
        <v>Normal</v>
      </c>
    </row>
    <row r="4767" spans="1:22" x14ac:dyDescent="0.2">
      <c r="A4767" s="1" t="s">
        <v>12800</v>
      </c>
      <c r="B4767" s="2">
        <v>45054</v>
      </c>
      <c r="C4767" s="1" t="s">
        <v>8002</v>
      </c>
      <c r="D4767">
        <v>62</v>
      </c>
      <c r="E4767" s="1" t="s">
        <v>8013</v>
      </c>
      <c r="F4767" s="1" t="s">
        <v>8014</v>
      </c>
      <c r="G4767" s="1" t="s">
        <v>8020</v>
      </c>
      <c r="H4767">
        <v>4</v>
      </c>
      <c r="I4767">
        <v>9</v>
      </c>
      <c r="J4767" s="1" t="s">
        <v>8027</v>
      </c>
      <c r="K4767">
        <v>8</v>
      </c>
      <c r="L4767">
        <v>3</v>
      </c>
      <c r="M4767">
        <v>1</v>
      </c>
      <c r="N4767" s="1" t="s">
        <v>8011</v>
      </c>
      <c r="O4767" s="1" t="s">
        <v>8008</v>
      </c>
      <c r="P4767">
        <v>0.91</v>
      </c>
      <c r="Q4767">
        <v>1</v>
      </c>
      <c r="R4767" t="str">
        <f t="shared" si="370"/>
        <v>ADULT</v>
      </c>
      <c r="S4767" s="1" t="str">
        <f t="shared" si="371"/>
        <v>May</v>
      </c>
      <c r="T4767" s="1">
        <f t="shared" si="372"/>
        <v>2023</v>
      </c>
      <c r="U4767" s="1" t="str">
        <f t="shared" si="373"/>
        <v>High</v>
      </c>
      <c r="V4767" s="1" t="str">
        <f t="shared" si="374"/>
        <v>Normal</v>
      </c>
    </row>
    <row r="4768" spans="1:22" x14ac:dyDescent="0.2">
      <c r="A4768" s="1" t="s">
        <v>12801</v>
      </c>
      <c r="B4768" s="2">
        <v>44426</v>
      </c>
      <c r="C4768" s="1" t="s">
        <v>8019</v>
      </c>
      <c r="D4768">
        <v>37</v>
      </c>
      <c r="E4768" s="1" t="s">
        <v>8003</v>
      </c>
      <c r="F4768" s="1" t="s">
        <v>8004</v>
      </c>
      <c r="G4768" s="1" t="s">
        <v>8020</v>
      </c>
      <c r="H4768">
        <v>2</v>
      </c>
      <c r="I4768">
        <v>9</v>
      </c>
      <c r="J4768" s="1" t="s">
        <v>8027</v>
      </c>
      <c r="K4768">
        <v>3</v>
      </c>
      <c r="L4768">
        <v>2</v>
      </c>
      <c r="M4768">
        <v>0</v>
      </c>
      <c r="N4768" s="1" t="s">
        <v>8011</v>
      </c>
      <c r="O4768" s="1" t="s">
        <v>8008</v>
      </c>
      <c r="P4768">
        <v>0.36</v>
      </c>
      <c r="Q4768">
        <v>0</v>
      </c>
      <c r="R4768" t="str">
        <f t="shared" si="370"/>
        <v>YOUNG ADULT</v>
      </c>
      <c r="S4768" s="1" t="str">
        <f t="shared" si="371"/>
        <v>Aug</v>
      </c>
      <c r="T4768" s="1">
        <f t="shared" si="372"/>
        <v>2021</v>
      </c>
      <c r="U4768" s="1" t="str">
        <f t="shared" si="373"/>
        <v>Medium</v>
      </c>
      <c r="V4768" s="1" t="str">
        <f t="shared" si="374"/>
        <v>Normal</v>
      </c>
    </row>
    <row r="4769" spans="1:22" x14ac:dyDescent="0.2">
      <c r="A4769" s="1" t="s">
        <v>12802</v>
      </c>
      <c r="B4769" s="2">
        <v>44996</v>
      </c>
      <c r="C4769" s="1" t="s">
        <v>8002</v>
      </c>
      <c r="D4769">
        <v>53</v>
      </c>
      <c r="E4769" s="1" t="s">
        <v>8013</v>
      </c>
      <c r="F4769" s="1" t="s">
        <v>8037</v>
      </c>
      <c r="G4769" s="1" t="s">
        <v>8044</v>
      </c>
      <c r="H4769">
        <v>4</v>
      </c>
      <c r="I4769">
        <v>11</v>
      </c>
      <c r="J4769" s="1" t="s">
        <v>8016</v>
      </c>
      <c r="K4769">
        <v>7</v>
      </c>
      <c r="L4769">
        <v>2</v>
      </c>
      <c r="M4769">
        <v>1</v>
      </c>
      <c r="N4769" s="1" t="s">
        <v>8038</v>
      </c>
      <c r="O4769" s="1" t="s">
        <v>8008</v>
      </c>
      <c r="P4769">
        <v>0.79</v>
      </c>
      <c r="Q4769">
        <v>1</v>
      </c>
      <c r="R4769" t="str">
        <f t="shared" si="370"/>
        <v>ADULT</v>
      </c>
      <c r="S4769" s="1" t="str">
        <f t="shared" si="371"/>
        <v>Mar</v>
      </c>
      <c r="T4769" s="1">
        <f t="shared" si="372"/>
        <v>2023</v>
      </c>
      <c r="U4769" s="1" t="str">
        <f t="shared" si="373"/>
        <v>High</v>
      </c>
      <c r="V4769" s="1" t="str">
        <f t="shared" si="374"/>
        <v>Normal</v>
      </c>
    </row>
    <row r="4770" spans="1:22" x14ac:dyDescent="0.2">
      <c r="A4770" s="1" t="s">
        <v>12803</v>
      </c>
      <c r="B4770" s="2">
        <v>44307</v>
      </c>
      <c r="C4770" s="1" t="s">
        <v>8002</v>
      </c>
      <c r="D4770">
        <v>75</v>
      </c>
      <c r="E4770" s="1" t="s">
        <v>8003</v>
      </c>
      <c r="F4770" s="1" t="s">
        <v>8014</v>
      </c>
      <c r="G4770" s="1" t="s">
        <v>8005</v>
      </c>
      <c r="H4770">
        <v>6</v>
      </c>
      <c r="I4770">
        <v>7</v>
      </c>
      <c r="J4770" s="1" t="s">
        <v>8041</v>
      </c>
      <c r="K4770">
        <v>9</v>
      </c>
      <c r="L4770">
        <v>4</v>
      </c>
      <c r="M4770">
        <v>2</v>
      </c>
      <c r="N4770" s="1" t="s">
        <v>8007</v>
      </c>
      <c r="O4770" s="1" t="s">
        <v>8017</v>
      </c>
      <c r="P4770">
        <v>0.97</v>
      </c>
      <c r="Q4770">
        <v>1</v>
      </c>
      <c r="R4770" t="str">
        <f t="shared" si="370"/>
        <v>SENIOR</v>
      </c>
      <c r="S4770" s="1" t="str">
        <f t="shared" si="371"/>
        <v>Apr</v>
      </c>
      <c r="T4770" s="1">
        <f t="shared" si="372"/>
        <v>2021</v>
      </c>
      <c r="U4770" s="1" t="str">
        <f t="shared" si="373"/>
        <v>High</v>
      </c>
      <c r="V4770" s="1" t="str">
        <f t="shared" si="374"/>
        <v>Normal</v>
      </c>
    </row>
    <row r="4771" spans="1:22" x14ac:dyDescent="0.2">
      <c r="A4771" s="1" t="s">
        <v>12804</v>
      </c>
      <c r="B4771" s="2">
        <v>45175</v>
      </c>
      <c r="C4771" s="1" t="s">
        <v>8010</v>
      </c>
      <c r="D4771">
        <v>71</v>
      </c>
      <c r="E4771" s="1" t="s">
        <v>8003</v>
      </c>
      <c r="F4771" s="1" t="s">
        <v>8022</v>
      </c>
      <c r="G4771" s="1" t="s">
        <v>8015</v>
      </c>
      <c r="H4771">
        <v>5</v>
      </c>
      <c r="I4771">
        <v>7</v>
      </c>
      <c r="J4771" s="1" t="s">
        <v>8016</v>
      </c>
      <c r="K4771">
        <v>8</v>
      </c>
      <c r="L4771">
        <v>4</v>
      </c>
      <c r="M4771">
        <v>3</v>
      </c>
      <c r="N4771" s="1" t="s">
        <v>8007</v>
      </c>
      <c r="O4771" s="1" t="s">
        <v>8008</v>
      </c>
      <c r="P4771">
        <v>0.97</v>
      </c>
      <c r="Q4771">
        <v>1</v>
      </c>
      <c r="R4771" t="str">
        <f t="shared" si="370"/>
        <v>SENIOR</v>
      </c>
      <c r="S4771" s="1" t="str">
        <f t="shared" si="371"/>
        <v>Sep</v>
      </c>
      <c r="T4771" s="1">
        <f t="shared" si="372"/>
        <v>2023</v>
      </c>
      <c r="U4771" s="1" t="str">
        <f t="shared" si="373"/>
        <v>High</v>
      </c>
      <c r="V4771" s="1" t="str">
        <f t="shared" si="374"/>
        <v>Frequent</v>
      </c>
    </row>
    <row r="4772" spans="1:22" x14ac:dyDescent="0.2">
      <c r="A4772" s="1" t="s">
        <v>12805</v>
      </c>
      <c r="B4772" s="2">
        <v>44360</v>
      </c>
      <c r="C4772" s="1" t="s">
        <v>8019</v>
      </c>
      <c r="D4772">
        <v>58</v>
      </c>
      <c r="E4772" s="1" t="s">
        <v>8003</v>
      </c>
      <c r="F4772" s="1" t="s">
        <v>8004</v>
      </c>
      <c r="G4772" s="1" t="s">
        <v>8060</v>
      </c>
      <c r="H4772">
        <v>5</v>
      </c>
      <c r="I4772">
        <v>9</v>
      </c>
      <c r="J4772" s="1" t="s">
        <v>8016</v>
      </c>
      <c r="K4772">
        <v>8</v>
      </c>
      <c r="L4772">
        <v>2</v>
      </c>
      <c r="M4772">
        <v>1</v>
      </c>
      <c r="N4772" s="1" t="s">
        <v>8023</v>
      </c>
      <c r="O4772" s="1" t="s">
        <v>8008</v>
      </c>
      <c r="P4772">
        <v>0.96</v>
      </c>
      <c r="Q4772">
        <v>1</v>
      </c>
      <c r="R4772" t="str">
        <f t="shared" si="370"/>
        <v>ADULT</v>
      </c>
      <c r="S4772" s="1" t="str">
        <f t="shared" si="371"/>
        <v>Jun</v>
      </c>
      <c r="T4772" s="1">
        <f t="shared" si="372"/>
        <v>2021</v>
      </c>
      <c r="U4772" s="1" t="str">
        <f t="shared" si="373"/>
        <v>High</v>
      </c>
      <c r="V4772" s="1" t="str">
        <f t="shared" si="374"/>
        <v>Normal</v>
      </c>
    </row>
    <row r="4773" spans="1:22" x14ac:dyDescent="0.2">
      <c r="A4773" s="1" t="s">
        <v>12806</v>
      </c>
      <c r="B4773" s="2">
        <v>44922</v>
      </c>
      <c r="C4773" s="1" t="s">
        <v>8031</v>
      </c>
      <c r="D4773">
        <v>41</v>
      </c>
      <c r="E4773" s="1" t="s">
        <v>8013</v>
      </c>
      <c r="F4773" s="1" t="s">
        <v>8004</v>
      </c>
      <c r="G4773" s="1" t="s">
        <v>8062</v>
      </c>
      <c r="H4773">
        <v>4</v>
      </c>
      <c r="I4773">
        <v>9</v>
      </c>
      <c r="J4773" s="1" t="s">
        <v>8041</v>
      </c>
      <c r="K4773">
        <v>8</v>
      </c>
      <c r="L4773">
        <v>2</v>
      </c>
      <c r="M4773">
        <v>1</v>
      </c>
      <c r="N4773" s="1" t="s">
        <v>8011</v>
      </c>
      <c r="O4773" s="1" t="s">
        <v>8008</v>
      </c>
      <c r="P4773">
        <v>0.6</v>
      </c>
      <c r="Q4773">
        <v>1</v>
      </c>
      <c r="R4773" t="str">
        <f t="shared" si="370"/>
        <v>ADULT</v>
      </c>
      <c r="S4773" s="1" t="str">
        <f t="shared" si="371"/>
        <v>Dec</v>
      </c>
      <c r="T4773" s="1">
        <f t="shared" si="372"/>
        <v>2022</v>
      </c>
      <c r="U4773" s="1" t="str">
        <f t="shared" si="373"/>
        <v>Medium</v>
      </c>
      <c r="V4773" s="1" t="str">
        <f t="shared" si="374"/>
        <v>Normal</v>
      </c>
    </row>
    <row r="4774" spans="1:22" x14ac:dyDescent="0.2">
      <c r="A4774" s="1" t="s">
        <v>12807</v>
      </c>
      <c r="B4774" s="2">
        <v>44865</v>
      </c>
      <c r="C4774" s="1" t="s">
        <v>8010</v>
      </c>
      <c r="D4774">
        <v>68</v>
      </c>
      <c r="E4774" s="1" t="s">
        <v>8013</v>
      </c>
      <c r="F4774" s="1" t="s">
        <v>8014</v>
      </c>
      <c r="G4774" s="1" t="s">
        <v>8015</v>
      </c>
      <c r="H4774">
        <v>5</v>
      </c>
      <c r="I4774">
        <v>5</v>
      </c>
      <c r="J4774" s="1" t="s">
        <v>8016</v>
      </c>
      <c r="K4774">
        <v>10</v>
      </c>
      <c r="L4774">
        <v>5</v>
      </c>
      <c r="M4774">
        <v>1</v>
      </c>
      <c r="N4774" s="1" t="s">
        <v>8007</v>
      </c>
      <c r="O4774" s="1" t="s">
        <v>8008</v>
      </c>
      <c r="P4774">
        <v>0.87</v>
      </c>
      <c r="Q4774">
        <v>1</v>
      </c>
      <c r="R4774" t="str">
        <f t="shared" si="370"/>
        <v>SENIOR</v>
      </c>
      <c r="S4774" s="1" t="str">
        <f t="shared" si="371"/>
        <v>Oct</v>
      </c>
      <c r="T4774" s="1">
        <f t="shared" si="372"/>
        <v>2022</v>
      </c>
      <c r="U4774" s="1" t="str">
        <f t="shared" si="373"/>
        <v>High</v>
      </c>
      <c r="V4774" s="1" t="str">
        <f t="shared" si="374"/>
        <v>Normal</v>
      </c>
    </row>
    <row r="4775" spans="1:22" x14ac:dyDescent="0.2">
      <c r="A4775" s="1" t="s">
        <v>12808</v>
      </c>
      <c r="B4775" s="2">
        <v>45047</v>
      </c>
      <c r="C4775" s="1" t="s">
        <v>8002</v>
      </c>
      <c r="D4775">
        <v>58</v>
      </c>
      <c r="E4775" s="1" t="s">
        <v>8013</v>
      </c>
      <c r="F4775" s="1" t="s">
        <v>8004</v>
      </c>
      <c r="G4775" s="1" t="s">
        <v>8060</v>
      </c>
      <c r="H4775">
        <v>4</v>
      </c>
      <c r="I4775">
        <v>9</v>
      </c>
      <c r="J4775" s="1" t="s">
        <v>8006</v>
      </c>
      <c r="K4775">
        <v>6</v>
      </c>
      <c r="L4775">
        <v>4</v>
      </c>
      <c r="M4775">
        <v>1</v>
      </c>
      <c r="N4775" s="1" t="s">
        <v>8038</v>
      </c>
      <c r="O4775" s="1" t="s">
        <v>8008</v>
      </c>
      <c r="P4775">
        <v>0.84</v>
      </c>
      <c r="Q4775">
        <v>1</v>
      </c>
      <c r="R4775" t="str">
        <f t="shared" si="370"/>
        <v>ADULT</v>
      </c>
      <c r="S4775" s="1" t="str">
        <f t="shared" si="371"/>
        <v>May</v>
      </c>
      <c r="T4775" s="1">
        <f t="shared" si="372"/>
        <v>2023</v>
      </c>
      <c r="U4775" s="1" t="str">
        <f t="shared" si="373"/>
        <v>High</v>
      </c>
      <c r="V4775" s="1" t="str">
        <f t="shared" si="374"/>
        <v>Normal</v>
      </c>
    </row>
    <row r="4776" spans="1:22" x14ac:dyDescent="0.2">
      <c r="A4776" s="1" t="s">
        <v>12809</v>
      </c>
      <c r="B4776" s="2">
        <v>44800</v>
      </c>
      <c r="C4776" s="1" t="s">
        <v>8019</v>
      </c>
      <c r="D4776">
        <v>18</v>
      </c>
      <c r="E4776" s="1" t="s">
        <v>8003</v>
      </c>
      <c r="F4776" s="1" t="s">
        <v>8014</v>
      </c>
      <c r="G4776" s="1" t="s">
        <v>8005</v>
      </c>
      <c r="H4776">
        <v>3</v>
      </c>
      <c r="I4776">
        <v>6</v>
      </c>
      <c r="J4776" s="1" t="s">
        <v>8006</v>
      </c>
      <c r="K4776">
        <v>6</v>
      </c>
      <c r="L4776">
        <v>4</v>
      </c>
      <c r="M4776">
        <v>1</v>
      </c>
      <c r="N4776" s="1" t="s">
        <v>8011</v>
      </c>
      <c r="O4776" s="1" t="s">
        <v>8008</v>
      </c>
      <c r="P4776">
        <v>0.42</v>
      </c>
      <c r="Q4776">
        <v>0</v>
      </c>
      <c r="R4776" t="str">
        <f t="shared" si="370"/>
        <v>YOUNG ADULT</v>
      </c>
      <c r="S4776" s="1" t="str">
        <f t="shared" si="371"/>
        <v>Aug</v>
      </c>
      <c r="T4776" s="1">
        <f t="shared" si="372"/>
        <v>2022</v>
      </c>
      <c r="U4776" s="1" t="str">
        <f t="shared" si="373"/>
        <v>Medium</v>
      </c>
      <c r="V4776" s="1" t="str">
        <f t="shared" si="374"/>
        <v>Normal</v>
      </c>
    </row>
    <row r="4777" spans="1:22" x14ac:dyDescent="0.2">
      <c r="A4777" s="1" t="s">
        <v>12810</v>
      </c>
      <c r="B4777" s="2">
        <v>44262</v>
      </c>
      <c r="C4777" s="1" t="s">
        <v>8002</v>
      </c>
      <c r="D4777">
        <v>71</v>
      </c>
      <c r="E4777" s="1" t="s">
        <v>8003</v>
      </c>
      <c r="F4777" s="1" t="s">
        <v>8032</v>
      </c>
      <c r="G4777" s="1" t="s">
        <v>8020</v>
      </c>
      <c r="H4777">
        <v>5</v>
      </c>
      <c r="I4777">
        <v>10</v>
      </c>
      <c r="J4777" s="1" t="s">
        <v>8016</v>
      </c>
      <c r="K4777">
        <v>8</v>
      </c>
      <c r="L4777">
        <v>7</v>
      </c>
      <c r="M4777">
        <v>2</v>
      </c>
      <c r="N4777" s="1" t="s">
        <v>8007</v>
      </c>
      <c r="O4777" s="1" t="s">
        <v>8008</v>
      </c>
      <c r="P4777">
        <v>0.97</v>
      </c>
      <c r="Q4777">
        <v>1</v>
      </c>
      <c r="R4777" t="str">
        <f t="shared" si="370"/>
        <v>SENIOR</v>
      </c>
      <c r="S4777" s="1" t="str">
        <f t="shared" si="371"/>
        <v>Mar</v>
      </c>
      <c r="T4777" s="1">
        <f t="shared" si="372"/>
        <v>2021</v>
      </c>
      <c r="U4777" s="1" t="str">
        <f t="shared" si="373"/>
        <v>High</v>
      </c>
      <c r="V4777" s="1" t="str">
        <f t="shared" si="374"/>
        <v>Normal</v>
      </c>
    </row>
    <row r="4778" spans="1:22" x14ac:dyDescent="0.2">
      <c r="A4778" s="1" t="s">
        <v>12811</v>
      </c>
      <c r="B4778" s="2">
        <v>44969</v>
      </c>
      <c r="C4778" s="1" t="s">
        <v>8031</v>
      </c>
      <c r="D4778">
        <v>57</v>
      </c>
      <c r="E4778" s="1" t="s">
        <v>8013</v>
      </c>
      <c r="F4778" s="1" t="s">
        <v>8037</v>
      </c>
      <c r="G4778" s="1" t="s">
        <v>8062</v>
      </c>
      <c r="H4778">
        <v>5</v>
      </c>
      <c r="I4778">
        <v>8</v>
      </c>
      <c r="J4778" s="1" t="s">
        <v>8016</v>
      </c>
      <c r="K4778">
        <v>8</v>
      </c>
      <c r="L4778">
        <v>2</v>
      </c>
      <c r="M4778">
        <v>2</v>
      </c>
      <c r="N4778" s="1" t="s">
        <v>8011</v>
      </c>
      <c r="O4778" s="1" t="s">
        <v>8008</v>
      </c>
      <c r="P4778">
        <v>0.88</v>
      </c>
      <c r="Q4778">
        <v>1</v>
      </c>
      <c r="R4778" t="str">
        <f t="shared" si="370"/>
        <v>ADULT</v>
      </c>
      <c r="S4778" s="1" t="str">
        <f t="shared" si="371"/>
        <v>Feb</v>
      </c>
      <c r="T4778" s="1">
        <f t="shared" si="372"/>
        <v>2023</v>
      </c>
      <c r="U4778" s="1" t="str">
        <f t="shared" si="373"/>
        <v>High</v>
      </c>
      <c r="V4778" s="1" t="str">
        <f t="shared" si="374"/>
        <v>Normal</v>
      </c>
    </row>
    <row r="4779" spans="1:22" x14ac:dyDescent="0.2">
      <c r="A4779" s="1" t="s">
        <v>12812</v>
      </c>
      <c r="B4779" s="2">
        <v>44616</v>
      </c>
      <c r="C4779" s="1" t="s">
        <v>8031</v>
      </c>
      <c r="D4779">
        <v>78</v>
      </c>
      <c r="E4779" s="1" t="s">
        <v>8003</v>
      </c>
      <c r="F4779" s="1" t="s">
        <v>8037</v>
      </c>
      <c r="G4779" s="1" t="s">
        <v>8060</v>
      </c>
      <c r="H4779">
        <v>5</v>
      </c>
      <c r="I4779">
        <v>9</v>
      </c>
      <c r="J4779" s="1" t="s">
        <v>8006</v>
      </c>
      <c r="K4779">
        <v>8</v>
      </c>
      <c r="L4779">
        <v>4</v>
      </c>
      <c r="M4779">
        <v>3</v>
      </c>
      <c r="N4779" s="1" t="s">
        <v>8007</v>
      </c>
      <c r="O4779" s="1" t="s">
        <v>8008</v>
      </c>
      <c r="P4779">
        <v>0.97</v>
      </c>
      <c r="Q4779">
        <v>1</v>
      </c>
      <c r="R4779" t="str">
        <f t="shared" si="370"/>
        <v>SENIOR</v>
      </c>
      <c r="S4779" s="1" t="str">
        <f t="shared" si="371"/>
        <v>Feb</v>
      </c>
      <c r="T4779" s="1">
        <f t="shared" si="372"/>
        <v>2022</v>
      </c>
      <c r="U4779" s="1" t="str">
        <f t="shared" si="373"/>
        <v>High</v>
      </c>
      <c r="V4779" s="1" t="str">
        <f t="shared" si="374"/>
        <v>Frequent</v>
      </c>
    </row>
    <row r="4780" spans="1:22" x14ac:dyDescent="0.2">
      <c r="A4780" s="1" t="s">
        <v>12813</v>
      </c>
      <c r="B4780" s="2">
        <v>44547</v>
      </c>
      <c r="C4780" s="1" t="s">
        <v>8031</v>
      </c>
      <c r="D4780">
        <v>39</v>
      </c>
      <c r="E4780" s="1" t="s">
        <v>8013</v>
      </c>
      <c r="F4780" s="1" t="s">
        <v>8004</v>
      </c>
      <c r="G4780" s="1" t="s">
        <v>8060</v>
      </c>
      <c r="H4780">
        <v>3</v>
      </c>
      <c r="I4780">
        <v>9</v>
      </c>
      <c r="J4780" s="1" t="s">
        <v>8027</v>
      </c>
      <c r="K4780">
        <v>8</v>
      </c>
      <c r="L4780">
        <v>4</v>
      </c>
      <c r="M4780">
        <v>1</v>
      </c>
      <c r="N4780" s="1" t="s">
        <v>8011</v>
      </c>
      <c r="O4780" s="1" t="s">
        <v>8008</v>
      </c>
      <c r="P4780">
        <v>0.78</v>
      </c>
      <c r="Q4780">
        <v>1</v>
      </c>
      <c r="R4780" t="str">
        <f t="shared" si="370"/>
        <v>YOUNG ADULT</v>
      </c>
      <c r="S4780" s="1" t="str">
        <f t="shared" si="371"/>
        <v>Dec</v>
      </c>
      <c r="T4780" s="1">
        <f t="shared" si="372"/>
        <v>2021</v>
      </c>
      <c r="U4780" s="1" t="str">
        <f t="shared" si="373"/>
        <v>High</v>
      </c>
      <c r="V4780" s="1" t="str">
        <f t="shared" si="374"/>
        <v>Normal</v>
      </c>
    </row>
    <row r="4781" spans="1:22" x14ac:dyDescent="0.2">
      <c r="A4781" s="1" t="s">
        <v>12814</v>
      </c>
      <c r="B4781" s="2">
        <v>45282</v>
      </c>
      <c r="C4781" s="1" t="s">
        <v>8031</v>
      </c>
      <c r="D4781">
        <v>18</v>
      </c>
      <c r="E4781" s="1" t="s">
        <v>8013</v>
      </c>
      <c r="F4781" s="1" t="s">
        <v>8014</v>
      </c>
      <c r="G4781" s="1" t="s">
        <v>8048</v>
      </c>
      <c r="H4781">
        <v>1</v>
      </c>
      <c r="I4781">
        <v>8</v>
      </c>
      <c r="J4781" s="1" t="s">
        <v>8016</v>
      </c>
      <c r="K4781">
        <v>2</v>
      </c>
      <c r="L4781">
        <v>0</v>
      </c>
      <c r="M4781">
        <v>0</v>
      </c>
      <c r="N4781" s="1" t="s">
        <v>8011</v>
      </c>
      <c r="O4781" s="1" t="s">
        <v>8008</v>
      </c>
      <c r="P4781">
        <v>0.33</v>
      </c>
      <c r="Q4781">
        <v>0</v>
      </c>
      <c r="R4781" t="str">
        <f t="shared" si="370"/>
        <v>YOUNG ADULT</v>
      </c>
      <c r="S4781" s="1" t="str">
        <f t="shared" si="371"/>
        <v>Dec</v>
      </c>
      <c r="T4781" s="1">
        <f t="shared" si="372"/>
        <v>2023</v>
      </c>
      <c r="U4781" s="1" t="str">
        <f t="shared" si="373"/>
        <v>Medium</v>
      </c>
      <c r="V4781" s="1" t="str">
        <f t="shared" si="374"/>
        <v>Normal</v>
      </c>
    </row>
    <row r="4782" spans="1:22" x14ac:dyDescent="0.2">
      <c r="A4782" s="1" t="s">
        <v>12815</v>
      </c>
      <c r="B4782" s="2">
        <v>44843</v>
      </c>
      <c r="C4782" s="1" t="s">
        <v>8010</v>
      </c>
      <c r="D4782">
        <v>62</v>
      </c>
      <c r="E4782" s="1" t="s">
        <v>8013</v>
      </c>
      <c r="F4782" s="1" t="s">
        <v>8014</v>
      </c>
      <c r="G4782" s="1" t="s">
        <v>8015</v>
      </c>
      <c r="H4782">
        <v>4</v>
      </c>
      <c r="I4782">
        <v>5</v>
      </c>
      <c r="J4782" s="1" t="s">
        <v>8006</v>
      </c>
      <c r="K4782">
        <v>7</v>
      </c>
      <c r="L4782">
        <v>2</v>
      </c>
      <c r="M4782">
        <v>2</v>
      </c>
      <c r="N4782" s="1" t="s">
        <v>8011</v>
      </c>
      <c r="O4782" s="1" t="s">
        <v>8008</v>
      </c>
      <c r="P4782">
        <v>0.81</v>
      </c>
      <c r="Q4782">
        <v>0</v>
      </c>
      <c r="R4782" t="str">
        <f t="shared" si="370"/>
        <v>ADULT</v>
      </c>
      <c r="S4782" s="1" t="str">
        <f t="shared" si="371"/>
        <v>Oct</v>
      </c>
      <c r="T4782" s="1">
        <f t="shared" si="372"/>
        <v>2022</v>
      </c>
      <c r="U4782" s="1" t="str">
        <f t="shared" si="373"/>
        <v>High</v>
      </c>
      <c r="V4782" s="1" t="str">
        <f t="shared" si="374"/>
        <v>Normal</v>
      </c>
    </row>
    <row r="4783" spans="1:22" x14ac:dyDescent="0.2">
      <c r="A4783" s="1" t="s">
        <v>12816</v>
      </c>
      <c r="B4783" s="2">
        <v>44975</v>
      </c>
      <c r="C4783" s="1" t="s">
        <v>8031</v>
      </c>
      <c r="D4783">
        <v>62</v>
      </c>
      <c r="E4783" s="1" t="s">
        <v>8013</v>
      </c>
      <c r="F4783" s="1" t="s">
        <v>8037</v>
      </c>
      <c r="G4783" s="1" t="s">
        <v>8062</v>
      </c>
      <c r="H4783">
        <v>4</v>
      </c>
      <c r="I4783">
        <v>10</v>
      </c>
      <c r="J4783" s="1" t="s">
        <v>8006</v>
      </c>
      <c r="K4783">
        <v>9</v>
      </c>
      <c r="L4783">
        <v>2</v>
      </c>
      <c r="M4783">
        <v>1</v>
      </c>
      <c r="N4783" s="1" t="s">
        <v>8038</v>
      </c>
      <c r="O4783" s="1" t="s">
        <v>8008</v>
      </c>
      <c r="P4783">
        <v>0.73</v>
      </c>
      <c r="Q4783">
        <v>1</v>
      </c>
      <c r="R4783" t="str">
        <f t="shared" si="370"/>
        <v>ADULT</v>
      </c>
      <c r="S4783" s="1" t="str">
        <f t="shared" si="371"/>
        <v>Feb</v>
      </c>
      <c r="T4783" s="1">
        <f t="shared" si="372"/>
        <v>2023</v>
      </c>
      <c r="U4783" s="1" t="str">
        <f t="shared" si="373"/>
        <v>High</v>
      </c>
      <c r="V4783" s="1" t="str">
        <f t="shared" si="374"/>
        <v>Normal</v>
      </c>
    </row>
    <row r="4784" spans="1:22" x14ac:dyDescent="0.2">
      <c r="A4784" s="1" t="s">
        <v>12817</v>
      </c>
      <c r="B4784" s="2">
        <v>44773</v>
      </c>
      <c r="C4784" s="1" t="s">
        <v>8019</v>
      </c>
      <c r="D4784">
        <v>29</v>
      </c>
      <c r="E4784" s="1" t="s">
        <v>8013</v>
      </c>
      <c r="F4784" s="1" t="s">
        <v>8022</v>
      </c>
      <c r="G4784" s="1" t="s">
        <v>8044</v>
      </c>
      <c r="H4784">
        <v>4</v>
      </c>
      <c r="I4784">
        <v>9</v>
      </c>
      <c r="J4784" s="1" t="s">
        <v>8041</v>
      </c>
      <c r="K4784">
        <v>7</v>
      </c>
      <c r="L4784">
        <v>4</v>
      </c>
      <c r="M4784">
        <v>1</v>
      </c>
      <c r="N4784" s="1" t="s">
        <v>8038</v>
      </c>
      <c r="O4784" s="1" t="s">
        <v>8008</v>
      </c>
      <c r="P4784">
        <v>0.85</v>
      </c>
      <c r="Q4784">
        <v>1</v>
      </c>
      <c r="R4784" t="str">
        <f t="shared" si="370"/>
        <v>YOUNG ADULT</v>
      </c>
      <c r="S4784" s="1" t="str">
        <f t="shared" si="371"/>
        <v>Jul</v>
      </c>
      <c r="T4784" s="1">
        <f t="shared" si="372"/>
        <v>2022</v>
      </c>
      <c r="U4784" s="1" t="str">
        <f t="shared" si="373"/>
        <v>High</v>
      </c>
      <c r="V4784" s="1" t="str">
        <f t="shared" si="374"/>
        <v>Normal</v>
      </c>
    </row>
    <row r="4785" spans="1:22" x14ac:dyDescent="0.2">
      <c r="A4785" s="1" t="s">
        <v>12818</v>
      </c>
      <c r="B4785" s="2">
        <v>45040</v>
      </c>
      <c r="C4785" s="1" t="s">
        <v>8002</v>
      </c>
      <c r="D4785">
        <v>41</v>
      </c>
      <c r="E4785" s="1" t="s">
        <v>8013</v>
      </c>
      <c r="F4785" s="1" t="s">
        <v>8004</v>
      </c>
      <c r="G4785" s="1" t="s">
        <v>8020</v>
      </c>
      <c r="H4785">
        <v>3</v>
      </c>
      <c r="I4785">
        <v>8</v>
      </c>
      <c r="J4785" s="1" t="s">
        <v>8016</v>
      </c>
      <c r="K4785">
        <v>6</v>
      </c>
      <c r="L4785">
        <v>2</v>
      </c>
      <c r="M4785">
        <v>1</v>
      </c>
      <c r="N4785" s="1" t="s">
        <v>8011</v>
      </c>
      <c r="O4785" s="1" t="s">
        <v>8008</v>
      </c>
      <c r="P4785">
        <v>0.63</v>
      </c>
      <c r="Q4785">
        <v>1</v>
      </c>
      <c r="R4785" t="str">
        <f t="shared" si="370"/>
        <v>ADULT</v>
      </c>
      <c r="S4785" s="1" t="str">
        <f t="shared" si="371"/>
        <v>Apr</v>
      </c>
      <c r="T4785" s="1">
        <f t="shared" si="372"/>
        <v>2023</v>
      </c>
      <c r="U4785" s="1" t="str">
        <f t="shared" si="373"/>
        <v>Medium</v>
      </c>
      <c r="V4785" s="1" t="str">
        <f t="shared" si="374"/>
        <v>Normal</v>
      </c>
    </row>
    <row r="4786" spans="1:22" x14ac:dyDescent="0.2">
      <c r="A4786" s="1" t="s">
        <v>12819</v>
      </c>
      <c r="B4786" s="2">
        <v>45020</v>
      </c>
      <c r="C4786" s="1" t="s">
        <v>8002</v>
      </c>
      <c r="D4786">
        <v>95</v>
      </c>
      <c r="E4786" s="1" t="s">
        <v>8013</v>
      </c>
      <c r="F4786" s="1" t="s">
        <v>8004</v>
      </c>
      <c r="G4786" s="1" t="s">
        <v>8044</v>
      </c>
      <c r="H4786">
        <v>6</v>
      </c>
      <c r="I4786">
        <v>7</v>
      </c>
      <c r="J4786" s="1" t="s">
        <v>8016</v>
      </c>
      <c r="K4786">
        <v>12</v>
      </c>
      <c r="L4786">
        <v>4</v>
      </c>
      <c r="M4786">
        <v>4</v>
      </c>
      <c r="N4786" s="1" t="s">
        <v>8007</v>
      </c>
      <c r="O4786" s="1" t="s">
        <v>8017</v>
      </c>
      <c r="P4786">
        <v>0.97</v>
      </c>
      <c r="Q4786">
        <v>1</v>
      </c>
      <c r="R4786" t="str">
        <f t="shared" si="370"/>
        <v>SENIOR</v>
      </c>
      <c r="S4786" s="1" t="str">
        <f t="shared" si="371"/>
        <v>Apr</v>
      </c>
      <c r="T4786" s="1">
        <f t="shared" si="372"/>
        <v>2023</v>
      </c>
      <c r="U4786" s="1" t="str">
        <f t="shared" si="373"/>
        <v>High</v>
      </c>
      <c r="V4786" s="1" t="str">
        <f t="shared" si="374"/>
        <v>Frequent</v>
      </c>
    </row>
    <row r="4787" spans="1:22" x14ac:dyDescent="0.2">
      <c r="A4787" s="1" t="s">
        <v>12820</v>
      </c>
      <c r="B4787" s="2">
        <v>44916</v>
      </c>
      <c r="C4787" s="1" t="s">
        <v>8031</v>
      </c>
      <c r="D4787">
        <v>52</v>
      </c>
      <c r="E4787" s="1" t="s">
        <v>8003</v>
      </c>
      <c r="F4787" s="1" t="s">
        <v>8004</v>
      </c>
      <c r="G4787" s="1" t="s">
        <v>8067</v>
      </c>
      <c r="H4787">
        <v>3</v>
      </c>
      <c r="I4787">
        <v>8</v>
      </c>
      <c r="J4787" s="1" t="s">
        <v>8041</v>
      </c>
      <c r="K4787">
        <v>8</v>
      </c>
      <c r="L4787">
        <v>2</v>
      </c>
      <c r="M4787">
        <v>3</v>
      </c>
      <c r="N4787" s="1" t="s">
        <v>8011</v>
      </c>
      <c r="O4787" s="1" t="s">
        <v>8008</v>
      </c>
      <c r="P4787">
        <v>0.92</v>
      </c>
      <c r="Q4787">
        <v>1</v>
      </c>
      <c r="R4787" t="str">
        <f t="shared" si="370"/>
        <v>ADULT</v>
      </c>
      <c r="S4787" s="1" t="str">
        <f t="shared" si="371"/>
        <v>Dec</v>
      </c>
      <c r="T4787" s="1">
        <f t="shared" si="372"/>
        <v>2022</v>
      </c>
      <c r="U4787" s="1" t="str">
        <f t="shared" si="373"/>
        <v>High</v>
      </c>
      <c r="V4787" s="1" t="str">
        <f t="shared" si="374"/>
        <v>Frequent</v>
      </c>
    </row>
    <row r="4788" spans="1:22" x14ac:dyDescent="0.2">
      <c r="A4788" s="1" t="s">
        <v>12821</v>
      </c>
      <c r="B4788" s="2">
        <v>45289</v>
      </c>
      <c r="C4788" s="1" t="s">
        <v>8031</v>
      </c>
      <c r="D4788">
        <v>70</v>
      </c>
      <c r="E4788" s="1" t="s">
        <v>8013</v>
      </c>
      <c r="F4788" s="1" t="s">
        <v>8022</v>
      </c>
      <c r="G4788" s="1" t="s">
        <v>8035</v>
      </c>
      <c r="H4788">
        <v>6</v>
      </c>
      <c r="I4788">
        <v>11</v>
      </c>
      <c r="J4788" s="1" t="s">
        <v>8027</v>
      </c>
      <c r="K4788">
        <v>9</v>
      </c>
      <c r="L4788">
        <v>6</v>
      </c>
      <c r="M4788">
        <v>2</v>
      </c>
      <c r="N4788" s="1" t="s">
        <v>8007</v>
      </c>
      <c r="O4788" s="1" t="s">
        <v>8017</v>
      </c>
      <c r="P4788">
        <v>0.97</v>
      </c>
      <c r="Q4788">
        <v>1</v>
      </c>
      <c r="R4788" t="str">
        <f t="shared" si="370"/>
        <v>SENIOR</v>
      </c>
      <c r="S4788" s="1" t="str">
        <f t="shared" si="371"/>
        <v>Dec</v>
      </c>
      <c r="T4788" s="1">
        <f t="shared" si="372"/>
        <v>2023</v>
      </c>
      <c r="U4788" s="1" t="str">
        <f t="shared" si="373"/>
        <v>High</v>
      </c>
      <c r="V4788" s="1" t="str">
        <f t="shared" si="374"/>
        <v>Normal</v>
      </c>
    </row>
    <row r="4789" spans="1:22" x14ac:dyDescent="0.2">
      <c r="A4789" s="1" t="s">
        <v>12822</v>
      </c>
      <c r="B4789" s="2">
        <v>44700</v>
      </c>
      <c r="C4789" s="1" t="s">
        <v>8002</v>
      </c>
      <c r="D4789">
        <v>46</v>
      </c>
      <c r="E4789" s="1" t="s">
        <v>8003</v>
      </c>
      <c r="F4789" s="1" t="s">
        <v>8032</v>
      </c>
      <c r="G4789" s="1" t="s">
        <v>8005</v>
      </c>
      <c r="H4789">
        <v>3</v>
      </c>
      <c r="I4789">
        <v>6</v>
      </c>
      <c r="J4789" s="1" t="s">
        <v>8027</v>
      </c>
      <c r="K4789">
        <v>6</v>
      </c>
      <c r="L4789">
        <v>2</v>
      </c>
      <c r="M4789">
        <v>3</v>
      </c>
      <c r="N4789" s="1" t="s">
        <v>8023</v>
      </c>
      <c r="O4789" s="1" t="s">
        <v>8008</v>
      </c>
      <c r="P4789">
        <v>0.79</v>
      </c>
      <c r="Q4789">
        <v>1</v>
      </c>
      <c r="R4789" t="str">
        <f t="shared" si="370"/>
        <v>ADULT</v>
      </c>
      <c r="S4789" s="1" t="str">
        <f t="shared" si="371"/>
        <v>May</v>
      </c>
      <c r="T4789" s="1">
        <f t="shared" si="372"/>
        <v>2022</v>
      </c>
      <c r="U4789" s="1" t="str">
        <f t="shared" si="373"/>
        <v>High</v>
      </c>
      <c r="V4789" s="1" t="str">
        <f t="shared" si="374"/>
        <v>Frequent</v>
      </c>
    </row>
    <row r="4790" spans="1:22" x14ac:dyDescent="0.2">
      <c r="A4790" s="1" t="s">
        <v>12823</v>
      </c>
      <c r="B4790" s="2">
        <v>44970</v>
      </c>
      <c r="C4790" s="1" t="s">
        <v>8031</v>
      </c>
      <c r="D4790">
        <v>22</v>
      </c>
      <c r="E4790" s="1" t="s">
        <v>8003</v>
      </c>
      <c r="F4790" s="1" t="s">
        <v>8014</v>
      </c>
      <c r="G4790" s="1" t="s">
        <v>8060</v>
      </c>
      <c r="H4790">
        <v>2</v>
      </c>
      <c r="I4790">
        <v>7</v>
      </c>
      <c r="J4790" s="1" t="s">
        <v>8027</v>
      </c>
      <c r="K4790">
        <v>5</v>
      </c>
      <c r="L4790">
        <v>2</v>
      </c>
      <c r="M4790">
        <v>0</v>
      </c>
      <c r="N4790" s="1" t="s">
        <v>8038</v>
      </c>
      <c r="O4790" s="1" t="s">
        <v>8050</v>
      </c>
      <c r="P4790">
        <v>0.4</v>
      </c>
      <c r="Q4790">
        <v>0</v>
      </c>
      <c r="R4790" t="str">
        <f t="shared" si="370"/>
        <v>YOUNG ADULT</v>
      </c>
      <c r="S4790" s="1" t="str">
        <f t="shared" si="371"/>
        <v>Feb</v>
      </c>
      <c r="T4790" s="1">
        <f t="shared" si="372"/>
        <v>2023</v>
      </c>
      <c r="U4790" s="1" t="str">
        <f t="shared" si="373"/>
        <v>Medium</v>
      </c>
      <c r="V4790" s="1" t="str">
        <f t="shared" si="374"/>
        <v>Normal</v>
      </c>
    </row>
    <row r="4791" spans="1:22" x14ac:dyDescent="0.2">
      <c r="A4791" s="1" t="s">
        <v>12824</v>
      </c>
      <c r="B4791" s="2">
        <v>45070</v>
      </c>
      <c r="C4791" s="1" t="s">
        <v>8002</v>
      </c>
      <c r="D4791">
        <v>55</v>
      </c>
      <c r="E4791" s="1" t="s">
        <v>8003</v>
      </c>
      <c r="F4791" s="1" t="s">
        <v>8032</v>
      </c>
      <c r="G4791" s="1" t="s">
        <v>8005</v>
      </c>
      <c r="H4791">
        <v>4</v>
      </c>
      <c r="I4791">
        <v>6</v>
      </c>
      <c r="J4791" s="1" t="s">
        <v>8027</v>
      </c>
      <c r="K4791">
        <v>7</v>
      </c>
      <c r="L4791">
        <v>2</v>
      </c>
      <c r="M4791">
        <v>1</v>
      </c>
      <c r="N4791" s="1" t="s">
        <v>8011</v>
      </c>
      <c r="O4791" s="1" t="s">
        <v>8008</v>
      </c>
      <c r="P4791">
        <v>0.49</v>
      </c>
      <c r="Q4791">
        <v>1</v>
      </c>
      <c r="R4791" t="str">
        <f t="shared" si="370"/>
        <v>ADULT</v>
      </c>
      <c r="S4791" s="1" t="str">
        <f t="shared" si="371"/>
        <v>May</v>
      </c>
      <c r="T4791" s="1">
        <f t="shared" si="372"/>
        <v>2023</v>
      </c>
      <c r="U4791" s="1" t="str">
        <f t="shared" si="373"/>
        <v>Medium</v>
      </c>
      <c r="V4791" s="1" t="str">
        <f t="shared" si="374"/>
        <v>Normal</v>
      </c>
    </row>
    <row r="4792" spans="1:22" x14ac:dyDescent="0.2">
      <c r="A4792" s="1" t="s">
        <v>12825</v>
      </c>
      <c r="B4792" s="2">
        <v>44608</v>
      </c>
      <c r="C4792" s="1" t="s">
        <v>8031</v>
      </c>
      <c r="D4792">
        <v>53</v>
      </c>
      <c r="E4792" s="1" t="s">
        <v>8003</v>
      </c>
      <c r="F4792" s="1" t="s">
        <v>8014</v>
      </c>
      <c r="G4792" s="1" t="s">
        <v>8020</v>
      </c>
      <c r="H4792">
        <v>4</v>
      </c>
      <c r="I4792">
        <v>11</v>
      </c>
      <c r="J4792" s="1" t="s">
        <v>8016</v>
      </c>
      <c r="K4792">
        <v>6</v>
      </c>
      <c r="L4792">
        <v>2</v>
      </c>
      <c r="M4792">
        <v>1</v>
      </c>
      <c r="N4792" s="1" t="s">
        <v>8011</v>
      </c>
      <c r="O4792" s="1" t="s">
        <v>8008</v>
      </c>
      <c r="P4792">
        <v>0.79</v>
      </c>
      <c r="Q4792">
        <v>1</v>
      </c>
      <c r="R4792" t="str">
        <f t="shared" si="370"/>
        <v>ADULT</v>
      </c>
      <c r="S4792" s="1" t="str">
        <f t="shared" si="371"/>
        <v>Feb</v>
      </c>
      <c r="T4792" s="1">
        <f t="shared" si="372"/>
        <v>2022</v>
      </c>
      <c r="U4792" s="1" t="str">
        <f t="shared" si="373"/>
        <v>High</v>
      </c>
      <c r="V4792" s="1" t="str">
        <f t="shared" si="374"/>
        <v>Normal</v>
      </c>
    </row>
    <row r="4793" spans="1:22" x14ac:dyDescent="0.2">
      <c r="A4793" s="1" t="s">
        <v>12826</v>
      </c>
      <c r="B4793" s="2">
        <v>44697</v>
      </c>
      <c r="C4793" s="1" t="s">
        <v>8002</v>
      </c>
      <c r="D4793">
        <v>51</v>
      </c>
      <c r="E4793" s="1" t="s">
        <v>8013</v>
      </c>
      <c r="F4793" s="1" t="s">
        <v>8022</v>
      </c>
      <c r="G4793" s="1" t="s">
        <v>8026</v>
      </c>
      <c r="H4793">
        <v>3</v>
      </c>
      <c r="I4793">
        <v>9</v>
      </c>
      <c r="J4793" s="1" t="s">
        <v>8027</v>
      </c>
      <c r="K4793">
        <v>6</v>
      </c>
      <c r="L4793">
        <v>2</v>
      </c>
      <c r="M4793">
        <v>1</v>
      </c>
      <c r="N4793" s="1" t="s">
        <v>8038</v>
      </c>
      <c r="O4793" s="1" t="s">
        <v>8008</v>
      </c>
      <c r="P4793">
        <v>0.46</v>
      </c>
      <c r="Q4793">
        <v>0</v>
      </c>
      <c r="R4793" t="str">
        <f t="shared" si="370"/>
        <v>ADULT</v>
      </c>
      <c r="S4793" s="1" t="str">
        <f t="shared" si="371"/>
        <v>May</v>
      </c>
      <c r="T4793" s="1">
        <f t="shared" si="372"/>
        <v>2022</v>
      </c>
      <c r="U4793" s="1" t="str">
        <f t="shared" si="373"/>
        <v>Medium</v>
      </c>
      <c r="V4793" s="1" t="str">
        <f t="shared" si="374"/>
        <v>Normal</v>
      </c>
    </row>
    <row r="4794" spans="1:22" x14ac:dyDescent="0.2">
      <c r="A4794" s="1" t="s">
        <v>12827</v>
      </c>
      <c r="B4794" s="2">
        <v>45258</v>
      </c>
      <c r="C4794" s="1" t="s">
        <v>8010</v>
      </c>
      <c r="D4794">
        <v>56</v>
      </c>
      <c r="E4794" s="1" t="s">
        <v>8013</v>
      </c>
      <c r="F4794" s="1" t="s">
        <v>8037</v>
      </c>
      <c r="G4794" s="1" t="s">
        <v>8005</v>
      </c>
      <c r="H4794">
        <v>4</v>
      </c>
      <c r="I4794">
        <v>6</v>
      </c>
      <c r="J4794" s="1" t="s">
        <v>8006</v>
      </c>
      <c r="K4794">
        <v>6</v>
      </c>
      <c r="L4794">
        <v>4</v>
      </c>
      <c r="M4794">
        <v>1</v>
      </c>
      <c r="N4794" s="1" t="s">
        <v>8038</v>
      </c>
      <c r="O4794" s="1" t="s">
        <v>8008</v>
      </c>
      <c r="P4794">
        <v>0.57999999999999996</v>
      </c>
      <c r="Q4794">
        <v>1</v>
      </c>
      <c r="R4794" t="str">
        <f t="shared" si="370"/>
        <v>ADULT</v>
      </c>
      <c r="S4794" s="1" t="str">
        <f t="shared" si="371"/>
        <v>Nov</v>
      </c>
      <c r="T4794" s="1">
        <f t="shared" si="372"/>
        <v>2023</v>
      </c>
      <c r="U4794" s="1" t="str">
        <f t="shared" si="373"/>
        <v>Medium</v>
      </c>
      <c r="V4794" s="1" t="str">
        <f t="shared" si="374"/>
        <v>Normal</v>
      </c>
    </row>
    <row r="4795" spans="1:22" x14ac:dyDescent="0.2">
      <c r="A4795" s="1" t="s">
        <v>12828</v>
      </c>
      <c r="B4795" s="2">
        <v>44232</v>
      </c>
      <c r="C4795" s="1" t="s">
        <v>8031</v>
      </c>
      <c r="D4795">
        <v>62</v>
      </c>
      <c r="E4795" s="1" t="s">
        <v>8003</v>
      </c>
      <c r="F4795" s="1" t="s">
        <v>8037</v>
      </c>
      <c r="G4795" s="1" t="s">
        <v>8062</v>
      </c>
      <c r="H4795">
        <v>4</v>
      </c>
      <c r="I4795">
        <v>9</v>
      </c>
      <c r="J4795" s="1" t="s">
        <v>8041</v>
      </c>
      <c r="K4795">
        <v>7</v>
      </c>
      <c r="L4795">
        <v>5</v>
      </c>
      <c r="M4795">
        <v>1</v>
      </c>
      <c r="N4795" s="1" t="s">
        <v>8038</v>
      </c>
      <c r="O4795" s="1" t="s">
        <v>8008</v>
      </c>
      <c r="P4795">
        <v>0.78</v>
      </c>
      <c r="Q4795">
        <v>1</v>
      </c>
      <c r="R4795" t="str">
        <f t="shared" si="370"/>
        <v>ADULT</v>
      </c>
      <c r="S4795" s="1" t="str">
        <f t="shared" si="371"/>
        <v>Feb</v>
      </c>
      <c r="T4795" s="1">
        <f t="shared" si="372"/>
        <v>2021</v>
      </c>
      <c r="U4795" s="1" t="str">
        <f t="shared" si="373"/>
        <v>High</v>
      </c>
      <c r="V4795" s="1" t="str">
        <f t="shared" si="374"/>
        <v>Normal</v>
      </c>
    </row>
    <row r="4796" spans="1:22" x14ac:dyDescent="0.2">
      <c r="A4796" s="1" t="s">
        <v>12829</v>
      </c>
      <c r="B4796" s="2">
        <v>44564</v>
      </c>
      <c r="C4796" s="1" t="s">
        <v>8031</v>
      </c>
      <c r="D4796">
        <v>55</v>
      </c>
      <c r="E4796" s="1" t="s">
        <v>8003</v>
      </c>
      <c r="F4796" s="1" t="s">
        <v>8032</v>
      </c>
      <c r="G4796" s="1" t="s">
        <v>8015</v>
      </c>
      <c r="H4796">
        <v>5</v>
      </c>
      <c r="I4796">
        <v>5</v>
      </c>
      <c r="J4796" s="1" t="s">
        <v>8016</v>
      </c>
      <c r="K4796">
        <v>8</v>
      </c>
      <c r="L4796">
        <v>4</v>
      </c>
      <c r="M4796">
        <v>1</v>
      </c>
      <c r="N4796" s="1" t="s">
        <v>8023</v>
      </c>
      <c r="O4796" s="1" t="s">
        <v>8008</v>
      </c>
      <c r="P4796">
        <v>0.79</v>
      </c>
      <c r="Q4796">
        <v>1</v>
      </c>
      <c r="R4796" t="str">
        <f t="shared" si="370"/>
        <v>ADULT</v>
      </c>
      <c r="S4796" s="1" t="str">
        <f t="shared" si="371"/>
        <v>Jan</v>
      </c>
      <c r="T4796" s="1">
        <f t="shared" si="372"/>
        <v>2022</v>
      </c>
      <c r="U4796" s="1" t="str">
        <f t="shared" si="373"/>
        <v>High</v>
      </c>
      <c r="V4796" s="1" t="str">
        <f t="shared" si="374"/>
        <v>Normal</v>
      </c>
    </row>
    <row r="4797" spans="1:22" x14ac:dyDescent="0.2">
      <c r="A4797" s="1" t="s">
        <v>12830</v>
      </c>
      <c r="B4797" s="2">
        <v>44729</v>
      </c>
      <c r="C4797" s="1" t="s">
        <v>8019</v>
      </c>
      <c r="D4797">
        <v>36</v>
      </c>
      <c r="E4797" s="1" t="s">
        <v>8013</v>
      </c>
      <c r="F4797" s="1" t="s">
        <v>8037</v>
      </c>
      <c r="G4797" s="1" t="s">
        <v>8060</v>
      </c>
      <c r="H4797">
        <v>3</v>
      </c>
      <c r="I4797">
        <v>8</v>
      </c>
      <c r="J4797" s="1" t="s">
        <v>8016</v>
      </c>
      <c r="K4797">
        <v>6</v>
      </c>
      <c r="L4797">
        <v>2</v>
      </c>
      <c r="M4797">
        <v>1</v>
      </c>
      <c r="N4797" s="1" t="s">
        <v>8023</v>
      </c>
      <c r="O4797" s="1" t="s">
        <v>8008</v>
      </c>
      <c r="P4797">
        <v>0.71</v>
      </c>
      <c r="Q4797">
        <v>1</v>
      </c>
      <c r="R4797" t="str">
        <f t="shared" si="370"/>
        <v>YOUNG ADULT</v>
      </c>
      <c r="S4797" s="1" t="str">
        <f t="shared" si="371"/>
        <v>Jun</v>
      </c>
      <c r="T4797" s="1">
        <f t="shared" si="372"/>
        <v>2022</v>
      </c>
      <c r="U4797" s="1" t="str">
        <f t="shared" si="373"/>
        <v>High</v>
      </c>
      <c r="V4797" s="1" t="str">
        <f t="shared" si="374"/>
        <v>Normal</v>
      </c>
    </row>
    <row r="4798" spans="1:22" x14ac:dyDescent="0.2">
      <c r="A4798" s="1" t="s">
        <v>12831</v>
      </c>
      <c r="B4798" s="2">
        <v>44198</v>
      </c>
      <c r="C4798" s="1" t="s">
        <v>8031</v>
      </c>
      <c r="D4798">
        <v>66</v>
      </c>
      <c r="E4798" s="1" t="s">
        <v>8013</v>
      </c>
      <c r="F4798" s="1" t="s">
        <v>8022</v>
      </c>
      <c r="G4798" s="1" t="s">
        <v>8062</v>
      </c>
      <c r="H4798">
        <v>4</v>
      </c>
      <c r="I4798">
        <v>10</v>
      </c>
      <c r="J4798" s="1" t="s">
        <v>8006</v>
      </c>
      <c r="K4798">
        <v>6</v>
      </c>
      <c r="L4798">
        <v>4</v>
      </c>
      <c r="M4798">
        <v>2</v>
      </c>
      <c r="N4798" s="1" t="s">
        <v>8007</v>
      </c>
      <c r="O4798" s="1" t="s">
        <v>8008</v>
      </c>
      <c r="P4798">
        <v>0.9</v>
      </c>
      <c r="Q4798">
        <v>1</v>
      </c>
      <c r="R4798" t="str">
        <f t="shared" si="370"/>
        <v>SENIOR</v>
      </c>
      <c r="S4798" s="1" t="str">
        <f t="shared" si="371"/>
        <v>Jan</v>
      </c>
      <c r="T4798" s="1">
        <f t="shared" si="372"/>
        <v>2021</v>
      </c>
      <c r="U4798" s="1" t="str">
        <f t="shared" si="373"/>
        <v>High</v>
      </c>
      <c r="V4798" s="1" t="str">
        <f t="shared" si="374"/>
        <v>Normal</v>
      </c>
    </row>
    <row r="4799" spans="1:22" x14ac:dyDescent="0.2">
      <c r="A4799" s="1" t="s">
        <v>12832</v>
      </c>
      <c r="B4799" s="2">
        <v>45181</v>
      </c>
      <c r="C4799" s="1" t="s">
        <v>8010</v>
      </c>
      <c r="D4799">
        <v>24</v>
      </c>
      <c r="E4799" s="1" t="s">
        <v>8013</v>
      </c>
      <c r="F4799" s="1" t="s">
        <v>8014</v>
      </c>
      <c r="G4799" s="1" t="s">
        <v>8015</v>
      </c>
      <c r="H4799">
        <v>2</v>
      </c>
      <c r="I4799">
        <v>6</v>
      </c>
      <c r="J4799" s="1" t="s">
        <v>8006</v>
      </c>
      <c r="K4799">
        <v>3</v>
      </c>
      <c r="L4799">
        <v>3</v>
      </c>
      <c r="M4799">
        <v>0</v>
      </c>
      <c r="N4799" s="1" t="s">
        <v>8011</v>
      </c>
      <c r="O4799" s="1" t="s">
        <v>8017</v>
      </c>
      <c r="P4799">
        <v>0.22</v>
      </c>
      <c r="Q4799">
        <v>0</v>
      </c>
      <c r="R4799" t="str">
        <f t="shared" si="370"/>
        <v>YOUNG ADULT</v>
      </c>
      <c r="S4799" s="1" t="str">
        <f t="shared" si="371"/>
        <v>Sep</v>
      </c>
      <c r="T4799" s="1">
        <f t="shared" si="372"/>
        <v>2023</v>
      </c>
      <c r="U4799" s="1" t="str">
        <f t="shared" si="373"/>
        <v>Low</v>
      </c>
      <c r="V4799" s="1" t="str">
        <f t="shared" si="374"/>
        <v>Normal</v>
      </c>
    </row>
    <row r="4800" spans="1:22" x14ac:dyDescent="0.2">
      <c r="A4800" s="1" t="s">
        <v>12833</v>
      </c>
      <c r="B4800" s="2">
        <v>44510</v>
      </c>
      <c r="C4800" s="1" t="s">
        <v>8010</v>
      </c>
      <c r="D4800">
        <v>23</v>
      </c>
      <c r="E4800" s="1" t="s">
        <v>8003</v>
      </c>
      <c r="F4800" s="1" t="s">
        <v>8022</v>
      </c>
      <c r="G4800" s="1" t="s">
        <v>8015</v>
      </c>
      <c r="H4800">
        <v>3</v>
      </c>
      <c r="I4800">
        <v>5</v>
      </c>
      <c r="J4800" s="1" t="s">
        <v>8016</v>
      </c>
      <c r="K4800">
        <v>6</v>
      </c>
      <c r="L4800">
        <v>2</v>
      </c>
      <c r="M4800">
        <v>1</v>
      </c>
      <c r="N4800" s="1" t="s">
        <v>8038</v>
      </c>
      <c r="O4800" s="1" t="s">
        <v>8008</v>
      </c>
      <c r="P4800">
        <v>0.41</v>
      </c>
      <c r="Q4800">
        <v>1</v>
      </c>
      <c r="R4800" t="str">
        <f t="shared" si="370"/>
        <v>YOUNG ADULT</v>
      </c>
      <c r="S4800" s="1" t="str">
        <f t="shared" si="371"/>
        <v>Nov</v>
      </c>
      <c r="T4800" s="1">
        <f t="shared" si="372"/>
        <v>2021</v>
      </c>
      <c r="U4800" s="1" t="str">
        <f t="shared" si="373"/>
        <v>Medium</v>
      </c>
      <c r="V4800" s="1" t="str">
        <f t="shared" si="374"/>
        <v>Normal</v>
      </c>
    </row>
    <row r="4801" spans="1:22" x14ac:dyDescent="0.2">
      <c r="A4801" s="1" t="s">
        <v>12834</v>
      </c>
      <c r="B4801" s="2">
        <v>44479</v>
      </c>
      <c r="C4801" s="1" t="s">
        <v>8010</v>
      </c>
      <c r="D4801">
        <v>70</v>
      </c>
      <c r="E4801" s="1" t="s">
        <v>8013</v>
      </c>
      <c r="F4801" s="1" t="s">
        <v>8004</v>
      </c>
      <c r="G4801" s="1" t="s">
        <v>8060</v>
      </c>
      <c r="H4801">
        <v>5</v>
      </c>
      <c r="I4801">
        <v>8</v>
      </c>
      <c r="J4801" s="1" t="s">
        <v>8016</v>
      </c>
      <c r="K4801">
        <v>8</v>
      </c>
      <c r="L4801">
        <v>5</v>
      </c>
      <c r="M4801">
        <v>2</v>
      </c>
      <c r="N4801" s="1" t="s">
        <v>8007</v>
      </c>
      <c r="O4801" s="1" t="s">
        <v>8008</v>
      </c>
      <c r="P4801">
        <v>0.97</v>
      </c>
      <c r="Q4801">
        <v>1</v>
      </c>
      <c r="R4801" t="str">
        <f t="shared" si="370"/>
        <v>SENIOR</v>
      </c>
      <c r="S4801" s="1" t="str">
        <f t="shared" si="371"/>
        <v>Oct</v>
      </c>
      <c r="T4801" s="1">
        <f t="shared" si="372"/>
        <v>2021</v>
      </c>
      <c r="U4801" s="1" t="str">
        <f t="shared" si="373"/>
        <v>High</v>
      </c>
      <c r="V4801" s="1" t="str">
        <f t="shared" si="374"/>
        <v>Normal</v>
      </c>
    </row>
    <row r="4802" spans="1:22" x14ac:dyDescent="0.2">
      <c r="A4802" s="1" t="s">
        <v>12835</v>
      </c>
      <c r="B4802" s="2">
        <v>45095</v>
      </c>
      <c r="C4802" s="1" t="s">
        <v>8019</v>
      </c>
      <c r="D4802">
        <v>66</v>
      </c>
      <c r="E4802" s="1" t="s">
        <v>8013</v>
      </c>
      <c r="F4802" s="1" t="s">
        <v>8004</v>
      </c>
      <c r="G4802" s="1" t="s">
        <v>8060</v>
      </c>
      <c r="H4802">
        <v>4</v>
      </c>
      <c r="I4802">
        <v>8</v>
      </c>
      <c r="J4802" s="1" t="s">
        <v>8016</v>
      </c>
      <c r="K4802">
        <v>8</v>
      </c>
      <c r="L4802">
        <v>4</v>
      </c>
      <c r="M4802">
        <v>2</v>
      </c>
      <c r="N4802" s="1" t="s">
        <v>8007</v>
      </c>
      <c r="O4802" s="1" t="s">
        <v>8008</v>
      </c>
      <c r="P4802">
        <v>0.97</v>
      </c>
      <c r="Q4802">
        <v>1</v>
      </c>
      <c r="R4802" t="str">
        <f t="shared" ref="R4802:R4865" si="375">IF(D4802&lt;18,"CHILD",IF(D4802&lt;40,"YOUNG ADULT",IF(D4802&lt;65,"ADULT","SENIOR")))</f>
        <v>SENIOR</v>
      </c>
      <c r="S4802" s="1" t="str">
        <f t="shared" ref="S4802:S4865" si="376">TEXT(B4802,"MMM")</f>
        <v>Jun</v>
      </c>
      <c r="T4802" s="1">
        <f t="shared" ref="T4802:T4865" si="377">YEAR(B4802)</f>
        <v>2023</v>
      </c>
      <c r="U4802" s="1" t="str">
        <f t="shared" ref="U4802:U4865" si="378">IF(P4802&lt;0.3,"Low",IF(P4802&lt;0.7,"Medium","High"))</f>
        <v>High</v>
      </c>
      <c r="V4802" s="1" t="str">
        <f t="shared" ref="V4802:V4865" si="379">IF(M4802&gt;=3,"Frequent","Normal")</f>
        <v>Normal</v>
      </c>
    </row>
    <row r="4803" spans="1:22" x14ac:dyDescent="0.2">
      <c r="A4803" s="1" t="s">
        <v>12836</v>
      </c>
      <c r="B4803" s="2">
        <v>44501</v>
      </c>
      <c r="C4803" s="1" t="s">
        <v>8010</v>
      </c>
      <c r="D4803">
        <v>57</v>
      </c>
      <c r="E4803" s="1" t="s">
        <v>8003</v>
      </c>
      <c r="F4803" s="1" t="s">
        <v>8032</v>
      </c>
      <c r="G4803" s="1" t="s">
        <v>8044</v>
      </c>
      <c r="H4803">
        <v>5</v>
      </c>
      <c r="I4803">
        <v>9</v>
      </c>
      <c r="J4803" s="1" t="s">
        <v>8016</v>
      </c>
      <c r="K4803">
        <v>8</v>
      </c>
      <c r="L4803">
        <v>2</v>
      </c>
      <c r="M4803">
        <v>2</v>
      </c>
      <c r="N4803" s="1" t="s">
        <v>8023</v>
      </c>
      <c r="O4803" s="1" t="s">
        <v>8008</v>
      </c>
      <c r="P4803">
        <v>0.97</v>
      </c>
      <c r="Q4803">
        <v>1</v>
      </c>
      <c r="R4803" t="str">
        <f t="shared" si="375"/>
        <v>ADULT</v>
      </c>
      <c r="S4803" s="1" t="str">
        <f t="shared" si="376"/>
        <v>Nov</v>
      </c>
      <c r="T4803" s="1">
        <f t="shared" si="377"/>
        <v>2021</v>
      </c>
      <c r="U4803" s="1" t="str">
        <f t="shared" si="378"/>
        <v>High</v>
      </c>
      <c r="V4803" s="1" t="str">
        <f t="shared" si="379"/>
        <v>Normal</v>
      </c>
    </row>
    <row r="4804" spans="1:22" x14ac:dyDescent="0.2">
      <c r="A4804" s="1" t="s">
        <v>12837</v>
      </c>
      <c r="B4804" s="2">
        <v>44917</v>
      </c>
      <c r="C4804" s="1" t="s">
        <v>8031</v>
      </c>
      <c r="D4804">
        <v>34</v>
      </c>
      <c r="E4804" s="1" t="s">
        <v>8003</v>
      </c>
      <c r="F4804" s="1" t="s">
        <v>8004</v>
      </c>
      <c r="G4804" s="1" t="s">
        <v>8048</v>
      </c>
      <c r="H4804">
        <v>2</v>
      </c>
      <c r="I4804">
        <v>8</v>
      </c>
      <c r="J4804" s="1" t="s">
        <v>8006</v>
      </c>
      <c r="K4804">
        <v>3</v>
      </c>
      <c r="L4804">
        <v>4</v>
      </c>
      <c r="M4804">
        <v>0</v>
      </c>
      <c r="N4804" s="1" t="s">
        <v>8023</v>
      </c>
      <c r="O4804" s="1" t="s">
        <v>8008</v>
      </c>
      <c r="P4804">
        <v>0.53</v>
      </c>
      <c r="Q4804">
        <v>0</v>
      </c>
      <c r="R4804" t="str">
        <f t="shared" si="375"/>
        <v>YOUNG ADULT</v>
      </c>
      <c r="S4804" s="1" t="str">
        <f t="shared" si="376"/>
        <v>Dec</v>
      </c>
      <c r="T4804" s="1">
        <f t="shared" si="377"/>
        <v>2022</v>
      </c>
      <c r="U4804" s="1" t="str">
        <f t="shared" si="378"/>
        <v>Medium</v>
      </c>
      <c r="V4804" s="1" t="str">
        <f t="shared" si="379"/>
        <v>Normal</v>
      </c>
    </row>
    <row r="4805" spans="1:22" x14ac:dyDescent="0.2">
      <c r="A4805" s="1" t="s">
        <v>12838</v>
      </c>
      <c r="B4805" s="2">
        <v>45096</v>
      </c>
      <c r="C4805" s="1" t="s">
        <v>8019</v>
      </c>
      <c r="D4805">
        <v>45</v>
      </c>
      <c r="E4805" s="1" t="s">
        <v>8003</v>
      </c>
      <c r="F4805" s="1" t="s">
        <v>8032</v>
      </c>
      <c r="G4805" s="1" t="s">
        <v>8026</v>
      </c>
      <c r="H4805">
        <v>5</v>
      </c>
      <c r="I4805">
        <v>9</v>
      </c>
      <c r="J4805" s="1" t="s">
        <v>8027</v>
      </c>
      <c r="K4805">
        <v>8</v>
      </c>
      <c r="L4805">
        <v>2</v>
      </c>
      <c r="M4805">
        <v>1</v>
      </c>
      <c r="N4805" s="1" t="s">
        <v>8038</v>
      </c>
      <c r="O4805" s="1" t="s">
        <v>8008</v>
      </c>
      <c r="P4805">
        <v>0.61</v>
      </c>
      <c r="Q4805">
        <v>0</v>
      </c>
      <c r="R4805" t="str">
        <f t="shared" si="375"/>
        <v>ADULT</v>
      </c>
      <c r="S4805" s="1" t="str">
        <f t="shared" si="376"/>
        <v>Jun</v>
      </c>
      <c r="T4805" s="1">
        <f t="shared" si="377"/>
        <v>2023</v>
      </c>
      <c r="U4805" s="1" t="str">
        <f t="shared" si="378"/>
        <v>Medium</v>
      </c>
      <c r="V4805" s="1" t="str">
        <f t="shared" si="379"/>
        <v>Normal</v>
      </c>
    </row>
    <row r="4806" spans="1:22" x14ac:dyDescent="0.2">
      <c r="A4806" s="1" t="s">
        <v>12839</v>
      </c>
      <c r="B4806" s="2">
        <v>45064</v>
      </c>
      <c r="C4806" s="1" t="s">
        <v>8002</v>
      </c>
      <c r="D4806">
        <v>53</v>
      </c>
      <c r="E4806" s="1" t="s">
        <v>8003</v>
      </c>
      <c r="F4806" s="1" t="s">
        <v>8004</v>
      </c>
      <c r="G4806" s="1" t="s">
        <v>8029</v>
      </c>
      <c r="H4806">
        <v>5</v>
      </c>
      <c r="I4806">
        <v>6</v>
      </c>
      <c r="J4806" s="1" t="s">
        <v>8006</v>
      </c>
      <c r="K4806">
        <v>8</v>
      </c>
      <c r="L4806">
        <v>2</v>
      </c>
      <c r="M4806">
        <v>1</v>
      </c>
      <c r="N4806" s="1" t="s">
        <v>8023</v>
      </c>
      <c r="O4806" s="1" t="s">
        <v>8008</v>
      </c>
      <c r="P4806">
        <v>0.7</v>
      </c>
      <c r="Q4806">
        <v>0</v>
      </c>
      <c r="R4806" t="str">
        <f t="shared" si="375"/>
        <v>ADULT</v>
      </c>
      <c r="S4806" s="1" t="str">
        <f t="shared" si="376"/>
        <v>May</v>
      </c>
      <c r="T4806" s="1">
        <f t="shared" si="377"/>
        <v>2023</v>
      </c>
      <c r="U4806" s="1" t="str">
        <f t="shared" si="378"/>
        <v>High</v>
      </c>
      <c r="V4806" s="1" t="str">
        <f t="shared" si="379"/>
        <v>Normal</v>
      </c>
    </row>
    <row r="4807" spans="1:22" x14ac:dyDescent="0.2">
      <c r="A4807" s="1" t="s">
        <v>12840</v>
      </c>
      <c r="B4807" s="2">
        <v>45053</v>
      </c>
      <c r="C4807" s="1" t="s">
        <v>8002</v>
      </c>
      <c r="D4807">
        <v>30</v>
      </c>
      <c r="E4807" s="1" t="s">
        <v>8013</v>
      </c>
      <c r="F4807" s="1" t="s">
        <v>8037</v>
      </c>
      <c r="G4807" s="1" t="s">
        <v>8005</v>
      </c>
      <c r="H4807">
        <v>3</v>
      </c>
      <c r="I4807">
        <v>5</v>
      </c>
      <c r="J4807" s="1" t="s">
        <v>8016</v>
      </c>
      <c r="K4807">
        <v>6</v>
      </c>
      <c r="L4807">
        <v>2</v>
      </c>
      <c r="M4807">
        <v>1</v>
      </c>
      <c r="N4807" s="1" t="s">
        <v>8038</v>
      </c>
      <c r="O4807" s="1" t="s">
        <v>8008</v>
      </c>
      <c r="P4807">
        <v>0.41</v>
      </c>
      <c r="Q4807">
        <v>0</v>
      </c>
      <c r="R4807" t="str">
        <f t="shared" si="375"/>
        <v>YOUNG ADULT</v>
      </c>
      <c r="S4807" s="1" t="str">
        <f t="shared" si="376"/>
        <v>May</v>
      </c>
      <c r="T4807" s="1">
        <f t="shared" si="377"/>
        <v>2023</v>
      </c>
      <c r="U4807" s="1" t="str">
        <f t="shared" si="378"/>
        <v>Medium</v>
      </c>
      <c r="V4807" s="1" t="str">
        <f t="shared" si="379"/>
        <v>Normal</v>
      </c>
    </row>
    <row r="4808" spans="1:22" x14ac:dyDescent="0.2">
      <c r="A4808" s="1" t="s">
        <v>12841</v>
      </c>
      <c r="B4808" s="2">
        <v>44294</v>
      </c>
      <c r="C4808" s="1" t="s">
        <v>8002</v>
      </c>
      <c r="D4808">
        <v>45</v>
      </c>
      <c r="E4808" s="1" t="s">
        <v>8003</v>
      </c>
      <c r="F4808" s="1" t="s">
        <v>8032</v>
      </c>
      <c r="G4808" s="1" t="s">
        <v>8005</v>
      </c>
      <c r="H4808">
        <v>4</v>
      </c>
      <c r="I4808">
        <v>7</v>
      </c>
      <c r="J4808" s="1" t="s">
        <v>8027</v>
      </c>
      <c r="K4808">
        <v>7</v>
      </c>
      <c r="L4808">
        <v>2</v>
      </c>
      <c r="M4808">
        <v>1</v>
      </c>
      <c r="N4808" s="1" t="s">
        <v>8011</v>
      </c>
      <c r="O4808" s="1" t="s">
        <v>8008</v>
      </c>
      <c r="P4808">
        <v>0.44</v>
      </c>
      <c r="Q4808">
        <v>0</v>
      </c>
      <c r="R4808" t="str">
        <f t="shared" si="375"/>
        <v>ADULT</v>
      </c>
      <c r="S4808" s="1" t="str">
        <f t="shared" si="376"/>
        <v>Apr</v>
      </c>
      <c r="T4808" s="1">
        <f t="shared" si="377"/>
        <v>2021</v>
      </c>
      <c r="U4808" s="1" t="str">
        <f t="shared" si="378"/>
        <v>Medium</v>
      </c>
      <c r="V4808" s="1" t="str">
        <f t="shared" si="379"/>
        <v>Normal</v>
      </c>
    </row>
    <row r="4809" spans="1:22" x14ac:dyDescent="0.2">
      <c r="A4809" s="1" t="s">
        <v>12842</v>
      </c>
      <c r="B4809" s="2">
        <v>44284</v>
      </c>
      <c r="C4809" s="1" t="s">
        <v>8002</v>
      </c>
      <c r="D4809">
        <v>69</v>
      </c>
      <c r="E4809" s="1" t="s">
        <v>8003</v>
      </c>
      <c r="F4809" s="1" t="s">
        <v>8004</v>
      </c>
      <c r="G4809" s="1" t="s">
        <v>8044</v>
      </c>
      <c r="H4809">
        <v>7</v>
      </c>
      <c r="I4809">
        <v>8</v>
      </c>
      <c r="J4809" s="1" t="s">
        <v>8041</v>
      </c>
      <c r="K4809">
        <v>14</v>
      </c>
      <c r="L4809">
        <v>5</v>
      </c>
      <c r="M4809">
        <v>2</v>
      </c>
      <c r="N4809" s="1" t="s">
        <v>8007</v>
      </c>
      <c r="O4809" s="1" t="s">
        <v>8017</v>
      </c>
      <c r="P4809">
        <v>0.97</v>
      </c>
      <c r="Q4809">
        <v>1</v>
      </c>
      <c r="R4809" t="str">
        <f t="shared" si="375"/>
        <v>SENIOR</v>
      </c>
      <c r="S4809" s="1" t="str">
        <f t="shared" si="376"/>
        <v>Mar</v>
      </c>
      <c r="T4809" s="1">
        <f t="shared" si="377"/>
        <v>2021</v>
      </c>
      <c r="U4809" s="1" t="str">
        <f t="shared" si="378"/>
        <v>High</v>
      </c>
      <c r="V4809" s="1" t="str">
        <f t="shared" si="379"/>
        <v>Normal</v>
      </c>
    </row>
    <row r="4810" spans="1:22" x14ac:dyDescent="0.2">
      <c r="A4810" s="1" t="s">
        <v>12843</v>
      </c>
      <c r="B4810" s="2">
        <v>44532</v>
      </c>
      <c r="C4810" s="1" t="s">
        <v>8031</v>
      </c>
      <c r="D4810">
        <v>82</v>
      </c>
      <c r="E4810" s="1" t="s">
        <v>8003</v>
      </c>
      <c r="F4810" s="1" t="s">
        <v>8004</v>
      </c>
      <c r="G4810" s="1" t="s">
        <v>8060</v>
      </c>
      <c r="H4810">
        <v>7</v>
      </c>
      <c r="I4810">
        <v>9</v>
      </c>
      <c r="J4810" s="1" t="s">
        <v>8041</v>
      </c>
      <c r="K4810">
        <v>10</v>
      </c>
      <c r="L4810">
        <v>7</v>
      </c>
      <c r="M4810">
        <v>3</v>
      </c>
      <c r="N4810" s="1" t="s">
        <v>8007</v>
      </c>
      <c r="O4810" s="1" t="s">
        <v>8017</v>
      </c>
      <c r="P4810">
        <v>0.97</v>
      </c>
      <c r="Q4810">
        <v>1</v>
      </c>
      <c r="R4810" t="str">
        <f t="shared" si="375"/>
        <v>SENIOR</v>
      </c>
      <c r="S4810" s="1" t="str">
        <f t="shared" si="376"/>
        <v>Dec</v>
      </c>
      <c r="T4810" s="1">
        <f t="shared" si="377"/>
        <v>2021</v>
      </c>
      <c r="U4810" s="1" t="str">
        <f t="shared" si="378"/>
        <v>High</v>
      </c>
      <c r="V4810" s="1" t="str">
        <f t="shared" si="379"/>
        <v>Frequent</v>
      </c>
    </row>
    <row r="4811" spans="1:22" x14ac:dyDescent="0.2">
      <c r="A4811" s="1" t="s">
        <v>12844</v>
      </c>
      <c r="B4811" s="2">
        <v>44236</v>
      </c>
      <c r="C4811" s="1" t="s">
        <v>8031</v>
      </c>
      <c r="D4811">
        <v>50</v>
      </c>
      <c r="E4811" s="1" t="s">
        <v>8003</v>
      </c>
      <c r="F4811" s="1" t="s">
        <v>8014</v>
      </c>
      <c r="G4811" s="1" t="s">
        <v>8060</v>
      </c>
      <c r="H4811">
        <v>3</v>
      </c>
      <c r="I4811">
        <v>7</v>
      </c>
      <c r="J4811" s="1" t="s">
        <v>8016</v>
      </c>
      <c r="K4811">
        <v>4</v>
      </c>
      <c r="L4811">
        <v>2</v>
      </c>
      <c r="M4811">
        <v>1</v>
      </c>
      <c r="N4811" s="1" t="s">
        <v>8023</v>
      </c>
      <c r="O4811" s="1" t="s">
        <v>8008</v>
      </c>
      <c r="P4811">
        <v>0.8</v>
      </c>
      <c r="Q4811">
        <v>1</v>
      </c>
      <c r="R4811" t="str">
        <f t="shared" si="375"/>
        <v>ADULT</v>
      </c>
      <c r="S4811" s="1" t="str">
        <f t="shared" si="376"/>
        <v>Feb</v>
      </c>
      <c r="T4811" s="1">
        <f t="shared" si="377"/>
        <v>2021</v>
      </c>
      <c r="U4811" s="1" t="str">
        <f t="shared" si="378"/>
        <v>High</v>
      </c>
      <c r="V4811" s="1" t="str">
        <f t="shared" si="379"/>
        <v>Normal</v>
      </c>
    </row>
    <row r="4812" spans="1:22" x14ac:dyDescent="0.2">
      <c r="A4812" s="1" t="s">
        <v>12845</v>
      </c>
      <c r="B4812" s="2">
        <v>44744</v>
      </c>
      <c r="C4812" s="1" t="s">
        <v>8019</v>
      </c>
      <c r="D4812">
        <v>70</v>
      </c>
      <c r="E4812" s="1" t="s">
        <v>8013</v>
      </c>
      <c r="F4812" s="1" t="s">
        <v>8004</v>
      </c>
      <c r="G4812" s="1" t="s">
        <v>8005</v>
      </c>
      <c r="H4812">
        <v>7</v>
      </c>
      <c r="I4812">
        <v>9</v>
      </c>
      <c r="J4812" s="1" t="s">
        <v>8016</v>
      </c>
      <c r="K4812">
        <v>10</v>
      </c>
      <c r="L4812">
        <v>6</v>
      </c>
      <c r="M4812">
        <v>2</v>
      </c>
      <c r="N4812" s="1" t="s">
        <v>8007</v>
      </c>
      <c r="O4812" s="1" t="s">
        <v>8017</v>
      </c>
      <c r="P4812">
        <v>0.97</v>
      </c>
      <c r="Q4812">
        <v>1</v>
      </c>
      <c r="R4812" t="str">
        <f t="shared" si="375"/>
        <v>SENIOR</v>
      </c>
      <c r="S4812" s="1" t="str">
        <f t="shared" si="376"/>
        <v>Jul</v>
      </c>
      <c r="T4812" s="1">
        <f t="shared" si="377"/>
        <v>2022</v>
      </c>
      <c r="U4812" s="1" t="str">
        <f t="shared" si="378"/>
        <v>High</v>
      </c>
      <c r="V4812" s="1" t="str">
        <f t="shared" si="379"/>
        <v>Normal</v>
      </c>
    </row>
    <row r="4813" spans="1:22" x14ac:dyDescent="0.2">
      <c r="A4813" s="1" t="s">
        <v>12846</v>
      </c>
      <c r="B4813" s="2">
        <v>44629</v>
      </c>
      <c r="C4813" s="1" t="s">
        <v>8002</v>
      </c>
      <c r="D4813">
        <v>25</v>
      </c>
      <c r="E4813" s="1" t="s">
        <v>8003</v>
      </c>
      <c r="F4813" s="1" t="s">
        <v>8032</v>
      </c>
      <c r="G4813" s="1" t="s">
        <v>8035</v>
      </c>
      <c r="H4813">
        <v>2</v>
      </c>
      <c r="I4813">
        <v>9</v>
      </c>
      <c r="J4813" s="1" t="s">
        <v>8041</v>
      </c>
      <c r="K4813">
        <v>3</v>
      </c>
      <c r="L4813">
        <v>2</v>
      </c>
      <c r="M4813">
        <v>2</v>
      </c>
      <c r="N4813" s="1" t="s">
        <v>8038</v>
      </c>
      <c r="O4813" s="1" t="s">
        <v>8050</v>
      </c>
      <c r="P4813">
        <v>0.84</v>
      </c>
      <c r="Q4813">
        <v>1</v>
      </c>
      <c r="R4813" t="str">
        <f t="shared" si="375"/>
        <v>YOUNG ADULT</v>
      </c>
      <c r="S4813" s="1" t="str">
        <f t="shared" si="376"/>
        <v>Mar</v>
      </c>
      <c r="T4813" s="1">
        <f t="shared" si="377"/>
        <v>2022</v>
      </c>
      <c r="U4813" s="1" t="str">
        <f t="shared" si="378"/>
        <v>High</v>
      </c>
      <c r="V4813" s="1" t="str">
        <f t="shared" si="379"/>
        <v>Normal</v>
      </c>
    </row>
    <row r="4814" spans="1:22" x14ac:dyDescent="0.2">
      <c r="A4814" s="1" t="s">
        <v>12847</v>
      </c>
      <c r="B4814" s="2">
        <v>44806</v>
      </c>
      <c r="C4814" s="1" t="s">
        <v>8010</v>
      </c>
      <c r="D4814">
        <v>69</v>
      </c>
      <c r="E4814" s="1" t="s">
        <v>8013</v>
      </c>
      <c r="F4814" s="1" t="s">
        <v>8032</v>
      </c>
      <c r="G4814" s="1" t="s">
        <v>8029</v>
      </c>
      <c r="H4814">
        <v>6</v>
      </c>
      <c r="I4814">
        <v>7</v>
      </c>
      <c r="J4814" s="1" t="s">
        <v>8027</v>
      </c>
      <c r="K4814">
        <v>9</v>
      </c>
      <c r="L4814">
        <v>4</v>
      </c>
      <c r="M4814">
        <v>4</v>
      </c>
      <c r="N4814" s="1" t="s">
        <v>8007</v>
      </c>
      <c r="O4814" s="1" t="s">
        <v>8017</v>
      </c>
      <c r="P4814">
        <v>0.97</v>
      </c>
      <c r="Q4814">
        <v>1</v>
      </c>
      <c r="R4814" t="str">
        <f t="shared" si="375"/>
        <v>SENIOR</v>
      </c>
      <c r="S4814" s="1" t="str">
        <f t="shared" si="376"/>
        <v>Sep</v>
      </c>
      <c r="T4814" s="1">
        <f t="shared" si="377"/>
        <v>2022</v>
      </c>
      <c r="U4814" s="1" t="str">
        <f t="shared" si="378"/>
        <v>High</v>
      </c>
      <c r="V4814" s="1" t="str">
        <f t="shared" si="379"/>
        <v>Frequent</v>
      </c>
    </row>
    <row r="4815" spans="1:22" x14ac:dyDescent="0.2">
      <c r="A4815" s="1" t="s">
        <v>12848</v>
      </c>
      <c r="B4815" s="2">
        <v>44524</v>
      </c>
      <c r="C4815" s="1" t="s">
        <v>8010</v>
      </c>
      <c r="D4815">
        <v>44</v>
      </c>
      <c r="E4815" s="1" t="s">
        <v>8003</v>
      </c>
      <c r="F4815" s="1" t="s">
        <v>8004</v>
      </c>
      <c r="G4815" s="1" t="s">
        <v>8005</v>
      </c>
      <c r="H4815">
        <v>3</v>
      </c>
      <c r="I4815">
        <v>6</v>
      </c>
      <c r="J4815" s="1" t="s">
        <v>8006</v>
      </c>
      <c r="K4815">
        <v>6</v>
      </c>
      <c r="L4815">
        <v>4</v>
      </c>
      <c r="M4815">
        <v>1</v>
      </c>
      <c r="N4815" s="1" t="s">
        <v>8038</v>
      </c>
      <c r="O4815" s="1" t="s">
        <v>8008</v>
      </c>
      <c r="P4815">
        <v>0.46</v>
      </c>
      <c r="Q4815">
        <v>1</v>
      </c>
      <c r="R4815" t="str">
        <f t="shared" si="375"/>
        <v>ADULT</v>
      </c>
      <c r="S4815" s="1" t="str">
        <f t="shared" si="376"/>
        <v>Nov</v>
      </c>
      <c r="T4815" s="1">
        <f t="shared" si="377"/>
        <v>2021</v>
      </c>
      <c r="U4815" s="1" t="str">
        <f t="shared" si="378"/>
        <v>Medium</v>
      </c>
      <c r="V4815" s="1" t="str">
        <f t="shared" si="379"/>
        <v>Normal</v>
      </c>
    </row>
    <row r="4816" spans="1:22" x14ac:dyDescent="0.2">
      <c r="A4816" s="1" t="s">
        <v>12849</v>
      </c>
      <c r="B4816" s="2">
        <v>44728</v>
      </c>
      <c r="C4816" s="1" t="s">
        <v>8019</v>
      </c>
      <c r="D4816">
        <v>63</v>
      </c>
      <c r="E4816" s="1" t="s">
        <v>8013</v>
      </c>
      <c r="F4816" s="1" t="s">
        <v>8004</v>
      </c>
      <c r="G4816" s="1" t="s">
        <v>8029</v>
      </c>
      <c r="H4816">
        <v>4</v>
      </c>
      <c r="I4816">
        <v>5</v>
      </c>
      <c r="J4816" s="1" t="s">
        <v>8041</v>
      </c>
      <c r="K4816">
        <v>8</v>
      </c>
      <c r="L4816">
        <v>4</v>
      </c>
      <c r="M4816">
        <v>1</v>
      </c>
      <c r="N4816" s="1" t="s">
        <v>8023</v>
      </c>
      <c r="O4816" s="1" t="s">
        <v>8008</v>
      </c>
      <c r="P4816">
        <v>0.84</v>
      </c>
      <c r="Q4816">
        <v>1</v>
      </c>
      <c r="R4816" t="str">
        <f t="shared" si="375"/>
        <v>ADULT</v>
      </c>
      <c r="S4816" s="1" t="str">
        <f t="shared" si="376"/>
        <v>Jun</v>
      </c>
      <c r="T4816" s="1">
        <f t="shared" si="377"/>
        <v>2022</v>
      </c>
      <c r="U4816" s="1" t="str">
        <f t="shared" si="378"/>
        <v>High</v>
      </c>
      <c r="V4816" s="1" t="str">
        <f t="shared" si="379"/>
        <v>Normal</v>
      </c>
    </row>
    <row r="4817" spans="1:22" x14ac:dyDescent="0.2">
      <c r="A4817" s="1" t="s">
        <v>12850</v>
      </c>
      <c r="B4817" s="2">
        <v>44563</v>
      </c>
      <c r="C4817" s="1" t="s">
        <v>8031</v>
      </c>
      <c r="D4817">
        <v>53</v>
      </c>
      <c r="E4817" s="1" t="s">
        <v>8013</v>
      </c>
      <c r="F4817" s="1" t="s">
        <v>8032</v>
      </c>
      <c r="G4817" s="1" t="s">
        <v>8067</v>
      </c>
      <c r="H4817">
        <v>4</v>
      </c>
      <c r="I4817">
        <v>6</v>
      </c>
      <c r="J4817" s="1" t="s">
        <v>8016</v>
      </c>
      <c r="K4817">
        <v>7</v>
      </c>
      <c r="L4817">
        <v>3</v>
      </c>
      <c r="M4817">
        <v>2</v>
      </c>
      <c r="N4817" s="1" t="s">
        <v>8023</v>
      </c>
      <c r="O4817" s="1" t="s">
        <v>8008</v>
      </c>
      <c r="P4817">
        <v>0.83</v>
      </c>
      <c r="Q4817">
        <v>1</v>
      </c>
      <c r="R4817" t="str">
        <f t="shared" si="375"/>
        <v>ADULT</v>
      </c>
      <c r="S4817" s="1" t="str">
        <f t="shared" si="376"/>
        <v>Jan</v>
      </c>
      <c r="T4817" s="1">
        <f t="shared" si="377"/>
        <v>2022</v>
      </c>
      <c r="U4817" s="1" t="str">
        <f t="shared" si="378"/>
        <v>High</v>
      </c>
      <c r="V4817" s="1" t="str">
        <f t="shared" si="379"/>
        <v>Normal</v>
      </c>
    </row>
    <row r="4818" spans="1:22" x14ac:dyDescent="0.2">
      <c r="A4818" s="1" t="s">
        <v>12851</v>
      </c>
      <c r="B4818" s="2">
        <v>44410</v>
      </c>
      <c r="C4818" s="1" t="s">
        <v>8019</v>
      </c>
      <c r="D4818">
        <v>80</v>
      </c>
      <c r="E4818" s="1" t="s">
        <v>8013</v>
      </c>
      <c r="F4818" s="1" t="s">
        <v>8004</v>
      </c>
      <c r="G4818" s="1" t="s">
        <v>8015</v>
      </c>
      <c r="H4818">
        <v>6</v>
      </c>
      <c r="I4818">
        <v>6</v>
      </c>
      <c r="J4818" s="1" t="s">
        <v>8016</v>
      </c>
      <c r="K4818">
        <v>10</v>
      </c>
      <c r="L4818">
        <v>8</v>
      </c>
      <c r="M4818">
        <v>4</v>
      </c>
      <c r="N4818" s="1" t="s">
        <v>8007</v>
      </c>
      <c r="O4818" s="1" t="s">
        <v>8017</v>
      </c>
      <c r="P4818">
        <v>0.97</v>
      </c>
      <c r="Q4818">
        <v>1</v>
      </c>
      <c r="R4818" t="str">
        <f t="shared" si="375"/>
        <v>SENIOR</v>
      </c>
      <c r="S4818" s="1" t="str">
        <f t="shared" si="376"/>
        <v>Aug</v>
      </c>
      <c r="T4818" s="1">
        <f t="shared" si="377"/>
        <v>2021</v>
      </c>
      <c r="U4818" s="1" t="str">
        <f t="shared" si="378"/>
        <v>High</v>
      </c>
      <c r="V4818" s="1" t="str">
        <f t="shared" si="379"/>
        <v>Frequent</v>
      </c>
    </row>
    <row r="4819" spans="1:22" x14ac:dyDescent="0.2">
      <c r="A4819" s="1" t="s">
        <v>12852</v>
      </c>
      <c r="B4819" s="2">
        <v>44908</v>
      </c>
      <c r="C4819" s="1" t="s">
        <v>8031</v>
      </c>
      <c r="D4819">
        <v>43</v>
      </c>
      <c r="E4819" s="1" t="s">
        <v>8013</v>
      </c>
      <c r="F4819" s="1" t="s">
        <v>8004</v>
      </c>
      <c r="G4819" s="1" t="s">
        <v>8005</v>
      </c>
      <c r="H4819">
        <v>3</v>
      </c>
      <c r="I4819">
        <v>8</v>
      </c>
      <c r="J4819" s="1" t="s">
        <v>8016</v>
      </c>
      <c r="K4819">
        <v>6</v>
      </c>
      <c r="L4819">
        <v>4</v>
      </c>
      <c r="M4819">
        <v>1</v>
      </c>
      <c r="N4819" s="1" t="s">
        <v>8011</v>
      </c>
      <c r="O4819" s="1" t="s">
        <v>8008</v>
      </c>
      <c r="P4819">
        <v>0.46</v>
      </c>
      <c r="Q4819">
        <v>1</v>
      </c>
      <c r="R4819" t="str">
        <f t="shared" si="375"/>
        <v>ADULT</v>
      </c>
      <c r="S4819" s="1" t="str">
        <f t="shared" si="376"/>
        <v>Dec</v>
      </c>
      <c r="T4819" s="1">
        <f t="shared" si="377"/>
        <v>2022</v>
      </c>
      <c r="U4819" s="1" t="str">
        <f t="shared" si="378"/>
        <v>Medium</v>
      </c>
      <c r="V4819" s="1" t="str">
        <f t="shared" si="379"/>
        <v>Normal</v>
      </c>
    </row>
    <row r="4820" spans="1:22" x14ac:dyDescent="0.2">
      <c r="A4820" s="1" t="s">
        <v>12853</v>
      </c>
      <c r="B4820" s="2">
        <v>44934</v>
      </c>
      <c r="C4820" s="1" t="s">
        <v>8031</v>
      </c>
      <c r="D4820">
        <v>68</v>
      </c>
      <c r="E4820" s="1" t="s">
        <v>8013</v>
      </c>
      <c r="F4820" s="1" t="s">
        <v>8022</v>
      </c>
      <c r="G4820" s="1" t="s">
        <v>8035</v>
      </c>
      <c r="H4820">
        <v>5</v>
      </c>
      <c r="I4820">
        <v>12</v>
      </c>
      <c r="J4820" s="1" t="s">
        <v>8041</v>
      </c>
      <c r="K4820">
        <v>8</v>
      </c>
      <c r="L4820">
        <v>6</v>
      </c>
      <c r="M4820">
        <v>1</v>
      </c>
      <c r="N4820" s="1" t="s">
        <v>8007</v>
      </c>
      <c r="O4820" s="1" t="s">
        <v>8008</v>
      </c>
      <c r="P4820">
        <v>0.97</v>
      </c>
      <c r="Q4820">
        <v>1</v>
      </c>
      <c r="R4820" t="str">
        <f t="shared" si="375"/>
        <v>SENIOR</v>
      </c>
      <c r="S4820" s="1" t="str">
        <f t="shared" si="376"/>
        <v>Jan</v>
      </c>
      <c r="T4820" s="1">
        <f t="shared" si="377"/>
        <v>2023</v>
      </c>
      <c r="U4820" s="1" t="str">
        <f t="shared" si="378"/>
        <v>High</v>
      </c>
      <c r="V4820" s="1" t="str">
        <f t="shared" si="379"/>
        <v>Normal</v>
      </c>
    </row>
    <row r="4821" spans="1:22" x14ac:dyDescent="0.2">
      <c r="A4821" s="1" t="s">
        <v>12854</v>
      </c>
      <c r="B4821" s="2">
        <v>45105</v>
      </c>
      <c r="C4821" s="1" t="s">
        <v>8019</v>
      </c>
      <c r="D4821">
        <v>53</v>
      </c>
      <c r="E4821" s="1" t="s">
        <v>8003</v>
      </c>
      <c r="F4821" s="1" t="s">
        <v>8004</v>
      </c>
      <c r="G4821" s="1" t="s">
        <v>8029</v>
      </c>
      <c r="H4821">
        <v>4</v>
      </c>
      <c r="I4821">
        <v>6</v>
      </c>
      <c r="J4821" s="1" t="s">
        <v>8027</v>
      </c>
      <c r="K4821">
        <v>6</v>
      </c>
      <c r="L4821">
        <v>2</v>
      </c>
      <c r="M4821">
        <v>2</v>
      </c>
      <c r="N4821" s="1" t="s">
        <v>8023</v>
      </c>
      <c r="O4821" s="1" t="s">
        <v>8008</v>
      </c>
      <c r="P4821">
        <v>0.79</v>
      </c>
      <c r="Q4821">
        <v>1</v>
      </c>
      <c r="R4821" t="str">
        <f t="shared" si="375"/>
        <v>ADULT</v>
      </c>
      <c r="S4821" s="1" t="str">
        <f t="shared" si="376"/>
        <v>Jun</v>
      </c>
      <c r="T4821" s="1">
        <f t="shared" si="377"/>
        <v>2023</v>
      </c>
      <c r="U4821" s="1" t="str">
        <f t="shared" si="378"/>
        <v>High</v>
      </c>
      <c r="V4821" s="1" t="str">
        <f t="shared" si="379"/>
        <v>Normal</v>
      </c>
    </row>
    <row r="4822" spans="1:22" x14ac:dyDescent="0.2">
      <c r="A4822" s="1" t="s">
        <v>12855</v>
      </c>
      <c r="B4822" s="2">
        <v>45154</v>
      </c>
      <c r="C4822" s="1" t="s">
        <v>8019</v>
      </c>
      <c r="D4822">
        <v>55</v>
      </c>
      <c r="E4822" s="1" t="s">
        <v>8013</v>
      </c>
      <c r="F4822" s="1" t="s">
        <v>8004</v>
      </c>
      <c r="G4822" s="1" t="s">
        <v>8044</v>
      </c>
      <c r="H4822">
        <v>5</v>
      </c>
      <c r="I4822">
        <v>7</v>
      </c>
      <c r="J4822" s="1" t="s">
        <v>8016</v>
      </c>
      <c r="K4822">
        <v>8</v>
      </c>
      <c r="L4822">
        <v>4</v>
      </c>
      <c r="M4822">
        <v>3</v>
      </c>
      <c r="N4822" s="1" t="s">
        <v>8023</v>
      </c>
      <c r="O4822" s="1" t="s">
        <v>8008</v>
      </c>
      <c r="P4822">
        <v>0.97</v>
      </c>
      <c r="Q4822">
        <v>1</v>
      </c>
      <c r="R4822" t="str">
        <f t="shared" si="375"/>
        <v>ADULT</v>
      </c>
      <c r="S4822" s="1" t="str">
        <f t="shared" si="376"/>
        <v>Aug</v>
      </c>
      <c r="T4822" s="1">
        <f t="shared" si="377"/>
        <v>2023</v>
      </c>
      <c r="U4822" s="1" t="str">
        <f t="shared" si="378"/>
        <v>High</v>
      </c>
      <c r="V4822" s="1" t="str">
        <f t="shared" si="379"/>
        <v>Frequent</v>
      </c>
    </row>
    <row r="4823" spans="1:22" x14ac:dyDescent="0.2">
      <c r="A4823" s="1" t="s">
        <v>12856</v>
      </c>
      <c r="B4823" s="2">
        <v>44968</v>
      </c>
      <c r="C4823" s="1" t="s">
        <v>8031</v>
      </c>
      <c r="D4823">
        <v>54</v>
      </c>
      <c r="E4823" s="1" t="s">
        <v>8013</v>
      </c>
      <c r="F4823" s="1" t="s">
        <v>8037</v>
      </c>
      <c r="G4823" s="1" t="s">
        <v>8062</v>
      </c>
      <c r="H4823">
        <v>6</v>
      </c>
      <c r="I4823">
        <v>8</v>
      </c>
      <c r="J4823" s="1" t="s">
        <v>8027</v>
      </c>
      <c r="K4823">
        <v>10</v>
      </c>
      <c r="L4823">
        <v>4</v>
      </c>
      <c r="M4823">
        <v>2</v>
      </c>
      <c r="N4823" s="1" t="s">
        <v>8023</v>
      </c>
      <c r="O4823" s="1" t="s">
        <v>8017</v>
      </c>
      <c r="P4823">
        <v>0.97</v>
      </c>
      <c r="Q4823">
        <v>1</v>
      </c>
      <c r="R4823" t="str">
        <f t="shared" si="375"/>
        <v>ADULT</v>
      </c>
      <c r="S4823" s="1" t="str">
        <f t="shared" si="376"/>
        <v>Feb</v>
      </c>
      <c r="T4823" s="1">
        <f t="shared" si="377"/>
        <v>2023</v>
      </c>
      <c r="U4823" s="1" t="str">
        <f t="shared" si="378"/>
        <v>High</v>
      </c>
      <c r="V4823" s="1" t="str">
        <f t="shared" si="379"/>
        <v>Normal</v>
      </c>
    </row>
    <row r="4824" spans="1:22" x14ac:dyDescent="0.2">
      <c r="A4824" s="1" t="s">
        <v>12857</v>
      </c>
      <c r="B4824" s="2">
        <v>44949</v>
      </c>
      <c r="C4824" s="1" t="s">
        <v>8031</v>
      </c>
      <c r="D4824">
        <v>43</v>
      </c>
      <c r="E4824" s="1" t="s">
        <v>8013</v>
      </c>
      <c r="F4824" s="1" t="s">
        <v>8032</v>
      </c>
      <c r="G4824" s="1" t="s">
        <v>8060</v>
      </c>
      <c r="H4824">
        <v>4</v>
      </c>
      <c r="I4824">
        <v>9</v>
      </c>
      <c r="J4824" s="1" t="s">
        <v>8016</v>
      </c>
      <c r="K4824">
        <v>6</v>
      </c>
      <c r="L4824">
        <v>2</v>
      </c>
      <c r="M4824">
        <v>2</v>
      </c>
      <c r="N4824" s="1" t="s">
        <v>8023</v>
      </c>
      <c r="O4824" s="1" t="s">
        <v>8008</v>
      </c>
      <c r="P4824">
        <v>0.97</v>
      </c>
      <c r="Q4824">
        <v>1</v>
      </c>
      <c r="R4824" t="str">
        <f t="shared" si="375"/>
        <v>ADULT</v>
      </c>
      <c r="S4824" s="1" t="str">
        <f t="shared" si="376"/>
        <v>Jan</v>
      </c>
      <c r="T4824" s="1">
        <f t="shared" si="377"/>
        <v>2023</v>
      </c>
      <c r="U4824" s="1" t="str">
        <f t="shared" si="378"/>
        <v>High</v>
      </c>
      <c r="V4824" s="1" t="str">
        <f t="shared" si="379"/>
        <v>Normal</v>
      </c>
    </row>
    <row r="4825" spans="1:22" x14ac:dyDescent="0.2">
      <c r="A4825" s="1" t="s">
        <v>12858</v>
      </c>
      <c r="B4825" s="2">
        <v>44259</v>
      </c>
      <c r="C4825" s="1" t="s">
        <v>8002</v>
      </c>
      <c r="D4825">
        <v>57</v>
      </c>
      <c r="E4825" s="1" t="s">
        <v>8003</v>
      </c>
      <c r="F4825" s="1" t="s">
        <v>8014</v>
      </c>
      <c r="G4825" s="1" t="s">
        <v>8015</v>
      </c>
      <c r="H4825">
        <v>5</v>
      </c>
      <c r="I4825">
        <v>5</v>
      </c>
      <c r="J4825" s="1" t="s">
        <v>8016</v>
      </c>
      <c r="K4825">
        <v>8</v>
      </c>
      <c r="L4825">
        <v>4</v>
      </c>
      <c r="M4825">
        <v>2</v>
      </c>
      <c r="N4825" s="1" t="s">
        <v>8011</v>
      </c>
      <c r="O4825" s="1" t="s">
        <v>8008</v>
      </c>
      <c r="P4825">
        <v>0.89</v>
      </c>
      <c r="Q4825">
        <v>0</v>
      </c>
      <c r="R4825" t="str">
        <f t="shared" si="375"/>
        <v>ADULT</v>
      </c>
      <c r="S4825" s="1" t="str">
        <f t="shared" si="376"/>
        <v>Mar</v>
      </c>
      <c r="T4825" s="1">
        <f t="shared" si="377"/>
        <v>2021</v>
      </c>
      <c r="U4825" s="1" t="str">
        <f t="shared" si="378"/>
        <v>High</v>
      </c>
      <c r="V4825" s="1" t="str">
        <f t="shared" si="379"/>
        <v>Normal</v>
      </c>
    </row>
    <row r="4826" spans="1:22" x14ac:dyDescent="0.2">
      <c r="A4826" s="1" t="s">
        <v>12859</v>
      </c>
      <c r="B4826" s="2">
        <v>44317</v>
      </c>
      <c r="C4826" s="1" t="s">
        <v>8002</v>
      </c>
      <c r="D4826">
        <v>56</v>
      </c>
      <c r="E4826" s="1" t="s">
        <v>8003</v>
      </c>
      <c r="F4826" s="1" t="s">
        <v>8022</v>
      </c>
      <c r="G4826" s="1" t="s">
        <v>8044</v>
      </c>
      <c r="H4826">
        <v>4</v>
      </c>
      <c r="I4826">
        <v>9</v>
      </c>
      <c r="J4826" s="1" t="s">
        <v>8016</v>
      </c>
      <c r="K4826">
        <v>6</v>
      </c>
      <c r="L4826">
        <v>2</v>
      </c>
      <c r="M4826">
        <v>2</v>
      </c>
      <c r="N4826" s="1" t="s">
        <v>8023</v>
      </c>
      <c r="O4826" s="1" t="s">
        <v>8008</v>
      </c>
      <c r="P4826">
        <v>0.97</v>
      </c>
      <c r="Q4826">
        <v>1</v>
      </c>
      <c r="R4826" t="str">
        <f t="shared" si="375"/>
        <v>ADULT</v>
      </c>
      <c r="S4826" s="1" t="str">
        <f t="shared" si="376"/>
        <v>May</v>
      </c>
      <c r="T4826" s="1">
        <f t="shared" si="377"/>
        <v>2021</v>
      </c>
      <c r="U4826" s="1" t="str">
        <f t="shared" si="378"/>
        <v>High</v>
      </c>
      <c r="V4826" s="1" t="str">
        <f t="shared" si="379"/>
        <v>Normal</v>
      </c>
    </row>
    <row r="4827" spans="1:22" x14ac:dyDescent="0.2">
      <c r="A4827" s="1" t="s">
        <v>12860</v>
      </c>
      <c r="B4827" s="2">
        <v>45086</v>
      </c>
      <c r="C4827" s="1" t="s">
        <v>8019</v>
      </c>
      <c r="D4827">
        <v>62</v>
      </c>
      <c r="E4827" s="1" t="s">
        <v>8013</v>
      </c>
      <c r="F4827" s="1" t="s">
        <v>8022</v>
      </c>
      <c r="G4827" s="1" t="s">
        <v>8026</v>
      </c>
      <c r="H4827">
        <v>5</v>
      </c>
      <c r="I4827">
        <v>9</v>
      </c>
      <c r="J4827" s="1" t="s">
        <v>8027</v>
      </c>
      <c r="K4827">
        <v>8</v>
      </c>
      <c r="L4827">
        <v>4</v>
      </c>
      <c r="M4827">
        <v>1</v>
      </c>
      <c r="N4827" s="1" t="s">
        <v>8038</v>
      </c>
      <c r="O4827" s="1" t="s">
        <v>8008</v>
      </c>
      <c r="P4827">
        <v>0.81</v>
      </c>
      <c r="Q4827">
        <v>1</v>
      </c>
      <c r="R4827" t="str">
        <f t="shared" si="375"/>
        <v>ADULT</v>
      </c>
      <c r="S4827" s="1" t="str">
        <f t="shared" si="376"/>
        <v>Jun</v>
      </c>
      <c r="T4827" s="1">
        <f t="shared" si="377"/>
        <v>2023</v>
      </c>
      <c r="U4827" s="1" t="str">
        <f t="shared" si="378"/>
        <v>High</v>
      </c>
      <c r="V4827" s="1" t="str">
        <f t="shared" si="379"/>
        <v>Normal</v>
      </c>
    </row>
    <row r="4828" spans="1:22" x14ac:dyDescent="0.2">
      <c r="A4828" s="1" t="s">
        <v>12861</v>
      </c>
      <c r="B4828" s="2">
        <v>44452</v>
      </c>
      <c r="C4828" s="1" t="s">
        <v>8010</v>
      </c>
      <c r="D4828">
        <v>59</v>
      </c>
      <c r="E4828" s="1" t="s">
        <v>8003</v>
      </c>
      <c r="F4828" s="1" t="s">
        <v>8014</v>
      </c>
      <c r="G4828" s="1" t="s">
        <v>8020</v>
      </c>
      <c r="H4828">
        <v>4</v>
      </c>
      <c r="I4828">
        <v>10</v>
      </c>
      <c r="J4828" s="1" t="s">
        <v>8027</v>
      </c>
      <c r="K4828">
        <v>7</v>
      </c>
      <c r="L4828">
        <v>2</v>
      </c>
      <c r="M4828">
        <v>1</v>
      </c>
      <c r="N4828" s="1" t="s">
        <v>8038</v>
      </c>
      <c r="O4828" s="1" t="s">
        <v>8008</v>
      </c>
      <c r="P4828">
        <v>0.79</v>
      </c>
      <c r="Q4828">
        <v>1</v>
      </c>
      <c r="R4828" t="str">
        <f t="shared" si="375"/>
        <v>ADULT</v>
      </c>
      <c r="S4828" s="1" t="str">
        <f t="shared" si="376"/>
        <v>Sep</v>
      </c>
      <c r="T4828" s="1">
        <f t="shared" si="377"/>
        <v>2021</v>
      </c>
      <c r="U4828" s="1" t="str">
        <f t="shared" si="378"/>
        <v>High</v>
      </c>
      <c r="V4828" s="1" t="str">
        <f t="shared" si="379"/>
        <v>Normal</v>
      </c>
    </row>
    <row r="4829" spans="1:22" x14ac:dyDescent="0.2">
      <c r="A4829" s="1" t="s">
        <v>12862</v>
      </c>
      <c r="B4829" s="2">
        <v>44586</v>
      </c>
      <c r="C4829" s="1" t="s">
        <v>8031</v>
      </c>
      <c r="D4829">
        <v>71</v>
      </c>
      <c r="E4829" s="1" t="s">
        <v>8003</v>
      </c>
      <c r="F4829" s="1" t="s">
        <v>8032</v>
      </c>
      <c r="G4829" s="1" t="s">
        <v>8048</v>
      </c>
      <c r="H4829">
        <v>5</v>
      </c>
      <c r="I4829">
        <v>9</v>
      </c>
      <c r="J4829" s="1" t="s">
        <v>8006</v>
      </c>
      <c r="K4829">
        <v>8</v>
      </c>
      <c r="L4829">
        <v>5</v>
      </c>
      <c r="M4829">
        <v>3</v>
      </c>
      <c r="N4829" s="1" t="s">
        <v>8007</v>
      </c>
      <c r="O4829" s="1" t="s">
        <v>8008</v>
      </c>
      <c r="P4829">
        <v>0.97</v>
      </c>
      <c r="Q4829">
        <v>1</v>
      </c>
      <c r="R4829" t="str">
        <f t="shared" si="375"/>
        <v>SENIOR</v>
      </c>
      <c r="S4829" s="1" t="str">
        <f t="shared" si="376"/>
        <v>Jan</v>
      </c>
      <c r="T4829" s="1">
        <f t="shared" si="377"/>
        <v>2022</v>
      </c>
      <c r="U4829" s="1" t="str">
        <f t="shared" si="378"/>
        <v>High</v>
      </c>
      <c r="V4829" s="1" t="str">
        <f t="shared" si="379"/>
        <v>Frequent</v>
      </c>
    </row>
    <row r="4830" spans="1:22" x14ac:dyDescent="0.2">
      <c r="A4830" s="1" t="s">
        <v>12863</v>
      </c>
      <c r="B4830" s="2">
        <v>44356</v>
      </c>
      <c r="C4830" s="1" t="s">
        <v>8019</v>
      </c>
      <c r="D4830">
        <v>73</v>
      </c>
      <c r="E4830" s="1" t="s">
        <v>8003</v>
      </c>
      <c r="F4830" s="1" t="s">
        <v>8022</v>
      </c>
      <c r="G4830" s="1" t="s">
        <v>8005</v>
      </c>
      <c r="H4830">
        <v>5</v>
      </c>
      <c r="I4830">
        <v>7</v>
      </c>
      <c r="J4830" s="1" t="s">
        <v>8016</v>
      </c>
      <c r="K4830">
        <v>10</v>
      </c>
      <c r="L4830">
        <v>6</v>
      </c>
      <c r="M4830">
        <v>2</v>
      </c>
      <c r="N4830" s="1" t="s">
        <v>8007</v>
      </c>
      <c r="O4830" s="1" t="s">
        <v>8008</v>
      </c>
      <c r="P4830">
        <v>0.97</v>
      </c>
      <c r="Q4830">
        <v>1</v>
      </c>
      <c r="R4830" t="str">
        <f t="shared" si="375"/>
        <v>SENIOR</v>
      </c>
      <c r="S4830" s="1" t="str">
        <f t="shared" si="376"/>
        <v>Jun</v>
      </c>
      <c r="T4830" s="1">
        <f t="shared" si="377"/>
        <v>2021</v>
      </c>
      <c r="U4830" s="1" t="str">
        <f t="shared" si="378"/>
        <v>High</v>
      </c>
      <c r="V4830" s="1" t="str">
        <f t="shared" si="379"/>
        <v>Normal</v>
      </c>
    </row>
    <row r="4831" spans="1:22" x14ac:dyDescent="0.2">
      <c r="A4831" s="1" t="s">
        <v>12864</v>
      </c>
      <c r="B4831" s="2">
        <v>44410</v>
      </c>
      <c r="C4831" s="1" t="s">
        <v>8019</v>
      </c>
      <c r="D4831">
        <v>40</v>
      </c>
      <c r="E4831" s="1" t="s">
        <v>8013</v>
      </c>
      <c r="F4831" s="1" t="s">
        <v>8004</v>
      </c>
      <c r="G4831" s="1" t="s">
        <v>8029</v>
      </c>
      <c r="H4831">
        <v>3</v>
      </c>
      <c r="I4831">
        <v>7</v>
      </c>
      <c r="J4831" s="1" t="s">
        <v>8041</v>
      </c>
      <c r="K4831">
        <v>6</v>
      </c>
      <c r="L4831">
        <v>2</v>
      </c>
      <c r="M4831">
        <v>2</v>
      </c>
      <c r="N4831" s="1" t="s">
        <v>8011</v>
      </c>
      <c r="O4831" s="1" t="s">
        <v>8008</v>
      </c>
      <c r="P4831">
        <v>0.65</v>
      </c>
      <c r="Q4831">
        <v>1</v>
      </c>
      <c r="R4831" t="str">
        <f t="shared" si="375"/>
        <v>ADULT</v>
      </c>
      <c r="S4831" s="1" t="str">
        <f t="shared" si="376"/>
        <v>Aug</v>
      </c>
      <c r="T4831" s="1">
        <f t="shared" si="377"/>
        <v>2021</v>
      </c>
      <c r="U4831" s="1" t="str">
        <f t="shared" si="378"/>
        <v>Medium</v>
      </c>
      <c r="V4831" s="1" t="str">
        <f t="shared" si="379"/>
        <v>Normal</v>
      </c>
    </row>
    <row r="4832" spans="1:22" x14ac:dyDescent="0.2">
      <c r="A4832" s="1" t="s">
        <v>12865</v>
      </c>
      <c r="B4832" s="2">
        <v>45046</v>
      </c>
      <c r="C4832" s="1" t="s">
        <v>8002</v>
      </c>
      <c r="D4832">
        <v>72</v>
      </c>
      <c r="E4832" s="1" t="s">
        <v>8013</v>
      </c>
      <c r="F4832" s="1" t="s">
        <v>8032</v>
      </c>
      <c r="G4832" s="1" t="s">
        <v>8015</v>
      </c>
      <c r="H4832">
        <v>5</v>
      </c>
      <c r="I4832">
        <v>5</v>
      </c>
      <c r="J4832" s="1" t="s">
        <v>8027</v>
      </c>
      <c r="K4832">
        <v>10</v>
      </c>
      <c r="L4832">
        <v>4</v>
      </c>
      <c r="M4832">
        <v>2</v>
      </c>
      <c r="N4832" s="1" t="s">
        <v>8007</v>
      </c>
      <c r="O4832" s="1" t="s">
        <v>8008</v>
      </c>
      <c r="P4832">
        <v>0.97</v>
      </c>
      <c r="Q4832">
        <v>1</v>
      </c>
      <c r="R4832" t="str">
        <f t="shared" si="375"/>
        <v>SENIOR</v>
      </c>
      <c r="S4832" s="1" t="str">
        <f t="shared" si="376"/>
        <v>Apr</v>
      </c>
      <c r="T4832" s="1">
        <f t="shared" si="377"/>
        <v>2023</v>
      </c>
      <c r="U4832" s="1" t="str">
        <f t="shared" si="378"/>
        <v>High</v>
      </c>
      <c r="V4832" s="1" t="str">
        <f t="shared" si="379"/>
        <v>Normal</v>
      </c>
    </row>
    <row r="4833" spans="1:22" x14ac:dyDescent="0.2">
      <c r="A4833" s="1" t="s">
        <v>12866</v>
      </c>
      <c r="B4833" s="2">
        <v>44483</v>
      </c>
      <c r="C4833" s="1" t="s">
        <v>8010</v>
      </c>
      <c r="D4833">
        <v>37</v>
      </c>
      <c r="E4833" s="1" t="s">
        <v>8013</v>
      </c>
      <c r="F4833" s="1" t="s">
        <v>8014</v>
      </c>
      <c r="G4833" s="1" t="s">
        <v>8015</v>
      </c>
      <c r="H4833">
        <v>3</v>
      </c>
      <c r="I4833">
        <v>4</v>
      </c>
      <c r="J4833" s="1" t="s">
        <v>8016</v>
      </c>
      <c r="K4833">
        <v>6</v>
      </c>
      <c r="L4833">
        <v>2</v>
      </c>
      <c r="M4833">
        <v>1</v>
      </c>
      <c r="N4833" s="1" t="s">
        <v>8038</v>
      </c>
      <c r="O4833" s="1" t="s">
        <v>8008</v>
      </c>
      <c r="P4833">
        <v>0.46</v>
      </c>
      <c r="Q4833">
        <v>0</v>
      </c>
      <c r="R4833" t="str">
        <f t="shared" si="375"/>
        <v>YOUNG ADULT</v>
      </c>
      <c r="S4833" s="1" t="str">
        <f t="shared" si="376"/>
        <v>Oct</v>
      </c>
      <c r="T4833" s="1">
        <f t="shared" si="377"/>
        <v>2021</v>
      </c>
      <c r="U4833" s="1" t="str">
        <f t="shared" si="378"/>
        <v>Medium</v>
      </c>
      <c r="V4833" s="1" t="str">
        <f t="shared" si="379"/>
        <v>Normal</v>
      </c>
    </row>
    <row r="4834" spans="1:22" x14ac:dyDescent="0.2">
      <c r="A4834" s="1" t="s">
        <v>12867</v>
      </c>
      <c r="B4834" s="2">
        <v>44688</v>
      </c>
      <c r="C4834" s="1" t="s">
        <v>8002</v>
      </c>
      <c r="D4834">
        <v>67</v>
      </c>
      <c r="E4834" s="1" t="s">
        <v>8003</v>
      </c>
      <c r="F4834" s="1" t="s">
        <v>8022</v>
      </c>
      <c r="G4834" s="1" t="s">
        <v>8029</v>
      </c>
      <c r="H4834">
        <v>4</v>
      </c>
      <c r="I4834">
        <v>6</v>
      </c>
      <c r="J4834" s="1" t="s">
        <v>8016</v>
      </c>
      <c r="K4834">
        <v>7</v>
      </c>
      <c r="L4834">
        <v>4</v>
      </c>
      <c r="M4834">
        <v>1</v>
      </c>
      <c r="N4834" s="1" t="s">
        <v>8007</v>
      </c>
      <c r="O4834" s="1" t="s">
        <v>8008</v>
      </c>
      <c r="P4834">
        <v>0.64</v>
      </c>
      <c r="Q4834">
        <v>0</v>
      </c>
      <c r="R4834" t="str">
        <f t="shared" si="375"/>
        <v>SENIOR</v>
      </c>
      <c r="S4834" s="1" t="str">
        <f t="shared" si="376"/>
        <v>May</v>
      </c>
      <c r="T4834" s="1">
        <f t="shared" si="377"/>
        <v>2022</v>
      </c>
      <c r="U4834" s="1" t="str">
        <f t="shared" si="378"/>
        <v>Medium</v>
      </c>
      <c r="V4834" s="1" t="str">
        <f t="shared" si="379"/>
        <v>Normal</v>
      </c>
    </row>
    <row r="4835" spans="1:22" x14ac:dyDescent="0.2">
      <c r="A4835" s="1" t="s">
        <v>12868</v>
      </c>
      <c r="B4835" s="2">
        <v>44363</v>
      </c>
      <c r="C4835" s="1" t="s">
        <v>8019</v>
      </c>
      <c r="D4835">
        <v>68</v>
      </c>
      <c r="E4835" s="1" t="s">
        <v>8003</v>
      </c>
      <c r="F4835" s="1" t="s">
        <v>8032</v>
      </c>
      <c r="G4835" s="1" t="s">
        <v>8026</v>
      </c>
      <c r="H4835">
        <v>6</v>
      </c>
      <c r="I4835">
        <v>9</v>
      </c>
      <c r="J4835" s="1" t="s">
        <v>8041</v>
      </c>
      <c r="K4835">
        <v>12</v>
      </c>
      <c r="L4835">
        <v>8</v>
      </c>
      <c r="M4835">
        <v>2</v>
      </c>
      <c r="N4835" s="1" t="s">
        <v>8007</v>
      </c>
      <c r="O4835" s="1" t="s">
        <v>8017</v>
      </c>
      <c r="P4835">
        <v>0.97</v>
      </c>
      <c r="Q4835">
        <v>1</v>
      </c>
      <c r="R4835" t="str">
        <f t="shared" si="375"/>
        <v>SENIOR</v>
      </c>
      <c r="S4835" s="1" t="str">
        <f t="shared" si="376"/>
        <v>Jun</v>
      </c>
      <c r="T4835" s="1">
        <f t="shared" si="377"/>
        <v>2021</v>
      </c>
      <c r="U4835" s="1" t="str">
        <f t="shared" si="378"/>
        <v>High</v>
      </c>
      <c r="V4835" s="1" t="str">
        <f t="shared" si="379"/>
        <v>Normal</v>
      </c>
    </row>
    <row r="4836" spans="1:22" x14ac:dyDescent="0.2">
      <c r="A4836" s="1" t="s">
        <v>12869</v>
      </c>
      <c r="B4836" s="2">
        <v>44939</v>
      </c>
      <c r="C4836" s="1" t="s">
        <v>8031</v>
      </c>
      <c r="D4836">
        <v>25</v>
      </c>
      <c r="E4836" s="1" t="s">
        <v>8003</v>
      </c>
      <c r="F4836" s="1" t="s">
        <v>8014</v>
      </c>
      <c r="G4836" s="1" t="s">
        <v>8067</v>
      </c>
      <c r="H4836">
        <v>2</v>
      </c>
      <c r="I4836">
        <v>5</v>
      </c>
      <c r="J4836" s="1" t="s">
        <v>8027</v>
      </c>
      <c r="K4836">
        <v>5</v>
      </c>
      <c r="L4836">
        <v>3</v>
      </c>
      <c r="M4836">
        <v>0</v>
      </c>
      <c r="N4836" s="1" t="s">
        <v>8011</v>
      </c>
      <c r="O4836" s="1" t="s">
        <v>8050</v>
      </c>
      <c r="P4836">
        <v>0.18</v>
      </c>
      <c r="Q4836">
        <v>0</v>
      </c>
      <c r="R4836" t="str">
        <f t="shared" si="375"/>
        <v>YOUNG ADULT</v>
      </c>
      <c r="S4836" s="1" t="str">
        <f t="shared" si="376"/>
        <v>Jan</v>
      </c>
      <c r="T4836" s="1">
        <f t="shared" si="377"/>
        <v>2023</v>
      </c>
      <c r="U4836" s="1" t="str">
        <f t="shared" si="378"/>
        <v>Low</v>
      </c>
      <c r="V4836" s="1" t="str">
        <f t="shared" si="379"/>
        <v>Normal</v>
      </c>
    </row>
    <row r="4837" spans="1:22" x14ac:dyDescent="0.2">
      <c r="A4837" s="1" t="s">
        <v>12870</v>
      </c>
      <c r="B4837" s="2">
        <v>44994</v>
      </c>
      <c r="C4837" s="1" t="s">
        <v>8002</v>
      </c>
      <c r="D4837">
        <v>59</v>
      </c>
      <c r="E4837" s="1" t="s">
        <v>8013</v>
      </c>
      <c r="F4837" s="1" t="s">
        <v>8037</v>
      </c>
      <c r="G4837" s="1" t="s">
        <v>8005</v>
      </c>
      <c r="H4837">
        <v>5</v>
      </c>
      <c r="I4837">
        <v>6</v>
      </c>
      <c r="J4837" s="1" t="s">
        <v>8006</v>
      </c>
      <c r="K4837">
        <v>8</v>
      </c>
      <c r="L4837">
        <v>2</v>
      </c>
      <c r="M4837">
        <v>1</v>
      </c>
      <c r="N4837" s="1" t="s">
        <v>8023</v>
      </c>
      <c r="O4837" s="1" t="s">
        <v>8008</v>
      </c>
      <c r="P4837">
        <v>0.7</v>
      </c>
      <c r="Q4837">
        <v>1</v>
      </c>
      <c r="R4837" t="str">
        <f t="shared" si="375"/>
        <v>ADULT</v>
      </c>
      <c r="S4837" s="1" t="str">
        <f t="shared" si="376"/>
        <v>Mar</v>
      </c>
      <c r="T4837" s="1">
        <f t="shared" si="377"/>
        <v>2023</v>
      </c>
      <c r="U4837" s="1" t="str">
        <f t="shared" si="378"/>
        <v>High</v>
      </c>
      <c r="V4837" s="1" t="str">
        <f t="shared" si="379"/>
        <v>Normal</v>
      </c>
    </row>
    <row r="4838" spans="1:22" x14ac:dyDescent="0.2">
      <c r="A4838" s="1" t="s">
        <v>12871</v>
      </c>
      <c r="B4838" s="2">
        <v>44593</v>
      </c>
      <c r="C4838" s="1" t="s">
        <v>8031</v>
      </c>
      <c r="D4838">
        <v>50</v>
      </c>
      <c r="E4838" s="1" t="s">
        <v>8013</v>
      </c>
      <c r="F4838" s="1" t="s">
        <v>8014</v>
      </c>
      <c r="G4838" s="1" t="s">
        <v>8062</v>
      </c>
      <c r="H4838">
        <v>4</v>
      </c>
      <c r="I4838">
        <v>9</v>
      </c>
      <c r="J4838" s="1" t="s">
        <v>8016</v>
      </c>
      <c r="K4838">
        <v>7</v>
      </c>
      <c r="L4838">
        <v>3</v>
      </c>
      <c r="M4838">
        <v>1</v>
      </c>
      <c r="N4838" s="1" t="s">
        <v>8038</v>
      </c>
      <c r="O4838" s="1" t="s">
        <v>8008</v>
      </c>
      <c r="P4838">
        <v>0.56999999999999995</v>
      </c>
      <c r="Q4838">
        <v>1</v>
      </c>
      <c r="R4838" t="str">
        <f t="shared" si="375"/>
        <v>ADULT</v>
      </c>
      <c r="S4838" s="1" t="str">
        <f t="shared" si="376"/>
        <v>Feb</v>
      </c>
      <c r="T4838" s="1">
        <f t="shared" si="377"/>
        <v>2022</v>
      </c>
      <c r="U4838" s="1" t="str">
        <f t="shared" si="378"/>
        <v>Medium</v>
      </c>
      <c r="V4838" s="1" t="str">
        <f t="shared" si="379"/>
        <v>Normal</v>
      </c>
    </row>
    <row r="4839" spans="1:22" x14ac:dyDescent="0.2">
      <c r="A4839" s="1" t="s">
        <v>12872</v>
      </c>
      <c r="B4839" s="2">
        <v>45056</v>
      </c>
      <c r="C4839" s="1" t="s">
        <v>8002</v>
      </c>
      <c r="D4839">
        <v>45</v>
      </c>
      <c r="E4839" s="1" t="s">
        <v>8003</v>
      </c>
      <c r="F4839" s="1" t="s">
        <v>8004</v>
      </c>
      <c r="G4839" s="1" t="s">
        <v>8060</v>
      </c>
      <c r="H4839">
        <v>3</v>
      </c>
      <c r="I4839">
        <v>7</v>
      </c>
      <c r="J4839" s="1" t="s">
        <v>8041</v>
      </c>
      <c r="K4839">
        <v>6</v>
      </c>
      <c r="L4839">
        <v>2</v>
      </c>
      <c r="M4839">
        <v>1</v>
      </c>
      <c r="N4839" s="1" t="s">
        <v>8011</v>
      </c>
      <c r="O4839" s="1" t="s">
        <v>8008</v>
      </c>
      <c r="P4839">
        <v>0.69</v>
      </c>
      <c r="Q4839">
        <v>0</v>
      </c>
      <c r="R4839" t="str">
        <f t="shared" si="375"/>
        <v>ADULT</v>
      </c>
      <c r="S4839" s="1" t="str">
        <f t="shared" si="376"/>
        <v>May</v>
      </c>
      <c r="T4839" s="1">
        <f t="shared" si="377"/>
        <v>2023</v>
      </c>
      <c r="U4839" s="1" t="str">
        <f t="shared" si="378"/>
        <v>Medium</v>
      </c>
      <c r="V4839" s="1" t="str">
        <f t="shared" si="379"/>
        <v>Normal</v>
      </c>
    </row>
    <row r="4840" spans="1:22" x14ac:dyDescent="0.2">
      <c r="A4840" s="1" t="s">
        <v>12873</v>
      </c>
      <c r="B4840" s="2">
        <v>44459</v>
      </c>
      <c r="C4840" s="1" t="s">
        <v>8010</v>
      </c>
      <c r="D4840">
        <v>80</v>
      </c>
      <c r="E4840" s="1" t="s">
        <v>8013</v>
      </c>
      <c r="F4840" s="1" t="s">
        <v>8014</v>
      </c>
      <c r="G4840" s="1" t="s">
        <v>8026</v>
      </c>
      <c r="H4840">
        <v>5</v>
      </c>
      <c r="I4840">
        <v>8</v>
      </c>
      <c r="J4840" s="1" t="s">
        <v>8016</v>
      </c>
      <c r="K4840">
        <v>8</v>
      </c>
      <c r="L4840">
        <v>4</v>
      </c>
      <c r="M4840">
        <v>2</v>
      </c>
      <c r="N4840" s="1" t="s">
        <v>8007</v>
      </c>
      <c r="O4840" s="1" t="s">
        <v>8008</v>
      </c>
      <c r="P4840">
        <v>0.97</v>
      </c>
      <c r="Q4840">
        <v>1</v>
      </c>
      <c r="R4840" t="str">
        <f t="shared" si="375"/>
        <v>SENIOR</v>
      </c>
      <c r="S4840" s="1" t="str">
        <f t="shared" si="376"/>
        <v>Sep</v>
      </c>
      <c r="T4840" s="1">
        <f t="shared" si="377"/>
        <v>2021</v>
      </c>
      <c r="U4840" s="1" t="str">
        <f t="shared" si="378"/>
        <v>High</v>
      </c>
      <c r="V4840" s="1" t="str">
        <f t="shared" si="379"/>
        <v>Normal</v>
      </c>
    </row>
    <row r="4841" spans="1:22" x14ac:dyDescent="0.2">
      <c r="A4841" s="1" t="s">
        <v>12874</v>
      </c>
      <c r="B4841" s="2">
        <v>44954</v>
      </c>
      <c r="C4841" s="1" t="s">
        <v>8031</v>
      </c>
      <c r="D4841">
        <v>46</v>
      </c>
      <c r="E4841" s="1" t="s">
        <v>8013</v>
      </c>
      <c r="F4841" s="1" t="s">
        <v>8014</v>
      </c>
      <c r="G4841" s="1" t="s">
        <v>8015</v>
      </c>
      <c r="H4841">
        <v>4</v>
      </c>
      <c r="I4841">
        <v>5</v>
      </c>
      <c r="J4841" s="1" t="s">
        <v>8041</v>
      </c>
      <c r="K4841">
        <v>7</v>
      </c>
      <c r="L4841">
        <v>3</v>
      </c>
      <c r="M4841">
        <v>3</v>
      </c>
      <c r="N4841" s="1" t="s">
        <v>8023</v>
      </c>
      <c r="O4841" s="1" t="s">
        <v>8008</v>
      </c>
      <c r="P4841">
        <v>0.96</v>
      </c>
      <c r="Q4841">
        <v>1</v>
      </c>
      <c r="R4841" t="str">
        <f t="shared" si="375"/>
        <v>ADULT</v>
      </c>
      <c r="S4841" s="1" t="str">
        <f t="shared" si="376"/>
        <v>Jan</v>
      </c>
      <c r="T4841" s="1">
        <f t="shared" si="377"/>
        <v>2023</v>
      </c>
      <c r="U4841" s="1" t="str">
        <f t="shared" si="378"/>
        <v>High</v>
      </c>
      <c r="V4841" s="1" t="str">
        <f t="shared" si="379"/>
        <v>Frequent</v>
      </c>
    </row>
    <row r="4842" spans="1:22" x14ac:dyDescent="0.2">
      <c r="A4842" s="1" t="s">
        <v>12875</v>
      </c>
      <c r="B4842" s="2">
        <v>44996</v>
      </c>
      <c r="C4842" s="1" t="s">
        <v>8002</v>
      </c>
      <c r="D4842">
        <v>44</v>
      </c>
      <c r="E4842" s="1" t="s">
        <v>8003</v>
      </c>
      <c r="F4842" s="1" t="s">
        <v>8014</v>
      </c>
      <c r="G4842" s="1" t="s">
        <v>8044</v>
      </c>
      <c r="H4842">
        <v>6</v>
      </c>
      <c r="I4842">
        <v>7</v>
      </c>
      <c r="J4842" s="1" t="s">
        <v>8006</v>
      </c>
      <c r="K4842">
        <v>9</v>
      </c>
      <c r="L4842">
        <v>4</v>
      </c>
      <c r="M4842">
        <v>4</v>
      </c>
      <c r="N4842" s="1" t="s">
        <v>8011</v>
      </c>
      <c r="O4842" s="1" t="s">
        <v>8017</v>
      </c>
      <c r="P4842">
        <v>0.97</v>
      </c>
      <c r="Q4842">
        <v>1</v>
      </c>
      <c r="R4842" t="str">
        <f t="shared" si="375"/>
        <v>ADULT</v>
      </c>
      <c r="S4842" s="1" t="str">
        <f t="shared" si="376"/>
        <v>Mar</v>
      </c>
      <c r="T4842" s="1">
        <f t="shared" si="377"/>
        <v>2023</v>
      </c>
      <c r="U4842" s="1" t="str">
        <f t="shared" si="378"/>
        <v>High</v>
      </c>
      <c r="V4842" s="1" t="str">
        <f t="shared" si="379"/>
        <v>Frequent</v>
      </c>
    </row>
    <row r="4843" spans="1:22" x14ac:dyDescent="0.2">
      <c r="A4843" s="1" t="s">
        <v>12876</v>
      </c>
      <c r="B4843" s="2">
        <v>45257</v>
      </c>
      <c r="C4843" s="1" t="s">
        <v>8010</v>
      </c>
      <c r="D4843">
        <v>59</v>
      </c>
      <c r="E4843" s="1" t="s">
        <v>8003</v>
      </c>
      <c r="F4843" s="1" t="s">
        <v>8014</v>
      </c>
      <c r="G4843" s="1" t="s">
        <v>8029</v>
      </c>
      <c r="H4843">
        <v>5</v>
      </c>
      <c r="I4843">
        <v>7</v>
      </c>
      <c r="J4843" s="1" t="s">
        <v>8027</v>
      </c>
      <c r="K4843">
        <v>8</v>
      </c>
      <c r="L4843">
        <v>4</v>
      </c>
      <c r="M4843">
        <v>1</v>
      </c>
      <c r="N4843" s="1" t="s">
        <v>8038</v>
      </c>
      <c r="O4843" s="1" t="s">
        <v>8008</v>
      </c>
      <c r="P4843">
        <v>0.71</v>
      </c>
      <c r="Q4843">
        <v>1</v>
      </c>
      <c r="R4843" t="str">
        <f t="shared" si="375"/>
        <v>ADULT</v>
      </c>
      <c r="S4843" s="1" t="str">
        <f t="shared" si="376"/>
        <v>Nov</v>
      </c>
      <c r="T4843" s="1">
        <f t="shared" si="377"/>
        <v>2023</v>
      </c>
      <c r="U4843" s="1" t="str">
        <f t="shared" si="378"/>
        <v>High</v>
      </c>
      <c r="V4843" s="1" t="str">
        <f t="shared" si="379"/>
        <v>Normal</v>
      </c>
    </row>
    <row r="4844" spans="1:22" x14ac:dyDescent="0.2">
      <c r="A4844" s="1" t="s">
        <v>12877</v>
      </c>
      <c r="B4844" s="2">
        <v>44451</v>
      </c>
      <c r="C4844" s="1" t="s">
        <v>8010</v>
      </c>
      <c r="D4844">
        <v>69</v>
      </c>
      <c r="E4844" s="1" t="s">
        <v>8013</v>
      </c>
      <c r="F4844" s="1" t="s">
        <v>8037</v>
      </c>
      <c r="G4844" s="1" t="s">
        <v>8005</v>
      </c>
      <c r="H4844">
        <v>5</v>
      </c>
      <c r="I4844">
        <v>6</v>
      </c>
      <c r="J4844" s="1" t="s">
        <v>8027</v>
      </c>
      <c r="K4844">
        <v>8</v>
      </c>
      <c r="L4844">
        <v>5</v>
      </c>
      <c r="M4844">
        <v>1</v>
      </c>
      <c r="N4844" s="1" t="s">
        <v>8007</v>
      </c>
      <c r="O4844" s="1" t="s">
        <v>8008</v>
      </c>
      <c r="P4844">
        <v>0.87</v>
      </c>
      <c r="Q4844">
        <v>1</v>
      </c>
      <c r="R4844" t="str">
        <f t="shared" si="375"/>
        <v>SENIOR</v>
      </c>
      <c r="S4844" s="1" t="str">
        <f t="shared" si="376"/>
        <v>Sep</v>
      </c>
      <c r="T4844" s="1">
        <f t="shared" si="377"/>
        <v>2021</v>
      </c>
      <c r="U4844" s="1" t="str">
        <f t="shared" si="378"/>
        <v>High</v>
      </c>
      <c r="V4844" s="1" t="str">
        <f t="shared" si="379"/>
        <v>Normal</v>
      </c>
    </row>
    <row r="4845" spans="1:22" x14ac:dyDescent="0.2">
      <c r="A4845" s="1" t="s">
        <v>12878</v>
      </c>
      <c r="B4845" s="2">
        <v>44299</v>
      </c>
      <c r="C4845" s="1" t="s">
        <v>8002</v>
      </c>
      <c r="D4845">
        <v>55</v>
      </c>
      <c r="E4845" s="1" t="s">
        <v>8003</v>
      </c>
      <c r="F4845" s="1" t="s">
        <v>8022</v>
      </c>
      <c r="G4845" s="1" t="s">
        <v>8015</v>
      </c>
      <c r="H4845">
        <v>4</v>
      </c>
      <c r="I4845">
        <v>7</v>
      </c>
      <c r="J4845" s="1" t="s">
        <v>8016</v>
      </c>
      <c r="K4845">
        <v>9</v>
      </c>
      <c r="L4845">
        <v>4</v>
      </c>
      <c r="M4845">
        <v>1</v>
      </c>
      <c r="N4845" s="1" t="s">
        <v>8038</v>
      </c>
      <c r="O4845" s="1" t="s">
        <v>8008</v>
      </c>
      <c r="P4845">
        <v>0.64</v>
      </c>
      <c r="Q4845">
        <v>1</v>
      </c>
      <c r="R4845" t="str">
        <f t="shared" si="375"/>
        <v>ADULT</v>
      </c>
      <c r="S4845" s="1" t="str">
        <f t="shared" si="376"/>
        <v>Apr</v>
      </c>
      <c r="T4845" s="1">
        <f t="shared" si="377"/>
        <v>2021</v>
      </c>
      <c r="U4845" s="1" t="str">
        <f t="shared" si="378"/>
        <v>Medium</v>
      </c>
      <c r="V4845" s="1" t="str">
        <f t="shared" si="379"/>
        <v>Normal</v>
      </c>
    </row>
    <row r="4846" spans="1:22" x14ac:dyDescent="0.2">
      <c r="A4846" s="1" t="s">
        <v>12879</v>
      </c>
      <c r="B4846" s="2">
        <v>44485</v>
      </c>
      <c r="C4846" s="1" t="s">
        <v>8010</v>
      </c>
      <c r="D4846">
        <v>77</v>
      </c>
      <c r="E4846" s="1" t="s">
        <v>8013</v>
      </c>
      <c r="F4846" s="1" t="s">
        <v>8022</v>
      </c>
      <c r="G4846" s="1" t="s">
        <v>8015</v>
      </c>
      <c r="H4846">
        <v>5</v>
      </c>
      <c r="I4846">
        <v>8</v>
      </c>
      <c r="J4846" s="1" t="s">
        <v>8027</v>
      </c>
      <c r="K4846">
        <v>8</v>
      </c>
      <c r="L4846">
        <v>6</v>
      </c>
      <c r="M4846">
        <v>2</v>
      </c>
      <c r="N4846" s="1" t="s">
        <v>8007</v>
      </c>
      <c r="O4846" s="1" t="s">
        <v>8008</v>
      </c>
      <c r="P4846">
        <v>0.97</v>
      </c>
      <c r="Q4846">
        <v>1</v>
      </c>
      <c r="R4846" t="str">
        <f t="shared" si="375"/>
        <v>SENIOR</v>
      </c>
      <c r="S4846" s="1" t="str">
        <f t="shared" si="376"/>
        <v>Oct</v>
      </c>
      <c r="T4846" s="1">
        <f t="shared" si="377"/>
        <v>2021</v>
      </c>
      <c r="U4846" s="1" t="str">
        <f t="shared" si="378"/>
        <v>High</v>
      </c>
      <c r="V4846" s="1" t="str">
        <f t="shared" si="379"/>
        <v>Normal</v>
      </c>
    </row>
    <row r="4847" spans="1:22" x14ac:dyDescent="0.2">
      <c r="A4847" s="1" t="s">
        <v>12880</v>
      </c>
      <c r="B4847" s="2">
        <v>44331</v>
      </c>
      <c r="C4847" s="1" t="s">
        <v>8002</v>
      </c>
      <c r="D4847">
        <v>67</v>
      </c>
      <c r="E4847" s="1" t="s">
        <v>8003</v>
      </c>
      <c r="F4847" s="1" t="s">
        <v>8014</v>
      </c>
      <c r="G4847" s="1" t="s">
        <v>8035</v>
      </c>
      <c r="H4847">
        <v>6</v>
      </c>
      <c r="I4847">
        <v>10</v>
      </c>
      <c r="J4847" s="1" t="s">
        <v>8027</v>
      </c>
      <c r="K4847">
        <v>12</v>
      </c>
      <c r="L4847">
        <v>4</v>
      </c>
      <c r="M4847">
        <v>2</v>
      </c>
      <c r="N4847" s="1" t="s">
        <v>8007</v>
      </c>
      <c r="O4847" s="1" t="s">
        <v>8017</v>
      </c>
      <c r="P4847">
        <v>0.97</v>
      </c>
      <c r="Q4847">
        <v>1</v>
      </c>
      <c r="R4847" t="str">
        <f t="shared" si="375"/>
        <v>SENIOR</v>
      </c>
      <c r="S4847" s="1" t="str">
        <f t="shared" si="376"/>
        <v>May</v>
      </c>
      <c r="T4847" s="1">
        <f t="shared" si="377"/>
        <v>2021</v>
      </c>
      <c r="U4847" s="1" t="str">
        <f t="shared" si="378"/>
        <v>High</v>
      </c>
      <c r="V4847" s="1" t="str">
        <f t="shared" si="379"/>
        <v>Normal</v>
      </c>
    </row>
    <row r="4848" spans="1:22" x14ac:dyDescent="0.2">
      <c r="A4848" s="1" t="s">
        <v>12881</v>
      </c>
      <c r="B4848" s="2">
        <v>44382</v>
      </c>
      <c r="C4848" s="1" t="s">
        <v>8019</v>
      </c>
      <c r="D4848">
        <v>20</v>
      </c>
      <c r="E4848" s="1" t="s">
        <v>8013</v>
      </c>
      <c r="F4848" s="1" t="s">
        <v>8004</v>
      </c>
      <c r="G4848" s="1" t="s">
        <v>8005</v>
      </c>
      <c r="H4848">
        <v>1</v>
      </c>
      <c r="I4848">
        <v>5</v>
      </c>
      <c r="J4848" s="1" t="s">
        <v>8016</v>
      </c>
      <c r="K4848">
        <v>2</v>
      </c>
      <c r="L4848">
        <v>2</v>
      </c>
      <c r="M4848">
        <v>0</v>
      </c>
      <c r="N4848" s="1" t="s">
        <v>8011</v>
      </c>
      <c r="O4848" s="1" t="s">
        <v>8177</v>
      </c>
      <c r="P4848">
        <v>7.0000000000000007E-2</v>
      </c>
      <c r="Q4848">
        <v>0</v>
      </c>
      <c r="R4848" t="str">
        <f t="shared" si="375"/>
        <v>YOUNG ADULT</v>
      </c>
      <c r="S4848" s="1" t="str">
        <f t="shared" si="376"/>
        <v>Jul</v>
      </c>
      <c r="T4848" s="1">
        <f t="shared" si="377"/>
        <v>2021</v>
      </c>
      <c r="U4848" s="1" t="str">
        <f t="shared" si="378"/>
        <v>Low</v>
      </c>
      <c r="V4848" s="1" t="str">
        <f t="shared" si="379"/>
        <v>Normal</v>
      </c>
    </row>
    <row r="4849" spans="1:22" x14ac:dyDescent="0.2">
      <c r="A4849" s="1" t="s">
        <v>12882</v>
      </c>
      <c r="B4849" s="2">
        <v>44562</v>
      </c>
      <c r="C4849" s="1" t="s">
        <v>8031</v>
      </c>
      <c r="D4849">
        <v>48</v>
      </c>
      <c r="E4849" s="1" t="s">
        <v>8013</v>
      </c>
      <c r="F4849" s="1" t="s">
        <v>8022</v>
      </c>
      <c r="G4849" s="1" t="s">
        <v>8060</v>
      </c>
      <c r="H4849">
        <v>4</v>
      </c>
      <c r="I4849">
        <v>9</v>
      </c>
      <c r="J4849" s="1" t="s">
        <v>8027</v>
      </c>
      <c r="K4849">
        <v>6</v>
      </c>
      <c r="L4849">
        <v>3</v>
      </c>
      <c r="M4849">
        <v>1</v>
      </c>
      <c r="N4849" s="1" t="s">
        <v>8011</v>
      </c>
      <c r="O4849" s="1" t="s">
        <v>8008</v>
      </c>
      <c r="P4849">
        <v>0.74</v>
      </c>
      <c r="Q4849">
        <v>0</v>
      </c>
      <c r="R4849" t="str">
        <f t="shared" si="375"/>
        <v>ADULT</v>
      </c>
      <c r="S4849" s="1" t="str">
        <f t="shared" si="376"/>
        <v>Jan</v>
      </c>
      <c r="T4849" s="1">
        <f t="shared" si="377"/>
        <v>2022</v>
      </c>
      <c r="U4849" s="1" t="str">
        <f t="shared" si="378"/>
        <v>High</v>
      </c>
      <c r="V4849" s="1" t="str">
        <f t="shared" si="379"/>
        <v>Normal</v>
      </c>
    </row>
    <row r="4850" spans="1:22" x14ac:dyDescent="0.2">
      <c r="A4850" s="1" t="s">
        <v>12883</v>
      </c>
      <c r="B4850" s="2">
        <v>44650</v>
      </c>
      <c r="C4850" s="1" t="s">
        <v>8002</v>
      </c>
      <c r="D4850">
        <v>48</v>
      </c>
      <c r="E4850" s="1" t="s">
        <v>8013</v>
      </c>
      <c r="F4850" s="1" t="s">
        <v>8004</v>
      </c>
      <c r="G4850" s="1" t="s">
        <v>8026</v>
      </c>
      <c r="H4850">
        <v>5</v>
      </c>
      <c r="I4850">
        <v>8</v>
      </c>
      <c r="J4850" s="1" t="s">
        <v>8041</v>
      </c>
      <c r="K4850">
        <v>8</v>
      </c>
      <c r="L4850">
        <v>2</v>
      </c>
      <c r="M4850">
        <v>1</v>
      </c>
      <c r="N4850" s="1" t="s">
        <v>8023</v>
      </c>
      <c r="O4850" s="1" t="s">
        <v>8008</v>
      </c>
      <c r="P4850">
        <v>0.71</v>
      </c>
      <c r="Q4850">
        <v>1</v>
      </c>
      <c r="R4850" t="str">
        <f t="shared" si="375"/>
        <v>ADULT</v>
      </c>
      <c r="S4850" s="1" t="str">
        <f t="shared" si="376"/>
        <v>Mar</v>
      </c>
      <c r="T4850" s="1">
        <f t="shared" si="377"/>
        <v>2022</v>
      </c>
      <c r="U4850" s="1" t="str">
        <f t="shared" si="378"/>
        <v>High</v>
      </c>
      <c r="V4850" s="1" t="str">
        <f t="shared" si="379"/>
        <v>Normal</v>
      </c>
    </row>
    <row r="4851" spans="1:22" x14ac:dyDescent="0.2">
      <c r="A4851" s="1" t="s">
        <v>12884</v>
      </c>
      <c r="B4851" s="2">
        <v>45186</v>
      </c>
      <c r="C4851" s="1" t="s">
        <v>8010</v>
      </c>
      <c r="D4851">
        <v>66</v>
      </c>
      <c r="E4851" s="1" t="s">
        <v>8013</v>
      </c>
      <c r="F4851" s="1" t="s">
        <v>8014</v>
      </c>
      <c r="G4851" s="1" t="s">
        <v>8015</v>
      </c>
      <c r="H4851">
        <v>5</v>
      </c>
      <c r="I4851">
        <v>7</v>
      </c>
      <c r="J4851" s="1" t="s">
        <v>8016</v>
      </c>
      <c r="K4851">
        <v>10</v>
      </c>
      <c r="L4851">
        <v>5</v>
      </c>
      <c r="M4851">
        <v>1</v>
      </c>
      <c r="N4851" s="1" t="s">
        <v>8007</v>
      </c>
      <c r="O4851" s="1" t="s">
        <v>8008</v>
      </c>
      <c r="P4851">
        <v>0.87</v>
      </c>
      <c r="Q4851">
        <v>1</v>
      </c>
      <c r="R4851" t="str">
        <f t="shared" si="375"/>
        <v>SENIOR</v>
      </c>
      <c r="S4851" s="1" t="str">
        <f t="shared" si="376"/>
        <v>Sep</v>
      </c>
      <c r="T4851" s="1">
        <f t="shared" si="377"/>
        <v>2023</v>
      </c>
      <c r="U4851" s="1" t="str">
        <f t="shared" si="378"/>
        <v>High</v>
      </c>
      <c r="V4851" s="1" t="str">
        <f t="shared" si="379"/>
        <v>Normal</v>
      </c>
    </row>
    <row r="4852" spans="1:22" x14ac:dyDescent="0.2">
      <c r="A4852" s="1" t="s">
        <v>12885</v>
      </c>
      <c r="B4852" s="2">
        <v>44411</v>
      </c>
      <c r="C4852" s="1" t="s">
        <v>8019</v>
      </c>
      <c r="D4852">
        <v>18</v>
      </c>
      <c r="E4852" s="1" t="s">
        <v>8013</v>
      </c>
      <c r="F4852" s="1" t="s">
        <v>8022</v>
      </c>
      <c r="G4852" s="1" t="s">
        <v>8015</v>
      </c>
      <c r="H4852">
        <v>2</v>
      </c>
      <c r="I4852">
        <v>4</v>
      </c>
      <c r="J4852" s="1" t="s">
        <v>8016</v>
      </c>
      <c r="K4852">
        <v>3</v>
      </c>
      <c r="L4852">
        <v>1</v>
      </c>
      <c r="M4852">
        <v>0</v>
      </c>
      <c r="N4852" s="1" t="s">
        <v>8011</v>
      </c>
      <c r="O4852" s="1" t="s">
        <v>8017</v>
      </c>
      <c r="P4852">
        <v>0.27</v>
      </c>
      <c r="Q4852">
        <v>0</v>
      </c>
      <c r="R4852" t="str">
        <f t="shared" si="375"/>
        <v>YOUNG ADULT</v>
      </c>
      <c r="S4852" s="1" t="str">
        <f t="shared" si="376"/>
        <v>Aug</v>
      </c>
      <c r="T4852" s="1">
        <f t="shared" si="377"/>
        <v>2021</v>
      </c>
      <c r="U4852" s="1" t="str">
        <f t="shared" si="378"/>
        <v>Low</v>
      </c>
      <c r="V4852" s="1" t="str">
        <f t="shared" si="379"/>
        <v>Normal</v>
      </c>
    </row>
    <row r="4853" spans="1:22" x14ac:dyDescent="0.2">
      <c r="A4853" s="1" t="s">
        <v>12886</v>
      </c>
      <c r="B4853" s="2">
        <v>45261</v>
      </c>
      <c r="C4853" s="1" t="s">
        <v>8031</v>
      </c>
      <c r="D4853">
        <v>95</v>
      </c>
      <c r="E4853" s="1" t="s">
        <v>8013</v>
      </c>
      <c r="F4853" s="1" t="s">
        <v>8014</v>
      </c>
      <c r="G4853" s="1" t="s">
        <v>8067</v>
      </c>
      <c r="H4853">
        <v>7</v>
      </c>
      <c r="I4853">
        <v>7</v>
      </c>
      <c r="J4853" s="1" t="s">
        <v>8016</v>
      </c>
      <c r="K4853">
        <v>12</v>
      </c>
      <c r="L4853">
        <v>6</v>
      </c>
      <c r="M4853">
        <v>3</v>
      </c>
      <c r="N4853" s="1" t="s">
        <v>8007</v>
      </c>
      <c r="O4853" s="1" t="s">
        <v>8017</v>
      </c>
      <c r="P4853">
        <v>0.97</v>
      </c>
      <c r="Q4853">
        <v>1</v>
      </c>
      <c r="R4853" t="str">
        <f t="shared" si="375"/>
        <v>SENIOR</v>
      </c>
      <c r="S4853" s="1" t="str">
        <f t="shared" si="376"/>
        <v>Dec</v>
      </c>
      <c r="T4853" s="1">
        <f t="shared" si="377"/>
        <v>2023</v>
      </c>
      <c r="U4853" s="1" t="str">
        <f t="shared" si="378"/>
        <v>High</v>
      </c>
      <c r="V4853" s="1" t="str">
        <f t="shared" si="379"/>
        <v>Frequent</v>
      </c>
    </row>
    <row r="4854" spans="1:22" x14ac:dyDescent="0.2">
      <c r="A4854" s="1" t="s">
        <v>12887</v>
      </c>
      <c r="B4854" s="2">
        <v>45084</v>
      </c>
      <c r="C4854" s="1" t="s">
        <v>8019</v>
      </c>
      <c r="D4854">
        <v>67</v>
      </c>
      <c r="E4854" s="1" t="s">
        <v>8003</v>
      </c>
      <c r="F4854" s="1" t="s">
        <v>8022</v>
      </c>
      <c r="G4854" s="1" t="s">
        <v>8060</v>
      </c>
      <c r="H4854">
        <v>5</v>
      </c>
      <c r="I4854">
        <v>9</v>
      </c>
      <c r="J4854" s="1" t="s">
        <v>8041</v>
      </c>
      <c r="K4854">
        <v>8</v>
      </c>
      <c r="L4854">
        <v>5</v>
      </c>
      <c r="M4854">
        <v>3</v>
      </c>
      <c r="N4854" s="1" t="s">
        <v>8007</v>
      </c>
      <c r="O4854" s="1" t="s">
        <v>8008</v>
      </c>
      <c r="P4854">
        <v>0.97</v>
      </c>
      <c r="Q4854">
        <v>1</v>
      </c>
      <c r="R4854" t="str">
        <f t="shared" si="375"/>
        <v>SENIOR</v>
      </c>
      <c r="S4854" s="1" t="str">
        <f t="shared" si="376"/>
        <v>Jun</v>
      </c>
      <c r="T4854" s="1">
        <f t="shared" si="377"/>
        <v>2023</v>
      </c>
      <c r="U4854" s="1" t="str">
        <f t="shared" si="378"/>
        <v>High</v>
      </c>
      <c r="V4854" s="1" t="str">
        <f t="shared" si="379"/>
        <v>Frequent</v>
      </c>
    </row>
    <row r="4855" spans="1:22" x14ac:dyDescent="0.2">
      <c r="A4855" s="1" t="s">
        <v>12888</v>
      </c>
      <c r="B4855" s="2">
        <v>45162</v>
      </c>
      <c r="C4855" s="1" t="s">
        <v>8019</v>
      </c>
      <c r="D4855">
        <v>60</v>
      </c>
      <c r="E4855" s="1" t="s">
        <v>8003</v>
      </c>
      <c r="F4855" s="1" t="s">
        <v>8022</v>
      </c>
      <c r="G4855" s="1" t="s">
        <v>8044</v>
      </c>
      <c r="H4855">
        <v>4</v>
      </c>
      <c r="I4855">
        <v>7</v>
      </c>
      <c r="J4855" s="1" t="s">
        <v>8041</v>
      </c>
      <c r="K4855">
        <v>7</v>
      </c>
      <c r="L4855">
        <v>3</v>
      </c>
      <c r="M4855">
        <v>1</v>
      </c>
      <c r="N4855" s="1" t="s">
        <v>8011</v>
      </c>
      <c r="O4855" s="1" t="s">
        <v>8008</v>
      </c>
      <c r="P4855">
        <v>0.91</v>
      </c>
      <c r="Q4855">
        <v>1</v>
      </c>
      <c r="R4855" t="str">
        <f t="shared" si="375"/>
        <v>ADULT</v>
      </c>
      <c r="S4855" s="1" t="str">
        <f t="shared" si="376"/>
        <v>Aug</v>
      </c>
      <c r="T4855" s="1">
        <f t="shared" si="377"/>
        <v>2023</v>
      </c>
      <c r="U4855" s="1" t="str">
        <f t="shared" si="378"/>
        <v>High</v>
      </c>
      <c r="V4855" s="1" t="str">
        <f t="shared" si="379"/>
        <v>Normal</v>
      </c>
    </row>
    <row r="4856" spans="1:22" x14ac:dyDescent="0.2">
      <c r="A4856" s="1" t="s">
        <v>12889</v>
      </c>
      <c r="B4856" s="2">
        <v>45214</v>
      </c>
      <c r="C4856" s="1" t="s">
        <v>8010</v>
      </c>
      <c r="D4856">
        <v>78</v>
      </c>
      <c r="E4856" s="1" t="s">
        <v>8013</v>
      </c>
      <c r="F4856" s="1" t="s">
        <v>8004</v>
      </c>
      <c r="G4856" s="1" t="s">
        <v>8026</v>
      </c>
      <c r="H4856">
        <v>6</v>
      </c>
      <c r="I4856">
        <v>7</v>
      </c>
      <c r="J4856" s="1" t="s">
        <v>8027</v>
      </c>
      <c r="K4856">
        <v>10</v>
      </c>
      <c r="L4856">
        <v>4</v>
      </c>
      <c r="M4856">
        <v>2</v>
      </c>
      <c r="N4856" s="1" t="s">
        <v>8007</v>
      </c>
      <c r="O4856" s="1" t="s">
        <v>8017</v>
      </c>
      <c r="P4856">
        <v>0.97</v>
      </c>
      <c r="Q4856">
        <v>1</v>
      </c>
      <c r="R4856" t="str">
        <f t="shared" si="375"/>
        <v>SENIOR</v>
      </c>
      <c r="S4856" s="1" t="str">
        <f t="shared" si="376"/>
        <v>Oct</v>
      </c>
      <c r="T4856" s="1">
        <f t="shared" si="377"/>
        <v>2023</v>
      </c>
      <c r="U4856" s="1" t="str">
        <f t="shared" si="378"/>
        <v>High</v>
      </c>
      <c r="V4856" s="1" t="str">
        <f t="shared" si="379"/>
        <v>Normal</v>
      </c>
    </row>
    <row r="4857" spans="1:22" x14ac:dyDescent="0.2">
      <c r="A4857" s="1" t="s">
        <v>12890</v>
      </c>
      <c r="B4857" s="2">
        <v>45021</v>
      </c>
      <c r="C4857" s="1" t="s">
        <v>8002</v>
      </c>
      <c r="D4857">
        <v>95</v>
      </c>
      <c r="E4857" s="1" t="s">
        <v>8013</v>
      </c>
      <c r="F4857" s="1" t="s">
        <v>8022</v>
      </c>
      <c r="G4857" s="1" t="s">
        <v>8005</v>
      </c>
      <c r="H4857">
        <v>6</v>
      </c>
      <c r="I4857">
        <v>7</v>
      </c>
      <c r="J4857" s="1" t="s">
        <v>8027</v>
      </c>
      <c r="K4857">
        <v>9</v>
      </c>
      <c r="L4857">
        <v>6</v>
      </c>
      <c r="M4857">
        <v>2</v>
      </c>
      <c r="N4857" s="1" t="s">
        <v>8007</v>
      </c>
      <c r="O4857" s="1" t="s">
        <v>8017</v>
      </c>
      <c r="P4857">
        <v>0.97</v>
      </c>
      <c r="Q4857">
        <v>1</v>
      </c>
      <c r="R4857" t="str">
        <f t="shared" si="375"/>
        <v>SENIOR</v>
      </c>
      <c r="S4857" s="1" t="str">
        <f t="shared" si="376"/>
        <v>Apr</v>
      </c>
      <c r="T4857" s="1">
        <f t="shared" si="377"/>
        <v>2023</v>
      </c>
      <c r="U4857" s="1" t="str">
        <f t="shared" si="378"/>
        <v>High</v>
      </c>
      <c r="V4857" s="1" t="str">
        <f t="shared" si="379"/>
        <v>Normal</v>
      </c>
    </row>
    <row r="4858" spans="1:22" x14ac:dyDescent="0.2">
      <c r="A4858" s="1" t="s">
        <v>12891</v>
      </c>
      <c r="B4858" s="2">
        <v>45060</v>
      </c>
      <c r="C4858" s="1" t="s">
        <v>8002</v>
      </c>
      <c r="D4858">
        <v>72</v>
      </c>
      <c r="E4858" s="1" t="s">
        <v>8003</v>
      </c>
      <c r="F4858" s="1" t="s">
        <v>8014</v>
      </c>
      <c r="G4858" s="1" t="s">
        <v>8026</v>
      </c>
      <c r="H4858">
        <v>5</v>
      </c>
      <c r="I4858">
        <v>7</v>
      </c>
      <c r="J4858" s="1" t="s">
        <v>8041</v>
      </c>
      <c r="K4858">
        <v>8</v>
      </c>
      <c r="L4858">
        <v>5</v>
      </c>
      <c r="M4858">
        <v>2</v>
      </c>
      <c r="N4858" s="1" t="s">
        <v>8007</v>
      </c>
      <c r="O4858" s="1" t="s">
        <v>8008</v>
      </c>
      <c r="P4858">
        <v>0.97</v>
      </c>
      <c r="Q4858">
        <v>1</v>
      </c>
      <c r="R4858" t="str">
        <f t="shared" si="375"/>
        <v>SENIOR</v>
      </c>
      <c r="S4858" s="1" t="str">
        <f t="shared" si="376"/>
        <v>May</v>
      </c>
      <c r="T4858" s="1">
        <f t="shared" si="377"/>
        <v>2023</v>
      </c>
      <c r="U4858" s="1" t="str">
        <f t="shared" si="378"/>
        <v>High</v>
      </c>
      <c r="V4858" s="1" t="str">
        <f t="shared" si="379"/>
        <v>Normal</v>
      </c>
    </row>
    <row r="4859" spans="1:22" x14ac:dyDescent="0.2">
      <c r="A4859" s="1" t="s">
        <v>12892</v>
      </c>
      <c r="B4859" s="2">
        <v>44676</v>
      </c>
      <c r="C4859" s="1" t="s">
        <v>8002</v>
      </c>
      <c r="D4859">
        <v>74</v>
      </c>
      <c r="E4859" s="1" t="s">
        <v>8003</v>
      </c>
      <c r="F4859" s="1" t="s">
        <v>8037</v>
      </c>
      <c r="G4859" s="1" t="s">
        <v>8060</v>
      </c>
      <c r="H4859">
        <v>5</v>
      </c>
      <c r="I4859">
        <v>10</v>
      </c>
      <c r="J4859" s="1" t="s">
        <v>8016</v>
      </c>
      <c r="K4859">
        <v>8</v>
      </c>
      <c r="L4859">
        <v>5</v>
      </c>
      <c r="M4859">
        <v>3</v>
      </c>
      <c r="N4859" s="1" t="s">
        <v>8007</v>
      </c>
      <c r="O4859" s="1" t="s">
        <v>8008</v>
      </c>
      <c r="P4859">
        <v>0.97</v>
      </c>
      <c r="Q4859">
        <v>1</v>
      </c>
      <c r="R4859" t="str">
        <f t="shared" si="375"/>
        <v>SENIOR</v>
      </c>
      <c r="S4859" s="1" t="str">
        <f t="shared" si="376"/>
        <v>Apr</v>
      </c>
      <c r="T4859" s="1">
        <f t="shared" si="377"/>
        <v>2022</v>
      </c>
      <c r="U4859" s="1" t="str">
        <f t="shared" si="378"/>
        <v>High</v>
      </c>
      <c r="V4859" s="1" t="str">
        <f t="shared" si="379"/>
        <v>Frequent</v>
      </c>
    </row>
    <row r="4860" spans="1:22" x14ac:dyDescent="0.2">
      <c r="A4860" s="1" t="s">
        <v>12893</v>
      </c>
      <c r="B4860" s="2">
        <v>44755</v>
      </c>
      <c r="C4860" s="1" t="s">
        <v>8019</v>
      </c>
      <c r="D4860">
        <v>60</v>
      </c>
      <c r="E4860" s="1" t="s">
        <v>8013</v>
      </c>
      <c r="F4860" s="1" t="s">
        <v>8014</v>
      </c>
      <c r="G4860" s="1" t="s">
        <v>8015</v>
      </c>
      <c r="H4860">
        <v>4</v>
      </c>
      <c r="I4860">
        <v>6</v>
      </c>
      <c r="J4860" s="1" t="s">
        <v>8027</v>
      </c>
      <c r="K4860">
        <v>6</v>
      </c>
      <c r="L4860">
        <v>4</v>
      </c>
      <c r="M4860">
        <v>1</v>
      </c>
      <c r="N4860" s="1" t="s">
        <v>8038</v>
      </c>
      <c r="O4860" s="1" t="s">
        <v>8008</v>
      </c>
      <c r="P4860">
        <v>0.68</v>
      </c>
      <c r="Q4860">
        <v>1</v>
      </c>
      <c r="R4860" t="str">
        <f t="shared" si="375"/>
        <v>ADULT</v>
      </c>
      <c r="S4860" s="1" t="str">
        <f t="shared" si="376"/>
        <v>Jul</v>
      </c>
      <c r="T4860" s="1">
        <f t="shared" si="377"/>
        <v>2022</v>
      </c>
      <c r="U4860" s="1" t="str">
        <f t="shared" si="378"/>
        <v>Medium</v>
      </c>
      <c r="V4860" s="1" t="str">
        <f t="shared" si="379"/>
        <v>Normal</v>
      </c>
    </row>
    <row r="4861" spans="1:22" x14ac:dyDescent="0.2">
      <c r="A4861" s="1" t="s">
        <v>12894</v>
      </c>
      <c r="B4861" s="2">
        <v>45218</v>
      </c>
      <c r="C4861" s="1" t="s">
        <v>8010</v>
      </c>
      <c r="D4861">
        <v>55</v>
      </c>
      <c r="E4861" s="1" t="s">
        <v>8003</v>
      </c>
      <c r="F4861" s="1" t="s">
        <v>8004</v>
      </c>
      <c r="G4861" s="1" t="s">
        <v>8029</v>
      </c>
      <c r="H4861">
        <v>4</v>
      </c>
      <c r="I4861">
        <v>6</v>
      </c>
      <c r="J4861" s="1" t="s">
        <v>8016</v>
      </c>
      <c r="K4861">
        <v>10</v>
      </c>
      <c r="L4861">
        <v>3</v>
      </c>
      <c r="M4861">
        <v>1</v>
      </c>
      <c r="N4861" s="1" t="s">
        <v>8011</v>
      </c>
      <c r="O4861" s="1" t="s">
        <v>8008</v>
      </c>
      <c r="P4861">
        <v>0.55000000000000004</v>
      </c>
      <c r="Q4861">
        <v>0</v>
      </c>
      <c r="R4861" t="str">
        <f t="shared" si="375"/>
        <v>ADULT</v>
      </c>
      <c r="S4861" s="1" t="str">
        <f t="shared" si="376"/>
        <v>Oct</v>
      </c>
      <c r="T4861" s="1">
        <f t="shared" si="377"/>
        <v>2023</v>
      </c>
      <c r="U4861" s="1" t="str">
        <f t="shared" si="378"/>
        <v>Medium</v>
      </c>
      <c r="V4861" s="1" t="str">
        <f t="shared" si="379"/>
        <v>Normal</v>
      </c>
    </row>
    <row r="4862" spans="1:22" x14ac:dyDescent="0.2">
      <c r="A4862" s="1" t="s">
        <v>12895</v>
      </c>
      <c r="B4862" s="2">
        <v>44611</v>
      </c>
      <c r="C4862" s="1" t="s">
        <v>8031</v>
      </c>
      <c r="D4862">
        <v>49</v>
      </c>
      <c r="E4862" s="1" t="s">
        <v>8013</v>
      </c>
      <c r="F4862" s="1" t="s">
        <v>8032</v>
      </c>
      <c r="G4862" s="1" t="s">
        <v>8048</v>
      </c>
      <c r="H4862">
        <v>3</v>
      </c>
      <c r="I4862">
        <v>9</v>
      </c>
      <c r="J4862" s="1" t="s">
        <v>8041</v>
      </c>
      <c r="K4862">
        <v>4</v>
      </c>
      <c r="L4862">
        <v>2</v>
      </c>
      <c r="M4862">
        <v>2</v>
      </c>
      <c r="N4862" s="1" t="s">
        <v>8023</v>
      </c>
      <c r="O4862" s="1" t="s">
        <v>8008</v>
      </c>
      <c r="P4862">
        <v>0.97</v>
      </c>
      <c r="Q4862">
        <v>1</v>
      </c>
      <c r="R4862" t="str">
        <f t="shared" si="375"/>
        <v>ADULT</v>
      </c>
      <c r="S4862" s="1" t="str">
        <f t="shared" si="376"/>
        <v>Feb</v>
      </c>
      <c r="T4862" s="1">
        <f t="shared" si="377"/>
        <v>2022</v>
      </c>
      <c r="U4862" s="1" t="str">
        <f t="shared" si="378"/>
        <v>High</v>
      </c>
      <c r="V4862" s="1" t="str">
        <f t="shared" si="379"/>
        <v>Normal</v>
      </c>
    </row>
    <row r="4863" spans="1:22" x14ac:dyDescent="0.2">
      <c r="A4863" s="1" t="s">
        <v>12896</v>
      </c>
      <c r="B4863" s="2">
        <v>44242</v>
      </c>
      <c r="C4863" s="1" t="s">
        <v>8031</v>
      </c>
      <c r="D4863">
        <v>43</v>
      </c>
      <c r="E4863" s="1" t="s">
        <v>8013</v>
      </c>
      <c r="F4863" s="1" t="s">
        <v>8022</v>
      </c>
      <c r="G4863" s="1" t="s">
        <v>8048</v>
      </c>
      <c r="H4863">
        <v>3</v>
      </c>
      <c r="I4863">
        <v>10</v>
      </c>
      <c r="J4863" s="1" t="s">
        <v>8016</v>
      </c>
      <c r="K4863">
        <v>10</v>
      </c>
      <c r="L4863">
        <v>4</v>
      </c>
      <c r="M4863">
        <v>1</v>
      </c>
      <c r="N4863" s="1" t="s">
        <v>8038</v>
      </c>
      <c r="O4863" s="1" t="s">
        <v>8008</v>
      </c>
      <c r="P4863">
        <v>0.82</v>
      </c>
      <c r="Q4863">
        <v>0</v>
      </c>
      <c r="R4863" t="str">
        <f t="shared" si="375"/>
        <v>ADULT</v>
      </c>
      <c r="S4863" s="1" t="str">
        <f t="shared" si="376"/>
        <v>Feb</v>
      </c>
      <c r="T4863" s="1">
        <f t="shared" si="377"/>
        <v>2021</v>
      </c>
      <c r="U4863" s="1" t="str">
        <f t="shared" si="378"/>
        <v>High</v>
      </c>
      <c r="V4863" s="1" t="str">
        <f t="shared" si="379"/>
        <v>Normal</v>
      </c>
    </row>
    <row r="4864" spans="1:22" x14ac:dyDescent="0.2">
      <c r="A4864" s="1" t="s">
        <v>12897</v>
      </c>
      <c r="B4864" s="2">
        <v>45032</v>
      </c>
      <c r="C4864" s="1" t="s">
        <v>8002</v>
      </c>
      <c r="D4864">
        <v>46</v>
      </c>
      <c r="E4864" s="1" t="s">
        <v>8013</v>
      </c>
      <c r="F4864" s="1" t="s">
        <v>8004</v>
      </c>
      <c r="G4864" s="1" t="s">
        <v>8026</v>
      </c>
      <c r="H4864">
        <v>3</v>
      </c>
      <c r="I4864">
        <v>6</v>
      </c>
      <c r="J4864" s="1" t="s">
        <v>8027</v>
      </c>
      <c r="K4864">
        <v>6</v>
      </c>
      <c r="L4864">
        <v>4</v>
      </c>
      <c r="M4864">
        <v>2</v>
      </c>
      <c r="N4864" s="1" t="s">
        <v>8038</v>
      </c>
      <c r="O4864" s="1" t="s">
        <v>8008</v>
      </c>
      <c r="P4864">
        <v>0.68</v>
      </c>
      <c r="Q4864">
        <v>1</v>
      </c>
      <c r="R4864" t="str">
        <f t="shared" si="375"/>
        <v>ADULT</v>
      </c>
      <c r="S4864" s="1" t="str">
        <f t="shared" si="376"/>
        <v>Apr</v>
      </c>
      <c r="T4864" s="1">
        <f t="shared" si="377"/>
        <v>2023</v>
      </c>
      <c r="U4864" s="1" t="str">
        <f t="shared" si="378"/>
        <v>Medium</v>
      </c>
      <c r="V4864" s="1" t="str">
        <f t="shared" si="379"/>
        <v>Normal</v>
      </c>
    </row>
    <row r="4865" spans="1:22" x14ac:dyDescent="0.2">
      <c r="A4865" s="1" t="s">
        <v>12898</v>
      </c>
      <c r="B4865" s="2">
        <v>44824</v>
      </c>
      <c r="C4865" s="1" t="s">
        <v>8010</v>
      </c>
      <c r="D4865">
        <v>35</v>
      </c>
      <c r="E4865" s="1" t="s">
        <v>8003</v>
      </c>
      <c r="F4865" s="1" t="s">
        <v>8032</v>
      </c>
      <c r="G4865" s="1" t="s">
        <v>8005</v>
      </c>
      <c r="H4865">
        <v>2</v>
      </c>
      <c r="I4865">
        <v>8</v>
      </c>
      <c r="J4865" s="1" t="s">
        <v>8016</v>
      </c>
      <c r="K4865">
        <v>3</v>
      </c>
      <c r="L4865">
        <v>2</v>
      </c>
      <c r="M4865">
        <v>0</v>
      </c>
      <c r="N4865" s="1" t="s">
        <v>8038</v>
      </c>
      <c r="O4865" s="1" t="s">
        <v>8008</v>
      </c>
      <c r="P4865">
        <v>0.22</v>
      </c>
      <c r="Q4865">
        <v>0</v>
      </c>
      <c r="R4865" t="str">
        <f t="shared" si="375"/>
        <v>YOUNG ADULT</v>
      </c>
      <c r="S4865" s="1" t="str">
        <f t="shared" si="376"/>
        <v>Sep</v>
      </c>
      <c r="T4865" s="1">
        <f t="shared" si="377"/>
        <v>2022</v>
      </c>
      <c r="U4865" s="1" t="str">
        <f t="shared" si="378"/>
        <v>Low</v>
      </c>
      <c r="V4865" s="1" t="str">
        <f t="shared" si="379"/>
        <v>Normal</v>
      </c>
    </row>
    <row r="4866" spans="1:22" x14ac:dyDescent="0.2">
      <c r="A4866" s="1" t="s">
        <v>12899</v>
      </c>
      <c r="B4866" s="2">
        <v>45089</v>
      </c>
      <c r="C4866" s="1" t="s">
        <v>8019</v>
      </c>
      <c r="D4866">
        <v>56</v>
      </c>
      <c r="E4866" s="1" t="s">
        <v>8003</v>
      </c>
      <c r="F4866" s="1" t="s">
        <v>8014</v>
      </c>
      <c r="G4866" s="1" t="s">
        <v>8005</v>
      </c>
      <c r="H4866">
        <v>4</v>
      </c>
      <c r="I4866">
        <v>6</v>
      </c>
      <c r="J4866" s="1" t="s">
        <v>8006</v>
      </c>
      <c r="K4866">
        <v>7</v>
      </c>
      <c r="L4866">
        <v>2</v>
      </c>
      <c r="M4866">
        <v>1</v>
      </c>
      <c r="N4866" s="1" t="s">
        <v>8011</v>
      </c>
      <c r="O4866" s="1" t="s">
        <v>8008</v>
      </c>
      <c r="P4866">
        <v>0.49</v>
      </c>
      <c r="Q4866">
        <v>0</v>
      </c>
      <c r="R4866" t="str">
        <f t="shared" ref="R4866:R4929" si="380">IF(D4866&lt;18,"CHILD",IF(D4866&lt;40,"YOUNG ADULT",IF(D4866&lt;65,"ADULT","SENIOR")))</f>
        <v>ADULT</v>
      </c>
      <c r="S4866" s="1" t="str">
        <f t="shared" ref="S4866:S4929" si="381">TEXT(B4866,"MMM")</f>
        <v>Jun</v>
      </c>
      <c r="T4866" s="1">
        <f t="shared" ref="T4866:T4929" si="382">YEAR(B4866)</f>
        <v>2023</v>
      </c>
      <c r="U4866" s="1" t="str">
        <f t="shared" ref="U4866:U4929" si="383">IF(P4866&lt;0.3,"Low",IF(P4866&lt;0.7,"Medium","High"))</f>
        <v>Medium</v>
      </c>
      <c r="V4866" s="1" t="str">
        <f t="shared" ref="V4866:V4929" si="384">IF(M4866&gt;=3,"Frequent","Normal")</f>
        <v>Normal</v>
      </c>
    </row>
    <row r="4867" spans="1:22" x14ac:dyDescent="0.2">
      <c r="A4867" s="1" t="s">
        <v>12900</v>
      </c>
      <c r="B4867" s="2">
        <v>44279</v>
      </c>
      <c r="C4867" s="1" t="s">
        <v>8002</v>
      </c>
      <c r="D4867">
        <v>29</v>
      </c>
      <c r="E4867" s="1" t="s">
        <v>8003</v>
      </c>
      <c r="F4867" s="1" t="s">
        <v>8022</v>
      </c>
      <c r="G4867" s="1" t="s">
        <v>8015</v>
      </c>
      <c r="H4867">
        <v>2</v>
      </c>
      <c r="I4867">
        <v>6</v>
      </c>
      <c r="J4867" s="1" t="s">
        <v>8041</v>
      </c>
      <c r="K4867">
        <v>4</v>
      </c>
      <c r="L4867">
        <v>1</v>
      </c>
      <c r="M4867">
        <v>0</v>
      </c>
      <c r="N4867" s="1" t="s">
        <v>8011</v>
      </c>
      <c r="O4867" s="1" t="s">
        <v>8008</v>
      </c>
      <c r="P4867">
        <v>0.24</v>
      </c>
      <c r="Q4867">
        <v>1</v>
      </c>
      <c r="R4867" t="str">
        <f t="shared" si="380"/>
        <v>YOUNG ADULT</v>
      </c>
      <c r="S4867" s="1" t="str">
        <f t="shared" si="381"/>
        <v>Mar</v>
      </c>
      <c r="T4867" s="1">
        <f t="shared" si="382"/>
        <v>2021</v>
      </c>
      <c r="U4867" s="1" t="str">
        <f t="shared" si="383"/>
        <v>Low</v>
      </c>
      <c r="V4867" s="1" t="str">
        <f t="shared" si="384"/>
        <v>Normal</v>
      </c>
    </row>
    <row r="4868" spans="1:22" x14ac:dyDescent="0.2">
      <c r="A4868" s="1" t="s">
        <v>12901</v>
      </c>
      <c r="B4868" s="2">
        <v>44877</v>
      </c>
      <c r="C4868" s="1" t="s">
        <v>8010</v>
      </c>
      <c r="D4868">
        <v>61</v>
      </c>
      <c r="E4868" s="1" t="s">
        <v>8003</v>
      </c>
      <c r="F4868" s="1" t="s">
        <v>8004</v>
      </c>
      <c r="G4868" s="1" t="s">
        <v>8005</v>
      </c>
      <c r="H4868">
        <v>5</v>
      </c>
      <c r="I4868">
        <v>7</v>
      </c>
      <c r="J4868" s="1" t="s">
        <v>8016</v>
      </c>
      <c r="K4868">
        <v>8</v>
      </c>
      <c r="L4868">
        <v>2</v>
      </c>
      <c r="M4868">
        <v>1</v>
      </c>
      <c r="N4868" s="1" t="s">
        <v>8011</v>
      </c>
      <c r="O4868" s="1" t="s">
        <v>8008</v>
      </c>
      <c r="P4868">
        <v>0.72</v>
      </c>
      <c r="Q4868">
        <v>1</v>
      </c>
      <c r="R4868" t="str">
        <f t="shared" si="380"/>
        <v>ADULT</v>
      </c>
      <c r="S4868" s="1" t="str">
        <f t="shared" si="381"/>
        <v>Nov</v>
      </c>
      <c r="T4868" s="1">
        <f t="shared" si="382"/>
        <v>2022</v>
      </c>
      <c r="U4868" s="1" t="str">
        <f t="shared" si="383"/>
        <v>High</v>
      </c>
      <c r="V4868" s="1" t="str">
        <f t="shared" si="384"/>
        <v>Normal</v>
      </c>
    </row>
    <row r="4869" spans="1:22" x14ac:dyDescent="0.2">
      <c r="A4869" s="1" t="s">
        <v>12902</v>
      </c>
      <c r="B4869" s="2">
        <v>44468</v>
      </c>
      <c r="C4869" s="1" t="s">
        <v>8010</v>
      </c>
      <c r="D4869">
        <v>57</v>
      </c>
      <c r="E4869" s="1" t="s">
        <v>8013</v>
      </c>
      <c r="F4869" s="1" t="s">
        <v>8037</v>
      </c>
      <c r="G4869" s="1" t="s">
        <v>8029</v>
      </c>
      <c r="H4869">
        <v>5</v>
      </c>
      <c r="I4869">
        <v>5</v>
      </c>
      <c r="J4869" s="1" t="s">
        <v>8006</v>
      </c>
      <c r="K4869">
        <v>8</v>
      </c>
      <c r="L4869">
        <v>2</v>
      </c>
      <c r="M4869">
        <v>1</v>
      </c>
      <c r="N4869" s="1" t="s">
        <v>8011</v>
      </c>
      <c r="O4869" s="1" t="s">
        <v>8008</v>
      </c>
      <c r="P4869">
        <v>0.62</v>
      </c>
      <c r="Q4869">
        <v>1</v>
      </c>
      <c r="R4869" t="str">
        <f t="shared" si="380"/>
        <v>ADULT</v>
      </c>
      <c r="S4869" s="1" t="str">
        <f t="shared" si="381"/>
        <v>Sep</v>
      </c>
      <c r="T4869" s="1">
        <f t="shared" si="382"/>
        <v>2021</v>
      </c>
      <c r="U4869" s="1" t="str">
        <f t="shared" si="383"/>
        <v>Medium</v>
      </c>
      <c r="V4869" s="1" t="str">
        <f t="shared" si="384"/>
        <v>Normal</v>
      </c>
    </row>
    <row r="4870" spans="1:22" x14ac:dyDescent="0.2">
      <c r="A4870" s="1" t="s">
        <v>12903</v>
      </c>
      <c r="B4870" s="2">
        <v>45186</v>
      </c>
      <c r="C4870" s="1" t="s">
        <v>8010</v>
      </c>
      <c r="D4870">
        <v>60</v>
      </c>
      <c r="E4870" s="1" t="s">
        <v>8013</v>
      </c>
      <c r="F4870" s="1" t="s">
        <v>8004</v>
      </c>
      <c r="G4870" s="1" t="s">
        <v>8026</v>
      </c>
      <c r="H4870">
        <v>4</v>
      </c>
      <c r="I4870">
        <v>7</v>
      </c>
      <c r="J4870" s="1" t="s">
        <v>8016</v>
      </c>
      <c r="K4870">
        <v>8</v>
      </c>
      <c r="L4870">
        <v>3</v>
      </c>
      <c r="M4870">
        <v>2</v>
      </c>
      <c r="N4870" s="1" t="s">
        <v>8023</v>
      </c>
      <c r="O4870" s="1" t="s">
        <v>8008</v>
      </c>
      <c r="P4870">
        <v>0.95</v>
      </c>
      <c r="Q4870">
        <v>1</v>
      </c>
      <c r="R4870" t="str">
        <f t="shared" si="380"/>
        <v>ADULT</v>
      </c>
      <c r="S4870" s="1" t="str">
        <f t="shared" si="381"/>
        <v>Sep</v>
      </c>
      <c r="T4870" s="1">
        <f t="shared" si="382"/>
        <v>2023</v>
      </c>
      <c r="U4870" s="1" t="str">
        <f t="shared" si="383"/>
        <v>High</v>
      </c>
      <c r="V4870" s="1" t="str">
        <f t="shared" si="384"/>
        <v>Normal</v>
      </c>
    </row>
    <row r="4871" spans="1:22" x14ac:dyDescent="0.2">
      <c r="A4871" s="1" t="s">
        <v>12904</v>
      </c>
      <c r="B4871" s="2">
        <v>44317</v>
      </c>
      <c r="C4871" s="1" t="s">
        <v>8002</v>
      </c>
      <c r="D4871">
        <v>49</v>
      </c>
      <c r="E4871" s="1" t="s">
        <v>8003</v>
      </c>
      <c r="F4871" s="1" t="s">
        <v>8037</v>
      </c>
      <c r="G4871" s="1" t="s">
        <v>8044</v>
      </c>
      <c r="H4871">
        <v>3</v>
      </c>
      <c r="I4871">
        <v>6</v>
      </c>
      <c r="J4871" s="1" t="s">
        <v>8016</v>
      </c>
      <c r="K4871">
        <v>6</v>
      </c>
      <c r="L4871">
        <v>4</v>
      </c>
      <c r="M4871">
        <v>3</v>
      </c>
      <c r="N4871" s="1" t="s">
        <v>8011</v>
      </c>
      <c r="O4871" s="1" t="s">
        <v>8008</v>
      </c>
      <c r="P4871">
        <v>0.97</v>
      </c>
      <c r="Q4871">
        <v>1</v>
      </c>
      <c r="R4871" t="str">
        <f t="shared" si="380"/>
        <v>ADULT</v>
      </c>
      <c r="S4871" s="1" t="str">
        <f t="shared" si="381"/>
        <v>May</v>
      </c>
      <c r="T4871" s="1">
        <f t="shared" si="382"/>
        <v>2021</v>
      </c>
      <c r="U4871" s="1" t="str">
        <f t="shared" si="383"/>
        <v>High</v>
      </c>
      <c r="V4871" s="1" t="str">
        <f t="shared" si="384"/>
        <v>Frequent</v>
      </c>
    </row>
    <row r="4872" spans="1:22" x14ac:dyDescent="0.2">
      <c r="A4872" s="1" t="s">
        <v>12905</v>
      </c>
      <c r="B4872" s="2">
        <v>45120</v>
      </c>
      <c r="C4872" s="1" t="s">
        <v>8019</v>
      </c>
      <c r="D4872">
        <v>95</v>
      </c>
      <c r="E4872" s="1" t="s">
        <v>8003</v>
      </c>
      <c r="F4872" s="1" t="s">
        <v>8037</v>
      </c>
      <c r="G4872" s="1" t="s">
        <v>8044</v>
      </c>
      <c r="H4872">
        <v>6</v>
      </c>
      <c r="I4872">
        <v>8</v>
      </c>
      <c r="J4872" s="1" t="s">
        <v>8016</v>
      </c>
      <c r="K4872">
        <v>9</v>
      </c>
      <c r="L4872">
        <v>4</v>
      </c>
      <c r="M4872">
        <v>2</v>
      </c>
      <c r="N4872" s="1" t="s">
        <v>8007</v>
      </c>
      <c r="O4872" s="1" t="s">
        <v>8017</v>
      </c>
      <c r="P4872">
        <v>0.97</v>
      </c>
      <c r="Q4872">
        <v>1</v>
      </c>
      <c r="R4872" t="str">
        <f t="shared" si="380"/>
        <v>SENIOR</v>
      </c>
      <c r="S4872" s="1" t="str">
        <f t="shared" si="381"/>
        <v>Jul</v>
      </c>
      <c r="T4872" s="1">
        <f t="shared" si="382"/>
        <v>2023</v>
      </c>
      <c r="U4872" s="1" t="str">
        <f t="shared" si="383"/>
        <v>High</v>
      </c>
      <c r="V4872" s="1" t="str">
        <f t="shared" si="384"/>
        <v>Normal</v>
      </c>
    </row>
    <row r="4873" spans="1:22" x14ac:dyDescent="0.2">
      <c r="A4873" s="1" t="s">
        <v>12906</v>
      </c>
      <c r="B4873" s="2">
        <v>44293</v>
      </c>
      <c r="C4873" s="1" t="s">
        <v>8002</v>
      </c>
      <c r="D4873">
        <v>81</v>
      </c>
      <c r="E4873" s="1" t="s">
        <v>8003</v>
      </c>
      <c r="F4873" s="1" t="s">
        <v>8032</v>
      </c>
      <c r="G4873" s="1" t="s">
        <v>8044</v>
      </c>
      <c r="H4873">
        <v>5</v>
      </c>
      <c r="I4873">
        <v>9</v>
      </c>
      <c r="J4873" s="1" t="s">
        <v>8041</v>
      </c>
      <c r="K4873">
        <v>10</v>
      </c>
      <c r="L4873">
        <v>5</v>
      </c>
      <c r="M4873">
        <v>2</v>
      </c>
      <c r="N4873" s="1" t="s">
        <v>8007</v>
      </c>
      <c r="O4873" s="1" t="s">
        <v>8008</v>
      </c>
      <c r="P4873">
        <v>0.97</v>
      </c>
      <c r="Q4873">
        <v>1</v>
      </c>
      <c r="R4873" t="str">
        <f t="shared" si="380"/>
        <v>SENIOR</v>
      </c>
      <c r="S4873" s="1" t="str">
        <f t="shared" si="381"/>
        <v>Apr</v>
      </c>
      <c r="T4873" s="1">
        <f t="shared" si="382"/>
        <v>2021</v>
      </c>
      <c r="U4873" s="1" t="str">
        <f t="shared" si="383"/>
        <v>High</v>
      </c>
      <c r="V4873" s="1" t="str">
        <f t="shared" si="384"/>
        <v>Normal</v>
      </c>
    </row>
    <row r="4874" spans="1:22" x14ac:dyDescent="0.2">
      <c r="A4874" s="1" t="s">
        <v>12907</v>
      </c>
      <c r="B4874" s="2">
        <v>44224</v>
      </c>
      <c r="C4874" s="1" t="s">
        <v>8031</v>
      </c>
      <c r="D4874">
        <v>36</v>
      </c>
      <c r="E4874" s="1" t="s">
        <v>8013</v>
      </c>
      <c r="F4874" s="1" t="s">
        <v>8004</v>
      </c>
      <c r="G4874" s="1" t="s">
        <v>8060</v>
      </c>
      <c r="H4874">
        <v>2</v>
      </c>
      <c r="I4874">
        <v>9</v>
      </c>
      <c r="J4874" s="1" t="s">
        <v>8016</v>
      </c>
      <c r="K4874">
        <v>4</v>
      </c>
      <c r="L4874">
        <v>4</v>
      </c>
      <c r="M4874">
        <v>2</v>
      </c>
      <c r="N4874" s="1" t="s">
        <v>8011</v>
      </c>
      <c r="O4874" s="1" t="s">
        <v>8177</v>
      </c>
      <c r="P4874">
        <v>0.83</v>
      </c>
      <c r="Q4874">
        <v>1</v>
      </c>
      <c r="R4874" t="str">
        <f t="shared" si="380"/>
        <v>YOUNG ADULT</v>
      </c>
      <c r="S4874" s="1" t="str">
        <f t="shared" si="381"/>
        <v>Jan</v>
      </c>
      <c r="T4874" s="1">
        <f t="shared" si="382"/>
        <v>2021</v>
      </c>
      <c r="U4874" s="1" t="str">
        <f t="shared" si="383"/>
        <v>High</v>
      </c>
      <c r="V4874" s="1" t="str">
        <f t="shared" si="384"/>
        <v>Normal</v>
      </c>
    </row>
    <row r="4875" spans="1:22" x14ac:dyDescent="0.2">
      <c r="A4875" s="1" t="s">
        <v>12908</v>
      </c>
      <c r="B4875" s="2">
        <v>44454</v>
      </c>
      <c r="C4875" s="1" t="s">
        <v>8010</v>
      </c>
      <c r="D4875">
        <v>61</v>
      </c>
      <c r="E4875" s="1" t="s">
        <v>8003</v>
      </c>
      <c r="F4875" s="1" t="s">
        <v>8014</v>
      </c>
      <c r="G4875" s="1" t="s">
        <v>8015</v>
      </c>
      <c r="H4875">
        <v>5</v>
      </c>
      <c r="I4875">
        <v>6</v>
      </c>
      <c r="J4875" s="1" t="s">
        <v>8016</v>
      </c>
      <c r="K4875">
        <v>10</v>
      </c>
      <c r="L4875">
        <v>4</v>
      </c>
      <c r="M4875">
        <v>1</v>
      </c>
      <c r="N4875" s="1" t="s">
        <v>8011</v>
      </c>
      <c r="O4875" s="1" t="s">
        <v>8008</v>
      </c>
      <c r="P4875">
        <v>0.77</v>
      </c>
      <c r="Q4875">
        <v>1</v>
      </c>
      <c r="R4875" t="str">
        <f t="shared" si="380"/>
        <v>ADULT</v>
      </c>
      <c r="S4875" s="1" t="str">
        <f t="shared" si="381"/>
        <v>Sep</v>
      </c>
      <c r="T4875" s="1">
        <f t="shared" si="382"/>
        <v>2021</v>
      </c>
      <c r="U4875" s="1" t="str">
        <f t="shared" si="383"/>
        <v>High</v>
      </c>
      <c r="V4875" s="1" t="str">
        <f t="shared" si="384"/>
        <v>Normal</v>
      </c>
    </row>
    <row r="4876" spans="1:22" x14ac:dyDescent="0.2">
      <c r="A4876" s="1" t="s">
        <v>12909</v>
      </c>
      <c r="B4876" s="2">
        <v>44561</v>
      </c>
      <c r="C4876" s="1" t="s">
        <v>8031</v>
      </c>
      <c r="D4876">
        <v>47</v>
      </c>
      <c r="E4876" s="1" t="s">
        <v>8013</v>
      </c>
      <c r="F4876" s="1" t="s">
        <v>8022</v>
      </c>
      <c r="G4876" s="1" t="s">
        <v>8048</v>
      </c>
      <c r="H4876">
        <v>3</v>
      </c>
      <c r="I4876">
        <v>10</v>
      </c>
      <c r="J4876" s="1" t="s">
        <v>8006</v>
      </c>
      <c r="K4876">
        <v>4</v>
      </c>
      <c r="L4876">
        <v>4</v>
      </c>
      <c r="M4876">
        <v>2</v>
      </c>
      <c r="N4876" s="1" t="s">
        <v>8011</v>
      </c>
      <c r="O4876" s="1" t="s">
        <v>8008</v>
      </c>
      <c r="P4876">
        <v>0.94</v>
      </c>
      <c r="Q4876">
        <v>1</v>
      </c>
      <c r="R4876" t="str">
        <f t="shared" si="380"/>
        <v>ADULT</v>
      </c>
      <c r="S4876" s="1" t="str">
        <f t="shared" si="381"/>
        <v>Dec</v>
      </c>
      <c r="T4876" s="1">
        <f t="shared" si="382"/>
        <v>2021</v>
      </c>
      <c r="U4876" s="1" t="str">
        <f t="shared" si="383"/>
        <v>High</v>
      </c>
      <c r="V4876" s="1" t="str">
        <f t="shared" si="384"/>
        <v>Normal</v>
      </c>
    </row>
    <row r="4877" spans="1:22" x14ac:dyDescent="0.2">
      <c r="A4877" s="1" t="s">
        <v>12910</v>
      </c>
      <c r="B4877" s="2">
        <v>44883</v>
      </c>
      <c r="C4877" s="1" t="s">
        <v>8010</v>
      </c>
      <c r="D4877">
        <v>40</v>
      </c>
      <c r="E4877" s="1" t="s">
        <v>8013</v>
      </c>
      <c r="F4877" s="1" t="s">
        <v>8004</v>
      </c>
      <c r="G4877" s="1" t="s">
        <v>8044</v>
      </c>
      <c r="H4877">
        <v>4</v>
      </c>
      <c r="I4877">
        <v>8</v>
      </c>
      <c r="J4877" s="1" t="s">
        <v>8006</v>
      </c>
      <c r="K4877">
        <v>8</v>
      </c>
      <c r="L4877">
        <v>3</v>
      </c>
      <c r="M4877">
        <v>1</v>
      </c>
      <c r="N4877" s="1" t="s">
        <v>8011</v>
      </c>
      <c r="O4877" s="1" t="s">
        <v>8008</v>
      </c>
      <c r="P4877">
        <v>0.76</v>
      </c>
      <c r="Q4877">
        <v>1</v>
      </c>
      <c r="R4877" t="str">
        <f t="shared" si="380"/>
        <v>ADULT</v>
      </c>
      <c r="S4877" s="1" t="str">
        <f t="shared" si="381"/>
        <v>Nov</v>
      </c>
      <c r="T4877" s="1">
        <f t="shared" si="382"/>
        <v>2022</v>
      </c>
      <c r="U4877" s="1" t="str">
        <f t="shared" si="383"/>
        <v>High</v>
      </c>
      <c r="V4877" s="1" t="str">
        <f t="shared" si="384"/>
        <v>Normal</v>
      </c>
    </row>
    <row r="4878" spans="1:22" x14ac:dyDescent="0.2">
      <c r="A4878" s="1" t="s">
        <v>12911</v>
      </c>
      <c r="B4878" s="2">
        <v>44341</v>
      </c>
      <c r="C4878" s="1" t="s">
        <v>8002</v>
      </c>
      <c r="D4878">
        <v>35</v>
      </c>
      <c r="E4878" s="1" t="s">
        <v>8013</v>
      </c>
      <c r="F4878" s="1" t="s">
        <v>8014</v>
      </c>
      <c r="G4878" s="1" t="s">
        <v>8020</v>
      </c>
      <c r="H4878">
        <v>2</v>
      </c>
      <c r="I4878">
        <v>9</v>
      </c>
      <c r="J4878" s="1" t="s">
        <v>8016</v>
      </c>
      <c r="K4878">
        <v>4</v>
      </c>
      <c r="L4878">
        <v>4</v>
      </c>
      <c r="M4878">
        <v>2</v>
      </c>
      <c r="N4878" s="1" t="s">
        <v>8011</v>
      </c>
      <c r="O4878" s="1" t="s">
        <v>8050</v>
      </c>
      <c r="P4878">
        <v>0.79</v>
      </c>
      <c r="Q4878">
        <v>1</v>
      </c>
      <c r="R4878" t="str">
        <f t="shared" si="380"/>
        <v>YOUNG ADULT</v>
      </c>
      <c r="S4878" s="1" t="str">
        <f t="shared" si="381"/>
        <v>May</v>
      </c>
      <c r="T4878" s="1">
        <f t="shared" si="382"/>
        <v>2021</v>
      </c>
      <c r="U4878" s="1" t="str">
        <f t="shared" si="383"/>
        <v>High</v>
      </c>
      <c r="V4878" s="1" t="str">
        <f t="shared" si="384"/>
        <v>Normal</v>
      </c>
    </row>
    <row r="4879" spans="1:22" x14ac:dyDescent="0.2">
      <c r="A4879" s="1" t="s">
        <v>12912</v>
      </c>
      <c r="B4879" s="2">
        <v>44675</v>
      </c>
      <c r="C4879" s="1" t="s">
        <v>8002</v>
      </c>
      <c r="D4879">
        <v>65</v>
      </c>
      <c r="E4879" s="1" t="s">
        <v>8013</v>
      </c>
      <c r="F4879" s="1" t="s">
        <v>8004</v>
      </c>
      <c r="G4879" s="1" t="s">
        <v>8026</v>
      </c>
      <c r="H4879">
        <v>4</v>
      </c>
      <c r="I4879">
        <v>9</v>
      </c>
      <c r="J4879" s="1" t="s">
        <v>8016</v>
      </c>
      <c r="K4879">
        <v>7</v>
      </c>
      <c r="L4879">
        <v>5</v>
      </c>
      <c r="M4879">
        <v>2</v>
      </c>
      <c r="N4879" s="1" t="s">
        <v>8011</v>
      </c>
      <c r="O4879" s="1" t="s">
        <v>8008</v>
      </c>
      <c r="P4879">
        <v>0.86</v>
      </c>
      <c r="Q4879">
        <v>1</v>
      </c>
      <c r="R4879" t="str">
        <f t="shared" si="380"/>
        <v>SENIOR</v>
      </c>
      <c r="S4879" s="1" t="str">
        <f t="shared" si="381"/>
        <v>Apr</v>
      </c>
      <c r="T4879" s="1">
        <f t="shared" si="382"/>
        <v>2022</v>
      </c>
      <c r="U4879" s="1" t="str">
        <f t="shared" si="383"/>
        <v>High</v>
      </c>
      <c r="V4879" s="1" t="str">
        <f t="shared" si="384"/>
        <v>Normal</v>
      </c>
    </row>
    <row r="4880" spans="1:22" x14ac:dyDescent="0.2">
      <c r="A4880" s="1" t="s">
        <v>12913</v>
      </c>
      <c r="B4880" s="2">
        <v>44420</v>
      </c>
      <c r="C4880" s="1" t="s">
        <v>8019</v>
      </c>
      <c r="D4880">
        <v>46</v>
      </c>
      <c r="E4880" s="1" t="s">
        <v>8003</v>
      </c>
      <c r="F4880" s="1" t="s">
        <v>8004</v>
      </c>
      <c r="G4880" s="1" t="s">
        <v>8060</v>
      </c>
      <c r="H4880">
        <v>4</v>
      </c>
      <c r="I4880">
        <v>9</v>
      </c>
      <c r="J4880" s="1" t="s">
        <v>8027</v>
      </c>
      <c r="K4880">
        <v>6</v>
      </c>
      <c r="L4880">
        <v>4</v>
      </c>
      <c r="M4880">
        <v>1</v>
      </c>
      <c r="N4880" s="1" t="s">
        <v>8023</v>
      </c>
      <c r="O4880" s="1" t="s">
        <v>8008</v>
      </c>
      <c r="P4880">
        <v>0.83</v>
      </c>
      <c r="Q4880">
        <v>1</v>
      </c>
      <c r="R4880" t="str">
        <f t="shared" si="380"/>
        <v>ADULT</v>
      </c>
      <c r="S4880" s="1" t="str">
        <f t="shared" si="381"/>
        <v>Aug</v>
      </c>
      <c r="T4880" s="1">
        <f t="shared" si="382"/>
        <v>2021</v>
      </c>
      <c r="U4880" s="1" t="str">
        <f t="shared" si="383"/>
        <v>High</v>
      </c>
      <c r="V4880" s="1" t="str">
        <f t="shared" si="384"/>
        <v>Normal</v>
      </c>
    </row>
    <row r="4881" spans="1:22" x14ac:dyDescent="0.2">
      <c r="A4881" s="1" t="s">
        <v>12914</v>
      </c>
      <c r="B4881" s="2">
        <v>45133</v>
      </c>
      <c r="C4881" s="1" t="s">
        <v>8019</v>
      </c>
      <c r="D4881">
        <v>74</v>
      </c>
      <c r="E4881" s="1" t="s">
        <v>8013</v>
      </c>
      <c r="F4881" s="1" t="s">
        <v>8014</v>
      </c>
      <c r="G4881" s="1" t="s">
        <v>8060</v>
      </c>
      <c r="H4881">
        <v>6</v>
      </c>
      <c r="I4881">
        <v>10</v>
      </c>
      <c r="J4881" s="1" t="s">
        <v>8016</v>
      </c>
      <c r="K4881">
        <v>10</v>
      </c>
      <c r="L4881">
        <v>6</v>
      </c>
      <c r="M4881">
        <v>2</v>
      </c>
      <c r="N4881" s="1" t="s">
        <v>8007</v>
      </c>
      <c r="O4881" s="1" t="s">
        <v>8017</v>
      </c>
      <c r="P4881">
        <v>0.97</v>
      </c>
      <c r="Q4881">
        <v>0</v>
      </c>
      <c r="R4881" t="str">
        <f t="shared" si="380"/>
        <v>SENIOR</v>
      </c>
      <c r="S4881" s="1" t="str">
        <f t="shared" si="381"/>
        <v>Jul</v>
      </c>
      <c r="T4881" s="1">
        <f t="shared" si="382"/>
        <v>2023</v>
      </c>
      <c r="U4881" s="1" t="str">
        <f t="shared" si="383"/>
        <v>High</v>
      </c>
      <c r="V4881" s="1" t="str">
        <f t="shared" si="384"/>
        <v>Normal</v>
      </c>
    </row>
    <row r="4882" spans="1:22" x14ac:dyDescent="0.2">
      <c r="A4882" s="1" t="s">
        <v>12915</v>
      </c>
      <c r="B4882" s="2">
        <v>44246</v>
      </c>
      <c r="C4882" s="1" t="s">
        <v>8031</v>
      </c>
      <c r="D4882">
        <v>74</v>
      </c>
      <c r="E4882" s="1" t="s">
        <v>8003</v>
      </c>
      <c r="F4882" s="1" t="s">
        <v>8014</v>
      </c>
      <c r="G4882" s="1" t="s">
        <v>8060</v>
      </c>
      <c r="H4882">
        <v>5</v>
      </c>
      <c r="I4882">
        <v>9</v>
      </c>
      <c r="J4882" s="1" t="s">
        <v>8027</v>
      </c>
      <c r="K4882">
        <v>8</v>
      </c>
      <c r="L4882">
        <v>5</v>
      </c>
      <c r="M4882">
        <v>2</v>
      </c>
      <c r="N4882" s="1" t="s">
        <v>8007</v>
      </c>
      <c r="O4882" s="1" t="s">
        <v>8008</v>
      </c>
      <c r="P4882">
        <v>0.97</v>
      </c>
      <c r="Q4882">
        <v>1</v>
      </c>
      <c r="R4882" t="str">
        <f t="shared" si="380"/>
        <v>SENIOR</v>
      </c>
      <c r="S4882" s="1" t="str">
        <f t="shared" si="381"/>
        <v>Feb</v>
      </c>
      <c r="T4882" s="1">
        <f t="shared" si="382"/>
        <v>2021</v>
      </c>
      <c r="U4882" s="1" t="str">
        <f t="shared" si="383"/>
        <v>High</v>
      </c>
      <c r="V4882" s="1" t="str">
        <f t="shared" si="384"/>
        <v>Normal</v>
      </c>
    </row>
    <row r="4883" spans="1:22" x14ac:dyDescent="0.2">
      <c r="A4883" s="1" t="s">
        <v>12916</v>
      </c>
      <c r="B4883" s="2">
        <v>44586</v>
      </c>
      <c r="C4883" s="1" t="s">
        <v>8031</v>
      </c>
      <c r="D4883">
        <v>81</v>
      </c>
      <c r="E4883" s="1" t="s">
        <v>8013</v>
      </c>
      <c r="F4883" s="1" t="s">
        <v>8022</v>
      </c>
      <c r="G4883" s="1" t="s">
        <v>8020</v>
      </c>
      <c r="H4883">
        <v>5</v>
      </c>
      <c r="I4883">
        <v>12</v>
      </c>
      <c r="J4883" s="1" t="s">
        <v>8016</v>
      </c>
      <c r="K4883">
        <v>8</v>
      </c>
      <c r="L4883">
        <v>4</v>
      </c>
      <c r="M4883">
        <v>2</v>
      </c>
      <c r="N4883" s="1" t="s">
        <v>8007</v>
      </c>
      <c r="O4883" s="1" t="s">
        <v>8008</v>
      </c>
      <c r="P4883">
        <v>0.97</v>
      </c>
      <c r="Q4883">
        <v>1</v>
      </c>
      <c r="R4883" t="str">
        <f t="shared" si="380"/>
        <v>SENIOR</v>
      </c>
      <c r="S4883" s="1" t="str">
        <f t="shared" si="381"/>
        <v>Jan</v>
      </c>
      <c r="T4883" s="1">
        <f t="shared" si="382"/>
        <v>2022</v>
      </c>
      <c r="U4883" s="1" t="str">
        <f t="shared" si="383"/>
        <v>High</v>
      </c>
      <c r="V4883" s="1" t="str">
        <f t="shared" si="384"/>
        <v>Normal</v>
      </c>
    </row>
    <row r="4884" spans="1:22" x14ac:dyDescent="0.2">
      <c r="A4884" s="1" t="s">
        <v>12917</v>
      </c>
      <c r="B4884" s="2">
        <v>44888</v>
      </c>
      <c r="C4884" s="1" t="s">
        <v>8010</v>
      </c>
      <c r="D4884">
        <v>43</v>
      </c>
      <c r="E4884" s="1" t="s">
        <v>8003</v>
      </c>
      <c r="F4884" s="1" t="s">
        <v>8004</v>
      </c>
      <c r="G4884" s="1" t="s">
        <v>8026</v>
      </c>
      <c r="H4884">
        <v>5</v>
      </c>
      <c r="I4884">
        <v>9</v>
      </c>
      <c r="J4884" s="1" t="s">
        <v>8016</v>
      </c>
      <c r="K4884">
        <v>10</v>
      </c>
      <c r="L4884">
        <v>2</v>
      </c>
      <c r="M4884">
        <v>1</v>
      </c>
      <c r="N4884" s="1" t="s">
        <v>8038</v>
      </c>
      <c r="O4884" s="1" t="s">
        <v>8008</v>
      </c>
      <c r="P4884">
        <v>0.61</v>
      </c>
      <c r="Q4884">
        <v>1</v>
      </c>
      <c r="R4884" t="str">
        <f t="shared" si="380"/>
        <v>ADULT</v>
      </c>
      <c r="S4884" s="1" t="str">
        <f t="shared" si="381"/>
        <v>Nov</v>
      </c>
      <c r="T4884" s="1">
        <f t="shared" si="382"/>
        <v>2022</v>
      </c>
      <c r="U4884" s="1" t="str">
        <f t="shared" si="383"/>
        <v>Medium</v>
      </c>
      <c r="V4884" s="1" t="str">
        <f t="shared" si="384"/>
        <v>Normal</v>
      </c>
    </row>
    <row r="4885" spans="1:22" x14ac:dyDescent="0.2">
      <c r="A4885" s="1" t="s">
        <v>12918</v>
      </c>
      <c r="B4885" s="2">
        <v>45196</v>
      </c>
      <c r="C4885" s="1" t="s">
        <v>8010</v>
      </c>
      <c r="D4885">
        <v>66</v>
      </c>
      <c r="E4885" s="1" t="s">
        <v>8013</v>
      </c>
      <c r="F4885" s="1" t="s">
        <v>8004</v>
      </c>
      <c r="G4885" s="1" t="s">
        <v>8026</v>
      </c>
      <c r="H4885">
        <v>4</v>
      </c>
      <c r="I4885">
        <v>9</v>
      </c>
      <c r="J4885" s="1" t="s">
        <v>8016</v>
      </c>
      <c r="K4885">
        <v>7</v>
      </c>
      <c r="L4885">
        <v>4</v>
      </c>
      <c r="M4885">
        <v>1</v>
      </c>
      <c r="N4885" s="1" t="s">
        <v>8007</v>
      </c>
      <c r="O4885" s="1" t="s">
        <v>8008</v>
      </c>
      <c r="P4885">
        <v>0.64</v>
      </c>
      <c r="Q4885">
        <v>1</v>
      </c>
      <c r="R4885" t="str">
        <f t="shared" si="380"/>
        <v>SENIOR</v>
      </c>
      <c r="S4885" s="1" t="str">
        <f t="shared" si="381"/>
        <v>Sep</v>
      </c>
      <c r="T4885" s="1">
        <f t="shared" si="382"/>
        <v>2023</v>
      </c>
      <c r="U4885" s="1" t="str">
        <f t="shared" si="383"/>
        <v>Medium</v>
      </c>
      <c r="V4885" s="1" t="str">
        <f t="shared" si="384"/>
        <v>Normal</v>
      </c>
    </row>
    <row r="4886" spans="1:22" x14ac:dyDescent="0.2">
      <c r="A4886" s="1" t="s">
        <v>12919</v>
      </c>
      <c r="B4886" s="2">
        <v>45147</v>
      </c>
      <c r="C4886" s="1" t="s">
        <v>8019</v>
      </c>
      <c r="D4886">
        <v>68</v>
      </c>
      <c r="E4886" s="1" t="s">
        <v>8003</v>
      </c>
      <c r="F4886" s="1" t="s">
        <v>8004</v>
      </c>
      <c r="G4886" s="1" t="s">
        <v>8005</v>
      </c>
      <c r="H4886">
        <v>5</v>
      </c>
      <c r="I4886">
        <v>6</v>
      </c>
      <c r="J4886" s="1" t="s">
        <v>8027</v>
      </c>
      <c r="K4886">
        <v>10</v>
      </c>
      <c r="L4886">
        <v>4</v>
      </c>
      <c r="M4886">
        <v>2</v>
      </c>
      <c r="N4886" s="1" t="s">
        <v>8007</v>
      </c>
      <c r="O4886" s="1" t="s">
        <v>8008</v>
      </c>
      <c r="P4886">
        <v>0.97</v>
      </c>
      <c r="Q4886">
        <v>1</v>
      </c>
      <c r="R4886" t="str">
        <f t="shared" si="380"/>
        <v>SENIOR</v>
      </c>
      <c r="S4886" s="1" t="str">
        <f t="shared" si="381"/>
        <v>Aug</v>
      </c>
      <c r="T4886" s="1">
        <f t="shared" si="382"/>
        <v>2023</v>
      </c>
      <c r="U4886" s="1" t="str">
        <f t="shared" si="383"/>
        <v>High</v>
      </c>
      <c r="V4886" s="1" t="str">
        <f t="shared" si="384"/>
        <v>Normal</v>
      </c>
    </row>
    <row r="4887" spans="1:22" x14ac:dyDescent="0.2">
      <c r="A4887" s="1" t="s">
        <v>12920</v>
      </c>
      <c r="B4887" s="2">
        <v>45177</v>
      </c>
      <c r="C4887" s="1" t="s">
        <v>8010</v>
      </c>
      <c r="D4887">
        <v>49</v>
      </c>
      <c r="E4887" s="1" t="s">
        <v>8013</v>
      </c>
      <c r="F4887" s="1" t="s">
        <v>8014</v>
      </c>
      <c r="G4887" s="1" t="s">
        <v>8020</v>
      </c>
      <c r="H4887">
        <v>4</v>
      </c>
      <c r="I4887">
        <v>10</v>
      </c>
      <c r="J4887" s="1" t="s">
        <v>8016</v>
      </c>
      <c r="K4887">
        <v>6</v>
      </c>
      <c r="L4887">
        <v>2</v>
      </c>
      <c r="M4887">
        <v>2</v>
      </c>
      <c r="N4887" s="1" t="s">
        <v>8011</v>
      </c>
      <c r="O4887" s="1" t="s">
        <v>8008</v>
      </c>
      <c r="P4887">
        <v>0.92</v>
      </c>
      <c r="Q4887">
        <v>1</v>
      </c>
      <c r="R4887" t="str">
        <f t="shared" si="380"/>
        <v>ADULT</v>
      </c>
      <c r="S4887" s="1" t="str">
        <f t="shared" si="381"/>
        <v>Sep</v>
      </c>
      <c r="T4887" s="1">
        <f t="shared" si="382"/>
        <v>2023</v>
      </c>
      <c r="U4887" s="1" t="str">
        <f t="shared" si="383"/>
        <v>High</v>
      </c>
      <c r="V4887" s="1" t="str">
        <f t="shared" si="384"/>
        <v>Normal</v>
      </c>
    </row>
    <row r="4888" spans="1:22" x14ac:dyDescent="0.2">
      <c r="A4888" s="1" t="s">
        <v>12921</v>
      </c>
      <c r="B4888" s="2">
        <v>44265</v>
      </c>
      <c r="C4888" s="1" t="s">
        <v>8002</v>
      </c>
      <c r="D4888">
        <v>44</v>
      </c>
      <c r="E4888" s="1" t="s">
        <v>8003</v>
      </c>
      <c r="F4888" s="1" t="s">
        <v>8014</v>
      </c>
      <c r="G4888" s="1" t="s">
        <v>8020</v>
      </c>
      <c r="H4888">
        <v>4</v>
      </c>
      <c r="I4888">
        <v>10</v>
      </c>
      <c r="J4888" s="1" t="s">
        <v>8006</v>
      </c>
      <c r="K4888">
        <v>6</v>
      </c>
      <c r="L4888">
        <v>2</v>
      </c>
      <c r="M4888">
        <v>1</v>
      </c>
      <c r="N4888" s="1" t="s">
        <v>8011</v>
      </c>
      <c r="O4888" s="1" t="s">
        <v>8008</v>
      </c>
      <c r="P4888">
        <v>0.7</v>
      </c>
      <c r="Q4888">
        <v>1</v>
      </c>
      <c r="R4888" t="str">
        <f t="shared" si="380"/>
        <v>ADULT</v>
      </c>
      <c r="S4888" s="1" t="str">
        <f t="shared" si="381"/>
        <v>Mar</v>
      </c>
      <c r="T4888" s="1">
        <f t="shared" si="382"/>
        <v>2021</v>
      </c>
      <c r="U4888" s="1" t="str">
        <f t="shared" si="383"/>
        <v>High</v>
      </c>
      <c r="V4888" s="1" t="str">
        <f t="shared" si="384"/>
        <v>Normal</v>
      </c>
    </row>
    <row r="4889" spans="1:22" x14ac:dyDescent="0.2">
      <c r="A4889" s="1" t="s">
        <v>12922</v>
      </c>
      <c r="B4889" s="2">
        <v>45117</v>
      </c>
      <c r="C4889" s="1" t="s">
        <v>8019</v>
      </c>
      <c r="D4889">
        <v>85</v>
      </c>
      <c r="E4889" s="1" t="s">
        <v>8013</v>
      </c>
      <c r="F4889" s="1" t="s">
        <v>8014</v>
      </c>
      <c r="G4889" s="1" t="s">
        <v>8015</v>
      </c>
      <c r="H4889">
        <v>6</v>
      </c>
      <c r="I4889">
        <v>5</v>
      </c>
      <c r="J4889" s="1" t="s">
        <v>8041</v>
      </c>
      <c r="K4889">
        <v>10</v>
      </c>
      <c r="L4889">
        <v>4</v>
      </c>
      <c r="M4889">
        <v>4</v>
      </c>
      <c r="N4889" s="1" t="s">
        <v>8007</v>
      </c>
      <c r="O4889" s="1" t="s">
        <v>8017</v>
      </c>
      <c r="P4889">
        <v>0.97</v>
      </c>
      <c r="Q4889">
        <v>1</v>
      </c>
      <c r="R4889" t="str">
        <f t="shared" si="380"/>
        <v>SENIOR</v>
      </c>
      <c r="S4889" s="1" t="str">
        <f t="shared" si="381"/>
        <v>Jul</v>
      </c>
      <c r="T4889" s="1">
        <f t="shared" si="382"/>
        <v>2023</v>
      </c>
      <c r="U4889" s="1" t="str">
        <f t="shared" si="383"/>
        <v>High</v>
      </c>
      <c r="V4889" s="1" t="str">
        <f t="shared" si="384"/>
        <v>Frequent</v>
      </c>
    </row>
    <row r="4890" spans="1:22" x14ac:dyDescent="0.2">
      <c r="A4890" s="1" t="s">
        <v>12923</v>
      </c>
      <c r="B4890" s="2">
        <v>45051</v>
      </c>
      <c r="C4890" s="1" t="s">
        <v>8002</v>
      </c>
      <c r="D4890">
        <v>61</v>
      </c>
      <c r="E4890" s="1" t="s">
        <v>8013</v>
      </c>
      <c r="F4890" s="1" t="s">
        <v>8022</v>
      </c>
      <c r="G4890" s="1" t="s">
        <v>8035</v>
      </c>
      <c r="H4890">
        <v>5</v>
      </c>
      <c r="I4890">
        <v>11</v>
      </c>
      <c r="J4890" s="1" t="s">
        <v>8016</v>
      </c>
      <c r="K4890">
        <v>8</v>
      </c>
      <c r="L4890">
        <v>4</v>
      </c>
      <c r="M4890">
        <v>1</v>
      </c>
      <c r="N4890" s="1" t="s">
        <v>8011</v>
      </c>
      <c r="O4890" s="1" t="s">
        <v>8008</v>
      </c>
      <c r="P4890">
        <v>0.97</v>
      </c>
      <c r="Q4890">
        <v>1</v>
      </c>
      <c r="R4890" t="str">
        <f t="shared" si="380"/>
        <v>ADULT</v>
      </c>
      <c r="S4890" s="1" t="str">
        <f t="shared" si="381"/>
        <v>May</v>
      </c>
      <c r="T4890" s="1">
        <f t="shared" si="382"/>
        <v>2023</v>
      </c>
      <c r="U4890" s="1" t="str">
        <f t="shared" si="383"/>
        <v>High</v>
      </c>
      <c r="V4890" s="1" t="str">
        <f t="shared" si="384"/>
        <v>Normal</v>
      </c>
    </row>
    <row r="4891" spans="1:22" x14ac:dyDescent="0.2">
      <c r="A4891" s="1" t="s">
        <v>12924</v>
      </c>
      <c r="B4891" s="2">
        <v>45185</v>
      </c>
      <c r="C4891" s="1" t="s">
        <v>8010</v>
      </c>
      <c r="D4891">
        <v>68</v>
      </c>
      <c r="E4891" s="1" t="s">
        <v>8003</v>
      </c>
      <c r="F4891" s="1" t="s">
        <v>8022</v>
      </c>
      <c r="G4891" s="1" t="s">
        <v>8015</v>
      </c>
      <c r="H4891">
        <v>5</v>
      </c>
      <c r="I4891">
        <v>6</v>
      </c>
      <c r="J4891" s="1" t="s">
        <v>8016</v>
      </c>
      <c r="K4891">
        <v>8</v>
      </c>
      <c r="L4891">
        <v>5</v>
      </c>
      <c r="M4891">
        <v>1</v>
      </c>
      <c r="N4891" s="1" t="s">
        <v>8007</v>
      </c>
      <c r="O4891" s="1" t="s">
        <v>8008</v>
      </c>
      <c r="P4891">
        <v>0.87</v>
      </c>
      <c r="Q4891">
        <v>1</v>
      </c>
      <c r="R4891" t="str">
        <f t="shared" si="380"/>
        <v>SENIOR</v>
      </c>
      <c r="S4891" s="1" t="str">
        <f t="shared" si="381"/>
        <v>Sep</v>
      </c>
      <c r="T4891" s="1">
        <f t="shared" si="382"/>
        <v>2023</v>
      </c>
      <c r="U4891" s="1" t="str">
        <f t="shared" si="383"/>
        <v>High</v>
      </c>
      <c r="V4891" s="1" t="str">
        <f t="shared" si="384"/>
        <v>Normal</v>
      </c>
    </row>
    <row r="4892" spans="1:22" x14ac:dyDescent="0.2">
      <c r="A4892" s="1" t="s">
        <v>12925</v>
      </c>
      <c r="B4892" s="2">
        <v>44538</v>
      </c>
      <c r="C4892" s="1" t="s">
        <v>8031</v>
      </c>
      <c r="D4892">
        <v>44</v>
      </c>
      <c r="E4892" s="1" t="s">
        <v>8013</v>
      </c>
      <c r="F4892" s="1" t="s">
        <v>8004</v>
      </c>
      <c r="G4892" s="1" t="s">
        <v>8060</v>
      </c>
      <c r="H4892">
        <v>4</v>
      </c>
      <c r="I4892">
        <v>9</v>
      </c>
      <c r="J4892" s="1" t="s">
        <v>8016</v>
      </c>
      <c r="K4892">
        <v>6</v>
      </c>
      <c r="L4892">
        <v>2</v>
      </c>
      <c r="M4892">
        <v>1</v>
      </c>
      <c r="N4892" s="1" t="s">
        <v>8011</v>
      </c>
      <c r="O4892" s="1" t="s">
        <v>8008</v>
      </c>
      <c r="P4892">
        <v>0.74</v>
      </c>
      <c r="Q4892">
        <v>1</v>
      </c>
      <c r="R4892" t="str">
        <f t="shared" si="380"/>
        <v>ADULT</v>
      </c>
      <c r="S4892" s="1" t="str">
        <f t="shared" si="381"/>
        <v>Dec</v>
      </c>
      <c r="T4892" s="1">
        <f t="shared" si="382"/>
        <v>2021</v>
      </c>
      <c r="U4892" s="1" t="str">
        <f t="shared" si="383"/>
        <v>High</v>
      </c>
      <c r="V4892" s="1" t="str">
        <f t="shared" si="384"/>
        <v>Normal</v>
      </c>
    </row>
    <row r="4893" spans="1:22" x14ac:dyDescent="0.2">
      <c r="A4893" s="1" t="s">
        <v>12926</v>
      </c>
      <c r="B4893" s="2">
        <v>45195</v>
      </c>
      <c r="C4893" s="1" t="s">
        <v>8010</v>
      </c>
      <c r="D4893">
        <v>37</v>
      </c>
      <c r="E4893" s="1" t="s">
        <v>8013</v>
      </c>
      <c r="F4893" s="1" t="s">
        <v>8004</v>
      </c>
      <c r="G4893" s="1" t="s">
        <v>8044</v>
      </c>
      <c r="H4893">
        <v>3</v>
      </c>
      <c r="I4893">
        <v>6</v>
      </c>
      <c r="J4893" s="1" t="s">
        <v>8016</v>
      </c>
      <c r="K4893">
        <v>8</v>
      </c>
      <c r="L4893">
        <v>2</v>
      </c>
      <c r="M4893">
        <v>1</v>
      </c>
      <c r="N4893" s="1" t="s">
        <v>8038</v>
      </c>
      <c r="O4893" s="1" t="s">
        <v>8008</v>
      </c>
      <c r="P4893">
        <v>0.73</v>
      </c>
      <c r="Q4893">
        <v>0</v>
      </c>
      <c r="R4893" t="str">
        <f t="shared" si="380"/>
        <v>YOUNG ADULT</v>
      </c>
      <c r="S4893" s="1" t="str">
        <f t="shared" si="381"/>
        <v>Sep</v>
      </c>
      <c r="T4893" s="1">
        <f t="shared" si="382"/>
        <v>2023</v>
      </c>
      <c r="U4893" s="1" t="str">
        <f t="shared" si="383"/>
        <v>High</v>
      </c>
      <c r="V4893" s="1" t="str">
        <f t="shared" si="384"/>
        <v>Normal</v>
      </c>
    </row>
    <row r="4894" spans="1:22" x14ac:dyDescent="0.2">
      <c r="A4894" s="1" t="s">
        <v>12927</v>
      </c>
      <c r="B4894" s="2">
        <v>44637</v>
      </c>
      <c r="C4894" s="1" t="s">
        <v>8002</v>
      </c>
      <c r="D4894">
        <v>48</v>
      </c>
      <c r="E4894" s="1" t="s">
        <v>8003</v>
      </c>
      <c r="F4894" s="1" t="s">
        <v>8022</v>
      </c>
      <c r="G4894" s="1" t="s">
        <v>8015</v>
      </c>
      <c r="H4894">
        <v>3</v>
      </c>
      <c r="I4894">
        <v>5</v>
      </c>
      <c r="J4894" s="1" t="s">
        <v>8016</v>
      </c>
      <c r="K4894">
        <v>6</v>
      </c>
      <c r="L4894">
        <v>4</v>
      </c>
      <c r="M4894">
        <v>1</v>
      </c>
      <c r="N4894" s="1" t="s">
        <v>8038</v>
      </c>
      <c r="O4894" s="1" t="s">
        <v>8008</v>
      </c>
      <c r="P4894">
        <v>0.46</v>
      </c>
      <c r="Q4894">
        <v>1</v>
      </c>
      <c r="R4894" t="str">
        <f t="shared" si="380"/>
        <v>ADULT</v>
      </c>
      <c r="S4894" s="1" t="str">
        <f t="shared" si="381"/>
        <v>Mar</v>
      </c>
      <c r="T4894" s="1">
        <f t="shared" si="382"/>
        <v>2022</v>
      </c>
      <c r="U4894" s="1" t="str">
        <f t="shared" si="383"/>
        <v>Medium</v>
      </c>
      <c r="V4894" s="1" t="str">
        <f t="shared" si="384"/>
        <v>Normal</v>
      </c>
    </row>
    <row r="4895" spans="1:22" x14ac:dyDescent="0.2">
      <c r="A4895" s="1" t="s">
        <v>12928</v>
      </c>
      <c r="B4895" s="2">
        <v>44891</v>
      </c>
      <c r="C4895" s="1" t="s">
        <v>8010</v>
      </c>
      <c r="D4895">
        <v>55</v>
      </c>
      <c r="E4895" s="1" t="s">
        <v>8013</v>
      </c>
      <c r="F4895" s="1" t="s">
        <v>8004</v>
      </c>
      <c r="G4895" s="1" t="s">
        <v>8026</v>
      </c>
      <c r="H4895">
        <v>6</v>
      </c>
      <c r="I4895">
        <v>8</v>
      </c>
      <c r="J4895" s="1" t="s">
        <v>8016</v>
      </c>
      <c r="K4895">
        <v>12</v>
      </c>
      <c r="L4895">
        <v>3</v>
      </c>
      <c r="M4895">
        <v>2</v>
      </c>
      <c r="N4895" s="1" t="s">
        <v>8038</v>
      </c>
      <c r="O4895" s="1" t="s">
        <v>8017</v>
      </c>
      <c r="P4895">
        <v>0.97</v>
      </c>
      <c r="Q4895">
        <v>0</v>
      </c>
      <c r="R4895" t="str">
        <f t="shared" si="380"/>
        <v>ADULT</v>
      </c>
      <c r="S4895" s="1" t="str">
        <f t="shared" si="381"/>
        <v>Nov</v>
      </c>
      <c r="T4895" s="1">
        <f t="shared" si="382"/>
        <v>2022</v>
      </c>
      <c r="U4895" s="1" t="str">
        <f t="shared" si="383"/>
        <v>High</v>
      </c>
      <c r="V4895" s="1" t="str">
        <f t="shared" si="384"/>
        <v>Normal</v>
      </c>
    </row>
    <row r="4896" spans="1:22" x14ac:dyDescent="0.2">
      <c r="A4896" s="1" t="s">
        <v>12929</v>
      </c>
      <c r="B4896" s="2">
        <v>44661</v>
      </c>
      <c r="C4896" s="1" t="s">
        <v>8002</v>
      </c>
      <c r="D4896">
        <v>39</v>
      </c>
      <c r="E4896" s="1" t="s">
        <v>8013</v>
      </c>
      <c r="F4896" s="1" t="s">
        <v>8022</v>
      </c>
      <c r="G4896" s="1" t="s">
        <v>8044</v>
      </c>
      <c r="H4896">
        <v>3</v>
      </c>
      <c r="I4896">
        <v>6</v>
      </c>
      <c r="J4896" s="1" t="s">
        <v>8016</v>
      </c>
      <c r="K4896">
        <v>4</v>
      </c>
      <c r="L4896">
        <v>2</v>
      </c>
      <c r="M4896">
        <v>2</v>
      </c>
      <c r="N4896" s="1" t="s">
        <v>8038</v>
      </c>
      <c r="O4896" s="1" t="s">
        <v>8008</v>
      </c>
      <c r="P4896">
        <v>0.89</v>
      </c>
      <c r="Q4896">
        <v>1</v>
      </c>
      <c r="R4896" t="str">
        <f t="shared" si="380"/>
        <v>YOUNG ADULT</v>
      </c>
      <c r="S4896" s="1" t="str">
        <f t="shared" si="381"/>
        <v>Apr</v>
      </c>
      <c r="T4896" s="1">
        <f t="shared" si="382"/>
        <v>2022</v>
      </c>
      <c r="U4896" s="1" t="str">
        <f t="shared" si="383"/>
        <v>High</v>
      </c>
      <c r="V4896" s="1" t="str">
        <f t="shared" si="384"/>
        <v>Normal</v>
      </c>
    </row>
    <row r="4897" spans="1:22" x14ac:dyDescent="0.2">
      <c r="A4897" s="1" t="s">
        <v>12930</v>
      </c>
      <c r="B4897" s="2">
        <v>44665</v>
      </c>
      <c r="C4897" s="1" t="s">
        <v>8002</v>
      </c>
      <c r="D4897">
        <v>57</v>
      </c>
      <c r="E4897" s="1" t="s">
        <v>8013</v>
      </c>
      <c r="F4897" s="1" t="s">
        <v>8014</v>
      </c>
      <c r="G4897" s="1" t="s">
        <v>8015</v>
      </c>
      <c r="H4897">
        <v>4</v>
      </c>
      <c r="I4897">
        <v>6</v>
      </c>
      <c r="J4897" s="1" t="s">
        <v>8016</v>
      </c>
      <c r="K4897">
        <v>8</v>
      </c>
      <c r="L4897">
        <v>2</v>
      </c>
      <c r="M4897">
        <v>1</v>
      </c>
      <c r="N4897" s="1" t="s">
        <v>8038</v>
      </c>
      <c r="O4897" s="1" t="s">
        <v>8008</v>
      </c>
      <c r="P4897">
        <v>0.59</v>
      </c>
      <c r="Q4897">
        <v>1</v>
      </c>
      <c r="R4897" t="str">
        <f t="shared" si="380"/>
        <v>ADULT</v>
      </c>
      <c r="S4897" s="1" t="str">
        <f t="shared" si="381"/>
        <v>Apr</v>
      </c>
      <c r="T4897" s="1">
        <f t="shared" si="382"/>
        <v>2022</v>
      </c>
      <c r="U4897" s="1" t="str">
        <f t="shared" si="383"/>
        <v>Medium</v>
      </c>
      <c r="V4897" s="1" t="str">
        <f t="shared" si="384"/>
        <v>Normal</v>
      </c>
    </row>
    <row r="4898" spans="1:22" x14ac:dyDescent="0.2">
      <c r="A4898" s="1" t="s">
        <v>12931</v>
      </c>
      <c r="B4898" s="2">
        <v>44795</v>
      </c>
      <c r="C4898" s="1" t="s">
        <v>8019</v>
      </c>
      <c r="D4898">
        <v>29</v>
      </c>
      <c r="E4898" s="1" t="s">
        <v>8003</v>
      </c>
      <c r="F4898" s="1" t="s">
        <v>8014</v>
      </c>
      <c r="G4898" s="1" t="s">
        <v>8020</v>
      </c>
      <c r="H4898">
        <v>3</v>
      </c>
      <c r="I4898">
        <v>8</v>
      </c>
      <c r="J4898" s="1" t="s">
        <v>8006</v>
      </c>
      <c r="K4898">
        <v>6</v>
      </c>
      <c r="L4898">
        <v>2</v>
      </c>
      <c r="M4898">
        <v>1</v>
      </c>
      <c r="N4898" s="1" t="s">
        <v>8038</v>
      </c>
      <c r="O4898" s="1" t="s">
        <v>8008</v>
      </c>
      <c r="P4898">
        <v>0.67</v>
      </c>
      <c r="Q4898">
        <v>1</v>
      </c>
      <c r="R4898" t="str">
        <f t="shared" si="380"/>
        <v>YOUNG ADULT</v>
      </c>
      <c r="S4898" s="1" t="str">
        <f t="shared" si="381"/>
        <v>Aug</v>
      </c>
      <c r="T4898" s="1">
        <f t="shared" si="382"/>
        <v>2022</v>
      </c>
      <c r="U4898" s="1" t="str">
        <f t="shared" si="383"/>
        <v>Medium</v>
      </c>
      <c r="V4898" s="1" t="str">
        <f t="shared" si="384"/>
        <v>Normal</v>
      </c>
    </row>
    <row r="4899" spans="1:22" x14ac:dyDescent="0.2">
      <c r="A4899" s="1" t="s">
        <v>12932</v>
      </c>
      <c r="B4899" s="2">
        <v>44586</v>
      </c>
      <c r="C4899" s="1" t="s">
        <v>8031</v>
      </c>
      <c r="D4899">
        <v>38</v>
      </c>
      <c r="E4899" s="1" t="s">
        <v>8003</v>
      </c>
      <c r="F4899" s="1" t="s">
        <v>8032</v>
      </c>
      <c r="G4899" s="1" t="s">
        <v>8048</v>
      </c>
      <c r="H4899">
        <v>4</v>
      </c>
      <c r="I4899">
        <v>11</v>
      </c>
      <c r="J4899" s="1" t="s">
        <v>8016</v>
      </c>
      <c r="K4899">
        <v>7</v>
      </c>
      <c r="L4899">
        <v>3</v>
      </c>
      <c r="M4899">
        <v>1</v>
      </c>
      <c r="N4899" s="1" t="s">
        <v>8023</v>
      </c>
      <c r="O4899" s="1" t="s">
        <v>8008</v>
      </c>
      <c r="P4899">
        <v>0.82</v>
      </c>
      <c r="Q4899">
        <v>1</v>
      </c>
      <c r="R4899" t="str">
        <f t="shared" si="380"/>
        <v>YOUNG ADULT</v>
      </c>
      <c r="S4899" s="1" t="str">
        <f t="shared" si="381"/>
        <v>Jan</v>
      </c>
      <c r="T4899" s="1">
        <f t="shared" si="382"/>
        <v>2022</v>
      </c>
      <c r="U4899" s="1" t="str">
        <f t="shared" si="383"/>
        <v>High</v>
      </c>
      <c r="V4899" s="1" t="str">
        <f t="shared" si="384"/>
        <v>Normal</v>
      </c>
    </row>
    <row r="4900" spans="1:22" x14ac:dyDescent="0.2">
      <c r="A4900" s="1" t="s">
        <v>12933</v>
      </c>
      <c r="B4900" s="2">
        <v>45065</v>
      </c>
      <c r="C4900" s="1" t="s">
        <v>8002</v>
      </c>
      <c r="D4900">
        <v>69</v>
      </c>
      <c r="E4900" s="1" t="s">
        <v>8013</v>
      </c>
      <c r="F4900" s="1" t="s">
        <v>8022</v>
      </c>
      <c r="G4900" s="1" t="s">
        <v>8060</v>
      </c>
      <c r="H4900">
        <v>5</v>
      </c>
      <c r="I4900">
        <v>8</v>
      </c>
      <c r="J4900" s="1" t="s">
        <v>8016</v>
      </c>
      <c r="K4900">
        <v>8</v>
      </c>
      <c r="L4900">
        <v>4</v>
      </c>
      <c r="M4900">
        <v>1</v>
      </c>
      <c r="N4900" s="1" t="s">
        <v>8007</v>
      </c>
      <c r="O4900" s="1" t="s">
        <v>8008</v>
      </c>
      <c r="P4900">
        <v>0.97</v>
      </c>
      <c r="Q4900">
        <v>1</v>
      </c>
      <c r="R4900" t="str">
        <f t="shared" si="380"/>
        <v>SENIOR</v>
      </c>
      <c r="S4900" s="1" t="str">
        <f t="shared" si="381"/>
        <v>May</v>
      </c>
      <c r="T4900" s="1">
        <f t="shared" si="382"/>
        <v>2023</v>
      </c>
      <c r="U4900" s="1" t="str">
        <f t="shared" si="383"/>
        <v>High</v>
      </c>
      <c r="V4900" s="1" t="str">
        <f t="shared" si="384"/>
        <v>Normal</v>
      </c>
    </row>
    <row r="4901" spans="1:22" x14ac:dyDescent="0.2">
      <c r="A4901" s="1" t="s">
        <v>12934</v>
      </c>
      <c r="B4901" s="2">
        <v>44890</v>
      </c>
      <c r="C4901" s="1" t="s">
        <v>8010</v>
      </c>
      <c r="D4901">
        <v>68</v>
      </c>
      <c r="E4901" s="1" t="s">
        <v>8003</v>
      </c>
      <c r="F4901" s="1" t="s">
        <v>8037</v>
      </c>
      <c r="G4901" s="1" t="s">
        <v>8060</v>
      </c>
      <c r="H4901">
        <v>5</v>
      </c>
      <c r="I4901">
        <v>9</v>
      </c>
      <c r="J4901" s="1" t="s">
        <v>8016</v>
      </c>
      <c r="K4901">
        <v>8</v>
      </c>
      <c r="L4901">
        <v>6</v>
      </c>
      <c r="M4901">
        <v>1</v>
      </c>
      <c r="N4901" s="1" t="s">
        <v>8007</v>
      </c>
      <c r="O4901" s="1" t="s">
        <v>8008</v>
      </c>
      <c r="P4901">
        <v>0.97</v>
      </c>
      <c r="Q4901">
        <v>1</v>
      </c>
      <c r="R4901" t="str">
        <f t="shared" si="380"/>
        <v>SENIOR</v>
      </c>
      <c r="S4901" s="1" t="str">
        <f t="shared" si="381"/>
        <v>Nov</v>
      </c>
      <c r="T4901" s="1">
        <f t="shared" si="382"/>
        <v>2022</v>
      </c>
      <c r="U4901" s="1" t="str">
        <f t="shared" si="383"/>
        <v>High</v>
      </c>
      <c r="V4901" s="1" t="str">
        <f t="shared" si="384"/>
        <v>Normal</v>
      </c>
    </row>
    <row r="4902" spans="1:22" x14ac:dyDescent="0.2">
      <c r="A4902" s="1" t="s">
        <v>12935</v>
      </c>
      <c r="B4902" s="2">
        <v>44952</v>
      </c>
      <c r="C4902" s="1" t="s">
        <v>8031</v>
      </c>
      <c r="D4902">
        <v>51</v>
      </c>
      <c r="E4902" s="1" t="s">
        <v>8013</v>
      </c>
      <c r="F4902" s="1" t="s">
        <v>8037</v>
      </c>
      <c r="G4902" s="1" t="s">
        <v>8062</v>
      </c>
      <c r="H4902">
        <v>3</v>
      </c>
      <c r="I4902">
        <v>9</v>
      </c>
      <c r="J4902" s="1" t="s">
        <v>8016</v>
      </c>
      <c r="K4902">
        <v>4</v>
      </c>
      <c r="L4902">
        <v>4</v>
      </c>
      <c r="M4902">
        <v>1</v>
      </c>
      <c r="N4902" s="1" t="s">
        <v>8038</v>
      </c>
      <c r="O4902" s="1" t="s">
        <v>8008</v>
      </c>
      <c r="P4902">
        <v>0.55000000000000004</v>
      </c>
      <c r="Q4902">
        <v>1</v>
      </c>
      <c r="R4902" t="str">
        <f t="shared" si="380"/>
        <v>ADULT</v>
      </c>
      <c r="S4902" s="1" t="str">
        <f t="shared" si="381"/>
        <v>Jan</v>
      </c>
      <c r="T4902" s="1">
        <f t="shared" si="382"/>
        <v>2023</v>
      </c>
      <c r="U4902" s="1" t="str">
        <f t="shared" si="383"/>
        <v>Medium</v>
      </c>
      <c r="V4902" s="1" t="str">
        <f t="shared" si="384"/>
        <v>Normal</v>
      </c>
    </row>
    <row r="4903" spans="1:22" x14ac:dyDescent="0.2">
      <c r="A4903" s="1" t="s">
        <v>12936</v>
      </c>
      <c r="B4903" s="2">
        <v>44449</v>
      </c>
      <c r="C4903" s="1" t="s">
        <v>8010</v>
      </c>
      <c r="D4903">
        <v>40</v>
      </c>
      <c r="E4903" s="1" t="s">
        <v>8003</v>
      </c>
      <c r="F4903" s="1" t="s">
        <v>8004</v>
      </c>
      <c r="G4903" s="1" t="s">
        <v>8035</v>
      </c>
      <c r="H4903">
        <v>5</v>
      </c>
      <c r="I4903">
        <v>10</v>
      </c>
      <c r="J4903" s="1" t="s">
        <v>8027</v>
      </c>
      <c r="K4903">
        <v>8</v>
      </c>
      <c r="L4903">
        <v>4</v>
      </c>
      <c r="M4903">
        <v>2</v>
      </c>
      <c r="N4903" s="1" t="s">
        <v>8023</v>
      </c>
      <c r="O4903" s="1" t="s">
        <v>8008</v>
      </c>
      <c r="P4903">
        <v>0.97</v>
      </c>
      <c r="Q4903">
        <v>1</v>
      </c>
      <c r="R4903" t="str">
        <f t="shared" si="380"/>
        <v>ADULT</v>
      </c>
      <c r="S4903" s="1" t="str">
        <f t="shared" si="381"/>
        <v>Sep</v>
      </c>
      <c r="T4903" s="1">
        <f t="shared" si="382"/>
        <v>2021</v>
      </c>
      <c r="U4903" s="1" t="str">
        <f t="shared" si="383"/>
        <v>High</v>
      </c>
      <c r="V4903" s="1" t="str">
        <f t="shared" si="384"/>
        <v>Normal</v>
      </c>
    </row>
    <row r="4904" spans="1:22" x14ac:dyDescent="0.2">
      <c r="A4904" s="1" t="s">
        <v>12937</v>
      </c>
      <c r="B4904" s="2">
        <v>45258</v>
      </c>
      <c r="C4904" s="1" t="s">
        <v>8010</v>
      </c>
      <c r="D4904">
        <v>40</v>
      </c>
      <c r="E4904" s="1" t="s">
        <v>8003</v>
      </c>
      <c r="F4904" s="1" t="s">
        <v>8014</v>
      </c>
      <c r="G4904" s="1" t="s">
        <v>8020</v>
      </c>
      <c r="H4904">
        <v>3</v>
      </c>
      <c r="I4904">
        <v>9</v>
      </c>
      <c r="J4904" s="1" t="s">
        <v>8016</v>
      </c>
      <c r="K4904">
        <v>4</v>
      </c>
      <c r="L4904">
        <v>2</v>
      </c>
      <c r="M4904">
        <v>2</v>
      </c>
      <c r="N4904" s="1" t="s">
        <v>8011</v>
      </c>
      <c r="O4904" s="1" t="s">
        <v>8008</v>
      </c>
      <c r="P4904">
        <v>0.85</v>
      </c>
      <c r="Q4904">
        <v>1</v>
      </c>
      <c r="R4904" t="str">
        <f t="shared" si="380"/>
        <v>ADULT</v>
      </c>
      <c r="S4904" s="1" t="str">
        <f t="shared" si="381"/>
        <v>Nov</v>
      </c>
      <c r="T4904" s="1">
        <f t="shared" si="382"/>
        <v>2023</v>
      </c>
      <c r="U4904" s="1" t="str">
        <f t="shared" si="383"/>
        <v>High</v>
      </c>
      <c r="V4904" s="1" t="str">
        <f t="shared" si="384"/>
        <v>Normal</v>
      </c>
    </row>
    <row r="4905" spans="1:22" x14ac:dyDescent="0.2">
      <c r="A4905" s="1" t="s">
        <v>12938</v>
      </c>
      <c r="B4905" s="2">
        <v>44919</v>
      </c>
      <c r="C4905" s="1" t="s">
        <v>8031</v>
      </c>
      <c r="D4905">
        <v>51</v>
      </c>
      <c r="E4905" s="1" t="s">
        <v>8013</v>
      </c>
      <c r="F4905" s="1" t="s">
        <v>8014</v>
      </c>
      <c r="G4905" s="1" t="s">
        <v>8067</v>
      </c>
      <c r="H4905">
        <v>4</v>
      </c>
      <c r="I4905">
        <v>7</v>
      </c>
      <c r="J4905" s="1" t="s">
        <v>8016</v>
      </c>
      <c r="K4905">
        <v>7</v>
      </c>
      <c r="L4905">
        <v>4</v>
      </c>
      <c r="M4905">
        <v>1</v>
      </c>
      <c r="N4905" s="1" t="s">
        <v>8023</v>
      </c>
      <c r="O4905" s="1" t="s">
        <v>8008</v>
      </c>
      <c r="P4905">
        <v>0.66</v>
      </c>
      <c r="Q4905">
        <v>0</v>
      </c>
      <c r="R4905" t="str">
        <f t="shared" si="380"/>
        <v>ADULT</v>
      </c>
      <c r="S4905" s="1" t="str">
        <f t="shared" si="381"/>
        <v>Dec</v>
      </c>
      <c r="T4905" s="1">
        <f t="shared" si="382"/>
        <v>2022</v>
      </c>
      <c r="U4905" s="1" t="str">
        <f t="shared" si="383"/>
        <v>Medium</v>
      </c>
      <c r="V4905" s="1" t="str">
        <f t="shared" si="384"/>
        <v>Normal</v>
      </c>
    </row>
    <row r="4906" spans="1:22" x14ac:dyDescent="0.2">
      <c r="A4906" s="1" t="s">
        <v>12939</v>
      </c>
      <c r="B4906" s="2">
        <v>44412</v>
      </c>
      <c r="C4906" s="1" t="s">
        <v>8019</v>
      </c>
      <c r="D4906">
        <v>68</v>
      </c>
      <c r="E4906" s="1" t="s">
        <v>8013</v>
      </c>
      <c r="F4906" s="1" t="s">
        <v>8032</v>
      </c>
      <c r="G4906" s="1" t="s">
        <v>8026</v>
      </c>
      <c r="H4906">
        <v>5</v>
      </c>
      <c r="I4906">
        <v>8</v>
      </c>
      <c r="J4906" s="1" t="s">
        <v>8041</v>
      </c>
      <c r="K4906">
        <v>8</v>
      </c>
      <c r="L4906">
        <v>8</v>
      </c>
      <c r="M4906">
        <v>1</v>
      </c>
      <c r="N4906" s="1" t="s">
        <v>8007</v>
      </c>
      <c r="O4906" s="1" t="s">
        <v>8008</v>
      </c>
      <c r="P4906">
        <v>0.97</v>
      </c>
      <c r="Q4906">
        <v>1</v>
      </c>
      <c r="R4906" t="str">
        <f t="shared" si="380"/>
        <v>SENIOR</v>
      </c>
      <c r="S4906" s="1" t="str">
        <f t="shared" si="381"/>
        <v>Aug</v>
      </c>
      <c r="T4906" s="1">
        <f t="shared" si="382"/>
        <v>2021</v>
      </c>
      <c r="U4906" s="1" t="str">
        <f t="shared" si="383"/>
        <v>High</v>
      </c>
      <c r="V4906" s="1" t="str">
        <f t="shared" si="384"/>
        <v>Normal</v>
      </c>
    </row>
    <row r="4907" spans="1:22" x14ac:dyDescent="0.2">
      <c r="A4907" s="1" t="s">
        <v>12940</v>
      </c>
      <c r="B4907" s="2">
        <v>45018</v>
      </c>
      <c r="C4907" s="1" t="s">
        <v>8002</v>
      </c>
      <c r="D4907">
        <v>73</v>
      </c>
      <c r="E4907" s="1" t="s">
        <v>8013</v>
      </c>
      <c r="F4907" s="1" t="s">
        <v>8004</v>
      </c>
      <c r="G4907" s="1" t="s">
        <v>8020</v>
      </c>
      <c r="H4907">
        <v>5</v>
      </c>
      <c r="I4907">
        <v>12</v>
      </c>
      <c r="J4907" s="1" t="s">
        <v>8027</v>
      </c>
      <c r="K4907">
        <v>10</v>
      </c>
      <c r="L4907">
        <v>5</v>
      </c>
      <c r="M4907">
        <v>2</v>
      </c>
      <c r="N4907" s="1" t="s">
        <v>8007</v>
      </c>
      <c r="O4907" s="1" t="s">
        <v>8008</v>
      </c>
      <c r="P4907">
        <v>0.97</v>
      </c>
      <c r="Q4907">
        <v>1</v>
      </c>
      <c r="R4907" t="str">
        <f t="shared" si="380"/>
        <v>SENIOR</v>
      </c>
      <c r="S4907" s="1" t="str">
        <f t="shared" si="381"/>
        <v>Apr</v>
      </c>
      <c r="T4907" s="1">
        <f t="shared" si="382"/>
        <v>2023</v>
      </c>
      <c r="U4907" s="1" t="str">
        <f t="shared" si="383"/>
        <v>High</v>
      </c>
      <c r="V4907" s="1" t="str">
        <f t="shared" si="384"/>
        <v>Normal</v>
      </c>
    </row>
    <row r="4908" spans="1:22" x14ac:dyDescent="0.2">
      <c r="A4908" s="1" t="s">
        <v>12941</v>
      </c>
      <c r="B4908" s="2">
        <v>44387</v>
      </c>
      <c r="C4908" s="1" t="s">
        <v>8019</v>
      </c>
      <c r="D4908">
        <v>49</v>
      </c>
      <c r="E4908" s="1" t="s">
        <v>8003</v>
      </c>
      <c r="F4908" s="1" t="s">
        <v>8032</v>
      </c>
      <c r="G4908" s="1" t="s">
        <v>8044</v>
      </c>
      <c r="H4908">
        <v>3</v>
      </c>
      <c r="I4908">
        <v>6</v>
      </c>
      <c r="J4908" s="1" t="s">
        <v>8027</v>
      </c>
      <c r="K4908">
        <v>4</v>
      </c>
      <c r="L4908">
        <v>2</v>
      </c>
      <c r="M4908">
        <v>2</v>
      </c>
      <c r="N4908" s="1" t="s">
        <v>8011</v>
      </c>
      <c r="O4908" s="1" t="s">
        <v>8008</v>
      </c>
      <c r="P4908">
        <v>0.85</v>
      </c>
      <c r="Q4908">
        <v>1</v>
      </c>
      <c r="R4908" t="str">
        <f t="shared" si="380"/>
        <v>ADULT</v>
      </c>
      <c r="S4908" s="1" t="str">
        <f t="shared" si="381"/>
        <v>Jul</v>
      </c>
      <c r="T4908" s="1">
        <f t="shared" si="382"/>
        <v>2021</v>
      </c>
      <c r="U4908" s="1" t="str">
        <f t="shared" si="383"/>
        <v>High</v>
      </c>
      <c r="V4908" s="1" t="str">
        <f t="shared" si="384"/>
        <v>Normal</v>
      </c>
    </row>
    <row r="4909" spans="1:22" x14ac:dyDescent="0.2">
      <c r="A4909" s="1" t="s">
        <v>12942</v>
      </c>
      <c r="B4909" s="2">
        <v>44266</v>
      </c>
      <c r="C4909" s="1" t="s">
        <v>8002</v>
      </c>
      <c r="D4909">
        <v>38</v>
      </c>
      <c r="E4909" s="1" t="s">
        <v>8003</v>
      </c>
      <c r="F4909" s="1" t="s">
        <v>8032</v>
      </c>
      <c r="G4909" s="1" t="s">
        <v>8005</v>
      </c>
      <c r="H4909">
        <v>4</v>
      </c>
      <c r="I4909">
        <v>6</v>
      </c>
      <c r="J4909" s="1" t="s">
        <v>8016</v>
      </c>
      <c r="K4909">
        <v>7</v>
      </c>
      <c r="L4909">
        <v>2</v>
      </c>
      <c r="M4909">
        <v>1</v>
      </c>
      <c r="N4909" s="1" t="s">
        <v>8023</v>
      </c>
      <c r="O4909" s="1" t="s">
        <v>8008</v>
      </c>
      <c r="P4909">
        <v>0.52</v>
      </c>
      <c r="Q4909">
        <v>0</v>
      </c>
      <c r="R4909" t="str">
        <f t="shared" si="380"/>
        <v>YOUNG ADULT</v>
      </c>
      <c r="S4909" s="1" t="str">
        <f t="shared" si="381"/>
        <v>Mar</v>
      </c>
      <c r="T4909" s="1">
        <f t="shared" si="382"/>
        <v>2021</v>
      </c>
      <c r="U4909" s="1" t="str">
        <f t="shared" si="383"/>
        <v>Medium</v>
      </c>
      <c r="V4909" s="1" t="str">
        <f t="shared" si="384"/>
        <v>Normal</v>
      </c>
    </row>
    <row r="4910" spans="1:22" x14ac:dyDescent="0.2">
      <c r="A4910" s="1" t="s">
        <v>12943</v>
      </c>
      <c r="B4910" s="2">
        <v>44774</v>
      </c>
      <c r="C4910" s="1" t="s">
        <v>8019</v>
      </c>
      <c r="D4910">
        <v>62</v>
      </c>
      <c r="E4910" s="1" t="s">
        <v>8003</v>
      </c>
      <c r="F4910" s="1" t="s">
        <v>8004</v>
      </c>
      <c r="G4910" s="1" t="s">
        <v>8060</v>
      </c>
      <c r="H4910">
        <v>5</v>
      </c>
      <c r="I4910">
        <v>9</v>
      </c>
      <c r="J4910" s="1" t="s">
        <v>8027</v>
      </c>
      <c r="K4910">
        <v>8</v>
      </c>
      <c r="L4910">
        <v>4</v>
      </c>
      <c r="M4910">
        <v>1</v>
      </c>
      <c r="N4910" s="1" t="s">
        <v>8011</v>
      </c>
      <c r="O4910" s="1" t="s">
        <v>8008</v>
      </c>
      <c r="P4910">
        <v>0.97</v>
      </c>
      <c r="Q4910">
        <v>1</v>
      </c>
      <c r="R4910" t="str">
        <f t="shared" si="380"/>
        <v>ADULT</v>
      </c>
      <c r="S4910" s="1" t="str">
        <f t="shared" si="381"/>
        <v>Aug</v>
      </c>
      <c r="T4910" s="1">
        <f t="shared" si="382"/>
        <v>2022</v>
      </c>
      <c r="U4910" s="1" t="str">
        <f t="shared" si="383"/>
        <v>High</v>
      </c>
      <c r="V4910" s="1" t="str">
        <f t="shared" si="384"/>
        <v>Normal</v>
      </c>
    </row>
    <row r="4911" spans="1:22" x14ac:dyDescent="0.2">
      <c r="A4911" s="1" t="s">
        <v>12944</v>
      </c>
      <c r="B4911" s="2">
        <v>44803</v>
      </c>
      <c r="C4911" s="1" t="s">
        <v>8019</v>
      </c>
      <c r="D4911">
        <v>43</v>
      </c>
      <c r="E4911" s="1" t="s">
        <v>8013</v>
      </c>
      <c r="F4911" s="1" t="s">
        <v>8037</v>
      </c>
      <c r="G4911" s="1" t="s">
        <v>8035</v>
      </c>
      <c r="H4911">
        <v>4</v>
      </c>
      <c r="I4911">
        <v>10</v>
      </c>
      <c r="J4911" s="1" t="s">
        <v>8041</v>
      </c>
      <c r="K4911">
        <v>6</v>
      </c>
      <c r="L4911">
        <v>4</v>
      </c>
      <c r="M4911">
        <v>1</v>
      </c>
      <c r="N4911" s="1" t="s">
        <v>8011</v>
      </c>
      <c r="O4911" s="1" t="s">
        <v>8008</v>
      </c>
      <c r="P4911">
        <v>0.81</v>
      </c>
      <c r="Q4911">
        <v>1</v>
      </c>
      <c r="R4911" t="str">
        <f t="shared" si="380"/>
        <v>ADULT</v>
      </c>
      <c r="S4911" s="1" t="str">
        <f t="shared" si="381"/>
        <v>Aug</v>
      </c>
      <c r="T4911" s="1">
        <f t="shared" si="382"/>
        <v>2022</v>
      </c>
      <c r="U4911" s="1" t="str">
        <f t="shared" si="383"/>
        <v>High</v>
      </c>
      <c r="V4911" s="1" t="str">
        <f t="shared" si="384"/>
        <v>Normal</v>
      </c>
    </row>
    <row r="4912" spans="1:22" x14ac:dyDescent="0.2">
      <c r="A4912" s="1" t="s">
        <v>12945</v>
      </c>
      <c r="B4912" s="2">
        <v>44403</v>
      </c>
      <c r="C4912" s="1" t="s">
        <v>8019</v>
      </c>
      <c r="D4912">
        <v>49</v>
      </c>
      <c r="E4912" s="1" t="s">
        <v>8013</v>
      </c>
      <c r="F4912" s="1" t="s">
        <v>8014</v>
      </c>
      <c r="G4912" s="1" t="s">
        <v>8044</v>
      </c>
      <c r="H4912">
        <v>3</v>
      </c>
      <c r="I4912">
        <v>6</v>
      </c>
      <c r="J4912" s="1" t="s">
        <v>8016</v>
      </c>
      <c r="K4912">
        <v>4</v>
      </c>
      <c r="L4912">
        <v>2</v>
      </c>
      <c r="M4912">
        <v>1</v>
      </c>
      <c r="N4912" s="1" t="s">
        <v>8011</v>
      </c>
      <c r="O4912" s="1" t="s">
        <v>8008</v>
      </c>
      <c r="P4912">
        <v>0.63</v>
      </c>
      <c r="Q4912">
        <v>1</v>
      </c>
      <c r="R4912" t="str">
        <f t="shared" si="380"/>
        <v>ADULT</v>
      </c>
      <c r="S4912" s="1" t="str">
        <f t="shared" si="381"/>
        <v>Jul</v>
      </c>
      <c r="T4912" s="1">
        <f t="shared" si="382"/>
        <v>2021</v>
      </c>
      <c r="U4912" s="1" t="str">
        <f t="shared" si="383"/>
        <v>Medium</v>
      </c>
      <c r="V4912" s="1" t="str">
        <f t="shared" si="384"/>
        <v>Normal</v>
      </c>
    </row>
    <row r="4913" spans="1:22" x14ac:dyDescent="0.2">
      <c r="A4913" s="1" t="s">
        <v>12946</v>
      </c>
      <c r="B4913" s="2">
        <v>44578</v>
      </c>
      <c r="C4913" s="1" t="s">
        <v>8031</v>
      </c>
      <c r="D4913">
        <v>80</v>
      </c>
      <c r="E4913" s="1" t="s">
        <v>8013</v>
      </c>
      <c r="F4913" s="1" t="s">
        <v>8004</v>
      </c>
      <c r="G4913" s="1" t="s">
        <v>8060</v>
      </c>
      <c r="H4913">
        <v>5</v>
      </c>
      <c r="I4913">
        <v>8</v>
      </c>
      <c r="J4913" s="1" t="s">
        <v>8041</v>
      </c>
      <c r="K4913">
        <v>8</v>
      </c>
      <c r="L4913">
        <v>6</v>
      </c>
      <c r="M4913">
        <v>2</v>
      </c>
      <c r="N4913" s="1" t="s">
        <v>8007</v>
      </c>
      <c r="O4913" s="1" t="s">
        <v>8008</v>
      </c>
      <c r="P4913">
        <v>0.97</v>
      </c>
      <c r="Q4913">
        <v>1</v>
      </c>
      <c r="R4913" t="str">
        <f t="shared" si="380"/>
        <v>SENIOR</v>
      </c>
      <c r="S4913" s="1" t="str">
        <f t="shared" si="381"/>
        <v>Jan</v>
      </c>
      <c r="T4913" s="1">
        <f t="shared" si="382"/>
        <v>2022</v>
      </c>
      <c r="U4913" s="1" t="str">
        <f t="shared" si="383"/>
        <v>High</v>
      </c>
      <c r="V4913" s="1" t="str">
        <f t="shared" si="384"/>
        <v>Normal</v>
      </c>
    </row>
    <row r="4914" spans="1:22" x14ac:dyDescent="0.2">
      <c r="A4914" s="1" t="s">
        <v>12947</v>
      </c>
      <c r="B4914" s="2">
        <v>45232</v>
      </c>
      <c r="C4914" s="1" t="s">
        <v>8010</v>
      </c>
      <c r="D4914">
        <v>72</v>
      </c>
      <c r="E4914" s="1" t="s">
        <v>8003</v>
      </c>
      <c r="F4914" s="1" t="s">
        <v>8032</v>
      </c>
      <c r="G4914" s="1" t="s">
        <v>8044</v>
      </c>
      <c r="H4914">
        <v>6</v>
      </c>
      <c r="I4914">
        <v>9</v>
      </c>
      <c r="J4914" s="1" t="s">
        <v>8016</v>
      </c>
      <c r="K4914">
        <v>9</v>
      </c>
      <c r="L4914">
        <v>6</v>
      </c>
      <c r="M4914">
        <v>2</v>
      </c>
      <c r="N4914" s="1" t="s">
        <v>8007</v>
      </c>
      <c r="O4914" s="1" t="s">
        <v>8017</v>
      </c>
      <c r="P4914">
        <v>0.97</v>
      </c>
      <c r="Q4914">
        <v>1</v>
      </c>
      <c r="R4914" t="str">
        <f t="shared" si="380"/>
        <v>SENIOR</v>
      </c>
      <c r="S4914" s="1" t="str">
        <f t="shared" si="381"/>
        <v>Nov</v>
      </c>
      <c r="T4914" s="1">
        <f t="shared" si="382"/>
        <v>2023</v>
      </c>
      <c r="U4914" s="1" t="str">
        <f t="shared" si="383"/>
        <v>High</v>
      </c>
      <c r="V4914" s="1" t="str">
        <f t="shared" si="384"/>
        <v>Normal</v>
      </c>
    </row>
    <row r="4915" spans="1:22" x14ac:dyDescent="0.2">
      <c r="A4915" s="1" t="s">
        <v>12948</v>
      </c>
      <c r="B4915" s="2">
        <v>44509</v>
      </c>
      <c r="C4915" s="1" t="s">
        <v>8010</v>
      </c>
      <c r="D4915">
        <v>60</v>
      </c>
      <c r="E4915" s="1" t="s">
        <v>8013</v>
      </c>
      <c r="F4915" s="1" t="s">
        <v>8014</v>
      </c>
      <c r="G4915" s="1" t="s">
        <v>8060</v>
      </c>
      <c r="H4915">
        <v>6</v>
      </c>
      <c r="I4915">
        <v>10</v>
      </c>
      <c r="J4915" s="1" t="s">
        <v>8016</v>
      </c>
      <c r="K4915">
        <v>10</v>
      </c>
      <c r="L4915">
        <v>3</v>
      </c>
      <c r="M4915">
        <v>2</v>
      </c>
      <c r="N4915" s="1" t="s">
        <v>8023</v>
      </c>
      <c r="O4915" s="1" t="s">
        <v>8017</v>
      </c>
      <c r="P4915">
        <v>0.97</v>
      </c>
      <c r="Q4915">
        <v>1</v>
      </c>
      <c r="R4915" t="str">
        <f t="shared" si="380"/>
        <v>ADULT</v>
      </c>
      <c r="S4915" s="1" t="str">
        <f t="shared" si="381"/>
        <v>Nov</v>
      </c>
      <c r="T4915" s="1">
        <f t="shared" si="382"/>
        <v>2021</v>
      </c>
      <c r="U4915" s="1" t="str">
        <f t="shared" si="383"/>
        <v>High</v>
      </c>
      <c r="V4915" s="1" t="str">
        <f t="shared" si="384"/>
        <v>Normal</v>
      </c>
    </row>
    <row r="4916" spans="1:22" x14ac:dyDescent="0.2">
      <c r="A4916" s="1" t="s">
        <v>12949</v>
      </c>
      <c r="B4916" s="2">
        <v>44367</v>
      </c>
      <c r="C4916" s="1" t="s">
        <v>8019</v>
      </c>
      <c r="D4916">
        <v>36</v>
      </c>
      <c r="E4916" s="1" t="s">
        <v>8003</v>
      </c>
      <c r="F4916" s="1" t="s">
        <v>8022</v>
      </c>
      <c r="G4916" s="1" t="s">
        <v>8005</v>
      </c>
      <c r="H4916">
        <v>3</v>
      </c>
      <c r="I4916">
        <v>7</v>
      </c>
      <c r="J4916" s="1" t="s">
        <v>8027</v>
      </c>
      <c r="K4916">
        <v>4</v>
      </c>
      <c r="L4916">
        <v>2</v>
      </c>
      <c r="M4916">
        <v>1</v>
      </c>
      <c r="N4916" s="1" t="s">
        <v>8038</v>
      </c>
      <c r="O4916" s="1" t="s">
        <v>8008</v>
      </c>
      <c r="P4916">
        <v>0.41</v>
      </c>
      <c r="Q4916">
        <v>0</v>
      </c>
      <c r="R4916" t="str">
        <f t="shared" si="380"/>
        <v>YOUNG ADULT</v>
      </c>
      <c r="S4916" s="1" t="str">
        <f t="shared" si="381"/>
        <v>Jun</v>
      </c>
      <c r="T4916" s="1">
        <f t="shared" si="382"/>
        <v>2021</v>
      </c>
      <c r="U4916" s="1" t="str">
        <f t="shared" si="383"/>
        <v>Medium</v>
      </c>
      <c r="V4916" s="1" t="str">
        <f t="shared" si="384"/>
        <v>Normal</v>
      </c>
    </row>
    <row r="4917" spans="1:22" x14ac:dyDescent="0.2">
      <c r="A4917" s="1" t="s">
        <v>12950</v>
      </c>
      <c r="B4917" s="2">
        <v>45283</v>
      </c>
      <c r="C4917" s="1" t="s">
        <v>8031</v>
      </c>
      <c r="D4917">
        <v>61</v>
      </c>
      <c r="E4917" s="1" t="s">
        <v>8013</v>
      </c>
      <c r="F4917" s="1" t="s">
        <v>8004</v>
      </c>
      <c r="G4917" s="1" t="s">
        <v>8020</v>
      </c>
      <c r="H4917">
        <v>6</v>
      </c>
      <c r="I4917">
        <v>10</v>
      </c>
      <c r="J4917" s="1" t="s">
        <v>8016</v>
      </c>
      <c r="K4917">
        <v>9</v>
      </c>
      <c r="L4917">
        <v>3</v>
      </c>
      <c r="M4917">
        <v>2</v>
      </c>
      <c r="N4917" s="1" t="s">
        <v>8038</v>
      </c>
      <c r="O4917" s="1" t="s">
        <v>8017</v>
      </c>
      <c r="P4917">
        <v>0.97</v>
      </c>
      <c r="Q4917">
        <v>1</v>
      </c>
      <c r="R4917" t="str">
        <f t="shared" si="380"/>
        <v>ADULT</v>
      </c>
      <c r="S4917" s="1" t="str">
        <f t="shared" si="381"/>
        <v>Dec</v>
      </c>
      <c r="T4917" s="1">
        <f t="shared" si="382"/>
        <v>2023</v>
      </c>
      <c r="U4917" s="1" t="str">
        <f t="shared" si="383"/>
        <v>High</v>
      </c>
      <c r="V4917" s="1" t="str">
        <f t="shared" si="384"/>
        <v>Normal</v>
      </c>
    </row>
    <row r="4918" spans="1:22" x14ac:dyDescent="0.2">
      <c r="A4918" s="1" t="s">
        <v>12951</v>
      </c>
      <c r="B4918" s="2">
        <v>44528</v>
      </c>
      <c r="C4918" s="1" t="s">
        <v>8010</v>
      </c>
      <c r="D4918">
        <v>76</v>
      </c>
      <c r="E4918" s="1" t="s">
        <v>8003</v>
      </c>
      <c r="F4918" s="1" t="s">
        <v>8037</v>
      </c>
      <c r="G4918" s="1" t="s">
        <v>8026</v>
      </c>
      <c r="H4918">
        <v>5</v>
      </c>
      <c r="I4918">
        <v>10</v>
      </c>
      <c r="J4918" s="1" t="s">
        <v>8016</v>
      </c>
      <c r="K4918">
        <v>8</v>
      </c>
      <c r="L4918">
        <v>5</v>
      </c>
      <c r="M4918">
        <v>2</v>
      </c>
      <c r="N4918" s="1" t="s">
        <v>8007</v>
      </c>
      <c r="O4918" s="1" t="s">
        <v>8008</v>
      </c>
      <c r="P4918">
        <v>0.97</v>
      </c>
      <c r="Q4918">
        <v>1</v>
      </c>
      <c r="R4918" t="str">
        <f t="shared" si="380"/>
        <v>SENIOR</v>
      </c>
      <c r="S4918" s="1" t="str">
        <f t="shared" si="381"/>
        <v>Nov</v>
      </c>
      <c r="T4918" s="1">
        <f t="shared" si="382"/>
        <v>2021</v>
      </c>
      <c r="U4918" s="1" t="str">
        <f t="shared" si="383"/>
        <v>High</v>
      </c>
      <c r="V4918" s="1" t="str">
        <f t="shared" si="384"/>
        <v>Normal</v>
      </c>
    </row>
    <row r="4919" spans="1:22" x14ac:dyDescent="0.2">
      <c r="A4919" s="1" t="s">
        <v>12952</v>
      </c>
      <c r="B4919" s="2">
        <v>44941</v>
      </c>
      <c r="C4919" s="1" t="s">
        <v>8031</v>
      </c>
      <c r="D4919">
        <v>51</v>
      </c>
      <c r="E4919" s="1" t="s">
        <v>8013</v>
      </c>
      <c r="F4919" s="1" t="s">
        <v>8032</v>
      </c>
      <c r="G4919" s="1" t="s">
        <v>8062</v>
      </c>
      <c r="H4919">
        <v>4</v>
      </c>
      <c r="I4919">
        <v>9</v>
      </c>
      <c r="J4919" s="1" t="s">
        <v>8006</v>
      </c>
      <c r="K4919">
        <v>7</v>
      </c>
      <c r="L4919">
        <v>3</v>
      </c>
      <c r="M4919">
        <v>1</v>
      </c>
      <c r="N4919" s="1" t="s">
        <v>8023</v>
      </c>
      <c r="O4919" s="1" t="s">
        <v>8008</v>
      </c>
      <c r="P4919">
        <v>0.61</v>
      </c>
      <c r="Q4919">
        <v>1</v>
      </c>
      <c r="R4919" t="str">
        <f t="shared" si="380"/>
        <v>ADULT</v>
      </c>
      <c r="S4919" s="1" t="str">
        <f t="shared" si="381"/>
        <v>Jan</v>
      </c>
      <c r="T4919" s="1">
        <f t="shared" si="382"/>
        <v>2023</v>
      </c>
      <c r="U4919" s="1" t="str">
        <f t="shared" si="383"/>
        <v>Medium</v>
      </c>
      <c r="V4919" s="1" t="str">
        <f t="shared" si="384"/>
        <v>Normal</v>
      </c>
    </row>
    <row r="4920" spans="1:22" x14ac:dyDescent="0.2">
      <c r="A4920" s="1" t="s">
        <v>12953</v>
      </c>
      <c r="B4920" s="2">
        <v>44450</v>
      </c>
      <c r="C4920" s="1" t="s">
        <v>8010</v>
      </c>
      <c r="D4920">
        <v>80</v>
      </c>
      <c r="E4920" s="1" t="s">
        <v>8003</v>
      </c>
      <c r="F4920" s="1" t="s">
        <v>8004</v>
      </c>
      <c r="G4920" s="1" t="s">
        <v>8005</v>
      </c>
      <c r="H4920">
        <v>5</v>
      </c>
      <c r="I4920">
        <v>8</v>
      </c>
      <c r="J4920" s="1" t="s">
        <v>8027</v>
      </c>
      <c r="K4920">
        <v>10</v>
      </c>
      <c r="L4920">
        <v>6</v>
      </c>
      <c r="M4920">
        <v>2</v>
      </c>
      <c r="N4920" s="1" t="s">
        <v>8007</v>
      </c>
      <c r="O4920" s="1" t="s">
        <v>8008</v>
      </c>
      <c r="P4920">
        <v>0.97</v>
      </c>
      <c r="Q4920">
        <v>1</v>
      </c>
      <c r="R4920" t="str">
        <f t="shared" si="380"/>
        <v>SENIOR</v>
      </c>
      <c r="S4920" s="1" t="str">
        <f t="shared" si="381"/>
        <v>Sep</v>
      </c>
      <c r="T4920" s="1">
        <f t="shared" si="382"/>
        <v>2021</v>
      </c>
      <c r="U4920" s="1" t="str">
        <f t="shared" si="383"/>
        <v>High</v>
      </c>
      <c r="V4920" s="1" t="str">
        <f t="shared" si="384"/>
        <v>Normal</v>
      </c>
    </row>
    <row r="4921" spans="1:22" x14ac:dyDescent="0.2">
      <c r="A4921" s="1" t="s">
        <v>12954</v>
      </c>
      <c r="B4921" s="2">
        <v>44799</v>
      </c>
      <c r="C4921" s="1" t="s">
        <v>8019</v>
      </c>
      <c r="D4921">
        <v>79</v>
      </c>
      <c r="E4921" s="1" t="s">
        <v>8003</v>
      </c>
      <c r="F4921" s="1" t="s">
        <v>8022</v>
      </c>
      <c r="G4921" s="1" t="s">
        <v>8020</v>
      </c>
      <c r="H4921">
        <v>5</v>
      </c>
      <c r="I4921">
        <v>9</v>
      </c>
      <c r="J4921" s="1" t="s">
        <v>8016</v>
      </c>
      <c r="K4921">
        <v>8</v>
      </c>
      <c r="L4921">
        <v>7</v>
      </c>
      <c r="M4921">
        <v>2</v>
      </c>
      <c r="N4921" s="1" t="s">
        <v>8007</v>
      </c>
      <c r="O4921" s="1" t="s">
        <v>8008</v>
      </c>
      <c r="P4921">
        <v>0.97</v>
      </c>
      <c r="Q4921">
        <v>1</v>
      </c>
      <c r="R4921" t="str">
        <f t="shared" si="380"/>
        <v>SENIOR</v>
      </c>
      <c r="S4921" s="1" t="str">
        <f t="shared" si="381"/>
        <v>Aug</v>
      </c>
      <c r="T4921" s="1">
        <f t="shared" si="382"/>
        <v>2022</v>
      </c>
      <c r="U4921" s="1" t="str">
        <f t="shared" si="383"/>
        <v>High</v>
      </c>
      <c r="V4921" s="1" t="str">
        <f t="shared" si="384"/>
        <v>Normal</v>
      </c>
    </row>
    <row r="4922" spans="1:22" x14ac:dyDescent="0.2">
      <c r="A4922" s="1" t="s">
        <v>12955</v>
      </c>
      <c r="B4922" s="2">
        <v>44619</v>
      </c>
      <c r="C4922" s="1" t="s">
        <v>8031</v>
      </c>
      <c r="D4922">
        <v>86</v>
      </c>
      <c r="E4922" s="1" t="s">
        <v>8003</v>
      </c>
      <c r="F4922" s="1" t="s">
        <v>8032</v>
      </c>
      <c r="G4922" s="1" t="s">
        <v>8048</v>
      </c>
      <c r="H4922">
        <v>7</v>
      </c>
      <c r="I4922">
        <v>11</v>
      </c>
      <c r="J4922" s="1" t="s">
        <v>8016</v>
      </c>
      <c r="K4922">
        <v>12</v>
      </c>
      <c r="L4922">
        <v>7</v>
      </c>
      <c r="M4922">
        <v>3</v>
      </c>
      <c r="N4922" s="1" t="s">
        <v>8007</v>
      </c>
      <c r="O4922" s="1" t="s">
        <v>8017</v>
      </c>
      <c r="P4922">
        <v>0.97</v>
      </c>
      <c r="Q4922">
        <v>1</v>
      </c>
      <c r="R4922" t="str">
        <f t="shared" si="380"/>
        <v>SENIOR</v>
      </c>
      <c r="S4922" s="1" t="str">
        <f t="shared" si="381"/>
        <v>Feb</v>
      </c>
      <c r="T4922" s="1">
        <f t="shared" si="382"/>
        <v>2022</v>
      </c>
      <c r="U4922" s="1" t="str">
        <f t="shared" si="383"/>
        <v>High</v>
      </c>
      <c r="V4922" s="1" t="str">
        <f t="shared" si="384"/>
        <v>Frequent</v>
      </c>
    </row>
    <row r="4923" spans="1:22" x14ac:dyDescent="0.2">
      <c r="A4923" s="1" t="s">
        <v>12956</v>
      </c>
      <c r="B4923" s="2">
        <v>45249</v>
      </c>
      <c r="C4923" s="1" t="s">
        <v>8010</v>
      </c>
      <c r="D4923">
        <v>63</v>
      </c>
      <c r="E4923" s="1" t="s">
        <v>8003</v>
      </c>
      <c r="F4923" s="1" t="s">
        <v>8032</v>
      </c>
      <c r="G4923" s="1" t="s">
        <v>8044</v>
      </c>
      <c r="H4923">
        <v>5</v>
      </c>
      <c r="I4923">
        <v>8</v>
      </c>
      <c r="J4923" s="1" t="s">
        <v>8016</v>
      </c>
      <c r="K4923">
        <v>10</v>
      </c>
      <c r="L4923">
        <v>4</v>
      </c>
      <c r="M4923">
        <v>1</v>
      </c>
      <c r="N4923" s="1" t="s">
        <v>8023</v>
      </c>
      <c r="O4923" s="1" t="s">
        <v>8008</v>
      </c>
      <c r="P4923">
        <v>0.97</v>
      </c>
      <c r="Q4923">
        <v>1</v>
      </c>
      <c r="R4923" t="str">
        <f t="shared" si="380"/>
        <v>ADULT</v>
      </c>
      <c r="S4923" s="1" t="str">
        <f t="shared" si="381"/>
        <v>Nov</v>
      </c>
      <c r="T4923" s="1">
        <f t="shared" si="382"/>
        <v>2023</v>
      </c>
      <c r="U4923" s="1" t="str">
        <f t="shared" si="383"/>
        <v>High</v>
      </c>
      <c r="V4923" s="1" t="str">
        <f t="shared" si="384"/>
        <v>Normal</v>
      </c>
    </row>
    <row r="4924" spans="1:22" x14ac:dyDescent="0.2">
      <c r="A4924" s="1" t="s">
        <v>12957</v>
      </c>
      <c r="B4924" s="2">
        <v>44670</v>
      </c>
      <c r="C4924" s="1" t="s">
        <v>8002</v>
      </c>
      <c r="D4924">
        <v>67</v>
      </c>
      <c r="E4924" s="1" t="s">
        <v>8003</v>
      </c>
      <c r="F4924" s="1" t="s">
        <v>8004</v>
      </c>
      <c r="G4924" s="1" t="s">
        <v>8005</v>
      </c>
      <c r="H4924">
        <v>5</v>
      </c>
      <c r="I4924">
        <v>7</v>
      </c>
      <c r="J4924" s="1" t="s">
        <v>8041</v>
      </c>
      <c r="K4924">
        <v>8</v>
      </c>
      <c r="L4924">
        <v>5</v>
      </c>
      <c r="M4924">
        <v>2</v>
      </c>
      <c r="N4924" s="1" t="s">
        <v>8007</v>
      </c>
      <c r="O4924" s="1" t="s">
        <v>8008</v>
      </c>
      <c r="P4924">
        <v>0.97</v>
      </c>
      <c r="Q4924">
        <v>1</v>
      </c>
      <c r="R4924" t="str">
        <f t="shared" si="380"/>
        <v>SENIOR</v>
      </c>
      <c r="S4924" s="1" t="str">
        <f t="shared" si="381"/>
        <v>Apr</v>
      </c>
      <c r="T4924" s="1">
        <f t="shared" si="382"/>
        <v>2022</v>
      </c>
      <c r="U4924" s="1" t="str">
        <f t="shared" si="383"/>
        <v>High</v>
      </c>
      <c r="V4924" s="1" t="str">
        <f t="shared" si="384"/>
        <v>Normal</v>
      </c>
    </row>
    <row r="4925" spans="1:22" x14ac:dyDescent="0.2">
      <c r="A4925" s="1" t="s">
        <v>12958</v>
      </c>
      <c r="B4925" s="2">
        <v>44836</v>
      </c>
      <c r="C4925" s="1" t="s">
        <v>8010</v>
      </c>
      <c r="D4925">
        <v>82</v>
      </c>
      <c r="E4925" s="1" t="s">
        <v>8003</v>
      </c>
      <c r="F4925" s="1" t="s">
        <v>8032</v>
      </c>
      <c r="G4925" s="1" t="s">
        <v>8020</v>
      </c>
      <c r="H4925">
        <v>6</v>
      </c>
      <c r="I4925">
        <v>9</v>
      </c>
      <c r="J4925" s="1" t="s">
        <v>8006</v>
      </c>
      <c r="K4925">
        <v>10</v>
      </c>
      <c r="L4925">
        <v>6</v>
      </c>
      <c r="M4925">
        <v>4</v>
      </c>
      <c r="N4925" s="1" t="s">
        <v>8007</v>
      </c>
      <c r="O4925" s="1" t="s">
        <v>8017</v>
      </c>
      <c r="P4925">
        <v>0.97</v>
      </c>
      <c r="Q4925">
        <v>1</v>
      </c>
      <c r="R4925" t="str">
        <f t="shared" si="380"/>
        <v>SENIOR</v>
      </c>
      <c r="S4925" s="1" t="str">
        <f t="shared" si="381"/>
        <v>Oct</v>
      </c>
      <c r="T4925" s="1">
        <f t="shared" si="382"/>
        <v>2022</v>
      </c>
      <c r="U4925" s="1" t="str">
        <f t="shared" si="383"/>
        <v>High</v>
      </c>
      <c r="V4925" s="1" t="str">
        <f t="shared" si="384"/>
        <v>Frequent</v>
      </c>
    </row>
    <row r="4926" spans="1:22" x14ac:dyDescent="0.2">
      <c r="A4926" s="1" t="s">
        <v>12959</v>
      </c>
      <c r="B4926" s="2">
        <v>45231</v>
      </c>
      <c r="C4926" s="1" t="s">
        <v>8010</v>
      </c>
      <c r="D4926">
        <v>65</v>
      </c>
      <c r="E4926" s="1" t="s">
        <v>8003</v>
      </c>
      <c r="F4926" s="1" t="s">
        <v>8022</v>
      </c>
      <c r="G4926" s="1" t="s">
        <v>8015</v>
      </c>
      <c r="H4926">
        <v>5</v>
      </c>
      <c r="I4926">
        <v>6</v>
      </c>
      <c r="J4926" s="1" t="s">
        <v>8041</v>
      </c>
      <c r="K4926">
        <v>10</v>
      </c>
      <c r="L4926">
        <v>4</v>
      </c>
      <c r="M4926">
        <v>2</v>
      </c>
      <c r="N4926" s="1" t="s">
        <v>8011</v>
      </c>
      <c r="O4926" s="1" t="s">
        <v>8008</v>
      </c>
      <c r="P4926">
        <v>0.97</v>
      </c>
      <c r="Q4926">
        <v>1</v>
      </c>
      <c r="R4926" t="str">
        <f t="shared" si="380"/>
        <v>SENIOR</v>
      </c>
      <c r="S4926" s="1" t="str">
        <f t="shared" si="381"/>
        <v>Nov</v>
      </c>
      <c r="T4926" s="1">
        <f t="shared" si="382"/>
        <v>2023</v>
      </c>
      <c r="U4926" s="1" t="str">
        <f t="shared" si="383"/>
        <v>High</v>
      </c>
      <c r="V4926" s="1" t="str">
        <f t="shared" si="384"/>
        <v>Normal</v>
      </c>
    </row>
    <row r="4927" spans="1:22" x14ac:dyDescent="0.2">
      <c r="A4927" s="1" t="s">
        <v>12960</v>
      </c>
      <c r="B4927" s="2">
        <v>45280</v>
      </c>
      <c r="C4927" s="1" t="s">
        <v>8031</v>
      </c>
      <c r="D4927">
        <v>49</v>
      </c>
      <c r="E4927" s="1" t="s">
        <v>8013</v>
      </c>
      <c r="F4927" s="1" t="s">
        <v>8022</v>
      </c>
      <c r="G4927" s="1" t="s">
        <v>8005</v>
      </c>
      <c r="H4927">
        <v>4</v>
      </c>
      <c r="I4927">
        <v>6</v>
      </c>
      <c r="J4927" s="1" t="s">
        <v>8006</v>
      </c>
      <c r="K4927">
        <v>6</v>
      </c>
      <c r="L4927">
        <v>5</v>
      </c>
      <c r="M4927">
        <v>3</v>
      </c>
      <c r="N4927" s="1" t="s">
        <v>8011</v>
      </c>
      <c r="O4927" s="1" t="s">
        <v>8008</v>
      </c>
      <c r="P4927">
        <v>0.87</v>
      </c>
      <c r="Q4927">
        <v>1</v>
      </c>
      <c r="R4927" t="str">
        <f t="shared" si="380"/>
        <v>ADULT</v>
      </c>
      <c r="S4927" s="1" t="str">
        <f t="shared" si="381"/>
        <v>Dec</v>
      </c>
      <c r="T4927" s="1">
        <f t="shared" si="382"/>
        <v>2023</v>
      </c>
      <c r="U4927" s="1" t="str">
        <f t="shared" si="383"/>
        <v>High</v>
      </c>
      <c r="V4927" s="1" t="str">
        <f t="shared" si="384"/>
        <v>Frequent</v>
      </c>
    </row>
    <row r="4928" spans="1:22" x14ac:dyDescent="0.2">
      <c r="A4928" s="1" t="s">
        <v>12961</v>
      </c>
      <c r="B4928" s="2">
        <v>44308</v>
      </c>
      <c r="C4928" s="1" t="s">
        <v>8002</v>
      </c>
      <c r="D4928">
        <v>50</v>
      </c>
      <c r="E4928" s="1" t="s">
        <v>8003</v>
      </c>
      <c r="F4928" s="1" t="s">
        <v>8032</v>
      </c>
      <c r="G4928" s="1" t="s">
        <v>8029</v>
      </c>
      <c r="H4928">
        <v>3</v>
      </c>
      <c r="I4928">
        <v>4</v>
      </c>
      <c r="J4928" s="1" t="s">
        <v>8027</v>
      </c>
      <c r="K4928">
        <v>6</v>
      </c>
      <c r="L4928">
        <v>2</v>
      </c>
      <c r="M4928">
        <v>1</v>
      </c>
      <c r="N4928" s="1" t="s">
        <v>8038</v>
      </c>
      <c r="O4928" s="1" t="s">
        <v>8008</v>
      </c>
      <c r="P4928">
        <v>0.51</v>
      </c>
      <c r="Q4928">
        <v>0</v>
      </c>
      <c r="R4928" t="str">
        <f t="shared" si="380"/>
        <v>ADULT</v>
      </c>
      <c r="S4928" s="1" t="str">
        <f t="shared" si="381"/>
        <v>Apr</v>
      </c>
      <c r="T4928" s="1">
        <f t="shared" si="382"/>
        <v>2021</v>
      </c>
      <c r="U4928" s="1" t="str">
        <f t="shared" si="383"/>
        <v>Medium</v>
      </c>
      <c r="V4928" s="1" t="str">
        <f t="shared" si="384"/>
        <v>Normal</v>
      </c>
    </row>
    <row r="4929" spans="1:22" x14ac:dyDescent="0.2">
      <c r="A4929" s="1" t="s">
        <v>12962</v>
      </c>
      <c r="B4929" s="2">
        <v>45110</v>
      </c>
      <c r="C4929" s="1" t="s">
        <v>8019</v>
      </c>
      <c r="D4929">
        <v>62</v>
      </c>
      <c r="E4929" s="1" t="s">
        <v>8013</v>
      </c>
      <c r="F4929" s="1" t="s">
        <v>8022</v>
      </c>
      <c r="G4929" s="1" t="s">
        <v>8035</v>
      </c>
      <c r="H4929">
        <v>4</v>
      </c>
      <c r="I4929">
        <v>10</v>
      </c>
      <c r="J4929" s="1" t="s">
        <v>8006</v>
      </c>
      <c r="K4929">
        <v>7</v>
      </c>
      <c r="L4929">
        <v>2</v>
      </c>
      <c r="M4929">
        <v>1</v>
      </c>
      <c r="N4929" s="1" t="s">
        <v>8023</v>
      </c>
      <c r="O4929" s="1" t="s">
        <v>8008</v>
      </c>
      <c r="P4929">
        <v>0.93</v>
      </c>
      <c r="Q4929">
        <v>1</v>
      </c>
      <c r="R4929" t="str">
        <f t="shared" si="380"/>
        <v>ADULT</v>
      </c>
      <c r="S4929" s="1" t="str">
        <f t="shared" si="381"/>
        <v>Jul</v>
      </c>
      <c r="T4929" s="1">
        <f t="shared" si="382"/>
        <v>2023</v>
      </c>
      <c r="U4929" s="1" t="str">
        <f t="shared" si="383"/>
        <v>High</v>
      </c>
      <c r="V4929" s="1" t="str">
        <f t="shared" si="384"/>
        <v>Normal</v>
      </c>
    </row>
    <row r="4930" spans="1:22" x14ac:dyDescent="0.2">
      <c r="A4930" s="1" t="s">
        <v>12963</v>
      </c>
      <c r="B4930" s="2">
        <v>44615</v>
      </c>
      <c r="C4930" s="1" t="s">
        <v>8031</v>
      </c>
      <c r="D4930">
        <v>36</v>
      </c>
      <c r="E4930" s="1" t="s">
        <v>8003</v>
      </c>
      <c r="F4930" s="1" t="s">
        <v>8037</v>
      </c>
      <c r="G4930" s="1" t="s">
        <v>8060</v>
      </c>
      <c r="H4930">
        <v>4</v>
      </c>
      <c r="I4930">
        <v>10</v>
      </c>
      <c r="J4930" s="1" t="s">
        <v>8027</v>
      </c>
      <c r="K4930">
        <v>6</v>
      </c>
      <c r="L4930">
        <v>3</v>
      </c>
      <c r="M4930">
        <v>2</v>
      </c>
      <c r="N4930" s="1" t="s">
        <v>8011</v>
      </c>
      <c r="O4930" s="1" t="s">
        <v>8008</v>
      </c>
      <c r="P4930">
        <v>0.96</v>
      </c>
      <c r="Q4930">
        <v>1</v>
      </c>
      <c r="R4930" t="str">
        <f t="shared" ref="R4930:R4993" si="385">IF(D4930&lt;18,"CHILD",IF(D4930&lt;40,"YOUNG ADULT",IF(D4930&lt;65,"ADULT","SENIOR")))</f>
        <v>YOUNG ADULT</v>
      </c>
      <c r="S4930" s="1" t="str">
        <f t="shared" ref="S4930:S4993" si="386">TEXT(B4930,"MMM")</f>
        <v>Feb</v>
      </c>
      <c r="T4930" s="1">
        <f t="shared" ref="T4930:T4993" si="387">YEAR(B4930)</f>
        <v>2022</v>
      </c>
      <c r="U4930" s="1" t="str">
        <f t="shared" ref="U4930:U4993" si="388">IF(P4930&lt;0.3,"Low",IF(P4930&lt;0.7,"Medium","High"))</f>
        <v>High</v>
      </c>
      <c r="V4930" s="1" t="str">
        <f t="shared" ref="V4930:V4993" si="389">IF(M4930&gt;=3,"Frequent","Normal")</f>
        <v>Normal</v>
      </c>
    </row>
    <row r="4931" spans="1:22" x14ac:dyDescent="0.2">
      <c r="A4931" s="1" t="s">
        <v>12964</v>
      </c>
      <c r="B4931" s="2">
        <v>44848</v>
      </c>
      <c r="C4931" s="1" t="s">
        <v>8010</v>
      </c>
      <c r="D4931">
        <v>55</v>
      </c>
      <c r="E4931" s="1" t="s">
        <v>8013</v>
      </c>
      <c r="F4931" s="1" t="s">
        <v>8022</v>
      </c>
      <c r="G4931" s="1" t="s">
        <v>8005</v>
      </c>
      <c r="H4931">
        <v>6</v>
      </c>
      <c r="I4931">
        <v>10</v>
      </c>
      <c r="J4931" s="1" t="s">
        <v>8027</v>
      </c>
      <c r="K4931">
        <v>9</v>
      </c>
      <c r="L4931">
        <v>4</v>
      </c>
      <c r="M4931">
        <v>2</v>
      </c>
      <c r="N4931" s="1" t="s">
        <v>8011</v>
      </c>
      <c r="O4931" s="1" t="s">
        <v>8017</v>
      </c>
      <c r="P4931">
        <v>0.97</v>
      </c>
      <c r="Q4931">
        <v>1</v>
      </c>
      <c r="R4931" t="str">
        <f t="shared" si="385"/>
        <v>ADULT</v>
      </c>
      <c r="S4931" s="1" t="str">
        <f t="shared" si="386"/>
        <v>Oct</v>
      </c>
      <c r="T4931" s="1">
        <f t="shared" si="387"/>
        <v>2022</v>
      </c>
      <c r="U4931" s="1" t="str">
        <f t="shared" si="388"/>
        <v>High</v>
      </c>
      <c r="V4931" s="1" t="str">
        <f t="shared" si="389"/>
        <v>Normal</v>
      </c>
    </row>
    <row r="4932" spans="1:22" x14ac:dyDescent="0.2">
      <c r="A4932" s="1" t="s">
        <v>12965</v>
      </c>
      <c r="B4932" s="2">
        <v>44607</v>
      </c>
      <c r="C4932" s="1" t="s">
        <v>8031</v>
      </c>
      <c r="D4932">
        <v>76</v>
      </c>
      <c r="E4932" s="1" t="s">
        <v>8013</v>
      </c>
      <c r="F4932" s="1" t="s">
        <v>8014</v>
      </c>
      <c r="G4932" s="1" t="s">
        <v>8062</v>
      </c>
      <c r="H4932">
        <v>5</v>
      </c>
      <c r="I4932">
        <v>9</v>
      </c>
      <c r="J4932" s="1" t="s">
        <v>8016</v>
      </c>
      <c r="K4932">
        <v>8</v>
      </c>
      <c r="L4932">
        <v>4</v>
      </c>
      <c r="M4932">
        <v>2</v>
      </c>
      <c r="N4932" s="1" t="s">
        <v>8007</v>
      </c>
      <c r="O4932" s="1" t="s">
        <v>8008</v>
      </c>
      <c r="P4932">
        <v>0.97</v>
      </c>
      <c r="Q4932">
        <v>1</v>
      </c>
      <c r="R4932" t="str">
        <f t="shared" si="385"/>
        <v>SENIOR</v>
      </c>
      <c r="S4932" s="1" t="str">
        <f t="shared" si="386"/>
        <v>Feb</v>
      </c>
      <c r="T4932" s="1">
        <f t="shared" si="387"/>
        <v>2022</v>
      </c>
      <c r="U4932" s="1" t="str">
        <f t="shared" si="388"/>
        <v>High</v>
      </c>
      <c r="V4932" s="1" t="str">
        <f t="shared" si="389"/>
        <v>Normal</v>
      </c>
    </row>
    <row r="4933" spans="1:22" x14ac:dyDescent="0.2">
      <c r="A4933" s="1" t="s">
        <v>12966</v>
      </c>
      <c r="B4933" s="2">
        <v>44636</v>
      </c>
      <c r="C4933" s="1" t="s">
        <v>8002</v>
      </c>
      <c r="D4933">
        <v>20</v>
      </c>
      <c r="E4933" s="1" t="s">
        <v>8003</v>
      </c>
      <c r="F4933" s="1" t="s">
        <v>8004</v>
      </c>
      <c r="G4933" s="1" t="s">
        <v>8005</v>
      </c>
      <c r="H4933">
        <v>1</v>
      </c>
      <c r="I4933">
        <v>4</v>
      </c>
      <c r="J4933" s="1" t="s">
        <v>8027</v>
      </c>
      <c r="K4933">
        <v>2</v>
      </c>
      <c r="L4933">
        <v>0</v>
      </c>
      <c r="M4933">
        <v>0</v>
      </c>
      <c r="N4933" s="1" t="s">
        <v>8038</v>
      </c>
      <c r="O4933" s="1" t="s">
        <v>8008</v>
      </c>
      <c r="P4933">
        <v>0.2</v>
      </c>
      <c r="Q4933">
        <v>0</v>
      </c>
      <c r="R4933" t="str">
        <f t="shared" si="385"/>
        <v>YOUNG ADULT</v>
      </c>
      <c r="S4933" s="1" t="str">
        <f t="shared" si="386"/>
        <v>Mar</v>
      </c>
      <c r="T4933" s="1">
        <f t="shared" si="387"/>
        <v>2022</v>
      </c>
      <c r="U4933" s="1" t="str">
        <f t="shared" si="388"/>
        <v>Low</v>
      </c>
      <c r="V4933" s="1" t="str">
        <f t="shared" si="389"/>
        <v>Normal</v>
      </c>
    </row>
    <row r="4934" spans="1:22" x14ac:dyDescent="0.2">
      <c r="A4934" s="1" t="s">
        <v>12967</v>
      </c>
      <c r="B4934" s="2">
        <v>44370</v>
      </c>
      <c r="C4934" s="1" t="s">
        <v>8019</v>
      </c>
      <c r="D4934">
        <v>84</v>
      </c>
      <c r="E4934" s="1" t="s">
        <v>8013</v>
      </c>
      <c r="F4934" s="1" t="s">
        <v>8004</v>
      </c>
      <c r="G4934" s="1" t="s">
        <v>8005</v>
      </c>
      <c r="H4934">
        <v>6</v>
      </c>
      <c r="I4934">
        <v>7</v>
      </c>
      <c r="J4934" s="1" t="s">
        <v>8027</v>
      </c>
      <c r="K4934">
        <v>10</v>
      </c>
      <c r="L4934">
        <v>4</v>
      </c>
      <c r="M4934">
        <v>2</v>
      </c>
      <c r="N4934" s="1" t="s">
        <v>8007</v>
      </c>
      <c r="O4934" s="1" t="s">
        <v>8017</v>
      </c>
      <c r="P4934">
        <v>0.97</v>
      </c>
      <c r="Q4934">
        <v>1</v>
      </c>
      <c r="R4934" t="str">
        <f t="shared" si="385"/>
        <v>SENIOR</v>
      </c>
      <c r="S4934" s="1" t="str">
        <f t="shared" si="386"/>
        <v>Jun</v>
      </c>
      <c r="T4934" s="1">
        <f t="shared" si="387"/>
        <v>2021</v>
      </c>
      <c r="U4934" s="1" t="str">
        <f t="shared" si="388"/>
        <v>High</v>
      </c>
      <c r="V4934" s="1" t="str">
        <f t="shared" si="389"/>
        <v>Normal</v>
      </c>
    </row>
    <row r="4935" spans="1:22" x14ac:dyDescent="0.2">
      <c r="A4935" s="1" t="s">
        <v>12968</v>
      </c>
      <c r="B4935" s="2">
        <v>44824</v>
      </c>
      <c r="C4935" s="1" t="s">
        <v>8010</v>
      </c>
      <c r="D4935">
        <v>77</v>
      </c>
      <c r="E4935" s="1" t="s">
        <v>8003</v>
      </c>
      <c r="F4935" s="1" t="s">
        <v>8014</v>
      </c>
      <c r="G4935" s="1" t="s">
        <v>8020</v>
      </c>
      <c r="H4935">
        <v>6</v>
      </c>
      <c r="I4935">
        <v>9</v>
      </c>
      <c r="J4935" s="1" t="s">
        <v>8027</v>
      </c>
      <c r="K4935">
        <v>10</v>
      </c>
      <c r="L4935">
        <v>6</v>
      </c>
      <c r="M4935">
        <v>2</v>
      </c>
      <c r="N4935" s="1" t="s">
        <v>8007</v>
      </c>
      <c r="O4935" s="1" t="s">
        <v>8017</v>
      </c>
      <c r="P4935">
        <v>0.97</v>
      </c>
      <c r="Q4935">
        <v>1</v>
      </c>
      <c r="R4935" t="str">
        <f t="shared" si="385"/>
        <v>SENIOR</v>
      </c>
      <c r="S4935" s="1" t="str">
        <f t="shared" si="386"/>
        <v>Sep</v>
      </c>
      <c r="T4935" s="1">
        <f t="shared" si="387"/>
        <v>2022</v>
      </c>
      <c r="U4935" s="1" t="str">
        <f t="shared" si="388"/>
        <v>High</v>
      </c>
      <c r="V4935" s="1" t="str">
        <f t="shared" si="389"/>
        <v>Normal</v>
      </c>
    </row>
    <row r="4936" spans="1:22" x14ac:dyDescent="0.2">
      <c r="A4936" s="1" t="s">
        <v>12969</v>
      </c>
      <c r="B4936" s="2">
        <v>44795</v>
      </c>
      <c r="C4936" s="1" t="s">
        <v>8019</v>
      </c>
      <c r="D4936">
        <v>50</v>
      </c>
      <c r="E4936" s="1" t="s">
        <v>8013</v>
      </c>
      <c r="F4936" s="1" t="s">
        <v>8032</v>
      </c>
      <c r="G4936" s="1" t="s">
        <v>8020</v>
      </c>
      <c r="H4936">
        <v>3</v>
      </c>
      <c r="I4936">
        <v>8</v>
      </c>
      <c r="J4936" s="1" t="s">
        <v>8016</v>
      </c>
      <c r="K4936">
        <v>6</v>
      </c>
      <c r="L4936">
        <v>2</v>
      </c>
      <c r="M4936">
        <v>1</v>
      </c>
      <c r="N4936" s="1" t="s">
        <v>8011</v>
      </c>
      <c r="O4936" s="1" t="s">
        <v>8008</v>
      </c>
      <c r="P4936">
        <v>0.68</v>
      </c>
      <c r="Q4936">
        <v>1</v>
      </c>
      <c r="R4936" t="str">
        <f t="shared" si="385"/>
        <v>ADULT</v>
      </c>
      <c r="S4936" s="1" t="str">
        <f t="shared" si="386"/>
        <v>Aug</v>
      </c>
      <c r="T4936" s="1">
        <f t="shared" si="387"/>
        <v>2022</v>
      </c>
      <c r="U4936" s="1" t="str">
        <f t="shared" si="388"/>
        <v>Medium</v>
      </c>
      <c r="V4936" s="1" t="str">
        <f t="shared" si="389"/>
        <v>Normal</v>
      </c>
    </row>
    <row r="4937" spans="1:22" x14ac:dyDescent="0.2">
      <c r="A4937" s="1" t="s">
        <v>12970</v>
      </c>
      <c r="B4937" s="2">
        <v>44404</v>
      </c>
      <c r="C4937" s="1" t="s">
        <v>8019</v>
      </c>
      <c r="D4937">
        <v>67</v>
      </c>
      <c r="E4937" s="1" t="s">
        <v>8013</v>
      </c>
      <c r="F4937" s="1" t="s">
        <v>8014</v>
      </c>
      <c r="G4937" s="1" t="s">
        <v>8005</v>
      </c>
      <c r="H4937">
        <v>6</v>
      </c>
      <c r="I4937">
        <v>7</v>
      </c>
      <c r="J4937" s="1" t="s">
        <v>8006</v>
      </c>
      <c r="K4937">
        <v>11</v>
      </c>
      <c r="L4937">
        <v>6</v>
      </c>
      <c r="M4937">
        <v>2</v>
      </c>
      <c r="N4937" s="1" t="s">
        <v>8007</v>
      </c>
      <c r="O4937" s="1" t="s">
        <v>8017</v>
      </c>
      <c r="P4937">
        <v>0.97</v>
      </c>
      <c r="Q4937">
        <v>1</v>
      </c>
      <c r="R4937" t="str">
        <f t="shared" si="385"/>
        <v>SENIOR</v>
      </c>
      <c r="S4937" s="1" t="str">
        <f t="shared" si="386"/>
        <v>Jul</v>
      </c>
      <c r="T4937" s="1">
        <f t="shared" si="387"/>
        <v>2021</v>
      </c>
      <c r="U4937" s="1" t="str">
        <f t="shared" si="388"/>
        <v>High</v>
      </c>
      <c r="V4937" s="1" t="str">
        <f t="shared" si="389"/>
        <v>Normal</v>
      </c>
    </row>
    <row r="4938" spans="1:22" x14ac:dyDescent="0.2">
      <c r="A4938" s="1" t="s">
        <v>12971</v>
      </c>
      <c r="B4938" s="2">
        <v>44790</v>
      </c>
      <c r="C4938" s="1" t="s">
        <v>8019</v>
      </c>
      <c r="D4938">
        <v>58</v>
      </c>
      <c r="E4938" s="1" t="s">
        <v>8003</v>
      </c>
      <c r="F4938" s="1" t="s">
        <v>8032</v>
      </c>
      <c r="G4938" s="1" t="s">
        <v>8044</v>
      </c>
      <c r="H4938">
        <v>4</v>
      </c>
      <c r="I4938">
        <v>7</v>
      </c>
      <c r="J4938" s="1" t="s">
        <v>8016</v>
      </c>
      <c r="K4938">
        <v>6</v>
      </c>
      <c r="L4938">
        <v>4</v>
      </c>
      <c r="M4938">
        <v>1</v>
      </c>
      <c r="N4938" s="1" t="s">
        <v>8023</v>
      </c>
      <c r="O4938" s="1" t="s">
        <v>8008</v>
      </c>
      <c r="P4938">
        <v>0.88</v>
      </c>
      <c r="Q4938">
        <v>0</v>
      </c>
      <c r="R4938" t="str">
        <f t="shared" si="385"/>
        <v>ADULT</v>
      </c>
      <c r="S4938" s="1" t="str">
        <f t="shared" si="386"/>
        <v>Aug</v>
      </c>
      <c r="T4938" s="1">
        <f t="shared" si="387"/>
        <v>2022</v>
      </c>
      <c r="U4938" s="1" t="str">
        <f t="shared" si="388"/>
        <v>High</v>
      </c>
      <c r="V4938" s="1" t="str">
        <f t="shared" si="389"/>
        <v>Normal</v>
      </c>
    </row>
    <row r="4939" spans="1:22" x14ac:dyDescent="0.2">
      <c r="A4939" s="1" t="s">
        <v>12972</v>
      </c>
      <c r="B4939" s="2">
        <v>45262</v>
      </c>
      <c r="C4939" s="1" t="s">
        <v>8031</v>
      </c>
      <c r="D4939">
        <v>78</v>
      </c>
      <c r="E4939" s="1" t="s">
        <v>8003</v>
      </c>
      <c r="F4939" s="1" t="s">
        <v>8032</v>
      </c>
      <c r="G4939" s="1" t="s">
        <v>8062</v>
      </c>
      <c r="H4939">
        <v>6</v>
      </c>
      <c r="I4939">
        <v>9</v>
      </c>
      <c r="J4939" s="1" t="s">
        <v>8006</v>
      </c>
      <c r="K4939">
        <v>10</v>
      </c>
      <c r="L4939">
        <v>4</v>
      </c>
      <c r="M4939">
        <v>4</v>
      </c>
      <c r="N4939" s="1" t="s">
        <v>8007</v>
      </c>
      <c r="O4939" s="1" t="s">
        <v>8017</v>
      </c>
      <c r="P4939">
        <v>0.97</v>
      </c>
      <c r="Q4939">
        <v>1</v>
      </c>
      <c r="R4939" t="str">
        <f t="shared" si="385"/>
        <v>SENIOR</v>
      </c>
      <c r="S4939" s="1" t="str">
        <f t="shared" si="386"/>
        <v>Dec</v>
      </c>
      <c r="T4939" s="1">
        <f t="shared" si="387"/>
        <v>2023</v>
      </c>
      <c r="U4939" s="1" t="str">
        <f t="shared" si="388"/>
        <v>High</v>
      </c>
      <c r="V4939" s="1" t="str">
        <f t="shared" si="389"/>
        <v>Frequent</v>
      </c>
    </row>
    <row r="4940" spans="1:22" x14ac:dyDescent="0.2">
      <c r="A4940" s="1" t="s">
        <v>12973</v>
      </c>
      <c r="B4940" s="2">
        <v>44979</v>
      </c>
      <c r="C4940" s="1" t="s">
        <v>8031</v>
      </c>
      <c r="D4940">
        <v>74</v>
      </c>
      <c r="E4940" s="1" t="s">
        <v>8003</v>
      </c>
      <c r="F4940" s="1" t="s">
        <v>8014</v>
      </c>
      <c r="G4940" s="1" t="s">
        <v>8060</v>
      </c>
      <c r="H4940">
        <v>6</v>
      </c>
      <c r="I4940">
        <v>9</v>
      </c>
      <c r="J4940" s="1" t="s">
        <v>8006</v>
      </c>
      <c r="K4940">
        <v>9</v>
      </c>
      <c r="L4940">
        <v>6</v>
      </c>
      <c r="M4940">
        <v>2</v>
      </c>
      <c r="N4940" s="1" t="s">
        <v>8007</v>
      </c>
      <c r="O4940" s="1" t="s">
        <v>8017</v>
      </c>
      <c r="P4940">
        <v>0.97</v>
      </c>
      <c r="Q4940">
        <v>1</v>
      </c>
      <c r="R4940" t="str">
        <f t="shared" si="385"/>
        <v>SENIOR</v>
      </c>
      <c r="S4940" s="1" t="str">
        <f t="shared" si="386"/>
        <v>Feb</v>
      </c>
      <c r="T4940" s="1">
        <f t="shared" si="387"/>
        <v>2023</v>
      </c>
      <c r="U4940" s="1" t="str">
        <f t="shared" si="388"/>
        <v>High</v>
      </c>
      <c r="V4940" s="1" t="str">
        <f t="shared" si="389"/>
        <v>Normal</v>
      </c>
    </row>
    <row r="4941" spans="1:22" x14ac:dyDescent="0.2">
      <c r="A4941" s="1" t="s">
        <v>12974</v>
      </c>
      <c r="B4941" s="2">
        <v>44723</v>
      </c>
      <c r="C4941" s="1" t="s">
        <v>8019</v>
      </c>
      <c r="D4941">
        <v>34</v>
      </c>
      <c r="E4941" s="1" t="s">
        <v>8003</v>
      </c>
      <c r="F4941" s="1" t="s">
        <v>8032</v>
      </c>
      <c r="G4941" s="1" t="s">
        <v>8029</v>
      </c>
      <c r="H4941">
        <v>3</v>
      </c>
      <c r="I4941">
        <v>5</v>
      </c>
      <c r="J4941" s="1" t="s">
        <v>8027</v>
      </c>
      <c r="K4941">
        <v>6</v>
      </c>
      <c r="L4941">
        <v>2</v>
      </c>
      <c r="M4941">
        <v>1</v>
      </c>
      <c r="N4941" s="1" t="s">
        <v>8011</v>
      </c>
      <c r="O4941" s="1" t="s">
        <v>8008</v>
      </c>
      <c r="P4941">
        <v>0.37</v>
      </c>
      <c r="Q4941">
        <v>0</v>
      </c>
      <c r="R4941" t="str">
        <f t="shared" si="385"/>
        <v>YOUNG ADULT</v>
      </c>
      <c r="S4941" s="1" t="str">
        <f t="shared" si="386"/>
        <v>Jun</v>
      </c>
      <c r="T4941" s="1">
        <f t="shared" si="387"/>
        <v>2022</v>
      </c>
      <c r="U4941" s="1" t="str">
        <f t="shared" si="388"/>
        <v>Medium</v>
      </c>
      <c r="V4941" s="1" t="str">
        <f t="shared" si="389"/>
        <v>Normal</v>
      </c>
    </row>
    <row r="4942" spans="1:22" x14ac:dyDescent="0.2">
      <c r="A4942" s="1" t="s">
        <v>12975</v>
      </c>
      <c r="B4942" s="2">
        <v>45200</v>
      </c>
      <c r="C4942" s="1" t="s">
        <v>8010</v>
      </c>
      <c r="D4942">
        <v>67</v>
      </c>
      <c r="E4942" s="1" t="s">
        <v>8013</v>
      </c>
      <c r="F4942" s="1" t="s">
        <v>8032</v>
      </c>
      <c r="G4942" s="1" t="s">
        <v>8005</v>
      </c>
      <c r="H4942">
        <v>5</v>
      </c>
      <c r="I4942">
        <v>6</v>
      </c>
      <c r="J4942" s="1" t="s">
        <v>8016</v>
      </c>
      <c r="K4942">
        <v>8</v>
      </c>
      <c r="L4942">
        <v>5</v>
      </c>
      <c r="M4942">
        <v>2</v>
      </c>
      <c r="N4942" s="1" t="s">
        <v>8007</v>
      </c>
      <c r="O4942" s="1" t="s">
        <v>8008</v>
      </c>
      <c r="P4942">
        <v>0.97</v>
      </c>
      <c r="Q4942">
        <v>1</v>
      </c>
      <c r="R4942" t="str">
        <f t="shared" si="385"/>
        <v>SENIOR</v>
      </c>
      <c r="S4942" s="1" t="str">
        <f t="shared" si="386"/>
        <v>Oct</v>
      </c>
      <c r="T4942" s="1">
        <f t="shared" si="387"/>
        <v>2023</v>
      </c>
      <c r="U4942" s="1" t="str">
        <f t="shared" si="388"/>
        <v>High</v>
      </c>
      <c r="V4942" s="1" t="str">
        <f t="shared" si="389"/>
        <v>Normal</v>
      </c>
    </row>
    <row r="4943" spans="1:22" x14ac:dyDescent="0.2">
      <c r="A4943" s="1" t="s">
        <v>12976</v>
      </c>
      <c r="B4943" s="2">
        <v>44826</v>
      </c>
      <c r="C4943" s="1" t="s">
        <v>8010</v>
      </c>
      <c r="D4943">
        <v>54</v>
      </c>
      <c r="E4943" s="1" t="s">
        <v>8003</v>
      </c>
      <c r="F4943" s="1" t="s">
        <v>8014</v>
      </c>
      <c r="G4943" s="1" t="s">
        <v>8015</v>
      </c>
      <c r="H4943">
        <v>5</v>
      </c>
      <c r="I4943">
        <v>9</v>
      </c>
      <c r="J4943" s="1" t="s">
        <v>8027</v>
      </c>
      <c r="K4943">
        <v>10</v>
      </c>
      <c r="L4943">
        <v>4</v>
      </c>
      <c r="M4943">
        <v>1</v>
      </c>
      <c r="N4943" s="1" t="s">
        <v>8038</v>
      </c>
      <c r="O4943" s="1" t="s">
        <v>8008</v>
      </c>
      <c r="P4943">
        <v>0.71</v>
      </c>
      <c r="Q4943">
        <v>1</v>
      </c>
      <c r="R4943" t="str">
        <f t="shared" si="385"/>
        <v>ADULT</v>
      </c>
      <c r="S4943" s="1" t="str">
        <f t="shared" si="386"/>
        <v>Sep</v>
      </c>
      <c r="T4943" s="1">
        <f t="shared" si="387"/>
        <v>2022</v>
      </c>
      <c r="U4943" s="1" t="str">
        <f t="shared" si="388"/>
        <v>High</v>
      </c>
      <c r="V4943" s="1" t="str">
        <f t="shared" si="389"/>
        <v>Normal</v>
      </c>
    </row>
    <row r="4944" spans="1:22" x14ac:dyDescent="0.2">
      <c r="A4944" s="1" t="s">
        <v>12977</v>
      </c>
      <c r="B4944" s="2">
        <v>44344</v>
      </c>
      <c r="C4944" s="1" t="s">
        <v>8002</v>
      </c>
      <c r="D4944">
        <v>59</v>
      </c>
      <c r="E4944" s="1" t="s">
        <v>8003</v>
      </c>
      <c r="F4944" s="1" t="s">
        <v>8037</v>
      </c>
      <c r="G4944" s="1" t="s">
        <v>8005</v>
      </c>
      <c r="H4944">
        <v>5</v>
      </c>
      <c r="I4944">
        <v>7</v>
      </c>
      <c r="J4944" s="1" t="s">
        <v>8016</v>
      </c>
      <c r="K4944">
        <v>8</v>
      </c>
      <c r="L4944">
        <v>2</v>
      </c>
      <c r="M4944">
        <v>1</v>
      </c>
      <c r="N4944" s="1" t="s">
        <v>8038</v>
      </c>
      <c r="O4944" s="1" t="s">
        <v>8008</v>
      </c>
      <c r="P4944">
        <v>0.66</v>
      </c>
      <c r="Q4944">
        <v>1</v>
      </c>
      <c r="R4944" t="str">
        <f t="shared" si="385"/>
        <v>ADULT</v>
      </c>
      <c r="S4944" s="1" t="str">
        <f t="shared" si="386"/>
        <v>May</v>
      </c>
      <c r="T4944" s="1">
        <f t="shared" si="387"/>
        <v>2021</v>
      </c>
      <c r="U4944" s="1" t="str">
        <f t="shared" si="388"/>
        <v>Medium</v>
      </c>
      <c r="V4944" s="1" t="str">
        <f t="shared" si="389"/>
        <v>Normal</v>
      </c>
    </row>
    <row r="4945" spans="1:22" x14ac:dyDescent="0.2">
      <c r="A4945" s="1" t="s">
        <v>12978</v>
      </c>
      <c r="B4945" s="2">
        <v>44796</v>
      </c>
      <c r="C4945" s="1" t="s">
        <v>8019</v>
      </c>
      <c r="D4945">
        <v>45</v>
      </c>
      <c r="E4945" s="1" t="s">
        <v>8003</v>
      </c>
      <c r="F4945" s="1" t="s">
        <v>8004</v>
      </c>
      <c r="G4945" s="1" t="s">
        <v>8005</v>
      </c>
      <c r="H4945">
        <v>3</v>
      </c>
      <c r="I4945">
        <v>6</v>
      </c>
      <c r="J4945" s="1" t="s">
        <v>8016</v>
      </c>
      <c r="K4945">
        <v>6</v>
      </c>
      <c r="L4945">
        <v>4</v>
      </c>
      <c r="M4945">
        <v>1</v>
      </c>
      <c r="N4945" s="1" t="s">
        <v>8011</v>
      </c>
      <c r="O4945" s="1" t="s">
        <v>8008</v>
      </c>
      <c r="P4945">
        <v>0.42</v>
      </c>
      <c r="Q4945">
        <v>0</v>
      </c>
      <c r="R4945" t="str">
        <f t="shared" si="385"/>
        <v>ADULT</v>
      </c>
      <c r="S4945" s="1" t="str">
        <f t="shared" si="386"/>
        <v>Aug</v>
      </c>
      <c r="T4945" s="1">
        <f t="shared" si="387"/>
        <v>2022</v>
      </c>
      <c r="U4945" s="1" t="str">
        <f t="shared" si="388"/>
        <v>Medium</v>
      </c>
      <c r="V4945" s="1" t="str">
        <f t="shared" si="389"/>
        <v>Normal</v>
      </c>
    </row>
    <row r="4946" spans="1:22" x14ac:dyDescent="0.2">
      <c r="A4946" s="1" t="s">
        <v>12979</v>
      </c>
      <c r="B4946" s="2">
        <v>44395</v>
      </c>
      <c r="C4946" s="1" t="s">
        <v>8019</v>
      </c>
      <c r="D4946">
        <v>87</v>
      </c>
      <c r="E4946" s="1" t="s">
        <v>8003</v>
      </c>
      <c r="F4946" s="1" t="s">
        <v>8032</v>
      </c>
      <c r="G4946" s="1" t="s">
        <v>8029</v>
      </c>
      <c r="H4946">
        <v>7</v>
      </c>
      <c r="I4946">
        <v>6</v>
      </c>
      <c r="J4946" s="1" t="s">
        <v>8016</v>
      </c>
      <c r="K4946">
        <v>12</v>
      </c>
      <c r="L4946">
        <v>5</v>
      </c>
      <c r="M4946">
        <v>3</v>
      </c>
      <c r="N4946" s="1" t="s">
        <v>8007</v>
      </c>
      <c r="O4946" s="1" t="s">
        <v>8017</v>
      </c>
      <c r="P4946">
        <v>0.97</v>
      </c>
      <c r="Q4946">
        <v>1</v>
      </c>
      <c r="R4946" t="str">
        <f t="shared" si="385"/>
        <v>SENIOR</v>
      </c>
      <c r="S4946" s="1" t="str">
        <f t="shared" si="386"/>
        <v>Jul</v>
      </c>
      <c r="T4946" s="1">
        <f t="shared" si="387"/>
        <v>2021</v>
      </c>
      <c r="U4946" s="1" t="str">
        <f t="shared" si="388"/>
        <v>High</v>
      </c>
      <c r="V4946" s="1" t="str">
        <f t="shared" si="389"/>
        <v>Frequent</v>
      </c>
    </row>
    <row r="4947" spans="1:22" x14ac:dyDescent="0.2">
      <c r="A4947" s="1" t="s">
        <v>12980</v>
      </c>
      <c r="B4947" s="2">
        <v>45037</v>
      </c>
      <c r="C4947" s="1" t="s">
        <v>8002</v>
      </c>
      <c r="D4947">
        <v>75</v>
      </c>
      <c r="E4947" s="1" t="s">
        <v>8003</v>
      </c>
      <c r="F4947" s="1" t="s">
        <v>8022</v>
      </c>
      <c r="G4947" s="1" t="s">
        <v>8015</v>
      </c>
      <c r="H4947">
        <v>5</v>
      </c>
      <c r="I4947">
        <v>6</v>
      </c>
      <c r="J4947" s="1" t="s">
        <v>8027</v>
      </c>
      <c r="K4947">
        <v>8</v>
      </c>
      <c r="L4947">
        <v>5</v>
      </c>
      <c r="M4947">
        <v>2</v>
      </c>
      <c r="N4947" s="1" t="s">
        <v>8007</v>
      </c>
      <c r="O4947" s="1" t="s">
        <v>8008</v>
      </c>
      <c r="P4947">
        <v>0.97</v>
      </c>
      <c r="Q4947">
        <v>1</v>
      </c>
      <c r="R4947" t="str">
        <f t="shared" si="385"/>
        <v>SENIOR</v>
      </c>
      <c r="S4947" s="1" t="str">
        <f t="shared" si="386"/>
        <v>Apr</v>
      </c>
      <c r="T4947" s="1">
        <f t="shared" si="387"/>
        <v>2023</v>
      </c>
      <c r="U4947" s="1" t="str">
        <f t="shared" si="388"/>
        <v>High</v>
      </c>
      <c r="V4947" s="1" t="str">
        <f t="shared" si="389"/>
        <v>Normal</v>
      </c>
    </row>
    <row r="4948" spans="1:22" x14ac:dyDescent="0.2">
      <c r="A4948" s="1" t="s">
        <v>12981</v>
      </c>
      <c r="B4948" s="2">
        <v>45256</v>
      </c>
      <c r="C4948" s="1" t="s">
        <v>8010</v>
      </c>
      <c r="D4948">
        <v>45</v>
      </c>
      <c r="E4948" s="1" t="s">
        <v>8013</v>
      </c>
      <c r="F4948" s="1" t="s">
        <v>8004</v>
      </c>
      <c r="G4948" s="1" t="s">
        <v>8060</v>
      </c>
      <c r="H4948">
        <v>3</v>
      </c>
      <c r="I4948">
        <v>8</v>
      </c>
      <c r="J4948" s="1" t="s">
        <v>8016</v>
      </c>
      <c r="K4948">
        <v>6</v>
      </c>
      <c r="L4948">
        <v>2</v>
      </c>
      <c r="M4948">
        <v>2</v>
      </c>
      <c r="N4948" s="1" t="s">
        <v>8038</v>
      </c>
      <c r="O4948" s="1" t="s">
        <v>8008</v>
      </c>
      <c r="P4948">
        <v>0.89</v>
      </c>
      <c r="Q4948">
        <v>1</v>
      </c>
      <c r="R4948" t="str">
        <f t="shared" si="385"/>
        <v>ADULT</v>
      </c>
      <c r="S4948" s="1" t="str">
        <f t="shared" si="386"/>
        <v>Nov</v>
      </c>
      <c r="T4948" s="1">
        <f t="shared" si="387"/>
        <v>2023</v>
      </c>
      <c r="U4948" s="1" t="str">
        <f t="shared" si="388"/>
        <v>High</v>
      </c>
      <c r="V4948" s="1" t="str">
        <f t="shared" si="389"/>
        <v>Normal</v>
      </c>
    </row>
    <row r="4949" spans="1:22" x14ac:dyDescent="0.2">
      <c r="A4949" s="1" t="s">
        <v>12982</v>
      </c>
      <c r="B4949" s="2">
        <v>44592</v>
      </c>
      <c r="C4949" s="1" t="s">
        <v>8031</v>
      </c>
      <c r="D4949">
        <v>35</v>
      </c>
      <c r="E4949" s="1" t="s">
        <v>8003</v>
      </c>
      <c r="F4949" s="1" t="s">
        <v>8004</v>
      </c>
      <c r="G4949" s="1" t="s">
        <v>8062</v>
      </c>
      <c r="H4949">
        <v>2</v>
      </c>
      <c r="I4949">
        <v>8</v>
      </c>
      <c r="J4949" s="1" t="s">
        <v>8016</v>
      </c>
      <c r="K4949">
        <v>4</v>
      </c>
      <c r="L4949">
        <v>3</v>
      </c>
      <c r="M4949">
        <v>2</v>
      </c>
      <c r="N4949" s="1" t="s">
        <v>8011</v>
      </c>
      <c r="O4949" s="1" t="s">
        <v>8008</v>
      </c>
      <c r="P4949">
        <v>0.56000000000000005</v>
      </c>
      <c r="Q4949">
        <v>1</v>
      </c>
      <c r="R4949" t="str">
        <f t="shared" si="385"/>
        <v>YOUNG ADULT</v>
      </c>
      <c r="S4949" s="1" t="str">
        <f t="shared" si="386"/>
        <v>Jan</v>
      </c>
      <c r="T4949" s="1">
        <f t="shared" si="387"/>
        <v>2022</v>
      </c>
      <c r="U4949" s="1" t="str">
        <f t="shared" si="388"/>
        <v>Medium</v>
      </c>
      <c r="V4949" s="1" t="str">
        <f t="shared" si="389"/>
        <v>Normal</v>
      </c>
    </row>
    <row r="4950" spans="1:22" x14ac:dyDescent="0.2">
      <c r="A4950" s="1" t="s">
        <v>12983</v>
      </c>
      <c r="B4950" s="2">
        <v>44673</v>
      </c>
      <c r="C4950" s="1" t="s">
        <v>8002</v>
      </c>
      <c r="D4950">
        <v>51</v>
      </c>
      <c r="E4950" s="1" t="s">
        <v>8013</v>
      </c>
      <c r="F4950" s="1" t="s">
        <v>8014</v>
      </c>
      <c r="G4950" s="1" t="s">
        <v>8020</v>
      </c>
      <c r="H4950">
        <v>3</v>
      </c>
      <c r="I4950">
        <v>8</v>
      </c>
      <c r="J4950" s="1" t="s">
        <v>8027</v>
      </c>
      <c r="K4950">
        <v>6</v>
      </c>
      <c r="L4950">
        <v>2</v>
      </c>
      <c r="M4950">
        <v>2</v>
      </c>
      <c r="N4950" s="1" t="s">
        <v>8011</v>
      </c>
      <c r="O4950" s="1" t="s">
        <v>8008</v>
      </c>
      <c r="P4950">
        <v>0.9</v>
      </c>
      <c r="Q4950">
        <v>1</v>
      </c>
      <c r="R4950" t="str">
        <f t="shared" si="385"/>
        <v>ADULT</v>
      </c>
      <c r="S4950" s="1" t="str">
        <f t="shared" si="386"/>
        <v>Apr</v>
      </c>
      <c r="T4950" s="1">
        <f t="shared" si="387"/>
        <v>2022</v>
      </c>
      <c r="U4950" s="1" t="str">
        <f t="shared" si="388"/>
        <v>High</v>
      </c>
      <c r="V4950" s="1" t="str">
        <f t="shared" si="389"/>
        <v>Normal</v>
      </c>
    </row>
    <row r="4951" spans="1:22" x14ac:dyDescent="0.2">
      <c r="A4951" s="1" t="s">
        <v>12984</v>
      </c>
      <c r="B4951" s="2">
        <v>44658</v>
      </c>
      <c r="C4951" s="1" t="s">
        <v>8002</v>
      </c>
      <c r="D4951">
        <v>65</v>
      </c>
      <c r="E4951" s="1" t="s">
        <v>8003</v>
      </c>
      <c r="F4951" s="1" t="s">
        <v>8032</v>
      </c>
      <c r="G4951" s="1" t="s">
        <v>8026</v>
      </c>
      <c r="H4951">
        <v>4</v>
      </c>
      <c r="I4951">
        <v>7</v>
      </c>
      <c r="J4951" s="1" t="s">
        <v>8027</v>
      </c>
      <c r="K4951">
        <v>7</v>
      </c>
      <c r="L4951">
        <v>4</v>
      </c>
      <c r="M4951">
        <v>1</v>
      </c>
      <c r="N4951" s="1" t="s">
        <v>8038</v>
      </c>
      <c r="O4951" s="1" t="s">
        <v>8008</v>
      </c>
      <c r="P4951">
        <v>0.68</v>
      </c>
      <c r="Q4951">
        <v>1</v>
      </c>
      <c r="R4951" t="str">
        <f t="shared" si="385"/>
        <v>SENIOR</v>
      </c>
      <c r="S4951" s="1" t="str">
        <f t="shared" si="386"/>
        <v>Apr</v>
      </c>
      <c r="T4951" s="1">
        <f t="shared" si="387"/>
        <v>2022</v>
      </c>
      <c r="U4951" s="1" t="str">
        <f t="shared" si="388"/>
        <v>Medium</v>
      </c>
      <c r="V4951" s="1" t="str">
        <f t="shared" si="389"/>
        <v>Normal</v>
      </c>
    </row>
    <row r="4952" spans="1:22" x14ac:dyDescent="0.2">
      <c r="A4952" s="1" t="s">
        <v>12985</v>
      </c>
      <c r="B4952" s="2">
        <v>44509</v>
      </c>
      <c r="C4952" s="1" t="s">
        <v>8010</v>
      </c>
      <c r="D4952">
        <v>62</v>
      </c>
      <c r="E4952" s="1" t="s">
        <v>8003</v>
      </c>
      <c r="F4952" s="1" t="s">
        <v>8014</v>
      </c>
      <c r="G4952" s="1" t="s">
        <v>8029</v>
      </c>
      <c r="H4952">
        <v>5</v>
      </c>
      <c r="I4952">
        <v>5</v>
      </c>
      <c r="J4952" s="1" t="s">
        <v>8016</v>
      </c>
      <c r="K4952">
        <v>8</v>
      </c>
      <c r="L4952">
        <v>4</v>
      </c>
      <c r="M4952">
        <v>1</v>
      </c>
      <c r="N4952" s="1" t="s">
        <v>8038</v>
      </c>
      <c r="O4952" s="1" t="s">
        <v>8008</v>
      </c>
      <c r="P4952">
        <v>0.81</v>
      </c>
      <c r="Q4952">
        <v>1</v>
      </c>
      <c r="R4952" t="str">
        <f t="shared" si="385"/>
        <v>ADULT</v>
      </c>
      <c r="S4952" s="1" t="str">
        <f t="shared" si="386"/>
        <v>Nov</v>
      </c>
      <c r="T4952" s="1">
        <f t="shared" si="387"/>
        <v>2021</v>
      </c>
      <c r="U4952" s="1" t="str">
        <f t="shared" si="388"/>
        <v>High</v>
      </c>
      <c r="V4952" s="1" t="str">
        <f t="shared" si="389"/>
        <v>Normal</v>
      </c>
    </row>
    <row r="4953" spans="1:22" x14ac:dyDescent="0.2">
      <c r="A4953" s="1" t="s">
        <v>12986</v>
      </c>
      <c r="B4953" s="2">
        <v>45066</v>
      </c>
      <c r="C4953" s="1" t="s">
        <v>8002</v>
      </c>
      <c r="D4953">
        <v>79</v>
      </c>
      <c r="E4953" s="1" t="s">
        <v>8013</v>
      </c>
      <c r="F4953" s="1" t="s">
        <v>8022</v>
      </c>
      <c r="G4953" s="1" t="s">
        <v>8005</v>
      </c>
      <c r="H4953">
        <v>5</v>
      </c>
      <c r="I4953">
        <v>6</v>
      </c>
      <c r="J4953" s="1" t="s">
        <v>8016</v>
      </c>
      <c r="K4953">
        <v>10</v>
      </c>
      <c r="L4953">
        <v>6</v>
      </c>
      <c r="M4953">
        <v>2</v>
      </c>
      <c r="N4953" s="1" t="s">
        <v>8007</v>
      </c>
      <c r="O4953" s="1" t="s">
        <v>8008</v>
      </c>
      <c r="P4953">
        <v>0.97</v>
      </c>
      <c r="Q4953">
        <v>1</v>
      </c>
      <c r="R4953" t="str">
        <f t="shared" si="385"/>
        <v>SENIOR</v>
      </c>
      <c r="S4953" s="1" t="str">
        <f t="shared" si="386"/>
        <v>May</v>
      </c>
      <c r="T4953" s="1">
        <f t="shared" si="387"/>
        <v>2023</v>
      </c>
      <c r="U4953" s="1" t="str">
        <f t="shared" si="388"/>
        <v>High</v>
      </c>
      <c r="V4953" s="1" t="str">
        <f t="shared" si="389"/>
        <v>Normal</v>
      </c>
    </row>
    <row r="4954" spans="1:22" x14ac:dyDescent="0.2">
      <c r="A4954" s="1" t="s">
        <v>12987</v>
      </c>
      <c r="B4954" s="2">
        <v>44873</v>
      </c>
      <c r="C4954" s="1" t="s">
        <v>8010</v>
      </c>
      <c r="D4954">
        <v>71</v>
      </c>
      <c r="E4954" s="1" t="s">
        <v>8003</v>
      </c>
      <c r="F4954" s="1" t="s">
        <v>8032</v>
      </c>
      <c r="G4954" s="1" t="s">
        <v>8029</v>
      </c>
      <c r="H4954">
        <v>5</v>
      </c>
      <c r="I4954">
        <v>5</v>
      </c>
      <c r="J4954" s="1" t="s">
        <v>8016</v>
      </c>
      <c r="K4954">
        <v>8</v>
      </c>
      <c r="L4954">
        <v>4</v>
      </c>
      <c r="M4954">
        <v>2</v>
      </c>
      <c r="N4954" s="1" t="s">
        <v>8007</v>
      </c>
      <c r="O4954" s="1" t="s">
        <v>8008</v>
      </c>
      <c r="P4954">
        <v>0.97</v>
      </c>
      <c r="Q4954">
        <v>1</v>
      </c>
      <c r="R4954" t="str">
        <f t="shared" si="385"/>
        <v>SENIOR</v>
      </c>
      <c r="S4954" s="1" t="str">
        <f t="shared" si="386"/>
        <v>Nov</v>
      </c>
      <c r="T4954" s="1">
        <f t="shared" si="387"/>
        <v>2022</v>
      </c>
      <c r="U4954" s="1" t="str">
        <f t="shared" si="388"/>
        <v>High</v>
      </c>
      <c r="V4954" s="1" t="str">
        <f t="shared" si="389"/>
        <v>Normal</v>
      </c>
    </row>
    <row r="4955" spans="1:22" x14ac:dyDescent="0.2">
      <c r="A4955" s="1" t="s">
        <v>12988</v>
      </c>
      <c r="B4955" s="2">
        <v>44267</v>
      </c>
      <c r="C4955" s="1" t="s">
        <v>8002</v>
      </c>
      <c r="D4955">
        <v>74</v>
      </c>
      <c r="E4955" s="1" t="s">
        <v>8003</v>
      </c>
      <c r="F4955" s="1" t="s">
        <v>8037</v>
      </c>
      <c r="G4955" s="1" t="s">
        <v>8044</v>
      </c>
      <c r="H4955">
        <v>6</v>
      </c>
      <c r="I4955">
        <v>7</v>
      </c>
      <c r="J4955" s="1" t="s">
        <v>8041</v>
      </c>
      <c r="K4955">
        <v>10</v>
      </c>
      <c r="L4955">
        <v>6</v>
      </c>
      <c r="M4955">
        <v>2</v>
      </c>
      <c r="N4955" s="1" t="s">
        <v>8007</v>
      </c>
      <c r="O4955" s="1" t="s">
        <v>8017</v>
      </c>
      <c r="P4955">
        <v>0.97</v>
      </c>
      <c r="Q4955">
        <v>1</v>
      </c>
      <c r="R4955" t="str">
        <f t="shared" si="385"/>
        <v>SENIOR</v>
      </c>
      <c r="S4955" s="1" t="str">
        <f t="shared" si="386"/>
        <v>Mar</v>
      </c>
      <c r="T4955" s="1">
        <f t="shared" si="387"/>
        <v>2021</v>
      </c>
      <c r="U4955" s="1" t="str">
        <f t="shared" si="388"/>
        <v>High</v>
      </c>
      <c r="V4955" s="1" t="str">
        <f t="shared" si="389"/>
        <v>Normal</v>
      </c>
    </row>
    <row r="4956" spans="1:22" x14ac:dyDescent="0.2">
      <c r="A4956" s="1" t="s">
        <v>12989</v>
      </c>
      <c r="B4956" s="2">
        <v>45115</v>
      </c>
      <c r="C4956" s="1" t="s">
        <v>8019</v>
      </c>
      <c r="D4956">
        <v>63</v>
      </c>
      <c r="E4956" s="1" t="s">
        <v>8013</v>
      </c>
      <c r="F4956" s="1" t="s">
        <v>8004</v>
      </c>
      <c r="G4956" s="1" t="s">
        <v>8015</v>
      </c>
      <c r="H4956">
        <v>4</v>
      </c>
      <c r="I4956">
        <v>5</v>
      </c>
      <c r="J4956" s="1" t="s">
        <v>8027</v>
      </c>
      <c r="K4956">
        <v>7</v>
      </c>
      <c r="L4956">
        <v>2</v>
      </c>
      <c r="M4956">
        <v>1</v>
      </c>
      <c r="N4956" s="1" t="s">
        <v>8038</v>
      </c>
      <c r="O4956" s="1" t="s">
        <v>8008</v>
      </c>
      <c r="P4956">
        <v>0.63</v>
      </c>
      <c r="Q4956">
        <v>1</v>
      </c>
      <c r="R4956" t="str">
        <f t="shared" si="385"/>
        <v>ADULT</v>
      </c>
      <c r="S4956" s="1" t="str">
        <f t="shared" si="386"/>
        <v>Jul</v>
      </c>
      <c r="T4956" s="1">
        <f t="shared" si="387"/>
        <v>2023</v>
      </c>
      <c r="U4956" s="1" t="str">
        <f t="shared" si="388"/>
        <v>Medium</v>
      </c>
      <c r="V4956" s="1" t="str">
        <f t="shared" si="389"/>
        <v>Normal</v>
      </c>
    </row>
    <row r="4957" spans="1:22" x14ac:dyDescent="0.2">
      <c r="A4957" s="1" t="s">
        <v>12990</v>
      </c>
      <c r="B4957" s="2">
        <v>44401</v>
      </c>
      <c r="C4957" s="1" t="s">
        <v>8019</v>
      </c>
      <c r="D4957">
        <v>34</v>
      </c>
      <c r="E4957" s="1" t="s">
        <v>8013</v>
      </c>
      <c r="F4957" s="1" t="s">
        <v>8022</v>
      </c>
      <c r="G4957" s="1" t="s">
        <v>8020</v>
      </c>
      <c r="H4957">
        <v>2</v>
      </c>
      <c r="I4957">
        <v>9</v>
      </c>
      <c r="J4957" s="1" t="s">
        <v>8041</v>
      </c>
      <c r="K4957">
        <v>3</v>
      </c>
      <c r="L4957">
        <v>1</v>
      </c>
      <c r="M4957">
        <v>0</v>
      </c>
      <c r="N4957" s="1" t="s">
        <v>8038</v>
      </c>
      <c r="O4957" s="1" t="s">
        <v>8050</v>
      </c>
      <c r="P4957">
        <v>0.42</v>
      </c>
      <c r="Q4957">
        <v>0</v>
      </c>
      <c r="R4957" t="str">
        <f t="shared" si="385"/>
        <v>YOUNG ADULT</v>
      </c>
      <c r="S4957" s="1" t="str">
        <f t="shared" si="386"/>
        <v>Jul</v>
      </c>
      <c r="T4957" s="1">
        <f t="shared" si="387"/>
        <v>2021</v>
      </c>
      <c r="U4957" s="1" t="str">
        <f t="shared" si="388"/>
        <v>Medium</v>
      </c>
      <c r="V4957" s="1" t="str">
        <f t="shared" si="389"/>
        <v>Normal</v>
      </c>
    </row>
    <row r="4958" spans="1:22" x14ac:dyDescent="0.2">
      <c r="A4958" s="1" t="s">
        <v>12991</v>
      </c>
      <c r="B4958" s="2">
        <v>45269</v>
      </c>
      <c r="C4958" s="1" t="s">
        <v>8031</v>
      </c>
      <c r="D4958">
        <v>54</v>
      </c>
      <c r="E4958" s="1" t="s">
        <v>8003</v>
      </c>
      <c r="F4958" s="1" t="s">
        <v>8004</v>
      </c>
      <c r="G4958" s="1" t="s">
        <v>8015</v>
      </c>
      <c r="H4958">
        <v>4</v>
      </c>
      <c r="I4958">
        <v>7</v>
      </c>
      <c r="J4958" s="1" t="s">
        <v>8027</v>
      </c>
      <c r="K4958">
        <v>6</v>
      </c>
      <c r="L4958">
        <v>2</v>
      </c>
      <c r="M4958">
        <v>2</v>
      </c>
      <c r="N4958" s="1" t="s">
        <v>8011</v>
      </c>
      <c r="O4958" s="1" t="s">
        <v>8008</v>
      </c>
      <c r="P4958">
        <v>0.75</v>
      </c>
      <c r="Q4958">
        <v>1</v>
      </c>
      <c r="R4958" t="str">
        <f t="shared" si="385"/>
        <v>ADULT</v>
      </c>
      <c r="S4958" s="1" t="str">
        <f t="shared" si="386"/>
        <v>Dec</v>
      </c>
      <c r="T4958" s="1">
        <f t="shared" si="387"/>
        <v>2023</v>
      </c>
      <c r="U4958" s="1" t="str">
        <f t="shared" si="388"/>
        <v>High</v>
      </c>
      <c r="V4958" s="1" t="str">
        <f t="shared" si="389"/>
        <v>Normal</v>
      </c>
    </row>
    <row r="4959" spans="1:22" x14ac:dyDescent="0.2">
      <c r="A4959" s="1" t="s">
        <v>12992</v>
      </c>
      <c r="B4959" s="2">
        <v>44609</v>
      </c>
      <c r="C4959" s="1" t="s">
        <v>8031</v>
      </c>
      <c r="D4959">
        <v>76</v>
      </c>
      <c r="E4959" s="1" t="s">
        <v>8013</v>
      </c>
      <c r="F4959" s="1" t="s">
        <v>8014</v>
      </c>
      <c r="G4959" s="1" t="s">
        <v>8048</v>
      </c>
      <c r="H4959">
        <v>5</v>
      </c>
      <c r="I4959">
        <v>9</v>
      </c>
      <c r="J4959" s="1" t="s">
        <v>8041</v>
      </c>
      <c r="K4959">
        <v>8</v>
      </c>
      <c r="L4959">
        <v>5</v>
      </c>
      <c r="M4959">
        <v>3</v>
      </c>
      <c r="N4959" s="1" t="s">
        <v>8007</v>
      </c>
      <c r="O4959" s="1" t="s">
        <v>8008</v>
      </c>
      <c r="P4959">
        <v>0.97</v>
      </c>
      <c r="Q4959">
        <v>1</v>
      </c>
      <c r="R4959" t="str">
        <f t="shared" si="385"/>
        <v>SENIOR</v>
      </c>
      <c r="S4959" s="1" t="str">
        <f t="shared" si="386"/>
        <v>Feb</v>
      </c>
      <c r="T4959" s="1">
        <f t="shared" si="387"/>
        <v>2022</v>
      </c>
      <c r="U4959" s="1" t="str">
        <f t="shared" si="388"/>
        <v>High</v>
      </c>
      <c r="V4959" s="1" t="str">
        <f t="shared" si="389"/>
        <v>Frequent</v>
      </c>
    </row>
    <row r="4960" spans="1:22" x14ac:dyDescent="0.2">
      <c r="A4960" s="1" t="s">
        <v>12993</v>
      </c>
      <c r="B4960" s="2">
        <v>44872</v>
      </c>
      <c r="C4960" s="1" t="s">
        <v>8010</v>
      </c>
      <c r="D4960">
        <v>57</v>
      </c>
      <c r="E4960" s="1" t="s">
        <v>8013</v>
      </c>
      <c r="F4960" s="1" t="s">
        <v>8032</v>
      </c>
      <c r="G4960" s="1" t="s">
        <v>8060</v>
      </c>
      <c r="H4960">
        <v>5</v>
      </c>
      <c r="I4960">
        <v>8</v>
      </c>
      <c r="J4960" s="1" t="s">
        <v>8016</v>
      </c>
      <c r="K4960">
        <v>8</v>
      </c>
      <c r="L4960">
        <v>4</v>
      </c>
      <c r="M4960">
        <v>1</v>
      </c>
      <c r="N4960" s="1" t="s">
        <v>8011</v>
      </c>
      <c r="O4960" s="1" t="s">
        <v>8008</v>
      </c>
      <c r="P4960">
        <v>0.93</v>
      </c>
      <c r="Q4960">
        <v>1</v>
      </c>
      <c r="R4960" t="str">
        <f t="shared" si="385"/>
        <v>ADULT</v>
      </c>
      <c r="S4960" s="1" t="str">
        <f t="shared" si="386"/>
        <v>Nov</v>
      </c>
      <c r="T4960" s="1">
        <f t="shared" si="387"/>
        <v>2022</v>
      </c>
      <c r="U4960" s="1" t="str">
        <f t="shared" si="388"/>
        <v>High</v>
      </c>
      <c r="V4960" s="1" t="str">
        <f t="shared" si="389"/>
        <v>Normal</v>
      </c>
    </row>
    <row r="4961" spans="1:22" x14ac:dyDescent="0.2">
      <c r="A4961" s="1" t="s">
        <v>12994</v>
      </c>
      <c r="B4961" s="2">
        <v>44282</v>
      </c>
      <c r="C4961" s="1" t="s">
        <v>8002</v>
      </c>
      <c r="D4961">
        <v>66</v>
      </c>
      <c r="E4961" s="1" t="s">
        <v>8003</v>
      </c>
      <c r="F4961" s="1" t="s">
        <v>8032</v>
      </c>
      <c r="G4961" s="1" t="s">
        <v>8005</v>
      </c>
      <c r="H4961">
        <v>6</v>
      </c>
      <c r="I4961">
        <v>7</v>
      </c>
      <c r="J4961" s="1" t="s">
        <v>8027</v>
      </c>
      <c r="K4961">
        <v>10</v>
      </c>
      <c r="L4961">
        <v>4</v>
      </c>
      <c r="M4961">
        <v>2</v>
      </c>
      <c r="N4961" s="1" t="s">
        <v>8007</v>
      </c>
      <c r="O4961" s="1" t="s">
        <v>8017</v>
      </c>
      <c r="P4961">
        <v>0.97</v>
      </c>
      <c r="Q4961">
        <v>1</v>
      </c>
      <c r="R4961" t="str">
        <f t="shared" si="385"/>
        <v>SENIOR</v>
      </c>
      <c r="S4961" s="1" t="str">
        <f t="shared" si="386"/>
        <v>Mar</v>
      </c>
      <c r="T4961" s="1">
        <f t="shared" si="387"/>
        <v>2021</v>
      </c>
      <c r="U4961" s="1" t="str">
        <f t="shared" si="388"/>
        <v>High</v>
      </c>
      <c r="V4961" s="1" t="str">
        <f t="shared" si="389"/>
        <v>Normal</v>
      </c>
    </row>
    <row r="4962" spans="1:22" x14ac:dyDescent="0.2">
      <c r="A4962" s="1" t="s">
        <v>12995</v>
      </c>
      <c r="B4962" s="2">
        <v>44574</v>
      </c>
      <c r="C4962" s="1" t="s">
        <v>8031</v>
      </c>
      <c r="D4962">
        <v>52</v>
      </c>
      <c r="E4962" s="1" t="s">
        <v>8003</v>
      </c>
      <c r="F4962" s="1" t="s">
        <v>8014</v>
      </c>
      <c r="G4962" s="1" t="s">
        <v>8062</v>
      </c>
      <c r="H4962">
        <v>3</v>
      </c>
      <c r="I4962">
        <v>8</v>
      </c>
      <c r="J4962" s="1" t="s">
        <v>8027</v>
      </c>
      <c r="K4962">
        <v>6</v>
      </c>
      <c r="L4962">
        <v>2</v>
      </c>
      <c r="M4962">
        <v>2</v>
      </c>
      <c r="N4962" s="1" t="s">
        <v>8011</v>
      </c>
      <c r="O4962" s="1" t="s">
        <v>8008</v>
      </c>
      <c r="P4962">
        <v>0.68</v>
      </c>
      <c r="Q4962">
        <v>0</v>
      </c>
      <c r="R4962" t="str">
        <f t="shared" si="385"/>
        <v>ADULT</v>
      </c>
      <c r="S4962" s="1" t="str">
        <f t="shared" si="386"/>
        <v>Jan</v>
      </c>
      <c r="T4962" s="1">
        <f t="shared" si="387"/>
        <v>2022</v>
      </c>
      <c r="U4962" s="1" t="str">
        <f t="shared" si="388"/>
        <v>Medium</v>
      </c>
      <c r="V4962" s="1" t="str">
        <f t="shared" si="389"/>
        <v>Normal</v>
      </c>
    </row>
    <row r="4963" spans="1:22" x14ac:dyDescent="0.2">
      <c r="A4963" s="1" t="s">
        <v>12996</v>
      </c>
      <c r="B4963" s="2">
        <v>45075</v>
      </c>
      <c r="C4963" s="1" t="s">
        <v>8002</v>
      </c>
      <c r="D4963">
        <v>40</v>
      </c>
      <c r="E4963" s="1" t="s">
        <v>8003</v>
      </c>
      <c r="F4963" s="1" t="s">
        <v>8004</v>
      </c>
      <c r="G4963" s="1" t="s">
        <v>8029</v>
      </c>
      <c r="H4963">
        <v>3</v>
      </c>
      <c r="I4963">
        <v>5</v>
      </c>
      <c r="J4963" s="1" t="s">
        <v>8016</v>
      </c>
      <c r="K4963">
        <v>4</v>
      </c>
      <c r="L4963">
        <v>4</v>
      </c>
      <c r="M4963">
        <v>1</v>
      </c>
      <c r="N4963" s="1" t="s">
        <v>8038</v>
      </c>
      <c r="O4963" s="1" t="s">
        <v>8008</v>
      </c>
      <c r="P4963">
        <v>0.46</v>
      </c>
      <c r="Q4963">
        <v>1</v>
      </c>
      <c r="R4963" t="str">
        <f t="shared" si="385"/>
        <v>ADULT</v>
      </c>
      <c r="S4963" s="1" t="str">
        <f t="shared" si="386"/>
        <v>May</v>
      </c>
      <c r="T4963" s="1">
        <f t="shared" si="387"/>
        <v>2023</v>
      </c>
      <c r="U4963" s="1" t="str">
        <f t="shared" si="388"/>
        <v>Medium</v>
      </c>
      <c r="V4963" s="1" t="str">
        <f t="shared" si="389"/>
        <v>Normal</v>
      </c>
    </row>
    <row r="4964" spans="1:22" x14ac:dyDescent="0.2">
      <c r="A4964" s="1" t="s">
        <v>12997</v>
      </c>
      <c r="B4964" s="2">
        <v>44719</v>
      </c>
      <c r="C4964" s="1" t="s">
        <v>8019</v>
      </c>
      <c r="D4964">
        <v>55</v>
      </c>
      <c r="E4964" s="1" t="s">
        <v>8003</v>
      </c>
      <c r="F4964" s="1" t="s">
        <v>8014</v>
      </c>
      <c r="G4964" s="1" t="s">
        <v>8044</v>
      </c>
      <c r="H4964">
        <v>4</v>
      </c>
      <c r="I4964">
        <v>8</v>
      </c>
      <c r="J4964" s="1" t="s">
        <v>8016</v>
      </c>
      <c r="K4964">
        <v>6</v>
      </c>
      <c r="L4964">
        <v>4</v>
      </c>
      <c r="M4964">
        <v>1</v>
      </c>
      <c r="N4964" s="1" t="s">
        <v>8011</v>
      </c>
      <c r="O4964" s="1" t="s">
        <v>8008</v>
      </c>
      <c r="P4964">
        <v>0.8</v>
      </c>
      <c r="Q4964">
        <v>0</v>
      </c>
      <c r="R4964" t="str">
        <f t="shared" si="385"/>
        <v>ADULT</v>
      </c>
      <c r="S4964" s="1" t="str">
        <f t="shared" si="386"/>
        <v>Jun</v>
      </c>
      <c r="T4964" s="1">
        <f t="shared" si="387"/>
        <v>2022</v>
      </c>
      <c r="U4964" s="1" t="str">
        <f t="shared" si="388"/>
        <v>High</v>
      </c>
      <c r="V4964" s="1" t="str">
        <f t="shared" si="389"/>
        <v>Normal</v>
      </c>
    </row>
    <row r="4965" spans="1:22" x14ac:dyDescent="0.2">
      <c r="A4965" s="1" t="s">
        <v>12998</v>
      </c>
      <c r="B4965" s="2">
        <v>45187</v>
      </c>
      <c r="C4965" s="1" t="s">
        <v>8010</v>
      </c>
      <c r="D4965">
        <v>63</v>
      </c>
      <c r="E4965" s="1" t="s">
        <v>8013</v>
      </c>
      <c r="F4965" s="1" t="s">
        <v>8022</v>
      </c>
      <c r="G4965" s="1" t="s">
        <v>8005</v>
      </c>
      <c r="H4965">
        <v>4</v>
      </c>
      <c r="I4965">
        <v>8</v>
      </c>
      <c r="J4965" s="1" t="s">
        <v>8016</v>
      </c>
      <c r="K4965">
        <v>6</v>
      </c>
      <c r="L4965">
        <v>4</v>
      </c>
      <c r="M4965">
        <v>1</v>
      </c>
      <c r="N4965" s="1" t="s">
        <v>8038</v>
      </c>
      <c r="O4965" s="1" t="s">
        <v>8008</v>
      </c>
      <c r="P4965">
        <v>0.68</v>
      </c>
      <c r="Q4965">
        <v>1</v>
      </c>
      <c r="R4965" t="str">
        <f t="shared" si="385"/>
        <v>ADULT</v>
      </c>
      <c r="S4965" s="1" t="str">
        <f t="shared" si="386"/>
        <v>Sep</v>
      </c>
      <c r="T4965" s="1">
        <f t="shared" si="387"/>
        <v>2023</v>
      </c>
      <c r="U4965" s="1" t="str">
        <f t="shared" si="388"/>
        <v>Medium</v>
      </c>
      <c r="V4965" s="1" t="str">
        <f t="shared" si="389"/>
        <v>Normal</v>
      </c>
    </row>
    <row r="4966" spans="1:22" x14ac:dyDescent="0.2">
      <c r="A4966" s="1" t="s">
        <v>12999</v>
      </c>
      <c r="B4966" s="2">
        <v>44826</v>
      </c>
      <c r="C4966" s="1" t="s">
        <v>8010</v>
      </c>
      <c r="D4966">
        <v>46</v>
      </c>
      <c r="E4966" s="1" t="s">
        <v>8013</v>
      </c>
      <c r="F4966" s="1" t="s">
        <v>8004</v>
      </c>
      <c r="G4966" s="1" t="s">
        <v>8044</v>
      </c>
      <c r="H4966">
        <v>4</v>
      </c>
      <c r="I4966">
        <v>9</v>
      </c>
      <c r="J4966" s="1" t="s">
        <v>8027</v>
      </c>
      <c r="K4966">
        <v>6</v>
      </c>
      <c r="L4966">
        <v>4</v>
      </c>
      <c r="M4966">
        <v>1</v>
      </c>
      <c r="N4966" s="1" t="s">
        <v>8038</v>
      </c>
      <c r="O4966" s="1" t="s">
        <v>8008</v>
      </c>
      <c r="P4966">
        <v>0.79</v>
      </c>
      <c r="Q4966">
        <v>0</v>
      </c>
      <c r="R4966" t="str">
        <f t="shared" si="385"/>
        <v>ADULT</v>
      </c>
      <c r="S4966" s="1" t="str">
        <f t="shared" si="386"/>
        <v>Sep</v>
      </c>
      <c r="T4966" s="1">
        <f t="shared" si="387"/>
        <v>2022</v>
      </c>
      <c r="U4966" s="1" t="str">
        <f t="shared" si="388"/>
        <v>High</v>
      </c>
      <c r="V4966" s="1" t="str">
        <f t="shared" si="389"/>
        <v>Normal</v>
      </c>
    </row>
    <row r="4967" spans="1:22" x14ac:dyDescent="0.2">
      <c r="A4967" s="1" t="s">
        <v>13000</v>
      </c>
      <c r="B4967" s="2">
        <v>45213</v>
      </c>
      <c r="C4967" s="1" t="s">
        <v>8010</v>
      </c>
      <c r="D4967">
        <v>53</v>
      </c>
      <c r="E4967" s="1" t="s">
        <v>8013</v>
      </c>
      <c r="F4967" s="1" t="s">
        <v>8014</v>
      </c>
      <c r="G4967" s="1" t="s">
        <v>8060</v>
      </c>
      <c r="H4967">
        <v>5</v>
      </c>
      <c r="I4967">
        <v>9</v>
      </c>
      <c r="J4967" s="1" t="s">
        <v>8016</v>
      </c>
      <c r="K4967">
        <v>8</v>
      </c>
      <c r="L4967">
        <v>4</v>
      </c>
      <c r="M4967">
        <v>1</v>
      </c>
      <c r="N4967" s="1" t="s">
        <v>8011</v>
      </c>
      <c r="O4967" s="1" t="s">
        <v>8008</v>
      </c>
      <c r="P4967">
        <v>0.93</v>
      </c>
      <c r="Q4967">
        <v>1</v>
      </c>
      <c r="R4967" t="str">
        <f t="shared" si="385"/>
        <v>ADULT</v>
      </c>
      <c r="S4967" s="1" t="str">
        <f t="shared" si="386"/>
        <v>Oct</v>
      </c>
      <c r="T4967" s="1">
        <f t="shared" si="387"/>
        <v>2023</v>
      </c>
      <c r="U4967" s="1" t="str">
        <f t="shared" si="388"/>
        <v>High</v>
      </c>
      <c r="V4967" s="1" t="str">
        <f t="shared" si="389"/>
        <v>Normal</v>
      </c>
    </row>
    <row r="4968" spans="1:22" x14ac:dyDescent="0.2">
      <c r="A4968" s="1" t="s">
        <v>13001</v>
      </c>
      <c r="B4968" s="2">
        <v>45272</v>
      </c>
      <c r="C4968" s="1" t="s">
        <v>8031</v>
      </c>
      <c r="D4968">
        <v>42</v>
      </c>
      <c r="E4968" s="1" t="s">
        <v>8003</v>
      </c>
      <c r="F4968" s="1" t="s">
        <v>8014</v>
      </c>
      <c r="G4968" s="1" t="s">
        <v>8062</v>
      </c>
      <c r="H4968">
        <v>4</v>
      </c>
      <c r="I4968">
        <v>9</v>
      </c>
      <c r="J4968" s="1" t="s">
        <v>8027</v>
      </c>
      <c r="K4968">
        <v>8</v>
      </c>
      <c r="L4968">
        <v>3</v>
      </c>
      <c r="M4968">
        <v>1</v>
      </c>
      <c r="N4968" s="1" t="s">
        <v>8023</v>
      </c>
      <c r="O4968" s="1" t="s">
        <v>8008</v>
      </c>
      <c r="P4968">
        <v>0.62</v>
      </c>
      <c r="Q4968">
        <v>0</v>
      </c>
      <c r="R4968" t="str">
        <f t="shared" si="385"/>
        <v>ADULT</v>
      </c>
      <c r="S4968" s="1" t="str">
        <f t="shared" si="386"/>
        <v>Dec</v>
      </c>
      <c r="T4968" s="1">
        <f t="shared" si="387"/>
        <v>2023</v>
      </c>
      <c r="U4968" s="1" t="str">
        <f t="shared" si="388"/>
        <v>Medium</v>
      </c>
      <c r="V4968" s="1" t="str">
        <f t="shared" si="389"/>
        <v>Normal</v>
      </c>
    </row>
    <row r="4969" spans="1:22" x14ac:dyDescent="0.2">
      <c r="A4969" s="1" t="s">
        <v>13002</v>
      </c>
      <c r="B4969" s="2">
        <v>44694</v>
      </c>
      <c r="C4969" s="1" t="s">
        <v>8002</v>
      </c>
      <c r="D4969">
        <v>77</v>
      </c>
      <c r="E4969" s="1" t="s">
        <v>8003</v>
      </c>
      <c r="F4969" s="1" t="s">
        <v>8014</v>
      </c>
      <c r="G4969" s="1" t="s">
        <v>8005</v>
      </c>
      <c r="H4969">
        <v>6</v>
      </c>
      <c r="I4969">
        <v>7</v>
      </c>
      <c r="J4969" s="1" t="s">
        <v>8006</v>
      </c>
      <c r="K4969">
        <v>9</v>
      </c>
      <c r="L4969">
        <v>6</v>
      </c>
      <c r="M4969">
        <v>4</v>
      </c>
      <c r="N4969" s="1" t="s">
        <v>8007</v>
      </c>
      <c r="O4969" s="1" t="s">
        <v>8017</v>
      </c>
      <c r="P4969">
        <v>0.97</v>
      </c>
      <c r="Q4969">
        <v>1</v>
      </c>
      <c r="R4969" t="str">
        <f t="shared" si="385"/>
        <v>SENIOR</v>
      </c>
      <c r="S4969" s="1" t="str">
        <f t="shared" si="386"/>
        <v>May</v>
      </c>
      <c r="T4969" s="1">
        <f t="shared" si="387"/>
        <v>2022</v>
      </c>
      <c r="U4969" s="1" t="str">
        <f t="shared" si="388"/>
        <v>High</v>
      </c>
      <c r="V4969" s="1" t="str">
        <f t="shared" si="389"/>
        <v>Frequent</v>
      </c>
    </row>
    <row r="4970" spans="1:22" x14ac:dyDescent="0.2">
      <c r="A4970" s="1" t="s">
        <v>13003</v>
      </c>
      <c r="B4970" s="2">
        <v>44815</v>
      </c>
      <c r="C4970" s="1" t="s">
        <v>8010</v>
      </c>
      <c r="D4970">
        <v>52</v>
      </c>
      <c r="E4970" s="1" t="s">
        <v>8013</v>
      </c>
      <c r="F4970" s="1" t="s">
        <v>8014</v>
      </c>
      <c r="G4970" s="1" t="s">
        <v>8044</v>
      </c>
      <c r="H4970">
        <v>3</v>
      </c>
      <c r="I4970">
        <v>6</v>
      </c>
      <c r="J4970" s="1" t="s">
        <v>8006</v>
      </c>
      <c r="K4970">
        <v>6</v>
      </c>
      <c r="L4970">
        <v>2</v>
      </c>
      <c r="M4970">
        <v>1</v>
      </c>
      <c r="N4970" s="1" t="s">
        <v>8038</v>
      </c>
      <c r="O4970" s="1" t="s">
        <v>8008</v>
      </c>
      <c r="P4970">
        <v>0.72</v>
      </c>
      <c r="Q4970">
        <v>1</v>
      </c>
      <c r="R4970" t="str">
        <f t="shared" si="385"/>
        <v>ADULT</v>
      </c>
      <c r="S4970" s="1" t="str">
        <f t="shared" si="386"/>
        <v>Sep</v>
      </c>
      <c r="T4970" s="1">
        <f t="shared" si="387"/>
        <v>2022</v>
      </c>
      <c r="U4970" s="1" t="str">
        <f t="shared" si="388"/>
        <v>High</v>
      </c>
      <c r="V4970" s="1" t="str">
        <f t="shared" si="389"/>
        <v>Normal</v>
      </c>
    </row>
    <row r="4971" spans="1:22" x14ac:dyDescent="0.2">
      <c r="A4971" s="1" t="s">
        <v>13004</v>
      </c>
      <c r="B4971" s="2">
        <v>45111</v>
      </c>
      <c r="C4971" s="1" t="s">
        <v>8019</v>
      </c>
      <c r="D4971">
        <v>82</v>
      </c>
      <c r="E4971" s="1" t="s">
        <v>8003</v>
      </c>
      <c r="F4971" s="1" t="s">
        <v>8004</v>
      </c>
      <c r="G4971" s="1" t="s">
        <v>8026</v>
      </c>
      <c r="H4971">
        <v>5</v>
      </c>
      <c r="I4971">
        <v>8</v>
      </c>
      <c r="J4971" s="1" t="s">
        <v>8041</v>
      </c>
      <c r="K4971">
        <v>10</v>
      </c>
      <c r="L4971">
        <v>5</v>
      </c>
      <c r="M4971">
        <v>2</v>
      </c>
      <c r="N4971" s="1" t="s">
        <v>8007</v>
      </c>
      <c r="O4971" s="1" t="s">
        <v>8008</v>
      </c>
      <c r="P4971">
        <v>0.97</v>
      </c>
      <c r="Q4971">
        <v>1</v>
      </c>
      <c r="R4971" t="str">
        <f t="shared" si="385"/>
        <v>SENIOR</v>
      </c>
      <c r="S4971" s="1" t="str">
        <f t="shared" si="386"/>
        <v>Jul</v>
      </c>
      <c r="T4971" s="1">
        <f t="shared" si="387"/>
        <v>2023</v>
      </c>
      <c r="U4971" s="1" t="str">
        <f t="shared" si="388"/>
        <v>High</v>
      </c>
      <c r="V4971" s="1" t="str">
        <f t="shared" si="389"/>
        <v>Normal</v>
      </c>
    </row>
    <row r="4972" spans="1:22" x14ac:dyDescent="0.2">
      <c r="A4972" s="1" t="s">
        <v>13005</v>
      </c>
      <c r="B4972" s="2">
        <v>44439</v>
      </c>
      <c r="C4972" s="1" t="s">
        <v>8019</v>
      </c>
      <c r="D4972">
        <v>83</v>
      </c>
      <c r="E4972" s="1" t="s">
        <v>8013</v>
      </c>
      <c r="F4972" s="1" t="s">
        <v>8022</v>
      </c>
      <c r="G4972" s="1" t="s">
        <v>8020</v>
      </c>
      <c r="H4972">
        <v>6</v>
      </c>
      <c r="I4972">
        <v>9</v>
      </c>
      <c r="J4972" s="1" t="s">
        <v>8027</v>
      </c>
      <c r="K4972">
        <v>10</v>
      </c>
      <c r="L4972">
        <v>4</v>
      </c>
      <c r="M4972">
        <v>2</v>
      </c>
      <c r="N4972" s="1" t="s">
        <v>8007</v>
      </c>
      <c r="O4972" s="1" t="s">
        <v>8017</v>
      </c>
      <c r="P4972">
        <v>0.97</v>
      </c>
      <c r="Q4972">
        <v>1</v>
      </c>
      <c r="R4972" t="str">
        <f t="shared" si="385"/>
        <v>SENIOR</v>
      </c>
      <c r="S4972" s="1" t="str">
        <f t="shared" si="386"/>
        <v>Aug</v>
      </c>
      <c r="T4972" s="1">
        <f t="shared" si="387"/>
        <v>2021</v>
      </c>
      <c r="U4972" s="1" t="str">
        <f t="shared" si="388"/>
        <v>High</v>
      </c>
      <c r="V4972" s="1" t="str">
        <f t="shared" si="389"/>
        <v>Normal</v>
      </c>
    </row>
    <row r="4973" spans="1:22" x14ac:dyDescent="0.2">
      <c r="A4973" s="1" t="s">
        <v>13006</v>
      </c>
      <c r="B4973" s="2">
        <v>45140</v>
      </c>
      <c r="C4973" s="1" t="s">
        <v>8019</v>
      </c>
      <c r="D4973">
        <v>56</v>
      </c>
      <c r="E4973" s="1" t="s">
        <v>8013</v>
      </c>
      <c r="F4973" s="1" t="s">
        <v>8004</v>
      </c>
      <c r="G4973" s="1" t="s">
        <v>8060</v>
      </c>
      <c r="H4973">
        <v>4</v>
      </c>
      <c r="I4973">
        <v>9</v>
      </c>
      <c r="J4973" s="1" t="s">
        <v>8016</v>
      </c>
      <c r="K4973">
        <v>9</v>
      </c>
      <c r="L4973">
        <v>3</v>
      </c>
      <c r="M4973">
        <v>1</v>
      </c>
      <c r="N4973" s="1" t="s">
        <v>8011</v>
      </c>
      <c r="O4973" s="1" t="s">
        <v>8008</v>
      </c>
      <c r="P4973">
        <v>0.81</v>
      </c>
      <c r="Q4973">
        <v>0</v>
      </c>
      <c r="R4973" t="str">
        <f t="shared" si="385"/>
        <v>ADULT</v>
      </c>
      <c r="S4973" s="1" t="str">
        <f t="shared" si="386"/>
        <v>Aug</v>
      </c>
      <c r="T4973" s="1">
        <f t="shared" si="387"/>
        <v>2023</v>
      </c>
      <c r="U4973" s="1" t="str">
        <f t="shared" si="388"/>
        <v>High</v>
      </c>
      <c r="V4973" s="1" t="str">
        <f t="shared" si="389"/>
        <v>Normal</v>
      </c>
    </row>
    <row r="4974" spans="1:22" x14ac:dyDescent="0.2">
      <c r="A4974" s="1" t="s">
        <v>13007</v>
      </c>
      <c r="B4974" s="2">
        <v>44845</v>
      </c>
      <c r="C4974" s="1" t="s">
        <v>8010</v>
      </c>
      <c r="D4974">
        <v>40</v>
      </c>
      <c r="E4974" s="1" t="s">
        <v>8013</v>
      </c>
      <c r="F4974" s="1" t="s">
        <v>8037</v>
      </c>
      <c r="G4974" s="1" t="s">
        <v>8060</v>
      </c>
      <c r="H4974">
        <v>3</v>
      </c>
      <c r="I4974">
        <v>8</v>
      </c>
      <c r="J4974" s="1" t="s">
        <v>8016</v>
      </c>
      <c r="K4974">
        <v>6</v>
      </c>
      <c r="L4974">
        <v>4</v>
      </c>
      <c r="M4974">
        <v>1</v>
      </c>
      <c r="N4974" s="1" t="s">
        <v>8011</v>
      </c>
      <c r="O4974" s="1" t="s">
        <v>8008</v>
      </c>
      <c r="P4974">
        <v>0.68</v>
      </c>
      <c r="Q4974">
        <v>0</v>
      </c>
      <c r="R4974" t="str">
        <f t="shared" si="385"/>
        <v>ADULT</v>
      </c>
      <c r="S4974" s="1" t="str">
        <f t="shared" si="386"/>
        <v>Oct</v>
      </c>
      <c r="T4974" s="1">
        <f t="shared" si="387"/>
        <v>2022</v>
      </c>
      <c r="U4974" s="1" t="str">
        <f t="shared" si="388"/>
        <v>Medium</v>
      </c>
      <c r="V4974" s="1" t="str">
        <f t="shared" si="389"/>
        <v>Normal</v>
      </c>
    </row>
    <row r="4975" spans="1:22" x14ac:dyDescent="0.2">
      <c r="A4975" s="1" t="s">
        <v>13008</v>
      </c>
      <c r="B4975" s="2">
        <v>44991</v>
      </c>
      <c r="C4975" s="1" t="s">
        <v>8002</v>
      </c>
      <c r="D4975">
        <v>22</v>
      </c>
      <c r="E4975" s="1" t="s">
        <v>8003</v>
      </c>
      <c r="F4975" s="1" t="s">
        <v>8037</v>
      </c>
      <c r="G4975" s="1" t="s">
        <v>8005</v>
      </c>
      <c r="H4975">
        <v>1</v>
      </c>
      <c r="I4975">
        <v>4</v>
      </c>
      <c r="J4975" s="1" t="s">
        <v>8016</v>
      </c>
      <c r="K4975">
        <v>2</v>
      </c>
      <c r="L4975">
        <v>0</v>
      </c>
      <c r="M4975">
        <v>0</v>
      </c>
      <c r="N4975" s="1" t="s">
        <v>8011</v>
      </c>
      <c r="O4975" s="1" t="s">
        <v>8008</v>
      </c>
      <c r="P4975">
        <v>0.16</v>
      </c>
      <c r="Q4975">
        <v>0</v>
      </c>
      <c r="R4975" t="str">
        <f t="shared" si="385"/>
        <v>YOUNG ADULT</v>
      </c>
      <c r="S4975" s="1" t="str">
        <f t="shared" si="386"/>
        <v>Mar</v>
      </c>
      <c r="T4975" s="1">
        <f t="shared" si="387"/>
        <v>2023</v>
      </c>
      <c r="U4975" s="1" t="str">
        <f t="shared" si="388"/>
        <v>Low</v>
      </c>
      <c r="V4975" s="1" t="str">
        <f t="shared" si="389"/>
        <v>Normal</v>
      </c>
    </row>
    <row r="4976" spans="1:22" x14ac:dyDescent="0.2">
      <c r="A4976" s="1" t="s">
        <v>13009</v>
      </c>
      <c r="B4976" s="2">
        <v>44284</v>
      </c>
      <c r="C4976" s="1" t="s">
        <v>8002</v>
      </c>
      <c r="D4976">
        <v>32</v>
      </c>
      <c r="E4976" s="1" t="s">
        <v>8003</v>
      </c>
      <c r="F4976" s="1" t="s">
        <v>8037</v>
      </c>
      <c r="G4976" s="1" t="s">
        <v>8020</v>
      </c>
      <c r="H4976">
        <v>2</v>
      </c>
      <c r="I4976">
        <v>9</v>
      </c>
      <c r="J4976" s="1" t="s">
        <v>8016</v>
      </c>
      <c r="K4976">
        <v>3</v>
      </c>
      <c r="L4976">
        <v>1</v>
      </c>
      <c r="M4976">
        <v>0</v>
      </c>
      <c r="N4976" s="1" t="s">
        <v>8023</v>
      </c>
      <c r="O4976" s="1" t="s">
        <v>8050</v>
      </c>
      <c r="P4976">
        <v>0.4</v>
      </c>
      <c r="Q4976">
        <v>0</v>
      </c>
      <c r="R4976" t="str">
        <f t="shared" si="385"/>
        <v>YOUNG ADULT</v>
      </c>
      <c r="S4976" s="1" t="str">
        <f t="shared" si="386"/>
        <v>Mar</v>
      </c>
      <c r="T4976" s="1">
        <f t="shared" si="387"/>
        <v>2021</v>
      </c>
      <c r="U4976" s="1" t="str">
        <f t="shared" si="388"/>
        <v>Medium</v>
      </c>
      <c r="V4976" s="1" t="str">
        <f t="shared" si="389"/>
        <v>Normal</v>
      </c>
    </row>
    <row r="4977" spans="1:22" x14ac:dyDescent="0.2">
      <c r="A4977" s="1" t="s">
        <v>13010</v>
      </c>
      <c r="B4977" s="2">
        <v>45035</v>
      </c>
      <c r="C4977" s="1" t="s">
        <v>8002</v>
      </c>
      <c r="D4977">
        <v>34</v>
      </c>
      <c r="E4977" s="1" t="s">
        <v>8013</v>
      </c>
      <c r="F4977" s="1" t="s">
        <v>8022</v>
      </c>
      <c r="G4977" s="1" t="s">
        <v>8015</v>
      </c>
      <c r="H4977">
        <v>3</v>
      </c>
      <c r="I4977">
        <v>5</v>
      </c>
      <c r="J4977" s="1" t="s">
        <v>8016</v>
      </c>
      <c r="K4977">
        <v>6</v>
      </c>
      <c r="L4977">
        <v>2</v>
      </c>
      <c r="M4977">
        <v>1</v>
      </c>
      <c r="N4977" s="1" t="s">
        <v>8011</v>
      </c>
      <c r="O4977" s="1" t="s">
        <v>8008</v>
      </c>
      <c r="P4977">
        <v>0.37</v>
      </c>
      <c r="Q4977">
        <v>0</v>
      </c>
      <c r="R4977" t="str">
        <f t="shared" si="385"/>
        <v>YOUNG ADULT</v>
      </c>
      <c r="S4977" s="1" t="str">
        <f t="shared" si="386"/>
        <v>Apr</v>
      </c>
      <c r="T4977" s="1">
        <f t="shared" si="387"/>
        <v>2023</v>
      </c>
      <c r="U4977" s="1" t="str">
        <f t="shared" si="388"/>
        <v>Medium</v>
      </c>
      <c r="V4977" s="1" t="str">
        <f t="shared" si="389"/>
        <v>Normal</v>
      </c>
    </row>
    <row r="4978" spans="1:22" x14ac:dyDescent="0.2">
      <c r="A4978" s="1" t="s">
        <v>13011</v>
      </c>
      <c r="B4978" s="2">
        <v>44537</v>
      </c>
      <c r="C4978" s="1" t="s">
        <v>8031</v>
      </c>
      <c r="D4978">
        <v>81</v>
      </c>
      <c r="E4978" s="1" t="s">
        <v>8013</v>
      </c>
      <c r="F4978" s="1" t="s">
        <v>8032</v>
      </c>
      <c r="G4978" s="1" t="s">
        <v>8048</v>
      </c>
      <c r="H4978">
        <v>6</v>
      </c>
      <c r="I4978">
        <v>9</v>
      </c>
      <c r="J4978" s="1" t="s">
        <v>8016</v>
      </c>
      <c r="K4978">
        <v>9</v>
      </c>
      <c r="L4978">
        <v>6</v>
      </c>
      <c r="M4978">
        <v>2</v>
      </c>
      <c r="N4978" s="1" t="s">
        <v>8007</v>
      </c>
      <c r="O4978" s="1" t="s">
        <v>8017</v>
      </c>
      <c r="P4978">
        <v>0.97</v>
      </c>
      <c r="Q4978">
        <v>1</v>
      </c>
      <c r="R4978" t="str">
        <f t="shared" si="385"/>
        <v>SENIOR</v>
      </c>
      <c r="S4978" s="1" t="str">
        <f t="shared" si="386"/>
        <v>Dec</v>
      </c>
      <c r="T4978" s="1">
        <f t="shared" si="387"/>
        <v>2021</v>
      </c>
      <c r="U4978" s="1" t="str">
        <f t="shared" si="388"/>
        <v>High</v>
      </c>
      <c r="V4978" s="1" t="str">
        <f t="shared" si="389"/>
        <v>Normal</v>
      </c>
    </row>
    <row r="4979" spans="1:22" x14ac:dyDescent="0.2">
      <c r="A4979" s="1" t="s">
        <v>13012</v>
      </c>
      <c r="B4979" s="2">
        <v>45078</v>
      </c>
      <c r="C4979" s="1" t="s">
        <v>8019</v>
      </c>
      <c r="D4979">
        <v>59</v>
      </c>
      <c r="E4979" s="1" t="s">
        <v>8013</v>
      </c>
      <c r="F4979" s="1" t="s">
        <v>8032</v>
      </c>
      <c r="G4979" s="1" t="s">
        <v>8005</v>
      </c>
      <c r="H4979">
        <v>5</v>
      </c>
      <c r="I4979">
        <v>7</v>
      </c>
      <c r="J4979" s="1" t="s">
        <v>8027</v>
      </c>
      <c r="K4979">
        <v>8</v>
      </c>
      <c r="L4979">
        <v>6</v>
      </c>
      <c r="M4979">
        <v>1</v>
      </c>
      <c r="N4979" s="1" t="s">
        <v>8011</v>
      </c>
      <c r="O4979" s="1" t="s">
        <v>8008</v>
      </c>
      <c r="P4979">
        <v>0.72</v>
      </c>
      <c r="Q4979">
        <v>0</v>
      </c>
      <c r="R4979" t="str">
        <f t="shared" si="385"/>
        <v>ADULT</v>
      </c>
      <c r="S4979" s="1" t="str">
        <f t="shared" si="386"/>
        <v>Jun</v>
      </c>
      <c r="T4979" s="1">
        <f t="shared" si="387"/>
        <v>2023</v>
      </c>
      <c r="U4979" s="1" t="str">
        <f t="shared" si="388"/>
        <v>High</v>
      </c>
      <c r="V4979" s="1" t="str">
        <f t="shared" si="389"/>
        <v>Normal</v>
      </c>
    </row>
    <row r="4980" spans="1:22" x14ac:dyDescent="0.2">
      <c r="A4980" s="1" t="s">
        <v>13013</v>
      </c>
      <c r="B4980" s="2">
        <v>44754</v>
      </c>
      <c r="C4980" s="1" t="s">
        <v>8019</v>
      </c>
      <c r="D4980">
        <v>64</v>
      </c>
      <c r="E4980" s="1" t="s">
        <v>8003</v>
      </c>
      <c r="F4980" s="1" t="s">
        <v>8014</v>
      </c>
      <c r="G4980" s="1" t="s">
        <v>8060</v>
      </c>
      <c r="H4980">
        <v>5</v>
      </c>
      <c r="I4980">
        <v>8</v>
      </c>
      <c r="J4980" s="1" t="s">
        <v>8027</v>
      </c>
      <c r="K4980">
        <v>8</v>
      </c>
      <c r="L4980">
        <v>2</v>
      </c>
      <c r="M4980">
        <v>1</v>
      </c>
      <c r="N4980" s="1" t="s">
        <v>8038</v>
      </c>
      <c r="O4980" s="1" t="s">
        <v>8008</v>
      </c>
      <c r="P4980">
        <v>0.97</v>
      </c>
      <c r="Q4980">
        <v>1</v>
      </c>
      <c r="R4980" t="str">
        <f t="shared" si="385"/>
        <v>ADULT</v>
      </c>
      <c r="S4980" s="1" t="str">
        <f t="shared" si="386"/>
        <v>Jul</v>
      </c>
      <c r="T4980" s="1">
        <f t="shared" si="387"/>
        <v>2022</v>
      </c>
      <c r="U4980" s="1" t="str">
        <f t="shared" si="388"/>
        <v>High</v>
      </c>
      <c r="V4980" s="1" t="str">
        <f t="shared" si="389"/>
        <v>Normal</v>
      </c>
    </row>
    <row r="4981" spans="1:22" x14ac:dyDescent="0.2">
      <c r="A4981" s="1" t="s">
        <v>13014</v>
      </c>
      <c r="B4981" s="2">
        <v>44497</v>
      </c>
      <c r="C4981" s="1" t="s">
        <v>8010</v>
      </c>
      <c r="D4981">
        <v>20</v>
      </c>
      <c r="E4981" s="1" t="s">
        <v>8013</v>
      </c>
      <c r="F4981" s="1" t="s">
        <v>8032</v>
      </c>
      <c r="G4981" s="1" t="s">
        <v>8005</v>
      </c>
      <c r="H4981">
        <v>1</v>
      </c>
      <c r="I4981">
        <v>4</v>
      </c>
      <c r="J4981" s="1" t="s">
        <v>8027</v>
      </c>
      <c r="K4981">
        <v>2</v>
      </c>
      <c r="L4981">
        <v>2</v>
      </c>
      <c r="M4981">
        <v>0</v>
      </c>
      <c r="N4981" s="1" t="s">
        <v>8038</v>
      </c>
      <c r="O4981" s="1" t="s">
        <v>8050</v>
      </c>
      <c r="P4981">
        <v>0.16</v>
      </c>
      <c r="Q4981">
        <v>0</v>
      </c>
      <c r="R4981" t="str">
        <f t="shared" si="385"/>
        <v>YOUNG ADULT</v>
      </c>
      <c r="S4981" s="1" t="str">
        <f t="shared" si="386"/>
        <v>Oct</v>
      </c>
      <c r="T4981" s="1">
        <f t="shared" si="387"/>
        <v>2021</v>
      </c>
      <c r="U4981" s="1" t="str">
        <f t="shared" si="388"/>
        <v>Low</v>
      </c>
      <c r="V4981" s="1" t="str">
        <f t="shared" si="389"/>
        <v>Normal</v>
      </c>
    </row>
    <row r="4982" spans="1:22" x14ac:dyDescent="0.2">
      <c r="A4982" s="1" t="s">
        <v>13015</v>
      </c>
      <c r="B4982" s="2">
        <v>45240</v>
      </c>
      <c r="C4982" s="1" t="s">
        <v>8010</v>
      </c>
      <c r="D4982">
        <v>37</v>
      </c>
      <c r="E4982" s="1" t="s">
        <v>8013</v>
      </c>
      <c r="F4982" s="1" t="s">
        <v>8014</v>
      </c>
      <c r="G4982" s="1" t="s">
        <v>8015</v>
      </c>
      <c r="H4982">
        <v>4</v>
      </c>
      <c r="I4982">
        <v>10</v>
      </c>
      <c r="J4982" s="1" t="s">
        <v>8016</v>
      </c>
      <c r="K4982">
        <v>6</v>
      </c>
      <c r="L4982">
        <v>3</v>
      </c>
      <c r="M4982">
        <v>2</v>
      </c>
      <c r="N4982" s="1" t="s">
        <v>8038</v>
      </c>
      <c r="O4982" s="1" t="s">
        <v>8008</v>
      </c>
      <c r="P4982">
        <v>0.7</v>
      </c>
      <c r="Q4982">
        <v>1</v>
      </c>
      <c r="R4982" t="str">
        <f t="shared" si="385"/>
        <v>YOUNG ADULT</v>
      </c>
      <c r="S4982" s="1" t="str">
        <f t="shared" si="386"/>
        <v>Nov</v>
      </c>
      <c r="T4982" s="1">
        <f t="shared" si="387"/>
        <v>2023</v>
      </c>
      <c r="U4982" s="1" t="str">
        <f t="shared" si="388"/>
        <v>High</v>
      </c>
      <c r="V4982" s="1" t="str">
        <f t="shared" si="389"/>
        <v>Normal</v>
      </c>
    </row>
    <row r="4983" spans="1:22" x14ac:dyDescent="0.2">
      <c r="A4983" s="1" t="s">
        <v>13016</v>
      </c>
      <c r="B4983" s="2">
        <v>45034</v>
      </c>
      <c r="C4983" s="1" t="s">
        <v>8002</v>
      </c>
      <c r="D4983">
        <v>73</v>
      </c>
      <c r="E4983" s="1" t="s">
        <v>8003</v>
      </c>
      <c r="F4983" s="1" t="s">
        <v>8004</v>
      </c>
      <c r="G4983" s="1" t="s">
        <v>8015</v>
      </c>
      <c r="H4983">
        <v>6</v>
      </c>
      <c r="I4983">
        <v>7</v>
      </c>
      <c r="J4983" s="1" t="s">
        <v>8016</v>
      </c>
      <c r="K4983">
        <v>12</v>
      </c>
      <c r="L4983">
        <v>6</v>
      </c>
      <c r="M4983">
        <v>2</v>
      </c>
      <c r="N4983" s="1" t="s">
        <v>8007</v>
      </c>
      <c r="O4983" s="1" t="s">
        <v>8017</v>
      </c>
      <c r="P4983">
        <v>0.97</v>
      </c>
      <c r="Q4983">
        <v>1</v>
      </c>
      <c r="R4983" t="str">
        <f t="shared" si="385"/>
        <v>SENIOR</v>
      </c>
      <c r="S4983" s="1" t="str">
        <f t="shared" si="386"/>
        <v>Apr</v>
      </c>
      <c r="T4983" s="1">
        <f t="shared" si="387"/>
        <v>2023</v>
      </c>
      <c r="U4983" s="1" t="str">
        <f t="shared" si="388"/>
        <v>High</v>
      </c>
      <c r="V4983" s="1" t="str">
        <f t="shared" si="389"/>
        <v>Normal</v>
      </c>
    </row>
    <row r="4984" spans="1:22" x14ac:dyDescent="0.2">
      <c r="A4984" s="1" t="s">
        <v>13017</v>
      </c>
      <c r="B4984" s="2">
        <v>45276</v>
      </c>
      <c r="C4984" s="1" t="s">
        <v>8031</v>
      </c>
      <c r="D4984">
        <v>62</v>
      </c>
      <c r="E4984" s="1" t="s">
        <v>8013</v>
      </c>
      <c r="F4984" s="1" t="s">
        <v>8022</v>
      </c>
      <c r="G4984" s="1" t="s">
        <v>8048</v>
      </c>
      <c r="H4984">
        <v>4</v>
      </c>
      <c r="I4984">
        <v>9</v>
      </c>
      <c r="J4984" s="1" t="s">
        <v>8027</v>
      </c>
      <c r="K4984">
        <v>7</v>
      </c>
      <c r="L4984">
        <v>3</v>
      </c>
      <c r="M4984">
        <v>1</v>
      </c>
      <c r="N4984" s="1" t="s">
        <v>8023</v>
      </c>
      <c r="O4984" s="1" t="s">
        <v>8008</v>
      </c>
      <c r="P4984">
        <v>0.97</v>
      </c>
      <c r="Q4984">
        <v>1</v>
      </c>
      <c r="R4984" t="str">
        <f t="shared" si="385"/>
        <v>ADULT</v>
      </c>
      <c r="S4984" s="1" t="str">
        <f t="shared" si="386"/>
        <v>Dec</v>
      </c>
      <c r="T4984" s="1">
        <f t="shared" si="387"/>
        <v>2023</v>
      </c>
      <c r="U4984" s="1" t="str">
        <f t="shared" si="388"/>
        <v>High</v>
      </c>
      <c r="V4984" s="1" t="str">
        <f t="shared" si="389"/>
        <v>Normal</v>
      </c>
    </row>
    <row r="4985" spans="1:22" x14ac:dyDescent="0.2">
      <c r="A4985" s="1" t="s">
        <v>13018</v>
      </c>
      <c r="B4985" s="2">
        <v>44596</v>
      </c>
      <c r="C4985" s="1" t="s">
        <v>8031</v>
      </c>
      <c r="D4985">
        <v>55</v>
      </c>
      <c r="E4985" s="1" t="s">
        <v>8013</v>
      </c>
      <c r="F4985" s="1" t="s">
        <v>8004</v>
      </c>
      <c r="G4985" s="1" t="s">
        <v>8062</v>
      </c>
      <c r="H4985">
        <v>5</v>
      </c>
      <c r="I4985">
        <v>8</v>
      </c>
      <c r="J4985" s="1" t="s">
        <v>8016</v>
      </c>
      <c r="K4985">
        <v>10</v>
      </c>
      <c r="L4985">
        <v>4</v>
      </c>
      <c r="M4985">
        <v>1</v>
      </c>
      <c r="N4985" s="1" t="s">
        <v>8011</v>
      </c>
      <c r="O4985" s="1" t="s">
        <v>8008</v>
      </c>
      <c r="P4985">
        <v>0.71</v>
      </c>
      <c r="Q4985">
        <v>1</v>
      </c>
      <c r="R4985" t="str">
        <f t="shared" si="385"/>
        <v>ADULT</v>
      </c>
      <c r="S4985" s="1" t="str">
        <f t="shared" si="386"/>
        <v>Feb</v>
      </c>
      <c r="T4985" s="1">
        <f t="shared" si="387"/>
        <v>2022</v>
      </c>
      <c r="U4985" s="1" t="str">
        <f t="shared" si="388"/>
        <v>High</v>
      </c>
      <c r="V4985" s="1" t="str">
        <f t="shared" si="389"/>
        <v>Normal</v>
      </c>
    </row>
    <row r="4986" spans="1:22" x14ac:dyDescent="0.2">
      <c r="A4986" s="1" t="s">
        <v>13019</v>
      </c>
      <c r="B4986" s="2">
        <v>44907</v>
      </c>
      <c r="C4986" s="1" t="s">
        <v>8031</v>
      </c>
      <c r="D4986">
        <v>67</v>
      </c>
      <c r="E4986" s="1" t="s">
        <v>8003</v>
      </c>
      <c r="F4986" s="1" t="s">
        <v>8022</v>
      </c>
      <c r="G4986" s="1" t="s">
        <v>8067</v>
      </c>
      <c r="H4986">
        <v>4</v>
      </c>
      <c r="I4986">
        <v>7</v>
      </c>
      <c r="J4986" s="1" t="s">
        <v>8006</v>
      </c>
      <c r="K4986">
        <v>8</v>
      </c>
      <c r="L4986">
        <v>4</v>
      </c>
      <c r="M4986">
        <v>2</v>
      </c>
      <c r="N4986" s="1" t="s">
        <v>8007</v>
      </c>
      <c r="O4986" s="1" t="s">
        <v>8008</v>
      </c>
      <c r="P4986">
        <v>0.96</v>
      </c>
      <c r="Q4986">
        <v>1</v>
      </c>
      <c r="R4986" t="str">
        <f t="shared" si="385"/>
        <v>SENIOR</v>
      </c>
      <c r="S4986" s="1" t="str">
        <f t="shared" si="386"/>
        <v>Dec</v>
      </c>
      <c r="T4986" s="1">
        <f t="shared" si="387"/>
        <v>2022</v>
      </c>
      <c r="U4986" s="1" t="str">
        <f t="shared" si="388"/>
        <v>High</v>
      </c>
      <c r="V4986" s="1" t="str">
        <f t="shared" si="389"/>
        <v>Normal</v>
      </c>
    </row>
    <row r="4987" spans="1:22" x14ac:dyDescent="0.2">
      <c r="A4987" s="1" t="s">
        <v>13020</v>
      </c>
      <c r="B4987" s="2">
        <v>44866</v>
      </c>
      <c r="C4987" s="1" t="s">
        <v>8010</v>
      </c>
      <c r="D4987">
        <v>85</v>
      </c>
      <c r="E4987" s="1" t="s">
        <v>8003</v>
      </c>
      <c r="F4987" s="1" t="s">
        <v>8004</v>
      </c>
      <c r="G4987" s="1" t="s">
        <v>8005</v>
      </c>
      <c r="H4987">
        <v>6</v>
      </c>
      <c r="I4987">
        <v>8</v>
      </c>
      <c r="J4987" s="1" t="s">
        <v>8041</v>
      </c>
      <c r="K4987">
        <v>11</v>
      </c>
      <c r="L4987">
        <v>6</v>
      </c>
      <c r="M4987">
        <v>2</v>
      </c>
      <c r="N4987" s="1" t="s">
        <v>8007</v>
      </c>
      <c r="O4987" s="1" t="s">
        <v>8017</v>
      </c>
      <c r="P4987">
        <v>0.97</v>
      </c>
      <c r="Q4987">
        <v>1</v>
      </c>
      <c r="R4987" t="str">
        <f t="shared" si="385"/>
        <v>SENIOR</v>
      </c>
      <c r="S4987" s="1" t="str">
        <f t="shared" si="386"/>
        <v>Nov</v>
      </c>
      <c r="T4987" s="1">
        <f t="shared" si="387"/>
        <v>2022</v>
      </c>
      <c r="U4987" s="1" t="str">
        <f t="shared" si="388"/>
        <v>High</v>
      </c>
      <c r="V4987" s="1" t="str">
        <f t="shared" si="389"/>
        <v>Normal</v>
      </c>
    </row>
    <row r="4988" spans="1:22" x14ac:dyDescent="0.2">
      <c r="A4988" s="1" t="s">
        <v>13021</v>
      </c>
      <c r="B4988" s="2">
        <v>44949</v>
      </c>
      <c r="C4988" s="1" t="s">
        <v>8031</v>
      </c>
      <c r="D4988">
        <v>54</v>
      </c>
      <c r="E4988" s="1" t="s">
        <v>8013</v>
      </c>
      <c r="F4988" s="1" t="s">
        <v>8022</v>
      </c>
      <c r="G4988" s="1" t="s">
        <v>8048</v>
      </c>
      <c r="H4988">
        <v>4</v>
      </c>
      <c r="I4988">
        <v>9</v>
      </c>
      <c r="J4988" s="1" t="s">
        <v>8027</v>
      </c>
      <c r="K4988">
        <v>6</v>
      </c>
      <c r="L4988">
        <v>3</v>
      </c>
      <c r="M4988">
        <v>2</v>
      </c>
      <c r="N4988" s="1" t="s">
        <v>8023</v>
      </c>
      <c r="O4988" s="1" t="s">
        <v>8008</v>
      </c>
      <c r="P4988">
        <v>0.97</v>
      </c>
      <c r="Q4988">
        <v>1</v>
      </c>
      <c r="R4988" t="str">
        <f t="shared" si="385"/>
        <v>ADULT</v>
      </c>
      <c r="S4988" s="1" t="str">
        <f t="shared" si="386"/>
        <v>Jan</v>
      </c>
      <c r="T4988" s="1">
        <f t="shared" si="387"/>
        <v>2023</v>
      </c>
      <c r="U4988" s="1" t="str">
        <f t="shared" si="388"/>
        <v>High</v>
      </c>
      <c r="V4988" s="1" t="str">
        <f t="shared" si="389"/>
        <v>Normal</v>
      </c>
    </row>
    <row r="4989" spans="1:22" x14ac:dyDescent="0.2">
      <c r="A4989" s="1" t="s">
        <v>13022</v>
      </c>
      <c r="B4989" s="2">
        <v>44238</v>
      </c>
      <c r="C4989" s="1" t="s">
        <v>8031</v>
      </c>
      <c r="D4989">
        <v>59</v>
      </c>
      <c r="E4989" s="1" t="s">
        <v>8003</v>
      </c>
      <c r="F4989" s="1" t="s">
        <v>8004</v>
      </c>
      <c r="G4989" s="1" t="s">
        <v>8067</v>
      </c>
      <c r="H4989">
        <v>4</v>
      </c>
      <c r="I4989">
        <v>6</v>
      </c>
      <c r="J4989" s="1" t="s">
        <v>8006</v>
      </c>
      <c r="K4989">
        <v>6</v>
      </c>
      <c r="L4989">
        <v>2</v>
      </c>
      <c r="M4989">
        <v>2</v>
      </c>
      <c r="N4989" s="1" t="s">
        <v>8023</v>
      </c>
      <c r="O4989" s="1" t="s">
        <v>8008</v>
      </c>
      <c r="P4989">
        <v>0.83</v>
      </c>
      <c r="Q4989">
        <v>1</v>
      </c>
      <c r="R4989" t="str">
        <f t="shared" si="385"/>
        <v>ADULT</v>
      </c>
      <c r="S4989" s="1" t="str">
        <f t="shared" si="386"/>
        <v>Feb</v>
      </c>
      <c r="T4989" s="1">
        <f t="shared" si="387"/>
        <v>2021</v>
      </c>
      <c r="U4989" s="1" t="str">
        <f t="shared" si="388"/>
        <v>High</v>
      </c>
      <c r="V4989" s="1" t="str">
        <f t="shared" si="389"/>
        <v>Normal</v>
      </c>
    </row>
    <row r="4990" spans="1:22" x14ac:dyDescent="0.2">
      <c r="A4990" s="1" t="s">
        <v>13023</v>
      </c>
      <c r="B4990" s="2">
        <v>44516</v>
      </c>
      <c r="C4990" s="1" t="s">
        <v>8010</v>
      </c>
      <c r="D4990">
        <v>61</v>
      </c>
      <c r="E4990" s="1" t="s">
        <v>8013</v>
      </c>
      <c r="F4990" s="1" t="s">
        <v>8032</v>
      </c>
      <c r="G4990" s="1" t="s">
        <v>8020</v>
      </c>
      <c r="H4990">
        <v>4</v>
      </c>
      <c r="I4990">
        <v>9</v>
      </c>
      <c r="J4990" s="1" t="s">
        <v>8016</v>
      </c>
      <c r="K4990">
        <v>7</v>
      </c>
      <c r="L4990">
        <v>3</v>
      </c>
      <c r="M4990">
        <v>1</v>
      </c>
      <c r="N4990" s="1" t="s">
        <v>8023</v>
      </c>
      <c r="O4990" s="1" t="s">
        <v>8008</v>
      </c>
      <c r="P4990">
        <v>0.93</v>
      </c>
      <c r="Q4990">
        <v>1</v>
      </c>
      <c r="R4990" t="str">
        <f t="shared" si="385"/>
        <v>ADULT</v>
      </c>
      <c r="S4990" s="1" t="str">
        <f t="shared" si="386"/>
        <v>Nov</v>
      </c>
      <c r="T4990" s="1">
        <f t="shared" si="387"/>
        <v>2021</v>
      </c>
      <c r="U4990" s="1" t="str">
        <f t="shared" si="388"/>
        <v>High</v>
      </c>
      <c r="V4990" s="1" t="str">
        <f t="shared" si="389"/>
        <v>Normal</v>
      </c>
    </row>
    <row r="4991" spans="1:22" x14ac:dyDescent="0.2">
      <c r="A4991" s="1" t="s">
        <v>13024</v>
      </c>
      <c r="B4991" s="2">
        <v>45192</v>
      </c>
      <c r="C4991" s="1" t="s">
        <v>8010</v>
      </c>
      <c r="D4991">
        <v>95</v>
      </c>
      <c r="E4991" s="1" t="s">
        <v>8003</v>
      </c>
      <c r="F4991" s="1" t="s">
        <v>8037</v>
      </c>
      <c r="G4991" s="1" t="s">
        <v>8060</v>
      </c>
      <c r="H4991">
        <v>7</v>
      </c>
      <c r="I4991">
        <v>10</v>
      </c>
      <c r="J4991" s="1" t="s">
        <v>8027</v>
      </c>
      <c r="K4991">
        <v>10</v>
      </c>
      <c r="L4991">
        <v>7</v>
      </c>
      <c r="M4991">
        <v>3</v>
      </c>
      <c r="N4991" s="1" t="s">
        <v>8007</v>
      </c>
      <c r="O4991" s="1" t="s">
        <v>8017</v>
      </c>
      <c r="P4991">
        <v>0.97</v>
      </c>
      <c r="Q4991">
        <v>1</v>
      </c>
      <c r="R4991" t="str">
        <f t="shared" si="385"/>
        <v>SENIOR</v>
      </c>
      <c r="S4991" s="1" t="str">
        <f t="shared" si="386"/>
        <v>Sep</v>
      </c>
      <c r="T4991" s="1">
        <f t="shared" si="387"/>
        <v>2023</v>
      </c>
      <c r="U4991" s="1" t="str">
        <f t="shared" si="388"/>
        <v>High</v>
      </c>
      <c r="V4991" s="1" t="str">
        <f t="shared" si="389"/>
        <v>Frequent</v>
      </c>
    </row>
    <row r="4992" spans="1:22" x14ac:dyDescent="0.2">
      <c r="A4992" s="1" t="s">
        <v>13025</v>
      </c>
      <c r="B4992" s="2">
        <v>44661</v>
      </c>
      <c r="C4992" s="1" t="s">
        <v>8002</v>
      </c>
      <c r="D4992">
        <v>22</v>
      </c>
      <c r="E4992" s="1" t="s">
        <v>8003</v>
      </c>
      <c r="F4992" s="1" t="s">
        <v>8014</v>
      </c>
      <c r="G4992" s="1" t="s">
        <v>8015</v>
      </c>
      <c r="H4992">
        <v>1</v>
      </c>
      <c r="I4992">
        <v>4</v>
      </c>
      <c r="J4992" s="1" t="s">
        <v>8027</v>
      </c>
      <c r="K4992">
        <v>2</v>
      </c>
      <c r="L4992">
        <v>2</v>
      </c>
      <c r="M4992">
        <v>1</v>
      </c>
      <c r="N4992" s="1" t="s">
        <v>8011</v>
      </c>
      <c r="O4992" s="1" t="s">
        <v>8050</v>
      </c>
      <c r="P4992">
        <v>0.24</v>
      </c>
      <c r="Q4992">
        <v>0</v>
      </c>
      <c r="R4992" t="str">
        <f t="shared" si="385"/>
        <v>YOUNG ADULT</v>
      </c>
      <c r="S4992" s="1" t="str">
        <f t="shared" si="386"/>
        <v>Apr</v>
      </c>
      <c r="T4992" s="1">
        <f t="shared" si="387"/>
        <v>2022</v>
      </c>
      <c r="U4992" s="1" t="str">
        <f t="shared" si="388"/>
        <v>Low</v>
      </c>
      <c r="V4992" s="1" t="str">
        <f t="shared" si="389"/>
        <v>Normal</v>
      </c>
    </row>
    <row r="4993" spans="1:22" x14ac:dyDescent="0.2">
      <c r="A4993" s="1" t="s">
        <v>13026</v>
      </c>
      <c r="B4993" s="2">
        <v>45248</v>
      </c>
      <c r="C4993" s="1" t="s">
        <v>8010</v>
      </c>
      <c r="D4993">
        <v>69</v>
      </c>
      <c r="E4993" s="1" t="s">
        <v>8013</v>
      </c>
      <c r="F4993" s="1" t="s">
        <v>8004</v>
      </c>
      <c r="G4993" s="1" t="s">
        <v>8029</v>
      </c>
      <c r="H4993">
        <v>6</v>
      </c>
      <c r="I4993">
        <v>7</v>
      </c>
      <c r="J4993" s="1" t="s">
        <v>8006</v>
      </c>
      <c r="K4993">
        <v>9</v>
      </c>
      <c r="L4993">
        <v>6</v>
      </c>
      <c r="M4993">
        <v>2</v>
      </c>
      <c r="N4993" s="1" t="s">
        <v>8007</v>
      </c>
      <c r="O4993" s="1" t="s">
        <v>8017</v>
      </c>
      <c r="P4993">
        <v>0.97</v>
      </c>
      <c r="Q4993">
        <v>0</v>
      </c>
      <c r="R4993" t="str">
        <f t="shared" si="385"/>
        <v>SENIOR</v>
      </c>
      <c r="S4993" s="1" t="str">
        <f t="shared" si="386"/>
        <v>Nov</v>
      </c>
      <c r="T4993" s="1">
        <f t="shared" si="387"/>
        <v>2023</v>
      </c>
      <c r="U4993" s="1" t="str">
        <f t="shared" si="388"/>
        <v>High</v>
      </c>
      <c r="V4993" s="1" t="str">
        <f t="shared" si="389"/>
        <v>Normal</v>
      </c>
    </row>
    <row r="4994" spans="1:22" x14ac:dyDescent="0.2">
      <c r="A4994" s="1" t="s">
        <v>13027</v>
      </c>
      <c r="B4994" s="2">
        <v>44430</v>
      </c>
      <c r="C4994" s="1" t="s">
        <v>8019</v>
      </c>
      <c r="D4994">
        <v>56</v>
      </c>
      <c r="E4994" s="1" t="s">
        <v>8013</v>
      </c>
      <c r="F4994" s="1" t="s">
        <v>8022</v>
      </c>
      <c r="G4994" s="1" t="s">
        <v>8044</v>
      </c>
      <c r="H4994">
        <v>4</v>
      </c>
      <c r="I4994">
        <v>7</v>
      </c>
      <c r="J4994" s="1" t="s">
        <v>8006</v>
      </c>
      <c r="K4994">
        <v>6</v>
      </c>
      <c r="L4994">
        <v>4</v>
      </c>
      <c r="M4994">
        <v>1</v>
      </c>
      <c r="N4994" s="1" t="s">
        <v>8038</v>
      </c>
      <c r="O4994" s="1" t="s">
        <v>8008</v>
      </c>
      <c r="P4994">
        <v>0.84</v>
      </c>
      <c r="Q4994">
        <v>0</v>
      </c>
      <c r="R4994" t="str">
        <f t="shared" ref="R4994:R5057" si="390">IF(D4994&lt;18,"CHILD",IF(D4994&lt;40,"YOUNG ADULT",IF(D4994&lt;65,"ADULT","SENIOR")))</f>
        <v>ADULT</v>
      </c>
      <c r="S4994" s="1" t="str">
        <f t="shared" ref="S4994:S5057" si="391">TEXT(B4994,"MMM")</f>
        <v>Aug</v>
      </c>
      <c r="T4994" s="1">
        <f t="shared" ref="T4994:T5057" si="392">YEAR(B4994)</f>
        <v>2021</v>
      </c>
      <c r="U4994" s="1" t="str">
        <f t="shared" ref="U4994:U5057" si="393">IF(P4994&lt;0.3,"Low",IF(P4994&lt;0.7,"Medium","High"))</f>
        <v>High</v>
      </c>
      <c r="V4994" s="1" t="str">
        <f t="shared" ref="V4994:V5057" si="394">IF(M4994&gt;=3,"Frequent","Normal")</f>
        <v>Normal</v>
      </c>
    </row>
    <row r="4995" spans="1:22" x14ac:dyDescent="0.2">
      <c r="A4995" s="1" t="s">
        <v>13028</v>
      </c>
      <c r="B4995" s="2">
        <v>45289</v>
      </c>
      <c r="C4995" s="1" t="s">
        <v>8031</v>
      </c>
      <c r="D4995">
        <v>67</v>
      </c>
      <c r="E4995" s="1" t="s">
        <v>8003</v>
      </c>
      <c r="F4995" s="1" t="s">
        <v>8022</v>
      </c>
      <c r="G4995" s="1" t="s">
        <v>8035</v>
      </c>
      <c r="H4995">
        <v>6</v>
      </c>
      <c r="I4995">
        <v>11</v>
      </c>
      <c r="J4995" s="1" t="s">
        <v>8006</v>
      </c>
      <c r="K4995">
        <v>11</v>
      </c>
      <c r="L4995">
        <v>6</v>
      </c>
      <c r="M4995">
        <v>2</v>
      </c>
      <c r="N4995" s="1" t="s">
        <v>8007</v>
      </c>
      <c r="O4995" s="1" t="s">
        <v>8017</v>
      </c>
      <c r="P4995">
        <v>0.97</v>
      </c>
      <c r="Q4995">
        <v>1</v>
      </c>
      <c r="R4995" t="str">
        <f t="shared" si="390"/>
        <v>SENIOR</v>
      </c>
      <c r="S4995" s="1" t="str">
        <f t="shared" si="391"/>
        <v>Dec</v>
      </c>
      <c r="T4995" s="1">
        <f t="shared" si="392"/>
        <v>2023</v>
      </c>
      <c r="U4995" s="1" t="str">
        <f t="shared" si="393"/>
        <v>High</v>
      </c>
      <c r="V4995" s="1" t="str">
        <f t="shared" si="394"/>
        <v>Normal</v>
      </c>
    </row>
    <row r="4996" spans="1:22" x14ac:dyDescent="0.2">
      <c r="A4996" s="1" t="s">
        <v>13029</v>
      </c>
      <c r="B4996" s="2">
        <v>44960</v>
      </c>
      <c r="C4996" s="1" t="s">
        <v>8031</v>
      </c>
      <c r="D4996">
        <v>46</v>
      </c>
      <c r="E4996" s="1" t="s">
        <v>8013</v>
      </c>
      <c r="F4996" s="1" t="s">
        <v>8037</v>
      </c>
      <c r="G4996" s="1" t="s">
        <v>8048</v>
      </c>
      <c r="H4996">
        <v>5</v>
      </c>
      <c r="I4996">
        <v>9</v>
      </c>
      <c r="J4996" s="1" t="s">
        <v>8027</v>
      </c>
      <c r="K4996">
        <v>10</v>
      </c>
      <c r="L4996">
        <v>2</v>
      </c>
      <c r="M4996">
        <v>1</v>
      </c>
      <c r="N4996" s="1" t="s">
        <v>8023</v>
      </c>
      <c r="O4996" s="1" t="s">
        <v>8008</v>
      </c>
      <c r="P4996">
        <v>0.95</v>
      </c>
      <c r="Q4996">
        <v>1</v>
      </c>
      <c r="R4996" t="str">
        <f t="shared" si="390"/>
        <v>ADULT</v>
      </c>
      <c r="S4996" s="1" t="str">
        <f t="shared" si="391"/>
        <v>Feb</v>
      </c>
      <c r="T4996" s="1">
        <f t="shared" si="392"/>
        <v>2023</v>
      </c>
      <c r="U4996" s="1" t="str">
        <f t="shared" si="393"/>
        <v>High</v>
      </c>
      <c r="V4996" s="1" t="str">
        <f t="shared" si="394"/>
        <v>Normal</v>
      </c>
    </row>
    <row r="4997" spans="1:22" x14ac:dyDescent="0.2">
      <c r="A4997" s="1" t="s">
        <v>13030</v>
      </c>
      <c r="B4997" s="2">
        <v>45047</v>
      </c>
      <c r="C4997" s="1" t="s">
        <v>8002</v>
      </c>
      <c r="D4997">
        <v>57</v>
      </c>
      <c r="E4997" s="1" t="s">
        <v>8003</v>
      </c>
      <c r="F4997" s="1" t="s">
        <v>8032</v>
      </c>
      <c r="G4997" s="1" t="s">
        <v>8005</v>
      </c>
      <c r="H4997">
        <v>4</v>
      </c>
      <c r="I4997">
        <v>7</v>
      </c>
      <c r="J4997" s="1" t="s">
        <v>8027</v>
      </c>
      <c r="K4997">
        <v>7</v>
      </c>
      <c r="L4997">
        <v>2</v>
      </c>
      <c r="M4997">
        <v>2</v>
      </c>
      <c r="N4997" s="1" t="s">
        <v>8023</v>
      </c>
      <c r="O4997" s="1" t="s">
        <v>8008</v>
      </c>
      <c r="P4997">
        <v>0.79</v>
      </c>
      <c r="Q4997">
        <v>0</v>
      </c>
      <c r="R4997" t="str">
        <f t="shared" si="390"/>
        <v>ADULT</v>
      </c>
      <c r="S4997" s="1" t="str">
        <f t="shared" si="391"/>
        <v>May</v>
      </c>
      <c r="T4997" s="1">
        <f t="shared" si="392"/>
        <v>2023</v>
      </c>
      <c r="U4997" s="1" t="str">
        <f t="shared" si="393"/>
        <v>High</v>
      </c>
      <c r="V4997" s="1" t="str">
        <f t="shared" si="394"/>
        <v>Normal</v>
      </c>
    </row>
    <row r="4998" spans="1:22" x14ac:dyDescent="0.2">
      <c r="A4998" s="1" t="s">
        <v>13031</v>
      </c>
      <c r="B4998" s="2">
        <v>44631</v>
      </c>
      <c r="C4998" s="1" t="s">
        <v>8002</v>
      </c>
      <c r="D4998">
        <v>70</v>
      </c>
      <c r="E4998" s="1" t="s">
        <v>8003</v>
      </c>
      <c r="F4998" s="1" t="s">
        <v>8022</v>
      </c>
      <c r="G4998" s="1" t="s">
        <v>8060</v>
      </c>
      <c r="H4998">
        <v>5</v>
      </c>
      <c r="I4998">
        <v>8</v>
      </c>
      <c r="J4998" s="1" t="s">
        <v>8027</v>
      </c>
      <c r="K4998">
        <v>12</v>
      </c>
      <c r="L4998">
        <v>4</v>
      </c>
      <c r="M4998">
        <v>1</v>
      </c>
      <c r="N4998" s="1" t="s">
        <v>8007</v>
      </c>
      <c r="O4998" s="1" t="s">
        <v>8008</v>
      </c>
      <c r="P4998">
        <v>0.97</v>
      </c>
      <c r="Q4998">
        <v>1</v>
      </c>
      <c r="R4998" t="str">
        <f t="shared" si="390"/>
        <v>SENIOR</v>
      </c>
      <c r="S4998" s="1" t="str">
        <f t="shared" si="391"/>
        <v>Mar</v>
      </c>
      <c r="T4998" s="1">
        <f t="shared" si="392"/>
        <v>2022</v>
      </c>
      <c r="U4998" s="1" t="str">
        <f t="shared" si="393"/>
        <v>High</v>
      </c>
      <c r="V4998" s="1" t="str">
        <f t="shared" si="394"/>
        <v>Normal</v>
      </c>
    </row>
    <row r="4999" spans="1:22" x14ac:dyDescent="0.2">
      <c r="A4999" s="1" t="s">
        <v>13032</v>
      </c>
      <c r="B4999" s="2">
        <v>45190</v>
      </c>
      <c r="C4999" s="1" t="s">
        <v>8010</v>
      </c>
      <c r="D4999">
        <v>95</v>
      </c>
      <c r="E4999" s="1" t="s">
        <v>8003</v>
      </c>
      <c r="F4999" s="1" t="s">
        <v>8014</v>
      </c>
      <c r="G4999" s="1" t="s">
        <v>8015</v>
      </c>
      <c r="H4999">
        <v>6</v>
      </c>
      <c r="I4999">
        <v>8</v>
      </c>
      <c r="J4999" s="1" t="s">
        <v>8016</v>
      </c>
      <c r="K4999">
        <v>10</v>
      </c>
      <c r="L4999">
        <v>4</v>
      </c>
      <c r="M4999">
        <v>2</v>
      </c>
      <c r="N4999" s="1" t="s">
        <v>8007</v>
      </c>
      <c r="O4999" s="1" t="s">
        <v>8017</v>
      </c>
      <c r="P4999">
        <v>0.97</v>
      </c>
      <c r="Q4999">
        <v>1</v>
      </c>
      <c r="R4999" t="str">
        <f t="shared" si="390"/>
        <v>SENIOR</v>
      </c>
      <c r="S4999" s="1" t="str">
        <f t="shared" si="391"/>
        <v>Sep</v>
      </c>
      <c r="T4999" s="1">
        <f t="shared" si="392"/>
        <v>2023</v>
      </c>
      <c r="U4999" s="1" t="str">
        <f t="shared" si="393"/>
        <v>High</v>
      </c>
      <c r="V4999" s="1" t="str">
        <f t="shared" si="394"/>
        <v>Normal</v>
      </c>
    </row>
    <row r="5000" spans="1:22" x14ac:dyDescent="0.2">
      <c r="A5000" s="1" t="s">
        <v>13033</v>
      </c>
      <c r="B5000" s="2">
        <v>44794</v>
      </c>
      <c r="C5000" s="1" t="s">
        <v>8019</v>
      </c>
      <c r="D5000">
        <v>71</v>
      </c>
      <c r="E5000" s="1" t="s">
        <v>8003</v>
      </c>
      <c r="F5000" s="1" t="s">
        <v>8004</v>
      </c>
      <c r="G5000" s="1" t="s">
        <v>8005</v>
      </c>
      <c r="H5000">
        <v>5</v>
      </c>
      <c r="I5000">
        <v>7</v>
      </c>
      <c r="J5000" s="1" t="s">
        <v>8016</v>
      </c>
      <c r="K5000">
        <v>8</v>
      </c>
      <c r="L5000">
        <v>5</v>
      </c>
      <c r="M5000">
        <v>2</v>
      </c>
      <c r="N5000" s="1" t="s">
        <v>8007</v>
      </c>
      <c r="O5000" s="1" t="s">
        <v>8008</v>
      </c>
      <c r="P5000">
        <v>0.97</v>
      </c>
      <c r="Q5000">
        <v>1</v>
      </c>
      <c r="R5000" t="str">
        <f t="shared" si="390"/>
        <v>SENIOR</v>
      </c>
      <c r="S5000" s="1" t="str">
        <f t="shared" si="391"/>
        <v>Aug</v>
      </c>
      <c r="T5000" s="1">
        <f t="shared" si="392"/>
        <v>2022</v>
      </c>
      <c r="U5000" s="1" t="str">
        <f t="shared" si="393"/>
        <v>High</v>
      </c>
      <c r="V5000" s="1" t="str">
        <f t="shared" si="394"/>
        <v>Normal</v>
      </c>
    </row>
    <row r="5001" spans="1:22" x14ac:dyDescent="0.2">
      <c r="A5001" s="1" t="s">
        <v>13034</v>
      </c>
      <c r="B5001" s="2">
        <v>44942</v>
      </c>
      <c r="C5001" s="1" t="s">
        <v>8031</v>
      </c>
      <c r="D5001">
        <v>43</v>
      </c>
      <c r="E5001" s="1" t="s">
        <v>8013</v>
      </c>
      <c r="F5001" s="1" t="s">
        <v>8037</v>
      </c>
      <c r="G5001" s="1" t="s">
        <v>8035</v>
      </c>
      <c r="H5001">
        <v>4</v>
      </c>
      <c r="I5001">
        <v>11</v>
      </c>
      <c r="J5001" s="1" t="s">
        <v>8016</v>
      </c>
      <c r="K5001">
        <v>9</v>
      </c>
      <c r="L5001">
        <v>3</v>
      </c>
      <c r="M5001">
        <v>1</v>
      </c>
      <c r="N5001" s="1" t="s">
        <v>8011</v>
      </c>
      <c r="O5001" s="1" t="s">
        <v>8008</v>
      </c>
      <c r="P5001">
        <v>0.8</v>
      </c>
      <c r="Q5001">
        <v>1</v>
      </c>
      <c r="R5001" t="str">
        <f t="shared" si="390"/>
        <v>ADULT</v>
      </c>
      <c r="S5001" s="1" t="str">
        <f t="shared" si="391"/>
        <v>Jan</v>
      </c>
      <c r="T5001" s="1">
        <f t="shared" si="392"/>
        <v>2023</v>
      </c>
      <c r="U5001" s="1" t="str">
        <f t="shared" si="393"/>
        <v>High</v>
      </c>
      <c r="V5001" s="1" t="str">
        <f t="shared" si="394"/>
        <v>Normal</v>
      </c>
    </row>
    <row r="5002" spans="1:22" x14ac:dyDescent="0.2">
      <c r="A5002" s="1" t="s">
        <v>13035</v>
      </c>
      <c r="B5002" s="2">
        <v>44300</v>
      </c>
      <c r="C5002" s="1" t="s">
        <v>8002</v>
      </c>
      <c r="D5002">
        <v>50</v>
      </c>
      <c r="E5002" s="1" t="s">
        <v>8013</v>
      </c>
      <c r="F5002" s="1" t="s">
        <v>8004</v>
      </c>
      <c r="G5002" s="1" t="s">
        <v>8044</v>
      </c>
      <c r="H5002">
        <v>3</v>
      </c>
      <c r="I5002">
        <v>6</v>
      </c>
      <c r="J5002" s="1" t="s">
        <v>8027</v>
      </c>
      <c r="K5002">
        <v>4</v>
      </c>
      <c r="L5002">
        <v>2</v>
      </c>
      <c r="M5002">
        <v>1</v>
      </c>
      <c r="N5002" s="1" t="s">
        <v>8011</v>
      </c>
      <c r="O5002" s="1" t="s">
        <v>8008</v>
      </c>
      <c r="P5002">
        <v>0.68</v>
      </c>
      <c r="Q5002">
        <v>1</v>
      </c>
      <c r="R5002" t="str">
        <f t="shared" si="390"/>
        <v>ADULT</v>
      </c>
      <c r="S5002" s="1" t="str">
        <f t="shared" si="391"/>
        <v>Apr</v>
      </c>
      <c r="T5002" s="1">
        <f t="shared" si="392"/>
        <v>2021</v>
      </c>
      <c r="U5002" s="1" t="str">
        <f t="shared" si="393"/>
        <v>Medium</v>
      </c>
      <c r="V5002" s="1" t="str">
        <f t="shared" si="394"/>
        <v>Normal</v>
      </c>
    </row>
    <row r="5003" spans="1:22" x14ac:dyDescent="0.2">
      <c r="A5003" s="1" t="s">
        <v>13036</v>
      </c>
      <c r="B5003" s="2">
        <v>44888</v>
      </c>
      <c r="C5003" s="1" t="s">
        <v>8010</v>
      </c>
      <c r="D5003">
        <v>50</v>
      </c>
      <c r="E5003" s="1" t="s">
        <v>8013</v>
      </c>
      <c r="F5003" s="1" t="s">
        <v>8004</v>
      </c>
      <c r="G5003" s="1" t="s">
        <v>8020</v>
      </c>
      <c r="H5003">
        <v>3</v>
      </c>
      <c r="I5003">
        <v>8</v>
      </c>
      <c r="J5003" s="1" t="s">
        <v>8041</v>
      </c>
      <c r="K5003">
        <v>6</v>
      </c>
      <c r="L5003">
        <v>6</v>
      </c>
      <c r="M5003">
        <v>2</v>
      </c>
      <c r="N5003" s="1" t="s">
        <v>8038</v>
      </c>
      <c r="O5003" s="1" t="s">
        <v>8008</v>
      </c>
      <c r="P5003">
        <v>0.97</v>
      </c>
      <c r="Q5003">
        <v>1</v>
      </c>
      <c r="R5003" t="str">
        <f t="shared" si="390"/>
        <v>ADULT</v>
      </c>
      <c r="S5003" s="1" t="str">
        <f t="shared" si="391"/>
        <v>Nov</v>
      </c>
      <c r="T5003" s="1">
        <f t="shared" si="392"/>
        <v>2022</v>
      </c>
      <c r="U5003" s="1" t="str">
        <f t="shared" si="393"/>
        <v>High</v>
      </c>
      <c r="V5003" s="1" t="str">
        <f t="shared" si="394"/>
        <v>Normal</v>
      </c>
    </row>
    <row r="5004" spans="1:22" x14ac:dyDescent="0.2">
      <c r="A5004" s="1" t="s">
        <v>13037</v>
      </c>
      <c r="B5004" s="2">
        <v>45159</v>
      </c>
      <c r="C5004" s="1" t="s">
        <v>8019</v>
      </c>
      <c r="D5004">
        <v>27</v>
      </c>
      <c r="E5004" s="1" t="s">
        <v>8013</v>
      </c>
      <c r="F5004" s="1" t="s">
        <v>8032</v>
      </c>
      <c r="G5004" s="1" t="s">
        <v>8020</v>
      </c>
      <c r="H5004">
        <v>2</v>
      </c>
      <c r="I5004">
        <v>9</v>
      </c>
      <c r="J5004" s="1" t="s">
        <v>8041</v>
      </c>
      <c r="K5004">
        <v>5</v>
      </c>
      <c r="L5004">
        <v>2</v>
      </c>
      <c r="M5004">
        <v>0</v>
      </c>
      <c r="N5004" s="1" t="s">
        <v>8011</v>
      </c>
      <c r="O5004" s="1" t="s">
        <v>8017</v>
      </c>
      <c r="P5004">
        <v>0.46</v>
      </c>
      <c r="Q5004">
        <v>1</v>
      </c>
      <c r="R5004" t="str">
        <f t="shared" si="390"/>
        <v>YOUNG ADULT</v>
      </c>
      <c r="S5004" s="1" t="str">
        <f t="shared" si="391"/>
        <v>Aug</v>
      </c>
      <c r="T5004" s="1">
        <f t="shared" si="392"/>
        <v>2023</v>
      </c>
      <c r="U5004" s="1" t="str">
        <f t="shared" si="393"/>
        <v>Medium</v>
      </c>
      <c r="V5004" s="1" t="str">
        <f t="shared" si="394"/>
        <v>Normal</v>
      </c>
    </row>
    <row r="5005" spans="1:22" x14ac:dyDescent="0.2">
      <c r="A5005" s="1" t="s">
        <v>13038</v>
      </c>
      <c r="B5005" s="2">
        <v>44392</v>
      </c>
      <c r="C5005" s="1" t="s">
        <v>8019</v>
      </c>
      <c r="D5005">
        <v>52</v>
      </c>
      <c r="E5005" s="1" t="s">
        <v>8003</v>
      </c>
      <c r="F5005" s="1" t="s">
        <v>8037</v>
      </c>
      <c r="G5005" s="1" t="s">
        <v>8044</v>
      </c>
      <c r="H5005">
        <v>4</v>
      </c>
      <c r="I5005">
        <v>7</v>
      </c>
      <c r="J5005" s="1" t="s">
        <v>8027</v>
      </c>
      <c r="K5005">
        <v>7</v>
      </c>
      <c r="L5005">
        <v>3</v>
      </c>
      <c r="M5005">
        <v>1</v>
      </c>
      <c r="N5005" s="1" t="s">
        <v>8011</v>
      </c>
      <c r="O5005" s="1" t="s">
        <v>8008</v>
      </c>
      <c r="P5005">
        <v>0.75</v>
      </c>
      <c r="Q5005">
        <v>1</v>
      </c>
      <c r="R5005" t="str">
        <f t="shared" si="390"/>
        <v>ADULT</v>
      </c>
      <c r="S5005" s="1" t="str">
        <f t="shared" si="391"/>
        <v>Jul</v>
      </c>
      <c r="T5005" s="1">
        <f t="shared" si="392"/>
        <v>2021</v>
      </c>
      <c r="U5005" s="1" t="str">
        <f t="shared" si="393"/>
        <v>High</v>
      </c>
      <c r="V5005" s="1" t="str">
        <f t="shared" si="394"/>
        <v>Normal</v>
      </c>
    </row>
    <row r="5006" spans="1:22" x14ac:dyDescent="0.2">
      <c r="A5006" s="1" t="s">
        <v>13039</v>
      </c>
      <c r="B5006" s="2">
        <v>45004</v>
      </c>
      <c r="C5006" s="1" t="s">
        <v>8002</v>
      </c>
      <c r="D5006">
        <v>70</v>
      </c>
      <c r="E5006" s="1" t="s">
        <v>8013</v>
      </c>
      <c r="F5006" s="1" t="s">
        <v>8037</v>
      </c>
      <c r="G5006" s="1" t="s">
        <v>8044</v>
      </c>
      <c r="H5006">
        <v>6</v>
      </c>
      <c r="I5006">
        <v>7</v>
      </c>
      <c r="J5006" s="1" t="s">
        <v>8016</v>
      </c>
      <c r="K5006">
        <v>10</v>
      </c>
      <c r="L5006">
        <v>6</v>
      </c>
      <c r="M5006">
        <v>2</v>
      </c>
      <c r="N5006" s="1" t="s">
        <v>8007</v>
      </c>
      <c r="O5006" s="1" t="s">
        <v>8017</v>
      </c>
      <c r="P5006">
        <v>0.97</v>
      </c>
      <c r="Q5006">
        <v>1</v>
      </c>
      <c r="R5006" t="str">
        <f t="shared" si="390"/>
        <v>SENIOR</v>
      </c>
      <c r="S5006" s="1" t="str">
        <f t="shared" si="391"/>
        <v>Mar</v>
      </c>
      <c r="T5006" s="1">
        <f t="shared" si="392"/>
        <v>2023</v>
      </c>
      <c r="U5006" s="1" t="str">
        <f t="shared" si="393"/>
        <v>High</v>
      </c>
      <c r="V5006" s="1" t="str">
        <f t="shared" si="394"/>
        <v>Normal</v>
      </c>
    </row>
    <row r="5007" spans="1:22" x14ac:dyDescent="0.2">
      <c r="A5007" s="1" t="s">
        <v>13040</v>
      </c>
      <c r="B5007" s="2">
        <v>44224</v>
      </c>
      <c r="C5007" s="1" t="s">
        <v>8031</v>
      </c>
      <c r="D5007">
        <v>36</v>
      </c>
      <c r="E5007" s="1" t="s">
        <v>8013</v>
      </c>
      <c r="F5007" s="1" t="s">
        <v>8032</v>
      </c>
      <c r="G5007" s="1" t="s">
        <v>8020</v>
      </c>
      <c r="H5007">
        <v>2</v>
      </c>
      <c r="I5007">
        <v>8</v>
      </c>
      <c r="J5007" s="1" t="s">
        <v>8006</v>
      </c>
      <c r="K5007">
        <v>4</v>
      </c>
      <c r="L5007">
        <v>3</v>
      </c>
      <c r="M5007">
        <v>0</v>
      </c>
      <c r="N5007" s="1" t="s">
        <v>8023</v>
      </c>
      <c r="O5007" s="1" t="s">
        <v>8050</v>
      </c>
      <c r="P5007">
        <v>0.44</v>
      </c>
      <c r="Q5007">
        <v>1</v>
      </c>
      <c r="R5007" t="str">
        <f t="shared" si="390"/>
        <v>YOUNG ADULT</v>
      </c>
      <c r="S5007" s="1" t="str">
        <f t="shared" si="391"/>
        <v>Jan</v>
      </c>
      <c r="T5007" s="1">
        <f t="shared" si="392"/>
        <v>2021</v>
      </c>
      <c r="U5007" s="1" t="str">
        <f t="shared" si="393"/>
        <v>Medium</v>
      </c>
      <c r="V5007" s="1" t="str">
        <f t="shared" si="394"/>
        <v>Normal</v>
      </c>
    </row>
    <row r="5008" spans="1:22" x14ac:dyDescent="0.2">
      <c r="A5008" s="1" t="s">
        <v>13041</v>
      </c>
      <c r="B5008" s="2">
        <v>45211</v>
      </c>
      <c r="C5008" s="1" t="s">
        <v>8010</v>
      </c>
      <c r="D5008">
        <v>75</v>
      </c>
      <c r="E5008" s="1" t="s">
        <v>8013</v>
      </c>
      <c r="F5008" s="1" t="s">
        <v>8004</v>
      </c>
      <c r="G5008" s="1" t="s">
        <v>8044</v>
      </c>
      <c r="H5008">
        <v>5</v>
      </c>
      <c r="I5008">
        <v>8</v>
      </c>
      <c r="J5008" s="1" t="s">
        <v>8006</v>
      </c>
      <c r="K5008">
        <v>10</v>
      </c>
      <c r="L5008">
        <v>6</v>
      </c>
      <c r="M5008">
        <v>2</v>
      </c>
      <c r="N5008" s="1" t="s">
        <v>8007</v>
      </c>
      <c r="O5008" s="1" t="s">
        <v>8008</v>
      </c>
      <c r="P5008">
        <v>0.97</v>
      </c>
      <c r="Q5008">
        <v>1</v>
      </c>
      <c r="R5008" t="str">
        <f t="shared" si="390"/>
        <v>SENIOR</v>
      </c>
      <c r="S5008" s="1" t="str">
        <f t="shared" si="391"/>
        <v>Oct</v>
      </c>
      <c r="T5008" s="1">
        <f t="shared" si="392"/>
        <v>2023</v>
      </c>
      <c r="U5008" s="1" t="str">
        <f t="shared" si="393"/>
        <v>High</v>
      </c>
      <c r="V5008" s="1" t="str">
        <f t="shared" si="394"/>
        <v>Normal</v>
      </c>
    </row>
    <row r="5009" spans="1:22" x14ac:dyDescent="0.2">
      <c r="A5009" s="1" t="s">
        <v>13042</v>
      </c>
      <c r="B5009" s="2">
        <v>45273</v>
      </c>
      <c r="C5009" s="1" t="s">
        <v>8031</v>
      </c>
      <c r="D5009">
        <v>66</v>
      </c>
      <c r="E5009" s="1" t="s">
        <v>8013</v>
      </c>
      <c r="F5009" s="1" t="s">
        <v>8004</v>
      </c>
      <c r="G5009" s="1" t="s">
        <v>8035</v>
      </c>
      <c r="H5009">
        <v>4</v>
      </c>
      <c r="I5009">
        <v>13</v>
      </c>
      <c r="J5009" s="1" t="s">
        <v>8016</v>
      </c>
      <c r="K5009">
        <v>6</v>
      </c>
      <c r="L5009">
        <v>4</v>
      </c>
      <c r="M5009">
        <v>1</v>
      </c>
      <c r="N5009" s="1" t="s">
        <v>8007</v>
      </c>
      <c r="O5009" s="1" t="s">
        <v>8008</v>
      </c>
      <c r="P5009">
        <v>0.94</v>
      </c>
      <c r="Q5009">
        <v>1</v>
      </c>
      <c r="R5009" t="str">
        <f t="shared" si="390"/>
        <v>SENIOR</v>
      </c>
      <c r="S5009" s="1" t="str">
        <f t="shared" si="391"/>
        <v>Dec</v>
      </c>
      <c r="T5009" s="1">
        <f t="shared" si="392"/>
        <v>2023</v>
      </c>
      <c r="U5009" s="1" t="str">
        <f t="shared" si="393"/>
        <v>High</v>
      </c>
      <c r="V5009" s="1" t="str">
        <f t="shared" si="394"/>
        <v>Normal</v>
      </c>
    </row>
    <row r="5010" spans="1:22" x14ac:dyDescent="0.2">
      <c r="A5010" s="1" t="s">
        <v>13043</v>
      </c>
      <c r="B5010" s="2">
        <v>44584</v>
      </c>
      <c r="C5010" s="1" t="s">
        <v>8031</v>
      </c>
      <c r="D5010">
        <v>45</v>
      </c>
      <c r="E5010" s="1" t="s">
        <v>8013</v>
      </c>
      <c r="F5010" s="1" t="s">
        <v>8037</v>
      </c>
      <c r="G5010" s="1" t="s">
        <v>8060</v>
      </c>
      <c r="H5010">
        <v>4</v>
      </c>
      <c r="I5010">
        <v>8</v>
      </c>
      <c r="J5010" s="1" t="s">
        <v>8006</v>
      </c>
      <c r="K5010">
        <v>7</v>
      </c>
      <c r="L5010">
        <v>2</v>
      </c>
      <c r="M5010">
        <v>1</v>
      </c>
      <c r="N5010" s="1" t="s">
        <v>8023</v>
      </c>
      <c r="O5010" s="1" t="s">
        <v>8008</v>
      </c>
      <c r="P5010">
        <v>0.82</v>
      </c>
      <c r="Q5010">
        <v>1</v>
      </c>
      <c r="R5010" t="str">
        <f t="shared" si="390"/>
        <v>ADULT</v>
      </c>
      <c r="S5010" s="1" t="str">
        <f t="shared" si="391"/>
        <v>Jan</v>
      </c>
      <c r="T5010" s="1">
        <f t="shared" si="392"/>
        <v>2022</v>
      </c>
      <c r="U5010" s="1" t="str">
        <f t="shared" si="393"/>
        <v>High</v>
      </c>
      <c r="V5010" s="1" t="str">
        <f t="shared" si="394"/>
        <v>Normal</v>
      </c>
    </row>
    <row r="5011" spans="1:22" x14ac:dyDescent="0.2">
      <c r="A5011" s="1" t="s">
        <v>13044</v>
      </c>
      <c r="B5011" s="2">
        <v>44314</v>
      </c>
      <c r="C5011" s="1" t="s">
        <v>8002</v>
      </c>
      <c r="D5011">
        <v>55</v>
      </c>
      <c r="E5011" s="1" t="s">
        <v>8003</v>
      </c>
      <c r="F5011" s="1" t="s">
        <v>8032</v>
      </c>
      <c r="G5011" s="1" t="s">
        <v>8029</v>
      </c>
      <c r="H5011">
        <v>4</v>
      </c>
      <c r="I5011">
        <v>6</v>
      </c>
      <c r="J5011" s="1" t="s">
        <v>8027</v>
      </c>
      <c r="K5011">
        <v>6</v>
      </c>
      <c r="L5011">
        <v>2</v>
      </c>
      <c r="M5011">
        <v>1</v>
      </c>
      <c r="N5011" s="1" t="s">
        <v>8011</v>
      </c>
      <c r="O5011" s="1" t="s">
        <v>8008</v>
      </c>
      <c r="P5011">
        <v>0.49</v>
      </c>
      <c r="Q5011">
        <v>0</v>
      </c>
      <c r="R5011" t="str">
        <f t="shared" si="390"/>
        <v>ADULT</v>
      </c>
      <c r="S5011" s="1" t="str">
        <f t="shared" si="391"/>
        <v>Apr</v>
      </c>
      <c r="T5011" s="1">
        <f t="shared" si="392"/>
        <v>2021</v>
      </c>
      <c r="U5011" s="1" t="str">
        <f t="shared" si="393"/>
        <v>Medium</v>
      </c>
      <c r="V5011" s="1" t="str">
        <f t="shared" si="394"/>
        <v>Normal</v>
      </c>
    </row>
    <row r="5012" spans="1:22" x14ac:dyDescent="0.2">
      <c r="A5012" s="1" t="s">
        <v>13045</v>
      </c>
      <c r="B5012" s="2">
        <v>44918</v>
      </c>
      <c r="C5012" s="1" t="s">
        <v>8031</v>
      </c>
      <c r="D5012">
        <v>85</v>
      </c>
      <c r="E5012" s="1" t="s">
        <v>8013</v>
      </c>
      <c r="F5012" s="1" t="s">
        <v>8014</v>
      </c>
      <c r="G5012" s="1" t="s">
        <v>8048</v>
      </c>
      <c r="H5012">
        <v>7</v>
      </c>
      <c r="I5012">
        <v>12</v>
      </c>
      <c r="J5012" s="1" t="s">
        <v>8006</v>
      </c>
      <c r="K5012">
        <v>12</v>
      </c>
      <c r="L5012">
        <v>5</v>
      </c>
      <c r="M5012">
        <v>5</v>
      </c>
      <c r="N5012" s="1" t="s">
        <v>8007</v>
      </c>
      <c r="O5012" s="1" t="s">
        <v>8017</v>
      </c>
      <c r="P5012">
        <v>0.97</v>
      </c>
      <c r="Q5012">
        <v>1</v>
      </c>
      <c r="R5012" t="str">
        <f t="shared" si="390"/>
        <v>SENIOR</v>
      </c>
      <c r="S5012" s="1" t="str">
        <f t="shared" si="391"/>
        <v>Dec</v>
      </c>
      <c r="T5012" s="1">
        <f t="shared" si="392"/>
        <v>2022</v>
      </c>
      <c r="U5012" s="1" t="str">
        <f t="shared" si="393"/>
        <v>High</v>
      </c>
      <c r="V5012" s="1" t="str">
        <f t="shared" si="394"/>
        <v>Frequent</v>
      </c>
    </row>
    <row r="5013" spans="1:22" x14ac:dyDescent="0.2">
      <c r="A5013" s="1" t="s">
        <v>13046</v>
      </c>
      <c r="B5013" s="2">
        <v>44229</v>
      </c>
      <c r="C5013" s="1" t="s">
        <v>8031</v>
      </c>
      <c r="D5013">
        <v>70</v>
      </c>
      <c r="E5013" s="1" t="s">
        <v>8013</v>
      </c>
      <c r="F5013" s="1" t="s">
        <v>8004</v>
      </c>
      <c r="G5013" s="1" t="s">
        <v>8062</v>
      </c>
      <c r="H5013">
        <v>5</v>
      </c>
      <c r="I5013">
        <v>9</v>
      </c>
      <c r="J5013" s="1" t="s">
        <v>8016</v>
      </c>
      <c r="K5013">
        <v>8</v>
      </c>
      <c r="L5013">
        <v>4</v>
      </c>
      <c r="M5013">
        <v>2</v>
      </c>
      <c r="N5013" s="1" t="s">
        <v>8007</v>
      </c>
      <c r="O5013" s="1" t="s">
        <v>8008</v>
      </c>
      <c r="P5013">
        <v>0.97</v>
      </c>
      <c r="Q5013">
        <v>1</v>
      </c>
      <c r="R5013" t="str">
        <f t="shared" si="390"/>
        <v>SENIOR</v>
      </c>
      <c r="S5013" s="1" t="str">
        <f t="shared" si="391"/>
        <v>Feb</v>
      </c>
      <c r="T5013" s="1">
        <f t="shared" si="392"/>
        <v>2021</v>
      </c>
      <c r="U5013" s="1" t="str">
        <f t="shared" si="393"/>
        <v>High</v>
      </c>
      <c r="V5013" s="1" t="str">
        <f t="shared" si="394"/>
        <v>Normal</v>
      </c>
    </row>
    <row r="5014" spans="1:22" x14ac:dyDescent="0.2">
      <c r="A5014" s="1" t="s">
        <v>13047</v>
      </c>
      <c r="B5014" s="2">
        <v>44725</v>
      </c>
      <c r="C5014" s="1" t="s">
        <v>8019</v>
      </c>
      <c r="D5014">
        <v>58</v>
      </c>
      <c r="E5014" s="1" t="s">
        <v>8013</v>
      </c>
      <c r="F5014" s="1" t="s">
        <v>8032</v>
      </c>
      <c r="G5014" s="1" t="s">
        <v>8015</v>
      </c>
      <c r="H5014">
        <v>5</v>
      </c>
      <c r="I5014">
        <v>5</v>
      </c>
      <c r="J5014" s="1" t="s">
        <v>8006</v>
      </c>
      <c r="K5014">
        <v>8</v>
      </c>
      <c r="L5014">
        <v>4</v>
      </c>
      <c r="M5014">
        <v>2</v>
      </c>
      <c r="N5014" s="1" t="s">
        <v>8011</v>
      </c>
      <c r="O5014" s="1" t="s">
        <v>8008</v>
      </c>
      <c r="P5014">
        <v>0.89</v>
      </c>
      <c r="Q5014">
        <v>1</v>
      </c>
      <c r="R5014" t="str">
        <f t="shared" si="390"/>
        <v>ADULT</v>
      </c>
      <c r="S5014" s="1" t="str">
        <f t="shared" si="391"/>
        <v>Jun</v>
      </c>
      <c r="T5014" s="1">
        <f t="shared" si="392"/>
        <v>2022</v>
      </c>
      <c r="U5014" s="1" t="str">
        <f t="shared" si="393"/>
        <v>High</v>
      </c>
      <c r="V5014" s="1" t="str">
        <f t="shared" si="394"/>
        <v>Normal</v>
      </c>
    </row>
    <row r="5015" spans="1:22" x14ac:dyDescent="0.2">
      <c r="A5015" s="1" t="s">
        <v>13048</v>
      </c>
      <c r="B5015" s="2">
        <v>44494</v>
      </c>
      <c r="C5015" s="1" t="s">
        <v>8010</v>
      </c>
      <c r="D5015">
        <v>53</v>
      </c>
      <c r="E5015" s="1" t="s">
        <v>8003</v>
      </c>
      <c r="F5015" s="1" t="s">
        <v>8004</v>
      </c>
      <c r="G5015" s="1" t="s">
        <v>8020</v>
      </c>
      <c r="H5015">
        <v>4</v>
      </c>
      <c r="I5015">
        <v>9</v>
      </c>
      <c r="J5015" s="1" t="s">
        <v>8006</v>
      </c>
      <c r="K5015">
        <v>6</v>
      </c>
      <c r="L5015">
        <v>2</v>
      </c>
      <c r="M5015">
        <v>1</v>
      </c>
      <c r="N5015" s="1" t="s">
        <v>8023</v>
      </c>
      <c r="O5015" s="1" t="s">
        <v>8008</v>
      </c>
      <c r="P5015">
        <v>0.83</v>
      </c>
      <c r="Q5015">
        <v>1</v>
      </c>
      <c r="R5015" t="str">
        <f t="shared" si="390"/>
        <v>ADULT</v>
      </c>
      <c r="S5015" s="1" t="str">
        <f t="shared" si="391"/>
        <v>Oct</v>
      </c>
      <c r="T5015" s="1">
        <f t="shared" si="392"/>
        <v>2021</v>
      </c>
      <c r="U5015" s="1" t="str">
        <f t="shared" si="393"/>
        <v>High</v>
      </c>
      <c r="V5015" s="1" t="str">
        <f t="shared" si="394"/>
        <v>Normal</v>
      </c>
    </row>
    <row r="5016" spans="1:22" x14ac:dyDescent="0.2">
      <c r="A5016" s="1" t="s">
        <v>13049</v>
      </c>
      <c r="B5016" s="2">
        <v>44715</v>
      </c>
      <c r="C5016" s="1" t="s">
        <v>8019</v>
      </c>
      <c r="D5016">
        <v>59</v>
      </c>
      <c r="E5016" s="1" t="s">
        <v>8013</v>
      </c>
      <c r="F5016" s="1" t="s">
        <v>8014</v>
      </c>
      <c r="G5016" s="1" t="s">
        <v>8015</v>
      </c>
      <c r="H5016">
        <v>4</v>
      </c>
      <c r="I5016">
        <v>7</v>
      </c>
      <c r="J5016" s="1" t="s">
        <v>8016</v>
      </c>
      <c r="K5016">
        <v>8</v>
      </c>
      <c r="L5016">
        <v>3</v>
      </c>
      <c r="M5016">
        <v>1</v>
      </c>
      <c r="N5016" s="1" t="s">
        <v>8038</v>
      </c>
      <c r="O5016" s="1" t="s">
        <v>8008</v>
      </c>
      <c r="P5016">
        <v>0.59</v>
      </c>
      <c r="Q5016">
        <v>0</v>
      </c>
      <c r="R5016" t="str">
        <f t="shared" si="390"/>
        <v>ADULT</v>
      </c>
      <c r="S5016" s="1" t="str">
        <f t="shared" si="391"/>
        <v>Jun</v>
      </c>
      <c r="T5016" s="1">
        <f t="shared" si="392"/>
        <v>2022</v>
      </c>
      <c r="U5016" s="1" t="str">
        <f t="shared" si="393"/>
        <v>Medium</v>
      </c>
      <c r="V5016" s="1" t="str">
        <f t="shared" si="394"/>
        <v>Normal</v>
      </c>
    </row>
    <row r="5017" spans="1:22" x14ac:dyDescent="0.2">
      <c r="A5017" s="1" t="s">
        <v>13050</v>
      </c>
      <c r="B5017" s="2">
        <v>44217</v>
      </c>
      <c r="C5017" s="1" t="s">
        <v>8031</v>
      </c>
      <c r="D5017">
        <v>49</v>
      </c>
      <c r="E5017" s="1" t="s">
        <v>8013</v>
      </c>
      <c r="F5017" s="1" t="s">
        <v>8037</v>
      </c>
      <c r="G5017" s="1" t="s">
        <v>8067</v>
      </c>
      <c r="H5017">
        <v>4</v>
      </c>
      <c r="I5017">
        <v>7</v>
      </c>
      <c r="J5017" s="1" t="s">
        <v>8027</v>
      </c>
      <c r="K5017">
        <v>8</v>
      </c>
      <c r="L5017">
        <v>2</v>
      </c>
      <c r="M5017">
        <v>1</v>
      </c>
      <c r="N5017" s="1" t="s">
        <v>8011</v>
      </c>
      <c r="O5017" s="1" t="s">
        <v>8008</v>
      </c>
      <c r="P5017">
        <v>0.54</v>
      </c>
      <c r="Q5017">
        <v>0</v>
      </c>
      <c r="R5017" t="str">
        <f t="shared" si="390"/>
        <v>ADULT</v>
      </c>
      <c r="S5017" s="1" t="str">
        <f t="shared" si="391"/>
        <v>Jan</v>
      </c>
      <c r="T5017" s="1">
        <f t="shared" si="392"/>
        <v>2021</v>
      </c>
      <c r="U5017" s="1" t="str">
        <f t="shared" si="393"/>
        <v>Medium</v>
      </c>
      <c r="V5017" s="1" t="str">
        <f t="shared" si="394"/>
        <v>Normal</v>
      </c>
    </row>
    <row r="5018" spans="1:22" x14ac:dyDescent="0.2">
      <c r="A5018" s="1" t="s">
        <v>13051</v>
      </c>
      <c r="B5018" s="2">
        <v>44253</v>
      </c>
      <c r="C5018" s="1" t="s">
        <v>8031</v>
      </c>
      <c r="D5018">
        <v>22</v>
      </c>
      <c r="E5018" s="1" t="s">
        <v>8003</v>
      </c>
      <c r="F5018" s="1" t="s">
        <v>8032</v>
      </c>
      <c r="G5018" s="1" t="s">
        <v>8048</v>
      </c>
      <c r="H5018">
        <v>1</v>
      </c>
      <c r="I5018">
        <v>11</v>
      </c>
      <c r="J5018" s="1" t="s">
        <v>8006</v>
      </c>
      <c r="K5018">
        <v>2</v>
      </c>
      <c r="L5018">
        <v>2</v>
      </c>
      <c r="M5018">
        <v>0</v>
      </c>
      <c r="N5018" s="1" t="s">
        <v>8023</v>
      </c>
      <c r="O5018" s="1" t="s">
        <v>8050</v>
      </c>
      <c r="P5018">
        <v>0.37</v>
      </c>
      <c r="Q5018">
        <v>0</v>
      </c>
      <c r="R5018" t="str">
        <f t="shared" si="390"/>
        <v>YOUNG ADULT</v>
      </c>
      <c r="S5018" s="1" t="str">
        <f t="shared" si="391"/>
        <v>Feb</v>
      </c>
      <c r="T5018" s="1">
        <f t="shared" si="392"/>
        <v>2021</v>
      </c>
      <c r="U5018" s="1" t="str">
        <f t="shared" si="393"/>
        <v>Medium</v>
      </c>
      <c r="V5018" s="1" t="str">
        <f t="shared" si="394"/>
        <v>Normal</v>
      </c>
    </row>
    <row r="5019" spans="1:22" x14ac:dyDescent="0.2">
      <c r="A5019" s="1" t="s">
        <v>13052</v>
      </c>
      <c r="B5019" s="2">
        <v>44214</v>
      </c>
      <c r="C5019" s="1" t="s">
        <v>8031</v>
      </c>
      <c r="D5019">
        <v>92</v>
      </c>
      <c r="E5019" s="1" t="s">
        <v>8013</v>
      </c>
      <c r="F5019" s="1" t="s">
        <v>8032</v>
      </c>
      <c r="G5019" s="1" t="s">
        <v>8062</v>
      </c>
      <c r="H5019">
        <v>8</v>
      </c>
      <c r="I5019">
        <v>9</v>
      </c>
      <c r="J5019" s="1" t="s">
        <v>8016</v>
      </c>
      <c r="K5019">
        <v>14</v>
      </c>
      <c r="L5019">
        <v>6</v>
      </c>
      <c r="M5019">
        <v>3</v>
      </c>
      <c r="N5019" s="1" t="s">
        <v>8007</v>
      </c>
      <c r="O5019" s="1" t="s">
        <v>8017</v>
      </c>
      <c r="P5019">
        <v>0.97</v>
      </c>
      <c r="Q5019">
        <v>1</v>
      </c>
      <c r="R5019" t="str">
        <f t="shared" si="390"/>
        <v>SENIOR</v>
      </c>
      <c r="S5019" s="1" t="str">
        <f t="shared" si="391"/>
        <v>Jan</v>
      </c>
      <c r="T5019" s="1">
        <f t="shared" si="392"/>
        <v>2021</v>
      </c>
      <c r="U5019" s="1" t="str">
        <f t="shared" si="393"/>
        <v>High</v>
      </c>
      <c r="V5019" s="1" t="str">
        <f t="shared" si="394"/>
        <v>Frequent</v>
      </c>
    </row>
    <row r="5020" spans="1:22" x14ac:dyDescent="0.2">
      <c r="A5020" s="1" t="s">
        <v>13053</v>
      </c>
      <c r="B5020" s="2">
        <v>44874</v>
      </c>
      <c r="C5020" s="1" t="s">
        <v>8010</v>
      </c>
      <c r="D5020">
        <v>60</v>
      </c>
      <c r="E5020" s="1" t="s">
        <v>8003</v>
      </c>
      <c r="F5020" s="1" t="s">
        <v>8004</v>
      </c>
      <c r="G5020" s="1" t="s">
        <v>8029</v>
      </c>
      <c r="H5020">
        <v>4</v>
      </c>
      <c r="I5020">
        <v>6</v>
      </c>
      <c r="J5020" s="1" t="s">
        <v>8027</v>
      </c>
      <c r="K5020">
        <v>7</v>
      </c>
      <c r="L5020">
        <v>3</v>
      </c>
      <c r="M5020">
        <v>1</v>
      </c>
      <c r="N5020" s="1" t="s">
        <v>8023</v>
      </c>
      <c r="O5020" s="1" t="s">
        <v>8008</v>
      </c>
      <c r="P5020">
        <v>0.67</v>
      </c>
      <c r="Q5020">
        <v>1</v>
      </c>
      <c r="R5020" t="str">
        <f t="shared" si="390"/>
        <v>ADULT</v>
      </c>
      <c r="S5020" s="1" t="str">
        <f t="shared" si="391"/>
        <v>Nov</v>
      </c>
      <c r="T5020" s="1">
        <f t="shared" si="392"/>
        <v>2022</v>
      </c>
      <c r="U5020" s="1" t="str">
        <f t="shared" si="393"/>
        <v>Medium</v>
      </c>
      <c r="V5020" s="1" t="str">
        <f t="shared" si="394"/>
        <v>Normal</v>
      </c>
    </row>
    <row r="5021" spans="1:22" x14ac:dyDescent="0.2">
      <c r="A5021" s="1" t="s">
        <v>13054</v>
      </c>
      <c r="B5021" s="2">
        <v>44810</v>
      </c>
      <c r="C5021" s="1" t="s">
        <v>8010</v>
      </c>
      <c r="D5021">
        <v>64</v>
      </c>
      <c r="E5021" s="1" t="s">
        <v>8003</v>
      </c>
      <c r="F5021" s="1" t="s">
        <v>8022</v>
      </c>
      <c r="G5021" s="1" t="s">
        <v>8015</v>
      </c>
      <c r="H5021">
        <v>5</v>
      </c>
      <c r="I5021">
        <v>6</v>
      </c>
      <c r="J5021" s="1" t="s">
        <v>8016</v>
      </c>
      <c r="K5021">
        <v>8</v>
      </c>
      <c r="L5021">
        <v>4</v>
      </c>
      <c r="M5021">
        <v>1</v>
      </c>
      <c r="N5021" s="1" t="s">
        <v>8038</v>
      </c>
      <c r="O5021" s="1" t="s">
        <v>8008</v>
      </c>
      <c r="P5021">
        <v>0.81</v>
      </c>
      <c r="Q5021">
        <v>1</v>
      </c>
      <c r="R5021" t="str">
        <f t="shared" si="390"/>
        <v>ADULT</v>
      </c>
      <c r="S5021" s="1" t="str">
        <f t="shared" si="391"/>
        <v>Sep</v>
      </c>
      <c r="T5021" s="1">
        <f t="shared" si="392"/>
        <v>2022</v>
      </c>
      <c r="U5021" s="1" t="str">
        <f t="shared" si="393"/>
        <v>High</v>
      </c>
      <c r="V5021" s="1" t="str">
        <f t="shared" si="394"/>
        <v>Normal</v>
      </c>
    </row>
    <row r="5022" spans="1:22" x14ac:dyDescent="0.2">
      <c r="A5022" s="1" t="s">
        <v>13055</v>
      </c>
      <c r="B5022" s="2">
        <v>44452</v>
      </c>
      <c r="C5022" s="1" t="s">
        <v>8010</v>
      </c>
      <c r="D5022">
        <v>57</v>
      </c>
      <c r="E5022" s="1" t="s">
        <v>8003</v>
      </c>
      <c r="F5022" s="1" t="s">
        <v>8037</v>
      </c>
      <c r="G5022" s="1" t="s">
        <v>8005</v>
      </c>
      <c r="H5022">
        <v>6</v>
      </c>
      <c r="I5022">
        <v>8</v>
      </c>
      <c r="J5022" s="1" t="s">
        <v>8027</v>
      </c>
      <c r="K5022">
        <v>9</v>
      </c>
      <c r="L5022">
        <v>3</v>
      </c>
      <c r="M5022">
        <v>2</v>
      </c>
      <c r="N5022" s="1" t="s">
        <v>8011</v>
      </c>
      <c r="O5022" s="1" t="s">
        <v>8017</v>
      </c>
      <c r="P5022">
        <v>0.97</v>
      </c>
      <c r="Q5022">
        <v>1</v>
      </c>
      <c r="R5022" t="str">
        <f t="shared" si="390"/>
        <v>ADULT</v>
      </c>
      <c r="S5022" s="1" t="str">
        <f t="shared" si="391"/>
        <v>Sep</v>
      </c>
      <c r="T5022" s="1">
        <f t="shared" si="392"/>
        <v>2021</v>
      </c>
      <c r="U5022" s="1" t="str">
        <f t="shared" si="393"/>
        <v>High</v>
      </c>
      <c r="V5022" s="1" t="str">
        <f t="shared" si="394"/>
        <v>Normal</v>
      </c>
    </row>
    <row r="5023" spans="1:22" x14ac:dyDescent="0.2">
      <c r="A5023" s="1" t="s">
        <v>13056</v>
      </c>
      <c r="B5023" s="2">
        <v>44905</v>
      </c>
      <c r="C5023" s="1" t="s">
        <v>8031</v>
      </c>
      <c r="D5023">
        <v>45</v>
      </c>
      <c r="E5023" s="1" t="s">
        <v>8013</v>
      </c>
      <c r="F5023" s="1" t="s">
        <v>8004</v>
      </c>
      <c r="G5023" s="1" t="s">
        <v>8062</v>
      </c>
      <c r="H5023">
        <v>3</v>
      </c>
      <c r="I5023">
        <v>8</v>
      </c>
      <c r="J5023" s="1" t="s">
        <v>8027</v>
      </c>
      <c r="K5023">
        <v>4</v>
      </c>
      <c r="L5023">
        <v>4</v>
      </c>
      <c r="M5023">
        <v>1</v>
      </c>
      <c r="N5023" s="1" t="s">
        <v>8011</v>
      </c>
      <c r="O5023" s="1" t="s">
        <v>8008</v>
      </c>
      <c r="P5023">
        <v>0.46</v>
      </c>
      <c r="Q5023">
        <v>0</v>
      </c>
      <c r="R5023" t="str">
        <f t="shared" si="390"/>
        <v>ADULT</v>
      </c>
      <c r="S5023" s="1" t="str">
        <f t="shared" si="391"/>
        <v>Dec</v>
      </c>
      <c r="T5023" s="1">
        <f t="shared" si="392"/>
        <v>2022</v>
      </c>
      <c r="U5023" s="1" t="str">
        <f t="shared" si="393"/>
        <v>Medium</v>
      </c>
      <c r="V5023" s="1" t="str">
        <f t="shared" si="394"/>
        <v>Normal</v>
      </c>
    </row>
    <row r="5024" spans="1:22" x14ac:dyDescent="0.2">
      <c r="A5024" s="1" t="s">
        <v>13057</v>
      </c>
      <c r="B5024" s="2">
        <v>45165</v>
      </c>
      <c r="C5024" s="1" t="s">
        <v>8019</v>
      </c>
      <c r="D5024">
        <v>54</v>
      </c>
      <c r="E5024" s="1" t="s">
        <v>8003</v>
      </c>
      <c r="F5024" s="1" t="s">
        <v>8014</v>
      </c>
      <c r="G5024" s="1" t="s">
        <v>8035</v>
      </c>
      <c r="H5024">
        <v>5</v>
      </c>
      <c r="I5024">
        <v>10</v>
      </c>
      <c r="J5024" s="1" t="s">
        <v>8027</v>
      </c>
      <c r="K5024">
        <v>10</v>
      </c>
      <c r="L5024">
        <v>4</v>
      </c>
      <c r="M5024">
        <v>1</v>
      </c>
      <c r="N5024" s="1" t="s">
        <v>8011</v>
      </c>
      <c r="O5024" s="1" t="s">
        <v>8008</v>
      </c>
      <c r="P5024">
        <v>0.93</v>
      </c>
      <c r="Q5024">
        <v>1</v>
      </c>
      <c r="R5024" t="str">
        <f t="shared" si="390"/>
        <v>ADULT</v>
      </c>
      <c r="S5024" s="1" t="str">
        <f t="shared" si="391"/>
        <v>Aug</v>
      </c>
      <c r="T5024" s="1">
        <f t="shared" si="392"/>
        <v>2023</v>
      </c>
      <c r="U5024" s="1" t="str">
        <f t="shared" si="393"/>
        <v>High</v>
      </c>
      <c r="V5024" s="1" t="str">
        <f t="shared" si="394"/>
        <v>Normal</v>
      </c>
    </row>
    <row r="5025" spans="1:22" x14ac:dyDescent="0.2">
      <c r="A5025" s="1" t="s">
        <v>13058</v>
      </c>
      <c r="B5025" s="2">
        <v>44500</v>
      </c>
      <c r="C5025" s="1" t="s">
        <v>8010</v>
      </c>
      <c r="D5025">
        <v>30</v>
      </c>
      <c r="E5025" s="1" t="s">
        <v>8013</v>
      </c>
      <c r="F5025" s="1" t="s">
        <v>8014</v>
      </c>
      <c r="G5025" s="1" t="s">
        <v>8005</v>
      </c>
      <c r="H5025">
        <v>2</v>
      </c>
      <c r="I5025">
        <v>5</v>
      </c>
      <c r="J5025" s="1" t="s">
        <v>8016</v>
      </c>
      <c r="K5025">
        <v>4</v>
      </c>
      <c r="L5025">
        <v>1</v>
      </c>
      <c r="M5025">
        <v>2</v>
      </c>
      <c r="N5025" s="1" t="s">
        <v>8038</v>
      </c>
      <c r="O5025" s="1" t="s">
        <v>8017</v>
      </c>
      <c r="P5025">
        <v>0.6</v>
      </c>
      <c r="Q5025">
        <v>1</v>
      </c>
      <c r="R5025" t="str">
        <f t="shared" si="390"/>
        <v>YOUNG ADULT</v>
      </c>
      <c r="S5025" s="1" t="str">
        <f t="shared" si="391"/>
        <v>Oct</v>
      </c>
      <c r="T5025" s="1">
        <f t="shared" si="392"/>
        <v>2021</v>
      </c>
      <c r="U5025" s="1" t="str">
        <f t="shared" si="393"/>
        <v>Medium</v>
      </c>
      <c r="V5025" s="1" t="str">
        <f t="shared" si="394"/>
        <v>Normal</v>
      </c>
    </row>
    <row r="5026" spans="1:22" x14ac:dyDescent="0.2">
      <c r="A5026" s="1" t="s">
        <v>13059</v>
      </c>
      <c r="B5026" s="2">
        <v>45108</v>
      </c>
      <c r="C5026" s="1" t="s">
        <v>8019</v>
      </c>
      <c r="D5026">
        <v>95</v>
      </c>
      <c r="E5026" s="1" t="s">
        <v>8003</v>
      </c>
      <c r="F5026" s="1" t="s">
        <v>8014</v>
      </c>
      <c r="G5026" s="1" t="s">
        <v>8005</v>
      </c>
      <c r="H5026">
        <v>6</v>
      </c>
      <c r="I5026">
        <v>6</v>
      </c>
      <c r="J5026" s="1" t="s">
        <v>8016</v>
      </c>
      <c r="K5026">
        <v>9</v>
      </c>
      <c r="L5026">
        <v>6</v>
      </c>
      <c r="M5026">
        <v>2</v>
      </c>
      <c r="N5026" s="1" t="s">
        <v>8007</v>
      </c>
      <c r="O5026" s="1" t="s">
        <v>8017</v>
      </c>
      <c r="P5026">
        <v>0.97</v>
      </c>
      <c r="Q5026">
        <v>1</v>
      </c>
      <c r="R5026" t="str">
        <f t="shared" si="390"/>
        <v>SENIOR</v>
      </c>
      <c r="S5026" s="1" t="str">
        <f t="shared" si="391"/>
        <v>Jul</v>
      </c>
      <c r="T5026" s="1">
        <f t="shared" si="392"/>
        <v>2023</v>
      </c>
      <c r="U5026" s="1" t="str">
        <f t="shared" si="393"/>
        <v>High</v>
      </c>
      <c r="V5026" s="1" t="str">
        <f t="shared" si="394"/>
        <v>Normal</v>
      </c>
    </row>
    <row r="5027" spans="1:22" x14ac:dyDescent="0.2">
      <c r="A5027" s="1" t="s">
        <v>13060</v>
      </c>
      <c r="B5027" s="2">
        <v>44922</v>
      </c>
      <c r="C5027" s="1" t="s">
        <v>8031</v>
      </c>
      <c r="D5027">
        <v>37</v>
      </c>
      <c r="E5027" s="1" t="s">
        <v>8003</v>
      </c>
      <c r="F5027" s="1" t="s">
        <v>8037</v>
      </c>
      <c r="G5027" s="1" t="s">
        <v>8035</v>
      </c>
      <c r="H5027">
        <v>3</v>
      </c>
      <c r="I5027">
        <v>9</v>
      </c>
      <c r="J5027" s="1" t="s">
        <v>8027</v>
      </c>
      <c r="K5027">
        <v>6</v>
      </c>
      <c r="L5027">
        <v>2</v>
      </c>
      <c r="M5027">
        <v>2</v>
      </c>
      <c r="N5027" s="1" t="s">
        <v>8038</v>
      </c>
      <c r="O5027" s="1" t="s">
        <v>8008</v>
      </c>
      <c r="P5027">
        <v>0.93</v>
      </c>
      <c r="Q5027">
        <v>1</v>
      </c>
      <c r="R5027" t="str">
        <f t="shared" si="390"/>
        <v>YOUNG ADULT</v>
      </c>
      <c r="S5027" s="1" t="str">
        <f t="shared" si="391"/>
        <v>Dec</v>
      </c>
      <c r="T5027" s="1">
        <f t="shared" si="392"/>
        <v>2022</v>
      </c>
      <c r="U5027" s="1" t="str">
        <f t="shared" si="393"/>
        <v>High</v>
      </c>
      <c r="V5027" s="1" t="str">
        <f t="shared" si="394"/>
        <v>Normal</v>
      </c>
    </row>
    <row r="5028" spans="1:22" x14ac:dyDescent="0.2">
      <c r="A5028" s="1" t="s">
        <v>13061</v>
      </c>
      <c r="B5028" s="2">
        <v>44234</v>
      </c>
      <c r="C5028" s="1" t="s">
        <v>8031</v>
      </c>
      <c r="D5028">
        <v>40</v>
      </c>
      <c r="E5028" s="1" t="s">
        <v>8003</v>
      </c>
      <c r="F5028" s="1" t="s">
        <v>8032</v>
      </c>
      <c r="G5028" s="1" t="s">
        <v>8060</v>
      </c>
      <c r="H5028">
        <v>4</v>
      </c>
      <c r="I5028">
        <v>11</v>
      </c>
      <c r="J5028" s="1" t="s">
        <v>8016</v>
      </c>
      <c r="K5028">
        <v>7</v>
      </c>
      <c r="L5028">
        <v>2</v>
      </c>
      <c r="M5028">
        <v>1</v>
      </c>
      <c r="N5028" s="1" t="s">
        <v>8023</v>
      </c>
      <c r="O5028" s="1" t="s">
        <v>8008</v>
      </c>
      <c r="P5028">
        <v>0.82</v>
      </c>
      <c r="Q5028">
        <v>1</v>
      </c>
      <c r="R5028" t="str">
        <f t="shared" si="390"/>
        <v>ADULT</v>
      </c>
      <c r="S5028" s="1" t="str">
        <f t="shared" si="391"/>
        <v>Feb</v>
      </c>
      <c r="T5028" s="1">
        <f t="shared" si="392"/>
        <v>2021</v>
      </c>
      <c r="U5028" s="1" t="str">
        <f t="shared" si="393"/>
        <v>High</v>
      </c>
      <c r="V5028" s="1" t="str">
        <f t="shared" si="394"/>
        <v>Normal</v>
      </c>
    </row>
    <row r="5029" spans="1:22" x14ac:dyDescent="0.2">
      <c r="A5029" s="1" t="s">
        <v>13062</v>
      </c>
      <c r="B5029" s="2">
        <v>44607</v>
      </c>
      <c r="C5029" s="1" t="s">
        <v>8031</v>
      </c>
      <c r="D5029">
        <v>50</v>
      </c>
      <c r="E5029" s="1" t="s">
        <v>8003</v>
      </c>
      <c r="F5029" s="1" t="s">
        <v>8037</v>
      </c>
      <c r="G5029" s="1" t="s">
        <v>8062</v>
      </c>
      <c r="H5029">
        <v>4</v>
      </c>
      <c r="I5029">
        <v>10</v>
      </c>
      <c r="J5029" s="1" t="s">
        <v>8027</v>
      </c>
      <c r="K5029">
        <v>6</v>
      </c>
      <c r="L5029">
        <v>2</v>
      </c>
      <c r="M5029">
        <v>1</v>
      </c>
      <c r="N5029" s="1" t="s">
        <v>8023</v>
      </c>
      <c r="O5029" s="1" t="s">
        <v>8008</v>
      </c>
      <c r="P5029">
        <v>0.61</v>
      </c>
      <c r="Q5029">
        <v>1</v>
      </c>
      <c r="R5029" t="str">
        <f t="shared" si="390"/>
        <v>ADULT</v>
      </c>
      <c r="S5029" s="1" t="str">
        <f t="shared" si="391"/>
        <v>Feb</v>
      </c>
      <c r="T5029" s="1">
        <f t="shared" si="392"/>
        <v>2022</v>
      </c>
      <c r="U5029" s="1" t="str">
        <f t="shared" si="393"/>
        <v>Medium</v>
      </c>
      <c r="V5029" s="1" t="str">
        <f t="shared" si="394"/>
        <v>Normal</v>
      </c>
    </row>
    <row r="5030" spans="1:22" x14ac:dyDescent="0.2">
      <c r="A5030" s="1" t="s">
        <v>13063</v>
      </c>
      <c r="B5030" s="2">
        <v>44752</v>
      </c>
      <c r="C5030" s="1" t="s">
        <v>8019</v>
      </c>
      <c r="D5030">
        <v>79</v>
      </c>
      <c r="E5030" s="1" t="s">
        <v>8013</v>
      </c>
      <c r="F5030" s="1" t="s">
        <v>8022</v>
      </c>
      <c r="G5030" s="1" t="s">
        <v>8029</v>
      </c>
      <c r="H5030">
        <v>5</v>
      </c>
      <c r="I5030">
        <v>8</v>
      </c>
      <c r="J5030" s="1" t="s">
        <v>8027</v>
      </c>
      <c r="K5030">
        <v>8</v>
      </c>
      <c r="L5030">
        <v>4</v>
      </c>
      <c r="M5030">
        <v>2</v>
      </c>
      <c r="N5030" s="1" t="s">
        <v>8007</v>
      </c>
      <c r="O5030" s="1" t="s">
        <v>8008</v>
      </c>
      <c r="P5030">
        <v>0.97</v>
      </c>
      <c r="Q5030">
        <v>1</v>
      </c>
      <c r="R5030" t="str">
        <f t="shared" si="390"/>
        <v>SENIOR</v>
      </c>
      <c r="S5030" s="1" t="str">
        <f t="shared" si="391"/>
        <v>Jul</v>
      </c>
      <c r="T5030" s="1">
        <f t="shared" si="392"/>
        <v>2022</v>
      </c>
      <c r="U5030" s="1" t="str">
        <f t="shared" si="393"/>
        <v>High</v>
      </c>
      <c r="V5030" s="1" t="str">
        <f t="shared" si="394"/>
        <v>Normal</v>
      </c>
    </row>
    <row r="5031" spans="1:22" x14ac:dyDescent="0.2">
      <c r="A5031" s="1" t="s">
        <v>13064</v>
      </c>
      <c r="B5031" s="2">
        <v>44998</v>
      </c>
      <c r="C5031" s="1" t="s">
        <v>8002</v>
      </c>
      <c r="D5031">
        <v>58</v>
      </c>
      <c r="E5031" s="1" t="s">
        <v>8013</v>
      </c>
      <c r="F5031" s="1" t="s">
        <v>8032</v>
      </c>
      <c r="G5031" s="1" t="s">
        <v>8005</v>
      </c>
      <c r="H5031">
        <v>5</v>
      </c>
      <c r="I5031">
        <v>7</v>
      </c>
      <c r="J5031" s="1" t="s">
        <v>8006</v>
      </c>
      <c r="K5031">
        <v>8</v>
      </c>
      <c r="L5031">
        <v>4</v>
      </c>
      <c r="M5031">
        <v>1</v>
      </c>
      <c r="N5031" s="1" t="s">
        <v>8011</v>
      </c>
      <c r="O5031" s="1" t="s">
        <v>8008</v>
      </c>
      <c r="P5031">
        <v>0.67</v>
      </c>
      <c r="Q5031">
        <v>1</v>
      </c>
      <c r="R5031" t="str">
        <f t="shared" si="390"/>
        <v>ADULT</v>
      </c>
      <c r="S5031" s="1" t="str">
        <f t="shared" si="391"/>
        <v>Mar</v>
      </c>
      <c r="T5031" s="1">
        <f t="shared" si="392"/>
        <v>2023</v>
      </c>
      <c r="U5031" s="1" t="str">
        <f t="shared" si="393"/>
        <v>Medium</v>
      </c>
      <c r="V5031" s="1" t="str">
        <f t="shared" si="394"/>
        <v>Normal</v>
      </c>
    </row>
    <row r="5032" spans="1:22" x14ac:dyDescent="0.2">
      <c r="A5032" s="1" t="s">
        <v>13065</v>
      </c>
      <c r="B5032" s="2">
        <v>44511</v>
      </c>
      <c r="C5032" s="1" t="s">
        <v>8010</v>
      </c>
      <c r="D5032">
        <v>36</v>
      </c>
      <c r="E5032" s="1" t="s">
        <v>8003</v>
      </c>
      <c r="F5032" s="1" t="s">
        <v>8014</v>
      </c>
      <c r="G5032" s="1" t="s">
        <v>8060</v>
      </c>
      <c r="H5032">
        <v>2</v>
      </c>
      <c r="I5032">
        <v>8</v>
      </c>
      <c r="J5032" s="1" t="s">
        <v>8016</v>
      </c>
      <c r="K5032">
        <v>3</v>
      </c>
      <c r="L5032">
        <v>3</v>
      </c>
      <c r="M5032">
        <v>0</v>
      </c>
      <c r="N5032" s="1" t="s">
        <v>8011</v>
      </c>
      <c r="O5032" s="1" t="s">
        <v>8050</v>
      </c>
      <c r="P5032">
        <v>0.32</v>
      </c>
      <c r="Q5032">
        <v>1</v>
      </c>
      <c r="R5032" t="str">
        <f t="shared" si="390"/>
        <v>YOUNG ADULT</v>
      </c>
      <c r="S5032" s="1" t="str">
        <f t="shared" si="391"/>
        <v>Nov</v>
      </c>
      <c r="T5032" s="1">
        <f t="shared" si="392"/>
        <v>2021</v>
      </c>
      <c r="U5032" s="1" t="str">
        <f t="shared" si="393"/>
        <v>Medium</v>
      </c>
      <c r="V5032" s="1" t="str">
        <f t="shared" si="394"/>
        <v>Normal</v>
      </c>
    </row>
    <row r="5033" spans="1:22" x14ac:dyDescent="0.2">
      <c r="A5033" s="1" t="s">
        <v>13066</v>
      </c>
      <c r="B5033" s="2">
        <v>45273</v>
      </c>
      <c r="C5033" s="1" t="s">
        <v>8031</v>
      </c>
      <c r="D5033">
        <v>79</v>
      </c>
      <c r="E5033" s="1" t="s">
        <v>8003</v>
      </c>
      <c r="F5033" s="1" t="s">
        <v>8004</v>
      </c>
      <c r="G5033" s="1" t="s">
        <v>8062</v>
      </c>
      <c r="H5033">
        <v>7</v>
      </c>
      <c r="I5033">
        <v>10</v>
      </c>
      <c r="J5033" s="1" t="s">
        <v>8006</v>
      </c>
      <c r="K5033">
        <v>10</v>
      </c>
      <c r="L5033">
        <v>5</v>
      </c>
      <c r="M5033">
        <v>3</v>
      </c>
      <c r="N5033" s="1" t="s">
        <v>8007</v>
      </c>
      <c r="O5033" s="1" t="s">
        <v>8017</v>
      </c>
      <c r="P5033">
        <v>0.97</v>
      </c>
      <c r="Q5033">
        <v>1</v>
      </c>
      <c r="R5033" t="str">
        <f t="shared" si="390"/>
        <v>SENIOR</v>
      </c>
      <c r="S5033" s="1" t="str">
        <f t="shared" si="391"/>
        <v>Dec</v>
      </c>
      <c r="T5033" s="1">
        <f t="shared" si="392"/>
        <v>2023</v>
      </c>
      <c r="U5033" s="1" t="str">
        <f t="shared" si="393"/>
        <v>High</v>
      </c>
      <c r="V5033" s="1" t="str">
        <f t="shared" si="394"/>
        <v>Frequent</v>
      </c>
    </row>
    <row r="5034" spans="1:22" x14ac:dyDescent="0.2">
      <c r="A5034" s="1" t="s">
        <v>13067</v>
      </c>
      <c r="B5034" s="2">
        <v>44946</v>
      </c>
      <c r="C5034" s="1" t="s">
        <v>8031</v>
      </c>
      <c r="D5034">
        <v>70</v>
      </c>
      <c r="E5034" s="1" t="s">
        <v>8013</v>
      </c>
      <c r="F5034" s="1" t="s">
        <v>8014</v>
      </c>
      <c r="G5034" s="1" t="s">
        <v>8020</v>
      </c>
      <c r="H5034">
        <v>6</v>
      </c>
      <c r="I5034">
        <v>9</v>
      </c>
      <c r="J5034" s="1" t="s">
        <v>8016</v>
      </c>
      <c r="K5034">
        <v>11</v>
      </c>
      <c r="L5034">
        <v>4</v>
      </c>
      <c r="M5034">
        <v>2</v>
      </c>
      <c r="N5034" s="1" t="s">
        <v>8007</v>
      </c>
      <c r="O5034" s="1" t="s">
        <v>8017</v>
      </c>
      <c r="P5034">
        <v>0.97</v>
      </c>
      <c r="Q5034">
        <v>1</v>
      </c>
      <c r="R5034" t="str">
        <f t="shared" si="390"/>
        <v>SENIOR</v>
      </c>
      <c r="S5034" s="1" t="str">
        <f t="shared" si="391"/>
        <v>Jan</v>
      </c>
      <c r="T5034" s="1">
        <f t="shared" si="392"/>
        <v>2023</v>
      </c>
      <c r="U5034" s="1" t="str">
        <f t="shared" si="393"/>
        <v>High</v>
      </c>
      <c r="V5034" s="1" t="str">
        <f t="shared" si="394"/>
        <v>Normal</v>
      </c>
    </row>
    <row r="5035" spans="1:22" x14ac:dyDescent="0.2">
      <c r="A5035" s="1" t="s">
        <v>13068</v>
      </c>
      <c r="B5035" s="2">
        <v>44605</v>
      </c>
      <c r="C5035" s="1" t="s">
        <v>8031</v>
      </c>
      <c r="D5035">
        <v>67</v>
      </c>
      <c r="E5035" s="1" t="s">
        <v>8003</v>
      </c>
      <c r="F5035" s="1" t="s">
        <v>8014</v>
      </c>
      <c r="G5035" s="1" t="s">
        <v>8015</v>
      </c>
      <c r="H5035">
        <v>4</v>
      </c>
      <c r="I5035">
        <v>7</v>
      </c>
      <c r="J5035" s="1" t="s">
        <v>8027</v>
      </c>
      <c r="K5035">
        <v>8</v>
      </c>
      <c r="L5035">
        <v>4</v>
      </c>
      <c r="M5035">
        <v>2</v>
      </c>
      <c r="N5035" s="1" t="s">
        <v>8007</v>
      </c>
      <c r="O5035" s="1" t="s">
        <v>8008</v>
      </c>
      <c r="P5035">
        <v>0.96</v>
      </c>
      <c r="Q5035">
        <v>0</v>
      </c>
      <c r="R5035" t="str">
        <f t="shared" si="390"/>
        <v>SENIOR</v>
      </c>
      <c r="S5035" s="1" t="str">
        <f t="shared" si="391"/>
        <v>Feb</v>
      </c>
      <c r="T5035" s="1">
        <f t="shared" si="392"/>
        <v>2022</v>
      </c>
      <c r="U5035" s="1" t="str">
        <f t="shared" si="393"/>
        <v>High</v>
      </c>
      <c r="V5035" s="1" t="str">
        <f t="shared" si="394"/>
        <v>Normal</v>
      </c>
    </row>
    <row r="5036" spans="1:22" x14ac:dyDescent="0.2">
      <c r="A5036" s="1" t="s">
        <v>13069</v>
      </c>
      <c r="B5036" s="2">
        <v>44303</v>
      </c>
      <c r="C5036" s="1" t="s">
        <v>8002</v>
      </c>
      <c r="D5036">
        <v>70</v>
      </c>
      <c r="E5036" s="1" t="s">
        <v>8013</v>
      </c>
      <c r="F5036" s="1" t="s">
        <v>8014</v>
      </c>
      <c r="G5036" s="1" t="s">
        <v>8044</v>
      </c>
      <c r="H5036">
        <v>5</v>
      </c>
      <c r="I5036">
        <v>12</v>
      </c>
      <c r="J5036" s="1" t="s">
        <v>8016</v>
      </c>
      <c r="K5036">
        <v>8</v>
      </c>
      <c r="L5036">
        <v>5</v>
      </c>
      <c r="M5036">
        <v>1</v>
      </c>
      <c r="N5036" s="1" t="s">
        <v>8007</v>
      </c>
      <c r="O5036" s="1" t="s">
        <v>8008</v>
      </c>
      <c r="P5036">
        <v>0.97</v>
      </c>
      <c r="Q5036">
        <v>1</v>
      </c>
      <c r="R5036" t="str">
        <f t="shared" si="390"/>
        <v>SENIOR</v>
      </c>
      <c r="S5036" s="1" t="str">
        <f t="shared" si="391"/>
        <v>Apr</v>
      </c>
      <c r="T5036" s="1">
        <f t="shared" si="392"/>
        <v>2021</v>
      </c>
      <c r="U5036" s="1" t="str">
        <f t="shared" si="393"/>
        <v>High</v>
      </c>
      <c r="V5036" s="1" t="str">
        <f t="shared" si="394"/>
        <v>Normal</v>
      </c>
    </row>
    <row r="5037" spans="1:22" x14ac:dyDescent="0.2">
      <c r="A5037" s="1" t="s">
        <v>13070</v>
      </c>
      <c r="B5037" s="2">
        <v>44395</v>
      </c>
      <c r="C5037" s="1" t="s">
        <v>8019</v>
      </c>
      <c r="D5037">
        <v>95</v>
      </c>
      <c r="E5037" s="1" t="s">
        <v>8013</v>
      </c>
      <c r="F5037" s="1" t="s">
        <v>8004</v>
      </c>
      <c r="G5037" s="1" t="s">
        <v>8020</v>
      </c>
      <c r="H5037">
        <v>6</v>
      </c>
      <c r="I5037">
        <v>10</v>
      </c>
      <c r="J5037" s="1" t="s">
        <v>8027</v>
      </c>
      <c r="K5037">
        <v>9</v>
      </c>
      <c r="L5037">
        <v>4</v>
      </c>
      <c r="M5037">
        <v>2</v>
      </c>
      <c r="N5037" s="1" t="s">
        <v>8007</v>
      </c>
      <c r="O5037" s="1" t="s">
        <v>8017</v>
      </c>
      <c r="P5037">
        <v>0.97</v>
      </c>
      <c r="Q5037">
        <v>1</v>
      </c>
      <c r="R5037" t="str">
        <f t="shared" si="390"/>
        <v>SENIOR</v>
      </c>
      <c r="S5037" s="1" t="str">
        <f t="shared" si="391"/>
        <v>Jul</v>
      </c>
      <c r="T5037" s="1">
        <f t="shared" si="392"/>
        <v>2021</v>
      </c>
      <c r="U5037" s="1" t="str">
        <f t="shared" si="393"/>
        <v>High</v>
      </c>
      <c r="V5037" s="1" t="str">
        <f t="shared" si="394"/>
        <v>Normal</v>
      </c>
    </row>
    <row r="5038" spans="1:22" x14ac:dyDescent="0.2">
      <c r="A5038" s="1" t="s">
        <v>13071</v>
      </c>
      <c r="B5038" s="2">
        <v>44730</v>
      </c>
      <c r="C5038" s="1" t="s">
        <v>8019</v>
      </c>
      <c r="D5038">
        <v>95</v>
      </c>
      <c r="E5038" s="1" t="s">
        <v>8003</v>
      </c>
      <c r="F5038" s="1" t="s">
        <v>8014</v>
      </c>
      <c r="G5038" s="1" t="s">
        <v>8060</v>
      </c>
      <c r="H5038">
        <v>6</v>
      </c>
      <c r="I5038">
        <v>10</v>
      </c>
      <c r="J5038" s="1" t="s">
        <v>8006</v>
      </c>
      <c r="K5038">
        <v>9</v>
      </c>
      <c r="L5038">
        <v>4</v>
      </c>
      <c r="M5038">
        <v>2</v>
      </c>
      <c r="N5038" s="1" t="s">
        <v>8007</v>
      </c>
      <c r="O5038" s="1" t="s">
        <v>8017</v>
      </c>
      <c r="P5038">
        <v>0.97</v>
      </c>
      <c r="Q5038">
        <v>1</v>
      </c>
      <c r="R5038" t="str">
        <f t="shared" si="390"/>
        <v>SENIOR</v>
      </c>
      <c r="S5038" s="1" t="str">
        <f t="shared" si="391"/>
        <v>Jun</v>
      </c>
      <c r="T5038" s="1">
        <f t="shared" si="392"/>
        <v>2022</v>
      </c>
      <c r="U5038" s="1" t="str">
        <f t="shared" si="393"/>
        <v>High</v>
      </c>
      <c r="V5038" s="1" t="str">
        <f t="shared" si="394"/>
        <v>Normal</v>
      </c>
    </row>
    <row r="5039" spans="1:22" x14ac:dyDescent="0.2">
      <c r="A5039" s="1" t="s">
        <v>13072</v>
      </c>
      <c r="B5039" s="2">
        <v>44738</v>
      </c>
      <c r="C5039" s="1" t="s">
        <v>8019</v>
      </c>
      <c r="D5039">
        <v>46</v>
      </c>
      <c r="E5039" s="1" t="s">
        <v>8003</v>
      </c>
      <c r="F5039" s="1" t="s">
        <v>8004</v>
      </c>
      <c r="G5039" s="1" t="s">
        <v>8015</v>
      </c>
      <c r="H5039">
        <v>3</v>
      </c>
      <c r="I5039">
        <v>7</v>
      </c>
      <c r="J5039" s="1" t="s">
        <v>8016</v>
      </c>
      <c r="K5039">
        <v>4</v>
      </c>
      <c r="L5039">
        <v>2</v>
      </c>
      <c r="M5039">
        <v>1</v>
      </c>
      <c r="N5039" s="1" t="s">
        <v>8011</v>
      </c>
      <c r="O5039" s="1" t="s">
        <v>8008</v>
      </c>
      <c r="P5039">
        <v>0.37</v>
      </c>
      <c r="Q5039">
        <v>0</v>
      </c>
      <c r="R5039" t="str">
        <f t="shared" si="390"/>
        <v>ADULT</v>
      </c>
      <c r="S5039" s="1" t="str">
        <f t="shared" si="391"/>
        <v>Jun</v>
      </c>
      <c r="T5039" s="1">
        <f t="shared" si="392"/>
        <v>2022</v>
      </c>
      <c r="U5039" s="1" t="str">
        <f t="shared" si="393"/>
        <v>Medium</v>
      </c>
      <c r="V5039" s="1" t="str">
        <f t="shared" si="394"/>
        <v>Normal</v>
      </c>
    </row>
    <row r="5040" spans="1:22" x14ac:dyDescent="0.2">
      <c r="A5040" s="1" t="s">
        <v>13073</v>
      </c>
      <c r="B5040" s="2">
        <v>45037</v>
      </c>
      <c r="C5040" s="1" t="s">
        <v>8002</v>
      </c>
      <c r="D5040">
        <v>85</v>
      </c>
      <c r="E5040" s="1" t="s">
        <v>8013</v>
      </c>
      <c r="F5040" s="1" t="s">
        <v>8014</v>
      </c>
      <c r="G5040" s="1" t="s">
        <v>8015</v>
      </c>
      <c r="H5040">
        <v>6</v>
      </c>
      <c r="I5040">
        <v>5</v>
      </c>
      <c r="J5040" s="1" t="s">
        <v>8006</v>
      </c>
      <c r="K5040">
        <v>9</v>
      </c>
      <c r="L5040">
        <v>4</v>
      </c>
      <c r="M5040">
        <v>2</v>
      </c>
      <c r="N5040" s="1" t="s">
        <v>8007</v>
      </c>
      <c r="O5040" s="1" t="s">
        <v>8017</v>
      </c>
      <c r="P5040">
        <v>0.97</v>
      </c>
      <c r="Q5040">
        <v>1</v>
      </c>
      <c r="R5040" t="str">
        <f t="shared" si="390"/>
        <v>SENIOR</v>
      </c>
      <c r="S5040" s="1" t="str">
        <f t="shared" si="391"/>
        <v>Apr</v>
      </c>
      <c r="T5040" s="1">
        <f t="shared" si="392"/>
        <v>2023</v>
      </c>
      <c r="U5040" s="1" t="str">
        <f t="shared" si="393"/>
        <v>High</v>
      </c>
      <c r="V5040" s="1" t="str">
        <f t="shared" si="394"/>
        <v>Normal</v>
      </c>
    </row>
    <row r="5041" spans="1:22" x14ac:dyDescent="0.2">
      <c r="A5041" s="1" t="s">
        <v>13074</v>
      </c>
      <c r="B5041" s="2">
        <v>44992</v>
      </c>
      <c r="C5041" s="1" t="s">
        <v>8002</v>
      </c>
      <c r="D5041">
        <v>64</v>
      </c>
      <c r="E5041" s="1" t="s">
        <v>8003</v>
      </c>
      <c r="F5041" s="1" t="s">
        <v>8032</v>
      </c>
      <c r="G5041" s="1" t="s">
        <v>8035</v>
      </c>
      <c r="H5041">
        <v>4</v>
      </c>
      <c r="I5041">
        <v>10</v>
      </c>
      <c r="J5041" s="1" t="s">
        <v>8027</v>
      </c>
      <c r="K5041">
        <v>8</v>
      </c>
      <c r="L5041">
        <v>3</v>
      </c>
      <c r="M5041">
        <v>2</v>
      </c>
      <c r="N5041" s="1" t="s">
        <v>8038</v>
      </c>
      <c r="O5041" s="1" t="s">
        <v>8008</v>
      </c>
      <c r="P5041">
        <v>0.97</v>
      </c>
      <c r="Q5041">
        <v>1</v>
      </c>
      <c r="R5041" t="str">
        <f t="shared" si="390"/>
        <v>ADULT</v>
      </c>
      <c r="S5041" s="1" t="str">
        <f t="shared" si="391"/>
        <v>Mar</v>
      </c>
      <c r="T5041" s="1">
        <f t="shared" si="392"/>
        <v>2023</v>
      </c>
      <c r="U5041" s="1" t="str">
        <f t="shared" si="393"/>
        <v>High</v>
      </c>
      <c r="V5041" s="1" t="str">
        <f t="shared" si="394"/>
        <v>Normal</v>
      </c>
    </row>
    <row r="5042" spans="1:22" x14ac:dyDescent="0.2">
      <c r="A5042" s="1" t="s">
        <v>13075</v>
      </c>
      <c r="B5042" s="2">
        <v>44417</v>
      </c>
      <c r="C5042" s="1" t="s">
        <v>8019</v>
      </c>
      <c r="D5042">
        <v>66</v>
      </c>
      <c r="E5042" s="1" t="s">
        <v>8003</v>
      </c>
      <c r="F5042" s="1" t="s">
        <v>8032</v>
      </c>
      <c r="G5042" s="1" t="s">
        <v>8044</v>
      </c>
      <c r="H5042">
        <v>4</v>
      </c>
      <c r="I5042">
        <v>8</v>
      </c>
      <c r="J5042" s="1" t="s">
        <v>8006</v>
      </c>
      <c r="K5042">
        <v>7</v>
      </c>
      <c r="L5042">
        <v>4</v>
      </c>
      <c r="M5042">
        <v>1</v>
      </c>
      <c r="N5042" s="1" t="s">
        <v>8007</v>
      </c>
      <c r="O5042" s="1" t="s">
        <v>8008</v>
      </c>
      <c r="P5042">
        <v>0.9</v>
      </c>
      <c r="Q5042">
        <v>1</v>
      </c>
      <c r="R5042" t="str">
        <f t="shared" si="390"/>
        <v>SENIOR</v>
      </c>
      <c r="S5042" s="1" t="str">
        <f t="shared" si="391"/>
        <v>Aug</v>
      </c>
      <c r="T5042" s="1">
        <f t="shared" si="392"/>
        <v>2021</v>
      </c>
      <c r="U5042" s="1" t="str">
        <f t="shared" si="393"/>
        <v>High</v>
      </c>
      <c r="V5042" s="1" t="str">
        <f t="shared" si="394"/>
        <v>Normal</v>
      </c>
    </row>
    <row r="5043" spans="1:22" x14ac:dyDescent="0.2">
      <c r="A5043" s="1" t="s">
        <v>13076</v>
      </c>
      <c r="B5043" s="2">
        <v>44848</v>
      </c>
      <c r="C5043" s="1" t="s">
        <v>8010</v>
      </c>
      <c r="D5043">
        <v>29</v>
      </c>
      <c r="E5043" s="1" t="s">
        <v>8003</v>
      </c>
      <c r="F5043" s="1" t="s">
        <v>8004</v>
      </c>
      <c r="G5043" s="1" t="s">
        <v>8005</v>
      </c>
      <c r="H5043">
        <v>2</v>
      </c>
      <c r="I5043">
        <v>5</v>
      </c>
      <c r="J5043" s="1" t="s">
        <v>8041</v>
      </c>
      <c r="K5043">
        <v>4</v>
      </c>
      <c r="L5043">
        <v>4</v>
      </c>
      <c r="M5043">
        <v>0</v>
      </c>
      <c r="N5043" s="1" t="s">
        <v>8011</v>
      </c>
      <c r="O5043" s="1" t="s">
        <v>8050</v>
      </c>
      <c r="P5043">
        <v>0.25</v>
      </c>
      <c r="Q5043">
        <v>0</v>
      </c>
      <c r="R5043" t="str">
        <f t="shared" si="390"/>
        <v>YOUNG ADULT</v>
      </c>
      <c r="S5043" s="1" t="str">
        <f t="shared" si="391"/>
        <v>Oct</v>
      </c>
      <c r="T5043" s="1">
        <f t="shared" si="392"/>
        <v>2022</v>
      </c>
      <c r="U5043" s="1" t="str">
        <f t="shared" si="393"/>
        <v>Low</v>
      </c>
      <c r="V5043" s="1" t="str">
        <f t="shared" si="394"/>
        <v>Normal</v>
      </c>
    </row>
    <row r="5044" spans="1:22" x14ac:dyDescent="0.2">
      <c r="A5044" s="1" t="s">
        <v>13077</v>
      </c>
      <c r="B5044" s="2">
        <v>44219</v>
      </c>
      <c r="C5044" s="1" t="s">
        <v>8031</v>
      </c>
      <c r="D5044">
        <v>55</v>
      </c>
      <c r="E5044" s="1" t="s">
        <v>8013</v>
      </c>
      <c r="F5044" s="1" t="s">
        <v>8022</v>
      </c>
      <c r="G5044" s="1" t="s">
        <v>8005</v>
      </c>
      <c r="H5044">
        <v>4</v>
      </c>
      <c r="I5044">
        <v>6</v>
      </c>
      <c r="J5044" s="1" t="s">
        <v>8016</v>
      </c>
      <c r="K5044">
        <v>8</v>
      </c>
      <c r="L5044">
        <v>3</v>
      </c>
      <c r="M5044">
        <v>2</v>
      </c>
      <c r="N5044" s="1" t="s">
        <v>8038</v>
      </c>
      <c r="O5044" s="1" t="s">
        <v>8008</v>
      </c>
      <c r="P5044">
        <v>0.85</v>
      </c>
      <c r="Q5044">
        <v>1</v>
      </c>
      <c r="R5044" t="str">
        <f t="shared" si="390"/>
        <v>ADULT</v>
      </c>
      <c r="S5044" s="1" t="str">
        <f t="shared" si="391"/>
        <v>Jan</v>
      </c>
      <c r="T5044" s="1">
        <f t="shared" si="392"/>
        <v>2021</v>
      </c>
      <c r="U5044" s="1" t="str">
        <f t="shared" si="393"/>
        <v>High</v>
      </c>
      <c r="V5044" s="1" t="str">
        <f t="shared" si="394"/>
        <v>Normal</v>
      </c>
    </row>
    <row r="5045" spans="1:22" x14ac:dyDescent="0.2">
      <c r="A5045" s="1" t="s">
        <v>13078</v>
      </c>
      <c r="B5045" s="2">
        <v>44633</v>
      </c>
      <c r="C5045" s="1" t="s">
        <v>8002</v>
      </c>
      <c r="D5045">
        <v>44</v>
      </c>
      <c r="E5045" s="1" t="s">
        <v>8013</v>
      </c>
      <c r="F5045" s="1" t="s">
        <v>8022</v>
      </c>
      <c r="G5045" s="1" t="s">
        <v>8020</v>
      </c>
      <c r="H5045">
        <v>5</v>
      </c>
      <c r="I5045">
        <v>10</v>
      </c>
      <c r="J5045" s="1" t="s">
        <v>8027</v>
      </c>
      <c r="K5045">
        <v>8</v>
      </c>
      <c r="L5045">
        <v>2</v>
      </c>
      <c r="M5045">
        <v>1</v>
      </c>
      <c r="N5045" s="1" t="s">
        <v>8023</v>
      </c>
      <c r="O5045" s="1" t="s">
        <v>8008</v>
      </c>
      <c r="P5045">
        <v>0.91</v>
      </c>
      <c r="Q5045">
        <v>1</v>
      </c>
      <c r="R5045" t="str">
        <f t="shared" si="390"/>
        <v>ADULT</v>
      </c>
      <c r="S5045" s="1" t="str">
        <f t="shared" si="391"/>
        <v>Mar</v>
      </c>
      <c r="T5045" s="1">
        <f t="shared" si="392"/>
        <v>2022</v>
      </c>
      <c r="U5045" s="1" t="str">
        <f t="shared" si="393"/>
        <v>High</v>
      </c>
      <c r="V5045" s="1" t="str">
        <f t="shared" si="394"/>
        <v>Normal</v>
      </c>
    </row>
    <row r="5046" spans="1:22" x14ac:dyDescent="0.2">
      <c r="A5046" s="1" t="s">
        <v>13079</v>
      </c>
      <c r="B5046" s="2">
        <v>45033</v>
      </c>
      <c r="C5046" s="1" t="s">
        <v>8002</v>
      </c>
      <c r="D5046">
        <v>72</v>
      </c>
      <c r="E5046" s="1" t="s">
        <v>8003</v>
      </c>
      <c r="F5046" s="1" t="s">
        <v>8022</v>
      </c>
      <c r="G5046" s="1" t="s">
        <v>8005</v>
      </c>
      <c r="H5046">
        <v>5</v>
      </c>
      <c r="I5046">
        <v>6</v>
      </c>
      <c r="J5046" s="1" t="s">
        <v>8016</v>
      </c>
      <c r="K5046">
        <v>10</v>
      </c>
      <c r="L5046">
        <v>5</v>
      </c>
      <c r="M5046">
        <v>2</v>
      </c>
      <c r="N5046" s="1" t="s">
        <v>8007</v>
      </c>
      <c r="O5046" s="1" t="s">
        <v>8008</v>
      </c>
      <c r="P5046">
        <v>0.97</v>
      </c>
      <c r="Q5046">
        <v>1</v>
      </c>
      <c r="R5046" t="str">
        <f t="shared" si="390"/>
        <v>SENIOR</v>
      </c>
      <c r="S5046" s="1" t="str">
        <f t="shared" si="391"/>
        <v>Apr</v>
      </c>
      <c r="T5046" s="1">
        <f t="shared" si="392"/>
        <v>2023</v>
      </c>
      <c r="U5046" s="1" t="str">
        <f t="shared" si="393"/>
        <v>High</v>
      </c>
      <c r="V5046" s="1" t="str">
        <f t="shared" si="394"/>
        <v>Normal</v>
      </c>
    </row>
    <row r="5047" spans="1:22" x14ac:dyDescent="0.2">
      <c r="A5047" s="1" t="s">
        <v>13080</v>
      </c>
      <c r="B5047" s="2">
        <v>44634</v>
      </c>
      <c r="C5047" s="1" t="s">
        <v>8002</v>
      </c>
      <c r="D5047">
        <v>76</v>
      </c>
      <c r="E5047" s="1" t="s">
        <v>8013</v>
      </c>
      <c r="F5047" s="1" t="s">
        <v>8032</v>
      </c>
      <c r="G5047" s="1" t="s">
        <v>8005</v>
      </c>
      <c r="H5047">
        <v>7</v>
      </c>
      <c r="I5047">
        <v>8</v>
      </c>
      <c r="J5047" s="1" t="s">
        <v>8016</v>
      </c>
      <c r="K5047">
        <v>12</v>
      </c>
      <c r="L5047">
        <v>5</v>
      </c>
      <c r="M5047">
        <v>3</v>
      </c>
      <c r="N5047" s="1" t="s">
        <v>8007</v>
      </c>
      <c r="O5047" s="1" t="s">
        <v>8017</v>
      </c>
      <c r="P5047">
        <v>0.97</v>
      </c>
      <c r="Q5047">
        <v>1</v>
      </c>
      <c r="R5047" t="str">
        <f t="shared" si="390"/>
        <v>SENIOR</v>
      </c>
      <c r="S5047" s="1" t="str">
        <f t="shared" si="391"/>
        <v>Mar</v>
      </c>
      <c r="T5047" s="1">
        <f t="shared" si="392"/>
        <v>2022</v>
      </c>
      <c r="U5047" s="1" t="str">
        <f t="shared" si="393"/>
        <v>High</v>
      </c>
      <c r="V5047" s="1" t="str">
        <f t="shared" si="394"/>
        <v>Frequent</v>
      </c>
    </row>
    <row r="5048" spans="1:22" x14ac:dyDescent="0.2">
      <c r="A5048" s="1" t="s">
        <v>13081</v>
      </c>
      <c r="B5048" s="2">
        <v>45111</v>
      </c>
      <c r="C5048" s="1" t="s">
        <v>8019</v>
      </c>
      <c r="D5048">
        <v>22</v>
      </c>
      <c r="E5048" s="1" t="s">
        <v>8003</v>
      </c>
      <c r="F5048" s="1" t="s">
        <v>8014</v>
      </c>
      <c r="G5048" s="1" t="s">
        <v>8015</v>
      </c>
      <c r="H5048">
        <v>1</v>
      </c>
      <c r="I5048">
        <v>3</v>
      </c>
      <c r="J5048" s="1" t="s">
        <v>8027</v>
      </c>
      <c r="K5048">
        <v>2</v>
      </c>
      <c r="L5048">
        <v>2</v>
      </c>
      <c r="M5048">
        <v>0</v>
      </c>
      <c r="N5048" s="1" t="s">
        <v>8011</v>
      </c>
      <c r="O5048" s="1" t="s">
        <v>8050</v>
      </c>
      <c r="P5048">
        <v>0.12</v>
      </c>
      <c r="Q5048">
        <v>0</v>
      </c>
      <c r="R5048" t="str">
        <f t="shared" si="390"/>
        <v>YOUNG ADULT</v>
      </c>
      <c r="S5048" s="1" t="str">
        <f t="shared" si="391"/>
        <v>Jul</v>
      </c>
      <c r="T5048" s="1">
        <f t="shared" si="392"/>
        <v>2023</v>
      </c>
      <c r="U5048" s="1" t="str">
        <f t="shared" si="393"/>
        <v>Low</v>
      </c>
      <c r="V5048" s="1" t="str">
        <f t="shared" si="394"/>
        <v>Normal</v>
      </c>
    </row>
    <row r="5049" spans="1:22" x14ac:dyDescent="0.2">
      <c r="A5049" s="1" t="s">
        <v>13082</v>
      </c>
      <c r="B5049" s="2">
        <v>45265</v>
      </c>
      <c r="C5049" s="1" t="s">
        <v>8031</v>
      </c>
      <c r="D5049">
        <v>57</v>
      </c>
      <c r="E5049" s="1" t="s">
        <v>8013</v>
      </c>
      <c r="F5049" s="1" t="s">
        <v>8022</v>
      </c>
      <c r="G5049" s="1" t="s">
        <v>8020</v>
      </c>
      <c r="H5049">
        <v>4</v>
      </c>
      <c r="I5049">
        <v>9</v>
      </c>
      <c r="J5049" s="1" t="s">
        <v>8016</v>
      </c>
      <c r="K5049">
        <v>10</v>
      </c>
      <c r="L5049">
        <v>2</v>
      </c>
      <c r="M5049">
        <v>2</v>
      </c>
      <c r="N5049" s="1" t="s">
        <v>8038</v>
      </c>
      <c r="O5049" s="1" t="s">
        <v>8008</v>
      </c>
      <c r="P5049">
        <v>0.97</v>
      </c>
      <c r="Q5049">
        <v>1</v>
      </c>
      <c r="R5049" t="str">
        <f t="shared" si="390"/>
        <v>ADULT</v>
      </c>
      <c r="S5049" s="1" t="str">
        <f t="shared" si="391"/>
        <v>Dec</v>
      </c>
      <c r="T5049" s="1">
        <f t="shared" si="392"/>
        <v>2023</v>
      </c>
      <c r="U5049" s="1" t="str">
        <f t="shared" si="393"/>
        <v>High</v>
      </c>
      <c r="V5049" s="1" t="str">
        <f t="shared" si="394"/>
        <v>Normal</v>
      </c>
    </row>
    <row r="5050" spans="1:22" x14ac:dyDescent="0.2">
      <c r="A5050" s="1" t="s">
        <v>13083</v>
      </c>
      <c r="B5050" s="2">
        <v>44861</v>
      </c>
      <c r="C5050" s="1" t="s">
        <v>8010</v>
      </c>
      <c r="D5050">
        <v>77</v>
      </c>
      <c r="E5050" s="1" t="s">
        <v>8003</v>
      </c>
      <c r="F5050" s="1" t="s">
        <v>8022</v>
      </c>
      <c r="G5050" s="1" t="s">
        <v>8026</v>
      </c>
      <c r="H5050">
        <v>7</v>
      </c>
      <c r="I5050">
        <v>9</v>
      </c>
      <c r="J5050" s="1" t="s">
        <v>8027</v>
      </c>
      <c r="K5050">
        <v>10</v>
      </c>
      <c r="L5050">
        <v>8</v>
      </c>
      <c r="M5050">
        <v>3</v>
      </c>
      <c r="N5050" s="1" t="s">
        <v>8007</v>
      </c>
      <c r="O5050" s="1" t="s">
        <v>8017</v>
      </c>
      <c r="P5050">
        <v>0.97</v>
      </c>
      <c r="Q5050">
        <v>1</v>
      </c>
      <c r="R5050" t="str">
        <f t="shared" si="390"/>
        <v>SENIOR</v>
      </c>
      <c r="S5050" s="1" t="str">
        <f t="shared" si="391"/>
        <v>Oct</v>
      </c>
      <c r="T5050" s="1">
        <f t="shared" si="392"/>
        <v>2022</v>
      </c>
      <c r="U5050" s="1" t="str">
        <f t="shared" si="393"/>
        <v>High</v>
      </c>
      <c r="V5050" s="1" t="str">
        <f t="shared" si="394"/>
        <v>Frequent</v>
      </c>
    </row>
    <row r="5051" spans="1:22" x14ac:dyDescent="0.2">
      <c r="A5051" s="1" t="s">
        <v>13084</v>
      </c>
      <c r="B5051" s="2">
        <v>44355</v>
      </c>
      <c r="C5051" s="1" t="s">
        <v>8019</v>
      </c>
      <c r="D5051">
        <v>54</v>
      </c>
      <c r="E5051" s="1" t="s">
        <v>8013</v>
      </c>
      <c r="F5051" s="1" t="s">
        <v>8032</v>
      </c>
      <c r="G5051" s="1" t="s">
        <v>8015</v>
      </c>
      <c r="H5051">
        <v>4</v>
      </c>
      <c r="I5051">
        <v>6</v>
      </c>
      <c r="J5051" s="1" t="s">
        <v>8027</v>
      </c>
      <c r="K5051">
        <v>7</v>
      </c>
      <c r="L5051">
        <v>3</v>
      </c>
      <c r="M5051">
        <v>1</v>
      </c>
      <c r="N5051" s="1" t="s">
        <v>8038</v>
      </c>
      <c r="O5051" s="1" t="s">
        <v>8008</v>
      </c>
      <c r="P5051">
        <v>0.53</v>
      </c>
      <c r="Q5051">
        <v>1</v>
      </c>
      <c r="R5051" t="str">
        <f t="shared" si="390"/>
        <v>ADULT</v>
      </c>
      <c r="S5051" s="1" t="str">
        <f t="shared" si="391"/>
        <v>Jun</v>
      </c>
      <c r="T5051" s="1">
        <f t="shared" si="392"/>
        <v>2021</v>
      </c>
      <c r="U5051" s="1" t="str">
        <f t="shared" si="393"/>
        <v>Medium</v>
      </c>
      <c r="V5051" s="1" t="str">
        <f t="shared" si="394"/>
        <v>Normal</v>
      </c>
    </row>
    <row r="5052" spans="1:22" x14ac:dyDescent="0.2">
      <c r="A5052" s="1" t="s">
        <v>13085</v>
      </c>
      <c r="B5052" s="2">
        <v>44612</v>
      </c>
      <c r="C5052" s="1" t="s">
        <v>8031</v>
      </c>
      <c r="D5052">
        <v>70</v>
      </c>
      <c r="E5052" s="1" t="s">
        <v>8013</v>
      </c>
      <c r="F5052" s="1" t="s">
        <v>8014</v>
      </c>
      <c r="G5052" s="1" t="s">
        <v>8005</v>
      </c>
      <c r="H5052">
        <v>6</v>
      </c>
      <c r="I5052">
        <v>9</v>
      </c>
      <c r="J5052" s="1" t="s">
        <v>8027</v>
      </c>
      <c r="K5052">
        <v>9</v>
      </c>
      <c r="L5052">
        <v>6</v>
      </c>
      <c r="M5052">
        <v>2</v>
      </c>
      <c r="N5052" s="1" t="s">
        <v>8007</v>
      </c>
      <c r="O5052" s="1" t="s">
        <v>8017</v>
      </c>
      <c r="P5052">
        <v>0.97</v>
      </c>
      <c r="Q5052">
        <v>1</v>
      </c>
      <c r="R5052" t="str">
        <f t="shared" si="390"/>
        <v>SENIOR</v>
      </c>
      <c r="S5052" s="1" t="str">
        <f t="shared" si="391"/>
        <v>Feb</v>
      </c>
      <c r="T5052" s="1">
        <f t="shared" si="392"/>
        <v>2022</v>
      </c>
      <c r="U5052" s="1" t="str">
        <f t="shared" si="393"/>
        <v>High</v>
      </c>
      <c r="V5052" s="1" t="str">
        <f t="shared" si="394"/>
        <v>Normal</v>
      </c>
    </row>
    <row r="5053" spans="1:22" x14ac:dyDescent="0.2">
      <c r="A5053" s="1" t="s">
        <v>13086</v>
      </c>
      <c r="B5053" s="2">
        <v>44207</v>
      </c>
      <c r="C5053" s="1" t="s">
        <v>8031</v>
      </c>
      <c r="D5053">
        <v>63</v>
      </c>
      <c r="E5053" s="1" t="s">
        <v>8003</v>
      </c>
      <c r="F5053" s="1" t="s">
        <v>8022</v>
      </c>
      <c r="G5053" s="1" t="s">
        <v>8062</v>
      </c>
      <c r="H5053">
        <v>5</v>
      </c>
      <c r="I5053">
        <v>10</v>
      </c>
      <c r="J5053" s="1" t="s">
        <v>8027</v>
      </c>
      <c r="K5053">
        <v>8</v>
      </c>
      <c r="L5053">
        <v>4</v>
      </c>
      <c r="M5053">
        <v>1</v>
      </c>
      <c r="N5053" s="1" t="s">
        <v>8011</v>
      </c>
      <c r="O5053" s="1" t="s">
        <v>8008</v>
      </c>
      <c r="P5053">
        <v>0.81</v>
      </c>
      <c r="Q5053">
        <v>1</v>
      </c>
      <c r="R5053" t="str">
        <f t="shared" si="390"/>
        <v>ADULT</v>
      </c>
      <c r="S5053" s="1" t="str">
        <f t="shared" si="391"/>
        <v>Jan</v>
      </c>
      <c r="T5053" s="1">
        <f t="shared" si="392"/>
        <v>2021</v>
      </c>
      <c r="U5053" s="1" t="str">
        <f t="shared" si="393"/>
        <v>High</v>
      </c>
      <c r="V5053" s="1" t="str">
        <f t="shared" si="394"/>
        <v>Normal</v>
      </c>
    </row>
    <row r="5054" spans="1:22" x14ac:dyDescent="0.2">
      <c r="A5054" s="1" t="s">
        <v>13087</v>
      </c>
      <c r="B5054" s="2">
        <v>44856</v>
      </c>
      <c r="C5054" s="1" t="s">
        <v>8010</v>
      </c>
      <c r="D5054">
        <v>63</v>
      </c>
      <c r="E5054" s="1" t="s">
        <v>8003</v>
      </c>
      <c r="F5054" s="1" t="s">
        <v>8004</v>
      </c>
      <c r="G5054" s="1" t="s">
        <v>8020</v>
      </c>
      <c r="H5054">
        <v>4</v>
      </c>
      <c r="I5054">
        <v>10</v>
      </c>
      <c r="J5054" s="1" t="s">
        <v>8006</v>
      </c>
      <c r="K5054">
        <v>7</v>
      </c>
      <c r="L5054">
        <v>2</v>
      </c>
      <c r="M5054">
        <v>1</v>
      </c>
      <c r="N5054" s="1" t="s">
        <v>8038</v>
      </c>
      <c r="O5054" s="1" t="s">
        <v>8008</v>
      </c>
      <c r="P5054">
        <v>0.89</v>
      </c>
      <c r="Q5054">
        <v>0</v>
      </c>
      <c r="R5054" t="str">
        <f t="shared" si="390"/>
        <v>ADULT</v>
      </c>
      <c r="S5054" s="1" t="str">
        <f t="shared" si="391"/>
        <v>Oct</v>
      </c>
      <c r="T5054" s="1">
        <f t="shared" si="392"/>
        <v>2022</v>
      </c>
      <c r="U5054" s="1" t="str">
        <f t="shared" si="393"/>
        <v>High</v>
      </c>
      <c r="V5054" s="1" t="str">
        <f t="shared" si="394"/>
        <v>Normal</v>
      </c>
    </row>
    <row r="5055" spans="1:22" x14ac:dyDescent="0.2">
      <c r="A5055" s="1" t="s">
        <v>13088</v>
      </c>
      <c r="B5055" s="2">
        <v>45096</v>
      </c>
      <c r="C5055" s="1" t="s">
        <v>8019</v>
      </c>
      <c r="D5055">
        <v>53</v>
      </c>
      <c r="E5055" s="1" t="s">
        <v>8003</v>
      </c>
      <c r="F5055" s="1" t="s">
        <v>8004</v>
      </c>
      <c r="G5055" s="1" t="s">
        <v>8015</v>
      </c>
      <c r="H5055">
        <v>4</v>
      </c>
      <c r="I5055">
        <v>6</v>
      </c>
      <c r="J5055" s="1" t="s">
        <v>8006</v>
      </c>
      <c r="K5055">
        <v>7</v>
      </c>
      <c r="L5055">
        <v>3</v>
      </c>
      <c r="M5055">
        <v>1</v>
      </c>
      <c r="N5055" s="1" t="s">
        <v>8038</v>
      </c>
      <c r="O5055" s="1" t="s">
        <v>8008</v>
      </c>
      <c r="P5055">
        <v>0.53</v>
      </c>
      <c r="Q5055">
        <v>1</v>
      </c>
      <c r="R5055" t="str">
        <f t="shared" si="390"/>
        <v>ADULT</v>
      </c>
      <c r="S5055" s="1" t="str">
        <f t="shared" si="391"/>
        <v>Jun</v>
      </c>
      <c r="T5055" s="1">
        <f t="shared" si="392"/>
        <v>2023</v>
      </c>
      <c r="U5055" s="1" t="str">
        <f t="shared" si="393"/>
        <v>Medium</v>
      </c>
      <c r="V5055" s="1" t="str">
        <f t="shared" si="394"/>
        <v>Normal</v>
      </c>
    </row>
    <row r="5056" spans="1:22" x14ac:dyDescent="0.2">
      <c r="A5056" s="1" t="s">
        <v>13089</v>
      </c>
      <c r="B5056" s="2">
        <v>44886</v>
      </c>
      <c r="C5056" s="1" t="s">
        <v>8010</v>
      </c>
      <c r="D5056">
        <v>37</v>
      </c>
      <c r="E5056" s="1" t="s">
        <v>8003</v>
      </c>
      <c r="F5056" s="1" t="s">
        <v>8004</v>
      </c>
      <c r="G5056" s="1" t="s">
        <v>8044</v>
      </c>
      <c r="H5056">
        <v>3</v>
      </c>
      <c r="I5056">
        <v>8</v>
      </c>
      <c r="J5056" s="1" t="s">
        <v>8027</v>
      </c>
      <c r="K5056">
        <v>6</v>
      </c>
      <c r="L5056">
        <v>2</v>
      </c>
      <c r="M5056">
        <v>1</v>
      </c>
      <c r="N5056" s="1" t="s">
        <v>8011</v>
      </c>
      <c r="O5056" s="1" t="s">
        <v>8008</v>
      </c>
      <c r="P5056">
        <v>0.63</v>
      </c>
      <c r="Q5056">
        <v>0</v>
      </c>
      <c r="R5056" t="str">
        <f t="shared" si="390"/>
        <v>YOUNG ADULT</v>
      </c>
      <c r="S5056" s="1" t="str">
        <f t="shared" si="391"/>
        <v>Nov</v>
      </c>
      <c r="T5056" s="1">
        <f t="shared" si="392"/>
        <v>2022</v>
      </c>
      <c r="U5056" s="1" t="str">
        <f t="shared" si="393"/>
        <v>Medium</v>
      </c>
      <c r="V5056" s="1" t="str">
        <f t="shared" si="394"/>
        <v>Normal</v>
      </c>
    </row>
    <row r="5057" spans="1:22" x14ac:dyDescent="0.2">
      <c r="A5057" s="1" t="s">
        <v>13090</v>
      </c>
      <c r="B5057" s="2">
        <v>45057</v>
      </c>
      <c r="C5057" s="1" t="s">
        <v>8002</v>
      </c>
      <c r="D5057">
        <v>38</v>
      </c>
      <c r="E5057" s="1" t="s">
        <v>8003</v>
      </c>
      <c r="F5057" s="1" t="s">
        <v>8004</v>
      </c>
      <c r="G5057" s="1" t="s">
        <v>8015</v>
      </c>
      <c r="H5057">
        <v>3</v>
      </c>
      <c r="I5057">
        <v>5</v>
      </c>
      <c r="J5057" s="1" t="s">
        <v>8016</v>
      </c>
      <c r="K5057">
        <v>8</v>
      </c>
      <c r="L5057">
        <v>2</v>
      </c>
      <c r="M5057">
        <v>2</v>
      </c>
      <c r="N5057" s="1" t="s">
        <v>8011</v>
      </c>
      <c r="O5057" s="1" t="s">
        <v>8008</v>
      </c>
      <c r="P5057">
        <v>0.65</v>
      </c>
      <c r="Q5057">
        <v>0</v>
      </c>
      <c r="R5057" t="str">
        <f t="shared" si="390"/>
        <v>YOUNG ADULT</v>
      </c>
      <c r="S5057" s="1" t="str">
        <f t="shared" si="391"/>
        <v>May</v>
      </c>
      <c r="T5057" s="1">
        <f t="shared" si="392"/>
        <v>2023</v>
      </c>
      <c r="U5057" s="1" t="str">
        <f t="shared" si="393"/>
        <v>Medium</v>
      </c>
      <c r="V5057" s="1" t="str">
        <f t="shared" si="394"/>
        <v>Normal</v>
      </c>
    </row>
    <row r="5058" spans="1:22" x14ac:dyDescent="0.2">
      <c r="A5058" s="1" t="s">
        <v>13091</v>
      </c>
      <c r="B5058" s="2">
        <v>45072</v>
      </c>
      <c r="C5058" s="1" t="s">
        <v>8002</v>
      </c>
      <c r="D5058">
        <v>70</v>
      </c>
      <c r="E5058" s="1" t="s">
        <v>8013</v>
      </c>
      <c r="F5058" s="1" t="s">
        <v>8004</v>
      </c>
      <c r="G5058" s="1" t="s">
        <v>8005</v>
      </c>
      <c r="H5058">
        <v>5</v>
      </c>
      <c r="I5058">
        <v>6</v>
      </c>
      <c r="J5058" s="1" t="s">
        <v>8027</v>
      </c>
      <c r="K5058">
        <v>8</v>
      </c>
      <c r="L5058">
        <v>5</v>
      </c>
      <c r="M5058">
        <v>1</v>
      </c>
      <c r="N5058" s="1" t="s">
        <v>8007</v>
      </c>
      <c r="O5058" s="1" t="s">
        <v>8008</v>
      </c>
      <c r="P5058">
        <v>0.97</v>
      </c>
      <c r="Q5058">
        <v>1</v>
      </c>
      <c r="R5058" t="str">
        <f t="shared" ref="R5058:R5121" si="395">IF(D5058&lt;18,"CHILD",IF(D5058&lt;40,"YOUNG ADULT",IF(D5058&lt;65,"ADULT","SENIOR")))</f>
        <v>SENIOR</v>
      </c>
      <c r="S5058" s="1" t="str">
        <f t="shared" ref="S5058:S5121" si="396">TEXT(B5058,"MMM")</f>
        <v>May</v>
      </c>
      <c r="T5058" s="1">
        <f t="shared" ref="T5058:T5121" si="397">YEAR(B5058)</f>
        <v>2023</v>
      </c>
      <c r="U5058" s="1" t="str">
        <f t="shared" ref="U5058:U5121" si="398">IF(P5058&lt;0.3,"Low",IF(P5058&lt;0.7,"Medium","High"))</f>
        <v>High</v>
      </c>
      <c r="V5058" s="1" t="str">
        <f t="shared" ref="V5058:V5121" si="399">IF(M5058&gt;=3,"Frequent","Normal")</f>
        <v>Normal</v>
      </c>
    </row>
    <row r="5059" spans="1:22" x14ac:dyDescent="0.2">
      <c r="A5059" s="1" t="s">
        <v>13092</v>
      </c>
      <c r="B5059" s="2">
        <v>45128</v>
      </c>
      <c r="C5059" s="1" t="s">
        <v>8019</v>
      </c>
      <c r="D5059">
        <v>58</v>
      </c>
      <c r="E5059" s="1" t="s">
        <v>8013</v>
      </c>
      <c r="F5059" s="1" t="s">
        <v>8014</v>
      </c>
      <c r="G5059" s="1" t="s">
        <v>8005</v>
      </c>
      <c r="H5059">
        <v>4</v>
      </c>
      <c r="I5059">
        <v>7</v>
      </c>
      <c r="J5059" s="1" t="s">
        <v>8016</v>
      </c>
      <c r="K5059">
        <v>7</v>
      </c>
      <c r="L5059">
        <v>2</v>
      </c>
      <c r="M5059">
        <v>3</v>
      </c>
      <c r="N5059" s="1" t="s">
        <v>8038</v>
      </c>
      <c r="O5059" s="1" t="s">
        <v>8008</v>
      </c>
      <c r="P5059">
        <v>0.87</v>
      </c>
      <c r="Q5059">
        <v>1</v>
      </c>
      <c r="R5059" t="str">
        <f t="shared" si="395"/>
        <v>ADULT</v>
      </c>
      <c r="S5059" s="1" t="str">
        <f t="shared" si="396"/>
        <v>Jul</v>
      </c>
      <c r="T5059" s="1">
        <f t="shared" si="397"/>
        <v>2023</v>
      </c>
      <c r="U5059" s="1" t="str">
        <f t="shared" si="398"/>
        <v>High</v>
      </c>
      <c r="V5059" s="1" t="str">
        <f t="shared" si="399"/>
        <v>Frequent</v>
      </c>
    </row>
    <row r="5060" spans="1:22" x14ac:dyDescent="0.2">
      <c r="A5060" s="1" t="s">
        <v>13093</v>
      </c>
      <c r="B5060" s="2">
        <v>44488</v>
      </c>
      <c r="C5060" s="1" t="s">
        <v>8010</v>
      </c>
      <c r="D5060">
        <v>55</v>
      </c>
      <c r="E5060" s="1" t="s">
        <v>8003</v>
      </c>
      <c r="F5060" s="1" t="s">
        <v>8032</v>
      </c>
      <c r="G5060" s="1" t="s">
        <v>8015</v>
      </c>
      <c r="H5060">
        <v>4</v>
      </c>
      <c r="I5060">
        <v>6</v>
      </c>
      <c r="J5060" s="1" t="s">
        <v>8016</v>
      </c>
      <c r="K5060">
        <v>6</v>
      </c>
      <c r="L5060">
        <v>2</v>
      </c>
      <c r="M5060">
        <v>2</v>
      </c>
      <c r="N5060" s="1" t="s">
        <v>8011</v>
      </c>
      <c r="O5060" s="1" t="s">
        <v>8008</v>
      </c>
      <c r="P5060">
        <v>0.71</v>
      </c>
      <c r="Q5060">
        <v>1</v>
      </c>
      <c r="R5060" t="str">
        <f t="shared" si="395"/>
        <v>ADULT</v>
      </c>
      <c r="S5060" s="1" t="str">
        <f t="shared" si="396"/>
        <v>Oct</v>
      </c>
      <c r="T5060" s="1">
        <f t="shared" si="397"/>
        <v>2021</v>
      </c>
      <c r="U5060" s="1" t="str">
        <f t="shared" si="398"/>
        <v>High</v>
      </c>
      <c r="V5060" s="1" t="str">
        <f t="shared" si="399"/>
        <v>Normal</v>
      </c>
    </row>
    <row r="5061" spans="1:22" x14ac:dyDescent="0.2">
      <c r="A5061" s="1" t="s">
        <v>13094</v>
      </c>
      <c r="B5061" s="2">
        <v>45151</v>
      </c>
      <c r="C5061" s="1" t="s">
        <v>8019</v>
      </c>
      <c r="D5061">
        <v>50</v>
      </c>
      <c r="E5061" s="1" t="s">
        <v>8013</v>
      </c>
      <c r="F5061" s="1" t="s">
        <v>8022</v>
      </c>
      <c r="G5061" s="1" t="s">
        <v>8035</v>
      </c>
      <c r="H5061">
        <v>3</v>
      </c>
      <c r="I5061">
        <v>9</v>
      </c>
      <c r="J5061" s="1" t="s">
        <v>8027</v>
      </c>
      <c r="K5061">
        <v>6</v>
      </c>
      <c r="L5061">
        <v>2</v>
      </c>
      <c r="M5061">
        <v>1</v>
      </c>
      <c r="N5061" s="1" t="s">
        <v>8011</v>
      </c>
      <c r="O5061" s="1" t="s">
        <v>8008</v>
      </c>
      <c r="P5061">
        <v>0.68</v>
      </c>
      <c r="Q5061">
        <v>1</v>
      </c>
      <c r="R5061" t="str">
        <f t="shared" si="395"/>
        <v>ADULT</v>
      </c>
      <c r="S5061" s="1" t="str">
        <f t="shared" si="396"/>
        <v>Aug</v>
      </c>
      <c r="T5061" s="1">
        <f t="shared" si="397"/>
        <v>2023</v>
      </c>
      <c r="U5061" s="1" t="str">
        <f t="shared" si="398"/>
        <v>Medium</v>
      </c>
      <c r="V5061" s="1" t="str">
        <f t="shared" si="399"/>
        <v>Normal</v>
      </c>
    </row>
    <row r="5062" spans="1:22" x14ac:dyDescent="0.2">
      <c r="A5062" s="1" t="s">
        <v>13095</v>
      </c>
      <c r="B5062" s="2">
        <v>44913</v>
      </c>
      <c r="C5062" s="1" t="s">
        <v>8031</v>
      </c>
      <c r="D5062">
        <v>52</v>
      </c>
      <c r="E5062" s="1" t="s">
        <v>8013</v>
      </c>
      <c r="F5062" s="1" t="s">
        <v>8032</v>
      </c>
      <c r="G5062" s="1" t="s">
        <v>8015</v>
      </c>
      <c r="H5062">
        <v>3</v>
      </c>
      <c r="I5062">
        <v>5</v>
      </c>
      <c r="J5062" s="1" t="s">
        <v>8016</v>
      </c>
      <c r="K5062">
        <v>6</v>
      </c>
      <c r="L5062">
        <v>2</v>
      </c>
      <c r="M5062">
        <v>1</v>
      </c>
      <c r="N5062" s="1" t="s">
        <v>8011</v>
      </c>
      <c r="O5062" s="1" t="s">
        <v>8008</v>
      </c>
      <c r="P5062">
        <v>0.46</v>
      </c>
      <c r="Q5062">
        <v>0</v>
      </c>
      <c r="R5062" t="str">
        <f t="shared" si="395"/>
        <v>ADULT</v>
      </c>
      <c r="S5062" s="1" t="str">
        <f t="shared" si="396"/>
        <v>Dec</v>
      </c>
      <c r="T5062" s="1">
        <f t="shared" si="397"/>
        <v>2022</v>
      </c>
      <c r="U5062" s="1" t="str">
        <f t="shared" si="398"/>
        <v>Medium</v>
      </c>
      <c r="V5062" s="1" t="str">
        <f t="shared" si="399"/>
        <v>Normal</v>
      </c>
    </row>
    <row r="5063" spans="1:22" x14ac:dyDescent="0.2">
      <c r="A5063" s="1" t="s">
        <v>13096</v>
      </c>
      <c r="B5063" s="2">
        <v>44514</v>
      </c>
      <c r="C5063" s="1" t="s">
        <v>8010</v>
      </c>
      <c r="D5063">
        <v>75</v>
      </c>
      <c r="E5063" s="1" t="s">
        <v>8013</v>
      </c>
      <c r="F5063" s="1" t="s">
        <v>8032</v>
      </c>
      <c r="G5063" s="1" t="s">
        <v>8029</v>
      </c>
      <c r="H5063">
        <v>5</v>
      </c>
      <c r="I5063">
        <v>5</v>
      </c>
      <c r="J5063" s="1" t="s">
        <v>8027</v>
      </c>
      <c r="K5063">
        <v>8</v>
      </c>
      <c r="L5063">
        <v>9</v>
      </c>
      <c r="M5063">
        <v>3</v>
      </c>
      <c r="N5063" s="1" t="s">
        <v>8007</v>
      </c>
      <c r="O5063" s="1" t="s">
        <v>8008</v>
      </c>
      <c r="P5063">
        <v>0.97</v>
      </c>
      <c r="Q5063">
        <v>1</v>
      </c>
      <c r="R5063" t="str">
        <f t="shared" si="395"/>
        <v>SENIOR</v>
      </c>
      <c r="S5063" s="1" t="str">
        <f t="shared" si="396"/>
        <v>Nov</v>
      </c>
      <c r="T5063" s="1">
        <f t="shared" si="397"/>
        <v>2021</v>
      </c>
      <c r="U5063" s="1" t="str">
        <f t="shared" si="398"/>
        <v>High</v>
      </c>
      <c r="V5063" s="1" t="str">
        <f t="shared" si="399"/>
        <v>Frequent</v>
      </c>
    </row>
    <row r="5064" spans="1:22" x14ac:dyDescent="0.2">
      <c r="A5064" s="1" t="s">
        <v>13097</v>
      </c>
      <c r="B5064" s="2">
        <v>45278</v>
      </c>
      <c r="C5064" s="1" t="s">
        <v>8031</v>
      </c>
      <c r="D5064">
        <v>52</v>
      </c>
      <c r="E5064" s="1" t="s">
        <v>8003</v>
      </c>
      <c r="F5064" s="1" t="s">
        <v>8037</v>
      </c>
      <c r="G5064" s="1" t="s">
        <v>8060</v>
      </c>
      <c r="H5064">
        <v>4</v>
      </c>
      <c r="I5064">
        <v>10</v>
      </c>
      <c r="J5064" s="1" t="s">
        <v>8006</v>
      </c>
      <c r="K5064">
        <v>6</v>
      </c>
      <c r="L5064">
        <v>5</v>
      </c>
      <c r="M5064">
        <v>1</v>
      </c>
      <c r="N5064" s="1" t="s">
        <v>8011</v>
      </c>
      <c r="O5064" s="1" t="s">
        <v>8008</v>
      </c>
      <c r="P5064">
        <v>0.84</v>
      </c>
      <c r="Q5064">
        <v>1</v>
      </c>
      <c r="R5064" t="str">
        <f t="shared" si="395"/>
        <v>ADULT</v>
      </c>
      <c r="S5064" s="1" t="str">
        <f t="shared" si="396"/>
        <v>Dec</v>
      </c>
      <c r="T5064" s="1">
        <f t="shared" si="397"/>
        <v>2023</v>
      </c>
      <c r="U5064" s="1" t="str">
        <f t="shared" si="398"/>
        <v>High</v>
      </c>
      <c r="V5064" s="1" t="str">
        <f t="shared" si="399"/>
        <v>Normal</v>
      </c>
    </row>
    <row r="5065" spans="1:22" x14ac:dyDescent="0.2">
      <c r="A5065" s="1" t="s">
        <v>13098</v>
      </c>
      <c r="B5065" s="2">
        <v>45237</v>
      </c>
      <c r="C5065" s="1" t="s">
        <v>8010</v>
      </c>
      <c r="D5065">
        <v>35</v>
      </c>
      <c r="E5065" s="1" t="s">
        <v>8003</v>
      </c>
      <c r="F5065" s="1" t="s">
        <v>8004</v>
      </c>
      <c r="G5065" s="1" t="s">
        <v>8044</v>
      </c>
      <c r="H5065">
        <v>2</v>
      </c>
      <c r="I5065">
        <v>6</v>
      </c>
      <c r="J5065" s="1" t="s">
        <v>8041</v>
      </c>
      <c r="K5065">
        <v>5</v>
      </c>
      <c r="L5065">
        <v>3</v>
      </c>
      <c r="M5065">
        <v>0</v>
      </c>
      <c r="N5065" s="1" t="s">
        <v>8011</v>
      </c>
      <c r="O5065" s="1" t="s">
        <v>8050</v>
      </c>
      <c r="P5065">
        <v>0.38</v>
      </c>
      <c r="Q5065">
        <v>0</v>
      </c>
      <c r="R5065" t="str">
        <f t="shared" si="395"/>
        <v>YOUNG ADULT</v>
      </c>
      <c r="S5065" s="1" t="str">
        <f t="shared" si="396"/>
        <v>Nov</v>
      </c>
      <c r="T5065" s="1">
        <f t="shared" si="397"/>
        <v>2023</v>
      </c>
      <c r="U5065" s="1" t="str">
        <f t="shared" si="398"/>
        <v>Medium</v>
      </c>
      <c r="V5065" s="1" t="str">
        <f t="shared" si="399"/>
        <v>Normal</v>
      </c>
    </row>
    <row r="5066" spans="1:22" x14ac:dyDescent="0.2">
      <c r="A5066" s="1" t="s">
        <v>13099</v>
      </c>
      <c r="B5066" s="2">
        <v>44826</v>
      </c>
      <c r="C5066" s="1" t="s">
        <v>8010</v>
      </c>
      <c r="D5066">
        <v>70</v>
      </c>
      <c r="E5066" s="1" t="s">
        <v>8013</v>
      </c>
      <c r="F5066" s="1" t="s">
        <v>8014</v>
      </c>
      <c r="G5066" s="1" t="s">
        <v>8044</v>
      </c>
      <c r="H5066">
        <v>5</v>
      </c>
      <c r="I5066">
        <v>10</v>
      </c>
      <c r="J5066" s="1" t="s">
        <v>8041</v>
      </c>
      <c r="K5066">
        <v>8</v>
      </c>
      <c r="L5066">
        <v>5</v>
      </c>
      <c r="M5066">
        <v>1</v>
      </c>
      <c r="N5066" s="1" t="s">
        <v>8007</v>
      </c>
      <c r="O5066" s="1" t="s">
        <v>8008</v>
      </c>
      <c r="P5066">
        <v>0.97</v>
      </c>
      <c r="Q5066">
        <v>1</v>
      </c>
      <c r="R5066" t="str">
        <f t="shared" si="395"/>
        <v>SENIOR</v>
      </c>
      <c r="S5066" s="1" t="str">
        <f t="shared" si="396"/>
        <v>Sep</v>
      </c>
      <c r="T5066" s="1">
        <f t="shared" si="397"/>
        <v>2022</v>
      </c>
      <c r="U5066" s="1" t="str">
        <f t="shared" si="398"/>
        <v>High</v>
      </c>
      <c r="V5066" s="1" t="str">
        <f t="shared" si="399"/>
        <v>Normal</v>
      </c>
    </row>
    <row r="5067" spans="1:22" x14ac:dyDescent="0.2">
      <c r="A5067" s="1" t="s">
        <v>13100</v>
      </c>
      <c r="B5067" s="2">
        <v>45120</v>
      </c>
      <c r="C5067" s="1" t="s">
        <v>8019</v>
      </c>
      <c r="D5067">
        <v>54</v>
      </c>
      <c r="E5067" s="1" t="s">
        <v>8003</v>
      </c>
      <c r="F5067" s="1" t="s">
        <v>8014</v>
      </c>
      <c r="G5067" s="1" t="s">
        <v>8015</v>
      </c>
      <c r="H5067">
        <v>4</v>
      </c>
      <c r="I5067">
        <v>6</v>
      </c>
      <c r="J5067" s="1" t="s">
        <v>8016</v>
      </c>
      <c r="K5067">
        <v>6</v>
      </c>
      <c r="L5067">
        <v>4</v>
      </c>
      <c r="M5067">
        <v>2</v>
      </c>
      <c r="N5067" s="1" t="s">
        <v>8038</v>
      </c>
      <c r="O5067" s="1" t="s">
        <v>8008</v>
      </c>
      <c r="P5067">
        <v>0.8</v>
      </c>
      <c r="Q5067">
        <v>0</v>
      </c>
      <c r="R5067" t="str">
        <f t="shared" si="395"/>
        <v>ADULT</v>
      </c>
      <c r="S5067" s="1" t="str">
        <f t="shared" si="396"/>
        <v>Jul</v>
      </c>
      <c r="T5067" s="1">
        <f t="shared" si="397"/>
        <v>2023</v>
      </c>
      <c r="U5067" s="1" t="str">
        <f t="shared" si="398"/>
        <v>High</v>
      </c>
      <c r="V5067" s="1" t="str">
        <f t="shared" si="399"/>
        <v>Normal</v>
      </c>
    </row>
    <row r="5068" spans="1:22" x14ac:dyDescent="0.2">
      <c r="A5068" s="1" t="s">
        <v>13101</v>
      </c>
      <c r="B5068" s="2">
        <v>44483</v>
      </c>
      <c r="C5068" s="1" t="s">
        <v>8010</v>
      </c>
      <c r="D5068">
        <v>58</v>
      </c>
      <c r="E5068" s="1" t="s">
        <v>8013</v>
      </c>
      <c r="F5068" s="1" t="s">
        <v>8004</v>
      </c>
      <c r="G5068" s="1" t="s">
        <v>8005</v>
      </c>
      <c r="H5068">
        <v>4</v>
      </c>
      <c r="I5068">
        <v>9</v>
      </c>
      <c r="J5068" s="1" t="s">
        <v>8016</v>
      </c>
      <c r="K5068">
        <v>6</v>
      </c>
      <c r="L5068">
        <v>4</v>
      </c>
      <c r="M5068">
        <v>1</v>
      </c>
      <c r="N5068" s="1" t="s">
        <v>8011</v>
      </c>
      <c r="O5068" s="1" t="s">
        <v>8008</v>
      </c>
      <c r="P5068">
        <v>0.54</v>
      </c>
      <c r="Q5068">
        <v>1</v>
      </c>
      <c r="R5068" t="str">
        <f t="shared" si="395"/>
        <v>ADULT</v>
      </c>
      <c r="S5068" s="1" t="str">
        <f t="shared" si="396"/>
        <v>Oct</v>
      </c>
      <c r="T5068" s="1">
        <f t="shared" si="397"/>
        <v>2021</v>
      </c>
      <c r="U5068" s="1" t="str">
        <f t="shared" si="398"/>
        <v>Medium</v>
      </c>
      <c r="V5068" s="1" t="str">
        <f t="shared" si="399"/>
        <v>Normal</v>
      </c>
    </row>
    <row r="5069" spans="1:22" x14ac:dyDescent="0.2">
      <c r="A5069" s="1" t="s">
        <v>13102</v>
      </c>
      <c r="B5069" s="2">
        <v>44652</v>
      </c>
      <c r="C5069" s="1" t="s">
        <v>8002</v>
      </c>
      <c r="D5069">
        <v>85</v>
      </c>
      <c r="E5069" s="1" t="s">
        <v>8013</v>
      </c>
      <c r="F5069" s="1" t="s">
        <v>8037</v>
      </c>
      <c r="G5069" s="1" t="s">
        <v>8044</v>
      </c>
      <c r="H5069">
        <v>7</v>
      </c>
      <c r="I5069">
        <v>8</v>
      </c>
      <c r="J5069" s="1" t="s">
        <v>8016</v>
      </c>
      <c r="K5069">
        <v>12</v>
      </c>
      <c r="L5069">
        <v>7</v>
      </c>
      <c r="M5069">
        <v>3</v>
      </c>
      <c r="N5069" s="1" t="s">
        <v>8007</v>
      </c>
      <c r="O5069" s="1" t="s">
        <v>8017</v>
      </c>
      <c r="P5069">
        <v>0.97</v>
      </c>
      <c r="Q5069">
        <v>1</v>
      </c>
      <c r="R5069" t="str">
        <f t="shared" si="395"/>
        <v>SENIOR</v>
      </c>
      <c r="S5069" s="1" t="str">
        <f t="shared" si="396"/>
        <v>Apr</v>
      </c>
      <c r="T5069" s="1">
        <f t="shared" si="397"/>
        <v>2022</v>
      </c>
      <c r="U5069" s="1" t="str">
        <f t="shared" si="398"/>
        <v>High</v>
      </c>
      <c r="V5069" s="1" t="str">
        <f t="shared" si="399"/>
        <v>Frequent</v>
      </c>
    </row>
    <row r="5070" spans="1:22" x14ac:dyDescent="0.2">
      <c r="A5070" s="1" t="s">
        <v>13103</v>
      </c>
      <c r="B5070" s="2">
        <v>44398</v>
      </c>
      <c r="C5070" s="1" t="s">
        <v>8019</v>
      </c>
      <c r="D5070">
        <v>57</v>
      </c>
      <c r="E5070" s="1" t="s">
        <v>8003</v>
      </c>
      <c r="F5070" s="1" t="s">
        <v>8032</v>
      </c>
      <c r="G5070" s="1" t="s">
        <v>8005</v>
      </c>
      <c r="H5070">
        <v>4</v>
      </c>
      <c r="I5070">
        <v>6</v>
      </c>
      <c r="J5070" s="1" t="s">
        <v>8027</v>
      </c>
      <c r="K5070">
        <v>10</v>
      </c>
      <c r="L5070">
        <v>3</v>
      </c>
      <c r="M5070">
        <v>1</v>
      </c>
      <c r="N5070" s="1" t="s">
        <v>8038</v>
      </c>
      <c r="O5070" s="1" t="s">
        <v>8008</v>
      </c>
      <c r="P5070">
        <v>0.59</v>
      </c>
      <c r="Q5070">
        <v>1</v>
      </c>
      <c r="R5070" t="str">
        <f t="shared" si="395"/>
        <v>ADULT</v>
      </c>
      <c r="S5070" s="1" t="str">
        <f t="shared" si="396"/>
        <v>Jul</v>
      </c>
      <c r="T5070" s="1">
        <f t="shared" si="397"/>
        <v>2021</v>
      </c>
      <c r="U5070" s="1" t="str">
        <f t="shared" si="398"/>
        <v>Medium</v>
      </c>
      <c r="V5070" s="1" t="str">
        <f t="shared" si="399"/>
        <v>Normal</v>
      </c>
    </row>
    <row r="5071" spans="1:22" x14ac:dyDescent="0.2">
      <c r="A5071" s="1" t="s">
        <v>13104</v>
      </c>
      <c r="B5071" s="2">
        <v>44766</v>
      </c>
      <c r="C5071" s="1" t="s">
        <v>8019</v>
      </c>
      <c r="D5071">
        <v>62</v>
      </c>
      <c r="E5071" s="1" t="s">
        <v>8003</v>
      </c>
      <c r="F5071" s="1" t="s">
        <v>8014</v>
      </c>
      <c r="G5071" s="1" t="s">
        <v>8029</v>
      </c>
      <c r="H5071">
        <v>5</v>
      </c>
      <c r="I5071">
        <v>6</v>
      </c>
      <c r="J5071" s="1" t="s">
        <v>8016</v>
      </c>
      <c r="K5071">
        <v>10</v>
      </c>
      <c r="L5071">
        <v>4</v>
      </c>
      <c r="M5071">
        <v>2</v>
      </c>
      <c r="N5071" s="1" t="s">
        <v>8011</v>
      </c>
      <c r="O5071" s="1" t="s">
        <v>8008</v>
      </c>
      <c r="P5071">
        <v>0.97</v>
      </c>
      <c r="Q5071">
        <v>1</v>
      </c>
      <c r="R5071" t="str">
        <f t="shared" si="395"/>
        <v>ADULT</v>
      </c>
      <c r="S5071" s="1" t="str">
        <f t="shared" si="396"/>
        <v>Jul</v>
      </c>
      <c r="T5071" s="1">
        <f t="shared" si="397"/>
        <v>2022</v>
      </c>
      <c r="U5071" s="1" t="str">
        <f t="shared" si="398"/>
        <v>High</v>
      </c>
      <c r="V5071" s="1" t="str">
        <f t="shared" si="399"/>
        <v>Normal</v>
      </c>
    </row>
    <row r="5072" spans="1:22" x14ac:dyDescent="0.2">
      <c r="A5072" s="1" t="s">
        <v>13105</v>
      </c>
      <c r="B5072" s="2">
        <v>44740</v>
      </c>
      <c r="C5072" s="1" t="s">
        <v>8019</v>
      </c>
      <c r="D5072">
        <v>37</v>
      </c>
      <c r="E5072" s="1" t="s">
        <v>8013</v>
      </c>
      <c r="F5072" s="1" t="s">
        <v>8022</v>
      </c>
      <c r="G5072" s="1" t="s">
        <v>8060</v>
      </c>
      <c r="H5072">
        <v>2</v>
      </c>
      <c r="I5072">
        <v>9</v>
      </c>
      <c r="J5072" s="1" t="s">
        <v>8041</v>
      </c>
      <c r="K5072">
        <v>3</v>
      </c>
      <c r="L5072">
        <v>3</v>
      </c>
      <c r="M5072">
        <v>0</v>
      </c>
      <c r="N5072" s="1" t="s">
        <v>8011</v>
      </c>
      <c r="O5072" s="1" t="s">
        <v>8017</v>
      </c>
      <c r="P5072">
        <v>0.46</v>
      </c>
      <c r="Q5072">
        <v>0</v>
      </c>
      <c r="R5072" t="str">
        <f t="shared" si="395"/>
        <v>YOUNG ADULT</v>
      </c>
      <c r="S5072" s="1" t="str">
        <f t="shared" si="396"/>
        <v>Jun</v>
      </c>
      <c r="T5072" s="1">
        <f t="shared" si="397"/>
        <v>2022</v>
      </c>
      <c r="U5072" s="1" t="str">
        <f t="shared" si="398"/>
        <v>Medium</v>
      </c>
      <c r="V5072" s="1" t="str">
        <f t="shared" si="399"/>
        <v>Normal</v>
      </c>
    </row>
    <row r="5073" spans="1:22" x14ac:dyDescent="0.2">
      <c r="A5073" s="1" t="s">
        <v>13106</v>
      </c>
      <c r="B5073" s="2">
        <v>44430</v>
      </c>
      <c r="C5073" s="1" t="s">
        <v>8019</v>
      </c>
      <c r="D5073">
        <v>54</v>
      </c>
      <c r="E5073" s="1" t="s">
        <v>8013</v>
      </c>
      <c r="F5073" s="1" t="s">
        <v>8004</v>
      </c>
      <c r="G5073" s="1" t="s">
        <v>8015</v>
      </c>
      <c r="H5073">
        <v>5</v>
      </c>
      <c r="I5073">
        <v>6</v>
      </c>
      <c r="J5073" s="1" t="s">
        <v>8016</v>
      </c>
      <c r="K5073">
        <v>8</v>
      </c>
      <c r="L5073">
        <v>2</v>
      </c>
      <c r="M5073">
        <v>1</v>
      </c>
      <c r="N5073" s="1" t="s">
        <v>8023</v>
      </c>
      <c r="O5073" s="1" t="s">
        <v>8008</v>
      </c>
      <c r="P5073">
        <v>0.7</v>
      </c>
      <c r="Q5073">
        <v>1</v>
      </c>
      <c r="R5073" t="str">
        <f t="shared" si="395"/>
        <v>ADULT</v>
      </c>
      <c r="S5073" s="1" t="str">
        <f t="shared" si="396"/>
        <v>Aug</v>
      </c>
      <c r="T5073" s="1">
        <f t="shared" si="397"/>
        <v>2021</v>
      </c>
      <c r="U5073" s="1" t="str">
        <f t="shared" si="398"/>
        <v>High</v>
      </c>
      <c r="V5073" s="1" t="str">
        <f t="shared" si="399"/>
        <v>Normal</v>
      </c>
    </row>
    <row r="5074" spans="1:22" x14ac:dyDescent="0.2">
      <c r="A5074" s="1" t="s">
        <v>13107</v>
      </c>
      <c r="B5074" s="2">
        <v>44933</v>
      </c>
      <c r="C5074" s="1" t="s">
        <v>8031</v>
      </c>
      <c r="D5074">
        <v>68</v>
      </c>
      <c r="E5074" s="1" t="s">
        <v>8013</v>
      </c>
      <c r="F5074" s="1" t="s">
        <v>8032</v>
      </c>
      <c r="G5074" s="1" t="s">
        <v>8035</v>
      </c>
      <c r="H5074">
        <v>5</v>
      </c>
      <c r="I5074">
        <v>11</v>
      </c>
      <c r="J5074" s="1" t="s">
        <v>8016</v>
      </c>
      <c r="K5074">
        <v>10</v>
      </c>
      <c r="L5074">
        <v>5</v>
      </c>
      <c r="M5074">
        <v>1</v>
      </c>
      <c r="N5074" s="1" t="s">
        <v>8007</v>
      </c>
      <c r="O5074" s="1" t="s">
        <v>8008</v>
      </c>
      <c r="P5074">
        <v>0.97</v>
      </c>
      <c r="Q5074">
        <v>1</v>
      </c>
      <c r="R5074" t="str">
        <f t="shared" si="395"/>
        <v>SENIOR</v>
      </c>
      <c r="S5074" s="1" t="str">
        <f t="shared" si="396"/>
        <v>Jan</v>
      </c>
      <c r="T5074" s="1">
        <f t="shared" si="397"/>
        <v>2023</v>
      </c>
      <c r="U5074" s="1" t="str">
        <f t="shared" si="398"/>
        <v>High</v>
      </c>
      <c r="V5074" s="1" t="str">
        <f t="shared" si="399"/>
        <v>Normal</v>
      </c>
    </row>
    <row r="5075" spans="1:22" x14ac:dyDescent="0.2">
      <c r="A5075" s="1" t="s">
        <v>13108</v>
      </c>
      <c r="B5075" s="2">
        <v>44325</v>
      </c>
      <c r="C5075" s="1" t="s">
        <v>8002</v>
      </c>
      <c r="D5075">
        <v>31</v>
      </c>
      <c r="E5075" s="1" t="s">
        <v>8003</v>
      </c>
      <c r="F5075" s="1" t="s">
        <v>8004</v>
      </c>
      <c r="G5075" s="1" t="s">
        <v>8015</v>
      </c>
      <c r="H5075">
        <v>3</v>
      </c>
      <c r="I5075">
        <v>6</v>
      </c>
      <c r="J5075" s="1" t="s">
        <v>8006</v>
      </c>
      <c r="K5075">
        <v>4</v>
      </c>
      <c r="L5075">
        <v>2</v>
      </c>
      <c r="M5075">
        <v>1</v>
      </c>
      <c r="N5075" s="1" t="s">
        <v>8011</v>
      </c>
      <c r="O5075" s="1" t="s">
        <v>8008</v>
      </c>
      <c r="P5075">
        <v>0.37</v>
      </c>
      <c r="Q5075">
        <v>1</v>
      </c>
      <c r="R5075" t="str">
        <f t="shared" si="395"/>
        <v>YOUNG ADULT</v>
      </c>
      <c r="S5075" s="1" t="str">
        <f t="shared" si="396"/>
        <v>May</v>
      </c>
      <c r="T5075" s="1">
        <f t="shared" si="397"/>
        <v>2021</v>
      </c>
      <c r="U5075" s="1" t="str">
        <f t="shared" si="398"/>
        <v>Medium</v>
      </c>
      <c r="V5075" s="1" t="str">
        <f t="shared" si="399"/>
        <v>Normal</v>
      </c>
    </row>
    <row r="5076" spans="1:22" x14ac:dyDescent="0.2">
      <c r="A5076" s="1" t="s">
        <v>13109</v>
      </c>
      <c r="B5076" s="2">
        <v>44264</v>
      </c>
      <c r="C5076" s="1" t="s">
        <v>8002</v>
      </c>
      <c r="D5076">
        <v>61</v>
      </c>
      <c r="E5076" s="1" t="s">
        <v>8013</v>
      </c>
      <c r="F5076" s="1" t="s">
        <v>8032</v>
      </c>
      <c r="G5076" s="1" t="s">
        <v>8015</v>
      </c>
      <c r="H5076">
        <v>4</v>
      </c>
      <c r="I5076">
        <v>5</v>
      </c>
      <c r="J5076" s="1" t="s">
        <v>8041</v>
      </c>
      <c r="K5076">
        <v>6</v>
      </c>
      <c r="L5076">
        <v>4</v>
      </c>
      <c r="M5076">
        <v>1</v>
      </c>
      <c r="N5076" s="1" t="s">
        <v>8038</v>
      </c>
      <c r="O5076" s="1" t="s">
        <v>8008</v>
      </c>
      <c r="P5076">
        <v>0.74</v>
      </c>
      <c r="Q5076">
        <v>1</v>
      </c>
      <c r="R5076" t="str">
        <f t="shared" si="395"/>
        <v>ADULT</v>
      </c>
      <c r="S5076" s="1" t="str">
        <f t="shared" si="396"/>
        <v>Mar</v>
      </c>
      <c r="T5076" s="1">
        <f t="shared" si="397"/>
        <v>2021</v>
      </c>
      <c r="U5076" s="1" t="str">
        <f t="shared" si="398"/>
        <v>High</v>
      </c>
      <c r="V5076" s="1" t="str">
        <f t="shared" si="399"/>
        <v>Normal</v>
      </c>
    </row>
    <row r="5077" spans="1:22" x14ac:dyDescent="0.2">
      <c r="A5077" s="1" t="s">
        <v>13110</v>
      </c>
      <c r="B5077" s="2">
        <v>44618</v>
      </c>
      <c r="C5077" s="1" t="s">
        <v>8031</v>
      </c>
      <c r="D5077">
        <v>59</v>
      </c>
      <c r="E5077" s="1" t="s">
        <v>8013</v>
      </c>
      <c r="F5077" s="1" t="s">
        <v>8004</v>
      </c>
      <c r="G5077" s="1" t="s">
        <v>8060</v>
      </c>
      <c r="H5077">
        <v>4</v>
      </c>
      <c r="I5077">
        <v>9</v>
      </c>
      <c r="J5077" s="1" t="s">
        <v>8027</v>
      </c>
      <c r="K5077">
        <v>6</v>
      </c>
      <c r="L5077">
        <v>3</v>
      </c>
      <c r="M5077">
        <v>1</v>
      </c>
      <c r="N5077" s="1" t="s">
        <v>8038</v>
      </c>
      <c r="O5077" s="1" t="s">
        <v>8008</v>
      </c>
      <c r="P5077">
        <v>0.83</v>
      </c>
      <c r="Q5077">
        <v>1</v>
      </c>
      <c r="R5077" t="str">
        <f t="shared" si="395"/>
        <v>ADULT</v>
      </c>
      <c r="S5077" s="1" t="str">
        <f t="shared" si="396"/>
        <v>Feb</v>
      </c>
      <c r="T5077" s="1">
        <f t="shared" si="397"/>
        <v>2022</v>
      </c>
      <c r="U5077" s="1" t="str">
        <f t="shared" si="398"/>
        <v>High</v>
      </c>
      <c r="V5077" s="1" t="str">
        <f t="shared" si="399"/>
        <v>Normal</v>
      </c>
    </row>
    <row r="5078" spans="1:22" x14ac:dyDescent="0.2">
      <c r="A5078" s="1" t="s">
        <v>13111</v>
      </c>
      <c r="B5078" s="2">
        <v>44645</v>
      </c>
      <c r="C5078" s="1" t="s">
        <v>8002</v>
      </c>
      <c r="D5078">
        <v>58</v>
      </c>
      <c r="E5078" s="1" t="s">
        <v>8013</v>
      </c>
      <c r="F5078" s="1" t="s">
        <v>8032</v>
      </c>
      <c r="G5078" s="1" t="s">
        <v>8029</v>
      </c>
      <c r="H5078">
        <v>5</v>
      </c>
      <c r="I5078">
        <v>7</v>
      </c>
      <c r="J5078" s="1" t="s">
        <v>8027</v>
      </c>
      <c r="K5078">
        <v>8</v>
      </c>
      <c r="L5078">
        <v>2</v>
      </c>
      <c r="M5078">
        <v>1</v>
      </c>
      <c r="N5078" s="1" t="s">
        <v>8011</v>
      </c>
      <c r="O5078" s="1" t="s">
        <v>8008</v>
      </c>
      <c r="P5078">
        <v>0.62</v>
      </c>
      <c r="Q5078">
        <v>0</v>
      </c>
      <c r="R5078" t="str">
        <f t="shared" si="395"/>
        <v>ADULT</v>
      </c>
      <c r="S5078" s="1" t="str">
        <f t="shared" si="396"/>
        <v>Mar</v>
      </c>
      <c r="T5078" s="1">
        <f t="shared" si="397"/>
        <v>2022</v>
      </c>
      <c r="U5078" s="1" t="str">
        <f t="shared" si="398"/>
        <v>Medium</v>
      </c>
      <c r="V5078" s="1" t="str">
        <f t="shared" si="399"/>
        <v>Normal</v>
      </c>
    </row>
    <row r="5079" spans="1:22" x14ac:dyDescent="0.2">
      <c r="A5079" s="1" t="s">
        <v>13112</v>
      </c>
      <c r="B5079" s="2">
        <v>44547</v>
      </c>
      <c r="C5079" s="1" t="s">
        <v>8031</v>
      </c>
      <c r="D5079">
        <v>75</v>
      </c>
      <c r="E5079" s="1" t="s">
        <v>8003</v>
      </c>
      <c r="F5079" s="1" t="s">
        <v>8032</v>
      </c>
      <c r="G5079" s="1" t="s">
        <v>8060</v>
      </c>
      <c r="H5079">
        <v>6</v>
      </c>
      <c r="I5079">
        <v>9</v>
      </c>
      <c r="J5079" s="1" t="s">
        <v>8027</v>
      </c>
      <c r="K5079">
        <v>9</v>
      </c>
      <c r="L5079">
        <v>8</v>
      </c>
      <c r="M5079">
        <v>2</v>
      </c>
      <c r="N5079" s="1" t="s">
        <v>8007</v>
      </c>
      <c r="O5079" s="1" t="s">
        <v>8017</v>
      </c>
      <c r="P5079">
        <v>0.97</v>
      </c>
      <c r="Q5079">
        <v>1</v>
      </c>
      <c r="R5079" t="str">
        <f t="shared" si="395"/>
        <v>SENIOR</v>
      </c>
      <c r="S5079" s="1" t="str">
        <f t="shared" si="396"/>
        <v>Dec</v>
      </c>
      <c r="T5079" s="1">
        <f t="shared" si="397"/>
        <v>2021</v>
      </c>
      <c r="U5079" s="1" t="str">
        <f t="shared" si="398"/>
        <v>High</v>
      </c>
      <c r="V5079" s="1" t="str">
        <f t="shared" si="399"/>
        <v>Normal</v>
      </c>
    </row>
    <row r="5080" spans="1:22" x14ac:dyDescent="0.2">
      <c r="A5080" s="1" t="s">
        <v>13113</v>
      </c>
      <c r="B5080" s="2">
        <v>44479</v>
      </c>
      <c r="C5080" s="1" t="s">
        <v>8010</v>
      </c>
      <c r="D5080">
        <v>63</v>
      </c>
      <c r="E5080" s="1" t="s">
        <v>8003</v>
      </c>
      <c r="F5080" s="1" t="s">
        <v>8022</v>
      </c>
      <c r="G5080" s="1" t="s">
        <v>8044</v>
      </c>
      <c r="H5080">
        <v>4</v>
      </c>
      <c r="I5080">
        <v>10</v>
      </c>
      <c r="J5080" s="1" t="s">
        <v>8016</v>
      </c>
      <c r="K5080">
        <v>6</v>
      </c>
      <c r="L5080">
        <v>2</v>
      </c>
      <c r="M5080">
        <v>1</v>
      </c>
      <c r="N5080" s="1" t="s">
        <v>8038</v>
      </c>
      <c r="O5080" s="1" t="s">
        <v>8008</v>
      </c>
      <c r="P5080">
        <v>0.89</v>
      </c>
      <c r="Q5080">
        <v>1</v>
      </c>
      <c r="R5080" t="str">
        <f t="shared" si="395"/>
        <v>ADULT</v>
      </c>
      <c r="S5080" s="1" t="str">
        <f t="shared" si="396"/>
        <v>Oct</v>
      </c>
      <c r="T5080" s="1">
        <f t="shared" si="397"/>
        <v>2021</v>
      </c>
      <c r="U5080" s="1" t="str">
        <f t="shared" si="398"/>
        <v>High</v>
      </c>
      <c r="V5080" s="1" t="str">
        <f t="shared" si="399"/>
        <v>Normal</v>
      </c>
    </row>
    <row r="5081" spans="1:22" x14ac:dyDescent="0.2">
      <c r="A5081" s="1" t="s">
        <v>13114</v>
      </c>
      <c r="B5081" s="2">
        <v>44567</v>
      </c>
      <c r="C5081" s="1" t="s">
        <v>8031</v>
      </c>
      <c r="D5081">
        <v>83</v>
      </c>
      <c r="E5081" s="1" t="s">
        <v>8003</v>
      </c>
      <c r="F5081" s="1" t="s">
        <v>8032</v>
      </c>
      <c r="G5081" s="1" t="s">
        <v>8060</v>
      </c>
      <c r="H5081">
        <v>6</v>
      </c>
      <c r="I5081">
        <v>11</v>
      </c>
      <c r="J5081" s="1" t="s">
        <v>8016</v>
      </c>
      <c r="K5081">
        <v>12</v>
      </c>
      <c r="L5081">
        <v>4</v>
      </c>
      <c r="M5081">
        <v>4</v>
      </c>
      <c r="N5081" s="1" t="s">
        <v>8007</v>
      </c>
      <c r="O5081" s="1" t="s">
        <v>8017</v>
      </c>
      <c r="P5081">
        <v>0.97</v>
      </c>
      <c r="Q5081">
        <v>1</v>
      </c>
      <c r="R5081" t="str">
        <f t="shared" si="395"/>
        <v>SENIOR</v>
      </c>
      <c r="S5081" s="1" t="str">
        <f t="shared" si="396"/>
        <v>Jan</v>
      </c>
      <c r="T5081" s="1">
        <f t="shared" si="397"/>
        <v>2022</v>
      </c>
      <c r="U5081" s="1" t="str">
        <f t="shared" si="398"/>
        <v>High</v>
      </c>
      <c r="V5081" s="1" t="str">
        <f t="shared" si="399"/>
        <v>Frequent</v>
      </c>
    </row>
    <row r="5082" spans="1:22" x14ac:dyDescent="0.2">
      <c r="A5082" s="1" t="s">
        <v>13115</v>
      </c>
      <c r="B5082" s="2">
        <v>44375</v>
      </c>
      <c r="C5082" s="1" t="s">
        <v>8019</v>
      </c>
      <c r="D5082">
        <v>41</v>
      </c>
      <c r="E5082" s="1" t="s">
        <v>8013</v>
      </c>
      <c r="F5082" s="1" t="s">
        <v>8004</v>
      </c>
      <c r="G5082" s="1" t="s">
        <v>8015</v>
      </c>
      <c r="H5082">
        <v>4</v>
      </c>
      <c r="I5082">
        <v>6</v>
      </c>
      <c r="J5082" s="1" t="s">
        <v>8006</v>
      </c>
      <c r="K5082">
        <v>8</v>
      </c>
      <c r="L5082">
        <v>4</v>
      </c>
      <c r="M5082">
        <v>1</v>
      </c>
      <c r="N5082" s="1" t="s">
        <v>8038</v>
      </c>
      <c r="O5082" s="1" t="s">
        <v>8008</v>
      </c>
      <c r="P5082">
        <v>0.59</v>
      </c>
      <c r="Q5082">
        <v>0</v>
      </c>
      <c r="R5082" t="str">
        <f t="shared" si="395"/>
        <v>ADULT</v>
      </c>
      <c r="S5082" s="1" t="str">
        <f t="shared" si="396"/>
        <v>Jun</v>
      </c>
      <c r="T5082" s="1">
        <f t="shared" si="397"/>
        <v>2021</v>
      </c>
      <c r="U5082" s="1" t="str">
        <f t="shared" si="398"/>
        <v>Medium</v>
      </c>
      <c r="V5082" s="1" t="str">
        <f t="shared" si="399"/>
        <v>Normal</v>
      </c>
    </row>
    <row r="5083" spans="1:22" x14ac:dyDescent="0.2">
      <c r="A5083" s="1" t="s">
        <v>13116</v>
      </c>
      <c r="B5083" s="2">
        <v>44638</v>
      </c>
      <c r="C5083" s="1" t="s">
        <v>8002</v>
      </c>
      <c r="D5083">
        <v>60</v>
      </c>
      <c r="E5083" s="1" t="s">
        <v>8013</v>
      </c>
      <c r="F5083" s="1" t="s">
        <v>8004</v>
      </c>
      <c r="G5083" s="1" t="s">
        <v>8015</v>
      </c>
      <c r="H5083">
        <v>4</v>
      </c>
      <c r="I5083">
        <v>5</v>
      </c>
      <c r="J5083" s="1" t="s">
        <v>8027</v>
      </c>
      <c r="K5083">
        <v>8</v>
      </c>
      <c r="L5083">
        <v>3</v>
      </c>
      <c r="M5083">
        <v>2</v>
      </c>
      <c r="N5083" s="1" t="s">
        <v>8038</v>
      </c>
      <c r="O5083" s="1" t="s">
        <v>8008</v>
      </c>
      <c r="P5083">
        <v>0.91</v>
      </c>
      <c r="Q5083">
        <v>1</v>
      </c>
      <c r="R5083" t="str">
        <f t="shared" si="395"/>
        <v>ADULT</v>
      </c>
      <c r="S5083" s="1" t="str">
        <f t="shared" si="396"/>
        <v>Mar</v>
      </c>
      <c r="T5083" s="1">
        <f t="shared" si="397"/>
        <v>2022</v>
      </c>
      <c r="U5083" s="1" t="str">
        <f t="shared" si="398"/>
        <v>High</v>
      </c>
      <c r="V5083" s="1" t="str">
        <f t="shared" si="399"/>
        <v>Normal</v>
      </c>
    </row>
    <row r="5084" spans="1:22" x14ac:dyDescent="0.2">
      <c r="A5084" s="1" t="s">
        <v>13117</v>
      </c>
      <c r="B5084" s="2">
        <v>45187</v>
      </c>
      <c r="C5084" s="1" t="s">
        <v>8010</v>
      </c>
      <c r="D5084">
        <v>59</v>
      </c>
      <c r="E5084" s="1" t="s">
        <v>8013</v>
      </c>
      <c r="F5084" s="1" t="s">
        <v>8022</v>
      </c>
      <c r="G5084" s="1" t="s">
        <v>8020</v>
      </c>
      <c r="H5084">
        <v>4</v>
      </c>
      <c r="I5084">
        <v>10</v>
      </c>
      <c r="J5084" s="1" t="s">
        <v>8027</v>
      </c>
      <c r="K5084">
        <v>6</v>
      </c>
      <c r="L5084">
        <v>2</v>
      </c>
      <c r="M5084">
        <v>1</v>
      </c>
      <c r="N5084" s="1" t="s">
        <v>8011</v>
      </c>
      <c r="O5084" s="1" t="s">
        <v>8008</v>
      </c>
      <c r="P5084">
        <v>0.75</v>
      </c>
      <c r="Q5084">
        <v>0</v>
      </c>
      <c r="R5084" t="str">
        <f t="shared" si="395"/>
        <v>ADULT</v>
      </c>
      <c r="S5084" s="1" t="str">
        <f t="shared" si="396"/>
        <v>Sep</v>
      </c>
      <c r="T5084" s="1">
        <f t="shared" si="397"/>
        <v>2023</v>
      </c>
      <c r="U5084" s="1" t="str">
        <f t="shared" si="398"/>
        <v>High</v>
      </c>
      <c r="V5084" s="1" t="str">
        <f t="shared" si="399"/>
        <v>Normal</v>
      </c>
    </row>
    <row r="5085" spans="1:22" x14ac:dyDescent="0.2">
      <c r="A5085" s="1" t="s">
        <v>13118</v>
      </c>
      <c r="B5085" s="2">
        <v>44442</v>
      </c>
      <c r="C5085" s="1" t="s">
        <v>8010</v>
      </c>
      <c r="D5085">
        <v>39</v>
      </c>
      <c r="E5085" s="1" t="s">
        <v>8013</v>
      </c>
      <c r="F5085" s="1" t="s">
        <v>8004</v>
      </c>
      <c r="G5085" s="1" t="s">
        <v>8044</v>
      </c>
      <c r="H5085">
        <v>3</v>
      </c>
      <c r="I5085">
        <v>7</v>
      </c>
      <c r="J5085" s="1" t="s">
        <v>8016</v>
      </c>
      <c r="K5085">
        <v>6</v>
      </c>
      <c r="L5085">
        <v>4</v>
      </c>
      <c r="M5085">
        <v>1</v>
      </c>
      <c r="N5085" s="1" t="s">
        <v>8011</v>
      </c>
      <c r="O5085" s="1" t="s">
        <v>8008</v>
      </c>
      <c r="P5085">
        <v>0.68</v>
      </c>
      <c r="Q5085">
        <v>0</v>
      </c>
      <c r="R5085" t="str">
        <f t="shared" si="395"/>
        <v>YOUNG ADULT</v>
      </c>
      <c r="S5085" s="1" t="str">
        <f t="shared" si="396"/>
        <v>Sep</v>
      </c>
      <c r="T5085" s="1">
        <f t="shared" si="397"/>
        <v>2021</v>
      </c>
      <c r="U5085" s="1" t="str">
        <f t="shared" si="398"/>
        <v>Medium</v>
      </c>
      <c r="V5085" s="1" t="str">
        <f t="shared" si="399"/>
        <v>Normal</v>
      </c>
    </row>
    <row r="5086" spans="1:22" x14ac:dyDescent="0.2">
      <c r="A5086" s="1" t="s">
        <v>13119</v>
      </c>
      <c r="B5086" s="2">
        <v>44946</v>
      </c>
      <c r="C5086" s="1" t="s">
        <v>8031</v>
      </c>
      <c r="D5086">
        <v>74</v>
      </c>
      <c r="E5086" s="1" t="s">
        <v>8003</v>
      </c>
      <c r="F5086" s="1" t="s">
        <v>8004</v>
      </c>
      <c r="G5086" s="1" t="s">
        <v>8067</v>
      </c>
      <c r="H5086">
        <v>5</v>
      </c>
      <c r="I5086">
        <v>6</v>
      </c>
      <c r="J5086" s="1" t="s">
        <v>8016</v>
      </c>
      <c r="K5086">
        <v>8</v>
      </c>
      <c r="L5086">
        <v>4</v>
      </c>
      <c r="M5086">
        <v>2</v>
      </c>
      <c r="N5086" s="1" t="s">
        <v>8007</v>
      </c>
      <c r="O5086" s="1" t="s">
        <v>8008</v>
      </c>
      <c r="P5086">
        <v>0.97</v>
      </c>
      <c r="Q5086">
        <v>1</v>
      </c>
      <c r="R5086" t="str">
        <f t="shared" si="395"/>
        <v>SENIOR</v>
      </c>
      <c r="S5086" s="1" t="str">
        <f t="shared" si="396"/>
        <v>Jan</v>
      </c>
      <c r="T5086" s="1">
        <f t="shared" si="397"/>
        <v>2023</v>
      </c>
      <c r="U5086" s="1" t="str">
        <f t="shared" si="398"/>
        <v>High</v>
      </c>
      <c r="V5086" s="1" t="str">
        <f t="shared" si="399"/>
        <v>Normal</v>
      </c>
    </row>
    <row r="5087" spans="1:22" x14ac:dyDescent="0.2">
      <c r="A5087" s="1" t="s">
        <v>13120</v>
      </c>
      <c r="B5087" s="2">
        <v>44352</v>
      </c>
      <c r="C5087" s="1" t="s">
        <v>8019</v>
      </c>
      <c r="D5087">
        <v>95</v>
      </c>
      <c r="E5087" s="1" t="s">
        <v>8003</v>
      </c>
      <c r="F5087" s="1" t="s">
        <v>8037</v>
      </c>
      <c r="G5087" s="1" t="s">
        <v>8005</v>
      </c>
      <c r="H5087">
        <v>6</v>
      </c>
      <c r="I5087">
        <v>6</v>
      </c>
      <c r="J5087" s="1" t="s">
        <v>8027</v>
      </c>
      <c r="K5087">
        <v>9</v>
      </c>
      <c r="L5087">
        <v>4</v>
      </c>
      <c r="M5087">
        <v>4</v>
      </c>
      <c r="N5087" s="1" t="s">
        <v>8007</v>
      </c>
      <c r="O5087" s="1" t="s">
        <v>8017</v>
      </c>
      <c r="P5087">
        <v>0.97</v>
      </c>
      <c r="Q5087">
        <v>1</v>
      </c>
      <c r="R5087" t="str">
        <f t="shared" si="395"/>
        <v>SENIOR</v>
      </c>
      <c r="S5087" s="1" t="str">
        <f t="shared" si="396"/>
        <v>Jun</v>
      </c>
      <c r="T5087" s="1">
        <f t="shared" si="397"/>
        <v>2021</v>
      </c>
      <c r="U5087" s="1" t="str">
        <f t="shared" si="398"/>
        <v>High</v>
      </c>
      <c r="V5087" s="1" t="str">
        <f t="shared" si="399"/>
        <v>Frequent</v>
      </c>
    </row>
    <row r="5088" spans="1:22" x14ac:dyDescent="0.2">
      <c r="A5088" s="1" t="s">
        <v>13121</v>
      </c>
      <c r="B5088" s="2">
        <v>44584</v>
      </c>
      <c r="C5088" s="1" t="s">
        <v>8031</v>
      </c>
      <c r="D5088">
        <v>57</v>
      </c>
      <c r="E5088" s="1" t="s">
        <v>8003</v>
      </c>
      <c r="F5088" s="1" t="s">
        <v>8004</v>
      </c>
      <c r="G5088" s="1" t="s">
        <v>8048</v>
      </c>
      <c r="H5088">
        <v>4</v>
      </c>
      <c r="I5088">
        <v>9</v>
      </c>
      <c r="J5088" s="1" t="s">
        <v>8027</v>
      </c>
      <c r="K5088">
        <v>9</v>
      </c>
      <c r="L5088">
        <v>2</v>
      </c>
      <c r="M5088">
        <v>1</v>
      </c>
      <c r="N5088" s="1" t="s">
        <v>8011</v>
      </c>
      <c r="O5088" s="1" t="s">
        <v>8008</v>
      </c>
      <c r="P5088">
        <v>0.85</v>
      </c>
      <c r="Q5088">
        <v>1</v>
      </c>
      <c r="R5088" t="str">
        <f t="shared" si="395"/>
        <v>ADULT</v>
      </c>
      <c r="S5088" s="1" t="str">
        <f t="shared" si="396"/>
        <v>Jan</v>
      </c>
      <c r="T5088" s="1">
        <f t="shared" si="397"/>
        <v>2022</v>
      </c>
      <c r="U5088" s="1" t="str">
        <f t="shared" si="398"/>
        <v>High</v>
      </c>
      <c r="V5088" s="1" t="str">
        <f t="shared" si="399"/>
        <v>Normal</v>
      </c>
    </row>
    <row r="5089" spans="1:22" x14ac:dyDescent="0.2">
      <c r="A5089" s="1" t="s">
        <v>13122</v>
      </c>
      <c r="B5089" s="2">
        <v>44548</v>
      </c>
      <c r="C5089" s="1" t="s">
        <v>8031</v>
      </c>
      <c r="D5089">
        <v>66</v>
      </c>
      <c r="E5089" s="1" t="s">
        <v>8003</v>
      </c>
      <c r="F5089" s="1" t="s">
        <v>8022</v>
      </c>
      <c r="G5089" s="1" t="s">
        <v>8067</v>
      </c>
      <c r="H5089">
        <v>4</v>
      </c>
      <c r="I5089">
        <v>8</v>
      </c>
      <c r="J5089" s="1" t="s">
        <v>8027</v>
      </c>
      <c r="K5089">
        <v>7</v>
      </c>
      <c r="L5089">
        <v>4</v>
      </c>
      <c r="M5089">
        <v>1</v>
      </c>
      <c r="N5089" s="1" t="s">
        <v>8007</v>
      </c>
      <c r="O5089" s="1" t="s">
        <v>8008</v>
      </c>
      <c r="P5089">
        <v>0.68</v>
      </c>
      <c r="Q5089">
        <v>0</v>
      </c>
      <c r="R5089" t="str">
        <f t="shared" si="395"/>
        <v>SENIOR</v>
      </c>
      <c r="S5089" s="1" t="str">
        <f t="shared" si="396"/>
        <v>Dec</v>
      </c>
      <c r="T5089" s="1">
        <f t="shared" si="397"/>
        <v>2021</v>
      </c>
      <c r="U5089" s="1" t="str">
        <f t="shared" si="398"/>
        <v>Medium</v>
      </c>
      <c r="V5089" s="1" t="str">
        <f t="shared" si="399"/>
        <v>Normal</v>
      </c>
    </row>
    <row r="5090" spans="1:22" x14ac:dyDescent="0.2">
      <c r="A5090" s="1" t="s">
        <v>13123</v>
      </c>
      <c r="B5090" s="2">
        <v>45223</v>
      </c>
      <c r="C5090" s="1" t="s">
        <v>8010</v>
      </c>
      <c r="D5090">
        <v>59</v>
      </c>
      <c r="E5090" s="1" t="s">
        <v>8013</v>
      </c>
      <c r="F5090" s="1" t="s">
        <v>8022</v>
      </c>
      <c r="G5090" s="1" t="s">
        <v>8005</v>
      </c>
      <c r="H5090">
        <v>5</v>
      </c>
      <c r="I5090">
        <v>7</v>
      </c>
      <c r="J5090" s="1" t="s">
        <v>8006</v>
      </c>
      <c r="K5090">
        <v>8</v>
      </c>
      <c r="L5090">
        <v>4</v>
      </c>
      <c r="M5090">
        <v>1</v>
      </c>
      <c r="N5090" s="1" t="s">
        <v>8038</v>
      </c>
      <c r="O5090" s="1" t="s">
        <v>8008</v>
      </c>
      <c r="P5090">
        <v>0.71</v>
      </c>
      <c r="Q5090">
        <v>1</v>
      </c>
      <c r="R5090" t="str">
        <f t="shared" si="395"/>
        <v>ADULT</v>
      </c>
      <c r="S5090" s="1" t="str">
        <f t="shared" si="396"/>
        <v>Oct</v>
      </c>
      <c r="T5090" s="1">
        <f t="shared" si="397"/>
        <v>2023</v>
      </c>
      <c r="U5090" s="1" t="str">
        <f t="shared" si="398"/>
        <v>High</v>
      </c>
      <c r="V5090" s="1" t="str">
        <f t="shared" si="399"/>
        <v>Normal</v>
      </c>
    </row>
    <row r="5091" spans="1:22" x14ac:dyDescent="0.2">
      <c r="A5091" s="1" t="s">
        <v>13124</v>
      </c>
      <c r="B5091" s="2">
        <v>44665</v>
      </c>
      <c r="C5091" s="1" t="s">
        <v>8002</v>
      </c>
      <c r="D5091">
        <v>45</v>
      </c>
      <c r="E5091" s="1" t="s">
        <v>8013</v>
      </c>
      <c r="F5091" s="1" t="s">
        <v>8022</v>
      </c>
      <c r="G5091" s="1" t="s">
        <v>8015</v>
      </c>
      <c r="H5091">
        <v>3</v>
      </c>
      <c r="I5091">
        <v>4</v>
      </c>
      <c r="J5091" s="1" t="s">
        <v>8006</v>
      </c>
      <c r="K5091">
        <v>6</v>
      </c>
      <c r="L5091">
        <v>2</v>
      </c>
      <c r="M5091">
        <v>1</v>
      </c>
      <c r="N5091" s="1" t="s">
        <v>8011</v>
      </c>
      <c r="O5091" s="1" t="s">
        <v>8008</v>
      </c>
      <c r="P5091">
        <v>0.42</v>
      </c>
      <c r="Q5091">
        <v>0</v>
      </c>
      <c r="R5091" t="str">
        <f t="shared" si="395"/>
        <v>ADULT</v>
      </c>
      <c r="S5091" s="1" t="str">
        <f t="shared" si="396"/>
        <v>Apr</v>
      </c>
      <c r="T5091" s="1">
        <f t="shared" si="397"/>
        <v>2022</v>
      </c>
      <c r="U5091" s="1" t="str">
        <f t="shared" si="398"/>
        <v>Medium</v>
      </c>
      <c r="V5091" s="1" t="str">
        <f t="shared" si="399"/>
        <v>Normal</v>
      </c>
    </row>
    <row r="5092" spans="1:22" x14ac:dyDescent="0.2">
      <c r="A5092" s="1" t="s">
        <v>13125</v>
      </c>
      <c r="B5092" s="2">
        <v>44953</v>
      </c>
      <c r="C5092" s="1" t="s">
        <v>8031</v>
      </c>
      <c r="D5092">
        <v>27</v>
      </c>
      <c r="E5092" s="1" t="s">
        <v>8003</v>
      </c>
      <c r="F5092" s="1" t="s">
        <v>8032</v>
      </c>
      <c r="G5092" s="1" t="s">
        <v>8060</v>
      </c>
      <c r="H5092">
        <v>2</v>
      </c>
      <c r="I5092">
        <v>7</v>
      </c>
      <c r="J5092" s="1" t="s">
        <v>8016</v>
      </c>
      <c r="K5092">
        <v>4</v>
      </c>
      <c r="L5092">
        <v>4</v>
      </c>
      <c r="M5092">
        <v>2</v>
      </c>
      <c r="N5092" s="1" t="s">
        <v>8038</v>
      </c>
      <c r="O5092" s="1" t="s">
        <v>8017</v>
      </c>
      <c r="P5092">
        <v>0.95</v>
      </c>
      <c r="Q5092">
        <v>1</v>
      </c>
      <c r="R5092" t="str">
        <f t="shared" si="395"/>
        <v>YOUNG ADULT</v>
      </c>
      <c r="S5092" s="1" t="str">
        <f t="shared" si="396"/>
        <v>Jan</v>
      </c>
      <c r="T5092" s="1">
        <f t="shared" si="397"/>
        <v>2023</v>
      </c>
      <c r="U5092" s="1" t="str">
        <f t="shared" si="398"/>
        <v>High</v>
      </c>
      <c r="V5092" s="1" t="str">
        <f t="shared" si="399"/>
        <v>Normal</v>
      </c>
    </row>
    <row r="5093" spans="1:22" x14ac:dyDescent="0.2">
      <c r="A5093" s="1" t="s">
        <v>13126</v>
      </c>
      <c r="B5093" s="2">
        <v>44856</v>
      </c>
      <c r="C5093" s="1" t="s">
        <v>8010</v>
      </c>
      <c r="D5093">
        <v>46</v>
      </c>
      <c r="E5093" s="1" t="s">
        <v>8013</v>
      </c>
      <c r="F5093" s="1" t="s">
        <v>8022</v>
      </c>
      <c r="G5093" s="1" t="s">
        <v>8060</v>
      </c>
      <c r="H5093">
        <v>3</v>
      </c>
      <c r="I5093">
        <v>10</v>
      </c>
      <c r="J5093" s="1" t="s">
        <v>8006</v>
      </c>
      <c r="K5093">
        <v>6</v>
      </c>
      <c r="L5093">
        <v>2</v>
      </c>
      <c r="M5093">
        <v>1</v>
      </c>
      <c r="N5093" s="1" t="s">
        <v>8023</v>
      </c>
      <c r="O5093" s="1" t="s">
        <v>8008</v>
      </c>
      <c r="P5093">
        <v>0.71</v>
      </c>
      <c r="Q5093">
        <v>1</v>
      </c>
      <c r="R5093" t="str">
        <f t="shared" si="395"/>
        <v>ADULT</v>
      </c>
      <c r="S5093" s="1" t="str">
        <f t="shared" si="396"/>
        <v>Oct</v>
      </c>
      <c r="T5093" s="1">
        <f t="shared" si="397"/>
        <v>2022</v>
      </c>
      <c r="U5093" s="1" t="str">
        <f t="shared" si="398"/>
        <v>High</v>
      </c>
      <c r="V5093" s="1" t="str">
        <f t="shared" si="399"/>
        <v>Normal</v>
      </c>
    </row>
    <row r="5094" spans="1:22" x14ac:dyDescent="0.2">
      <c r="A5094" s="1" t="s">
        <v>13127</v>
      </c>
      <c r="B5094" s="2">
        <v>44351</v>
      </c>
      <c r="C5094" s="1" t="s">
        <v>8019</v>
      </c>
      <c r="D5094">
        <v>34</v>
      </c>
      <c r="E5094" s="1" t="s">
        <v>8013</v>
      </c>
      <c r="F5094" s="1" t="s">
        <v>8032</v>
      </c>
      <c r="G5094" s="1" t="s">
        <v>8020</v>
      </c>
      <c r="H5094">
        <v>4</v>
      </c>
      <c r="I5094">
        <v>10</v>
      </c>
      <c r="J5094" s="1" t="s">
        <v>8027</v>
      </c>
      <c r="K5094">
        <v>8</v>
      </c>
      <c r="L5094">
        <v>2</v>
      </c>
      <c r="M5094">
        <v>1</v>
      </c>
      <c r="N5094" s="1" t="s">
        <v>8011</v>
      </c>
      <c r="O5094" s="1" t="s">
        <v>8008</v>
      </c>
      <c r="P5094">
        <v>0.76</v>
      </c>
      <c r="Q5094">
        <v>1</v>
      </c>
      <c r="R5094" t="str">
        <f t="shared" si="395"/>
        <v>YOUNG ADULT</v>
      </c>
      <c r="S5094" s="1" t="str">
        <f t="shared" si="396"/>
        <v>Jun</v>
      </c>
      <c r="T5094" s="1">
        <f t="shared" si="397"/>
        <v>2021</v>
      </c>
      <c r="U5094" s="1" t="str">
        <f t="shared" si="398"/>
        <v>High</v>
      </c>
      <c r="V5094" s="1" t="str">
        <f t="shared" si="399"/>
        <v>Normal</v>
      </c>
    </row>
    <row r="5095" spans="1:22" x14ac:dyDescent="0.2">
      <c r="A5095" s="1" t="s">
        <v>13128</v>
      </c>
      <c r="B5095" s="2">
        <v>45225</v>
      </c>
      <c r="C5095" s="1" t="s">
        <v>8010</v>
      </c>
      <c r="D5095">
        <v>86</v>
      </c>
      <c r="E5095" s="1" t="s">
        <v>8003</v>
      </c>
      <c r="F5095" s="1" t="s">
        <v>8004</v>
      </c>
      <c r="G5095" s="1" t="s">
        <v>8005</v>
      </c>
      <c r="H5095">
        <v>7</v>
      </c>
      <c r="I5095">
        <v>8</v>
      </c>
      <c r="J5095" s="1" t="s">
        <v>8006</v>
      </c>
      <c r="K5095">
        <v>12</v>
      </c>
      <c r="L5095">
        <v>7</v>
      </c>
      <c r="M5095">
        <v>3</v>
      </c>
      <c r="N5095" s="1" t="s">
        <v>8007</v>
      </c>
      <c r="O5095" s="1" t="s">
        <v>8017</v>
      </c>
      <c r="P5095">
        <v>0.97</v>
      </c>
      <c r="Q5095">
        <v>1</v>
      </c>
      <c r="R5095" t="str">
        <f t="shared" si="395"/>
        <v>SENIOR</v>
      </c>
      <c r="S5095" s="1" t="str">
        <f t="shared" si="396"/>
        <v>Oct</v>
      </c>
      <c r="T5095" s="1">
        <f t="shared" si="397"/>
        <v>2023</v>
      </c>
      <c r="U5095" s="1" t="str">
        <f t="shared" si="398"/>
        <v>High</v>
      </c>
      <c r="V5095" s="1" t="str">
        <f t="shared" si="399"/>
        <v>Frequent</v>
      </c>
    </row>
    <row r="5096" spans="1:22" x14ac:dyDescent="0.2">
      <c r="A5096" s="1" t="s">
        <v>13129</v>
      </c>
      <c r="B5096" s="2">
        <v>44575</v>
      </c>
      <c r="C5096" s="1" t="s">
        <v>8031</v>
      </c>
      <c r="D5096">
        <v>56</v>
      </c>
      <c r="E5096" s="1" t="s">
        <v>8003</v>
      </c>
      <c r="F5096" s="1" t="s">
        <v>8014</v>
      </c>
      <c r="G5096" s="1" t="s">
        <v>8035</v>
      </c>
      <c r="H5096">
        <v>6</v>
      </c>
      <c r="I5096">
        <v>10</v>
      </c>
      <c r="J5096" s="1" t="s">
        <v>8006</v>
      </c>
      <c r="K5096">
        <v>9</v>
      </c>
      <c r="L5096">
        <v>3</v>
      </c>
      <c r="M5096">
        <v>2</v>
      </c>
      <c r="N5096" s="1" t="s">
        <v>8023</v>
      </c>
      <c r="O5096" s="1" t="s">
        <v>8017</v>
      </c>
      <c r="P5096">
        <v>0.97</v>
      </c>
      <c r="Q5096">
        <v>1</v>
      </c>
      <c r="R5096" t="str">
        <f t="shared" si="395"/>
        <v>ADULT</v>
      </c>
      <c r="S5096" s="1" t="str">
        <f t="shared" si="396"/>
        <v>Jan</v>
      </c>
      <c r="T5096" s="1">
        <f t="shared" si="397"/>
        <v>2022</v>
      </c>
      <c r="U5096" s="1" t="str">
        <f t="shared" si="398"/>
        <v>High</v>
      </c>
      <c r="V5096" s="1" t="str">
        <f t="shared" si="399"/>
        <v>Normal</v>
      </c>
    </row>
    <row r="5097" spans="1:22" x14ac:dyDescent="0.2">
      <c r="A5097" s="1" t="s">
        <v>13130</v>
      </c>
      <c r="B5097" s="2">
        <v>44246</v>
      </c>
      <c r="C5097" s="1" t="s">
        <v>8031</v>
      </c>
      <c r="D5097">
        <v>52</v>
      </c>
      <c r="E5097" s="1" t="s">
        <v>8003</v>
      </c>
      <c r="F5097" s="1" t="s">
        <v>8004</v>
      </c>
      <c r="G5097" s="1" t="s">
        <v>8067</v>
      </c>
      <c r="H5097">
        <v>5</v>
      </c>
      <c r="I5097">
        <v>6</v>
      </c>
      <c r="J5097" s="1" t="s">
        <v>8016</v>
      </c>
      <c r="K5097">
        <v>10</v>
      </c>
      <c r="L5097">
        <v>4</v>
      </c>
      <c r="M5097">
        <v>1</v>
      </c>
      <c r="N5097" s="1" t="s">
        <v>8038</v>
      </c>
      <c r="O5097" s="1" t="s">
        <v>8008</v>
      </c>
      <c r="P5097">
        <v>0.75</v>
      </c>
      <c r="Q5097">
        <v>1</v>
      </c>
      <c r="R5097" t="str">
        <f t="shared" si="395"/>
        <v>ADULT</v>
      </c>
      <c r="S5097" s="1" t="str">
        <f t="shared" si="396"/>
        <v>Feb</v>
      </c>
      <c r="T5097" s="1">
        <f t="shared" si="397"/>
        <v>2021</v>
      </c>
      <c r="U5097" s="1" t="str">
        <f t="shared" si="398"/>
        <v>High</v>
      </c>
      <c r="V5097" s="1" t="str">
        <f t="shared" si="399"/>
        <v>Normal</v>
      </c>
    </row>
    <row r="5098" spans="1:22" x14ac:dyDescent="0.2">
      <c r="A5098" s="1" t="s">
        <v>13131</v>
      </c>
      <c r="B5098" s="2">
        <v>44525</v>
      </c>
      <c r="C5098" s="1" t="s">
        <v>8010</v>
      </c>
      <c r="D5098">
        <v>73</v>
      </c>
      <c r="E5098" s="1" t="s">
        <v>8003</v>
      </c>
      <c r="F5098" s="1" t="s">
        <v>8032</v>
      </c>
      <c r="G5098" s="1" t="s">
        <v>8015</v>
      </c>
      <c r="H5098">
        <v>5</v>
      </c>
      <c r="I5098">
        <v>6</v>
      </c>
      <c r="J5098" s="1" t="s">
        <v>8016</v>
      </c>
      <c r="K5098">
        <v>8</v>
      </c>
      <c r="L5098">
        <v>5</v>
      </c>
      <c r="M5098">
        <v>2</v>
      </c>
      <c r="N5098" s="1" t="s">
        <v>8007</v>
      </c>
      <c r="O5098" s="1" t="s">
        <v>8008</v>
      </c>
      <c r="P5098">
        <v>0.97</v>
      </c>
      <c r="Q5098">
        <v>1</v>
      </c>
      <c r="R5098" t="str">
        <f t="shared" si="395"/>
        <v>SENIOR</v>
      </c>
      <c r="S5098" s="1" t="str">
        <f t="shared" si="396"/>
        <v>Nov</v>
      </c>
      <c r="T5098" s="1">
        <f t="shared" si="397"/>
        <v>2021</v>
      </c>
      <c r="U5098" s="1" t="str">
        <f t="shared" si="398"/>
        <v>High</v>
      </c>
      <c r="V5098" s="1" t="str">
        <f t="shared" si="399"/>
        <v>Normal</v>
      </c>
    </row>
    <row r="5099" spans="1:22" x14ac:dyDescent="0.2">
      <c r="A5099" s="1" t="s">
        <v>13132</v>
      </c>
      <c r="B5099" s="2">
        <v>44564</v>
      </c>
      <c r="C5099" s="1" t="s">
        <v>8031</v>
      </c>
      <c r="D5099">
        <v>38</v>
      </c>
      <c r="E5099" s="1" t="s">
        <v>8013</v>
      </c>
      <c r="F5099" s="1" t="s">
        <v>8014</v>
      </c>
      <c r="G5099" s="1" t="s">
        <v>8060</v>
      </c>
      <c r="H5099">
        <v>4</v>
      </c>
      <c r="I5099">
        <v>15</v>
      </c>
      <c r="J5099" s="1" t="s">
        <v>8027</v>
      </c>
      <c r="K5099">
        <v>6</v>
      </c>
      <c r="L5099">
        <v>5</v>
      </c>
      <c r="M5099">
        <v>2</v>
      </c>
      <c r="N5099" s="1" t="s">
        <v>8011</v>
      </c>
      <c r="O5099" s="1" t="s">
        <v>8008</v>
      </c>
      <c r="P5099">
        <v>0.97</v>
      </c>
      <c r="Q5099">
        <v>0</v>
      </c>
      <c r="R5099" t="str">
        <f t="shared" si="395"/>
        <v>YOUNG ADULT</v>
      </c>
      <c r="S5099" s="1" t="str">
        <f t="shared" si="396"/>
        <v>Jan</v>
      </c>
      <c r="T5099" s="1">
        <f t="shared" si="397"/>
        <v>2022</v>
      </c>
      <c r="U5099" s="1" t="str">
        <f t="shared" si="398"/>
        <v>High</v>
      </c>
      <c r="V5099" s="1" t="str">
        <f t="shared" si="399"/>
        <v>Normal</v>
      </c>
    </row>
    <row r="5100" spans="1:22" x14ac:dyDescent="0.2">
      <c r="A5100" s="1" t="s">
        <v>13133</v>
      </c>
      <c r="B5100" s="2">
        <v>44298</v>
      </c>
      <c r="C5100" s="1" t="s">
        <v>8002</v>
      </c>
      <c r="D5100">
        <v>44</v>
      </c>
      <c r="E5100" s="1" t="s">
        <v>8003</v>
      </c>
      <c r="F5100" s="1" t="s">
        <v>8004</v>
      </c>
      <c r="G5100" s="1" t="s">
        <v>8020</v>
      </c>
      <c r="H5100">
        <v>4</v>
      </c>
      <c r="I5100">
        <v>9</v>
      </c>
      <c r="J5100" s="1" t="s">
        <v>8016</v>
      </c>
      <c r="K5100">
        <v>6</v>
      </c>
      <c r="L5100">
        <v>3</v>
      </c>
      <c r="M5100">
        <v>1</v>
      </c>
      <c r="N5100" s="1" t="s">
        <v>8011</v>
      </c>
      <c r="O5100" s="1" t="s">
        <v>8008</v>
      </c>
      <c r="P5100">
        <v>0.7</v>
      </c>
      <c r="Q5100">
        <v>1</v>
      </c>
      <c r="R5100" t="str">
        <f t="shared" si="395"/>
        <v>ADULT</v>
      </c>
      <c r="S5100" s="1" t="str">
        <f t="shared" si="396"/>
        <v>Apr</v>
      </c>
      <c r="T5100" s="1">
        <f t="shared" si="397"/>
        <v>2021</v>
      </c>
      <c r="U5100" s="1" t="str">
        <f t="shared" si="398"/>
        <v>High</v>
      </c>
      <c r="V5100" s="1" t="str">
        <f t="shared" si="399"/>
        <v>Normal</v>
      </c>
    </row>
    <row r="5101" spans="1:22" x14ac:dyDescent="0.2">
      <c r="A5101" s="1" t="s">
        <v>13134</v>
      </c>
      <c r="B5101" s="2">
        <v>44875</v>
      </c>
      <c r="C5101" s="1" t="s">
        <v>8010</v>
      </c>
      <c r="D5101">
        <v>59</v>
      </c>
      <c r="E5101" s="1" t="s">
        <v>8003</v>
      </c>
      <c r="F5101" s="1" t="s">
        <v>8014</v>
      </c>
      <c r="G5101" s="1" t="s">
        <v>8020</v>
      </c>
      <c r="H5101">
        <v>4</v>
      </c>
      <c r="I5101">
        <v>9</v>
      </c>
      <c r="J5101" s="1" t="s">
        <v>8016</v>
      </c>
      <c r="K5101">
        <v>6</v>
      </c>
      <c r="L5101">
        <v>3</v>
      </c>
      <c r="M5101">
        <v>1</v>
      </c>
      <c r="N5101" s="1" t="s">
        <v>8011</v>
      </c>
      <c r="O5101" s="1" t="s">
        <v>8008</v>
      </c>
      <c r="P5101">
        <v>0.75</v>
      </c>
      <c r="Q5101">
        <v>1</v>
      </c>
      <c r="R5101" t="str">
        <f t="shared" si="395"/>
        <v>ADULT</v>
      </c>
      <c r="S5101" s="1" t="str">
        <f t="shared" si="396"/>
        <v>Nov</v>
      </c>
      <c r="T5101" s="1">
        <f t="shared" si="397"/>
        <v>2022</v>
      </c>
      <c r="U5101" s="1" t="str">
        <f t="shared" si="398"/>
        <v>High</v>
      </c>
      <c r="V5101" s="1" t="str">
        <f t="shared" si="399"/>
        <v>Normal</v>
      </c>
    </row>
    <row r="5102" spans="1:22" x14ac:dyDescent="0.2">
      <c r="A5102" s="1" t="s">
        <v>13135</v>
      </c>
      <c r="B5102" s="2">
        <v>44576</v>
      </c>
      <c r="C5102" s="1" t="s">
        <v>8031</v>
      </c>
      <c r="D5102">
        <v>75</v>
      </c>
      <c r="E5102" s="1" t="s">
        <v>8013</v>
      </c>
      <c r="F5102" s="1" t="s">
        <v>8014</v>
      </c>
      <c r="G5102" s="1" t="s">
        <v>8048</v>
      </c>
      <c r="H5102">
        <v>7</v>
      </c>
      <c r="I5102">
        <v>11</v>
      </c>
      <c r="J5102" s="1" t="s">
        <v>8016</v>
      </c>
      <c r="K5102">
        <v>12</v>
      </c>
      <c r="L5102">
        <v>6</v>
      </c>
      <c r="M5102">
        <v>3</v>
      </c>
      <c r="N5102" s="1" t="s">
        <v>8007</v>
      </c>
      <c r="O5102" s="1" t="s">
        <v>8017</v>
      </c>
      <c r="P5102">
        <v>0.97</v>
      </c>
      <c r="Q5102">
        <v>1</v>
      </c>
      <c r="R5102" t="str">
        <f t="shared" si="395"/>
        <v>SENIOR</v>
      </c>
      <c r="S5102" s="1" t="str">
        <f t="shared" si="396"/>
        <v>Jan</v>
      </c>
      <c r="T5102" s="1">
        <f t="shared" si="397"/>
        <v>2022</v>
      </c>
      <c r="U5102" s="1" t="str">
        <f t="shared" si="398"/>
        <v>High</v>
      </c>
      <c r="V5102" s="1" t="str">
        <f t="shared" si="399"/>
        <v>Frequent</v>
      </c>
    </row>
    <row r="5103" spans="1:22" x14ac:dyDescent="0.2">
      <c r="A5103" s="1" t="s">
        <v>13136</v>
      </c>
      <c r="B5103" s="2">
        <v>44885</v>
      </c>
      <c r="C5103" s="1" t="s">
        <v>8010</v>
      </c>
      <c r="D5103">
        <v>66</v>
      </c>
      <c r="E5103" s="1" t="s">
        <v>8013</v>
      </c>
      <c r="F5103" s="1" t="s">
        <v>8004</v>
      </c>
      <c r="G5103" s="1" t="s">
        <v>8020</v>
      </c>
      <c r="H5103">
        <v>5</v>
      </c>
      <c r="I5103">
        <v>9</v>
      </c>
      <c r="J5103" s="1" t="s">
        <v>8041</v>
      </c>
      <c r="K5103">
        <v>8</v>
      </c>
      <c r="L5103">
        <v>4</v>
      </c>
      <c r="M5103">
        <v>1</v>
      </c>
      <c r="N5103" s="1" t="s">
        <v>8007</v>
      </c>
      <c r="O5103" s="1" t="s">
        <v>8008</v>
      </c>
      <c r="P5103">
        <v>0.97</v>
      </c>
      <c r="Q5103">
        <v>1</v>
      </c>
      <c r="R5103" t="str">
        <f t="shared" si="395"/>
        <v>SENIOR</v>
      </c>
      <c r="S5103" s="1" t="str">
        <f t="shared" si="396"/>
        <v>Nov</v>
      </c>
      <c r="T5103" s="1">
        <f t="shared" si="397"/>
        <v>2022</v>
      </c>
      <c r="U5103" s="1" t="str">
        <f t="shared" si="398"/>
        <v>High</v>
      </c>
      <c r="V5103" s="1" t="str">
        <f t="shared" si="399"/>
        <v>Normal</v>
      </c>
    </row>
    <row r="5104" spans="1:22" x14ac:dyDescent="0.2">
      <c r="A5104" s="1" t="s">
        <v>13137</v>
      </c>
      <c r="B5104" s="2">
        <v>44204</v>
      </c>
      <c r="C5104" s="1" t="s">
        <v>8031</v>
      </c>
      <c r="D5104">
        <v>62</v>
      </c>
      <c r="E5104" s="1" t="s">
        <v>8003</v>
      </c>
      <c r="F5104" s="1" t="s">
        <v>8032</v>
      </c>
      <c r="G5104" s="1" t="s">
        <v>8062</v>
      </c>
      <c r="H5104">
        <v>4</v>
      </c>
      <c r="I5104">
        <v>10</v>
      </c>
      <c r="J5104" s="1" t="s">
        <v>8016</v>
      </c>
      <c r="K5104">
        <v>6</v>
      </c>
      <c r="L5104">
        <v>4</v>
      </c>
      <c r="M5104">
        <v>1</v>
      </c>
      <c r="N5104" s="1" t="s">
        <v>8023</v>
      </c>
      <c r="O5104" s="1" t="s">
        <v>8008</v>
      </c>
      <c r="P5104">
        <v>0.76</v>
      </c>
      <c r="Q5104">
        <v>0</v>
      </c>
      <c r="R5104" t="str">
        <f t="shared" si="395"/>
        <v>ADULT</v>
      </c>
      <c r="S5104" s="1" t="str">
        <f t="shared" si="396"/>
        <v>Jan</v>
      </c>
      <c r="T5104" s="1">
        <f t="shared" si="397"/>
        <v>2021</v>
      </c>
      <c r="U5104" s="1" t="str">
        <f t="shared" si="398"/>
        <v>High</v>
      </c>
      <c r="V5104" s="1" t="str">
        <f t="shared" si="399"/>
        <v>Normal</v>
      </c>
    </row>
    <row r="5105" spans="1:22" x14ac:dyDescent="0.2">
      <c r="A5105" s="1" t="s">
        <v>13138</v>
      </c>
      <c r="B5105" s="2">
        <v>45272</v>
      </c>
      <c r="C5105" s="1" t="s">
        <v>8031</v>
      </c>
      <c r="D5105">
        <v>59</v>
      </c>
      <c r="E5105" s="1" t="s">
        <v>8013</v>
      </c>
      <c r="F5105" s="1" t="s">
        <v>8037</v>
      </c>
      <c r="G5105" s="1" t="s">
        <v>8067</v>
      </c>
      <c r="H5105">
        <v>4</v>
      </c>
      <c r="I5105">
        <v>8</v>
      </c>
      <c r="J5105" s="1" t="s">
        <v>8006</v>
      </c>
      <c r="K5105">
        <v>7</v>
      </c>
      <c r="L5105">
        <v>3</v>
      </c>
      <c r="M5105">
        <v>2</v>
      </c>
      <c r="N5105" s="1" t="s">
        <v>8011</v>
      </c>
      <c r="O5105" s="1" t="s">
        <v>8008</v>
      </c>
      <c r="P5105">
        <v>0.75</v>
      </c>
      <c r="Q5105">
        <v>0</v>
      </c>
      <c r="R5105" t="str">
        <f t="shared" si="395"/>
        <v>ADULT</v>
      </c>
      <c r="S5105" s="1" t="str">
        <f t="shared" si="396"/>
        <v>Dec</v>
      </c>
      <c r="T5105" s="1">
        <f t="shared" si="397"/>
        <v>2023</v>
      </c>
      <c r="U5105" s="1" t="str">
        <f t="shared" si="398"/>
        <v>High</v>
      </c>
      <c r="V5105" s="1" t="str">
        <f t="shared" si="399"/>
        <v>Normal</v>
      </c>
    </row>
    <row r="5106" spans="1:22" x14ac:dyDescent="0.2">
      <c r="A5106" s="1" t="s">
        <v>13139</v>
      </c>
      <c r="B5106" s="2">
        <v>44383</v>
      </c>
      <c r="C5106" s="1" t="s">
        <v>8019</v>
      </c>
      <c r="D5106">
        <v>64</v>
      </c>
      <c r="E5106" s="1" t="s">
        <v>8003</v>
      </c>
      <c r="F5106" s="1" t="s">
        <v>8014</v>
      </c>
      <c r="G5106" s="1" t="s">
        <v>8005</v>
      </c>
      <c r="H5106">
        <v>4</v>
      </c>
      <c r="I5106">
        <v>6</v>
      </c>
      <c r="J5106" s="1" t="s">
        <v>8041</v>
      </c>
      <c r="K5106">
        <v>7</v>
      </c>
      <c r="L5106">
        <v>2</v>
      </c>
      <c r="M5106">
        <v>1</v>
      </c>
      <c r="N5106" s="1" t="s">
        <v>8011</v>
      </c>
      <c r="O5106" s="1" t="s">
        <v>8008</v>
      </c>
      <c r="P5106">
        <v>0.65</v>
      </c>
      <c r="Q5106">
        <v>1</v>
      </c>
      <c r="R5106" t="str">
        <f t="shared" si="395"/>
        <v>ADULT</v>
      </c>
      <c r="S5106" s="1" t="str">
        <f t="shared" si="396"/>
        <v>Jul</v>
      </c>
      <c r="T5106" s="1">
        <f t="shared" si="397"/>
        <v>2021</v>
      </c>
      <c r="U5106" s="1" t="str">
        <f t="shared" si="398"/>
        <v>Medium</v>
      </c>
      <c r="V5106" s="1" t="str">
        <f t="shared" si="399"/>
        <v>Normal</v>
      </c>
    </row>
    <row r="5107" spans="1:22" x14ac:dyDescent="0.2">
      <c r="A5107" s="1" t="s">
        <v>13140</v>
      </c>
      <c r="B5107" s="2">
        <v>44918</v>
      </c>
      <c r="C5107" s="1" t="s">
        <v>8031</v>
      </c>
      <c r="D5107">
        <v>61</v>
      </c>
      <c r="E5107" s="1" t="s">
        <v>8003</v>
      </c>
      <c r="F5107" s="1" t="s">
        <v>8037</v>
      </c>
      <c r="G5107" s="1" t="s">
        <v>8060</v>
      </c>
      <c r="H5107">
        <v>4</v>
      </c>
      <c r="I5107">
        <v>8</v>
      </c>
      <c r="J5107" s="1" t="s">
        <v>8041</v>
      </c>
      <c r="K5107">
        <v>8</v>
      </c>
      <c r="L5107">
        <v>2</v>
      </c>
      <c r="M5107">
        <v>1</v>
      </c>
      <c r="N5107" s="1" t="s">
        <v>8011</v>
      </c>
      <c r="O5107" s="1" t="s">
        <v>8008</v>
      </c>
      <c r="P5107">
        <v>0.97</v>
      </c>
      <c r="Q5107">
        <v>1</v>
      </c>
      <c r="R5107" t="str">
        <f t="shared" si="395"/>
        <v>ADULT</v>
      </c>
      <c r="S5107" s="1" t="str">
        <f t="shared" si="396"/>
        <v>Dec</v>
      </c>
      <c r="T5107" s="1">
        <f t="shared" si="397"/>
        <v>2022</v>
      </c>
      <c r="U5107" s="1" t="str">
        <f t="shared" si="398"/>
        <v>High</v>
      </c>
      <c r="V5107" s="1" t="str">
        <f t="shared" si="399"/>
        <v>Normal</v>
      </c>
    </row>
    <row r="5108" spans="1:22" x14ac:dyDescent="0.2">
      <c r="A5108" s="1" t="s">
        <v>13141</v>
      </c>
      <c r="B5108" s="2">
        <v>44980</v>
      </c>
      <c r="C5108" s="1" t="s">
        <v>8031</v>
      </c>
      <c r="D5108">
        <v>40</v>
      </c>
      <c r="E5108" s="1" t="s">
        <v>8013</v>
      </c>
      <c r="F5108" s="1" t="s">
        <v>8022</v>
      </c>
      <c r="G5108" s="1" t="s">
        <v>8062</v>
      </c>
      <c r="H5108">
        <v>4</v>
      </c>
      <c r="I5108">
        <v>8</v>
      </c>
      <c r="J5108" s="1" t="s">
        <v>8027</v>
      </c>
      <c r="K5108">
        <v>6</v>
      </c>
      <c r="L5108">
        <v>2</v>
      </c>
      <c r="M5108">
        <v>1</v>
      </c>
      <c r="N5108" s="1" t="s">
        <v>8011</v>
      </c>
      <c r="O5108" s="1" t="s">
        <v>8008</v>
      </c>
      <c r="P5108">
        <v>0.48</v>
      </c>
      <c r="Q5108">
        <v>0</v>
      </c>
      <c r="R5108" t="str">
        <f t="shared" si="395"/>
        <v>ADULT</v>
      </c>
      <c r="S5108" s="1" t="str">
        <f t="shared" si="396"/>
        <v>Feb</v>
      </c>
      <c r="T5108" s="1">
        <f t="shared" si="397"/>
        <v>2023</v>
      </c>
      <c r="U5108" s="1" t="str">
        <f t="shared" si="398"/>
        <v>Medium</v>
      </c>
      <c r="V5108" s="1" t="str">
        <f t="shared" si="399"/>
        <v>Normal</v>
      </c>
    </row>
    <row r="5109" spans="1:22" x14ac:dyDescent="0.2">
      <c r="A5109" s="1" t="s">
        <v>13142</v>
      </c>
      <c r="B5109" s="2">
        <v>44384</v>
      </c>
      <c r="C5109" s="1" t="s">
        <v>8019</v>
      </c>
      <c r="D5109">
        <v>58</v>
      </c>
      <c r="E5109" s="1" t="s">
        <v>8003</v>
      </c>
      <c r="F5109" s="1" t="s">
        <v>8032</v>
      </c>
      <c r="G5109" s="1" t="s">
        <v>8044</v>
      </c>
      <c r="H5109">
        <v>4</v>
      </c>
      <c r="I5109">
        <v>7</v>
      </c>
      <c r="J5109" s="1" t="s">
        <v>8027</v>
      </c>
      <c r="K5109">
        <v>8</v>
      </c>
      <c r="L5109">
        <v>4</v>
      </c>
      <c r="M5109">
        <v>1</v>
      </c>
      <c r="N5109" s="1" t="s">
        <v>8011</v>
      </c>
      <c r="O5109" s="1" t="s">
        <v>8008</v>
      </c>
      <c r="P5109">
        <v>0.86</v>
      </c>
      <c r="Q5109">
        <v>1</v>
      </c>
      <c r="R5109" t="str">
        <f t="shared" si="395"/>
        <v>ADULT</v>
      </c>
      <c r="S5109" s="1" t="str">
        <f t="shared" si="396"/>
        <v>Jul</v>
      </c>
      <c r="T5109" s="1">
        <f t="shared" si="397"/>
        <v>2021</v>
      </c>
      <c r="U5109" s="1" t="str">
        <f t="shared" si="398"/>
        <v>High</v>
      </c>
      <c r="V5109" s="1" t="str">
        <f t="shared" si="399"/>
        <v>Normal</v>
      </c>
    </row>
    <row r="5110" spans="1:22" x14ac:dyDescent="0.2">
      <c r="A5110" s="1" t="s">
        <v>13143</v>
      </c>
      <c r="B5110" s="2">
        <v>44319</v>
      </c>
      <c r="C5110" s="1" t="s">
        <v>8002</v>
      </c>
      <c r="D5110">
        <v>39</v>
      </c>
      <c r="E5110" s="1" t="s">
        <v>8013</v>
      </c>
      <c r="F5110" s="1" t="s">
        <v>8037</v>
      </c>
      <c r="G5110" s="1" t="s">
        <v>8015</v>
      </c>
      <c r="H5110">
        <v>5</v>
      </c>
      <c r="I5110">
        <v>5</v>
      </c>
      <c r="J5110" s="1" t="s">
        <v>8016</v>
      </c>
      <c r="K5110">
        <v>8</v>
      </c>
      <c r="L5110">
        <v>4</v>
      </c>
      <c r="M5110">
        <v>2</v>
      </c>
      <c r="N5110" s="1" t="s">
        <v>8023</v>
      </c>
      <c r="O5110" s="1" t="s">
        <v>8008</v>
      </c>
      <c r="P5110">
        <v>0.92</v>
      </c>
      <c r="Q5110">
        <v>1</v>
      </c>
      <c r="R5110" t="str">
        <f t="shared" si="395"/>
        <v>YOUNG ADULT</v>
      </c>
      <c r="S5110" s="1" t="str">
        <f t="shared" si="396"/>
        <v>May</v>
      </c>
      <c r="T5110" s="1">
        <f t="shared" si="397"/>
        <v>2021</v>
      </c>
      <c r="U5110" s="1" t="str">
        <f t="shared" si="398"/>
        <v>High</v>
      </c>
      <c r="V5110" s="1" t="str">
        <f t="shared" si="399"/>
        <v>Normal</v>
      </c>
    </row>
    <row r="5111" spans="1:22" x14ac:dyDescent="0.2">
      <c r="A5111" s="1" t="s">
        <v>13144</v>
      </c>
      <c r="B5111" s="2">
        <v>44364</v>
      </c>
      <c r="C5111" s="1" t="s">
        <v>8019</v>
      </c>
      <c r="D5111">
        <v>59</v>
      </c>
      <c r="E5111" s="1" t="s">
        <v>8003</v>
      </c>
      <c r="F5111" s="1" t="s">
        <v>8004</v>
      </c>
      <c r="G5111" s="1" t="s">
        <v>8060</v>
      </c>
      <c r="H5111">
        <v>4</v>
      </c>
      <c r="I5111">
        <v>11</v>
      </c>
      <c r="J5111" s="1" t="s">
        <v>8006</v>
      </c>
      <c r="K5111">
        <v>7</v>
      </c>
      <c r="L5111">
        <v>3</v>
      </c>
      <c r="M5111">
        <v>1</v>
      </c>
      <c r="N5111" s="1" t="s">
        <v>8023</v>
      </c>
      <c r="O5111" s="1" t="s">
        <v>8008</v>
      </c>
      <c r="P5111">
        <v>0.83</v>
      </c>
      <c r="Q5111">
        <v>1</v>
      </c>
      <c r="R5111" t="str">
        <f t="shared" si="395"/>
        <v>ADULT</v>
      </c>
      <c r="S5111" s="1" t="str">
        <f t="shared" si="396"/>
        <v>Jun</v>
      </c>
      <c r="T5111" s="1">
        <f t="shared" si="397"/>
        <v>2021</v>
      </c>
      <c r="U5111" s="1" t="str">
        <f t="shared" si="398"/>
        <v>High</v>
      </c>
      <c r="V5111" s="1" t="str">
        <f t="shared" si="399"/>
        <v>Normal</v>
      </c>
    </row>
    <row r="5112" spans="1:22" x14ac:dyDescent="0.2">
      <c r="A5112" s="1" t="s">
        <v>13145</v>
      </c>
      <c r="B5112" s="2">
        <v>44467</v>
      </c>
      <c r="C5112" s="1" t="s">
        <v>8010</v>
      </c>
      <c r="D5112">
        <v>49</v>
      </c>
      <c r="E5112" s="1" t="s">
        <v>8003</v>
      </c>
      <c r="F5112" s="1" t="s">
        <v>8037</v>
      </c>
      <c r="G5112" s="1" t="s">
        <v>8044</v>
      </c>
      <c r="H5112">
        <v>5</v>
      </c>
      <c r="I5112">
        <v>7</v>
      </c>
      <c r="J5112" s="1" t="s">
        <v>8016</v>
      </c>
      <c r="K5112">
        <v>8</v>
      </c>
      <c r="L5112">
        <v>4</v>
      </c>
      <c r="M5112">
        <v>1</v>
      </c>
      <c r="N5112" s="1" t="s">
        <v>8011</v>
      </c>
      <c r="O5112" s="1" t="s">
        <v>8008</v>
      </c>
      <c r="P5112">
        <v>0.88</v>
      </c>
      <c r="Q5112">
        <v>1</v>
      </c>
      <c r="R5112" t="str">
        <f t="shared" si="395"/>
        <v>ADULT</v>
      </c>
      <c r="S5112" s="1" t="str">
        <f t="shared" si="396"/>
        <v>Sep</v>
      </c>
      <c r="T5112" s="1">
        <f t="shared" si="397"/>
        <v>2021</v>
      </c>
      <c r="U5112" s="1" t="str">
        <f t="shared" si="398"/>
        <v>High</v>
      </c>
      <c r="V5112" s="1" t="str">
        <f t="shared" si="399"/>
        <v>Normal</v>
      </c>
    </row>
    <row r="5113" spans="1:22" x14ac:dyDescent="0.2">
      <c r="A5113" s="1" t="s">
        <v>13146</v>
      </c>
      <c r="B5113" s="2">
        <v>44381</v>
      </c>
      <c r="C5113" s="1" t="s">
        <v>8019</v>
      </c>
      <c r="D5113">
        <v>95</v>
      </c>
      <c r="E5113" s="1" t="s">
        <v>8013</v>
      </c>
      <c r="F5113" s="1" t="s">
        <v>8022</v>
      </c>
      <c r="G5113" s="1" t="s">
        <v>8060</v>
      </c>
      <c r="H5113">
        <v>6</v>
      </c>
      <c r="I5113">
        <v>9</v>
      </c>
      <c r="J5113" s="1" t="s">
        <v>8016</v>
      </c>
      <c r="K5113">
        <v>10</v>
      </c>
      <c r="L5113">
        <v>4</v>
      </c>
      <c r="M5113">
        <v>2</v>
      </c>
      <c r="N5113" s="1" t="s">
        <v>8007</v>
      </c>
      <c r="O5113" s="1" t="s">
        <v>8017</v>
      </c>
      <c r="P5113">
        <v>0.97</v>
      </c>
      <c r="Q5113">
        <v>1</v>
      </c>
      <c r="R5113" t="str">
        <f t="shared" si="395"/>
        <v>SENIOR</v>
      </c>
      <c r="S5113" s="1" t="str">
        <f t="shared" si="396"/>
        <v>Jul</v>
      </c>
      <c r="T5113" s="1">
        <f t="shared" si="397"/>
        <v>2021</v>
      </c>
      <c r="U5113" s="1" t="str">
        <f t="shared" si="398"/>
        <v>High</v>
      </c>
      <c r="V5113" s="1" t="str">
        <f t="shared" si="399"/>
        <v>Normal</v>
      </c>
    </row>
    <row r="5114" spans="1:22" x14ac:dyDescent="0.2">
      <c r="A5114" s="1" t="s">
        <v>13147</v>
      </c>
      <c r="B5114" s="2">
        <v>44935</v>
      </c>
      <c r="C5114" s="1" t="s">
        <v>8031</v>
      </c>
      <c r="D5114">
        <v>57</v>
      </c>
      <c r="E5114" s="1" t="s">
        <v>8003</v>
      </c>
      <c r="F5114" s="1" t="s">
        <v>8037</v>
      </c>
      <c r="G5114" s="1" t="s">
        <v>8048</v>
      </c>
      <c r="H5114">
        <v>6</v>
      </c>
      <c r="I5114">
        <v>11</v>
      </c>
      <c r="J5114" s="1" t="s">
        <v>8016</v>
      </c>
      <c r="K5114">
        <v>10</v>
      </c>
      <c r="L5114">
        <v>3</v>
      </c>
      <c r="M5114">
        <v>2</v>
      </c>
      <c r="N5114" s="1" t="s">
        <v>8038</v>
      </c>
      <c r="O5114" s="1" t="s">
        <v>8017</v>
      </c>
      <c r="P5114">
        <v>0.97</v>
      </c>
      <c r="Q5114">
        <v>1</v>
      </c>
      <c r="R5114" t="str">
        <f t="shared" si="395"/>
        <v>ADULT</v>
      </c>
      <c r="S5114" s="1" t="str">
        <f t="shared" si="396"/>
        <v>Jan</v>
      </c>
      <c r="T5114" s="1">
        <f t="shared" si="397"/>
        <v>2023</v>
      </c>
      <c r="U5114" s="1" t="str">
        <f t="shared" si="398"/>
        <v>High</v>
      </c>
      <c r="V5114" s="1" t="str">
        <f t="shared" si="399"/>
        <v>Normal</v>
      </c>
    </row>
    <row r="5115" spans="1:22" x14ac:dyDescent="0.2">
      <c r="A5115" s="1" t="s">
        <v>13148</v>
      </c>
      <c r="B5115" s="2">
        <v>44657</v>
      </c>
      <c r="C5115" s="1" t="s">
        <v>8002</v>
      </c>
      <c r="D5115">
        <v>34</v>
      </c>
      <c r="E5115" s="1" t="s">
        <v>8013</v>
      </c>
      <c r="F5115" s="1" t="s">
        <v>8004</v>
      </c>
      <c r="G5115" s="1" t="s">
        <v>8060</v>
      </c>
      <c r="H5115">
        <v>2</v>
      </c>
      <c r="I5115">
        <v>7</v>
      </c>
      <c r="J5115" s="1" t="s">
        <v>8016</v>
      </c>
      <c r="K5115">
        <v>4</v>
      </c>
      <c r="L5115">
        <v>1</v>
      </c>
      <c r="M5115">
        <v>2</v>
      </c>
      <c r="N5115" s="1" t="s">
        <v>8011</v>
      </c>
      <c r="O5115" s="1" t="s">
        <v>8008</v>
      </c>
      <c r="P5115">
        <v>0.78</v>
      </c>
      <c r="Q5115">
        <v>1</v>
      </c>
      <c r="R5115" t="str">
        <f t="shared" si="395"/>
        <v>YOUNG ADULT</v>
      </c>
      <c r="S5115" s="1" t="str">
        <f t="shared" si="396"/>
        <v>Apr</v>
      </c>
      <c r="T5115" s="1">
        <f t="shared" si="397"/>
        <v>2022</v>
      </c>
      <c r="U5115" s="1" t="str">
        <f t="shared" si="398"/>
        <v>High</v>
      </c>
      <c r="V5115" s="1" t="str">
        <f t="shared" si="399"/>
        <v>Normal</v>
      </c>
    </row>
    <row r="5116" spans="1:22" x14ac:dyDescent="0.2">
      <c r="A5116" s="1" t="s">
        <v>13149</v>
      </c>
      <c r="B5116" s="2">
        <v>44785</v>
      </c>
      <c r="C5116" s="1" t="s">
        <v>8019</v>
      </c>
      <c r="D5116">
        <v>55</v>
      </c>
      <c r="E5116" s="1" t="s">
        <v>8013</v>
      </c>
      <c r="F5116" s="1" t="s">
        <v>8022</v>
      </c>
      <c r="G5116" s="1" t="s">
        <v>8044</v>
      </c>
      <c r="H5116">
        <v>4</v>
      </c>
      <c r="I5116">
        <v>8</v>
      </c>
      <c r="J5116" s="1" t="s">
        <v>8006</v>
      </c>
      <c r="K5116">
        <v>7</v>
      </c>
      <c r="L5116">
        <v>4</v>
      </c>
      <c r="M5116">
        <v>1</v>
      </c>
      <c r="N5116" s="1" t="s">
        <v>8011</v>
      </c>
      <c r="O5116" s="1" t="s">
        <v>8008</v>
      </c>
      <c r="P5116">
        <v>0.8</v>
      </c>
      <c r="Q5116">
        <v>1</v>
      </c>
      <c r="R5116" t="str">
        <f t="shared" si="395"/>
        <v>ADULT</v>
      </c>
      <c r="S5116" s="1" t="str">
        <f t="shared" si="396"/>
        <v>Aug</v>
      </c>
      <c r="T5116" s="1">
        <f t="shared" si="397"/>
        <v>2022</v>
      </c>
      <c r="U5116" s="1" t="str">
        <f t="shared" si="398"/>
        <v>High</v>
      </c>
      <c r="V5116" s="1" t="str">
        <f t="shared" si="399"/>
        <v>Normal</v>
      </c>
    </row>
    <row r="5117" spans="1:22" x14ac:dyDescent="0.2">
      <c r="A5117" s="1" t="s">
        <v>13150</v>
      </c>
      <c r="B5117" s="2">
        <v>44248</v>
      </c>
      <c r="C5117" s="1" t="s">
        <v>8031</v>
      </c>
      <c r="D5117">
        <v>66</v>
      </c>
      <c r="E5117" s="1" t="s">
        <v>8013</v>
      </c>
      <c r="F5117" s="1" t="s">
        <v>8037</v>
      </c>
      <c r="G5117" s="1" t="s">
        <v>8048</v>
      </c>
      <c r="H5117">
        <v>4</v>
      </c>
      <c r="I5117">
        <v>10</v>
      </c>
      <c r="J5117" s="1" t="s">
        <v>8016</v>
      </c>
      <c r="K5117">
        <v>6</v>
      </c>
      <c r="L5117">
        <v>4</v>
      </c>
      <c r="M5117">
        <v>1</v>
      </c>
      <c r="N5117" s="1" t="s">
        <v>8007</v>
      </c>
      <c r="O5117" s="1" t="s">
        <v>8008</v>
      </c>
      <c r="P5117">
        <v>0.94</v>
      </c>
      <c r="Q5117">
        <v>1</v>
      </c>
      <c r="R5117" t="str">
        <f t="shared" si="395"/>
        <v>SENIOR</v>
      </c>
      <c r="S5117" s="1" t="str">
        <f t="shared" si="396"/>
        <v>Feb</v>
      </c>
      <c r="T5117" s="1">
        <f t="shared" si="397"/>
        <v>2021</v>
      </c>
      <c r="U5117" s="1" t="str">
        <f t="shared" si="398"/>
        <v>High</v>
      </c>
      <c r="V5117" s="1" t="str">
        <f t="shared" si="399"/>
        <v>Normal</v>
      </c>
    </row>
    <row r="5118" spans="1:22" x14ac:dyDescent="0.2">
      <c r="A5118" s="1" t="s">
        <v>13151</v>
      </c>
      <c r="B5118" s="2">
        <v>45140</v>
      </c>
      <c r="C5118" s="1" t="s">
        <v>8019</v>
      </c>
      <c r="D5118">
        <v>86</v>
      </c>
      <c r="E5118" s="1" t="s">
        <v>8013</v>
      </c>
      <c r="F5118" s="1" t="s">
        <v>8004</v>
      </c>
      <c r="G5118" s="1" t="s">
        <v>8015</v>
      </c>
      <c r="H5118">
        <v>6</v>
      </c>
      <c r="I5118">
        <v>5</v>
      </c>
      <c r="J5118" s="1" t="s">
        <v>8016</v>
      </c>
      <c r="K5118">
        <v>11</v>
      </c>
      <c r="L5118">
        <v>4</v>
      </c>
      <c r="M5118">
        <v>4</v>
      </c>
      <c r="N5118" s="1" t="s">
        <v>8007</v>
      </c>
      <c r="O5118" s="1" t="s">
        <v>8017</v>
      </c>
      <c r="P5118">
        <v>0.97</v>
      </c>
      <c r="Q5118">
        <v>1</v>
      </c>
      <c r="R5118" t="str">
        <f t="shared" si="395"/>
        <v>SENIOR</v>
      </c>
      <c r="S5118" s="1" t="str">
        <f t="shared" si="396"/>
        <v>Aug</v>
      </c>
      <c r="T5118" s="1">
        <f t="shared" si="397"/>
        <v>2023</v>
      </c>
      <c r="U5118" s="1" t="str">
        <f t="shared" si="398"/>
        <v>High</v>
      </c>
      <c r="V5118" s="1" t="str">
        <f t="shared" si="399"/>
        <v>Frequent</v>
      </c>
    </row>
    <row r="5119" spans="1:22" x14ac:dyDescent="0.2">
      <c r="A5119" s="1" t="s">
        <v>13152</v>
      </c>
      <c r="B5119" s="2">
        <v>44383</v>
      </c>
      <c r="C5119" s="1" t="s">
        <v>8019</v>
      </c>
      <c r="D5119">
        <v>47</v>
      </c>
      <c r="E5119" s="1" t="s">
        <v>8003</v>
      </c>
      <c r="F5119" s="1" t="s">
        <v>8022</v>
      </c>
      <c r="G5119" s="1" t="s">
        <v>8005</v>
      </c>
      <c r="H5119">
        <v>3</v>
      </c>
      <c r="I5119">
        <v>5</v>
      </c>
      <c r="J5119" s="1" t="s">
        <v>8016</v>
      </c>
      <c r="K5119">
        <v>4</v>
      </c>
      <c r="L5119">
        <v>4</v>
      </c>
      <c r="M5119">
        <v>1</v>
      </c>
      <c r="N5119" s="1" t="s">
        <v>8011</v>
      </c>
      <c r="O5119" s="1" t="s">
        <v>8008</v>
      </c>
      <c r="P5119">
        <v>0.42</v>
      </c>
      <c r="Q5119">
        <v>1</v>
      </c>
      <c r="R5119" t="str">
        <f t="shared" si="395"/>
        <v>ADULT</v>
      </c>
      <c r="S5119" s="1" t="str">
        <f t="shared" si="396"/>
        <v>Jul</v>
      </c>
      <c r="T5119" s="1">
        <f t="shared" si="397"/>
        <v>2021</v>
      </c>
      <c r="U5119" s="1" t="str">
        <f t="shared" si="398"/>
        <v>Medium</v>
      </c>
      <c r="V5119" s="1" t="str">
        <f t="shared" si="399"/>
        <v>Normal</v>
      </c>
    </row>
    <row r="5120" spans="1:22" x14ac:dyDescent="0.2">
      <c r="A5120" s="1" t="s">
        <v>13153</v>
      </c>
      <c r="B5120" s="2">
        <v>44591</v>
      </c>
      <c r="C5120" s="1" t="s">
        <v>8031</v>
      </c>
      <c r="D5120">
        <v>31</v>
      </c>
      <c r="E5120" s="1" t="s">
        <v>8013</v>
      </c>
      <c r="F5120" s="1" t="s">
        <v>8022</v>
      </c>
      <c r="G5120" s="1" t="s">
        <v>8062</v>
      </c>
      <c r="H5120">
        <v>3</v>
      </c>
      <c r="I5120">
        <v>8</v>
      </c>
      <c r="J5120" s="1" t="s">
        <v>8006</v>
      </c>
      <c r="K5120">
        <v>8</v>
      </c>
      <c r="L5120">
        <v>2</v>
      </c>
      <c r="M5120">
        <v>1</v>
      </c>
      <c r="N5120" s="1" t="s">
        <v>8038</v>
      </c>
      <c r="O5120" s="1" t="s">
        <v>8008</v>
      </c>
      <c r="P5120">
        <v>0.51</v>
      </c>
      <c r="Q5120">
        <v>0</v>
      </c>
      <c r="R5120" t="str">
        <f t="shared" si="395"/>
        <v>YOUNG ADULT</v>
      </c>
      <c r="S5120" s="1" t="str">
        <f t="shared" si="396"/>
        <v>Jan</v>
      </c>
      <c r="T5120" s="1">
        <f t="shared" si="397"/>
        <v>2022</v>
      </c>
      <c r="U5120" s="1" t="str">
        <f t="shared" si="398"/>
        <v>Medium</v>
      </c>
      <c r="V5120" s="1" t="str">
        <f t="shared" si="399"/>
        <v>Normal</v>
      </c>
    </row>
    <row r="5121" spans="1:22" x14ac:dyDescent="0.2">
      <c r="A5121" s="1" t="s">
        <v>13154</v>
      </c>
      <c r="B5121" s="2">
        <v>44275</v>
      </c>
      <c r="C5121" s="1" t="s">
        <v>8002</v>
      </c>
      <c r="D5121">
        <v>71</v>
      </c>
      <c r="E5121" s="1" t="s">
        <v>8013</v>
      </c>
      <c r="F5121" s="1" t="s">
        <v>8014</v>
      </c>
      <c r="G5121" s="1" t="s">
        <v>8015</v>
      </c>
      <c r="H5121">
        <v>5</v>
      </c>
      <c r="I5121">
        <v>6</v>
      </c>
      <c r="J5121" s="1" t="s">
        <v>8006</v>
      </c>
      <c r="K5121">
        <v>8</v>
      </c>
      <c r="L5121">
        <v>6</v>
      </c>
      <c r="M5121">
        <v>3</v>
      </c>
      <c r="N5121" s="1" t="s">
        <v>8007</v>
      </c>
      <c r="O5121" s="1" t="s">
        <v>8008</v>
      </c>
      <c r="P5121">
        <v>0.97</v>
      </c>
      <c r="Q5121">
        <v>1</v>
      </c>
      <c r="R5121" t="str">
        <f t="shared" si="395"/>
        <v>SENIOR</v>
      </c>
      <c r="S5121" s="1" t="str">
        <f t="shared" si="396"/>
        <v>Mar</v>
      </c>
      <c r="T5121" s="1">
        <f t="shared" si="397"/>
        <v>2021</v>
      </c>
      <c r="U5121" s="1" t="str">
        <f t="shared" si="398"/>
        <v>High</v>
      </c>
      <c r="V5121" s="1" t="str">
        <f t="shared" si="399"/>
        <v>Frequent</v>
      </c>
    </row>
    <row r="5122" spans="1:22" x14ac:dyDescent="0.2">
      <c r="A5122" s="1" t="s">
        <v>13155</v>
      </c>
      <c r="B5122" s="2">
        <v>44346</v>
      </c>
      <c r="C5122" s="1" t="s">
        <v>8002</v>
      </c>
      <c r="D5122">
        <v>34</v>
      </c>
      <c r="E5122" s="1" t="s">
        <v>8013</v>
      </c>
      <c r="F5122" s="1" t="s">
        <v>8037</v>
      </c>
      <c r="G5122" s="1" t="s">
        <v>8035</v>
      </c>
      <c r="H5122">
        <v>2</v>
      </c>
      <c r="I5122">
        <v>10</v>
      </c>
      <c r="J5122" s="1" t="s">
        <v>8016</v>
      </c>
      <c r="K5122">
        <v>6</v>
      </c>
      <c r="L5122">
        <v>2</v>
      </c>
      <c r="M5122">
        <v>0</v>
      </c>
      <c r="N5122" s="1" t="s">
        <v>8038</v>
      </c>
      <c r="O5122" s="1" t="s">
        <v>8050</v>
      </c>
      <c r="P5122">
        <v>0.36</v>
      </c>
      <c r="Q5122">
        <v>0</v>
      </c>
      <c r="R5122" t="str">
        <f t="shared" ref="R5122:R5185" si="400">IF(D5122&lt;18,"CHILD",IF(D5122&lt;40,"YOUNG ADULT",IF(D5122&lt;65,"ADULT","SENIOR")))</f>
        <v>YOUNG ADULT</v>
      </c>
      <c r="S5122" s="1" t="str">
        <f t="shared" ref="S5122:S5185" si="401">TEXT(B5122,"MMM")</f>
        <v>May</v>
      </c>
      <c r="T5122" s="1">
        <f t="shared" ref="T5122:T5185" si="402">YEAR(B5122)</f>
        <v>2021</v>
      </c>
      <c r="U5122" s="1" t="str">
        <f t="shared" ref="U5122:U5185" si="403">IF(P5122&lt;0.3,"Low",IF(P5122&lt;0.7,"Medium","High"))</f>
        <v>Medium</v>
      </c>
      <c r="V5122" s="1" t="str">
        <f t="shared" ref="V5122:V5185" si="404">IF(M5122&gt;=3,"Frequent","Normal")</f>
        <v>Normal</v>
      </c>
    </row>
    <row r="5123" spans="1:22" x14ac:dyDescent="0.2">
      <c r="A5123" s="1" t="s">
        <v>13156</v>
      </c>
      <c r="B5123" s="2">
        <v>44926</v>
      </c>
      <c r="C5123" s="1" t="s">
        <v>8031</v>
      </c>
      <c r="D5123">
        <v>50</v>
      </c>
      <c r="E5123" s="1" t="s">
        <v>8013</v>
      </c>
      <c r="F5123" s="1" t="s">
        <v>8022</v>
      </c>
      <c r="G5123" s="1" t="s">
        <v>8005</v>
      </c>
      <c r="H5123">
        <v>3</v>
      </c>
      <c r="I5123">
        <v>6</v>
      </c>
      <c r="J5123" s="1" t="s">
        <v>8016</v>
      </c>
      <c r="K5123">
        <v>4</v>
      </c>
      <c r="L5123">
        <v>2</v>
      </c>
      <c r="M5123">
        <v>2</v>
      </c>
      <c r="N5123" s="1" t="s">
        <v>8011</v>
      </c>
      <c r="O5123" s="1" t="s">
        <v>8008</v>
      </c>
      <c r="P5123">
        <v>0.68</v>
      </c>
      <c r="Q5123">
        <v>0</v>
      </c>
      <c r="R5123" t="str">
        <f t="shared" si="400"/>
        <v>ADULT</v>
      </c>
      <c r="S5123" s="1" t="str">
        <f t="shared" si="401"/>
        <v>Dec</v>
      </c>
      <c r="T5123" s="1">
        <f t="shared" si="402"/>
        <v>2022</v>
      </c>
      <c r="U5123" s="1" t="str">
        <f t="shared" si="403"/>
        <v>Medium</v>
      </c>
      <c r="V5123" s="1" t="str">
        <f t="shared" si="404"/>
        <v>Normal</v>
      </c>
    </row>
    <row r="5124" spans="1:22" x14ac:dyDescent="0.2">
      <c r="A5124" s="1" t="s">
        <v>13157</v>
      </c>
      <c r="B5124" s="2">
        <v>44955</v>
      </c>
      <c r="C5124" s="1" t="s">
        <v>8031</v>
      </c>
      <c r="D5124">
        <v>53</v>
      </c>
      <c r="E5124" s="1" t="s">
        <v>8013</v>
      </c>
      <c r="F5124" s="1" t="s">
        <v>8032</v>
      </c>
      <c r="G5124" s="1" t="s">
        <v>8005</v>
      </c>
      <c r="H5124">
        <v>4</v>
      </c>
      <c r="I5124">
        <v>7</v>
      </c>
      <c r="J5124" s="1" t="s">
        <v>8016</v>
      </c>
      <c r="K5124">
        <v>7</v>
      </c>
      <c r="L5124">
        <v>3</v>
      </c>
      <c r="M5124">
        <v>2</v>
      </c>
      <c r="N5124" s="1" t="s">
        <v>8011</v>
      </c>
      <c r="O5124" s="1" t="s">
        <v>8008</v>
      </c>
      <c r="P5124">
        <v>0.75</v>
      </c>
      <c r="Q5124">
        <v>0</v>
      </c>
      <c r="R5124" t="str">
        <f t="shared" si="400"/>
        <v>ADULT</v>
      </c>
      <c r="S5124" s="1" t="str">
        <f t="shared" si="401"/>
        <v>Jan</v>
      </c>
      <c r="T5124" s="1">
        <f t="shared" si="402"/>
        <v>2023</v>
      </c>
      <c r="U5124" s="1" t="str">
        <f t="shared" si="403"/>
        <v>High</v>
      </c>
      <c r="V5124" s="1" t="str">
        <f t="shared" si="404"/>
        <v>Normal</v>
      </c>
    </row>
    <row r="5125" spans="1:22" x14ac:dyDescent="0.2">
      <c r="A5125" s="1" t="s">
        <v>13158</v>
      </c>
      <c r="B5125" s="2">
        <v>44938</v>
      </c>
      <c r="C5125" s="1" t="s">
        <v>8031</v>
      </c>
      <c r="D5125">
        <v>56</v>
      </c>
      <c r="E5125" s="1" t="s">
        <v>8003</v>
      </c>
      <c r="F5125" s="1" t="s">
        <v>8022</v>
      </c>
      <c r="G5125" s="1" t="s">
        <v>8062</v>
      </c>
      <c r="H5125">
        <v>4</v>
      </c>
      <c r="I5125">
        <v>10</v>
      </c>
      <c r="J5125" s="1" t="s">
        <v>8016</v>
      </c>
      <c r="K5125">
        <v>8</v>
      </c>
      <c r="L5125">
        <v>2</v>
      </c>
      <c r="M5125">
        <v>1</v>
      </c>
      <c r="N5125" s="1" t="s">
        <v>8011</v>
      </c>
      <c r="O5125" s="1" t="s">
        <v>8008</v>
      </c>
      <c r="P5125">
        <v>0.59</v>
      </c>
      <c r="Q5125">
        <v>1</v>
      </c>
      <c r="R5125" t="str">
        <f t="shared" si="400"/>
        <v>ADULT</v>
      </c>
      <c r="S5125" s="1" t="str">
        <f t="shared" si="401"/>
        <v>Jan</v>
      </c>
      <c r="T5125" s="1">
        <f t="shared" si="402"/>
        <v>2023</v>
      </c>
      <c r="U5125" s="1" t="str">
        <f t="shared" si="403"/>
        <v>Medium</v>
      </c>
      <c r="V5125" s="1" t="str">
        <f t="shared" si="404"/>
        <v>Normal</v>
      </c>
    </row>
    <row r="5126" spans="1:22" x14ac:dyDescent="0.2">
      <c r="A5126" s="1" t="s">
        <v>13159</v>
      </c>
      <c r="B5126" s="2">
        <v>44801</v>
      </c>
      <c r="C5126" s="1" t="s">
        <v>8019</v>
      </c>
      <c r="D5126">
        <v>69</v>
      </c>
      <c r="E5126" s="1" t="s">
        <v>8013</v>
      </c>
      <c r="F5126" s="1" t="s">
        <v>8014</v>
      </c>
      <c r="G5126" s="1" t="s">
        <v>8029</v>
      </c>
      <c r="H5126">
        <v>7</v>
      </c>
      <c r="I5126">
        <v>8</v>
      </c>
      <c r="J5126" s="1" t="s">
        <v>8041</v>
      </c>
      <c r="K5126">
        <v>12</v>
      </c>
      <c r="L5126">
        <v>5</v>
      </c>
      <c r="M5126">
        <v>2</v>
      </c>
      <c r="N5126" s="1" t="s">
        <v>8007</v>
      </c>
      <c r="O5126" s="1" t="s">
        <v>8017</v>
      </c>
      <c r="P5126">
        <v>0.97</v>
      </c>
      <c r="Q5126">
        <v>1</v>
      </c>
      <c r="R5126" t="str">
        <f t="shared" si="400"/>
        <v>SENIOR</v>
      </c>
      <c r="S5126" s="1" t="str">
        <f t="shared" si="401"/>
        <v>Aug</v>
      </c>
      <c r="T5126" s="1">
        <f t="shared" si="402"/>
        <v>2022</v>
      </c>
      <c r="U5126" s="1" t="str">
        <f t="shared" si="403"/>
        <v>High</v>
      </c>
      <c r="V5126" s="1" t="str">
        <f t="shared" si="404"/>
        <v>Normal</v>
      </c>
    </row>
    <row r="5127" spans="1:22" x14ac:dyDescent="0.2">
      <c r="A5127" s="1" t="s">
        <v>13160</v>
      </c>
      <c r="B5127" s="2">
        <v>45240</v>
      </c>
      <c r="C5127" s="1" t="s">
        <v>8010</v>
      </c>
      <c r="D5127">
        <v>46</v>
      </c>
      <c r="E5127" s="1" t="s">
        <v>8003</v>
      </c>
      <c r="F5127" s="1" t="s">
        <v>8022</v>
      </c>
      <c r="G5127" s="1" t="s">
        <v>8015</v>
      </c>
      <c r="H5127">
        <v>4</v>
      </c>
      <c r="I5127">
        <v>7</v>
      </c>
      <c r="J5127" s="1" t="s">
        <v>8016</v>
      </c>
      <c r="K5127">
        <v>9</v>
      </c>
      <c r="L5127">
        <v>4</v>
      </c>
      <c r="M5127">
        <v>1</v>
      </c>
      <c r="N5127" s="1" t="s">
        <v>8011</v>
      </c>
      <c r="O5127" s="1" t="s">
        <v>8008</v>
      </c>
      <c r="P5127">
        <v>0.55000000000000004</v>
      </c>
      <c r="Q5127">
        <v>0</v>
      </c>
      <c r="R5127" t="str">
        <f t="shared" si="400"/>
        <v>ADULT</v>
      </c>
      <c r="S5127" s="1" t="str">
        <f t="shared" si="401"/>
        <v>Nov</v>
      </c>
      <c r="T5127" s="1">
        <f t="shared" si="402"/>
        <v>2023</v>
      </c>
      <c r="U5127" s="1" t="str">
        <f t="shared" si="403"/>
        <v>Medium</v>
      </c>
      <c r="V5127" s="1" t="str">
        <f t="shared" si="404"/>
        <v>Normal</v>
      </c>
    </row>
    <row r="5128" spans="1:22" x14ac:dyDescent="0.2">
      <c r="A5128" s="1" t="s">
        <v>13161</v>
      </c>
      <c r="B5128" s="2">
        <v>44752</v>
      </c>
      <c r="C5128" s="1" t="s">
        <v>8019</v>
      </c>
      <c r="D5128">
        <v>53</v>
      </c>
      <c r="E5128" s="1" t="s">
        <v>8003</v>
      </c>
      <c r="F5128" s="1" t="s">
        <v>8004</v>
      </c>
      <c r="G5128" s="1" t="s">
        <v>8044</v>
      </c>
      <c r="H5128">
        <v>6</v>
      </c>
      <c r="I5128">
        <v>8</v>
      </c>
      <c r="J5128" s="1" t="s">
        <v>8006</v>
      </c>
      <c r="K5128">
        <v>10</v>
      </c>
      <c r="L5128">
        <v>3</v>
      </c>
      <c r="M5128">
        <v>2</v>
      </c>
      <c r="N5128" s="1" t="s">
        <v>8038</v>
      </c>
      <c r="O5128" s="1" t="s">
        <v>8017</v>
      </c>
      <c r="P5128">
        <v>0.97</v>
      </c>
      <c r="Q5128">
        <v>1</v>
      </c>
      <c r="R5128" t="str">
        <f t="shared" si="400"/>
        <v>ADULT</v>
      </c>
      <c r="S5128" s="1" t="str">
        <f t="shared" si="401"/>
        <v>Jul</v>
      </c>
      <c r="T5128" s="1">
        <f t="shared" si="402"/>
        <v>2022</v>
      </c>
      <c r="U5128" s="1" t="str">
        <f t="shared" si="403"/>
        <v>High</v>
      </c>
      <c r="V5128" s="1" t="str">
        <f t="shared" si="404"/>
        <v>Normal</v>
      </c>
    </row>
    <row r="5129" spans="1:22" x14ac:dyDescent="0.2">
      <c r="A5129" s="1" t="s">
        <v>13162</v>
      </c>
      <c r="B5129" s="2">
        <v>44689</v>
      </c>
      <c r="C5129" s="1" t="s">
        <v>8002</v>
      </c>
      <c r="D5129">
        <v>57</v>
      </c>
      <c r="E5129" s="1" t="s">
        <v>8013</v>
      </c>
      <c r="F5129" s="1" t="s">
        <v>8022</v>
      </c>
      <c r="G5129" s="1" t="s">
        <v>8015</v>
      </c>
      <c r="H5129">
        <v>4</v>
      </c>
      <c r="I5129">
        <v>5</v>
      </c>
      <c r="J5129" s="1" t="s">
        <v>8016</v>
      </c>
      <c r="K5129">
        <v>7</v>
      </c>
      <c r="L5129">
        <v>4</v>
      </c>
      <c r="M5129">
        <v>1</v>
      </c>
      <c r="N5129" s="1" t="s">
        <v>8011</v>
      </c>
      <c r="O5129" s="1" t="s">
        <v>8008</v>
      </c>
      <c r="P5129">
        <v>0.54</v>
      </c>
      <c r="Q5129">
        <v>1</v>
      </c>
      <c r="R5129" t="str">
        <f t="shared" si="400"/>
        <v>ADULT</v>
      </c>
      <c r="S5129" s="1" t="str">
        <f t="shared" si="401"/>
        <v>May</v>
      </c>
      <c r="T5129" s="1">
        <f t="shared" si="402"/>
        <v>2022</v>
      </c>
      <c r="U5129" s="1" t="str">
        <f t="shared" si="403"/>
        <v>Medium</v>
      </c>
      <c r="V5129" s="1" t="str">
        <f t="shared" si="404"/>
        <v>Normal</v>
      </c>
    </row>
    <row r="5130" spans="1:22" x14ac:dyDescent="0.2">
      <c r="A5130" s="1" t="s">
        <v>13163</v>
      </c>
      <c r="B5130" s="2">
        <v>44468</v>
      </c>
      <c r="C5130" s="1" t="s">
        <v>8010</v>
      </c>
      <c r="D5130">
        <v>60</v>
      </c>
      <c r="E5130" s="1" t="s">
        <v>8003</v>
      </c>
      <c r="F5130" s="1" t="s">
        <v>8032</v>
      </c>
      <c r="G5130" s="1" t="s">
        <v>8005</v>
      </c>
      <c r="H5130">
        <v>4</v>
      </c>
      <c r="I5130">
        <v>9</v>
      </c>
      <c r="J5130" s="1" t="s">
        <v>8016</v>
      </c>
      <c r="K5130">
        <v>7</v>
      </c>
      <c r="L5130">
        <v>3</v>
      </c>
      <c r="M5130">
        <v>3</v>
      </c>
      <c r="N5130" s="1" t="s">
        <v>8038</v>
      </c>
      <c r="O5130" s="1" t="s">
        <v>8008</v>
      </c>
      <c r="P5130">
        <v>0.97</v>
      </c>
      <c r="Q5130">
        <v>1</v>
      </c>
      <c r="R5130" t="str">
        <f t="shared" si="400"/>
        <v>ADULT</v>
      </c>
      <c r="S5130" s="1" t="str">
        <f t="shared" si="401"/>
        <v>Sep</v>
      </c>
      <c r="T5130" s="1">
        <f t="shared" si="402"/>
        <v>2021</v>
      </c>
      <c r="U5130" s="1" t="str">
        <f t="shared" si="403"/>
        <v>High</v>
      </c>
      <c r="V5130" s="1" t="str">
        <f t="shared" si="404"/>
        <v>Frequent</v>
      </c>
    </row>
    <row r="5131" spans="1:22" x14ac:dyDescent="0.2">
      <c r="A5131" s="1" t="s">
        <v>13164</v>
      </c>
      <c r="B5131" s="2">
        <v>44305</v>
      </c>
      <c r="C5131" s="1" t="s">
        <v>8002</v>
      </c>
      <c r="D5131">
        <v>59</v>
      </c>
      <c r="E5131" s="1" t="s">
        <v>8003</v>
      </c>
      <c r="F5131" s="1" t="s">
        <v>8037</v>
      </c>
      <c r="G5131" s="1" t="s">
        <v>8005</v>
      </c>
      <c r="H5131">
        <v>4</v>
      </c>
      <c r="I5131">
        <v>8</v>
      </c>
      <c r="J5131" s="1" t="s">
        <v>8006</v>
      </c>
      <c r="K5131">
        <v>6</v>
      </c>
      <c r="L5131">
        <v>3</v>
      </c>
      <c r="M5131">
        <v>1</v>
      </c>
      <c r="N5131" s="1" t="s">
        <v>8011</v>
      </c>
      <c r="O5131" s="1" t="s">
        <v>8008</v>
      </c>
      <c r="P5131">
        <v>0.49</v>
      </c>
      <c r="Q5131">
        <v>0</v>
      </c>
      <c r="R5131" t="str">
        <f t="shared" si="400"/>
        <v>ADULT</v>
      </c>
      <c r="S5131" s="1" t="str">
        <f t="shared" si="401"/>
        <v>Apr</v>
      </c>
      <c r="T5131" s="1">
        <f t="shared" si="402"/>
        <v>2021</v>
      </c>
      <c r="U5131" s="1" t="str">
        <f t="shared" si="403"/>
        <v>Medium</v>
      </c>
      <c r="V5131" s="1" t="str">
        <f t="shared" si="404"/>
        <v>Normal</v>
      </c>
    </row>
    <row r="5132" spans="1:22" x14ac:dyDescent="0.2">
      <c r="A5132" s="1" t="s">
        <v>13165</v>
      </c>
      <c r="B5132" s="2">
        <v>44797</v>
      </c>
      <c r="C5132" s="1" t="s">
        <v>8019</v>
      </c>
      <c r="D5132">
        <v>65</v>
      </c>
      <c r="E5132" s="1" t="s">
        <v>8003</v>
      </c>
      <c r="F5132" s="1" t="s">
        <v>8032</v>
      </c>
      <c r="G5132" s="1" t="s">
        <v>8044</v>
      </c>
      <c r="H5132">
        <v>5</v>
      </c>
      <c r="I5132">
        <v>8</v>
      </c>
      <c r="J5132" s="1" t="s">
        <v>8016</v>
      </c>
      <c r="K5132">
        <v>8</v>
      </c>
      <c r="L5132">
        <v>4</v>
      </c>
      <c r="M5132">
        <v>1</v>
      </c>
      <c r="N5132" s="1" t="s">
        <v>8038</v>
      </c>
      <c r="O5132" s="1" t="s">
        <v>8008</v>
      </c>
      <c r="P5132">
        <v>0.97</v>
      </c>
      <c r="Q5132">
        <v>1</v>
      </c>
      <c r="R5132" t="str">
        <f t="shared" si="400"/>
        <v>SENIOR</v>
      </c>
      <c r="S5132" s="1" t="str">
        <f t="shared" si="401"/>
        <v>Aug</v>
      </c>
      <c r="T5132" s="1">
        <f t="shared" si="402"/>
        <v>2022</v>
      </c>
      <c r="U5132" s="1" t="str">
        <f t="shared" si="403"/>
        <v>High</v>
      </c>
      <c r="V5132" s="1" t="str">
        <f t="shared" si="404"/>
        <v>Normal</v>
      </c>
    </row>
    <row r="5133" spans="1:22" x14ac:dyDescent="0.2">
      <c r="A5133" s="1" t="s">
        <v>13166</v>
      </c>
      <c r="B5133" s="2">
        <v>44541</v>
      </c>
      <c r="C5133" s="1" t="s">
        <v>8031</v>
      </c>
      <c r="D5133">
        <v>72</v>
      </c>
      <c r="E5133" s="1" t="s">
        <v>8013</v>
      </c>
      <c r="F5133" s="1" t="s">
        <v>8022</v>
      </c>
      <c r="G5133" s="1" t="s">
        <v>8048</v>
      </c>
      <c r="H5133">
        <v>5</v>
      </c>
      <c r="I5133">
        <v>10</v>
      </c>
      <c r="J5133" s="1" t="s">
        <v>8006</v>
      </c>
      <c r="K5133">
        <v>10</v>
      </c>
      <c r="L5133">
        <v>5</v>
      </c>
      <c r="M5133">
        <v>2</v>
      </c>
      <c r="N5133" s="1" t="s">
        <v>8007</v>
      </c>
      <c r="O5133" s="1" t="s">
        <v>8008</v>
      </c>
      <c r="P5133">
        <v>0.97</v>
      </c>
      <c r="Q5133">
        <v>0</v>
      </c>
      <c r="R5133" t="str">
        <f t="shared" si="400"/>
        <v>SENIOR</v>
      </c>
      <c r="S5133" s="1" t="str">
        <f t="shared" si="401"/>
        <v>Dec</v>
      </c>
      <c r="T5133" s="1">
        <f t="shared" si="402"/>
        <v>2021</v>
      </c>
      <c r="U5133" s="1" t="str">
        <f t="shared" si="403"/>
        <v>High</v>
      </c>
      <c r="V5133" s="1" t="str">
        <f t="shared" si="404"/>
        <v>Normal</v>
      </c>
    </row>
    <row r="5134" spans="1:22" x14ac:dyDescent="0.2">
      <c r="A5134" s="1" t="s">
        <v>13167</v>
      </c>
      <c r="B5134" s="2">
        <v>44770</v>
      </c>
      <c r="C5134" s="1" t="s">
        <v>8019</v>
      </c>
      <c r="D5134">
        <v>64</v>
      </c>
      <c r="E5134" s="1" t="s">
        <v>8003</v>
      </c>
      <c r="F5134" s="1" t="s">
        <v>8032</v>
      </c>
      <c r="G5134" s="1" t="s">
        <v>8060</v>
      </c>
      <c r="H5134">
        <v>4</v>
      </c>
      <c r="I5134">
        <v>9</v>
      </c>
      <c r="J5134" s="1" t="s">
        <v>8016</v>
      </c>
      <c r="K5134">
        <v>6</v>
      </c>
      <c r="L5134">
        <v>3</v>
      </c>
      <c r="M5134">
        <v>1</v>
      </c>
      <c r="N5134" s="1" t="s">
        <v>8038</v>
      </c>
      <c r="O5134" s="1" t="s">
        <v>8008</v>
      </c>
      <c r="P5134">
        <v>0.89</v>
      </c>
      <c r="Q5134">
        <v>1</v>
      </c>
      <c r="R5134" t="str">
        <f t="shared" si="400"/>
        <v>ADULT</v>
      </c>
      <c r="S5134" s="1" t="str">
        <f t="shared" si="401"/>
        <v>Jul</v>
      </c>
      <c r="T5134" s="1">
        <f t="shared" si="402"/>
        <v>2022</v>
      </c>
      <c r="U5134" s="1" t="str">
        <f t="shared" si="403"/>
        <v>High</v>
      </c>
      <c r="V5134" s="1" t="str">
        <f t="shared" si="404"/>
        <v>Normal</v>
      </c>
    </row>
    <row r="5135" spans="1:22" x14ac:dyDescent="0.2">
      <c r="A5135" s="1" t="s">
        <v>13168</v>
      </c>
      <c r="B5135" s="2">
        <v>44422</v>
      </c>
      <c r="C5135" s="1" t="s">
        <v>8019</v>
      </c>
      <c r="D5135">
        <v>65</v>
      </c>
      <c r="E5135" s="1" t="s">
        <v>8013</v>
      </c>
      <c r="F5135" s="1" t="s">
        <v>8014</v>
      </c>
      <c r="G5135" s="1" t="s">
        <v>8026</v>
      </c>
      <c r="H5135">
        <v>4</v>
      </c>
      <c r="I5135">
        <v>9</v>
      </c>
      <c r="J5135" s="1" t="s">
        <v>8027</v>
      </c>
      <c r="K5135">
        <v>6</v>
      </c>
      <c r="L5135">
        <v>4</v>
      </c>
      <c r="M5135">
        <v>2</v>
      </c>
      <c r="N5135" s="1" t="s">
        <v>8011</v>
      </c>
      <c r="O5135" s="1" t="s">
        <v>8008</v>
      </c>
      <c r="P5135">
        <v>0.86</v>
      </c>
      <c r="Q5135">
        <v>1</v>
      </c>
      <c r="R5135" t="str">
        <f t="shared" si="400"/>
        <v>SENIOR</v>
      </c>
      <c r="S5135" s="1" t="str">
        <f t="shared" si="401"/>
        <v>Aug</v>
      </c>
      <c r="T5135" s="1">
        <f t="shared" si="402"/>
        <v>2021</v>
      </c>
      <c r="U5135" s="1" t="str">
        <f t="shared" si="403"/>
        <v>High</v>
      </c>
      <c r="V5135" s="1" t="str">
        <f t="shared" si="404"/>
        <v>Normal</v>
      </c>
    </row>
    <row r="5136" spans="1:22" x14ac:dyDescent="0.2">
      <c r="A5136" s="1" t="s">
        <v>13169</v>
      </c>
      <c r="B5136" s="2">
        <v>45114</v>
      </c>
      <c r="C5136" s="1" t="s">
        <v>8019</v>
      </c>
      <c r="D5136">
        <v>31</v>
      </c>
      <c r="E5136" s="1" t="s">
        <v>8003</v>
      </c>
      <c r="F5136" s="1" t="s">
        <v>8022</v>
      </c>
      <c r="G5136" s="1" t="s">
        <v>8005</v>
      </c>
      <c r="H5136">
        <v>2</v>
      </c>
      <c r="I5136">
        <v>5</v>
      </c>
      <c r="J5136" s="1" t="s">
        <v>8006</v>
      </c>
      <c r="K5136">
        <v>4</v>
      </c>
      <c r="L5136">
        <v>1</v>
      </c>
      <c r="M5136">
        <v>2</v>
      </c>
      <c r="N5136" s="1" t="s">
        <v>8011</v>
      </c>
      <c r="O5136" s="1" t="s">
        <v>8050</v>
      </c>
      <c r="P5136">
        <v>0.48</v>
      </c>
      <c r="Q5136">
        <v>0</v>
      </c>
      <c r="R5136" t="str">
        <f t="shared" si="400"/>
        <v>YOUNG ADULT</v>
      </c>
      <c r="S5136" s="1" t="str">
        <f t="shared" si="401"/>
        <v>Jul</v>
      </c>
      <c r="T5136" s="1">
        <f t="shared" si="402"/>
        <v>2023</v>
      </c>
      <c r="U5136" s="1" t="str">
        <f t="shared" si="403"/>
        <v>Medium</v>
      </c>
      <c r="V5136" s="1" t="str">
        <f t="shared" si="404"/>
        <v>Normal</v>
      </c>
    </row>
    <row r="5137" spans="1:22" x14ac:dyDescent="0.2">
      <c r="A5137" s="1" t="s">
        <v>13170</v>
      </c>
      <c r="B5137" s="2">
        <v>45291</v>
      </c>
      <c r="C5137" s="1" t="s">
        <v>8031</v>
      </c>
      <c r="D5137">
        <v>58</v>
      </c>
      <c r="E5137" s="1" t="s">
        <v>8013</v>
      </c>
      <c r="F5137" s="1" t="s">
        <v>8022</v>
      </c>
      <c r="G5137" s="1" t="s">
        <v>8062</v>
      </c>
      <c r="H5137">
        <v>4</v>
      </c>
      <c r="I5137">
        <v>8</v>
      </c>
      <c r="J5137" s="1" t="s">
        <v>8006</v>
      </c>
      <c r="K5137">
        <v>6</v>
      </c>
      <c r="L5137">
        <v>3</v>
      </c>
      <c r="M5137">
        <v>1</v>
      </c>
      <c r="N5137" s="1" t="s">
        <v>8011</v>
      </c>
      <c r="O5137" s="1" t="s">
        <v>8008</v>
      </c>
      <c r="P5137">
        <v>0.53</v>
      </c>
      <c r="Q5137">
        <v>1</v>
      </c>
      <c r="R5137" t="str">
        <f t="shared" si="400"/>
        <v>ADULT</v>
      </c>
      <c r="S5137" s="1" t="str">
        <f t="shared" si="401"/>
        <v>Dec</v>
      </c>
      <c r="T5137" s="1">
        <f t="shared" si="402"/>
        <v>2023</v>
      </c>
      <c r="U5137" s="1" t="str">
        <f t="shared" si="403"/>
        <v>Medium</v>
      </c>
      <c r="V5137" s="1" t="str">
        <f t="shared" si="404"/>
        <v>Normal</v>
      </c>
    </row>
    <row r="5138" spans="1:22" x14ac:dyDescent="0.2">
      <c r="A5138" s="1" t="s">
        <v>13171</v>
      </c>
      <c r="B5138" s="2">
        <v>44550</v>
      </c>
      <c r="C5138" s="1" t="s">
        <v>8031</v>
      </c>
      <c r="D5138">
        <v>66</v>
      </c>
      <c r="E5138" s="1" t="s">
        <v>8003</v>
      </c>
      <c r="F5138" s="1" t="s">
        <v>8022</v>
      </c>
      <c r="G5138" s="1" t="s">
        <v>8067</v>
      </c>
      <c r="H5138">
        <v>5</v>
      </c>
      <c r="I5138">
        <v>7</v>
      </c>
      <c r="J5138" s="1" t="s">
        <v>8016</v>
      </c>
      <c r="K5138">
        <v>8</v>
      </c>
      <c r="L5138">
        <v>5</v>
      </c>
      <c r="M5138">
        <v>2</v>
      </c>
      <c r="N5138" s="1" t="s">
        <v>8007</v>
      </c>
      <c r="O5138" s="1" t="s">
        <v>8008</v>
      </c>
      <c r="P5138">
        <v>0.97</v>
      </c>
      <c r="Q5138">
        <v>1</v>
      </c>
      <c r="R5138" t="str">
        <f t="shared" si="400"/>
        <v>SENIOR</v>
      </c>
      <c r="S5138" s="1" t="str">
        <f t="shared" si="401"/>
        <v>Dec</v>
      </c>
      <c r="T5138" s="1">
        <f t="shared" si="402"/>
        <v>2021</v>
      </c>
      <c r="U5138" s="1" t="str">
        <f t="shared" si="403"/>
        <v>High</v>
      </c>
      <c r="V5138" s="1" t="str">
        <f t="shared" si="404"/>
        <v>Normal</v>
      </c>
    </row>
    <row r="5139" spans="1:22" x14ac:dyDescent="0.2">
      <c r="A5139" s="1" t="s">
        <v>13172</v>
      </c>
      <c r="B5139" s="2">
        <v>45119</v>
      </c>
      <c r="C5139" s="1" t="s">
        <v>8019</v>
      </c>
      <c r="D5139">
        <v>70</v>
      </c>
      <c r="E5139" s="1" t="s">
        <v>8013</v>
      </c>
      <c r="F5139" s="1" t="s">
        <v>8014</v>
      </c>
      <c r="G5139" s="1" t="s">
        <v>8015</v>
      </c>
      <c r="H5139">
        <v>6</v>
      </c>
      <c r="I5139">
        <v>5</v>
      </c>
      <c r="J5139" s="1" t="s">
        <v>8041</v>
      </c>
      <c r="K5139">
        <v>10</v>
      </c>
      <c r="L5139">
        <v>4</v>
      </c>
      <c r="M5139">
        <v>2</v>
      </c>
      <c r="N5139" s="1" t="s">
        <v>8007</v>
      </c>
      <c r="O5139" s="1" t="s">
        <v>8017</v>
      </c>
      <c r="P5139">
        <v>0.97</v>
      </c>
      <c r="Q5139">
        <v>1</v>
      </c>
      <c r="R5139" t="str">
        <f t="shared" si="400"/>
        <v>SENIOR</v>
      </c>
      <c r="S5139" s="1" t="str">
        <f t="shared" si="401"/>
        <v>Jul</v>
      </c>
      <c r="T5139" s="1">
        <f t="shared" si="402"/>
        <v>2023</v>
      </c>
      <c r="U5139" s="1" t="str">
        <f t="shared" si="403"/>
        <v>High</v>
      </c>
      <c r="V5139" s="1" t="str">
        <f t="shared" si="404"/>
        <v>Normal</v>
      </c>
    </row>
    <row r="5140" spans="1:22" x14ac:dyDescent="0.2">
      <c r="A5140" s="1" t="s">
        <v>13173</v>
      </c>
      <c r="B5140" s="2">
        <v>45152</v>
      </c>
      <c r="C5140" s="1" t="s">
        <v>8019</v>
      </c>
      <c r="D5140">
        <v>46</v>
      </c>
      <c r="E5140" s="1" t="s">
        <v>8003</v>
      </c>
      <c r="F5140" s="1" t="s">
        <v>8032</v>
      </c>
      <c r="G5140" s="1" t="s">
        <v>8026</v>
      </c>
      <c r="H5140">
        <v>3</v>
      </c>
      <c r="I5140">
        <v>7</v>
      </c>
      <c r="J5140" s="1" t="s">
        <v>8027</v>
      </c>
      <c r="K5140">
        <v>6</v>
      </c>
      <c r="L5140">
        <v>2</v>
      </c>
      <c r="M5140">
        <v>3</v>
      </c>
      <c r="N5140" s="1" t="s">
        <v>8038</v>
      </c>
      <c r="O5140" s="1" t="s">
        <v>8008</v>
      </c>
      <c r="P5140">
        <v>0.75</v>
      </c>
      <c r="Q5140">
        <v>1</v>
      </c>
      <c r="R5140" t="str">
        <f t="shared" si="400"/>
        <v>ADULT</v>
      </c>
      <c r="S5140" s="1" t="str">
        <f t="shared" si="401"/>
        <v>Aug</v>
      </c>
      <c r="T5140" s="1">
        <f t="shared" si="402"/>
        <v>2023</v>
      </c>
      <c r="U5140" s="1" t="str">
        <f t="shared" si="403"/>
        <v>High</v>
      </c>
      <c r="V5140" s="1" t="str">
        <f t="shared" si="404"/>
        <v>Frequent</v>
      </c>
    </row>
    <row r="5141" spans="1:22" x14ac:dyDescent="0.2">
      <c r="A5141" s="1" t="s">
        <v>13174</v>
      </c>
      <c r="B5141" s="2">
        <v>45287</v>
      </c>
      <c r="C5141" s="1" t="s">
        <v>8031</v>
      </c>
      <c r="D5141">
        <v>46</v>
      </c>
      <c r="E5141" s="1" t="s">
        <v>8013</v>
      </c>
      <c r="F5141" s="1" t="s">
        <v>8032</v>
      </c>
      <c r="G5141" s="1" t="s">
        <v>8020</v>
      </c>
      <c r="H5141">
        <v>3</v>
      </c>
      <c r="I5141">
        <v>8</v>
      </c>
      <c r="J5141" s="1" t="s">
        <v>8006</v>
      </c>
      <c r="K5141">
        <v>6</v>
      </c>
      <c r="L5141">
        <v>2</v>
      </c>
      <c r="M5141">
        <v>2</v>
      </c>
      <c r="N5141" s="1" t="s">
        <v>8011</v>
      </c>
      <c r="O5141" s="1" t="s">
        <v>8008</v>
      </c>
      <c r="P5141">
        <v>0.89</v>
      </c>
      <c r="Q5141">
        <v>1</v>
      </c>
      <c r="R5141" t="str">
        <f t="shared" si="400"/>
        <v>ADULT</v>
      </c>
      <c r="S5141" s="1" t="str">
        <f t="shared" si="401"/>
        <v>Dec</v>
      </c>
      <c r="T5141" s="1">
        <f t="shared" si="402"/>
        <v>2023</v>
      </c>
      <c r="U5141" s="1" t="str">
        <f t="shared" si="403"/>
        <v>High</v>
      </c>
      <c r="V5141" s="1" t="str">
        <f t="shared" si="404"/>
        <v>Normal</v>
      </c>
    </row>
    <row r="5142" spans="1:22" x14ac:dyDescent="0.2">
      <c r="A5142" s="1" t="s">
        <v>13175</v>
      </c>
      <c r="B5142" s="2">
        <v>44572</v>
      </c>
      <c r="C5142" s="1" t="s">
        <v>8031</v>
      </c>
      <c r="D5142">
        <v>48</v>
      </c>
      <c r="E5142" s="1" t="s">
        <v>8013</v>
      </c>
      <c r="F5142" s="1" t="s">
        <v>8004</v>
      </c>
      <c r="G5142" s="1" t="s">
        <v>8048</v>
      </c>
      <c r="H5142">
        <v>3</v>
      </c>
      <c r="I5142">
        <v>9</v>
      </c>
      <c r="J5142" s="1" t="s">
        <v>8016</v>
      </c>
      <c r="K5142">
        <v>6</v>
      </c>
      <c r="L5142">
        <v>2</v>
      </c>
      <c r="M5142">
        <v>3</v>
      </c>
      <c r="N5142" s="1" t="s">
        <v>8038</v>
      </c>
      <c r="O5142" s="1" t="s">
        <v>8008</v>
      </c>
      <c r="P5142">
        <v>0.97</v>
      </c>
      <c r="Q5142">
        <v>1</v>
      </c>
      <c r="R5142" t="str">
        <f t="shared" si="400"/>
        <v>ADULT</v>
      </c>
      <c r="S5142" s="1" t="str">
        <f t="shared" si="401"/>
        <v>Jan</v>
      </c>
      <c r="T5142" s="1">
        <f t="shared" si="402"/>
        <v>2022</v>
      </c>
      <c r="U5142" s="1" t="str">
        <f t="shared" si="403"/>
        <v>High</v>
      </c>
      <c r="V5142" s="1" t="str">
        <f t="shared" si="404"/>
        <v>Frequent</v>
      </c>
    </row>
    <row r="5143" spans="1:22" x14ac:dyDescent="0.2">
      <c r="A5143" s="1" t="s">
        <v>13176</v>
      </c>
      <c r="B5143" s="2">
        <v>45024</v>
      </c>
      <c r="C5143" s="1" t="s">
        <v>8002</v>
      </c>
      <c r="D5143">
        <v>67</v>
      </c>
      <c r="E5143" s="1" t="s">
        <v>8013</v>
      </c>
      <c r="F5143" s="1" t="s">
        <v>8004</v>
      </c>
      <c r="G5143" s="1" t="s">
        <v>8005</v>
      </c>
      <c r="H5143">
        <v>5</v>
      </c>
      <c r="I5143">
        <v>6</v>
      </c>
      <c r="J5143" s="1" t="s">
        <v>8016</v>
      </c>
      <c r="K5143">
        <v>8</v>
      </c>
      <c r="L5143">
        <v>6</v>
      </c>
      <c r="M5143">
        <v>1</v>
      </c>
      <c r="N5143" s="1" t="s">
        <v>8007</v>
      </c>
      <c r="O5143" s="1" t="s">
        <v>8008</v>
      </c>
      <c r="P5143">
        <v>0.92</v>
      </c>
      <c r="Q5143">
        <v>1</v>
      </c>
      <c r="R5143" t="str">
        <f t="shared" si="400"/>
        <v>SENIOR</v>
      </c>
      <c r="S5143" s="1" t="str">
        <f t="shared" si="401"/>
        <v>Apr</v>
      </c>
      <c r="T5143" s="1">
        <f t="shared" si="402"/>
        <v>2023</v>
      </c>
      <c r="U5143" s="1" t="str">
        <f t="shared" si="403"/>
        <v>High</v>
      </c>
      <c r="V5143" s="1" t="str">
        <f t="shared" si="404"/>
        <v>Normal</v>
      </c>
    </row>
    <row r="5144" spans="1:22" x14ac:dyDescent="0.2">
      <c r="A5144" s="1" t="s">
        <v>13177</v>
      </c>
      <c r="B5144" s="2">
        <v>44447</v>
      </c>
      <c r="C5144" s="1" t="s">
        <v>8010</v>
      </c>
      <c r="D5144">
        <v>75</v>
      </c>
      <c r="E5144" s="1" t="s">
        <v>8013</v>
      </c>
      <c r="F5144" s="1" t="s">
        <v>8037</v>
      </c>
      <c r="G5144" s="1" t="s">
        <v>8035</v>
      </c>
      <c r="H5144">
        <v>5</v>
      </c>
      <c r="I5144">
        <v>11</v>
      </c>
      <c r="J5144" s="1" t="s">
        <v>8006</v>
      </c>
      <c r="K5144">
        <v>8</v>
      </c>
      <c r="L5144">
        <v>6</v>
      </c>
      <c r="M5144">
        <v>2</v>
      </c>
      <c r="N5144" s="1" t="s">
        <v>8007</v>
      </c>
      <c r="O5144" s="1" t="s">
        <v>8008</v>
      </c>
      <c r="P5144">
        <v>0.97</v>
      </c>
      <c r="Q5144">
        <v>1</v>
      </c>
      <c r="R5144" t="str">
        <f t="shared" si="400"/>
        <v>SENIOR</v>
      </c>
      <c r="S5144" s="1" t="str">
        <f t="shared" si="401"/>
        <v>Sep</v>
      </c>
      <c r="T5144" s="1">
        <f t="shared" si="402"/>
        <v>2021</v>
      </c>
      <c r="U5144" s="1" t="str">
        <f t="shared" si="403"/>
        <v>High</v>
      </c>
      <c r="V5144" s="1" t="str">
        <f t="shared" si="404"/>
        <v>Normal</v>
      </c>
    </row>
    <row r="5145" spans="1:22" x14ac:dyDescent="0.2">
      <c r="A5145" s="1" t="s">
        <v>13178</v>
      </c>
      <c r="B5145" s="2">
        <v>44881</v>
      </c>
      <c r="C5145" s="1" t="s">
        <v>8010</v>
      </c>
      <c r="D5145">
        <v>51</v>
      </c>
      <c r="E5145" s="1" t="s">
        <v>8003</v>
      </c>
      <c r="F5145" s="1" t="s">
        <v>8004</v>
      </c>
      <c r="G5145" s="1" t="s">
        <v>8035</v>
      </c>
      <c r="H5145">
        <v>4</v>
      </c>
      <c r="I5145">
        <v>10</v>
      </c>
      <c r="J5145" s="1" t="s">
        <v>8027</v>
      </c>
      <c r="K5145">
        <v>7</v>
      </c>
      <c r="L5145">
        <v>4</v>
      </c>
      <c r="M5145">
        <v>1</v>
      </c>
      <c r="N5145" s="1" t="s">
        <v>8011</v>
      </c>
      <c r="O5145" s="1" t="s">
        <v>8008</v>
      </c>
      <c r="P5145">
        <v>0.8</v>
      </c>
      <c r="Q5145">
        <v>1</v>
      </c>
      <c r="R5145" t="str">
        <f t="shared" si="400"/>
        <v>ADULT</v>
      </c>
      <c r="S5145" s="1" t="str">
        <f t="shared" si="401"/>
        <v>Nov</v>
      </c>
      <c r="T5145" s="1">
        <f t="shared" si="402"/>
        <v>2022</v>
      </c>
      <c r="U5145" s="1" t="str">
        <f t="shared" si="403"/>
        <v>High</v>
      </c>
      <c r="V5145" s="1" t="str">
        <f t="shared" si="404"/>
        <v>Normal</v>
      </c>
    </row>
    <row r="5146" spans="1:22" x14ac:dyDescent="0.2">
      <c r="A5146" s="1" t="s">
        <v>13179</v>
      </c>
      <c r="B5146" s="2">
        <v>44968</v>
      </c>
      <c r="C5146" s="1" t="s">
        <v>8031</v>
      </c>
      <c r="D5146">
        <v>73</v>
      </c>
      <c r="E5146" s="1" t="s">
        <v>8013</v>
      </c>
      <c r="F5146" s="1" t="s">
        <v>8037</v>
      </c>
      <c r="G5146" s="1" t="s">
        <v>8062</v>
      </c>
      <c r="H5146">
        <v>6</v>
      </c>
      <c r="I5146">
        <v>10</v>
      </c>
      <c r="J5146" s="1" t="s">
        <v>8027</v>
      </c>
      <c r="K5146">
        <v>9</v>
      </c>
      <c r="L5146">
        <v>6</v>
      </c>
      <c r="M5146">
        <v>4</v>
      </c>
      <c r="N5146" s="1" t="s">
        <v>8007</v>
      </c>
      <c r="O5146" s="1" t="s">
        <v>8017</v>
      </c>
      <c r="P5146">
        <v>0.97</v>
      </c>
      <c r="Q5146">
        <v>1</v>
      </c>
      <c r="R5146" t="str">
        <f t="shared" si="400"/>
        <v>SENIOR</v>
      </c>
      <c r="S5146" s="1" t="str">
        <f t="shared" si="401"/>
        <v>Feb</v>
      </c>
      <c r="T5146" s="1">
        <f t="shared" si="402"/>
        <v>2023</v>
      </c>
      <c r="U5146" s="1" t="str">
        <f t="shared" si="403"/>
        <v>High</v>
      </c>
      <c r="V5146" s="1" t="str">
        <f t="shared" si="404"/>
        <v>Frequent</v>
      </c>
    </row>
    <row r="5147" spans="1:22" x14ac:dyDescent="0.2">
      <c r="A5147" s="1" t="s">
        <v>13180</v>
      </c>
      <c r="B5147" s="2">
        <v>45008</v>
      </c>
      <c r="C5147" s="1" t="s">
        <v>8002</v>
      </c>
      <c r="D5147">
        <v>60</v>
      </c>
      <c r="E5147" s="1" t="s">
        <v>8013</v>
      </c>
      <c r="F5147" s="1" t="s">
        <v>8032</v>
      </c>
      <c r="G5147" s="1" t="s">
        <v>8005</v>
      </c>
      <c r="H5147">
        <v>4</v>
      </c>
      <c r="I5147">
        <v>9</v>
      </c>
      <c r="J5147" s="1" t="s">
        <v>8016</v>
      </c>
      <c r="K5147">
        <v>7</v>
      </c>
      <c r="L5147">
        <v>4</v>
      </c>
      <c r="M5147">
        <v>1</v>
      </c>
      <c r="N5147" s="1" t="s">
        <v>8023</v>
      </c>
      <c r="O5147" s="1" t="s">
        <v>8008</v>
      </c>
      <c r="P5147">
        <v>0.72</v>
      </c>
      <c r="Q5147">
        <v>1</v>
      </c>
      <c r="R5147" t="str">
        <f t="shared" si="400"/>
        <v>ADULT</v>
      </c>
      <c r="S5147" s="1" t="str">
        <f t="shared" si="401"/>
        <v>Mar</v>
      </c>
      <c r="T5147" s="1">
        <f t="shared" si="402"/>
        <v>2023</v>
      </c>
      <c r="U5147" s="1" t="str">
        <f t="shared" si="403"/>
        <v>High</v>
      </c>
      <c r="V5147" s="1" t="str">
        <f t="shared" si="404"/>
        <v>Normal</v>
      </c>
    </row>
    <row r="5148" spans="1:22" x14ac:dyDescent="0.2">
      <c r="A5148" s="1" t="s">
        <v>13181</v>
      </c>
      <c r="B5148" s="2">
        <v>44423</v>
      </c>
      <c r="C5148" s="1" t="s">
        <v>8019</v>
      </c>
      <c r="D5148">
        <v>55</v>
      </c>
      <c r="E5148" s="1" t="s">
        <v>8013</v>
      </c>
      <c r="F5148" s="1" t="s">
        <v>8022</v>
      </c>
      <c r="G5148" s="1" t="s">
        <v>8020</v>
      </c>
      <c r="H5148">
        <v>5</v>
      </c>
      <c r="I5148">
        <v>9</v>
      </c>
      <c r="J5148" s="1" t="s">
        <v>8016</v>
      </c>
      <c r="K5148">
        <v>8</v>
      </c>
      <c r="L5148">
        <v>4</v>
      </c>
      <c r="M5148">
        <v>1</v>
      </c>
      <c r="N5148" s="1" t="s">
        <v>8011</v>
      </c>
      <c r="O5148" s="1" t="s">
        <v>8008</v>
      </c>
      <c r="P5148">
        <v>0.93</v>
      </c>
      <c r="Q5148">
        <v>1</v>
      </c>
      <c r="R5148" t="str">
        <f t="shared" si="400"/>
        <v>ADULT</v>
      </c>
      <c r="S5148" s="1" t="str">
        <f t="shared" si="401"/>
        <v>Aug</v>
      </c>
      <c r="T5148" s="1">
        <f t="shared" si="402"/>
        <v>2021</v>
      </c>
      <c r="U5148" s="1" t="str">
        <f t="shared" si="403"/>
        <v>High</v>
      </c>
      <c r="V5148" s="1" t="str">
        <f t="shared" si="404"/>
        <v>Normal</v>
      </c>
    </row>
    <row r="5149" spans="1:22" x14ac:dyDescent="0.2">
      <c r="A5149" s="1" t="s">
        <v>13182</v>
      </c>
      <c r="B5149" s="2">
        <v>45126</v>
      </c>
      <c r="C5149" s="1" t="s">
        <v>8019</v>
      </c>
      <c r="D5149">
        <v>54</v>
      </c>
      <c r="E5149" s="1" t="s">
        <v>8013</v>
      </c>
      <c r="F5149" s="1" t="s">
        <v>8032</v>
      </c>
      <c r="G5149" s="1" t="s">
        <v>8015</v>
      </c>
      <c r="H5149">
        <v>4</v>
      </c>
      <c r="I5149">
        <v>6</v>
      </c>
      <c r="J5149" s="1" t="s">
        <v>8016</v>
      </c>
      <c r="K5149">
        <v>7</v>
      </c>
      <c r="L5149">
        <v>2</v>
      </c>
      <c r="M5149">
        <v>1</v>
      </c>
      <c r="N5149" s="1" t="s">
        <v>8011</v>
      </c>
      <c r="O5149" s="1" t="s">
        <v>8008</v>
      </c>
      <c r="P5149">
        <v>0.49</v>
      </c>
      <c r="Q5149">
        <v>1</v>
      </c>
      <c r="R5149" t="str">
        <f t="shared" si="400"/>
        <v>ADULT</v>
      </c>
      <c r="S5149" s="1" t="str">
        <f t="shared" si="401"/>
        <v>Jul</v>
      </c>
      <c r="T5149" s="1">
        <f t="shared" si="402"/>
        <v>2023</v>
      </c>
      <c r="U5149" s="1" t="str">
        <f t="shared" si="403"/>
        <v>Medium</v>
      </c>
      <c r="V5149" s="1" t="str">
        <f t="shared" si="404"/>
        <v>Normal</v>
      </c>
    </row>
    <row r="5150" spans="1:22" x14ac:dyDescent="0.2">
      <c r="A5150" s="1" t="s">
        <v>13183</v>
      </c>
      <c r="B5150" s="2">
        <v>44657</v>
      </c>
      <c r="C5150" s="1" t="s">
        <v>8002</v>
      </c>
      <c r="D5150">
        <v>70</v>
      </c>
      <c r="E5150" s="1" t="s">
        <v>8013</v>
      </c>
      <c r="F5150" s="1" t="s">
        <v>8037</v>
      </c>
      <c r="G5150" s="1" t="s">
        <v>8026</v>
      </c>
      <c r="H5150">
        <v>6</v>
      </c>
      <c r="I5150">
        <v>9</v>
      </c>
      <c r="J5150" s="1" t="s">
        <v>8016</v>
      </c>
      <c r="K5150">
        <v>10</v>
      </c>
      <c r="L5150">
        <v>6</v>
      </c>
      <c r="M5150">
        <v>2</v>
      </c>
      <c r="N5150" s="1" t="s">
        <v>8007</v>
      </c>
      <c r="O5150" s="1" t="s">
        <v>8017</v>
      </c>
      <c r="P5150">
        <v>0.97</v>
      </c>
      <c r="Q5150">
        <v>1</v>
      </c>
      <c r="R5150" t="str">
        <f t="shared" si="400"/>
        <v>SENIOR</v>
      </c>
      <c r="S5150" s="1" t="str">
        <f t="shared" si="401"/>
        <v>Apr</v>
      </c>
      <c r="T5150" s="1">
        <f t="shared" si="402"/>
        <v>2022</v>
      </c>
      <c r="U5150" s="1" t="str">
        <f t="shared" si="403"/>
        <v>High</v>
      </c>
      <c r="V5150" s="1" t="str">
        <f t="shared" si="404"/>
        <v>Normal</v>
      </c>
    </row>
    <row r="5151" spans="1:22" x14ac:dyDescent="0.2">
      <c r="A5151" s="1" t="s">
        <v>13184</v>
      </c>
      <c r="B5151" s="2">
        <v>44433</v>
      </c>
      <c r="C5151" s="1" t="s">
        <v>8019</v>
      </c>
      <c r="D5151">
        <v>63</v>
      </c>
      <c r="E5151" s="1" t="s">
        <v>8013</v>
      </c>
      <c r="F5151" s="1" t="s">
        <v>8004</v>
      </c>
      <c r="G5151" s="1" t="s">
        <v>8029</v>
      </c>
      <c r="H5151">
        <v>5</v>
      </c>
      <c r="I5151">
        <v>6</v>
      </c>
      <c r="J5151" s="1" t="s">
        <v>8016</v>
      </c>
      <c r="K5151">
        <v>8</v>
      </c>
      <c r="L5151">
        <v>4</v>
      </c>
      <c r="M5151">
        <v>2</v>
      </c>
      <c r="N5151" s="1" t="s">
        <v>8011</v>
      </c>
      <c r="O5151" s="1" t="s">
        <v>8008</v>
      </c>
      <c r="P5151">
        <v>0.97</v>
      </c>
      <c r="Q5151">
        <v>0</v>
      </c>
      <c r="R5151" t="str">
        <f t="shared" si="400"/>
        <v>ADULT</v>
      </c>
      <c r="S5151" s="1" t="str">
        <f t="shared" si="401"/>
        <v>Aug</v>
      </c>
      <c r="T5151" s="1">
        <f t="shared" si="402"/>
        <v>2021</v>
      </c>
      <c r="U5151" s="1" t="str">
        <f t="shared" si="403"/>
        <v>High</v>
      </c>
      <c r="V5151" s="1" t="str">
        <f t="shared" si="404"/>
        <v>Normal</v>
      </c>
    </row>
    <row r="5152" spans="1:22" x14ac:dyDescent="0.2">
      <c r="A5152" s="1" t="s">
        <v>13185</v>
      </c>
      <c r="B5152" s="2">
        <v>44791</v>
      </c>
      <c r="C5152" s="1" t="s">
        <v>8019</v>
      </c>
      <c r="D5152">
        <v>95</v>
      </c>
      <c r="E5152" s="1" t="s">
        <v>8003</v>
      </c>
      <c r="F5152" s="1" t="s">
        <v>8037</v>
      </c>
      <c r="G5152" s="1" t="s">
        <v>8020</v>
      </c>
      <c r="H5152">
        <v>7</v>
      </c>
      <c r="I5152">
        <v>10</v>
      </c>
      <c r="J5152" s="1" t="s">
        <v>8041</v>
      </c>
      <c r="K5152">
        <v>12</v>
      </c>
      <c r="L5152">
        <v>5</v>
      </c>
      <c r="M5152">
        <v>3</v>
      </c>
      <c r="N5152" s="1" t="s">
        <v>8007</v>
      </c>
      <c r="O5152" s="1" t="s">
        <v>8017</v>
      </c>
      <c r="P5152">
        <v>0.97</v>
      </c>
      <c r="Q5152">
        <v>1</v>
      </c>
      <c r="R5152" t="str">
        <f t="shared" si="400"/>
        <v>SENIOR</v>
      </c>
      <c r="S5152" s="1" t="str">
        <f t="shared" si="401"/>
        <v>Aug</v>
      </c>
      <c r="T5152" s="1">
        <f t="shared" si="402"/>
        <v>2022</v>
      </c>
      <c r="U5152" s="1" t="str">
        <f t="shared" si="403"/>
        <v>High</v>
      </c>
      <c r="V5152" s="1" t="str">
        <f t="shared" si="404"/>
        <v>Frequent</v>
      </c>
    </row>
    <row r="5153" spans="1:22" x14ac:dyDescent="0.2">
      <c r="A5153" s="1" t="s">
        <v>13186</v>
      </c>
      <c r="B5153" s="2">
        <v>45142</v>
      </c>
      <c r="C5153" s="1" t="s">
        <v>8019</v>
      </c>
      <c r="D5153">
        <v>43</v>
      </c>
      <c r="E5153" s="1" t="s">
        <v>8013</v>
      </c>
      <c r="F5153" s="1" t="s">
        <v>8004</v>
      </c>
      <c r="G5153" s="1" t="s">
        <v>8015</v>
      </c>
      <c r="H5153">
        <v>3</v>
      </c>
      <c r="I5153">
        <v>5</v>
      </c>
      <c r="J5153" s="1" t="s">
        <v>8016</v>
      </c>
      <c r="K5153">
        <v>6</v>
      </c>
      <c r="L5153">
        <v>2</v>
      </c>
      <c r="M5153">
        <v>1</v>
      </c>
      <c r="N5153" s="1" t="s">
        <v>8011</v>
      </c>
      <c r="O5153" s="1" t="s">
        <v>8008</v>
      </c>
      <c r="P5153">
        <v>0.37</v>
      </c>
      <c r="Q5153">
        <v>1</v>
      </c>
      <c r="R5153" t="str">
        <f t="shared" si="400"/>
        <v>ADULT</v>
      </c>
      <c r="S5153" s="1" t="str">
        <f t="shared" si="401"/>
        <v>Aug</v>
      </c>
      <c r="T5153" s="1">
        <f t="shared" si="402"/>
        <v>2023</v>
      </c>
      <c r="U5153" s="1" t="str">
        <f t="shared" si="403"/>
        <v>Medium</v>
      </c>
      <c r="V5153" s="1" t="str">
        <f t="shared" si="404"/>
        <v>Normal</v>
      </c>
    </row>
    <row r="5154" spans="1:22" x14ac:dyDescent="0.2">
      <c r="A5154" s="1" t="s">
        <v>13187</v>
      </c>
      <c r="B5154" s="2">
        <v>45255</v>
      </c>
      <c r="C5154" s="1" t="s">
        <v>8010</v>
      </c>
      <c r="D5154">
        <v>66</v>
      </c>
      <c r="E5154" s="1" t="s">
        <v>8013</v>
      </c>
      <c r="F5154" s="1" t="s">
        <v>8032</v>
      </c>
      <c r="G5154" s="1" t="s">
        <v>8060</v>
      </c>
      <c r="H5154">
        <v>5</v>
      </c>
      <c r="I5154">
        <v>8</v>
      </c>
      <c r="J5154" s="1" t="s">
        <v>8016</v>
      </c>
      <c r="K5154">
        <v>8</v>
      </c>
      <c r="L5154">
        <v>4</v>
      </c>
      <c r="M5154">
        <v>1</v>
      </c>
      <c r="N5154" s="1" t="s">
        <v>8007</v>
      </c>
      <c r="O5154" s="1" t="s">
        <v>8008</v>
      </c>
      <c r="P5154">
        <v>0.97</v>
      </c>
      <c r="Q5154">
        <v>1</v>
      </c>
      <c r="R5154" t="str">
        <f t="shared" si="400"/>
        <v>SENIOR</v>
      </c>
      <c r="S5154" s="1" t="str">
        <f t="shared" si="401"/>
        <v>Nov</v>
      </c>
      <c r="T5154" s="1">
        <f t="shared" si="402"/>
        <v>2023</v>
      </c>
      <c r="U5154" s="1" t="str">
        <f t="shared" si="403"/>
        <v>High</v>
      </c>
      <c r="V5154" s="1" t="str">
        <f t="shared" si="404"/>
        <v>Normal</v>
      </c>
    </row>
    <row r="5155" spans="1:22" x14ac:dyDescent="0.2">
      <c r="A5155" s="1" t="s">
        <v>13188</v>
      </c>
      <c r="B5155" s="2">
        <v>45016</v>
      </c>
      <c r="C5155" s="1" t="s">
        <v>8002</v>
      </c>
      <c r="D5155">
        <v>49</v>
      </c>
      <c r="E5155" s="1" t="s">
        <v>8013</v>
      </c>
      <c r="F5155" s="1" t="s">
        <v>8014</v>
      </c>
      <c r="G5155" s="1" t="s">
        <v>8015</v>
      </c>
      <c r="H5155">
        <v>3</v>
      </c>
      <c r="I5155">
        <v>6</v>
      </c>
      <c r="J5155" s="1" t="s">
        <v>8027</v>
      </c>
      <c r="K5155">
        <v>4</v>
      </c>
      <c r="L5155">
        <v>2</v>
      </c>
      <c r="M5155">
        <v>2</v>
      </c>
      <c r="N5155" s="1" t="s">
        <v>8011</v>
      </c>
      <c r="O5155" s="1" t="s">
        <v>8008</v>
      </c>
      <c r="P5155">
        <v>0.59</v>
      </c>
      <c r="Q5155">
        <v>0</v>
      </c>
      <c r="R5155" t="str">
        <f t="shared" si="400"/>
        <v>ADULT</v>
      </c>
      <c r="S5155" s="1" t="str">
        <f t="shared" si="401"/>
        <v>Mar</v>
      </c>
      <c r="T5155" s="1">
        <f t="shared" si="402"/>
        <v>2023</v>
      </c>
      <c r="U5155" s="1" t="str">
        <f t="shared" si="403"/>
        <v>Medium</v>
      </c>
      <c r="V5155" s="1" t="str">
        <f t="shared" si="404"/>
        <v>Normal</v>
      </c>
    </row>
    <row r="5156" spans="1:22" x14ac:dyDescent="0.2">
      <c r="A5156" s="1" t="s">
        <v>13189</v>
      </c>
      <c r="B5156" s="2">
        <v>44203</v>
      </c>
      <c r="C5156" s="1" t="s">
        <v>8031</v>
      </c>
      <c r="D5156">
        <v>43</v>
      </c>
      <c r="E5156" s="1" t="s">
        <v>8003</v>
      </c>
      <c r="F5156" s="1" t="s">
        <v>8037</v>
      </c>
      <c r="G5156" s="1" t="s">
        <v>8048</v>
      </c>
      <c r="H5156">
        <v>3</v>
      </c>
      <c r="I5156">
        <v>9</v>
      </c>
      <c r="J5156" s="1" t="s">
        <v>8027</v>
      </c>
      <c r="K5156">
        <v>4</v>
      </c>
      <c r="L5156">
        <v>2</v>
      </c>
      <c r="M5156">
        <v>1</v>
      </c>
      <c r="N5156" s="1" t="s">
        <v>8011</v>
      </c>
      <c r="O5156" s="1" t="s">
        <v>8008</v>
      </c>
      <c r="P5156">
        <v>0.67</v>
      </c>
      <c r="Q5156">
        <v>1</v>
      </c>
      <c r="R5156" t="str">
        <f t="shared" si="400"/>
        <v>ADULT</v>
      </c>
      <c r="S5156" s="1" t="str">
        <f t="shared" si="401"/>
        <v>Jan</v>
      </c>
      <c r="T5156" s="1">
        <f t="shared" si="402"/>
        <v>2021</v>
      </c>
      <c r="U5156" s="1" t="str">
        <f t="shared" si="403"/>
        <v>Medium</v>
      </c>
      <c r="V5156" s="1" t="str">
        <f t="shared" si="404"/>
        <v>Normal</v>
      </c>
    </row>
    <row r="5157" spans="1:22" x14ac:dyDescent="0.2">
      <c r="A5157" s="1" t="s">
        <v>13190</v>
      </c>
      <c r="B5157" s="2">
        <v>44344</v>
      </c>
      <c r="C5157" s="1" t="s">
        <v>8002</v>
      </c>
      <c r="D5157">
        <v>57</v>
      </c>
      <c r="E5157" s="1" t="s">
        <v>8013</v>
      </c>
      <c r="F5157" s="1" t="s">
        <v>8032</v>
      </c>
      <c r="G5157" s="1" t="s">
        <v>8044</v>
      </c>
      <c r="H5157">
        <v>4</v>
      </c>
      <c r="I5157">
        <v>8</v>
      </c>
      <c r="J5157" s="1" t="s">
        <v>8006</v>
      </c>
      <c r="K5157">
        <v>9</v>
      </c>
      <c r="L5157">
        <v>3</v>
      </c>
      <c r="M5157">
        <v>2</v>
      </c>
      <c r="N5157" s="1" t="s">
        <v>8011</v>
      </c>
      <c r="O5157" s="1" t="s">
        <v>8008</v>
      </c>
      <c r="P5157">
        <v>0.97</v>
      </c>
      <c r="Q5157">
        <v>1</v>
      </c>
      <c r="R5157" t="str">
        <f t="shared" si="400"/>
        <v>ADULT</v>
      </c>
      <c r="S5157" s="1" t="str">
        <f t="shared" si="401"/>
        <v>May</v>
      </c>
      <c r="T5157" s="1">
        <f t="shared" si="402"/>
        <v>2021</v>
      </c>
      <c r="U5157" s="1" t="str">
        <f t="shared" si="403"/>
        <v>High</v>
      </c>
      <c r="V5157" s="1" t="str">
        <f t="shared" si="404"/>
        <v>Normal</v>
      </c>
    </row>
    <row r="5158" spans="1:22" x14ac:dyDescent="0.2">
      <c r="A5158" s="1" t="s">
        <v>13191</v>
      </c>
      <c r="B5158" s="2">
        <v>44280</v>
      </c>
      <c r="C5158" s="1" t="s">
        <v>8002</v>
      </c>
      <c r="D5158">
        <v>60</v>
      </c>
      <c r="E5158" s="1" t="s">
        <v>8013</v>
      </c>
      <c r="F5158" s="1" t="s">
        <v>8032</v>
      </c>
      <c r="G5158" s="1" t="s">
        <v>8044</v>
      </c>
      <c r="H5158">
        <v>4</v>
      </c>
      <c r="I5158">
        <v>8</v>
      </c>
      <c r="J5158" s="1" t="s">
        <v>8027</v>
      </c>
      <c r="K5158">
        <v>6</v>
      </c>
      <c r="L5158">
        <v>5</v>
      </c>
      <c r="M5158">
        <v>1</v>
      </c>
      <c r="N5158" s="1" t="s">
        <v>8023</v>
      </c>
      <c r="O5158" s="1" t="s">
        <v>8008</v>
      </c>
      <c r="P5158">
        <v>0.97</v>
      </c>
      <c r="Q5158">
        <v>1</v>
      </c>
      <c r="R5158" t="str">
        <f t="shared" si="400"/>
        <v>ADULT</v>
      </c>
      <c r="S5158" s="1" t="str">
        <f t="shared" si="401"/>
        <v>Mar</v>
      </c>
      <c r="T5158" s="1">
        <f t="shared" si="402"/>
        <v>2021</v>
      </c>
      <c r="U5158" s="1" t="str">
        <f t="shared" si="403"/>
        <v>High</v>
      </c>
      <c r="V5158" s="1" t="str">
        <f t="shared" si="404"/>
        <v>Normal</v>
      </c>
    </row>
    <row r="5159" spans="1:22" x14ac:dyDescent="0.2">
      <c r="A5159" s="1" t="s">
        <v>13192</v>
      </c>
      <c r="B5159" s="2">
        <v>44307</v>
      </c>
      <c r="C5159" s="1" t="s">
        <v>8002</v>
      </c>
      <c r="D5159">
        <v>95</v>
      </c>
      <c r="E5159" s="1" t="s">
        <v>8003</v>
      </c>
      <c r="F5159" s="1" t="s">
        <v>8022</v>
      </c>
      <c r="G5159" s="1" t="s">
        <v>8060</v>
      </c>
      <c r="H5159">
        <v>7</v>
      </c>
      <c r="I5159">
        <v>12</v>
      </c>
      <c r="J5159" s="1" t="s">
        <v>8016</v>
      </c>
      <c r="K5159">
        <v>12</v>
      </c>
      <c r="L5159">
        <v>7</v>
      </c>
      <c r="M5159">
        <v>4</v>
      </c>
      <c r="N5159" s="1" t="s">
        <v>8007</v>
      </c>
      <c r="O5159" s="1" t="s">
        <v>8017</v>
      </c>
      <c r="P5159">
        <v>0.97</v>
      </c>
      <c r="Q5159">
        <v>0</v>
      </c>
      <c r="R5159" t="str">
        <f t="shared" si="400"/>
        <v>SENIOR</v>
      </c>
      <c r="S5159" s="1" t="str">
        <f t="shared" si="401"/>
        <v>Apr</v>
      </c>
      <c r="T5159" s="1">
        <f t="shared" si="402"/>
        <v>2021</v>
      </c>
      <c r="U5159" s="1" t="str">
        <f t="shared" si="403"/>
        <v>High</v>
      </c>
      <c r="V5159" s="1" t="str">
        <f t="shared" si="404"/>
        <v>Frequent</v>
      </c>
    </row>
    <row r="5160" spans="1:22" x14ac:dyDescent="0.2">
      <c r="A5160" s="1" t="s">
        <v>13193</v>
      </c>
      <c r="B5160" s="2">
        <v>44616</v>
      </c>
      <c r="C5160" s="1" t="s">
        <v>8031</v>
      </c>
      <c r="D5160">
        <v>54</v>
      </c>
      <c r="E5160" s="1" t="s">
        <v>8013</v>
      </c>
      <c r="F5160" s="1" t="s">
        <v>8004</v>
      </c>
      <c r="G5160" s="1" t="s">
        <v>8005</v>
      </c>
      <c r="H5160">
        <v>5</v>
      </c>
      <c r="I5160">
        <v>6</v>
      </c>
      <c r="J5160" s="1" t="s">
        <v>8027</v>
      </c>
      <c r="K5160">
        <v>8</v>
      </c>
      <c r="L5160">
        <v>4</v>
      </c>
      <c r="M5160">
        <v>1</v>
      </c>
      <c r="N5160" s="1" t="s">
        <v>8011</v>
      </c>
      <c r="O5160" s="1" t="s">
        <v>8008</v>
      </c>
      <c r="P5160">
        <v>0.71</v>
      </c>
      <c r="Q5160">
        <v>0</v>
      </c>
      <c r="R5160" t="str">
        <f t="shared" si="400"/>
        <v>ADULT</v>
      </c>
      <c r="S5160" s="1" t="str">
        <f t="shared" si="401"/>
        <v>Feb</v>
      </c>
      <c r="T5160" s="1">
        <f t="shared" si="402"/>
        <v>2022</v>
      </c>
      <c r="U5160" s="1" t="str">
        <f t="shared" si="403"/>
        <v>High</v>
      </c>
      <c r="V5160" s="1" t="str">
        <f t="shared" si="404"/>
        <v>Normal</v>
      </c>
    </row>
    <row r="5161" spans="1:22" x14ac:dyDescent="0.2">
      <c r="A5161" s="1" t="s">
        <v>13194</v>
      </c>
      <c r="B5161" s="2">
        <v>44567</v>
      </c>
      <c r="C5161" s="1" t="s">
        <v>8031</v>
      </c>
      <c r="D5161">
        <v>38</v>
      </c>
      <c r="E5161" s="1" t="s">
        <v>8003</v>
      </c>
      <c r="F5161" s="1" t="s">
        <v>8004</v>
      </c>
      <c r="G5161" s="1" t="s">
        <v>8060</v>
      </c>
      <c r="H5161">
        <v>3</v>
      </c>
      <c r="I5161">
        <v>8</v>
      </c>
      <c r="J5161" s="1" t="s">
        <v>8016</v>
      </c>
      <c r="K5161">
        <v>6</v>
      </c>
      <c r="L5161">
        <v>2</v>
      </c>
      <c r="M5161">
        <v>2</v>
      </c>
      <c r="N5161" s="1" t="s">
        <v>8038</v>
      </c>
      <c r="O5161" s="1" t="s">
        <v>8008</v>
      </c>
      <c r="P5161">
        <v>0.93</v>
      </c>
      <c r="Q5161">
        <v>1</v>
      </c>
      <c r="R5161" t="str">
        <f t="shared" si="400"/>
        <v>YOUNG ADULT</v>
      </c>
      <c r="S5161" s="1" t="str">
        <f t="shared" si="401"/>
        <v>Jan</v>
      </c>
      <c r="T5161" s="1">
        <f t="shared" si="402"/>
        <v>2022</v>
      </c>
      <c r="U5161" s="1" t="str">
        <f t="shared" si="403"/>
        <v>High</v>
      </c>
      <c r="V5161" s="1" t="str">
        <f t="shared" si="404"/>
        <v>Normal</v>
      </c>
    </row>
    <row r="5162" spans="1:22" x14ac:dyDescent="0.2">
      <c r="A5162" s="1" t="s">
        <v>13195</v>
      </c>
      <c r="B5162" s="2">
        <v>44321</v>
      </c>
      <c r="C5162" s="1" t="s">
        <v>8002</v>
      </c>
      <c r="D5162">
        <v>62</v>
      </c>
      <c r="E5162" s="1" t="s">
        <v>8013</v>
      </c>
      <c r="F5162" s="1" t="s">
        <v>8022</v>
      </c>
      <c r="G5162" s="1" t="s">
        <v>8044</v>
      </c>
      <c r="H5162">
        <v>4</v>
      </c>
      <c r="I5162">
        <v>8</v>
      </c>
      <c r="J5162" s="1" t="s">
        <v>8016</v>
      </c>
      <c r="K5162">
        <v>9</v>
      </c>
      <c r="L5162">
        <v>3</v>
      </c>
      <c r="M5162">
        <v>1</v>
      </c>
      <c r="N5162" s="1" t="s">
        <v>8038</v>
      </c>
      <c r="O5162" s="1" t="s">
        <v>8008</v>
      </c>
      <c r="P5162">
        <v>0.95</v>
      </c>
      <c r="Q5162">
        <v>1</v>
      </c>
      <c r="R5162" t="str">
        <f t="shared" si="400"/>
        <v>ADULT</v>
      </c>
      <c r="S5162" s="1" t="str">
        <f t="shared" si="401"/>
        <v>May</v>
      </c>
      <c r="T5162" s="1">
        <f t="shared" si="402"/>
        <v>2021</v>
      </c>
      <c r="U5162" s="1" t="str">
        <f t="shared" si="403"/>
        <v>High</v>
      </c>
      <c r="V5162" s="1" t="str">
        <f t="shared" si="404"/>
        <v>Normal</v>
      </c>
    </row>
    <row r="5163" spans="1:22" x14ac:dyDescent="0.2">
      <c r="A5163" s="1" t="s">
        <v>13196</v>
      </c>
      <c r="B5163" s="2">
        <v>45163</v>
      </c>
      <c r="C5163" s="1" t="s">
        <v>8019</v>
      </c>
      <c r="D5163">
        <v>22</v>
      </c>
      <c r="E5163" s="1" t="s">
        <v>8003</v>
      </c>
      <c r="F5163" s="1" t="s">
        <v>8004</v>
      </c>
      <c r="G5163" s="1" t="s">
        <v>8044</v>
      </c>
      <c r="H5163">
        <v>1</v>
      </c>
      <c r="I5163">
        <v>5</v>
      </c>
      <c r="J5163" s="1" t="s">
        <v>8041</v>
      </c>
      <c r="K5163">
        <v>4</v>
      </c>
      <c r="L5163">
        <v>2</v>
      </c>
      <c r="M5163">
        <v>0</v>
      </c>
      <c r="N5163" s="1" t="s">
        <v>8011</v>
      </c>
      <c r="O5163" s="1" t="s">
        <v>8050</v>
      </c>
      <c r="P5163">
        <v>0.31</v>
      </c>
      <c r="Q5163">
        <v>0</v>
      </c>
      <c r="R5163" t="str">
        <f t="shared" si="400"/>
        <v>YOUNG ADULT</v>
      </c>
      <c r="S5163" s="1" t="str">
        <f t="shared" si="401"/>
        <v>Aug</v>
      </c>
      <c r="T5163" s="1">
        <f t="shared" si="402"/>
        <v>2023</v>
      </c>
      <c r="U5163" s="1" t="str">
        <f t="shared" si="403"/>
        <v>Medium</v>
      </c>
      <c r="V5163" s="1" t="str">
        <f t="shared" si="404"/>
        <v>Normal</v>
      </c>
    </row>
    <row r="5164" spans="1:22" x14ac:dyDescent="0.2">
      <c r="A5164" s="1" t="s">
        <v>13197</v>
      </c>
      <c r="B5164" s="2">
        <v>44870</v>
      </c>
      <c r="C5164" s="1" t="s">
        <v>8010</v>
      </c>
      <c r="D5164">
        <v>56</v>
      </c>
      <c r="E5164" s="1" t="s">
        <v>8003</v>
      </c>
      <c r="F5164" s="1" t="s">
        <v>8004</v>
      </c>
      <c r="G5164" s="1" t="s">
        <v>8015</v>
      </c>
      <c r="H5164">
        <v>4</v>
      </c>
      <c r="I5164">
        <v>7</v>
      </c>
      <c r="J5164" s="1" t="s">
        <v>8006</v>
      </c>
      <c r="K5164">
        <v>7</v>
      </c>
      <c r="L5164">
        <v>4</v>
      </c>
      <c r="M5164">
        <v>1</v>
      </c>
      <c r="N5164" s="1" t="s">
        <v>8011</v>
      </c>
      <c r="O5164" s="1" t="s">
        <v>8008</v>
      </c>
      <c r="P5164">
        <v>0.54</v>
      </c>
      <c r="Q5164">
        <v>1</v>
      </c>
      <c r="R5164" t="str">
        <f t="shared" si="400"/>
        <v>ADULT</v>
      </c>
      <c r="S5164" s="1" t="str">
        <f t="shared" si="401"/>
        <v>Nov</v>
      </c>
      <c r="T5164" s="1">
        <f t="shared" si="402"/>
        <v>2022</v>
      </c>
      <c r="U5164" s="1" t="str">
        <f t="shared" si="403"/>
        <v>Medium</v>
      </c>
      <c r="V5164" s="1" t="str">
        <f t="shared" si="404"/>
        <v>Normal</v>
      </c>
    </row>
    <row r="5165" spans="1:22" x14ac:dyDescent="0.2">
      <c r="A5165" s="1" t="s">
        <v>13198</v>
      </c>
      <c r="B5165" s="2">
        <v>45069</v>
      </c>
      <c r="C5165" s="1" t="s">
        <v>8002</v>
      </c>
      <c r="D5165">
        <v>58</v>
      </c>
      <c r="E5165" s="1" t="s">
        <v>8003</v>
      </c>
      <c r="F5165" s="1" t="s">
        <v>8037</v>
      </c>
      <c r="G5165" s="1" t="s">
        <v>8060</v>
      </c>
      <c r="H5165">
        <v>4</v>
      </c>
      <c r="I5165">
        <v>9</v>
      </c>
      <c r="J5165" s="1" t="s">
        <v>8006</v>
      </c>
      <c r="K5165">
        <v>8</v>
      </c>
      <c r="L5165">
        <v>4</v>
      </c>
      <c r="M5165">
        <v>1</v>
      </c>
      <c r="N5165" s="1" t="s">
        <v>8011</v>
      </c>
      <c r="O5165" s="1" t="s">
        <v>8008</v>
      </c>
      <c r="P5165">
        <v>0.86</v>
      </c>
      <c r="Q5165">
        <v>1</v>
      </c>
      <c r="R5165" t="str">
        <f t="shared" si="400"/>
        <v>ADULT</v>
      </c>
      <c r="S5165" s="1" t="str">
        <f t="shared" si="401"/>
        <v>May</v>
      </c>
      <c r="T5165" s="1">
        <f t="shared" si="402"/>
        <v>2023</v>
      </c>
      <c r="U5165" s="1" t="str">
        <f t="shared" si="403"/>
        <v>High</v>
      </c>
      <c r="V5165" s="1" t="str">
        <f t="shared" si="404"/>
        <v>Normal</v>
      </c>
    </row>
    <row r="5166" spans="1:22" x14ac:dyDescent="0.2">
      <c r="A5166" s="1" t="s">
        <v>13199</v>
      </c>
      <c r="B5166" s="2">
        <v>44603</v>
      </c>
      <c r="C5166" s="1" t="s">
        <v>8031</v>
      </c>
      <c r="D5166">
        <v>71</v>
      </c>
      <c r="E5166" s="1" t="s">
        <v>8013</v>
      </c>
      <c r="F5166" s="1" t="s">
        <v>8014</v>
      </c>
      <c r="G5166" s="1" t="s">
        <v>8062</v>
      </c>
      <c r="H5166">
        <v>5</v>
      </c>
      <c r="I5166">
        <v>8</v>
      </c>
      <c r="J5166" s="1" t="s">
        <v>8016</v>
      </c>
      <c r="K5166">
        <v>8</v>
      </c>
      <c r="L5166">
        <v>5</v>
      </c>
      <c r="M5166">
        <v>2</v>
      </c>
      <c r="N5166" s="1" t="s">
        <v>8007</v>
      </c>
      <c r="O5166" s="1" t="s">
        <v>8008</v>
      </c>
      <c r="P5166">
        <v>0.97</v>
      </c>
      <c r="Q5166">
        <v>1</v>
      </c>
      <c r="R5166" t="str">
        <f t="shared" si="400"/>
        <v>SENIOR</v>
      </c>
      <c r="S5166" s="1" t="str">
        <f t="shared" si="401"/>
        <v>Feb</v>
      </c>
      <c r="T5166" s="1">
        <f t="shared" si="402"/>
        <v>2022</v>
      </c>
      <c r="U5166" s="1" t="str">
        <f t="shared" si="403"/>
        <v>High</v>
      </c>
      <c r="V5166" s="1" t="str">
        <f t="shared" si="404"/>
        <v>Normal</v>
      </c>
    </row>
    <row r="5167" spans="1:22" x14ac:dyDescent="0.2">
      <c r="A5167" s="1" t="s">
        <v>13200</v>
      </c>
      <c r="B5167" s="2">
        <v>44646</v>
      </c>
      <c r="C5167" s="1" t="s">
        <v>8002</v>
      </c>
      <c r="D5167">
        <v>74</v>
      </c>
      <c r="E5167" s="1" t="s">
        <v>8003</v>
      </c>
      <c r="F5167" s="1" t="s">
        <v>8004</v>
      </c>
      <c r="G5167" s="1" t="s">
        <v>8026</v>
      </c>
      <c r="H5167">
        <v>6</v>
      </c>
      <c r="I5167">
        <v>8</v>
      </c>
      <c r="J5167" s="1" t="s">
        <v>8016</v>
      </c>
      <c r="K5167">
        <v>9</v>
      </c>
      <c r="L5167">
        <v>6</v>
      </c>
      <c r="M5167">
        <v>2</v>
      </c>
      <c r="N5167" s="1" t="s">
        <v>8007</v>
      </c>
      <c r="O5167" s="1" t="s">
        <v>8017</v>
      </c>
      <c r="P5167">
        <v>0.97</v>
      </c>
      <c r="Q5167">
        <v>1</v>
      </c>
      <c r="R5167" t="str">
        <f t="shared" si="400"/>
        <v>SENIOR</v>
      </c>
      <c r="S5167" s="1" t="str">
        <f t="shared" si="401"/>
        <v>Mar</v>
      </c>
      <c r="T5167" s="1">
        <f t="shared" si="402"/>
        <v>2022</v>
      </c>
      <c r="U5167" s="1" t="str">
        <f t="shared" si="403"/>
        <v>High</v>
      </c>
      <c r="V5167" s="1" t="str">
        <f t="shared" si="404"/>
        <v>Normal</v>
      </c>
    </row>
    <row r="5168" spans="1:22" x14ac:dyDescent="0.2">
      <c r="A5168" s="1" t="s">
        <v>13201</v>
      </c>
      <c r="B5168" s="2">
        <v>44544</v>
      </c>
      <c r="C5168" s="1" t="s">
        <v>8031</v>
      </c>
      <c r="D5168">
        <v>49</v>
      </c>
      <c r="E5168" s="1" t="s">
        <v>8013</v>
      </c>
      <c r="F5168" s="1" t="s">
        <v>8037</v>
      </c>
      <c r="G5168" s="1" t="s">
        <v>8035</v>
      </c>
      <c r="H5168">
        <v>3</v>
      </c>
      <c r="I5168">
        <v>10</v>
      </c>
      <c r="J5168" s="1" t="s">
        <v>8027</v>
      </c>
      <c r="K5168">
        <v>8</v>
      </c>
      <c r="L5168">
        <v>4</v>
      </c>
      <c r="M5168">
        <v>1</v>
      </c>
      <c r="N5168" s="1" t="s">
        <v>8038</v>
      </c>
      <c r="O5168" s="1" t="s">
        <v>8008</v>
      </c>
      <c r="P5168">
        <v>0.82</v>
      </c>
      <c r="Q5168">
        <v>1</v>
      </c>
      <c r="R5168" t="str">
        <f t="shared" si="400"/>
        <v>ADULT</v>
      </c>
      <c r="S5168" s="1" t="str">
        <f t="shared" si="401"/>
        <v>Dec</v>
      </c>
      <c r="T5168" s="1">
        <f t="shared" si="402"/>
        <v>2021</v>
      </c>
      <c r="U5168" s="1" t="str">
        <f t="shared" si="403"/>
        <v>High</v>
      </c>
      <c r="V5168" s="1" t="str">
        <f t="shared" si="404"/>
        <v>Normal</v>
      </c>
    </row>
    <row r="5169" spans="1:22" x14ac:dyDescent="0.2">
      <c r="A5169" s="1" t="s">
        <v>13202</v>
      </c>
      <c r="B5169" s="2">
        <v>44677</v>
      </c>
      <c r="C5169" s="1" t="s">
        <v>8002</v>
      </c>
      <c r="D5169">
        <v>55</v>
      </c>
      <c r="E5169" s="1" t="s">
        <v>8013</v>
      </c>
      <c r="F5169" s="1" t="s">
        <v>8022</v>
      </c>
      <c r="G5169" s="1" t="s">
        <v>8005</v>
      </c>
      <c r="H5169">
        <v>4</v>
      </c>
      <c r="I5169">
        <v>6</v>
      </c>
      <c r="J5169" s="1" t="s">
        <v>8016</v>
      </c>
      <c r="K5169">
        <v>7</v>
      </c>
      <c r="L5169">
        <v>5</v>
      </c>
      <c r="M5169">
        <v>1</v>
      </c>
      <c r="N5169" s="1" t="s">
        <v>8023</v>
      </c>
      <c r="O5169" s="1" t="s">
        <v>8008</v>
      </c>
      <c r="P5169">
        <v>0.62</v>
      </c>
      <c r="Q5169">
        <v>0</v>
      </c>
      <c r="R5169" t="str">
        <f t="shared" si="400"/>
        <v>ADULT</v>
      </c>
      <c r="S5169" s="1" t="str">
        <f t="shared" si="401"/>
        <v>Apr</v>
      </c>
      <c r="T5169" s="1">
        <f t="shared" si="402"/>
        <v>2022</v>
      </c>
      <c r="U5169" s="1" t="str">
        <f t="shared" si="403"/>
        <v>Medium</v>
      </c>
      <c r="V5169" s="1" t="str">
        <f t="shared" si="404"/>
        <v>Normal</v>
      </c>
    </row>
    <row r="5170" spans="1:22" x14ac:dyDescent="0.2">
      <c r="A5170" s="1" t="s">
        <v>13203</v>
      </c>
      <c r="B5170" s="2">
        <v>44865</v>
      </c>
      <c r="C5170" s="1" t="s">
        <v>8010</v>
      </c>
      <c r="D5170">
        <v>44</v>
      </c>
      <c r="E5170" s="1" t="s">
        <v>8013</v>
      </c>
      <c r="F5170" s="1" t="s">
        <v>8032</v>
      </c>
      <c r="G5170" s="1" t="s">
        <v>8005</v>
      </c>
      <c r="H5170">
        <v>3</v>
      </c>
      <c r="I5170">
        <v>5</v>
      </c>
      <c r="J5170" s="1" t="s">
        <v>8006</v>
      </c>
      <c r="K5170">
        <v>6</v>
      </c>
      <c r="L5170">
        <v>2</v>
      </c>
      <c r="M5170">
        <v>1</v>
      </c>
      <c r="N5170" s="1" t="s">
        <v>8038</v>
      </c>
      <c r="O5170" s="1" t="s">
        <v>8008</v>
      </c>
      <c r="P5170">
        <v>0.41</v>
      </c>
      <c r="Q5170">
        <v>0</v>
      </c>
      <c r="R5170" t="str">
        <f t="shared" si="400"/>
        <v>ADULT</v>
      </c>
      <c r="S5170" s="1" t="str">
        <f t="shared" si="401"/>
        <v>Oct</v>
      </c>
      <c r="T5170" s="1">
        <f t="shared" si="402"/>
        <v>2022</v>
      </c>
      <c r="U5170" s="1" t="str">
        <f t="shared" si="403"/>
        <v>Medium</v>
      </c>
      <c r="V5170" s="1" t="str">
        <f t="shared" si="404"/>
        <v>Normal</v>
      </c>
    </row>
    <row r="5171" spans="1:22" x14ac:dyDescent="0.2">
      <c r="A5171" s="1" t="s">
        <v>13204</v>
      </c>
      <c r="B5171" s="2">
        <v>44736</v>
      </c>
      <c r="C5171" s="1" t="s">
        <v>8019</v>
      </c>
      <c r="D5171">
        <v>38</v>
      </c>
      <c r="E5171" s="1" t="s">
        <v>8003</v>
      </c>
      <c r="F5171" s="1" t="s">
        <v>8032</v>
      </c>
      <c r="G5171" s="1" t="s">
        <v>8015</v>
      </c>
      <c r="H5171">
        <v>4</v>
      </c>
      <c r="I5171">
        <v>5</v>
      </c>
      <c r="J5171" s="1" t="s">
        <v>8016</v>
      </c>
      <c r="K5171">
        <v>7</v>
      </c>
      <c r="L5171">
        <v>3</v>
      </c>
      <c r="M5171">
        <v>1</v>
      </c>
      <c r="N5171" s="1" t="s">
        <v>8023</v>
      </c>
      <c r="O5171" s="1" t="s">
        <v>8008</v>
      </c>
      <c r="P5171">
        <v>0.52</v>
      </c>
      <c r="Q5171">
        <v>1</v>
      </c>
      <c r="R5171" t="str">
        <f t="shared" si="400"/>
        <v>YOUNG ADULT</v>
      </c>
      <c r="S5171" s="1" t="str">
        <f t="shared" si="401"/>
        <v>Jun</v>
      </c>
      <c r="T5171" s="1">
        <f t="shared" si="402"/>
        <v>2022</v>
      </c>
      <c r="U5171" s="1" t="str">
        <f t="shared" si="403"/>
        <v>Medium</v>
      </c>
      <c r="V5171" s="1" t="str">
        <f t="shared" si="404"/>
        <v>Normal</v>
      </c>
    </row>
    <row r="5172" spans="1:22" x14ac:dyDescent="0.2">
      <c r="A5172" s="1" t="s">
        <v>13205</v>
      </c>
      <c r="B5172" s="2">
        <v>45114</v>
      </c>
      <c r="C5172" s="1" t="s">
        <v>8019</v>
      </c>
      <c r="D5172">
        <v>63</v>
      </c>
      <c r="E5172" s="1" t="s">
        <v>8013</v>
      </c>
      <c r="F5172" s="1" t="s">
        <v>8022</v>
      </c>
      <c r="G5172" s="1" t="s">
        <v>8015</v>
      </c>
      <c r="H5172">
        <v>4</v>
      </c>
      <c r="I5172">
        <v>8</v>
      </c>
      <c r="J5172" s="1" t="s">
        <v>8027</v>
      </c>
      <c r="K5172">
        <v>6</v>
      </c>
      <c r="L5172">
        <v>2</v>
      </c>
      <c r="M5172">
        <v>1</v>
      </c>
      <c r="N5172" s="1" t="s">
        <v>8011</v>
      </c>
      <c r="O5172" s="1" t="s">
        <v>8008</v>
      </c>
      <c r="P5172">
        <v>0.59</v>
      </c>
      <c r="Q5172">
        <v>0</v>
      </c>
      <c r="R5172" t="str">
        <f t="shared" si="400"/>
        <v>ADULT</v>
      </c>
      <c r="S5172" s="1" t="str">
        <f t="shared" si="401"/>
        <v>Jul</v>
      </c>
      <c r="T5172" s="1">
        <f t="shared" si="402"/>
        <v>2023</v>
      </c>
      <c r="U5172" s="1" t="str">
        <f t="shared" si="403"/>
        <v>Medium</v>
      </c>
      <c r="V5172" s="1" t="str">
        <f t="shared" si="404"/>
        <v>Normal</v>
      </c>
    </row>
    <row r="5173" spans="1:22" x14ac:dyDescent="0.2">
      <c r="A5173" s="1" t="s">
        <v>13206</v>
      </c>
      <c r="B5173" s="2">
        <v>45182</v>
      </c>
      <c r="C5173" s="1" t="s">
        <v>8010</v>
      </c>
      <c r="D5173">
        <v>36</v>
      </c>
      <c r="E5173" s="1" t="s">
        <v>8013</v>
      </c>
      <c r="F5173" s="1" t="s">
        <v>8014</v>
      </c>
      <c r="G5173" s="1" t="s">
        <v>8015</v>
      </c>
      <c r="H5173">
        <v>2</v>
      </c>
      <c r="I5173">
        <v>4</v>
      </c>
      <c r="J5173" s="1" t="s">
        <v>8027</v>
      </c>
      <c r="K5173">
        <v>4</v>
      </c>
      <c r="L5173">
        <v>2</v>
      </c>
      <c r="M5173">
        <v>0</v>
      </c>
      <c r="N5173" s="1" t="s">
        <v>8038</v>
      </c>
      <c r="O5173" s="1" t="s">
        <v>8050</v>
      </c>
      <c r="P5173">
        <v>0.23</v>
      </c>
      <c r="Q5173">
        <v>1</v>
      </c>
      <c r="R5173" t="str">
        <f t="shared" si="400"/>
        <v>YOUNG ADULT</v>
      </c>
      <c r="S5173" s="1" t="str">
        <f t="shared" si="401"/>
        <v>Sep</v>
      </c>
      <c r="T5173" s="1">
        <f t="shared" si="402"/>
        <v>2023</v>
      </c>
      <c r="U5173" s="1" t="str">
        <f t="shared" si="403"/>
        <v>Low</v>
      </c>
      <c r="V5173" s="1" t="str">
        <f t="shared" si="404"/>
        <v>Normal</v>
      </c>
    </row>
    <row r="5174" spans="1:22" x14ac:dyDescent="0.2">
      <c r="A5174" s="1" t="s">
        <v>13207</v>
      </c>
      <c r="B5174" s="2">
        <v>44711</v>
      </c>
      <c r="C5174" s="1" t="s">
        <v>8002</v>
      </c>
      <c r="D5174">
        <v>50</v>
      </c>
      <c r="E5174" s="1" t="s">
        <v>8003</v>
      </c>
      <c r="F5174" s="1" t="s">
        <v>8022</v>
      </c>
      <c r="G5174" s="1" t="s">
        <v>8005</v>
      </c>
      <c r="H5174">
        <v>3</v>
      </c>
      <c r="I5174">
        <v>6</v>
      </c>
      <c r="J5174" s="1" t="s">
        <v>8006</v>
      </c>
      <c r="K5174">
        <v>4</v>
      </c>
      <c r="L5174">
        <v>2</v>
      </c>
      <c r="M5174">
        <v>1</v>
      </c>
      <c r="N5174" s="1" t="s">
        <v>8011</v>
      </c>
      <c r="O5174" s="1" t="s">
        <v>8008</v>
      </c>
      <c r="P5174">
        <v>0.42</v>
      </c>
      <c r="Q5174">
        <v>0</v>
      </c>
      <c r="R5174" t="str">
        <f t="shared" si="400"/>
        <v>ADULT</v>
      </c>
      <c r="S5174" s="1" t="str">
        <f t="shared" si="401"/>
        <v>May</v>
      </c>
      <c r="T5174" s="1">
        <f t="shared" si="402"/>
        <v>2022</v>
      </c>
      <c r="U5174" s="1" t="str">
        <f t="shared" si="403"/>
        <v>Medium</v>
      </c>
      <c r="V5174" s="1" t="str">
        <f t="shared" si="404"/>
        <v>Normal</v>
      </c>
    </row>
    <row r="5175" spans="1:22" x14ac:dyDescent="0.2">
      <c r="A5175" s="1" t="s">
        <v>13208</v>
      </c>
      <c r="B5175" s="2">
        <v>44459</v>
      </c>
      <c r="C5175" s="1" t="s">
        <v>8010</v>
      </c>
      <c r="D5175">
        <v>41</v>
      </c>
      <c r="E5175" s="1" t="s">
        <v>8003</v>
      </c>
      <c r="F5175" s="1" t="s">
        <v>8022</v>
      </c>
      <c r="G5175" s="1" t="s">
        <v>8035</v>
      </c>
      <c r="H5175">
        <v>3</v>
      </c>
      <c r="I5175">
        <v>10</v>
      </c>
      <c r="J5175" s="1" t="s">
        <v>8016</v>
      </c>
      <c r="K5175">
        <v>4</v>
      </c>
      <c r="L5175">
        <v>4</v>
      </c>
      <c r="M5175">
        <v>1</v>
      </c>
      <c r="N5175" s="1" t="s">
        <v>8038</v>
      </c>
      <c r="O5175" s="1" t="s">
        <v>8008</v>
      </c>
      <c r="P5175">
        <v>0.72</v>
      </c>
      <c r="Q5175">
        <v>1</v>
      </c>
      <c r="R5175" t="str">
        <f t="shared" si="400"/>
        <v>ADULT</v>
      </c>
      <c r="S5175" s="1" t="str">
        <f t="shared" si="401"/>
        <v>Sep</v>
      </c>
      <c r="T5175" s="1">
        <f t="shared" si="402"/>
        <v>2021</v>
      </c>
      <c r="U5175" s="1" t="str">
        <f t="shared" si="403"/>
        <v>High</v>
      </c>
      <c r="V5175" s="1" t="str">
        <f t="shared" si="404"/>
        <v>Normal</v>
      </c>
    </row>
    <row r="5176" spans="1:22" x14ac:dyDescent="0.2">
      <c r="A5176" s="1" t="s">
        <v>13209</v>
      </c>
      <c r="B5176" s="2">
        <v>45231</v>
      </c>
      <c r="C5176" s="1" t="s">
        <v>8010</v>
      </c>
      <c r="D5176">
        <v>67</v>
      </c>
      <c r="E5176" s="1" t="s">
        <v>8003</v>
      </c>
      <c r="F5176" s="1" t="s">
        <v>8022</v>
      </c>
      <c r="G5176" s="1" t="s">
        <v>8005</v>
      </c>
      <c r="H5176">
        <v>4</v>
      </c>
      <c r="I5176">
        <v>8</v>
      </c>
      <c r="J5176" s="1" t="s">
        <v>8016</v>
      </c>
      <c r="K5176">
        <v>7</v>
      </c>
      <c r="L5176">
        <v>4</v>
      </c>
      <c r="M5176">
        <v>2</v>
      </c>
      <c r="N5176" s="1" t="s">
        <v>8007</v>
      </c>
      <c r="O5176" s="1" t="s">
        <v>8008</v>
      </c>
      <c r="P5176">
        <v>0.86</v>
      </c>
      <c r="Q5176">
        <v>1</v>
      </c>
      <c r="R5176" t="str">
        <f t="shared" si="400"/>
        <v>SENIOR</v>
      </c>
      <c r="S5176" s="1" t="str">
        <f t="shared" si="401"/>
        <v>Nov</v>
      </c>
      <c r="T5176" s="1">
        <f t="shared" si="402"/>
        <v>2023</v>
      </c>
      <c r="U5176" s="1" t="str">
        <f t="shared" si="403"/>
        <v>High</v>
      </c>
      <c r="V5176" s="1" t="str">
        <f t="shared" si="404"/>
        <v>Normal</v>
      </c>
    </row>
    <row r="5177" spans="1:22" x14ac:dyDescent="0.2">
      <c r="A5177" s="1" t="s">
        <v>13210</v>
      </c>
      <c r="B5177" s="2">
        <v>45001</v>
      </c>
      <c r="C5177" s="1" t="s">
        <v>8002</v>
      </c>
      <c r="D5177">
        <v>88</v>
      </c>
      <c r="E5177" s="1" t="s">
        <v>8013</v>
      </c>
      <c r="F5177" s="1" t="s">
        <v>8037</v>
      </c>
      <c r="G5177" s="1" t="s">
        <v>8020</v>
      </c>
      <c r="H5177">
        <v>6</v>
      </c>
      <c r="I5177">
        <v>11</v>
      </c>
      <c r="J5177" s="1" t="s">
        <v>8006</v>
      </c>
      <c r="K5177">
        <v>9</v>
      </c>
      <c r="L5177">
        <v>4</v>
      </c>
      <c r="M5177">
        <v>4</v>
      </c>
      <c r="N5177" s="1" t="s">
        <v>8007</v>
      </c>
      <c r="O5177" s="1" t="s">
        <v>8017</v>
      </c>
      <c r="P5177">
        <v>0.97</v>
      </c>
      <c r="Q5177">
        <v>1</v>
      </c>
      <c r="R5177" t="str">
        <f t="shared" si="400"/>
        <v>SENIOR</v>
      </c>
      <c r="S5177" s="1" t="str">
        <f t="shared" si="401"/>
        <v>Mar</v>
      </c>
      <c r="T5177" s="1">
        <f t="shared" si="402"/>
        <v>2023</v>
      </c>
      <c r="U5177" s="1" t="str">
        <f t="shared" si="403"/>
        <v>High</v>
      </c>
      <c r="V5177" s="1" t="str">
        <f t="shared" si="404"/>
        <v>Frequent</v>
      </c>
    </row>
    <row r="5178" spans="1:22" x14ac:dyDescent="0.2">
      <c r="A5178" s="1" t="s">
        <v>13211</v>
      </c>
      <c r="B5178" s="2">
        <v>44897</v>
      </c>
      <c r="C5178" s="1" t="s">
        <v>8031</v>
      </c>
      <c r="D5178">
        <v>35</v>
      </c>
      <c r="E5178" s="1" t="s">
        <v>8003</v>
      </c>
      <c r="F5178" s="1" t="s">
        <v>8014</v>
      </c>
      <c r="G5178" s="1" t="s">
        <v>8048</v>
      </c>
      <c r="H5178">
        <v>3</v>
      </c>
      <c r="I5178">
        <v>9</v>
      </c>
      <c r="J5178" s="1" t="s">
        <v>8016</v>
      </c>
      <c r="K5178">
        <v>6</v>
      </c>
      <c r="L5178">
        <v>2</v>
      </c>
      <c r="M5178">
        <v>1</v>
      </c>
      <c r="N5178" s="1" t="s">
        <v>8011</v>
      </c>
      <c r="O5178" s="1" t="s">
        <v>8008</v>
      </c>
      <c r="P5178">
        <v>0.67</v>
      </c>
      <c r="Q5178">
        <v>0</v>
      </c>
      <c r="R5178" t="str">
        <f t="shared" si="400"/>
        <v>YOUNG ADULT</v>
      </c>
      <c r="S5178" s="1" t="str">
        <f t="shared" si="401"/>
        <v>Dec</v>
      </c>
      <c r="T5178" s="1">
        <f t="shared" si="402"/>
        <v>2022</v>
      </c>
      <c r="U5178" s="1" t="str">
        <f t="shared" si="403"/>
        <v>Medium</v>
      </c>
      <c r="V5178" s="1" t="str">
        <f t="shared" si="404"/>
        <v>Normal</v>
      </c>
    </row>
    <row r="5179" spans="1:22" x14ac:dyDescent="0.2">
      <c r="A5179" s="1" t="s">
        <v>13212</v>
      </c>
      <c r="B5179" s="2">
        <v>45013</v>
      </c>
      <c r="C5179" s="1" t="s">
        <v>8002</v>
      </c>
      <c r="D5179">
        <v>26</v>
      </c>
      <c r="E5179" s="1" t="s">
        <v>8003</v>
      </c>
      <c r="F5179" s="1" t="s">
        <v>8014</v>
      </c>
      <c r="G5179" s="1" t="s">
        <v>8015</v>
      </c>
      <c r="H5179">
        <v>3</v>
      </c>
      <c r="I5179">
        <v>5</v>
      </c>
      <c r="J5179" s="1" t="s">
        <v>8006</v>
      </c>
      <c r="K5179">
        <v>4</v>
      </c>
      <c r="L5179">
        <v>2</v>
      </c>
      <c r="M5179">
        <v>2</v>
      </c>
      <c r="N5179" s="1" t="s">
        <v>8038</v>
      </c>
      <c r="O5179" s="1" t="s">
        <v>8008</v>
      </c>
      <c r="P5179">
        <v>0.63</v>
      </c>
      <c r="Q5179">
        <v>1</v>
      </c>
      <c r="R5179" t="str">
        <f t="shared" si="400"/>
        <v>YOUNG ADULT</v>
      </c>
      <c r="S5179" s="1" t="str">
        <f t="shared" si="401"/>
        <v>Mar</v>
      </c>
      <c r="T5179" s="1">
        <f t="shared" si="402"/>
        <v>2023</v>
      </c>
      <c r="U5179" s="1" t="str">
        <f t="shared" si="403"/>
        <v>Medium</v>
      </c>
      <c r="V5179" s="1" t="str">
        <f t="shared" si="404"/>
        <v>Normal</v>
      </c>
    </row>
    <row r="5180" spans="1:22" x14ac:dyDescent="0.2">
      <c r="A5180" s="1" t="s">
        <v>13213</v>
      </c>
      <c r="B5180" s="2">
        <v>44280</v>
      </c>
      <c r="C5180" s="1" t="s">
        <v>8002</v>
      </c>
      <c r="D5180">
        <v>55</v>
      </c>
      <c r="E5180" s="1" t="s">
        <v>8013</v>
      </c>
      <c r="F5180" s="1" t="s">
        <v>8032</v>
      </c>
      <c r="G5180" s="1" t="s">
        <v>8015</v>
      </c>
      <c r="H5180">
        <v>5</v>
      </c>
      <c r="I5180">
        <v>5</v>
      </c>
      <c r="J5180" s="1" t="s">
        <v>8016</v>
      </c>
      <c r="K5180">
        <v>10</v>
      </c>
      <c r="L5180">
        <v>4</v>
      </c>
      <c r="M5180">
        <v>1</v>
      </c>
      <c r="N5180" s="1" t="s">
        <v>8038</v>
      </c>
      <c r="O5180" s="1" t="s">
        <v>8008</v>
      </c>
      <c r="P5180">
        <v>0.71</v>
      </c>
      <c r="Q5180">
        <v>1</v>
      </c>
      <c r="R5180" t="str">
        <f t="shared" si="400"/>
        <v>ADULT</v>
      </c>
      <c r="S5180" s="1" t="str">
        <f t="shared" si="401"/>
        <v>Mar</v>
      </c>
      <c r="T5180" s="1">
        <f t="shared" si="402"/>
        <v>2021</v>
      </c>
      <c r="U5180" s="1" t="str">
        <f t="shared" si="403"/>
        <v>High</v>
      </c>
      <c r="V5180" s="1" t="str">
        <f t="shared" si="404"/>
        <v>Normal</v>
      </c>
    </row>
    <row r="5181" spans="1:22" x14ac:dyDescent="0.2">
      <c r="A5181" s="1" t="s">
        <v>13214</v>
      </c>
      <c r="B5181" s="2">
        <v>44271</v>
      </c>
      <c r="C5181" s="1" t="s">
        <v>8002</v>
      </c>
      <c r="D5181">
        <v>58</v>
      </c>
      <c r="E5181" s="1" t="s">
        <v>8013</v>
      </c>
      <c r="F5181" s="1" t="s">
        <v>8004</v>
      </c>
      <c r="G5181" s="1" t="s">
        <v>8015</v>
      </c>
      <c r="H5181">
        <v>4</v>
      </c>
      <c r="I5181">
        <v>6</v>
      </c>
      <c r="J5181" s="1" t="s">
        <v>8006</v>
      </c>
      <c r="K5181">
        <v>7</v>
      </c>
      <c r="L5181">
        <v>4</v>
      </c>
      <c r="M5181">
        <v>1</v>
      </c>
      <c r="N5181" s="1" t="s">
        <v>8038</v>
      </c>
      <c r="O5181" s="1" t="s">
        <v>8008</v>
      </c>
      <c r="P5181">
        <v>0.57999999999999996</v>
      </c>
      <c r="Q5181">
        <v>1</v>
      </c>
      <c r="R5181" t="str">
        <f t="shared" si="400"/>
        <v>ADULT</v>
      </c>
      <c r="S5181" s="1" t="str">
        <f t="shared" si="401"/>
        <v>Mar</v>
      </c>
      <c r="T5181" s="1">
        <f t="shared" si="402"/>
        <v>2021</v>
      </c>
      <c r="U5181" s="1" t="str">
        <f t="shared" si="403"/>
        <v>Medium</v>
      </c>
      <c r="V5181" s="1" t="str">
        <f t="shared" si="404"/>
        <v>Normal</v>
      </c>
    </row>
    <row r="5182" spans="1:22" x14ac:dyDescent="0.2">
      <c r="A5182" s="1" t="s">
        <v>13215</v>
      </c>
      <c r="B5182" s="2">
        <v>44364</v>
      </c>
      <c r="C5182" s="1" t="s">
        <v>8019</v>
      </c>
      <c r="D5182">
        <v>61</v>
      </c>
      <c r="E5182" s="1" t="s">
        <v>8013</v>
      </c>
      <c r="F5182" s="1" t="s">
        <v>8032</v>
      </c>
      <c r="G5182" s="1" t="s">
        <v>8044</v>
      </c>
      <c r="H5182">
        <v>4</v>
      </c>
      <c r="I5182">
        <v>8</v>
      </c>
      <c r="J5182" s="1" t="s">
        <v>8006</v>
      </c>
      <c r="K5182">
        <v>6</v>
      </c>
      <c r="L5182">
        <v>5</v>
      </c>
      <c r="M5182">
        <v>1</v>
      </c>
      <c r="N5182" s="1" t="s">
        <v>8011</v>
      </c>
      <c r="O5182" s="1" t="s">
        <v>8008</v>
      </c>
      <c r="P5182">
        <v>0.9</v>
      </c>
      <c r="Q5182">
        <v>1</v>
      </c>
      <c r="R5182" t="str">
        <f t="shared" si="400"/>
        <v>ADULT</v>
      </c>
      <c r="S5182" s="1" t="str">
        <f t="shared" si="401"/>
        <v>Jun</v>
      </c>
      <c r="T5182" s="1">
        <f t="shared" si="402"/>
        <v>2021</v>
      </c>
      <c r="U5182" s="1" t="str">
        <f t="shared" si="403"/>
        <v>High</v>
      </c>
      <c r="V5182" s="1" t="str">
        <f t="shared" si="404"/>
        <v>Normal</v>
      </c>
    </row>
    <row r="5183" spans="1:22" x14ac:dyDescent="0.2">
      <c r="A5183" s="1" t="s">
        <v>13216</v>
      </c>
      <c r="B5183" s="2">
        <v>44358</v>
      </c>
      <c r="C5183" s="1" t="s">
        <v>8019</v>
      </c>
      <c r="D5183">
        <v>50</v>
      </c>
      <c r="E5183" s="1" t="s">
        <v>8013</v>
      </c>
      <c r="F5183" s="1" t="s">
        <v>8004</v>
      </c>
      <c r="G5183" s="1" t="s">
        <v>8020</v>
      </c>
      <c r="H5183">
        <v>3</v>
      </c>
      <c r="I5183">
        <v>9</v>
      </c>
      <c r="J5183" s="1" t="s">
        <v>8006</v>
      </c>
      <c r="K5183">
        <v>8</v>
      </c>
      <c r="L5183">
        <v>2</v>
      </c>
      <c r="M5183">
        <v>1</v>
      </c>
      <c r="N5183" s="1" t="s">
        <v>8038</v>
      </c>
      <c r="O5183" s="1" t="s">
        <v>8008</v>
      </c>
      <c r="P5183">
        <v>0.78</v>
      </c>
      <c r="Q5183">
        <v>1</v>
      </c>
      <c r="R5183" t="str">
        <f t="shared" si="400"/>
        <v>ADULT</v>
      </c>
      <c r="S5183" s="1" t="str">
        <f t="shared" si="401"/>
        <v>Jun</v>
      </c>
      <c r="T5183" s="1">
        <f t="shared" si="402"/>
        <v>2021</v>
      </c>
      <c r="U5183" s="1" t="str">
        <f t="shared" si="403"/>
        <v>High</v>
      </c>
      <c r="V5183" s="1" t="str">
        <f t="shared" si="404"/>
        <v>Normal</v>
      </c>
    </row>
    <row r="5184" spans="1:22" x14ac:dyDescent="0.2">
      <c r="A5184" s="1" t="s">
        <v>13217</v>
      </c>
      <c r="B5184" s="2">
        <v>44657</v>
      </c>
      <c r="C5184" s="1" t="s">
        <v>8002</v>
      </c>
      <c r="D5184">
        <v>54</v>
      </c>
      <c r="E5184" s="1" t="s">
        <v>8003</v>
      </c>
      <c r="F5184" s="1" t="s">
        <v>8022</v>
      </c>
      <c r="G5184" s="1" t="s">
        <v>8020</v>
      </c>
      <c r="H5184">
        <v>4</v>
      </c>
      <c r="I5184">
        <v>10</v>
      </c>
      <c r="J5184" s="1" t="s">
        <v>8027</v>
      </c>
      <c r="K5184">
        <v>6</v>
      </c>
      <c r="L5184">
        <v>5</v>
      </c>
      <c r="M5184">
        <v>1</v>
      </c>
      <c r="N5184" s="1" t="s">
        <v>8038</v>
      </c>
      <c r="O5184" s="1" t="s">
        <v>8008</v>
      </c>
      <c r="P5184">
        <v>0.84</v>
      </c>
      <c r="Q5184">
        <v>1</v>
      </c>
      <c r="R5184" t="str">
        <f t="shared" si="400"/>
        <v>ADULT</v>
      </c>
      <c r="S5184" s="1" t="str">
        <f t="shared" si="401"/>
        <v>Apr</v>
      </c>
      <c r="T5184" s="1">
        <f t="shared" si="402"/>
        <v>2022</v>
      </c>
      <c r="U5184" s="1" t="str">
        <f t="shared" si="403"/>
        <v>High</v>
      </c>
      <c r="V5184" s="1" t="str">
        <f t="shared" si="404"/>
        <v>Normal</v>
      </c>
    </row>
    <row r="5185" spans="1:22" x14ac:dyDescent="0.2">
      <c r="A5185" s="1" t="s">
        <v>13218</v>
      </c>
      <c r="B5185" s="2">
        <v>44369</v>
      </c>
      <c r="C5185" s="1" t="s">
        <v>8019</v>
      </c>
      <c r="D5185">
        <v>64</v>
      </c>
      <c r="E5185" s="1" t="s">
        <v>8013</v>
      </c>
      <c r="F5185" s="1" t="s">
        <v>8014</v>
      </c>
      <c r="G5185" s="1" t="s">
        <v>8020</v>
      </c>
      <c r="H5185">
        <v>4</v>
      </c>
      <c r="I5185">
        <v>10</v>
      </c>
      <c r="J5185" s="1" t="s">
        <v>8016</v>
      </c>
      <c r="K5185">
        <v>7</v>
      </c>
      <c r="L5185">
        <v>3</v>
      </c>
      <c r="M5185">
        <v>1</v>
      </c>
      <c r="N5185" s="1" t="s">
        <v>8038</v>
      </c>
      <c r="O5185" s="1" t="s">
        <v>8008</v>
      </c>
      <c r="P5185">
        <v>0.89</v>
      </c>
      <c r="Q5185">
        <v>1</v>
      </c>
      <c r="R5185" t="str">
        <f t="shared" si="400"/>
        <v>ADULT</v>
      </c>
      <c r="S5185" s="1" t="str">
        <f t="shared" si="401"/>
        <v>Jun</v>
      </c>
      <c r="T5185" s="1">
        <f t="shared" si="402"/>
        <v>2021</v>
      </c>
      <c r="U5185" s="1" t="str">
        <f t="shared" si="403"/>
        <v>High</v>
      </c>
      <c r="V5185" s="1" t="str">
        <f t="shared" si="404"/>
        <v>Normal</v>
      </c>
    </row>
    <row r="5186" spans="1:22" x14ac:dyDescent="0.2">
      <c r="A5186" s="1" t="s">
        <v>13219</v>
      </c>
      <c r="B5186" s="2">
        <v>45132</v>
      </c>
      <c r="C5186" s="1" t="s">
        <v>8019</v>
      </c>
      <c r="D5186">
        <v>75</v>
      </c>
      <c r="E5186" s="1" t="s">
        <v>8003</v>
      </c>
      <c r="F5186" s="1" t="s">
        <v>8022</v>
      </c>
      <c r="G5186" s="1" t="s">
        <v>8029</v>
      </c>
      <c r="H5186">
        <v>5</v>
      </c>
      <c r="I5186">
        <v>6</v>
      </c>
      <c r="J5186" s="1" t="s">
        <v>8016</v>
      </c>
      <c r="K5186">
        <v>8</v>
      </c>
      <c r="L5186">
        <v>5</v>
      </c>
      <c r="M5186">
        <v>4</v>
      </c>
      <c r="N5186" s="1" t="s">
        <v>8007</v>
      </c>
      <c r="O5186" s="1" t="s">
        <v>8008</v>
      </c>
      <c r="P5186">
        <v>0.97</v>
      </c>
      <c r="Q5186">
        <v>1</v>
      </c>
      <c r="R5186" t="str">
        <f t="shared" ref="R5186:R5249" si="405">IF(D5186&lt;18,"CHILD",IF(D5186&lt;40,"YOUNG ADULT",IF(D5186&lt;65,"ADULT","SENIOR")))</f>
        <v>SENIOR</v>
      </c>
      <c r="S5186" s="1" t="str">
        <f t="shared" ref="S5186:S5249" si="406">TEXT(B5186,"MMM")</f>
        <v>Jul</v>
      </c>
      <c r="T5186" s="1">
        <f t="shared" ref="T5186:T5249" si="407">YEAR(B5186)</f>
        <v>2023</v>
      </c>
      <c r="U5186" s="1" t="str">
        <f t="shared" ref="U5186:U5249" si="408">IF(P5186&lt;0.3,"Low",IF(P5186&lt;0.7,"Medium","High"))</f>
        <v>High</v>
      </c>
      <c r="V5186" s="1" t="str">
        <f t="shared" ref="V5186:V5249" si="409">IF(M5186&gt;=3,"Frequent","Normal")</f>
        <v>Frequent</v>
      </c>
    </row>
    <row r="5187" spans="1:22" x14ac:dyDescent="0.2">
      <c r="A5187" s="1" t="s">
        <v>13220</v>
      </c>
      <c r="B5187" s="2">
        <v>44830</v>
      </c>
      <c r="C5187" s="1" t="s">
        <v>8010</v>
      </c>
      <c r="D5187">
        <v>24</v>
      </c>
      <c r="E5187" s="1" t="s">
        <v>8013</v>
      </c>
      <c r="F5187" s="1" t="s">
        <v>8022</v>
      </c>
      <c r="G5187" s="1" t="s">
        <v>8026</v>
      </c>
      <c r="H5187">
        <v>2</v>
      </c>
      <c r="I5187">
        <v>8</v>
      </c>
      <c r="J5187" s="1" t="s">
        <v>8027</v>
      </c>
      <c r="K5187">
        <v>4</v>
      </c>
      <c r="L5187">
        <v>2</v>
      </c>
      <c r="M5187">
        <v>2</v>
      </c>
      <c r="N5187" s="1" t="s">
        <v>8011</v>
      </c>
      <c r="O5187" s="1" t="s">
        <v>8017</v>
      </c>
      <c r="P5187">
        <v>0.56000000000000005</v>
      </c>
      <c r="Q5187">
        <v>0</v>
      </c>
      <c r="R5187" t="str">
        <f t="shared" si="405"/>
        <v>YOUNG ADULT</v>
      </c>
      <c r="S5187" s="1" t="str">
        <f t="shared" si="406"/>
        <v>Sep</v>
      </c>
      <c r="T5187" s="1">
        <f t="shared" si="407"/>
        <v>2022</v>
      </c>
      <c r="U5187" s="1" t="str">
        <f t="shared" si="408"/>
        <v>Medium</v>
      </c>
      <c r="V5187" s="1" t="str">
        <f t="shared" si="409"/>
        <v>Normal</v>
      </c>
    </row>
    <row r="5188" spans="1:22" x14ac:dyDescent="0.2">
      <c r="A5188" s="1" t="s">
        <v>13221</v>
      </c>
      <c r="B5188" s="2">
        <v>44600</v>
      </c>
      <c r="C5188" s="1" t="s">
        <v>8031</v>
      </c>
      <c r="D5188">
        <v>51</v>
      </c>
      <c r="E5188" s="1" t="s">
        <v>8013</v>
      </c>
      <c r="F5188" s="1" t="s">
        <v>8014</v>
      </c>
      <c r="G5188" s="1" t="s">
        <v>8067</v>
      </c>
      <c r="H5188">
        <v>3</v>
      </c>
      <c r="I5188">
        <v>8</v>
      </c>
      <c r="J5188" s="1" t="s">
        <v>8016</v>
      </c>
      <c r="K5188">
        <v>6</v>
      </c>
      <c r="L5188">
        <v>2</v>
      </c>
      <c r="M5188">
        <v>1</v>
      </c>
      <c r="N5188" s="1" t="s">
        <v>8023</v>
      </c>
      <c r="O5188" s="1" t="s">
        <v>8008</v>
      </c>
      <c r="P5188">
        <v>0.54</v>
      </c>
      <c r="Q5188">
        <v>0</v>
      </c>
      <c r="R5188" t="str">
        <f t="shared" si="405"/>
        <v>ADULT</v>
      </c>
      <c r="S5188" s="1" t="str">
        <f t="shared" si="406"/>
        <v>Feb</v>
      </c>
      <c r="T5188" s="1">
        <f t="shared" si="407"/>
        <v>2022</v>
      </c>
      <c r="U5188" s="1" t="str">
        <f t="shared" si="408"/>
        <v>Medium</v>
      </c>
      <c r="V5188" s="1" t="str">
        <f t="shared" si="409"/>
        <v>Normal</v>
      </c>
    </row>
    <row r="5189" spans="1:22" x14ac:dyDescent="0.2">
      <c r="A5189" s="1" t="s">
        <v>13222</v>
      </c>
      <c r="B5189" s="2">
        <v>44273</v>
      </c>
      <c r="C5189" s="1" t="s">
        <v>8002</v>
      </c>
      <c r="D5189">
        <v>61</v>
      </c>
      <c r="E5189" s="1" t="s">
        <v>8003</v>
      </c>
      <c r="F5189" s="1" t="s">
        <v>8014</v>
      </c>
      <c r="G5189" s="1" t="s">
        <v>8005</v>
      </c>
      <c r="H5189">
        <v>4</v>
      </c>
      <c r="I5189">
        <v>7</v>
      </c>
      <c r="J5189" s="1" t="s">
        <v>8016</v>
      </c>
      <c r="K5189">
        <v>10</v>
      </c>
      <c r="L5189">
        <v>2</v>
      </c>
      <c r="M5189">
        <v>1</v>
      </c>
      <c r="N5189" s="1" t="s">
        <v>8011</v>
      </c>
      <c r="O5189" s="1" t="s">
        <v>8008</v>
      </c>
      <c r="P5189">
        <v>0.65</v>
      </c>
      <c r="Q5189">
        <v>1</v>
      </c>
      <c r="R5189" t="str">
        <f t="shared" si="405"/>
        <v>ADULT</v>
      </c>
      <c r="S5189" s="1" t="str">
        <f t="shared" si="406"/>
        <v>Mar</v>
      </c>
      <c r="T5189" s="1">
        <f t="shared" si="407"/>
        <v>2021</v>
      </c>
      <c r="U5189" s="1" t="str">
        <f t="shared" si="408"/>
        <v>Medium</v>
      </c>
      <c r="V5189" s="1" t="str">
        <f t="shared" si="409"/>
        <v>Normal</v>
      </c>
    </row>
    <row r="5190" spans="1:22" x14ac:dyDescent="0.2">
      <c r="A5190" s="1" t="s">
        <v>13223</v>
      </c>
      <c r="B5190" s="2">
        <v>44844</v>
      </c>
      <c r="C5190" s="1" t="s">
        <v>8010</v>
      </c>
      <c r="D5190">
        <v>42</v>
      </c>
      <c r="E5190" s="1" t="s">
        <v>8013</v>
      </c>
      <c r="F5190" s="1" t="s">
        <v>8032</v>
      </c>
      <c r="G5190" s="1" t="s">
        <v>8035</v>
      </c>
      <c r="H5190">
        <v>4</v>
      </c>
      <c r="I5190">
        <v>12</v>
      </c>
      <c r="J5190" s="1" t="s">
        <v>8016</v>
      </c>
      <c r="K5190">
        <v>6</v>
      </c>
      <c r="L5190">
        <v>3</v>
      </c>
      <c r="M5190">
        <v>1</v>
      </c>
      <c r="N5190" s="1" t="s">
        <v>8011</v>
      </c>
      <c r="O5190" s="1" t="s">
        <v>8008</v>
      </c>
      <c r="P5190">
        <v>0.7</v>
      </c>
      <c r="Q5190">
        <v>0</v>
      </c>
      <c r="R5190" t="str">
        <f t="shared" si="405"/>
        <v>ADULT</v>
      </c>
      <c r="S5190" s="1" t="str">
        <f t="shared" si="406"/>
        <v>Oct</v>
      </c>
      <c r="T5190" s="1">
        <f t="shared" si="407"/>
        <v>2022</v>
      </c>
      <c r="U5190" s="1" t="str">
        <f t="shared" si="408"/>
        <v>High</v>
      </c>
      <c r="V5190" s="1" t="str">
        <f t="shared" si="409"/>
        <v>Normal</v>
      </c>
    </row>
    <row r="5191" spans="1:22" x14ac:dyDescent="0.2">
      <c r="A5191" s="1" t="s">
        <v>13224</v>
      </c>
      <c r="B5191" s="2">
        <v>44324</v>
      </c>
      <c r="C5191" s="1" t="s">
        <v>8002</v>
      </c>
      <c r="D5191">
        <v>87</v>
      </c>
      <c r="E5191" s="1" t="s">
        <v>8013</v>
      </c>
      <c r="F5191" s="1" t="s">
        <v>8004</v>
      </c>
      <c r="G5191" s="1" t="s">
        <v>8026</v>
      </c>
      <c r="H5191">
        <v>7</v>
      </c>
      <c r="I5191">
        <v>11</v>
      </c>
      <c r="J5191" s="1" t="s">
        <v>8016</v>
      </c>
      <c r="K5191">
        <v>12</v>
      </c>
      <c r="L5191">
        <v>5</v>
      </c>
      <c r="M5191">
        <v>3</v>
      </c>
      <c r="N5191" s="1" t="s">
        <v>8007</v>
      </c>
      <c r="O5191" s="1" t="s">
        <v>8017</v>
      </c>
      <c r="P5191">
        <v>0.97</v>
      </c>
      <c r="Q5191">
        <v>1</v>
      </c>
      <c r="R5191" t="str">
        <f t="shared" si="405"/>
        <v>SENIOR</v>
      </c>
      <c r="S5191" s="1" t="str">
        <f t="shared" si="406"/>
        <v>May</v>
      </c>
      <c r="T5191" s="1">
        <f t="shared" si="407"/>
        <v>2021</v>
      </c>
      <c r="U5191" s="1" t="str">
        <f t="shared" si="408"/>
        <v>High</v>
      </c>
      <c r="V5191" s="1" t="str">
        <f t="shared" si="409"/>
        <v>Frequent</v>
      </c>
    </row>
    <row r="5192" spans="1:22" x14ac:dyDescent="0.2">
      <c r="A5192" s="1" t="s">
        <v>13225</v>
      </c>
      <c r="B5192" s="2">
        <v>45010</v>
      </c>
      <c r="C5192" s="1" t="s">
        <v>8002</v>
      </c>
      <c r="D5192">
        <v>47</v>
      </c>
      <c r="E5192" s="1" t="s">
        <v>8003</v>
      </c>
      <c r="F5192" s="1" t="s">
        <v>8004</v>
      </c>
      <c r="G5192" s="1" t="s">
        <v>8060</v>
      </c>
      <c r="H5192">
        <v>4</v>
      </c>
      <c r="I5192">
        <v>10</v>
      </c>
      <c r="J5192" s="1" t="s">
        <v>8006</v>
      </c>
      <c r="K5192">
        <v>8</v>
      </c>
      <c r="L5192">
        <v>3</v>
      </c>
      <c r="M5192">
        <v>1</v>
      </c>
      <c r="N5192" s="1" t="s">
        <v>8023</v>
      </c>
      <c r="O5192" s="1" t="s">
        <v>8008</v>
      </c>
      <c r="P5192">
        <v>0.84</v>
      </c>
      <c r="Q5192">
        <v>1</v>
      </c>
      <c r="R5192" t="str">
        <f t="shared" si="405"/>
        <v>ADULT</v>
      </c>
      <c r="S5192" s="1" t="str">
        <f t="shared" si="406"/>
        <v>Mar</v>
      </c>
      <c r="T5192" s="1">
        <f t="shared" si="407"/>
        <v>2023</v>
      </c>
      <c r="U5192" s="1" t="str">
        <f t="shared" si="408"/>
        <v>High</v>
      </c>
      <c r="V5192" s="1" t="str">
        <f t="shared" si="409"/>
        <v>Normal</v>
      </c>
    </row>
    <row r="5193" spans="1:22" x14ac:dyDescent="0.2">
      <c r="A5193" s="1" t="s">
        <v>13226</v>
      </c>
      <c r="B5193" s="2">
        <v>45076</v>
      </c>
      <c r="C5193" s="1" t="s">
        <v>8002</v>
      </c>
      <c r="D5193">
        <v>57</v>
      </c>
      <c r="E5193" s="1" t="s">
        <v>8013</v>
      </c>
      <c r="F5193" s="1" t="s">
        <v>8014</v>
      </c>
      <c r="G5193" s="1" t="s">
        <v>8044</v>
      </c>
      <c r="H5193">
        <v>4</v>
      </c>
      <c r="I5193">
        <v>9</v>
      </c>
      <c r="J5193" s="1" t="s">
        <v>8016</v>
      </c>
      <c r="K5193">
        <v>7</v>
      </c>
      <c r="L5193">
        <v>2</v>
      </c>
      <c r="M5193">
        <v>2</v>
      </c>
      <c r="N5193" s="1" t="s">
        <v>8023</v>
      </c>
      <c r="O5193" s="1" t="s">
        <v>8008</v>
      </c>
      <c r="P5193">
        <v>0.97</v>
      </c>
      <c r="Q5193">
        <v>1</v>
      </c>
      <c r="R5193" t="str">
        <f t="shared" si="405"/>
        <v>ADULT</v>
      </c>
      <c r="S5193" s="1" t="str">
        <f t="shared" si="406"/>
        <v>May</v>
      </c>
      <c r="T5193" s="1">
        <f t="shared" si="407"/>
        <v>2023</v>
      </c>
      <c r="U5193" s="1" t="str">
        <f t="shared" si="408"/>
        <v>High</v>
      </c>
      <c r="V5193" s="1" t="str">
        <f t="shared" si="409"/>
        <v>Normal</v>
      </c>
    </row>
    <row r="5194" spans="1:22" x14ac:dyDescent="0.2">
      <c r="A5194" s="1" t="s">
        <v>13227</v>
      </c>
      <c r="B5194" s="2">
        <v>44792</v>
      </c>
      <c r="C5194" s="1" t="s">
        <v>8019</v>
      </c>
      <c r="D5194">
        <v>67</v>
      </c>
      <c r="E5194" s="1" t="s">
        <v>8013</v>
      </c>
      <c r="F5194" s="1" t="s">
        <v>8014</v>
      </c>
      <c r="G5194" s="1" t="s">
        <v>8015</v>
      </c>
      <c r="H5194">
        <v>4</v>
      </c>
      <c r="I5194">
        <v>6</v>
      </c>
      <c r="J5194" s="1" t="s">
        <v>8041</v>
      </c>
      <c r="K5194">
        <v>7</v>
      </c>
      <c r="L5194">
        <v>4</v>
      </c>
      <c r="M5194">
        <v>1</v>
      </c>
      <c r="N5194" s="1" t="s">
        <v>8007</v>
      </c>
      <c r="O5194" s="1" t="s">
        <v>8008</v>
      </c>
      <c r="P5194">
        <v>0.7</v>
      </c>
      <c r="Q5194">
        <v>0</v>
      </c>
      <c r="R5194" t="str">
        <f t="shared" si="405"/>
        <v>SENIOR</v>
      </c>
      <c r="S5194" s="1" t="str">
        <f t="shared" si="406"/>
        <v>Aug</v>
      </c>
      <c r="T5194" s="1">
        <f t="shared" si="407"/>
        <v>2022</v>
      </c>
      <c r="U5194" s="1" t="str">
        <f t="shared" si="408"/>
        <v>High</v>
      </c>
      <c r="V5194" s="1" t="str">
        <f t="shared" si="409"/>
        <v>Normal</v>
      </c>
    </row>
    <row r="5195" spans="1:22" x14ac:dyDescent="0.2">
      <c r="A5195" s="1" t="s">
        <v>13228</v>
      </c>
      <c r="B5195" s="2">
        <v>44360</v>
      </c>
      <c r="C5195" s="1" t="s">
        <v>8019</v>
      </c>
      <c r="D5195">
        <v>47</v>
      </c>
      <c r="E5195" s="1" t="s">
        <v>8013</v>
      </c>
      <c r="F5195" s="1" t="s">
        <v>8032</v>
      </c>
      <c r="G5195" s="1" t="s">
        <v>8060</v>
      </c>
      <c r="H5195">
        <v>5</v>
      </c>
      <c r="I5195">
        <v>11</v>
      </c>
      <c r="J5195" s="1" t="s">
        <v>8016</v>
      </c>
      <c r="K5195">
        <v>8</v>
      </c>
      <c r="L5195">
        <v>4</v>
      </c>
      <c r="M5195">
        <v>2</v>
      </c>
      <c r="N5195" s="1" t="s">
        <v>8011</v>
      </c>
      <c r="O5195" s="1" t="s">
        <v>8008</v>
      </c>
      <c r="P5195">
        <v>0.97</v>
      </c>
      <c r="Q5195">
        <v>1</v>
      </c>
      <c r="R5195" t="str">
        <f t="shared" si="405"/>
        <v>ADULT</v>
      </c>
      <c r="S5195" s="1" t="str">
        <f t="shared" si="406"/>
        <v>Jun</v>
      </c>
      <c r="T5195" s="1">
        <f t="shared" si="407"/>
        <v>2021</v>
      </c>
      <c r="U5195" s="1" t="str">
        <f t="shared" si="408"/>
        <v>High</v>
      </c>
      <c r="V5195" s="1" t="str">
        <f t="shared" si="409"/>
        <v>Normal</v>
      </c>
    </row>
    <row r="5196" spans="1:22" x14ac:dyDescent="0.2">
      <c r="A5196" s="1" t="s">
        <v>13229</v>
      </c>
      <c r="B5196" s="2">
        <v>45058</v>
      </c>
      <c r="C5196" s="1" t="s">
        <v>8002</v>
      </c>
      <c r="D5196">
        <v>26</v>
      </c>
      <c r="E5196" s="1" t="s">
        <v>8013</v>
      </c>
      <c r="F5196" s="1" t="s">
        <v>8037</v>
      </c>
      <c r="G5196" s="1" t="s">
        <v>8029</v>
      </c>
      <c r="H5196">
        <v>3</v>
      </c>
      <c r="I5196">
        <v>4</v>
      </c>
      <c r="J5196" s="1" t="s">
        <v>8016</v>
      </c>
      <c r="K5196">
        <v>4</v>
      </c>
      <c r="L5196">
        <v>2</v>
      </c>
      <c r="M5196">
        <v>1</v>
      </c>
      <c r="N5196" s="1" t="s">
        <v>8011</v>
      </c>
      <c r="O5196" s="1" t="s">
        <v>8008</v>
      </c>
      <c r="P5196">
        <v>0.42</v>
      </c>
      <c r="Q5196">
        <v>1</v>
      </c>
      <c r="R5196" t="str">
        <f t="shared" si="405"/>
        <v>YOUNG ADULT</v>
      </c>
      <c r="S5196" s="1" t="str">
        <f t="shared" si="406"/>
        <v>May</v>
      </c>
      <c r="T5196" s="1">
        <f t="shared" si="407"/>
        <v>2023</v>
      </c>
      <c r="U5196" s="1" t="str">
        <f t="shared" si="408"/>
        <v>Medium</v>
      </c>
      <c r="V5196" s="1" t="str">
        <f t="shared" si="409"/>
        <v>Normal</v>
      </c>
    </row>
    <row r="5197" spans="1:22" x14ac:dyDescent="0.2">
      <c r="A5197" s="1" t="s">
        <v>13230</v>
      </c>
      <c r="B5197" s="2">
        <v>44534</v>
      </c>
      <c r="C5197" s="1" t="s">
        <v>8031</v>
      </c>
      <c r="D5197">
        <v>50</v>
      </c>
      <c r="E5197" s="1" t="s">
        <v>8013</v>
      </c>
      <c r="F5197" s="1" t="s">
        <v>8037</v>
      </c>
      <c r="G5197" s="1" t="s">
        <v>8035</v>
      </c>
      <c r="H5197">
        <v>3</v>
      </c>
      <c r="I5197">
        <v>11</v>
      </c>
      <c r="J5197" s="1" t="s">
        <v>8016</v>
      </c>
      <c r="K5197">
        <v>4</v>
      </c>
      <c r="L5197">
        <v>4</v>
      </c>
      <c r="M5197">
        <v>2</v>
      </c>
      <c r="N5197" s="1" t="s">
        <v>8038</v>
      </c>
      <c r="O5197" s="1" t="s">
        <v>8008</v>
      </c>
      <c r="P5197">
        <v>0.97</v>
      </c>
      <c r="Q5197">
        <v>1</v>
      </c>
      <c r="R5197" t="str">
        <f t="shared" si="405"/>
        <v>ADULT</v>
      </c>
      <c r="S5197" s="1" t="str">
        <f t="shared" si="406"/>
        <v>Dec</v>
      </c>
      <c r="T5197" s="1">
        <f t="shared" si="407"/>
        <v>2021</v>
      </c>
      <c r="U5197" s="1" t="str">
        <f t="shared" si="408"/>
        <v>High</v>
      </c>
      <c r="V5197" s="1" t="str">
        <f t="shared" si="409"/>
        <v>Normal</v>
      </c>
    </row>
    <row r="5198" spans="1:22" x14ac:dyDescent="0.2">
      <c r="A5198" s="1" t="s">
        <v>13231</v>
      </c>
      <c r="B5198" s="2">
        <v>44440</v>
      </c>
      <c r="C5198" s="1" t="s">
        <v>8010</v>
      </c>
      <c r="D5198">
        <v>75</v>
      </c>
      <c r="E5198" s="1" t="s">
        <v>8003</v>
      </c>
      <c r="F5198" s="1" t="s">
        <v>8004</v>
      </c>
      <c r="G5198" s="1" t="s">
        <v>8020</v>
      </c>
      <c r="H5198">
        <v>6</v>
      </c>
      <c r="I5198">
        <v>9</v>
      </c>
      <c r="J5198" s="1" t="s">
        <v>8027</v>
      </c>
      <c r="K5198">
        <v>10</v>
      </c>
      <c r="L5198">
        <v>6</v>
      </c>
      <c r="M5198">
        <v>4</v>
      </c>
      <c r="N5198" s="1" t="s">
        <v>8007</v>
      </c>
      <c r="O5198" s="1" t="s">
        <v>8017</v>
      </c>
      <c r="P5198">
        <v>0.97</v>
      </c>
      <c r="Q5198">
        <v>0</v>
      </c>
      <c r="R5198" t="str">
        <f t="shared" si="405"/>
        <v>SENIOR</v>
      </c>
      <c r="S5198" s="1" t="str">
        <f t="shared" si="406"/>
        <v>Sep</v>
      </c>
      <c r="T5198" s="1">
        <f t="shared" si="407"/>
        <v>2021</v>
      </c>
      <c r="U5198" s="1" t="str">
        <f t="shared" si="408"/>
        <v>High</v>
      </c>
      <c r="V5198" s="1" t="str">
        <f t="shared" si="409"/>
        <v>Frequent</v>
      </c>
    </row>
    <row r="5199" spans="1:22" x14ac:dyDescent="0.2">
      <c r="A5199" s="1" t="s">
        <v>13232</v>
      </c>
      <c r="B5199" s="2">
        <v>44712</v>
      </c>
      <c r="C5199" s="1" t="s">
        <v>8002</v>
      </c>
      <c r="D5199">
        <v>52</v>
      </c>
      <c r="E5199" s="1" t="s">
        <v>8003</v>
      </c>
      <c r="F5199" s="1" t="s">
        <v>8014</v>
      </c>
      <c r="G5199" s="1" t="s">
        <v>8005</v>
      </c>
      <c r="H5199">
        <v>4</v>
      </c>
      <c r="I5199">
        <v>8</v>
      </c>
      <c r="J5199" s="1" t="s">
        <v>8016</v>
      </c>
      <c r="K5199">
        <v>7</v>
      </c>
      <c r="L5199">
        <v>6</v>
      </c>
      <c r="M5199">
        <v>1</v>
      </c>
      <c r="N5199" s="1" t="s">
        <v>8038</v>
      </c>
      <c r="O5199" s="1" t="s">
        <v>8008</v>
      </c>
      <c r="P5199">
        <v>0.63</v>
      </c>
      <c r="Q5199">
        <v>1</v>
      </c>
      <c r="R5199" t="str">
        <f t="shared" si="405"/>
        <v>ADULT</v>
      </c>
      <c r="S5199" s="1" t="str">
        <f t="shared" si="406"/>
        <v>May</v>
      </c>
      <c r="T5199" s="1">
        <f t="shared" si="407"/>
        <v>2022</v>
      </c>
      <c r="U5199" s="1" t="str">
        <f t="shared" si="408"/>
        <v>Medium</v>
      </c>
      <c r="V5199" s="1" t="str">
        <f t="shared" si="409"/>
        <v>Normal</v>
      </c>
    </row>
    <row r="5200" spans="1:22" x14ac:dyDescent="0.2">
      <c r="A5200" s="1" t="s">
        <v>13233</v>
      </c>
      <c r="B5200" s="2">
        <v>45207</v>
      </c>
      <c r="C5200" s="1" t="s">
        <v>8010</v>
      </c>
      <c r="D5200">
        <v>43</v>
      </c>
      <c r="E5200" s="1" t="s">
        <v>8003</v>
      </c>
      <c r="F5200" s="1" t="s">
        <v>8032</v>
      </c>
      <c r="G5200" s="1" t="s">
        <v>8015</v>
      </c>
      <c r="H5200">
        <v>3</v>
      </c>
      <c r="I5200">
        <v>4</v>
      </c>
      <c r="J5200" s="1" t="s">
        <v>8016</v>
      </c>
      <c r="K5200">
        <v>4</v>
      </c>
      <c r="L5200">
        <v>2</v>
      </c>
      <c r="M5200">
        <v>3</v>
      </c>
      <c r="N5200" s="1" t="s">
        <v>8011</v>
      </c>
      <c r="O5200" s="1" t="s">
        <v>8008</v>
      </c>
      <c r="P5200">
        <v>0.76</v>
      </c>
      <c r="Q5200">
        <v>1</v>
      </c>
      <c r="R5200" t="str">
        <f t="shared" si="405"/>
        <v>ADULT</v>
      </c>
      <c r="S5200" s="1" t="str">
        <f t="shared" si="406"/>
        <v>Oct</v>
      </c>
      <c r="T5200" s="1">
        <f t="shared" si="407"/>
        <v>2023</v>
      </c>
      <c r="U5200" s="1" t="str">
        <f t="shared" si="408"/>
        <v>High</v>
      </c>
      <c r="V5200" s="1" t="str">
        <f t="shared" si="409"/>
        <v>Frequent</v>
      </c>
    </row>
    <row r="5201" spans="1:22" x14ac:dyDescent="0.2">
      <c r="A5201" s="1" t="s">
        <v>13234</v>
      </c>
      <c r="B5201" s="2">
        <v>44522</v>
      </c>
      <c r="C5201" s="1" t="s">
        <v>8010</v>
      </c>
      <c r="D5201">
        <v>73</v>
      </c>
      <c r="E5201" s="1" t="s">
        <v>8003</v>
      </c>
      <c r="F5201" s="1" t="s">
        <v>8032</v>
      </c>
      <c r="G5201" s="1" t="s">
        <v>8060</v>
      </c>
      <c r="H5201">
        <v>5</v>
      </c>
      <c r="I5201">
        <v>10</v>
      </c>
      <c r="J5201" s="1" t="s">
        <v>8016</v>
      </c>
      <c r="K5201">
        <v>8</v>
      </c>
      <c r="L5201">
        <v>6</v>
      </c>
      <c r="M5201">
        <v>3</v>
      </c>
      <c r="N5201" s="1" t="s">
        <v>8007</v>
      </c>
      <c r="O5201" s="1" t="s">
        <v>8008</v>
      </c>
      <c r="P5201">
        <v>0.97</v>
      </c>
      <c r="Q5201">
        <v>1</v>
      </c>
      <c r="R5201" t="str">
        <f t="shared" si="405"/>
        <v>SENIOR</v>
      </c>
      <c r="S5201" s="1" t="str">
        <f t="shared" si="406"/>
        <v>Nov</v>
      </c>
      <c r="T5201" s="1">
        <f t="shared" si="407"/>
        <v>2021</v>
      </c>
      <c r="U5201" s="1" t="str">
        <f t="shared" si="408"/>
        <v>High</v>
      </c>
      <c r="V5201" s="1" t="str">
        <f t="shared" si="409"/>
        <v>Frequent</v>
      </c>
    </row>
    <row r="5202" spans="1:22" x14ac:dyDescent="0.2">
      <c r="A5202" s="1" t="s">
        <v>13235</v>
      </c>
      <c r="B5202" s="2">
        <v>45188</v>
      </c>
      <c r="C5202" s="1" t="s">
        <v>8010</v>
      </c>
      <c r="D5202">
        <v>52</v>
      </c>
      <c r="E5202" s="1" t="s">
        <v>8013</v>
      </c>
      <c r="F5202" s="1" t="s">
        <v>8022</v>
      </c>
      <c r="G5202" s="1" t="s">
        <v>8005</v>
      </c>
      <c r="H5202">
        <v>3</v>
      </c>
      <c r="I5202">
        <v>5</v>
      </c>
      <c r="J5202" s="1" t="s">
        <v>8027</v>
      </c>
      <c r="K5202">
        <v>4</v>
      </c>
      <c r="L5202">
        <v>4</v>
      </c>
      <c r="M5202">
        <v>2</v>
      </c>
      <c r="N5202" s="1" t="s">
        <v>8011</v>
      </c>
      <c r="O5202" s="1" t="s">
        <v>8008</v>
      </c>
      <c r="P5202">
        <v>0.69</v>
      </c>
      <c r="Q5202">
        <v>1</v>
      </c>
      <c r="R5202" t="str">
        <f t="shared" si="405"/>
        <v>ADULT</v>
      </c>
      <c r="S5202" s="1" t="str">
        <f t="shared" si="406"/>
        <v>Sep</v>
      </c>
      <c r="T5202" s="1">
        <f t="shared" si="407"/>
        <v>2023</v>
      </c>
      <c r="U5202" s="1" t="str">
        <f t="shared" si="408"/>
        <v>Medium</v>
      </c>
      <c r="V5202" s="1" t="str">
        <f t="shared" si="409"/>
        <v>Normal</v>
      </c>
    </row>
    <row r="5203" spans="1:22" x14ac:dyDescent="0.2">
      <c r="A5203" s="1" t="s">
        <v>13236</v>
      </c>
      <c r="B5203" s="2">
        <v>44255</v>
      </c>
      <c r="C5203" s="1" t="s">
        <v>8031</v>
      </c>
      <c r="D5203">
        <v>49</v>
      </c>
      <c r="E5203" s="1" t="s">
        <v>8003</v>
      </c>
      <c r="F5203" s="1" t="s">
        <v>8032</v>
      </c>
      <c r="G5203" s="1" t="s">
        <v>8035</v>
      </c>
      <c r="H5203">
        <v>4</v>
      </c>
      <c r="I5203">
        <v>10</v>
      </c>
      <c r="J5203" s="1" t="s">
        <v>8016</v>
      </c>
      <c r="K5203">
        <v>6</v>
      </c>
      <c r="L5203">
        <v>2</v>
      </c>
      <c r="M5203">
        <v>1</v>
      </c>
      <c r="N5203" s="1" t="s">
        <v>8038</v>
      </c>
      <c r="O5203" s="1" t="s">
        <v>8008</v>
      </c>
      <c r="P5203">
        <v>0.78</v>
      </c>
      <c r="Q5203">
        <v>1</v>
      </c>
      <c r="R5203" t="str">
        <f t="shared" si="405"/>
        <v>ADULT</v>
      </c>
      <c r="S5203" s="1" t="str">
        <f t="shared" si="406"/>
        <v>Feb</v>
      </c>
      <c r="T5203" s="1">
        <f t="shared" si="407"/>
        <v>2021</v>
      </c>
      <c r="U5203" s="1" t="str">
        <f t="shared" si="408"/>
        <v>High</v>
      </c>
      <c r="V5203" s="1" t="str">
        <f t="shared" si="409"/>
        <v>Normal</v>
      </c>
    </row>
    <row r="5204" spans="1:22" x14ac:dyDescent="0.2">
      <c r="A5204" s="1" t="s">
        <v>13237</v>
      </c>
      <c r="B5204" s="2">
        <v>44288</v>
      </c>
      <c r="C5204" s="1" t="s">
        <v>8002</v>
      </c>
      <c r="D5204">
        <v>60</v>
      </c>
      <c r="E5204" s="1" t="s">
        <v>8003</v>
      </c>
      <c r="F5204" s="1" t="s">
        <v>8037</v>
      </c>
      <c r="G5204" s="1" t="s">
        <v>8060</v>
      </c>
      <c r="H5204">
        <v>5</v>
      </c>
      <c r="I5204">
        <v>9</v>
      </c>
      <c r="J5204" s="1" t="s">
        <v>8016</v>
      </c>
      <c r="K5204">
        <v>8</v>
      </c>
      <c r="L5204">
        <v>2</v>
      </c>
      <c r="M5204">
        <v>2</v>
      </c>
      <c r="N5204" s="1" t="s">
        <v>8011</v>
      </c>
      <c r="O5204" s="1" t="s">
        <v>8008</v>
      </c>
      <c r="P5204">
        <v>0.97</v>
      </c>
      <c r="Q5204">
        <v>1</v>
      </c>
      <c r="R5204" t="str">
        <f t="shared" si="405"/>
        <v>ADULT</v>
      </c>
      <c r="S5204" s="1" t="str">
        <f t="shared" si="406"/>
        <v>Apr</v>
      </c>
      <c r="T5204" s="1">
        <f t="shared" si="407"/>
        <v>2021</v>
      </c>
      <c r="U5204" s="1" t="str">
        <f t="shared" si="408"/>
        <v>High</v>
      </c>
      <c r="V5204" s="1" t="str">
        <f t="shared" si="409"/>
        <v>Normal</v>
      </c>
    </row>
    <row r="5205" spans="1:22" x14ac:dyDescent="0.2">
      <c r="A5205" s="1" t="s">
        <v>13238</v>
      </c>
      <c r="B5205" s="2">
        <v>44961</v>
      </c>
      <c r="C5205" s="1" t="s">
        <v>8031</v>
      </c>
      <c r="D5205">
        <v>71</v>
      </c>
      <c r="E5205" s="1" t="s">
        <v>8003</v>
      </c>
      <c r="F5205" s="1" t="s">
        <v>8014</v>
      </c>
      <c r="G5205" s="1" t="s">
        <v>8060</v>
      </c>
      <c r="H5205">
        <v>6</v>
      </c>
      <c r="I5205">
        <v>8</v>
      </c>
      <c r="J5205" s="1" t="s">
        <v>8041</v>
      </c>
      <c r="K5205">
        <v>9</v>
      </c>
      <c r="L5205">
        <v>6</v>
      </c>
      <c r="M5205">
        <v>2</v>
      </c>
      <c r="N5205" s="1" t="s">
        <v>8007</v>
      </c>
      <c r="O5205" s="1" t="s">
        <v>8017</v>
      </c>
      <c r="P5205">
        <v>0.97</v>
      </c>
      <c r="Q5205">
        <v>1</v>
      </c>
      <c r="R5205" t="str">
        <f t="shared" si="405"/>
        <v>SENIOR</v>
      </c>
      <c r="S5205" s="1" t="str">
        <f t="shared" si="406"/>
        <v>Feb</v>
      </c>
      <c r="T5205" s="1">
        <f t="shared" si="407"/>
        <v>2023</v>
      </c>
      <c r="U5205" s="1" t="str">
        <f t="shared" si="408"/>
        <v>High</v>
      </c>
      <c r="V5205" s="1" t="str">
        <f t="shared" si="409"/>
        <v>Normal</v>
      </c>
    </row>
    <row r="5206" spans="1:22" x14ac:dyDescent="0.2">
      <c r="A5206" s="1" t="s">
        <v>13239</v>
      </c>
      <c r="B5206" s="2">
        <v>44405</v>
      </c>
      <c r="C5206" s="1" t="s">
        <v>8019</v>
      </c>
      <c r="D5206">
        <v>95</v>
      </c>
      <c r="E5206" s="1" t="s">
        <v>8013</v>
      </c>
      <c r="F5206" s="1" t="s">
        <v>8014</v>
      </c>
      <c r="G5206" s="1" t="s">
        <v>8005</v>
      </c>
      <c r="H5206">
        <v>6</v>
      </c>
      <c r="I5206">
        <v>7</v>
      </c>
      <c r="J5206" s="1" t="s">
        <v>8016</v>
      </c>
      <c r="K5206">
        <v>10</v>
      </c>
      <c r="L5206">
        <v>6</v>
      </c>
      <c r="M5206">
        <v>4</v>
      </c>
      <c r="N5206" s="1" t="s">
        <v>8007</v>
      </c>
      <c r="O5206" s="1" t="s">
        <v>8017</v>
      </c>
      <c r="P5206">
        <v>0.97</v>
      </c>
      <c r="Q5206">
        <v>1</v>
      </c>
      <c r="R5206" t="str">
        <f t="shared" si="405"/>
        <v>SENIOR</v>
      </c>
      <c r="S5206" s="1" t="str">
        <f t="shared" si="406"/>
        <v>Jul</v>
      </c>
      <c r="T5206" s="1">
        <f t="shared" si="407"/>
        <v>2021</v>
      </c>
      <c r="U5206" s="1" t="str">
        <f t="shared" si="408"/>
        <v>High</v>
      </c>
      <c r="V5206" s="1" t="str">
        <f t="shared" si="409"/>
        <v>Frequent</v>
      </c>
    </row>
    <row r="5207" spans="1:22" x14ac:dyDescent="0.2">
      <c r="A5207" s="1" t="s">
        <v>13240</v>
      </c>
      <c r="B5207" s="2">
        <v>44543</v>
      </c>
      <c r="C5207" s="1" t="s">
        <v>8031</v>
      </c>
      <c r="D5207">
        <v>72</v>
      </c>
      <c r="E5207" s="1" t="s">
        <v>8013</v>
      </c>
      <c r="F5207" s="1" t="s">
        <v>8022</v>
      </c>
      <c r="G5207" s="1" t="s">
        <v>8005</v>
      </c>
      <c r="H5207">
        <v>6</v>
      </c>
      <c r="I5207">
        <v>6</v>
      </c>
      <c r="J5207" s="1" t="s">
        <v>8016</v>
      </c>
      <c r="K5207">
        <v>9</v>
      </c>
      <c r="L5207">
        <v>6</v>
      </c>
      <c r="M5207">
        <v>4</v>
      </c>
      <c r="N5207" s="1" t="s">
        <v>8007</v>
      </c>
      <c r="O5207" s="1" t="s">
        <v>8017</v>
      </c>
      <c r="P5207">
        <v>0.97</v>
      </c>
      <c r="Q5207">
        <v>1</v>
      </c>
      <c r="R5207" t="str">
        <f t="shared" si="405"/>
        <v>SENIOR</v>
      </c>
      <c r="S5207" s="1" t="str">
        <f t="shared" si="406"/>
        <v>Dec</v>
      </c>
      <c r="T5207" s="1">
        <f t="shared" si="407"/>
        <v>2021</v>
      </c>
      <c r="U5207" s="1" t="str">
        <f t="shared" si="408"/>
        <v>High</v>
      </c>
      <c r="V5207" s="1" t="str">
        <f t="shared" si="409"/>
        <v>Frequent</v>
      </c>
    </row>
    <row r="5208" spans="1:22" x14ac:dyDescent="0.2">
      <c r="A5208" s="1" t="s">
        <v>13241</v>
      </c>
      <c r="B5208" s="2">
        <v>44346</v>
      </c>
      <c r="C5208" s="1" t="s">
        <v>8002</v>
      </c>
      <c r="D5208">
        <v>77</v>
      </c>
      <c r="E5208" s="1" t="s">
        <v>8003</v>
      </c>
      <c r="F5208" s="1" t="s">
        <v>8004</v>
      </c>
      <c r="G5208" s="1" t="s">
        <v>8005</v>
      </c>
      <c r="H5208">
        <v>5</v>
      </c>
      <c r="I5208">
        <v>6</v>
      </c>
      <c r="J5208" s="1" t="s">
        <v>8016</v>
      </c>
      <c r="K5208">
        <v>8</v>
      </c>
      <c r="L5208">
        <v>6</v>
      </c>
      <c r="M5208">
        <v>2</v>
      </c>
      <c r="N5208" s="1" t="s">
        <v>8007</v>
      </c>
      <c r="O5208" s="1" t="s">
        <v>8008</v>
      </c>
      <c r="P5208">
        <v>0.97</v>
      </c>
      <c r="Q5208">
        <v>1</v>
      </c>
      <c r="R5208" t="str">
        <f t="shared" si="405"/>
        <v>SENIOR</v>
      </c>
      <c r="S5208" s="1" t="str">
        <f t="shared" si="406"/>
        <v>May</v>
      </c>
      <c r="T5208" s="1">
        <f t="shared" si="407"/>
        <v>2021</v>
      </c>
      <c r="U5208" s="1" t="str">
        <f t="shared" si="408"/>
        <v>High</v>
      </c>
      <c r="V5208" s="1" t="str">
        <f t="shared" si="409"/>
        <v>Normal</v>
      </c>
    </row>
    <row r="5209" spans="1:22" x14ac:dyDescent="0.2">
      <c r="A5209" s="1" t="s">
        <v>13242</v>
      </c>
      <c r="B5209" s="2">
        <v>44560</v>
      </c>
      <c r="C5209" s="1" t="s">
        <v>8031</v>
      </c>
      <c r="D5209">
        <v>49</v>
      </c>
      <c r="E5209" s="1" t="s">
        <v>8013</v>
      </c>
      <c r="F5209" s="1" t="s">
        <v>8004</v>
      </c>
      <c r="G5209" s="1" t="s">
        <v>8060</v>
      </c>
      <c r="H5209">
        <v>3</v>
      </c>
      <c r="I5209">
        <v>9</v>
      </c>
      <c r="J5209" s="1" t="s">
        <v>8016</v>
      </c>
      <c r="K5209">
        <v>4</v>
      </c>
      <c r="L5209">
        <v>2</v>
      </c>
      <c r="M5209">
        <v>1</v>
      </c>
      <c r="N5209" s="1" t="s">
        <v>8038</v>
      </c>
      <c r="O5209" s="1" t="s">
        <v>8008</v>
      </c>
      <c r="P5209">
        <v>0.71</v>
      </c>
      <c r="Q5209">
        <v>1</v>
      </c>
      <c r="R5209" t="str">
        <f t="shared" si="405"/>
        <v>ADULT</v>
      </c>
      <c r="S5209" s="1" t="str">
        <f t="shared" si="406"/>
        <v>Dec</v>
      </c>
      <c r="T5209" s="1">
        <f t="shared" si="407"/>
        <v>2021</v>
      </c>
      <c r="U5209" s="1" t="str">
        <f t="shared" si="408"/>
        <v>High</v>
      </c>
      <c r="V5209" s="1" t="str">
        <f t="shared" si="409"/>
        <v>Normal</v>
      </c>
    </row>
    <row r="5210" spans="1:22" x14ac:dyDescent="0.2">
      <c r="A5210" s="1" t="s">
        <v>13243</v>
      </c>
      <c r="B5210" s="2">
        <v>44504</v>
      </c>
      <c r="C5210" s="1" t="s">
        <v>8010</v>
      </c>
      <c r="D5210">
        <v>40</v>
      </c>
      <c r="E5210" s="1" t="s">
        <v>8003</v>
      </c>
      <c r="F5210" s="1" t="s">
        <v>8004</v>
      </c>
      <c r="G5210" s="1" t="s">
        <v>8060</v>
      </c>
      <c r="H5210">
        <v>4</v>
      </c>
      <c r="I5210">
        <v>10</v>
      </c>
      <c r="J5210" s="1" t="s">
        <v>8016</v>
      </c>
      <c r="K5210">
        <v>6</v>
      </c>
      <c r="L5210">
        <v>5</v>
      </c>
      <c r="M5210">
        <v>1</v>
      </c>
      <c r="N5210" s="1" t="s">
        <v>8011</v>
      </c>
      <c r="O5210" s="1" t="s">
        <v>8008</v>
      </c>
      <c r="P5210">
        <v>0.75</v>
      </c>
      <c r="Q5210">
        <v>0</v>
      </c>
      <c r="R5210" t="str">
        <f t="shared" si="405"/>
        <v>ADULT</v>
      </c>
      <c r="S5210" s="1" t="str">
        <f t="shared" si="406"/>
        <v>Nov</v>
      </c>
      <c r="T5210" s="1">
        <f t="shared" si="407"/>
        <v>2021</v>
      </c>
      <c r="U5210" s="1" t="str">
        <f t="shared" si="408"/>
        <v>High</v>
      </c>
      <c r="V5210" s="1" t="str">
        <f t="shared" si="409"/>
        <v>Normal</v>
      </c>
    </row>
    <row r="5211" spans="1:22" x14ac:dyDescent="0.2">
      <c r="A5211" s="1" t="s">
        <v>13244</v>
      </c>
      <c r="B5211" s="2">
        <v>45003</v>
      </c>
      <c r="C5211" s="1" t="s">
        <v>8002</v>
      </c>
      <c r="D5211">
        <v>59</v>
      </c>
      <c r="E5211" s="1" t="s">
        <v>8013</v>
      </c>
      <c r="F5211" s="1" t="s">
        <v>8032</v>
      </c>
      <c r="G5211" s="1" t="s">
        <v>8029</v>
      </c>
      <c r="H5211">
        <v>4</v>
      </c>
      <c r="I5211">
        <v>9</v>
      </c>
      <c r="J5211" s="1" t="s">
        <v>8016</v>
      </c>
      <c r="K5211">
        <v>7</v>
      </c>
      <c r="L5211">
        <v>3</v>
      </c>
      <c r="M5211">
        <v>1</v>
      </c>
      <c r="N5211" s="1" t="s">
        <v>8038</v>
      </c>
      <c r="O5211" s="1" t="s">
        <v>8008</v>
      </c>
      <c r="P5211">
        <v>0.53</v>
      </c>
      <c r="Q5211">
        <v>1</v>
      </c>
      <c r="R5211" t="str">
        <f t="shared" si="405"/>
        <v>ADULT</v>
      </c>
      <c r="S5211" s="1" t="str">
        <f t="shared" si="406"/>
        <v>Mar</v>
      </c>
      <c r="T5211" s="1">
        <f t="shared" si="407"/>
        <v>2023</v>
      </c>
      <c r="U5211" s="1" t="str">
        <f t="shared" si="408"/>
        <v>Medium</v>
      </c>
      <c r="V5211" s="1" t="str">
        <f t="shared" si="409"/>
        <v>Normal</v>
      </c>
    </row>
    <row r="5212" spans="1:22" x14ac:dyDescent="0.2">
      <c r="A5212" s="1" t="s">
        <v>13245</v>
      </c>
      <c r="B5212" s="2">
        <v>44965</v>
      </c>
      <c r="C5212" s="1" t="s">
        <v>8031</v>
      </c>
      <c r="D5212">
        <v>59</v>
      </c>
      <c r="E5212" s="1" t="s">
        <v>8003</v>
      </c>
      <c r="F5212" s="1" t="s">
        <v>8004</v>
      </c>
      <c r="G5212" s="1" t="s">
        <v>8005</v>
      </c>
      <c r="H5212">
        <v>4</v>
      </c>
      <c r="I5212">
        <v>6</v>
      </c>
      <c r="J5212" s="1" t="s">
        <v>8027</v>
      </c>
      <c r="K5212">
        <v>6</v>
      </c>
      <c r="L5212">
        <v>3</v>
      </c>
      <c r="M5212">
        <v>1</v>
      </c>
      <c r="N5212" s="1" t="s">
        <v>8011</v>
      </c>
      <c r="O5212" s="1" t="s">
        <v>8008</v>
      </c>
      <c r="P5212">
        <v>0.53</v>
      </c>
      <c r="Q5212">
        <v>1</v>
      </c>
      <c r="R5212" t="str">
        <f t="shared" si="405"/>
        <v>ADULT</v>
      </c>
      <c r="S5212" s="1" t="str">
        <f t="shared" si="406"/>
        <v>Feb</v>
      </c>
      <c r="T5212" s="1">
        <f t="shared" si="407"/>
        <v>2023</v>
      </c>
      <c r="U5212" s="1" t="str">
        <f t="shared" si="408"/>
        <v>Medium</v>
      </c>
      <c r="V5212" s="1" t="str">
        <f t="shared" si="409"/>
        <v>Normal</v>
      </c>
    </row>
    <row r="5213" spans="1:22" x14ac:dyDescent="0.2">
      <c r="A5213" s="1" t="s">
        <v>13246</v>
      </c>
      <c r="B5213" s="2">
        <v>45242</v>
      </c>
      <c r="C5213" s="1" t="s">
        <v>8010</v>
      </c>
      <c r="D5213">
        <v>39</v>
      </c>
      <c r="E5213" s="1" t="s">
        <v>8013</v>
      </c>
      <c r="F5213" s="1" t="s">
        <v>8032</v>
      </c>
      <c r="G5213" s="1" t="s">
        <v>8044</v>
      </c>
      <c r="H5213">
        <v>3</v>
      </c>
      <c r="I5213">
        <v>10</v>
      </c>
      <c r="J5213" s="1" t="s">
        <v>8016</v>
      </c>
      <c r="K5213">
        <v>4</v>
      </c>
      <c r="L5213">
        <v>2</v>
      </c>
      <c r="M5213">
        <v>1</v>
      </c>
      <c r="N5213" s="1" t="s">
        <v>8011</v>
      </c>
      <c r="O5213" s="1" t="s">
        <v>8008</v>
      </c>
      <c r="P5213">
        <v>0.63</v>
      </c>
      <c r="Q5213">
        <v>0</v>
      </c>
      <c r="R5213" t="str">
        <f t="shared" si="405"/>
        <v>YOUNG ADULT</v>
      </c>
      <c r="S5213" s="1" t="str">
        <f t="shared" si="406"/>
        <v>Nov</v>
      </c>
      <c r="T5213" s="1">
        <f t="shared" si="407"/>
        <v>2023</v>
      </c>
      <c r="U5213" s="1" t="str">
        <f t="shared" si="408"/>
        <v>Medium</v>
      </c>
      <c r="V5213" s="1" t="str">
        <f t="shared" si="409"/>
        <v>Normal</v>
      </c>
    </row>
    <row r="5214" spans="1:22" x14ac:dyDescent="0.2">
      <c r="A5214" s="1" t="s">
        <v>13247</v>
      </c>
      <c r="B5214" s="2">
        <v>44990</v>
      </c>
      <c r="C5214" s="1" t="s">
        <v>8002</v>
      </c>
      <c r="D5214">
        <v>55</v>
      </c>
      <c r="E5214" s="1" t="s">
        <v>8013</v>
      </c>
      <c r="F5214" s="1" t="s">
        <v>8004</v>
      </c>
      <c r="G5214" s="1" t="s">
        <v>8044</v>
      </c>
      <c r="H5214">
        <v>5</v>
      </c>
      <c r="I5214">
        <v>8</v>
      </c>
      <c r="J5214" s="1" t="s">
        <v>8006</v>
      </c>
      <c r="K5214">
        <v>8</v>
      </c>
      <c r="L5214">
        <v>2</v>
      </c>
      <c r="M5214">
        <v>1</v>
      </c>
      <c r="N5214" s="1" t="s">
        <v>8011</v>
      </c>
      <c r="O5214" s="1" t="s">
        <v>8008</v>
      </c>
      <c r="P5214">
        <v>0.88</v>
      </c>
      <c r="Q5214">
        <v>1</v>
      </c>
      <c r="R5214" t="str">
        <f t="shared" si="405"/>
        <v>ADULT</v>
      </c>
      <c r="S5214" s="1" t="str">
        <f t="shared" si="406"/>
        <v>Mar</v>
      </c>
      <c r="T5214" s="1">
        <f t="shared" si="407"/>
        <v>2023</v>
      </c>
      <c r="U5214" s="1" t="str">
        <f t="shared" si="408"/>
        <v>High</v>
      </c>
      <c r="V5214" s="1" t="str">
        <f t="shared" si="409"/>
        <v>Normal</v>
      </c>
    </row>
    <row r="5215" spans="1:22" x14ac:dyDescent="0.2">
      <c r="A5215" s="1" t="s">
        <v>13248</v>
      </c>
      <c r="B5215" s="2">
        <v>44957</v>
      </c>
      <c r="C5215" s="1" t="s">
        <v>8031</v>
      </c>
      <c r="D5215">
        <v>64</v>
      </c>
      <c r="E5215" s="1" t="s">
        <v>8013</v>
      </c>
      <c r="F5215" s="1" t="s">
        <v>8004</v>
      </c>
      <c r="G5215" s="1" t="s">
        <v>8005</v>
      </c>
      <c r="H5215">
        <v>4</v>
      </c>
      <c r="I5215">
        <v>8</v>
      </c>
      <c r="J5215" s="1" t="s">
        <v>8016</v>
      </c>
      <c r="K5215">
        <v>7</v>
      </c>
      <c r="L5215">
        <v>3</v>
      </c>
      <c r="M5215">
        <v>1</v>
      </c>
      <c r="N5215" s="1" t="s">
        <v>8011</v>
      </c>
      <c r="O5215" s="1" t="s">
        <v>8008</v>
      </c>
      <c r="P5215">
        <v>0.63</v>
      </c>
      <c r="Q5215">
        <v>0</v>
      </c>
      <c r="R5215" t="str">
        <f t="shared" si="405"/>
        <v>ADULT</v>
      </c>
      <c r="S5215" s="1" t="str">
        <f t="shared" si="406"/>
        <v>Jan</v>
      </c>
      <c r="T5215" s="1">
        <f t="shared" si="407"/>
        <v>2023</v>
      </c>
      <c r="U5215" s="1" t="str">
        <f t="shared" si="408"/>
        <v>Medium</v>
      </c>
      <c r="V5215" s="1" t="str">
        <f t="shared" si="409"/>
        <v>Normal</v>
      </c>
    </row>
    <row r="5216" spans="1:22" x14ac:dyDescent="0.2">
      <c r="A5216" s="1" t="s">
        <v>13249</v>
      </c>
      <c r="B5216" s="2">
        <v>44957</v>
      </c>
      <c r="C5216" s="1" t="s">
        <v>8031</v>
      </c>
      <c r="D5216">
        <v>64</v>
      </c>
      <c r="E5216" s="1" t="s">
        <v>8003</v>
      </c>
      <c r="F5216" s="1" t="s">
        <v>8022</v>
      </c>
      <c r="G5216" s="1" t="s">
        <v>8062</v>
      </c>
      <c r="H5216">
        <v>4</v>
      </c>
      <c r="I5216">
        <v>9</v>
      </c>
      <c r="J5216" s="1" t="s">
        <v>8041</v>
      </c>
      <c r="K5216">
        <v>8</v>
      </c>
      <c r="L5216">
        <v>3</v>
      </c>
      <c r="M5216">
        <v>2</v>
      </c>
      <c r="N5216" s="1" t="s">
        <v>8038</v>
      </c>
      <c r="O5216" s="1" t="s">
        <v>8008</v>
      </c>
      <c r="P5216">
        <v>0.97</v>
      </c>
      <c r="Q5216">
        <v>1</v>
      </c>
      <c r="R5216" t="str">
        <f t="shared" si="405"/>
        <v>ADULT</v>
      </c>
      <c r="S5216" s="1" t="str">
        <f t="shared" si="406"/>
        <v>Jan</v>
      </c>
      <c r="T5216" s="1">
        <f t="shared" si="407"/>
        <v>2023</v>
      </c>
      <c r="U5216" s="1" t="str">
        <f t="shared" si="408"/>
        <v>High</v>
      </c>
      <c r="V5216" s="1" t="str">
        <f t="shared" si="409"/>
        <v>Normal</v>
      </c>
    </row>
    <row r="5217" spans="1:22" x14ac:dyDescent="0.2">
      <c r="A5217" s="1" t="s">
        <v>13250</v>
      </c>
      <c r="B5217" s="2">
        <v>45163</v>
      </c>
      <c r="C5217" s="1" t="s">
        <v>8019</v>
      </c>
      <c r="D5217">
        <v>66</v>
      </c>
      <c r="E5217" s="1" t="s">
        <v>8013</v>
      </c>
      <c r="F5217" s="1" t="s">
        <v>8037</v>
      </c>
      <c r="G5217" s="1" t="s">
        <v>8020</v>
      </c>
      <c r="H5217">
        <v>4</v>
      </c>
      <c r="I5217">
        <v>9</v>
      </c>
      <c r="J5217" s="1" t="s">
        <v>8027</v>
      </c>
      <c r="K5217">
        <v>6</v>
      </c>
      <c r="L5217">
        <v>4</v>
      </c>
      <c r="M5217">
        <v>1</v>
      </c>
      <c r="N5217" s="1" t="s">
        <v>8007</v>
      </c>
      <c r="O5217" s="1" t="s">
        <v>8008</v>
      </c>
      <c r="P5217">
        <v>0.9</v>
      </c>
      <c r="Q5217">
        <v>1</v>
      </c>
      <c r="R5217" t="str">
        <f t="shared" si="405"/>
        <v>SENIOR</v>
      </c>
      <c r="S5217" s="1" t="str">
        <f t="shared" si="406"/>
        <v>Aug</v>
      </c>
      <c r="T5217" s="1">
        <f t="shared" si="407"/>
        <v>2023</v>
      </c>
      <c r="U5217" s="1" t="str">
        <f t="shared" si="408"/>
        <v>High</v>
      </c>
      <c r="V5217" s="1" t="str">
        <f t="shared" si="409"/>
        <v>Normal</v>
      </c>
    </row>
    <row r="5218" spans="1:22" x14ac:dyDescent="0.2">
      <c r="A5218" s="1" t="s">
        <v>13251</v>
      </c>
      <c r="B5218" s="2">
        <v>44521</v>
      </c>
      <c r="C5218" s="1" t="s">
        <v>8010</v>
      </c>
      <c r="D5218">
        <v>62</v>
      </c>
      <c r="E5218" s="1" t="s">
        <v>8013</v>
      </c>
      <c r="F5218" s="1" t="s">
        <v>8022</v>
      </c>
      <c r="G5218" s="1" t="s">
        <v>8044</v>
      </c>
      <c r="H5218">
        <v>5</v>
      </c>
      <c r="I5218">
        <v>7</v>
      </c>
      <c r="J5218" s="1" t="s">
        <v>8006</v>
      </c>
      <c r="K5218">
        <v>10</v>
      </c>
      <c r="L5218">
        <v>2</v>
      </c>
      <c r="M5218">
        <v>1</v>
      </c>
      <c r="N5218" s="1" t="s">
        <v>8011</v>
      </c>
      <c r="O5218" s="1" t="s">
        <v>8008</v>
      </c>
      <c r="P5218">
        <v>0.97</v>
      </c>
      <c r="Q5218">
        <v>1</v>
      </c>
      <c r="R5218" t="str">
        <f t="shared" si="405"/>
        <v>ADULT</v>
      </c>
      <c r="S5218" s="1" t="str">
        <f t="shared" si="406"/>
        <v>Nov</v>
      </c>
      <c r="T5218" s="1">
        <f t="shared" si="407"/>
        <v>2021</v>
      </c>
      <c r="U5218" s="1" t="str">
        <f t="shared" si="408"/>
        <v>High</v>
      </c>
      <c r="V5218" s="1" t="str">
        <f t="shared" si="409"/>
        <v>Normal</v>
      </c>
    </row>
    <row r="5219" spans="1:22" x14ac:dyDescent="0.2">
      <c r="A5219" s="1" t="s">
        <v>13252</v>
      </c>
      <c r="B5219" s="2">
        <v>44525</v>
      </c>
      <c r="C5219" s="1" t="s">
        <v>8010</v>
      </c>
      <c r="D5219">
        <v>49</v>
      </c>
      <c r="E5219" s="1" t="s">
        <v>8013</v>
      </c>
      <c r="F5219" s="1" t="s">
        <v>8022</v>
      </c>
      <c r="G5219" s="1" t="s">
        <v>8015</v>
      </c>
      <c r="H5219">
        <v>4</v>
      </c>
      <c r="I5219">
        <v>5</v>
      </c>
      <c r="J5219" s="1" t="s">
        <v>8006</v>
      </c>
      <c r="K5219">
        <v>7</v>
      </c>
      <c r="L5219">
        <v>2</v>
      </c>
      <c r="M5219">
        <v>1</v>
      </c>
      <c r="N5219" s="1" t="s">
        <v>8038</v>
      </c>
      <c r="O5219" s="1" t="s">
        <v>8008</v>
      </c>
      <c r="P5219">
        <v>0.48</v>
      </c>
      <c r="Q5219">
        <v>0</v>
      </c>
      <c r="R5219" t="str">
        <f t="shared" si="405"/>
        <v>ADULT</v>
      </c>
      <c r="S5219" s="1" t="str">
        <f t="shared" si="406"/>
        <v>Nov</v>
      </c>
      <c r="T5219" s="1">
        <f t="shared" si="407"/>
        <v>2021</v>
      </c>
      <c r="U5219" s="1" t="str">
        <f t="shared" si="408"/>
        <v>Medium</v>
      </c>
      <c r="V5219" s="1" t="str">
        <f t="shared" si="409"/>
        <v>Normal</v>
      </c>
    </row>
    <row r="5220" spans="1:22" x14ac:dyDescent="0.2">
      <c r="A5220" s="1" t="s">
        <v>13253</v>
      </c>
      <c r="B5220" s="2">
        <v>45008</v>
      </c>
      <c r="C5220" s="1" t="s">
        <v>8002</v>
      </c>
      <c r="D5220">
        <v>49</v>
      </c>
      <c r="E5220" s="1" t="s">
        <v>8003</v>
      </c>
      <c r="F5220" s="1" t="s">
        <v>8014</v>
      </c>
      <c r="G5220" s="1" t="s">
        <v>8044</v>
      </c>
      <c r="H5220">
        <v>3</v>
      </c>
      <c r="I5220">
        <v>8</v>
      </c>
      <c r="J5220" s="1" t="s">
        <v>8027</v>
      </c>
      <c r="K5220">
        <v>6</v>
      </c>
      <c r="L5220">
        <v>2</v>
      </c>
      <c r="M5220">
        <v>2</v>
      </c>
      <c r="N5220" s="1" t="s">
        <v>8023</v>
      </c>
      <c r="O5220" s="1" t="s">
        <v>8008</v>
      </c>
      <c r="P5220">
        <v>0.93</v>
      </c>
      <c r="Q5220">
        <v>1</v>
      </c>
      <c r="R5220" t="str">
        <f t="shared" si="405"/>
        <v>ADULT</v>
      </c>
      <c r="S5220" s="1" t="str">
        <f t="shared" si="406"/>
        <v>Mar</v>
      </c>
      <c r="T5220" s="1">
        <f t="shared" si="407"/>
        <v>2023</v>
      </c>
      <c r="U5220" s="1" t="str">
        <f t="shared" si="408"/>
        <v>High</v>
      </c>
      <c r="V5220" s="1" t="str">
        <f t="shared" si="409"/>
        <v>Normal</v>
      </c>
    </row>
    <row r="5221" spans="1:22" x14ac:dyDescent="0.2">
      <c r="A5221" s="1" t="s">
        <v>13254</v>
      </c>
      <c r="B5221" s="2">
        <v>44447</v>
      </c>
      <c r="C5221" s="1" t="s">
        <v>8010</v>
      </c>
      <c r="D5221">
        <v>37</v>
      </c>
      <c r="E5221" s="1" t="s">
        <v>8003</v>
      </c>
      <c r="F5221" s="1" t="s">
        <v>8037</v>
      </c>
      <c r="G5221" s="1" t="s">
        <v>8015</v>
      </c>
      <c r="H5221">
        <v>3</v>
      </c>
      <c r="I5221">
        <v>6</v>
      </c>
      <c r="J5221" s="1" t="s">
        <v>8006</v>
      </c>
      <c r="K5221">
        <v>4</v>
      </c>
      <c r="L5221">
        <v>4</v>
      </c>
      <c r="M5221">
        <v>1</v>
      </c>
      <c r="N5221" s="1" t="s">
        <v>8011</v>
      </c>
      <c r="O5221" s="1" t="s">
        <v>8008</v>
      </c>
      <c r="P5221">
        <v>0.42</v>
      </c>
      <c r="Q5221">
        <v>1</v>
      </c>
      <c r="R5221" t="str">
        <f t="shared" si="405"/>
        <v>YOUNG ADULT</v>
      </c>
      <c r="S5221" s="1" t="str">
        <f t="shared" si="406"/>
        <v>Sep</v>
      </c>
      <c r="T5221" s="1">
        <f t="shared" si="407"/>
        <v>2021</v>
      </c>
      <c r="U5221" s="1" t="str">
        <f t="shared" si="408"/>
        <v>Medium</v>
      </c>
      <c r="V5221" s="1" t="str">
        <f t="shared" si="409"/>
        <v>Normal</v>
      </c>
    </row>
    <row r="5222" spans="1:22" x14ac:dyDescent="0.2">
      <c r="A5222" s="1" t="s">
        <v>13255</v>
      </c>
      <c r="B5222" s="2">
        <v>45195</v>
      </c>
      <c r="C5222" s="1" t="s">
        <v>8010</v>
      </c>
      <c r="D5222">
        <v>88</v>
      </c>
      <c r="E5222" s="1" t="s">
        <v>8013</v>
      </c>
      <c r="F5222" s="1" t="s">
        <v>8014</v>
      </c>
      <c r="G5222" s="1" t="s">
        <v>8015</v>
      </c>
      <c r="H5222">
        <v>7</v>
      </c>
      <c r="I5222">
        <v>6</v>
      </c>
      <c r="J5222" s="1" t="s">
        <v>8016</v>
      </c>
      <c r="K5222">
        <v>12</v>
      </c>
      <c r="L5222">
        <v>6</v>
      </c>
      <c r="M5222">
        <v>3</v>
      </c>
      <c r="N5222" s="1" t="s">
        <v>8007</v>
      </c>
      <c r="O5222" s="1" t="s">
        <v>8017</v>
      </c>
      <c r="P5222">
        <v>0.97</v>
      </c>
      <c r="Q5222">
        <v>1</v>
      </c>
      <c r="R5222" t="str">
        <f t="shared" si="405"/>
        <v>SENIOR</v>
      </c>
      <c r="S5222" s="1" t="str">
        <f t="shared" si="406"/>
        <v>Sep</v>
      </c>
      <c r="T5222" s="1">
        <f t="shared" si="407"/>
        <v>2023</v>
      </c>
      <c r="U5222" s="1" t="str">
        <f t="shared" si="408"/>
        <v>High</v>
      </c>
      <c r="V5222" s="1" t="str">
        <f t="shared" si="409"/>
        <v>Frequent</v>
      </c>
    </row>
    <row r="5223" spans="1:22" x14ac:dyDescent="0.2">
      <c r="A5223" s="1" t="s">
        <v>13256</v>
      </c>
      <c r="B5223" s="2">
        <v>44782</v>
      </c>
      <c r="C5223" s="1" t="s">
        <v>8019</v>
      </c>
      <c r="D5223">
        <v>58</v>
      </c>
      <c r="E5223" s="1" t="s">
        <v>8003</v>
      </c>
      <c r="F5223" s="1" t="s">
        <v>8022</v>
      </c>
      <c r="G5223" s="1" t="s">
        <v>8035</v>
      </c>
      <c r="H5223">
        <v>4</v>
      </c>
      <c r="I5223">
        <v>10</v>
      </c>
      <c r="J5223" s="1" t="s">
        <v>8016</v>
      </c>
      <c r="K5223">
        <v>7</v>
      </c>
      <c r="L5223">
        <v>2</v>
      </c>
      <c r="M5223">
        <v>2</v>
      </c>
      <c r="N5223" s="1" t="s">
        <v>8011</v>
      </c>
      <c r="O5223" s="1" t="s">
        <v>8008</v>
      </c>
      <c r="P5223">
        <v>0.97</v>
      </c>
      <c r="Q5223">
        <v>1</v>
      </c>
      <c r="R5223" t="str">
        <f t="shared" si="405"/>
        <v>ADULT</v>
      </c>
      <c r="S5223" s="1" t="str">
        <f t="shared" si="406"/>
        <v>Aug</v>
      </c>
      <c r="T5223" s="1">
        <f t="shared" si="407"/>
        <v>2022</v>
      </c>
      <c r="U5223" s="1" t="str">
        <f t="shared" si="408"/>
        <v>High</v>
      </c>
      <c r="V5223" s="1" t="str">
        <f t="shared" si="409"/>
        <v>Normal</v>
      </c>
    </row>
    <row r="5224" spans="1:22" x14ac:dyDescent="0.2">
      <c r="A5224" s="1" t="s">
        <v>13257</v>
      </c>
      <c r="B5224" s="2">
        <v>44525</v>
      </c>
      <c r="C5224" s="1" t="s">
        <v>8010</v>
      </c>
      <c r="D5224">
        <v>54</v>
      </c>
      <c r="E5224" s="1" t="s">
        <v>8003</v>
      </c>
      <c r="F5224" s="1" t="s">
        <v>8004</v>
      </c>
      <c r="G5224" s="1" t="s">
        <v>8015</v>
      </c>
      <c r="H5224">
        <v>5</v>
      </c>
      <c r="I5224">
        <v>5</v>
      </c>
      <c r="J5224" s="1" t="s">
        <v>8006</v>
      </c>
      <c r="K5224">
        <v>10</v>
      </c>
      <c r="L5224">
        <v>4</v>
      </c>
      <c r="M5224">
        <v>1</v>
      </c>
      <c r="N5224" s="1" t="s">
        <v>8038</v>
      </c>
      <c r="O5224" s="1" t="s">
        <v>8008</v>
      </c>
      <c r="P5224">
        <v>0.71</v>
      </c>
      <c r="Q5224">
        <v>1</v>
      </c>
      <c r="R5224" t="str">
        <f t="shared" si="405"/>
        <v>ADULT</v>
      </c>
      <c r="S5224" s="1" t="str">
        <f t="shared" si="406"/>
        <v>Nov</v>
      </c>
      <c r="T5224" s="1">
        <f t="shared" si="407"/>
        <v>2021</v>
      </c>
      <c r="U5224" s="1" t="str">
        <f t="shared" si="408"/>
        <v>High</v>
      </c>
      <c r="V5224" s="1" t="str">
        <f t="shared" si="409"/>
        <v>Normal</v>
      </c>
    </row>
    <row r="5225" spans="1:22" x14ac:dyDescent="0.2">
      <c r="A5225" s="1" t="s">
        <v>13258</v>
      </c>
      <c r="B5225" s="2">
        <v>45046</v>
      </c>
      <c r="C5225" s="1" t="s">
        <v>8002</v>
      </c>
      <c r="D5225">
        <v>42</v>
      </c>
      <c r="E5225" s="1" t="s">
        <v>8003</v>
      </c>
      <c r="F5225" s="1" t="s">
        <v>8037</v>
      </c>
      <c r="G5225" s="1" t="s">
        <v>8015</v>
      </c>
      <c r="H5225">
        <v>3</v>
      </c>
      <c r="I5225">
        <v>6</v>
      </c>
      <c r="J5225" s="1" t="s">
        <v>8016</v>
      </c>
      <c r="K5225">
        <v>6</v>
      </c>
      <c r="L5225">
        <v>2</v>
      </c>
      <c r="M5225">
        <v>1</v>
      </c>
      <c r="N5225" s="1" t="s">
        <v>8011</v>
      </c>
      <c r="O5225" s="1" t="s">
        <v>8008</v>
      </c>
      <c r="P5225">
        <v>0.37</v>
      </c>
      <c r="Q5225">
        <v>1</v>
      </c>
      <c r="R5225" t="str">
        <f t="shared" si="405"/>
        <v>ADULT</v>
      </c>
      <c r="S5225" s="1" t="str">
        <f t="shared" si="406"/>
        <v>Apr</v>
      </c>
      <c r="T5225" s="1">
        <f t="shared" si="407"/>
        <v>2023</v>
      </c>
      <c r="U5225" s="1" t="str">
        <f t="shared" si="408"/>
        <v>Medium</v>
      </c>
      <c r="V5225" s="1" t="str">
        <f t="shared" si="409"/>
        <v>Normal</v>
      </c>
    </row>
    <row r="5226" spans="1:22" x14ac:dyDescent="0.2">
      <c r="A5226" s="1" t="s">
        <v>13259</v>
      </c>
      <c r="B5226" s="2">
        <v>44538</v>
      </c>
      <c r="C5226" s="1" t="s">
        <v>8031</v>
      </c>
      <c r="D5226">
        <v>95</v>
      </c>
      <c r="E5226" s="1" t="s">
        <v>8013</v>
      </c>
      <c r="F5226" s="1" t="s">
        <v>8014</v>
      </c>
      <c r="G5226" s="1" t="s">
        <v>8060</v>
      </c>
      <c r="H5226">
        <v>6</v>
      </c>
      <c r="I5226">
        <v>8</v>
      </c>
      <c r="J5226" s="1" t="s">
        <v>8006</v>
      </c>
      <c r="K5226">
        <v>12</v>
      </c>
      <c r="L5226">
        <v>4</v>
      </c>
      <c r="M5226">
        <v>4</v>
      </c>
      <c r="N5226" s="1" t="s">
        <v>8007</v>
      </c>
      <c r="O5226" s="1" t="s">
        <v>8017</v>
      </c>
      <c r="P5226">
        <v>0.97</v>
      </c>
      <c r="Q5226">
        <v>1</v>
      </c>
      <c r="R5226" t="str">
        <f t="shared" si="405"/>
        <v>SENIOR</v>
      </c>
      <c r="S5226" s="1" t="str">
        <f t="shared" si="406"/>
        <v>Dec</v>
      </c>
      <c r="T5226" s="1">
        <f t="shared" si="407"/>
        <v>2021</v>
      </c>
      <c r="U5226" s="1" t="str">
        <f t="shared" si="408"/>
        <v>High</v>
      </c>
      <c r="V5226" s="1" t="str">
        <f t="shared" si="409"/>
        <v>Frequent</v>
      </c>
    </row>
    <row r="5227" spans="1:22" x14ac:dyDescent="0.2">
      <c r="A5227" s="1" t="s">
        <v>13260</v>
      </c>
      <c r="B5227" s="2">
        <v>45251</v>
      </c>
      <c r="C5227" s="1" t="s">
        <v>8010</v>
      </c>
      <c r="D5227">
        <v>39</v>
      </c>
      <c r="E5227" s="1" t="s">
        <v>8003</v>
      </c>
      <c r="F5227" s="1" t="s">
        <v>8032</v>
      </c>
      <c r="G5227" s="1" t="s">
        <v>8020</v>
      </c>
      <c r="H5227">
        <v>3</v>
      </c>
      <c r="I5227">
        <v>10</v>
      </c>
      <c r="J5227" s="1" t="s">
        <v>8016</v>
      </c>
      <c r="K5227">
        <v>6</v>
      </c>
      <c r="L5227">
        <v>2</v>
      </c>
      <c r="M5227">
        <v>1</v>
      </c>
      <c r="N5227" s="1" t="s">
        <v>8011</v>
      </c>
      <c r="O5227" s="1" t="s">
        <v>8008</v>
      </c>
      <c r="P5227">
        <v>0.63</v>
      </c>
      <c r="Q5227">
        <v>0</v>
      </c>
      <c r="R5227" t="str">
        <f t="shared" si="405"/>
        <v>YOUNG ADULT</v>
      </c>
      <c r="S5227" s="1" t="str">
        <f t="shared" si="406"/>
        <v>Nov</v>
      </c>
      <c r="T5227" s="1">
        <f t="shared" si="407"/>
        <v>2023</v>
      </c>
      <c r="U5227" s="1" t="str">
        <f t="shared" si="408"/>
        <v>Medium</v>
      </c>
      <c r="V5227" s="1" t="str">
        <f t="shared" si="409"/>
        <v>Normal</v>
      </c>
    </row>
    <row r="5228" spans="1:22" x14ac:dyDescent="0.2">
      <c r="A5228" s="1" t="s">
        <v>13261</v>
      </c>
      <c r="B5228" s="2">
        <v>45273</v>
      </c>
      <c r="C5228" s="1" t="s">
        <v>8031</v>
      </c>
      <c r="D5228">
        <v>50</v>
      </c>
      <c r="E5228" s="1" t="s">
        <v>8013</v>
      </c>
      <c r="F5228" s="1" t="s">
        <v>8004</v>
      </c>
      <c r="G5228" s="1" t="s">
        <v>8020</v>
      </c>
      <c r="H5228">
        <v>3</v>
      </c>
      <c r="I5228">
        <v>10</v>
      </c>
      <c r="J5228" s="1" t="s">
        <v>8027</v>
      </c>
      <c r="K5228">
        <v>4</v>
      </c>
      <c r="L5228">
        <v>2</v>
      </c>
      <c r="M5228">
        <v>1</v>
      </c>
      <c r="N5228" s="1" t="s">
        <v>8038</v>
      </c>
      <c r="O5228" s="1" t="s">
        <v>8008</v>
      </c>
      <c r="P5228">
        <v>0.76</v>
      </c>
      <c r="Q5228">
        <v>1</v>
      </c>
      <c r="R5228" t="str">
        <f t="shared" si="405"/>
        <v>ADULT</v>
      </c>
      <c r="S5228" s="1" t="str">
        <f t="shared" si="406"/>
        <v>Dec</v>
      </c>
      <c r="T5228" s="1">
        <f t="shared" si="407"/>
        <v>2023</v>
      </c>
      <c r="U5228" s="1" t="str">
        <f t="shared" si="408"/>
        <v>High</v>
      </c>
      <c r="V5228" s="1" t="str">
        <f t="shared" si="409"/>
        <v>Normal</v>
      </c>
    </row>
    <row r="5229" spans="1:22" x14ac:dyDescent="0.2">
      <c r="A5229" s="1" t="s">
        <v>13262</v>
      </c>
      <c r="B5229" s="2">
        <v>44927</v>
      </c>
      <c r="C5229" s="1" t="s">
        <v>8031</v>
      </c>
      <c r="D5229">
        <v>65</v>
      </c>
      <c r="E5229" s="1" t="s">
        <v>8003</v>
      </c>
      <c r="F5229" s="1" t="s">
        <v>8022</v>
      </c>
      <c r="G5229" s="1" t="s">
        <v>8067</v>
      </c>
      <c r="H5229">
        <v>5</v>
      </c>
      <c r="I5229">
        <v>6</v>
      </c>
      <c r="J5229" s="1" t="s">
        <v>8041</v>
      </c>
      <c r="K5229">
        <v>8</v>
      </c>
      <c r="L5229">
        <v>4</v>
      </c>
      <c r="M5229">
        <v>2</v>
      </c>
      <c r="N5229" s="1" t="s">
        <v>8023</v>
      </c>
      <c r="O5229" s="1" t="s">
        <v>8008</v>
      </c>
      <c r="P5229">
        <v>0.97</v>
      </c>
      <c r="Q5229">
        <v>1</v>
      </c>
      <c r="R5229" t="str">
        <f t="shared" si="405"/>
        <v>SENIOR</v>
      </c>
      <c r="S5229" s="1" t="str">
        <f t="shared" si="406"/>
        <v>Jan</v>
      </c>
      <c r="T5229" s="1">
        <f t="shared" si="407"/>
        <v>2023</v>
      </c>
      <c r="U5229" s="1" t="str">
        <f t="shared" si="408"/>
        <v>High</v>
      </c>
      <c r="V5229" s="1" t="str">
        <f t="shared" si="409"/>
        <v>Normal</v>
      </c>
    </row>
    <row r="5230" spans="1:22" x14ac:dyDescent="0.2">
      <c r="A5230" s="1" t="s">
        <v>13263</v>
      </c>
      <c r="B5230" s="2">
        <v>44321</v>
      </c>
      <c r="C5230" s="1" t="s">
        <v>8002</v>
      </c>
      <c r="D5230">
        <v>68</v>
      </c>
      <c r="E5230" s="1" t="s">
        <v>8003</v>
      </c>
      <c r="F5230" s="1" t="s">
        <v>8022</v>
      </c>
      <c r="G5230" s="1" t="s">
        <v>8029</v>
      </c>
      <c r="H5230">
        <v>6</v>
      </c>
      <c r="I5230">
        <v>9</v>
      </c>
      <c r="J5230" s="1" t="s">
        <v>8027</v>
      </c>
      <c r="K5230">
        <v>10</v>
      </c>
      <c r="L5230">
        <v>6</v>
      </c>
      <c r="M5230">
        <v>2</v>
      </c>
      <c r="N5230" s="1" t="s">
        <v>8007</v>
      </c>
      <c r="O5230" s="1" t="s">
        <v>8017</v>
      </c>
      <c r="P5230">
        <v>0.97</v>
      </c>
      <c r="Q5230">
        <v>1</v>
      </c>
      <c r="R5230" t="str">
        <f t="shared" si="405"/>
        <v>SENIOR</v>
      </c>
      <c r="S5230" s="1" t="str">
        <f t="shared" si="406"/>
        <v>May</v>
      </c>
      <c r="T5230" s="1">
        <f t="shared" si="407"/>
        <v>2021</v>
      </c>
      <c r="U5230" s="1" t="str">
        <f t="shared" si="408"/>
        <v>High</v>
      </c>
      <c r="V5230" s="1" t="str">
        <f t="shared" si="409"/>
        <v>Normal</v>
      </c>
    </row>
    <row r="5231" spans="1:22" x14ac:dyDescent="0.2">
      <c r="A5231" s="1" t="s">
        <v>13264</v>
      </c>
      <c r="B5231" s="2">
        <v>44485</v>
      </c>
      <c r="C5231" s="1" t="s">
        <v>8010</v>
      </c>
      <c r="D5231">
        <v>74</v>
      </c>
      <c r="E5231" s="1" t="s">
        <v>8003</v>
      </c>
      <c r="F5231" s="1" t="s">
        <v>8032</v>
      </c>
      <c r="G5231" s="1" t="s">
        <v>8029</v>
      </c>
      <c r="H5231">
        <v>5</v>
      </c>
      <c r="I5231">
        <v>7</v>
      </c>
      <c r="J5231" s="1" t="s">
        <v>8016</v>
      </c>
      <c r="K5231">
        <v>8</v>
      </c>
      <c r="L5231">
        <v>5</v>
      </c>
      <c r="M5231">
        <v>2</v>
      </c>
      <c r="N5231" s="1" t="s">
        <v>8007</v>
      </c>
      <c r="O5231" s="1" t="s">
        <v>8008</v>
      </c>
      <c r="P5231">
        <v>0.97</v>
      </c>
      <c r="Q5231">
        <v>1</v>
      </c>
      <c r="R5231" t="str">
        <f t="shared" si="405"/>
        <v>SENIOR</v>
      </c>
      <c r="S5231" s="1" t="str">
        <f t="shared" si="406"/>
        <v>Oct</v>
      </c>
      <c r="T5231" s="1">
        <f t="shared" si="407"/>
        <v>2021</v>
      </c>
      <c r="U5231" s="1" t="str">
        <f t="shared" si="408"/>
        <v>High</v>
      </c>
      <c r="V5231" s="1" t="str">
        <f t="shared" si="409"/>
        <v>Normal</v>
      </c>
    </row>
    <row r="5232" spans="1:22" x14ac:dyDescent="0.2">
      <c r="A5232" s="1" t="s">
        <v>13265</v>
      </c>
      <c r="B5232" s="2">
        <v>44761</v>
      </c>
      <c r="C5232" s="1" t="s">
        <v>8019</v>
      </c>
      <c r="D5232">
        <v>88</v>
      </c>
      <c r="E5232" s="1" t="s">
        <v>8003</v>
      </c>
      <c r="F5232" s="1" t="s">
        <v>8022</v>
      </c>
      <c r="G5232" s="1" t="s">
        <v>8026</v>
      </c>
      <c r="H5232">
        <v>6</v>
      </c>
      <c r="I5232">
        <v>7</v>
      </c>
      <c r="J5232" s="1" t="s">
        <v>8027</v>
      </c>
      <c r="K5232">
        <v>9</v>
      </c>
      <c r="L5232">
        <v>8</v>
      </c>
      <c r="M5232">
        <v>2</v>
      </c>
      <c r="N5232" s="1" t="s">
        <v>8007</v>
      </c>
      <c r="O5232" s="1" t="s">
        <v>8017</v>
      </c>
      <c r="P5232">
        <v>0.97</v>
      </c>
      <c r="Q5232">
        <v>1</v>
      </c>
      <c r="R5232" t="str">
        <f t="shared" si="405"/>
        <v>SENIOR</v>
      </c>
      <c r="S5232" s="1" t="str">
        <f t="shared" si="406"/>
        <v>Jul</v>
      </c>
      <c r="T5232" s="1">
        <f t="shared" si="407"/>
        <v>2022</v>
      </c>
      <c r="U5232" s="1" t="str">
        <f t="shared" si="408"/>
        <v>High</v>
      </c>
      <c r="V5232" s="1" t="str">
        <f t="shared" si="409"/>
        <v>Normal</v>
      </c>
    </row>
    <row r="5233" spans="1:22" x14ac:dyDescent="0.2">
      <c r="A5233" s="1" t="s">
        <v>13266</v>
      </c>
      <c r="B5233" s="2">
        <v>45129</v>
      </c>
      <c r="C5233" s="1" t="s">
        <v>8019</v>
      </c>
      <c r="D5233">
        <v>66</v>
      </c>
      <c r="E5233" s="1" t="s">
        <v>8013</v>
      </c>
      <c r="F5233" s="1" t="s">
        <v>8037</v>
      </c>
      <c r="G5233" s="1" t="s">
        <v>8015</v>
      </c>
      <c r="H5233">
        <v>4</v>
      </c>
      <c r="I5233">
        <v>6</v>
      </c>
      <c r="J5233" s="1" t="s">
        <v>8006</v>
      </c>
      <c r="K5233">
        <v>7</v>
      </c>
      <c r="L5233">
        <v>6</v>
      </c>
      <c r="M5233">
        <v>1</v>
      </c>
      <c r="N5233" s="1" t="s">
        <v>8007</v>
      </c>
      <c r="O5233" s="1" t="s">
        <v>8008</v>
      </c>
      <c r="P5233">
        <v>0.69</v>
      </c>
      <c r="Q5233">
        <v>1</v>
      </c>
      <c r="R5233" t="str">
        <f t="shared" si="405"/>
        <v>SENIOR</v>
      </c>
      <c r="S5233" s="1" t="str">
        <f t="shared" si="406"/>
        <v>Jul</v>
      </c>
      <c r="T5233" s="1">
        <f t="shared" si="407"/>
        <v>2023</v>
      </c>
      <c r="U5233" s="1" t="str">
        <f t="shared" si="408"/>
        <v>Medium</v>
      </c>
      <c r="V5233" s="1" t="str">
        <f t="shared" si="409"/>
        <v>Normal</v>
      </c>
    </row>
    <row r="5234" spans="1:22" x14ac:dyDescent="0.2">
      <c r="A5234" s="1" t="s">
        <v>13267</v>
      </c>
      <c r="B5234" s="2">
        <v>44399</v>
      </c>
      <c r="C5234" s="1" t="s">
        <v>8019</v>
      </c>
      <c r="D5234">
        <v>40</v>
      </c>
      <c r="E5234" s="1" t="s">
        <v>8013</v>
      </c>
      <c r="F5234" s="1" t="s">
        <v>8022</v>
      </c>
      <c r="G5234" s="1" t="s">
        <v>8044</v>
      </c>
      <c r="H5234">
        <v>3</v>
      </c>
      <c r="I5234">
        <v>7</v>
      </c>
      <c r="J5234" s="1" t="s">
        <v>8016</v>
      </c>
      <c r="K5234">
        <v>4</v>
      </c>
      <c r="L5234">
        <v>2</v>
      </c>
      <c r="M5234">
        <v>1</v>
      </c>
      <c r="N5234" s="1" t="s">
        <v>8038</v>
      </c>
      <c r="O5234" s="1" t="s">
        <v>8008</v>
      </c>
      <c r="P5234">
        <v>0.67</v>
      </c>
      <c r="Q5234">
        <v>1</v>
      </c>
      <c r="R5234" t="str">
        <f t="shared" si="405"/>
        <v>ADULT</v>
      </c>
      <c r="S5234" s="1" t="str">
        <f t="shared" si="406"/>
        <v>Jul</v>
      </c>
      <c r="T5234" s="1">
        <f t="shared" si="407"/>
        <v>2021</v>
      </c>
      <c r="U5234" s="1" t="str">
        <f t="shared" si="408"/>
        <v>Medium</v>
      </c>
      <c r="V5234" s="1" t="str">
        <f t="shared" si="409"/>
        <v>Normal</v>
      </c>
    </row>
    <row r="5235" spans="1:22" x14ac:dyDescent="0.2">
      <c r="A5235" s="1" t="s">
        <v>13268</v>
      </c>
      <c r="B5235" s="2">
        <v>44311</v>
      </c>
      <c r="C5235" s="1" t="s">
        <v>8002</v>
      </c>
      <c r="D5235">
        <v>53</v>
      </c>
      <c r="E5235" s="1" t="s">
        <v>8013</v>
      </c>
      <c r="F5235" s="1" t="s">
        <v>8014</v>
      </c>
      <c r="G5235" s="1" t="s">
        <v>8015</v>
      </c>
      <c r="H5235">
        <v>5</v>
      </c>
      <c r="I5235">
        <v>6</v>
      </c>
      <c r="J5235" s="1" t="s">
        <v>8016</v>
      </c>
      <c r="K5235">
        <v>8</v>
      </c>
      <c r="L5235">
        <v>4</v>
      </c>
      <c r="M5235">
        <v>1</v>
      </c>
      <c r="N5235" s="1" t="s">
        <v>8011</v>
      </c>
      <c r="O5235" s="1" t="s">
        <v>8008</v>
      </c>
      <c r="P5235">
        <v>0.67</v>
      </c>
      <c r="Q5235">
        <v>0</v>
      </c>
      <c r="R5235" t="str">
        <f t="shared" si="405"/>
        <v>ADULT</v>
      </c>
      <c r="S5235" s="1" t="str">
        <f t="shared" si="406"/>
        <v>Apr</v>
      </c>
      <c r="T5235" s="1">
        <f t="shared" si="407"/>
        <v>2021</v>
      </c>
      <c r="U5235" s="1" t="str">
        <f t="shared" si="408"/>
        <v>Medium</v>
      </c>
      <c r="V5235" s="1" t="str">
        <f t="shared" si="409"/>
        <v>Normal</v>
      </c>
    </row>
    <row r="5236" spans="1:22" x14ac:dyDescent="0.2">
      <c r="A5236" s="1" t="s">
        <v>13269</v>
      </c>
      <c r="B5236" s="2">
        <v>44278</v>
      </c>
      <c r="C5236" s="1" t="s">
        <v>8002</v>
      </c>
      <c r="D5236">
        <v>63</v>
      </c>
      <c r="E5236" s="1" t="s">
        <v>8003</v>
      </c>
      <c r="F5236" s="1" t="s">
        <v>8022</v>
      </c>
      <c r="G5236" s="1" t="s">
        <v>8015</v>
      </c>
      <c r="H5236">
        <v>4</v>
      </c>
      <c r="I5236">
        <v>6</v>
      </c>
      <c r="J5236" s="1" t="s">
        <v>8027</v>
      </c>
      <c r="K5236">
        <v>6</v>
      </c>
      <c r="L5236">
        <v>3</v>
      </c>
      <c r="M5236">
        <v>1</v>
      </c>
      <c r="N5236" s="1" t="s">
        <v>8011</v>
      </c>
      <c r="O5236" s="1" t="s">
        <v>8008</v>
      </c>
      <c r="P5236">
        <v>0.59</v>
      </c>
      <c r="Q5236">
        <v>1</v>
      </c>
      <c r="R5236" t="str">
        <f t="shared" si="405"/>
        <v>ADULT</v>
      </c>
      <c r="S5236" s="1" t="str">
        <f t="shared" si="406"/>
        <v>Mar</v>
      </c>
      <c r="T5236" s="1">
        <f t="shared" si="407"/>
        <v>2021</v>
      </c>
      <c r="U5236" s="1" t="str">
        <f t="shared" si="408"/>
        <v>Medium</v>
      </c>
      <c r="V5236" s="1" t="str">
        <f t="shared" si="409"/>
        <v>Normal</v>
      </c>
    </row>
    <row r="5237" spans="1:22" x14ac:dyDescent="0.2">
      <c r="A5237" s="1" t="s">
        <v>13270</v>
      </c>
      <c r="B5237" s="2">
        <v>44752</v>
      </c>
      <c r="C5237" s="1" t="s">
        <v>8019</v>
      </c>
      <c r="D5237">
        <v>93</v>
      </c>
      <c r="E5237" s="1" t="s">
        <v>8013</v>
      </c>
      <c r="F5237" s="1" t="s">
        <v>8032</v>
      </c>
      <c r="G5237" s="1" t="s">
        <v>8020</v>
      </c>
      <c r="H5237">
        <v>6</v>
      </c>
      <c r="I5237">
        <v>10</v>
      </c>
      <c r="J5237" s="1" t="s">
        <v>8016</v>
      </c>
      <c r="K5237">
        <v>9</v>
      </c>
      <c r="L5237">
        <v>6</v>
      </c>
      <c r="M5237">
        <v>4</v>
      </c>
      <c r="N5237" s="1" t="s">
        <v>8007</v>
      </c>
      <c r="O5237" s="1" t="s">
        <v>8017</v>
      </c>
      <c r="P5237">
        <v>0.97</v>
      </c>
      <c r="Q5237">
        <v>1</v>
      </c>
      <c r="R5237" t="str">
        <f t="shared" si="405"/>
        <v>SENIOR</v>
      </c>
      <c r="S5237" s="1" t="str">
        <f t="shared" si="406"/>
        <v>Jul</v>
      </c>
      <c r="T5237" s="1">
        <f t="shared" si="407"/>
        <v>2022</v>
      </c>
      <c r="U5237" s="1" t="str">
        <f t="shared" si="408"/>
        <v>High</v>
      </c>
      <c r="V5237" s="1" t="str">
        <f t="shared" si="409"/>
        <v>Frequent</v>
      </c>
    </row>
    <row r="5238" spans="1:22" x14ac:dyDescent="0.2">
      <c r="A5238" s="1" t="s">
        <v>13271</v>
      </c>
      <c r="B5238" s="2">
        <v>45165</v>
      </c>
      <c r="C5238" s="1" t="s">
        <v>8019</v>
      </c>
      <c r="D5238">
        <v>34</v>
      </c>
      <c r="E5238" s="1" t="s">
        <v>8013</v>
      </c>
      <c r="F5238" s="1" t="s">
        <v>8022</v>
      </c>
      <c r="G5238" s="1" t="s">
        <v>8015</v>
      </c>
      <c r="H5238">
        <v>2</v>
      </c>
      <c r="I5238">
        <v>5</v>
      </c>
      <c r="J5238" s="1" t="s">
        <v>8027</v>
      </c>
      <c r="K5238">
        <v>3</v>
      </c>
      <c r="L5238">
        <v>1</v>
      </c>
      <c r="M5238">
        <v>0</v>
      </c>
      <c r="N5238" s="1" t="s">
        <v>8023</v>
      </c>
      <c r="O5238" s="1" t="s">
        <v>8050</v>
      </c>
      <c r="P5238">
        <v>0.22</v>
      </c>
      <c r="Q5238">
        <v>0</v>
      </c>
      <c r="R5238" t="str">
        <f t="shared" si="405"/>
        <v>YOUNG ADULT</v>
      </c>
      <c r="S5238" s="1" t="str">
        <f t="shared" si="406"/>
        <v>Aug</v>
      </c>
      <c r="T5238" s="1">
        <f t="shared" si="407"/>
        <v>2023</v>
      </c>
      <c r="U5238" s="1" t="str">
        <f t="shared" si="408"/>
        <v>Low</v>
      </c>
      <c r="V5238" s="1" t="str">
        <f t="shared" si="409"/>
        <v>Normal</v>
      </c>
    </row>
    <row r="5239" spans="1:22" x14ac:dyDescent="0.2">
      <c r="A5239" s="1" t="s">
        <v>13272</v>
      </c>
      <c r="B5239" s="2">
        <v>44243</v>
      </c>
      <c r="C5239" s="1" t="s">
        <v>8031</v>
      </c>
      <c r="D5239">
        <v>78</v>
      </c>
      <c r="E5239" s="1" t="s">
        <v>8013</v>
      </c>
      <c r="F5239" s="1" t="s">
        <v>8014</v>
      </c>
      <c r="G5239" s="1" t="s">
        <v>8035</v>
      </c>
      <c r="H5239">
        <v>5</v>
      </c>
      <c r="I5239">
        <v>13</v>
      </c>
      <c r="J5239" s="1" t="s">
        <v>8006</v>
      </c>
      <c r="K5239">
        <v>8</v>
      </c>
      <c r="L5239">
        <v>6</v>
      </c>
      <c r="M5239">
        <v>2</v>
      </c>
      <c r="N5239" s="1" t="s">
        <v>8007</v>
      </c>
      <c r="O5239" s="1" t="s">
        <v>8008</v>
      </c>
      <c r="P5239">
        <v>0.97</v>
      </c>
      <c r="Q5239">
        <v>1</v>
      </c>
      <c r="R5239" t="str">
        <f t="shared" si="405"/>
        <v>SENIOR</v>
      </c>
      <c r="S5239" s="1" t="str">
        <f t="shared" si="406"/>
        <v>Feb</v>
      </c>
      <c r="T5239" s="1">
        <f t="shared" si="407"/>
        <v>2021</v>
      </c>
      <c r="U5239" s="1" t="str">
        <f t="shared" si="408"/>
        <v>High</v>
      </c>
      <c r="V5239" s="1" t="str">
        <f t="shared" si="409"/>
        <v>Normal</v>
      </c>
    </row>
    <row r="5240" spans="1:22" x14ac:dyDescent="0.2">
      <c r="A5240" s="1" t="s">
        <v>13273</v>
      </c>
      <c r="B5240" s="2">
        <v>44429</v>
      </c>
      <c r="C5240" s="1" t="s">
        <v>8019</v>
      </c>
      <c r="D5240">
        <v>61</v>
      </c>
      <c r="E5240" s="1" t="s">
        <v>8013</v>
      </c>
      <c r="F5240" s="1" t="s">
        <v>8032</v>
      </c>
      <c r="G5240" s="1" t="s">
        <v>8015</v>
      </c>
      <c r="H5240">
        <v>5</v>
      </c>
      <c r="I5240">
        <v>5</v>
      </c>
      <c r="J5240" s="1" t="s">
        <v>8016</v>
      </c>
      <c r="K5240">
        <v>8</v>
      </c>
      <c r="L5240">
        <v>4</v>
      </c>
      <c r="M5240">
        <v>1</v>
      </c>
      <c r="N5240" s="1" t="s">
        <v>8038</v>
      </c>
      <c r="O5240" s="1" t="s">
        <v>8008</v>
      </c>
      <c r="P5240">
        <v>0.81</v>
      </c>
      <c r="Q5240">
        <v>1</v>
      </c>
      <c r="R5240" t="str">
        <f t="shared" si="405"/>
        <v>ADULT</v>
      </c>
      <c r="S5240" s="1" t="str">
        <f t="shared" si="406"/>
        <v>Aug</v>
      </c>
      <c r="T5240" s="1">
        <f t="shared" si="407"/>
        <v>2021</v>
      </c>
      <c r="U5240" s="1" t="str">
        <f t="shared" si="408"/>
        <v>High</v>
      </c>
      <c r="V5240" s="1" t="str">
        <f t="shared" si="409"/>
        <v>Normal</v>
      </c>
    </row>
    <row r="5241" spans="1:22" x14ac:dyDescent="0.2">
      <c r="A5241" s="1" t="s">
        <v>13274</v>
      </c>
      <c r="B5241" s="2">
        <v>44956</v>
      </c>
      <c r="C5241" s="1" t="s">
        <v>8031</v>
      </c>
      <c r="D5241">
        <v>72</v>
      </c>
      <c r="E5241" s="1" t="s">
        <v>8003</v>
      </c>
      <c r="F5241" s="1" t="s">
        <v>8022</v>
      </c>
      <c r="G5241" s="1" t="s">
        <v>8060</v>
      </c>
      <c r="H5241">
        <v>5</v>
      </c>
      <c r="I5241">
        <v>12</v>
      </c>
      <c r="J5241" s="1" t="s">
        <v>8027</v>
      </c>
      <c r="K5241">
        <v>10</v>
      </c>
      <c r="L5241">
        <v>4</v>
      </c>
      <c r="M5241">
        <v>2</v>
      </c>
      <c r="N5241" s="1" t="s">
        <v>8007</v>
      </c>
      <c r="O5241" s="1" t="s">
        <v>8008</v>
      </c>
      <c r="P5241">
        <v>0.97</v>
      </c>
      <c r="Q5241">
        <v>1</v>
      </c>
      <c r="R5241" t="str">
        <f t="shared" si="405"/>
        <v>SENIOR</v>
      </c>
      <c r="S5241" s="1" t="str">
        <f t="shared" si="406"/>
        <v>Jan</v>
      </c>
      <c r="T5241" s="1">
        <f t="shared" si="407"/>
        <v>2023</v>
      </c>
      <c r="U5241" s="1" t="str">
        <f t="shared" si="408"/>
        <v>High</v>
      </c>
      <c r="V5241" s="1" t="str">
        <f t="shared" si="409"/>
        <v>Normal</v>
      </c>
    </row>
    <row r="5242" spans="1:22" x14ac:dyDescent="0.2">
      <c r="A5242" s="1" t="s">
        <v>13275</v>
      </c>
      <c r="B5242" s="2">
        <v>45101</v>
      </c>
      <c r="C5242" s="1" t="s">
        <v>8019</v>
      </c>
      <c r="D5242">
        <v>56</v>
      </c>
      <c r="E5242" s="1" t="s">
        <v>8013</v>
      </c>
      <c r="F5242" s="1" t="s">
        <v>8014</v>
      </c>
      <c r="G5242" s="1" t="s">
        <v>8015</v>
      </c>
      <c r="H5242">
        <v>5</v>
      </c>
      <c r="I5242">
        <v>8</v>
      </c>
      <c r="J5242" s="1" t="s">
        <v>8016</v>
      </c>
      <c r="K5242">
        <v>8</v>
      </c>
      <c r="L5242">
        <v>2</v>
      </c>
      <c r="M5242">
        <v>1</v>
      </c>
      <c r="N5242" s="1" t="s">
        <v>8011</v>
      </c>
      <c r="O5242" s="1" t="s">
        <v>8008</v>
      </c>
      <c r="P5242">
        <v>0.62</v>
      </c>
      <c r="Q5242">
        <v>0</v>
      </c>
      <c r="R5242" t="str">
        <f t="shared" si="405"/>
        <v>ADULT</v>
      </c>
      <c r="S5242" s="1" t="str">
        <f t="shared" si="406"/>
        <v>Jun</v>
      </c>
      <c r="T5242" s="1">
        <f t="shared" si="407"/>
        <v>2023</v>
      </c>
      <c r="U5242" s="1" t="str">
        <f t="shared" si="408"/>
        <v>Medium</v>
      </c>
      <c r="V5242" s="1" t="str">
        <f t="shared" si="409"/>
        <v>Normal</v>
      </c>
    </row>
    <row r="5243" spans="1:22" x14ac:dyDescent="0.2">
      <c r="A5243" s="1" t="s">
        <v>13276</v>
      </c>
      <c r="B5243" s="2">
        <v>45081</v>
      </c>
      <c r="C5243" s="1" t="s">
        <v>8019</v>
      </c>
      <c r="D5243">
        <v>43</v>
      </c>
      <c r="E5243" s="1" t="s">
        <v>8003</v>
      </c>
      <c r="F5243" s="1" t="s">
        <v>8032</v>
      </c>
      <c r="G5243" s="1" t="s">
        <v>8029</v>
      </c>
      <c r="H5243">
        <v>3</v>
      </c>
      <c r="I5243">
        <v>5</v>
      </c>
      <c r="J5243" s="1" t="s">
        <v>8027</v>
      </c>
      <c r="K5243">
        <v>6</v>
      </c>
      <c r="L5243">
        <v>2</v>
      </c>
      <c r="M5243">
        <v>2</v>
      </c>
      <c r="N5243" s="1" t="s">
        <v>8038</v>
      </c>
      <c r="O5243" s="1" t="s">
        <v>8008</v>
      </c>
      <c r="P5243">
        <v>0.63</v>
      </c>
      <c r="Q5243">
        <v>0</v>
      </c>
      <c r="R5243" t="str">
        <f t="shared" si="405"/>
        <v>ADULT</v>
      </c>
      <c r="S5243" s="1" t="str">
        <f t="shared" si="406"/>
        <v>Jun</v>
      </c>
      <c r="T5243" s="1">
        <f t="shared" si="407"/>
        <v>2023</v>
      </c>
      <c r="U5243" s="1" t="str">
        <f t="shared" si="408"/>
        <v>Medium</v>
      </c>
      <c r="V5243" s="1" t="str">
        <f t="shared" si="409"/>
        <v>Normal</v>
      </c>
    </row>
    <row r="5244" spans="1:22" x14ac:dyDescent="0.2">
      <c r="A5244" s="1" t="s">
        <v>13277</v>
      </c>
      <c r="B5244" s="2">
        <v>45056</v>
      </c>
      <c r="C5244" s="1" t="s">
        <v>8002</v>
      </c>
      <c r="D5244">
        <v>70</v>
      </c>
      <c r="E5244" s="1" t="s">
        <v>8003</v>
      </c>
      <c r="F5244" s="1" t="s">
        <v>8037</v>
      </c>
      <c r="G5244" s="1" t="s">
        <v>8020</v>
      </c>
      <c r="H5244">
        <v>5</v>
      </c>
      <c r="I5244">
        <v>12</v>
      </c>
      <c r="J5244" s="1" t="s">
        <v>8016</v>
      </c>
      <c r="K5244">
        <v>8</v>
      </c>
      <c r="L5244">
        <v>5</v>
      </c>
      <c r="M5244">
        <v>1</v>
      </c>
      <c r="N5244" s="1" t="s">
        <v>8007</v>
      </c>
      <c r="O5244" s="1" t="s">
        <v>8008</v>
      </c>
      <c r="P5244">
        <v>0.97</v>
      </c>
      <c r="Q5244">
        <v>1</v>
      </c>
      <c r="R5244" t="str">
        <f t="shared" si="405"/>
        <v>SENIOR</v>
      </c>
      <c r="S5244" s="1" t="str">
        <f t="shared" si="406"/>
        <v>May</v>
      </c>
      <c r="T5244" s="1">
        <f t="shared" si="407"/>
        <v>2023</v>
      </c>
      <c r="U5244" s="1" t="str">
        <f t="shared" si="408"/>
        <v>High</v>
      </c>
      <c r="V5244" s="1" t="str">
        <f t="shared" si="409"/>
        <v>Normal</v>
      </c>
    </row>
    <row r="5245" spans="1:22" x14ac:dyDescent="0.2">
      <c r="A5245" s="1" t="s">
        <v>13278</v>
      </c>
      <c r="B5245" s="2">
        <v>44339</v>
      </c>
      <c r="C5245" s="1" t="s">
        <v>8002</v>
      </c>
      <c r="D5245">
        <v>69</v>
      </c>
      <c r="E5245" s="1" t="s">
        <v>8013</v>
      </c>
      <c r="F5245" s="1" t="s">
        <v>8037</v>
      </c>
      <c r="G5245" s="1" t="s">
        <v>8035</v>
      </c>
      <c r="H5245">
        <v>5</v>
      </c>
      <c r="I5245">
        <v>10</v>
      </c>
      <c r="J5245" s="1" t="s">
        <v>8016</v>
      </c>
      <c r="K5245">
        <v>10</v>
      </c>
      <c r="L5245">
        <v>4</v>
      </c>
      <c r="M5245">
        <v>1</v>
      </c>
      <c r="N5245" s="1" t="s">
        <v>8007</v>
      </c>
      <c r="O5245" s="1" t="s">
        <v>8008</v>
      </c>
      <c r="P5245">
        <v>0.97</v>
      </c>
      <c r="Q5245">
        <v>1</v>
      </c>
      <c r="R5245" t="str">
        <f t="shared" si="405"/>
        <v>SENIOR</v>
      </c>
      <c r="S5245" s="1" t="str">
        <f t="shared" si="406"/>
        <v>May</v>
      </c>
      <c r="T5245" s="1">
        <f t="shared" si="407"/>
        <v>2021</v>
      </c>
      <c r="U5245" s="1" t="str">
        <f t="shared" si="408"/>
        <v>High</v>
      </c>
      <c r="V5245" s="1" t="str">
        <f t="shared" si="409"/>
        <v>Normal</v>
      </c>
    </row>
    <row r="5246" spans="1:22" x14ac:dyDescent="0.2">
      <c r="A5246" s="1" t="s">
        <v>13279</v>
      </c>
      <c r="B5246" s="2">
        <v>44631</v>
      </c>
      <c r="C5246" s="1" t="s">
        <v>8002</v>
      </c>
      <c r="D5246">
        <v>74</v>
      </c>
      <c r="E5246" s="1" t="s">
        <v>8013</v>
      </c>
      <c r="F5246" s="1" t="s">
        <v>8037</v>
      </c>
      <c r="G5246" s="1" t="s">
        <v>8029</v>
      </c>
      <c r="H5246">
        <v>6</v>
      </c>
      <c r="I5246">
        <v>7</v>
      </c>
      <c r="J5246" s="1" t="s">
        <v>8027</v>
      </c>
      <c r="K5246">
        <v>10</v>
      </c>
      <c r="L5246">
        <v>6</v>
      </c>
      <c r="M5246">
        <v>2</v>
      </c>
      <c r="N5246" s="1" t="s">
        <v>8007</v>
      </c>
      <c r="O5246" s="1" t="s">
        <v>8017</v>
      </c>
      <c r="P5246">
        <v>0.97</v>
      </c>
      <c r="Q5246">
        <v>1</v>
      </c>
      <c r="R5246" t="str">
        <f t="shared" si="405"/>
        <v>SENIOR</v>
      </c>
      <c r="S5246" s="1" t="str">
        <f t="shared" si="406"/>
        <v>Mar</v>
      </c>
      <c r="T5246" s="1">
        <f t="shared" si="407"/>
        <v>2022</v>
      </c>
      <c r="U5246" s="1" t="str">
        <f t="shared" si="408"/>
        <v>High</v>
      </c>
      <c r="V5246" s="1" t="str">
        <f t="shared" si="409"/>
        <v>Normal</v>
      </c>
    </row>
    <row r="5247" spans="1:22" x14ac:dyDescent="0.2">
      <c r="A5247" s="1" t="s">
        <v>13280</v>
      </c>
      <c r="B5247" s="2">
        <v>45275</v>
      </c>
      <c r="C5247" s="1" t="s">
        <v>8031</v>
      </c>
      <c r="D5247">
        <v>57</v>
      </c>
      <c r="E5247" s="1" t="s">
        <v>8013</v>
      </c>
      <c r="F5247" s="1" t="s">
        <v>8022</v>
      </c>
      <c r="G5247" s="1" t="s">
        <v>8062</v>
      </c>
      <c r="H5247">
        <v>4</v>
      </c>
      <c r="I5247">
        <v>10</v>
      </c>
      <c r="J5247" s="1" t="s">
        <v>8027</v>
      </c>
      <c r="K5247">
        <v>9</v>
      </c>
      <c r="L5247">
        <v>2</v>
      </c>
      <c r="M5247">
        <v>2</v>
      </c>
      <c r="N5247" s="1" t="s">
        <v>8038</v>
      </c>
      <c r="O5247" s="1" t="s">
        <v>8008</v>
      </c>
      <c r="P5247">
        <v>0.85</v>
      </c>
      <c r="Q5247">
        <v>0</v>
      </c>
      <c r="R5247" t="str">
        <f t="shared" si="405"/>
        <v>ADULT</v>
      </c>
      <c r="S5247" s="1" t="str">
        <f t="shared" si="406"/>
        <v>Dec</v>
      </c>
      <c r="T5247" s="1">
        <f t="shared" si="407"/>
        <v>2023</v>
      </c>
      <c r="U5247" s="1" t="str">
        <f t="shared" si="408"/>
        <v>High</v>
      </c>
      <c r="V5247" s="1" t="str">
        <f t="shared" si="409"/>
        <v>Normal</v>
      </c>
    </row>
    <row r="5248" spans="1:22" x14ac:dyDescent="0.2">
      <c r="A5248" s="1" t="s">
        <v>13281</v>
      </c>
      <c r="B5248" s="2">
        <v>45279</v>
      </c>
      <c r="C5248" s="1" t="s">
        <v>8031</v>
      </c>
      <c r="D5248">
        <v>47</v>
      </c>
      <c r="E5248" s="1" t="s">
        <v>8003</v>
      </c>
      <c r="F5248" s="1" t="s">
        <v>8022</v>
      </c>
      <c r="G5248" s="1" t="s">
        <v>8060</v>
      </c>
      <c r="H5248">
        <v>3</v>
      </c>
      <c r="I5248">
        <v>7</v>
      </c>
      <c r="J5248" s="1" t="s">
        <v>8016</v>
      </c>
      <c r="K5248">
        <v>6</v>
      </c>
      <c r="L5248">
        <v>4</v>
      </c>
      <c r="M5248">
        <v>1</v>
      </c>
      <c r="N5248" s="1" t="s">
        <v>8011</v>
      </c>
      <c r="O5248" s="1" t="s">
        <v>8008</v>
      </c>
      <c r="P5248">
        <v>0.72</v>
      </c>
      <c r="Q5248">
        <v>1</v>
      </c>
      <c r="R5248" t="str">
        <f t="shared" si="405"/>
        <v>ADULT</v>
      </c>
      <c r="S5248" s="1" t="str">
        <f t="shared" si="406"/>
        <v>Dec</v>
      </c>
      <c r="T5248" s="1">
        <f t="shared" si="407"/>
        <v>2023</v>
      </c>
      <c r="U5248" s="1" t="str">
        <f t="shared" si="408"/>
        <v>High</v>
      </c>
      <c r="V5248" s="1" t="str">
        <f t="shared" si="409"/>
        <v>Normal</v>
      </c>
    </row>
    <row r="5249" spans="1:22" x14ac:dyDescent="0.2">
      <c r="A5249" s="1" t="s">
        <v>13282</v>
      </c>
      <c r="B5249" s="2">
        <v>44856</v>
      </c>
      <c r="C5249" s="1" t="s">
        <v>8010</v>
      </c>
      <c r="D5249">
        <v>31</v>
      </c>
      <c r="E5249" s="1" t="s">
        <v>8003</v>
      </c>
      <c r="F5249" s="1" t="s">
        <v>8037</v>
      </c>
      <c r="G5249" s="1" t="s">
        <v>8020</v>
      </c>
      <c r="H5249">
        <v>2</v>
      </c>
      <c r="I5249">
        <v>8</v>
      </c>
      <c r="J5249" s="1" t="s">
        <v>8006</v>
      </c>
      <c r="K5249">
        <v>3</v>
      </c>
      <c r="L5249">
        <v>3</v>
      </c>
      <c r="M5249">
        <v>0</v>
      </c>
      <c r="N5249" s="1" t="s">
        <v>8038</v>
      </c>
      <c r="O5249" s="1" t="s">
        <v>8177</v>
      </c>
      <c r="P5249">
        <v>0.36</v>
      </c>
      <c r="Q5249">
        <v>0</v>
      </c>
      <c r="R5249" t="str">
        <f t="shared" si="405"/>
        <v>YOUNG ADULT</v>
      </c>
      <c r="S5249" s="1" t="str">
        <f t="shared" si="406"/>
        <v>Oct</v>
      </c>
      <c r="T5249" s="1">
        <f t="shared" si="407"/>
        <v>2022</v>
      </c>
      <c r="U5249" s="1" t="str">
        <f t="shared" si="408"/>
        <v>Medium</v>
      </c>
      <c r="V5249" s="1" t="str">
        <f t="shared" si="409"/>
        <v>Normal</v>
      </c>
    </row>
    <row r="5250" spans="1:22" x14ac:dyDescent="0.2">
      <c r="A5250" s="1" t="s">
        <v>13283</v>
      </c>
      <c r="B5250" s="2">
        <v>44973</v>
      </c>
      <c r="C5250" s="1" t="s">
        <v>8031</v>
      </c>
      <c r="D5250">
        <v>71</v>
      </c>
      <c r="E5250" s="1" t="s">
        <v>8003</v>
      </c>
      <c r="F5250" s="1" t="s">
        <v>8032</v>
      </c>
      <c r="G5250" s="1" t="s">
        <v>8067</v>
      </c>
      <c r="H5250">
        <v>5</v>
      </c>
      <c r="I5250">
        <v>7</v>
      </c>
      <c r="J5250" s="1" t="s">
        <v>8016</v>
      </c>
      <c r="K5250">
        <v>8</v>
      </c>
      <c r="L5250">
        <v>5</v>
      </c>
      <c r="M5250">
        <v>2</v>
      </c>
      <c r="N5250" s="1" t="s">
        <v>8007</v>
      </c>
      <c r="O5250" s="1" t="s">
        <v>8008</v>
      </c>
      <c r="P5250">
        <v>0.97</v>
      </c>
      <c r="Q5250">
        <v>1</v>
      </c>
      <c r="R5250" t="str">
        <f t="shared" ref="R5250:R5313" si="410">IF(D5250&lt;18,"CHILD",IF(D5250&lt;40,"YOUNG ADULT",IF(D5250&lt;65,"ADULT","SENIOR")))</f>
        <v>SENIOR</v>
      </c>
      <c r="S5250" s="1" t="str">
        <f t="shared" ref="S5250:S5313" si="411">TEXT(B5250,"MMM")</f>
        <v>Feb</v>
      </c>
      <c r="T5250" s="1">
        <f t="shared" ref="T5250:T5313" si="412">YEAR(B5250)</f>
        <v>2023</v>
      </c>
      <c r="U5250" s="1" t="str">
        <f t="shared" ref="U5250:U5313" si="413">IF(P5250&lt;0.3,"Low",IF(P5250&lt;0.7,"Medium","High"))</f>
        <v>High</v>
      </c>
      <c r="V5250" s="1" t="str">
        <f t="shared" ref="V5250:V5313" si="414">IF(M5250&gt;=3,"Frequent","Normal")</f>
        <v>Normal</v>
      </c>
    </row>
    <row r="5251" spans="1:22" x14ac:dyDescent="0.2">
      <c r="A5251" s="1" t="s">
        <v>13284</v>
      </c>
      <c r="B5251" s="2">
        <v>45238</v>
      </c>
      <c r="C5251" s="1" t="s">
        <v>8010</v>
      </c>
      <c r="D5251">
        <v>65</v>
      </c>
      <c r="E5251" s="1" t="s">
        <v>8013</v>
      </c>
      <c r="F5251" s="1" t="s">
        <v>8004</v>
      </c>
      <c r="G5251" s="1" t="s">
        <v>8044</v>
      </c>
      <c r="H5251">
        <v>5</v>
      </c>
      <c r="I5251">
        <v>7</v>
      </c>
      <c r="J5251" s="1" t="s">
        <v>8027</v>
      </c>
      <c r="K5251">
        <v>8</v>
      </c>
      <c r="L5251">
        <v>4</v>
      </c>
      <c r="M5251">
        <v>1</v>
      </c>
      <c r="N5251" s="1" t="s">
        <v>8011</v>
      </c>
      <c r="O5251" s="1" t="s">
        <v>8008</v>
      </c>
      <c r="P5251">
        <v>0.97</v>
      </c>
      <c r="Q5251">
        <v>1</v>
      </c>
      <c r="R5251" t="str">
        <f t="shared" si="410"/>
        <v>SENIOR</v>
      </c>
      <c r="S5251" s="1" t="str">
        <f t="shared" si="411"/>
        <v>Nov</v>
      </c>
      <c r="T5251" s="1">
        <f t="shared" si="412"/>
        <v>2023</v>
      </c>
      <c r="U5251" s="1" t="str">
        <f t="shared" si="413"/>
        <v>High</v>
      </c>
      <c r="V5251" s="1" t="str">
        <f t="shared" si="414"/>
        <v>Normal</v>
      </c>
    </row>
    <row r="5252" spans="1:22" x14ac:dyDescent="0.2">
      <c r="A5252" s="1" t="s">
        <v>13285</v>
      </c>
      <c r="B5252" s="2">
        <v>44689</v>
      </c>
      <c r="C5252" s="1" t="s">
        <v>8002</v>
      </c>
      <c r="D5252">
        <v>41</v>
      </c>
      <c r="E5252" s="1" t="s">
        <v>8003</v>
      </c>
      <c r="F5252" s="1" t="s">
        <v>8014</v>
      </c>
      <c r="G5252" s="1" t="s">
        <v>8015</v>
      </c>
      <c r="H5252">
        <v>4</v>
      </c>
      <c r="I5252">
        <v>8</v>
      </c>
      <c r="J5252" s="1" t="s">
        <v>8016</v>
      </c>
      <c r="K5252">
        <v>7</v>
      </c>
      <c r="L5252">
        <v>3</v>
      </c>
      <c r="M5252">
        <v>2</v>
      </c>
      <c r="N5252" s="1" t="s">
        <v>8011</v>
      </c>
      <c r="O5252" s="1" t="s">
        <v>8008</v>
      </c>
      <c r="P5252">
        <v>0.66</v>
      </c>
      <c r="Q5252">
        <v>1</v>
      </c>
      <c r="R5252" t="str">
        <f t="shared" si="410"/>
        <v>ADULT</v>
      </c>
      <c r="S5252" s="1" t="str">
        <f t="shared" si="411"/>
        <v>May</v>
      </c>
      <c r="T5252" s="1">
        <f t="shared" si="412"/>
        <v>2022</v>
      </c>
      <c r="U5252" s="1" t="str">
        <f t="shared" si="413"/>
        <v>Medium</v>
      </c>
      <c r="V5252" s="1" t="str">
        <f t="shared" si="414"/>
        <v>Normal</v>
      </c>
    </row>
    <row r="5253" spans="1:22" x14ac:dyDescent="0.2">
      <c r="A5253" s="1" t="s">
        <v>13286</v>
      </c>
      <c r="B5253" s="2">
        <v>44346</v>
      </c>
      <c r="C5253" s="1" t="s">
        <v>8002</v>
      </c>
      <c r="D5253">
        <v>48</v>
      </c>
      <c r="E5253" s="1" t="s">
        <v>8013</v>
      </c>
      <c r="F5253" s="1" t="s">
        <v>8004</v>
      </c>
      <c r="G5253" s="1" t="s">
        <v>8044</v>
      </c>
      <c r="H5253">
        <v>3</v>
      </c>
      <c r="I5253">
        <v>6</v>
      </c>
      <c r="J5253" s="1" t="s">
        <v>8027</v>
      </c>
      <c r="K5253">
        <v>4</v>
      </c>
      <c r="L5253">
        <v>6</v>
      </c>
      <c r="M5253">
        <v>1</v>
      </c>
      <c r="N5253" s="1" t="s">
        <v>8038</v>
      </c>
      <c r="O5253" s="1" t="s">
        <v>8008</v>
      </c>
      <c r="P5253">
        <v>0.77</v>
      </c>
      <c r="Q5253">
        <v>0</v>
      </c>
      <c r="R5253" t="str">
        <f t="shared" si="410"/>
        <v>ADULT</v>
      </c>
      <c r="S5253" s="1" t="str">
        <f t="shared" si="411"/>
        <v>May</v>
      </c>
      <c r="T5253" s="1">
        <f t="shared" si="412"/>
        <v>2021</v>
      </c>
      <c r="U5253" s="1" t="str">
        <f t="shared" si="413"/>
        <v>High</v>
      </c>
      <c r="V5253" s="1" t="str">
        <f t="shared" si="414"/>
        <v>Normal</v>
      </c>
    </row>
    <row r="5254" spans="1:22" x14ac:dyDescent="0.2">
      <c r="A5254" s="1" t="s">
        <v>13287</v>
      </c>
      <c r="B5254" s="2">
        <v>44929</v>
      </c>
      <c r="C5254" s="1" t="s">
        <v>8031</v>
      </c>
      <c r="D5254">
        <v>50</v>
      </c>
      <c r="E5254" s="1" t="s">
        <v>8003</v>
      </c>
      <c r="F5254" s="1" t="s">
        <v>8014</v>
      </c>
      <c r="G5254" s="1" t="s">
        <v>8060</v>
      </c>
      <c r="H5254">
        <v>3</v>
      </c>
      <c r="I5254">
        <v>10</v>
      </c>
      <c r="J5254" s="1" t="s">
        <v>8027</v>
      </c>
      <c r="K5254">
        <v>6</v>
      </c>
      <c r="L5254">
        <v>2</v>
      </c>
      <c r="M5254">
        <v>2</v>
      </c>
      <c r="N5254" s="1" t="s">
        <v>8011</v>
      </c>
      <c r="O5254" s="1" t="s">
        <v>8008</v>
      </c>
      <c r="P5254">
        <v>0.94</v>
      </c>
      <c r="Q5254">
        <v>1</v>
      </c>
      <c r="R5254" t="str">
        <f t="shared" si="410"/>
        <v>ADULT</v>
      </c>
      <c r="S5254" s="1" t="str">
        <f t="shared" si="411"/>
        <v>Jan</v>
      </c>
      <c r="T5254" s="1">
        <f t="shared" si="412"/>
        <v>2023</v>
      </c>
      <c r="U5254" s="1" t="str">
        <f t="shared" si="413"/>
        <v>High</v>
      </c>
      <c r="V5254" s="1" t="str">
        <f t="shared" si="414"/>
        <v>Normal</v>
      </c>
    </row>
    <row r="5255" spans="1:22" x14ac:dyDescent="0.2">
      <c r="A5255" s="1" t="s">
        <v>13288</v>
      </c>
      <c r="B5255" s="2">
        <v>45248</v>
      </c>
      <c r="C5255" s="1" t="s">
        <v>8010</v>
      </c>
      <c r="D5255">
        <v>32</v>
      </c>
      <c r="E5255" s="1" t="s">
        <v>8013</v>
      </c>
      <c r="F5255" s="1" t="s">
        <v>8014</v>
      </c>
      <c r="G5255" s="1" t="s">
        <v>8026</v>
      </c>
      <c r="H5255">
        <v>3</v>
      </c>
      <c r="I5255">
        <v>6</v>
      </c>
      <c r="J5255" s="1" t="s">
        <v>8016</v>
      </c>
      <c r="K5255">
        <v>4</v>
      </c>
      <c r="L5255">
        <v>2</v>
      </c>
      <c r="M5255">
        <v>1</v>
      </c>
      <c r="N5255" s="1" t="s">
        <v>8011</v>
      </c>
      <c r="O5255" s="1" t="s">
        <v>8008</v>
      </c>
      <c r="P5255">
        <v>0.37</v>
      </c>
      <c r="Q5255">
        <v>0</v>
      </c>
      <c r="R5255" t="str">
        <f t="shared" si="410"/>
        <v>YOUNG ADULT</v>
      </c>
      <c r="S5255" s="1" t="str">
        <f t="shared" si="411"/>
        <v>Nov</v>
      </c>
      <c r="T5255" s="1">
        <f t="shared" si="412"/>
        <v>2023</v>
      </c>
      <c r="U5255" s="1" t="str">
        <f t="shared" si="413"/>
        <v>Medium</v>
      </c>
      <c r="V5255" s="1" t="str">
        <f t="shared" si="414"/>
        <v>Normal</v>
      </c>
    </row>
    <row r="5256" spans="1:22" x14ac:dyDescent="0.2">
      <c r="A5256" s="1" t="s">
        <v>13289</v>
      </c>
      <c r="B5256" s="2">
        <v>44960</v>
      </c>
      <c r="C5256" s="1" t="s">
        <v>8031</v>
      </c>
      <c r="D5256">
        <v>44</v>
      </c>
      <c r="E5256" s="1" t="s">
        <v>8013</v>
      </c>
      <c r="F5256" s="1" t="s">
        <v>8014</v>
      </c>
      <c r="G5256" s="1" t="s">
        <v>8035</v>
      </c>
      <c r="H5256">
        <v>3</v>
      </c>
      <c r="I5256">
        <v>10</v>
      </c>
      <c r="J5256" s="1" t="s">
        <v>8041</v>
      </c>
      <c r="K5256">
        <v>4</v>
      </c>
      <c r="L5256">
        <v>2</v>
      </c>
      <c r="M5256">
        <v>1</v>
      </c>
      <c r="N5256" s="1" t="s">
        <v>8023</v>
      </c>
      <c r="O5256" s="1" t="s">
        <v>8008</v>
      </c>
      <c r="P5256">
        <v>0.81</v>
      </c>
      <c r="Q5256">
        <v>1</v>
      </c>
      <c r="R5256" t="str">
        <f t="shared" si="410"/>
        <v>ADULT</v>
      </c>
      <c r="S5256" s="1" t="str">
        <f t="shared" si="411"/>
        <v>Feb</v>
      </c>
      <c r="T5256" s="1">
        <f t="shared" si="412"/>
        <v>2023</v>
      </c>
      <c r="U5256" s="1" t="str">
        <f t="shared" si="413"/>
        <v>High</v>
      </c>
      <c r="V5256" s="1" t="str">
        <f t="shared" si="414"/>
        <v>Normal</v>
      </c>
    </row>
    <row r="5257" spans="1:22" x14ac:dyDescent="0.2">
      <c r="A5257" s="1" t="s">
        <v>13290</v>
      </c>
      <c r="B5257" s="2">
        <v>45076</v>
      </c>
      <c r="C5257" s="1" t="s">
        <v>8002</v>
      </c>
      <c r="D5257">
        <v>38</v>
      </c>
      <c r="E5257" s="1" t="s">
        <v>8003</v>
      </c>
      <c r="F5257" s="1" t="s">
        <v>8004</v>
      </c>
      <c r="G5257" s="1" t="s">
        <v>8015</v>
      </c>
      <c r="H5257">
        <v>3</v>
      </c>
      <c r="I5257">
        <v>5</v>
      </c>
      <c r="J5257" s="1" t="s">
        <v>8006</v>
      </c>
      <c r="K5257">
        <v>4</v>
      </c>
      <c r="L5257">
        <v>4</v>
      </c>
      <c r="M5257">
        <v>1</v>
      </c>
      <c r="N5257" s="1" t="s">
        <v>8011</v>
      </c>
      <c r="O5257" s="1" t="s">
        <v>8008</v>
      </c>
      <c r="P5257">
        <v>0.42</v>
      </c>
      <c r="Q5257">
        <v>0</v>
      </c>
      <c r="R5257" t="str">
        <f t="shared" si="410"/>
        <v>YOUNG ADULT</v>
      </c>
      <c r="S5257" s="1" t="str">
        <f t="shared" si="411"/>
        <v>May</v>
      </c>
      <c r="T5257" s="1">
        <f t="shared" si="412"/>
        <v>2023</v>
      </c>
      <c r="U5257" s="1" t="str">
        <f t="shared" si="413"/>
        <v>Medium</v>
      </c>
      <c r="V5257" s="1" t="str">
        <f t="shared" si="414"/>
        <v>Normal</v>
      </c>
    </row>
    <row r="5258" spans="1:22" x14ac:dyDescent="0.2">
      <c r="A5258" s="1" t="s">
        <v>13291</v>
      </c>
      <c r="B5258" s="2">
        <v>44659</v>
      </c>
      <c r="C5258" s="1" t="s">
        <v>8002</v>
      </c>
      <c r="D5258">
        <v>50</v>
      </c>
      <c r="E5258" s="1" t="s">
        <v>8003</v>
      </c>
      <c r="F5258" s="1" t="s">
        <v>8004</v>
      </c>
      <c r="G5258" s="1" t="s">
        <v>8005</v>
      </c>
      <c r="H5258">
        <v>3</v>
      </c>
      <c r="I5258">
        <v>6</v>
      </c>
      <c r="J5258" s="1" t="s">
        <v>8027</v>
      </c>
      <c r="K5258">
        <v>4</v>
      </c>
      <c r="L5258">
        <v>2</v>
      </c>
      <c r="M5258">
        <v>1</v>
      </c>
      <c r="N5258" s="1" t="s">
        <v>8011</v>
      </c>
      <c r="O5258" s="1" t="s">
        <v>8008</v>
      </c>
      <c r="P5258">
        <v>0.42</v>
      </c>
      <c r="Q5258">
        <v>0</v>
      </c>
      <c r="R5258" t="str">
        <f t="shared" si="410"/>
        <v>ADULT</v>
      </c>
      <c r="S5258" s="1" t="str">
        <f t="shared" si="411"/>
        <v>Apr</v>
      </c>
      <c r="T5258" s="1">
        <f t="shared" si="412"/>
        <v>2022</v>
      </c>
      <c r="U5258" s="1" t="str">
        <f t="shared" si="413"/>
        <v>Medium</v>
      </c>
      <c r="V5258" s="1" t="str">
        <f t="shared" si="414"/>
        <v>Normal</v>
      </c>
    </row>
    <row r="5259" spans="1:22" x14ac:dyDescent="0.2">
      <c r="A5259" s="1" t="s">
        <v>13292</v>
      </c>
      <c r="B5259" s="2">
        <v>44302</v>
      </c>
      <c r="C5259" s="1" t="s">
        <v>8002</v>
      </c>
      <c r="D5259">
        <v>45</v>
      </c>
      <c r="E5259" s="1" t="s">
        <v>8013</v>
      </c>
      <c r="F5259" s="1" t="s">
        <v>8004</v>
      </c>
      <c r="G5259" s="1" t="s">
        <v>8060</v>
      </c>
      <c r="H5259">
        <v>3</v>
      </c>
      <c r="I5259">
        <v>8</v>
      </c>
      <c r="J5259" s="1" t="s">
        <v>8016</v>
      </c>
      <c r="K5259">
        <v>6</v>
      </c>
      <c r="L5259">
        <v>2</v>
      </c>
      <c r="M5259">
        <v>1</v>
      </c>
      <c r="N5259" s="1" t="s">
        <v>8011</v>
      </c>
      <c r="O5259" s="1" t="s">
        <v>8008</v>
      </c>
      <c r="P5259">
        <v>0.63</v>
      </c>
      <c r="Q5259">
        <v>0</v>
      </c>
      <c r="R5259" t="str">
        <f t="shared" si="410"/>
        <v>ADULT</v>
      </c>
      <c r="S5259" s="1" t="str">
        <f t="shared" si="411"/>
        <v>Apr</v>
      </c>
      <c r="T5259" s="1">
        <f t="shared" si="412"/>
        <v>2021</v>
      </c>
      <c r="U5259" s="1" t="str">
        <f t="shared" si="413"/>
        <v>Medium</v>
      </c>
      <c r="V5259" s="1" t="str">
        <f t="shared" si="414"/>
        <v>Normal</v>
      </c>
    </row>
    <row r="5260" spans="1:22" x14ac:dyDescent="0.2">
      <c r="A5260" s="1" t="s">
        <v>13293</v>
      </c>
      <c r="B5260" s="2">
        <v>44381</v>
      </c>
      <c r="C5260" s="1" t="s">
        <v>8019</v>
      </c>
      <c r="D5260">
        <v>30</v>
      </c>
      <c r="E5260" s="1" t="s">
        <v>8013</v>
      </c>
      <c r="F5260" s="1" t="s">
        <v>8032</v>
      </c>
      <c r="G5260" s="1" t="s">
        <v>8060</v>
      </c>
      <c r="H5260">
        <v>3</v>
      </c>
      <c r="I5260">
        <v>7</v>
      </c>
      <c r="J5260" s="1" t="s">
        <v>8006</v>
      </c>
      <c r="K5260">
        <v>4</v>
      </c>
      <c r="L5260">
        <v>2</v>
      </c>
      <c r="M5260">
        <v>1</v>
      </c>
      <c r="N5260" s="1" t="s">
        <v>8023</v>
      </c>
      <c r="O5260" s="1" t="s">
        <v>8008</v>
      </c>
      <c r="P5260">
        <v>0.71</v>
      </c>
      <c r="Q5260">
        <v>0</v>
      </c>
      <c r="R5260" t="str">
        <f t="shared" si="410"/>
        <v>YOUNG ADULT</v>
      </c>
      <c r="S5260" s="1" t="str">
        <f t="shared" si="411"/>
        <v>Jul</v>
      </c>
      <c r="T5260" s="1">
        <f t="shared" si="412"/>
        <v>2021</v>
      </c>
      <c r="U5260" s="1" t="str">
        <f t="shared" si="413"/>
        <v>High</v>
      </c>
      <c r="V5260" s="1" t="str">
        <f t="shared" si="414"/>
        <v>Normal</v>
      </c>
    </row>
    <row r="5261" spans="1:22" x14ac:dyDescent="0.2">
      <c r="A5261" s="1" t="s">
        <v>13294</v>
      </c>
      <c r="B5261" s="2">
        <v>45273</v>
      </c>
      <c r="C5261" s="1" t="s">
        <v>8031</v>
      </c>
      <c r="D5261">
        <v>92</v>
      </c>
      <c r="E5261" s="1" t="s">
        <v>8013</v>
      </c>
      <c r="F5261" s="1" t="s">
        <v>8022</v>
      </c>
      <c r="G5261" s="1" t="s">
        <v>8035</v>
      </c>
      <c r="H5261">
        <v>6</v>
      </c>
      <c r="I5261">
        <v>11</v>
      </c>
      <c r="J5261" s="1" t="s">
        <v>8016</v>
      </c>
      <c r="K5261">
        <v>10</v>
      </c>
      <c r="L5261">
        <v>6</v>
      </c>
      <c r="M5261">
        <v>4</v>
      </c>
      <c r="N5261" s="1" t="s">
        <v>8007</v>
      </c>
      <c r="O5261" s="1" t="s">
        <v>8017</v>
      </c>
      <c r="P5261">
        <v>0.97</v>
      </c>
      <c r="Q5261">
        <v>1</v>
      </c>
      <c r="R5261" t="str">
        <f t="shared" si="410"/>
        <v>SENIOR</v>
      </c>
      <c r="S5261" s="1" t="str">
        <f t="shared" si="411"/>
        <v>Dec</v>
      </c>
      <c r="T5261" s="1">
        <f t="shared" si="412"/>
        <v>2023</v>
      </c>
      <c r="U5261" s="1" t="str">
        <f t="shared" si="413"/>
        <v>High</v>
      </c>
      <c r="V5261" s="1" t="str">
        <f t="shared" si="414"/>
        <v>Frequent</v>
      </c>
    </row>
    <row r="5262" spans="1:22" x14ac:dyDescent="0.2">
      <c r="A5262" s="1" t="s">
        <v>13295</v>
      </c>
      <c r="B5262" s="2">
        <v>44737</v>
      </c>
      <c r="C5262" s="1" t="s">
        <v>8019</v>
      </c>
      <c r="D5262">
        <v>79</v>
      </c>
      <c r="E5262" s="1" t="s">
        <v>8013</v>
      </c>
      <c r="F5262" s="1" t="s">
        <v>8032</v>
      </c>
      <c r="G5262" s="1" t="s">
        <v>8020</v>
      </c>
      <c r="H5262">
        <v>5</v>
      </c>
      <c r="I5262">
        <v>9</v>
      </c>
      <c r="J5262" s="1" t="s">
        <v>8016</v>
      </c>
      <c r="K5262">
        <v>8</v>
      </c>
      <c r="L5262">
        <v>4</v>
      </c>
      <c r="M5262">
        <v>2</v>
      </c>
      <c r="N5262" s="1" t="s">
        <v>8007</v>
      </c>
      <c r="O5262" s="1" t="s">
        <v>8008</v>
      </c>
      <c r="P5262">
        <v>0.97</v>
      </c>
      <c r="Q5262">
        <v>1</v>
      </c>
      <c r="R5262" t="str">
        <f t="shared" si="410"/>
        <v>SENIOR</v>
      </c>
      <c r="S5262" s="1" t="str">
        <f t="shared" si="411"/>
        <v>Jun</v>
      </c>
      <c r="T5262" s="1">
        <f t="shared" si="412"/>
        <v>2022</v>
      </c>
      <c r="U5262" s="1" t="str">
        <f t="shared" si="413"/>
        <v>High</v>
      </c>
      <c r="V5262" s="1" t="str">
        <f t="shared" si="414"/>
        <v>Normal</v>
      </c>
    </row>
    <row r="5263" spans="1:22" x14ac:dyDescent="0.2">
      <c r="A5263" s="1" t="s">
        <v>13296</v>
      </c>
      <c r="B5263" s="2">
        <v>44210</v>
      </c>
      <c r="C5263" s="1" t="s">
        <v>8031</v>
      </c>
      <c r="D5263">
        <v>44</v>
      </c>
      <c r="E5263" s="1" t="s">
        <v>8003</v>
      </c>
      <c r="F5263" s="1" t="s">
        <v>8032</v>
      </c>
      <c r="G5263" s="1" t="s">
        <v>8035</v>
      </c>
      <c r="H5263">
        <v>3</v>
      </c>
      <c r="I5263">
        <v>9</v>
      </c>
      <c r="J5263" s="1" t="s">
        <v>8027</v>
      </c>
      <c r="K5263">
        <v>6</v>
      </c>
      <c r="L5263">
        <v>4</v>
      </c>
      <c r="M5263">
        <v>1</v>
      </c>
      <c r="N5263" s="1" t="s">
        <v>8038</v>
      </c>
      <c r="O5263" s="1" t="s">
        <v>8008</v>
      </c>
      <c r="P5263">
        <v>0.76</v>
      </c>
      <c r="Q5263">
        <v>1</v>
      </c>
      <c r="R5263" t="str">
        <f t="shared" si="410"/>
        <v>ADULT</v>
      </c>
      <c r="S5263" s="1" t="str">
        <f t="shared" si="411"/>
        <v>Jan</v>
      </c>
      <c r="T5263" s="1">
        <f t="shared" si="412"/>
        <v>2021</v>
      </c>
      <c r="U5263" s="1" t="str">
        <f t="shared" si="413"/>
        <v>High</v>
      </c>
      <c r="V5263" s="1" t="str">
        <f t="shared" si="414"/>
        <v>Normal</v>
      </c>
    </row>
    <row r="5264" spans="1:22" x14ac:dyDescent="0.2">
      <c r="A5264" s="1" t="s">
        <v>13297</v>
      </c>
      <c r="B5264" s="2">
        <v>45243</v>
      </c>
      <c r="C5264" s="1" t="s">
        <v>8010</v>
      </c>
      <c r="D5264">
        <v>62</v>
      </c>
      <c r="E5264" s="1" t="s">
        <v>8013</v>
      </c>
      <c r="F5264" s="1" t="s">
        <v>8032</v>
      </c>
      <c r="G5264" s="1" t="s">
        <v>8015</v>
      </c>
      <c r="H5264">
        <v>4</v>
      </c>
      <c r="I5264">
        <v>5</v>
      </c>
      <c r="J5264" s="1" t="s">
        <v>8016</v>
      </c>
      <c r="K5264">
        <v>6</v>
      </c>
      <c r="L5264">
        <v>5</v>
      </c>
      <c r="M5264">
        <v>1</v>
      </c>
      <c r="N5264" s="1" t="s">
        <v>8011</v>
      </c>
      <c r="O5264" s="1" t="s">
        <v>8008</v>
      </c>
      <c r="P5264">
        <v>0.64</v>
      </c>
      <c r="Q5264">
        <v>1</v>
      </c>
      <c r="R5264" t="str">
        <f t="shared" si="410"/>
        <v>ADULT</v>
      </c>
      <c r="S5264" s="1" t="str">
        <f t="shared" si="411"/>
        <v>Nov</v>
      </c>
      <c r="T5264" s="1">
        <f t="shared" si="412"/>
        <v>2023</v>
      </c>
      <c r="U5264" s="1" t="str">
        <f t="shared" si="413"/>
        <v>Medium</v>
      </c>
      <c r="V5264" s="1" t="str">
        <f t="shared" si="414"/>
        <v>Normal</v>
      </c>
    </row>
    <row r="5265" spans="1:22" x14ac:dyDescent="0.2">
      <c r="A5265" s="1" t="s">
        <v>13298</v>
      </c>
      <c r="B5265" s="2">
        <v>44742</v>
      </c>
      <c r="C5265" s="1" t="s">
        <v>8019</v>
      </c>
      <c r="D5265">
        <v>65</v>
      </c>
      <c r="E5265" s="1" t="s">
        <v>8003</v>
      </c>
      <c r="F5265" s="1" t="s">
        <v>8014</v>
      </c>
      <c r="G5265" s="1" t="s">
        <v>8026</v>
      </c>
      <c r="H5265">
        <v>5</v>
      </c>
      <c r="I5265">
        <v>10</v>
      </c>
      <c r="J5265" s="1" t="s">
        <v>8027</v>
      </c>
      <c r="K5265">
        <v>10</v>
      </c>
      <c r="L5265">
        <v>4</v>
      </c>
      <c r="M5265">
        <v>1</v>
      </c>
      <c r="N5265" s="1" t="s">
        <v>8038</v>
      </c>
      <c r="O5265" s="1" t="s">
        <v>8008</v>
      </c>
      <c r="P5265">
        <v>0.91</v>
      </c>
      <c r="Q5265">
        <v>1</v>
      </c>
      <c r="R5265" t="str">
        <f t="shared" si="410"/>
        <v>SENIOR</v>
      </c>
      <c r="S5265" s="1" t="str">
        <f t="shared" si="411"/>
        <v>Jun</v>
      </c>
      <c r="T5265" s="1">
        <f t="shared" si="412"/>
        <v>2022</v>
      </c>
      <c r="U5265" s="1" t="str">
        <f t="shared" si="413"/>
        <v>High</v>
      </c>
      <c r="V5265" s="1" t="str">
        <f t="shared" si="414"/>
        <v>Normal</v>
      </c>
    </row>
    <row r="5266" spans="1:22" x14ac:dyDescent="0.2">
      <c r="A5266" s="1" t="s">
        <v>13299</v>
      </c>
      <c r="B5266" s="2">
        <v>45112</v>
      </c>
      <c r="C5266" s="1" t="s">
        <v>8019</v>
      </c>
      <c r="D5266">
        <v>78</v>
      </c>
      <c r="E5266" s="1" t="s">
        <v>8013</v>
      </c>
      <c r="F5266" s="1" t="s">
        <v>8032</v>
      </c>
      <c r="G5266" s="1" t="s">
        <v>8044</v>
      </c>
      <c r="H5266">
        <v>6</v>
      </c>
      <c r="I5266">
        <v>7</v>
      </c>
      <c r="J5266" s="1" t="s">
        <v>8027</v>
      </c>
      <c r="K5266">
        <v>13</v>
      </c>
      <c r="L5266">
        <v>6</v>
      </c>
      <c r="M5266">
        <v>2</v>
      </c>
      <c r="N5266" s="1" t="s">
        <v>8007</v>
      </c>
      <c r="O5266" s="1" t="s">
        <v>8017</v>
      </c>
      <c r="P5266">
        <v>0.97</v>
      </c>
      <c r="Q5266">
        <v>1</v>
      </c>
      <c r="R5266" t="str">
        <f t="shared" si="410"/>
        <v>SENIOR</v>
      </c>
      <c r="S5266" s="1" t="str">
        <f t="shared" si="411"/>
        <v>Jul</v>
      </c>
      <c r="T5266" s="1">
        <f t="shared" si="412"/>
        <v>2023</v>
      </c>
      <c r="U5266" s="1" t="str">
        <f t="shared" si="413"/>
        <v>High</v>
      </c>
      <c r="V5266" s="1" t="str">
        <f t="shared" si="414"/>
        <v>Normal</v>
      </c>
    </row>
    <row r="5267" spans="1:22" x14ac:dyDescent="0.2">
      <c r="A5267" s="1" t="s">
        <v>13300</v>
      </c>
      <c r="B5267" s="2">
        <v>44797</v>
      </c>
      <c r="C5267" s="1" t="s">
        <v>8019</v>
      </c>
      <c r="D5267">
        <v>44</v>
      </c>
      <c r="E5267" s="1" t="s">
        <v>8003</v>
      </c>
      <c r="F5267" s="1" t="s">
        <v>8004</v>
      </c>
      <c r="G5267" s="1" t="s">
        <v>8005</v>
      </c>
      <c r="H5267">
        <v>5</v>
      </c>
      <c r="I5267">
        <v>7</v>
      </c>
      <c r="J5267" s="1" t="s">
        <v>8027</v>
      </c>
      <c r="K5267">
        <v>12</v>
      </c>
      <c r="L5267">
        <v>4</v>
      </c>
      <c r="M5267">
        <v>1</v>
      </c>
      <c r="N5267" s="1" t="s">
        <v>8011</v>
      </c>
      <c r="O5267" s="1" t="s">
        <v>8008</v>
      </c>
      <c r="P5267">
        <v>0.68</v>
      </c>
      <c r="Q5267">
        <v>0</v>
      </c>
      <c r="R5267" t="str">
        <f t="shared" si="410"/>
        <v>ADULT</v>
      </c>
      <c r="S5267" s="1" t="str">
        <f t="shared" si="411"/>
        <v>Aug</v>
      </c>
      <c r="T5267" s="1">
        <f t="shared" si="412"/>
        <v>2022</v>
      </c>
      <c r="U5267" s="1" t="str">
        <f t="shared" si="413"/>
        <v>Medium</v>
      </c>
      <c r="V5267" s="1" t="str">
        <f t="shared" si="414"/>
        <v>Normal</v>
      </c>
    </row>
    <row r="5268" spans="1:22" x14ac:dyDescent="0.2">
      <c r="A5268" s="1" t="s">
        <v>13301</v>
      </c>
      <c r="B5268" s="2">
        <v>44308</v>
      </c>
      <c r="C5268" s="1" t="s">
        <v>8002</v>
      </c>
      <c r="D5268">
        <v>76</v>
      </c>
      <c r="E5268" s="1" t="s">
        <v>8013</v>
      </c>
      <c r="F5268" s="1" t="s">
        <v>8014</v>
      </c>
      <c r="G5268" s="1" t="s">
        <v>8015</v>
      </c>
      <c r="H5268">
        <v>5</v>
      </c>
      <c r="I5268">
        <v>6</v>
      </c>
      <c r="J5268" s="1" t="s">
        <v>8016</v>
      </c>
      <c r="K5268">
        <v>8</v>
      </c>
      <c r="L5268">
        <v>5</v>
      </c>
      <c r="M5268">
        <v>2</v>
      </c>
      <c r="N5268" s="1" t="s">
        <v>8007</v>
      </c>
      <c r="O5268" s="1" t="s">
        <v>8008</v>
      </c>
      <c r="P5268">
        <v>0.97</v>
      </c>
      <c r="Q5268">
        <v>1</v>
      </c>
      <c r="R5268" t="str">
        <f t="shared" si="410"/>
        <v>SENIOR</v>
      </c>
      <c r="S5268" s="1" t="str">
        <f t="shared" si="411"/>
        <v>Apr</v>
      </c>
      <c r="T5268" s="1">
        <f t="shared" si="412"/>
        <v>2021</v>
      </c>
      <c r="U5268" s="1" t="str">
        <f t="shared" si="413"/>
        <v>High</v>
      </c>
      <c r="V5268" s="1" t="str">
        <f t="shared" si="414"/>
        <v>Normal</v>
      </c>
    </row>
    <row r="5269" spans="1:22" x14ac:dyDescent="0.2">
      <c r="A5269" s="1" t="s">
        <v>13302</v>
      </c>
      <c r="B5269" s="2">
        <v>44871</v>
      </c>
      <c r="C5269" s="1" t="s">
        <v>8010</v>
      </c>
      <c r="D5269">
        <v>48</v>
      </c>
      <c r="E5269" s="1" t="s">
        <v>8003</v>
      </c>
      <c r="F5269" s="1" t="s">
        <v>8014</v>
      </c>
      <c r="G5269" s="1" t="s">
        <v>8005</v>
      </c>
      <c r="H5269">
        <v>4</v>
      </c>
      <c r="I5269">
        <v>9</v>
      </c>
      <c r="J5269" s="1" t="s">
        <v>8006</v>
      </c>
      <c r="K5269">
        <v>8</v>
      </c>
      <c r="L5269">
        <v>2</v>
      </c>
      <c r="M5269">
        <v>1</v>
      </c>
      <c r="N5269" s="1" t="s">
        <v>8011</v>
      </c>
      <c r="O5269" s="1" t="s">
        <v>8008</v>
      </c>
      <c r="P5269">
        <v>0.5</v>
      </c>
      <c r="Q5269">
        <v>0</v>
      </c>
      <c r="R5269" t="str">
        <f t="shared" si="410"/>
        <v>ADULT</v>
      </c>
      <c r="S5269" s="1" t="str">
        <f t="shared" si="411"/>
        <v>Nov</v>
      </c>
      <c r="T5269" s="1">
        <f t="shared" si="412"/>
        <v>2022</v>
      </c>
      <c r="U5269" s="1" t="str">
        <f t="shared" si="413"/>
        <v>Medium</v>
      </c>
      <c r="V5269" s="1" t="str">
        <f t="shared" si="414"/>
        <v>Normal</v>
      </c>
    </row>
    <row r="5270" spans="1:22" x14ac:dyDescent="0.2">
      <c r="A5270" s="1" t="s">
        <v>13303</v>
      </c>
      <c r="B5270" s="2">
        <v>45289</v>
      </c>
      <c r="C5270" s="1" t="s">
        <v>8031</v>
      </c>
      <c r="D5270">
        <v>35</v>
      </c>
      <c r="E5270" s="1" t="s">
        <v>8003</v>
      </c>
      <c r="F5270" s="1" t="s">
        <v>8004</v>
      </c>
      <c r="G5270" s="1" t="s">
        <v>8060</v>
      </c>
      <c r="H5270">
        <v>2</v>
      </c>
      <c r="I5270">
        <v>8</v>
      </c>
      <c r="J5270" s="1" t="s">
        <v>8016</v>
      </c>
      <c r="K5270">
        <v>3</v>
      </c>
      <c r="L5270">
        <v>1</v>
      </c>
      <c r="M5270">
        <v>2</v>
      </c>
      <c r="N5270" s="1" t="s">
        <v>8023</v>
      </c>
      <c r="O5270" s="1" t="s">
        <v>8050</v>
      </c>
      <c r="P5270">
        <v>0.86</v>
      </c>
      <c r="Q5270">
        <v>0</v>
      </c>
      <c r="R5270" t="str">
        <f t="shared" si="410"/>
        <v>YOUNG ADULT</v>
      </c>
      <c r="S5270" s="1" t="str">
        <f t="shared" si="411"/>
        <v>Dec</v>
      </c>
      <c r="T5270" s="1">
        <f t="shared" si="412"/>
        <v>2023</v>
      </c>
      <c r="U5270" s="1" t="str">
        <f t="shared" si="413"/>
        <v>High</v>
      </c>
      <c r="V5270" s="1" t="str">
        <f t="shared" si="414"/>
        <v>Normal</v>
      </c>
    </row>
    <row r="5271" spans="1:22" x14ac:dyDescent="0.2">
      <c r="A5271" s="1" t="s">
        <v>13304</v>
      </c>
      <c r="B5271" s="2">
        <v>44235</v>
      </c>
      <c r="C5271" s="1" t="s">
        <v>8031</v>
      </c>
      <c r="D5271">
        <v>70</v>
      </c>
      <c r="E5271" s="1" t="s">
        <v>8003</v>
      </c>
      <c r="F5271" s="1" t="s">
        <v>8032</v>
      </c>
      <c r="G5271" s="1" t="s">
        <v>8035</v>
      </c>
      <c r="H5271">
        <v>5</v>
      </c>
      <c r="I5271">
        <v>12</v>
      </c>
      <c r="J5271" s="1" t="s">
        <v>8006</v>
      </c>
      <c r="K5271">
        <v>8</v>
      </c>
      <c r="L5271">
        <v>6</v>
      </c>
      <c r="M5271">
        <v>1</v>
      </c>
      <c r="N5271" s="1" t="s">
        <v>8007</v>
      </c>
      <c r="O5271" s="1" t="s">
        <v>8008</v>
      </c>
      <c r="P5271">
        <v>0.97</v>
      </c>
      <c r="Q5271">
        <v>1</v>
      </c>
      <c r="R5271" t="str">
        <f t="shared" si="410"/>
        <v>SENIOR</v>
      </c>
      <c r="S5271" s="1" t="str">
        <f t="shared" si="411"/>
        <v>Feb</v>
      </c>
      <c r="T5271" s="1">
        <f t="shared" si="412"/>
        <v>2021</v>
      </c>
      <c r="U5271" s="1" t="str">
        <f t="shared" si="413"/>
        <v>High</v>
      </c>
      <c r="V5271" s="1" t="str">
        <f t="shared" si="414"/>
        <v>Normal</v>
      </c>
    </row>
    <row r="5272" spans="1:22" x14ac:dyDescent="0.2">
      <c r="A5272" s="1" t="s">
        <v>13305</v>
      </c>
      <c r="B5272" s="2">
        <v>45118</v>
      </c>
      <c r="C5272" s="1" t="s">
        <v>8019</v>
      </c>
      <c r="D5272">
        <v>79</v>
      </c>
      <c r="E5272" s="1" t="s">
        <v>8013</v>
      </c>
      <c r="F5272" s="1" t="s">
        <v>8022</v>
      </c>
      <c r="G5272" s="1" t="s">
        <v>8005</v>
      </c>
      <c r="H5272">
        <v>6</v>
      </c>
      <c r="I5272">
        <v>10</v>
      </c>
      <c r="J5272" s="1" t="s">
        <v>8006</v>
      </c>
      <c r="K5272">
        <v>11</v>
      </c>
      <c r="L5272">
        <v>4</v>
      </c>
      <c r="M5272">
        <v>2</v>
      </c>
      <c r="N5272" s="1" t="s">
        <v>8007</v>
      </c>
      <c r="O5272" s="1" t="s">
        <v>8017</v>
      </c>
      <c r="P5272">
        <v>0.97</v>
      </c>
      <c r="Q5272">
        <v>1</v>
      </c>
      <c r="R5272" t="str">
        <f t="shared" si="410"/>
        <v>SENIOR</v>
      </c>
      <c r="S5272" s="1" t="str">
        <f t="shared" si="411"/>
        <v>Jul</v>
      </c>
      <c r="T5272" s="1">
        <f t="shared" si="412"/>
        <v>2023</v>
      </c>
      <c r="U5272" s="1" t="str">
        <f t="shared" si="413"/>
        <v>High</v>
      </c>
      <c r="V5272" s="1" t="str">
        <f t="shared" si="414"/>
        <v>Normal</v>
      </c>
    </row>
    <row r="5273" spans="1:22" x14ac:dyDescent="0.2">
      <c r="A5273" s="1" t="s">
        <v>13306</v>
      </c>
      <c r="B5273" s="2">
        <v>44454</v>
      </c>
      <c r="C5273" s="1" t="s">
        <v>8010</v>
      </c>
      <c r="D5273">
        <v>95</v>
      </c>
      <c r="E5273" s="1" t="s">
        <v>8013</v>
      </c>
      <c r="F5273" s="1" t="s">
        <v>8004</v>
      </c>
      <c r="G5273" s="1" t="s">
        <v>8029</v>
      </c>
      <c r="H5273">
        <v>6</v>
      </c>
      <c r="I5273">
        <v>6</v>
      </c>
      <c r="J5273" s="1" t="s">
        <v>8027</v>
      </c>
      <c r="K5273">
        <v>11</v>
      </c>
      <c r="L5273">
        <v>6</v>
      </c>
      <c r="M5273">
        <v>2</v>
      </c>
      <c r="N5273" s="1" t="s">
        <v>8007</v>
      </c>
      <c r="O5273" s="1" t="s">
        <v>8017</v>
      </c>
      <c r="P5273">
        <v>0.97</v>
      </c>
      <c r="Q5273">
        <v>1</v>
      </c>
      <c r="R5273" t="str">
        <f t="shared" si="410"/>
        <v>SENIOR</v>
      </c>
      <c r="S5273" s="1" t="str">
        <f t="shared" si="411"/>
        <v>Sep</v>
      </c>
      <c r="T5273" s="1">
        <f t="shared" si="412"/>
        <v>2021</v>
      </c>
      <c r="U5273" s="1" t="str">
        <f t="shared" si="413"/>
        <v>High</v>
      </c>
      <c r="V5273" s="1" t="str">
        <f t="shared" si="414"/>
        <v>Normal</v>
      </c>
    </row>
    <row r="5274" spans="1:22" x14ac:dyDescent="0.2">
      <c r="A5274" s="1" t="s">
        <v>13307</v>
      </c>
      <c r="B5274" s="2">
        <v>44628</v>
      </c>
      <c r="C5274" s="1" t="s">
        <v>8002</v>
      </c>
      <c r="D5274">
        <v>37</v>
      </c>
      <c r="E5274" s="1" t="s">
        <v>8013</v>
      </c>
      <c r="F5274" s="1" t="s">
        <v>8037</v>
      </c>
      <c r="G5274" s="1" t="s">
        <v>8020</v>
      </c>
      <c r="H5274">
        <v>3</v>
      </c>
      <c r="I5274">
        <v>9</v>
      </c>
      <c r="J5274" s="1" t="s">
        <v>8006</v>
      </c>
      <c r="K5274">
        <v>8</v>
      </c>
      <c r="L5274">
        <v>2</v>
      </c>
      <c r="M5274">
        <v>1</v>
      </c>
      <c r="N5274" s="1" t="s">
        <v>8011</v>
      </c>
      <c r="O5274" s="1" t="s">
        <v>8008</v>
      </c>
      <c r="P5274">
        <v>0.69</v>
      </c>
      <c r="Q5274">
        <v>1</v>
      </c>
      <c r="R5274" t="str">
        <f t="shared" si="410"/>
        <v>YOUNG ADULT</v>
      </c>
      <c r="S5274" s="1" t="str">
        <f t="shared" si="411"/>
        <v>Mar</v>
      </c>
      <c r="T5274" s="1">
        <f t="shared" si="412"/>
        <v>2022</v>
      </c>
      <c r="U5274" s="1" t="str">
        <f t="shared" si="413"/>
        <v>Medium</v>
      </c>
      <c r="V5274" s="1" t="str">
        <f t="shared" si="414"/>
        <v>Normal</v>
      </c>
    </row>
    <row r="5275" spans="1:22" x14ac:dyDescent="0.2">
      <c r="A5275" s="1" t="s">
        <v>13308</v>
      </c>
      <c r="B5275" s="2">
        <v>44605</v>
      </c>
      <c r="C5275" s="1" t="s">
        <v>8031</v>
      </c>
      <c r="D5275">
        <v>69</v>
      </c>
      <c r="E5275" s="1" t="s">
        <v>8003</v>
      </c>
      <c r="F5275" s="1" t="s">
        <v>8037</v>
      </c>
      <c r="G5275" s="1" t="s">
        <v>8060</v>
      </c>
      <c r="H5275">
        <v>6</v>
      </c>
      <c r="I5275">
        <v>11</v>
      </c>
      <c r="J5275" s="1" t="s">
        <v>8016</v>
      </c>
      <c r="K5275">
        <v>9</v>
      </c>
      <c r="L5275">
        <v>4</v>
      </c>
      <c r="M5275">
        <v>2</v>
      </c>
      <c r="N5275" s="1" t="s">
        <v>8007</v>
      </c>
      <c r="O5275" s="1" t="s">
        <v>8017</v>
      </c>
      <c r="P5275">
        <v>0.97</v>
      </c>
      <c r="Q5275">
        <v>1</v>
      </c>
      <c r="R5275" t="str">
        <f t="shared" si="410"/>
        <v>SENIOR</v>
      </c>
      <c r="S5275" s="1" t="str">
        <f t="shared" si="411"/>
        <v>Feb</v>
      </c>
      <c r="T5275" s="1">
        <f t="shared" si="412"/>
        <v>2022</v>
      </c>
      <c r="U5275" s="1" t="str">
        <f t="shared" si="413"/>
        <v>High</v>
      </c>
      <c r="V5275" s="1" t="str">
        <f t="shared" si="414"/>
        <v>Normal</v>
      </c>
    </row>
    <row r="5276" spans="1:22" x14ac:dyDescent="0.2">
      <c r="A5276" s="1" t="s">
        <v>13309</v>
      </c>
      <c r="B5276" s="2">
        <v>45181</v>
      </c>
      <c r="C5276" s="1" t="s">
        <v>8010</v>
      </c>
      <c r="D5276">
        <v>51</v>
      </c>
      <c r="E5276" s="1" t="s">
        <v>8013</v>
      </c>
      <c r="F5276" s="1" t="s">
        <v>8032</v>
      </c>
      <c r="G5276" s="1" t="s">
        <v>8015</v>
      </c>
      <c r="H5276">
        <v>3</v>
      </c>
      <c r="I5276">
        <v>8</v>
      </c>
      <c r="J5276" s="1" t="s">
        <v>8016</v>
      </c>
      <c r="K5276">
        <v>6</v>
      </c>
      <c r="L5276">
        <v>2</v>
      </c>
      <c r="M5276">
        <v>1</v>
      </c>
      <c r="N5276" s="1" t="s">
        <v>8011</v>
      </c>
      <c r="O5276" s="1" t="s">
        <v>8008</v>
      </c>
      <c r="P5276">
        <v>0.42</v>
      </c>
      <c r="Q5276">
        <v>0</v>
      </c>
      <c r="R5276" t="str">
        <f t="shared" si="410"/>
        <v>ADULT</v>
      </c>
      <c r="S5276" s="1" t="str">
        <f t="shared" si="411"/>
        <v>Sep</v>
      </c>
      <c r="T5276" s="1">
        <f t="shared" si="412"/>
        <v>2023</v>
      </c>
      <c r="U5276" s="1" t="str">
        <f t="shared" si="413"/>
        <v>Medium</v>
      </c>
      <c r="V5276" s="1" t="str">
        <f t="shared" si="414"/>
        <v>Normal</v>
      </c>
    </row>
    <row r="5277" spans="1:22" x14ac:dyDescent="0.2">
      <c r="A5277" s="1" t="s">
        <v>13310</v>
      </c>
      <c r="B5277" s="2">
        <v>44749</v>
      </c>
      <c r="C5277" s="1" t="s">
        <v>8019</v>
      </c>
      <c r="D5277">
        <v>71</v>
      </c>
      <c r="E5277" s="1" t="s">
        <v>8013</v>
      </c>
      <c r="F5277" s="1" t="s">
        <v>8014</v>
      </c>
      <c r="G5277" s="1" t="s">
        <v>8044</v>
      </c>
      <c r="H5277">
        <v>6</v>
      </c>
      <c r="I5277">
        <v>9</v>
      </c>
      <c r="J5277" s="1" t="s">
        <v>8016</v>
      </c>
      <c r="K5277">
        <v>9</v>
      </c>
      <c r="L5277">
        <v>6</v>
      </c>
      <c r="M5277">
        <v>4</v>
      </c>
      <c r="N5277" s="1" t="s">
        <v>8007</v>
      </c>
      <c r="O5277" s="1" t="s">
        <v>8017</v>
      </c>
      <c r="P5277">
        <v>0.97</v>
      </c>
      <c r="Q5277">
        <v>1</v>
      </c>
      <c r="R5277" t="str">
        <f t="shared" si="410"/>
        <v>SENIOR</v>
      </c>
      <c r="S5277" s="1" t="str">
        <f t="shared" si="411"/>
        <v>Jul</v>
      </c>
      <c r="T5277" s="1">
        <f t="shared" si="412"/>
        <v>2022</v>
      </c>
      <c r="U5277" s="1" t="str">
        <f t="shared" si="413"/>
        <v>High</v>
      </c>
      <c r="V5277" s="1" t="str">
        <f t="shared" si="414"/>
        <v>Frequent</v>
      </c>
    </row>
    <row r="5278" spans="1:22" x14ac:dyDescent="0.2">
      <c r="A5278" s="1" t="s">
        <v>13311</v>
      </c>
      <c r="B5278" s="2">
        <v>44686</v>
      </c>
      <c r="C5278" s="1" t="s">
        <v>8002</v>
      </c>
      <c r="D5278">
        <v>33</v>
      </c>
      <c r="E5278" s="1" t="s">
        <v>8003</v>
      </c>
      <c r="F5278" s="1" t="s">
        <v>8037</v>
      </c>
      <c r="G5278" s="1" t="s">
        <v>8015</v>
      </c>
      <c r="H5278">
        <v>3</v>
      </c>
      <c r="I5278">
        <v>6</v>
      </c>
      <c r="J5278" s="1" t="s">
        <v>8016</v>
      </c>
      <c r="K5278">
        <v>8</v>
      </c>
      <c r="L5278">
        <v>2</v>
      </c>
      <c r="M5278">
        <v>2</v>
      </c>
      <c r="N5278" s="1" t="s">
        <v>8011</v>
      </c>
      <c r="O5278" s="1" t="s">
        <v>8008</v>
      </c>
      <c r="P5278">
        <v>0.65</v>
      </c>
      <c r="Q5278">
        <v>1</v>
      </c>
      <c r="R5278" t="str">
        <f t="shared" si="410"/>
        <v>YOUNG ADULT</v>
      </c>
      <c r="S5278" s="1" t="str">
        <f t="shared" si="411"/>
        <v>May</v>
      </c>
      <c r="T5278" s="1">
        <f t="shared" si="412"/>
        <v>2022</v>
      </c>
      <c r="U5278" s="1" t="str">
        <f t="shared" si="413"/>
        <v>Medium</v>
      </c>
      <c r="V5278" s="1" t="str">
        <f t="shared" si="414"/>
        <v>Normal</v>
      </c>
    </row>
    <row r="5279" spans="1:22" x14ac:dyDescent="0.2">
      <c r="A5279" s="1" t="s">
        <v>13312</v>
      </c>
      <c r="B5279" s="2">
        <v>45092</v>
      </c>
      <c r="C5279" s="1" t="s">
        <v>8019</v>
      </c>
      <c r="D5279">
        <v>36</v>
      </c>
      <c r="E5279" s="1" t="s">
        <v>8003</v>
      </c>
      <c r="F5279" s="1" t="s">
        <v>8037</v>
      </c>
      <c r="G5279" s="1" t="s">
        <v>8005</v>
      </c>
      <c r="H5279">
        <v>2</v>
      </c>
      <c r="I5279">
        <v>6</v>
      </c>
      <c r="J5279" s="1" t="s">
        <v>8016</v>
      </c>
      <c r="K5279">
        <v>4</v>
      </c>
      <c r="L5279">
        <v>2</v>
      </c>
      <c r="M5279">
        <v>0</v>
      </c>
      <c r="N5279" s="1" t="s">
        <v>8011</v>
      </c>
      <c r="O5279" s="1" t="s">
        <v>8050</v>
      </c>
      <c r="P5279">
        <v>0.14000000000000001</v>
      </c>
      <c r="Q5279">
        <v>0</v>
      </c>
      <c r="R5279" t="str">
        <f t="shared" si="410"/>
        <v>YOUNG ADULT</v>
      </c>
      <c r="S5279" s="1" t="str">
        <f t="shared" si="411"/>
        <v>Jun</v>
      </c>
      <c r="T5279" s="1">
        <f t="shared" si="412"/>
        <v>2023</v>
      </c>
      <c r="U5279" s="1" t="str">
        <f t="shared" si="413"/>
        <v>Low</v>
      </c>
      <c r="V5279" s="1" t="str">
        <f t="shared" si="414"/>
        <v>Normal</v>
      </c>
    </row>
    <row r="5280" spans="1:22" x14ac:dyDescent="0.2">
      <c r="A5280" s="1" t="s">
        <v>13313</v>
      </c>
      <c r="B5280" s="2">
        <v>44250</v>
      </c>
      <c r="C5280" s="1" t="s">
        <v>8031</v>
      </c>
      <c r="D5280">
        <v>44</v>
      </c>
      <c r="E5280" s="1" t="s">
        <v>8013</v>
      </c>
      <c r="F5280" s="1" t="s">
        <v>8032</v>
      </c>
      <c r="G5280" s="1" t="s">
        <v>8048</v>
      </c>
      <c r="H5280">
        <v>3</v>
      </c>
      <c r="I5280">
        <v>10</v>
      </c>
      <c r="J5280" s="1" t="s">
        <v>8027</v>
      </c>
      <c r="K5280">
        <v>6</v>
      </c>
      <c r="L5280">
        <v>2</v>
      </c>
      <c r="M5280">
        <v>1</v>
      </c>
      <c r="N5280" s="1" t="s">
        <v>8011</v>
      </c>
      <c r="O5280" s="1" t="s">
        <v>8008</v>
      </c>
      <c r="P5280">
        <v>0.67</v>
      </c>
      <c r="Q5280">
        <v>0</v>
      </c>
      <c r="R5280" t="str">
        <f t="shared" si="410"/>
        <v>ADULT</v>
      </c>
      <c r="S5280" s="1" t="str">
        <f t="shared" si="411"/>
        <v>Feb</v>
      </c>
      <c r="T5280" s="1">
        <f t="shared" si="412"/>
        <v>2021</v>
      </c>
      <c r="U5280" s="1" t="str">
        <f t="shared" si="413"/>
        <v>Medium</v>
      </c>
      <c r="V5280" s="1" t="str">
        <f t="shared" si="414"/>
        <v>Normal</v>
      </c>
    </row>
    <row r="5281" spans="1:22" x14ac:dyDescent="0.2">
      <c r="A5281" s="1" t="s">
        <v>13314</v>
      </c>
      <c r="B5281" s="2">
        <v>44291</v>
      </c>
      <c r="C5281" s="1" t="s">
        <v>8002</v>
      </c>
      <c r="D5281">
        <v>59</v>
      </c>
      <c r="E5281" s="1" t="s">
        <v>8003</v>
      </c>
      <c r="F5281" s="1" t="s">
        <v>8032</v>
      </c>
      <c r="G5281" s="1" t="s">
        <v>8015</v>
      </c>
      <c r="H5281">
        <v>5</v>
      </c>
      <c r="I5281">
        <v>6</v>
      </c>
      <c r="J5281" s="1" t="s">
        <v>8016</v>
      </c>
      <c r="K5281">
        <v>8</v>
      </c>
      <c r="L5281">
        <v>4</v>
      </c>
      <c r="M5281">
        <v>1</v>
      </c>
      <c r="N5281" s="1" t="s">
        <v>8038</v>
      </c>
      <c r="O5281" s="1" t="s">
        <v>8008</v>
      </c>
      <c r="P5281">
        <v>0.71</v>
      </c>
      <c r="Q5281">
        <v>1</v>
      </c>
      <c r="R5281" t="str">
        <f t="shared" si="410"/>
        <v>ADULT</v>
      </c>
      <c r="S5281" s="1" t="str">
        <f t="shared" si="411"/>
        <v>Apr</v>
      </c>
      <c r="T5281" s="1">
        <f t="shared" si="412"/>
        <v>2021</v>
      </c>
      <c r="U5281" s="1" t="str">
        <f t="shared" si="413"/>
        <v>High</v>
      </c>
      <c r="V5281" s="1" t="str">
        <f t="shared" si="414"/>
        <v>Normal</v>
      </c>
    </row>
    <row r="5282" spans="1:22" x14ac:dyDescent="0.2">
      <c r="A5282" s="1" t="s">
        <v>13315</v>
      </c>
      <c r="B5282" s="2">
        <v>44220</v>
      </c>
      <c r="C5282" s="1" t="s">
        <v>8031</v>
      </c>
      <c r="D5282">
        <v>47</v>
      </c>
      <c r="E5282" s="1" t="s">
        <v>8003</v>
      </c>
      <c r="F5282" s="1" t="s">
        <v>8004</v>
      </c>
      <c r="G5282" s="1" t="s">
        <v>8048</v>
      </c>
      <c r="H5282">
        <v>4</v>
      </c>
      <c r="I5282">
        <v>10</v>
      </c>
      <c r="J5282" s="1" t="s">
        <v>8006</v>
      </c>
      <c r="K5282">
        <v>7</v>
      </c>
      <c r="L5282">
        <v>4</v>
      </c>
      <c r="M5282">
        <v>1</v>
      </c>
      <c r="N5282" s="1" t="s">
        <v>8011</v>
      </c>
      <c r="O5282" s="1" t="s">
        <v>8008</v>
      </c>
      <c r="P5282">
        <v>0.79</v>
      </c>
      <c r="Q5282">
        <v>1</v>
      </c>
      <c r="R5282" t="str">
        <f t="shared" si="410"/>
        <v>ADULT</v>
      </c>
      <c r="S5282" s="1" t="str">
        <f t="shared" si="411"/>
        <v>Jan</v>
      </c>
      <c r="T5282" s="1">
        <f t="shared" si="412"/>
        <v>2021</v>
      </c>
      <c r="U5282" s="1" t="str">
        <f t="shared" si="413"/>
        <v>High</v>
      </c>
      <c r="V5282" s="1" t="str">
        <f t="shared" si="414"/>
        <v>Normal</v>
      </c>
    </row>
    <row r="5283" spans="1:22" x14ac:dyDescent="0.2">
      <c r="A5283" s="1" t="s">
        <v>13316</v>
      </c>
      <c r="B5283" s="2">
        <v>44950</v>
      </c>
      <c r="C5283" s="1" t="s">
        <v>8031</v>
      </c>
      <c r="D5283">
        <v>69</v>
      </c>
      <c r="E5283" s="1" t="s">
        <v>8013</v>
      </c>
      <c r="F5283" s="1" t="s">
        <v>8022</v>
      </c>
      <c r="G5283" s="1" t="s">
        <v>8048</v>
      </c>
      <c r="H5283">
        <v>6</v>
      </c>
      <c r="I5283">
        <v>9</v>
      </c>
      <c r="J5283" s="1" t="s">
        <v>8027</v>
      </c>
      <c r="K5283">
        <v>9</v>
      </c>
      <c r="L5283">
        <v>6</v>
      </c>
      <c r="M5283">
        <v>2</v>
      </c>
      <c r="N5283" s="1" t="s">
        <v>8007</v>
      </c>
      <c r="O5283" s="1" t="s">
        <v>8017</v>
      </c>
      <c r="P5283">
        <v>0.97</v>
      </c>
      <c r="Q5283">
        <v>1</v>
      </c>
      <c r="R5283" t="str">
        <f t="shared" si="410"/>
        <v>SENIOR</v>
      </c>
      <c r="S5283" s="1" t="str">
        <f t="shared" si="411"/>
        <v>Jan</v>
      </c>
      <c r="T5283" s="1">
        <f t="shared" si="412"/>
        <v>2023</v>
      </c>
      <c r="U5283" s="1" t="str">
        <f t="shared" si="413"/>
        <v>High</v>
      </c>
      <c r="V5283" s="1" t="str">
        <f t="shared" si="414"/>
        <v>Normal</v>
      </c>
    </row>
    <row r="5284" spans="1:22" x14ac:dyDescent="0.2">
      <c r="A5284" s="1" t="s">
        <v>13317</v>
      </c>
      <c r="B5284" s="2">
        <v>44772</v>
      </c>
      <c r="C5284" s="1" t="s">
        <v>8019</v>
      </c>
      <c r="D5284">
        <v>75</v>
      </c>
      <c r="E5284" s="1" t="s">
        <v>8003</v>
      </c>
      <c r="F5284" s="1" t="s">
        <v>8004</v>
      </c>
      <c r="G5284" s="1" t="s">
        <v>8029</v>
      </c>
      <c r="H5284">
        <v>6</v>
      </c>
      <c r="I5284">
        <v>5</v>
      </c>
      <c r="J5284" s="1" t="s">
        <v>8016</v>
      </c>
      <c r="K5284">
        <v>10</v>
      </c>
      <c r="L5284">
        <v>4</v>
      </c>
      <c r="M5284">
        <v>2</v>
      </c>
      <c r="N5284" s="1" t="s">
        <v>8007</v>
      </c>
      <c r="O5284" s="1" t="s">
        <v>8017</v>
      </c>
      <c r="P5284">
        <v>0.97</v>
      </c>
      <c r="Q5284">
        <v>1</v>
      </c>
      <c r="R5284" t="str">
        <f t="shared" si="410"/>
        <v>SENIOR</v>
      </c>
      <c r="S5284" s="1" t="str">
        <f t="shared" si="411"/>
        <v>Jul</v>
      </c>
      <c r="T5284" s="1">
        <f t="shared" si="412"/>
        <v>2022</v>
      </c>
      <c r="U5284" s="1" t="str">
        <f t="shared" si="413"/>
        <v>High</v>
      </c>
      <c r="V5284" s="1" t="str">
        <f t="shared" si="414"/>
        <v>Normal</v>
      </c>
    </row>
    <row r="5285" spans="1:22" x14ac:dyDescent="0.2">
      <c r="A5285" s="1" t="s">
        <v>13318</v>
      </c>
      <c r="B5285" s="2">
        <v>45156</v>
      </c>
      <c r="C5285" s="1" t="s">
        <v>8019</v>
      </c>
      <c r="D5285">
        <v>68</v>
      </c>
      <c r="E5285" s="1" t="s">
        <v>8013</v>
      </c>
      <c r="F5285" s="1" t="s">
        <v>8014</v>
      </c>
      <c r="G5285" s="1" t="s">
        <v>8015</v>
      </c>
      <c r="H5285">
        <v>5</v>
      </c>
      <c r="I5285">
        <v>6</v>
      </c>
      <c r="J5285" s="1" t="s">
        <v>8006</v>
      </c>
      <c r="K5285">
        <v>10</v>
      </c>
      <c r="L5285">
        <v>6</v>
      </c>
      <c r="M5285">
        <v>2</v>
      </c>
      <c r="N5285" s="1" t="s">
        <v>8007</v>
      </c>
      <c r="O5285" s="1" t="s">
        <v>8008</v>
      </c>
      <c r="P5285">
        <v>0.97</v>
      </c>
      <c r="Q5285">
        <v>1</v>
      </c>
      <c r="R5285" t="str">
        <f t="shared" si="410"/>
        <v>SENIOR</v>
      </c>
      <c r="S5285" s="1" t="str">
        <f t="shared" si="411"/>
        <v>Aug</v>
      </c>
      <c r="T5285" s="1">
        <f t="shared" si="412"/>
        <v>2023</v>
      </c>
      <c r="U5285" s="1" t="str">
        <f t="shared" si="413"/>
        <v>High</v>
      </c>
      <c r="V5285" s="1" t="str">
        <f t="shared" si="414"/>
        <v>Normal</v>
      </c>
    </row>
    <row r="5286" spans="1:22" x14ac:dyDescent="0.2">
      <c r="A5286" s="1" t="s">
        <v>13319</v>
      </c>
      <c r="B5286" s="2">
        <v>44742</v>
      </c>
      <c r="C5286" s="1" t="s">
        <v>8019</v>
      </c>
      <c r="D5286">
        <v>85</v>
      </c>
      <c r="E5286" s="1" t="s">
        <v>8013</v>
      </c>
      <c r="F5286" s="1" t="s">
        <v>8014</v>
      </c>
      <c r="G5286" s="1" t="s">
        <v>8044</v>
      </c>
      <c r="H5286">
        <v>7</v>
      </c>
      <c r="I5286">
        <v>8</v>
      </c>
      <c r="J5286" s="1" t="s">
        <v>8006</v>
      </c>
      <c r="K5286">
        <v>12</v>
      </c>
      <c r="L5286">
        <v>7</v>
      </c>
      <c r="M5286">
        <v>3</v>
      </c>
      <c r="N5286" s="1" t="s">
        <v>8007</v>
      </c>
      <c r="O5286" s="1" t="s">
        <v>8017</v>
      </c>
      <c r="P5286">
        <v>0.97</v>
      </c>
      <c r="Q5286">
        <v>1</v>
      </c>
      <c r="R5286" t="str">
        <f t="shared" si="410"/>
        <v>SENIOR</v>
      </c>
      <c r="S5286" s="1" t="str">
        <f t="shared" si="411"/>
        <v>Jun</v>
      </c>
      <c r="T5286" s="1">
        <f t="shared" si="412"/>
        <v>2022</v>
      </c>
      <c r="U5286" s="1" t="str">
        <f t="shared" si="413"/>
        <v>High</v>
      </c>
      <c r="V5286" s="1" t="str">
        <f t="shared" si="414"/>
        <v>Frequent</v>
      </c>
    </row>
    <row r="5287" spans="1:22" x14ac:dyDescent="0.2">
      <c r="A5287" s="1" t="s">
        <v>13320</v>
      </c>
      <c r="B5287" s="2">
        <v>44439</v>
      </c>
      <c r="C5287" s="1" t="s">
        <v>8019</v>
      </c>
      <c r="D5287">
        <v>65</v>
      </c>
      <c r="E5287" s="1" t="s">
        <v>8013</v>
      </c>
      <c r="F5287" s="1" t="s">
        <v>8037</v>
      </c>
      <c r="G5287" s="1" t="s">
        <v>8005</v>
      </c>
      <c r="H5287">
        <v>5</v>
      </c>
      <c r="I5287">
        <v>6</v>
      </c>
      <c r="J5287" s="1" t="s">
        <v>8006</v>
      </c>
      <c r="K5287">
        <v>10</v>
      </c>
      <c r="L5287">
        <v>2</v>
      </c>
      <c r="M5287">
        <v>1</v>
      </c>
      <c r="N5287" s="1" t="s">
        <v>8023</v>
      </c>
      <c r="O5287" s="1" t="s">
        <v>8008</v>
      </c>
      <c r="P5287">
        <v>0.9</v>
      </c>
      <c r="Q5287">
        <v>1</v>
      </c>
      <c r="R5287" t="str">
        <f t="shared" si="410"/>
        <v>SENIOR</v>
      </c>
      <c r="S5287" s="1" t="str">
        <f t="shared" si="411"/>
        <v>Aug</v>
      </c>
      <c r="T5287" s="1">
        <f t="shared" si="412"/>
        <v>2021</v>
      </c>
      <c r="U5287" s="1" t="str">
        <f t="shared" si="413"/>
        <v>High</v>
      </c>
      <c r="V5287" s="1" t="str">
        <f t="shared" si="414"/>
        <v>Normal</v>
      </c>
    </row>
    <row r="5288" spans="1:22" x14ac:dyDescent="0.2">
      <c r="A5288" s="1" t="s">
        <v>13321</v>
      </c>
      <c r="B5288" s="2">
        <v>45078</v>
      </c>
      <c r="C5288" s="1" t="s">
        <v>8019</v>
      </c>
      <c r="D5288">
        <v>37</v>
      </c>
      <c r="E5288" s="1" t="s">
        <v>8013</v>
      </c>
      <c r="F5288" s="1" t="s">
        <v>8022</v>
      </c>
      <c r="G5288" s="1" t="s">
        <v>8005</v>
      </c>
      <c r="H5288">
        <v>3</v>
      </c>
      <c r="I5288">
        <v>5</v>
      </c>
      <c r="J5288" s="1" t="s">
        <v>8006</v>
      </c>
      <c r="K5288">
        <v>4</v>
      </c>
      <c r="L5288">
        <v>2</v>
      </c>
      <c r="M5288">
        <v>1</v>
      </c>
      <c r="N5288" s="1" t="s">
        <v>8038</v>
      </c>
      <c r="O5288" s="1" t="s">
        <v>8008</v>
      </c>
      <c r="P5288">
        <v>0.41</v>
      </c>
      <c r="Q5288">
        <v>1</v>
      </c>
      <c r="R5288" t="str">
        <f t="shared" si="410"/>
        <v>YOUNG ADULT</v>
      </c>
      <c r="S5288" s="1" t="str">
        <f t="shared" si="411"/>
        <v>Jun</v>
      </c>
      <c r="T5288" s="1">
        <f t="shared" si="412"/>
        <v>2023</v>
      </c>
      <c r="U5288" s="1" t="str">
        <f t="shared" si="413"/>
        <v>Medium</v>
      </c>
      <c r="V5288" s="1" t="str">
        <f t="shared" si="414"/>
        <v>Normal</v>
      </c>
    </row>
    <row r="5289" spans="1:22" x14ac:dyDescent="0.2">
      <c r="A5289" s="1" t="s">
        <v>13322</v>
      </c>
      <c r="B5289" s="2">
        <v>44519</v>
      </c>
      <c r="C5289" s="1" t="s">
        <v>8010</v>
      </c>
      <c r="D5289">
        <v>81</v>
      </c>
      <c r="E5289" s="1" t="s">
        <v>8003</v>
      </c>
      <c r="F5289" s="1" t="s">
        <v>8032</v>
      </c>
      <c r="G5289" s="1" t="s">
        <v>8060</v>
      </c>
      <c r="H5289">
        <v>5</v>
      </c>
      <c r="I5289">
        <v>8</v>
      </c>
      <c r="J5289" s="1" t="s">
        <v>8027</v>
      </c>
      <c r="K5289">
        <v>8</v>
      </c>
      <c r="L5289">
        <v>4</v>
      </c>
      <c r="M5289">
        <v>3</v>
      </c>
      <c r="N5289" s="1" t="s">
        <v>8007</v>
      </c>
      <c r="O5289" s="1" t="s">
        <v>8008</v>
      </c>
      <c r="P5289">
        <v>0.97</v>
      </c>
      <c r="Q5289">
        <v>1</v>
      </c>
      <c r="R5289" t="str">
        <f t="shared" si="410"/>
        <v>SENIOR</v>
      </c>
      <c r="S5289" s="1" t="str">
        <f t="shared" si="411"/>
        <v>Nov</v>
      </c>
      <c r="T5289" s="1">
        <f t="shared" si="412"/>
        <v>2021</v>
      </c>
      <c r="U5289" s="1" t="str">
        <f t="shared" si="413"/>
        <v>High</v>
      </c>
      <c r="V5289" s="1" t="str">
        <f t="shared" si="414"/>
        <v>Frequent</v>
      </c>
    </row>
    <row r="5290" spans="1:22" x14ac:dyDescent="0.2">
      <c r="A5290" s="1" t="s">
        <v>13323</v>
      </c>
      <c r="B5290" s="2">
        <v>45221</v>
      </c>
      <c r="C5290" s="1" t="s">
        <v>8010</v>
      </c>
      <c r="D5290">
        <v>47</v>
      </c>
      <c r="E5290" s="1" t="s">
        <v>8013</v>
      </c>
      <c r="F5290" s="1" t="s">
        <v>8022</v>
      </c>
      <c r="G5290" s="1" t="s">
        <v>8005</v>
      </c>
      <c r="H5290">
        <v>3</v>
      </c>
      <c r="I5290">
        <v>5</v>
      </c>
      <c r="J5290" s="1" t="s">
        <v>8016</v>
      </c>
      <c r="K5290">
        <v>6</v>
      </c>
      <c r="L5290">
        <v>2</v>
      </c>
      <c r="M5290">
        <v>1</v>
      </c>
      <c r="N5290" s="1" t="s">
        <v>8023</v>
      </c>
      <c r="O5290" s="1" t="s">
        <v>8008</v>
      </c>
      <c r="P5290">
        <v>0.45</v>
      </c>
      <c r="Q5290">
        <v>0</v>
      </c>
      <c r="R5290" t="str">
        <f t="shared" si="410"/>
        <v>ADULT</v>
      </c>
      <c r="S5290" s="1" t="str">
        <f t="shared" si="411"/>
        <v>Oct</v>
      </c>
      <c r="T5290" s="1">
        <f t="shared" si="412"/>
        <v>2023</v>
      </c>
      <c r="U5290" s="1" t="str">
        <f t="shared" si="413"/>
        <v>Medium</v>
      </c>
      <c r="V5290" s="1" t="str">
        <f t="shared" si="414"/>
        <v>Normal</v>
      </c>
    </row>
    <row r="5291" spans="1:22" x14ac:dyDescent="0.2">
      <c r="A5291" s="1" t="s">
        <v>13324</v>
      </c>
      <c r="B5291" s="2">
        <v>44471</v>
      </c>
      <c r="C5291" s="1" t="s">
        <v>8010</v>
      </c>
      <c r="D5291">
        <v>73</v>
      </c>
      <c r="E5291" s="1" t="s">
        <v>8003</v>
      </c>
      <c r="F5291" s="1" t="s">
        <v>8004</v>
      </c>
      <c r="G5291" s="1" t="s">
        <v>8005</v>
      </c>
      <c r="H5291">
        <v>5</v>
      </c>
      <c r="I5291">
        <v>6</v>
      </c>
      <c r="J5291" s="1" t="s">
        <v>8016</v>
      </c>
      <c r="K5291">
        <v>8</v>
      </c>
      <c r="L5291">
        <v>4</v>
      </c>
      <c r="M5291">
        <v>2</v>
      </c>
      <c r="N5291" s="1" t="s">
        <v>8007</v>
      </c>
      <c r="O5291" s="1" t="s">
        <v>8008</v>
      </c>
      <c r="P5291">
        <v>0.97</v>
      </c>
      <c r="Q5291">
        <v>1</v>
      </c>
      <c r="R5291" t="str">
        <f t="shared" si="410"/>
        <v>SENIOR</v>
      </c>
      <c r="S5291" s="1" t="str">
        <f t="shared" si="411"/>
        <v>Oct</v>
      </c>
      <c r="T5291" s="1">
        <f t="shared" si="412"/>
        <v>2021</v>
      </c>
      <c r="U5291" s="1" t="str">
        <f t="shared" si="413"/>
        <v>High</v>
      </c>
      <c r="V5291" s="1" t="str">
        <f t="shared" si="414"/>
        <v>Normal</v>
      </c>
    </row>
    <row r="5292" spans="1:22" x14ac:dyDescent="0.2">
      <c r="A5292" s="1" t="s">
        <v>13325</v>
      </c>
      <c r="B5292" s="2">
        <v>44380</v>
      </c>
      <c r="C5292" s="1" t="s">
        <v>8019</v>
      </c>
      <c r="D5292">
        <v>84</v>
      </c>
      <c r="E5292" s="1" t="s">
        <v>8013</v>
      </c>
      <c r="F5292" s="1" t="s">
        <v>8037</v>
      </c>
      <c r="G5292" s="1" t="s">
        <v>8020</v>
      </c>
      <c r="H5292">
        <v>6</v>
      </c>
      <c r="I5292">
        <v>9</v>
      </c>
      <c r="J5292" s="1" t="s">
        <v>8027</v>
      </c>
      <c r="K5292">
        <v>11</v>
      </c>
      <c r="L5292">
        <v>6</v>
      </c>
      <c r="M5292">
        <v>2</v>
      </c>
      <c r="N5292" s="1" t="s">
        <v>8007</v>
      </c>
      <c r="O5292" s="1" t="s">
        <v>8017</v>
      </c>
      <c r="P5292">
        <v>0.97</v>
      </c>
      <c r="Q5292">
        <v>1</v>
      </c>
      <c r="R5292" t="str">
        <f t="shared" si="410"/>
        <v>SENIOR</v>
      </c>
      <c r="S5292" s="1" t="str">
        <f t="shared" si="411"/>
        <v>Jul</v>
      </c>
      <c r="T5292" s="1">
        <f t="shared" si="412"/>
        <v>2021</v>
      </c>
      <c r="U5292" s="1" t="str">
        <f t="shared" si="413"/>
        <v>High</v>
      </c>
      <c r="V5292" s="1" t="str">
        <f t="shared" si="414"/>
        <v>Normal</v>
      </c>
    </row>
    <row r="5293" spans="1:22" x14ac:dyDescent="0.2">
      <c r="A5293" s="1" t="s">
        <v>13326</v>
      </c>
      <c r="B5293" s="2">
        <v>44737</v>
      </c>
      <c r="C5293" s="1" t="s">
        <v>8019</v>
      </c>
      <c r="D5293">
        <v>65</v>
      </c>
      <c r="E5293" s="1" t="s">
        <v>8013</v>
      </c>
      <c r="F5293" s="1" t="s">
        <v>8032</v>
      </c>
      <c r="G5293" s="1" t="s">
        <v>8005</v>
      </c>
      <c r="H5293">
        <v>5</v>
      </c>
      <c r="I5293">
        <v>6</v>
      </c>
      <c r="J5293" s="1" t="s">
        <v>8016</v>
      </c>
      <c r="K5293">
        <v>8</v>
      </c>
      <c r="L5293">
        <v>4</v>
      </c>
      <c r="M5293">
        <v>1</v>
      </c>
      <c r="N5293" s="1" t="s">
        <v>8023</v>
      </c>
      <c r="O5293" s="1" t="s">
        <v>8008</v>
      </c>
      <c r="P5293">
        <v>0.95</v>
      </c>
      <c r="Q5293">
        <v>1</v>
      </c>
      <c r="R5293" t="str">
        <f t="shared" si="410"/>
        <v>SENIOR</v>
      </c>
      <c r="S5293" s="1" t="str">
        <f t="shared" si="411"/>
        <v>Jun</v>
      </c>
      <c r="T5293" s="1">
        <f t="shared" si="412"/>
        <v>2022</v>
      </c>
      <c r="U5293" s="1" t="str">
        <f t="shared" si="413"/>
        <v>High</v>
      </c>
      <c r="V5293" s="1" t="str">
        <f t="shared" si="414"/>
        <v>Normal</v>
      </c>
    </row>
    <row r="5294" spans="1:22" x14ac:dyDescent="0.2">
      <c r="A5294" s="1" t="s">
        <v>13327</v>
      </c>
      <c r="B5294" s="2">
        <v>44252</v>
      </c>
      <c r="C5294" s="1" t="s">
        <v>8031</v>
      </c>
      <c r="D5294">
        <v>32</v>
      </c>
      <c r="E5294" s="1" t="s">
        <v>8013</v>
      </c>
      <c r="F5294" s="1" t="s">
        <v>8014</v>
      </c>
      <c r="G5294" s="1" t="s">
        <v>8062</v>
      </c>
      <c r="H5294">
        <v>2</v>
      </c>
      <c r="I5294">
        <v>7</v>
      </c>
      <c r="J5294" s="1" t="s">
        <v>8006</v>
      </c>
      <c r="K5294">
        <v>4</v>
      </c>
      <c r="L5294">
        <v>1</v>
      </c>
      <c r="M5294">
        <v>0</v>
      </c>
      <c r="N5294" s="1" t="s">
        <v>8011</v>
      </c>
      <c r="O5294" s="1" t="s">
        <v>8050</v>
      </c>
      <c r="P5294">
        <v>0.18</v>
      </c>
      <c r="Q5294">
        <v>0</v>
      </c>
      <c r="R5294" t="str">
        <f t="shared" si="410"/>
        <v>YOUNG ADULT</v>
      </c>
      <c r="S5294" s="1" t="str">
        <f t="shared" si="411"/>
        <v>Feb</v>
      </c>
      <c r="T5294" s="1">
        <f t="shared" si="412"/>
        <v>2021</v>
      </c>
      <c r="U5294" s="1" t="str">
        <f t="shared" si="413"/>
        <v>Low</v>
      </c>
      <c r="V5294" s="1" t="str">
        <f t="shared" si="414"/>
        <v>Normal</v>
      </c>
    </row>
    <row r="5295" spans="1:22" x14ac:dyDescent="0.2">
      <c r="A5295" s="1" t="s">
        <v>13328</v>
      </c>
      <c r="B5295" s="2">
        <v>44236</v>
      </c>
      <c r="C5295" s="1" t="s">
        <v>8031</v>
      </c>
      <c r="D5295">
        <v>42</v>
      </c>
      <c r="E5295" s="1" t="s">
        <v>8013</v>
      </c>
      <c r="F5295" s="1" t="s">
        <v>8022</v>
      </c>
      <c r="G5295" s="1" t="s">
        <v>8060</v>
      </c>
      <c r="H5295">
        <v>4</v>
      </c>
      <c r="I5295">
        <v>10</v>
      </c>
      <c r="J5295" s="1" t="s">
        <v>8041</v>
      </c>
      <c r="K5295">
        <v>7</v>
      </c>
      <c r="L5295">
        <v>3</v>
      </c>
      <c r="M5295">
        <v>1</v>
      </c>
      <c r="N5295" s="1" t="s">
        <v>8011</v>
      </c>
      <c r="O5295" s="1" t="s">
        <v>8008</v>
      </c>
      <c r="P5295">
        <v>0.8</v>
      </c>
      <c r="Q5295">
        <v>1</v>
      </c>
      <c r="R5295" t="str">
        <f t="shared" si="410"/>
        <v>ADULT</v>
      </c>
      <c r="S5295" s="1" t="str">
        <f t="shared" si="411"/>
        <v>Feb</v>
      </c>
      <c r="T5295" s="1">
        <f t="shared" si="412"/>
        <v>2021</v>
      </c>
      <c r="U5295" s="1" t="str">
        <f t="shared" si="413"/>
        <v>High</v>
      </c>
      <c r="V5295" s="1" t="str">
        <f t="shared" si="414"/>
        <v>Normal</v>
      </c>
    </row>
    <row r="5296" spans="1:22" x14ac:dyDescent="0.2">
      <c r="A5296" s="1" t="s">
        <v>13329</v>
      </c>
      <c r="B5296" s="2">
        <v>44740</v>
      </c>
      <c r="C5296" s="1" t="s">
        <v>8019</v>
      </c>
      <c r="D5296">
        <v>80</v>
      </c>
      <c r="E5296" s="1" t="s">
        <v>8003</v>
      </c>
      <c r="F5296" s="1" t="s">
        <v>8004</v>
      </c>
      <c r="G5296" s="1" t="s">
        <v>8015</v>
      </c>
      <c r="H5296">
        <v>5</v>
      </c>
      <c r="I5296">
        <v>6</v>
      </c>
      <c r="J5296" s="1" t="s">
        <v>8016</v>
      </c>
      <c r="K5296">
        <v>8</v>
      </c>
      <c r="L5296">
        <v>4</v>
      </c>
      <c r="M5296">
        <v>2</v>
      </c>
      <c r="N5296" s="1" t="s">
        <v>8007</v>
      </c>
      <c r="O5296" s="1" t="s">
        <v>8008</v>
      </c>
      <c r="P5296">
        <v>0.97</v>
      </c>
      <c r="Q5296">
        <v>1</v>
      </c>
      <c r="R5296" t="str">
        <f t="shared" si="410"/>
        <v>SENIOR</v>
      </c>
      <c r="S5296" s="1" t="str">
        <f t="shared" si="411"/>
        <v>Jun</v>
      </c>
      <c r="T5296" s="1">
        <f t="shared" si="412"/>
        <v>2022</v>
      </c>
      <c r="U5296" s="1" t="str">
        <f t="shared" si="413"/>
        <v>High</v>
      </c>
      <c r="V5296" s="1" t="str">
        <f t="shared" si="414"/>
        <v>Normal</v>
      </c>
    </row>
    <row r="5297" spans="1:22" x14ac:dyDescent="0.2">
      <c r="A5297" s="1" t="s">
        <v>13330</v>
      </c>
      <c r="B5297" s="2">
        <v>44432</v>
      </c>
      <c r="C5297" s="1" t="s">
        <v>8019</v>
      </c>
      <c r="D5297">
        <v>55</v>
      </c>
      <c r="E5297" s="1" t="s">
        <v>8003</v>
      </c>
      <c r="F5297" s="1" t="s">
        <v>8014</v>
      </c>
      <c r="G5297" s="1" t="s">
        <v>8005</v>
      </c>
      <c r="H5297">
        <v>4</v>
      </c>
      <c r="I5297">
        <v>8</v>
      </c>
      <c r="J5297" s="1" t="s">
        <v>8016</v>
      </c>
      <c r="K5297">
        <v>7</v>
      </c>
      <c r="L5297">
        <v>2</v>
      </c>
      <c r="M5297">
        <v>2</v>
      </c>
      <c r="N5297" s="1" t="s">
        <v>8038</v>
      </c>
      <c r="O5297" s="1" t="s">
        <v>8008</v>
      </c>
      <c r="P5297">
        <v>0.75</v>
      </c>
      <c r="Q5297">
        <v>0</v>
      </c>
      <c r="R5297" t="str">
        <f t="shared" si="410"/>
        <v>ADULT</v>
      </c>
      <c r="S5297" s="1" t="str">
        <f t="shared" si="411"/>
        <v>Aug</v>
      </c>
      <c r="T5297" s="1">
        <f t="shared" si="412"/>
        <v>2021</v>
      </c>
      <c r="U5297" s="1" t="str">
        <f t="shared" si="413"/>
        <v>High</v>
      </c>
      <c r="V5297" s="1" t="str">
        <f t="shared" si="414"/>
        <v>Normal</v>
      </c>
    </row>
    <row r="5298" spans="1:22" x14ac:dyDescent="0.2">
      <c r="A5298" s="1" t="s">
        <v>13331</v>
      </c>
      <c r="B5298" s="2">
        <v>44207</v>
      </c>
      <c r="C5298" s="1" t="s">
        <v>8031</v>
      </c>
      <c r="D5298">
        <v>59</v>
      </c>
      <c r="E5298" s="1" t="s">
        <v>8013</v>
      </c>
      <c r="F5298" s="1" t="s">
        <v>8022</v>
      </c>
      <c r="G5298" s="1" t="s">
        <v>8015</v>
      </c>
      <c r="H5298">
        <v>4</v>
      </c>
      <c r="I5298">
        <v>5</v>
      </c>
      <c r="J5298" s="1" t="s">
        <v>8016</v>
      </c>
      <c r="K5298">
        <v>6</v>
      </c>
      <c r="L5298">
        <v>2</v>
      </c>
      <c r="M5298">
        <v>1</v>
      </c>
      <c r="N5298" s="1" t="s">
        <v>8038</v>
      </c>
      <c r="O5298" s="1" t="s">
        <v>8008</v>
      </c>
      <c r="P5298">
        <v>0.56999999999999995</v>
      </c>
      <c r="Q5298">
        <v>1</v>
      </c>
      <c r="R5298" t="str">
        <f t="shared" si="410"/>
        <v>ADULT</v>
      </c>
      <c r="S5298" s="1" t="str">
        <f t="shared" si="411"/>
        <v>Jan</v>
      </c>
      <c r="T5298" s="1">
        <f t="shared" si="412"/>
        <v>2021</v>
      </c>
      <c r="U5298" s="1" t="str">
        <f t="shared" si="413"/>
        <v>Medium</v>
      </c>
      <c r="V5298" s="1" t="str">
        <f t="shared" si="414"/>
        <v>Normal</v>
      </c>
    </row>
    <row r="5299" spans="1:22" x14ac:dyDescent="0.2">
      <c r="A5299" s="1" t="s">
        <v>13332</v>
      </c>
      <c r="B5299" s="2">
        <v>44521</v>
      </c>
      <c r="C5299" s="1" t="s">
        <v>8010</v>
      </c>
      <c r="D5299">
        <v>70</v>
      </c>
      <c r="E5299" s="1" t="s">
        <v>8003</v>
      </c>
      <c r="F5299" s="1" t="s">
        <v>8004</v>
      </c>
      <c r="G5299" s="1" t="s">
        <v>8044</v>
      </c>
      <c r="H5299">
        <v>6</v>
      </c>
      <c r="I5299">
        <v>8</v>
      </c>
      <c r="J5299" s="1" t="s">
        <v>8006</v>
      </c>
      <c r="K5299">
        <v>10</v>
      </c>
      <c r="L5299">
        <v>6</v>
      </c>
      <c r="M5299">
        <v>2</v>
      </c>
      <c r="N5299" s="1" t="s">
        <v>8007</v>
      </c>
      <c r="O5299" s="1" t="s">
        <v>8017</v>
      </c>
      <c r="P5299">
        <v>0.97</v>
      </c>
      <c r="Q5299">
        <v>1</v>
      </c>
      <c r="R5299" t="str">
        <f t="shared" si="410"/>
        <v>SENIOR</v>
      </c>
      <c r="S5299" s="1" t="str">
        <f t="shared" si="411"/>
        <v>Nov</v>
      </c>
      <c r="T5299" s="1">
        <f t="shared" si="412"/>
        <v>2021</v>
      </c>
      <c r="U5299" s="1" t="str">
        <f t="shared" si="413"/>
        <v>High</v>
      </c>
      <c r="V5299" s="1" t="str">
        <f t="shared" si="414"/>
        <v>Normal</v>
      </c>
    </row>
    <row r="5300" spans="1:22" x14ac:dyDescent="0.2">
      <c r="A5300" s="1" t="s">
        <v>13333</v>
      </c>
      <c r="B5300" s="2">
        <v>44719</v>
      </c>
      <c r="C5300" s="1" t="s">
        <v>8019</v>
      </c>
      <c r="D5300">
        <v>69</v>
      </c>
      <c r="E5300" s="1" t="s">
        <v>8013</v>
      </c>
      <c r="F5300" s="1" t="s">
        <v>8022</v>
      </c>
      <c r="G5300" s="1" t="s">
        <v>8020</v>
      </c>
      <c r="H5300">
        <v>5</v>
      </c>
      <c r="I5300">
        <v>10</v>
      </c>
      <c r="J5300" s="1" t="s">
        <v>8016</v>
      </c>
      <c r="K5300">
        <v>8</v>
      </c>
      <c r="L5300">
        <v>5</v>
      </c>
      <c r="M5300">
        <v>3</v>
      </c>
      <c r="N5300" s="1" t="s">
        <v>8007</v>
      </c>
      <c r="O5300" s="1" t="s">
        <v>8008</v>
      </c>
      <c r="P5300">
        <v>0.97</v>
      </c>
      <c r="Q5300">
        <v>1</v>
      </c>
      <c r="R5300" t="str">
        <f t="shared" si="410"/>
        <v>SENIOR</v>
      </c>
      <c r="S5300" s="1" t="str">
        <f t="shared" si="411"/>
        <v>Jun</v>
      </c>
      <c r="T5300" s="1">
        <f t="shared" si="412"/>
        <v>2022</v>
      </c>
      <c r="U5300" s="1" t="str">
        <f t="shared" si="413"/>
        <v>High</v>
      </c>
      <c r="V5300" s="1" t="str">
        <f t="shared" si="414"/>
        <v>Frequent</v>
      </c>
    </row>
    <row r="5301" spans="1:22" x14ac:dyDescent="0.2">
      <c r="A5301" s="1" t="s">
        <v>13334</v>
      </c>
      <c r="B5301" s="2">
        <v>44628</v>
      </c>
      <c r="C5301" s="1" t="s">
        <v>8002</v>
      </c>
      <c r="D5301">
        <v>62</v>
      </c>
      <c r="E5301" s="1" t="s">
        <v>8003</v>
      </c>
      <c r="F5301" s="1" t="s">
        <v>8014</v>
      </c>
      <c r="G5301" s="1" t="s">
        <v>8020</v>
      </c>
      <c r="H5301">
        <v>5</v>
      </c>
      <c r="I5301">
        <v>10</v>
      </c>
      <c r="J5301" s="1" t="s">
        <v>8016</v>
      </c>
      <c r="K5301">
        <v>10</v>
      </c>
      <c r="L5301">
        <v>2</v>
      </c>
      <c r="M5301">
        <v>1</v>
      </c>
      <c r="N5301" s="1" t="s">
        <v>8011</v>
      </c>
      <c r="O5301" s="1" t="s">
        <v>8008</v>
      </c>
      <c r="P5301">
        <v>0.97</v>
      </c>
      <c r="Q5301">
        <v>1</v>
      </c>
      <c r="R5301" t="str">
        <f t="shared" si="410"/>
        <v>ADULT</v>
      </c>
      <c r="S5301" s="1" t="str">
        <f t="shared" si="411"/>
        <v>Mar</v>
      </c>
      <c r="T5301" s="1">
        <f t="shared" si="412"/>
        <v>2022</v>
      </c>
      <c r="U5301" s="1" t="str">
        <f t="shared" si="413"/>
        <v>High</v>
      </c>
      <c r="V5301" s="1" t="str">
        <f t="shared" si="414"/>
        <v>Normal</v>
      </c>
    </row>
    <row r="5302" spans="1:22" x14ac:dyDescent="0.2">
      <c r="A5302" s="1" t="s">
        <v>13335</v>
      </c>
      <c r="B5302" s="2">
        <v>44345</v>
      </c>
      <c r="C5302" s="1" t="s">
        <v>8002</v>
      </c>
      <c r="D5302">
        <v>54</v>
      </c>
      <c r="E5302" s="1" t="s">
        <v>8013</v>
      </c>
      <c r="F5302" s="1" t="s">
        <v>8037</v>
      </c>
      <c r="G5302" s="1" t="s">
        <v>8029</v>
      </c>
      <c r="H5302">
        <v>5</v>
      </c>
      <c r="I5302">
        <v>7</v>
      </c>
      <c r="J5302" s="1" t="s">
        <v>8016</v>
      </c>
      <c r="K5302">
        <v>10</v>
      </c>
      <c r="L5302">
        <v>6</v>
      </c>
      <c r="M5302">
        <v>1</v>
      </c>
      <c r="N5302" s="1" t="s">
        <v>8011</v>
      </c>
      <c r="O5302" s="1" t="s">
        <v>8008</v>
      </c>
      <c r="P5302">
        <v>0.72</v>
      </c>
      <c r="Q5302">
        <v>1</v>
      </c>
      <c r="R5302" t="str">
        <f t="shared" si="410"/>
        <v>ADULT</v>
      </c>
      <c r="S5302" s="1" t="str">
        <f t="shared" si="411"/>
        <v>May</v>
      </c>
      <c r="T5302" s="1">
        <f t="shared" si="412"/>
        <v>2021</v>
      </c>
      <c r="U5302" s="1" t="str">
        <f t="shared" si="413"/>
        <v>High</v>
      </c>
      <c r="V5302" s="1" t="str">
        <f t="shared" si="414"/>
        <v>Normal</v>
      </c>
    </row>
    <row r="5303" spans="1:22" x14ac:dyDescent="0.2">
      <c r="A5303" s="1" t="s">
        <v>13336</v>
      </c>
      <c r="B5303" s="2">
        <v>44831</v>
      </c>
      <c r="C5303" s="1" t="s">
        <v>8010</v>
      </c>
      <c r="D5303">
        <v>52</v>
      </c>
      <c r="E5303" s="1" t="s">
        <v>8003</v>
      </c>
      <c r="F5303" s="1" t="s">
        <v>8014</v>
      </c>
      <c r="G5303" s="1" t="s">
        <v>8020</v>
      </c>
      <c r="H5303">
        <v>4</v>
      </c>
      <c r="I5303">
        <v>9</v>
      </c>
      <c r="J5303" s="1" t="s">
        <v>8016</v>
      </c>
      <c r="K5303">
        <v>7</v>
      </c>
      <c r="L5303">
        <v>2</v>
      </c>
      <c r="M5303">
        <v>1</v>
      </c>
      <c r="N5303" s="1" t="s">
        <v>8023</v>
      </c>
      <c r="O5303" s="1" t="s">
        <v>8008</v>
      </c>
      <c r="P5303">
        <v>0.83</v>
      </c>
      <c r="Q5303">
        <v>1</v>
      </c>
      <c r="R5303" t="str">
        <f t="shared" si="410"/>
        <v>ADULT</v>
      </c>
      <c r="S5303" s="1" t="str">
        <f t="shared" si="411"/>
        <v>Sep</v>
      </c>
      <c r="T5303" s="1">
        <f t="shared" si="412"/>
        <v>2022</v>
      </c>
      <c r="U5303" s="1" t="str">
        <f t="shared" si="413"/>
        <v>High</v>
      </c>
      <c r="V5303" s="1" t="str">
        <f t="shared" si="414"/>
        <v>Normal</v>
      </c>
    </row>
    <row r="5304" spans="1:22" x14ac:dyDescent="0.2">
      <c r="A5304" s="1" t="s">
        <v>13337</v>
      </c>
      <c r="B5304" s="2">
        <v>44974</v>
      </c>
      <c r="C5304" s="1" t="s">
        <v>8031</v>
      </c>
      <c r="D5304">
        <v>72</v>
      </c>
      <c r="E5304" s="1" t="s">
        <v>8013</v>
      </c>
      <c r="F5304" s="1" t="s">
        <v>8037</v>
      </c>
      <c r="G5304" s="1" t="s">
        <v>8067</v>
      </c>
      <c r="H5304">
        <v>5</v>
      </c>
      <c r="I5304">
        <v>9</v>
      </c>
      <c r="J5304" s="1" t="s">
        <v>8027</v>
      </c>
      <c r="K5304">
        <v>8</v>
      </c>
      <c r="L5304">
        <v>5</v>
      </c>
      <c r="M5304">
        <v>3</v>
      </c>
      <c r="N5304" s="1" t="s">
        <v>8007</v>
      </c>
      <c r="O5304" s="1" t="s">
        <v>8008</v>
      </c>
      <c r="P5304">
        <v>0.97</v>
      </c>
      <c r="Q5304">
        <v>1</v>
      </c>
      <c r="R5304" t="str">
        <f t="shared" si="410"/>
        <v>SENIOR</v>
      </c>
      <c r="S5304" s="1" t="str">
        <f t="shared" si="411"/>
        <v>Feb</v>
      </c>
      <c r="T5304" s="1">
        <f t="shared" si="412"/>
        <v>2023</v>
      </c>
      <c r="U5304" s="1" t="str">
        <f t="shared" si="413"/>
        <v>High</v>
      </c>
      <c r="V5304" s="1" t="str">
        <f t="shared" si="414"/>
        <v>Frequent</v>
      </c>
    </row>
    <row r="5305" spans="1:22" x14ac:dyDescent="0.2">
      <c r="A5305" s="1" t="s">
        <v>13338</v>
      </c>
      <c r="B5305" s="2">
        <v>44936</v>
      </c>
      <c r="C5305" s="1" t="s">
        <v>8031</v>
      </c>
      <c r="D5305">
        <v>67</v>
      </c>
      <c r="E5305" s="1" t="s">
        <v>8013</v>
      </c>
      <c r="F5305" s="1" t="s">
        <v>8014</v>
      </c>
      <c r="G5305" s="1" t="s">
        <v>8062</v>
      </c>
      <c r="H5305">
        <v>4</v>
      </c>
      <c r="I5305">
        <v>9</v>
      </c>
      <c r="J5305" s="1" t="s">
        <v>8027</v>
      </c>
      <c r="K5305">
        <v>6</v>
      </c>
      <c r="L5305">
        <v>4</v>
      </c>
      <c r="M5305">
        <v>1</v>
      </c>
      <c r="N5305" s="1" t="s">
        <v>8007</v>
      </c>
      <c r="O5305" s="1" t="s">
        <v>8008</v>
      </c>
      <c r="P5305">
        <v>0.68</v>
      </c>
      <c r="Q5305">
        <v>1</v>
      </c>
      <c r="R5305" t="str">
        <f t="shared" si="410"/>
        <v>SENIOR</v>
      </c>
      <c r="S5305" s="1" t="str">
        <f t="shared" si="411"/>
        <v>Jan</v>
      </c>
      <c r="T5305" s="1">
        <f t="shared" si="412"/>
        <v>2023</v>
      </c>
      <c r="U5305" s="1" t="str">
        <f t="shared" si="413"/>
        <v>Medium</v>
      </c>
      <c r="V5305" s="1" t="str">
        <f t="shared" si="414"/>
        <v>Normal</v>
      </c>
    </row>
    <row r="5306" spans="1:22" x14ac:dyDescent="0.2">
      <c r="A5306" s="1" t="s">
        <v>13339</v>
      </c>
      <c r="B5306" s="2">
        <v>44628</v>
      </c>
      <c r="C5306" s="1" t="s">
        <v>8002</v>
      </c>
      <c r="D5306">
        <v>53</v>
      </c>
      <c r="E5306" s="1" t="s">
        <v>8003</v>
      </c>
      <c r="F5306" s="1" t="s">
        <v>8037</v>
      </c>
      <c r="G5306" s="1" t="s">
        <v>8015</v>
      </c>
      <c r="H5306">
        <v>4</v>
      </c>
      <c r="I5306">
        <v>7</v>
      </c>
      <c r="J5306" s="1" t="s">
        <v>8027</v>
      </c>
      <c r="K5306">
        <v>6</v>
      </c>
      <c r="L5306">
        <v>3</v>
      </c>
      <c r="M5306">
        <v>1</v>
      </c>
      <c r="N5306" s="1" t="s">
        <v>8038</v>
      </c>
      <c r="O5306" s="1" t="s">
        <v>8008</v>
      </c>
      <c r="P5306">
        <v>0.53</v>
      </c>
      <c r="Q5306">
        <v>0</v>
      </c>
      <c r="R5306" t="str">
        <f t="shared" si="410"/>
        <v>ADULT</v>
      </c>
      <c r="S5306" s="1" t="str">
        <f t="shared" si="411"/>
        <v>Mar</v>
      </c>
      <c r="T5306" s="1">
        <f t="shared" si="412"/>
        <v>2022</v>
      </c>
      <c r="U5306" s="1" t="str">
        <f t="shared" si="413"/>
        <v>Medium</v>
      </c>
      <c r="V5306" s="1" t="str">
        <f t="shared" si="414"/>
        <v>Normal</v>
      </c>
    </row>
    <row r="5307" spans="1:22" x14ac:dyDescent="0.2">
      <c r="A5307" s="1" t="s">
        <v>13340</v>
      </c>
      <c r="B5307" s="2">
        <v>44347</v>
      </c>
      <c r="C5307" s="1" t="s">
        <v>8002</v>
      </c>
      <c r="D5307">
        <v>76</v>
      </c>
      <c r="E5307" s="1" t="s">
        <v>8003</v>
      </c>
      <c r="F5307" s="1" t="s">
        <v>8032</v>
      </c>
      <c r="G5307" s="1" t="s">
        <v>8029</v>
      </c>
      <c r="H5307">
        <v>5</v>
      </c>
      <c r="I5307">
        <v>7</v>
      </c>
      <c r="J5307" s="1" t="s">
        <v>8041</v>
      </c>
      <c r="K5307">
        <v>8</v>
      </c>
      <c r="L5307">
        <v>5</v>
      </c>
      <c r="M5307">
        <v>2</v>
      </c>
      <c r="N5307" s="1" t="s">
        <v>8007</v>
      </c>
      <c r="O5307" s="1" t="s">
        <v>8008</v>
      </c>
      <c r="P5307">
        <v>0.97</v>
      </c>
      <c r="Q5307">
        <v>1</v>
      </c>
      <c r="R5307" t="str">
        <f t="shared" si="410"/>
        <v>SENIOR</v>
      </c>
      <c r="S5307" s="1" t="str">
        <f t="shared" si="411"/>
        <v>May</v>
      </c>
      <c r="T5307" s="1">
        <f t="shared" si="412"/>
        <v>2021</v>
      </c>
      <c r="U5307" s="1" t="str">
        <f t="shared" si="413"/>
        <v>High</v>
      </c>
      <c r="V5307" s="1" t="str">
        <f t="shared" si="414"/>
        <v>Normal</v>
      </c>
    </row>
    <row r="5308" spans="1:22" x14ac:dyDescent="0.2">
      <c r="A5308" s="1" t="s">
        <v>13341</v>
      </c>
      <c r="B5308" s="2">
        <v>44743</v>
      </c>
      <c r="C5308" s="1" t="s">
        <v>8019</v>
      </c>
      <c r="D5308">
        <v>55</v>
      </c>
      <c r="E5308" s="1" t="s">
        <v>8003</v>
      </c>
      <c r="F5308" s="1" t="s">
        <v>8032</v>
      </c>
      <c r="G5308" s="1" t="s">
        <v>8029</v>
      </c>
      <c r="H5308">
        <v>4</v>
      </c>
      <c r="I5308">
        <v>5</v>
      </c>
      <c r="J5308" s="1" t="s">
        <v>8027</v>
      </c>
      <c r="K5308">
        <v>6</v>
      </c>
      <c r="L5308">
        <v>3</v>
      </c>
      <c r="M5308">
        <v>1</v>
      </c>
      <c r="N5308" s="1" t="s">
        <v>8023</v>
      </c>
      <c r="O5308" s="1" t="s">
        <v>8008</v>
      </c>
      <c r="P5308">
        <v>0.56999999999999995</v>
      </c>
      <c r="Q5308">
        <v>1</v>
      </c>
      <c r="R5308" t="str">
        <f t="shared" si="410"/>
        <v>ADULT</v>
      </c>
      <c r="S5308" s="1" t="str">
        <f t="shared" si="411"/>
        <v>Jul</v>
      </c>
      <c r="T5308" s="1">
        <f t="shared" si="412"/>
        <v>2022</v>
      </c>
      <c r="U5308" s="1" t="str">
        <f t="shared" si="413"/>
        <v>Medium</v>
      </c>
      <c r="V5308" s="1" t="str">
        <f t="shared" si="414"/>
        <v>Normal</v>
      </c>
    </row>
    <row r="5309" spans="1:22" x14ac:dyDescent="0.2">
      <c r="A5309" s="1" t="s">
        <v>13342</v>
      </c>
      <c r="B5309" s="2">
        <v>45172</v>
      </c>
      <c r="C5309" s="1" t="s">
        <v>8010</v>
      </c>
      <c r="D5309">
        <v>43</v>
      </c>
      <c r="E5309" s="1" t="s">
        <v>8003</v>
      </c>
      <c r="F5309" s="1" t="s">
        <v>8004</v>
      </c>
      <c r="G5309" s="1" t="s">
        <v>8005</v>
      </c>
      <c r="H5309">
        <v>4</v>
      </c>
      <c r="I5309">
        <v>7</v>
      </c>
      <c r="J5309" s="1" t="s">
        <v>8006</v>
      </c>
      <c r="K5309">
        <v>6</v>
      </c>
      <c r="L5309">
        <v>4</v>
      </c>
      <c r="M5309">
        <v>2</v>
      </c>
      <c r="N5309" s="1" t="s">
        <v>8023</v>
      </c>
      <c r="O5309" s="1" t="s">
        <v>8008</v>
      </c>
      <c r="P5309">
        <v>0.79</v>
      </c>
      <c r="Q5309">
        <v>1</v>
      </c>
      <c r="R5309" t="str">
        <f t="shared" si="410"/>
        <v>ADULT</v>
      </c>
      <c r="S5309" s="1" t="str">
        <f t="shared" si="411"/>
        <v>Sep</v>
      </c>
      <c r="T5309" s="1">
        <f t="shared" si="412"/>
        <v>2023</v>
      </c>
      <c r="U5309" s="1" t="str">
        <f t="shared" si="413"/>
        <v>High</v>
      </c>
      <c r="V5309" s="1" t="str">
        <f t="shared" si="414"/>
        <v>Normal</v>
      </c>
    </row>
    <row r="5310" spans="1:22" x14ac:dyDescent="0.2">
      <c r="A5310" s="1" t="s">
        <v>13343</v>
      </c>
      <c r="B5310" s="2">
        <v>44710</v>
      </c>
      <c r="C5310" s="1" t="s">
        <v>8002</v>
      </c>
      <c r="D5310">
        <v>45</v>
      </c>
      <c r="E5310" s="1" t="s">
        <v>8003</v>
      </c>
      <c r="F5310" s="1" t="s">
        <v>8014</v>
      </c>
      <c r="G5310" s="1" t="s">
        <v>8044</v>
      </c>
      <c r="H5310">
        <v>4</v>
      </c>
      <c r="I5310">
        <v>8</v>
      </c>
      <c r="J5310" s="1" t="s">
        <v>8041</v>
      </c>
      <c r="K5310">
        <v>6</v>
      </c>
      <c r="L5310">
        <v>3</v>
      </c>
      <c r="M5310">
        <v>1</v>
      </c>
      <c r="N5310" s="1" t="s">
        <v>8023</v>
      </c>
      <c r="O5310" s="1" t="s">
        <v>8008</v>
      </c>
      <c r="P5310">
        <v>0.84</v>
      </c>
      <c r="Q5310">
        <v>0</v>
      </c>
      <c r="R5310" t="str">
        <f t="shared" si="410"/>
        <v>ADULT</v>
      </c>
      <c r="S5310" s="1" t="str">
        <f t="shared" si="411"/>
        <v>May</v>
      </c>
      <c r="T5310" s="1">
        <f t="shared" si="412"/>
        <v>2022</v>
      </c>
      <c r="U5310" s="1" t="str">
        <f t="shared" si="413"/>
        <v>High</v>
      </c>
      <c r="V5310" s="1" t="str">
        <f t="shared" si="414"/>
        <v>Normal</v>
      </c>
    </row>
    <row r="5311" spans="1:22" x14ac:dyDescent="0.2">
      <c r="A5311" s="1" t="s">
        <v>13344</v>
      </c>
      <c r="B5311" s="2">
        <v>44411</v>
      </c>
      <c r="C5311" s="1" t="s">
        <v>8019</v>
      </c>
      <c r="D5311">
        <v>41</v>
      </c>
      <c r="E5311" s="1" t="s">
        <v>8003</v>
      </c>
      <c r="F5311" s="1" t="s">
        <v>8022</v>
      </c>
      <c r="G5311" s="1" t="s">
        <v>8020</v>
      </c>
      <c r="H5311">
        <v>5</v>
      </c>
      <c r="I5311">
        <v>9</v>
      </c>
      <c r="J5311" s="1" t="s">
        <v>8016</v>
      </c>
      <c r="K5311">
        <v>8</v>
      </c>
      <c r="L5311">
        <v>2</v>
      </c>
      <c r="M5311">
        <v>1</v>
      </c>
      <c r="N5311" s="1" t="s">
        <v>8011</v>
      </c>
      <c r="O5311" s="1" t="s">
        <v>8008</v>
      </c>
      <c r="P5311">
        <v>0.83</v>
      </c>
      <c r="Q5311">
        <v>1</v>
      </c>
      <c r="R5311" t="str">
        <f t="shared" si="410"/>
        <v>ADULT</v>
      </c>
      <c r="S5311" s="1" t="str">
        <f t="shared" si="411"/>
        <v>Aug</v>
      </c>
      <c r="T5311" s="1">
        <f t="shared" si="412"/>
        <v>2021</v>
      </c>
      <c r="U5311" s="1" t="str">
        <f t="shared" si="413"/>
        <v>High</v>
      </c>
      <c r="V5311" s="1" t="str">
        <f t="shared" si="414"/>
        <v>Normal</v>
      </c>
    </row>
    <row r="5312" spans="1:22" x14ac:dyDescent="0.2">
      <c r="A5312" s="1" t="s">
        <v>13345</v>
      </c>
      <c r="B5312" s="2">
        <v>44298</v>
      </c>
      <c r="C5312" s="1" t="s">
        <v>8002</v>
      </c>
      <c r="D5312">
        <v>53</v>
      </c>
      <c r="E5312" s="1" t="s">
        <v>8013</v>
      </c>
      <c r="F5312" s="1" t="s">
        <v>8022</v>
      </c>
      <c r="G5312" s="1" t="s">
        <v>8005</v>
      </c>
      <c r="H5312">
        <v>6</v>
      </c>
      <c r="I5312">
        <v>8</v>
      </c>
      <c r="J5312" s="1" t="s">
        <v>8016</v>
      </c>
      <c r="K5312">
        <v>11</v>
      </c>
      <c r="L5312">
        <v>4</v>
      </c>
      <c r="M5312">
        <v>2</v>
      </c>
      <c r="N5312" s="1" t="s">
        <v>8038</v>
      </c>
      <c r="O5312" s="1" t="s">
        <v>8017</v>
      </c>
      <c r="P5312">
        <v>0.97</v>
      </c>
      <c r="Q5312">
        <v>1</v>
      </c>
      <c r="R5312" t="str">
        <f t="shared" si="410"/>
        <v>ADULT</v>
      </c>
      <c r="S5312" s="1" t="str">
        <f t="shared" si="411"/>
        <v>Apr</v>
      </c>
      <c r="T5312" s="1">
        <f t="shared" si="412"/>
        <v>2021</v>
      </c>
      <c r="U5312" s="1" t="str">
        <f t="shared" si="413"/>
        <v>High</v>
      </c>
      <c r="V5312" s="1" t="str">
        <f t="shared" si="414"/>
        <v>Normal</v>
      </c>
    </row>
    <row r="5313" spans="1:22" x14ac:dyDescent="0.2">
      <c r="A5313" s="1" t="s">
        <v>13346</v>
      </c>
      <c r="B5313" s="2">
        <v>45230</v>
      </c>
      <c r="C5313" s="1" t="s">
        <v>8010</v>
      </c>
      <c r="D5313">
        <v>78</v>
      </c>
      <c r="E5313" s="1" t="s">
        <v>8003</v>
      </c>
      <c r="F5313" s="1" t="s">
        <v>8037</v>
      </c>
      <c r="G5313" s="1" t="s">
        <v>8026</v>
      </c>
      <c r="H5313">
        <v>6</v>
      </c>
      <c r="I5313">
        <v>9</v>
      </c>
      <c r="J5313" s="1" t="s">
        <v>8027</v>
      </c>
      <c r="K5313">
        <v>10</v>
      </c>
      <c r="L5313">
        <v>6</v>
      </c>
      <c r="M5313">
        <v>2</v>
      </c>
      <c r="N5313" s="1" t="s">
        <v>8007</v>
      </c>
      <c r="O5313" s="1" t="s">
        <v>8017</v>
      </c>
      <c r="P5313">
        <v>0.97</v>
      </c>
      <c r="Q5313">
        <v>1</v>
      </c>
      <c r="R5313" t="str">
        <f t="shared" si="410"/>
        <v>SENIOR</v>
      </c>
      <c r="S5313" s="1" t="str">
        <f t="shared" si="411"/>
        <v>Oct</v>
      </c>
      <c r="T5313" s="1">
        <f t="shared" si="412"/>
        <v>2023</v>
      </c>
      <c r="U5313" s="1" t="str">
        <f t="shared" si="413"/>
        <v>High</v>
      </c>
      <c r="V5313" s="1" t="str">
        <f t="shared" si="414"/>
        <v>Normal</v>
      </c>
    </row>
    <row r="5314" spans="1:22" x14ac:dyDescent="0.2">
      <c r="A5314" s="1" t="s">
        <v>13347</v>
      </c>
      <c r="B5314" s="2">
        <v>45010</v>
      </c>
      <c r="C5314" s="1" t="s">
        <v>8002</v>
      </c>
      <c r="D5314">
        <v>44</v>
      </c>
      <c r="E5314" s="1" t="s">
        <v>8013</v>
      </c>
      <c r="F5314" s="1" t="s">
        <v>8022</v>
      </c>
      <c r="G5314" s="1" t="s">
        <v>8044</v>
      </c>
      <c r="H5314">
        <v>3</v>
      </c>
      <c r="I5314">
        <v>7</v>
      </c>
      <c r="J5314" s="1" t="s">
        <v>8016</v>
      </c>
      <c r="K5314">
        <v>4</v>
      </c>
      <c r="L5314">
        <v>2</v>
      </c>
      <c r="M5314">
        <v>1</v>
      </c>
      <c r="N5314" s="1" t="s">
        <v>8038</v>
      </c>
      <c r="O5314" s="1" t="s">
        <v>8008</v>
      </c>
      <c r="P5314">
        <v>0.67</v>
      </c>
      <c r="Q5314">
        <v>0</v>
      </c>
      <c r="R5314" t="str">
        <f t="shared" ref="R5314:R5377" si="415">IF(D5314&lt;18,"CHILD",IF(D5314&lt;40,"YOUNG ADULT",IF(D5314&lt;65,"ADULT","SENIOR")))</f>
        <v>ADULT</v>
      </c>
      <c r="S5314" s="1" t="str">
        <f t="shared" ref="S5314:S5377" si="416">TEXT(B5314,"MMM")</f>
        <v>Mar</v>
      </c>
      <c r="T5314" s="1">
        <f t="shared" ref="T5314:T5377" si="417">YEAR(B5314)</f>
        <v>2023</v>
      </c>
      <c r="U5314" s="1" t="str">
        <f t="shared" ref="U5314:U5377" si="418">IF(P5314&lt;0.3,"Low",IF(P5314&lt;0.7,"Medium","High"))</f>
        <v>Medium</v>
      </c>
      <c r="V5314" s="1" t="str">
        <f t="shared" ref="V5314:V5377" si="419">IF(M5314&gt;=3,"Frequent","Normal")</f>
        <v>Normal</v>
      </c>
    </row>
    <row r="5315" spans="1:22" x14ac:dyDescent="0.2">
      <c r="A5315" s="1" t="s">
        <v>13348</v>
      </c>
      <c r="B5315" s="2">
        <v>44539</v>
      </c>
      <c r="C5315" s="1" t="s">
        <v>8031</v>
      </c>
      <c r="D5315">
        <v>61</v>
      </c>
      <c r="E5315" s="1" t="s">
        <v>8013</v>
      </c>
      <c r="F5315" s="1" t="s">
        <v>8037</v>
      </c>
      <c r="G5315" s="1" t="s">
        <v>8035</v>
      </c>
      <c r="H5315">
        <v>4</v>
      </c>
      <c r="I5315">
        <v>11</v>
      </c>
      <c r="J5315" s="1" t="s">
        <v>8027</v>
      </c>
      <c r="K5315">
        <v>8</v>
      </c>
      <c r="L5315">
        <v>2</v>
      </c>
      <c r="M5315">
        <v>1</v>
      </c>
      <c r="N5315" s="1" t="s">
        <v>8011</v>
      </c>
      <c r="O5315" s="1" t="s">
        <v>8008</v>
      </c>
      <c r="P5315">
        <v>0.95</v>
      </c>
      <c r="Q5315">
        <v>1</v>
      </c>
      <c r="R5315" t="str">
        <f t="shared" si="415"/>
        <v>ADULT</v>
      </c>
      <c r="S5315" s="1" t="str">
        <f t="shared" si="416"/>
        <v>Dec</v>
      </c>
      <c r="T5315" s="1">
        <f t="shared" si="417"/>
        <v>2021</v>
      </c>
      <c r="U5315" s="1" t="str">
        <f t="shared" si="418"/>
        <v>High</v>
      </c>
      <c r="V5315" s="1" t="str">
        <f t="shared" si="419"/>
        <v>Normal</v>
      </c>
    </row>
    <row r="5316" spans="1:22" x14ac:dyDescent="0.2">
      <c r="A5316" s="1" t="s">
        <v>13349</v>
      </c>
      <c r="B5316" s="2">
        <v>44520</v>
      </c>
      <c r="C5316" s="1" t="s">
        <v>8010</v>
      </c>
      <c r="D5316">
        <v>46</v>
      </c>
      <c r="E5316" s="1" t="s">
        <v>8003</v>
      </c>
      <c r="F5316" s="1" t="s">
        <v>8014</v>
      </c>
      <c r="G5316" s="1" t="s">
        <v>8005</v>
      </c>
      <c r="H5316">
        <v>3</v>
      </c>
      <c r="I5316">
        <v>6</v>
      </c>
      <c r="J5316" s="1" t="s">
        <v>8027</v>
      </c>
      <c r="K5316">
        <v>6</v>
      </c>
      <c r="L5316">
        <v>2</v>
      </c>
      <c r="M5316">
        <v>1</v>
      </c>
      <c r="N5316" s="1" t="s">
        <v>8011</v>
      </c>
      <c r="O5316" s="1" t="s">
        <v>8008</v>
      </c>
      <c r="P5316">
        <v>0.37</v>
      </c>
      <c r="Q5316">
        <v>0</v>
      </c>
      <c r="R5316" t="str">
        <f t="shared" si="415"/>
        <v>ADULT</v>
      </c>
      <c r="S5316" s="1" t="str">
        <f t="shared" si="416"/>
        <v>Nov</v>
      </c>
      <c r="T5316" s="1">
        <f t="shared" si="417"/>
        <v>2021</v>
      </c>
      <c r="U5316" s="1" t="str">
        <f t="shared" si="418"/>
        <v>Medium</v>
      </c>
      <c r="V5316" s="1" t="str">
        <f t="shared" si="419"/>
        <v>Normal</v>
      </c>
    </row>
    <row r="5317" spans="1:22" x14ac:dyDescent="0.2">
      <c r="A5317" s="1" t="s">
        <v>13350</v>
      </c>
      <c r="B5317" s="2">
        <v>45177</v>
      </c>
      <c r="C5317" s="1" t="s">
        <v>8010</v>
      </c>
      <c r="D5317">
        <v>53</v>
      </c>
      <c r="E5317" s="1" t="s">
        <v>8003</v>
      </c>
      <c r="F5317" s="1" t="s">
        <v>8004</v>
      </c>
      <c r="G5317" s="1" t="s">
        <v>8015</v>
      </c>
      <c r="H5317">
        <v>4</v>
      </c>
      <c r="I5317">
        <v>7</v>
      </c>
      <c r="J5317" s="1" t="s">
        <v>8016</v>
      </c>
      <c r="K5317">
        <v>8</v>
      </c>
      <c r="L5317">
        <v>5</v>
      </c>
      <c r="M5317">
        <v>2</v>
      </c>
      <c r="N5317" s="1" t="s">
        <v>8023</v>
      </c>
      <c r="O5317" s="1" t="s">
        <v>8008</v>
      </c>
      <c r="P5317">
        <v>0.9</v>
      </c>
      <c r="Q5317">
        <v>1</v>
      </c>
      <c r="R5317" t="str">
        <f t="shared" si="415"/>
        <v>ADULT</v>
      </c>
      <c r="S5317" s="1" t="str">
        <f t="shared" si="416"/>
        <v>Sep</v>
      </c>
      <c r="T5317" s="1">
        <f t="shared" si="417"/>
        <v>2023</v>
      </c>
      <c r="U5317" s="1" t="str">
        <f t="shared" si="418"/>
        <v>High</v>
      </c>
      <c r="V5317" s="1" t="str">
        <f t="shared" si="419"/>
        <v>Normal</v>
      </c>
    </row>
    <row r="5318" spans="1:22" x14ac:dyDescent="0.2">
      <c r="A5318" s="1" t="s">
        <v>13351</v>
      </c>
      <c r="B5318" s="2">
        <v>44391</v>
      </c>
      <c r="C5318" s="1" t="s">
        <v>8019</v>
      </c>
      <c r="D5318">
        <v>32</v>
      </c>
      <c r="E5318" s="1" t="s">
        <v>8013</v>
      </c>
      <c r="F5318" s="1" t="s">
        <v>8014</v>
      </c>
      <c r="G5318" s="1" t="s">
        <v>8005</v>
      </c>
      <c r="H5318">
        <v>5</v>
      </c>
      <c r="I5318">
        <v>7</v>
      </c>
      <c r="J5318" s="1" t="s">
        <v>8027</v>
      </c>
      <c r="K5318">
        <v>8</v>
      </c>
      <c r="L5318">
        <v>2</v>
      </c>
      <c r="M5318">
        <v>1</v>
      </c>
      <c r="N5318" s="1" t="s">
        <v>8011</v>
      </c>
      <c r="O5318" s="1" t="s">
        <v>8008</v>
      </c>
      <c r="P5318">
        <v>0.56999999999999995</v>
      </c>
      <c r="Q5318">
        <v>1</v>
      </c>
      <c r="R5318" t="str">
        <f t="shared" si="415"/>
        <v>YOUNG ADULT</v>
      </c>
      <c r="S5318" s="1" t="str">
        <f t="shared" si="416"/>
        <v>Jul</v>
      </c>
      <c r="T5318" s="1">
        <f t="shared" si="417"/>
        <v>2021</v>
      </c>
      <c r="U5318" s="1" t="str">
        <f t="shared" si="418"/>
        <v>Medium</v>
      </c>
      <c r="V5318" s="1" t="str">
        <f t="shared" si="419"/>
        <v>Normal</v>
      </c>
    </row>
    <row r="5319" spans="1:22" x14ac:dyDescent="0.2">
      <c r="A5319" s="1" t="s">
        <v>13352</v>
      </c>
      <c r="B5319" s="2">
        <v>44782</v>
      </c>
      <c r="C5319" s="1" t="s">
        <v>8019</v>
      </c>
      <c r="D5319">
        <v>54</v>
      </c>
      <c r="E5319" s="1" t="s">
        <v>8003</v>
      </c>
      <c r="F5319" s="1" t="s">
        <v>8014</v>
      </c>
      <c r="G5319" s="1" t="s">
        <v>8015</v>
      </c>
      <c r="H5319">
        <v>5</v>
      </c>
      <c r="I5319">
        <v>6</v>
      </c>
      <c r="J5319" s="1" t="s">
        <v>8016</v>
      </c>
      <c r="K5319">
        <v>8</v>
      </c>
      <c r="L5319">
        <v>2</v>
      </c>
      <c r="M5319">
        <v>1</v>
      </c>
      <c r="N5319" s="1" t="s">
        <v>8011</v>
      </c>
      <c r="O5319" s="1" t="s">
        <v>8008</v>
      </c>
      <c r="P5319">
        <v>0.62</v>
      </c>
      <c r="Q5319">
        <v>1</v>
      </c>
      <c r="R5319" t="str">
        <f t="shared" si="415"/>
        <v>ADULT</v>
      </c>
      <c r="S5319" s="1" t="str">
        <f t="shared" si="416"/>
        <v>Aug</v>
      </c>
      <c r="T5319" s="1">
        <f t="shared" si="417"/>
        <v>2022</v>
      </c>
      <c r="U5319" s="1" t="str">
        <f t="shared" si="418"/>
        <v>Medium</v>
      </c>
      <c r="V5319" s="1" t="str">
        <f t="shared" si="419"/>
        <v>Normal</v>
      </c>
    </row>
    <row r="5320" spans="1:22" x14ac:dyDescent="0.2">
      <c r="A5320" s="1" t="s">
        <v>13353</v>
      </c>
      <c r="B5320" s="2">
        <v>44978</v>
      </c>
      <c r="C5320" s="1" t="s">
        <v>8031</v>
      </c>
      <c r="D5320">
        <v>54</v>
      </c>
      <c r="E5320" s="1" t="s">
        <v>8013</v>
      </c>
      <c r="F5320" s="1" t="s">
        <v>8004</v>
      </c>
      <c r="G5320" s="1" t="s">
        <v>8062</v>
      </c>
      <c r="H5320">
        <v>5</v>
      </c>
      <c r="I5320">
        <v>10</v>
      </c>
      <c r="J5320" s="1" t="s">
        <v>8016</v>
      </c>
      <c r="K5320">
        <v>8</v>
      </c>
      <c r="L5320">
        <v>4</v>
      </c>
      <c r="M5320">
        <v>1</v>
      </c>
      <c r="N5320" s="1" t="s">
        <v>8011</v>
      </c>
      <c r="O5320" s="1" t="s">
        <v>8008</v>
      </c>
      <c r="P5320">
        <v>0.71</v>
      </c>
      <c r="Q5320">
        <v>1</v>
      </c>
      <c r="R5320" t="str">
        <f t="shared" si="415"/>
        <v>ADULT</v>
      </c>
      <c r="S5320" s="1" t="str">
        <f t="shared" si="416"/>
        <v>Feb</v>
      </c>
      <c r="T5320" s="1">
        <f t="shared" si="417"/>
        <v>2023</v>
      </c>
      <c r="U5320" s="1" t="str">
        <f t="shared" si="418"/>
        <v>High</v>
      </c>
      <c r="V5320" s="1" t="str">
        <f t="shared" si="419"/>
        <v>Normal</v>
      </c>
    </row>
    <row r="5321" spans="1:22" x14ac:dyDescent="0.2">
      <c r="A5321" s="1" t="s">
        <v>13354</v>
      </c>
      <c r="B5321" s="2">
        <v>44631</v>
      </c>
      <c r="C5321" s="1" t="s">
        <v>8002</v>
      </c>
      <c r="D5321">
        <v>67</v>
      </c>
      <c r="E5321" s="1" t="s">
        <v>8013</v>
      </c>
      <c r="F5321" s="1" t="s">
        <v>8014</v>
      </c>
      <c r="G5321" s="1" t="s">
        <v>8029</v>
      </c>
      <c r="H5321">
        <v>5</v>
      </c>
      <c r="I5321">
        <v>7</v>
      </c>
      <c r="J5321" s="1" t="s">
        <v>8006</v>
      </c>
      <c r="K5321">
        <v>8</v>
      </c>
      <c r="L5321">
        <v>5</v>
      </c>
      <c r="M5321">
        <v>1</v>
      </c>
      <c r="N5321" s="1" t="s">
        <v>8007</v>
      </c>
      <c r="O5321" s="1" t="s">
        <v>8008</v>
      </c>
      <c r="P5321">
        <v>0.87</v>
      </c>
      <c r="Q5321">
        <v>1</v>
      </c>
      <c r="R5321" t="str">
        <f t="shared" si="415"/>
        <v>SENIOR</v>
      </c>
      <c r="S5321" s="1" t="str">
        <f t="shared" si="416"/>
        <v>Mar</v>
      </c>
      <c r="T5321" s="1">
        <f t="shared" si="417"/>
        <v>2022</v>
      </c>
      <c r="U5321" s="1" t="str">
        <f t="shared" si="418"/>
        <v>High</v>
      </c>
      <c r="V5321" s="1" t="str">
        <f t="shared" si="419"/>
        <v>Normal</v>
      </c>
    </row>
    <row r="5322" spans="1:22" x14ac:dyDescent="0.2">
      <c r="A5322" s="1" t="s">
        <v>13355</v>
      </c>
      <c r="B5322" s="2">
        <v>44240</v>
      </c>
      <c r="C5322" s="1" t="s">
        <v>8031</v>
      </c>
      <c r="D5322">
        <v>61</v>
      </c>
      <c r="E5322" s="1" t="s">
        <v>8003</v>
      </c>
      <c r="F5322" s="1" t="s">
        <v>8014</v>
      </c>
      <c r="G5322" s="1" t="s">
        <v>8062</v>
      </c>
      <c r="H5322">
        <v>7</v>
      </c>
      <c r="I5322">
        <v>9</v>
      </c>
      <c r="J5322" s="1" t="s">
        <v>8016</v>
      </c>
      <c r="K5322">
        <v>12</v>
      </c>
      <c r="L5322">
        <v>4</v>
      </c>
      <c r="M5322">
        <v>2</v>
      </c>
      <c r="N5322" s="1" t="s">
        <v>8011</v>
      </c>
      <c r="O5322" s="1" t="s">
        <v>8017</v>
      </c>
      <c r="P5322">
        <v>0.97</v>
      </c>
      <c r="Q5322">
        <v>1</v>
      </c>
      <c r="R5322" t="str">
        <f t="shared" si="415"/>
        <v>ADULT</v>
      </c>
      <c r="S5322" s="1" t="str">
        <f t="shared" si="416"/>
        <v>Feb</v>
      </c>
      <c r="T5322" s="1">
        <f t="shared" si="417"/>
        <v>2021</v>
      </c>
      <c r="U5322" s="1" t="str">
        <f t="shared" si="418"/>
        <v>High</v>
      </c>
      <c r="V5322" s="1" t="str">
        <f t="shared" si="419"/>
        <v>Normal</v>
      </c>
    </row>
    <row r="5323" spans="1:22" x14ac:dyDescent="0.2">
      <c r="A5323" s="1" t="s">
        <v>13356</v>
      </c>
      <c r="B5323" s="2">
        <v>44446</v>
      </c>
      <c r="C5323" s="1" t="s">
        <v>8010</v>
      </c>
      <c r="D5323">
        <v>37</v>
      </c>
      <c r="E5323" s="1" t="s">
        <v>8013</v>
      </c>
      <c r="F5323" s="1" t="s">
        <v>8004</v>
      </c>
      <c r="G5323" s="1" t="s">
        <v>8015</v>
      </c>
      <c r="H5323">
        <v>4</v>
      </c>
      <c r="I5323">
        <v>5</v>
      </c>
      <c r="J5323" s="1" t="s">
        <v>8027</v>
      </c>
      <c r="K5323">
        <v>6</v>
      </c>
      <c r="L5323">
        <v>2</v>
      </c>
      <c r="M5323">
        <v>2</v>
      </c>
      <c r="N5323" s="1" t="s">
        <v>8038</v>
      </c>
      <c r="O5323" s="1" t="s">
        <v>8008</v>
      </c>
      <c r="P5323">
        <v>0.7</v>
      </c>
      <c r="Q5323">
        <v>0</v>
      </c>
      <c r="R5323" t="str">
        <f t="shared" si="415"/>
        <v>YOUNG ADULT</v>
      </c>
      <c r="S5323" s="1" t="str">
        <f t="shared" si="416"/>
        <v>Sep</v>
      </c>
      <c r="T5323" s="1">
        <f t="shared" si="417"/>
        <v>2021</v>
      </c>
      <c r="U5323" s="1" t="str">
        <f t="shared" si="418"/>
        <v>High</v>
      </c>
      <c r="V5323" s="1" t="str">
        <f t="shared" si="419"/>
        <v>Normal</v>
      </c>
    </row>
    <row r="5324" spans="1:22" x14ac:dyDescent="0.2">
      <c r="A5324" s="1" t="s">
        <v>13357</v>
      </c>
      <c r="B5324" s="2">
        <v>45184</v>
      </c>
      <c r="C5324" s="1" t="s">
        <v>8010</v>
      </c>
      <c r="D5324">
        <v>76</v>
      </c>
      <c r="E5324" s="1" t="s">
        <v>8003</v>
      </c>
      <c r="F5324" s="1" t="s">
        <v>8022</v>
      </c>
      <c r="G5324" s="1" t="s">
        <v>8005</v>
      </c>
      <c r="H5324">
        <v>6</v>
      </c>
      <c r="I5324">
        <v>7</v>
      </c>
      <c r="J5324" s="1" t="s">
        <v>8027</v>
      </c>
      <c r="K5324">
        <v>10</v>
      </c>
      <c r="L5324">
        <v>6</v>
      </c>
      <c r="M5324">
        <v>2</v>
      </c>
      <c r="N5324" s="1" t="s">
        <v>8007</v>
      </c>
      <c r="O5324" s="1" t="s">
        <v>8017</v>
      </c>
      <c r="P5324">
        <v>0.97</v>
      </c>
      <c r="Q5324">
        <v>1</v>
      </c>
      <c r="R5324" t="str">
        <f t="shared" si="415"/>
        <v>SENIOR</v>
      </c>
      <c r="S5324" s="1" t="str">
        <f t="shared" si="416"/>
        <v>Sep</v>
      </c>
      <c r="T5324" s="1">
        <f t="shared" si="417"/>
        <v>2023</v>
      </c>
      <c r="U5324" s="1" t="str">
        <f t="shared" si="418"/>
        <v>High</v>
      </c>
      <c r="V5324" s="1" t="str">
        <f t="shared" si="419"/>
        <v>Normal</v>
      </c>
    </row>
    <row r="5325" spans="1:22" x14ac:dyDescent="0.2">
      <c r="A5325" s="1" t="s">
        <v>13358</v>
      </c>
      <c r="B5325" s="2">
        <v>44769</v>
      </c>
      <c r="C5325" s="1" t="s">
        <v>8019</v>
      </c>
      <c r="D5325">
        <v>61</v>
      </c>
      <c r="E5325" s="1" t="s">
        <v>8003</v>
      </c>
      <c r="F5325" s="1" t="s">
        <v>8004</v>
      </c>
      <c r="G5325" s="1" t="s">
        <v>8020</v>
      </c>
      <c r="H5325">
        <v>5</v>
      </c>
      <c r="I5325">
        <v>9</v>
      </c>
      <c r="J5325" s="1" t="s">
        <v>8016</v>
      </c>
      <c r="K5325">
        <v>8</v>
      </c>
      <c r="L5325">
        <v>4</v>
      </c>
      <c r="M5325">
        <v>1</v>
      </c>
      <c r="N5325" s="1" t="s">
        <v>8011</v>
      </c>
      <c r="O5325" s="1" t="s">
        <v>8008</v>
      </c>
      <c r="P5325">
        <v>0.97</v>
      </c>
      <c r="Q5325">
        <v>1</v>
      </c>
      <c r="R5325" t="str">
        <f t="shared" si="415"/>
        <v>ADULT</v>
      </c>
      <c r="S5325" s="1" t="str">
        <f t="shared" si="416"/>
        <v>Jul</v>
      </c>
      <c r="T5325" s="1">
        <f t="shared" si="417"/>
        <v>2022</v>
      </c>
      <c r="U5325" s="1" t="str">
        <f t="shared" si="418"/>
        <v>High</v>
      </c>
      <c r="V5325" s="1" t="str">
        <f t="shared" si="419"/>
        <v>Normal</v>
      </c>
    </row>
    <row r="5326" spans="1:22" x14ac:dyDescent="0.2">
      <c r="A5326" s="1" t="s">
        <v>13359</v>
      </c>
      <c r="B5326" s="2">
        <v>45089</v>
      </c>
      <c r="C5326" s="1" t="s">
        <v>8019</v>
      </c>
      <c r="D5326">
        <v>61</v>
      </c>
      <c r="E5326" s="1" t="s">
        <v>8013</v>
      </c>
      <c r="F5326" s="1" t="s">
        <v>8004</v>
      </c>
      <c r="G5326" s="1" t="s">
        <v>8044</v>
      </c>
      <c r="H5326">
        <v>5</v>
      </c>
      <c r="I5326">
        <v>8</v>
      </c>
      <c r="J5326" s="1" t="s">
        <v>8016</v>
      </c>
      <c r="K5326">
        <v>8</v>
      </c>
      <c r="L5326">
        <v>4</v>
      </c>
      <c r="M5326">
        <v>2</v>
      </c>
      <c r="N5326" s="1" t="s">
        <v>8011</v>
      </c>
      <c r="O5326" s="1" t="s">
        <v>8008</v>
      </c>
      <c r="P5326">
        <v>0.97</v>
      </c>
      <c r="Q5326">
        <v>1</v>
      </c>
      <c r="R5326" t="str">
        <f t="shared" si="415"/>
        <v>ADULT</v>
      </c>
      <c r="S5326" s="1" t="str">
        <f t="shared" si="416"/>
        <v>Jun</v>
      </c>
      <c r="T5326" s="1">
        <f t="shared" si="417"/>
        <v>2023</v>
      </c>
      <c r="U5326" s="1" t="str">
        <f t="shared" si="418"/>
        <v>High</v>
      </c>
      <c r="V5326" s="1" t="str">
        <f t="shared" si="419"/>
        <v>Normal</v>
      </c>
    </row>
    <row r="5327" spans="1:22" x14ac:dyDescent="0.2">
      <c r="A5327" s="1" t="s">
        <v>13360</v>
      </c>
      <c r="B5327" s="2">
        <v>44805</v>
      </c>
      <c r="C5327" s="1" t="s">
        <v>8010</v>
      </c>
      <c r="D5327">
        <v>57</v>
      </c>
      <c r="E5327" s="1" t="s">
        <v>8013</v>
      </c>
      <c r="F5327" s="1" t="s">
        <v>8022</v>
      </c>
      <c r="G5327" s="1" t="s">
        <v>8035</v>
      </c>
      <c r="H5327">
        <v>4</v>
      </c>
      <c r="I5327">
        <v>13</v>
      </c>
      <c r="J5327" s="1" t="s">
        <v>8027</v>
      </c>
      <c r="K5327">
        <v>7</v>
      </c>
      <c r="L5327">
        <v>3</v>
      </c>
      <c r="M5327">
        <v>1</v>
      </c>
      <c r="N5327" s="1" t="s">
        <v>8011</v>
      </c>
      <c r="O5327" s="1" t="s">
        <v>8008</v>
      </c>
      <c r="P5327">
        <v>0.75</v>
      </c>
      <c r="Q5327">
        <v>0</v>
      </c>
      <c r="R5327" t="str">
        <f t="shared" si="415"/>
        <v>ADULT</v>
      </c>
      <c r="S5327" s="1" t="str">
        <f t="shared" si="416"/>
        <v>Sep</v>
      </c>
      <c r="T5327" s="1">
        <f t="shared" si="417"/>
        <v>2022</v>
      </c>
      <c r="U5327" s="1" t="str">
        <f t="shared" si="418"/>
        <v>High</v>
      </c>
      <c r="V5327" s="1" t="str">
        <f t="shared" si="419"/>
        <v>Normal</v>
      </c>
    </row>
    <row r="5328" spans="1:22" x14ac:dyDescent="0.2">
      <c r="A5328" s="1" t="s">
        <v>13361</v>
      </c>
      <c r="B5328" s="2">
        <v>45230</v>
      </c>
      <c r="C5328" s="1" t="s">
        <v>8010</v>
      </c>
      <c r="D5328">
        <v>49</v>
      </c>
      <c r="E5328" s="1" t="s">
        <v>8013</v>
      </c>
      <c r="F5328" s="1" t="s">
        <v>8014</v>
      </c>
      <c r="G5328" s="1" t="s">
        <v>8060</v>
      </c>
      <c r="H5328">
        <v>4</v>
      </c>
      <c r="I5328">
        <v>9</v>
      </c>
      <c r="J5328" s="1" t="s">
        <v>8027</v>
      </c>
      <c r="K5328">
        <v>7</v>
      </c>
      <c r="L5328">
        <v>4</v>
      </c>
      <c r="M5328">
        <v>1</v>
      </c>
      <c r="N5328" s="1" t="s">
        <v>8038</v>
      </c>
      <c r="O5328" s="1" t="s">
        <v>8008</v>
      </c>
      <c r="P5328">
        <v>0.79</v>
      </c>
      <c r="Q5328">
        <v>1</v>
      </c>
      <c r="R5328" t="str">
        <f t="shared" si="415"/>
        <v>ADULT</v>
      </c>
      <c r="S5328" s="1" t="str">
        <f t="shared" si="416"/>
        <v>Oct</v>
      </c>
      <c r="T5328" s="1">
        <f t="shared" si="417"/>
        <v>2023</v>
      </c>
      <c r="U5328" s="1" t="str">
        <f t="shared" si="418"/>
        <v>High</v>
      </c>
      <c r="V5328" s="1" t="str">
        <f t="shared" si="419"/>
        <v>Normal</v>
      </c>
    </row>
    <row r="5329" spans="1:22" x14ac:dyDescent="0.2">
      <c r="A5329" s="1" t="s">
        <v>13362</v>
      </c>
      <c r="B5329" s="2">
        <v>45192</v>
      </c>
      <c r="C5329" s="1" t="s">
        <v>8010</v>
      </c>
      <c r="D5329">
        <v>61</v>
      </c>
      <c r="E5329" s="1" t="s">
        <v>8013</v>
      </c>
      <c r="F5329" s="1" t="s">
        <v>8004</v>
      </c>
      <c r="G5329" s="1" t="s">
        <v>8029</v>
      </c>
      <c r="H5329">
        <v>4</v>
      </c>
      <c r="I5329">
        <v>5</v>
      </c>
      <c r="J5329" s="1" t="s">
        <v>8027</v>
      </c>
      <c r="K5329">
        <v>9</v>
      </c>
      <c r="L5329">
        <v>4</v>
      </c>
      <c r="M5329">
        <v>1</v>
      </c>
      <c r="N5329" s="1" t="s">
        <v>8038</v>
      </c>
      <c r="O5329" s="1" t="s">
        <v>8008</v>
      </c>
      <c r="P5329">
        <v>0.74</v>
      </c>
      <c r="Q5329">
        <v>1</v>
      </c>
      <c r="R5329" t="str">
        <f t="shared" si="415"/>
        <v>ADULT</v>
      </c>
      <c r="S5329" s="1" t="str">
        <f t="shared" si="416"/>
        <v>Sep</v>
      </c>
      <c r="T5329" s="1">
        <f t="shared" si="417"/>
        <v>2023</v>
      </c>
      <c r="U5329" s="1" t="str">
        <f t="shared" si="418"/>
        <v>High</v>
      </c>
      <c r="V5329" s="1" t="str">
        <f t="shared" si="419"/>
        <v>Normal</v>
      </c>
    </row>
    <row r="5330" spans="1:22" x14ac:dyDescent="0.2">
      <c r="A5330" s="1" t="s">
        <v>13363</v>
      </c>
      <c r="B5330" s="2">
        <v>44725</v>
      </c>
      <c r="C5330" s="1" t="s">
        <v>8019</v>
      </c>
      <c r="D5330">
        <v>66</v>
      </c>
      <c r="E5330" s="1" t="s">
        <v>8013</v>
      </c>
      <c r="F5330" s="1" t="s">
        <v>8037</v>
      </c>
      <c r="G5330" s="1" t="s">
        <v>8005</v>
      </c>
      <c r="H5330">
        <v>5</v>
      </c>
      <c r="I5330">
        <v>8</v>
      </c>
      <c r="J5330" s="1" t="s">
        <v>8006</v>
      </c>
      <c r="K5330">
        <v>10</v>
      </c>
      <c r="L5330">
        <v>6</v>
      </c>
      <c r="M5330">
        <v>1</v>
      </c>
      <c r="N5330" s="1" t="s">
        <v>8007</v>
      </c>
      <c r="O5330" s="1" t="s">
        <v>8008</v>
      </c>
      <c r="P5330">
        <v>0.92</v>
      </c>
      <c r="Q5330">
        <v>1</v>
      </c>
      <c r="R5330" t="str">
        <f t="shared" si="415"/>
        <v>SENIOR</v>
      </c>
      <c r="S5330" s="1" t="str">
        <f t="shared" si="416"/>
        <v>Jun</v>
      </c>
      <c r="T5330" s="1">
        <f t="shared" si="417"/>
        <v>2022</v>
      </c>
      <c r="U5330" s="1" t="str">
        <f t="shared" si="418"/>
        <v>High</v>
      </c>
      <c r="V5330" s="1" t="str">
        <f t="shared" si="419"/>
        <v>Normal</v>
      </c>
    </row>
    <row r="5331" spans="1:22" x14ac:dyDescent="0.2">
      <c r="A5331" s="1" t="s">
        <v>13364</v>
      </c>
      <c r="B5331" s="2">
        <v>44545</v>
      </c>
      <c r="C5331" s="1" t="s">
        <v>8031</v>
      </c>
      <c r="D5331">
        <v>28</v>
      </c>
      <c r="E5331" s="1" t="s">
        <v>8013</v>
      </c>
      <c r="F5331" s="1" t="s">
        <v>8004</v>
      </c>
      <c r="G5331" s="1" t="s">
        <v>8067</v>
      </c>
      <c r="H5331">
        <v>2</v>
      </c>
      <c r="I5331">
        <v>5</v>
      </c>
      <c r="J5331" s="1" t="s">
        <v>8016</v>
      </c>
      <c r="K5331">
        <v>5</v>
      </c>
      <c r="L5331">
        <v>1</v>
      </c>
      <c r="M5331">
        <v>2</v>
      </c>
      <c r="N5331" s="1" t="s">
        <v>8023</v>
      </c>
      <c r="O5331" s="1" t="s">
        <v>8050</v>
      </c>
      <c r="P5331">
        <v>0.6</v>
      </c>
      <c r="Q5331">
        <v>1</v>
      </c>
      <c r="R5331" t="str">
        <f t="shared" si="415"/>
        <v>YOUNG ADULT</v>
      </c>
      <c r="S5331" s="1" t="str">
        <f t="shared" si="416"/>
        <v>Dec</v>
      </c>
      <c r="T5331" s="1">
        <f t="shared" si="417"/>
        <v>2021</v>
      </c>
      <c r="U5331" s="1" t="str">
        <f t="shared" si="418"/>
        <v>Medium</v>
      </c>
      <c r="V5331" s="1" t="str">
        <f t="shared" si="419"/>
        <v>Normal</v>
      </c>
    </row>
    <row r="5332" spans="1:22" x14ac:dyDescent="0.2">
      <c r="A5332" s="1" t="s">
        <v>13365</v>
      </c>
      <c r="B5332" s="2">
        <v>44855</v>
      </c>
      <c r="C5332" s="1" t="s">
        <v>8010</v>
      </c>
      <c r="D5332">
        <v>48</v>
      </c>
      <c r="E5332" s="1" t="s">
        <v>8003</v>
      </c>
      <c r="F5332" s="1" t="s">
        <v>8032</v>
      </c>
      <c r="G5332" s="1" t="s">
        <v>8005</v>
      </c>
      <c r="H5332">
        <v>5</v>
      </c>
      <c r="I5332">
        <v>7</v>
      </c>
      <c r="J5332" s="1" t="s">
        <v>8016</v>
      </c>
      <c r="K5332">
        <v>8</v>
      </c>
      <c r="L5332">
        <v>2</v>
      </c>
      <c r="M5332">
        <v>1</v>
      </c>
      <c r="N5332" s="1" t="s">
        <v>8011</v>
      </c>
      <c r="O5332" s="1" t="s">
        <v>8008</v>
      </c>
      <c r="P5332">
        <v>0.56999999999999995</v>
      </c>
      <c r="Q5332">
        <v>0</v>
      </c>
      <c r="R5332" t="str">
        <f t="shared" si="415"/>
        <v>ADULT</v>
      </c>
      <c r="S5332" s="1" t="str">
        <f t="shared" si="416"/>
        <v>Oct</v>
      </c>
      <c r="T5332" s="1">
        <f t="shared" si="417"/>
        <v>2022</v>
      </c>
      <c r="U5332" s="1" t="str">
        <f t="shared" si="418"/>
        <v>Medium</v>
      </c>
      <c r="V5332" s="1" t="str">
        <f t="shared" si="419"/>
        <v>Normal</v>
      </c>
    </row>
    <row r="5333" spans="1:22" x14ac:dyDescent="0.2">
      <c r="A5333" s="1" t="s">
        <v>13366</v>
      </c>
      <c r="B5333" s="2">
        <v>44936</v>
      </c>
      <c r="C5333" s="1" t="s">
        <v>8031</v>
      </c>
      <c r="D5333">
        <v>53</v>
      </c>
      <c r="E5333" s="1" t="s">
        <v>8013</v>
      </c>
      <c r="F5333" s="1" t="s">
        <v>8032</v>
      </c>
      <c r="G5333" s="1" t="s">
        <v>8035</v>
      </c>
      <c r="H5333">
        <v>4</v>
      </c>
      <c r="I5333">
        <v>11</v>
      </c>
      <c r="J5333" s="1" t="s">
        <v>8027</v>
      </c>
      <c r="K5333">
        <v>6</v>
      </c>
      <c r="L5333">
        <v>3</v>
      </c>
      <c r="M5333">
        <v>2</v>
      </c>
      <c r="N5333" s="1" t="s">
        <v>8011</v>
      </c>
      <c r="O5333" s="1" t="s">
        <v>8008</v>
      </c>
      <c r="P5333">
        <v>0.97</v>
      </c>
      <c r="Q5333">
        <v>1</v>
      </c>
      <c r="R5333" t="str">
        <f t="shared" si="415"/>
        <v>ADULT</v>
      </c>
      <c r="S5333" s="1" t="str">
        <f t="shared" si="416"/>
        <v>Jan</v>
      </c>
      <c r="T5333" s="1">
        <f t="shared" si="417"/>
        <v>2023</v>
      </c>
      <c r="U5333" s="1" t="str">
        <f t="shared" si="418"/>
        <v>High</v>
      </c>
      <c r="V5333" s="1" t="str">
        <f t="shared" si="419"/>
        <v>Normal</v>
      </c>
    </row>
    <row r="5334" spans="1:22" x14ac:dyDescent="0.2">
      <c r="A5334" s="1" t="s">
        <v>13367</v>
      </c>
      <c r="B5334" s="2">
        <v>44742</v>
      </c>
      <c r="C5334" s="1" t="s">
        <v>8019</v>
      </c>
      <c r="D5334">
        <v>62</v>
      </c>
      <c r="E5334" s="1" t="s">
        <v>8013</v>
      </c>
      <c r="F5334" s="1" t="s">
        <v>8037</v>
      </c>
      <c r="G5334" s="1" t="s">
        <v>8044</v>
      </c>
      <c r="H5334">
        <v>4</v>
      </c>
      <c r="I5334">
        <v>7</v>
      </c>
      <c r="J5334" s="1" t="s">
        <v>8006</v>
      </c>
      <c r="K5334">
        <v>6</v>
      </c>
      <c r="L5334">
        <v>2</v>
      </c>
      <c r="M5334">
        <v>1</v>
      </c>
      <c r="N5334" s="1" t="s">
        <v>8038</v>
      </c>
      <c r="O5334" s="1" t="s">
        <v>8008</v>
      </c>
      <c r="P5334">
        <v>0.89</v>
      </c>
      <c r="Q5334">
        <v>1</v>
      </c>
      <c r="R5334" t="str">
        <f t="shared" si="415"/>
        <v>ADULT</v>
      </c>
      <c r="S5334" s="1" t="str">
        <f t="shared" si="416"/>
        <v>Jun</v>
      </c>
      <c r="T5334" s="1">
        <f t="shared" si="417"/>
        <v>2022</v>
      </c>
      <c r="U5334" s="1" t="str">
        <f t="shared" si="418"/>
        <v>High</v>
      </c>
      <c r="V5334" s="1" t="str">
        <f t="shared" si="419"/>
        <v>Normal</v>
      </c>
    </row>
    <row r="5335" spans="1:22" x14ac:dyDescent="0.2">
      <c r="A5335" s="1" t="s">
        <v>13368</v>
      </c>
      <c r="B5335" s="2">
        <v>45097</v>
      </c>
      <c r="C5335" s="1" t="s">
        <v>8019</v>
      </c>
      <c r="D5335">
        <v>78</v>
      </c>
      <c r="E5335" s="1" t="s">
        <v>8003</v>
      </c>
      <c r="F5335" s="1" t="s">
        <v>8032</v>
      </c>
      <c r="G5335" s="1" t="s">
        <v>8020</v>
      </c>
      <c r="H5335">
        <v>5</v>
      </c>
      <c r="I5335">
        <v>9</v>
      </c>
      <c r="J5335" s="1" t="s">
        <v>8016</v>
      </c>
      <c r="K5335">
        <v>8</v>
      </c>
      <c r="L5335">
        <v>4</v>
      </c>
      <c r="M5335">
        <v>2</v>
      </c>
      <c r="N5335" s="1" t="s">
        <v>8007</v>
      </c>
      <c r="O5335" s="1" t="s">
        <v>8008</v>
      </c>
      <c r="P5335">
        <v>0.97</v>
      </c>
      <c r="Q5335">
        <v>1</v>
      </c>
      <c r="R5335" t="str">
        <f t="shared" si="415"/>
        <v>SENIOR</v>
      </c>
      <c r="S5335" s="1" t="str">
        <f t="shared" si="416"/>
        <v>Jun</v>
      </c>
      <c r="T5335" s="1">
        <f t="shared" si="417"/>
        <v>2023</v>
      </c>
      <c r="U5335" s="1" t="str">
        <f t="shared" si="418"/>
        <v>High</v>
      </c>
      <c r="V5335" s="1" t="str">
        <f t="shared" si="419"/>
        <v>Normal</v>
      </c>
    </row>
    <row r="5336" spans="1:22" x14ac:dyDescent="0.2">
      <c r="A5336" s="1" t="s">
        <v>13369</v>
      </c>
      <c r="B5336" s="2">
        <v>44397</v>
      </c>
      <c r="C5336" s="1" t="s">
        <v>8019</v>
      </c>
      <c r="D5336">
        <v>44</v>
      </c>
      <c r="E5336" s="1" t="s">
        <v>8013</v>
      </c>
      <c r="F5336" s="1" t="s">
        <v>8004</v>
      </c>
      <c r="G5336" s="1" t="s">
        <v>8005</v>
      </c>
      <c r="H5336">
        <v>3</v>
      </c>
      <c r="I5336">
        <v>5</v>
      </c>
      <c r="J5336" s="1" t="s">
        <v>8016</v>
      </c>
      <c r="K5336">
        <v>4</v>
      </c>
      <c r="L5336">
        <v>2</v>
      </c>
      <c r="M5336">
        <v>2</v>
      </c>
      <c r="N5336" s="1" t="s">
        <v>8038</v>
      </c>
      <c r="O5336" s="1" t="s">
        <v>8008</v>
      </c>
      <c r="P5336">
        <v>0.63</v>
      </c>
      <c r="Q5336">
        <v>0</v>
      </c>
      <c r="R5336" t="str">
        <f t="shared" si="415"/>
        <v>ADULT</v>
      </c>
      <c r="S5336" s="1" t="str">
        <f t="shared" si="416"/>
        <v>Jul</v>
      </c>
      <c r="T5336" s="1">
        <f t="shared" si="417"/>
        <v>2021</v>
      </c>
      <c r="U5336" s="1" t="str">
        <f t="shared" si="418"/>
        <v>Medium</v>
      </c>
      <c r="V5336" s="1" t="str">
        <f t="shared" si="419"/>
        <v>Normal</v>
      </c>
    </row>
    <row r="5337" spans="1:22" x14ac:dyDescent="0.2">
      <c r="A5337" s="1" t="s">
        <v>13370</v>
      </c>
      <c r="B5337" s="2">
        <v>44563</v>
      </c>
      <c r="C5337" s="1" t="s">
        <v>8031</v>
      </c>
      <c r="D5337">
        <v>49</v>
      </c>
      <c r="E5337" s="1" t="s">
        <v>8003</v>
      </c>
      <c r="F5337" s="1" t="s">
        <v>8037</v>
      </c>
      <c r="G5337" s="1" t="s">
        <v>8062</v>
      </c>
      <c r="H5337">
        <v>3</v>
      </c>
      <c r="I5337">
        <v>7</v>
      </c>
      <c r="J5337" s="1" t="s">
        <v>8027</v>
      </c>
      <c r="K5337">
        <v>4</v>
      </c>
      <c r="L5337">
        <v>4</v>
      </c>
      <c r="M5337">
        <v>1</v>
      </c>
      <c r="N5337" s="1" t="s">
        <v>8023</v>
      </c>
      <c r="O5337" s="1" t="s">
        <v>8008</v>
      </c>
      <c r="P5337">
        <v>0.54</v>
      </c>
      <c r="Q5337">
        <v>1</v>
      </c>
      <c r="R5337" t="str">
        <f t="shared" si="415"/>
        <v>ADULT</v>
      </c>
      <c r="S5337" s="1" t="str">
        <f t="shared" si="416"/>
        <v>Jan</v>
      </c>
      <c r="T5337" s="1">
        <f t="shared" si="417"/>
        <v>2022</v>
      </c>
      <c r="U5337" s="1" t="str">
        <f t="shared" si="418"/>
        <v>Medium</v>
      </c>
      <c r="V5337" s="1" t="str">
        <f t="shared" si="419"/>
        <v>Normal</v>
      </c>
    </row>
    <row r="5338" spans="1:22" x14ac:dyDescent="0.2">
      <c r="A5338" s="1" t="s">
        <v>13371</v>
      </c>
      <c r="B5338" s="2">
        <v>44948</v>
      </c>
      <c r="C5338" s="1" t="s">
        <v>8031</v>
      </c>
      <c r="D5338">
        <v>49</v>
      </c>
      <c r="E5338" s="1" t="s">
        <v>8013</v>
      </c>
      <c r="F5338" s="1" t="s">
        <v>8004</v>
      </c>
      <c r="G5338" s="1" t="s">
        <v>8048</v>
      </c>
      <c r="H5338">
        <v>3</v>
      </c>
      <c r="I5338">
        <v>8</v>
      </c>
      <c r="J5338" s="1" t="s">
        <v>8027</v>
      </c>
      <c r="K5338">
        <v>6</v>
      </c>
      <c r="L5338">
        <v>4</v>
      </c>
      <c r="M5338">
        <v>1</v>
      </c>
      <c r="N5338" s="1" t="s">
        <v>8011</v>
      </c>
      <c r="O5338" s="1" t="s">
        <v>8008</v>
      </c>
      <c r="P5338">
        <v>0.72</v>
      </c>
      <c r="Q5338">
        <v>0</v>
      </c>
      <c r="R5338" t="str">
        <f t="shared" si="415"/>
        <v>ADULT</v>
      </c>
      <c r="S5338" s="1" t="str">
        <f t="shared" si="416"/>
        <v>Jan</v>
      </c>
      <c r="T5338" s="1">
        <f t="shared" si="417"/>
        <v>2023</v>
      </c>
      <c r="U5338" s="1" t="str">
        <f t="shared" si="418"/>
        <v>High</v>
      </c>
      <c r="V5338" s="1" t="str">
        <f t="shared" si="419"/>
        <v>Normal</v>
      </c>
    </row>
    <row r="5339" spans="1:22" x14ac:dyDescent="0.2">
      <c r="A5339" s="1" t="s">
        <v>13372</v>
      </c>
      <c r="B5339" s="2">
        <v>44467</v>
      </c>
      <c r="C5339" s="1" t="s">
        <v>8010</v>
      </c>
      <c r="D5339">
        <v>44</v>
      </c>
      <c r="E5339" s="1" t="s">
        <v>8013</v>
      </c>
      <c r="F5339" s="1" t="s">
        <v>8022</v>
      </c>
      <c r="G5339" s="1" t="s">
        <v>8005</v>
      </c>
      <c r="H5339">
        <v>4</v>
      </c>
      <c r="I5339">
        <v>7</v>
      </c>
      <c r="J5339" s="1" t="s">
        <v>8027</v>
      </c>
      <c r="K5339">
        <v>6</v>
      </c>
      <c r="L5339">
        <v>2</v>
      </c>
      <c r="M5339">
        <v>1</v>
      </c>
      <c r="N5339" s="1" t="s">
        <v>8011</v>
      </c>
      <c r="O5339" s="1" t="s">
        <v>8008</v>
      </c>
      <c r="P5339">
        <v>0.44</v>
      </c>
      <c r="Q5339">
        <v>0</v>
      </c>
      <c r="R5339" t="str">
        <f t="shared" si="415"/>
        <v>ADULT</v>
      </c>
      <c r="S5339" s="1" t="str">
        <f t="shared" si="416"/>
        <v>Sep</v>
      </c>
      <c r="T5339" s="1">
        <f t="shared" si="417"/>
        <v>2021</v>
      </c>
      <c r="U5339" s="1" t="str">
        <f t="shared" si="418"/>
        <v>Medium</v>
      </c>
      <c r="V5339" s="1" t="str">
        <f t="shared" si="419"/>
        <v>Normal</v>
      </c>
    </row>
    <row r="5340" spans="1:22" x14ac:dyDescent="0.2">
      <c r="A5340" s="1" t="s">
        <v>13373</v>
      </c>
      <c r="B5340" s="2">
        <v>44678</v>
      </c>
      <c r="C5340" s="1" t="s">
        <v>8002</v>
      </c>
      <c r="D5340">
        <v>52</v>
      </c>
      <c r="E5340" s="1" t="s">
        <v>8013</v>
      </c>
      <c r="F5340" s="1" t="s">
        <v>8004</v>
      </c>
      <c r="G5340" s="1" t="s">
        <v>8020</v>
      </c>
      <c r="H5340">
        <v>3</v>
      </c>
      <c r="I5340">
        <v>9</v>
      </c>
      <c r="J5340" s="1" t="s">
        <v>8006</v>
      </c>
      <c r="K5340">
        <v>4</v>
      </c>
      <c r="L5340">
        <v>2</v>
      </c>
      <c r="M5340">
        <v>1</v>
      </c>
      <c r="N5340" s="1" t="s">
        <v>8011</v>
      </c>
      <c r="O5340" s="1" t="s">
        <v>8008</v>
      </c>
      <c r="P5340">
        <v>0.68</v>
      </c>
      <c r="Q5340">
        <v>1</v>
      </c>
      <c r="R5340" t="str">
        <f t="shared" si="415"/>
        <v>ADULT</v>
      </c>
      <c r="S5340" s="1" t="str">
        <f t="shared" si="416"/>
        <v>Apr</v>
      </c>
      <c r="T5340" s="1">
        <f t="shared" si="417"/>
        <v>2022</v>
      </c>
      <c r="U5340" s="1" t="str">
        <f t="shared" si="418"/>
        <v>Medium</v>
      </c>
      <c r="V5340" s="1" t="str">
        <f t="shared" si="419"/>
        <v>Normal</v>
      </c>
    </row>
    <row r="5341" spans="1:22" x14ac:dyDescent="0.2">
      <c r="A5341" s="1" t="s">
        <v>13374</v>
      </c>
      <c r="B5341" s="2">
        <v>45252</v>
      </c>
      <c r="C5341" s="1" t="s">
        <v>8010</v>
      </c>
      <c r="D5341">
        <v>71</v>
      </c>
      <c r="E5341" s="1" t="s">
        <v>8003</v>
      </c>
      <c r="F5341" s="1" t="s">
        <v>8014</v>
      </c>
      <c r="G5341" s="1" t="s">
        <v>8035</v>
      </c>
      <c r="H5341">
        <v>6</v>
      </c>
      <c r="I5341">
        <v>11</v>
      </c>
      <c r="J5341" s="1" t="s">
        <v>8016</v>
      </c>
      <c r="K5341">
        <v>9</v>
      </c>
      <c r="L5341">
        <v>6</v>
      </c>
      <c r="M5341">
        <v>4</v>
      </c>
      <c r="N5341" s="1" t="s">
        <v>8007</v>
      </c>
      <c r="O5341" s="1" t="s">
        <v>8017</v>
      </c>
      <c r="P5341">
        <v>0.97</v>
      </c>
      <c r="Q5341">
        <v>1</v>
      </c>
      <c r="R5341" t="str">
        <f t="shared" si="415"/>
        <v>SENIOR</v>
      </c>
      <c r="S5341" s="1" t="str">
        <f t="shared" si="416"/>
        <v>Nov</v>
      </c>
      <c r="T5341" s="1">
        <f t="shared" si="417"/>
        <v>2023</v>
      </c>
      <c r="U5341" s="1" t="str">
        <f t="shared" si="418"/>
        <v>High</v>
      </c>
      <c r="V5341" s="1" t="str">
        <f t="shared" si="419"/>
        <v>Frequent</v>
      </c>
    </row>
    <row r="5342" spans="1:22" x14ac:dyDescent="0.2">
      <c r="A5342" s="1" t="s">
        <v>13375</v>
      </c>
      <c r="B5342" s="2">
        <v>44882</v>
      </c>
      <c r="C5342" s="1" t="s">
        <v>8010</v>
      </c>
      <c r="D5342">
        <v>40</v>
      </c>
      <c r="E5342" s="1" t="s">
        <v>8013</v>
      </c>
      <c r="F5342" s="1" t="s">
        <v>8022</v>
      </c>
      <c r="G5342" s="1" t="s">
        <v>8060</v>
      </c>
      <c r="H5342">
        <v>4</v>
      </c>
      <c r="I5342">
        <v>8</v>
      </c>
      <c r="J5342" s="1" t="s">
        <v>8027</v>
      </c>
      <c r="K5342">
        <v>6</v>
      </c>
      <c r="L5342">
        <v>4</v>
      </c>
      <c r="M5342">
        <v>1</v>
      </c>
      <c r="N5342" s="1" t="s">
        <v>8011</v>
      </c>
      <c r="O5342" s="1" t="s">
        <v>8008</v>
      </c>
      <c r="P5342">
        <v>0.75</v>
      </c>
      <c r="Q5342">
        <v>0</v>
      </c>
      <c r="R5342" t="str">
        <f t="shared" si="415"/>
        <v>ADULT</v>
      </c>
      <c r="S5342" s="1" t="str">
        <f t="shared" si="416"/>
        <v>Nov</v>
      </c>
      <c r="T5342" s="1">
        <f t="shared" si="417"/>
        <v>2022</v>
      </c>
      <c r="U5342" s="1" t="str">
        <f t="shared" si="418"/>
        <v>High</v>
      </c>
      <c r="V5342" s="1" t="str">
        <f t="shared" si="419"/>
        <v>Normal</v>
      </c>
    </row>
    <row r="5343" spans="1:22" x14ac:dyDescent="0.2">
      <c r="A5343" s="1" t="s">
        <v>13376</v>
      </c>
      <c r="B5343" s="2">
        <v>45236</v>
      </c>
      <c r="C5343" s="1" t="s">
        <v>8010</v>
      </c>
      <c r="D5343">
        <v>65</v>
      </c>
      <c r="E5343" s="1" t="s">
        <v>8003</v>
      </c>
      <c r="F5343" s="1" t="s">
        <v>8032</v>
      </c>
      <c r="G5343" s="1" t="s">
        <v>8044</v>
      </c>
      <c r="H5343">
        <v>4</v>
      </c>
      <c r="I5343">
        <v>8</v>
      </c>
      <c r="J5343" s="1" t="s">
        <v>8006</v>
      </c>
      <c r="K5343">
        <v>6</v>
      </c>
      <c r="L5343">
        <v>2</v>
      </c>
      <c r="M5343">
        <v>1</v>
      </c>
      <c r="N5343" s="1" t="s">
        <v>8038</v>
      </c>
      <c r="O5343" s="1" t="s">
        <v>8008</v>
      </c>
      <c r="P5343">
        <v>0.89</v>
      </c>
      <c r="Q5343">
        <v>1</v>
      </c>
      <c r="R5343" t="str">
        <f t="shared" si="415"/>
        <v>SENIOR</v>
      </c>
      <c r="S5343" s="1" t="str">
        <f t="shared" si="416"/>
        <v>Nov</v>
      </c>
      <c r="T5343" s="1">
        <f t="shared" si="417"/>
        <v>2023</v>
      </c>
      <c r="U5343" s="1" t="str">
        <f t="shared" si="418"/>
        <v>High</v>
      </c>
      <c r="V5343" s="1" t="str">
        <f t="shared" si="419"/>
        <v>Normal</v>
      </c>
    </row>
    <row r="5344" spans="1:22" x14ac:dyDescent="0.2">
      <c r="A5344" s="1" t="s">
        <v>13377</v>
      </c>
      <c r="B5344" s="2">
        <v>44988</v>
      </c>
      <c r="C5344" s="1" t="s">
        <v>8002</v>
      </c>
      <c r="D5344">
        <v>29</v>
      </c>
      <c r="E5344" s="1" t="s">
        <v>8013</v>
      </c>
      <c r="F5344" s="1" t="s">
        <v>8032</v>
      </c>
      <c r="G5344" s="1" t="s">
        <v>8005</v>
      </c>
      <c r="H5344">
        <v>2</v>
      </c>
      <c r="I5344">
        <v>6</v>
      </c>
      <c r="J5344" s="1" t="s">
        <v>8041</v>
      </c>
      <c r="K5344">
        <v>3</v>
      </c>
      <c r="L5344">
        <v>2</v>
      </c>
      <c r="M5344">
        <v>0</v>
      </c>
      <c r="N5344" s="1" t="s">
        <v>8038</v>
      </c>
      <c r="O5344" s="1" t="s">
        <v>8050</v>
      </c>
      <c r="P5344">
        <v>0.24</v>
      </c>
      <c r="Q5344">
        <v>0</v>
      </c>
      <c r="R5344" t="str">
        <f t="shared" si="415"/>
        <v>YOUNG ADULT</v>
      </c>
      <c r="S5344" s="1" t="str">
        <f t="shared" si="416"/>
        <v>Mar</v>
      </c>
      <c r="T5344" s="1">
        <f t="shared" si="417"/>
        <v>2023</v>
      </c>
      <c r="U5344" s="1" t="str">
        <f t="shared" si="418"/>
        <v>Low</v>
      </c>
      <c r="V5344" s="1" t="str">
        <f t="shared" si="419"/>
        <v>Normal</v>
      </c>
    </row>
    <row r="5345" spans="1:22" x14ac:dyDescent="0.2">
      <c r="A5345" s="1" t="s">
        <v>13378</v>
      </c>
      <c r="B5345" s="2">
        <v>44990</v>
      </c>
      <c r="C5345" s="1" t="s">
        <v>8002</v>
      </c>
      <c r="D5345">
        <v>48</v>
      </c>
      <c r="E5345" s="1" t="s">
        <v>8013</v>
      </c>
      <c r="F5345" s="1" t="s">
        <v>8037</v>
      </c>
      <c r="G5345" s="1" t="s">
        <v>8005</v>
      </c>
      <c r="H5345">
        <v>3</v>
      </c>
      <c r="I5345">
        <v>6</v>
      </c>
      <c r="J5345" s="1" t="s">
        <v>8041</v>
      </c>
      <c r="K5345">
        <v>6</v>
      </c>
      <c r="L5345">
        <v>2</v>
      </c>
      <c r="M5345">
        <v>2</v>
      </c>
      <c r="N5345" s="1" t="s">
        <v>8011</v>
      </c>
      <c r="O5345" s="1" t="s">
        <v>8008</v>
      </c>
      <c r="P5345">
        <v>0.65</v>
      </c>
      <c r="Q5345">
        <v>0</v>
      </c>
      <c r="R5345" t="str">
        <f t="shared" si="415"/>
        <v>ADULT</v>
      </c>
      <c r="S5345" s="1" t="str">
        <f t="shared" si="416"/>
        <v>Mar</v>
      </c>
      <c r="T5345" s="1">
        <f t="shared" si="417"/>
        <v>2023</v>
      </c>
      <c r="U5345" s="1" t="str">
        <f t="shared" si="418"/>
        <v>Medium</v>
      </c>
      <c r="V5345" s="1" t="str">
        <f t="shared" si="419"/>
        <v>Normal</v>
      </c>
    </row>
    <row r="5346" spans="1:22" x14ac:dyDescent="0.2">
      <c r="A5346" s="1" t="s">
        <v>13379</v>
      </c>
      <c r="B5346" s="2">
        <v>44845</v>
      </c>
      <c r="C5346" s="1" t="s">
        <v>8010</v>
      </c>
      <c r="D5346">
        <v>52</v>
      </c>
      <c r="E5346" s="1" t="s">
        <v>8013</v>
      </c>
      <c r="F5346" s="1" t="s">
        <v>8004</v>
      </c>
      <c r="G5346" s="1" t="s">
        <v>8005</v>
      </c>
      <c r="H5346">
        <v>5</v>
      </c>
      <c r="I5346">
        <v>7</v>
      </c>
      <c r="J5346" s="1" t="s">
        <v>8027</v>
      </c>
      <c r="K5346">
        <v>8</v>
      </c>
      <c r="L5346">
        <v>4</v>
      </c>
      <c r="M5346">
        <v>1</v>
      </c>
      <c r="N5346" s="1" t="s">
        <v>8023</v>
      </c>
      <c r="O5346" s="1" t="s">
        <v>8008</v>
      </c>
      <c r="P5346">
        <v>0.75</v>
      </c>
      <c r="Q5346">
        <v>1</v>
      </c>
      <c r="R5346" t="str">
        <f t="shared" si="415"/>
        <v>ADULT</v>
      </c>
      <c r="S5346" s="1" t="str">
        <f t="shared" si="416"/>
        <v>Oct</v>
      </c>
      <c r="T5346" s="1">
        <f t="shared" si="417"/>
        <v>2022</v>
      </c>
      <c r="U5346" s="1" t="str">
        <f t="shared" si="418"/>
        <v>High</v>
      </c>
      <c r="V5346" s="1" t="str">
        <f t="shared" si="419"/>
        <v>Normal</v>
      </c>
    </row>
    <row r="5347" spans="1:22" x14ac:dyDescent="0.2">
      <c r="A5347" s="1" t="s">
        <v>13380</v>
      </c>
      <c r="B5347" s="2">
        <v>44352</v>
      </c>
      <c r="C5347" s="1" t="s">
        <v>8019</v>
      </c>
      <c r="D5347">
        <v>86</v>
      </c>
      <c r="E5347" s="1" t="s">
        <v>8013</v>
      </c>
      <c r="F5347" s="1" t="s">
        <v>8004</v>
      </c>
      <c r="G5347" s="1" t="s">
        <v>8035</v>
      </c>
      <c r="H5347">
        <v>6</v>
      </c>
      <c r="I5347">
        <v>11</v>
      </c>
      <c r="J5347" s="1" t="s">
        <v>8016</v>
      </c>
      <c r="K5347">
        <v>9</v>
      </c>
      <c r="L5347">
        <v>6</v>
      </c>
      <c r="M5347">
        <v>2</v>
      </c>
      <c r="N5347" s="1" t="s">
        <v>8007</v>
      </c>
      <c r="O5347" s="1" t="s">
        <v>8017</v>
      </c>
      <c r="P5347">
        <v>0.97</v>
      </c>
      <c r="Q5347">
        <v>1</v>
      </c>
      <c r="R5347" t="str">
        <f t="shared" si="415"/>
        <v>SENIOR</v>
      </c>
      <c r="S5347" s="1" t="str">
        <f t="shared" si="416"/>
        <v>Jun</v>
      </c>
      <c r="T5347" s="1">
        <f t="shared" si="417"/>
        <v>2021</v>
      </c>
      <c r="U5347" s="1" t="str">
        <f t="shared" si="418"/>
        <v>High</v>
      </c>
      <c r="V5347" s="1" t="str">
        <f t="shared" si="419"/>
        <v>Normal</v>
      </c>
    </row>
    <row r="5348" spans="1:22" x14ac:dyDescent="0.2">
      <c r="A5348" s="1" t="s">
        <v>13381</v>
      </c>
      <c r="B5348" s="2">
        <v>44766</v>
      </c>
      <c r="C5348" s="1" t="s">
        <v>8019</v>
      </c>
      <c r="D5348">
        <v>53</v>
      </c>
      <c r="E5348" s="1" t="s">
        <v>8013</v>
      </c>
      <c r="F5348" s="1" t="s">
        <v>8004</v>
      </c>
      <c r="G5348" s="1" t="s">
        <v>8015</v>
      </c>
      <c r="H5348">
        <v>4</v>
      </c>
      <c r="I5348">
        <v>6</v>
      </c>
      <c r="J5348" s="1" t="s">
        <v>8027</v>
      </c>
      <c r="K5348">
        <v>7</v>
      </c>
      <c r="L5348">
        <v>3</v>
      </c>
      <c r="M5348">
        <v>1</v>
      </c>
      <c r="N5348" s="1" t="s">
        <v>8038</v>
      </c>
      <c r="O5348" s="1" t="s">
        <v>8008</v>
      </c>
      <c r="P5348">
        <v>0.53</v>
      </c>
      <c r="Q5348">
        <v>1</v>
      </c>
      <c r="R5348" t="str">
        <f t="shared" si="415"/>
        <v>ADULT</v>
      </c>
      <c r="S5348" s="1" t="str">
        <f t="shared" si="416"/>
        <v>Jul</v>
      </c>
      <c r="T5348" s="1">
        <f t="shared" si="417"/>
        <v>2022</v>
      </c>
      <c r="U5348" s="1" t="str">
        <f t="shared" si="418"/>
        <v>Medium</v>
      </c>
      <c r="V5348" s="1" t="str">
        <f t="shared" si="419"/>
        <v>Normal</v>
      </c>
    </row>
    <row r="5349" spans="1:22" x14ac:dyDescent="0.2">
      <c r="A5349" s="1" t="s">
        <v>13382</v>
      </c>
      <c r="B5349" s="2">
        <v>44473</v>
      </c>
      <c r="C5349" s="1" t="s">
        <v>8010</v>
      </c>
      <c r="D5349">
        <v>20</v>
      </c>
      <c r="E5349" s="1" t="s">
        <v>8003</v>
      </c>
      <c r="F5349" s="1" t="s">
        <v>8004</v>
      </c>
      <c r="G5349" s="1" t="s">
        <v>8029</v>
      </c>
      <c r="H5349">
        <v>2</v>
      </c>
      <c r="I5349">
        <v>6</v>
      </c>
      <c r="J5349" s="1" t="s">
        <v>8006</v>
      </c>
      <c r="K5349">
        <v>5</v>
      </c>
      <c r="L5349">
        <v>1</v>
      </c>
      <c r="M5349">
        <v>2</v>
      </c>
      <c r="N5349" s="1" t="s">
        <v>8011</v>
      </c>
      <c r="O5349" s="1" t="s">
        <v>8008</v>
      </c>
      <c r="P5349">
        <v>0.52</v>
      </c>
      <c r="Q5349">
        <v>1</v>
      </c>
      <c r="R5349" t="str">
        <f t="shared" si="415"/>
        <v>YOUNG ADULT</v>
      </c>
      <c r="S5349" s="1" t="str">
        <f t="shared" si="416"/>
        <v>Oct</v>
      </c>
      <c r="T5349" s="1">
        <f t="shared" si="417"/>
        <v>2021</v>
      </c>
      <c r="U5349" s="1" t="str">
        <f t="shared" si="418"/>
        <v>Medium</v>
      </c>
      <c r="V5349" s="1" t="str">
        <f t="shared" si="419"/>
        <v>Normal</v>
      </c>
    </row>
    <row r="5350" spans="1:22" x14ac:dyDescent="0.2">
      <c r="A5350" s="1" t="s">
        <v>13383</v>
      </c>
      <c r="B5350" s="2">
        <v>45290</v>
      </c>
      <c r="C5350" s="1" t="s">
        <v>8031</v>
      </c>
      <c r="D5350">
        <v>24</v>
      </c>
      <c r="E5350" s="1" t="s">
        <v>8003</v>
      </c>
      <c r="F5350" s="1" t="s">
        <v>8014</v>
      </c>
      <c r="G5350" s="1" t="s">
        <v>8067</v>
      </c>
      <c r="H5350">
        <v>2</v>
      </c>
      <c r="I5350">
        <v>5</v>
      </c>
      <c r="J5350" s="1" t="s">
        <v>8016</v>
      </c>
      <c r="K5350">
        <v>3</v>
      </c>
      <c r="L5350">
        <v>1</v>
      </c>
      <c r="M5350">
        <v>0</v>
      </c>
      <c r="N5350" s="1" t="s">
        <v>8023</v>
      </c>
      <c r="O5350" s="1" t="s">
        <v>8050</v>
      </c>
      <c r="P5350">
        <v>0.26</v>
      </c>
      <c r="Q5350">
        <v>0</v>
      </c>
      <c r="R5350" t="str">
        <f t="shared" si="415"/>
        <v>YOUNG ADULT</v>
      </c>
      <c r="S5350" s="1" t="str">
        <f t="shared" si="416"/>
        <v>Dec</v>
      </c>
      <c r="T5350" s="1">
        <f t="shared" si="417"/>
        <v>2023</v>
      </c>
      <c r="U5350" s="1" t="str">
        <f t="shared" si="418"/>
        <v>Low</v>
      </c>
      <c r="V5350" s="1" t="str">
        <f t="shared" si="419"/>
        <v>Normal</v>
      </c>
    </row>
    <row r="5351" spans="1:22" x14ac:dyDescent="0.2">
      <c r="A5351" s="1" t="s">
        <v>13384</v>
      </c>
      <c r="B5351" s="2">
        <v>44489</v>
      </c>
      <c r="C5351" s="1" t="s">
        <v>8010</v>
      </c>
      <c r="D5351">
        <v>58</v>
      </c>
      <c r="E5351" s="1" t="s">
        <v>8013</v>
      </c>
      <c r="F5351" s="1" t="s">
        <v>8032</v>
      </c>
      <c r="G5351" s="1" t="s">
        <v>8020</v>
      </c>
      <c r="H5351">
        <v>4</v>
      </c>
      <c r="I5351">
        <v>12</v>
      </c>
      <c r="J5351" s="1" t="s">
        <v>8016</v>
      </c>
      <c r="K5351">
        <v>8</v>
      </c>
      <c r="L5351">
        <v>2</v>
      </c>
      <c r="M5351">
        <v>1</v>
      </c>
      <c r="N5351" s="1" t="s">
        <v>8011</v>
      </c>
      <c r="O5351" s="1" t="s">
        <v>8008</v>
      </c>
      <c r="P5351">
        <v>0.81</v>
      </c>
      <c r="Q5351">
        <v>1</v>
      </c>
      <c r="R5351" t="str">
        <f t="shared" si="415"/>
        <v>ADULT</v>
      </c>
      <c r="S5351" s="1" t="str">
        <f t="shared" si="416"/>
        <v>Oct</v>
      </c>
      <c r="T5351" s="1">
        <f t="shared" si="417"/>
        <v>2021</v>
      </c>
      <c r="U5351" s="1" t="str">
        <f t="shared" si="418"/>
        <v>High</v>
      </c>
      <c r="V5351" s="1" t="str">
        <f t="shared" si="419"/>
        <v>Normal</v>
      </c>
    </row>
    <row r="5352" spans="1:22" x14ac:dyDescent="0.2">
      <c r="A5352" s="1" t="s">
        <v>13385</v>
      </c>
      <c r="B5352" s="2">
        <v>44449</v>
      </c>
      <c r="C5352" s="1" t="s">
        <v>8010</v>
      </c>
      <c r="D5352">
        <v>68</v>
      </c>
      <c r="E5352" s="1" t="s">
        <v>8013</v>
      </c>
      <c r="F5352" s="1" t="s">
        <v>8014</v>
      </c>
      <c r="G5352" s="1" t="s">
        <v>8026</v>
      </c>
      <c r="H5352">
        <v>5</v>
      </c>
      <c r="I5352">
        <v>8</v>
      </c>
      <c r="J5352" s="1" t="s">
        <v>8041</v>
      </c>
      <c r="K5352">
        <v>8</v>
      </c>
      <c r="L5352">
        <v>7</v>
      </c>
      <c r="M5352">
        <v>1</v>
      </c>
      <c r="N5352" s="1" t="s">
        <v>8007</v>
      </c>
      <c r="O5352" s="1" t="s">
        <v>8008</v>
      </c>
      <c r="P5352">
        <v>0.97</v>
      </c>
      <c r="Q5352">
        <v>1</v>
      </c>
      <c r="R5352" t="str">
        <f t="shared" si="415"/>
        <v>SENIOR</v>
      </c>
      <c r="S5352" s="1" t="str">
        <f t="shared" si="416"/>
        <v>Sep</v>
      </c>
      <c r="T5352" s="1">
        <f t="shared" si="417"/>
        <v>2021</v>
      </c>
      <c r="U5352" s="1" t="str">
        <f t="shared" si="418"/>
        <v>High</v>
      </c>
      <c r="V5352" s="1" t="str">
        <f t="shared" si="419"/>
        <v>Normal</v>
      </c>
    </row>
    <row r="5353" spans="1:22" x14ac:dyDescent="0.2">
      <c r="A5353" s="1" t="s">
        <v>13386</v>
      </c>
      <c r="B5353" s="2">
        <v>44880</v>
      </c>
      <c r="C5353" s="1" t="s">
        <v>8010</v>
      </c>
      <c r="D5353">
        <v>64</v>
      </c>
      <c r="E5353" s="1" t="s">
        <v>8003</v>
      </c>
      <c r="F5353" s="1" t="s">
        <v>8014</v>
      </c>
      <c r="G5353" s="1" t="s">
        <v>8015</v>
      </c>
      <c r="H5353">
        <v>4</v>
      </c>
      <c r="I5353">
        <v>6</v>
      </c>
      <c r="J5353" s="1" t="s">
        <v>8016</v>
      </c>
      <c r="K5353">
        <v>6</v>
      </c>
      <c r="L5353">
        <v>2</v>
      </c>
      <c r="M5353">
        <v>2</v>
      </c>
      <c r="N5353" s="1" t="s">
        <v>8011</v>
      </c>
      <c r="O5353" s="1" t="s">
        <v>8008</v>
      </c>
      <c r="P5353">
        <v>0.81</v>
      </c>
      <c r="Q5353">
        <v>1</v>
      </c>
      <c r="R5353" t="str">
        <f t="shared" si="415"/>
        <v>ADULT</v>
      </c>
      <c r="S5353" s="1" t="str">
        <f t="shared" si="416"/>
        <v>Nov</v>
      </c>
      <c r="T5353" s="1">
        <f t="shared" si="417"/>
        <v>2022</v>
      </c>
      <c r="U5353" s="1" t="str">
        <f t="shared" si="418"/>
        <v>High</v>
      </c>
      <c r="V5353" s="1" t="str">
        <f t="shared" si="419"/>
        <v>Normal</v>
      </c>
    </row>
    <row r="5354" spans="1:22" x14ac:dyDescent="0.2">
      <c r="A5354" s="1" t="s">
        <v>13387</v>
      </c>
      <c r="B5354" s="2">
        <v>44756</v>
      </c>
      <c r="C5354" s="1" t="s">
        <v>8019</v>
      </c>
      <c r="D5354">
        <v>60</v>
      </c>
      <c r="E5354" s="1" t="s">
        <v>8013</v>
      </c>
      <c r="F5354" s="1" t="s">
        <v>8037</v>
      </c>
      <c r="G5354" s="1" t="s">
        <v>8044</v>
      </c>
      <c r="H5354">
        <v>6</v>
      </c>
      <c r="I5354">
        <v>7</v>
      </c>
      <c r="J5354" s="1" t="s">
        <v>8016</v>
      </c>
      <c r="K5354">
        <v>10</v>
      </c>
      <c r="L5354">
        <v>4</v>
      </c>
      <c r="M5354">
        <v>4</v>
      </c>
      <c r="N5354" s="1" t="s">
        <v>8011</v>
      </c>
      <c r="O5354" s="1" t="s">
        <v>8017</v>
      </c>
      <c r="P5354">
        <v>0.97</v>
      </c>
      <c r="Q5354">
        <v>1</v>
      </c>
      <c r="R5354" t="str">
        <f t="shared" si="415"/>
        <v>ADULT</v>
      </c>
      <c r="S5354" s="1" t="str">
        <f t="shared" si="416"/>
        <v>Jul</v>
      </c>
      <c r="T5354" s="1">
        <f t="shared" si="417"/>
        <v>2022</v>
      </c>
      <c r="U5354" s="1" t="str">
        <f t="shared" si="418"/>
        <v>High</v>
      </c>
      <c r="V5354" s="1" t="str">
        <f t="shared" si="419"/>
        <v>Frequent</v>
      </c>
    </row>
    <row r="5355" spans="1:22" x14ac:dyDescent="0.2">
      <c r="A5355" s="1" t="s">
        <v>13388</v>
      </c>
      <c r="B5355" s="2">
        <v>44220</v>
      </c>
      <c r="C5355" s="1" t="s">
        <v>8031</v>
      </c>
      <c r="D5355">
        <v>77</v>
      </c>
      <c r="E5355" s="1" t="s">
        <v>8003</v>
      </c>
      <c r="F5355" s="1" t="s">
        <v>8004</v>
      </c>
      <c r="G5355" s="1" t="s">
        <v>8005</v>
      </c>
      <c r="H5355">
        <v>5</v>
      </c>
      <c r="I5355">
        <v>8</v>
      </c>
      <c r="J5355" s="1" t="s">
        <v>8041</v>
      </c>
      <c r="K5355">
        <v>8</v>
      </c>
      <c r="L5355">
        <v>6</v>
      </c>
      <c r="M5355">
        <v>2</v>
      </c>
      <c r="N5355" s="1" t="s">
        <v>8007</v>
      </c>
      <c r="O5355" s="1" t="s">
        <v>8008</v>
      </c>
      <c r="P5355">
        <v>0.97</v>
      </c>
      <c r="Q5355">
        <v>1</v>
      </c>
      <c r="R5355" t="str">
        <f t="shared" si="415"/>
        <v>SENIOR</v>
      </c>
      <c r="S5355" s="1" t="str">
        <f t="shared" si="416"/>
        <v>Jan</v>
      </c>
      <c r="T5355" s="1">
        <f t="shared" si="417"/>
        <v>2021</v>
      </c>
      <c r="U5355" s="1" t="str">
        <f t="shared" si="418"/>
        <v>High</v>
      </c>
      <c r="V5355" s="1" t="str">
        <f t="shared" si="419"/>
        <v>Normal</v>
      </c>
    </row>
    <row r="5356" spans="1:22" x14ac:dyDescent="0.2">
      <c r="A5356" s="1" t="s">
        <v>13389</v>
      </c>
      <c r="B5356" s="2">
        <v>44338</v>
      </c>
      <c r="C5356" s="1" t="s">
        <v>8002</v>
      </c>
      <c r="D5356">
        <v>48</v>
      </c>
      <c r="E5356" s="1" t="s">
        <v>8003</v>
      </c>
      <c r="F5356" s="1" t="s">
        <v>8037</v>
      </c>
      <c r="G5356" s="1" t="s">
        <v>8044</v>
      </c>
      <c r="H5356">
        <v>3</v>
      </c>
      <c r="I5356">
        <v>8</v>
      </c>
      <c r="J5356" s="1" t="s">
        <v>8016</v>
      </c>
      <c r="K5356">
        <v>6</v>
      </c>
      <c r="L5356">
        <v>2</v>
      </c>
      <c r="M5356">
        <v>1</v>
      </c>
      <c r="N5356" s="1" t="s">
        <v>8011</v>
      </c>
      <c r="O5356" s="1" t="s">
        <v>8008</v>
      </c>
      <c r="P5356">
        <v>0.63</v>
      </c>
      <c r="Q5356">
        <v>1</v>
      </c>
      <c r="R5356" t="str">
        <f t="shared" si="415"/>
        <v>ADULT</v>
      </c>
      <c r="S5356" s="1" t="str">
        <f t="shared" si="416"/>
        <v>May</v>
      </c>
      <c r="T5356" s="1">
        <f t="shared" si="417"/>
        <v>2021</v>
      </c>
      <c r="U5356" s="1" t="str">
        <f t="shared" si="418"/>
        <v>Medium</v>
      </c>
      <c r="V5356" s="1" t="str">
        <f t="shared" si="419"/>
        <v>Normal</v>
      </c>
    </row>
    <row r="5357" spans="1:22" x14ac:dyDescent="0.2">
      <c r="A5357" s="1" t="s">
        <v>13390</v>
      </c>
      <c r="B5357" s="2">
        <v>45085</v>
      </c>
      <c r="C5357" s="1" t="s">
        <v>8019</v>
      </c>
      <c r="D5357">
        <v>73</v>
      </c>
      <c r="E5357" s="1" t="s">
        <v>8013</v>
      </c>
      <c r="F5357" s="1" t="s">
        <v>8004</v>
      </c>
      <c r="G5357" s="1" t="s">
        <v>8015</v>
      </c>
      <c r="H5357">
        <v>5</v>
      </c>
      <c r="I5357">
        <v>6</v>
      </c>
      <c r="J5357" s="1" t="s">
        <v>8016</v>
      </c>
      <c r="K5357">
        <v>8</v>
      </c>
      <c r="L5357">
        <v>5</v>
      </c>
      <c r="M5357">
        <v>2</v>
      </c>
      <c r="N5357" s="1" t="s">
        <v>8007</v>
      </c>
      <c r="O5357" s="1" t="s">
        <v>8008</v>
      </c>
      <c r="P5357">
        <v>0.97</v>
      </c>
      <c r="Q5357">
        <v>1</v>
      </c>
      <c r="R5357" t="str">
        <f t="shared" si="415"/>
        <v>SENIOR</v>
      </c>
      <c r="S5357" s="1" t="str">
        <f t="shared" si="416"/>
        <v>Jun</v>
      </c>
      <c r="T5357" s="1">
        <f t="shared" si="417"/>
        <v>2023</v>
      </c>
      <c r="U5357" s="1" t="str">
        <f t="shared" si="418"/>
        <v>High</v>
      </c>
      <c r="V5357" s="1" t="str">
        <f t="shared" si="419"/>
        <v>Normal</v>
      </c>
    </row>
    <row r="5358" spans="1:22" x14ac:dyDescent="0.2">
      <c r="A5358" s="1" t="s">
        <v>13391</v>
      </c>
      <c r="B5358" s="2">
        <v>44726</v>
      </c>
      <c r="C5358" s="1" t="s">
        <v>8019</v>
      </c>
      <c r="D5358">
        <v>30</v>
      </c>
      <c r="E5358" s="1" t="s">
        <v>8003</v>
      </c>
      <c r="F5358" s="1" t="s">
        <v>8014</v>
      </c>
      <c r="G5358" s="1" t="s">
        <v>8005</v>
      </c>
      <c r="H5358">
        <v>2</v>
      </c>
      <c r="I5358">
        <v>7</v>
      </c>
      <c r="J5358" s="1" t="s">
        <v>8041</v>
      </c>
      <c r="K5358">
        <v>4</v>
      </c>
      <c r="L5358">
        <v>3</v>
      </c>
      <c r="M5358">
        <v>0</v>
      </c>
      <c r="N5358" s="1" t="s">
        <v>8011</v>
      </c>
      <c r="O5358" s="1" t="s">
        <v>8050</v>
      </c>
      <c r="P5358">
        <v>0.2</v>
      </c>
      <c r="Q5358">
        <v>1</v>
      </c>
      <c r="R5358" t="str">
        <f t="shared" si="415"/>
        <v>YOUNG ADULT</v>
      </c>
      <c r="S5358" s="1" t="str">
        <f t="shared" si="416"/>
        <v>Jun</v>
      </c>
      <c r="T5358" s="1">
        <f t="shared" si="417"/>
        <v>2022</v>
      </c>
      <c r="U5358" s="1" t="str">
        <f t="shared" si="418"/>
        <v>Low</v>
      </c>
      <c r="V5358" s="1" t="str">
        <f t="shared" si="419"/>
        <v>Normal</v>
      </c>
    </row>
    <row r="5359" spans="1:22" x14ac:dyDescent="0.2">
      <c r="A5359" s="1" t="s">
        <v>13392</v>
      </c>
      <c r="B5359" s="2">
        <v>44356</v>
      </c>
      <c r="C5359" s="1" t="s">
        <v>8019</v>
      </c>
      <c r="D5359">
        <v>42</v>
      </c>
      <c r="E5359" s="1" t="s">
        <v>8003</v>
      </c>
      <c r="F5359" s="1" t="s">
        <v>8032</v>
      </c>
      <c r="G5359" s="1" t="s">
        <v>8060</v>
      </c>
      <c r="H5359">
        <v>3</v>
      </c>
      <c r="I5359">
        <v>7</v>
      </c>
      <c r="J5359" s="1" t="s">
        <v>8016</v>
      </c>
      <c r="K5359">
        <v>6</v>
      </c>
      <c r="L5359">
        <v>2</v>
      </c>
      <c r="M5359">
        <v>2</v>
      </c>
      <c r="N5359" s="1" t="s">
        <v>8011</v>
      </c>
      <c r="O5359" s="1" t="s">
        <v>8008</v>
      </c>
      <c r="P5359">
        <v>0.85</v>
      </c>
      <c r="Q5359">
        <v>0</v>
      </c>
      <c r="R5359" t="str">
        <f t="shared" si="415"/>
        <v>ADULT</v>
      </c>
      <c r="S5359" s="1" t="str">
        <f t="shared" si="416"/>
        <v>Jun</v>
      </c>
      <c r="T5359" s="1">
        <f t="shared" si="417"/>
        <v>2021</v>
      </c>
      <c r="U5359" s="1" t="str">
        <f t="shared" si="418"/>
        <v>High</v>
      </c>
      <c r="V5359" s="1" t="str">
        <f t="shared" si="419"/>
        <v>Normal</v>
      </c>
    </row>
    <row r="5360" spans="1:22" x14ac:dyDescent="0.2">
      <c r="A5360" s="1" t="s">
        <v>13393</v>
      </c>
      <c r="B5360" s="2">
        <v>44706</v>
      </c>
      <c r="C5360" s="1" t="s">
        <v>8002</v>
      </c>
      <c r="D5360">
        <v>27</v>
      </c>
      <c r="E5360" s="1" t="s">
        <v>8003</v>
      </c>
      <c r="F5360" s="1" t="s">
        <v>8014</v>
      </c>
      <c r="G5360" s="1" t="s">
        <v>8005</v>
      </c>
      <c r="H5360">
        <v>2</v>
      </c>
      <c r="I5360">
        <v>6</v>
      </c>
      <c r="J5360" s="1" t="s">
        <v>8027</v>
      </c>
      <c r="K5360">
        <v>4</v>
      </c>
      <c r="L5360">
        <v>3</v>
      </c>
      <c r="M5360">
        <v>0</v>
      </c>
      <c r="N5360" s="1" t="s">
        <v>8023</v>
      </c>
      <c r="O5360" s="1" t="s">
        <v>8050</v>
      </c>
      <c r="P5360">
        <v>0.22</v>
      </c>
      <c r="Q5360">
        <v>0</v>
      </c>
      <c r="R5360" t="str">
        <f t="shared" si="415"/>
        <v>YOUNG ADULT</v>
      </c>
      <c r="S5360" s="1" t="str">
        <f t="shared" si="416"/>
        <v>May</v>
      </c>
      <c r="T5360" s="1">
        <f t="shared" si="417"/>
        <v>2022</v>
      </c>
      <c r="U5360" s="1" t="str">
        <f t="shared" si="418"/>
        <v>Low</v>
      </c>
      <c r="V5360" s="1" t="str">
        <f t="shared" si="419"/>
        <v>Normal</v>
      </c>
    </row>
    <row r="5361" spans="1:22" x14ac:dyDescent="0.2">
      <c r="A5361" s="1" t="s">
        <v>13394</v>
      </c>
      <c r="B5361" s="2">
        <v>44474</v>
      </c>
      <c r="C5361" s="1" t="s">
        <v>8010</v>
      </c>
      <c r="D5361">
        <v>53</v>
      </c>
      <c r="E5361" s="1" t="s">
        <v>8013</v>
      </c>
      <c r="F5361" s="1" t="s">
        <v>8032</v>
      </c>
      <c r="G5361" s="1" t="s">
        <v>8026</v>
      </c>
      <c r="H5361">
        <v>4</v>
      </c>
      <c r="I5361">
        <v>8</v>
      </c>
      <c r="J5361" s="1" t="s">
        <v>8027</v>
      </c>
      <c r="K5361">
        <v>6</v>
      </c>
      <c r="L5361">
        <v>2</v>
      </c>
      <c r="M5361">
        <v>1</v>
      </c>
      <c r="N5361" s="1" t="s">
        <v>8038</v>
      </c>
      <c r="O5361" s="1" t="s">
        <v>8008</v>
      </c>
      <c r="P5361">
        <v>0.53</v>
      </c>
      <c r="Q5361">
        <v>1</v>
      </c>
      <c r="R5361" t="str">
        <f t="shared" si="415"/>
        <v>ADULT</v>
      </c>
      <c r="S5361" s="1" t="str">
        <f t="shared" si="416"/>
        <v>Oct</v>
      </c>
      <c r="T5361" s="1">
        <f t="shared" si="417"/>
        <v>2021</v>
      </c>
      <c r="U5361" s="1" t="str">
        <f t="shared" si="418"/>
        <v>Medium</v>
      </c>
      <c r="V5361" s="1" t="str">
        <f t="shared" si="419"/>
        <v>Normal</v>
      </c>
    </row>
    <row r="5362" spans="1:22" x14ac:dyDescent="0.2">
      <c r="A5362" s="1" t="s">
        <v>13395</v>
      </c>
      <c r="B5362" s="2">
        <v>44441</v>
      </c>
      <c r="C5362" s="1" t="s">
        <v>8010</v>
      </c>
      <c r="D5362">
        <v>57</v>
      </c>
      <c r="E5362" s="1" t="s">
        <v>8013</v>
      </c>
      <c r="F5362" s="1" t="s">
        <v>8014</v>
      </c>
      <c r="G5362" s="1" t="s">
        <v>8005</v>
      </c>
      <c r="H5362">
        <v>4</v>
      </c>
      <c r="I5362">
        <v>6</v>
      </c>
      <c r="J5362" s="1" t="s">
        <v>8006</v>
      </c>
      <c r="K5362">
        <v>7</v>
      </c>
      <c r="L5362">
        <v>2</v>
      </c>
      <c r="M5362">
        <v>1</v>
      </c>
      <c r="N5362" s="1" t="s">
        <v>8011</v>
      </c>
      <c r="O5362" s="1" t="s">
        <v>8008</v>
      </c>
      <c r="P5362">
        <v>0.49</v>
      </c>
      <c r="Q5362">
        <v>1</v>
      </c>
      <c r="R5362" t="str">
        <f t="shared" si="415"/>
        <v>ADULT</v>
      </c>
      <c r="S5362" s="1" t="str">
        <f t="shared" si="416"/>
        <v>Sep</v>
      </c>
      <c r="T5362" s="1">
        <f t="shared" si="417"/>
        <v>2021</v>
      </c>
      <c r="U5362" s="1" t="str">
        <f t="shared" si="418"/>
        <v>Medium</v>
      </c>
      <c r="V5362" s="1" t="str">
        <f t="shared" si="419"/>
        <v>Normal</v>
      </c>
    </row>
    <row r="5363" spans="1:22" x14ac:dyDescent="0.2">
      <c r="A5363" s="1" t="s">
        <v>13396</v>
      </c>
      <c r="B5363" s="2">
        <v>45245</v>
      </c>
      <c r="C5363" s="1" t="s">
        <v>8010</v>
      </c>
      <c r="D5363">
        <v>59</v>
      </c>
      <c r="E5363" s="1" t="s">
        <v>8013</v>
      </c>
      <c r="F5363" s="1" t="s">
        <v>8037</v>
      </c>
      <c r="G5363" s="1" t="s">
        <v>8020</v>
      </c>
      <c r="H5363">
        <v>4</v>
      </c>
      <c r="I5363">
        <v>10</v>
      </c>
      <c r="J5363" s="1" t="s">
        <v>8016</v>
      </c>
      <c r="K5363">
        <v>8</v>
      </c>
      <c r="L5363">
        <v>4</v>
      </c>
      <c r="M5363">
        <v>1</v>
      </c>
      <c r="N5363" s="1" t="s">
        <v>8011</v>
      </c>
      <c r="O5363" s="1" t="s">
        <v>8008</v>
      </c>
      <c r="P5363">
        <v>0.86</v>
      </c>
      <c r="Q5363">
        <v>1</v>
      </c>
      <c r="R5363" t="str">
        <f t="shared" si="415"/>
        <v>ADULT</v>
      </c>
      <c r="S5363" s="1" t="str">
        <f t="shared" si="416"/>
        <v>Nov</v>
      </c>
      <c r="T5363" s="1">
        <f t="shared" si="417"/>
        <v>2023</v>
      </c>
      <c r="U5363" s="1" t="str">
        <f t="shared" si="418"/>
        <v>High</v>
      </c>
      <c r="V5363" s="1" t="str">
        <f t="shared" si="419"/>
        <v>Normal</v>
      </c>
    </row>
    <row r="5364" spans="1:22" x14ac:dyDescent="0.2">
      <c r="A5364" s="1" t="s">
        <v>13397</v>
      </c>
      <c r="B5364" s="2">
        <v>44593</v>
      </c>
      <c r="C5364" s="1" t="s">
        <v>8031</v>
      </c>
      <c r="D5364">
        <v>59</v>
      </c>
      <c r="E5364" s="1" t="s">
        <v>8003</v>
      </c>
      <c r="F5364" s="1" t="s">
        <v>8014</v>
      </c>
      <c r="G5364" s="1" t="s">
        <v>8035</v>
      </c>
      <c r="H5364">
        <v>4</v>
      </c>
      <c r="I5364">
        <v>10</v>
      </c>
      <c r="J5364" s="1" t="s">
        <v>8016</v>
      </c>
      <c r="K5364">
        <v>6</v>
      </c>
      <c r="L5364">
        <v>5</v>
      </c>
      <c r="M5364">
        <v>1</v>
      </c>
      <c r="N5364" s="1" t="s">
        <v>8023</v>
      </c>
      <c r="O5364" s="1" t="s">
        <v>8008</v>
      </c>
      <c r="P5364">
        <v>0.92</v>
      </c>
      <c r="Q5364">
        <v>0</v>
      </c>
      <c r="R5364" t="str">
        <f t="shared" si="415"/>
        <v>ADULT</v>
      </c>
      <c r="S5364" s="1" t="str">
        <f t="shared" si="416"/>
        <v>Feb</v>
      </c>
      <c r="T5364" s="1">
        <f t="shared" si="417"/>
        <v>2022</v>
      </c>
      <c r="U5364" s="1" t="str">
        <f t="shared" si="418"/>
        <v>High</v>
      </c>
      <c r="V5364" s="1" t="str">
        <f t="shared" si="419"/>
        <v>Normal</v>
      </c>
    </row>
    <row r="5365" spans="1:22" x14ac:dyDescent="0.2">
      <c r="A5365" s="1" t="s">
        <v>13398</v>
      </c>
      <c r="B5365" s="2">
        <v>44247</v>
      </c>
      <c r="C5365" s="1" t="s">
        <v>8031</v>
      </c>
      <c r="D5365">
        <v>42</v>
      </c>
      <c r="E5365" s="1" t="s">
        <v>8013</v>
      </c>
      <c r="F5365" s="1" t="s">
        <v>8014</v>
      </c>
      <c r="G5365" s="1" t="s">
        <v>8062</v>
      </c>
      <c r="H5365">
        <v>3</v>
      </c>
      <c r="I5365">
        <v>8</v>
      </c>
      <c r="J5365" s="1" t="s">
        <v>8027</v>
      </c>
      <c r="K5365">
        <v>6</v>
      </c>
      <c r="L5365">
        <v>2</v>
      </c>
      <c r="M5365">
        <v>1</v>
      </c>
      <c r="N5365" s="1" t="s">
        <v>8011</v>
      </c>
      <c r="O5365" s="1" t="s">
        <v>8008</v>
      </c>
      <c r="P5365">
        <v>0.41</v>
      </c>
      <c r="Q5365">
        <v>1</v>
      </c>
      <c r="R5365" t="str">
        <f t="shared" si="415"/>
        <v>ADULT</v>
      </c>
      <c r="S5365" s="1" t="str">
        <f t="shared" si="416"/>
        <v>Feb</v>
      </c>
      <c r="T5365" s="1">
        <f t="shared" si="417"/>
        <v>2021</v>
      </c>
      <c r="U5365" s="1" t="str">
        <f t="shared" si="418"/>
        <v>Medium</v>
      </c>
      <c r="V5365" s="1" t="str">
        <f t="shared" si="419"/>
        <v>Normal</v>
      </c>
    </row>
    <row r="5366" spans="1:22" x14ac:dyDescent="0.2">
      <c r="A5366" s="1" t="s">
        <v>13399</v>
      </c>
      <c r="B5366" s="2">
        <v>45259</v>
      </c>
      <c r="C5366" s="1" t="s">
        <v>8010</v>
      </c>
      <c r="D5366">
        <v>54</v>
      </c>
      <c r="E5366" s="1" t="s">
        <v>8013</v>
      </c>
      <c r="F5366" s="1" t="s">
        <v>8022</v>
      </c>
      <c r="G5366" s="1" t="s">
        <v>8044</v>
      </c>
      <c r="H5366">
        <v>4</v>
      </c>
      <c r="I5366">
        <v>8</v>
      </c>
      <c r="J5366" s="1" t="s">
        <v>8016</v>
      </c>
      <c r="K5366">
        <v>7</v>
      </c>
      <c r="L5366">
        <v>3</v>
      </c>
      <c r="M5366">
        <v>2</v>
      </c>
      <c r="N5366" s="1" t="s">
        <v>8011</v>
      </c>
      <c r="O5366" s="1" t="s">
        <v>8008</v>
      </c>
      <c r="P5366">
        <v>0.97</v>
      </c>
      <c r="Q5366">
        <v>1</v>
      </c>
      <c r="R5366" t="str">
        <f t="shared" si="415"/>
        <v>ADULT</v>
      </c>
      <c r="S5366" s="1" t="str">
        <f t="shared" si="416"/>
        <v>Nov</v>
      </c>
      <c r="T5366" s="1">
        <f t="shared" si="417"/>
        <v>2023</v>
      </c>
      <c r="U5366" s="1" t="str">
        <f t="shared" si="418"/>
        <v>High</v>
      </c>
      <c r="V5366" s="1" t="str">
        <f t="shared" si="419"/>
        <v>Normal</v>
      </c>
    </row>
    <row r="5367" spans="1:22" x14ac:dyDescent="0.2">
      <c r="A5367" s="1" t="s">
        <v>13400</v>
      </c>
      <c r="B5367" s="2">
        <v>45067</v>
      </c>
      <c r="C5367" s="1" t="s">
        <v>8002</v>
      </c>
      <c r="D5367">
        <v>32</v>
      </c>
      <c r="E5367" s="1" t="s">
        <v>8013</v>
      </c>
      <c r="F5367" s="1" t="s">
        <v>8004</v>
      </c>
      <c r="G5367" s="1" t="s">
        <v>8029</v>
      </c>
      <c r="H5367">
        <v>2</v>
      </c>
      <c r="I5367">
        <v>6</v>
      </c>
      <c r="J5367" s="1" t="s">
        <v>8016</v>
      </c>
      <c r="K5367">
        <v>4</v>
      </c>
      <c r="L5367">
        <v>1</v>
      </c>
      <c r="M5367">
        <v>0</v>
      </c>
      <c r="N5367" s="1" t="s">
        <v>8011</v>
      </c>
      <c r="O5367" s="1" t="s">
        <v>8050</v>
      </c>
      <c r="P5367">
        <v>0.14000000000000001</v>
      </c>
      <c r="Q5367">
        <v>0</v>
      </c>
      <c r="R5367" t="str">
        <f t="shared" si="415"/>
        <v>YOUNG ADULT</v>
      </c>
      <c r="S5367" s="1" t="str">
        <f t="shared" si="416"/>
        <v>May</v>
      </c>
      <c r="T5367" s="1">
        <f t="shared" si="417"/>
        <v>2023</v>
      </c>
      <c r="U5367" s="1" t="str">
        <f t="shared" si="418"/>
        <v>Low</v>
      </c>
      <c r="V5367" s="1" t="str">
        <f t="shared" si="419"/>
        <v>Normal</v>
      </c>
    </row>
    <row r="5368" spans="1:22" x14ac:dyDescent="0.2">
      <c r="A5368" s="1" t="s">
        <v>13401</v>
      </c>
      <c r="B5368" s="2">
        <v>44475</v>
      </c>
      <c r="C5368" s="1" t="s">
        <v>8010</v>
      </c>
      <c r="D5368">
        <v>81</v>
      </c>
      <c r="E5368" s="1" t="s">
        <v>8013</v>
      </c>
      <c r="F5368" s="1" t="s">
        <v>8037</v>
      </c>
      <c r="G5368" s="1" t="s">
        <v>8020</v>
      </c>
      <c r="H5368">
        <v>5</v>
      </c>
      <c r="I5368">
        <v>10</v>
      </c>
      <c r="J5368" s="1" t="s">
        <v>8016</v>
      </c>
      <c r="K5368">
        <v>8</v>
      </c>
      <c r="L5368">
        <v>4</v>
      </c>
      <c r="M5368">
        <v>2</v>
      </c>
      <c r="N5368" s="1" t="s">
        <v>8007</v>
      </c>
      <c r="O5368" s="1" t="s">
        <v>8008</v>
      </c>
      <c r="P5368">
        <v>0.97</v>
      </c>
      <c r="Q5368">
        <v>1</v>
      </c>
      <c r="R5368" t="str">
        <f t="shared" si="415"/>
        <v>SENIOR</v>
      </c>
      <c r="S5368" s="1" t="str">
        <f t="shared" si="416"/>
        <v>Oct</v>
      </c>
      <c r="T5368" s="1">
        <f t="shared" si="417"/>
        <v>2021</v>
      </c>
      <c r="U5368" s="1" t="str">
        <f t="shared" si="418"/>
        <v>High</v>
      </c>
      <c r="V5368" s="1" t="str">
        <f t="shared" si="419"/>
        <v>Normal</v>
      </c>
    </row>
    <row r="5369" spans="1:22" x14ac:dyDescent="0.2">
      <c r="A5369" s="1" t="s">
        <v>13402</v>
      </c>
      <c r="B5369" s="2">
        <v>44644</v>
      </c>
      <c r="C5369" s="1" t="s">
        <v>8002</v>
      </c>
      <c r="D5369">
        <v>52</v>
      </c>
      <c r="E5369" s="1" t="s">
        <v>8003</v>
      </c>
      <c r="F5369" s="1" t="s">
        <v>8014</v>
      </c>
      <c r="G5369" s="1" t="s">
        <v>8060</v>
      </c>
      <c r="H5369">
        <v>3</v>
      </c>
      <c r="I5369">
        <v>7</v>
      </c>
      <c r="J5369" s="1" t="s">
        <v>8041</v>
      </c>
      <c r="K5369">
        <v>6</v>
      </c>
      <c r="L5369">
        <v>2</v>
      </c>
      <c r="M5369">
        <v>2</v>
      </c>
      <c r="N5369" s="1" t="s">
        <v>8038</v>
      </c>
      <c r="O5369" s="1" t="s">
        <v>8008</v>
      </c>
      <c r="P5369">
        <v>0.97</v>
      </c>
      <c r="Q5369">
        <v>1</v>
      </c>
      <c r="R5369" t="str">
        <f t="shared" si="415"/>
        <v>ADULT</v>
      </c>
      <c r="S5369" s="1" t="str">
        <f t="shared" si="416"/>
        <v>Mar</v>
      </c>
      <c r="T5369" s="1">
        <f t="shared" si="417"/>
        <v>2022</v>
      </c>
      <c r="U5369" s="1" t="str">
        <f t="shared" si="418"/>
        <v>High</v>
      </c>
      <c r="V5369" s="1" t="str">
        <f t="shared" si="419"/>
        <v>Normal</v>
      </c>
    </row>
    <row r="5370" spans="1:22" x14ac:dyDescent="0.2">
      <c r="A5370" s="1" t="s">
        <v>13403</v>
      </c>
      <c r="B5370" s="2">
        <v>45141</v>
      </c>
      <c r="C5370" s="1" t="s">
        <v>8019</v>
      </c>
      <c r="D5370">
        <v>49</v>
      </c>
      <c r="E5370" s="1" t="s">
        <v>8003</v>
      </c>
      <c r="F5370" s="1" t="s">
        <v>8032</v>
      </c>
      <c r="G5370" s="1" t="s">
        <v>8005</v>
      </c>
      <c r="H5370">
        <v>3</v>
      </c>
      <c r="I5370">
        <v>7</v>
      </c>
      <c r="J5370" s="1" t="s">
        <v>8016</v>
      </c>
      <c r="K5370">
        <v>4</v>
      </c>
      <c r="L5370">
        <v>2</v>
      </c>
      <c r="M5370">
        <v>1</v>
      </c>
      <c r="N5370" s="1" t="s">
        <v>8038</v>
      </c>
      <c r="O5370" s="1" t="s">
        <v>8008</v>
      </c>
      <c r="P5370">
        <v>0.41</v>
      </c>
      <c r="Q5370">
        <v>1</v>
      </c>
      <c r="R5370" t="str">
        <f t="shared" si="415"/>
        <v>ADULT</v>
      </c>
      <c r="S5370" s="1" t="str">
        <f t="shared" si="416"/>
        <v>Aug</v>
      </c>
      <c r="T5370" s="1">
        <f t="shared" si="417"/>
        <v>2023</v>
      </c>
      <c r="U5370" s="1" t="str">
        <f t="shared" si="418"/>
        <v>Medium</v>
      </c>
      <c r="V5370" s="1" t="str">
        <f t="shared" si="419"/>
        <v>Normal</v>
      </c>
    </row>
    <row r="5371" spans="1:22" x14ac:dyDescent="0.2">
      <c r="A5371" s="1" t="s">
        <v>13404</v>
      </c>
      <c r="B5371" s="2">
        <v>44588</v>
      </c>
      <c r="C5371" s="1" t="s">
        <v>8031</v>
      </c>
      <c r="D5371">
        <v>85</v>
      </c>
      <c r="E5371" s="1" t="s">
        <v>8003</v>
      </c>
      <c r="F5371" s="1" t="s">
        <v>8004</v>
      </c>
      <c r="G5371" s="1" t="s">
        <v>8048</v>
      </c>
      <c r="H5371">
        <v>7</v>
      </c>
      <c r="I5371">
        <v>10</v>
      </c>
      <c r="J5371" s="1" t="s">
        <v>8016</v>
      </c>
      <c r="K5371">
        <v>14</v>
      </c>
      <c r="L5371">
        <v>7</v>
      </c>
      <c r="M5371">
        <v>4</v>
      </c>
      <c r="N5371" s="1" t="s">
        <v>8007</v>
      </c>
      <c r="O5371" s="1" t="s">
        <v>8017</v>
      </c>
      <c r="P5371">
        <v>0.97</v>
      </c>
      <c r="Q5371">
        <v>1</v>
      </c>
      <c r="R5371" t="str">
        <f t="shared" si="415"/>
        <v>SENIOR</v>
      </c>
      <c r="S5371" s="1" t="str">
        <f t="shared" si="416"/>
        <v>Jan</v>
      </c>
      <c r="T5371" s="1">
        <f t="shared" si="417"/>
        <v>2022</v>
      </c>
      <c r="U5371" s="1" t="str">
        <f t="shared" si="418"/>
        <v>High</v>
      </c>
      <c r="V5371" s="1" t="str">
        <f t="shared" si="419"/>
        <v>Frequent</v>
      </c>
    </row>
    <row r="5372" spans="1:22" x14ac:dyDescent="0.2">
      <c r="A5372" s="1" t="s">
        <v>13405</v>
      </c>
      <c r="B5372" s="2">
        <v>44818</v>
      </c>
      <c r="C5372" s="1" t="s">
        <v>8010</v>
      </c>
      <c r="D5372">
        <v>36</v>
      </c>
      <c r="E5372" s="1" t="s">
        <v>8003</v>
      </c>
      <c r="F5372" s="1" t="s">
        <v>8022</v>
      </c>
      <c r="G5372" s="1" t="s">
        <v>8005</v>
      </c>
      <c r="H5372">
        <v>2</v>
      </c>
      <c r="I5372">
        <v>6</v>
      </c>
      <c r="J5372" s="1" t="s">
        <v>8016</v>
      </c>
      <c r="K5372">
        <v>3</v>
      </c>
      <c r="L5372">
        <v>2</v>
      </c>
      <c r="M5372">
        <v>2</v>
      </c>
      <c r="N5372" s="1" t="s">
        <v>8023</v>
      </c>
      <c r="O5372" s="1" t="s">
        <v>8008</v>
      </c>
      <c r="P5372">
        <v>0.6</v>
      </c>
      <c r="Q5372">
        <v>1</v>
      </c>
      <c r="R5372" t="str">
        <f t="shared" si="415"/>
        <v>YOUNG ADULT</v>
      </c>
      <c r="S5372" s="1" t="str">
        <f t="shared" si="416"/>
        <v>Sep</v>
      </c>
      <c r="T5372" s="1">
        <f t="shared" si="417"/>
        <v>2022</v>
      </c>
      <c r="U5372" s="1" t="str">
        <f t="shared" si="418"/>
        <v>Medium</v>
      </c>
      <c r="V5372" s="1" t="str">
        <f t="shared" si="419"/>
        <v>Normal</v>
      </c>
    </row>
    <row r="5373" spans="1:22" x14ac:dyDescent="0.2">
      <c r="A5373" s="1" t="s">
        <v>13406</v>
      </c>
      <c r="B5373" s="2">
        <v>44782</v>
      </c>
      <c r="C5373" s="1" t="s">
        <v>8019</v>
      </c>
      <c r="D5373">
        <v>38</v>
      </c>
      <c r="E5373" s="1" t="s">
        <v>8013</v>
      </c>
      <c r="F5373" s="1" t="s">
        <v>8004</v>
      </c>
      <c r="G5373" s="1" t="s">
        <v>8005</v>
      </c>
      <c r="H5373">
        <v>4</v>
      </c>
      <c r="I5373">
        <v>7</v>
      </c>
      <c r="J5373" s="1" t="s">
        <v>8027</v>
      </c>
      <c r="K5373">
        <v>6</v>
      </c>
      <c r="L5373">
        <v>3</v>
      </c>
      <c r="M5373">
        <v>1</v>
      </c>
      <c r="N5373" s="1" t="s">
        <v>8011</v>
      </c>
      <c r="O5373" s="1" t="s">
        <v>8008</v>
      </c>
      <c r="P5373">
        <v>0.44</v>
      </c>
      <c r="Q5373">
        <v>0</v>
      </c>
      <c r="R5373" t="str">
        <f t="shared" si="415"/>
        <v>YOUNG ADULT</v>
      </c>
      <c r="S5373" s="1" t="str">
        <f t="shared" si="416"/>
        <v>Aug</v>
      </c>
      <c r="T5373" s="1">
        <f t="shared" si="417"/>
        <v>2022</v>
      </c>
      <c r="U5373" s="1" t="str">
        <f t="shared" si="418"/>
        <v>Medium</v>
      </c>
      <c r="V5373" s="1" t="str">
        <f t="shared" si="419"/>
        <v>Normal</v>
      </c>
    </row>
    <row r="5374" spans="1:22" x14ac:dyDescent="0.2">
      <c r="A5374" s="1" t="s">
        <v>13407</v>
      </c>
      <c r="B5374" s="2">
        <v>44636</v>
      </c>
      <c r="C5374" s="1" t="s">
        <v>8002</v>
      </c>
      <c r="D5374">
        <v>39</v>
      </c>
      <c r="E5374" s="1" t="s">
        <v>8013</v>
      </c>
      <c r="F5374" s="1" t="s">
        <v>8032</v>
      </c>
      <c r="G5374" s="1" t="s">
        <v>8020</v>
      </c>
      <c r="H5374">
        <v>3</v>
      </c>
      <c r="I5374">
        <v>8</v>
      </c>
      <c r="J5374" s="1" t="s">
        <v>8016</v>
      </c>
      <c r="K5374">
        <v>6</v>
      </c>
      <c r="L5374">
        <v>6</v>
      </c>
      <c r="M5374">
        <v>1</v>
      </c>
      <c r="N5374" s="1" t="s">
        <v>8038</v>
      </c>
      <c r="O5374" s="1" t="s">
        <v>8008</v>
      </c>
      <c r="P5374">
        <v>0.77</v>
      </c>
      <c r="Q5374">
        <v>1</v>
      </c>
      <c r="R5374" t="str">
        <f t="shared" si="415"/>
        <v>YOUNG ADULT</v>
      </c>
      <c r="S5374" s="1" t="str">
        <f t="shared" si="416"/>
        <v>Mar</v>
      </c>
      <c r="T5374" s="1">
        <f t="shared" si="417"/>
        <v>2022</v>
      </c>
      <c r="U5374" s="1" t="str">
        <f t="shared" si="418"/>
        <v>High</v>
      </c>
      <c r="V5374" s="1" t="str">
        <f t="shared" si="419"/>
        <v>Normal</v>
      </c>
    </row>
    <row r="5375" spans="1:22" x14ac:dyDescent="0.2">
      <c r="A5375" s="1" t="s">
        <v>13408</v>
      </c>
      <c r="B5375" s="2">
        <v>44897</v>
      </c>
      <c r="C5375" s="1" t="s">
        <v>8031</v>
      </c>
      <c r="D5375">
        <v>56</v>
      </c>
      <c r="E5375" s="1" t="s">
        <v>8013</v>
      </c>
      <c r="F5375" s="1" t="s">
        <v>8004</v>
      </c>
      <c r="G5375" s="1" t="s">
        <v>8062</v>
      </c>
      <c r="H5375">
        <v>4</v>
      </c>
      <c r="I5375">
        <v>9</v>
      </c>
      <c r="J5375" s="1" t="s">
        <v>8027</v>
      </c>
      <c r="K5375">
        <v>6</v>
      </c>
      <c r="L5375">
        <v>5</v>
      </c>
      <c r="M5375">
        <v>2</v>
      </c>
      <c r="N5375" s="1" t="s">
        <v>8038</v>
      </c>
      <c r="O5375" s="1" t="s">
        <v>8008</v>
      </c>
      <c r="P5375">
        <v>0.84</v>
      </c>
      <c r="Q5375">
        <v>1</v>
      </c>
      <c r="R5375" t="str">
        <f t="shared" si="415"/>
        <v>ADULT</v>
      </c>
      <c r="S5375" s="1" t="str">
        <f t="shared" si="416"/>
        <v>Dec</v>
      </c>
      <c r="T5375" s="1">
        <f t="shared" si="417"/>
        <v>2022</v>
      </c>
      <c r="U5375" s="1" t="str">
        <f t="shared" si="418"/>
        <v>High</v>
      </c>
      <c r="V5375" s="1" t="str">
        <f t="shared" si="419"/>
        <v>Normal</v>
      </c>
    </row>
    <row r="5376" spans="1:22" x14ac:dyDescent="0.2">
      <c r="A5376" s="1" t="s">
        <v>13409</v>
      </c>
      <c r="B5376" s="2">
        <v>44715</v>
      </c>
      <c r="C5376" s="1" t="s">
        <v>8019</v>
      </c>
      <c r="D5376">
        <v>65</v>
      </c>
      <c r="E5376" s="1" t="s">
        <v>8003</v>
      </c>
      <c r="F5376" s="1" t="s">
        <v>8022</v>
      </c>
      <c r="G5376" s="1" t="s">
        <v>8060</v>
      </c>
      <c r="H5376">
        <v>7</v>
      </c>
      <c r="I5376">
        <v>10</v>
      </c>
      <c r="J5376" s="1" t="s">
        <v>8006</v>
      </c>
      <c r="K5376">
        <v>12</v>
      </c>
      <c r="L5376">
        <v>4</v>
      </c>
      <c r="M5376">
        <v>3</v>
      </c>
      <c r="N5376" s="1" t="s">
        <v>8011</v>
      </c>
      <c r="O5376" s="1" t="s">
        <v>8017</v>
      </c>
      <c r="P5376">
        <v>0.97</v>
      </c>
      <c r="Q5376">
        <v>1</v>
      </c>
      <c r="R5376" t="str">
        <f t="shared" si="415"/>
        <v>SENIOR</v>
      </c>
      <c r="S5376" s="1" t="str">
        <f t="shared" si="416"/>
        <v>Jun</v>
      </c>
      <c r="T5376" s="1">
        <f t="shared" si="417"/>
        <v>2022</v>
      </c>
      <c r="U5376" s="1" t="str">
        <f t="shared" si="418"/>
        <v>High</v>
      </c>
      <c r="V5376" s="1" t="str">
        <f t="shared" si="419"/>
        <v>Frequent</v>
      </c>
    </row>
    <row r="5377" spans="1:22" x14ac:dyDescent="0.2">
      <c r="A5377" s="1" t="s">
        <v>13410</v>
      </c>
      <c r="B5377" s="2">
        <v>44220</v>
      </c>
      <c r="C5377" s="1" t="s">
        <v>8031</v>
      </c>
      <c r="D5377">
        <v>70</v>
      </c>
      <c r="E5377" s="1" t="s">
        <v>8003</v>
      </c>
      <c r="F5377" s="1" t="s">
        <v>8032</v>
      </c>
      <c r="G5377" s="1" t="s">
        <v>8048</v>
      </c>
      <c r="H5377">
        <v>5</v>
      </c>
      <c r="I5377">
        <v>10</v>
      </c>
      <c r="J5377" s="1" t="s">
        <v>8016</v>
      </c>
      <c r="K5377">
        <v>8</v>
      </c>
      <c r="L5377">
        <v>5</v>
      </c>
      <c r="M5377">
        <v>1</v>
      </c>
      <c r="N5377" s="1" t="s">
        <v>8007</v>
      </c>
      <c r="O5377" s="1" t="s">
        <v>8008</v>
      </c>
      <c r="P5377">
        <v>0.97</v>
      </c>
      <c r="Q5377">
        <v>1</v>
      </c>
      <c r="R5377" t="str">
        <f t="shared" si="415"/>
        <v>SENIOR</v>
      </c>
      <c r="S5377" s="1" t="str">
        <f t="shared" si="416"/>
        <v>Jan</v>
      </c>
      <c r="T5377" s="1">
        <f t="shared" si="417"/>
        <v>2021</v>
      </c>
      <c r="U5377" s="1" t="str">
        <f t="shared" si="418"/>
        <v>High</v>
      </c>
      <c r="V5377" s="1" t="str">
        <f t="shared" si="419"/>
        <v>Normal</v>
      </c>
    </row>
    <row r="5378" spans="1:22" x14ac:dyDescent="0.2">
      <c r="A5378" s="1" t="s">
        <v>13411</v>
      </c>
      <c r="B5378" s="2">
        <v>45088</v>
      </c>
      <c r="C5378" s="1" t="s">
        <v>8019</v>
      </c>
      <c r="D5378">
        <v>95</v>
      </c>
      <c r="E5378" s="1" t="s">
        <v>8003</v>
      </c>
      <c r="F5378" s="1" t="s">
        <v>8032</v>
      </c>
      <c r="G5378" s="1" t="s">
        <v>8015</v>
      </c>
      <c r="H5378">
        <v>7</v>
      </c>
      <c r="I5378">
        <v>6</v>
      </c>
      <c r="J5378" s="1" t="s">
        <v>8016</v>
      </c>
      <c r="K5378">
        <v>12</v>
      </c>
      <c r="L5378">
        <v>5</v>
      </c>
      <c r="M5378">
        <v>3</v>
      </c>
      <c r="N5378" s="1" t="s">
        <v>8007</v>
      </c>
      <c r="O5378" s="1" t="s">
        <v>8017</v>
      </c>
      <c r="P5378">
        <v>0.97</v>
      </c>
      <c r="Q5378">
        <v>1</v>
      </c>
      <c r="R5378" t="str">
        <f t="shared" ref="R5378:R5441" si="420">IF(D5378&lt;18,"CHILD",IF(D5378&lt;40,"YOUNG ADULT",IF(D5378&lt;65,"ADULT","SENIOR")))</f>
        <v>SENIOR</v>
      </c>
      <c r="S5378" s="1" t="str">
        <f t="shared" ref="S5378:S5441" si="421">TEXT(B5378,"MMM")</f>
        <v>Jun</v>
      </c>
      <c r="T5378" s="1">
        <f t="shared" ref="T5378:T5441" si="422">YEAR(B5378)</f>
        <v>2023</v>
      </c>
      <c r="U5378" s="1" t="str">
        <f t="shared" ref="U5378:U5441" si="423">IF(P5378&lt;0.3,"Low",IF(P5378&lt;0.7,"Medium","High"))</f>
        <v>High</v>
      </c>
      <c r="V5378" s="1" t="str">
        <f t="shared" ref="V5378:V5441" si="424">IF(M5378&gt;=3,"Frequent","Normal")</f>
        <v>Frequent</v>
      </c>
    </row>
    <row r="5379" spans="1:22" x14ac:dyDescent="0.2">
      <c r="A5379" s="1" t="s">
        <v>13412</v>
      </c>
      <c r="B5379" s="2">
        <v>44320</v>
      </c>
      <c r="C5379" s="1" t="s">
        <v>8002</v>
      </c>
      <c r="D5379">
        <v>19</v>
      </c>
      <c r="E5379" s="1" t="s">
        <v>8003</v>
      </c>
      <c r="F5379" s="1" t="s">
        <v>8004</v>
      </c>
      <c r="G5379" s="1" t="s">
        <v>8026</v>
      </c>
      <c r="H5379">
        <v>1</v>
      </c>
      <c r="I5379">
        <v>6</v>
      </c>
      <c r="J5379" s="1" t="s">
        <v>8016</v>
      </c>
      <c r="K5379">
        <v>4</v>
      </c>
      <c r="L5379">
        <v>0</v>
      </c>
      <c r="M5379">
        <v>0</v>
      </c>
      <c r="N5379" s="1" t="s">
        <v>8038</v>
      </c>
      <c r="O5379" s="1" t="s">
        <v>8008</v>
      </c>
      <c r="P5379">
        <v>0.15</v>
      </c>
      <c r="Q5379">
        <v>0</v>
      </c>
      <c r="R5379" t="str">
        <f t="shared" si="420"/>
        <v>YOUNG ADULT</v>
      </c>
      <c r="S5379" s="1" t="str">
        <f t="shared" si="421"/>
        <v>May</v>
      </c>
      <c r="T5379" s="1">
        <f t="shared" si="422"/>
        <v>2021</v>
      </c>
      <c r="U5379" s="1" t="str">
        <f t="shared" si="423"/>
        <v>Low</v>
      </c>
      <c r="V5379" s="1" t="str">
        <f t="shared" si="424"/>
        <v>Normal</v>
      </c>
    </row>
    <row r="5380" spans="1:22" x14ac:dyDescent="0.2">
      <c r="A5380" s="1" t="s">
        <v>13413</v>
      </c>
      <c r="B5380" s="2">
        <v>44705</v>
      </c>
      <c r="C5380" s="1" t="s">
        <v>8002</v>
      </c>
      <c r="D5380">
        <v>68</v>
      </c>
      <c r="E5380" s="1" t="s">
        <v>8003</v>
      </c>
      <c r="F5380" s="1" t="s">
        <v>8032</v>
      </c>
      <c r="G5380" s="1" t="s">
        <v>8026</v>
      </c>
      <c r="H5380">
        <v>5</v>
      </c>
      <c r="I5380">
        <v>7</v>
      </c>
      <c r="J5380" s="1" t="s">
        <v>8016</v>
      </c>
      <c r="K5380">
        <v>8</v>
      </c>
      <c r="L5380">
        <v>7</v>
      </c>
      <c r="M5380">
        <v>1</v>
      </c>
      <c r="N5380" s="1" t="s">
        <v>8007</v>
      </c>
      <c r="O5380" s="1" t="s">
        <v>8008</v>
      </c>
      <c r="P5380">
        <v>0.92</v>
      </c>
      <c r="Q5380">
        <v>1</v>
      </c>
      <c r="R5380" t="str">
        <f t="shared" si="420"/>
        <v>SENIOR</v>
      </c>
      <c r="S5380" s="1" t="str">
        <f t="shared" si="421"/>
        <v>May</v>
      </c>
      <c r="T5380" s="1">
        <f t="shared" si="422"/>
        <v>2022</v>
      </c>
      <c r="U5380" s="1" t="str">
        <f t="shared" si="423"/>
        <v>High</v>
      </c>
      <c r="V5380" s="1" t="str">
        <f t="shared" si="424"/>
        <v>Normal</v>
      </c>
    </row>
    <row r="5381" spans="1:22" x14ac:dyDescent="0.2">
      <c r="A5381" s="1" t="s">
        <v>13414</v>
      </c>
      <c r="B5381" s="2">
        <v>44831</v>
      </c>
      <c r="C5381" s="1" t="s">
        <v>8010</v>
      </c>
      <c r="D5381">
        <v>48</v>
      </c>
      <c r="E5381" s="1" t="s">
        <v>8013</v>
      </c>
      <c r="F5381" s="1" t="s">
        <v>8037</v>
      </c>
      <c r="G5381" s="1" t="s">
        <v>8026</v>
      </c>
      <c r="H5381">
        <v>3</v>
      </c>
      <c r="I5381">
        <v>6</v>
      </c>
      <c r="J5381" s="1" t="s">
        <v>8006</v>
      </c>
      <c r="K5381">
        <v>6</v>
      </c>
      <c r="L5381">
        <v>2</v>
      </c>
      <c r="M5381">
        <v>1</v>
      </c>
      <c r="N5381" s="1" t="s">
        <v>8038</v>
      </c>
      <c r="O5381" s="1" t="s">
        <v>8008</v>
      </c>
      <c r="P5381">
        <v>0.41</v>
      </c>
      <c r="Q5381">
        <v>0</v>
      </c>
      <c r="R5381" t="str">
        <f t="shared" si="420"/>
        <v>ADULT</v>
      </c>
      <c r="S5381" s="1" t="str">
        <f t="shared" si="421"/>
        <v>Sep</v>
      </c>
      <c r="T5381" s="1">
        <f t="shared" si="422"/>
        <v>2022</v>
      </c>
      <c r="U5381" s="1" t="str">
        <f t="shared" si="423"/>
        <v>Medium</v>
      </c>
      <c r="V5381" s="1" t="str">
        <f t="shared" si="424"/>
        <v>Normal</v>
      </c>
    </row>
    <row r="5382" spans="1:22" x14ac:dyDescent="0.2">
      <c r="A5382" s="1" t="s">
        <v>13415</v>
      </c>
      <c r="B5382" s="2">
        <v>44969</v>
      </c>
      <c r="C5382" s="1" t="s">
        <v>8031</v>
      </c>
      <c r="D5382">
        <v>48</v>
      </c>
      <c r="E5382" s="1" t="s">
        <v>8003</v>
      </c>
      <c r="F5382" s="1" t="s">
        <v>8032</v>
      </c>
      <c r="G5382" s="1" t="s">
        <v>8005</v>
      </c>
      <c r="H5382">
        <v>3</v>
      </c>
      <c r="I5382">
        <v>9</v>
      </c>
      <c r="J5382" s="1" t="s">
        <v>8016</v>
      </c>
      <c r="K5382">
        <v>4</v>
      </c>
      <c r="L5382">
        <v>6</v>
      </c>
      <c r="M5382">
        <v>1</v>
      </c>
      <c r="N5382" s="1" t="s">
        <v>8011</v>
      </c>
      <c r="O5382" s="1" t="s">
        <v>8008</v>
      </c>
      <c r="P5382">
        <v>0.51</v>
      </c>
      <c r="Q5382">
        <v>0</v>
      </c>
      <c r="R5382" t="str">
        <f t="shared" si="420"/>
        <v>ADULT</v>
      </c>
      <c r="S5382" s="1" t="str">
        <f t="shared" si="421"/>
        <v>Feb</v>
      </c>
      <c r="T5382" s="1">
        <f t="shared" si="422"/>
        <v>2023</v>
      </c>
      <c r="U5382" s="1" t="str">
        <f t="shared" si="423"/>
        <v>Medium</v>
      </c>
      <c r="V5382" s="1" t="str">
        <f t="shared" si="424"/>
        <v>Normal</v>
      </c>
    </row>
    <row r="5383" spans="1:22" x14ac:dyDescent="0.2">
      <c r="A5383" s="1" t="s">
        <v>13416</v>
      </c>
      <c r="B5383" s="2">
        <v>44646</v>
      </c>
      <c r="C5383" s="1" t="s">
        <v>8002</v>
      </c>
      <c r="D5383">
        <v>47</v>
      </c>
      <c r="E5383" s="1" t="s">
        <v>8013</v>
      </c>
      <c r="F5383" s="1" t="s">
        <v>8037</v>
      </c>
      <c r="G5383" s="1" t="s">
        <v>8020</v>
      </c>
      <c r="H5383">
        <v>3</v>
      </c>
      <c r="I5383">
        <v>9</v>
      </c>
      <c r="J5383" s="1" t="s">
        <v>8006</v>
      </c>
      <c r="K5383">
        <v>6</v>
      </c>
      <c r="L5383">
        <v>2</v>
      </c>
      <c r="M5383">
        <v>1</v>
      </c>
      <c r="N5383" s="1" t="s">
        <v>8038</v>
      </c>
      <c r="O5383" s="1" t="s">
        <v>8008</v>
      </c>
      <c r="P5383">
        <v>0.67</v>
      </c>
      <c r="Q5383">
        <v>1</v>
      </c>
      <c r="R5383" t="str">
        <f t="shared" si="420"/>
        <v>ADULT</v>
      </c>
      <c r="S5383" s="1" t="str">
        <f t="shared" si="421"/>
        <v>Mar</v>
      </c>
      <c r="T5383" s="1">
        <f t="shared" si="422"/>
        <v>2022</v>
      </c>
      <c r="U5383" s="1" t="str">
        <f t="shared" si="423"/>
        <v>Medium</v>
      </c>
      <c r="V5383" s="1" t="str">
        <f t="shared" si="424"/>
        <v>Normal</v>
      </c>
    </row>
    <row r="5384" spans="1:22" x14ac:dyDescent="0.2">
      <c r="A5384" s="1" t="s">
        <v>13417</v>
      </c>
      <c r="B5384" s="2">
        <v>45002</v>
      </c>
      <c r="C5384" s="1" t="s">
        <v>8002</v>
      </c>
      <c r="D5384">
        <v>42</v>
      </c>
      <c r="E5384" s="1" t="s">
        <v>8003</v>
      </c>
      <c r="F5384" s="1" t="s">
        <v>8037</v>
      </c>
      <c r="G5384" s="1" t="s">
        <v>8026</v>
      </c>
      <c r="H5384">
        <v>4</v>
      </c>
      <c r="I5384">
        <v>7</v>
      </c>
      <c r="J5384" s="1" t="s">
        <v>8006</v>
      </c>
      <c r="K5384">
        <v>8</v>
      </c>
      <c r="L5384">
        <v>3</v>
      </c>
      <c r="M5384">
        <v>1</v>
      </c>
      <c r="N5384" s="1" t="s">
        <v>8011</v>
      </c>
      <c r="O5384" s="1" t="s">
        <v>8008</v>
      </c>
      <c r="P5384">
        <v>0.5</v>
      </c>
      <c r="Q5384">
        <v>0</v>
      </c>
      <c r="R5384" t="str">
        <f t="shared" si="420"/>
        <v>ADULT</v>
      </c>
      <c r="S5384" s="1" t="str">
        <f t="shared" si="421"/>
        <v>Mar</v>
      </c>
      <c r="T5384" s="1">
        <f t="shared" si="422"/>
        <v>2023</v>
      </c>
      <c r="U5384" s="1" t="str">
        <f t="shared" si="423"/>
        <v>Medium</v>
      </c>
      <c r="V5384" s="1" t="str">
        <f t="shared" si="424"/>
        <v>Normal</v>
      </c>
    </row>
    <row r="5385" spans="1:22" x14ac:dyDescent="0.2">
      <c r="A5385" s="1" t="s">
        <v>13418</v>
      </c>
      <c r="B5385" s="2">
        <v>44340</v>
      </c>
      <c r="C5385" s="1" t="s">
        <v>8002</v>
      </c>
      <c r="D5385">
        <v>86</v>
      </c>
      <c r="E5385" s="1" t="s">
        <v>8013</v>
      </c>
      <c r="F5385" s="1" t="s">
        <v>8022</v>
      </c>
      <c r="G5385" s="1" t="s">
        <v>8060</v>
      </c>
      <c r="H5385">
        <v>7</v>
      </c>
      <c r="I5385">
        <v>13</v>
      </c>
      <c r="J5385" s="1" t="s">
        <v>8016</v>
      </c>
      <c r="K5385">
        <v>12</v>
      </c>
      <c r="L5385">
        <v>9</v>
      </c>
      <c r="M5385">
        <v>3</v>
      </c>
      <c r="N5385" s="1" t="s">
        <v>8007</v>
      </c>
      <c r="O5385" s="1" t="s">
        <v>8017</v>
      </c>
      <c r="P5385">
        <v>0.97</v>
      </c>
      <c r="Q5385">
        <v>1</v>
      </c>
      <c r="R5385" t="str">
        <f t="shared" si="420"/>
        <v>SENIOR</v>
      </c>
      <c r="S5385" s="1" t="str">
        <f t="shared" si="421"/>
        <v>May</v>
      </c>
      <c r="T5385" s="1">
        <f t="shared" si="422"/>
        <v>2021</v>
      </c>
      <c r="U5385" s="1" t="str">
        <f t="shared" si="423"/>
        <v>High</v>
      </c>
      <c r="V5385" s="1" t="str">
        <f t="shared" si="424"/>
        <v>Frequent</v>
      </c>
    </row>
    <row r="5386" spans="1:22" x14ac:dyDescent="0.2">
      <c r="A5386" s="1" t="s">
        <v>13419</v>
      </c>
      <c r="B5386" s="2">
        <v>44912</v>
      </c>
      <c r="C5386" s="1" t="s">
        <v>8031</v>
      </c>
      <c r="D5386">
        <v>72</v>
      </c>
      <c r="E5386" s="1" t="s">
        <v>8013</v>
      </c>
      <c r="F5386" s="1" t="s">
        <v>8022</v>
      </c>
      <c r="G5386" s="1" t="s">
        <v>8015</v>
      </c>
      <c r="H5386">
        <v>6</v>
      </c>
      <c r="I5386">
        <v>8</v>
      </c>
      <c r="J5386" s="1" t="s">
        <v>8006</v>
      </c>
      <c r="K5386">
        <v>9</v>
      </c>
      <c r="L5386">
        <v>6</v>
      </c>
      <c r="M5386">
        <v>2</v>
      </c>
      <c r="N5386" s="1" t="s">
        <v>8007</v>
      </c>
      <c r="O5386" s="1" t="s">
        <v>8017</v>
      </c>
      <c r="P5386">
        <v>0.97</v>
      </c>
      <c r="Q5386">
        <v>1</v>
      </c>
      <c r="R5386" t="str">
        <f t="shared" si="420"/>
        <v>SENIOR</v>
      </c>
      <c r="S5386" s="1" t="str">
        <f t="shared" si="421"/>
        <v>Dec</v>
      </c>
      <c r="T5386" s="1">
        <f t="shared" si="422"/>
        <v>2022</v>
      </c>
      <c r="U5386" s="1" t="str">
        <f t="shared" si="423"/>
        <v>High</v>
      </c>
      <c r="V5386" s="1" t="str">
        <f t="shared" si="424"/>
        <v>Normal</v>
      </c>
    </row>
    <row r="5387" spans="1:22" x14ac:dyDescent="0.2">
      <c r="A5387" s="1" t="s">
        <v>13420</v>
      </c>
      <c r="B5387" s="2">
        <v>45101</v>
      </c>
      <c r="C5387" s="1" t="s">
        <v>8019</v>
      </c>
      <c r="D5387">
        <v>58</v>
      </c>
      <c r="E5387" s="1" t="s">
        <v>8003</v>
      </c>
      <c r="F5387" s="1" t="s">
        <v>8032</v>
      </c>
      <c r="G5387" s="1" t="s">
        <v>8005</v>
      </c>
      <c r="H5387">
        <v>5</v>
      </c>
      <c r="I5387">
        <v>6</v>
      </c>
      <c r="J5387" s="1" t="s">
        <v>8016</v>
      </c>
      <c r="K5387">
        <v>8</v>
      </c>
      <c r="L5387">
        <v>2</v>
      </c>
      <c r="M5387">
        <v>1</v>
      </c>
      <c r="N5387" s="1" t="s">
        <v>8011</v>
      </c>
      <c r="O5387" s="1" t="s">
        <v>8008</v>
      </c>
      <c r="P5387">
        <v>0.62</v>
      </c>
      <c r="Q5387">
        <v>1</v>
      </c>
      <c r="R5387" t="str">
        <f t="shared" si="420"/>
        <v>ADULT</v>
      </c>
      <c r="S5387" s="1" t="str">
        <f t="shared" si="421"/>
        <v>Jun</v>
      </c>
      <c r="T5387" s="1">
        <f t="shared" si="422"/>
        <v>2023</v>
      </c>
      <c r="U5387" s="1" t="str">
        <f t="shared" si="423"/>
        <v>Medium</v>
      </c>
      <c r="V5387" s="1" t="str">
        <f t="shared" si="424"/>
        <v>Normal</v>
      </c>
    </row>
    <row r="5388" spans="1:22" x14ac:dyDescent="0.2">
      <c r="A5388" s="1" t="s">
        <v>13421</v>
      </c>
      <c r="B5388" s="2">
        <v>45170</v>
      </c>
      <c r="C5388" s="1" t="s">
        <v>8010</v>
      </c>
      <c r="D5388">
        <v>80</v>
      </c>
      <c r="E5388" s="1" t="s">
        <v>8013</v>
      </c>
      <c r="F5388" s="1" t="s">
        <v>8032</v>
      </c>
      <c r="G5388" s="1" t="s">
        <v>8026</v>
      </c>
      <c r="H5388">
        <v>5</v>
      </c>
      <c r="I5388">
        <v>8</v>
      </c>
      <c r="J5388" s="1" t="s">
        <v>8027</v>
      </c>
      <c r="K5388">
        <v>8</v>
      </c>
      <c r="L5388">
        <v>6</v>
      </c>
      <c r="M5388">
        <v>2</v>
      </c>
      <c r="N5388" s="1" t="s">
        <v>8007</v>
      </c>
      <c r="O5388" s="1" t="s">
        <v>8008</v>
      </c>
      <c r="P5388">
        <v>0.97</v>
      </c>
      <c r="Q5388">
        <v>1</v>
      </c>
      <c r="R5388" t="str">
        <f t="shared" si="420"/>
        <v>SENIOR</v>
      </c>
      <c r="S5388" s="1" t="str">
        <f t="shared" si="421"/>
        <v>Sep</v>
      </c>
      <c r="T5388" s="1">
        <f t="shared" si="422"/>
        <v>2023</v>
      </c>
      <c r="U5388" s="1" t="str">
        <f t="shared" si="423"/>
        <v>High</v>
      </c>
      <c r="V5388" s="1" t="str">
        <f t="shared" si="424"/>
        <v>Normal</v>
      </c>
    </row>
    <row r="5389" spans="1:22" x14ac:dyDescent="0.2">
      <c r="A5389" s="1" t="s">
        <v>13422</v>
      </c>
      <c r="B5389" s="2">
        <v>44831</v>
      </c>
      <c r="C5389" s="1" t="s">
        <v>8010</v>
      </c>
      <c r="D5389">
        <v>32</v>
      </c>
      <c r="E5389" s="1" t="s">
        <v>8013</v>
      </c>
      <c r="F5389" s="1" t="s">
        <v>8004</v>
      </c>
      <c r="G5389" s="1" t="s">
        <v>8044</v>
      </c>
      <c r="H5389">
        <v>3</v>
      </c>
      <c r="I5389">
        <v>6</v>
      </c>
      <c r="J5389" s="1" t="s">
        <v>8016</v>
      </c>
      <c r="K5389">
        <v>6</v>
      </c>
      <c r="L5389">
        <v>2</v>
      </c>
      <c r="M5389">
        <v>1</v>
      </c>
      <c r="N5389" s="1" t="s">
        <v>8011</v>
      </c>
      <c r="O5389" s="1" t="s">
        <v>8008</v>
      </c>
      <c r="P5389">
        <v>0.63</v>
      </c>
      <c r="Q5389">
        <v>1</v>
      </c>
      <c r="R5389" t="str">
        <f t="shared" si="420"/>
        <v>YOUNG ADULT</v>
      </c>
      <c r="S5389" s="1" t="str">
        <f t="shared" si="421"/>
        <v>Sep</v>
      </c>
      <c r="T5389" s="1">
        <f t="shared" si="422"/>
        <v>2022</v>
      </c>
      <c r="U5389" s="1" t="str">
        <f t="shared" si="423"/>
        <v>Medium</v>
      </c>
      <c r="V5389" s="1" t="str">
        <f t="shared" si="424"/>
        <v>Normal</v>
      </c>
    </row>
    <row r="5390" spans="1:22" x14ac:dyDescent="0.2">
      <c r="A5390" s="1" t="s">
        <v>13423</v>
      </c>
      <c r="B5390" s="2">
        <v>44539</v>
      </c>
      <c r="C5390" s="1" t="s">
        <v>8031</v>
      </c>
      <c r="D5390">
        <v>35</v>
      </c>
      <c r="E5390" s="1" t="s">
        <v>8013</v>
      </c>
      <c r="F5390" s="1" t="s">
        <v>8004</v>
      </c>
      <c r="G5390" s="1" t="s">
        <v>8048</v>
      </c>
      <c r="H5390">
        <v>2</v>
      </c>
      <c r="I5390">
        <v>8</v>
      </c>
      <c r="J5390" s="1" t="s">
        <v>8016</v>
      </c>
      <c r="K5390">
        <v>6</v>
      </c>
      <c r="L5390">
        <v>1</v>
      </c>
      <c r="M5390">
        <v>0</v>
      </c>
      <c r="N5390" s="1" t="s">
        <v>8038</v>
      </c>
      <c r="O5390" s="1" t="s">
        <v>8008</v>
      </c>
      <c r="P5390">
        <v>0.44</v>
      </c>
      <c r="Q5390">
        <v>0</v>
      </c>
      <c r="R5390" t="str">
        <f t="shared" si="420"/>
        <v>YOUNG ADULT</v>
      </c>
      <c r="S5390" s="1" t="str">
        <f t="shared" si="421"/>
        <v>Dec</v>
      </c>
      <c r="T5390" s="1">
        <f t="shared" si="422"/>
        <v>2021</v>
      </c>
      <c r="U5390" s="1" t="str">
        <f t="shared" si="423"/>
        <v>Medium</v>
      </c>
      <c r="V5390" s="1" t="str">
        <f t="shared" si="424"/>
        <v>Normal</v>
      </c>
    </row>
    <row r="5391" spans="1:22" x14ac:dyDescent="0.2">
      <c r="A5391" s="1" t="s">
        <v>13424</v>
      </c>
      <c r="B5391" s="2">
        <v>44375</v>
      </c>
      <c r="C5391" s="1" t="s">
        <v>8019</v>
      </c>
      <c r="D5391">
        <v>20</v>
      </c>
      <c r="E5391" s="1" t="s">
        <v>8013</v>
      </c>
      <c r="F5391" s="1" t="s">
        <v>8032</v>
      </c>
      <c r="G5391" s="1" t="s">
        <v>8005</v>
      </c>
      <c r="H5391">
        <v>1</v>
      </c>
      <c r="I5391">
        <v>6</v>
      </c>
      <c r="J5391" s="1" t="s">
        <v>8016</v>
      </c>
      <c r="K5391">
        <v>2</v>
      </c>
      <c r="L5391">
        <v>2</v>
      </c>
      <c r="M5391">
        <v>0</v>
      </c>
      <c r="N5391" s="1" t="s">
        <v>8011</v>
      </c>
      <c r="O5391" s="1" t="s">
        <v>8017</v>
      </c>
      <c r="P5391">
        <v>0.15</v>
      </c>
      <c r="Q5391">
        <v>0</v>
      </c>
      <c r="R5391" t="str">
        <f t="shared" si="420"/>
        <v>YOUNG ADULT</v>
      </c>
      <c r="S5391" s="1" t="str">
        <f t="shared" si="421"/>
        <v>Jun</v>
      </c>
      <c r="T5391" s="1">
        <f t="shared" si="422"/>
        <v>2021</v>
      </c>
      <c r="U5391" s="1" t="str">
        <f t="shared" si="423"/>
        <v>Low</v>
      </c>
      <c r="V5391" s="1" t="str">
        <f t="shared" si="424"/>
        <v>Normal</v>
      </c>
    </row>
    <row r="5392" spans="1:22" x14ac:dyDescent="0.2">
      <c r="A5392" s="1" t="s">
        <v>13425</v>
      </c>
      <c r="B5392" s="2">
        <v>44575</v>
      </c>
      <c r="C5392" s="1" t="s">
        <v>8031</v>
      </c>
      <c r="D5392">
        <v>46</v>
      </c>
      <c r="E5392" s="1" t="s">
        <v>8003</v>
      </c>
      <c r="F5392" s="1" t="s">
        <v>8022</v>
      </c>
      <c r="G5392" s="1" t="s">
        <v>8005</v>
      </c>
      <c r="H5392">
        <v>3</v>
      </c>
      <c r="I5392">
        <v>7</v>
      </c>
      <c r="J5392" s="1" t="s">
        <v>8016</v>
      </c>
      <c r="K5392">
        <v>4</v>
      </c>
      <c r="L5392">
        <v>4</v>
      </c>
      <c r="M5392">
        <v>1</v>
      </c>
      <c r="N5392" s="1" t="s">
        <v>8023</v>
      </c>
      <c r="O5392" s="1" t="s">
        <v>8008</v>
      </c>
      <c r="P5392">
        <v>0.54</v>
      </c>
      <c r="Q5392">
        <v>0</v>
      </c>
      <c r="R5392" t="str">
        <f t="shared" si="420"/>
        <v>ADULT</v>
      </c>
      <c r="S5392" s="1" t="str">
        <f t="shared" si="421"/>
        <v>Jan</v>
      </c>
      <c r="T5392" s="1">
        <f t="shared" si="422"/>
        <v>2022</v>
      </c>
      <c r="U5392" s="1" t="str">
        <f t="shared" si="423"/>
        <v>Medium</v>
      </c>
      <c r="V5392" s="1" t="str">
        <f t="shared" si="424"/>
        <v>Normal</v>
      </c>
    </row>
    <row r="5393" spans="1:22" x14ac:dyDescent="0.2">
      <c r="A5393" s="1" t="s">
        <v>13426</v>
      </c>
      <c r="B5393" s="2">
        <v>44788</v>
      </c>
      <c r="C5393" s="1" t="s">
        <v>8019</v>
      </c>
      <c r="D5393">
        <v>60</v>
      </c>
      <c r="E5393" s="1" t="s">
        <v>8013</v>
      </c>
      <c r="F5393" s="1" t="s">
        <v>8037</v>
      </c>
      <c r="G5393" s="1" t="s">
        <v>8044</v>
      </c>
      <c r="H5393">
        <v>4</v>
      </c>
      <c r="I5393">
        <v>10</v>
      </c>
      <c r="J5393" s="1" t="s">
        <v>8041</v>
      </c>
      <c r="K5393">
        <v>6</v>
      </c>
      <c r="L5393">
        <v>3</v>
      </c>
      <c r="M5393">
        <v>1</v>
      </c>
      <c r="N5393" s="1" t="s">
        <v>8011</v>
      </c>
      <c r="O5393" s="1" t="s">
        <v>8008</v>
      </c>
      <c r="P5393">
        <v>0.91</v>
      </c>
      <c r="Q5393">
        <v>1</v>
      </c>
      <c r="R5393" t="str">
        <f t="shared" si="420"/>
        <v>ADULT</v>
      </c>
      <c r="S5393" s="1" t="str">
        <f t="shared" si="421"/>
        <v>Aug</v>
      </c>
      <c r="T5393" s="1">
        <f t="shared" si="422"/>
        <v>2022</v>
      </c>
      <c r="U5393" s="1" t="str">
        <f t="shared" si="423"/>
        <v>High</v>
      </c>
      <c r="V5393" s="1" t="str">
        <f t="shared" si="424"/>
        <v>Normal</v>
      </c>
    </row>
    <row r="5394" spans="1:22" x14ac:dyDescent="0.2">
      <c r="A5394" s="1" t="s">
        <v>13427</v>
      </c>
      <c r="B5394" s="2">
        <v>44411</v>
      </c>
      <c r="C5394" s="1" t="s">
        <v>8019</v>
      </c>
      <c r="D5394">
        <v>59</v>
      </c>
      <c r="E5394" s="1" t="s">
        <v>8013</v>
      </c>
      <c r="F5394" s="1" t="s">
        <v>8004</v>
      </c>
      <c r="G5394" s="1" t="s">
        <v>8035</v>
      </c>
      <c r="H5394">
        <v>5</v>
      </c>
      <c r="I5394">
        <v>10</v>
      </c>
      <c r="J5394" s="1" t="s">
        <v>8016</v>
      </c>
      <c r="K5394">
        <v>8</v>
      </c>
      <c r="L5394">
        <v>4</v>
      </c>
      <c r="M5394">
        <v>3</v>
      </c>
      <c r="N5394" s="1" t="s">
        <v>8011</v>
      </c>
      <c r="O5394" s="1" t="s">
        <v>8008</v>
      </c>
      <c r="P5394">
        <v>0.97</v>
      </c>
      <c r="Q5394">
        <v>1</v>
      </c>
      <c r="R5394" t="str">
        <f t="shared" si="420"/>
        <v>ADULT</v>
      </c>
      <c r="S5394" s="1" t="str">
        <f t="shared" si="421"/>
        <v>Aug</v>
      </c>
      <c r="T5394" s="1">
        <f t="shared" si="422"/>
        <v>2021</v>
      </c>
      <c r="U5394" s="1" t="str">
        <f t="shared" si="423"/>
        <v>High</v>
      </c>
      <c r="V5394" s="1" t="str">
        <f t="shared" si="424"/>
        <v>Frequent</v>
      </c>
    </row>
    <row r="5395" spans="1:22" x14ac:dyDescent="0.2">
      <c r="A5395" s="1" t="s">
        <v>13428</v>
      </c>
      <c r="B5395" s="2">
        <v>45240</v>
      </c>
      <c r="C5395" s="1" t="s">
        <v>8010</v>
      </c>
      <c r="D5395">
        <v>60</v>
      </c>
      <c r="E5395" s="1" t="s">
        <v>8003</v>
      </c>
      <c r="F5395" s="1" t="s">
        <v>8037</v>
      </c>
      <c r="G5395" s="1" t="s">
        <v>8005</v>
      </c>
      <c r="H5395">
        <v>5</v>
      </c>
      <c r="I5395">
        <v>8</v>
      </c>
      <c r="J5395" s="1" t="s">
        <v>8006</v>
      </c>
      <c r="K5395">
        <v>8</v>
      </c>
      <c r="L5395">
        <v>4</v>
      </c>
      <c r="M5395">
        <v>2</v>
      </c>
      <c r="N5395" s="1" t="s">
        <v>8038</v>
      </c>
      <c r="O5395" s="1" t="s">
        <v>8008</v>
      </c>
      <c r="P5395">
        <v>0.97</v>
      </c>
      <c r="Q5395">
        <v>1</v>
      </c>
      <c r="R5395" t="str">
        <f t="shared" si="420"/>
        <v>ADULT</v>
      </c>
      <c r="S5395" s="1" t="str">
        <f t="shared" si="421"/>
        <v>Nov</v>
      </c>
      <c r="T5395" s="1">
        <f t="shared" si="422"/>
        <v>2023</v>
      </c>
      <c r="U5395" s="1" t="str">
        <f t="shared" si="423"/>
        <v>High</v>
      </c>
      <c r="V5395" s="1" t="str">
        <f t="shared" si="424"/>
        <v>Normal</v>
      </c>
    </row>
    <row r="5396" spans="1:22" x14ac:dyDescent="0.2">
      <c r="A5396" s="1" t="s">
        <v>13429</v>
      </c>
      <c r="B5396" s="2">
        <v>45179</v>
      </c>
      <c r="C5396" s="1" t="s">
        <v>8010</v>
      </c>
      <c r="D5396">
        <v>34</v>
      </c>
      <c r="E5396" s="1" t="s">
        <v>8003</v>
      </c>
      <c r="F5396" s="1" t="s">
        <v>8022</v>
      </c>
      <c r="G5396" s="1" t="s">
        <v>8015</v>
      </c>
      <c r="H5396">
        <v>2</v>
      </c>
      <c r="I5396">
        <v>4</v>
      </c>
      <c r="J5396" s="1" t="s">
        <v>8041</v>
      </c>
      <c r="K5396">
        <v>3</v>
      </c>
      <c r="L5396">
        <v>2</v>
      </c>
      <c r="M5396">
        <v>0</v>
      </c>
      <c r="N5396" s="1" t="s">
        <v>8038</v>
      </c>
      <c r="O5396" s="1" t="s">
        <v>8050</v>
      </c>
      <c r="P5396">
        <v>0.28999999999999998</v>
      </c>
      <c r="Q5396">
        <v>0</v>
      </c>
      <c r="R5396" t="str">
        <f t="shared" si="420"/>
        <v>YOUNG ADULT</v>
      </c>
      <c r="S5396" s="1" t="str">
        <f t="shared" si="421"/>
        <v>Sep</v>
      </c>
      <c r="T5396" s="1">
        <f t="shared" si="422"/>
        <v>2023</v>
      </c>
      <c r="U5396" s="1" t="str">
        <f t="shared" si="423"/>
        <v>Low</v>
      </c>
      <c r="V5396" s="1" t="str">
        <f t="shared" si="424"/>
        <v>Normal</v>
      </c>
    </row>
    <row r="5397" spans="1:22" x14ac:dyDescent="0.2">
      <c r="A5397" s="1" t="s">
        <v>13430</v>
      </c>
      <c r="B5397" s="2">
        <v>44233</v>
      </c>
      <c r="C5397" s="1" t="s">
        <v>8031</v>
      </c>
      <c r="D5397">
        <v>71</v>
      </c>
      <c r="E5397" s="1" t="s">
        <v>8013</v>
      </c>
      <c r="F5397" s="1" t="s">
        <v>8004</v>
      </c>
      <c r="G5397" s="1" t="s">
        <v>8060</v>
      </c>
      <c r="H5397">
        <v>5</v>
      </c>
      <c r="I5397">
        <v>9</v>
      </c>
      <c r="J5397" s="1" t="s">
        <v>8016</v>
      </c>
      <c r="K5397">
        <v>8</v>
      </c>
      <c r="L5397">
        <v>5</v>
      </c>
      <c r="M5397">
        <v>2</v>
      </c>
      <c r="N5397" s="1" t="s">
        <v>8007</v>
      </c>
      <c r="O5397" s="1" t="s">
        <v>8008</v>
      </c>
      <c r="P5397">
        <v>0.97</v>
      </c>
      <c r="Q5397">
        <v>1</v>
      </c>
      <c r="R5397" t="str">
        <f t="shared" si="420"/>
        <v>SENIOR</v>
      </c>
      <c r="S5397" s="1" t="str">
        <f t="shared" si="421"/>
        <v>Feb</v>
      </c>
      <c r="T5397" s="1">
        <f t="shared" si="422"/>
        <v>2021</v>
      </c>
      <c r="U5397" s="1" t="str">
        <f t="shared" si="423"/>
        <v>High</v>
      </c>
      <c r="V5397" s="1" t="str">
        <f t="shared" si="424"/>
        <v>Normal</v>
      </c>
    </row>
    <row r="5398" spans="1:22" x14ac:dyDescent="0.2">
      <c r="A5398" s="1" t="s">
        <v>13431</v>
      </c>
      <c r="B5398" s="2">
        <v>44812</v>
      </c>
      <c r="C5398" s="1" t="s">
        <v>8010</v>
      </c>
      <c r="D5398">
        <v>62</v>
      </c>
      <c r="E5398" s="1" t="s">
        <v>8003</v>
      </c>
      <c r="F5398" s="1" t="s">
        <v>8004</v>
      </c>
      <c r="G5398" s="1" t="s">
        <v>8044</v>
      </c>
      <c r="H5398">
        <v>4</v>
      </c>
      <c r="I5398">
        <v>9</v>
      </c>
      <c r="J5398" s="1" t="s">
        <v>8027</v>
      </c>
      <c r="K5398">
        <v>8</v>
      </c>
      <c r="L5398">
        <v>4</v>
      </c>
      <c r="M5398">
        <v>1</v>
      </c>
      <c r="N5398" s="1" t="s">
        <v>8038</v>
      </c>
      <c r="O5398" s="1" t="s">
        <v>8008</v>
      </c>
      <c r="P5398">
        <v>0.97</v>
      </c>
      <c r="Q5398">
        <v>1</v>
      </c>
      <c r="R5398" t="str">
        <f t="shared" si="420"/>
        <v>ADULT</v>
      </c>
      <c r="S5398" s="1" t="str">
        <f t="shared" si="421"/>
        <v>Sep</v>
      </c>
      <c r="T5398" s="1">
        <f t="shared" si="422"/>
        <v>2022</v>
      </c>
      <c r="U5398" s="1" t="str">
        <f t="shared" si="423"/>
        <v>High</v>
      </c>
      <c r="V5398" s="1" t="str">
        <f t="shared" si="424"/>
        <v>Normal</v>
      </c>
    </row>
    <row r="5399" spans="1:22" x14ac:dyDescent="0.2">
      <c r="A5399" s="1" t="s">
        <v>13432</v>
      </c>
      <c r="B5399" s="2">
        <v>45061</v>
      </c>
      <c r="C5399" s="1" t="s">
        <v>8002</v>
      </c>
      <c r="D5399">
        <v>70</v>
      </c>
      <c r="E5399" s="1" t="s">
        <v>8013</v>
      </c>
      <c r="F5399" s="1" t="s">
        <v>8037</v>
      </c>
      <c r="G5399" s="1" t="s">
        <v>8020</v>
      </c>
      <c r="H5399">
        <v>6</v>
      </c>
      <c r="I5399">
        <v>11</v>
      </c>
      <c r="J5399" s="1" t="s">
        <v>8027</v>
      </c>
      <c r="K5399">
        <v>10</v>
      </c>
      <c r="L5399">
        <v>6</v>
      </c>
      <c r="M5399">
        <v>2</v>
      </c>
      <c r="N5399" s="1" t="s">
        <v>8007</v>
      </c>
      <c r="O5399" s="1" t="s">
        <v>8017</v>
      </c>
      <c r="P5399">
        <v>0.97</v>
      </c>
      <c r="Q5399">
        <v>1</v>
      </c>
      <c r="R5399" t="str">
        <f t="shared" si="420"/>
        <v>SENIOR</v>
      </c>
      <c r="S5399" s="1" t="str">
        <f t="shared" si="421"/>
        <v>May</v>
      </c>
      <c r="T5399" s="1">
        <f t="shared" si="422"/>
        <v>2023</v>
      </c>
      <c r="U5399" s="1" t="str">
        <f t="shared" si="423"/>
        <v>High</v>
      </c>
      <c r="V5399" s="1" t="str">
        <f t="shared" si="424"/>
        <v>Normal</v>
      </c>
    </row>
    <row r="5400" spans="1:22" x14ac:dyDescent="0.2">
      <c r="A5400" s="1" t="s">
        <v>13433</v>
      </c>
      <c r="B5400" s="2">
        <v>44465</v>
      </c>
      <c r="C5400" s="1" t="s">
        <v>8010</v>
      </c>
      <c r="D5400">
        <v>25</v>
      </c>
      <c r="E5400" s="1" t="s">
        <v>8013</v>
      </c>
      <c r="F5400" s="1" t="s">
        <v>8022</v>
      </c>
      <c r="G5400" s="1" t="s">
        <v>8020</v>
      </c>
      <c r="H5400">
        <v>2</v>
      </c>
      <c r="I5400">
        <v>10</v>
      </c>
      <c r="J5400" s="1" t="s">
        <v>8006</v>
      </c>
      <c r="K5400">
        <v>5</v>
      </c>
      <c r="L5400">
        <v>5</v>
      </c>
      <c r="M5400">
        <v>2</v>
      </c>
      <c r="N5400" s="1" t="s">
        <v>8011</v>
      </c>
      <c r="O5400" s="1" t="s">
        <v>8017</v>
      </c>
      <c r="P5400">
        <v>0.87</v>
      </c>
      <c r="Q5400">
        <v>1</v>
      </c>
      <c r="R5400" t="str">
        <f t="shared" si="420"/>
        <v>YOUNG ADULT</v>
      </c>
      <c r="S5400" s="1" t="str">
        <f t="shared" si="421"/>
        <v>Sep</v>
      </c>
      <c r="T5400" s="1">
        <f t="shared" si="422"/>
        <v>2021</v>
      </c>
      <c r="U5400" s="1" t="str">
        <f t="shared" si="423"/>
        <v>High</v>
      </c>
      <c r="V5400" s="1" t="str">
        <f t="shared" si="424"/>
        <v>Normal</v>
      </c>
    </row>
    <row r="5401" spans="1:22" x14ac:dyDescent="0.2">
      <c r="A5401" s="1" t="s">
        <v>13434</v>
      </c>
      <c r="B5401" s="2">
        <v>44770</v>
      </c>
      <c r="C5401" s="1" t="s">
        <v>8019</v>
      </c>
      <c r="D5401">
        <v>63</v>
      </c>
      <c r="E5401" s="1" t="s">
        <v>8013</v>
      </c>
      <c r="F5401" s="1" t="s">
        <v>8032</v>
      </c>
      <c r="G5401" s="1" t="s">
        <v>8005</v>
      </c>
      <c r="H5401">
        <v>4</v>
      </c>
      <c r="I5401">
        <v>8</v>
      </c>
      <c r="J5401" s="1" t="s">
        <v>8016</v>
      </c>
      <c r="K5401">
        <v>7</v>
      </c>
      <c r="L5401">
        <v>4</v>
      </c>
      <c r="M5401">
        <v>1</v>
      </c>
      <c r="N5401" s="1" t="s">
        <v>8011</v>
      </c>
      <c r="O5401" s="1" t="s">
        <v>8008</v>
      </c>
      <c r="P5401">
        <v>0.64</v>
      </c>
      <c r="Q5401">
        <v>1</v>
      </c>
      <c r="R5401" t="str">
        <f t="shared" si="420"/>
        <v>ADULT</v>
      </c>
      <c r="S5401" s="1" t="str">
        <f t="shared" si="421"/>
        <v>Jul</v>
      </c>
      <c r="T5401" s="1">
        <f t="shared" si="422"/>
        <v>2022</v>
      </c>
      <c r="U5401" s="1" t="str">
        <f t="shared" si="423"/>
        <v>Medium</v>
      </c>
      <c r="V5401" s="1" t="str">
        <f t="shared" si="424"/>
        <v>Normal</v>
      </c>
    </row>
    <row r="5402" spans="1:22" x14ac:dyDescent="0.2">
      <c r="A5402" s="1" t="s">
        <v>13435</v>
      </c>
      <c r="B5402" s="2">
        <v>44641</v>
      </c>
      <c r="C5402" s="1" t="s">
        <v>8002</v>
      </c>
      <c r="D5402">
        <v>37</v>
      </c>
      <c r="E5402" s="1" t="s">
        <v>8003</v>
      </c>
      <c r="F5402" s="1" t="s">
        <v>8037</v>
      </c>
      <c r="G5402" s="1" t="s">
        <v>8005</v>
      </c>
      <c r="H5402">
        <v>2</v>
      </c>
      <c r="I5402">
        <v>5</v>
      </c>
      <c r="J5402" s="1" t="s">
        <v>8016</v>
      </c>
      <c r="K5402">
        <v>4</v>
      </c>
      <c r="L5402">
        <v>1</v>
      </c>
      <c r="M5402">
        <v>0</v>
      </c>
      <c r="N5402" s="1" t="s">
        <v>8011</v>
      </c>
      <c r="O5402" s="1" t="s">
        <v>8008</v>
      </c>
      <c r="P5402">
        <v>0.18</v>
      </c>
      <c r="Q5402">
        <v>1</v>
      </c>
      <c r="R5402" t="str">
        <f t="shared" si="420"/>
        <v>YOUNG ADULT</v>
      </c>
      <c r="S5402" s="1" t="str">
        <f t="shared" si="421"/>
        <v>Mar</v>
      </c>
      <c r="T5402" s="1">
        <f t="shared" si="422"/>
        <v>2022</v>
      </c>
      <c r="U5402" s="1" t="str">
        <f t="shared" si="423"/>
        <v>Low</v>
      </c>
      <c r="V5402" s="1" t="str">
        <f t="shared" si="424"/>
        <v>Normal</v>
      </c>
    </row>
    <row r="5403" spans="1:22" x14ac:dyDescent="0.2">
      <c r="A5403" s="1" t="s">
        <v>13436</v>
      </c>
      <c r="B5403" s="2">
        <v>44412</v>
      </c>
      <c r="C5403" s="1" t="s">
        <v>8019</v>
      </c>
      <c r="D5403">
        <v>51</v>
      </c>
      <c r="E5403" s="1" t="s">
        <v>8003</v>
      </c>
      <c r="F5403" s="1" t="s">
        <v>8014</v>
      </c>
      <c r="G5403" s="1" t="s">
        <v>8005</v>
      </c>
      <c r="H5403">
        <v>3</v>
      </c>
      <c r="I5403">
        <v>6</v>
      </c>
      <c r="J5403" s="1" t="s">
        <v>8016</v>
      </c>
      <c r="K5403">
        <v>6</v>
      </c>
      <c r="L5403">
        <v>4</v>
      </c>
      <c r="M5403">
        <v>1</v>
      </c>
      <c r="N5403" s="1" t="s">
        <v>8011</v>
      </c>
      <c r="O5403" s="1" t="s">
        <v>8008</v>
      </c>
      <c r="P5403">
        <v>0.47</v>
      </c>
      <c r="Q5403">
        <v>0</v>
      </c>
      <c r="R5403" t="str">
        <f t="shared" si="420"/>
        <v>ADULT</v>
      </c>
      <c r="S5403" s="1" t="str">
        <f t="shared" si="421"/>
        <v>Aug</v>
      </c>
      <c r="T5403" s="1">
        <f t="shared" si="422"/>
        <v>2021</v>
      </c>
      <c r="U5403" s="1" t="str">
        <f t="shared" si="423"/>
        <v>Medium</v>
      </c>
      <c r="V5403" s="1" t="str">
        <f t="shared" si="424"/>
        <v>Normal</v>
      </c>
    </row>
    <row r="5404" spans="1:22" x14ac:dyDescent="0.2">
      <c r="A5404" s="1" t="s">
        <v>13437</v>
      </c>
      <c r="B5404" s="2">
        <v>44870</v>
      </c>
      <c r="C5404" s="1" t="s">
        <v>8010</v>
      </c>
      <c r="D5404">
        <v>67</v>
      </c>
      <c r="E5404" s="1" t="s">
        <v>8003</v>
      </c>
      <c r="F5404" s="1" t="s">
        <v>8004</v>
      </c>
      <c r="G5404" s="1" t="s">
        <v>8029</v>
      </c>
      <c r="H5404">
        <v>4</v>
      </c>
      <c r="I5404">
        <v>6</v>
      </c>
      <c r="J5404" s="1" t="s">
        <v>8006</v>
      </c>
      <c r="K5404">
        <v>6</v>
      </c>
      <c r="L5404">
        <v>6</v>
      </c>
      <c r="M5404">
        <v>2</v>
      </c>
      <c r="N5404" s="1" t="s">
        <v>8007</v>
      </c>
      <c r="O5404" s="1" t="s">
        <v>8008</v>
      </c>
      <c r="P5404">
        <v>0.91</v>
      </c>
      <c r="Q5404">
        <v>0</v>
      </c>
      <c r="R5404" t="str">
        <f t="shared" si="420"/>
        <v>SENIOR</v>
      </c>
      <c r="S5404" s="1" t="str">
        <f t="shared" si="421"/>
        <v>Nov</v>
      </c>
      <c r="T5404" s="1">
        <f t="shared" si="422"/>
        <v>2022</v>
      </c>
      <c r="U5404" s="1" t="str">
        <f t="shared" si="423"/>
        <v>High</v>
      </c>
      <c r="V5404" s="1" t="str">
        <f t="shared" si="424"/>
        <v>Normal</v>
      </c>
    </row>
    <row r="5405" spans="1:22" x14ac:dyDescent="0.2">
      <c r="A5405" s="1" t="s">
        <v>13438</v>
      </c>
      <c r="B5405" s="2">
        <v>45285</v>
      </c>
      <c r="C5405" s="1" t="s">
        <v>8031</v>
      </c>
      <c r="D5405">
        <v>59</v>
      </c>
      <c r="E5405" s="1" t="s">
        <v>8013</v>
      </c>
      <c r="F5405" s="1" t="s">
        <v>8037</v>
      </c>
      <c r="G5405" s="1" t="s">
        <v>8060</v>
      </c>
      <c r="H5405">
        <v>4</v>
      </c>
      <c r="I5405">
        <v>8</v>
      </c>
      <c r="J5405" s="1" t="s">
        <v>8016</v>
      </c>
      <c r="K5405">
        <v>6</v>
      </c>
      <c r="L5405">
        <v>2</v>
      </c>
      <c r="M5405">
        <v>1</v>
      </c>
      <c r="N5405" s="1" t="s">
        <v>8011</v>
      </c>
      <c r="O5405" s="1" t="s">
        <v>8008</v>
      </c>
      <c r="P5405">
        <v>0.79</v>
      </c>
      <c r="Q5405">
        <v>0</v>
      </c>
      <c r="R5405" t="str">
        <f t="shared" si="420"/>
        <v>ADULT</v>
      </c>
      <c r="S5405" s="1" t="str">
        <f t="shared" si="421"/>
        <v>Dec</v>
      </c>
      <c r="T5405" s="1">
        <f t="shared" si="422"/>
        <v>2023</v>
      </c>
      <c r="U5405" s="1" t="str">
        <f t="shared" si="423"/>
        <v>High</v>
      </c>
      <c r="V5405" s="1" t="str">
        <f t="shared" si="424"/>
        <v>Normal</v>
      </c>
    </row>
    <row r="5406" spans="1:22" x14ac:dyDescent="0.2">
      <c r="A5406" s="1" t="s">
        <v>13439</v>
      </c>
      <c r="B5406" s="2">
        <v>44596</v>
      </c>
      <c r="C5406" s="1" t="s">
        <v>8031</v>
      </c>
      <c r="D5406">
        <v>43</v>
      </c>
      <c r="E5406" s="1" t="s">
        <v>8013</v>
      </c>
      <c r="F5406" s="1" t="s">
        <v>8037</v>
      </c>
      <c r="G5406" s="1" t="s">
        <v>8060</v>
      </c>
      <c r="H5406">
        <v>4</v>
      </c>
      <c r="I5406">
        <v>10</v>
      </c>
      <c r="J5406" s="1" t="s">
        <v>8006</v>
      </c>
      <c r="K5406">
        <v>7</v>
      </c>
      <c r="L5406">
        <v>2</v>
      </c>
      <c r="M5406">
        <v>4</v>
      </c>
      <c r="N5406" s="1" t="s">
        <v>8011</v>
      </c>
      <c r="O5406" s="1" t="s">
        <v>8008</v>
      </c>
      <c r="P5406">
        <v>0.97</v>
      </c>
      <c r="Q5406">
        <v>1</v>
      </c>
      <c r="R5406" t="str">
        <f t="shared" si="420"/>
        <v>ADULT</v>
      </c>
      <c r="S5406" s="1" t="str">
        <f t="shared" si="421"/>
        <v>Feb</v>
      </c>
      <c r="T5406" s="1">
        <f t="shared" si="422"/>
        <v>2022</v>
      </c>
      <c r="U5406" s="1" t="str">
        <f t="shared" si="423"/>
        <v>High</v>
      </c>
      <c r="V5406" s="1" t="str">
        <f t="shared" si="424"/>
        <v>Frequent</v>
      </c>
    </row>
    <row r="5407" spans="1:22" x14ac:dyDescent="0.2">
      <c r="A5407" s="1" t="s">
        <v>13440</v>
      </c>
      <c r="B5407" s="2">
        <v>44801</v>
      </c>
      <c r="C5407" s="1" t="s">
        <v>8019</v>
      </c>
      <c r="D5407">
        <v>58</v>
      </c>
      <c r="E5407" s="1" t="s">
        <v>8013</v>
      </c>
      <c r="F5407" s="1" t="s">
        <v>8004</v>
      </c>
      <c r="G5407" s="1" t="s">
        <v>8044</v>
      </c>
      <c r="H5407">
        <v>5</v>
      </c>
      <c r="I5407">
        <v>8</v>
      </c>
      <c r="J5407" s="1" t="s">
        <v>8016</v>
      </c>
      <c r="K5407">
        <v>10</v>
      </c>
      <c r="L5407">
        <v>4</v>
      </c>
      <c r="M5407">
        <v>2</v>
      </c>
      <c r="N5407" s="1" t="s">
        <v>8038</v>
      </c>
      <c r="O5407" s="1" t="s">
        <v>8008</v>
      </c>
      <c r="P5407">
        <v>0.97</v>
      </c>
      <c r="Q5407">
        <v>1</v>
      </c>
      <c r="R5407" t="str">
        <f t="shared" si="420"/>
        <v>ADULT</v>
      </c>
      <c r="S5407" s="1" t="str">
        <f t="shared" si="421"/>
        <v>Aug</v>
      </c>
      <c r="T5407" s="1">
        <f t="shared" si="422"/>
        <v>2022</v>
      </c>
      <c r="U5407" s="1" t="str">
        <f t="shared" si="423"/>
        <v>High</v>
      </c>
      <c r="V5407" s="1" t="str">
        <f t="shared" si="424"/>
        <v>Normal</v>
      </c>
    </row>
    <row r="5408" spans="1:22" x14ac:dyDescent="0.2">
      <c r="A5408" s="1" t="s">
        <v>13441</v>
      </c>
      <c r="B5408" s="2">
        <v>44556</v>
      </c>
      <c r="C5408" s="1" t="s">
        <v>8031</v>
      </c>
      <c r="D5408">
        <v>31</v>
      </c>
      <c r="E5408" s="1" t="s">
        <v>8013</v>
      </c>
      <c r="F5408" s="1" t="s">
        <v>8032</v>
      </c>
      <c r="G5408" s="1" t="s">
        <v>8005</v>
      </c>
      <c r="H5408">
        <v>3</v>
      </c>
      <c r="I5408">
        <v>6</v>
      </c>
      <c r="J5408" s="1" t="s">
        <v>8006</v>
      </c>
      <c r="K5408">
        <v>4</v>
      </c>
      <c r="L5408">
        <v>2</v>
      </c>
      <c r="M5408">
        <v>1</v>
      </c>
      <c r="N5408" s="1" t="s">
        <v>8011</v>
      </c>
      <c r="O5408" s="1" t="s">
        <v>8008</v>
      </c>
      <c r="P5408">
        <v>0.41</v>
      </c>
      <c r="Q5408">
        <v>1</v>
      </c>
      <c r="R5408" t="str">
        <f t="shared" si="420"/>
        <v>YOUNG ADULT</v>
      </c>
      <c r="S5408" s="1" t="str">
        <f t="shared" si="421"/>
        <v>Dec</v>
      </c>
      <c r="T5408" s="1">
        <f t="shared" si="422"/>
        <v>2021</v>
      </c>
      <c r="U5408" s="1" t="str">
        <f t="shared" si="423"/>
        <v>Medium</v>
      </c>
      <c r="V5408" s="1" t="str">
        <f t="shared" si="424"/>
        <v>Normal</v>
      </c>
    </row>
    <row r="5409" spans="1:22" x14ac:dyDescent="0.2">
      <c r="A5409" s="1" t="s">
        <v>13442</v>
      </c>
      <c r="B5409" s="2">
        <v>45157</v>
      </c>
      <c r="C5409" s="1" t="s">
        <v>8019</v>
      </c>
      <c r="D5409">
        <v>77</v>
      </c>
      <c r="E5409" s="1" t="s">
        <v>8003</v>
      </c>
      <c r="F5409" s="1" t="s">
        <v>8037</v>
      </c>
      <c r="G5409" s="1" t="s">
        <v>8005</v>
      </c>
      <c r="H5409">
        <v>5</v>
      </c>
      <c r="I5409">
        <v>6</v>
      </c>
      <c r="J5409" s="1" t="s">
        <v>8006</v>
      </c>
      <c r="K5409">
        <v>10</v>
      </c>
      <c r="L5409">
        <v>5</v>
      </c>
      <c r="M5409">
        <v>2</v>
      </c>
      <c r="N5409" s="1" t="s">
        <v>8007</v>
      </c>
      <c r="O5409" s="1" t="s">
        <v>8008</v>
      </c>
      <c r="P5409">
        <v>0.97</v>
      </c>
      <c r="Q5409">
        <v>0</v>
      </c>
      <c r="R5409" t="str">
        <f t="shared" si="420"/>
        <v>SENIOR</v>
      </c>
      <c r="S5409" s="1" t="str">
        <f t="shared" si="421"/>
        <v>Aug</v>
      </c>
      <c r="T5409" s="1">
        <f t="shared" si="422"/>
        <v>2023</v>
      </c>
      <c r="U5409" s="1" t="str">
        <f t="shared" si="423"/>
        <v>High</v>
      </c>
      <c r="V5409" s="1" t="str">
        <f t="shared" si="424"/>
        <v>Normal</v>
      </c>
    </row>
    <row r="5410" spans="1:22" x14ac:dyDescent="0.2">
      <c r="A5410" s="1" t="s">
        <v>13443</v>
      </c>
      <c r="B5410" s="2">
        <v>45143</v>
      </c>
      <c r="C5410" s="1" t="s">
        <v>8019</v>
      </c>
      <c r="D5410">
        <v>54</v>
      </c>
      <c r="E5410" s="1" t="s">
        <v>8003</v>
      </c>
      <c r="F5410" s="1" t="s">
        <v>8037</v>
      </c>
      <c r="G5410" s="1" t="s">
        <v>8005</v>
      </c>
      <c r="H5410">
        <v>6</v>
      </c>
      <c r="I5410">
        <v>6</v>
      </c>
      <c r="J5410" s="1" t="s">
        <v>8016</v>
      </c>
      <c r="K5410">
        <v>10</v>
      </c>
      <c r="L5410">
        <v>4</v>
      </c>
      <c r="M5410">
        <v>2</v>
      </c>
      <c r="N5410" s="1" t="s">
        <v>8011</v>
      </c>
      <c r="O5410" s="1" t="s">
        <v>8017</v>
      </c>
      <c r="P5410">
        <v>0.97</v>
      </c>
      <c r="Q5410">
        <v>1</v>
      </c>
      <c r="R5410" t="str">
        <f t="shared" si="420"/>
        <v>ADULT</v>
      </c>
      <c r="S5410" s="1" t="str">
        <f t="shared" si="421"/>
        <v>Aug</v>
      </c>
      <c r="T5410" s="1">
        <f t="shared" si="422"/>
        <v>2023</v>
      </c>
      <c r="U5410" s="1" t="str">
        <f t="shared" si="423"/>
        <v>High</v>
      </c>
      <c r="V5410" s="1" t="str">
        <f t="shared" si="424"/>
        <v>Normal</v>
      </c>
    </row>
    <row r="5411" spans="1:22" x14ac:dyDescent="0.2">
      <c r="A5411" s="1" t="s">
        <v>13444</v>
      </c>
      <c r="B5411" s="2">
        <v>44392</v>
      </c>
      <c r="C5411" s="1" t="s">
        <v>8019</v>
      </c>
      <c r="D5411">
        <v>77</v>
      </c>
      <c r="E5411" s="1" t="s">
        <v>8013</v>
      </c>
      <c r="F5411" s="1" t="s">
        <v>8004</v>
      </c>
      <c r="G5411" s="1" t="s">
        <v>8020</v>
      </c>
      <c r="H5411">
        <v>5</v>
      </c>
      <c r="I5411">
        <v>10</v>
      </c>
      <c r="J5411" s="1" t="s">
        <v>8016</v>
      </c>
      <c r="K5411">
        <v>10</v>
      </c>
      <c r="L5411">
        <v>4</v>
      </c>
      <c r="M5411">
        <v>3</v>
      </c>
      <c r="N5411" s="1" t="s">
        <v>8007</v>
      </c>
      <c r="O5411" s="1" t="s">
        <v>8008</v>
      </c>
      <c r="P5411">
        <v>0.97</v>
      </c>
      <c r="Q5411">
        <v>1</v>
      </c>
      <c r="R5411" t="str">
        <f t="shared" si="420"/>
        <v>SENIOR</v>
      </c>
      <c r="S5411" s="1" t="str">
        <f t="shared" si="421"/>
        <v>Jul</v>
      </c>
      <c r="T5411" s="1">
        <f t="shared" si="422"/>
        <v>2021</v>
      </c>
      <c r="U5411" s="1" t="str">
        <f t="shared" si="423"/>
        <v>High</v>
      </c>
      <c r="V5411" s="1" t="str">
        <f t="shared" si="424"/>
        <v>Frequent</v>
      </c>
    </row>
    <row r="5412" spans="1:22" x14ac:dyDescent="0.2">
      <c r="A5412" s="1" t="s">
        <v>13445</v>
      </c>
      <c r="B5412" s="2">
        <v>45182</v>
      </c>
      <c r="C5412" s="1" t="s">
        <v>8010</v>
      </c>
      <c r="D5412">
        <v>49</v>
      </c>
      <c r="E5412" s="1" t="s">
        <v>8013</v>
      </c>
      <c r="F5412" s="1" t="s">
        <v>8014</v>
      </c>
      <c r="G5412" s="1" t="s">
        <v>8035</v>
      </c>
      <c r="H5412">
        <v>4</v>
      </c>
      <c r="I5412">
        <v>10</v>
      </c>
      <c r="J5412" s="1" t="s">
        <v>8027</v>
      </c>
      <c r="K5412">
        <v>9</v>
      </c>
      <c r="L5412">
        <v>4</v>
      </c>
      <c r="M5412">
        <v>2</v>
      </c>
      <c r="N5412" s="1" t="s">
        <v>8011</v>
      </c>
      <c r="O5412" s="1" t="s">
        <v>8008</v>
      </c>
      <c r="P5412">
        <v>0.97</v>
      </c>
      <c r="Q5412">
        <v>1</v>
      </c>
      <c r="R5412" t="str">
        <f t="shared" si="420"/>
        <v>ADULT</v>
      </c>
      <c r="S5412" s="1" t="str">
        <f t="shared" si="421"/>
        <v>Sep</v>
      </c>
      <c r="T5412" s="1">
        <f t="shared" si="422"/>
        <v>2023</v>
      </c>
      <c r="U5412" s="1" t="str">
        <f t="shared" si="423"/>
        <v>High</v>
      </c>
      <c r="V5412" s="1" t="str">
        <f t="shared" si="424"/>
        <v>Normal</v>
      </c>
    </row>
    <row r="5413" spans="1:22" x14ac:dyDescent="0.2">
      <c r="A5413" s="1" t="s">
        <v>13446</v>
      </c>
      <c r="B5413" s="2">
        <v>44362</v>
      </c>
      <c r="C5413" s="1" t="s">
        <v>8019</v>
      </c>
      <c r="D5413">
        <v>49</v>
      </c>
      <c r="E5413" s="1" t="s">
        <v>8003</v>
      </c>
      <c r="F5413" s="1" t="s">
        <v>8004</v>
      </c>
      <c r="G5413" s="1" t="s">
        <v>8020</v>
      </c>
      <c r="H5413">
        <v>5</v>
      </c>
      <c r="I5413">
        <v>9</v>
      </c>
      <c r="J5413" s="1" t="s">
        <v>8041</v>
      </c>
      <c r="K5413">
        <v>10</v>
      </c>
      <c r="L5413">
        <v>4</v>
      </c>
      <c r="M5413">
        <v>1</v>
      </c>
      <c r="N5413" s="1" t="s">
        <v>8011</v>
      </c>
      <c r="O5413" s="1" t="s">
        <v>8008</v>
      </c>
      <c r="P5413">
        <v>0.94</v>
      </c>
      <c r="Q5413">
        <v>0</v>
      </c>
      <c r="R5413" t="str">
        <f t="shared" si="420"/>
        <v>ADULT</v>
      </c>
      <c r="S5413" s="1" t="str">
        <f t="shared" si="421"/>
        <v>Jun</v>
      </c>
      <c r="T5413" s="1">
        <f t="shared" si="422"/>
        <v>2021</v>
      </c>
      <c r="U5413" s="1" t="str">
        <f t="shared" si="423"/>
        <v>High</v>
      </c>
      <c r="V5413" s="1" t="str">
        <f t="shared" si="424"/>
        <v>Normal</v>
      </c>
    </row>
    <row r="5414" spans="1:22" x14ac:dyDescent="0.2">
      <c r="A5414" s="1" t="s">
        <v>13447</v>
      </c>
      <c r="B5414" s="2">
        <v>44301</v>
      </c>
      <c r="C5414" s="1" t="s">
        <v>8002</v>
      </c>
      <c r="D5414">
        <v>45</v>
      </c>
      <c r="E5414" s="1" t="s">
        <v>8003</v>
      </c>
      <c r="F5414" s="1" t="s">
        <v>8004</v>
      </c>
      <c r="G5414" s="1" t="s">
        <v>8015</v>
      </c>
      <c r="H5414">
        <v>4</v>
      </c>
      <c r="I5414">
        <v>5</v>
      </c>
      <c r="J5414" s="1" t="s">
        <v>8006</v>
      </c>
      <c r="K5414">
        <v>7</v>
      </c>
      <c r="L5414">
        <v>3</v>
      </c>
      <c r="M5414">
        <v>2</v>
      </c>
      <c r="N5414" s="1" t="s">
        <v>8011</v>
      </c>
      <c r="O5414" s="1" t="s">
        <v>8008</v>
      </c>
      <c r="P5414">
        <v>0.66</v>
      </c>
      <c r="Q5414">
        <v>0</v>
      </c>
      <c r="R5414" t="str">
        <f t="shared" si="420"/>
        <v>ADULT</v>
      </c>
      <c r="S5414" s="1" t="str">
        <f t="shared" si="421"/>
        <v>Apr</v>
      </c>
      <c r="T5414" s="1">
        <f t="shared" si="422"/>
        <v>2021</v>
      </c>
      <c r="U5414" s="1" t="str">
        <f t="shared" si="423"/>
        <v>Medium</v>
      </c>
      <c r="V5414" s="1" t="str">
        <f t="shared" si="424"/>
        <v>Normal</v>
      </c>
    </row>
    <row r="5415" spans="1:22" x14ac:dyDescent="0.2">
      <c r="A5415" s="1" t="s">
        <v>13448</v>
      </c>
      <c r="B5415" s="2">
        <v>44911</v>
      </c>
      <c r="C5415" s="1" t="s">
        <v>8031</v>
      </c>
      <c r="D5415">
        <v>72</v>
      </c>
      <c r="E5415" s="1" t="s">
        <v>8003</v>
      </c>
      <c r="F5415" s="1" t="s">
        <v>8022</v>
      </c>
      <c r="G5415" s="1" t="s">
        <v>8062</v>
      </c>
      <c r="H5415">
        <v>6</v>
      </c>
      <c r="I5415">
        <v>8</v>
      </c>
      <c r="J5415" s="1" t="s">
        <v>8006</v>
      </c>
      <c r="K5415">
        <v>9</v>
      </c>
      <c r="L5415">
        <v>8</v>
      </c>
      <c r="M5415">
        <v>2</v>
      </c>
      <c r="N5415" s="1" t="s">
        <v>8007</v>
      </c>
      <c r="O5415" s="1" t="s">
        <v>8017</v>
      </c>
      <c r="P5415">
        <v>0.97</v>
      </c>
      <c r="Q5415">
        <v>1</v>
      </c>
      <c r="R5415" t="str">
        <f t="shared" si="420"/>
        <v>SENIOR</v>
      </c>
      <c r="S5415" s="1" t="str">
        <f t="shared" si="421"/>
        <v>Dec</v>
      </c>
      <c r="T5415" s="1">
        <f t="shared" si="422"/>
        <v>2022</v>
      </c>
      <c r="U5415" s="1" t="str">
        <f t="shared" si="423"/>
        <v>High</v>
      </c>
      <c r="V5415" s="1" t="str">
        <f t="shared" si="424"/>
        <v>Normal</v>
      </c>
    </row>
    <row r="5416" spans="1:22" x14ac:dyDescent="0.2">
      <c r="A5416" s="1" t="s">
        <v>13449</v>
      </c>
      <c r="B5416" s="2">
        <v>44619</v>
      </c>
      <c r="C5416" s="1" t="s">
        <v>8031</v>
      </c>
      <c r="D5416">
        <v>45</v>
      </c>
      <c r="E5416" s="1" t="s">
        <v>8003</v>
      </c>
      <c r="F5416" s="1" t="s">
        <v>8004</v>
      </c>
      <c r="G5416" s="1" t="s">
        <v>8015</v>
      </c>
      <c r="H5416">
        <v>3</v>
      </c>
      <c r="I5416">
        <v>5</v>
      </c>
      <c r="J5416" s="1" t="s">
        <v>8027</v>
      </c>
      <c r="K5416">
        <v>6</v>
      </c>
      <c r="L5416">
        <v>2</v>
      </c>
      <c r="M5416">
        <v>1</v>
      </c>
      <c r="N5416" s="1" t="s">
        <v>8011</v>
      </c>
      <c r="O5416" s="1" t="s">
        <v>8008</v>
      </c>
      <c r="P5416">
        <v>0.41</v>
      </c>
      <c r="Q5416">
        <v>0</v>
      </c>
      <c r="R5416" t="str">
        <f t="shared" si="420"/>
        <v>ADULT</v>
      </c>
      <c r="S5416" s="1" t="str">
        <f t="shared" si="421"/>
        <v>Feb</v>
      </c>
      <c r="T5416" s="1">
        <f t="shared" si="422"/>
        <v>2022</v>
      </c>
      <c r="U5416" s="1" t="str">
        <f t="shared" si="423"/>
        <v>Medium</v>
      </c>
      <c r="V5416" s="1" t="str">
        <f t="shared" si="424"/>
        <v>Normal</v>
      </c>
    </row>
    <row r="5417" spans="1:22" x14ac:dyDescent="0.2">
      <c r="A5417" s="1" t="s">
        <v>13450</v>
      </c>
      <c r="B5417" s="2">
        <v>44778</v>
      </c>
      <c r="C5417" s="1" t="s">
        <v>8019</v>
      </c>
      <c r="D5417">
        <v>68</v>
      </c>
      <c r="E5417" s="1" t="s">
        <v>8013</v>
      </c>
      <c r="F5417" s="1" t="s">
        <v>8014</v>
      </c>
      <c r="G5417" s="1" t="s">
        <v>8044</v>
      </c>
      <c r="H5417">
        <v>6</v>
      </c>
      <c r="I5417">
        <v>7</v>
      </c>
      <c r="J5417" s="1" t="s">
        <v>8016</v>
      </c>
      <c r="K5417">
        <v>10</v>
      </c>
      <c r="L5417">
        <v>6</v>
      </c>
      <c r="M5417">
        <v>4</v>
      </c>
      <c r="N5417" s="1" t="s">
        <v>8007</v>
      </c>
      <c r="O5417" s="1" t="s">
        <v>8017</v>
      </c>
      <c r="P5417">
        <v>0.97</v>
      </c>
      <c r="Q5417">
        <v>1</v>
      </c>
      <c r="R5417" t="str">
        <f t="shared" si="420"/>
        <v>SENIOR</v>
      </c>
      <c r="S5417" s="1" t="str">
        <f t="shared" si="421"/>
        <v>Aug</v>
      </c>
      <c r="T5417" s="1">
        <f t="shared" si="422"/>
        <v>2022</v>
      </c>
      <c r="U5417" s="1" t="str">
        <f t="shared" si="423"/>
        <v>High</v>
      </c>
      <c r="V5417" s="1" t="str">
        <f t="shared" si="424"/>
        <v>Frequent</v>
      </c>
    </row>
    <row r="5418" spans="1:22" x14ac:dyDescent="0.2">
      <c r="A5418" s="1" t="s">
        <v>13451</v>
      </c>
      <c r="B5418" s="2">
        <v>44911</v>
      </c>
      <c r="C5418" s="1" t="s">
        <v>8031</v>
      </c>
      <c r="D5418">
        <v>51</v>
      </c>
      <c r="E5418" s="1" t="s">
        <v>8013</v>
      </c>
      <c r="F5418" s="1" t="s">
        <v>8032</v>
      </c>
      <c r="G5418" s="1" t="s">
        <v>8060</v>
      </c>
      <c r="H5418">
        <v>4</v>
      </c>
      <c r="I5418">
        <v>9</v>
      </c>
      <c r="J5418" s="1" t="s">
        <v>8027</v>
      </c>
      <c r="K5418">
        <v>6</v>
      </c>
      <c r="L5418">
        <v>4</v>
      </c>
      <c r="M5418">
        <v>2</v>
      </c>
      <c r="N5418" s="1" t="s">
        <v>8038</v>
      </c>
      <c r="O5418" s="1" t="s">
        <v>8008</v>
      </c>
      <c r="P5418">
        <v>0.97</v>
      </c>
      <c r="Q5418">
        <v>1</v>
      </c>
      <c r="R5418" t="str">
        <f t="shared" si="420"/>
        <v>ADULT</v>
      </c>
      <c r="S5418" s="1" t="str">
        <f t="shared" si="421"/>
        <v>Dec</v>
      </c>
      <c r="T5418" s="1">
        <f t="shared" si="422"/>
        <v>2022</v>
      </c>
      <c r="U5418" s="1" t="str">
        <f t="shared" si="423"/>
        <v>High</v>
      </c>
      <c r="V5418" s="1" t="str">
        <f t="shared" si="424"/>
        <v>Normal</v>
      </c>
    </row>
    <row r="5419" spans="1:22" x14ac:dyDescent="0.2">
      <c r="A5419" s="1" t="s">
        <v>13452</v>
      </c>
      <c r="B5419" s="2">
        <v>44254</v>
      </c>
      <c r="C5419" s="1" t="s">
        <v>8031</v>
      </c>
      <c r="D5419">
        <v>24</v>
      </c>
      <c r="E5419" s="1" t="s">
        <v>8013</v>
      </c>
      <c r="F5419" s="1" t="s">
        <v>8004</v>
      </c>
      <c r="G5419" s="1" t="s">
        <v>8062</v>
      </c>
      <c r="H5419">
        <v>2</v>
      </c>
      <c r="I5419">
        <v>7</v>
      </c>
      <c r="J5419" s="1" t="s">
        <v>8016</v>
      </c>
      <c r="K5419">
        <v>3</v>
      </c>
      <c r="L5419">
        <v>2</v>
      </c>
      <c r="M5419">
        <v>2</v>
      </c>
      <c r="N5419" s="1" t="s">
        <v>8011</v>
      </c>
      <c r="O5419" s="1" t="s">
        <v>8008</v>
      </c>
      <c r="P5419">
        <v>0.56000000000000005</v>
      </c>
      <c r="Q5419">
        <v>1</v>
      </c>
      <c r="R5419" t="str">
        <f t="shared" si="420"/>
        <v>YOUNG ADULT</v>
      </c>
      <c r="S5419" s="1" t="str">
        <f t="shared" si="421"/>
        <v>Feb</v>
      </c>
      <c r="T5419" s="1">
        <f t="shared" si="422"/>
        <v>2021</v>
      </c>
      <c r="U5419" s="1" t="str">
        <f t="shared" si="423"/>
        <v>Medium</v>
      </c>
      <c r="V5419" s="1" t="str">
        <f t="shared" si="424"/>
        <v>Normal</v>
      </c>
    </row>
    <row r="5420" spans="1:22" x14ac:dyDescent="0.2">
      <c r="A5420" s="1" t="s">
        <v>13453</v>
      </c>
      <c r="B5420" s="2">
        <v>44517</v>
      </c>
      <c r="C5420" s="1" t="s">
        <v>8010</v>
      </c>
      <c r="D5420">
        <v>48</v>
      </c>
      <c r="E5420" s="1" t="s">
        <v>8013</v>
      </c>
      <c r="F5420" s="1" t="s">
        <v>8004</v>
      </c>
      <c r="G5420" s="1" t="s">
        <v>8035</v>
      </c>
      <c r="H5420">
        <v>3</v>
      </c>
      <c r="I5420">
        <v>12</v>
      </c>
      <c r="J5420" s="1" t="s">
        <v>8027</v>
      </c>
      <c r="K5420">
        <v>4</v>
      </c>
      <c r="L5420">
        <v>2</v>
      </c>
      <c r="M5420">
        <v>2</v>
      </c>
      <c r="N5420" s="1" t="s">
        <v>8011</v>
      </c>
      <c r="O5420" s="1" t="s">
        <v>8008</v>
      </c>
      <c r="P5420">
        <v>0.85</v>
      </c>
      <c r="Q5420">
        <v>1</v>
      </c>
      <c r="R5420" t="str">
        <f t="shared" si="420"/>
        <v>ADULT</v>
      </c>
      <c r="S5420" s="1" t="str">
        <f t="shared" si="421"/>
        <v>Nov</v>
      </c>
      <c r="T5420" s="1">
        <f t="shared" si="422"/>
        <v>2021</v>
      </c>
      <c r="U5420" s="1" t="str">
        <f t="shared" si="423"/>
        <v>High</v>
      </c>
      <c r="V5420" s="1" t="str">
        <f t="shared" si="424"/>
        <v>Normal</v>
      </c>
    </row>
    <row r="5421" spans="1:22" x14ac:dyDescent="0.2">
      <c r="A5421" s="1" t="s">
        <v>13454</v>
      </c>
      <c r="B5421" s="2">
        <v>44701</v>
      </c>
      <c r="C5421" s="1" t="s">
        <v>8002</v>
      </c>
      <c r="D5421">
        <v>37</v>
      </c>
      <c r="E5421" s="1" t="s">
        <v>8013</v>
      </c>
      <c r="F5421" s="1" t="s">
        <v>8004</v>
      </c>
      <c r="G5421" s="1" t="s">
        <v>8060</v>
      </c>
      <c r="H5421">
        <v>3</v>
      </c>
      <c r="I5421">
        <v>8</v>
      </c>
      <c r="J5421" s="1" t="s">
        <v>8027</v>
      </c>
      <c r="K5421">
        <v>6</v>
      </c>
      <c r="L5421">
        <v>2</v>
      </c>
      <c r="M5421">
        <v>1</v>
      </c>
      <c r="N5421" s="1" t="s">
        <v>8011</v>
      </c>
      <c r="O5421" s="1" t="s">
        <v>8008</v>
      </c>
      <c r="P5421">
        <v>0.63</v>
      </c>
      <c r="Q5421">
        <v>0</v>
      </c>
      <c r="R5421" t="str">
        <f t="shared" si="420"/>
        <v>YOUNG ADULT</v>
      </c>
      <c r="S5421" s="1" t="str">
        <f t="shared" si="421"/>
        <v>May</v>
      </c>
      <c r="T5421" s="1">
        <f t="shared" si="422"/>
        <v>2022</v>
      </c>
      <c r="U5421" s="1" t="str">
        <f t="shared" si="423"/>
        <v>Medium</v>
      </c>
      <c r="V5421" s="1" t="str">
        <f t="shared" si="424"/>
        <v>Normal</v>
      </c>
    </row>
    <row r="5422" spans="1:22" x14ac:dyDescent="0.2">
      <c r="A5422" s="1" t="s">
        <v>13455</v>
      </c>
      <c r="B5422" s="2">
        <v>44488</v>
      </c>
      <c r="C5422" s="1" t="s">
        <v>8010</v>
      </c>
      <c r="D5422">
        <v>58</v>
      </c>
      <c r="E5422" s="1" t="s">
        <v>8013</v>
      </c>
      <c r="F5422" s="1" t="s">
        <v>8037</v>
      </c>
      <c r="G5422" s="1" t="s">
        <v>8020</v>
      </c>
      <c r="H5422">
        <v>5</v>
      </c>
      <c r="I5422">
        <v>10</v>
      </c>
      <c r="J5422" s="1" t="s">
        <v>8041</v>
      </c>
      <c r="K5422">
        <v>8</v>
      </c>
      <c r="L5422">
        <v>2</v>
      </c>
      <c r="M5422">
        <v>1</v>
      </c>
      <c r="N5422" s="1" t="s">
        <v>8011</v>
      </c>
      <c r="O5422" s="1" t="s">
        <v>8008</v>
      </c>
      <c r="P5422">
        <v>0.94</v>
      </c>
      <c r="Q5422">
        <v>1</v>
      </c>
      <c r="R5422" t="str">
        <f t="shared" si="420"/>
        <v>ADULT</v>
      </c>
      <c r="S5422" s="1" t="str">
        <f t="shared" si="421"/>
        <v>Oct</v>
      </c>
      <c r="T5422" s="1">
        <f t="shared" si="422"/>
        <v>2021</v>
      </c>
      <c r="U5422" s="1" t="str">
        <f t="shared" si="423"/>
        <v>High</v>
      </c>
      <c r="V5422" s="1" t="str">
        <f t="shared" si="424"/>
        <v>Normal</v>
      </c>
    </row>
    <row r="5423" spans="1:22" x14ac:dyDescent="0.2">
      <c r="A5423" s="1" t="s">
        <v>13456</v>
      </c>
      <c r="B5423" s="2">
        <v>44250</v>
      </c>
      <c r="C5423" s="1" t="s">
        <v>8031</v>
      </c>
      <c r="D5423">
        <v>37</v>
      </c>
      <c r="E5423" s="1" t="s">
        <v>8003</v>
      </c>
      <c r="F5423" s="1" t="s">
        <v>8037</v>
      </c>
      <c r="G5423" s="1" t="s">
        <v>8060</v>
      </c>
      <c r="H5423">
        <v>2</v>
      </c>
      <c r="I5423">
        <v>9</v>
      </c>
      <c r="J5423" s="1" t="s">
        <v>8041</v>
      </c>
      <c r="K5423">
        <v>4</v>
      </c>
      <c r="L5423">
        <v>2</v>
      </c>
      <c r="M5423">
        <v>0</v>
      </c>
      <c r="N5423" s="1" t="s">
        <v>8023</v>
      </c>
      <c r="O5423" s="1" t="s">
        <v>8017</v>
      </c>
      <c r="P5423">
        <v>0.57999999999999996</v>
      </c>
      <c r="Q5423">
        <v>0</v>
      </c>
      <c r="R5423" t="str">
        <f t="shared" si="420"/>
        <v>YOUNG ADULT</v>
      </c>
      <c r="S5423" s="1" t="str">
        <f t="shared" si="421"/>
        <v>Feb</v>
      </c>
      <c r="T5423" s="1">
        <f t="shared" si="422"/>
        <v>2021</v>
      </c>
      <c r="U5423" s="1" t="str">
        <f t="shared" si="423"/>
        <v>Medium</v>
      </c>
      <c r="V5423" s="1" t="str">
        <f t="shared" si="424"/>
        <v>Normal</v>
      </c>
    </row>
    <row r="5424" spans="1:22" x14ac:dyDescent="0.2">
      <c r="A5424" s="1" t="s">
        <v>13457</v>
      </c>
      <c r="B5424" s="2">
        <v>44291</v>
      </c>
      <c r="C5424" s="1" t="s">
        <v>8002</v>
      </c>
      <c r="D5424">
        <v>73</v>
      </c>
      <c r="E5424" s="1" t="s">
        <v>8013</v>
      </c>
      <c r="F5424" s="1" t="s">
        <v>8004</v>
      </c>
      <c r="G5424" s="1" t="s">
        <v>8044</v>
      </c>
      <c r="H5424">
        <v>6</v>
      </c>
      <c r="I5424">
        <v>7</v>
      </c>
      <c r="J5424" s="1" t="s">
        <v>8016</v>
      </c>
      <c r="K5424">
        <v>9</v>
      </c>
      <c r="L5424">
        <v>4</v>
      </c>
      <c r="M5424">
        <v>2</v>
      </c>
      <c r="N5424" s="1" t="s">
        <v>8007</v>
      </c>
      <c r="O5424" s="1" t="s">
        <v>8017</v>
      </c>
      <c r="P5424">
        <v>0.97</v>
      </c>
      <c r="Q5424">
        <v>1</v>
      </c>
      <c r="R5424" t="str">
        <f t="shared" si="420"/>
        <v>SENIOR</v>
      </c>
      <c r="S5424" s="1" t="str">
        <f t="shared" si="421"/>
        <v>Apr</v>
      </c>
      <c r="T5424" s="1">
        <f t="shared" si="422"/>
        <v>2021</v>
      </c>
      <c r="U5424" s="1" t="str">
        <f t="shared" si="423"/>
        <v>High</v>
      </c>
      <c r="V5424" s="1" t="str">
        <f t="shared" si="424"/>
        <v>Normal</v>
      </c>
    </row>
    <row r="5425" spans="1:22" x14ac:dyDescent="0.2">
      <c r="A5425" s="1" t="s">
        <v>13458</v>
      </c>
      <c r="B5425" s="2">
        <v>45074</v>
      </c>
      <c r="C5425" s="1" t="s">
        <v>8002</v>
      </c>
      <c r="D5425">
        <v>56</v>
      </c>
      <c r="E5425" s="1" t="s">
        <v>8003</v>
      </c>
      <c r="F5425" s="1" t="s">
        <v>8037</v>
      </c>
      <c r="G5425" s="1" t="s">
        <v>8015</v>
      </c>
      <c r="H5425">
        <v>4</v>
      </c>
      <c r="I5425">
        <v>7</v>
      </c>
      <c r="J5425" s="1" t="s">
        <v>8027</v>
      </c>
      <c r="K5425">
        <v>8</v>
      </c>
      <c r="L5425">
        <v>3</v>
      </c>
      <c r="M5425">
        <v>1</v>
      </c>
      <c r="N5425" s="1" t="s">
        <v>8023</v>
      </c>
      <c r="O5425" s="1" t="s">
        <v>8008</v>
      </c>
      <c r="P5425">
        <v>0.63</v>
      </c>
      <c r="Q5425">
        <v>1</v>
      </c>
      <c r="R5425" t="str">
        <f t="shared" si="420"/>
        <v>ADULT</v>
      </c>
      <c r="S5425" s="1" t="str">
        <f t="shared" si="421"/>
        <v>May</v>
      </c>
      <c r="T5425" s="1">
        <f t="shared" si="422"/>
        <v>2023</v>
      </c>
      <c r="U5425" s="1" t="str">
        <f t="shared" si="423"/>
        <v>Medium</v>
      </c>
      <c r="V5425" s="1" t="str">
        <f t="shared" si="424"/>
        <v>Normal</v>
      </c>
    </row>
    <row r="5426" spans="1:22" x14ac:dyDescent="0.2">
      <c r="A5426" s="1" t="s">
        <v>13459</v>
      </c>
      <c r="B5426" s="2">
        <v>45194</v>
      </c>
      <c r="C5426" s="1" t="s">
        <v>8010</v>
      </c>
      <c r="D5426">
        <v>54</v>
      </c>
      <c r="E5426" s="1" t="s">
        <v>8003</v>
      </c>
      <c r="F5426" s="1" t="s">
        <v>8004</v>
      </c>
      <c r="G5426" s="1" t="s">
        <v>8015</v>
      </c>
      <c r="H5426">
        <v>5</v>
      </c>
      <c r="I5426">
        <v>6</v>
      </c>
      <c r="J5426" s="1" t="s">
        <v>8006</v>
      </c>
      <c r="K5426">
        <v>10</v>
      </c>
      <c r="L5426">
        <v>2</v>
      </c>
      <c r="M5426">
        <v>2</v>
      </c>
      <c r="N5426" s="1" t="s">
        <v>8023</v>
      </c>
      <c r="O5426" s="1" t="s">
        <v>8008</v>
      </c>
      <c r="P5426">
        <v>0.92</v>
      </c>
      <c r="Q5426">
        <v>1</v>
      </c>
      <c r="R5426" t="str">
        <f t="shared" si="420"/>
        <v>ADULT</v>
      </c>
      <c r="S5426" s="1" t="str">
        <f t="shared" si="421"/>
        <v>Sep</v>
      </c>
      <c r="T5426" s="1">
        <f t="shared" si="422"/>
        <v>2023</v>
      </c>
      <c r="U5426" s="1" t="str">
        <f t="shared" si="423"/>
        <v>High</v>
      </c>
      <c r="V5426" s="1" t="str">
        <f t="shared" si="424"/>
        <v>Normal</v>
      </c>
    </row>
    <row r="5427" spans="1:22" x14ac:dyDescent="0.2">
      <c r="A5427" s="1" t="s">
        <v>13460</v>
      </c>
      <c r="B5427" s="2">
        <v>44363</v>
      </c>
      <c r="C5427" s="1" t="s">
        <v>8019</v>
      </c>
      <c r="D5427">
        <v>69</v>
      </c>
      <c r="E5427" s="1" t="s">
        <v>8003</v>
      </c>
      <c r="F5427" s="1" t="s">
        <v>8014</v>
      </c>
      <c r="G5427" s="1" t="s">
        <v>8026</v>
      </c>
      <c r="H5427">
        <v>6</v>
      </c>
      <c r="I5427">
        <v>7</v>
      </c>
      <c r="J5427" s="1" t="s">
        <v>8027</v>
      </c>
      <c r="K5427">
        <v>11</v>
      </c>
      <c r="L5427">
        <v>6</v>
      </c>
      <c r="M5427">
        <v>4</v>
      </c>
      <c r="N5427" s="1" t="s">
        <v>8007</v>
      </c>
      <c r="O5427" s="1" t="s">
        <v>8017</v>
      </c>
      <c r="P5427">
        <v>0.97</v>
      </c>
      <c r="Q5427">
        <v>1</v>
      </c>
      <c r="R5427" t="str">
        <f t="shared" si="420"/>
        <v>SENIOR</v>
      </c>
      <c r="S5427" s="1" t="str">
        <f t="shared" si="421"/>
        <v>Jun</v>
      </c>
      <c r="T5427" s="1">
        <f t="shared" si="422"/>
        <v>2021</v>
      </c>
      <c r="U5427" s="1" t="str">
        <f t="shared" si="423"/>
        <v>High</v>
      </c>
      <c r="V5427" s="1" t="str">
        <f t="shared" si="424"/>
        <v>Frequent</v>
      </c>
    </row>
    <row r="5428" spans="1:22" x14ac:dyDescent="0.2">
      <c r="A5428" s="1" t="s">
        <v>13461</v>
      </c>
      <c r="B5428" s="2">
        <v>44469</v>
      </c>
      <c r="C5428" s="1" t="s">
        <v>8010</v>
      </c>
      <c r="D5428">
        <v>74</v>
      </c>
      <c r="E5428" s="1" t="s">
        <v>8013</v>
      </c>
      <c r="F5428" s="1" t="s">
        <v>8037</v>
      </c>
      <c r="G5428" s="1" t="s">
        <v>8015</v>
      </c>
      <c r="H5428">
        <v>5</v>
      </c>
      <c r="I5428">
        <v>6</v>
      </c>
      <c r="J5428" s="1" t="s">
        <v>8016</v>
      </c>
      <c r="K5428">
        <v>8</v>
      </c>
      <c r="L5428">
        <v>5</v>
      </c>
      <c r="M5428">
        <v>3</v>
      </c>
      <c r="N5428" s="1" t="s">
        <v>8007</v>
      </c>
      <c r="O5428" s="1" t="s">
        <v>8008</v>
      </c>
      <c r="P5428">
        <v>0.97</v>
      </c>
      <c r="Q5428">
        <v>0</v>
      </c>
      <c r="R5428" t="str">
        <f t="shared" si="420"/>
        <v>SENIOR</v>
      </c>
      <c r="S5428" s="1" t="str">
        <f t="shared" si="421"/>
        <v>Sep</v>
      </c>
      <c r="T5428" s="1">
        <f t="shared" si="422"/>
        <v>2021</v>
      </c>
      <c r="U5428" s="1" t="str">
        <f t="shared" si="423"/>
        <v>High</v>
      </c>
      <c r="V5428" s="1" t="str">
        <f t="shared" si="424"/>
        <v>Frequent</v>
      </c>
    </row>
    <row r="5429" spans="1:22" x14ac:dyDescent="0.2">
      <c r="A5429" s="1" t="s">
        <v>13462</v>
      </c>
      <c r="B5429" s="2">
        <v>44911</v>
      </c>
      <c r="C5429" s="1" t="s">
        <v>8031</v>
      </c>
      <c r="D5429">
        <v>57</v>
      </c>
      <c r="E5429" s="1" t="s">
        <v>8003</v>
      </c>
      <c r="F5429" s="1" t="s">
        <v>8004</v>
      </c>
      <c r="G5429" s="1" t="s">
        <v>8060</v>
      </c>
      <c r="H5429">
        <v>5</v>
      </c>
      <c r="I5429">
        <v>9</v>
      </c>
      <c r="J5429" s="1" t="s">
        <v>8016</v>
      </c>
      <c r="K5429">
        <v>8</v>
      </c>
      <c r="L5429">
        <v>4</v>
      </c>
      <c r="M5429">
        <v>2</v>
      </c>
      <c r="N5429" s="1" t="s">
        <v>8011</v>
      </c>
      <c r="O5429" s="1" t="s">
        <v>8008</v>
      </c>
      <c r="P5429">
        <v>0.97</v>
      </c>
      <c r="Q5429">
        <v>1</v>
      </c>
      <c r="R5429" t="str">
        <f t="shared" si="420"/>
        <v>ADULT</v>
      </c>
      <c r="S5429" s="1" t="str">
        <f t="shared" si="421"/>
        <v>Dec</v>
      </c>
      <c r="T5429" s="1">
        <f t="shared" si="422"/>
        <v>2022</v>
      </c>
      <c r="U5429" s="1" t="str">
        <f t="shared" si="423"/>
        <v>High</v>
      </c>
      <c r="V5429" s="1" t="str">
        <f t="shared" si="424"/>
        <v>Normal</v>
      </c>
    </row>
    <row r="5430" spans="1:22" x14ac:dyDescent="0.2">
      <c r="A5430" s="1" t="s">
        <v>13463</v>
      </c>
      <c r="B5430" s="2">
        <v>45241</v>
      </c>
      <c r="C5430" s="1" t="s">
        <v>8010</v>
      </c>
      <c r="D5430">
        <v>44</v>
      </c>
      <c r="E5430" s="1" t="s">
        <v>8003</v>
      </c>
      <c r="F5430" s="1" t="s">
        <v>8014</v>
      </c>
      <c r="G5430" s="1" t="s">
        <v>8026</v>
      </c>
      <c r="H5430">
        <v>4</v>
      </c>
      <c r="I5430">
        <v>8</v>
      </c>
      <c r="J5430" s="1" t="s">
        <v>8016</v>
      </c>
      <c r="K5430">
        <v>6</v>
      </c>
      <c r="L5430">
        <v>4</v>
      </c>
      <c r="M5430">
        <v>1</v>
      </c>
      <c r="N5430" s="1" t="s">
        <v>8038</v>
      </c>
      <c r="O5430" s="1" t="s">
        <v>8008</v>
      </c>
      <c r="P5430">
        <v>0.53</v>
      </c>
      <c r="Q5430">
        <v>0</v>
      </c>
      <c r="R5430" t="str">
        <f t="shared" si="420"/>
        <v>ADULT</v>
      </c>
      <c r="S5430" s="1" t="str">
        <f t="shared" si="421"/>
        <v>Nov</v>
      </c>
      <c r="T5430" s="1">
        <f t="shared" si="422"/>
        <v>2023</v>
      </c>
      <c r="U5430" s="1" t="str">
        <f t="shared" si="423"/>
        <v>Medium</v>
      </c>
      <c r="V5430" s="1" t="str">
        <f t="shared" si="424"/>
        <v>Normal</v>
      </c>
    </row>
    <row r="5431" spans="1:22" x14ac:dyDescent="0.2">
      <c r="A5431" s="1" t="s">
        <v>13464</v>
      </c>
      <c r="B5431" s="2">
        <v>44525</v>
      </c>
      <c r="C5431" s="1" t="s">
        <v>8010</v>
      </c>
      <c r="D5431">
        <v>27</v>
      </c>
      <c r="E5431" s="1" t="s">
        <v>8003</v>
      </c>
      <c r="F5431" s="1" t="s">
        <v>8004</v>
      </c>
      <c r="G5431" s="1" t="s">
        <v>8005</v>
      </c>
      <c r="H5431">
        <v>4</v>
      </c>
      <c r="I5431">
        <v>6</v>
      </c>
      <c r="J5431" s="1" t="s">
        <v>8027</v>
      </c>
      <c r="K5431">
        <v>6</v>
      </c>
      <c r="L5431">
        <v>3</v>
      </c>
      <c r="M5431">
        <v>1</v>
      </c>
      <c r="N5431" s="1" t="s">
        <v>8023</v>
      </c>
      <c r="O5431" s="1" t="s">
        <v>8008</v>
      </c>
      <c r="P5431">
        <v>0.52</v>
      </c>
      <c r="Q5431">
        <v>1</v>
      </c>
      <c r="R5431" t="str">
        <f t="shared" si="420"/>
        <v>YOUNG ADULT</v>
      </c>
      <c r="S5431" s="1" t="str">
        <f t="shared" si="421"/>
        <v>Nov</v>
      </c>
      <c r="T5431" s="1">
        <f t="shared" si="422"/>
        <v>2021</v>
      </c>
      <c r="U5431" s="1" t="str">
        <f t="shared" si="423"/>
        <v>Medium</v>
      </c>
      <c r="V5431" s="1" t="str">
        <f t="shared" si="424"/>
        <v>Normal</v>
      </c>
    </row>
    <row r="5432" spans="1:22" x14ac:dyDescent="0.2">
      <c r="A5432" s="1" t="s">
        <v>13465</v>
      </c>
      <c r="B5432" s="2">
        <v>45133</v>
      </c>
      <c r="C5432" s="1" t="s">
        <v>8019</v>
      </c>
      <c r="D5432">
        <v>46</v>
      </c>
      <c r="E5432" s="1" t="s">
        <v>8013</v>
      </c>
      <c r="F5432" s="1" t="s">
        <v>8004</v>
      </c>
      <c r="G5432" s="1" t="s">
        <v>8060</v>
      </c>
      <c r="H5432">
        <v>3</v>
      </c>
      <c r="I5432">
        <v>7</v>
      </c>
      <c r="J5432" s="1" t="s">
        <v>8016</v>
      </c>
      <c r="K5432">
        <v>6</v>
      </c>
      <c r="L5432">
        <v>4</v>
      </c>
      <c r="M5432">
        <v>1</v>
      </c>
      <c r="N5432" s="1" t="s">
        <v>8011</v>
      </c>
      <c r="O5432" s="1" t="s">
        <v>8008</v>
      </c>
      <c r="P5432">
        <v>0.68</v>
      </c>
      <c r="Q5432">
        <v>1</v>
      </c>
      <c r="R5432" t="str">
        <f t="shared" si="420"/>
        <v>ADULT</v>
      </c>
      <c r="S5432" s="1" t="str">
        <f t="shared" si="421"/>
        <v>Jul</v>
      </c>
      <c r="T5432" s="1">
        <f t="shared" si="422"/>
        <v>2023</v>
      </c>
      <c r="U5432" s="1" t="str">
        <f t="shared" si="423"/>
        <v>Medium</v>
      </c>
      <c r="V5432" s="1" t="str">
        <f t="shared" si="424"/>
        <v>Normal</v>
      </c>
    </row>
    <row r="5433" spans="1:22" x14ac:dyDescent="0.2">
      <c r="A5433" s="1" t="s">
        <v>13466</v>
      </c>
      <c r="B5433" s="2">
        <v>44751</v>
      </c>
      <c r="C5433" s="1" t="s">
        <v>8019</v>
      </c>
      <c r="D5433">
        <v>47</v>
      </c>
      <c r="E5433" s="1" t="s">
        <v>8013</v>
      </c>
      <c r="F5433" s="1" t="s">
        <v>8032</v>
      </c>
      <c r="G5433" s="1" t="s">
        <v>8020</v>
      </c>
      <c r="H5433">
        <v>3</v>
      </c>
      <c r="I5433">
        <v>11</v>
      </c>
      <c r="J5433" s="1" t="s">
        <v>8027</v>
      </c>
      <c r="K5433">
        <v>6</v>
      </c>
      <c r="L5433">
        <v>4</v>
      </c>
      <c r="M5433">
        <v>1</v>
      </c>
      <c r="N5433" s="1" t="s">
        <v>8038</v>
      </c>
      <c r="O5433" s="1" t="s">
        <v>8008</v>
      </c>
      <c r="P5433">
        <v>0.72</v>
      </c>
      <c r="Q5433">
        <v>1</v>
      </c>
      <c r="R5433" t="str">
        <f t="shared" si="420"/>
        <v>ADULT</v>
      </c>
      <c r="S5433" s="1" t="str">
        <f t="shared" si="421"/>
        <v>Jul</v>
      </c>
      <c r="T5433" s="1">
        <f t="shared" si="422"/>
        <v>2022</v>
      </c>
      <c r="U5433" s="1" t="str">
        <f t="shared" si="423"/>
        <v>High</v>
      </c>
      <c r="V5433" s="1" t="str">
        <f t="shared" si="424"/>
        <v>Normal</v>
      </c>
    </row>
    <row r="5434" spans="1:22" x14ac:dyDescent="0.2">
      <c r="A5434" s="1" t="s">
        <v>13467</v>
      </c>
      <c r="B5434" s="2">
        <v>45244</v>
      </c>
      <c r="C5434" s="1" t="s">
        <v>8010</v>
      </c>
      <c r="D5434">
        <v>59</v>
      </c>
      <c r="E5434" s="1" t="s">
        <v>8013</v>
      </c>
      <c r="F5434" s="1" t="s">
        <v>8037</v>
      </c>
      <c r="G5434" s="1" t="s">
        <v>8026</v>
      </c>
      <c r="H5434">
        <v>6</v>
      </c>
      <c r="I5434">
        <v>8</v>
      </c>
      <c r="J5434" s="1" t="s">
        <v>8016</v>
      </c>
      <c r="K5434">
        <v>12</v>
      </c>
      <c r="L5434">
        <v>3</v>
      </c>
      <c r="M5434">
        <v>2</v>
      </c>
      <c r="N5434" s="1" t="s">
        <v>8011</v>
      </c>
      <c r="O5434" s="1" t="s">
        <v>8017</v>
      </c>
      <c r="P5434">
        <v>0.97</v>
      </c>
      <c r="Q5434">
        <v>1</v>
      </c>
      <c r="R5434" t="str">
        <f t="shared" si="420"/>
        <v>ADULT</v>
      </c>
      <c r="S5434" s="1" t="str">
        <f t="shared" si="421"/>
        <v>Nov</v>
      </c>
      <c r="T5434" s="1">
        <f t="shared" si="422"/>
        <v>2023</v>
      </c>
      <c r="U5434" s="1" t="str">
        <f t="shared" si="423"/>
        <v>High</v>
      </c>
      <c r="V5434" s="1" t="str">
        <f t="shared" si="424"/>
        <v>Normal</v>
      </c>
    </row>
    <row r="5435" spans="1:22" x14ac:dyDescent="0.2">
      <c r="A5435" s="1" t="s">
        <v>13468</v>
      </c>
      <c r="B5435" s="2">
        <v>44346</v>
      </c>
      <c r="C5435" s="1" t="s">
        <v>8002</v>
      </c>
      <c r="D5435">
        <v>52</v>
      </c>
      <c r="E5435" s="1" t="s">
        <v>8003</v>
      </c>
      <c r="F5435" s="1" t="s">
        <v>8032</v>
      </c>
      <c r="G5435" s="1" t="s">
        <v>8029</v>
      </c>
      <c r="H5435">
        <v>4</v>
      </c>
      <c r="I5435">
        <v>7</v>
      </c>
      <c r="J5435" s="1" t="s">
        <v>8016</v>
      </c>
      <c r="K5435">
        <v>9</v>
      </c>
      <c r="L5435">
        <v>2</v>
      </c>
      <c r="M5435">
        <v>1</v>
      </c>
      <c r="N5435" s="1" t="s">
        <v>8011</v>
      </c>
      <c r="O5435" s="1" t="s">
        <v>8008</v>
      </c>
      <c r="P5435">
        <v>0.55000000000000004</v>
      </c>
      <c r="Q5435">
        <v>0</v>
      </c>
      <c r="R5435" t="str">
        <f t="shared" si="420"/>
        <v>ADULT</v>
      </c>
      <c r="S5435" s="1" t="str">
        <f t="shared" si="421"/>
        <v>May</v>
      </c>
      <c r="T5435" s="1">
        <f t="shared" si="422"/>
        <v>2021</v>
      </c>
      <c r="U5435" s="1" t="str">
        <f t="shared" si="423"/>
        <v>Medium</v>
      </c>
      <c r="V5435" s="1" t="str">
        <f t="shared" si="424"/>
        <v>Normal</v>
      </c>
    </row>
    <row r="5436" spans="1:22" x14ac:dyDescent="0.2">
      <c r="A5436" s="1" t="s">
        <v>13469</v>
      </c>
      <c r="B5436" s="2">
        <v>45263</v>
      </c>
      <c r="C5436" s="1" t="s">
        <v>8031</v>
      </c>
      <c r="D5436">
        <v>69</v>
      </c>
      <c r="E5436" s="1" t="s">
        <v>8003</v>
      </c>
      <c r="F5436" s="1" t="s">
        <v>8037</v>
      </c>
      <c r="G5436" s="1" t="s">
        <v>8067</v>
      </c>
      <c r="H5436">
        <v>5</v>
      </c>
      <c r="I5436">
        <v>9</v>
      </c>
      <c r="J5436" s="1" t="s">
        <v>8016</v>
      </c>
      <c r="K5436">
        <v>8</v>
      </c>
      <c r="L5436">
        <v>6</v>
      </c>
      <c r="M5436">
        <v>1</v>
      </c>
      <c r="N5436" s="1" t="s">
        <v>8007</v>
      </c>
      <c r="O5436" s="1" t="s">
        <v>8008</v>
      </c>
      <c r="P5436">
        <v>0.96</v>
      </c>
      <c r="Q5436">
        <v>1</v>
      </c>
      <c r="R5436" t="str">
        <f t="shared" si="420"/>
        <v>SENIOR</v>
      </c>
      <c r="S5436" s="1" t="str">
        <f t="shared" si="421"/>
        <v>Dec</v>
      </c>
      <c r="T5436" s="1">
        <f t="shared" si="422"/>
        <v>2023</v>
      </c>
      <c r="U5436" s="1" t="str">
        <f t="shared" si="423"/>
        <v>High</v>
      </c>
      <c r="V5436" s="1" t="str">
        <f t="shared" si="424"/>
        <v>Normal</v>
      </c>
    </row>
    <row r="5437" spans="1:22" x14ac:dyDescent="0.2">
      <c r="A5437" s="1" t="s">
        <v>13470</v>
      </c>
      <c r="B5437" s="2">
        <v>44679</v>
      </c>
      <c r="C5437" s="1" t="s">
        <v>8002</v>
      </c>
      <c r="D5437">
        <v>47</v>
      </c>
      <c r="E5437" s="1" t="s">
        <v>8013</v>
      </c>
      <c r="F5437" s="1" t="s">
        <v>8037</v>
      </c>
      <c r="G5437" s="1" t="s">
        <v>8015</v>
      </c>
      <c r="H5437">
        <v>3</v>
      </c>
      <c r="I5437">
        <v>4</v>
      </c>
      <c r="J5437" s="1" t="s">
        <v>8027</v>
      </c>
      <c r="K5437">
        <v>8</v>
      </c>
      <c r="L5437">
        <v>2</v>
      </c>
      <c r="M5437">
        <v>2</v>
      </c>
      <c r="N5437" s="1" t="s">
        <v>8038</v>
      </c>
      <c r="O5437" s="1" t="s">
        <v>8008</v>
      </c>
      <c r="P5437">
        <v>0.74</v>
      </c>
      <c r="Q5437">
        <v>1</v>
      </c>
      <c r="R5437" t="str">
        <f t="shared" si="420"/>
        <v>ADULT</v>
      </c>
      <c r="S5437" s="1" t="str">
        <f t="shared" si="421"/>
        <v>Apr</v>
      </c>
      <c r="T5437" s="1">
        <f t="shared" si="422"/>
        <v>2022</v>
      </c>
      <c r="U5437" s="1" t="str">
        <f t="shared" si="423"/>
        <v>High</v>
      </c>
      <c r="V5437" s="1" t="str">
        <f t="shared" si="424"/>
        <v>Normal</v>
      </c>
    </row>
    <row r="5438" spans="1:22" x14ac:dyDescent="0.2">
      <c r="A5438" s="1" t="s">
        <v>13471</v>
      </c>
      <c r="B5438" s="2">
        <v>45240</v>
      </c>
      <c r="C5438" s="1" t="s">
        <v>8010</v>
      </c>
      <c r="D5438">
        <v>57</v>
      </c>
      <c r="E5438" s="1" t="s">
        <v>8003</v>
      </c>
      <c r="F5438" s="1" t="s">
        <v>8004</v>
      </c>
      <c r="G5438" s="1" t="s">
        <v>8044</v>
      </c>
      <c r="H5438">
        <v>4</v>
      </c>
      <c r="I5438">
        <v>9</v>
      </c>
      <c r="J5438" s="1" t="s">
        <v>8006</v>
      </c>
      <c r="K5438">
        <v>8</v>
      </c>
      <c r="L5438">
        <v>3</v>
      </c>
      <c r="M5438">
        <v>1</v>
      </c>
      <c r="N5438" s="1" t="s">
        <v>8011</v>
      </c>
      <c r="O5438" s="1" t="s">
        <v>8008</v>
      </c>
      <c r="P5438">
        <v>0.81</v>
      </c>
      <c r="Q5438">
        <v>1</v>
      </c>
      <c r="R5438" t="str">
        <f t="shared" si="420"/>
        <v>ADULT</v>
      </c>
      <c r="S5438" s="1" t="str">
        <f t="shared" si="421"/>
        <v>Nov</v>
      </c>
      <c r="T5438" s="1">
        <f t="shared" si="422"/>
        <v>2023</v>
      </c>
      <c r="U5438" s="1" t="str">
        <f t="shared" si="423"/>
        <v>High</v>
      </c>
      <c r="V5438" s="1" t="str">
        <f t="shared" si="424"/>
        <v>Normal</v>
      </c>
    </row>
    <row r="5439" spans="1:22" x14ac:dyDescent="0.2">
      <c r="A5439" s="1" t="s">
        <v>13472</v>
      </c>
      <c r="B5439" s="2">
        <v>44699</v>
      </c>
      <c r="C5439" s="1" t="s">
        <v>8002</v>
      </c>
      <c r="D5439">
        <v>78</v>
      </c>
      <c r="E5439" s="1" t="s">
        <v>8013</v>
      </c>
      <c r="F5439" s="1" t="s">
        <v>8004</v>
      </c>
      <c r="G5439" s="1" t="s">
        <v>8026</v>
      </c>
      <c r="H5439">
        <v>5</v>
      </c>
      <c r="I5439">
        <v>8</v>
      </c>
      <c r="J5439" s="1" t="s">
        <v>8016</v>
      </c>
      <c r="K5439">
        <v>8</v>
      </c>
      <c r="L5439">
        <v>5</v>
      </c>
      <c r="M5439">
        <v>2</v>
      </c>
      <c r="N5439" s="1" t="s">
        <v>8007</v>
      </c>
      <c r="O5439" s="1" t="s">
        <v>8008</v>
      </c>
      <c r="P5439">
        <v>0.97</v>
      </c>
      <c r="Q5439">
        <v>1</v>
      </c>
      <c r="R5439" t="str">
        <f t="shared" si="420"/>
        <v>SENIOR</v>
      </c>
      <c r="S5439" s="1" t="str">
        <f t="shared" si="421"/>
        <v>May</v>
      </c>
      <c r="T5439" s="1">
        <f t="shared" si="422"/>
        <v>2022</v>
      </c>
      <c r="U5439" s="1" t="str">
        <f t="shared" si="423"/>
        <v>High</v>
      </c>
      <c r="V5439" s="1" t="str">
        <f t="shared" si="424"/>
        <v>Normal</v>
      </c>
    </row>
    <row r="5440" spans="1:22" x14ac:dyDescent="0.2">
      <c r="A5440" s="1" t="s">
        <v>13473</v>
      </c>
      <c r="B5440" s="2">
        <v>44777</v>
      </c>
      <c r="C5440" s="1" t="s">
        <v>8019</v>
      </c>
      <c r="D5440">
        <v>63</v>
      </c>
      <c r="E5440" s="1" t="s">
        <v>8013</v>
      </c>
      <c r="F5440" s="1" t="s">
        <v>8032</v>
      </c>
      <c r="G5440" s="1" t="s">
        <v>8005</v>
      </c>
      <c r="H5440">
        <v>5</v>
      </c>
      <c r="I5440">
        <v>7</v>
      </c>
      <c r="J5440" s="1" t="s">
        <v>8016</v>
      </c>
      <c r="K5440">
        <v>8</v>
      </c>
      <c r="L5440">
        <v>4</v>
      </c>
      <c r="M5440">
        <v>1</v>
      </c>
      <c r="N5440" s="1" t="s">
        <v>8011</v>
      </c>
      <c r="O5440" s="1" t="s">
        <v>8008</v>
      </c>
      <c r="P5440">
        <v>0.77</v>
      </c>
      <c r="Q5440">
        <v>1</v>
      </c>
      <c r="R5440" t="str">
        <f t="shared" si="420"/>
        <v>ADULT</v>
      </c>
      <c r="S5440" s="1" t="str">
        <f t="shared" si="421"/>
        <v>Aug</v>
      </c>
      <c r="T5440" s="1">
        <f t="shared" si="422"/>
        <v>2022</v>
      </c>
      <c r="U5440" s="1" t="str">
        <f t="shared" si="423"/>
        <v>High</v>
      </c>
      <c r="V5440" s="1" t="str">
        <f t="shared" si="424"/>
        <v>Normal</v>
      </c>
    </row>
    <row r="5441" spans="1:22" x14ac:dyDescent="0.2">
      <c r="A5441" s="1" t="s">
        <v>13474</v>
      </c>
      <c r="B5441" s="2">
        <v>45078</v>
      </c>
      <c r="C5441" s="1" t="s">
        <v>8019</v>
      </c>
      <c r="D5441">
        <v>56</v>
      </c>
      <c r="E5441" s="1" t="s">
        <v>8013</v>
      </c>
      <c r="F5441" s="1" t="s">
        <v>8032</v>
      </c>
      <c r="G5441" s="1" t="s">
        <v>8029</v>
      </c>
      <c r="H5441">
        <v>4</v>
      </c>
      <c r="I5441">
        <v>6</v>
      </c>
      <c r="J5441" s="1" t="s">
        <v>8027</v>
      </c>
      <c r="K5441">
        <v>7</v>
      </c>
      <c r="L5441">
        <v>2</v>
      </c>
      <c r="M5441">
        <v>1</v>
      </c>
      <c r="N5441" s="1" t="s">
        <v>8038</v>
      </c>
      <c r="O5441" s="1" t="s">
        <v>8008</v>
      </c>
      <c r="P5441">
        <v>0.53</v>
      </c>
      <c r="Q5441">
        <v>1</v>
      </c>
      <c r="R5441" t="str">
        <f t="shared" si="420"/>
        <v>ADULT</v>
      </c>
      <c r="S5441" s="1" t="str">
        <f t="shared" si="421"/>
        <v>Jun</v>
      </c>
      <c r="T5441" s="1">
        <f t="shared" si="422"/>
        <v>2023</v>
      </c>
      <c r="U5441" s="1" t="str">
        <f t="shared" si="423"/>
        <v>Medium</v>
      </c>
      <c r="V5441" s="1" t="str">
        <f t="shared" si="424"/>
        <v>Normal</v>
      </c>
    </row>
    <row r="5442" spans="1:22" x14ac:dyDescent="0.2">
      <c r="A5442" s="1" t="s">
        <v>13475</v>
      </c>
      <c r="B5442" s="2">
        <v>44988</v>
      </c>
      <c r="C5442" s="1" t="s">
        <v>8002</v>
      </c>
      <c r="D5442">
        <v>47</v>
      </c>
      <c r="E5442" s="1" t="s">
        <v>8013</v>
      </c>
      <c r="F5442" s="1" t="s">
        <v>8022</v>
      </c>
      <c r="G5442" s="1" t="s">
        <v>8015</v>
      </c>
      <c r="H5442">
        <v>4</v>
      </c>
      <c r="I5442">
        <v>6</v>
      </c>
      <c r="J5442" s="1" t="s">
        <v>8041</v>
      </c>
      <c r="K5442">
        <v>7</v>
      </c>
      <c r="L5442">
        <v>5</v>
      </c>
      <c r="M5442">
        <v>1</v>
      </c>
      <c r="N5442" s="1" t="s">
        <v>8011</v>
      </c>
      <c r="O5442" s="1" t="s">
        <v>8008</v>
      </c>
      <c r="P5442">
        <v>0.55000000000000004</v>
      </c>
      <c r="Q5442">
        <v>1</v>
      </c>
      <c r="R5442" t="str">
        <f t="shared" ref="R5442:R5505" si="425">IF(D5442&lt;18,"CHILD",IF(D5442&lt;40,"YOUNG ADULT",IF(D5442&lt;65,"ADULT","SENIOR")))</f>
        <v>ADULT</v>
      </c>
      <c r="S5442" s="1" t="str">
        <f t="shared" ref="S5442:S5505" si="426">TEXT(B5442,"MMM")</f>
        <v>Mar</v>
      </c>
      <c r="T5442" s="1">
        <f t="shared" ref="T5442:T5505" si="427">YEAR(B5442)</f>
        <v>2023</v>
      </c>
      <c r="U5442" s="1" t="str">
        <f t="shared" ref="U5442:U5505" si="428">IF(P5442&lt;0.3,"Low",IF(P5442&lt;0.7,"Medium","High"))</f>
        <v>Medium</v>
      </c>
      <c r="V5442" s="1" t="str">
        <f t="shared" ref="V5442:V5505" si="429">IF(M5442&gt;=3,"Frequent","Normal")</f>
        <v>Normal</v>
      </c>
    </row>
    <row r="5443" spans="1:22" x14ac:dyDescent="0.2">
      <c r="A5443" s="1" t="s">
        <v>13476</v>
      </c>
      <c r="B5443" s="2">
        <v>44875</v>
      </c>
      <c r="C5443" s="1" t="s">
        <v>8010</v>
      </c>
      <c r="D5443">
        <v>47</v>
      </c>
      <c r="E5443" s="1" t="s">
        <v>8003</v>
      </c>
      <c r="F5443" s="1" t="s">
        <v>8037</v>
      </c>
      <c r="G5443" s="1" t="s">
        <v>8005</v>
      </c>
      <c r="H5443">
        <v>4</v>
      </c>
      <c r="I5443">
        <v>6</v>
      </c>
      <c r="J5443" s="1" t="s">
        <v>8027</v>
      </c>
      <c r="K5443">
        <v>6</v>
      </c>
      <c r="L5443">
        <v>2</v>
      </c>
      <c r="M5443">
        <v>1</v>
      </c>
      <c r="N5443" s="1" t="s">
        <v>8011</v>
      </c>
      <c r="O5443" s="1" t="s">
        <v>8008</v>
      </c>
      <c r="P5443">
        <v>0.44</v>
      </c>
      <c r="Q5443">
        <v>1</v>
      </c>
      <c r="R5443" t="str">
        <f t="shared" si="425"/>
        <v>ADULT</v>
      </c>
      <c r="S5443" s="1" t="str">
        <f t="shared" si="426"/>
        <v>Nov</v>
      </c>
      <c r="T5443" s="1">
        <f t="shared" si="427"/>
        <v>2022</v>
      </c>
      <c r="U5443" s="1" t="str">
        <f t="shared" si="428"/>
        <v>Medium</v>
      </c>
      <c r="V5443" s="1" t="str">
        <f t="shared" si="429"/>
        <v>Normal</v>
      </c>
    </row>
    <row r="5444" spans="1:22" x14ac:dyDescent="0.2">
      <c r="A5444" s="1" t="s">
        <v>13477</v>
      </c>
      <c r="B5444" s="2">
        <v>44653</v>
      </c>
      <c r="C5444" s="1" t="s">
        <v>8002</v>
      </c>
      <c r="D5444">
        <v>43</v>
      </c>
      <c r="E5444" s="1" t="s">
        <v>8003</v>
      </c>
      <c r="F5444" s="1" t="s">
        <v>8014</v>
      </c>
      <c r="G5444" s="1" t="s">
        <v>8015</v>
      </c>
      <c r="H5444">
        <v>4</v>
      </c>
      <c r="I5444">
        <v>6</v>
      </c>
      <c r="J5444" s="1" t="s">
        <v>8006</v>
      </c>
      <c r="K5444">
        <v>8</v>
      </c>
      <c r="L5444">
        <v>3</v>
      </c>
      <c r="M5444">
        <v>1</v>
      </c>
      <c r="N5444" s="1" t="s">
        <v>8038</v>
      </c>
      <c r="O5444" s="1" t="s">
        <v>8008</v>
      </c>
      <c r="P5444">
        <v>0.54</v>
      </c>
      <c r="Q5444">
        <v>1</v>
      </c>
      <c r="R5444" t="str">
        <f t="shared" si="425"/>
        <v>ADULT</v>
      </c>
      <c r="S5444" s="1" t="str">
        <f t="shared" si="426"/>
        <v>Apr</v>
      </c>
      <c r="T5444" s="1">
        <f t="shared" si="427"/>
        <v>2022</v>
      </c>
      <c r="U5444" s="1" t="str">
        <f t="shared" si="428"/>
        <v>Medium</v>
      </c>
      <c r="V5444" s="1" t="str">
        <f t="shared" si="429"/>
        <v>Normal</v>
      </c>
    </row>
    <row r="5445" spans="1:22" x14ac:dyDescent="0.2">
      <c r="A5445" s="1" t="s">
        <v>13478</v>
      </c>
      <c r="B5445" s="2">
        <v>45064</v>
      </c>
      <c r="C5445" s="1" t="s">
        <v>8002</v>
      </c>
      <c r="D5445">
        <v>48</v>
      </c>
      <c r="E5445" s="1" t="s">
        <v>8013</v>
      </c>
      <c r="F5445" s="1" t="s">
        <v>8004</v>
      </c>
      <c r="G5445" s="1" t="s">
        <v>8005</v>
      </c>
      <c r="H5445">
        <v>3</v>
      </c>
      <c r="I5445">
        <v>6</v>
      </c>
      <c r="J5445" s="1" t="s">
        <v>8041</v>
      </c>
      <c r="K5445">
        <v>4</v>
      </c>
      <c r="L5445">
        <v>2</v>
      </c>
      <c r="M5445">
        <v>1</v>
      </c>
      <c r="N5445" s="1" t="s">
        <v>8011</v>
      </c>
      <c r="O5445" s="1" t="s">
        <v>8008</v>
      </c>
      <c r="P5445">
        <v>0.43</v>
      </c>
      <c r="Q5445">
        <v>1</v>
      </c>
      <c r="R5445" t="str">
        <f t="shared" si="425"/>
        <v>ADULT</v>
      </c>
      <c r="S5445" s="1" t="str">
        <f t="shared" si="426"/>
        <v>May</v>
      </c>
      <c r="T5445" s="1">
        <f t="shared" si="427"/>
        <v>2023</v>
      </c>
      <c r="U5445" s="1" t="str">
        <f t="shared" si="428"/>
        <v>Medium</v>
      </c>
      <c r="V5445" s="1" t="str">
        <f t="shared" si="429"/>
        <v>Normal</v>
      </c>
    </row>
    <row r="5446" spans="1:22" x14ac:dyDescent="0.2">
      <c r="A5446" s="1" t="s">
        <v>13479</v>
      </c>
      <c r="B5446" s="2">
        <v>45235</v>
      </c>
      <c r="C5446" s="1" t="s">
        <v>8010</v>
      </c>
      <c r="D5446">
        <v>70</v>
      </c>
      <c r="E5446" s="1" t="s">
        <v>8003</v>
      </c>
      <c r="F5446" s="1" t="s">
        <v>8032</v>
      </c>
      <c r="G5446" s="1" t="s">
        <v>8035</v>
      </c>
      <c r="H5446">
        <v>6</v>
      </c>
      <c r="I5446">
        <v>10</v>
      </c>
      <c r="J5446" s="1" t="s">
        <v>8006</v>
      </c>
      <c r="K5446">
        <v>10</v>
      </c>
      <c r="L5446">
        <v>6</v>
      </c>
      <c r="M5446">
        <v>2</v>
      </c>
      <c r="N5446" s="1" t="s">
        <v>8007</v>
      </c>
      <c r="O5446" s="1" t="s">
        <v>8017</v>
      </c>
      <c r="P5446">
        <v>0.97</v>
      </c>
      <c r="Q5446">
        <v>1</v>
      </c>
      <c r="R5446" t="str">
        <f t="shared" si="425"/>
        <v>SENIOR</v>
      </c>
      <c r="S5446" s="1" t="str">
        <f t="shared" si="426"/>
        <v>Nov</v>
      </c>
      <c r="T5446" s="1">
        <f t="shared" si="427"/>
        <v>2023</v>
      </c>
      <c r="U5446" s="1" t="str">
        <f t="shared" si="428"/>
        <v>High</v>
      </c>
      <c r="V5446" s="1" t="str">
        <f t="shared" si="429"/>
        <v>Normal</v>
      </c>
    </row>
    <row r="5447" spans="1:22" x14ac:dyDescent="0.2">
      <c r="A5447" s="1" t="s">
        <v>13480</v>
      </c>
      <c r="B5447" s="2">
        <v>44207</v>
      </c>
      <c r="C5447" s="1" t="s">
        <v>8031</v>
      </c>
      <c r="D5447">
        <v>54</v>
      </c>
      <c r="E5447" s="1" t="s">
        <v>8003</v>
      </c>
      <c r="F5447" s="1" t="s">
        <v>8022</v>
      </c>
      <c r="G5447" s="1" t="s">
        <v>8005</v>
      </c>
      <c r="H5447">
        <v>5</v>
      </c>
      <c r="I5447">
        <v>7</v>
      </c>
      <c r="J5447" s="1" t="s">
        <v>8041</v>
      </c>
      <c r="K5447">
        <v>8</v>
      </c>
      <c r="L5447">
        <v>4</v>
      </c>
      <c r="M5447">
        <v>1</v>
      </c>
      <c r="N5447" s="1" t="s">
        <v>8011</v>
      </c>
      <c r="O5447" s="1" t="s">
        <v>8008</v>
      </c>
      <c r="P5447">
        <v>0.77</v>
      </c>
      <c r="Q5447">
        <v>1</v>
      </c>
      <c r="R5447" t="str">
        <f t="shared" si="425"/>
        <v>ADULT</v>
      </c>
      <c r="S5447" s="1" t="str">
        <f t="shared" si="426"/>
        <v>Jan</v>
      </c>
      <c r="T5447" s="1">
        <f t="shared" si="427"/>
        <v>2021</v>
      </c>
      <c r="U5447" s="1" t="str">
        <f t="shared" si="428"/>
        <v>High</v>
      </c>
      <c r="V5447" s="1" t="str">
        <f t="shared" si="429"/>
        <v>Normal</v>
      </c>
    </row>
    <row r="5448" spans="1:22" x14ac:dyDescent="0.2">
      <c r="A5448" s="1" t="s">
        <v>13481</v>
      </c>
      <c r="B5448" s="2">
        <v>44840</v>
      </c>
      <c r="C5448" s="1" t="s">
        <v>8010</v>
      </c>
      <c r="D5448">
        <v>35</v>
      </c>
      <c r="E5448" s="1" t="s">
        <v>8003</v>
      </c>
      <c r="F5448" s="1" t="s">
        <v>8032</v>
      </c>
      <c r="G5448" s="1" t="s">
        <v>8044</v>
      </c>
      <c r="H5448">
        <v>2</v>
      </c>
      <c r="I5448">
        <v>7</v>
      </c>
      <c r="J5448" s="1" t="s">
        <v>8006</v>
      </c>
      <c r="K5448">
        <v>4</v>
      </c>
      <c r="L5448">
        <v>1</v>
      </c>
      <c r="M5448">
        <v>0</v>
      </c>
      <c r="N5448" s="1" t="s">
        <v>8038</v>
      </c>
      <c r="O5448" s="1" t="s">
        <v>8008</v>
      </c>
      <c r="P5448">
        <v>0.4</v>
      </c>
      <c r="Q5448">
        <v>0</v>
      </c>
      <c r="R5448" t="str">
        <f t="shared" si="425"/>
        <v>YOUNG ADULT</v>
      </c>
      <c r="S5448" s="1" t="str">
        <f t="shared" si="426"/>
        <v>Oct</v>
      </c>
      <c r="T5448" s="1">
        <f t="shared" si="427"/>
        <v>2022</v>
      </c>
      <c r="U5448" s="1" t="str">
        <f t="shared" si="428"/>
        <v>Medium</v>
      </c>
      <c r="V5448" s="1" t="str">
        <f t="shared" si="429"/>
        <v>Normal</v>
      </c>
    </row>
    <row r="5449" spans="1:22" x14ac:dyDescent="0.2">
      <c r="A5449" s="1" t="s">
        <v>13482</v>
      </c>
      <c r="B5449" s="2">
        <v>45145</v>
      </c>
      <c r="C5449" s="1" t="s">
        <v>8019</v>
      </c>
      <c r="D5449">
        <v>88</v>
      </c>
      <c r="E5449" s="1" t="s">
        <v>8003</v>
      </c>
      <c r="F5449" s="1" t="s">
        <v>8037</v>
      </c>
      <c r="G5449" s="1" t="s">
        <v>8060</v>
      </c>
      <c r="H5449">
        <v>7</v>
      </c>
      <c r="I5449">
        <v>11</v>
      </c>
      <c r="J5449" s="1" t="s">
        <v>8006</v>
      </c>
      <c r="K5449">
        <v>12</v>
      </c>
      <c r="L5449">
        <v>5</v>
      </c>
      <c r="M5449">
        <v>3</v>
      </c>
      <c r="N5449" s="1" t="s">
        <v>8007</v>
      </c>
      <c r="O5449" s="1" t="s">
        <v>8017</v>
      </c>
      <c r="P5449">
        <v>0.97</v>
      </c>
      <c r="Q5449">
        <v>1</v>
      </c>
      <c r="R5449" t="str">
        <f t="shared" si="425"/>
        <v>SENIOR</v>
      </c>
      <c r="S5449" s="1" t="str">
        <f t="shared" si="426"/>
        <v>Aug</v>
      </c>
      <c r="T5449" s="1">
        <f t="shared" si="427"/>
        <v>2023</v>
      </c>
      <c r="U5449" s="1" t="str">
        <f t="shared" si="428"/>
        <v>High</v>
      </c>
      <c r="V5449" s="1" t="str">
        <f t="shared" si="429"/>
        <v>Frequent</v>
      </c>
    </row>
    <row r="5450" spans="1:22" x14ac:dyDescent="0.2">
      <c r="A5450" s="1" t="s">
        <v>13483</v>
      </c>
      <c r="B5450" s="2">
        <v>44912</v>
      </c>
      <c r="C5450" s="1" t="s">
        <v>8031</v>
      </c>
      <c r="D5450">
        <v>63</v>
      </c>
      <c r="E5450" s="1" t="s">
        <v>8003</v>
      </c>
      <c r="F5450" s="1" t="s">
        <v>8037</v>
      </c>
      <c r="G5450" s="1" t="s">
        <v>8062</v>
      </c>
      <c r="H5450">
        <v>4</v>
      </c>
      <c r="I5450">
        <v>8</v>
      </c>
      <c r="J5450" s="1" t="s">
        <v>8027</v>
      </c>
      <c r="K5450">
        <v>9</v>
      </c>
      <c r="L5450">
        <v>2</v>
      </c>
      <c r="M5450">
        <v>1</v>
      </c>
      <c r="N5450" s="1" t="s">
        <v>8038</v>
      </c>
      <c r="O5450" s="1" t="s">
        <v>8008</v>
      </c>
      <c r="P5450">
        <v>0.73</v>
      </c>
      <c r="Q5450">
        <v>1</v>
      </c>
      <c r="R5450" t="str">
        <f t="shared" si="425"/>
        <v>ADULT</v>
      </c>
      <c r="S5450" s="1" t="str">
        <f t="shared" si="426"/>
        <v>Dec</v>
      </c>
      <c r="T5450" s="1">
        <f t="shared" si="427"/>
        <v>2022</v>
      </c>
      <c r="U5450" s="1" t="str">
        <f t="shared" si="428"/>
        <v>High</v>
      </c>
      <c r="V5450" s="1" t="str">
        <f t="shared" si="429"/>
        <v>Normal</v>
      </c>
    </row>
    <row r="5451" spans="1:22" x14ac:dyDescent="0.2">
      <c r="A5451" s="1" t="s">
        <v>13484</v>
      </c>
      <c r="B5451" s="2">
        <v>45073</v>
      </c>
      <c r="C5451" s="1" t="s">
        <v>8002</v>
      </c>
      <c r="D5451">
        <v>34</v>
      </c>
      <c r="E5451" s="1" t="s">
        <v>8003</v>
      </c>
      <c r="F5451" s="1" t="s">
        <v>8004</v>
      </c>
      <c r="G5451" s="1" t="s">
        <v>8029</v>
      </c>
      <c r="H5451">
        <v>4</v>
      </c>
      <c r="I5451">
        <v>5</v>
      </c>
      <c r="J5451" s="1" t="s">
        <v>8016</v>
      </c>
      <c r="K5451">
        <v>9</v>
      </c>
      <c r="L5451">
        <v>3</v>
      </c>
      <c r="M5451">
        <v>1</v>
      </c>
      <c r="N5451" s="1" t="s">
        <v>8011</v>
      </c>
      <c r="O5451" s="1" t="s">
        <v>8008</v>
      </c>
      <c r="P5451">
        <v>0.5</v>
      </c>
      <c r="Q5451">
        <v>1</v>
      </c>
      <c r="R5451" t="str">
        <f t="shared" si="425"/>
        <v>YOUNG ADULT</v>
      </c>
      <c r="S5451" s="1" t="str">
        <f t="shared" si="426"/>
        <v>May</v>
      </c>
      <c r="T5451" s="1">
        <f t="shared" si="427"/>
        <v>2023</v>
      </c>
      <c r="U5451" s="1" t="str">
        <f t="shared" si="428"/>
        <v>Medium</v>
      </c>
      <c r="V5451" s="1" t="str">
        <f t="shared" si="429"/>
        <v>Normal</v>
      </c>
    </row>
    <row r="5452" spans="1:22" x14ac:dyDescent="0.2">
      <c r="A5452" s="1" t="s">
        <v>13485</v>
      </c>
      <c r="B5452" s="2">
        <v>45177</v>
      </c>
      <c r="C5452" s="1" t="s">
        <v>8010</v>
      </c>
      <c r="D5452">
        <v>50</v>
      </c>
      <c r="E5452" s="1" t="s">
        <v>8013</v>
      </c>
      <c r="F5452" s="1" t="s">
        <v>8032</v>
      </c>
      <c r="G5452" s="1" t="s">
        <v>8029</v>
      </c>
      <c r="H5452">
        <v>4</v>
      </c>
      <c r="I5452">
        <v>5</v>
      </c>
      <c r="J5452" s="1" t="s">
        <v>8041</v>
      </c>
      <c r="K5452">
        <v>7</v>
      </c>
      <c r="L5452">
        <v>5</v>
      </c>
      <c r="M5452">
        <v>1</v>
      </c>
      <c r="N5452" s="1" t="s">
        <v>8023</v>
      </c>
      <c r="O5452" s="1" t="s">
        <v>8008</v>
      </c>
      <c r="P5452">
        <v>0.68</v>
      </c>
      <c r="Q5452">
        <v>0</v>
      </c>
      <c r="R5452" t="str">
        <f t="shared" si="425"/>
        <v>ADULT</v>
      </c>
      <c r="S5452" s="1" t="str">
        <f t="shared" si="426"/>
        <v>Sep</v>
      </c>
      <c r="T5452" s="1">
        <f t="shared" si="427"/>
        <v>2023</v>
      </c>
      <c r="U5452" s="1" t="str">
        <f t="shared" si="428"/>
        <v>Medium</v>
      </c>
      <c r="V5452" s="1" t="str">
        <f t="shared" si="429"/>
        <v>Normal</v>
      </c>
    </row>
    <row r="5453" spans="1:22" x14ac:dyDescent="0.2">
      <c r="A5453" s="1" t="s">
        <v>13486</v>
      </c>
      <c r="B5453" s="2">
        <v>45019</v>
      </c>
      <c r="C5453" s="1" t="s">
        <v>8002</v>
      </c>
      <c r="D5453">
        <v>59</v>
      </c>
      <c r="E5453" s="1" t="s">
        <v>8013</v>
      </c>
      <c r="F5453" s="1" t="s">
        <v>8014</v>
      </c>
      <c r="G5453" s="1" t="s">
        <v>8015</v>
      </c>
      <c r="H5453">
        <v>4</v>
      </c>
      <c r="I5453">
        <v>5</v>
      </c>
      <c r="J5453" s="1" t="s">
        <v>8016</v>
      </c>
      <c r="K5453">
        <v>9</v>
      </c>
      <c r="L5453">
        <v>2</v>
      </c>
      <c r="M5453">
        <v>1</v>
      </c>
      <c r="N5453" s="1" t="s">
        <v>8038</v>
      </c>
      <c r="O5453" s="1" t="s">
        <v>8008</v>
      </c>
      <c r="P5453">
        <v>0.59</v>
      </c>
      <c r="Q5453">
        <v>1</v>
      </c>
      <c r="R5453" t="str">
        <f t="shared" si="425"/>
        <v>ADULT</v>
      </c>
      <c r="S5453" s="1" t="str">
        <f t="shared" si="426"/>
        <v>Apr</v>
      </c>
      <c r="T5453" s="1">
        <f t="shared" si="427"/>
        <v>2023</v>
      </c>
      <c r="U5453" s="1" t="str">
        <f t="shared" si="428"/>
        <v>Medium</v>
      </c>
      <c r="V5453" s="1" t="str">
        <f t="shared" si="429"/>
        <v>Normal</v>
      </c>
    </row>
    <row r="5454" spans="1:22" x14ac:dyDescent="0.2">
      <c r="A5454" s="1" t="s">
        <v>13487</v>
      </c>
      <c r="B5454" s="2">
        <v>44982</v>
      </c>
      <c r="C5454" s="1" t="s">
        <v>8031</v>
      </c>
      <c r="D5454">
        <v>86</v>
      </c>
      <c r="E5454" s="1" t="s">
        <v>8013</v>
      </c>
      <c r="F5454" s="1" t="s">
        <v>8004</v>
      </c>
      <c r="G5454" s="1" t="s">
        <v>8062</v>
      </c>
      <c r="H5454">
        <v>7</v>
      </c>
      <c r="I5454">
        <v>11</v>
      </c>
      <c r="J5454" s="1" t="s">
        <v>8041</v>
      </c>
      <c r="K5454">
        <v>10</v>
      </c>
      <c r="L5454">
        <v>7</v>
      </c>
      <c r="M5454">
        <v>3</v>
      </c>
      <c r="N5454" s="1" t="s">
        <v>8007</v>
      </c>
      <c r="O5454" s="1" t="s">
        <v>8017</v>
      </c>
      <c r="P5454">
        <v>0.97</v>
      </c>
      <c r="Q5454">
        <v>1</v>
      </c>
      <c r="R5454" t="str">
        <f t="shared" si="425"/>
        <v>SENIOR</v>
      </c>
      <c r="S5454" s="1" t="str">
        <f t="shared" si="426"/>
        <v>Feb</v>
      </c>
      <c r="T5454" s="1">
        <f t="shared" si="427"/>
        <v>2023</v>
      </c>
      <c r="U5454" s="1" t="str">
        <f t="shared" si="428"/>
        <v>High</v>
      </c>
      <c r="V5454" s="1" t="str">
        <f t="shared" si="429"/>
        <v>Frequent</v>
      </c>
    </row>
    <row r="5455" spans="1:22" x14ac:dyDescent="0.2">
      <c r="A5455" s="1" t="s">
        <v>13488</v>
      </c>
      <c r="B5455" s="2">
        <v>45253</v>
      </c>
      <c r="C5455" s="1" t="s">
        <v>8010</v>
      </c>
      <c r="D5455">
        <v>39</v>
      </c>
      <c r="E5455" s="1" t="s">
        <v>8013</v>
      </c>
      <c r="F5455" s="1" t="s">
        <v>8022</v>
      </c>
      <c r="G5455" s="1" t="s">
        <v>8020</v>
      </c>
      <c r="H5455">
        <v>6</v>
      </c>
      <c r="I5455">
        <v>10</v>
      </c>
      <c r="J5455" s="1" t="s">
        <v>8016</v>
      </c>
      <c r="K5455">
        <v>9</v>
      </c>
      <c r="L5455">
        <v>3</v>
      </c>
      <c r="M5455">
        <v>2</v>
      </c>
      <c r="N5455" s="1" t="s">
        <v>8011</v>
      </c>
      <c r="O5455" s="1" t="s">
        <v>8017</v>
      </c>
      <c r="P5455">
        <v>0.97</v>
      </c>
      <c r="Q5455">
        <v>1</v>
      </c>
      <c r="R5455" t="str">
        <f t="shared" si="425"/>
        <v>YOUNG ADULT</v>
      </c>
      <c r="S5455" s="1" t="str">
        <f t="shared" si="426"/>
        <v>Nov</v>
      </c>
      <c r="T5455" s="1">
        <f t="shared" si="427"/>
        <v>2023</v>
      </c>
      <c r="U5455" s="1" t="str">
        <f t="shared" si="428"/>
        <v>High</v>
      </c>
      <c r="V5455" s="1" t="str">
        <f t="shared" si="429"/>
        <v>Normal</v>
      </c>
    </row>
    <row r="5456" spans="1:22" x14ac:dyDescent="0.2">
      <c r="A5456" s="1" t="s">
        <v>13489</v>
      </c>
      <c r="B5456" s="2">
        <v>45142</v>
      </c>
      <c r="C5456" s="1" t="s">
        <v>8019</v>
      </c>
      <c r="D5456">
        <v>74</v>
      </c>
      <c r="E5456" s="1" t="s">
        <v>8003</v>
      </c>
      <c r="F5456" s="1" t="s">
        <v>8032</v>
      </c>
      <c r="G5456" s="1" t="s">
        <v>8035</v>
      </c>
      <c r="H5456">
        <v>6</v>
      </c>
      <c r="I5456">
        <v>10</v>
      </c>
      <c r="J5456" s="1" t="s">
        <v>8016</v>
      </c>
      <c r="K5456">
        <v>10</v>
      </c>
      <c r="L5456">
        <v>4</v>
      </c>
      <c r="M5456">
        <v>2</v>
      </c>
      <c r="N5456" s="1" t="s">
        <v>8007</v>
      </c>
      <c r="O5456" s="1" t="s">
        <v>8017</v>
      </c>
      <c r="P5456">
        <v>0.97</v>
      </c>
      <c r="Q5456">
        <v>1</v>
      </c>
      <c r="R5456" t="str">
        <f t="shared" si="425"/>
        <v>SENIOR</v>
      </c>
      <c r="S5456" s="1" t="str">
        <f t="shared" si="426"/>
        <v>Aug</v>
      </c>
      <c r="T5456" s="1">
        <f t="shared" si="427"/>
        <v>2023</v>
      </c>
      <c r="U5456" s="1" t="str">
        <f t="shared" si="428"/>
        <v>High</v>
      </c>
      <c r="V5456" s="1" t="str">
        <f t="shared" si="429"/>
        <v>Normal</v>
      </c>
    </row>
    <row r="5457" spans="1:22" x14ac:dyDescent="0.2">
      <c r="A5457" s="1" t="s">
        <v>13490</v>
      </c>
      <c r="B5457" s="2">
        <v>45089</v>
      </c>
      <c r="C5457" s="1" t="s">
        <v>8019</v>
      </c>
      <c r="D5457">
        <v>81</v>
      </c>
      <c r="E5457" s="1" t="s">
        <v>8003</v>
      </c>
      <c r="F5457" s="1" t="s">
        <v>8032</v>
      </c>
      <c r="G5457" s="1" t="s">
        <v>8020</v>
      </c>
      <c r="H5457">
        <v>5</v>
      </c>
      <c r="I5457">
        <v>9</v>
      </c>
      <c r="J5457" s="1" t="s">
        <v>8006</v>
      </c>
      <c r="K5457">
        <v>8</v>
      </c>
      <c r="L5457">
        <v>5</v>
      </c>
      <c r="M5457">
        <v>2</v>
      </c>
      <c r="N5457" s="1" t="s">
        <v>8007</v>
      </c>
      <c r="O5457" s="1" t="s">
        <v>8008</v>
      </c>
      <c r="P5457">
        <v>0.97</v>
      </c>
      <c r="Q5457">
        <v>1</v>
      </c>
      <c r="R5457" t="str">
        <f t="shared" si="425"/>
        <v>SENIOR</v>
      </c>
      <c r="S5457" s="1" t="str">
        <f t="shared" si="426"/>
        <v>Jun</v>
      </c>
      <c r="T5457" s="1">
        <f t="shared" si="427"/>
        <v>2023</v>
      </c>
      <c r="U5457" s="1" t="str">
        <f t="shared" si="428"/>
        <v>High</v>
      </c>
      <c r="V5457" s="1" t="str">
        <f t="shared" si="429"/>
        <v>Normal</v>
      </c>
    </row>
    <row r="5458" spans="1:22" x14ac:dyDescent="0.2">
      <c r="A5458" s="1" t="s">
        <v>13491</v>
      </c>
      <c r="B5458" s="2">
        <v>44291</v>
      </c>
      <c r="C5458" s="1" t="s">
        <v>8002</v>
      </c>
      <c r="D5458">
        <v>47</v>
      </c>
      <c r="E5458" s="1" t="s">
        <v>8003</v>
      </c>
      <c r="F5458" s="1" t="s">
        <v>8022</v>
      </c>
      <c r="G5458" s="1" t="s">
        <v>8026</v>
      </c>
      <c r="H5458">
        <v>4</v>
      </c>
      <c r="I5458">
        <v>8</v>
      </c>
      <c r="J5458" s="1" t="s">
        <v>8016</v>
      </c>
      <c r="K5458">
        <v>6</v>
      </c>
      <c r="L5458">
        <v>2</v>
      </c>
      <c r="M5458">
        <v>4</v>
      </c>
      <c r="N5458" s="1" t="s">
        <v>8011</v>
      </c>
      <c r="O5458" s="1" t="s">
        <v>8008</v>
      </c>
      <c r="P5458">
        <v>0.9</v>
      </c>
      <c r="Q5458">
        <v>0</v>
      </c>
      <c r="R5458" t="str">
        <f t="shared" si="425"/>
        <v>ADULT</v>
      </c>
      <c r="S5458" s="1" t="str">
        <f t="shared" si="426"/>
        <v>Apr</v>
      </c>
      <c r="T5458" s="1">
        <f t="shared" si="427"/>
        <v>2021</v>
      </c>
      <c r="U5458" s="1" t="str">
        <f t="shared" si="428"/>
        <v>High</v>
      </c>
      <c r="V5458" s="1" t="str">
        <f t="shared" si="429"/>
        <v>Frequent</v>
      </c>
    </row>
    <row r="5459" spans="1:22" x14ac:dyDescent="0.2">
      <c r="A5459" s="1" t="s">
        <v>13492</v>
      </c>
      <c r="B5459" s="2">
        <v>44458</v>
      </c>
      <c r="C5459" s="1" t="s">
        <v>8010</v>
      </c>
      <c r="D5459">
        <v>53</v>
      </c>
      <c r="E5459" s="1" t="s">
        <v>8013</v>
      </c>
      <c r="F5459" s="1" t="s">
        <v>8022</v>
      </c>
      <c r="G5459" s="1" t="s">
        <v>8029</v>
      </c>
      <c r="H5459">
        <v>4</v>
      </c>
      <c r="I5459">
        <v>5</v>
      </c>
      <c r="J5459" s="1" t="s">
        <v>8006</v>
      </c>
      <c r="K5459">
        <v>8</v>
      </c>
      <c r="L5459">
        <v>2</v>
      </c>
      <c r="M5459">
        <v>1</v>
      </c>
      <c r="N5459" s="1" t="s">
        <v>8038</v>
      </c>
      <c r="O5459" s="1" t="s">
        <v>8008</v>
      </c>
      <c r="P5459">
        <v>0.59</v>
      </c>
      <c r="Q5459">
        <v>0</v>
      </c>
      <c r="R5459" t="str">
        <f t="shared" si="425"/>
        <v>ADULT</v>
      </c>
      <c r="S5459" s="1" t="str">
        <f t="shared" si="426"/>
        <v>Sep</v>
      </c>
      <c r="T5459" s="1">
        <f t="shared" si="427"/>
        <v>2021</v>
      </c>
      <c r="U5459" s="1" t="str">
        <f t="shared" si="428"/>
        <v>Medium</v>
      </c>
      <c r="V5459" s="1" t="str">
        <f t="shared" si="429"/>
        <v>Normal</v>
      </c>
    </row>
    <row r="5460" spans="1:22" x14ac:dyDescent="0.2">
      <c r="A5460" s="1" t="s">
        <v>13493</v>
      </c>
      <c r="B5460" s="2">
        <v>44806</v>
      </c>
      <c r="C5460" s="1" t="s">
        <v>8010</v>
      </c>
      <c r="D5460">
        <v>40</v>
      </c>
      <c r="E5460" s="1" t="s">
        <v>8013</v>
      </c>
      <c r="F5460" s="1" t="s">
        <v>8004</v>
      </c>
      <c r="G5460" s="1" t="s">
        <v>8020</v>
      </c>
      <c r="H5460">
        <v>3</v>
      </c>
      <c r="I5460">
        <v>9</v>
      </c>
      <c r="J5460" s="1" t="s">
        <v>8016</v>
      </c>
      <c r="K5460">
        <v>6</v>
      </c>
      <c r="L5460">
        <v>4</v>
      </c>
      <c r="M5460">
        <v>1</v>
      </c>
      <c r="N5460" s="1" t="s">
        <v>8023</v>
      </c>
      <c r="O5460" s="1" t="s">
        <v>8008</v>
      </c>
      <c r="P5460">
        <v>0.76</v>
      </c>
      <c r="Q5460">
        <v>0</v>
      </c>
      <c r="R5460" t="str">
        <f t="shared" si="425"/>
        <v>ADULT</v>
      </c>
      <c r="S5460" s="1" t="str">
        <f t="shared" si="426"/>
        <v>Sep</v>
      </c>
      <c r="T5460" s="1">
        <f t="shared" si="427"/>
        <v>2022</v>
      </c>
      <c r="U5460" s="1" t="str">
        <f t="shared" si="428"/>
        <v>High</v>
      </c>
      <c r="V5460" s="1" t="str">
        <f t="shared" si="429"/>
        <v>Normal</v>
      </c>
    </row>
    <row r="5461" spans="1:22" x14ac:dyDescent="0.2">
      <c r="A5461" s="1" t="s">
        <v>13494</v>
      </c>
      <c r="B5461" s="2">
        <v>44973</v>
      </c>
      <c r="C5461" s="1" t="s">
        <v>8031</v>
      </c>
      <c r="D5461">
        <v>54</v>
      </c>
      <c r="E5461" s="1" t="s">
        <v>8003</v>
      </c>
      <c r="F5461" s="1" t="s">
        <v>8004</v>
      </c>
      <c r="G5461" s="1" t="s">
        <v>8020</v>
      </c>
      <c r="H5461">
        <v>5</v>
      </c>
      <c r="I5461">
        <v>10</v>
      </c>
      <c r="J5461" s="1" t="s">
        <v>8041</v>
      </c>
      <c r="K5461">
        <v>8</v>
      </c>
      <c r="L5461">
        <v>4</v>
      </c>
      <c r="M5461">
        <v>1</v>
      </c>
      <c r="N5461" s="1" t="s">
        <v>8038</v>
      </c>
      <c r="O5461" s="1" t="s">
        <v>8008</v>
      </c>
      <c r="P5461">
        <v>0.97</v>
      </c>
      <c r="Q5461">
        <v>1</v>
      </c>
      <c r="R5461" t="str">
        <f t="shared" si="425"/>
        <v>ADULT</v>
      </c>
      <c r="S5461" s="1" t="str">
        <f t="shared" si="426"/>
        <v>Feb</v>
      </c>
      <c r="T5461" s="1">
        <f t="shared" si="427"/>
        <v>2023</v>
      </c>
      <c r="U5461" s="1" t="str">
        <f t="shared" si="428"/>
        <v>High</v>
      </c>
      <c r="V5461" s="1" t="str">
        <f t="shared" si="429"/>
        <v>Normal</v>
      </c>
    </row>
    <row r="5462" spans="1:22" x14ac:dyDescent="0.2">
      <c r="A5462" s="1" t="s">
        <v>13495</v>
      </c>
      <c r="B5462" s="2">
        <v>44529</v>
      </c>
      <c r="C5462" s="1" t="s">
        <v>8010</v>
      </c>
      <c r="D5462">
        <v>57</v>
      </c>
      <c r="E5462" s="1" t="s">
        <v>8003</v>
      </c>
      <c r="F5462" s="1" t="s">
        <v>8032</v>
      </c>
      <c r="G5462" s="1" t="s">
        <v>8015</v>
      </c>
      <c r="H5462">
        <v>4</v>
      </c>
      <c r="I5462">
        <v>5</v>
      </c>
      <c r="J5462" s="1" t="s">
        <v>8027</v>
      </c>
      <c r="K5462">
        <v>7</v>
      </c>
      <c r="L5462">
        <v>2</v>
      </c>
      <c r="M5462">
        <v>1</v>
      </c>
      <c r="N5462" s="1" t="s">
        <v>8011</v>
      </c>
      <c r="O5462" s="1" t="s">
        <v>8008</v>
      </c>
      <c r="P5462">
        <v>0.49</v>
      </c>
      <c r="Q5462">
        <v>0</v>
      </c>
      <c r="R5462" t="str">
        <f t="shared" si="425"/>
        <v>ADULT</v>
      </c>
      <c r="S5462" s="1" t="str">
        <f t="shared" si="426"/>
        <v>Nov</v>
      </c>
      <c r="T5462" s="1">
        <f t="shared" si="427"/>
        <v>2021</v>
      </c>
      <c r="U5462" s="1" t="str">
        <f t="shared" si="428"/>
        <v>Medium</v>
      </c>
      <c r="V5462" s="1" t="str">
        <f t="shared" si="429"/>
        <v>Normal</v>
      </c>
    </row>
    <row r="5463" spans="1:22" x14ac:dyDescent="0.2">
      <c r="A5463" s="1" t="s">
        <v>13496</v>
      </c>
      <c r="B5463" s="2">
        <v>44299</v>
      </c>
      <c r="C5463" s="1" t="s">
        <v>8002</v>
      </c>
      <c r="D5463">
        <v>69</v>
      </c>
      <c r="E5463" s="1" t="s">
        <v>8013</v>
      </c>
      <c r="F5463" s="1" t="s">
        <v>8004</v>
      </c>
      <c r="G5463" s="1" t="s">
        <v>8015</v>
      </c>
      <c r="H5463">
        <v>5</v>
      </c>
      <c r="I5463">
        <v>7</v>
      </c>
      <c r="J5463" s="1" t="s">
        <v>8016</v>
      </c>
      <c r="K5463">
        <v>8</v>
      </c>
      <c r="L5463">
        <v>5</v>
      </c>
      <c r="M5463">
        <v>1</v>
      </c>
      <c r="N5463" s="1" t="s">
        <v>8007</v>
      </c>
      <c r="O5463" s="1" t="s">
        <v>8008</v>
      </c>
      <c r="P5463">
        <v>0.87</v>
      </c>
      <c r="Q5463">
        <v>1</v>
      </c>
      <c r="R5463" t="str">
        <f t="shared" si="425"/>
        <v>SENIOR</v>
      </c>
      <c r="S5463" s="1" t="str">
        <f t="shared" si="426"/>
        <v>Apr</v>
      </c>
      <c r="T5463" s="1">
        <f t="shared" si="427"/>
        <v>2021</v>
      </c>
      <c r="U5463" s="1" t="str">
        <f t="shared" si="428"/>
        <v>High</v>
      </c>
      <c r="V5463" s="1" t="str">
        <f t="shared" si="429"/>
        <v>Normal</v>
      </c>
    </row>
    <row r="5464" spans="1:22" x14ac:dyDescent="0.2">
      <c r="A5464" s="1" t="s">
        <v>13497</v>
      </c>
      <c r="B5464" s="2">
        <v>44537</v>
      </c>
      <c r="C5464" s="1" t="s">
        <v>8031</v>
      </c>
      <c r="D5464">
        <v>76</v>
      </c>
      <c r="E5464" s="1" t="s">
        <v>8013</v>
      </c>
      <c r="F5464" s="1" t="s">
        <v>8004</v>
      </c>
      <c r="G5464" s="1" t="s">
        <v>8067</v>
      </c>
      <c r="H5464">
        <v>5</v>
      </c>
      <c r="I5464">
        <v>6</v>
      </c>
      <c r="J5464" s="1" t="s">
        <v>8016</v>
      </c>
      <c r="K5464">
        <v>10</v>
      </c>
      <c r="L5464">
        <v>6</v>
      </c>
      <c r="M5464">
        <v>2</v>
      </c>
      <c r="N5464" s="1" t="s">
        <v>8007</v>
      </c>
      <c r="O5464" s="1" t="s">
        <v>8008</v>
      </c>
      <c r="P5464">
        <v>0.97</v>
      </c>
      <c r="Q5464">
        <v>1</v>
      </c>
      <c r="R5464" t="str">
        <f t="shared" si="425"/>
        <v>SENIOR</v>
      </c>
      <c r="S5464" s="1" t="str">
        <f t="shared" si="426"/>
        <v>Dec</v>
      </c>
      <c r="T5464" s="1">
        <f t="shared" si="427"/>
        <v>2021</v>
      </c>
      <c r="U5464" s="1" t="str">
        <f t="shared" si="428"/>
        <v>High</v>
      </c>
      <c r="V5464" s="1" t="str">
        <f t="shared" si="429"/>
        <v>Normal</v>
      </c>
    </row>
    <row r="5465" spans="1:22" x14ac:dyDescent="0.2">
      <c r="A5465" s="1" t="s">
        <v>13498</v>
      </c>
      <c r="B5465" s="2">
        <v>45041</v>
      </c>
      <c r="C5465" s="1" t="s">
        <v>8002</v>
      </c>
      <c r="D5465">
        <v>45</v>
      </c>
      <c r="E5465" s="1" t="s">
        <v>8013</v>
      </c>
      <c r="F5465" s="1" t="s">
        <v>8037</v>
      </c>
      <c r="G5465" s="1" t="s">
        <v>8005</v>
      </c>
      <c r="H5465">
        <v>3</v>
      </c>
      <c r="I5465">
        <v>6</v>
      </c>
      <c r="J5465" s="1" t="s">
        <v>8027</v>
      </c>
      <c r="K5465">
        <v>4</v>
      </c>
      <c r="L5465">
        <v>2</v>
      </c>
      <c r="M5465">
        <v>2</v>
      </c>
      <c r="N5465" s="1" t="s">
        <v>8011</v>
      </c>
      <c r="O5465" s="1" t="s">
        <v>8008</v>
      </c>
      <c r="P5465">
        <v>0.59</v>
      </c>
      <c r="Q5465">
        <v>0</v>
      </c>
      <c r="R5465" t="str">
        <f t="shared" si="425"/>
        <v>ADULT</v>
      </c>
      <c r="S5465" s="1" t="str">
        <f t="shared" si="426"/>
        <v>Apr</v>
      </c>
      <c r="T5465" s="1">
        <f t="shared" si="427"/>
        <v>2023</v>
      </c>
      <c r="U5465" s="1" t="str">
        <f t="shared" si="428"/>
        <v>Medium</v>
      </c>
      <c r="V5465" s="1" t="str">
        <f t="shared" si="429"/>
        <v>Normal</v>
      </c>
    </row>
    <row r="5466" spans="1:22" x14ac:dyDescent="0.2">
      <c r="A5466" s="1" t="s">
        <v>13499</v>
      </c>
      <c r="B5466" s="2">
        <v>45157</v>
      </c>
      <c r="C5466" s="1" t="s">
        <v>8019</v>
      </c>
      <c r="D5466">
        <v>24</v>
      </c>
      <c r="E5466" s="1" t="s">
        <v>8003</v>
      </c>
      <c r="F5466" s="1" t="s">
        <v>8022</v>
      </c>
      <c r="G5466" s="1" t="s">
        <v>8015</v>
      </c>
      <c r="H5466">
        <v>3</v>
      </c>
      <c r="I5466">
        <v>5</v>
      </c>
      <c r="J5466" s="1" t="s">
        <v>8041</v>
      </c>
      <c r="K5466">
        <v>6</v>
      </c>
      <c r="L5466">
        <v>4</v>
      </c>
      <c r="M5466">
        <v>1</v>
      </c>
      <c r="N5466" s="1" t="s">
        <v>8011</v>
      </c>
      <c r="O5466" s="1" t="s">
        <v>8008</v>
      </c>
      <c r="P5466">
        <v>0.48</v>
      </c>
      <c r="Q5466">
        <v>1</v>
      </c>
      <c r="R5466" t="str">
        <f t="shared" si="425"/>
        <v>YOUNG ADULT</v>
      </c>
      <c r="S5466" s="1" t="str">
        <f t="shared" si="426"/>
        <v>Aug</v>
      </c>
      <c r="T5466" s="1">
        <f t="shared" si="427"/>
        <v>2023</v>
      </c>
      <c r="U5466" s="1" t="str">
        <f t="shared" si="428"/>
        <v>Medium</v>
      </c>
      <c r="V5466" s="1" t="str">
        <f t="shared" si="429"/>
        <v>Normal</v>
      </c>
    </row>
    <row r="5467" spans="1:22" x14ac:dyDescent="0.2">
      <c r="A5467" s="1" t="s">
        <v>13500</v>
      </c>
      <c r="B5467" s="2">
        <v>45196</v>
      </c>
      <c r="C5467" s="1" t="s">
        <v>8010</v>
      </c>
      <c r="D5467">
        <v>57</v>
      </c>
      <c r="E5467" s="1" t="s">
        <v>8003</v>
      </c>
      <c r="F5467" s="1" t="s">
        <v>8032</v>
      </c>
      <c r="G5467" s="1" t="s">
        <v>8020</v>
      </c>
      <c r="H5467">
        <v>5</v>
      </c>
      <c r="I5467">
        <v>9</v>
      </c>
      <c r="J5467" s="1" t="s">
        <v>8027</v>
      </c>
      <c r="K5467">
        <v>10</v>
      </c>
      <c r="L5467">
        <v>2</v>
      </c>
      <c r="M5467">
        <v>1</v>
      </c>
      <c r="N5467" s="1" t="s">
        <v>8023</v>
      </c>
      <c r="O5467" s="1" t="s">
        <v>8008</v>
      </c>
      <c r="P5467">
        <v>0.96</v>
      </c>
      <c r="Q5467">
        <v>1</v>
      </c>
      <c r="R5467" t="str">
        <f t="shared" si="425"/>
        <v>ADULT</v>
      </c>
      <c r="S5467" s="1" t="str">
        <f t="shared" si="426"/>
        <v>Sep</v>
      </c>
      <c r="T5467" s="1">
        <f t="shared" si="427"/>
        <v>2023</v>
      </c>
      <c r="U5467" s="1" t="str">
        <f t="shared" si="428"/>
        <v>High</v>
      </c>
      <c r="V5467" s="1" t="str">
        <f t="shared" si="429"/>
        <v>Normal</v>
      </c>
    </row>
    <row r="5468" spans="1:22" x14ac:dyDescent="0.2">
      <c r="A5468" s="1" t="s">
        <v>13501</v>
      </c>
      <c r="B5468" s="2">
        <v>44611</v>
      </c>
      <c r="C5468" s="1" t="s">
        <v>8031</v>
      </c>
      <c r="D5468">
        <v>62</v>
      </c>
      <c r="E5468" s="1" t="s">
        <v>8013</v>
      </c>
      <c r="F5468" s="1" t="s">
        <v>8037</v>
      </c>
      <c r="G5468" s="1" t="s">
        <v>8062</v>
      </c>
      <c r="H5468">
        <v>4</v>
      </c>
      <c r="I5468">
        <v>9</v>
      </c>
      <c r="J5468" s="1" t="s">
        <v>8016</v>
      </c>
      <c r="K5468">
        <v>7</v>
      </c>
      <c r="L5468">
        <v>4</v>
      </c>
      <c r="M5468">
        <v>1</v>
      </c>
      <c r="N5468" s="1" t="s">
        <v>8038</v>
      </c>
      <c r="O5468" s="1" t="s">
        <v>8008</v>
      </c>
      <c r="P5468">
        <v>0.72</v>
      </c>
      <c r="Q5468">
        <v>1</v>
      </c>
      <c r="R5468" t="str">
        <f t="shared" si="425"/>
        <v>ADULT</v>
      </c>
      <c r="S5468" s="1" t="str">
        <f t="shared" si="426"/>
        <v>Feb</v>
      </c>
      <c r="T5468" s="1">
        <f t="shared" si="427"/>
        <v>2022</v>
      </c>
      <c r="U5468" s="1" t="str">
        <f t="shared" si="428"/>
        <v>High</v>
      </c>
      <c r="V5468" s="1" t="str">
        <f t="shared" si="429"/>
        <v>Normal</v>
      </c>
    </row>
    <row r="5469" spans="1:22" x14ac:dyDescent="0.2">
      <c r="A5469" s="1" t="s">
        <v>13502</v>
      </c>
      <c r="B5469" s="2">
        <v>44604</v>
      </c>
      <c r="C5469" s="1" t="s">
        <v>8031</v>
      </c>
      <c r="D5469">
        <v>62</v>
      </c>
      <c r="E5469" s="1" t="s">
        <v>8013</v>
      </c>
      <c r="F5469" s="1" t="s">
        <v>8032</v>
      </c>
      <c r="G5469" s="1" t="s">
        <v>8020</v>
      </c>
      <c r="H5469">
        <v>5</v>
      </c>
      <c r="I5469">
        <v>10</v>
      </c>
      <c r="J5469" s="1" t="s">
        <v>8041</v>
      </c>
      <c r="K5469">
        <v>10</v>
      </c>
      <c r="L5469">
        <v>4</v>
      </c>
      <c r="M5469">
        <v>1</v>
      </c>
      <c r="N5469" s="1" t="s">
        <v>8023</v>
      </c>
      <c r="O5469" s="1" t="s">
        <v>8008</v>
      </c>
      <c r="P5469">
        <v>0.97</v>
      </c>
      <c r="Q5469">
        <v>1</v>
      </c>
      <c r="R5469" t="str">
        <f t="shared" si="425"/>
        <v>ADULT</v>
      </c>
      <c r="S5469" s="1" t="str">
        <f t="shared" si="426"/>
        <v>Feb</v>
      </c>
      <c r="T5469" s="1">
        <f t="shared" si="427"/>
        <v>2022</v>
      </c>
      <c r="U5469" s="1" t="str">
        <f t="shared" si="428"/>
        <v>High</v>
      </c>
      <c r="V5469" s="1" t="str">
        <f t="shared" si="429"/>
        <v>Normal</v>
      </c>
    </row>
    <row r="5470" spans="1:22" x14ac:dyDescent="0.2">
      <c r="A5470" s="1" t="s">
        <v>13503</v>
      </c>
      <c r="B5470" s="2">
        <v>44642</v>
      </c>
      <c r="C5470" s="1" t="s">
        <v>8002</v>
      </c>
      <c r="D5470">
        <v>52</v>
      </c>
      <c r="E5470" s="1" t="s">
        <v>8013</v>
      </c>
      <c r="F5470" s="1" t="s">
        <v>8014</v>
      </c>
      <c r="G5470" s="1" t="s">
        <v>8035</v>
      </c>
      <c r="H5470">
        <v>3</v>
      </c>
      <c r="I5470">
        <v>10</v>
      </c>
      <c r="J5470" s="1" t="s">
        <v>8041</v>
      </c>
      <c r="K5470">
        <v>6</v>
      </c>
      <c r="L5470">
        <v>4</v>
      </c>
      <c r="M5470">
        <v>1</v>
      </c>
      <c r="N5470" s="1" t="s">
        <v>8011</v>
      </c>
      <c r="O5470" s="1" t="s">
        <v>8008</v>
      </c>
      <c r="P5470">
        <v>0.79</v>
      </c>
      <c r="Q5470">
        <v>1</v>
      </c>
      <c r="R5470" t="str">
        <f t="shared" si="425"/>
        <v>ADULT</v>
      </c>
      <c r="S5470" s="1" t="str">
        <f t="shared" si="426"/>
        <v>Mar</v>
      </c>
      <c r="T5470" s="1">
        <f t="shared" si="427"/>
        <v>2022</v>
      </c>
      <c r="U5470" s="1" t="str">
        <f t="shared" si="428"/>
        <v>High</v>
      </c>
      <c r="V5470" s="1" t="str">
        <f t="shared" si="429"/>
        <v>Normal</v>
      </c>
    </row>
    <row r="5471" spans="1:22" x14ac:dyDescent="0.2">
      <c r="A5471" s="1" t="s">
        <v>13504</v>
      </c>
      <c r="B5471" s="2">
        <v>44608</v>
      </c>
      <c r="C5471" s="1" t="s">
        <v>8031</v>
      </c>
      <c r="D5471">
        <v>60</v>
      </c>
      <c r="E5471" s="1" t="s">
        <v>8013</v>
      </c>
      <c r="F5471" s="1" t="s">
        <v>8004</v>
      </c>
      <c r="G5471" s="1" t="s">
        <v>8062</v>
      </c>
      <c r="H5471">
        <v>5</v>
      </c>
      <c r="I5471">
        <v>8</v>
      </c>
      <c r="J5471" s="1" t="s">
        <v>8006</v>
      </c>
      <c r="K5471">
        <v>10</v>
      </c>
      <c r="L5471">
        <v>4</v>
      </c>
      <c r="M5471">
        <v>1</v>
      </c>
      <c r="N5471" s="1" t="s">
        <v>8038</v>
      </c>
      <c r="O5471" s="1" t="s">
        <v>8008</v>
      </c>
      <c r="P5471">
        <v>0.85</v>
      </c>
      <c r="Q5471">
        <v>1</v>
      </c>
      <c r="R5471" t="str">
        <f t="shared" si="425"/>
        <v>ADULT</v>
      </c>
      <c r="S5471" s="1" t="str">
        <f t="shared" si="426"/>
        <v>Feb</v>
      </c>
      <c r="T5471" s="1">
        <f t="shared" si="427"/>
        <v>2022</v>
      </c>
      <c r="U5471" s="1" t="str">
        <f t="shared" si="428"/>
        <v>High</v>
      </c>
      <c r="V5471" s="1" t="str">
        <f t="shared" si="429"/>
        <v>Normal</v>
      </c>
    </row>
    <row r="5472" spans="1:22" x14ac:dyDescent="0.2">
      <c r="A5472" s="1" t="s">
        <v>13505</v>
      </c>
      <c r="B5472" s="2">
        <v>44926</v>
      </c>
      <c r="C5472" s="1" t="s">
        <v>8031</v>
      </c>
      <c r="D5472">
        <v>83</v>
      </c>
      <c r="E5472" s="1" t="s">
        <v>8013</v>
      </c>
      <c r="F5472" s="1" t="s">
        <v>8022</v>
      </c>
      <c r="G5472" s="1" t="s">
        <v>8062</v>
      </c>
      <c r="H5472">
        <v>6</v>
      </c>
      <c r="I5472">
        <v>10</v>
      </c>
      <c r="J5472" s="1" t="s">
        <v>8006</v>
      </c>
      <c r="K5472">
        <v>9</v>
      </c>
      <c r="L5472">
        <v>6</v>
      </c>
      <c r="M5472">
        <v>2</v>
      </c>
      <c r="N5472" s="1" t="s">
        <v>8007</v>
      </c>
      <c r="O5472" s="1" t="s">
        <v>8017</v>
      </c>
      <c r="P5472">
        <v>0.97</v>
      </c>
      <c r="Q5472">
        <v>1</v>
      </c>
      <c r="R5472" t="str">
        <f t="shared" si="425"/>
        <v>SENIOR</v>
      </c>
      <c r="S5472" s="1" t="str">
        <f t="shared" si="426"/>
        <v>Dec</v>
      </c>
      <c r="T5472" s="1">
        <f t="shared" si="427"/>
        <v>2022</v>
      </c>
      <c r="U5472" s="1" t="str">
        <f t="shared" si="428"/>
        <v>High</v>
      </c>
      <c r="V5472" s="1" t="str">
        <f t="shared" si="429"/>
        <v>Normal</v>
      </c>
    </row>
    <row r="5473" spans="1:22" x14ac:dyDescent="0.2">
      <c r="A5473" s="1" t="s">
        <v>13506</v>
      </c>
      <c r="B5473" s="2">
        <v>44589</v>
      </c>
      <c r="C5473" s="1" t="s">
        <v>8031</v>
      </c>
      <c r="D5473">
        <v>64</v>
      </c>
      <c r="E5473" s="1" t="s">
        <v>8013</v>
      </c>
      <c r="F5473" s="1" t="s">
        <v>8032</v>
      </c>
      <c r="G5473" s="1" t="s">
        <v>8067</v>
      </c>
      <c r="H5473">
        <v>4</v>
      </c>
      <c r="I5473">
        <v>6</v>
      </c>
      <c r="J5473" s="1" t="s">
        <v>8016</v>
      </c>
      <c r="K5473">
        <v>8</v>
      </c>
      <c r="L5473">
        <v>2</v>
      </c>
      <c r="M5473">
        <v>3</v>
      </c>
      <c r="N5473" s="1" t="s">
        <v>8011</v>
      </c>
      <c r="O5473" s="1" t="s">
        <v>8008</v>
      </c>
      <c r="P5473">
        <v>0.97</v>
      </c>
      <c r="Q5473">
        <v>1</v>
      </c>
      <c r="R5473" t="str">
        <f t="shared" si="425"/>
        <v>ADULT</v>
      </c>
      <c r="S5473" s="1" t="str">
        <f t="shared" si="426"/>
        <v>Jan</v>
      </c>
      <c r="T5473" s="1">
        <f t="shared" si="427"/>
        <v>2022</v>
      </c>
      <c r="U5473" s="1" t="str">
        <f t="shared" si="428"/>
        <v>High</v>
      </c>
      <c r="V5473" s="1" t="str">
        <f t="shared" si="429"/>
        <v>Frequent</v>
      </c>
    </row>
    <row r="5474" spans="1:22" x14ac:dyDescent="0.2">
      <c r="A5474" s="1" t="s">
        <v>13507</v>
      </c>
      <c r="B5474" s="2">
        <v>44219</v>
      </c>
      <c r="C5474" s="1" t="s">
        <v>8031</v>
      </c>
      <c r="D5474">
        <v>51</v>
      </c>
      <c r="E5474" s="1" t="s">
        <v>8003</v>
      </c>
      <c r="F5474" s="1" t="s">
        <v>8032</v>
      </c>
      <c r="G5474" s="1" t="s">
        <v>8062</v>
      </c>
      <c r="H5474">
        <v>3</v>
      </c>
      <c r="I5474">
        <v>7</v>
      </c>
      <c r="J5474" s="1" t="s">
        <v>8016</v>
      </c>
      <c r="K5474">
        <v>6</v>
      </c>
      <c r="L5474">
        <v>2</v>
      </c>
      <c r="M5474">
        <v>1</v>
      </c>
      <c r="N5474" s="1" t="s">
        <v>8011</v>
      </c>
      <c r="O5474" s="1" t="s">
        <v>8008</v>
      </c>
      <c r="P5474">
        <v>0.46</v>
      </c>
      <c r="Q5474">
        <v>0</v>
      </c>
      <c r="R5474" t="str">
        <f t="shared" si="425"/>
        <v>ADULT</v>
      </c>
      <c r="S5474" s="1" t="str">
        <f t="shared" si="426"/>
        <v>Jan</v>
      </c>
      <c r="T5474" s="1">
        <f t="shared" si="427"/>
        <v>2021</v>
      </c>
      <c r="U5474" s="1" t="str">
        <f t="shared" si="428"/>
        <v>Medium</v>
      </c>
      <c r="V5474" s="1" t="str">
        <f t="shared" si="429"/>
        <v>Normal</v>
      </c>
    </row>
    <row r="5475" spans="1:22" x14ac:dyDescent="0.2">
      <c r="A5475" s="1" t="s">
        <v>13508</v>
      </c>
      <c r="B5475" s="2">
        <v>44677</v>
      </c>
      <c r="C5475" s="1" t="s">
        <v>8002</v>
      </c>
      <c r="D5475">
        <v>49</v>
      </c>
      <c r="E5475" s="1" t="s">
        <v>8003</v>
      </c>
      <c r="F5475" s="1" t="s">
        <v>8022</v>
      </c>
      <c r="G5475" s="1" t="s">
        <v>8005</v>
      </c>
      <c r="H5475">
        <v>3</v>
      </c>
      <c r="I5475">
        <v>5</v>
      </c>
      <c r="J5475" s="1" t="s">
        <v>8041</v>
      </c>
      <c r="K5475">
        <v>4</v>
      </c>
      <c r="L5475">
        <v>4</v>
      </c>
      <c r="M5475">
        <v>1</v>
      </c>
      <c r="N5475" s="1" t="s">
        <v>8011</v>
      </c>
      <c r="O5475" s="1" t="s">
        <v>8008</v>
      </c>
      <c r="P5475">
        <v>0.48</v>
      </c>
      <c r="Q5475">
        <v>0</v>
      </c>
      <c r="R5475" t="str">
        <f t="shared" si="425"/>
        <v>ADULT</v>
      </c>
      <c r="S5475" s="1" t="str">
        <f t="shared" si="426"/>
        <v>Apr</v>
      </c>
      <c r="T5475" s="1">
        <f t="shared" si="427"/>
        <v>2022</v>
      </c>
      <c r="U5475" s="1" t="str">
        <f t="shared" si="428"/>
        <v>Medium</v>
      </c>
      <c r="V5475" s="1" t="str">
        <f t="shared" si="429"/>
        <v>Normal</v>
      </c>
    </row>
    <row r="5476" spans="1:22" x14ac:dyDescent="0.2">
      <c r="A5476" s="1" t="s">
        <v>13509</v>
      </c>
      <c r="B5476" s="2">
        <v>44442</v>
      </c>
      <c r="C5476" s="1" t="s">
        <v>8010</v>
      </c>
      <c r="D5476">
        <v>55</v>
      </c>
      <c r="E5476" s="1" t="s">
        <v>8013</v>
      </c>
      <c r="F5476" s="1" t="s">
        <v>8032</v>
      </c>
      <c r="G5476" s="1" t="s">
        <v>8060</v>
      </c>
      <c r="H5476">
        <v>5</v>
      </c>
      <c r="I5476">
        <v>8</v>
      </c>
      <c r="J5476" s="1" t="s">
        <v>8016</v>
      </c>
      <c r="K5476">
        <v>8</v>
      </c>
      <c r="L5476">
        <v>2</v>
      </c>
      <c r="M5476">
        <v>1</v>
      </c>
      <c r="N5476" s="1" t="s">
        <v>8011</v>
      </c>
      <c r="O5476" s="1" t="s">
        <v>8008</v>
      </c>
      <c r="P5476">
        <v>0.88</v>
      </c>
      <c r="Q5476">
        <v>1</v>
      </c>
      <c r="R5476" t="str">
        <f t="shared" si="425"/>
        <v>ADULT</v>
      </c>
      <c r="S5476" s="1" t="str">
        <f t="shared" si="426"/>
        <v>Sep</v>
      </c>
      <c r="T5476" s="1">
        <f t="shared" si="427"/>
        <v>2021</v>
      </c>
      <c r="U5476" s="1" t="str">
        <f t="shared" si="428"/>
        <v>High</v>
      </c>
      <c r="V5476" s="1" t="str">
        <f t="shared" si="429"/>
        <v>Normal</v>
      </c>
    </row>
    <row r="5477" spans="1:22" x14ac:dyDescent="0.2">
      <c r="A5477" s="1" t="s">
        <v>13510</v>
      </c>
      <c r="B5477" s="2">
        <v>44228</v>
      </c>
      <c r="C5477" s="1" t="s">
        <v>8031</v>
      </c>
      <c r="D5477">
        <v>85</v>
      </c>
      <c r="E5477" s="1" t="s">
        <v>8003</v>
      </c>
      <c r="F5477" s="1" t="s">
        <v>8037</v>
      </c>
      <c r="G5477" s="1" t="s">
        <v>8067</v>
      </c>
      <c r="H5477">
        <v>6</v>
      </c>
      <c r="I5477">
        <v>9</v>
      </c>
      <c r="J5477" s="1" t="s">
        <v>8016</v>
      </c>
      <c r="K5477">
        <v>10</v>
      </c>
      <c r="L5477">
        <v>6</v>
      </c>
      <c r="M5477">
        <v>2</v>
      </c>
      <c r="N5477" s="1" t="s">
        <v>8007</v>
      </c>
      <c r="O5477" s="1" t="s">
        <v>8017</v>
      </c>
      <c r="P5477">
        <v>0.97</v>
      </c>
      <c r="Q5477">
        <v>1</v>
      </c>
      <c r="R5477" t="str">
        <f t="shared" si="425"/>
        <v>SENIOR</v>
      </c>
      <c r="S5477" s="1" t="str">
        <f t="shared" si="426"/>
        <v>Feb</v>
      </c>
      <c r="T5477" s="1">
        <f t="shared" si="427"/>
        <v>2021</v>
      </c>
      <c r="U5477" s="1" t="str">
        <f t="shared" si="428"/>
        <v>High</v>
      </c>
      <c r="V5477" s="1" t="str">
        <f t="shared" si="429"/>
        <v>Normal</v>
      </c>
    </row>
    <row r="5478" spans="1:22" x14ac:dyDescent="0.2">
      <c r="A5478" s="1" t="s">
        <v>13511</v>
      </c>
      <c r="B5478" s="2">
        <v>44712</v>
      </c>
      <c r="C5478" s="1" t="s">
        <v>8002</v>
      </c>
      <c r="D5478">
        <v>54</v>
      </c>
      <c r="E5478" s="1" t="s">
        <v>8013</v>
      </c>
      <c r="F5478" s="1" t="s">
        <v>8004</v>
      </c>
      <c r="G5478" s="1" t="s">
        <v>8015</v>
      </c>
      <c r="H5478">
        <v>5</v>
      </c>
      <c r="I5478">
        <v>7</v>
      </c>
      <c r="J5478" s="1" t="s">
        <v>8027</v>
      </c>
      <c r="K5478">
        <v>8</v>
      </c>
      <c r="L5478">
        <v>4</v>
      </c>
      <c r="M5478">
        <v>2</v>
      </c>
      <c r="N5478" s="1" t="s">
        <v>8038</v>
      </c>
      <c r="O5478" s="1" t="s">
        <v>8008</v>
      </c>
      <c r="P5478">
        <v>0.93</v>
      </c>
      <c r="Q5478">
        <v>1</v>
      </c>
      <c r="R5478" t="str">
        <f t="shared" si="425"/>
        <v>ADULT</v>
      </c>
      <c r="S5478" s="1" t="str">
        <f t="shared" si="426"/>
        <v>May</v>
      </c>
      <c r="T5478" s="1">
        <f t="shared" si="427"/>
        <v>2022</v>
      </c>
      <c r="U5478" s="1" t="str">
        <f t="shared" si="428"/>
        <v>High</v>
      </c>
      <c r="V5478" s="1" t="str">
        <f t="shared" si="429"/>
        <v>Normal</v>
      </c>
    </row>
    <row r="5479" spans="1:22" x14ac:dyDescent="0.2">
      <c r="A5479" s="1" t="s">
        <v>13512</v>
      </c>
      <c r="B5479" s="2">
        <v>44422</v>
      </c>
      <c r="C5479" s="1" t="s">
        <v>8019</v>
      </c>
      <c r="D5479">
        <v>57</v>
      </c>
      <c r="E5479" s="1" t="s">
        <v>8013</v>
      </c>
      <c r="F5479" s="1" t="s">
        <v>8032</v>
      </c>
      <c r="G5479" s="1" t="s">
        <v>8029</v>
      </c>
      <c r="H5479">
        <v>4</v>
      </c>
      <c r="I5479">
        <v>6</v>
      </c>
      <c r="J5479" s="1" t="s">
        <v>8016</v>
      </c>
      <c r="K5479">
        <v>7</v>
      </c>
      <c r="L5479">
        <v>5</v>
      </c>
      <c r="M5479">
        <v>1</v>
      </c>
      <c r="N5479" s="1" t="s">
        <v>8011</v>
      </c>
      <c r="O5479" s="1" t="s">
        <v>8008</v>
      </c>
      <c r="P5479">
        <v>0.54</v>
      </c>
      <c r="Q5479">
        <v>1</v>
      </c>
      <c r="R5479" t="str">
        <f t="shared" si="425"/>
        <v>ADULT</v>
      </c>
      <c r="S5479" s="1" t="str">
        <f t="shared" si="426"/>
        <v>Aug</v>
      </c>
      <c r="T5479" s="1">
        <f t="shared" si="427"/>
        <v>2021</v>
      </c>
      <c r="U5479" s="1" t="str">
        <f t="shared" si="428"/>
        <v>Medium</v>
      </c>
      <c r="V5479" s="1" t="str">
        <f t="shared" si="429"/>
        <v>Normal</v>
      </c>
    </row>
    <row r="5480" spans="1:22" x14ac:dyDescent="0.2">
      <c r="A5480" s="1" t="s">
        <v>13513</v>
      </c>
      <c r="B5480" s="2">
        <v>44692</v>
      </c>
      <c r="C5480" s="1" t="s">
        <v>8002</v>
      </c>
      <c r="D5480">
        <v>49</v>
      </c>
      <c r="E5480" s="1" t="s">
        <v>8013</v>
      </c>
      <c r="F5480" s="1" t="s">
        <v>8032</v>
      </c>
      <c r="G5480" s="1" t="s">
        <v>8020</v>
      </c>
      <c r="H5480">
        <v>3</v>
      </c>
      <c r="I5480">
        <v>8</v>
      </c>
      <c r="J5480" s="1" t="s">
        <v>8006</v>
      </c>
      <c r="K5480">
        <v>8</v>
      </c>
      <c r="L5480">
        <v>4</v>
      </c>
      <c r="M5480">
        <v>2</v>
      </c>
      <c r="N5480" s="1" t="s">
        <v>8011</v>
      </c>
      <c r="O5480" s="1" t="s">
        <v>8008</v>
      </c>
      <c r="P5480">
        <v>0.96</v>
      </c>
      <c r="Q5480">
        <v>1</v>
      </c>
      <c r="R5480" t="str">
        <f t="shared" si="425"/>
        <v>ADULT</v>
      </c>
      <c r="S5480" s="1" t="str">
        <f t="shared" si="426"/>
        <v>May</v>
      </c>
      <c r="T5480" s="1">
        <f t="shared" si="427"/>
        <v>2022</v>
      </c>
      <c r="U5480" s="1" t="str">
        <f t="shared" si="428"/>
        <v>High</v>
      </c>
      <c r="V5480" s="1" t="str">
        <f t="shared" si="429"/>
        <v>Normal</v>
      </c>
    </row>
    <row r="5481" spans="1:22" x14ac:dyDescent="0.2">
      <c r="A5481" s="1" t="s">
        <v>13514</v>
      </c>
      <c r="B5481" s="2">
        <v>44501</v>
      </c>
      <c r="C5481" s="1" t="s">
        <v>8010</v>
      </c>
      <c r="D5481">
        <v>76</v>
      </c>
      <c r="E5481" s="1" t="s">
        <v>8003</v>
      </c>
      <c r="F5481" s="1" t="s">
        <v>8014</v>
      </c>
      <c r="G5481" s="1" t="s">
        <v>8015</v>
      </c>
      <c r="H5481">
        <v>5</v>
      </c>
      <c r="I5481">
        <v>5</v>
      </c>
      <c r="J5481" s="1" t="s">
        <v>8016</v>
      </c>
      <c r="K5481">
        <v>8</v>
      </c>
      <c r="L5481">
        <v>6</v>
      </c>
      <c r="M5481">
        <v>2</v>
      </c>
      <c r="N5481" s="1" t="s">
        <v>8007</v>
      </c>
      <c r="O5481" s="1" t="s">
        <v>8008</v>
      </c>
      <c r="P5481">
        <v>0.97</v>
      </c>
      <c r="Q5481">
        <v>0</v>
      </c>
      <c r="R5481" t="str">
        <f t="shared" si="425"/>
        <v>SENIOR</v>
      </c>
      <c r="S5481" s="1" t="str">
        <f t="shared" si="426"/>
        <v>Nov</v>
      </c>
      <c r="T5481" s="1">
        <f t="shared" si="427"/>
        <v>2021</v>
      </c>
      <c r="U5481" s="1" t="str">
        <f t="shared" si="428"/>
        <v>High</v>
      </c>
      <c r="V5481" s="1" t="str">
        <f t="shared" si="429"/>
        <v>Normal</v>
      </c>
    </row>
    <row r="5482" spans="1:22" x14ac:dyDescent="0.2">
      <c r="A5482" s="1" t="s">
        <v>13515</v>
      </c>
      <c r="B5482" s="2">
        <v>44858</v>
      </c>
      <c r="C5482" s="1" t="s">
        <v>8010</v>
      </c>
      <c r="D5482">
        <v>91</v>
      </c>
      <c r="E5482" s="1" t="s">
        <v>8003</v>
      </c>
      <c r="F5482" s="1" t="s">
        <v>8014</v>
      </c>
      <c r="G5482" s="1" t="s">
        <v>8020</v>
      </c>
      <c r="H5482">
        <v>6</v>
      </c>
      <c r="I5482">
        <v>10</v>
      </c>
      <c r="J5482" s="1" t="s">
        <v>8027</v>
      </c>
      <c r="K5482">
        <v>13</v>
      </c>
      <c r="L5482">
        <v>6</v>
      </c>
      <c r="M5482">
        <v>2</v>
      </c>
      <c r="N5482" s="1" t="s">
        <v>8007</v>
      </c>
      <c r="O5482" s="1" t="s">
        <v>8017</v>
      </c>
      <c r="P5482">
        <v>0.97</v>
      </c>
      <c r="Q5482">
        <v>1</v>
      </c>
      <c r="R5482" t="str">
        <f t="shared" si="425"/>
        <v>SENIOR</v>
      </c>
      <c r="S5482" s="1" t="str">
        <f t="shared" si="426"/>
        <v>Oct</v>
      </c>
      <c r="T5482" s="1">
        <f t="shared" si="427"/>
        <v>2022</v>
      </c>
      <c r="U5482" s="1" t="str">
        <f t="shared" si="428"/>
        <v>High</v>
      </c>
      <c r="V5482" s="1" t="str">
        <f t="shared" si="429"/>
        <v>Normal</v>
      </c>
    </row>
    <row r="5483" spans="1:22" x14ac:dyDescent="0.2">
      <c r="A5483" s="1" t="s">
        <v>13516</v>
      </c>
      <c r="B5483" s="2">
        <v>45282</v>
      </c>
      <c r="C5483" s="1" t="s">
        <v>8031</v>
      </c>
      <c r="D5483">
        <v>65</v>
      </c>
      <c r="E5483" s="1" t="s">
        <v>8013</v>
      </c>
      <c r="F5483" s="1" t="s">
        <v>8014</v>
      </c>
      <c r="G5483" s="1" t="s">
        <v>8060</v>
      </c>
      <c r="H5483">
        <v>4</v>
      </c>
      <c r="I5483">
        <v>8</v>
      </c>
      <c r="J5483" s="1" t="s">
        <v>8027</v>
      </c>
      <c r="K5483">
        <v>6</v>
      </c>
      <c r="L5483">
        <v>3</v>
      </c>
      <c r="M5483">
        <v>1</v>
      </c>
      <c r="N5483" s="1" t="s">
        <v>8038</v>
      </c>
      <c r="O5483" s="1" t="s">
        <v>8008</v>
      </c>
      <c r="P5483">
        <v>0.93</v>
      </c>
      <c r="Q5483">
        <v>1</v>
      </c>
      <c r="R5483" t="str">
        <f t="shared" si="425"/>
        <v>SENIOR</v>
      </c>
      <c r="S5483" s="1" t="str">
        <f t="shared" si="426"/>
        <v>Dec</v>
      </c>
      <c r="T5483" s="1">
        <f t="shared" si="427"/>
        <v>2023</v>
      </c>
      <c r="U5483" s="1" t="str">
        <f t="shared" si="428"/>
        <v>High</v>
      </c>
      <c r="V5483" s="1" t="str">
        <f t="shared" si="429"/>
        <v>Normal</v>
      </c>
    </row>
    <row r="5484" spans="1:22" x14ac:dyDescent="0.2">
      <c r="A5484" s="1" t="s">
        <v>13517</v>
      </c>
      <c r="B5484" s="2">
        <v>44796</v>
      </c>
      <c r="C5484" s="1" t="s">
        <v>8019</v>
      </c>
      <c r="D5484">
        <v>59</v>
      </c>
      <c r="E5484" s="1" t="s">
        <v>8013</v>
      </c>
      <c r="F5484" s="1" t="s">
        <v>8004</v>
      </c>
      <c r="G5484" s="1" t="s">
        <v>8015</v>
      </c>
      <c r="H5484">
        <v>5</v>
      </c>
      <c r="I5484">
        <v>5</v>
      </c>
      <c r="J5484" s="1" t="s">
        <v>8006</v>
      </c>
      <c r="K5484">
        <v>10</v>
      </c>
      <c r="L5484">
        <v>4</v>
      </c>
      <c r="M5484">
        <v>1</v>
      </c>
      <c r="N5484" s="1" t="s">
        <v>8011</v>
      </c>
      <c r="O5484" s="1" t="s">
        <v>8008</v>
      </c>
      <c r="P5484">
        <v>0.67</v>
      </c>
      <c r="Q5484">
        <v>1</v>
      </c>
      <c r="R5484" t="str">
        <f t="shared" si="425"/>
        <v>ADULT</v>
      </c>
      <c r="S5484" s="1" t="str">
        <f t="shared" si="426"/>
        <v>Aug</v>
      </c>
      <c r="T5484" s="1">
        <f t="shared" si="427"/>
        <v>2022</v>
      </c>
      <c r="U5484" s="1" t="str">
        <f t="shared" si="428"/>
        <v>Medium</v>
      </c>
      <c r="V5484" s="1" t="str">
        <f t="shared" si="429"/>
        <v>Normal</v>
      </c>
    </row>
    <row r="5485" spans="1:22" x14ac:dyDescent="0.2">
      <c r="A5485" s="1" t="s">
        <v>13518</v>
      </c>
      <c r="B5485" s="2">
        <v>44905</v>
      </c>
      <c r="C5485" s="1" t="s">
        <v>8031</v>
      </c>
      <c r="D5485">
        <v>58</v>
      </c>
      <c r="E5485" s="1" t="s">
        <v>8013</v>
      </c>
      <c r="F5485" s="1" t="s">
        <v>8022</v>
      </c>
      <c r="G5485" s="1" t="s">
        <v>8005</v>
      </c>
      <c r="H5485">
        <v>5</v>
      </c>
      <c r="I5485">
        <v>8</v>
      </c>
      <c r="J5485" s="1" t="s">
        <v>8016</v>
      </c>
      <c r="K5485">
        <v>8</v>
      </c>
      <c r="L5485">
        <v>4</v>
      </c>
      <c r="M5485">
        <v>1</v>
      </c>
      <c r="N5485" s="1" t="s">
        <v>8038</v>
      </c>
      <c r="O5485" s="1" t="s">
        <v>8008</v>
      </c>
      <c r="P5485">
        <v>0.75</v>
      </c>
      <c r="Q5485">
        <v>1</v>
      </c>
      <c r="R5485" t="str">
        <f t="shared" si="425"/>
        <v>ADULT</v>
      </c>
      <c r="S5485" s="1" t="str">
        <f t="shared" si="426"/>
        <v>Dec</v>
      </c>
      <c r="T5485" s="1">
        <f t="shared" si="427"/>
        <v>2022</v>
      </c>
      <c r="U5485" s="1" t="str">
        <f t="shared" si="428"/>
        <v>High</v>
      </c>
      <c r="V5485" s="1" t="str">
        <f t="shared" si="429"/>
        <v>Normal</v>
      </c>
    </row>
    <row r="5486" spans="1:22" x14ac:dyDescent="0.2">
      <c r="A5486" s="1" t="s">
        <v>13519</v>
      </c>
      <c r="B5486" s="2">
        <v>45203</v>
      </c>
      <c r="C5486" s="1" t="s">
        <v>8010</v>
      </c>
      <c r="D5486">
        <v>18</v>
      </c>
      <c r="E5486" s="1" t="s">
        <v>8003</v>
      </c>
      <c r="F5486" s="1" t="s">
        <v>8004</v>
      </c>
      <c r="G5486" s="1" t="s">
        <v>8026</v>
      </c>
      <c r="H5486">
        <v>1</v>
      </c>
      <c r="I5486">
        <v>6</v>
      </c>
      <c r="J5486" s="1" t="s">
        <v>8016</v>
      </c>
      <c r="K5486">
        <v>4</v>
      </c>
      <c r="L5486">
        <v>2</v>
      </c>
      <c r="M5486">
        <v>0</v>
      </c>
      <c r="N5486" s="1" t="s">
        <v>8038</v>
      </c>
      <c r="O5486" s="1" t="s">
        <v>8050</v>
      </c>
      <c r="P5486">
        <v>0.11</v>
      </c>
      <c r="Q5486">
        <v>0</v>
      </c>
      <c r="R5486" t="str">
        <f t="shared" si="425"/>
        <v>YOUNG ADULT</v>
      </c>
      <c r="S5486" s="1" t="str">
        <f t="shared" si="426"/>
        <v>Oct</v>
      </c>
      <c r="T5486" s="1">
        <f t="shared" si="427"/>
        <v>2023</v>
      </c>
      <c r="U5486" s="1" t="str">
        <f t="shared" si="428"/>
        <v>Low</v>
      </c>
      <c r="V5486" s="1" t="str">
        <f t="shared" si="429"/>
        <v>Normal</v>
      </c>
    </row>
    <row r="5487" spans="1:22" x14ac:dyDescent="0.2">
      <c r="A5487" s="1" t="s">
        <v>13520</v>
      </c>
      <c r="B5487" s="2">
        <v>44606</v>
      </c>
      <c r="C5487" s="1" t="s">
        <v>8031</v>
      </c>
      <c r="D5487">
        <v>70</v>
      </c>
      <c r="E5487" s="1" t="s">
        <v>8003</v>
      </c>
      <c r="F5487" s="1" t="s">
        <v>8014</v>
      </c>
      <c r="G5487" s="1" t="s">
        <v>8060</v>
      </c>
      <c r="H5487">
        <v>5</v>
      </c>
      <c r="I5487">
        <v>9</v>
      </c>
      <c r="J5487" s="1" t="s">
        <v>8027</v>
      </c>
      <c r="K5487">
        <v>8</v>
      </c>
      <c r="L5487">
        <v>4</v>
      </c>
      <c r="M5487">
        <v>4</v>
      </c>
      <c r="N5487" s="1" t="s">
        <v>8007</v>
      </c>
      <c r="O5487" s="1" t="s">
        <v>8008</v>
      </c>
      <c r="P5487">
        <v>0.97</v>
      </c>
      <c r="Q5487">
        <v>1</v>
      </c>
      <c r="R5487" t="str">
        <f t="shared" si="425"/>
        <v>SENIOR</v>
      </c>
      <c r="S5487" s="1" t="str">
        <f t="shared" si="426"/>
        <v>Feb</v>
      </c>
      <c r="T5487" s="1">
        <f t="shared" si="427"/>
        <v>2022</v>
      </c>
      <c r="U5487" s="1" t="str">
        <f t="shared" si="428"/>
        <v>High</v>
      </c>
      <c r="V5487" s="1" t="str">
        <f t="shared" si="429"/>
        <v>Frequent</v>
      </c>
    </row>
    <row r="5488" spans="1:22" x14ac:dyDescent="0.2">
      <c r="A5488" s="1" t="s">
        <v>13521</v>
      </c>
      <c r="B5488" s="2">
        <v>44379</v>
      </c>
      <c r="C5488" s="1" t="s">
        <v>8019</v>
      </c>
      <c r="D5488">
        <v>60</v>
      </c>
      <c r="E5488" s="1" t="s">
        <v>8013</v>
      </c>
      <c r="F5488" s="1" t="s">
        <v>8014</v>
      </c>
      <c r="G5488" s="1" t="s">
        <v>8026</v>
      </c>
      <c r="H5488">
        <v>4</v>
      </c>
      <c r="I5488">
        <v>8</v>
      </c>
      <c r="J5488" s="1" t="s">
        <v>8006</v>
      </c>
      <c r="K5488">
        <v>7</v>
      </c>
      <c r="L5488">
        <v>2</v>
      </c>
      <c r="M5488">
        <v>2</v>
      </c>
      <c r="N5488" s="1" t="s">
        <v>8011</v>
      </c>
      <c r="O5488" s="1" t="s">
        <v>8008</v>
      </c>
      <c r="P5488">
        <v>0.81</v>
      </c>
      <c r="Q5488">
        <v>1</v>
      </c>
      <c r="R5488" t="str">
        <f t="shared" si="425"/>
        <v>ADULT</v>
      </c>
      <c r="S5488" s="1" t="str">
        <f t="shared" si="426"/>
        <v>Jul</v>
      </c>
      <c r="T5488" s="1">
        <f t="shared" si="427"/>
        <v>2021</v>
      </c>
      <c r="U5488" s="1" t="str">
        <f t="shared" si="428"/>
        <v>High</v>
      </c>
      <c r="V5488" s="1" t="str">
        <f t="shared" si="429"/>
        <v>Normal</v>
      </c>
    </row>
    <row r="5489" spans="1:22" x14ac:dyDescent="0.2">
      <c r="A5489" s="1" t="s">
        <v>13522</v>
      </c>
      <c r="B5489" s="2">
        <v>44506</v>
      </c>
      <c r="C5489" s="1" t="s">
        <v>8010</v>
      </c>
      <c r="D5489">
        <v>65</v>
      </c>
      <c r="E5489" s="1" t="s">
        <v>8013</v>
      </c>
      <c r="F5489" s="1" t="s">
        <v>8037</v>
      </c>
      <c r="G5489" s="1" t="s">
        <v>8015</v>
      </c>
      <c r="H5489">
        <v>4</v>
      </c>
      <c r="I5489">
        <v>7</v>
      </c>
      <c r="J5489" s="1" t="s">
        <v>8016</v>
      </c>
      <c r="K5489">
        <v>6</v>
      </c>
      <c r="L5489">
        <v>2</v>
      </c>
      <c r="M5489">
        <v>2</v>
      </c>
      <c r="N5489" s="1" t="s">
        <v>8038</v>
      </c>
      <c r="O5489" s="1" t="s">
        <v>8008</v>
      </c>
      <c r="P5489">
        <v>0.85</v>
      </c>
      <c r="Q5489">
        <v>1</v>
      </c>
      <c r="R5489" t="str">
        <f t="shared" si="425"/>
        <v>SENIOR</v>
      </c>
      <c r="S5489" s="1" t="str">
        <f t="shared" si="426"/>
        <v>Nov</v>
      </c>
      <c r="T5489" s="1">
        <f t="shared" si="427"/>
        <v>2021</v>
      </c>
      <c r="U5489" s="1" t="str">
        <f t="shared" si="428"/>
        <v>High</v>
      </c>
      <c r="V5489" s="1" t="str">
        <f t="shared" si="429"/>
        <v>Normal</v>
      </c>
    </row>
    <row r="5490" spans="1:22" x14ac:dyDescent="0.2">
      <c r="A5490" s="1" t="s">
        <v>13523</v>
      </c>
      <c r="B5490" s="2">
        <v>44638</v>
      </c>
      <c r="C5490" s="1" t="s">
        <v>8002</v>
      </c>
      <c r="D5490">
        <v>45</v>
      </c>
      <c r="E5490" s="1" t="s">
        <v>8013</v>
      </c>
      <c r="F5490" s="1" t="s">
        <v>8032</v>
      </c>
      <c r="G5490" s="1" t="s">
        <v>8005</v>
      </c>
      <c r="H5490">
        <v>5</v>
      </c>
      <c r="I5490">
        <v>7</v>
      </c>
      <c r="J5490" s="1" t="s">
        <v>8016</v>
      </c>
      <c r="K5490">
        <v>8</v>
      </c>
      <c r="L5490">
        <v>2</v>
      </c>
      <c r="M5490">
        <v>1</v>
      </c>
      <c r="N5490" s="1" t="s">
        <v>8038</v>
      </c>
      <c r="O5490" s="1" t="s">
        <v>8008</v>
      </c>
      <c r="P5490">
        <v>0.61</v>
      </c>
      <c r="Q5490">
        <v>0</v>
      </c>
      <c r="R5490" t="str">
        <f t="shared" si="425"/>
        <v>ADULT</v>
      </c>
      <c r="S5490" s="1" t="str">
        <f t="shared" si="426"/>
        <v>Mar</v>
      </c>
      <c r="T5490" s="1">
        <f t="shared" si="427"/>
        <v>2022</v>
      </c>
      <c r="U5490" s="1" t="str">
        <f t="shared" si="428"/>
        <v>Medium</v>
      </c>
      <c r="V5490" s="1" t="str">
        <f t="shared" si="429"/>
        <v>Normal</v>
      </c>
    </row>
    <row r="5491" spans="1:22" x14ac:dyDescent="0.2">
      <c r="A5491" s="1" t="s">
        <v>13524</v>
      </c>
      <c r="B5491" s="2">
        <v>44903</v>
      </c>
      <c r="C5491" s="1" t="s">
        <v>8031</v>
      </c>
      <c r="D5491">
        <v>51</v>
      </c>
      <c r="E5491" s="1" t="s">
        <v>8003</v>
      </c>
      <c r="F5491" s="1" t="s">
        <v>8032</v>
      </c>
      <c r="G5491" s="1" t="s">
        <v>8048</v>
      </c>
      <c r="H5491">
        <v>3</v>
      </c>
      <c r="I5491">
        <v>12</v>
      </c>
      <c r="J5491" s="1" t="s">
        <v>8016</v>
      </c>
      <c r="K5491">
        <v>4</v>
      </c>
      <c r="L5491">
        <v>4</v>
      </c>
      <c r="M5491">
        <v>1</v>
      </c>
      <c r="N5491" s="1" t="s">
        <v>8023</v>
      </c>
      <c r="O5491" s="1" t="s">
        <v>8008</v>
      </c>
      <c r="P5491">
        <v>0.85</v>
      </c>
      <c r="Q5491">
        <v>1</v>
      </c>
      <c r="R5491" t="str">
        <f t="shared" si="425"/>
        <v>ADULT</v>
      </c>
      <c r="S5491" s="1" t="str">
        <f t="shared" si="426"/>
        <v>Dec</v>
      </c>
      <c r="T5491" s="1">
        <f t="shared" si="427"/>
        <v>2022</v>
      </c>
      <c r="U5491" s="1" t="str">
        <f t="shared" si="428"/>
        <v>High</v>
      </c>
      <c r="V5491" s="1" t="str">
        <f t="shared" si="429"/>
        <v>Normal</v>
      </c>
    </row>
    <row r="5492" spans="1:22" x14ac:dyDescent="0.2">
      <c r="A5492" s="1" t="s">
        <v>13525</v>
      </c>
      <c r="B5492" s="2">
        <v>44202</v>
      </c>
      <c r="C5492" s="1" t="s">
        <v>8031</v>
      </c>
      <c r="D5492">
        <v>51</v>
      </c>
      <c r="E5492" s="1" t="s">
        <v>8003</v>
      </c>
      <c r="F5492" s="1" t="s">
        <v>8032</v>
      </c>
      <c r="G5492" s="1" t="s">
        <v>8060</v>
      </c>
      <c r="H5492">
        <v>3</v>
      </c>
      <c r="I5492">
        <v>9</v>
      </c>
      <c r="J5492" s="1" t="s">
        <v>8016</v>
      </c>
      <c r="K5492">
        <v>4</v>
      </c>
      <c r="L5492">
        <v>2</v>
      </c>
      <c r="M5492">
        <v>2</v>
      </c>
      <c r="N5492" s="1" t="s">
        <v>8011</v>
      </c>
      <c r="O5492" s="1" t="s">
        <v>8008</v>
      </c>
      <c r="P5492">
        <v>0.94</v>
      </c>
      <c r="Q5492">
        <v>1</v>
      </c>
      <c r="R5492" t="str">
        <f t="shared" si="425"/>
        <v>ADULT</v>
      </c>
      <c r="S5492" s="1" t="str">
        <f t="shared" si="426"/>
        <v>Jan</v>
      </c>
      <c r="T5492" s="1">
        <f t="shared" si="427"/>
        <v>2021</v>
      </c>
      <c r="U5492" s="1" t="str">
        <f t="shared" si="428"/>
        <v>High</v>
      </c>
      <c r="V5492" s="1" t="str">
        <f t="shared" si="429"/>
        <v>Normal</v>
      </c>
    </row>
    <row r="5493" spans="1:22" x14ac:dyDescent="0.2">
      <c r="A5493" s="1" t="s">
        <v>13526</v>
      </c>
      <c r="B5493" s="2">
        <v>45131</v>
      </c>
      <c r="C5493" s="1" t="s">
        <v>8019</v>
      </c>
      <c r="D5493">
        <v>75</v>
      </c>
      <c r="E5493" s="1" t="s">
        <v>8003</v>
      </c>
      <c r="F5493" s="1" t="s">
        <v>8022</v>
      </c>
      <c r="G5493" s="1" t="s">
        <v>8015</v>
      </c>
      <c r="H5493">
        <v>6</v>
      </c>
      <c r="I5493">
        <v>6</v>
      </c>
      <c r="J5493" s="1" t="s">
        <v>8006</v>
      </c>
      <c r="K5493">
        <v>12</v>
      </c>
      <c r="L5493">
        <v>6</v>
      </c>
      <c r="M5493">
        <v>4</v>
      </c>
      <c r="N5493" s="1" t="s">
        <v>8007</v>
      </c>
      <c r="O5493" s="1" t="s">
        <v>8017</v>
      </c>
      <c r="P5493">
        <v>0.97</v>
      </c>
      <c r="Q5493">
        <v>1</v>
      </c>
      <c r="R5493" t="str">
        <f t="shared" si="425"/>
        <v>SENIOR</v>
      </c>
      <c r="S5493" s="1" t="str">
        <f t="shared" si="426"/>
        <v>Jul</v>
      </c>
      <c r="T5493" s="1">
        <f t="shared" si="427"/>
        <v>2023</v>
      </c>
      <c r="U5493" s="1" t="str">
        <f t="shared" si="428"/>
        <v>High</v>
      </c>
      <c r="V5493" s="1" t="str">
        <f t="shared" si="429"/>
        <v>Frequent</v>
      </c>
    </row>
    <row r="5494" spans="1:22" x14ac:dyDescent="0.2">
      <c r="A5494" s="1" t="s">
        <v>13527</v>
      </c>
      <c r="B5494" s="2">
        <v>44280</v>
      </c>
      <c r="C5494" s="1" t="s">
        <v>8002</v>
      </c>
      <c r="D5494">
        <v>51</v>
      </c>
      <c r="E5494" s="1" t="s">
        <v>8013</v>
      </c>
      <c r="F5494" s="1" t="s">
        <v>8032</v>
      </c>
      <c r="G5494" s="1" t="s">
        <v>8026</v>
      </c>
      <c r="H5494">
        <v>3</v>
      </c>
      <c r="I5494">
        <v>7</v>
      </c>
      <c r="J5494" s="1" t="s">
        <v>8027</v>
      </c>
      <c r="K5494">
        <v>4</v>
      </c>
      <c r="L5494">
        <v>2</v>
      </c>
      <c r="M5494">
        <v>2</v>
      </c>
      <c r="N5494" s="1" t="s">
        <v>8011</v>
      </c>
      <c r="O5494" s="1" t="s">
        <v>8008</v>
      </c>
      <c r="P5494">
        <v>0.64</v>
      </c>
      <c r="Q5494">
        <v>0</v>
      </c>
      <c r="R5494" t="str">
        <f t="shared" si="425"/>
        <v>ADULT</v>
      </c>
      <c r="S5494" s="1" t="str">
        <f t="shared" si="426"/>
        <v>Mar</v>
      </c>
      <c r="T5494" s="1">
        <f t="shared" si="427"/>
        <v>2021</v>
      </c>
      <c r="U5494" s="1" t="str">
        <f t="shared" si="428"/>
        <v>Medium</v>
      </c>
      <c r="V5494" s="1" t="str">
        <f t="shared" si="429"/>
        <v>Normal</v>
      </c>
    </row>
    <row r="5495" spans="1:22" x14ac:dyDescent="0.2">
      <c r="A5495" s="1" t="s">
        <v>13528</v>
      </c>
      <c r="B5495" s="2">
        <v>45183</v>
      </c>
      <c r="C5495" s="1" t="s">
        <v>8010</v>
      </c>
      <c r="D5495">
        <v>93</v>
      </c>
      <c r="E5495" s="1" t="s">
        <v>8013</v>
      </c>
      <c r="F5495" s="1" t="s">
        <v>8032</v>
      </c>
      <c r="G5495" s="1" t="s">
        <v>8015</v>
      </c>
      <c r="H5495">
        <v>6</v>
      </c>
      <c r="I5495">
        <v>6</v>
      </c>
      <c r="J5495" s="1" t="s">
        <v>8027</v>
      </c>
      <c r="K5495">
        <v>9</v>
      </c>
      <c r="L5495">
        <v>4</v>
      </c>
      <c r="M5495">
        <v>4</v>
      </c>
      <c r="N5495" s="1" t="s">
        <v>8007</v>
      </c>
      <c r="O5495" s="1" t="s">
        <v>8017</v>
      </c>
      <c r="P5495">
        <v>0.97</v>
      </c>
      <c r="Q5495">
        <v>1</v>
      </c>
      <c r="R5495" t="str">
        <f t="shared" si="425"/>
        <v>SENIOR</v>
      </c>
      <c r="S5495" s="1" t="str">
        <f t="shared" si="426"/>
        <v>Sep</v>
      </c>
      <c r="T5495" s="1">
        <f t="shared" si="427"/>
        <v>2023</v>
      </c>
      <c r="U5495" s="1" t="str">
        <f t="shared" si="428"/>
        <v>High</v>
      </c>
      <c r="V5495" s="1" t="str">
        <f t="shared" si="429"/>
        <v>Frequent</v>
      </c>
    </row>
    <row r="5496" spans="1:22" x14ac:dyDescent="0.2">
      <c r="A5496" s="1" t="s">
        <v>13529</v>
      </c>
      <c r="B5496" s="2">
        <v>45236</v>
      </c>
      <c r="C5496" s="1" t="s">
        <v>8010</v>
      </c>
      <c r="D5496">
        <v>65</v>
      </c>
      <c r="E5496" s="1" t="s">
        <v>8003</v>
      </c>
      <c r="F5496" s="1" t="s">
        <v>8037</v>
      </c>
      <c r="G5496" s="1" t="s">
        <v>8015</v>
      </c>
      <c r="H5496">
        <v>4</v>
      </c>
      <c r="I5496">
        <v>7</v>
      </c>
      <c r="J5496" s="1" t="s">
        <v>8016</v>
      </c>
      <c r="K5496">
        <v>6</v>
      </c>
      <c r="L5496">
        <v>3</v>
      </c>
      <c r="M5496">
        <v>1</v>
      </c>
      <c r="N5496" s="1" t="s">
        <v>8011</v>
      </c>
      <c r="O5496" s="1" t="s">
        <v>8008</v>
      </c>
      <c r="P5496">
        <v>0.59</v>
      </c>
      <c r="Q5496">
        <v>0</v>
      </c>
      <c r="R5496" t="str">
        <f t="shared" si="425"/>
        <v>SENIOR</v>
      </c>
      <c r="S5496" s="1" t="str">
        <f t="shared" si="426"/>
        <v>Nov</v>
      </c>
      <c r="T5496" s="1">
        <f t="shared" si="427"/>
        <v>2023</v>
      </c>
      <c r="U5496" s="1" t="str">
        <f t="shared" si="428"/>
        <v>Medium</v>
      </c>
      <c r="V5496" s="1" t="str">
        <f t="shared" si="429"/>
        <v>Normal</v>
      </c>
    </row>
    <row r="5497" spans="1:22" x14ac:dyDescent="0.2">
      <c r="A5497" s="1" t="s">
        <v>13530</v>
      </c>
      <c r="B5497" s="2">
        <v>45281</v>
      </c>
      <c r="C5497" s="1" t="s">
        <v>8031</v>
      </c>
      <c r="D5497">
        <v>36</v>
      </c>
      <c r="E5497" s="1" t="s">
        <v>8003</v>
      </c>
      <c r="F5497" s="1" t="s">
        <v>8004</v>
      </c>
      <c r="G5497" s="1" t="s">
        <v>8067</v>
      </c>
      <c r="H5497">
        <v>2</v>
      </c>
      <c r="I5497">
        <v>5</v>
      </c>
      <c r="J5497" s="1" t="s">
        <v>8041</v>
      </c>
      <c r="K5497">
        <v>4</v>
      </c>
      <c r="L5497">
        <v>1</v>
      </c>
      <c r="M5497">
        <v>2</v>
      </c>
      <c r="N5497" s="1" t="s">
        <v>8038</v>
      </c>
      <c r="O5497" s="1" t="s">
        <v>8050</v>
      </c>
      <c r="P5497">
        <v>0.62</v>
      </c>
      <c r="Q5497">
        <v>1</v>
      </c>
      <c r="R5497" t="str">
        <f t="shared" si="425"/>
        <v>YOUNG ADULT</v>
      </c>
      <c r="S5497" s="1" t="str">
        <f t="shared" si="426"/>
        <v>Dec</v>
      </c>
      <c r="T5497" s="1">
        <f t="shared" si="427"/>
        <v>2023</v>
      </c>
      <c r="U5497" s="1" t="str">
        <f t="shared" si="428"/>
        <v>Medium</v>
      </c>
      <c r="V5497" s="1" t="str">
        <f t="shared" si="429"/>
        <v>Normal</v>
      </c>
    </row>
    <row r="5498" spans="1:22" x14ac:dyDescent="0.2">
      <c r="A5498" s="1" t="s">
        <v>13531</v>
      </c>
      <c r="B5498" s="2">
        <v>45083</v>
      </c>
      <c r="C5498" s="1" t="s">
        <v>8019</v>
      </c>
      <c r="D5498">
        <v>55</v>
      </c>
      <c r="E5498" s="1" t="s">
        <v>8013</v>
      </c>
      <c r="F5498" s="1" t="s">
        <v>8037</v>
      </c>
      <c r="G5498" s="1" t="s">
        <v>8015</v>
      </c>
      <c r="H5498">
        <v>5</v>
      </c>
      <c r="I5498">
        <v>5</v>
      </c>
      <c r="J5498" s="1" t="s">
        <v>8006</v>
      </c>
      <c r="K5498">
        <v>8</v>
      </c>
      <c r="L5498">
        <v>4</v>
      </c>
      <c r="M5498">
        <v>2</v>
      </c>
      <c r="N5498" s="1" t="s">
        <v>8011</v>
      </c>
      <c r="O5498" s="1" t="s">
        <v>8008</v>
      </c>
      <c r="P5498">
        <v>0.89</v>
      </c>
      <c r="Q5498">
        <v>1</v>
      </c>
      <c r="R5498" t="str">
        <f t="shared" si="425"/>
        <v>ADULT</v>
      </c>
      <c r="S5498" s="1" t="str">
        <f t="shared" si="426"/>
        <v>Jun</v>
      </c>
      <c r="T5498" s="1">
        <f t="shared" si="427"/>
        <v>2023</v>
      </c>
      <c r="U5498" s="1" t="str">
        <f t="shared" si="428"/>
        <v>High</v>
      </c>
      <c r="V5498" s="1" t="str">
        <f t="shared" si="429"/>
        <v>Normal</v>
      </c>
    </row>
    <row r="5499" spans="1:22" x14ac:dyDescent="0.2">
      <c r="A5499" s="1" t="s">
        <v>13532</v>
      </c>
      <c r="B5499" s="2">
        <v>44352</v>
      </c>
      <c r="C5499" s="1" t="s">
        <v>8019</v>
      </c>
      <c r="D5499">
        <v>46</v>
      </c>
      <c r="E5499" s="1" t="s">
        <v>8003</v>
      </c>
      <c r="F5499" s="1" t="s">
        <v>8032</v>
      </c>
      <c r="G5499" s="1" t="s">
        <v>8020</v>
      </c>
      <c r="H5499">
        <v>3</v>
      </c>
      <c r="I5499">
        <v>9</v>
      </c>
      <c r="J5499" s="1" t="s">
        <v>8016</v>
      </c>
      <c r="K5499">
        <v>6</v>
      </c>
      <c r="L5499">
        <v>4</v>
      </c>
      <c r="M5499">
        <v>2</v>
      </c>
      <c r="N5499" s="1" t="s">
        <v>8011</v>
      </c>
      <c r="O5499" s="1" t="s">
        <v>8008</v>
      </c>
      <c r="P5499">
        <v>0.9</v>
      </c>
      <c r="Q5499">
        <v>1</v>
      </c>
      <c r="R5499" t="str">
        <f t="shared" si="425"/>
        <v>ADULT</v>
      </c>
      <c r="S5499" s="1" t="str">
        <f t="shared" si="426"/>
        <v>Jun</v>
      </c>
      <c r="T5499" s="1">
        <f t="shared" si="427"/>
        <v>2021</v>
      </c>
      <c r="U5499" s="1" t="str">
        <f t="shared" si="428"/>
        <v>High</v>
      </c>
      <c r="V5499" s="1" t="str">
        <f t="shared" si="429"/>
        <v>Normal</v>
      </c>
    </row>
    <row r="5500" spans="1:22" x14ac:dyDescent="0.2">
      <c r="A5500" s="1" t="s">
        <v>13533</v>
      </c>
      <c r="B5500" s="2">
        <v>44970</v>
      </c>
      <c r="C5500" s="1" t="s">
        <v>8031</v>
      </c>
      <c r="D5500">
        <v>20</v>
      </c>
      <c r="E5500" s="1" t="s">
        <v>8013</v>
      </c>
      <c r="F5500" s="1" t="s">
        <v>8004</v>
      </c>
      <c r="G5500" s="1" t="s">
        <v>8062</v>
      </c>
      <c r="H5500">
        <v>2</v>
      </c>
      <c r="I5500">
        <v>9</v>
      </c>
      <c r="J5500" s="1" t="s">
        <v>8016</v>
      </c>
      <c r="K5500">
        <v>4</v>
      </c>
      <c r="L5500">
        <v>1</v>
      </c>
      <c r="M5500">
        <v>0</v>
      </c>
      <c r="N5500" s="1" t="s">
        <v>8011</v>
      </c>
      <c r="O5500" s="1" t="s">
        <v>8008</v>
      </c>
      <c r="P5500">
        <v>0.22</v>
      </c>
      <c r="Q5500">
        <v>0</v>
      </c>
      <c r="R5500" t="str">
        <f t="shared" si="425"/>
        <v>YOUNG ADULT</v>
      </c>
      <c r="S5500" s="1" t="str">
        <f t="shared" si="426"/>
        <v>Feb</v>
      </c>
      <c r="T5500" s="1">
        <f t="shared" si="427"/>
        <v>2023</v>
      </c>
      <c r="U5500" s="1" t="str">
        <f t="shared" si="428"/>
        <v>Low</v>
      </c>
      <c r="V5500" s="1" t="str">
        <f t="shared" si="429"/>
        <v>Normal</v>
      </c>
    </row>
    <row r="5501" spans="1:22" x14ac:dyDescent="0.2">
      <c r="A5501" s="1" t="s">
        <v>13534</v>
      </c>
      <c r="B5501" s="2">
        <v>44419</v>
      </c>
      <c r="C5501" s="1" t="s">
        <v>8019</v>
      </c>
      <c r="D5501">
        <v>85</v>
      </c>
      <c r="E5501" s="1" t="s">
        <v>8013</v>
      </c>
      <c r="F5501" s="1" t="s">
        <v>8022</v>
      </c>
      <c r="G5501" s="1" t="s">
        <v>8005</v>
      </c>
      <c r="H5501">
        <v>7</v>
      </c>
      <c r="I5501">
        <v>8</v>
      </c>
      <c r="J5501" s="1" t="s">
        <v>8027</v>
      </c>
      <c r="K5501">
        <v>12</v>
      </c>
      <c r="L5501">
        <v>5</v>
      </c>
      <c r="M5501">
        <v>3</v>
      </c>
      <c r="N5501" s="1" t="s">
        <v>8007</v>
      </c>
      <c r="O5501" s="1" t="s">
        <v>8017</v>
      </c>
      <c r="P5501">
        <v>0.97</v>
      </c>
      <c r="Q5501">
        <v>1</v>
      </c>
      <c r="R5501" t="str">
        <f t="shared" si="425"/>
        <v>SENIOR</v>
      </c>
      <c r="S5501" s="1" t="str">
        <f t="shared" si="426"/>
        <v>Aug</v>
      </c>
      <c r="T5501" s="1">
        <f t="shared" si="427"/>
        <v>2021</v>
      </c>
      <c r="U5501" s="1" t="str">
        <f t="shared" si="428"/>
        <v>High</v>
      </c>
      <c r="V5501" s="1" t="str">
        <f t="shared" si="429"/>
        <v>Frequent</v>
      </c>
    </row>
    <row r="5502" spans="1:22" x14ac:dyDescent="0.2">
      <c r="A5502" s="1" t="s">
        <v>13535</v>
      </c>
      <c r="B5502" s="2">
        <v>45179</v>
      </c>
      <c r="C5502" s="1" t="s">
        <v>8010</v>
      </c>
      <c r="D5502">
        <v>69</v>
      </c>
      <c r="E5502" s="1" t="s">
        <v>8003</v>
      </c>
      <c r="F5502" s="1" t="s">
        <v>8022</v>
      </c>
      <c r="G5502" s="1" t="s">
        <v>8060</v>
      </c>
      <c r="H5502">
        <v>5</v>
      </c>
      <c r="I5502">
        <v>9</v>
      </c>
      <c r="J5502" s="1" t="s">
        <v>8027</v>
      </c>
      <c r="K5502">
        <v>8</v>
      </c>
      <c r="L5502">
        <v>4</v>
      </c>
      <c r="M5502">
        <v>1</v>
      </c>
      <c r="N5502" s="1" t="s">
        <v>8007</v>
      </c>
      <c r="O5502" s="1" t="s">
        <v>8008</v>
      </c>
      <c r="P5502">
        <v>0.97</v>
      </c>
      <c r="Q5502">
        <v>1</v>
      </c>
      <c r="R5502" t="str">
        <f t="shared" si="425"/>
        <v>SENIOR</v>
      </c>
      <c r="S5502" s="1" t="str">
        <f t="shared" si="426"/>
        <v>Sep</v>
      </c>
      <c r="T5502" s="1">
        <f t="shared" si="427"/>
        <v>2023</v>
      </c>
      <c r="U5502" s="1" t="str">
        <f t="shared" si="428"/>
        <v>High</v>
      </c>
      <c r="V5502" s="1" t="str">
        <f t="shared" si="429"/>
        <v>Normal</v>
      </c>
    </row>
    <row r="5503" spans="1:22" x14ac:dyDescent="0.2">
      <c r="A5503" s="1" t="s">
        <v>13536</v>
      </c>
      <c r="B5503" s="2">
        <v>44543</v>
      </c>
      <c r="C5503" s="1" t="s">
        <v>8031</v>
      </c>
      <c r="D5503">
        <v>67</v>
      </c>
      <c r="E5503" s="1" t="s">
        <v>8003</v>
      </c>
      <c r="F5503" s="1" t="s">
        <v>8032</v>
      </c>
      <c r="G5503" s="1" t="s">
        <v>8048</v>
      </c>
      <c r="H5503">
        <v>4</v>
      </c>
      <c r="I5503">
        <v>9</v>
      </c>
      <c r="J5503" s="1" t="s">
        <v>8027</v>
      </c>
      <c r="K5503">
        <v>8</v>
      </c>
      <c r="L5503">
        <v>4</v>
      </c>
      <c r="M5503">
        <v>1</v>
      </c>
      <c r="N5503" s="1" t="s">
        <v>8007</v>
      </c>
      <c r="O5503" s="1" t="s">
        <v>8008</v>
      </c>
      <c r="P5503">
        <v>0.97</v>
      </c>
      <c r="Q5503">
        <v>1</v>
      </c>
      <c r="R5503" t="str">
        <f t="shared" si="425"/>
        <v>SENIOR</v>
      </c>
      <c r="S5503" s="1" t="str">
        <f t="shared" si="426"/>
        <v>Dec</v>
      </c>
      <c r="T5503" s="1">
        <f t="shared" si="427"/>
        <v>2021</v>
      </c>
      <c r="U5503" s="1" t="str">
        <f t="shared" si="428"/>
        <v>High</v>
      </c>
      <c r="V5503" s="1" t="str">
        <f t="shared" si="429"/>
        <v>Normal</v>
      </c>
    </row>
    <row r="5504" spans="1:22" x14ac:dyDescent="0.2">
      <c r="A5504" s="1" t="s">
        <v>13537</v>
      </c>
      <c r="B5504" s="2">
        <v>44554</v>
      </c>
      <c r="C5504" s="1" t="s">
        <v>8031</v>
      </c>
      <c r="D5504">
        <v>60</v>
      </c>
      <c r="E5504" s="1" t="s">
        <v>8013</v>
      </c>
      <c r="F5504" s="1" t="s">
        <v>8022</v>
      </c>
      <c r="G5504" s="1" t="s">
        <v>8060</v>
      </c>
      <c r="H5504">
        <v>4</v>
      </c>
      <c r="I5504">
        <v>12</v>
      </c>
      <c r="J5504" s="1" t="s">
        <v>8027</v>
      </c>
      <c r="K5504">
        <v>6</v>
      </c>
      <c r="L5504">
        <v>2</v>
      </c>
      <c r="M5504">
        <v>1</v>
      </c>
      <c r="N5504" s="1" t="s">
        <v>8038</v>
      </c>
      <c r="O5504" s="1" t="s">
        <v>8008</v>
      </c>
      <c r="P5504">
        <v>0.93</v>
      </c>
      <c r="Q5504">
        <v>1</v>
      </c>
      <c r="R5504" t="str">
        <f t="shared" si="425"/>
        <v>ADULT</v>
      </c>
      <c r="S5504" s="1" t="str">
        <f t="shared" si="426"/>
        <v>Dec</v>
      </c>
      <c r="T5504" s="1">
        <f t="shared" si="427"/>
        <v>2021</v>
      </c>
      <c r="U5504" s="1" t="str">
        <f t="shared" si="428"/>
        <v>High</v>
      </c>
      <c r="V5504" s="1" t="str">
        <f t="shared" si="429"/>
        <v>Normal</v>
      </c>
    </row>
    <row r="5505" spans="1:22" x14ac:dyDescent="0.2">
      <c r="A5505" s="1" t="s">
        <v>13538</v>
      </c>
      <c r="B5505" s="2">
        <v>45201</v>
      </c>
      <c r="C5505" s="1" t="s">
        <v>8010</v>
      </c>
      <c r="D5505">
        <v>34</v>
      </c>
      <c r="E5505" s="1" t="s">
        <v>8003</v>
      </c>
      <c r="F5505" s="1" t="s">
        <v>8004</v>
      </c>
      <c r="G5505" s="1" t="s">
        <v>8015</v>
      </c>
      <c r="H5505">
        <v>2</v>
      </c>
      <c r="I5505">
        <v>7</v>
      </c>
      <c r="J5505" s="1" t="s">
        <v>8016</v>
      </c>
      <c r="K5505">
        <v>5</v>
      </c>
      <c r="L5505">
        <v>1</v>
      </c>
      <c r="M5505">
        <v>2</v>
      </c>
      <c r="N5505" s="1" t="s">
        <v>8023</v>
      </c>
      <c r="O5505" s="1" t="s">
        <v>8017</v>
      </c>
      <c r="P5505">
        <v>0.64</v>
      </c>
      <c r="Q5505">
        <v>1</v>
      </c>
      <c r="R5505" t="str">
        <f t="shared" si="425"/>
        <v>YOUNG ADULT</v>
      </c>
      <c r="S5505" s="1" t="str">
        <f t="shared" si="426"/>
        <v>Oct</v>
      </c>
      <c r="T5505" s="1">
        <f t="shared" si="427"/>
        <v>2023</v>
      </c>
      <c r="U5505" s="1" t="str">
        <f t="shared" si="428"/>
        <v>Medium</v>
      </c>
      <c r="V5505" s="1" t="str">
        <f t="shared" si="429"/>
        <v>Normal</v>
      </c>
    </row>
    <row r="5506" spans="1:22" x14ac:dyDescent="0.2">
      <c r="A5506" s="1" t="s">
        <v>13539</v>
      </c>
      <c r="B5506" s="2">
        <v>44211</v>
      </c>
      <c r="C5506" s="1" t="s">
        <v>8031</v>
      </c>
      <c r="D5506">
        <v>49</v>
      </c>
      <c r="E5506" s="1" t="s">
        <v>8003</v>
      </c>
      <c r="F5506" s="1" t="s">
        <v>8037</v>
      </c>
      <c r="G5506" s="1" t="s">
        <v>8062</v>
      </c>
      <c r="H5506">
        <v>3</v>
      </c>
      <c r="I5506">
        <v>7</v>
      </c>
      <c r="J5506" s="1" t="s">
        <v>8016</v>
      </c>
      <c r="K5506">
        <v>6</v>
      </c>
      <c r="L5506">
        <v>4</v>
      </c>
      <c r="M5506">
        <v>1</v>
      </c>
      <c r="N5506" s="1" t="s">
        <v>8038</v>
      </c>
      <c r="O5506" s="1" t="s">
        <v>8008</v>
      </c>
      <c r="P5506">
        <v>0.5</v>
      </c>
      <c r="Q5506">
        <v>0</v>
      </c>
      <c r="R5506" t="str">
        <f t="shared" ref="R5506:R5569" si="430">IF(D5506&lt;18,"CHILD",IF(D5506&lt;40,"YOUNG ADULT",IF(D5506&lt;65,"ADULT","SENIOR")))</f>
        <v>ADULT</v>
      </c>
      <c r="S5506" s="1" t="str">
        <f t="shared" ref="S5506:S5569" si="431">TEXT(B5506,"MMM")</f>
        <v>Jan</v>
      </c>
      <c r="T5506" s="1">
        <f t="shared" ref="T5506:T5569" si="432">YEAR(B5506)</f>
        <v>2021</v>
      </c>
      <c r="U5506" s="1" t="str">
        <f t="shared" ref="U5506:U5569" si="433">IF(P5506&lt;0.3,"Low",IF(P5506&lt;0.7,"Medium","High"))</f>
        <v>Medium</v>
      </c>
      <c r="V5506" s="1" t="str">
        <f t="shared" ref="V5506:V5569" si="434">IF(M5506&gt;=3,"Frequent","Normal")</f>
        <v>Normal</v>
      </c>
    </row>
    <row r="5507" spans="1:22" x14ac:dyDescent="0.2">
      <c r="A5507" s="1" t="s">
        <v>13540</v>
      </c>
      <c r="B5507" s="2">
        <v>44409</v>
      </c>
      <c r="C5507" s="1" t="s">
        <v>8019</v>
      </c>
      <c r="D5507">
        <v>72</v>
      </c>
      <c r="E5507" s="1" t="s">
        <v>8013</v>
      </c>
      <c r="F5507" s="1" t="s">
        <v>8014</v>
      </c>
      <c r="G5507" s="1" t="s">
        <v>8020</v>
      </c>
      <c r="H5507">
        <v>5</v>
      </c>
      <c r="I5507">
        <v>9</v>
      </c>
      <c r="J5507" s="1" t="s">
        <v>8016</v>
      </c>
      <c r="K5507">
        <v>8</v>
      </c>
      <c r="L5507">
        <v>7</v>
      </c>
      <c r="M5507">
        <v>5</v>
      </c>
      <c r="N5507" s="1" t="s">
        <v>8007</v>
      </c>
      <c r="O5507" s="1" t="s">
        <v>8008</v>
      </c>
      <c r="P5507">
        <v>0.97</v>
      </c>
      <c r="Q5507">
        <v>1</v>
      </c>
      <c r="R5507" t="str">
        <f t="shared" si="430"/>
        <v>SENIOR</v>
      </c>
      <c r="S5507" s="1" t="str">
        <f t="shared" si="431"/>
        <v>Aug</v>
      </c>
      <c r="T5507" s="1">
        <f t="shared" si="432"/>
        <v>2021</v>
      </c>
      <c r="U5507" s="1" t="str">
        <f t="shared" si="433"/>
        <v>High</v>
      </c>
      <c r="V5507" s="1" t="str">
        <f t="shared" si="434"/>
        <v>Frequent</v>
      </c>
    </row>
    <row r="5508" spans="1:22" x14ac:dyDescent="0.2">
      <c r="A5508" s="1" t="s">
        <v>13541</v>
      </c>
      <c r="B5508" s="2">
        <v>44659</v>
      </c>
      <c r="C5508" s="1" t="s">
        <v>8002</v>
      </c>
      <c r="D5508">
        <v>40</v>
      </c>
      <c r="E5508" s="1" t="s">
        <v>8013</v>
      </c>
      <c r="F5508" s="1" t="s">
        <v>8014</v>
      </c>
      <c r="G5508" s="1" t="s">
        <v>8044</v>
      </c>
      <c r="H5508">
        <v>4</v>
      </c>
      <c r="I5508">
        <v>7</v>
      </c>
      <c r="J5508" s="1" t="s">
        <v>8041</v>
      </c>
      <c r="K5508">
        <v>6</v>
      </c>
      <c r="L5508">
        <v>2</v>
      </c>
      <c r="M5508">
        <v>1</v>
      </c>
      <c r="N5508" s="1" t="s">
        <v>8011</v>
      </c>
      <c r="O5508" s="1" t="s">
        <v>8008</v>
      </c>
      <c r="P5508">
        <v>0.76</v>
      </c>
      <c r="Q5508">
        <v>1</v>
      </c>
      <c r="R5508" t="str">
        <f t="shared" si="430"/>
        <v>ADULT</v>
      </c>
      <c r="S5508" s="1" t="str">
        <f t="shared" si="431"/>
        <v>Apr</v>
      </c>
      <c r="T5508" s="1">
        <f t="shared" si="432"/>
        <v>2022</v>
      </c>
      <c r="U5508" s="1" t="str">
        <f t="shared" si="433"/>
        <v>High</v>
      </c>
      <c r="V5508" s="1" t="str">
        <f t="shared" si="434"/>
        <v>Normal</v>
      </c>
    </row>
    <row r="5509" spans="1:22" x14ac:dyDescent="0.2">
      <c r="A5509" s="1" t="s">
        <v>13542</v>
      </c>
      <c r="B5509" s="2">
        <v>44964</v>
      </c>
      <c r="C5509" s="1" t="s">
        <v>8031</v>
      </c>
      <c r="D5509">
        <v>18</v>
      </c>
      <c r="E5509" s="1" t="s">
        <v>8013</v>
      </c>
      <c r="F5509" s="1" t="s">
        <v>8022</v>
      </c>
      <c r="G5509" s="1" t="s">
        <v>8035</v>
      </c>
      <c r="H5509">
        <v>2</v>
      </c>
      <c r="I5509">
        <v>10</v>
      </c>
      <c r="J5509" s="1" t="s">
        <v>8006</v>
      </c>
      <c r="K5509">
        <v>5</v>
      </c>
      <c r="L5509">
        <v>1</v>
      </c>
      <c r="M5509">
        <v>0</v>
      </c>
      <c r="N5509" s="1" t="s">
        <v>8011</v>
      </c>
      <c r="O5509" s="1" t="s">
        <v>8008</v>
      </c>
      <c r="P5509">
        <v>0.4</v>
      </c>
      <c r="Q5509">
        <v>0</v>
      </c>
      <c r="R5509" t="str">
        <f t="shared" si="430"/>
        <v>YOUNG ADULT</v>
      </c>
      <c r="S5509" s="1" t="str">
        <f t="shared" si="431"/>
        <v>Feb</v>
      </c>
      <c r="T5509" s="1">
        <f t="shared" si="432"/>
        <v>2023</v>
      </c>
      <c r="U5509" s="1" t="str">
        <f t="shared" si="433"/>
        <v>Medium</v>
      </c>
      <c r="V5509" s="1" t="str">
        <f t="shared" si="434"/>
        <v>Normal</v>
      </c>
    </row>
    <row r="5510" spans="1:22" x14ac:dyDescent="0.2">
      <c r="A5510" s="1" t="s">
        <v>13543</v>
      </c>
      <c r="B5510" s="2">
        <v>44906</v>
      </c>
      <c r="C5510" s="1" t="s">
        <v>8031</v>
      </c>
      <c r="D5510">
        <v>54</v>
      </c>
      <c r="E5510" s="1" t="s">
        <v>8003</v>
      </c>
      <c r="F5510" s="1" t="s">
        <v>8032</v>
      </c>
      <c r="G5510" s="1" t="s">
        <v>8035</v>
      </c>
      <c r="H5510">
        <v>5</v>
      </c>
      <c r="I5510">
        <v>10</v>
      </c>
      <c r="J5510" s="1" t="s">
        <v>8041</v>
      </c>
      <c r="K5510">
        <v>8</v>
      </c>
      <c r="L5510">
        <v>6</v>
      </c>
      <c r="M5510">
        <v>1</v>
      </c>
      <c r="N5510" s="1" t="s">
        <v>8038</v>
      </c>
      <c r="O5510" s="1" t="s">
        <v>8008</v>
      </c>
      <c r="P5510">
        <v>0.97</v>
      </c>
      <c r="Q5510">
        <v>1</v>
      </c>
      <c r="R5510" t="str">
        <f t="shared" si="430"/>
        <v>ADULT</v>
      </c>
      <c r="S5510" s="1" t="str">
        <f t="shared" si="431"/>
        <v>Dec</v>
      </c>
      <c r="T5510" s="1">
        <f t="shared" si="432"/>
        <v>2022</v>
      </c>
      <c r="U5510" s="1" t="str">
        <f t="shared" si="433"/>
        <v>High</v>
      </c>
      <c r="V5510" s="1" t="str">
        <f t="shared" si="434"/>
        <v>Normal</v>
      </c>
    </row>
    <row r="5511" spans="1:22" x14ac:dyDescent="0.2">
      <c r="A5511" s="1" t="s">
        <v>13544</v>
      </c>
      <c r="B5511" s="2">
        <v>44930</v>
      </c>
      <c r="C5511" s="1" t="s">
        <v>8031</v>
      </c>
      <c r="D5511">
        <v>55</v>
      </c>
      <c r="E5511" s="1" t="s">
        <v>8003</v>
      </c>
      <c r="F5511" s="1" t="s">
        <v>8004</v>
      </c>
      <c r="G5511" s="1" t="s">
        <v>8060</v>
      </c>
      <c r="H5511">
        <v>4</v>
      </c>
      <c r="I5511">
        <v>8</v>
      </c>
      <c r="J5511" s="1" t="s">
        <v>8016</v>
      </c>
      <c r="K5511">
        <v>8</v>
      </c>
      <c r="L5511">
        <v>3</v>
      </c>
      <c r="M5511">
        <v>1</v>
      </c>
      <c r="N5511" s="1" t="s">
        <v>8011</v>
      </c>
      <c r="O5511" s="1" t="s">
        <v>8008</v>
      </c>
      <c r="P5511">
        <v>0.85</v>
      </c>
      <c r="Q5511">
        <v>1</v>
      </c>
      <c r="R5511" t="str">
        <f t="shared" si="430"/>
        <v>ADULT</v>
      </c>
      <c r="S5511" s="1" t="str">
        <f t="shared" si="431"/>
        <v>Jan</v>
      </c>
      <c r="T5511" s="1">
        <f t="shared" si="432"/>
        <v>2023</v>
      </c>
      <c r="U5511" s="1" t="str">
        <f t="shared" si="433"/>
        <v>High</v>
      </c>
      <c r="V5511" s="1" t="str">
        <f t="shared" si="434"/>
        <v>Normal</v>
      </c>
    </row>
    <row r="5512" spans="1:22" x14ac:dyDescent="0.2">
      <c r="A5512" s="1" t="s">
        <v>13545</v>
      </c>
      <c r="B5512" s="2">
        <v>45160</v>
      </c>
      <c r="C5512" s="1" t="s">
        <v>8019</v>
      </c>
      <c r="D5512">
        <v>60</v>
      </c>
      <c r="E5512" s="1" t="s">
        <v>8003</v>
      </c>
      <c r="F5512" s="1" t="s">
        <v>8037</v>
      </c>
      <c r="G5512" s="1" t="s">
        <v>8026</v>
      </c>
      <c r="H5512">
        <v>4</v>
      </c>
      <c r="I5512">
        <v>8</v>
      </c>
      <c r="J5512" s="1" t="s">
        <v>8027</v>
      </c>
      <c r="K5512">
        <v>7</v>
      </c>
      <c r="L5512">
        <v>2</v>
      </c>
      <c r="M5512">
        <v>1</v>
      </c>
      <c r="N5512" s="1" t="s">
        <v>8038</v>
      </c>
      <c r="O5512" s="1" t="s">
        <v>8008</v>
      </c>
      <c r="P5512">
        <v>0.63</v>
      </c>
      <c r="Q5512">
        <v>0</v>
      </c>
      <c r="R5512" t="str">
        <f t="shared" si="430"/>
        <v>ADULT</v>
      </c>
      <c r="S5512" s="1" t="str">
        <f t="shared" si="431"/>
        <v>Aug</v>
      </c>
      <c r="T5512" s="1">
        <f t="shared" si="432"/>
        <v>2023</v>
      </c>
      <c r="U5512" s="1" t="str">
        <f t="shared" si="433"/>
        <v>Medium</v>
      </c>
      <c r="V5512" s="1" t="str">
        <f t="shared" si="434"/>
        <v>Normal</v>
      </c>
    </row>
    <row r="5513" spans="1:22" x14ac:dyDescent="0.2">
      <c r="A5513" s="1" t="s">
        <v>13546</v>
      </c>
      <c r="B5513" s="2">
        <v>44329</v>
      </c>
      <c r="C5513" s="1" t="s">
        <v>8002</v>
      </c>
      <c r="D5513">
        <v>70</v>
      </c>
      <c r="E5513" s="1" t="s">
        <v>8003</v>
      </c>
      <c r="F5513" s="1" t="s">
        <v>8022</v>
      </c>
      <c r="G5513" s="1" t="s">
        <v>8035</v>
      </c>
      <c r="H5513">
        <v>7</v>
      </c>
      <c r="I5513">
        <v>12</v>
      </c>
      <c r="J5513" s="1" t="s">
        <v>8006</v>
      </c>
      <c r="K5513">
        <v>12</v>
      </c>
      <c r="L5513">
        <v>5</v>
      </c>
      <c r="M5513">
        <v>2</v>
      </c>
      <c r="N5513" s="1" t="s">
        <v>8007</v>
      </c>
      <c r="O5513" s="1" t="s">
        <v>8017</v>
      </c>
      <c r="P5513">
        <v>0.97</v>
      </c>
      <c r="Q5513">
        <v>1</v>
      </c>
      <c r="R5513" t="str">
        <f t="shared" si="430"/>
        <v>SENIOR</v>
      </c>
      <c r="S5513" s="1" t="str">
        <f t="shared" si="431"/>
        <v>May</v>
      </c>
      <c r="T5513" s="1">
        <f t="shared" si="432"/>
        <v>2021</v>
      </c>
      <c r="U5513" s="1" t="str">
        <f t="shared" si="433"/>
        <v>High</v>
      </c>
      <c r="V5513" s="1" t="str">
        <f t="shared" si="434"/>
        <v>Normal</v>
      </c>
    </row>
    <row r="5514" spans="1:22" x14ac:dyDescent="0.2">
      <c r="A5514" s="1" t="s">
        <v>13547</v>
      </c>
      <c r="B5514" s="2">
        <v>44768</v>
      </c>
      <c r="C5514" s="1" t="s">
        <v>8019</v>
      </c>
      <c r="D5514">
        <v>68</v>
      </c>
      <c r="E5514" s="1" t="s">
        <v>8013</v>
      </c>
      <c r="F5514" s="1" t="s">
        <v>8032</v>
      </c>
      <c r="G5514" s="1" t="s">
        <v>8020</v>
      </c>
      <c r="H5514">
        <v>6</v>
      </c>
      <c r="I5514">
        <v>10</v>
      </c>
      <c r="J5514" s="1" t="s">
        <v>8016</v>
      </c>
      <c r="K5514">
        <v>10</v>
      </c>
      <c r="L5514">
        <v>6</v>
      </c>
      <c r="M5514">
        <v>2</v>
      </c>
      <c r="N5514" s="1" t="s">
        <v>8007</v>
      </c>
      <c r="O5514" s="1" t="s">
        <v>8017</v>
      </c>
      <c r="P5514">
        <v>0.97</v>
      </c>
      <c r="Q5514">
        <v>1</v>
      </c>
      <c r="R5514" t="str">
        <f t="shared" si="430"/>
        <v>SENIOR</v>
      </c>
      <c r="S5514" s="1" t="str">
        <f t="shared" si="431"/>
        <v>Jul</v>
      </c>
      <c r="T5514" s="1">
        <f t="shared" si="432"/>
        <v>2022</v>
      </c>
      <c r="U5514" s="1" t="str">
        <f t="shared" si="433"/>
        <v>High</v>
      </c>
      <c r="V5514" s="1" t="str">
        <f t="shared" si="434"/>
        <v>Normal</v>
      </c>
    </row>
    <row r="5515" spans="1:22" x14ac:dyDescent="0.2">
      <c r="A5515" s="1" t="s">
        <v>13548</v>
      </c>
      <c r="B5515" s="2">
        <v>44991</v>
      </c>
      <c r="C5515" s="1" t="s">
        <v>8002</v>
      </c>
      <c r="D5515">
        <v>62</v>
      </c>
      <c r="E5515" s="1" t="s">
        <v>8003</v>
      </c>
      <c r="F5515" s="1" t="s">
        <v>8032</v>
      </c>
      <c r="G5515" s="1" t="s">
        <v>8005</v>
      </c>
      <c r="H5515">
        <v>4</v>
      </c>
      <c r="I5515">
        <v>6</v>
      </c>
      <c r="J5515" s="1" t="s">
        <v>8006</v>
      </c>
      <c r="K5515">
        <v>7</v>
      </c>
      <c r="L5515">
        <v>2</v>
      </c>
      <c r="M5515">
        <v>1</v>
      </c>
      <c r="N5515" s="1" t="s">
        <v>8038</v>
      </c>
      <c r="O5515" s="1" t="s">
        <v>8008</v>
      </c>
      <c r="P5515">
        <v>0.63</v>
      </c>
      <c r="Q5515">
        <v>1</v>
      </c>
      <c r="R5515" t="str">
        <f t="shared" si="430"/>
        <v>ADULT</v>
      </c>
      <c r="S5515" s="1" t="str">
        <f t="shared" si="431"/>
        <v>Mar</v>
      </c>
      <c r="T5515" s="1">
        <f t="shared" si="432"/>
        <v>2023</v>
      </c>
      <c r="U5515" s="1" t="str">
        <f t="shared" si="433"/>
        <v>Medium</v>
      </c>
      <c r="V5515" s="1" t="str">
        <f t="shared" si="434"/>
        <v>Normal</v>
      </c>
    </row>
    <row r="5516" spans="1:22" x14ac:dyDescent="0.2">
      <c r="A5516" s="1" t="s">
        <v>13549</v>
      </c>
      <c r="B5516" s="2">
        <v>44893</v>
      </c>
      <c r="C5516" s="1" t="s">
        <v>8010</v>
      </c>
      <c r="D5516">
        <v>78</v>
      </c>
      <c r="E5516" s="1" t="s">
        <v>8013</v>
      </c>
      <c r="F5516" s="1" t="s">
        <v>8032</v>
      </c>
      <c r="G5516" s="1" t="s">
        <v>8044</v>
      </c>
      <c r="H5516">
        <v>6</v>
      </c>
      <c r="I5516">
        <v>7</v>
      </c>
      <c r="J5516" s="1" t="s">
        <v>8027</v>
      </c>
      <c r="K5516">
        <v>10</v>
      </c>
      <c r="L5516">
        <v>8</v>
      </c>
      <c r="M5516">
        <v>2</v>
      </c>
      <c r="N5516" s="1" t="s">
        <v>8007</v>
      </c>
      <c r="O5516" s="1" t="s">
        <v>8017</v>
      </c>
      <c r="P5516">
        <v>0.97</v>
      </c>
      <c r="Q5516">
        <v>1</v>
      </c>
      <c r="R5516" t="str">
        <f t="shared" si="430"/>
        <v>SENIOR</v>
      </c>
      <c r="S5516" s="1" t="str">
        <f t="shared" si="431"/>
        <v>Nov</v>
      </c>
      <c r="T5516" s="1">
        <f t="shared" si="432"/>
        <v>2022</v>
      </c>
      <c r="U5516" s="1" t="str">
        <f t="shared" si="433"/>
        <v>High</v>
      </c>
      <c r="V5516" s="1" t="str">
        <f t="shared" si="434"/>
        <v>Normal</v>
      </c>
    </row>
    <row r="5517" spans="1:22" x14ac:dyDescent="0.2">
      <c r="A5517" s="1" t="s">
        <v>13550</v>
      </c>
      <c r="B5517" s="2">
        <v>44687</v>
      </c>
      <c r="C5517" s="1" t="s">
        <v>8002</v>
      </c>
      <c r="D5517">
        <v>32</v>
      </c>
      <c r="E5517" s="1" t="s">
        <v>8003</v>
      </c>
      <c r="F5517" s="1" t="s">
        <v>8014</v>
      </c>
      <c r="G5517" s="1" t="s">
        <v>8005</v>
      </c>
      <c r="H5517">
        <v>2</v>
      </c>
      <c r="I5517">
        <v>8</v>
      </c>
      <c r="J5517" s="1" t="s">
        <v>8041</v>
      </c>
      <c r="K5517">
        <v>3</v>
      </c>
      <c r="L5517">
        <v>1</v>
      </c>
      <c r="M5517">
        <v>0</v>
      </c>
      <c r="N5517" s="1" t="s">
        <v>8023</v>
      </c>
      <c r="O5517" s="1" t="s">
        <v>8050</v>
      </c>
      <c r="P5517">
        <v>0.28000000000000003</v>
      </c>
      <c r="Q5517">
        <v>1</v>
      </c>
      <c r="R5517" t="str">
        <f t="shared" si="430"/>
        <v>YOUNG ADULT</v>
      </c>
      <c r="S5517" s="1" t="str">
        <f t="shared" si="431"/>
        <v>May</v>
      </c>
      <c r="T5517" s="1">
        <f t="shared" si="432"/>
        <v>2022</v>
      </c>
      <c r="U5517" s="1" t="str">
        <f t="shared" si="433"/>
        <v>Low</v>
      </c>
      <c r="V5517" s="1" t="str">
        <f t="shared" si="434"/>
        <v>Normal</v>
      </c>
    </row>
    <row r="5518" spans="1:22" x14ac:dyDescent="0.2">
      <c r="A5518" s="1" t="s">
        <v>13551</v>
      </c>
      <c r="B5518" s="2">
        <v>44215</v>
      </c>
      <c r="C5518" s="1" t="s">
        <v>8031</v>
      </c>
      <c r="D5518">
        <v>66</v>
      </c>
      <c r="E5518" s="1" t="s">
        <v>8003</v>
      </c>
      <c r="F5518" s="1" t="s">
        <v>8004</v>
      </c>
      <c r="G5518" s="1" t="s">
        <v>8062</v>
      </c>
      <c r="H5518">
        <v>5</v>
      </c>
      <c r="I5518">
        <v>8</v>
      </c>
      <c r="J5518" s="1" t="s">
        <v>8016</v>
      </c>
      <c r="K5518">
        <v>8</v>
      </c>
      <c r="L5518">
        <v>5</v>
      </c>
      <c r="M5518">
        <v>1</v>
      </c>
      <c r="N5518" s="1" t="s">
        <v>8007</v>
      </c>
      <c r="O5518" s="1" t="s">
        <v>8008</v>
      </c>
      <c r="P5518">
        <v>0.91</v>
      </c>
      <c r="Q5518">
        <v>1</v>
      </c>
      <c r="R5518" t="str">
        <f t="shared" si="430"/>
        <v>SENIOR</v>
      </c>
      <c r="S5518" s="1" t="str">
        <f t="shared" si="431"/>
        <v>Jan</v>
      </c>
      <c r="T5518" s="1">
        <f t="shared" si="432"/>
        <v>2021</v>
      </c>
      <c r="U5518" s="1" t="str">
        <f t="shared" si="433"/>
        <v>High</v>
      </c>
      <c r="V5518" s="1" t="str">
        <f t="shared" si="434"/>
        <v>Normal</v>
      </c>
    </row>
    <row r="5519" spans="1:22" x14ac:dyDescent="0.2">
      <c r="A5519" s="1" t="s">
        <v>13552</v>
      </c>
      <c r="B5519" s="2">
        <v>44263</v>
      </c>
      <c r="C5519" s="1" t="s">
        <v>8002</v>
      </c>
      <c r="D5519">
        <v>68</v>
      </c>
      <c r="E5519" s="1" t="s">
        <v>8013</v>
      </c>
      <c r="F5519" s="1" t="s">
        <v>8004</v>
      </c>
      <c r="G5519" s="1" t="s">
        <v>8005</v>
      </c>
      <c r="H5519">
        <v>5</v>
      </c>
      <c r="I5519">
        <v>8</v>
      </c>
      <c r="J5519" s="1" t="s">
        <v>8027</v>
      </c>
      <c r="K5519">
        <v>8</v>
      </c>
      <c r="L5519">
        <v>6</v>
      </c>
      <c r="M5519">
        <v>1</v>
      </c>
      <c r="N5519" s="1" t="s">
        <v>8007</v>
      </c>
      <c r="O5519" s="1" t="s">
        <v>8008</v>
      </c>
      <c r="P5519">
        <v>0.92</v>
      </c>
      <c r="Q5519">
        <v>1</v>
      </c>
      <c r="R5519" t="str">
        <f t="shared" si="430"/>
        <v>SENIOR</v>
      </c>
      <c r="S5519" s="1" t="str">
        <f t="shared" si="431"/>
        <v>Mar</v>
      </c>
      <c r="T5519" s="1">
        <f t="shared" si="432"/>
        <v>2021</v>
      </c>
      <c r="U5519" s="1" t="str">
        <f t="shared" si="433"/>
        <v>High</v>
      </c>
      <c r="V5519" s="1" t="str">
        <f t="shared" si="434"/>
        <v>Normal</v>
      </c>
    </row>
    <row r="5520" spans="1:22" x14ac:dyDescent="0.2">
      <c r="A5520" s="1" t="s">
        <v>13553</v>
      </c>
      <c r="B5520" s="2">
        <v>44327</v>
      </c>
      <c r="C5520" s="1" t="s">
        <v>8002</v>
      </c>
      <c r="D5520">
        <v>36</v>
      </c>
      <c r="E5520" s="1" t="s">
        <v>8003</v>
      </c>
      <c r="F5520" s="1" t="s">
        <v>8014</v>
      </c>
      <c r="G5520" s="1" t="s">
        <v>8060</v>
      </c>
      <c r="H5520">
        <v>2</v>
      </c>
      <c r="I5520">
        <v>8</v>
      </c>
      <c r="J5520" s="1" t="s">
        <v>8041</v>
      </c>
      <c r="K5520">
        <v>5</v>
      </c>
      <c r="L5520">
        <v>1</v>
      </c>
      <c r="M5520">
        <v>2</v>
      </c>
      <c r="N5520" s="1" t="s">
        <v>8011</v>
      </c>
      <c r="O5520" s="1" t="s">
        <v>8008</v>
      </c>
      <c r="P5520">
        <v>0.84</v>
      </c>
      <c r="Q5520">
        <v>1</v>
      </c>
      <c r="R5520" t="str">
        <f t="shared" si="430"/>
        <v>YOUNG ADULT</v>
      </c>
      <c r="S5520" s="1" t="str">
        <f t="shared" si="431"/>
        <v>May</v>
      </c>
      <c r="T5520" s="1">
        <f t="shared" si="432"/>
        <v>2021</v>
      </c>
      <c r="U5520" s="1" t="str">
        <f t="shared" si="433"/>
        <v>High</v>
      </c>
      <c r="V5520" s="1" t="str">
        <f t="shared" si="434"/>
        <v>Normal</v>
      </c>
    </row>
    <row r="5521" spans="1:22" x14ac:dyDescent="0.2">
      <c r="A5521" s="1" t="s">
        <v>13554</v>
      </c>
      <c r="B5521" s="2">
        <v>44572</v>
      </c>
      <c r="C5521" s="1" t="s">
        <v>8031</v>
      </c>
      <c r="D5521">
        <v>32</v>
      </c>
      <c r="E5521" s="1" t="s">
        <v>8003</v>
      </c>
      <c r="F5521" s="1" t="s">
        <v>8032</v>
      </c>
      <c r="G5521" s="1" t="s">
        <v>8048</v>
      </c>
      <c r="H5521">
        <v>2</v>
      </c>
      <c r="I5521">
        <v>9</v>
      </c>
      <c r="J5521" s="1" t="s">
        <v>8006</v>
      </c>
      <c r="K5521">
        <v>4</v>
      </c>
      <c r="L5521">
        <v>1</v>
      </c>
      <c r="M5521">
        <v>2</v>
      </c>
      <c r="N5521" s="1" t="s">
        <v>8011</v>
      </c>
      <c r="O5521" s="1" t="s">
        <v>8050</v>
      </c>
      <c r="P5521">
        <v>0.78</v>
      </c>
      <c r="Q5521">
        <v>1</v>
      </c>
      <c r="R5521" t="str">
        <f t="shared" si="430"/>
        <v>YOUNG ADULT</v>
      </c>
      <c r="S5521" s="1" t="str">
        <f t="shared" si="431"/>
        <v>Jan</v>
      </c>
      <c r="T5521" s="1">
        <f t="shared" si="432"/>
        <v>2022</v>
      </c>
      <c r="U5521" s="1" t="str">
        <f t="shared" si="433"/>
        <v>High</v>
      </c>
      <c r="V5521" s="1" t="str">
        <f t="shared" si="434"/>
        <v>Normal</v>
      </c>
    </row>
    <row r="5522" spans="1:22" x14ac:dyDescent="0.2">
      <c r="A5522" s="1" t="s">
        <v>13555</v>
      </c>
      <c r="B5522" s="2">
        <v>44325</v>
      </c>
      <c r="C5522" s="1" t="s">
        <v>8002</v>
      </c>
      <c r="D5522">
        <v>45</v>
      </c>
      <c r="E5522" s="1" t="s">
        <v>8003</v>
      </c>
      <c r="F5522" s="1" t="s">
        <v>8004</v>
      </c>
      <c r="G5522" s="1" t="s">
        <v>8035</v>
      </c>
      <c r="H5522">
        <v>3</v>
      </c>
      <c r="I5522">
        <v>9</v>
      </c>
      <c r="J5522" s="1" t="s">
        <v>8016</v>
      </c>
      <c r="K5522">
        <v>6</v>
      </c>
      <c r="L5522">
        <v>4</v>
      </c>
      <c r="M5522">
        <v>1</v>
      </c>
      <c r="N5522" s="1" t="s">
        <v>8011</v>
      </c>
      <c r="O5522" s="1" t="s">
        <v>8008</v>
      </c>
      <c r="P5522">
        <v>0.68</v>
      </c>
      <c r="Q5522">
        <v>1</v>
      </c>
      <c r="R5522" t="str">
        <f t="shared" si="430"/>
        <v>ADULT</v>
      </c>
      <c r="S5522" s="1" t="str">
        <f t="shared" si="431"/>
        <v>May</v>
      </c>
      <c r="T5522" s="1">
        <f t="shared" si="432"/>
        <v>2021</v>
      </c>
      <c r="U5522" s="1" t="str">
        <f t="shared" si="433"/>
        <v>Medium</v>
      </c>
      <c r="V5522" s="1" t="str">
        <f t="shared" si="434"/>
        <v>Normal</v>
      </c>
    </row>
    <row r="5523" spans="1:22" x14ac:dyDescent="0.2">
      <c r="A5523" s="1" t="s">
        <v>13556</v>
      </c>
      <c r="B5523" s="2">
        <v>44663</v>
      </c>
      <c r="C5523" s="1" t="s">
        <v>8002</v>
      </c>
      <c r="D5523">
        <v>46</v>
      </c>
      <c r="E5523" s="1" t="s">
        <v>8003</v>
      </c>
      <c r="F5523" s="1" t="s">
        <v>8022</v>
      </c>
      <c r="G5523" s="1" t="s">
        <v>8005</v>
      </c>
      <c r="H5523">
        <v>3</v>
      </c>
      <c r="I5523">
        <v>6</v>
      </c>
      <c r="J5523" s="1" t="s">
        <v>8016</v>
      </c>
      <c r="K5523">
        <v>4</v>
      </c>
      <c r="L5523">
        <v>2</v>
      </c>
      <c r="M5523">
        <v>1</v>
      </c>
      <c r="N5523" s="1" t="s">
        <v>8023</v>
      </c>
      <c r="O5523" s="1" t="s">
        <v>8008</v>
      </c>
      <c r="P5523">
        <v>0.45</v>
      </c>
      <c r="Q5523">
        <v>0</v>
      </c>
      <c r="R5523" t="str">
        <f t="shared" si="430"/>
        <v>ADULT</v>
      </c>
      <c r="S5523" s="1" t="str">
        <f t="shared" si="431"/>
        <v>Apr</v>
      </c>
      <c r="T5523" s="1">
        <f t="shared" si="432"/>
        <v>2022</v>
      </c>
      <c r="U5523" s="1" t="str">
        <f t="shared" si="433"/>
        <v>Medium</v>
      </c>
      <c r="V5523" s="1" t="str">
        <f t="shared" si="434"/>
        <v>Normal</v>
      </c>
    </row>
    <row r="5524" spans="1:22" x14ac:dyDescent="0.2">
      <c r="A5524" s="1" t="s">
        <v>13557</v>
      </c>
      <c r="B5524" s="2">
        <v>44392</v>
      </c>
      <c r="C5524" s="1" t="s">
        <v>8019</v>
      </c>
      <c r="D5524">
        <v>70</v>
      </c>
      <c r="E5524" s="1" t="s">
        <v>8013</v>
      </c>
      <c r="F5524" s="1" t="s">
        <v>8014</v>
      </c>
      <c r="G5524" s="1" t="s">
        <v>8020</v>
      </c>
      <c r="H5524">
        <v>6</v>
      </c>
      <c r="I5524">
        <v>11</v>
      </c>
      <c r="J5524" s="1" t="s">
        <v>8041</v>
      </c>
      <c r="K5524">
        <v>9</v>
      </c>
      <c r="L5524">
        <v>6</v>
      </c>
      <c r="M5524">
        <v>2</v>
      </c>
      <c r="N5524" s="1" t="s">
        <v>8007</v>
      </c>
      <c r="O5524" s="1" t="s">
        <v>8017</v>
      </c>
      <c r="P5524">
        <v>0.97</v>
      </c>
      <c r="Q5524">
        <v>1</v>
      </c>
      <c r="R5524" t="str">
        <f t="shared" si="430"/>
        <v>SENIOR</v>
      </c>
      <c r="S5524" s="1" t="str">
        <f t="shared" si="431"/>
        <v>Jul</v>
      </c>
      <c r="T5524" s="1">
        <f t="shared" si="432"/>
        <v>2021</v>
      </c>
      <c r="U5524" s="1" t="str">
        <f t="shared" si="433"/>
        <v>High</v>
      </c>
      <c r="V5524" s="1" t="str">
        <f t="shared" si="434"/>
        <v>Normal</v>
      </c>
    </row>
    <row r="5525" spans="1:22" x14ac:dyDescent="0.2">
      <c r="A5525" s="1" t="s">
        <v>13558</v>
      </c>
      <c r="B5525" s="2">
        <v>45050</v>
      </c>
      <c r="C5525" s="1" t="s">
        <v>8002</v>
      </c>
      <c r="D5525">
        <v>47</v>
      </c>
      <c r="E5525" s="1" t="s">
        <v>8003</v>
      </c>
      <c r="F5525" s="1" t="s">
        <v>8037</v>
      </c>
      <c r="G5525" s="1" t="s">
        <v>8026</v>
      </c>
      <c r="H5525">
        <v>3</v>
      </c>
      <c r="I5525">
        <v>8</v>
      </c>
      <c r="J5525" s="1" t="s">
        <v>8016</v>
      </c>
      <c r="K5525">
        <v>8</v>
      </c>
      <c r="L5525">
        <v>2</v>
      </c>
      <c r="M5525">
        <v>2</v>
      </c>
      <c r="N5525" s="1" t="s">
        <v>8011</v>
      </c>
      <c r="O5525" s="1" t="s">
        <v>8008</v>
      </c>
      <c r="P5525">
        <v>0.65</v>
      </c>
      <c r="Q5525">
        <v>1</v>
      </c>
      <c r="R5525" t="str">
        <f t="shared" si="430"/>
        <v>ADULT</v>
      </c>
      <c r="S5525" s="1" t="str">
        <f t="shared" si="431"/>
        <v>May</v>
      </c>
      <c r="T5525" s="1">
        <f t="shared" si="432"/>
        <v>2023</v>
      </c>
      <c r="U5525" s="1" t="str">
        <f t="shared" si="433"/>
        <v>Medium</v>
      </c>
      <c r="V5525" s="1" t="str">
        <f t="shared" si="434"/>
        <v>Normal</v>
      </c>
    </row>
    <row r="5526" spans="1:22" x14ac:dyDescent="0.2">
      <c r="A5526" s="1" t="s">
        <v>13559</v>
      </c>
      <c r="B5526" s="2">
        <v>45151</v>
      </c>
      <c r="C5526" s="1" t="s">
        <v>8019</v>
      </c>
      <c r="D5526">
        <v>43</v>
      </c>
      <c r="E5526" s="1" t="s">
        <v>8013</v>
      </c>
      <c r="F5526" s="1" t="s">
        <v>8032</v>
      </c>
      <c r="G5526" s="1" t="s">
        <v>8015</v>
      </c>
      <c r="H5526">
        <v>4</v>
      </c>
      <c r="I5526">
        <v>6</v>
      </c>
      <c r="J5526" s="1" t="s">
        <v>8041</v>
      </c>
      <c r="K5526">
        <v>6</v>
      </c>
      <c r="L5526">
        <v>3</v>
      </c>
      <c r="M5526">
        <v>1</v>
      </c>
      <c r="N5526" s="1" t="s">
        <v>8011</v>
      </c>
      <c r="O5526" s="1" t="s">
        <v>8008</v>
      </c>
      <c r="P5526">
        <v>0.5</v>
      </c>
      <c r="Q5526">
        <v>0</v>
      </c>
      <c r="R5526" t="str">
        <f t="shared" si="430"/>
        <v>ADULT</v>
      </c>
      <c r="S5526" s="1" t="str">
        <f t="shared" si="431"/>
        <v>Aug</v>
      </c>
      <c r="T5526" s="1">
        <f t="shared" si="432"/>
        <v>2023</v>
      </c>
      <c r="U5526" s="1" t="str">
        <f t="shared" si="433"/>
        <v>Medium</v>
      </c>
      <c r="V5526" s="1" t="str">
        <f t="shared" si="434"/>
        <v>Normal</v>
      </c>
    </row>
    <row r="5527" spans="1:22" x14ac:dyDescent="0.2">
      <c r="A5527" s="1" t="s">
        <v>13560</v>
      </c>
      <c r="B5527" s="2">
        <v>44623</v>
      </c>
      <c r="C5527" s="1" t="s">
        <v>8002</v>
      </c>
      <c r="D5527">
        <v>47</v>
      </c>
      <c r="E5527" s="1" t="s">
        <v>8013</v>
      </c>
      <c r="F5527" s="1" t="s">
        <v>8037</v>
      </c>
      <c r="G5527" s="1" t="s">
        <v>8026</v>
      </c>
      <c r="H5527">
        <v>3</v>
      </c>
      <c r="I5527">
        <v>7</v>
      </c>
      <c r="J5527" s="1" t="s">
        <v>8016</v>
      </c>
      <c r="K5527">
        <v>4</v>
      </c>
      <c r="L5527">
        <v>2</v>
      </c>
      <c r="M5527">
        <v>2</v>
      </c>
      <c r="N5527" s="1" t="s">
        <v>8011</v>
      </c>
      <c r="O5527" s="1" t="s">
        <v>8008</v>
      </c>
      <c r="P5527">
        <v>0.59</v>
      </c>
      <c r="Q5527">
        <v>0</v>
      </c>
      <c r="R5527" t="str">
        <f t="shared" si="430"/>
        <v>ADULT</v>
      </c>
      <c r="S5527" s="1" t="str">
        <f t="shared" si="431"/>
        <v>Mar</v>
      </c>
      <c r="T5527" s="1">
        <f t="shared" si="432"/>
        <v>2022</v>
      </c>
      <c r="U5527" s="1" t="str">
        <f t="shared" si="433"/>
        <v>Medium</v>
      </c>
      <c r="V5527" s="1" t="str">
        <f t="shared" si="434"/>
        <v>Normal</v>
      </c>
    </row>
    <row r="5528" spans="1:22" x14ac:dyDescent="0.2">
      <c r="A5528" s="1" t="s">
        <v>13561</v>
      </c>
      <c r="B5528" s="2">
        <v>44756</v>
      </c>
      <c r="C5528" s="1" t="s">
        <v>8019</v>
      </c>
      <c r="D5528">
        <v>77</v>
      </c>
      <c r="E5528" s="1" t="s">
        <v>8013</v>
      </c>
      <c r="F5528" s="1" t="s">
        <v>8032</v>
      </c>
      <c r="G5528" s="1" t="s">
        <v>8015</v>
      </c>
      <c r="H5528">
        <v>5</v>
      </c>
      <c r="I5528">
        <v>8</v>
      </c>
      <c r="J5528" s="1" t="s">
        <v>8006</v>
      </c>
      <c r="K5528">
        <v>8</v>
      </c>
      <c r="L5528">
        <v>6</v>
      </c>
      <c r="M5528">
        <v>2</v>
      </c>
      <c r="N5528" s="1" t="s">
        <v>8007</v>
      </c>
      <c r="O5528" s="1" t="s">
        <v>8008</v>
      </c>
      <c r="P5528">
        <v>0.97</v>
      </c>
      <c r="Q5528">
        <v>1</v>
      </c>
      <c r="R5528" t="str">
        <f t="shared" si="430"/>
        <v>SENIOR</v>
      </c>
      <c r="S5528" s="1" t="str">
        <f t="shared" si="431"/>
        <v>Jul</v>
      </c>
      <c r="T5528" s="1">
        <f t="shared" si="432"/>
        <v>2022</v>
      </c>
      <c r="U5528" s="1" t="str">
        <f t="shared" si="433"/>
        <v>High</v>
      </c>
      <c r="V5528" s="1" t="str">
        <f t="shared" si="434"/>
        <v>Normal</v>
      </c>
    </row>
    <row r="5529" spans="1:22" x14ac:dyDescent="0.2">
      <c r="A5529" s="1" t="s">
        <v>13562</v>
      </c>
      <c r="B5529" s="2">
        <v>45241</v>
      </c>
      <c r="C5529" s="1" t="s">
        <v>8010</v>
      </c>
      <c r="D5529">
        <v>58</v>
      </c>
      <c r="E5529" s="1" t="s">
        <v>8003</v>
      </c>
      <c r="F5529" s="1" t="s">
        <v>8004</v>
      </c>
      <c r="G5529" s="1" t="s">
        <v>8035</v>
      </c>
      <c r="H5529">
        <v>5</v>
      </c>
      <c r="I5529">
        <v>11</v>
      </c>
      <c r="J5529" s="1" t="s">
        <v>8027</v>
      </c>
      <c r="K5529">
        <v>8</v>
      </c>
      <c r="L5529">
        <v>2</v>
      </c>
      <c r="M5529">
        <v>2</v>
      </c>
      <c r="N5529" s="1" t="s">
        <v>8038</v>
      </c>
      <c r="O5529" s="1" t="s">
        <v>8008</v>
      </c>
      <c r="P5529">
        <v>0.97</v>
      </c>
      <c r="Q5529">
        <v>1</v>
      </c>
      <c r="R5529" t="str">
        <f t="shared" si="430"/>
        <v>ADULT</v>
      </c>
      <c r="S5529" s="1" t="str">
        <f t="shared" si="431"/>
        <v>Nov</v>
      </c>
      <c r="T5529" s="1">
        <f t="shared" si="432"/>
        <v>2023</v>
      </c>
      <c r="U5529" s="1" t="str">
        <f t="shared" si="433"/>
        <v>High</v>
      </c>
      <c r="V5529" s="1" t="str">
        <f t="shared" si="434"/>
        <v>Normal</v>
      </c>
    </row>
    <row r="5530" spans="1:22" x14ac:dyDescent="0.2">
      <c r="A5530" s="1" t="s">
        <v>13563</v>
      </c>
      <c r="B5530" s="2">
        <v>44783</v>
      </c>
      <c r="C5530" s="1" t="s">
        <v>8019</v>
      </c>
      <c r="D5530">
        <v>54</v>
      </c>
      <c r="E5530" s="1" t="s">
        <v>8013</v>
      </c>
      <c r="F5530" s="1" t="s">
        <v>8022</v>
      </c>
      <c r="G5530" s="1" t="s">
        <v>8035</v>
      </c>
      <c r="H5530">
        <v>4</v>
      </c>
      <c r="I5530">
        <v>12</v>
      </c>
      <c r="J5530" s="1" t="s">
        <v>8041</v>
      </c>
      <c r="K5530">
        <v>6</v>
      </c>
      <c r="L5530">
        <v>3</v>
      </c>
      <c r="M5530">
        <v>1</v>
      </c>
      <c r="N5530" s="1" t="s">
        <v>8011</v>
      </c>
      <c r="O5530" s="1" t="s">
        <v>8008</v>
      </c>
      <c r="P5530">
        <v>0.81</v>
      </c>
      <c r="Q5530">
        <v>1</v>
      </c>
      <c r="R5530" t="str">
        <f t="shared" si="430"/>
        <v>ADULT</v>
      </c>
      <c r="S5530" s="1" t="str">
        <f t="shared" si="431"/>
        <v>Aug</v>
      </c>
      <c r="T5530" s="1">
        <f t="shared" si="432"/>
        <v>2022</v>
      </c>
      <c r="U5530" s="1" t="str">
        <f t="shared" si="433"/>
        <v>High</v>
      </c>
      <c r="V5530" s="1" t="str">
        <f t="shared" si="434"/>
        <v>Normal</v>
      </c>
    </row>
    <row r="5531" spans="1:22" x14ac:dyDescent="0.2">
      <c r="A5531" s="1" t="s">
        <v>13564</v>
      </c>
      <c r="B5531" s="2">
        <v>45286</v>
      </c>
      <c r="C5531" s="1" t="s">
        <v>8031</v>
      </c>
      <c r="D5531">
        <v>56</v>
      </c>
      <c r="E5531" s="1" t="s">
        <v>8003</v>
      </c>
      <c r="F5531" s="1" t="s">
        <v>8014</v>
      </c>
      <c r="G5531" s="1" t="s">
        <v>8048</v>
      </c>
      <c r="H5531">
        <v>4</v>
      </c>
      <c r="I5531">
        <v>11</v>
      </c>
      <c r="J5531" s="1" t="s">
        <v>8016</v>
      </c>
      <c r="K5531">
        <v>6</v>
      </c>
      <c r="L5531">
        <v>3</v>
      </c>
      <c r="M5531">
        <v>3</v>
      </c>
      <c r="N5531" s="1" t="s">
        <v>8011</v>
      </c>
      <c r="O5531" s="1" t="s">
        <v>8008</v>
      </c>
      <c r="P5531">
        <v>0.97</v>
      </c>
      <c r="Q5531">
        <v>1</v>
      </c>
      <c r="R5531" t="str">
        <f t="shared" si="430"/>
        <v>ADULT</v>
      </c>
      <c r="S5531" s="1" t="str">
        <f t="shared" si="431"/>
        <v>Dec</v>
      </c>
      <c r="T5531" s="1">
        <f t="shared" si="432"/>
        <v>2023</v>
      </c>
      <c r="U5531" s="1" t="str">
        <f t="shared" si="433"/>
        <v>High</v>
      </c>
      <c r="V5531" s="1" t="str">
        <f t="shared" si="434"/>
        <v>Frequent</v>
      </c>
    </row>
    <row r="5532" spans="1:22" x14ac:dyDescent="0.2">
      <c r="A5532" s="1" t="s">
        <v>13565</v>
      </c>
      <c r="B5532" s="2">
        <v>44352</v>
      </c>
      <c r="C5532" s="1" t="s">
        <v>8019</v>
      </c>
      <c r="D5532">
        <v>79</v>
      </c>
      <c r="E5532" s="1" t="s">
        <v>8013</v>
      </c>
      <c r="F5532" s="1" t="s">
        <v>8032</v>
      </c>
      <c r="G5532" s="1" t="s">
        <v>8029</v>
      </c>
      <c r="H5532">
        <v>5</v>
      </c>
      <c r="I5532">
        <v>7</v>
      </c>
      <c r="J5532" s="1" t="s">
        <v>8006</v>
      </c>
      <c r="K5532">
        <v>8</v>
      </c>
      <c r="L5532">
        <v>4</v>
      </c>
      <c r="M5532">
        <v>2</v>
      </c>
      <c r="N5532" s="1" t="s">
        <v>8007</v>
      </c>
      <c r="O5532" s="1" t="s">
        <v>8008</v>
      </c>
      <c r="P5532">
        <v>0.97</v>
      </c>
      <c r="Q5532">
        <v>1</v>
      </c>
      <c r="R5532" t="str">
        <f t="shared" si="430"/>
        <v>SENIOR</v>
      </c>
      <c r="S5532" s="1" t="str">
        <f t="shared" si="431"/>
        <v>Jun</v>
      </c>
      <c r="T5532" s="1">
        <f t="shared" si="432"/>
        <v>2021</v>
      </c>
      <c r="U5532" s="1" t="str">
        <f t="shared" si="433"/>
        <v>High</v>
      </c>
      <c r="V5532" s="1" t="str">
        <f t="shared" si="434"/>
        <v>Normal</v>
      </c>
    </row>
    <row r="5533" spans="1:22" x14ac:dyDescent="0.2">
      <c r="A5533" s="1" t="s">
        <v>13566</v>
      </c>
      <c r="B5533" s="2">
        <v>45141</v>
      </c>
      <c r="C5533" s="1" t="s">
        <v>8019</v>
      </c>
      <c r="D5533">
        <v>45</v>
      </c>
      <c r="E5533" s="1" t="s">
        <v>8013</v>
      </c>
      <c r="F5533" s="1" t="s">
        <v>8014</v>
      </c>
      <c r="G5533" s="1" t="s">
        <v>8005</v>
      </c>
      <c r="H5533">
        <v>3</v>
      </c>
      <c r="I5533">
        <v>7</v>
      </c>
      <c r="J5533" s="1" t="s">
        <v>8016</v>
      </c>
      <c r="K5533">
        <v>6</v>
      </c>
      <c r="L5533">
        <v>2</v>
      </c>
      <c r="M5533">
        <v>1</v>
      </c>
      <c r="N5533" s="1" t="s">
        <v>8011</v>
      </c>
      <c r="O5533" s="1" t="s">
        <v>8008</v>
      </c>
      <c r="P5533">
        <v>0.37</v>
      </c>
      <c r="Q5533">
        <v>0</v>
      </c>
      <c r="R5533" t="str">
        <f t="shared" si="430"/>
        <v>ADULT</v>
      </c>
      <c r="S5533" s="1" t="str">
        <f t="shared" si="431"/>
        <v>Aug</v>
      </c>
      <c r="T5533" s="1">
        <f t="shared" si="432"/>
        <v>2023</v>
      </c>
      <c r="U5533" s="1" t="str">
        <f t="shared" si="433"/>
        <v>Medium</v>
      </c>
      <c r="V5533" s="1" t="str">
        <f t="shared" si="434"/>
        <v>Normal</v>
      </c>
    </row>
    <row r="5534" spans="1:22" x14ac:dyDescent="0.2">
      <c r="A5534" s="1" t="s">
        <v>13567</v>
      </c>
      <c r="B5534" s="2">
        <v>44741</v>
      </c>
      <c r="C5534" s="1" t="s">
        <v>8019</v>
      </c>
      <c r="D5534">
        <v>80</v>
      </c>
      <c r="E5534" s="1" t="s">
        <v>8003</v>
      </c>
      <c r="F5534" s="1" t="s">
        <v>8014</v>
      </c>
      <c r="G5534" s="1" t="s">
        <v>8015</v>
      </c>
      <c r="H5534">
        <v>6</v>
      </c>
      <c r="I5534">
        <v>5</v>
      </c>
      <c r="J5534" s="1" t="s">
        <v>8027</v>
      </c>
      <c r="K5534">
        <v>10</v>
      </c>
      <c r="L5534">
        <v>6</v>
      </c>
      <c r="M5534">
        <v>2</v>
      </c>
      <c r="N5534" s="1" t="s">
        <v>8007</v>
      </c>
      <c r="O5534" s="1" t="s">
        <v>8017</v>
      </c>
      <c r="P5534">
        <v>0.97</v>
      </c>
      <c r="Q5534">
        <v>1</v>
      </c>
      <c r="R5534" t="str">
        <f t="shared" si="430"/>
        <v>SENIOR</v>
      </c>
      <c r="S5534" s="1" t="str">
        <f t="shared" si="431"/>
        <v>Jun</v>
      </c>
      <c r="T5534" s="1">
        <f t="shared" si="432"/>
        <v>2022</v>
      </c>
      <c r="U5534" s="1" t="str">
        <f t="shared" si="433"/>
        <v>High</v>
      </c>
      <c r="V5534" s="1" t="str">
        <f t="shared" si="434"/>
        <v>Normal</v>
      </c>
    </row>
    <row r="5535" spans="1:22" x14ac:dyDescent="0.2">
      <c r="A5535" s="1" t="s">
        <v>13568</v>
      </c>
      <c r="B5535" s="2">
        <v>44221</v>
      </c>
      <c r="C5535" s="1" t="s">
        <v>8031</v>
      </c>
      <c r="D5535">
        <v>61</v>
      </c>
      <c r="E5535" s="1" t="s">
        <v>8013</v>
      </c>
      <c r="F5535" s="1" t="s">
        <v>8037</v>
      </c>
      <c r="G5535" s="1" t="s">
        <v>8048</v>
      </c>
      <c r="H5535">
        <v>4</v>
      </c>
      <c r="I5535">
        <v>11</v>
      </c>
      <c r="J5535" s="1" t="s">
        <v>8006</v>
      </c>
      <c r="K5535">
        <v>8</v>
      </c>
      <c r="L5535">
        <v>2</v>
      </c>
      <c r="M5535">
        <v>1</v>
      </c>
      <c r="N5535" s="1" t="s">
        <v>8038</v>
      </c>
      <c r="O5535" s="1" t="s">
        <v>8008</v>
      </c>
      <c r="P5535">
        <v>0.97</v>
      </c>
      <c r="Q5535">
        <v>1</v>
      </c>
      <c r="R5535" t="str">
        <f t="shared" si="430"/>
        <v>ADULT</v>
      </c>
      <c r="S5535" s="1" t="str">
        <f t="shared" si="431"/>
        <v>Jan</v>
      </c>
      <c r="T5535" s="1">
        <f t="shared" si="432"/>
        <v>2021</v>
      </c>
      <c r="U5535" s="1" t="str">
        <f t="shared" si="433"/>
        <v>High</v>
      </c>
      <c r="V5535" s="1" t="str">
        <f t="shared" si="434"/>
        <v>Normal</v>
      </c>
    </row>
    <row r="5536" spans="1:22" x14ac:dyDescent="0.2">
      <c r="A5536" s="1" t="s">
        <v>13569</v>
      </c>
      <c r="B5536" s="2">
        <v>45261</v>
      </c>
      <c r="C5536" s="1" t="s">
        <v>8031</v>
      </c>
      <c r="D5536">
        <v>55</v>
      </c>
      <c r="E5536" s="1" t="s">
        <v>8013</v>
      </c>
      <c r="F5536" s="1" t="s">
        <v>8032</v>
      </c>
      <c r="G5536" s="1" t="s">
        <v>8048</v>
      </c>
      <c r="H5536">
        <v>5</v>
      </c>
      <c r="I5536">
        <v>10</v>
      </c>
      <c r="J5536" s="1" t="s">
        <v>8016</v>
      </c>
      <c r="K5536">
        <v>8</v>
      </c>
      <c r="L5536">
        <v>4</v>
      </c>
      <c r="M5536">
        <v>1</v>
      </c>
      <c r="N5536" s="1" t="s">
        <v>8011</v>
      </c>
      <c r="O5536" s="1" t="s">
        <v>8008</v>
      </c>
      <c r="P5536">
        <v>0.97</v>
      </c>
      <c r="Q5536">
        <v>1</v>
      </c>
      <c r="R5536" t="str">
        <f t="shared" si="430"/>
        <v>ADULT</v>
      </c>
      <c r="S5536" s="1" t="str">
        <f t="shared" si="431"/>
        <v>Dec</v>
      </c>
      <c r="T5536" s="1">
        <f t="shared" si="432"/>
        <v>2023</v>
      </c>
      <c r="U5536" s="1" t="str">
        <f t="shared" si="433"/>
        <v>High</v>
      </c>
      <c r="V5536" s="1" t="str">
        <f t="shared" si="434"/>
        <v>Normal</v>
      </c>
    </row>
    <row r="5537" spans="1:22" x14ac:dyDescent="0.2">
      <c r="A5537" s="1" t="s">
        <v>13570</v>
      </c>
      <c r="B5537" s="2">
        <v>45253</v>
      </c>
      <c r="C5537" s="1" t="s">
        <v>8010</v>
      </c>
      <c r="D5537">
        <v>95</v>
      </c>
      <c r="E5537" s="1" t="s">
        <v>8013</v>
      </c>
      <c r="F5537" s="1" t="s">
        <v>8004</v>
      </c>
      <c r="G5537" s="1" t="s">
        <v>8020</v>
      </c>
      <c r="H5537">
        <v>7</v>
      </c>
      <c r="I5537">
        <v>12</v>
      </c>
      <c r="J5537" s="1" t="s">
        <v>8006</v>
      </c>
      <c r="K5537">
        <v>12</v>
      </c>
      <c r="L5537">
        <v>5</v>
      </c>
      <c r="M5537">
        <v>4</v>
      </c>
      <c r="N5537" s="1" t="s">
        <v>8007</v>
      </c>
      <c r="O5537" s="1" t="s">
        <v>8017</v>
      </c>
      <c r="P5537">
        <v>0.97</v>
      </c>
      <c r="Q5537">
        <v>1</v>
      </c>
      <c r="R5537" t="str">
        <f t="shared" si="430"/>
        <v>SENIOR</v>
      </c>
      <c r="S5537" s="1" t="str">
        <f t="shared" si="431"/>
        <v>Nov</v>
      </c>
      <c r="T5537" s="1">
        <f t="shared" si="432"/>
        <v>2023</v>
      </c>
      <c r="U5537" s="1" t="str">
        <f t="shared" si="433"/>
        <v>High</v>
      </c>
      <c r="V5537" s="1" t="str">
        <f t="shared" si="434"/>
        <v>Frequent</v>
      </c>
    </row>
    <row r="5538" spans="1:22" x14ac:dyDescent="0.2">
      <c r="A5538" s="1" t="s">
        <v>13571</v>
      </c>
      <c r="B5538" s="2">
        <v>44616</v>
      </c>
      <c r="C5538" s="1" t="s">
        <v>8031</v>
      </c>
      <c r="D5538">
        <v>40</v>
      </c>
      <c r="E5538" s="1" t="s">
        <v>8003</v>
      </c>
      <c r="F5538" s="1" t="s">
        <v>8004</v>
      </c>
      <c r="G5538" s="1" t="s">
        <v>8062</v>
      </c>
      <c r="H5538">
        <v>4</v>
      </c>
      <c r="I5538">
        <v>9</v>
      </c>
      <c r="J5538" s="1" t="s">
        <v>8016</v>
      </c>
      <c r="K5538">
        <v>7</v>
      </c>
      <c r="L5538">
        <v>3</v>
      </c>
      <c r="M5538">
        <v>1</v>
      </c>
      <c r="N5538" s="1" t="s">
        <v>8038</v>
      </c>
      <c r="O5538" s="1" t="s">
        <v>8008</v>
      </c>
      <c r="P5538">
        <v>0.52</v>
      </c>
      <c r="Q5538">
        <v>1</v>
      </c>
      <c r="R5538" t="str">
        <f t="shared" si="430"/>
        <v>ADULT</v>
      </c>
      <c r="S5538" s="1" t="str">
        <f t="shared" si="431"/>
        <v>Feb</v>
      </c>
      <c r="T5538" s="1">
        <f t="shared" si="432"/>
        <v>2022</v>
      </c>
      <c r="U5538" s="1" t="str">
        <f t="shared" si="433"/>
        <v>Medium</v>
      </c>
      <c r="V5538" s="1" t="str">
        <f t="shared" si="434"/>
        <v>Normal</v>
      </c>
    </row>
    <row r="5539" spans="1:22" x14ac:dyDescent="0.2">
      <c r="A5539" s="1" t="s">
        <v>13572</v>
      </c>
      <c r="B5539" s="2">
        <v>45241</v>
      </c>
      <c r="C5539" s="1" t="s">
        <v>8010</v>
      </c>
      <c r="D5539">
        <v>51</v>
      </c>
      <c r="E5539" s="1" t="s">
        <v>8013</v>
      </c>
      <c r="F5539" s="1" t="s">
        <v>8032</v>
      </c>
      <c r="G5539" s="1" t="s">
        <v>8029</v>
      </c>
      <c r="H5539">
        <v>4</v>
      </c>
      <c r="I5539">
        <v>5</v>
      </c>
      <c r="J5539" s="1" t="s">
        <v>8027</v>
      </c>
      <c r="K5539">
        <v>7</v>
      </c>
      <c r="L5539">
        <v>4</v>
      </c>
      <c r="M5539">
        <v>4</v>
      </c>
      <c r="N5539" s="1" t="s">
        <v>8023</v>
      </c>
      <c r="O5539" s="1" t="s">
        <v>8008</v>
      </c>
      <c r="P5539">
        <v>0.97</v>
      </c>
      <c r="Q5539">
        <v>1</v>
      </c>
      <c r="R5539" t="str">
        <f t="shared" si="430"/>
        <v>ADULT</v>
      </c>
      <c r="S5539" s="1" t="str">
        <f t="shared" si="431"/>
        <v>Nov</v>
      </c>
      <c r="T5539" s="1">
        <f t="shared" si="432"/>
        <v>2023</v>
      </c>
      <c r="U5539" s="1" t="str">
        <f t="shared" si="433"/>
        <v>High</v>
      </c>
      <c r="V5539" s="1" t="str">
        <f t="shared" si="434"/>
        <v>Frequent</v>
      </c>
    </row>
    <row r="5540" spans="1:22" x14ac:dyDescent="0.2">
      <c r="A5540" s="1" t="s">
        <v>13573</v>
      </c>
      <c r="B5540" s="2">
        <v>44351</v>
      </c>
      <c r="C5540" s="1" t="s">
        <v>8019</v>
      </c>
      <c r="D5540">
        <v>37</v>
      </c>
      <c r="E5540" s="1" t="s">
        <v>8013</v>
      </c>
      <c r="F5540" s="1" t="s">
        <v>8037</v>
      </c>
      <c r="G5540" s="1" t="s">
        <v>8015</v>
      </c>
      <c r="H5540">
        <v>2</v>
      </c>
      <c r="I5540">
        <v>6</v>
      </c>
      <c r="J5540" s="1" t="s">
        <v>8027</v>
      </c>
      <c r="K5540">
        <v>3</v>
      </c>
      <c r="L5540">
        <v>2</v>
      </c>
      <c r="M5540">
        <v>0</v>
      </c>
      <c r="N5540" s="1" t="s">
        <v>8011</v>
      </c>
      <c r="O5540" s="1" t="s">
        <v>8050</v>
      </c>
      <c r="P5540">
        <v>0.14000000000000001</v>
      </c>
      <c r="Q5540">
        <v>0</v>
      </c>
      <c r="R5540" t="str">
        <f t="shared" si="430"/>
        <v>YOUNG ADULT</v>
      </c>
      <c r="S5540" s="1" t="str">
        <f t="shared" si="431"/>
        <v>Jun</v>
      </c>
      <c r="T5540" s="1">
        <f t="shared" si="432"/>
        <v>2021</v>
      </c>
      <c r="U5540" s="1" t="str">
        <f t="shared" si="433"/>
        <v>Low</v>
      </c>
      <c r="V5540" s="1" t="str">
        <f t="shared" si="434"/>
        <v>Normal</v>
      </c>
    </row>
    <row r="5541" spans="1:22" x14ac:dyDescent="0.2">
      <c r="A5541" s="1" t="s">
        <v>13574</v>
      </c>
      <c r="B5541" s="2">
        <v>44941</v>
      </c>
      <c r="C5541" s="1" t="s">
        <v>8031</v>
      </c>
      <c r="D5541">
        <v>74</v>
      </c>
      <c r="E5541" s="1" t="s">
        <v>8003</v>
      </c>
      <c r="F5541" s="1" t="s">
        <v>8022</v>
      </c>
      <c r="G5541" s="1" t="s">
        <v>8015</v>
      </c>
      <c r="H5541">
        <v>5</v>
      </c>
      <c r="I5541">
        <v>7</v>
      </c>
      <c r="J5541" s="1" t="s">
        <v>8016</v>
      </c>
      <c r="K5541">
        <v>8</v>
      </c>
      <c r="L5541">
        <v>4</v>
      </c>
      <c r="M5541">
        <v>2</v>
      </c>
      <c r="N5541" s="1" t="s">
        <v>8007</v>
      </c>
      <c r="O5541" s="1" t="s">
        <v>8008</v>
      </c>
      <c r="P5541">
        <v>0.97</v>
      </c>
      <c r="Q5541">
        <v>1</v>
      </c>
      <c r="R5541" t="str">
        <f t="shared" si="430"/>
        <v>SENIOR</v>
      </c>
      <c r="S5541" s="1" t="str">
        <f t="shared" si="431"/>
        <v>Jan</v>
      </c>
      <c r="T5541" s="1">
        <f t="shared" si="432"/>
        <v>2023</v>
      </c>
      <c r="U5541" s="1" t="str">
        <f t="shared" si="433"/>
        <v>High</v>
      </c>
      <c r="V5541" s="1" t="str">
        <f t="shared" si="434"/>
        <v>Normal</v>
      </c>
    </row>
    <row r="5542" spans="1:22" x14ac:dyDescent="0.2">
      <c r="A5542" s="1" t="s">
        <v>13575</v>
      </c>
      <c r="B5542" s="2">
        <v>44407</v>
      </c>
      <c r="C5542" s="1" t="s">
        <v>8019</v>
      </c>
      <c r="D5542">
        <v>86</v>
      </c>
      <c r="E5542" s="1" t="s">
        <v>8013</v>
      </c>
      <c r="F5542" s="1" t="s">
        <v>8037</v>
      </c>
      <c r="G5542" s="1" t="s">
        <v>8005</v>
      </c>
      <c r="H5542">
        <v>6</v>
      </c>
      <c r="I5542">
        <v>6</v>
      </c>
      <c r="J5542" s="1" t="s">
        <v>8016</v>
      </c>
      <c r="K5542">
        <v>9</v>
      </c>
      <c r="L5542">
        <v>6</v>
      </c>
      <c r="M5542">
        <v>2</v>
      </c>
      <c r="N5542" s="1" t="s">
        <v>8007</v>
      </c>
      <c r="O5542" s="1" t="s">
        <v>8017</v>
      </c>
      <c r="P5542">
        <v>0.97</v>
      </c>
      <c r="Q5542">
        <v>1</v>
      </c>
      <c r="R5542" t="str">
        <f t="shared" si="430"/>
        <v>SENIOR</v>
      </c>
      <c r="S5542" s="1" t="str">
        <f t="shared" si="431"/>
        <v>Jul</v>
      </c>
      <c r="T5542" s="1">
        <f t="shared" si="432"/>
        <v>2021</v>
      </c>
      <c r="U5542" s="1" t="str">
        <f t="shared" si="433"/>
        <v>High</v>
      </c>
      <c r="V5542" s="1" t="str">
        <f t="shared" si="434"/>
        <v>Normal</v>
      </c>
    </row>
    <row r="5543" spans="1:22" x14ac:dyDescent="0.2">
      <c r="A5543" s="1" t="s">
        <v>13576</v>
      </c>
      <c r="B5543" s="2">
        <v>44467</v>
      </c>
      <c r="C5543" s="1" t="s">
        <v>8010</v>
      </c>
      <c r="D5543">
        <v>86</v>
      </c>
      <c r="E5543" s="1" t="s">
        <v>8003</v>
      </c>
      <c r="F5543" s="1" t="s">
        <v>8037</v>
      </c>
      <c r="G5543" s="1" t="s">
        <v>8005</v>
      </c>
      <c r="H5543">
        <v>6</v>
      </c>
      <c r="I5543">
        <v>6</v>
      </c>
      <c r="J5543" s="1" t="s">
        <v>8016</v>
      </c>
      <c r="K5543">
        <v>9</v>
      </c>
      <c r="L5543">
        <v>4</v>
      </c>
      <c r="M5543">
        <v>2</v>
      </c>
      <c r="N5543" s="1" t="s">
        <v>8007</v>
      </c>
      <c r="O5543" s="1" t="s">
        <v>8017</v>
      </c>
      <c r="P5543">
        <v>0.97</v>
      </c>
      <c r="Q5543">
        <v>1</v>
      </c>
      <c r="R5543" t="str">
        <f t="shared" si="430"/>
        <v>SENIOR</v>
      </c>
      <c r="S5543" s="1" t="str">
        <f t="shared" si="431"/>
        <v>Sep</v>
      </c>
      <c r="T5543" s="1">
        <f t="shared" si="432"/>
        <v>2021</v>
      </c>
      <c r="U5543" s="1" t="str">
        <f t="shared" si="433"/>
        <v>High</v>
      </c>
      <c r="V5543" s="1" t="str">
        <f t="shared" si="434"/>
        <v>Normal</v>
      </c>
    </row>
    <row r="5544" spans="1:22" x14ac:dyDescent="0.2">
      <c r="A5544" s="1" t="s">
        <v>13577</v>
      </c>
      <c r="B5544" s="2">
        <v>45050</v>
      </c>
      <c r="C5544" s="1" t="s">
        <v>8002</v>
      </c>
      <c r="D5544">
        <v>78</v>
      </c>
      <c r="E5544" s="1" t="s">
        <v>8003</v>
      </c>
      <c r="F5544" s="1" t="s">
        <v>8032</v>
      </c>
      <c r="G5544" s="1" t="s">
        <v>8060</v>
      </c>
      <c r="H5544">
        <v>5</v>
      </c>
      <c r="I5544">
        <v>8</v>
      </c>
      <c r="J5544" s="1" t="s">
        <v>8016</v>
      </c>
      <c r="K5544">
        <v>8</v>
      </c>
      <c r="L5544">
        <v>5</v>
      </c>
      <c r="M5544">
        <v>2</v>
      </c>
      <c r="N5544" s="1" t="s">
        <v>8007</v>
      </c>
      <c r="O5544" s="1" t="s">
        <v>8008</v>
      </c>
      <c r="P5544">
        <v>0.97</v>
      </c>
      <c r="Q5544">
        <v>1</v>
      </c>
      <c r="R5544" t="str">
        <f t="shared" si="430"/>
        <v>SENIOR</v>
      </c>
      <c r="S5544" s="1" t="str">
        <f t="shared" si="431"/>
        <v>May</v>
      </c>
      <c r="T5544" s="1">
        <f t="shared" si="432"/>
        <v>2023</v>
      </c>
      <c r="U5544" s="1" t="str">
        <f t="shared" si="433"/>
        <v>High</v>
      </c>
      <c r="V5544" s="1" t="str">
        <f t="shared" si="434"/>
        <v>Normal</v>
      </c>
    </row>
    <row r="5545" spans="1:22" x14ac:dyDescent="0.2">
      <c r="A5545" s="1" t="s">
        <v>13578</v>
      </c>
      <c r="B5545" s="2">
        <v>44610</v>
      </c>
      <c r="C5545" s="1" t="s">
        <v>8031</v>
      </c>
      <c r="D5545">
        <v>54</v>
      </c>
      <c r="E5545" s="1" t="s">
        <v>8013</v>
      </c>
      <c r="F5545" s="1" t="s">
        <v>8004</v>
      </c>
      <c r="G5545" s="1" t="s">
        <v>8020</v>
      </c>
      <c r="H5545">
        <v>4</v>
      </c>
      <c r="I5545">
        <v>9</v>
      </c>
      <c r="J5545" s="1" t="s">
        <v>8016</v>
      </c>
      <c r="K5545">
        <v>7</v>
      </c>
      <c r="L5545">
        <v>3</v>
      </c>
      <c r="M5545">
        <v>1</v>
      </c>
      <c r="N5545" s="1" t="s">
        <v>8038</v>
      </c>
      <c r="O5545" s="1" t="s">
        <v>8008</v>
      </c>
      <c r="P5545">
        <v>0.83</v>
      </c>
      <c r="Q5545">
        <v>0</v>
      </c>
      <c r="R5545" t="str">
        <f t="shared" si="430"/>
        <v>ADULT</v>
      </c>
      <c r="S5545" s="1" t="str">
        <f t="shared" si="431"/>
        <v>Feb</v>
      </c>
      <c r="T5545" s="1">
        <f t="shared" si="432"/>
        <v>2022</v>
      </c>
      <c r="U5545" s="1" t="str">
        <f t="shared" si="433"/>
        <v>High</v>
      </c>
      <c r="V5545" s="1" t="str">
        <f t="shared" si="434"/>
        <v>Normal</v>
      </c>
    </row>
    <row r="5546" spans="1:22" x14ac:dyDescent="0.2">
      <c r="A5546" s="1" t="s">
        <v>13579</v>
      </c>
      <c r="B5546" s="2">
        <v>44204</v>
      </c>
      <c r="C5546" s="1" t="s">
        <v>8031</v>
      </c>
      <c r="D5546">
        <v>51</v>
      </c>
      <c r="E5546" s="1" t="s">
        <v>8013</v>
      </c>
      <c r="F5546" s="1" t="s">
        <v>8004</v>
      </c>
      <c r="G5546" s="1" t="s">
        <v>8067</v>
      </c>
      <c r="H5546">
        <v>4</v>
      </c>
      <c r="I5546">
        <v>6</v>
      </c>
      <c r="J5546" s="1" t="s">
        <v>8027</v>
      </c>
      <c r="K5546">
        <v>6</v>
      </c>
      <c r="L5546">
        <v>4</v>
      </c>
      <c r="M5546">
        <v>1</v>
      </c>
      <c r="N5546" s="1" t="s">
        <v>8011</v>
      </c>
      <c r="O5546" s="1" t="s">
        <v>8008</v>
      </c>
      <c r="P5546">
        <v>0.57999999999999996</v>
      </c>
      <c r="Q5546">
        <v>0</v>
      </c>
      <c r="R5546" t="str">
        <f t="shared" si="430"/>
        <v>ADULT</v>
      </c>
      <c r="S5546" s="1" t="str">
        <f t="shared" si="431"/>
        <v>Jan</v>
      </c>
      <c r="T5546" s="1">
        <f t="shared" si="432"/>
        <v>2021</v>
      </c>
      <c r="U5546" s="1" t="str">
        <f t="shared" si="433"/>
        <v>Medium</v>
      </c>
      <c r="V5546" s="1" t="str">
        <f t="shared" si="434"/>
        <v>Normal</v>
      </c>
    </row>
    <row r="5547" spans="1:22" x14ac:dyDescent="0.2">
      <c r="A5547" s="1" t="s">
        <v>13580</v>
      </c>
      <c r="B5547" s="2">
        <v>44650</v>
      </c>
      <c r="C5547" s="1" t="s">
        <v>8002</v>
      </c>
      <c r="D5547">
        <v>29</v>
      </c>
      <c r="E5547" s="1" t="s">
        <v>8013</v>
      </c>
      <c r="F5547" s="1" t="s">
        <v>8004</v>
      </c>
      <c r="G5547" s="1" t="s">
        <v>8044</v>
      </c>
      <c r="H5547">
        <v>2</v>
      </c>
      <c r="I5547">
        <v>9</v>
      </c>
      <c r="J5547" s="1" t="s">
        <v>8006</v>
      </c>
      <c r="K5547">
        <v>3</v>
      </c>
      <c r="L5547">
        <v>4</v>
      </c>
      <c r="M5547">
        <v>0</v>
      </c>
      <c r="N5547" s="1" t="s">
        <v>8011</v>
      </c>
      <c r="O5547" s="1" t="s">
        <v>8050</v>
      </c>
      <c r="P5547">
        <v>0.37</v>
      </c>
      <c r="Q5547">
        <v>0</v>
      </c>
      <c r="R5547" t="str">
        <f t="shared" si="430"/>
        <v>YOUNG ADULT</v>
      </c>
      <c r="S5547" s="1" t="str">
        <f t="shared" si="431"/>
        <v>Mar</v>
      </c>
      <c r="T5547" s="1">
        <f t="shared" si="432"/>
        <v>2022</v>
      </c>
      <c r="U5547" s="1" t="str">
        <f t="shared" si="433"/>
        <v>Medium</v>
      </c>
      <c r="V5547" s="1" t="str">
        <f t="shared" si="434"/>
        <v>Normal</v>
      </c>
    </row>
    <row r="5548" spans="1:22" x14ac:dyDescent="0.2">
      <c r="A5548" s="1" t="s">
        <v>13581</v>
      </c>
      <c r="B5548" s="2">
        <v>44446</v>
      </c>
      <c r="C5548" s="1" t="s">
        <v>8010</v>
      </c>
      <c r="D5548">
        <v>92</v>
      </c>
      <c r="E5548" s="1" t="s">
        <v>8013</v>
      </c>
      <c r="F5548" s="1" t="s">
        <v>8022</v>
      </c>
      <c r="G5548" s="1" t="s">
        <v>8015</v>
      </c>
      <c r="H5548">
        <v>6</v>
      </c>
      <c r="I5548">
        <v>5</v>
      </c>
      <c r="J5548" s="1" t="s">
        <v>8027</v>
      </c>
      <c r="K5548">
        <v>9</v>
      </c>
      <c r="L5548">
        <v>4</v>
      </c>
      <c r="M5548">
        <v>2</v>
      </c>
      <c r="N5548" s="1" t="s">
        <v>8007</v>
      </c>
      <c r="O5548" s="1" t="s">
        <v>8017</v>
      </c>
      <c r="P5548">
        <v>0.97</v>
      </c>
      <c r="Q5548">
        <v>1</v>
      </c>
      <c r="R5548" t="str">
        <f t="shared" si="430"/>
        <v>SENIOR</v>
      </c>
      <c r="S5548" s="1" t="str">
        <f t="shared" si="431"/>
        <v>Sep</v>
      </c>
      <c r="T5548" s="1">
        <f t="shared" si="432"/>
        <v>2021</v>
      </c>
      <c r="U5548" s="1" t="str">
        <f t="shared" si="433"/>
        <v>High</v>
      </c>
      <c r="V5548" s="1" t="str">
        <f t="shared" si="434"/>
        <v>Normal</v>
      </c>
    </row>
    <row r="5549" spans="1:22" x14ac:dyDescent="0.2">
      <c r="A5549" s="1" t="s">
        <v>13582</v>
      </c>
      <c r="B5549" s="2">
        <v>44945</v>
      </c>
      <c r="C5549" s="1" t="s">
        <v>8031</v>
      </c>
      <c r="D5549">
        <v>65</v>
      </c>
      <c r="E5549" s="1" t="s">
        <v>8003</v>
      </c>
      <c r="F5549" s="1" t="s">
        <v>8032</v>
      </c>
      <c r="G5549" s="1" t="s">
        <v>8048</v>
      </c>
      <c r="H5549">
        <v>4</v>
      </c>
      <c r="I5549">
        <v>10</v>
      </c>
      <c r="J5549" s="1" t="s">
        <v>8027</v>
      </c>
      <c r="K5549">
        <v>7</v>
      </c>
      <c r="L5549">
        <v>3</v>
      </c>
      <c r="M5549">
        <v>1</v>
      </c>
      <c r="N5549" s="1" t="s">
        <v>8011</v>
      </c>
      <c r="O5549" s="1" t="s">
        <v>8008</v>
      </c>
      <c r="P5549">
        <v>0.89</v>
      </c>
      <c r="Q5549">
        <v>0</v>
      </c>
      <c r="R5549" t="str">
        <f t="shared" si="430"/>
        <v>SENIOR</v>
      </c>
      <c r="S5549" s="1" t="str">
        <f t="shared" si="431"/>
        <v>Jan</v>
      </c>
      <c r="T5549" s="1">
        <f t="shared" si="432"/>
        <v>2023</v>
      </c>
      <c r="U5549" s="1" t="str">
        <f t="shared" si="433"/>
        <v>High</v>
      </c>
      <c r="V5549" s="1" t="str">
        <f t="shared" si="434"/>
        <v>Normal</v>
      </c>
    </row>
    <row r="5550" spans="1:22" x14ac:dyDescent="0.2">
      <c r="A5550" s="1" t="s">
        <v>13583</v>
      </c>
      <c r="B5550" s="2">
        <v>44409</v>
      </c>
      <c r="C5550" s="1" t="s">
        <v>8019</v>
      </c>
      <c r="D5550">
        <v>49</v>
      </c>
      <c r="E5550" s="1" t="s">
        <v>8003</v>
      </c>
      <c r="F5550" s="1" t="s">
        <v>8022</v>
      </c>
      <c r="G5550" s="1" t="s">
        <v>8044</v>
      </c>
      <c r="H5550">
        <v>3</v>
      </c>
      <c r="I5550">
        <v>9</v>
      </c>
      <c r="J5550" s="1" t="s">
        <v>8027</v>
      </c>
      <c r="K5550">
        <v>6</v>
      </c>
      <c r="L5550">
        <v>2</v>
      </c>
      <c r="M5550">
        <v>1</v>
      </c>
      <c r="N5550" s="1" t="s">
        <v>8023</v>
      </c>
      <c r="O5550" s="1" t="s">
        <v>8008</v>
      </c>
      <c r="P5550">
        <v>0.71</v>
      </c>
      <c r="Q5550">
        <v>0</v>
      </c>
      <c r="R5550" t="str">
        <f t="shared" si="430"/>
        <v>ADULT</v>
      </c>
      <c r="S5550" s="1" t="str">
        <f t="shared" si="431"/>
        <v>Aug</v>
      </c>
      <c r="T5550" s="1">
        <f t="shared" si="432"/>
        <v>2021</v>
      </c>
      <c r="U5550" s="1" t="str">
        <f t="shared" si="433"/>
        <v>High</v>
      </c>
      <c r="V5550" s="1" t="str">
        <f t="shared" si="434"/>
        <v>Normal</v>
      </c>
    </row>
    <row r="5551" spans="1:22" x14ac:dyDescent="0.2">
      <c r="A5551" s="1" t="s">
        <v>13584</v>
      </c>
      <c r="B5551" s="2">
        <v>45119</v>
      </c>
      <c r="C5551" s="1" t="s">
        <v>8019</v>
      </c>
      <c r="D5551">
        <v>80</v>
      </c>
      <c r="E5551" s="1" t="s">
        <v>8013</v>
      </c>
      <c r="F5551" s="1" t="s">
        <v>8014</v>
      </c>
      <c r="G5551" s="1" t="s">
        <v>8044</v>
      </c>
      <c r="H5551">
        <v>7</v>
      </c>
      <c r="I5551">
        <v>8</v>
      </c>
      <c r="J5551" s="1" t="s">
        <v>8016</v>
      </c>
      <c r="K5551">
        <v>10</v>
      </c>
      <c r="L5551">
        <v>5</v>
      </c>
      <c r="M5551">
        <v>3</v>
      </c>
      <c r="N5551" s="1" t="s">
        <v>8007</v>
      </c>
      <c r="O5551" s="1" t="s">
        <v>8017</v>
      </c>
      <c r="P5551">
        <v>0.97</v>
      </c>
      <c r="Q5551">
        <v>1</v>
      </c>
      <c r="R5551" t="str">
        <f t="shared" si="430"/>
        <v>SENIOR</v>
      </c>
      <c r="S5551" s="1" t="str">
        <f t="shared" si="431"/>
        <v>Jul</v>
      </c>
      <c r="T5551" s="1">
        <f t="shared" si="432"/>
        <v>2023</v>
      </c>
      <c r="U5551" s="1" t="str">
        <f t="shared" si="433"/>
        <v>High</v>
      </c>
      <c r="V5551" s="1" t="str">
        <f t="shared" si="434"/>
        <v>Frequent</v>
      </c>
    </row>
    <row r="5552" spans="1:22" x14ac:dyDescent="0.2">
      <c r="A5552" s="1" t="s">
        <v>13585</v>
      </c>
      <c r="B5552" s="2">
        <v>44489</v>
      </c>
      <c r="C5552" s="1" t="s">
        <v>8010</v>
      </c>
      <c r="D5552">
        <v>41</v>
      </c>
      <c r="E5552" s="1" t="s">
        <v>8003</v>
      </c>
      <c r="F5552" s="1" t="s">
        <v>8004</v>
      </c>
      <c r="G5552" s="1" t="s">
        <v>8015</v>
      </c>
      <c r="H5552">
        <v>3</v>
      </c>
      <c r="I5552">
        <v>5</v>
      </c>
      <c r="J5552" s="1" t="s">
        <v>8006</v>
      </c>
      <c r="K5552">
        <v>6</v>
      </c>
      <c r="L5552">
        <v>4</v>
      </c>
      <c r="M5552">
        <v>3</v>
      </c>
      <c r="N5552" s="1" t="s">
        <v>8011</v>
      </c>
      <c r="O5552" s="1" t="s">
        <v>8008</v>
      </c>
      <c r="P5552">
        <v>0.76</v>
      </c>
      <c r="Q5552">
        <v>0</v>
      </c>
      <c r="R5552" t="str">
        <f t="shared" si="430"/>
        <v>ADULT</v>
      </c>
      <c r="S5552" s="1" t="str">
        <f t="shared" si="431"/>
        <v>Oct</v>
      </c>
      <c r="T5552" s="1">
        <f t="shared" si="432"/>
        <v>2021</v>
      </c>
      <c r="U5552" s="1" t="str">
        <f t="shared" si="433"/>
        <v>High</v>
      </c>
      <c r="V5552" s="1" t="str">
        <f t="shared" si="434"/>
        <v>Frequent</v>
      </c>
    </row>
    <row r="5553" spans="1:22" x14ac:dyDescent="0.2">
      <c r="A5553" s="1" t="s">
        <v>13586</v>
      </c>
      <c r="B5553" s="2">
        <v>44627</v>
      </c>
      <c r="C5553" s="1" t="s">
        <v>8002</v>
      </c>
      <c r="D5553">
        <v>64</v>
      </c>
      <c r="E5553" s="1" t="s">
        <v>8013</v>
      </c>
      <c r="F5553" s="1" t="s">
        <v>8022</v>
      </c>
      <c r="G5553" s="1" t="s">
        <v>8020</v>
      </c>
      <c r="H5553">
        <v>4</v>
      </c>
      <c r="I5553">
        <v>10</v>
      </c>
      <c r="J5553" s="1" t="s">
        <v>8016</v>
      </c>
      <c r="K5553">
        <v>8</v>
      </c>
      <c r="L5553">
        <v>3</v>
      </c>
      <c r="M5553">
        <v>3</v>
      </c>
      <c r="N5553" s="1" t="s">
        <v>8011</v>
      </c>
      <c r="O5553" s="1" t="s">
        <v>8008</v>
      </c>
      <c r="P5553">
        <v>0.97</v>
      </c>
      <c r="Q5553">
        <v>1</v>
      </c>
      <c r="R5553" t="str">
        <f t="shared" si="430"/>
        <v>ADULT</v>
      </c>
      <c r="S5553" s="1" t="str">
        <f t="shared" si="431"/>
        <v>Mar</v>
      </c>
      <c r="T5553" s="1">
        <f t="shared" si="432"/>
        <v>2022</v>
      </c>
      <c r="U5553" s="1" t="str">
        <f t="shared" si="433"/>
        <v>High</v>
      </c>
      <c r="V5553" s="1" t="str">
        <f t="shared" si="434"/>
        <v>Frequent</v>
      </c>
    </row>
    <row r="5554" spans="1:22" x14ac:dyDescent="0.2">
      <c r="A5554" s="1" t="s">
        <v>13587</v>
      </c>
      <c r="B5554" s="2">
        <v>44523</v>
      </c>
      <c r="C5554" s="1" t="s">
        <v>8010</v>
      </c>
      <c r="D5554">
        <v>55</v>
      </c>
      <c r="E5554" s="1" t="s">
        <v>8013</v>
      </c>
      <c r="F5554" s="1" t="s">
        <v>8032</v>
      </c>
      <c r="G5554" s="1" t="s">
        <v>8060</v>
      </c>
      <c r="H5554">
        <v>4</v>
      </c>
      <c r="I5554">
        <v>9</v>
      </c>
      <c r="J5554" s="1" t="s">
        <v>8016</v>
      </c>
      <c r="K5554">
        <v>7</v>
      </c>
      <c r="L5554">
        <v>5</v>
      </c>
      <c r="M5554">
        <v>1</v>
      </c>
      <c r="N5554" s="1" t="s">
        <v>8038</v>
      </c>
      <c r="O5554" s="1" t="s">
        <v>8008</v>
      </c>
      <c r="P5554">
        <v>0.84</v>
      </c>
      <c r="Q5554">
        <v>1</v>
      </c>
      <c r="R5554" t="str">
        <f t="shared" si="430"/>
        <v>ADULT</v>
      </c>
      <c r="S5554" s="1" t="str">
        <f t="shared" si="431"/>
        <v>Nov</v>
      </c>
      <c r="T5554" s="1">
        <f t="shared" si="432"/>
        <v>2021</v>
      </c>
      <c r="U5554" s="1" t="str">
        <f t="shared" si="433"/>
        <v>High</v>
      </c>
      <c r="V5554" s="1" t="str">
        <f t="shared" si="434"/>
        <v>Normal</v>
      </c>
    </row>
    <row r="5555" spans="1:22" x14ac:dyDescent="0.2">
      <c r="A5555" s="1" t="s">
        <v>13588</v>
      </c>
      <c r="B5555" s="2">
        <v>44902</v>
      </c>
      <c r="C5555" s="1" t="s">
        <v>8031</v>
      </c>
      <c r="D5555">
        <v>68</v>
      </c>
      <c r="E5555" s="1" t="s">
        <v>8003</v>
      </c>
      <c r="F5555" s="1" t="s">
        <v>8037</v>
      </c>
      <c r="G5555" s="1" t="s">
        <v>8067</v>
      </c>
      <c r="H5555">
        <v>6</v>
      </c>
      <c r="I5555">
        <v>7</v>
      </c>
      <c r="J5555" s="1" t="s">
        <v>8016</v>
      </c>
      <c r="K5555">
        <v>10</v>
      </c>
      <c r="L5555">
        <v>4</v>
      </c>
      <c r="M5555">
        <v>2</v>
      </c>
      <c r="N5555" s="1" t="s">
        <v>8007</v>
      </c>
      <c r="O5555" s="1" t="s">
        <v>8017</v>
      </c>
      <c r="P5555">
        <v>0.97</v>
      </c>
      <c r="Q5555">
        <v>1</v>
      </c>
      <c r="R5555" t="str">
        <f t="shared" si="430"/>
        <v>SENIOR</v>
      </c>
      <c r="S5555" s="1" t="str">
        <f t="shared" si="431"/>
        <v>Dec</v>
      </c>
      <c r="T5555" s="1">
        <f t="shared" si="432"/>
        <v>2022</v>
      </c>
      <c r="U5555" s="1" t="str">
        <f t="shared" si="433"/>
        <v>High</v>
      </c>
      <c r="V5555" s="1" t="str">
        <f t="shared" si="434"/>
        <v>Normal</v>
      </c>
    </row>
    <row r="5556" spans="1:22" x14ac:dyDescent="0.2">
      <c r="A5556" s="1" t="s">
        <v>13589</v>
      </c>
      <c r="B5556" s="2">
        <v>44307</v>
      </c>
      <c r="C5556" s="1" t="s">
        <v>8002</v>
      </c>
      <c r="D5556">
        <v>56</v>
      </c>
      <c r="E5556" s="1" t="s">
        <v>8003</v>
      </c>
      <c r="F5556" s="1" t="s">
        <v>8014</v>
      </c>
      <c r="G5556" s="1" t="s">
        <v>8015</v>
      </c>
      <c r="H5556">
        <v>6</v>
      </c>
      <c r="I5556">
        <v>6</v>
      </c>
      <c r="J5556" s="1" t="s">
        <v>8027</v>
      </c>
      <c r="K5556">
        <v>11</v>
      </c>
      <c r="L5556">
        <v>5</v>
      </c>
      <c r="M5556">
        <v>2</v>
      </c>
      <c r="N5556" s="1" t="s">
        <v>8038</v>
      </c>
      <c r="O5556" s="1" t="s">
        <v>8017</v>
      </c>
      <c r="P5556">
        <v>0.97</v>
      </c>
      <c r="Q5556">
        <v>1</v>
      </c>
      <c r="R5556" t="str">
        <f t="shared" si="430"/>
        <v>ADULT</v>
      </c>
      <c r="S5556" s="1" t="str">
        <f t="shared" si="431"/>
        <v>Apr</v>
      </c>
      <c r="T5556" s="1">
        <f t="shared" si="432"/>
        <v>2021</v>
      </c>
      <c r="U5556" s="1" t="str">
        <f t="shared" si="433"/>
        <v>High</v>
      </c>
      <c r="V5556" s="1" t="str">
        <f t="shared" si="434"/>
        <v>Normal</v>
      </c>
    </row>
    <row r="5557" spans="1:22" x14ac:dyDescent="0.2">
      <c r="A5557" s="1" t="s">
        <v>13590</v>
      </c>
      <c r="B5557" s="2">
        <v>44720</v>
      </c>
      <c r="C5557" s="1" t="s">
        <v>8019</v>
      </c>
      <c r="D5557">
        <v>33</v>
      </c>
      <c r="E5557" s="1" t="s">
        <v>8013</v>
      </c>
      <c r="F5557" s="1" t="s">
        <v>8032</v>
      </c>
      <c r="G5557" s="1" t="s">
        <v>8020</v>
      </c>
      <c r="H5557">
        <v>2</v>
      </c>
      <c r="I5557">
        <v>8</v>
      </c>
      <c r="J5557" s="1" t="s">
        <v>8016</v>
      </c>
      <c r="K5557">
        <v>5</v>
      </c>
      <c r="L5557">
        <v>2</v>
      </c>
      <c r="M5557">
        <v>0</v>
      </c>
      <c r="N5557" s="1" t="s">
        <v>8011</v>
      </c>
      <c r="O5557" s="1" t="s">
        <v>8050</v>
      </c>
      <c r="P5557">
        <v>0.32</v>
      </c>
      <c r="Q5557">
        <v>1</v>
      </c>
      <c r="R5557" t="str">
        <f t="shared" si="430"/>
        <v>YOUNG ADULT</v>
      </c>
      <c r="S5557" s="1" t="str">
        <f t="shared" si="431"/>
        <v>Jun</v>
      </c>
      <c r="T5557" s="1">
        <f t="shared" si="432"/>
        <v>2022</v>
      </c>
      <c r="U5557" s="1" t="str">
        <f t="shared" si="433"/>
        <v>Medium</v>
      </c>
      <c r="V5557" s="1" t="str">
        <f t="shared" si="434"/>
        <v>Normal</v>
      </c>
    </row>
    <row r="5558" spans="1:22" x14ac:dyDescent="0.2">
      <c r="A5558" s="1" t="s">
        <v>13591</v>
      </c>
      <c r="B5558" s="2">
        <v>44563</v>
      </c>
      <c r="C5558" s="1" t="s">
        <v>8031</v>
      </c>
      <c r="D5558">
        <v>59</v>
      </c>
      <c r="E5558" s="1" t="s">
        <v>8013</v>
      </c>
      <c r="F5558" s="1" t="s">
        <v>8014</v>
      </c>
      <c r="G5558" s="1" t="s">
        <v>8048</v>
      </c>
      <c r="H5558">
        <v>4</v>
      </c>
      <c r="I5558">
        <v>12</v>
      </c>
      <c r="J5558" s="1" t="s">
        <v>8016</v>
      </c>
      <c r="K5558">
        <v>6</v>
      </c>
      <c r="L5558">
        <v>2</v>
      </c>
      <c r="M5558">
        <v>1</v>
      </c>
      <c r="N5558" s="1" t="s">
        <v>8038</v>
      </c>
      <c r="O5558" s="1" t="s">
        <v>8008</v>
      </c>
      <c r="P5558">
        <v>0.83</v>
      </c>
      <c r="Q5558">
        <v>1</v>
      </c>
      <c r="R5558" t="str">
        <f t="shared" si="430"/>
        <v>ADULT</v>
      </c>
      <c r="S5558" s="1" t="str">
        <f t="shared" si="431"/>
        <v>Jan</v>
      </c>
      <c r="T5558" s="1">
        <f t="shared" si="432"/>
        <v>2022</v>
      </c>
      <c r="U5558" s="1" t="str">
        <f t="shared" si="433"/>
        <v>High</v>
      </c>
      <c r="V5558" s="1" t="str">
        <f t="shared" si="434"/>
        <v>Normal</v>
      </c>
    </row>
    <row r="5559" spans="1:22" x14ac:dyDescent="0.2">
      <c r="A5559" s="1" t="s">
        <v>13592</v>
      </c>
      <c r="B5559" s="2">
        <v>45165</v>
      </c>
      <c r="C5559" s="1" t="s">
        <v>8019</v>
      </c>
      <c r="D5559">
        <v>75</v>
      </c>
      <c r="E5559" s="1" t="s">
        <v>8013</v>
      </c>
      <c r="F5559" s="1" t="s">
        <v>8014</v>
      </c>
      <c r="G5559" s="1" t="s">
        <v>8005</v>
      </c>
      <c r="H5559">
        <v>5</v>
      </c>
      <c r="I5559">
        <v>7</v>
      </c>
      <c r="J5559" s="1" t="s">
        <v>8016</v>
      </c>
      <c r="K5559">
        <v>8</v>
      </c>
      <c r="L5559">
        <v>4</v>
      </c>
      <c r="M5559">
        <v>2</v>
      </c>
      <c r="N5559" s="1" t="s">
        <v>8007</v>
      </c>
      <c r="O5559" s="1" t="s">
        <v>8008</v>
      </c>
      <c r="P5559">
        <v>0.97</v>
      </c>
      <c r="Q5559">
        <v>1</v>
      </c>
      <c r="R5559" t="str">
        <f t="shared" si="430"/>
        <v>SENIOR</v>
      </c>
      <c r="S5559" s="1" t="str">
        <f t="shared" si="431"/>
        <v>Aug</v>
      </c>
      <c r="T5559" s="1">
        <f t="shared" si="432"/>
        <v>2023</v>
      </c>
      <c r="U5559" s="1" t="str">
        <f t="shared" si="433"/>
        <v>High</v>
      </c>
      <c r="V5559" s="1" t="str">
        <f t="shared" si="434"/>
        <v>Normal</v>
      </c>
    </row>
    <row r="5560" spans="1:22" x14ac:dyDescent="0.2">
      <c r="A5560" s="1" t="s">
        <v>13593</v>
      </c>
      <c r="B5560" s="2">
        <v>44277</v>
      </c>
      <c r="C5560" s="1" t="s">
        <v>8002</v>
      </c>
      <c r="D5560">
        <v>57</v>
      </c>
      <c r="E5560" s="1" t="s">
        <v>8013</v>
      </c>
      <c r="F5560" s="1" t="s">
        <v>8037</v>
      </c>
      <c r="G5560" s="1" t="s">
        <v>8060</v>
      </c>
      <c r="H5560">
        <v>4</v>
      </c>
      <c r="I5560">
        <v>8</v>
      </c>
      <c r="J5560" s="1" t="s">
        <v>8016</v>
      </c>
      <c r="K5560">
        <v>10</v>
      </c>
      <c r="L5560">
        <v>3</v>
      </c>
      <c r="M5560">
        <v>2</v>
      </c>
      <c r="N5560" s="1" t="s">
        <v>8011</v>
      </c>
      <c r="O5560" s="1" t="s">
        <v>8008</v>
      </c>
      <c r="P5560">
        <v>0.97</v>
      </c>
      <c r="Q5560">
        <v>1</v>
      </c>
      <c r="R5560" t="str">
        <f t="shared" si="430"/>
        <v>ADULT</v>
      </c>
      <c r="S5560" s="1" t="str">
        <f t="shared" si="431"/>
        <v>Mar</v>
      </c>
      <c r="T5560" s="1">
        <f t="shared" si="432"/>
        <v>2021</v>
      </c>
      <c r="U5560" s="1" t="str">
        <f t="shared" si="433"/>
        <v>High</v>
      </c>
      <c r="V5560" s="1" t="str">
        <f t="shared" si="434"/>
        <v>Normal</v>
      </c>
    </row>
    <row r="5561" spans="1:22" x14ac:dyDescent="0.2">
      <c r="A5561" s="1" t="s">
        <v>13594</v>
      </c>
      <c r="B5561" s="2">
        <v>45105</v>
      </c>
      <c r="C5561" s="1" t="s">
        <v>8019</v>
      </c>
      <c r="D5561">
        <v>71</v>
      </c>
      <c r="E5561" s="1" t="s">
        <v>8013</v>
      </c>
      <c r="F5561" s="1" t="s">
        <v>8004</v>
      </c>
      <c r="G5561" s="1" t="s">
        <v>8060</v>
      </c>
      <c r="H5561">
        <v>8</v>
      </c>
      <c r="I5561">
        <v>12</v>
      </c>
      <c r="J5561" s="1" t="s">
        <v>8027</v>
      </c>
      <c r="K5561">
        <v>12</v>
      </c>
      <c r="L5561">
        <v>6</v>
      </c>
      <c r="M5561">
        <v>3</v>
      </c>
      <c r="N5561" s="1" t="s">
        <v>8007</v>
      </c>
      <c r="O5561" s="1" t="s">
        <v>8017</v>
      </c>
      <c r="P5561">
        <v>0.97</v>
      </c>
      <c r="Q5561">
        <v>1</v>
      </c>
      <c r="R5561" t="str">
        <f t="shared" si="430"/>
        <v>SENIOR</v>
      </c>
      <c r="S5561" s="1" t="str">
        <f t="shared" si="431"/>
        <v>Jun</v>
      </c>
      <c r="T5561" s="1">
        <f t="shared" si="432"/>
        <v>2023</v>
      </c>
      <c r="U5561" s="1" t="str">
        <f t="shared" si="433"/>
        <v>High</v>
      </c>
      <c r="V5561" s="1" t="str">
        <f t="shared" si="434"/>
        <v>Frequent</v>
      </c>
    </row>
    <row r="5562" spans="1:22" x14ac:dyDescent="0.2">
      <c r="A5562" s="1" t="s">
        <v>13595</v>
      </c>
      <c r="B5562" s="2">
        <v>44380</v>
      </c>
      <c r="C5562" s="1" t="s">
        <v>8019</v>
      </c>
      <c r="D5562">
        <v>40</v>
      </c>
      <c r="E5562" s="1" t="s">
        <v>8003</v>
      </c>
      <c r="F5562" s="1" t="s">
        <v>8037</v>
      </c>
      <c r="G5562" s="1" t="s">
        <v>8060</v>
      </c>
      <c r="H5562">
        <v>3</v>
      </c>
      <c r="I5562">
        <v>7</v>
      </c>
      <c r="J5562" s="1" t="s">
        <v>8006</v>
      </c>
      <c r="K5562">
        <v>4</v>
      </c>
      <c r="L5562">
        <v>2</v>
      </c>
      <c r="M5562">
        <v>1</v>
      </c>
      <c r="N5562" s="1" t="s">
        <v>8011</v>
      </c>
      <c r="O5562" s="1" t="s">
        <v>8008</v>
      </c>
      <c r="P5562">
        <v>0.63</v>
      </c>
      <c r="Q5562">
        <v>1</v>
      </c>
      <c r="R5562" t="str">
        <f t="shared" si="430"/>
        <v>ADULT</v>
      </c>
      <c r="S5562" s="1" t="str">
        <f t="shared" si="431"/>
        <v>Jul</v>
      </c>
      <c r="T5562" s="1">
        <f t="shared" si="432"/>
        <v>2021</v>
      </c>
      <c r="U5562" s="1" t="str">
        <f t="shared" si="433"/>
        <v>Medium</v>
      </c>
      <c r="V5562" s="1" t="str">
        <f t="shared" si="434"/>
        <v>Normal</v>
      </c>
    </row>
    <row r="5563" spans="1:22" x14ac:dyDescent="0.2">
      <c r="A5563" s="1" t="s">
        <v>13596</v>
      </c>
      <c r="B5563" s="2">
        <v>44293</v>
      </c>
      <c r="C5563" s="1" t="s">
        <v>8002</v>
      </c>
      <c r="D5563">
        <v>57</v>
      </c>
      <c r="E5563" s="1" t="s">
        <v>8003</v>
      </c>
      <c r="F5563" s="1" t="s">
        <v>8004</v>
      </c>
      <c r="G5563" s="1" t="s">
        <v>8005</v>
      </c>
      <c r="H5563">
        <v>4</v>
      </c>
      <c r="I5563">
        <v>8</v>
      </c>
      <c r="J5563" s="1" t="s">
        <v>8016</v>
      </c>
      <c r="K5563">
        <v>8</v>
      </c>
      <c r="L5563">
        <v>3</v>
      </c>
      <c r="M5563">
        <v>1</v>
      </c>
      <c r="N5563" s="1" t="s">
        <v>8011</v>
      </c>
      <c r="O5563" s="1" t="s">
        <v>8008</v>
      </c>
      <c r="P5563">
        <v>0.55000000000000004</v>
      </c>
      <c r="Q5563">
        <v>1</v>
      </c>
      <c r="R5563" t="str">
        <f t="shared" si="430"/>
        <v>ADULT</v>
      </c>
      <c r="S5563" s="1" t="str">
        <f t="shared" si="431"/>
        <v>Apr</v>
      </c>
      <c r="T5563" s="1">
        <f t="shared" si="432"/>
        <v>2021</v>
      </c>
      <c r="U5563" s="1" t="str">
        <f t="shared" si="433"/>
        <v>Medium</v>
      </c>
      <c r="V5563" s="1" t="str">
        <f t="shared" si="434"/>
        <v>Normal</v>
      </c>
    </row>
    <row r="5564" spans="1:22" x14ac:dyDescent="0.2">
      <c r="A5564" s="1" t="s">
        <v>13597</v>
      </c>
      <c r="B5564" s="2">
        <v>44418</v>
      </c>
      <c r="C5564" s="1" t="s">
        <v>8019</v>
      </c>
      <c r="D5564">
        <v>47</v>
      </c>
      <c r="E5564" s="1" t="s">
        <v>8003</v>
      </c>
      <c r="F5564" s="1" t="s">
        <v>8037</v>
      </c>
      <c r="G5564" s="1" t="s">
        <v>8026</v>
      </c>
      <c r="H5564">
        <v>3</v>
      </c>
      <c r="I5564">
        <v>7</v>
      </c>
      <c r="J5564" s="1" t="s">
        <v>8016</v>
      </c>
      <c r="K5564">
        <v>6</v>
      </c>
      <c r="L5564">
        <v>2</v>
      </c>
      <c r="M5564">
        <v>1</v>
      </c>
      <c r="N5564" s="1" t="s">
        <v>8011</v>
      </c>
      <c r="O5564" s="1" t="s">
        <v>8008</v>
      </c>
      <c r="P5564">
        <v>0.37</v>
      </c>
      <c r="Q5564">
        <v>0</v>
      </c>
      <c r="R5564" t="str">
        <f t="shared" si="430"/>
        <v>ADULT</v>
      </c>
      <c r="S5564" s="1" t="str">
        <f t="shared" si="431"/>
        <v>Aug</v>
      </c>
      <c r="T5564" s="1">
        <f t="shared" si="432"/>
        <v>2021</v>
      </c>
      <c r="U5564" s="1" t="str">
        <f t="shared" si="433"/>
        <v>Medium</v>
      </c>
      <c r="V5564" s="1" t="str">
        <f t="shared" si="434"/>
        <v>Normal</v>
      </c>
    </row>
    <row r="5565" spans="1:22" x14ac:dyDescent="0.2">
      <c r="A5565" s="1" t="s">
        <v>13598</v>
      </c>
      <c r="B5565" s="2">
        <v>44309</v>
      </c>
      <c r="C5565" s="1" t="s">
        <v>8002</v>
      </c>
      <c r="D5565">
        <v>70</v>
      </c>
      <c r="E5565" s="1" t="s">
        <v>8003</v>
      </c>
      <c r="F5565" s="1" t="s">
        <v>8004</v>
      </c>
      <c r="G5565" s="1" t="s">
        <v>8005</v>
      </c>
      <c r="H5565">
        <v>5</v>
      </c>
      <c r="I5565">
        <v>9</v>
      </c>
      <c r="J5565" s="1" t="s">
        <v>8027</v>
      </c>
      <c r="K5565">
        <v>8</v>
      </c>
      <c r="L5565">
        <v>6</v>
      </c>
      <c r="M5565">
        <v>1</v>
      </c>
      <c r="N5565" s="1" t="s">
        <v>8007</v>
      </c>
      <c r="O5565" s="1" t="s">
        <v>8008</v>
      </c>
      <c r="P5565">
        <v>0.97</v>
      </c>
      <c r="Q5565">
        <v>1</v>
      </c>
      <c r="R5565" t="str">
        <f t="shared" si="430"/>
        <v>SENIOR</v>
      </c>
      <c r="S5565" s="1" t="str">
        <f t="shared" si="431"/>
        <v>Apr</v>
      </c>
      <c r="T5565" s="1">
        <f t="shared" si="432"/>
        <v>2021</v>
      </c>
      <c r="U5565" s="1" t="str">
        <f t="shared" si="433"/>
        <v>High</v>
      </c>
      <c r="V5565" s="1" t="str">
        <f t="shared" si="434"/>
        <v>Normal</v>
      </c>
    </row>
    <row r="5566" spans="1:22" x14ac:dyDescent="0.2">
      <c r="A5566" s="1" t="s">
        <v>13599</v>
      </c>
      <c r="B5566" s="2">
        <v>44767</v>
      </c>
      <c r="C5566" s="1" t="s">
        <v>8019</v>
      </c>
      <c r="D5566">
        <v>58</v>
      </c>
      <c r="E5566" s="1" t="s">
        <v>8003</v>
      </c>
      <c r="F5566" s="1" t="s">
        <v>8037</v>
      </c>
      <c r="G5566" s="1" t="s">
        <v>8029</v>
      </c>
      <c r="H5566">
        <v>4</v>
      </c>
      <c r="I5566">
        <v>6</v>
      </c>
      <c r="J5566" s="1" t="s">
        <v>8041</v>
      </c>
      <c r="K5566">
        <v>6</v>
      </c>
      <c r="L5566">
        <v>2</v>
      </c>
      <c r="M5566">
        <v>1</v>
      </c>
      <c r="N5566" s="1" t="s">
        <v>8011</v>
      </c>
      <c r="O5566" s="1" t="s">
        <v>8008</v>
      </c>
      <c r="P5566">
        <v>0.55000000000000004</v>
      </c>
      <c r="Q5566">
        <v>1</v>
      </c>
      <c r="R5566" t="str">
        <f t="shared" si="430"/>
        <v>ADULT</v>
      </c>
      <c r="S5566" s="1" t="str">
        <f t="shared" si="431"/>
        <v>Jul</v>
      </c>
      <c r="T5566" s="1">
        <f t="shared" si="432"/>
        <v>2022</v>
      </c>
      <c r="U5566" s="1" t="str">
        <f t="shared" si="433"/>
        <v>Medium</v>
      </c>
      <c r="V5566" s="1" t="str">
        <f t="shared" si="434"/>
        <v>Normal</v>
      </c>
    </row>
    <row r="5567" spans="1:22" x14ac:dyDescent="0.2">
      <c r="A5567" s="1" t="s">
        <v>13600</v>
      </c>
      <c r="B5567" s="2">
        <v>45279</v>
      </c>
      <c r="C5567" s="1" t="s">
        <v>8031</v>
      </c>
      <c r="D5567">
        <v>69</v>
      </c>
      <c r="E5567" s="1" t="s">
        <v>8003</v>
      </c>
      <c r="F5567" s="1" t="s">
        <v>8037</v>
      </c>
      <c r="G5567" s="1" t="s">
        <v>8060</v>
      </c>
      <c r="H5567">
        <v>6</v>
      </c>
      <c r="I5567">
        <v>9</v>
      </c>
      <c r="J5567" s="1" t="s">
        <v>8027</v>
      </c>
      <c r="K5567">
        <v>9</v>
      </c>
      <c r="L5567">
        <v>6</v>
      </c>
      <c r="M5567">
        <v>2</v>
      </c>
      <c r="N5567" s="1" t="s">
        <v>8007</v>
      </c>
      <c r="O5567" s="1" t="s">
        <v>8017</v>
      </c>
      <c r="P5567">
        <v>0.97</v>
      </c>
      <c r="Q5567">
        <v>1</v>
      </c>
      <c r="R5567" t="str">
        <f t="shared" si="430"/>
        <v>SENIOR</v>
      </c>
      <c r="S5567" s="1" t="str">
        <f t="shared" si="431"/>
        <v>Dec</v>
      </c>
      <c r="T5567" s="1">
        <f t="shared" si="432"/>
        <v>2023</v>
      </c>
      <c r="U5567" s="1" t="str">
        <f t="shared" si="433"/>
        <v>High</v>
      </c>
      <c r="V5567" s="1" t="str">
        <f t="shared" si="434"/>
        <v>Normal</v>
      </c>
    </row>
    <row r="5568" spans="1:22" x14ac:dyDescent="0.2">
      <c r="A5568" s="1" t="s">
        <v>13601</v>
      </c>
      <c r="B5568" s="2">
        <v>44234</v>
      </c>
      <c r="C5568" s="1" t="s">
        <v>8031</v>
      </c>
      <c r="D5568">
        <v>76</v>
      </c>
      <c r="E5568" s="1" t="s">
        <v>8003</v>
      </c>
      <c r="F5568" s="1" t="s">
        <v>8022</v>
      </c>
      <c r="G5568" s="1" t="s">
        <v>8048</v>
      </c>
      <c r="H5568">
        <v>5</v>
      </c>
      <c r="I5568">
        <v>10</v>
      </c>
      <c r="J5568" s="1" t="s">
        <v>8006</v>
      </c>
      <c r="K5568">
        <v>10</v>
      </c>
      <c r="L5568">
        <v>5</v>
      </c>
      <c r="M5568">
        <v>2</v>
      </c>
      <c r="N5568" s="1" t="s">
        <v>8007</v>
      </c>
      <c r="O5568" s="1" t="s">
        <v>8008</v>
      </c>
      <c r="P5568">
        <v>0.97</v>
      </c>
      <c r="Q5568">
        <v>1</v>
      </c>
      <c r="R5568" t="str">
        <f t="shared" si="430"/>
        <v>SENIOR</v>
      </c>
      <c r="S5568" s="1" t="str">
        <f t="shared" si="431"/>
        <v>Feb</v>
      </c>
      <c r="T5568" s="1">
        <f t="shared" si="432"/>
        <v>2021</v>
      </c>
      <c r="U5568" s="1" t="str">
        <f t="shared" si="433"/>
        <v>High</v>
      </c>
      <c r="V5568" s="1" t="str">
        <f t="shared" si="434"/>
        <v>Normal</v>
      </c>
    </row>
    <row r="5569" spans="1:22" x14ac:dyDescent="0.2">
      <c r="A5569" s="1" t="s">
        <v>13602</v>
      </c>
      <c r="B5569" s="2">
        <v>44701</v>
      </c>
      <c r="C5569" s="1" t="s">
        <v>8002</v>
      </c>
      <c r="D5569">
        <v>69</v>
      </c>
      <c r="E5569" s="1" t="s">
        <v>8003</v>
      </c>
      <c r="F5569" s="1" t="s">
        <v>8037</v>
      </c>
      <c r="G5569" s="1" t="s">
        <v>8015</v>
      </c>
      <c r="H5569">
        <v>6</v>
      </c>
      <c r="I5569">
        <v>6</v>
      </c>
      <c r="J5569" s="1" t="s">
        <v>8027</v>
      </c>
      <c r="K5569">
        <v>10</v>
      </c>
      <c r="L5569">
        <v>6</v>
      </c>
      <c r="M5569">
        <v>2</v>
      </c>
      <c r="N5569" s="1" t="s">
        <v>8007</v>
      </c>
      <c r="O5569" s="1" t="s">
        <v>8017</v>
      </c>
      <c r="P5569">
        <v>0.97</v>
      </c>
      <c r="Q5569">
        <v>1</v>
      </c>
      <c r="R5569" t="str">
        <f t="shared" si="430"/>
        <v>SENIOR</v>
      </c>
      <c r="S5569" s="1" t="str">
        <f t="shared" si="431"/>
        <v>May</v>
      </c>
      <c r="T5569" s="1">
        <f t="shared" si="432"/>
        <v>2022</v>
      </c>
      <c r="U5569" s="1" t="str">
        <f t="shared" si="433"/>
        <v>High</v>
      </c>
      <c r="V5569" s="1" t="str">
        <f t="shared" si="434"/>
        <v>Normal</v>
      </c>
    </row>
    <row r="5570" spans="1:22" x14ac:dyDescent="0.2">
      <c r="A5570" s="1" t="s">
        <v>13603</v>
      </c>
      <c r="B5570" s="2">
        <v>44619</v>
      </c>
      <c r="C5570" s="1" t="s">
        <v>8031</v>
      </c>
      <c r="D5570">
        <v>62</v>
      </c>
      <c r="E5570" s="1" t="s">
        <v>8013</v>
      </c>
      <c r="F5570" s="1" t="s">
        <v>8022</v>
      </c>
      <c r="G5570" s="1" t="s">
        <v>8048</v>
      </c>
      <c r="H5570">
        <v>4</v>
      </c>
      <c r="I5570">
        <v>9</v>
      </c>
      <c r="J5570" s="1" t="s">
        <v>8016</v>
      </c>
      <c r="K5570">
        <v>7</v>
      </c>
      <c r="L5570">
        <v>2</v>
      </c>
      <c r="M5570">
        <v>2</v>
      </c>
      <c r="N5570" s="1" t="s">
        <v>8038</v>
      </c>
      <c r="O5570" s="1" t="s">
        <v>8008</v>
      </c>
      <c r="P5570">
        <v>0.97</v>
      </c>
      <c r="Q5570">
        <v>1</v>
      </c>
      <c r="R5570" t="str">
        <f t="shared" ref="R5570:R5633" si="435">IF(D5570&lt;18,"CHILD",IF(D5570&lt;40,"YOUNG ADULT",IF(D5570&lt;65,"ADULT","SENIOR")))</f>
        <v>ADULT</v>
      </c>
      <c r="S5570" s="1" t="str">
        <f t="shared" ref="S5570:S5633" si="436">TEXT(B5570,"MMM")</f>
        <v>Feb</v>
      </c>
      <c r="T5570" s="1">
        <f t="shared" ref="T5570:T5633" si="437">YEAR(B5570)</f>
        <v>2022</v>
      </c>
      <c r="U5570" s="1" t="str">
        <f t="shared" ref="U5570:U5633" si="438">IF(P5570&lt;0.3,"Low",IF(P5570&lt;0.7,"Medium","High"))</f>
        <v>High</v>
      </c>
      <c r="V5570" s="1" t="str">
        <f t="shared" ref="V5570:V5633" si="439">IF(M5570&gt;=3,"Frequent","Normal")</f>
        <v>Normal</v>
      </c>
    </row>
    <row r="5571" spans="1:22" x14ac:dyDescent="0.2">
      <c r="A5571" s="1" t="s">
        <v>13604</v>
      </c>
      <c r="B5571" s="2">
        <v>44568</v>
      </c>
      <c r="C5571" s="1" t="s">
        <v>8031</v>
      </c>
      <c r="D5571">
        <v>41</v>
      </c>
      <c r="E5571" s="1" t="s">
        <v>8013</v>
      </c>
      <c r="F5571" s="1" t="s">
        <v>8004</v>
      </c>
      <c r="G5571" s="1" t="s">
        <v>8062</v>
      </c>
      <c r="H5571">
        <v>3</v>
      </c>
      <c r="I5571">
        <v>7</v>
      </c>
      <c r="J5571" s="1" t="s">
        <v>8041</v>
      </c>
      <c r="K5571">
        <v>4</v>
      </c>
      <c r="L5571">
        <v>2</v>
      </c>
      <c r="M5571">
        <v>1</v>
      </c>
      <c r="N5571" s="1" t="s">
        <v>8011</v>
      </c>
      <c r="O5571" s="1" t="s">
        <v>8008</v>
      </c>
      <c r="P5571">
        <v>0.47</v>
      </c>
      <c r="Q5571">
        <v>1</v>
      </c>
      <c r="R5571" t="str">
        <f t="shared" si="435"/>
        <v>ADULT</v>
      </c>
      <c r="S5571" s="1" t="str">
        <f t="shared" si="436"/>
        <v>Jan</v>
      </c>
      <c r="T5571" s="1">
        <f t="shared" si="437"/>
        <v>2022</v>
      </c>
      <c r="U5571" s="1" t="str">
        <f t="shared" si="438"/>
        <v>Medium</v>
      </c>
      <c r="V5571" s="1" t="str">
        <f t="shared" si="439"/>
        <v>Normal</v>
      </c>
    </row>
    <row r="5572" spans="1:22" x14ac:dyDescent="0.2">
      <c r="A5572" s="1" t="s">
        <v>13605</v>
      </c>
      <c r="B5572" s="2">
        <v>44560</v>
      </c>
      <c r="C5572" s="1" t="s">
        <v>8031</v>
      </c>
      <c r="D5572">
        <v>57</v>
      </c>
      <c r="E5572" s="1" t="s">
        <v>8003</v>
      </c>
      <c r="F5572" s="1" t="s">
        <v>8004</v>
      </c>
      <c r="G5572" s="1" t="s">
        <v>8020</v>
      </c>
      <c r="H5572">
        <v>5</v>
      </c>
      <c r="I5572">
        <v>11</v>
      </c>
      <c r="J5572" s="1" t="s">
        <v>8016</v>
      </c>
      <c r="K5572">
        <v>10</v>
      </c>
      <c r="L5572">
        <v>4</v>
      </c>
      <c r="M5572">
        <v>1</v>
      </c>
      <c r="N5572" s="1" t="s">
        <v>8023</v>
      </c>
      <c r="O5572" s="1" t="s">
        <v>8008</v>
      </c>
      <c r="P5572">
        <v>0.97</v>
      </c>
      <c r="Q5572">
        <v>1</v>
      </c>
      <c r="R5572" t="str">
        <f t="shared" si="435"/>
        <v>ADULT</v>
      </c>
      <c r="S5572" s="1" t="str">
        <f t="shared" si="436"/>
        <v>Dec</v>
      </c>
      <c r="T5572" s="1">
        <f t="shared" si="437"/>
        <v>2021</v>
      </c>
      <c r="U5572" s="1" t="str">
        <f t="shared" si="438"/>
        <v>High</v>
      </c>
      <c r="V5572" s="1" t="str">
        <f t="shared" si="439"/>
        <v>Normal</v>
      </c>
    </row>
    <row r="5573" spans="1:22" x14ac:dyDescent="0.2">
      <c r="A5573" s="1" t="s">
        <v>13606</v>
      </c>
      <c r="B5573" s="2">
        <v>45177</v>
      </c>
      <c r="C5573" s="1" t="s">
        <v>8010</v>
      </c>
      <c r="D5573">
        <v>48</v>
      </c>
      <c r="E5573" s="1" t="s">
        <v>8013</v>
      </c>
      <c r="F5573" s="1" t="s">
        <v>8037</v>
      </c>
      <c r="G5573" s="1" t="s">
        <v>8015</v>
      </c>
      <c r="H5573">
        <v>4</v>
      </c>
      <c r="I5573">
        <v>5</v>
      </c>
      <c r="J5573" s="1" t="s">
        <v>8006</v>
      </c>
      <c r="K5573">
        <v>7</v>
      </c>
      <c r="L5573">
        <v>2</v>
      </c>
      <c r="M5573">
        <v>1</v>
      </c>
      <c r="N5573" s="1" t="s">
        <v>8011</v>
      </c>
      <c r="O5573" s="1" t="s">
        <v>8008</v>
      </c>
      <c r="P5573">
        <v>0.44</v>
      </c>
      <c r="Q5573">
        <v>1</v>
      </c>
      <c r="R5573" t="str">
        <f t="shared" si="435"/>
        <v>ADULT</v>
      </c>
      <c r="S5573" s="1" t="str">
        <f t="shared" si="436"/>
        <v>Sep</v>
      </c>
      <c r="T5573" s="1">
        <f t="shared" si="437"/>
        <v>2023</v>
      </c>
      <c r="U5573" s="1" t="str">
        <f t="shared" si="438"/>
        <v>Medium</v>
      </c>
      <c r="V5573" s="1" t="str">
        <f t="shared" si="439"/>
        <v>Normal</v>
      </c>
    </row>
    <row r="5574" spans="1:22" x14ac:dyDescent="0.2">
      <c r="A5574" s="1" t="s">
        <v>13607</v>
      </c>
      <c r="B5574" s="2">
        <v>44217</v>
      </c>
      <c r="C5574" s="1" t="s">
        <v>8031</v>
      </c>
      <c r="D5574">
        <v>52</v>
      </c>
      <c r="E5574" s="1" t="s">
        <v>8003</v>
      </c>
      <c r="F5574" s="1" t="s">
        <v>8032</v>
      </c>
      <c r="G5574" s="1" t="s">
        <v>8035</v>
      </c>
      <c r="H5574">
        <v>4</v>
      </c>
      <c r="I5574">
        <v>11</v>
      </c>
      <c r="J5574" s="1" t="s">
        <v>8041</v>
      </c>
      <c r="K5574">
        <v>8</v>
      </c>
      <c r="L5574">
        <v>5</v>
      </c>
      <c r="M5574">
        <v>1</v>
      </c>
      <c r="N5574" s="1" t="s">
        <v>8011</v>
      </c>
      <c r="O5574" s="1" t="s">
        <v>8008</v>
      </c>
      <c r="P5574">
        <v>0.96</v>
      </c>
      <c r="Q5574">
        <v>1</v>
      </c>
      <c r="R5574" t="str">
        <f t="shared" si="435"/>
        <v>ADULT</v>
      </c>
      <c r="S5574" s="1" t="str">
        <f t="shared" si="436"/>
        <v>Jan</v>
      </c>
      <c r="T5574" s="1">
        <f t="shared" si="437"/>
        <v>2021</v>
      </c>
      <c r="U5574" s="1" t="str">
        <f t="shared" si="438"/>
        <v>High</v>
      </c>
      <c r="V5574" s="1" t="str">
        <f t="shared" si="439"/>
        <v>Normal</v>
      </c>
    </row>
    <row r="5575" spans="1:22" x14ac:dyDescent="0.2">
      <c r="A5575" s="1" t="s">
        <v>13608</v>
      </c>
      <c r="B5575" s="2">
        <v>45045</v>
      </c>
      <c r="C5575" s="1" t="s">
        <v>8002</v>
      </c>
      <c r="D5575">
        <v>51</v>
      </c>
      <c r="E5575" s="1" t="s">
        <v>8013</v>
      </c>
      <c r="F5575" s="1" t="s">
        <v>8032</v>
      </c>
      <c r="G5575" s="1" t="s">
        <v>8026</v>
      </c>
      <c r="H5575">
        <v>4</v>
      </c>
      <c r="I5575">
        <v>9</v>
      </c>
      <c r="J5575" s="1" t="s">
        <v>8016</v>
      </c>
      <c r="K5575">
        <v>6</v>
      </c>
      <c r="L5575">
        <v>3</v>
      </c>
      <c r="M5575">
        <v>2</v>
      </c>
      <c r="N5575" s="1" t="s">
        <v>8011</v>
      </c>
      <c r="O5575" s="1" t="s">
        <v>8008</v>
      </c>
      <c r="P5575">
        <v>0.71</v>
      </c>
      <c r="Q5575">
        <v>1</v>
      </c>
      <c r="R5575" t="str">
        <f t="shared" si="435"/>
        <v>ADULT</v>
      </c>
      <c r="S5575" s="1" t="str">
        <f t="shared" si="436"/>
        <v>Apr</v>
      </c>
      <c r="T5575" s="1">
        <f t="shared" si="437"/>
        <v>2023</v>
      </c>
      <c r="U5575" s="1" t="str">
        <f t="shared" si="438"/>
        <v>High</v>
      </c>
      <c r="V5575" s="1" t="str">
        <f t="shared" si="439"/>
        <v>Normal</v>
      </c>
    </row>
    <row r="5576" spans="1:22" x14ac:dyDescent="0.2">
      <c r="A5576" s="1" t="s">
        <v>13609</v>
      </c>
      <c r="B5576" s="2">
        <v>44473</v>
      </c>
      <c r="C5576" s="1" t="s">
        <v>8010</v>
      </c>
      <c r="D5576">
        <v>41</v>
      </c>
      <c r="E5576" s="1" t="s">
        <v>8003</v>
      </c>
      <c r="F5576" s="1" t="s">
        <v>8014</v>
      </c>
      <c r="G5576" s="1" t="s">
        <v>8020</v>
      </c>
      <c r="H5576">
        <v>3</v>
      </c>
      <c r="I5576">
        <v>8</v>
      </c>
      <c r="J5576" s="1" t="s">
        <v>8016</v>
      </c>
      <c r="K5576">
        <v>6</v>
      </c>
      <c r="L5576">
        <v>2</v>
      </c>
      <c r="M5576">
        <v>1</v>
      </c>
      <c r="N5576" s="1" t="s">
        <v>8011</v>
      </c>
      <c r="O5576" s="1" t="s">
        <v>8008</v>
      </c>
      <c r="P5576">
        <v>0.63</v>
      </c>
      <c r="Q5576">
        <v>0</v>
      </c>
      <c r="R5576" t="str">
        <f t="shared" si="435"/>
        <v>ADULT</v>
      </c>
      <c r="S5576" s="1" t="str">
        <f t="shared" si="436"/>
        <v>Oct</v>
      </c>
      <c r="T5576" s="1">
        <f t="shared" si="437"/>
        <v>2021</v>
      </c>
      <c r="U5576" s="1" t="str">
        <f t="shared" si="438"/>
        <v>Medium</v>
      </c>
      <c r="V5576" s="1" t="str">
        <f t="shared" si="439"/>
        <v>Normal</v>
      </c>
    </row>
    <row r="5577" spans="1:22" x14ac:dyDescent="0.2">
      <c r="A5577" s="1" t="s">
        <v>13610</v>
      </c>
      <c r="B5577" s="2">
        <v>44616</v>
      </c>
      <c r="C5577" s="1" t="s">
        <v>8031</v>
      </c>
      <c r="D5577">
        <v>24</v>
      </c>
      <c r="E5577" s="1" t="s">
        <v>8013</v>
      </c>
      <c r="F5577" s="1" t="s">
        <v>8037</v>
      </c>
      <c r="G5577" s="1" t="s">
        <v>8060</v>
      </c>
      <c r="H5577">
        <v>3</v>
      </c>
      <c r="I5577">
        <v>7</v>
      </c>
      <c r="J5577" s="1" t="s">
        <v>8027</v>
      </c>
      <c r="K5577">
        <v>6</v>
      </c>
      <c r="L5577">
        <v>4</v>
      </c>
      <c r="M5577">
        <v>1</v>
      </c>
      <c r="N5577" s="1" t="s">
        <v>8011</v>
      </c>
      <c r="O5577" s="1" t="s">
        <v>8008</v>
      </c>
      <c r="P5577">
        <v>0.72</v>
      </c>
      <c r="Q5577">
        <v>1</v>
      </c>
      <c r="R5577" t="str">
        <f t="shared" si="435"/>
        <v>YOUNG ADULT</v>
      </c>
      <c r="S5577" s="1" t="str">
        <f t="shared" si="436"/>
        <v>Feb</v>
      </c>
      <c r="T5577" s="1">
        <f t="shared" si="437"/>
        <v>2022</v>
      </c>
      <c r="U5577" s="1" t="str">
        <f t="shared" si="438"/>
        <v>High</v>
      </c>
      <c r="V5577" s="1" t="str">
        <f t="shared" si="439"/>
        <v>Normal</v>
      </c>
    </row>
    <row r="5578" spans="1:22" x14ac:dyDescent="0.2">
      <c r="A5578" s="1" t="s">
        <v>13611</v>
      </c>
      <c r="B5578" s="2">
        <v>44657</v>
      </c>
      <c r="C5578" s="1" t="s">
        <v>8002</v>
      </c>
      <c r="D5578">
        <v>46</v>
      </c>
      <c r="E5578" s="1" t="s">
        <v>8003</v>
      </c>
      <c r="F5578" s="1" t="s">
        <v>8014</v>
      </c>
      <c r="G5578" s="1" t="s">
        <v>8035</v>
      </c>
      <c r="H5578">
        <v>5</v>
      </c>
      <c r="I5578">
        <v>13</v>
      </c>
      <c r="J5578" s="1" t="s">
        <v>8006</v>
      </c>
      <c r="K5578">
        <v>8</v>
      </c>
      <c r="L5578">
        <v>2</v>
      </c>
      <c r="M5578">
        <v>1</v>
      </c>
      <c r="N5578" s="1" t="s">
        <v>8038</v>
      </c>
      <c r="O5578" s="1" t="s">
        <v>8008</v>
      </c>
      <c r="P5578">
        <v>0.87</v>
      </c>
      <c r="Q5578">
        <v>1</v>
      </c>
      <c r="R5578" t="str">
        <f t="shared" si="435"/>
        <v>ADULT</v>
      </c>
      <c r="S5578" s="1" t="str">
        <f t="shared" si="436"/>
        <v>Apr</v>
      </c>
      <c r="T5578" s="1">
        <f t="shared" si="437"/>
        <v>2022</v>
      </c>
      <c r="U5578" s="1" t="str">
        <f t="shared" si="438"/>
        <v>High</v>
      </c>
      <c r="V5578" s="1" t="str">
        <f t="shared" si="439"/>
        <v>Normal</v>
      </c>
    </row>
    <row r="5579" spans="1:22" x14ac:dyDescent="0.2">
      <c r="A5579" s="1" t="s">
        <v>13612</v>
      </c>
      <c r="B5579" s="2">
        <v>44530</v>
      </c>
      <c r="C5579" s="1" t="s">
        <v>8010</v>
      </c>
      <c r="D5579">
        <v>61</v>
      </c>
      <c r="E5579" s="1" t="s">
        <v>8013</v>
      </c>
      <c r="F5579" s="1" t="s">
        <v>8004</v>
      </c>
      <c r="G5579" s="1" t="s">
        <v>8005</v>
      </c>
      <c r="H5579">
        <v>5</v>
      </c>
      <c r="I5579">
        <v>6</v>
      </c>
      <c r="J5579" s="1" t="s">
        <v>8041</v>
      </c>
      <c r="K5579">
        <v>8</v>
      </c>
      <c r="L5579">
        <v>4</v>
      </c>
      <c r="M5579">
        <v>1</v>
      </c>
      <c r="N5579" s="1" t="s">
        <v>8011</v>
      </c>
      <c r="O5579" s="1" t="s">
        <v>8008</v>
      </c>
      <c r="P5579">
        <v>0.83</v>
      </c>
      <c r="Q5579">
        <v>1</v>
      </c>
      <c r="R5579" t="str">
        <f t="shared" si="435"/>
        <v>ADULT</v>
      </c>
      <c r="S5579" s="1" t="str">
        <f t="shared" si="436"/>
        <v>Nov</v>
      </c>
      <c r="T5579" s="1">
        <f t="shared" si="437"/>
        <v>2021</v>
      </c>
      <c r="U5579" s="1" t="str">
        <f t="shared" si="438"/>
        <v>High</v>
      </c>
      <c r="V5579" s="1" t="str">
        <f t="shared" si="439"/>
        <v>Normal</v>
      </c>
    </row>
    <row r="5580" spans="1:22" x14ac:dyDescent="0.2">
      <c r="A5580" s="1" t="s">
        <v>13613</v>
      </c>
      <c r="B5580" s="2">
        <v>44299</v>
      </c>
      <c r="C5580" s="1" t="s">
        <v>8002</v>
      </c>
      <c r="D5580">
        <v>35</v>
      </c>
      <c r="E5580" s="1" t="s">
        <v>8003</v>
      </c>
      <c r="F5580" s="1" t="s">
        <v>8004</v>
      </c>
      <c r="G5580" s="1" t="s">
        <v>8044</v>
      </c>
      <c r="H5580">
        <v>3</v>
      </c>
      <c r="I5580">
        <v>7</v>
      </c>
      <c r="J5580" s="1" t="s">
        <v>8027</v>
      </c>
      <c r="K5580">
        <v>6</v>
      </c>
      <c r="L5580">
        <v>6</v>
      </c>
      <c r="M5580">
        <v>1</v>
      </c>
      <c r="N5580" s="1" t="s">
        <v>8011</v>
      </c>
      <c r="O5580" s="1" t="s">
        <v>8008</v>
      </c>
      <c r="P5580">
        <v>0.73</v>
      </c>
      <c r="Q5580">
        <v>1</v>
      </c>
      <c r="R5580" t="str">
        <f t="shared" si="435"/>
        <v>YOUNG ADULT</v>
      </c>
      <c r="S5580" s="1" t="str">
        <f t="shared" si="436"/>
        <v>Apr</v>
      </c>
      <c r="T5580" s="1">
        <f t="shared" si="437"/>
        <v>2021</v>
      </c>
      <c r="U5580" s="1" t="str">
        <f t="shared" si="438"/>
        <v>High</v>
      </c>
      <c r="V5580" s="1" t="str">
        <f t="shared" si="439"/>
        <v>Normal</v>
      </c>
    </row>
    <row r="5581" spans="1:22" x14ac:dyDescent="0.2">
      <c r="A5581" s="1" t="s">
        <v>13614</v>
      </c>
      <c r="B5581" s="2">
        <v>44322</v>
      </c>
      <c r="C5581" s="1" t="s">
        <v>8002</v>
      </c>
      <c r="D5581">
        <v>58</v>
      </c>
      <c r="E5581" s="1" t="s">
        <v>8013</v>
      </c>
      <c r="F5581" s="1" t="s">
        <v>8022</v>
      </c>
      <c r="G5581" s="1" t="s">
        <v>8029</v>
      </c>
      <c r="H5581">
        <v>4</v>
      </c>
      <c r="I5581">
        <v>6</v>
      </c>
      <c r="J5581" s="1" t="s">
        <v>8016</v>
      </c>
      <c r="K5581">
        <v>8</v>
      </c>
      <c r="L5581">
        <v>2</v>
      </c>
      <c r="M5581">
        <v>2</v>
      </c>
      <c r="N5581" s="1" t="s">
        <v>8023</v>
      </c>
      <c r="O5581" s="1" t="s">
        <v>8008</v>
      </c>
      <c r="P5581">
        <v>0.85</v>
      </c>
      <c r="Q5581">
        <v>1</v>
      </c>
      <c r="R5581" t="str">
        <f t="shared" si="435"/>
        <v>ADULT</v>
      </c>
      <c r="S5581" s="1" t="str">
        <f t="shared" si="436"/>
        <v>May</v>
      </c>
      <c r="T5581" s="1">
        <f t="shared" si="437"/>
        <v>2021</v>
      </c>
      <c r="U5581" s="1" t="str">
        <f t="shared" si="438"/>
        <v>High</v>
      </c>
      <c r="V5581" s="1" t="str">
        <f t="shared" si="439"/>
        <v>Normal</v>
      </c>
    </row>
    <row r="5582" spans="1:22" x14ac:dyDescent="0.2">
      <c r="A5582" s="1" t="s">
        <v>13615</v>
      </c>
      <c r="B5582" s="2">
        <v>44523</v>
      </c>
      <c r="C5582" s="1" t="s">
        <v>8010</v>
      </c>
      <c r="D5582">
        <v>90</v>
      </c>
      <c r="E5582" s="1" t="s">
        <v>8003</v>
      </c>
      <c r="F5582" s="1" t="s">
        <v>8032</v>
      </c>
      <c r="G5582" s="1" t="s">
        <v>8005</v>
      </c>
      <c r="H5582">
        <v>6</v>
      </c>
      <c r="I5582">
        <v>6</v>
      </c>
      <c r="J5582" s="1" t="s">
        <v>8027</v>
      </c>
      <c r="K5582">
        <v>11</v>
      </c>
      <c r="L5582">
        <v>6</v>
      </c>
      <c r="M5582">
        <v>2</v>
      </c>
      <c r="N5582" s="1" t="s">
        <v>8007</v>
      </c>
      <c r="O5582" s="1" t="s">
        <v>8017</v>
      </c>
      <c r="P5582">
        <v>0.97</v>
      </c>
      <c r="Q5582">
        <v>1</v>
      </c>
      <c r="R5582" t="str">
        <f t="shared" si="435"/>
        <v>SENIOR</v>
      </c>
      <c r="S5582" s="1" t="str">
        <f t="shared" si="436"/>
        <v>Nov</v>
      </c>
      <c r="T5582" s="1">
        <f t="shared" si="437"/>
        <v>2021</v>
      </c>
      <c r="U5582" s="1" t="str">
        <f t="shared" si="438"/>
        <v>High</v>
      </c>
      <c r="V5582" s="1" t="str">
        <f t="shared" si="439"/>
        <v>Normal</v>
      </c>
    </row>
    <row r="5583" spans="1:22" x14ac:dyDescent="0.2">
      <c r="A5583" s="1" t="s">
        <v>13616</v>
      </c>
      <c r="B5583" s="2">
        <v>45096</v>
      </c>
      <c r="C5583" s="1" t="s">
        <v>8019</v>
      </c>
      <c r="D5583">
        <v>75</v>
      </c>
      <c r="E5583" s="1" t="s">
        <v>8003</v>
      </c>
      <c r="F5583" s="1" t="s">
        <v>8022</v>
      </c>
      <c r="G5583" s="1" t="s">
        <v>8060</v>
      </c>
      <c r="H5583">
        <v>6</v>
      </c>
      <c r="I5583">
        <v>9</v>
      </c>
      <c r="J5583" s="1" t="s">
        <v>8006</v>
      </c>
      <c r="K5583">
        <v>10</v>
      </c>
      <c r="L5583">
        <v>4</v>
      </c>
      <c r="M5583">
        <v>2</v>
      </c>
      <c r="N5583" s="1" t="s">
        <v>8007</v>
      </c>
      <c r="O5583" s="1" t="s">
        <v>8017</v>
      </c>
      <c r="P5583">
        <v>0.97</v>
      </c>
      <c r="Q5583">
        <v>1</v>
      </c>
      <c r="R5583" t="str">
        <f t="shared" si="435"/>
        <v>SENIOR</v>
      </c>
      <c r="S5583" s="1" t="str">
        <f t="shared" si="436"/>
        <v>Jun</v>
      </c>
      <c r="T5583" s="1">
        <f t="shared" si="437"/>
        <v>2023</v>
      </c>
      <c r="U5583" s="1" t="str">
        <f t="shared" si="438"/>
        <v>High</v>
      </c>
      <c r="V5583" s="1" t="str">
        <f t="shared" si="439"/>
        <v>Normal</v>
      </c>
    </row>
    <row r="5584" spans="1:22" x14ac:dyDescent="0.2">
      <c r="A5584" s="1" t="s">
        <v>13617</v>
      </c>
      <c r="B5584" s="2">
        <v>44344</v>
      </c>
      <c r="C5584" s="1" t="s">
        <v>8002</v>
      </c>
      <c r="D5584">
        <v>85</v>
      </c>
      <c r="E5584" s="1" t="s">
        <v>8013</v>
      </c>
      <c r="F5584" s="1" t="s">
        <v>8004</v>
      </c>
      <c r="G5584" s="1" t="s">
        <v>8015</v>
      </c>
      <c r="H5584">
        <v>6</v>
      </c>
      <c r="I5584">
        <v>6</v>
      </c>
      <c r="J5584" s="1" t="s">
        <v>8006</v>
      </c>
      <c r="K5584">
        <v>9</v>
      </c>
      <c r="L5584">
        <v>6</v>
      </c>
      <c r="M5584">
        <v>2</v>
      </c>
      <c r="N5584" s="1" t="s">
        <v>8007</v>
      </c>
      <c r="O5584" s="1" t="s">
        <v>8017</v>
      </c>
      <c r="P5584">
        <v>0.97</v>
      </c>
      <c r="Q5584">
        <v>1</v>
      </c>
      <c r="R5584" t="str">
        <f t="shared" si="435"/>
        <v>SENIOR</v>
      </c>
      <c r="S5584" s="1" t="str">
        <f t="shared" si="436"/>
        <v>May</v>
      </c>
      <c r="T5584" s="1">
        <f t="shared" si="437"/>
        <v>2021</v>
      </c>
      <c r="U5584" s="1" t="str">
        <f t="shared" si="438"/>
        <v>High</v>
      </c>
      <c r="V5584" s="1" t="str">
        <f t="shared" si="439"/>
        <v>Normal</v>
      </c>
    </row>
    <row r="5585" spans="1:22" x14ac:dyDescent="0.2">
      <c r="A5585" s="1" t="s">
        <v>13618</v>
      </c>
      <c r="B5585" s="2">
        <v>45010</v>
      </c>
      <c r="C5585" s="1" t="s">
        <v>8002</v>
      </c>
      <c r="D5585">
        <v>64</v>
      </c>
      <c r="E5585" s="1" t="s">
        <v>8003</v>
      </c>
      <c r="F5585" s="1" t="s">
        <v>8037</v>
      </c>
      <c r="G5585" s="1" t="s">
        <v>8005</v>
      </c>
      <c r="H5585">
        <v>5</v>
      </c>
      <c r="I5585">
        <v>8</v>
      </c>
      <c r="J5585" s="1" t="s">
        <v>8016</v>
      </c>
      <c r="K5585">
        <v>10</v>
      </c>
      <c r="L5585">
        <v>4</v>
      </c>
      <c r="M5585">
        <v>1</v>
      </c>
      <c r="N5585" s="1" t="s">
        <v>8011</v>
      </c>
      <c r="O5585" s="1" t="s">
        <v>8008</v>
      </c>
      <c r="P5585">
        <v>0.77</v>
      </c>
      <c r="Q5585">
        <v>1</v>
      </c>
      <c r="R5585" t="str">
        <f t="shared" si="435"/>
        <v>ADULT</v>
      </c>
      <c r="S5585" s="1" t="str">
        <f t="shared" si="436"/>
        <v>Mar</v>
      </c>
      <c r="T5585" s="1">
        <f t="shared" si="437"/>
        <v>2023</v>
      </c>
      <c r="U5585" s="1" t="str">
        <f t="shared" si="438"/>
        <v>High</v>
      </c>
      <c r="V5585" s="1" t="str">
        <f t="shared" si="439"/>
        <v>Normal</v>
      </c>
    </row>
    <row r="5586" spans="1:22" x14ac:dyDescent="0.2">
      <c r="A5586" s="1" t="s">
        <v>13619</v>
      </c>
      <c r="B5586" s="2">
        <v>44513</v>
      </c>
      <c r="C5586" s="1" t="s">
        <v>8010</v>
      </c>
      <c r="D5586">
        <v>77</v>
      </c>
      <c r="E5586" s="1" t="s">
        <v>8013</v>
      </c>
      <c r="F5586" s="1" t="s">
        <v>8004</v>
      </c>
      <c r="G5586" s="1" t="s">
        <v>8015</v>
      </c>
      <c r="H5586">
        <v>5</v>
      </c>
      <c r="I5586">
        <v>5</v>
      </c>
      <c r="J5586" s="1" t="s">
        <v>8027</v>
      </c>
      <c r="K5586">
        <v>8</v>
      </c>
      <c r="L5586">
        <v>4</v>
      </c>
      <c r="M5586">
        <v>2</v>
      </c>
      <c r="N5586" s="1" t="s">
        <v>8007</v>
      </c>
      <c r="O5586" s="1" t="s">
        <v>8008</v>
      </c>
      <c r="P5586">
        <v>0.97</v>
      </c>
      <c r="Q5586">
        <v>1</v>
      </c>
      <c r="R5586" t="str">
        <f t="shared" si="435"/>
        <v>SENIOR</v>
      </c>
      <c r="S5586" s="1" t="str">
        <f t="shared" si="436"/>
        <v>Nov</v>
      </c>
      <c r="T5586" s="1">
        <f t="shared" si="437"/>
        <v>2021</v>
      </c>
      <c r="U5586" s="1" t="str">
        <f t="shared" si="438"/>
        <v>High</v>
      </c>
      <c r="V5586" s="1" t="str">
        <f t="shared" si="439"/>
        <v>Normal</v>
      </c>
    </row>
    <row r="5587" spans="1:22" x14ac:dyDescent="0.2">
      <c r="A5587" s="1" t="s">
        <v>13620</v>
      </c>
      <c r="B5587" s="2">
        <v>45164</v>
      </c>
      <c r="C5587" s="1" t="s">
        <v>8019</v>
      </c>
      <c r="D5587">
        <v>45</v>
      </c>
      <c r="E5587" s="1" t="s">
        <v>8003</v>
      </c>
      <c r="F5587" s="1" t="s">
        <v>8032</v>
      </c>
      <c r="G5587" s="1" t="s">
        <v>8035</v>
      </c>
      <c r="H5587">
        <v>3</v>
      </c>
      <c r="I5587">
        <v>11</v>
      </c>
      <c r="J5587" s="1" t="s">
        <v>8041</v>
      </c>
      <c r="K5587">
        <v>6</v>
      </c>
      <c r="L5587">
        <v>2</v>
      </c>
      <c r="M5587">
        <v>1</v>
      </c>
      <c r="N5587" s="1" t="s">
        <v>8038</v>
      </c>
      <c r="O5587" s="1" t="s">
        <v>8008</v>
      </c>
      <c r="P5587">
        <v>0.73</v>
      </c>
      <c r="Q5587">
        <v>1</v>
      </c>
      <c r="R5587" t="str">
        <f t="shared" si="435"/>
        <v>ADULT</v>
      </c>
      <c r="S5587" s="1" t="str">
        <f t="shared" si="436"/>
        <v>Aug</v>
      </c>
      <c r="T5587" s="1">
        <f t="shared" si="437"/>
        <v>2023</v>
      </c>
      <c r="U5587" s="1" t="str">
        <f t="shared" si="438"/>
        <v>High</v>
      </c>
      <c r="V5587" s="1" t="str">
        <f t="shared" si="439"/>
        <v>Normal</v>
      </c>
    </row>
    <row r="5588" spans="1:22" x14ac:dyDescent="0.2">
      <c r="A5588" s="1" t="s">
        <v>13621</v>
      </c>
      <c r="B5588" s="2">
        <v>44666</v>
      </c>
      <c r="C5588" s="1" t="s">
        <v>8002</v>
      </c>
      <c r="D5588">
        <v>47</v>
      </c>
      <c r="E5588" s="1" t="s">
        <v>8003</v>
      </c>
      <c r="F5588" s="1" t="s">
        <v>8004</v>
      </c>
      <c r="G5588" s="1" t="s">
        <v>8026</v>
      </c>
      <c r="H5588">
        <v>3</v>
      </c>
      <c r="I5588">
        <v>8</v>
      </c>
      <c r="J5588" s="1" t="s">
        <v>8006</v>
      </c>
      <c r="K5588">
        <v>6</v>
      </c>
      <c r="L5588">
        <v>6</v>
      </c>
      <c r="M5588">
        <v>2</v>
      </c>
      <c r="N5588" s="1" t="s">
        <v>8011</v>
      </c>
      <c r="O5588" s="1" t="s">
        <v>8008</v>
      </c>
      <c r="P5588">
        <v>0.69</v>
      </c>
      <c r="Q5588">
        <v>1</v>
      </c>
      <c r="R5588" t="str">
        <f t="shared" si="435"/>
        <v>ADULT</v>
      </c>
      <c r="S5588" s="1" t="str">
        <f t="shared" si="436"/>
        <v>Apr</v>
      </c>
      <c r="T5588" s="1">
        <f t="shared" si="437"/>
        <v>2022</v>
      </c>
      <c r="U5588" s="1" t="str">
        <f t="shared" si="438"/>
        <v>Medium</v>
      </c>
      <c r="V5588" s="1" t="str">
        <f t="shared" si="439"/>
        <v>Normal</v>
      </c>
    </row>
    <row r="5589" spans="1:22" x14ac:dyDescent="0.2">
      <c r="A5589" s="1" t="s">
        <v>13622</v>
      </c>
      <c r="B5589" s="2">
        <v>44385</v>
      </c>
      <c r="C5589" s="1" t="s">
        <v>8019</v>
      </c>
      <c r="D5589">
        <v>18</v>
      </c>
      <c r="E5589" s="1" t="s">
        <v>8013</v>
      </c>
      <c r="F5589" s="1" t="s">
        <v>8022</v>
      </c>
      <c r="G5589" s="1" t="s">
        <v>8005</v>
      </c>
      <c r="H5589">
        <v>2</v>
      </c>
      <c r="I5589">
        <v>7</v>
      </c>
      <c r="J5589" s="1" t="s">
        <v>8016</v>
      </c>
      <c r="K5589">
        <v>4</v>
      </c>
      <c r="L5589">
        <v>1</v>
      </c>
      <c r="M5589">
        <v>2</v>
      </c>
      <c r="N5589" s="1" t="s">
        <v>8011</v>
      </c>
      <c r="O5589" s="1" t="s">
        <v>8050</v>
      </c>
      <c r="P5589">
        <v>0.48</v>
      </c>
      <c r="Q5589">
        <v>0</v>
      </c>
      <c r="R5589" t="str">
        <f t="shared" si="435"/>
        <v>YOUNG ADULT</v>
      </c>
      <c r="S5589" s="1" t="str">
        <f t="shared" si="436"/>
        <v>Jul</v>
      </c>
      <c r="T5589" s="1">
        <f t="shared" si="437"/>
        <v>2021</v>
      </c>
      <c r="U5589" s="1" t="str">
        <f t="shared" si="438"/>
        <v>Medium</v>
      </c>
      <c r="V5589" s="1" t="str">
        <f t="shared" si="439"/>
        <v>Normal</v>
      </c>
    </row>
    <row r="5590" spans="1:22" x14ac:dyDescent="0.2">
      <c r="A5590" s="1" t="s">
        <v>13623</v>
      </c>
      <c r="B5590" s="2">
        <v>45276</v>
      </c>
      <c r="C5590" s="1" t="s">
        <v>8031</v>
      </c>
      <c r="D5590">
        <v>78</v>
      </c>
      <c r="E5590" s="1" t="s">
        <v>8003</v>
      </c>
      <c r="F5590" s="1" t="s">
        <v>8004</v>
      </c>
      <c r="G5590" s="1" t="s">
        <v>8048</v>
      </c>
      <c r="H5590">
        <v>6</v>
      </c>
      <c r="I5590">
        <v>10</v>
      </c>
      <c r="J5590" s="1" t="s">
        <v>8016</v>
      </c>
      <c r="K5590">
        <v>11</v>
      </c>
      <c r="L5590">
        <v>6</v>
      </c>
      <c r="M5590">
        <v>2</v>
      </c>
      <c r="N5590" s="1" t="s">
        <v>8007</v>
      </c>
      <c r="O5590" s="1" t="s">
        <v>8017</v>
      </c>
      <c r="P5590">
        <v>0.97</v>
      </c>
      <c r="Q5590">
        <v>1</v>
      </c>
      <c r="R5590" t="str">
        <f t="shared" si="435"/>
        <v>SENIOR</v>
      </c>
      <c r="S5590" s="1" t="str">
        <f t="shared" si="436"/>
        <v>Dec</v>
      </c>
      <c r="T5590" s="1">
        <f t="shared" si="437"/>
        <v>2023</v>
      </c>
      <c r="U5590" s="1" t="str">
        <f t="shared" si="438"/>
        <v>High</v>
      </c>
      <c r="V5590" s="1" t="str">
        <f t="shared" si="439"/>
        <v>Normal</v>
      </c>
    </row>
    <row r="5591" spans="1:22" x14ac:dyDescent="0.2">
      <c r="A5591" s="1" t="s">
        <v>13624</v>
      </c>
      <c r="B5591" s="2">
        <v>44390</v>
      </c>
      <c r="C5591" s="1" t="s">
        <v>8019</v>
      </c>
      <c r="D5591">
        <v>84</v>
      </c>
      <c r="E5591" s="1" t="s">
        <v>8003</v>
      </c>
      <c r="F5591" s="1" t="s">
        <v>8004</v>
      </c>
      <c r="G5591" s="1" t="s">
        <v>8015</v>
      </c>
      <c r="H5591">
        <v>7</v>
      </c>
      <c r="I5591">
        <v>7</v>
      </c>
      <c r="J5591" s="1" t="s">
        <v>8016</v>
      </c>
      <c r="K5591">
        <v>12</v>
      </c>
      <c r="L5591">
        <v>9</v>
      </c>
      <c r="M5591">
        <v>3</v>
      </c>
      <c r="N5591" s="1" t="s">
        <v>8007</v>
      </c>
      <c r="O5591" s="1" t="s">
        <v>8017</v>
      </c>
      <c r="P5591">
        <v>0.97</v>
      </c>
      <c r="Q5591">
        <v>1</v>
      </c>
      <c r="R5591" t="str">
        <f t="shared" si="435"/>
        <v>SENIOR</v>
      </c>
      <c r="S5591" s="1" t="str">
        <f t="shared" si="436"/>
        <v>Jul</v>
      </c>
      <c r="T5591" s="1">
        <f t="shared" si="437"/>
        <v>2021</v>
      </c>
      <c r="U5591" s="1" t="str">
        <f t="shared" si="438"/>
        <v>High</v>
      </c>
      <c r="V5591" s="1" t="str">
        <f t="shared" si="439"/>
        <v>Frequent</v>
      </c>
    </row>
    <row r="5592" spans="1:22" x14ac:dyDescent="0.2">
      <c r="A5592" s="1" t="s">
        <v>13625</v>
      </c>
      <c r="B5592" s="2">
        <v>44818</v>
      </c>
      <c r="C5592" s="1" t="s">
        <v>8010</v>
      </c>
      <c r="D5592">
        <v>48</v>
      </c>
      <c r="E5592" s="1" t="s">
        <v>8013</v>
      </c>
      <c r="F5592" s="1" t="s">
        <v>8037</v>
      </c>
      <c r="G5592" s="1" t="s">
        <v>8020</v>
      </c>
      <c r="H5592">
        <v>3</v>
      </c>
      <c r="I5592">
        <v>8</v>
      </c>
      <c r="J5592" s="1" t="s">
        <v>8006</v>
      </c>
      <c r="K5592">
        <v>4</v>
      </c>
      <c r="L5592">
        <v>2</v>
      </c>
      <c r="M5592">
        <v>1</v>
      </c>
      <c r="N5592" s="1" t="s">
        <v>8023</v>
      </c>
      <c r="O5592" s="1" t="s">
        <v>8008</v>
      </c>
      <c r="P5592">
        <v>0.71</v>
      </c>
      <c r="Q5592">
        <v>1</v>
      </c>
      <c r="R5592" t="str">
        <f t="shared" si="435"/>
        <v>ADULT</v>
      </c>
      <c r="S5592" s="1" t="str">
        <f t="shared" si="436"/>
        <v>Sep</v>
      </c>
      <c r="T5592" s="1">
        <f t="shared" si="437"/>
        <v>2022</v>
      </c>
      <c r="U5592" s="1" t="str">
        <f t="shared" si="438"/>
        <v>High</v>
      </c>
      <c r="V5592" s="1" t="str">
        <f t="shared" si="439"/>
        <v>Normal</v>
      </c>
    </row>
    <row r="5593" spans="1:22" x14ac:dyDescent="0.2">
      <c r="A5593" s="1" t="s">
        <v>13626</v>
      </c>
      <c r="B5593" s="2">
        <v>44820</v>
      </c>
      <c r="C5593" s="1" t="s">
        <v>8010</v>
      </c>
      <c r="D5593">
        <v>53</v>
      </c>
      <c r="E5593" s="1" t="s">
        <v>8013</v>
      </c>
      <c r="F5593" s="1" t="s">
        <v>8004</v>
      </c>
      <c r="G5593" s="1" t="s">
        <v>8029</v>
      </c>
      <c r="H5593">
        <v>5</v>
      </c>
      <c r="I5593">
        <v>6</v>
      </c>
      <c r="J5593" s="1" t="s">
        <v>8027</v>
      </c>
      <c r="K5593">
        <v>8</v>
      </c>
      <c r="L5593">
        <v>4</v>
      </c>
      <c r="M5593">
        <v>1</v>
      </c>
      <c r="N5593" s="1" t="s">
        <v>8011</v>
      </c>
      <c r="O5593" s="1" t="s">
        <v>8008</v>
      </c>
      <c r="P5593">
        <v>0.67</v>
      </c>
      <c r="Q5593">
        <v>1</v>
      </c>
      <c r="R5593" t="str">
        <f t="shared" si="435"/>
        <v>ADULT</v>
      </c>
      <c r="S5593" s="1" t="str">
        <f t="shared" si="436"/>
        <v>Sep</v>
      </c>
      <c r="T5593" s="1">
        <f t="shared" si="437"/>
        <v>2022</v>
      </c>
      <c r="U5593" s="1" t="str">
        <f t="shared" si="438"/>
        <v>Medium</v>
      </c>
      <c r="V5593" s="1" t="str">
        <f t="shared" si="439"/>
        <v>Normal</v>
      </c>
    </row>
    <row r="5594" spans="1:22" x14ac:dyDescent="0.2">
      <c r="A5594" s="1" t="s">
        <v>13627</v>
      </c>
      <c r="B5594" s="2">
        <v>44605</v>
      </c>
      <c r="C5594" s="1" t="s">
        <v>8031</v>
      </c>
      <c r="D5594">
        <v>45</v>
      </c>
      <c r="E5594" s="1" t="s">
        <v>8013</v>
      </c>
      <c r="F5594" s="1" t="s">
        <v>8004</v>
      </c>
      <c r="G5594" s="1" t="s">
        <v>8015</v>
      </c>
      <c r="H5594">
        <v>3</v>
      </c>
      <c r="I5594">
        <v>5</v>
      </c>
      <c r="J5594" s="1" t="s">
        <v>8016</v>
      </c>
      <c r="K5594">
        <v>4</v>
      </c>
      <c r="L5594">
        <v>2</v>
      </c>
      <c r="M5594">
        <v>1</v>
      </c>
      <c r="N5594" s="1" t="s">
        <v>8023</v>
      </c>
      <c r="O5594" s="1" t="s">
        <v>8008</v>
      </c>
      <c r="P5594">
        <v>0.49</v>
      </c>
      <c r="Q5594">
        <v>0</v>
      </c>
      <c r="R5594" t="str">
        <f t="shared" si="435"/>
        <v>ADULT</v>
      </c>
      <c r="S5594" s="1" t="str">
        <f t="shared" si="436"/>
        <v>Feb</v>
      </c>
      <c r="T5594" s="1">
        <f t="shared" si="437"/>
        <v>2022</v>
      </c>
      <c r="U5594" s="1" t="str">
        <f t="shared" si="438"/>
        <v>Medium</v>
      </c>
      <c r="V5594" s="1" t="str">
        <f t="shared" si="439"/>
        <v>Normal</v>
      </c>
    </row>
    <row r="5595" spans="1:22" x14ac:dyDescent="0.2">
      <c r="A5595" s="1" t="s">
        <v>13628</v>
      </c>
      <c r="B5595" s="2">
        <v>45238</v>
      </c>
      <c r="C5595" s="1" t="s">
        <v>8010</v>
      </c>
      <c r="D5595">
        <v>64</v>
      </c>
      <c r="E5595" s="1" t="s">
        <v>8003</v>
      </c>
      <c r="F5595" s="1" t="s">
        <v>8014</v>
      </c>
      <c r="G5595" s="1" t="s">
        <v>8060</v>
      </c>
      <c r="H5595">
        <v>4</v>
      </c>
      <c r="I5595">
        <v>8</v>
      </c>
      <c r="J5595" s="1" t="s">
        <v>8006</v>
      </c>
      <c r="K5595">
        <v>7</v>
      </c>
      <c r="L5595">
        <v>3</v>
      </c>
      <c r="M5595">
        <v>1</v>
      </c>
      <c r="N5595" s="1" t="s">
        <v>8038</v>
      </c>
      <c r="O5595" s="1" t="s">
        <v>8008</v>
      </c>
      <c r="P5595">
        <v>0.89</v>
      </c>
      <c r="Q5595">
        <v>1</v>
      </c>
      <c r="R5595" t="str">
        <f t="shared" si="435"/>
        <v>ADULT</v>
      </c>
      <c r="S5595" s="1" t="str">
        <f t="shared" si="436"/>
        <v>Nov</v>
      </c>
      <c r="T5595" s="1">
        <f t="shared" si="437"/>
        <v>2023</v>
      </c>
      <c r="U5595" s="1" t="str">
        <f t="shared" si="438"/>
        <v>High</v>
      </c>
      <c r="V5595" s="1" t="str">
        <f t="shared" si="439"/>
        <v>Normal</v>
      </c>
    </row>
    <row r="5596" spans="1:22" x14ac:dyDescent="0.2">
      <c r="A5596" s="1" t="s">
        <v>13629</v>
      </c>
      <c r="B5596" s="2">
        <v>45121</v>
      </c>
      <c r="C5596" s="1" t="s">
        <v>8019</v>
      </c>
      <c r="D5596">
        <v>77</v>
      </c>
      <c r="E5596" s="1" t="s">
        <v>8013</v>
      </c>
      <c r="F5596" s="1" t="s">
        <v>8014</v>
      </c>
      <c r="G5596" s="1" t="s">
        <v>8020</v>
      </c>
      <c r="H5596">
        <v>6</v>
      </c>
      <c r="I5596">
        <v>9</v>
      </c>
      <c r="J5596" s="1" t="s">
        <v>8006</v>
      </c>
      <c r="K5596">
        <v>11</v>
      </c>
      <c r="L5596">
        <v>6</v>
      </c>
      <c r="M5596">
        <v>2</v>
      </c>
      <c r="N5596" s="1" t="s">
        <v>8007</v>
      </c>
      <c r="O5596" s="1" t="s">
        <v>8017</v>
      </c>
      <c r="P5596">
        <v>0.97</v>
      </c>
      <c r="Q5596">
        <v>1</v>
      </c>
      <c r="R5596" t="str">
        <f t="shared" si="435"/>
        <v>SENIOR</v>
      </c>
      <c r="S5596" s="1" t="str">
        <f t="shared" si="436"/>
        <v>Jul</v>
      </c>
      <c r="T5596" s="1">
        <f t="shared" si="437"/>
        <v>2023</v>
      </c>
      <c r="U5596" s="1" t="str">
        <f t="shared" si="438"/>
        <v>High</v>
      </c>
      <c r="V5596" s="1" t="str">
        <f t="shared" si="439"/>
        <v>Normal</v>
      </c>
    </row>
    <row r="5597" spans="1:22" x14ac:dyDescent="0.2">
      <c r="A5597" s="1" t="s">
        <v>13630</v>
      </c>
      <c r="B5597" s="2">
        <v>45105</v>
      </c>
      <c r="C5597" s="1" t="s">
        <v>8019</v>
      </c>
      <c r="D5597">
        <v>28</v>
      </c>
      <c r="E5597" s="1" t="s">
        <v>8003</v>
      </c>
      <c r="F5597" s="1" t="s">
        <v>8014</v>
      </c>
      <c r="G5597" s="1" t="s">
        <v>8005</v>
      </c>
      <c r="H5597">
        <v>2</v>
      </c>
      <c r="I5597">
        <v>7</v>
      </c>
      <c r="J5597" s="1" t="s">
        <v>8016</v>
      </c>
      <c r="K5597">
        <v>4</v>
      </c>
      <c r="L5597">
        <v>2</v>
      </c>
      <c r="M5597">
        <v>0</v>
      </c>
      <c r="N5597" s="1" t="s">
        <v>8011</v>
      </c>
      <c r="O5597" s="1" t="s">
        <v>8008</v>
      </c>
      <c r="P5597">
        <v>0.18</v>
      </c>
      <c r="Q5597">
        <v>0</v>
      </c>
      <c r="R5597" t="str">
        <f t="shared" si="435"/>
        <v>YOUNG ADULT</v>
      </c>
      <c r="S5597" s="1" t="str">
        <f t="shared" si="436"/>
        <v>Jun</v>
      </c>
      <c r="T5597" s="1">
        <f t="shared" si="437"/>
        <v>2023</v>
      </c>
      <c r="U5597" s="1" t="str">
        <f t="shared" si="438"/>
        <v>Low</v>
      </c>
      <c r="V5597" s="1" t="str">
        <f t="shared" si="439"/>
        <v>Normal</v>
      </c>
    </row>
    <row r="5598" spans="1:22" x14ac:dyDescent="0.2">
      <c r="A5598" s="1" t="s">
        <v>13631</v>
      </c>
      <c r="B5598" s="2">
        <v>45263</v>
      </c>
      <c r="C5598" s="1" t="s">
        <v>8031</v>
      </c>
      <c r="D5598">
        <v>64</v>
      </c>
      <c r="E5598" s="1" t="s">
        <v>8003</v>
      </c>
      <c r="F5598" s="1" t="s">
        <v>8037</v>
      </c>
      <c r="G5598" s="1" t="s">
        <v>8048</v>
      </c>
      <c r="H5598">
        <v>4</v>
      </c>
      <c r="I5598">
        <v>9</v>
      </c>
      <c r="J5598" s="1" t="s">
        <v>8016</v>
      </c>
      <c r="K5598">
        <v>8</v>
      </c>
      <c r="L5598">
        <v>2</v>
      </c>
      <c r="M5598">
        <v>2</v>
      </c>
      <c r="N5598" s="1" t="s">
        <v>8038</v>
      </c>
      <c r="O5598" s="1" t="s">
        <v>8008</v>
      </c>
      <c r="P5598">
        <v>0.97</v>
      </c>
      <c r="Q5598">
        <v>1</v>
      </c>
      <c r="R5598" t="str">
        <f t="shared" si="435"/>
        <v>ADULT</v>
      </c>
      <c r="S5598" s="1" t="str">
        <f t="shared" si="436"/>
        <v>Dec</v>
      </c>
      <c r="T5598" s="1">
        <f t="shared" si="437"/>
        <v>2023</v>
      </c>
      <c r="U5598" s="1" t="str">
        <f t="shared" si="438"/>
        <v>High</v>
      </c>
      <c r="V5598" s="1" t="str">
        <f t="shared" si="439"/>
        <v>Normal</v>
      </c>
    </row>
    <row r="5599" spans="1:22" x14ac:dyDescent="0.2">
      <c r="A5599" s="1" t="s">
        <v>13632</v>
      </c>
      <c r="B5599" s="2">
        <v>44697</v>
      </c>
      <c r="C5599" s="1" t="s">
        <v>8002</v>
      </c>
      <c r="D5599">
        <v>53</v>
      </c>
      <c r="E5599" s="1" t="s">
        <v>8013</v>
      </c>
      <c r="F5599" s="1" t="s">
        <v>8014</v>
      </c>
      <c r="G5599" s="1" t="s">
        <v>8020</v>
      </c>
      <c r="H5599">
        <v>4</v>
      </c>
      <c r="I5599">
        <v>11</v>
      </c>
      <c r="J5599" s="1" t="s">
        <v>8006</v>
      </c>
      <c r="K5599">
        <v>9</v>
      </c>
      <c r="L5599">
        <v>3</v>
      </c>
      <c r="M5599">
        <v>2</v>
      </c>
      <c r="N5599" s="1" t="s">
        <v>8011</v>
      </c>
      <c r="O5599" s="1" t="s">
        <v>8008</v>
      </c>
      <c r="P5599">
        <v>0.97</v>
      </c>
      <c r="Q5599">
        <v>1</v>
      </c>
      <c r="R5599" t="str">
        <f t="shared" si="435"/>
        <v>ADULT</v>
      </c>
      <c r="S5599" s="1" t="str">
        <f t="shared" si="436"/>
        <v>May</v>
      </c>
      <c r="T5599" s="1">
        <f t="shared" si="437"/>
        <v>2022</v>
      </c>
      <c r="U5599" s="1" t="str">
        <f t="shared" si="438"/>
        <v>High</v>
      </c>
      <c r="V5599" s="1" t="str">
        <f t="shared" si="439"/>
        <v>Normal</v>
      </c>
    </row>
    <row r="5600" spans="1:22" x14ac:dyDescent="0.2">
      <c r="A5600" s="1" t="s">
        <v>13633</v>
      </c>
      <c r="B5600" s="2">
        <v>44303</v>
      </c>
      <c r="C5600" s="1" t="s">
        <v>8002</v>
      </c>
      <c r="D5600">
        <v>59</v>
      </c>
      <c r="E5600" s="1" t="s">
        <v>8003</v>
      </c>
      <c r="F5600" s="1" t="s">
        <v>8004</v>
      </c>
      <c r="G5600" s="1" t="s">
        <v>8044</v>
      </c>
      <c r="H5600">
        <v>4</v>
      </c>
      <c r="I5600">
        <v>8</v>
      </c>
      <c r="J5600" s="1" t="s">
        <v>8027</v>
      </c>
      <c r="K5600">
        <v>7</v>
      </c>
      <c r="L5600">
        <v>3</v>
      </c>
      <c r="M5600">
        <v>1</v>
      </c>
      <c r="N5600" s="1" t="s">
        <v>8011</v>
      </c>
      <c r="O5600" s="1" t="s">
        <v>8008</v>
      </c>
      <c r="P5600">
        <v>0.75</v>
      </c>
      <c r="Q5600">
        <v>0</v>
      </c>
      <c r="R5600" t="str">
        <f t="shared" si="435"/>
        <v>ADULT</v>
      </c>
      <c r="S5600" s="1" t="str">
        <f t="shared" si="436"/>
        <v>Apr</v>
      </c>
      <c r="T5600" s="1">
        <f t="shared" si="437"/>
        <v>2021</v>
      </c>
      <c r="U5600" s="1" t="str">
        <f t="shared" si="438"/>
        <v>High</v>
      </c>
      <c r="V5600" s="1" t="str">
        <f t="shared" si="439"/>
        <v>Normal</v>
      </c>
    </row>
    <row r="5601" spans="1:22" x14ac:dyDescent="0.2">
      <c r="A5601" s="1" t="s">
        <v>13634</v>
      </c>
      <c r="B5601" s="2">
        <v>45035</v>
      </c>
      <c r="C5601" s="1" t="s">
        <v>8002</v>
      </c>
      <c r="D5601">
        <v>65</v>
      </c>
      <c r="E5601" s="1" t="s">
        <v>8003</v>
      </c>
      <c r="F5601" s="1" t="s">
        <v>8014</v>
      </c>
      <c r="G5601" s="1" t="s">
        <v>8029</v>
      </c>
      <c r="H5601">
        <v>8</v>
      </c>
      <c r="I5601">
        <v>9</v>
      </c>
      <c r="J5601" s="1" t="s">
        <v>8006</v>
      </c>
      <c r="K5601">
        <v>13</v>
      </c>
      <c r="L5601">
        <v>4</v>
      </c>
      <c r="M5601">
        <v>4</v>
      </c>
      <c r="N5601" s="1" t="s">
        <v>8011</v>
      </c>
      <c r="O5601" s="1" t="s">
        <v>8017</v>
      </c>
      <c r="P5601">
        <v>0.97</v>
      </c>
      <c r="Q5601">
        <v>0</v>
      </c>
      <c r="R5601" t="str">
        <f t="shared" si="435"/>
        <v>SENIOR</v>
      </c>
      <c r="S5601" s="1" t="str">
        <f t="shared" si="436"/>
        <v>Apr</v>
      </c>
      <c r="T5601" s="1">
        <f t="shared" si="437"/>
        <v>2023</v>
      </c>
      <c r="U5601" s="1" t="str">
        <f t="shared" si="438"/>
        <v>High</v>
      </c>
      <c r="V5601" s="1" t="str">
        <f t="shared" si="439"/>
        <v>Frequent</v>
      </c>
    </row>
    <row r="5602" spans="1:22" x14ac:dyDescent="0.2">
      <c r="A5602" s="1" t="s">
        <v>13635</v>
      </c>
      <c r="B5602" s="2">
        <v>44613</v>
      </c>
      <c r="C5602" s="1" t="s">
        <v>8031</v>
      </c>
      <c r="D5602">
        <v>54</v>
      </c>
      <c r="E5602" s="1" t="s">
        <v>8003</v>
      </c>
      <c r="F5602" s="1" t="s">
        <v>8032</v>
      </c>
      <c r="G5602" s="1" t="s">
        <v>8060</v>
      </c>
      <c r="H5602">
        <v>7</v>
      </c>
      <c r="I5602">
        <v>9</v>
      </c>
      <c r="J5602" s="1" t="s">
        <v>8027</v>
      </c>
      <c r="K5602">
        <v>12</v>
      </c>
      <c r="L5602">
        <v>4</v>
      </c>
      <c r="M5602">
        <v>2</v>
      </c>
      <c r="N5602" s="1" t="s">
        <v>8011</v>
      </c>
      <c r="O5602" s="1" t="s">
        <v>8017</v>
      </c>
      <c r="P5602">
        <v>0.97</v>
      </c>
      <c r="Q5602">
        <v>1</v>
      </c>
      <c r="R5602" t="str">
        <f t="shared" si="435"/>
        <v>ADULT</v>
      </c>
      <c r="S5602" s="1" t="str">
        <f t="shared" si="436"/>
        <v>Feb</v>
      </c>
      <c r="T5602" s="1">
        <f t="shared" si="437"/>
        <v>2022</v>
      </c>
      <c r="U5602" s="1" t="str">
        <f t="shared" si="438"/>
        <v>High</v>
      </c>
      <c r="V5602" s="1" t="str">
        <f t="shared" si="439"/>
        <v>Normal</v>
      </c>
    </row>
    <row r="5603" spans="1:22" x14ac:dyDescent="0.2">
      <c r="A5603" s="1" t="s">
        <v>13636</v>
      </c>
      <c r="B5603" s="2">
        <v>44405</v>
      </c>
      <c r="C5603" s="1" t="s">
        <v>8019</v>
      </c>
      <c r="D5603">
        <v>56</v>
      </c>
      <c r="E5603" s="1" t="s">
        <v>8013</v>
      </c>
      <c r="F5603" s="1" t="s">
        <v>8004</v>
      </c>
      <c r="G5603" s="1" t="s">
        <v>8005</v>
      </c>
      <c r="H5603">
        <v>4</v>
      </c>
      <c r="I5603">
        <v>6</v>
      </c>
      <c r="J5603" s="1" t="s">
        <v>8016</v>
      </c>
      <c r="K5603">
        <v>8</v>
      </c>
      <c r="L5603">
        <v>4</v>
      </c>
      <c r="M5603">
        <v>1</v>
      </c>
      <c r="N5603" s="1" t="s">
        <v>8011</v>
      </c>
      <c r="O5603" s="1" t="s">
        <v>8008</v>
      </c>
      <c r="P5603">
        <v>0.6</v>
      </c>
      <c r="Q5603">
        <v>1</v>
      </c>
      <c r="R5603" t="str">
        <f t="shared" si="435"/>
        <v>ADULT</v>
      </c>
      <c r="S5603" s="1" t="str">
        <f t="shared" si="436"/>
        <v>Jul</v>
      </c>
      <c r="T5603" s="1">
        <f t="shared" si="437"/>
        <v>2021</v>
      </c>
      <c r="U5603" s="1" t="str">
        <f t="shared" si="438"/>
        <v>Medium</v>
      </c>
      <c r="V5603" s="1" t="str">
        <f t="shared" si="439"/>
        <v>Normal</v>
      </c>
    </row>
    <row r="5604" spans="1:22" x14ac:dyDescent="0.2">
      <c r="A5604" s="1" t="s">
        <v>13637</v>
      </c>
      <c r="B5604" s="2">
        <v>44726</v>
      </c>
      <c r="C5604" s="1" t="s">
        <v>8019</v>
      </c>
      <c r="D5604">
        <v>54</v>
      </c>
      <c r="E5604" s="1" t="s">
        <v>8013</v>
      </c>
      <c r="F5604" s="1" t="s">
        <v>8004</v>
      </c>
      <c r="G5604" s="1" t="s">
        <v>8044</v>
      </c>
      <c r="H5604">
        <v>4</v>
      </c>
      <c r="I5604">
        <v>8</v>
      </c>
      <c r="J5604" s="1" t="s">
        <v>8041</v>
      </c>
      <c r="K5604">
        <v>6</v>
      </c>
      <c r="L5604">
        <v>2</v>
      </c>
      <c r="M5604">
        <v>1</v>
      </c>
      <c r="N5604" s="1" t="s">
        <v>8011</v>
      </c>
      <c r="O5604" s="1" t="s">
        <v>8008</v>
      </c>
      <c r="P5604">
        <v>0.81</v>
      </c>
      <c r="Q5604">
        <v>1</v>
      </c>
      <c r="R5604" t="str">
        <f t="shared" si="435"/>
        <v>ADULT</v>
      </c>
      <c r="S5604" s="1" t="str">
        <f t="shared" si="436"/>
        <v>Jun</v>
      </c>
      <c r="T5604" s="1">
        <f t="shared" si="437"/>
        <v>2022</v>
      </c>
      <c r="U5604" s="1" t="str">
        <f t="shared" si="438"/>
        <v>High</v>
      </c>
      <c r="V5604" s="1" t="str">
        <f t="shared" si="439"/>
        <v>Normal</v>
      </c>
    </row>
    <row r="5605" spans="1:22" x14ac:dyDescent="0.2">
      <c r="A5605" s="1" t="s">
        <v>13638</v>
      </c>
      <c r="B5605" s="2">
        <v>45210</v>
      </c>
      <c r="C5605" s="1" t="s">
        <v>8010</v>
      </c>
      <c r="D5605">
        <v>74</v>
      </c>
      <c r="E5605" s="1" t="s">
        <v>8013</v>
      </c>
      <c r="F5605" s="1" t="s">
        <v>8004</v>
      </c>
      <c r="G5605" s="1" t="s">
        <v>8035</v>
      </c>
      <c r="H5605">
        <v>6</v>
      </c>
      <c r="I5605">
        <v>11</v>
      </c>
      <c r="J5605" s="1" t="s">
        <v>8006</v>
      </c>
      <c r="K5605">
        <v>10</v>
      </c>
      <c r="L5605">
        <v>6</v>
      </c>
      <c r="M5605">
        <v>2</v>
      </c>
      <c r="N5605" s="1" t="s">
        <v>8007</v>
      </c>
      <c r="O5605" s="1" t="s">
        <v>8017</v>
      </c>
      <c r="P5605">
        <v>0.97</v>
      </c>
      <c r="Q5605">
        <v>1</v>
      </c>
      <c r="R5605" t="str">
        <f t="shared" si="435"/>
        <v>SENIOR</v>
      </c>
      <c r="S5605" s="1" t="str">
        <f t="shared" si="436"/>
        <v>Oct</v>
      </c>
      <c r="T5605" s="1">
        <f t="shared" si="437"/>
        <v>2023</v>
      </c>
      <c r="U5605" s="1" t="str">
        <f t="shared" si="438"/>
        <v>High</v>
      </c>
      <c r="V5605" s="1" t="str">
        <f t="shared" si="439"/>
        <v>Normal</v>
      </c>
    </row>
    <row r="5606" spans="1:22" x14ac:dyDescent="0.2">
      <c r="A5606" s="1" t="s">
        <v>13639</v>
      </c>
      <c r="B5606" s="2">
        <v>44384</v>
      </c>
      <c r="C5606" s="1" t="s">
        <v>8019</v>
      </c>
      <c r="D5606">
        <v>65</v>
      </c>
      <c r="E5606" s="1" t="s">
        <v>8003</v>
      </c>
      <c r="F5606" s="1" t="s">
        <v>8022</v>
      </c>
      <c r="G5606" s="1" t="s">
        <v>8029</v>
      </c>
      <c r="H5606">
        <v>5</v>
      </c>
      <c r="I5606">
        <v>5</v>
      </c>
      <c r="J5606" s="1" t="s">
        <v>8016</v>
      </c>
      <c r="K5606">
        <v>8</v>
      </c>
      <c r="L5606">
        <v>4</v>
      </c>
      <c r="M5606">
        <v>2</v>
      </c>
      <c r="N5606" s="1" t="s">
        <v>8011</v>
      </c>
      <c r="O5606" s="1" t="s">
        <v>8008</v>
      </c>
      <c r="P5606">
        <v>0.97</v>
      </c>
      <c r="Q5606">
        <v>1</v>
      </c>
      <c r="R5606" t="str">
        <f t="shared" si="435"/>
        <v>SENIOR</v>
      </c>
      <c r="S5606" s="1" t="str">
        <f t="shared" si="436"/>
        <v>Jul</v>
      </c>
      <c r="T5606" s="1">
        <f t="shared" si="437"/>
        <v>2021</v>
      </c>
      <c r="U5606" s="1" t="str">
        <f t="shared" si="438"/>
        <v>High</v>
      </c>
      <c r="V5606" s="1" t="str">
        <f t="shared" si="439"/>
        <v>Normal</v>
      </c>
    </row>
    <row r="5607" spans="1:22" x14ac:dyDescent="0.2">
      <c r="A5607" s="1" t="s">
        <v>13640</v>
      </c>
      <c r="B5607" s="2">
        <v>45126</v>
      </c>
      <c r="C5607" s="1" t="s">
        <v>8019</v>
      </c>
      <c r="D5607">
        <v>61</v>
      </c>
      <c r="E5607" s="1" t="s">
        <v>8013</v>
      </c>
      <c r="F5607" s="1" t="s">
        <v>8022</v>
      </c>
      <c r="G5607" s="1" t="s">
        <v>8005</v>
      </c>
      <c r="H5607">
        <v>4</v>
      </c>
      <c r="I5607">
        <v>6</v>
      </c>
      <c r="J5607" s="1" t="s">
        <v>8041</v>
      </c>
      <c r="K5607">
        <v>7</v>
      </c>
      <c r="L5607">
        <v>3</v>
      </c>
      <c r="M5607">
        <v>1</v>
      </c>
      <c r="N5607" s="1" t="s">
        <v>8011</v>
      </c>
      <c r="O5607" s="1" t="s">
        <v>8008</v>
      </c>
      <c r="P5607">
        <v>0.65</v>
      </c>
      <c r="Q5607">
        <v>1</v>
      </c>
      <c r="R5607" t="str">
        <f t="shared" si="435"/>
        <v>ADULT</v>
      </c>
      <c r="S5607" s="1" t="str">
        <f t="shared" si="436"/>
        <v>Jul</v>
      </c>
      <c r="T5607" s="1">
        <f t="shared" si="437"/>
        <v>2023</v>
      </c>
      <c r="U5607" s="1" t="str">
        <f t="shared" si="438"/>
        <v>Medium</v>
      </c>
      <c r="V5607" s="1" t="str">
        <f t="shared" si="439"/>
        <v>Normal</v>
      </c>
    </row>
    <row r="5608" spans="1:22" x14ac:dyDescent="0.2">
      <c r="A5608" s="1" t="s">
        <v>13641</v>
      </c>
      <c r="B5608" s="2">
        <v>44654</v>
      </c>
      <c r="C5608" s="1" t="s">
        <v>8002</v>
      </c>
      <c r="D5608">
        <v>36</v>
      </c>
      <c r="E5608" s="1" t="s">
        <v>8013</v>
      </c>
      <c r="F5608" s="1" t="s">
        <v>8022</v>
      </c>
      <c r="G5608" s="1" t="s">
        <v>8029</v>
      </c>
      <c r="H5608">
        <v>2</v>
      </c>
      <c r="I5608">
        <v>5</v>
      </c>
      <c r="J5608" s="1" t="s">
        <v>8041</v>
      </c>
      <c r="K5608">
        <v>4</v>
      </c>
      <c r="L5608">
        <v>1</v>
      </c>
      <c r="M5608">
        <v>0</v>
      </c>
      <c r="N5608" s="1" t="s">
        <v>8011</v>
      </c>
      <c r="O5608" s="1" t="s">
        <v>8008</v>
      </c>
      <c r="P5608">
        <v>0.24</v>
      </c>
      <c r="Q5608">
        <v>1</v>
      </c>
      <c r="R5608" t="str">
        <f t="shared" si="435"/>
        <v>YOUNG ADULT</v>
      </c>
      <c r="S5608" s="1" t="str">
        <f t="shared" si="436"/>
        <v>Apr</v>
      </c>
      <c r="T5608" s="1">
        <f t="shared" si="437"/>
        <v>2022</v>
      </c>
      <c r="U5608" s="1" t="str">
        <f t="shared" si="438"/>
        <v>Low</v>
      </c>
      <c r="V5608" s="1" t="str">
        <f t="shared" si="439"/>
        <v>Normal</v>
      </c>
    </row>
    <row r="5609" spans="1:22" x14ac:dyDescent="0.2">
      <c r="A5609" s="1" t="s">
        <v>13642</v>
      </c>
      <c r="B5609" s="2">
        <v>44346</v>
      </c>
      <c r="C5609" s="1" t="s">
        <v>8002</v>
      </c>
      <c r="D5609">
        <v>51</v>
      </c>
      <c r="E5609" s="1" t="s">
        <v>8003</v>
      </c>
      <c r="F5609" s="1" t="s">
        <v>8037</v>
      </c>
      <c r="G5609" s="1" t="s">
        <v>8044</v>
      </c>
      <c r="H5609">
        <v>4</v>
      </c>
      <c r="I5609">
        <v>7</v>
      </c>
      <c r="J5609" s="1" t="s">
        <v>8016</v>
      </c>
      <c r="K5609">
        <v>8</v>
      </c>
      <c r="L5609">
        <v>3</v>
      </c>
      <c r="M5609">
        <v>1</v>
      </c>
      <c r="N5609" s="1" t="s">
        <v>8038</v>
      </c>
      <c r="O5609" s="1" t="s">
        <v>8008</v>
      </c>
      <c r="P5609">
        <v>0.85</v>
      </c>
      <c r="Q5609">
        <v>1</v>
      </c>
      <c r="R5609" t="str">
        <f t="shared" si="435"/>
        <v>ADULT</v>
      </c>
      <c r="S5609" s="1" t="str">
        <f t="shared" si="436"/>
        <v>May</v>
      </c>
      <c r="T5609" s="1">
        <f t="shared" si="437"/>
        <v>2021</v>
      </c>
      <c r="U5609" s="1" t="str">
        <f t="shared" si="438"/>
        <v>High</v>
      </c>
      <c r="V5609" s="1" t="str">
        <f t="shared" si="439"/>
        <v>Normal</v>
      </c>
    </row>
    <row r="5610" spans="1:22" x14ac:dyDescent="0.2">
      <c r="A5610" s="1" t="s">
        <v>13643</v>
      </c>
      <c r="B5610" s="2">
        <v>45125</v>
      </c>
      <c r="C5610" s="1" t="s">
        <v>8019</v>
      </c>
      <c r="D5610">
        <v>73</v>
      </c>
      <c r="E5610" s="1" t="s">
        <v>8003</v>
      </c>
      <c r="F5610" s="1" t="s">
        <v>8037</v>
      </c>
      <c r="G5610" s="1" t="s">
        <v>8015</v>
      </c>
      <c r="H5610">
        <v>5</v>
      </c>
      <c r="I5610">
        <v>6</v>
      </c>
      <c r="J5610" s="1" t="s">
        <v>8006</v>
      </c>
      <c r="K5610">
        <v>8</v>
      </c>
      <c r="L5610">
        <v>4</v>
      </c>
      <c r="M5610">
        <v>3</v>
      </c>
      <c r="N5610" s="1" t="s">
        <v>8007</v>
      </c>
      <c r="O5610" s="1" t="s">
        <v>8008</v>
      </c>
      <c r="P5610">
        <v>0.97</v>
      </c>
      <c r="Q5610">
        <v>1</v>
      </c>
      <c r="R5610" t="str">
        <f t="shared" si="435"/>
        <v>SENIOR</v>
      </c>
      <c r="S5610" s="1" t="str">
        <f t="shared" si="436"/>
        <v>Jul</v>
      </c>
      <c r="T5610" s="1">
        <f t="shared" si="437"/>
        <v>2023</v>
      </c>
      <c r="U5610" s="1" t="str">
        <f t="shared" si="438"/>
        <v>High</v>
      </c>
      <c r="V5610" s="1" t="str">
        <f t="shared" si="439"/>
        <v>Frequent</v>
      </c>
    </row>
    <row r="5611" spans="1:22" x14ac:dyDescent="0.2">
      <c r="A5611" s="1" t="s">
        <v>13644</v>
      </c>
      <c r="B5611" s="2">
        <v>45258</v>
      </c>
      <c r="C5611" s="1" t="s">
        <v>8010</v>
      </c>
      <c r="D5611">
        <v>58</v>
      </c>
      <c r="E5611" s="1" t="s">
        <v>8003</v>
      </c>
      <c r="F5611" s="1" t="s">
        <v>8032</v>
      </c>
      <c r="G5611" s="1" t="s">
        <v>8015</v>
      </c>
      <c r="H5611">
        <v>5</v>
      </c>
      <c r="I5611">
        <v>6</v>
      </c>
      <c r="J5611" s="1" t="s">
        <v>8016</v>
      </c>
      <c r="K5611">
        <v>10</v>
      </c>
      <c r="L5611">
        <v>4</v>
      </c>
      <c r="M5611">
        <v>2</v>
      </c>
      <c r="N5611" s="1" t="s">
        <v>8011</v>
      </c>
      <c r="O5611" s="1" t="s">
        <v>8008</v>
      </c>
      <c r="P5611">
        <v>0.89</v>
      </c>
      <c r="Q5611">
        <v>0</v>
      </c>
      <c r="R5611" t="str">
        <f t="shared" si="435"/>
        <v>ADULT</v>
      </c>
      <c r="S5611" s="1" t="str">
        <f t="shared" si="436"/>
        <v>Nov</v>
      </c>
      <c r="T5611" s="1">
        <f t="shared" si="437"/>
        <v>2023</v>
      </c>
      <c r="U5611" s="1" t="str">
        <f t="shared" si="438"/>
        <v>High</v>
      </c>
      <c r="V5611" s="1" t="str">
        <f t="shared" si="439"/>
        <v>Normal</v>
      </c>
    </row>
    <row r="5612" spans="1:22" x14ac:dyDescent="0.2">
      <c r="A5612" s="1" t="s">
        <v>13645</v>
      </c>
      <c r="B5612" s="2">
        <v>44515</v>
      </c>
      <c r="C5612" s="1" t="s">
        <v>8010</v>
      </c>
      <c r="D5612">
        <v>69</v>
      </c>
      <c r="E5612" s="1" t="s">
        <v>8003</v>
      </c>
      <c r="F5612" s="1" t="s">
        <v>8014</v>
      </c>
      <c r="G5612" s="1" t="s">
        <v>8020</v>
      </c>
      <c r="H5612">
        <v>5</v>
      </c>
      <c r="I5612">
        <v>9</v>
      </c>
      <c r="J5612" s="1" t="s">
        <v>8016</v>
      </c>
      <c r="K5612">
        <v>8</v>
      </c>
      <c r="L5612">
        <v>6</v>
      </c>
      <c r="M5612">
        <v>1</v>
      </c>
      <c r="N5612" s="1" t="s">
        <v>8007</v>
      </c>
      <c r="O5612" s="1" t="s">
        <v>8008</v>
      </c>
      <c r="P5612">
        <v>0.97</v>
      </c>
      <c r="Q5612">
        <v>1</v>
      </c>
      <c r="R5612" t="str">
        <f t="shared" si="435"/>
        <v>SENIOR</v>
      </c>
      <c r="S5612" s="1" t="str">
        <f t="shared" si="436"/>
        <v>Nov</v>
      </c>
      <c r="T5612" s="1">
        <f t="shared" si="437"/>
        <v>2021</v>
      </c>
      <c r="U5612" s="1" t="str">
        <f t="shared" si="438"/>
        <v>High</v>
      </c>
      <c r="V5612" s="1" t="str">
        <f t="shared" si="439"/>
        <v>Normal</v>
      </c>
    </row>
    <row r="5613" spans="1:22" x14ac:dyDescent="0.2">
      <c r="A5613" s="1" t="s">
        <v>13646</v>
      </c>
      <c r="B5613" s="2">
        <v>44529</v>
      </c>
      <c r="C5613" s="1" t="s">
        <v>8010</v>
      </c>
      <c r="D5613">
        <v>88</v>
      </c>
      <c r="E5613" s="1" t="s">
        <v>8013</v>
      </c>
      <c r="F5613" s="1" t="s">
        <v>8022</v>
      </c>
      <c r="G5613" s="1" t="s">
        <v>8044</v>
      </c>
      <c r="H5613">
        <v>6</v>
      </c>
      <c r="I5613">
        <v>7</v>
      </c>
      <c r="J5613" s="1" t="s">
        <v>8016</v>
      </c>
      <c r="K5613">
        <v>10</v>
      </c>
      <c r="L5613">
        <v>6</v>
      </c>
      <c r="M5613">
        <v>2</v>
      </c>
      <c r="N5613" s="1" t="s">
        <v>8007</v>
      </c>
      <c r="O5613" s="1" t="s">
        <v>8017</v>
      </c>
      <c r="P5613">
        <v>0.97</v>
      </c>
      <c r="Q5613">
        <v>1</v>
      </c>
      <c r="R5613" t="str">
        <f t="shared" si="435"/>
        <v>SENIOR</v>
      </c>
      <c r="S5613" s="1" t="str">
        <f t="shared" si="436"/>
        <v>Nov</v>
      </c>
      <c r="T5613" s="1">
        <f t="shared" si="437"/>
        <v>2021</v>
      </c>
      <c r="U5613" s="1" t="str">
        <f t="shared" si="438"/>
        <v>High</v>
      </c>
      <c r="V5613" s="1" t="str">
        <f t="shared" si="439"/>
        <v>Normal</v>
      </c>
    </row>
    <row r="5614" spans="1:22" x14ac:dyDescent="0.2">
      <c r="A5614" s="1" t="s">
        <v>13647</v>
      </c>
      <c r="B5614" s="2">
        <v>44624</v>
      </c>
      <c r="C5614" s="1" t="s">
        <v>8002</v>
      </c>
      <c r="D5614">
        <v>75</v>
      </c>
      <c r="E5614" s="1" t="s">
        <v>8003</v>
      </c>
      <c r="F5614" s="1" t="s">
        <v>8037</v>
      </c>
      <c r="G5614" s="1" t="s">
        <v>8020</v>
      </c>
      <c r="H5614">
        <v>7</v>
      </c>
      <c r="I5614">
        <v>11</v>
      </c>
      <c r="J5614" s="1" t="s">
        <v>8016</v>
      </c>
      <c r="K5614">
        <v>10</v>
      </c>
      <c r="L5614">
        <v>5</v>
      </c>
      <c r="M5614">
        <v>3</v>
      </c>
      <c r="N5614" s="1" t="s">
        <v>8007</v>
      </c>
      <c r="O5614" s="1" t="s">
        <v>8017</v>
      </c>
      <c r="P5614">
        <v>0.97</v>
      </c>
      <c r="Q5614">
        <v>1</v>
      </c>
      <c r="R5614" t="str">
        <f t="shared" si="435"/>
        <v>SENIOR</v>
      </c>
      <c r="S5614" s="1" t="str">
        <f t="shared" si="436"/>
        <v>Mar</v>
      </c>
      <c r="T5614" s="1">
        <f t="shared" si="437"/>
        <v>2022</v>
      </c>
      <c r="U5614" s="1" t="str">
        <f t="shared" si="438"/>
        <v>High</v>
      </c>
      <c r="V5614" s="1" t="str">
        <f t="shared" si="439"/>
        <v>Frequent</v>
      </c>
    </row>
    <row r="5615" spans="1:22" x14ac:dyDescent="0.2">
      <c r="A5615" s="1" t="s">
        <v>13648</v>
      </c>
      <c r="B5615" s="2">
        <v>45088</v>
      </c>
      <c r="C5615" s="1" t="s">
        <v>8019</v>
      </c>
      <c r="D5615">
        <v>59</v>
      </c>
      <c r="E5615" s="1" t="s">
        <v>8003</v>
      </c>
      <c r="F5615" s="1" t="s">
        <v>8032</v>
      </c>
      <c r="G5615" s="1" t="s">
        <v>8020</v>
      </c>
      <c r="H5615">
        <v>7</v>
      </c>
      <c r="I5615">
        <v>11</v>
      </c>
      <c r="J5615" s="1" t="s">
        <v>8027</v>
      </c>
      <c r="K5615">
        <v>12</v>
      </c>
      <c r="L5615">
        <v>4</v>
      </c>
      <c r="M5615">
        <v>2</v>
      </c>
      <c r="N5615" s="1" t="s">
        <v>8038</v>
      </c>
      <c r="O5615" s="1" t="s">
        <v>8017</v>
      </c>
      <c r="P5615">
        <v>0.97</v>
      </c>
      <c r="Q5615">
        <v>1</v>
      </c>
      <c r="R5615" t="str">
        <f t="shared" si="435"/>
        <v>ADULT</v>
      </c>
      <c r="S5615" s="1" t="str">
        <f t="shared" si="436"/>
        <v>Jun</v>
      </c>
      <c r="T5615" s="1">
        <f t="shared" si="437"/>
        <v>2023</v>
      </c>
      <c r="U5615" s="1" t="str">
        <f t="shared" si="438"/>
        <v>High</v>
      </c>
      <c r="V5615" s="1" t="str">
        <f t="shared" si="439"/>
        <v>Normal</v>
      </c>
    </row>
    <row r="5616" spans="1:22" x14ac:dyDescent="0.2">
      <c r="A5616" s="1" t="s">
        <v>13649</v>
      </c>
      <c r="B5616" s="2">
        <v>44208</v>
      </c>
      <c r="C5616" s="1" t="s">
        <v>8031</v>
      </c>
      <c r="D5616">
        <v>49</v>
      </c>
      <c r="E5616" s="1" t="s">
        <v>8013</v>
      </c>
      <c r="F5616" s="1" t="s">
        <v>8022</v>
      </c>
      <c r="G5616" s="1" t="s">
        <v>8048</v>
      </c>
      <c r="H5616">
        <v>4</v>
      </c>
      <c r="I5616">
        <v>12</v>
      </c>
      <c r="J5616" s="1" t="s">
        <v>8006</v>
      </c>
      <c r="K5616">
        <v>6</v>
      </c>
      <c r="L5616">
        <v>3</v>
      </c>
      <c r="M5616">
        <v>1</v>
      </c>
      <c r="N5616" s="1" t="s">
        <v>8023</v>
      </c>
      <c r="O5616" s="1" t="s">
        <v>8008</v>
      </c>
      <c r="P5616">
        <v>0.82</v>
      </c>
      <c r="Q5616">
        <v>1</v>
      </c>
      <c r="R5616" t="str">
        <f t="shared" si="435"/>
        <v>ADULT</v>
      </c>
      <c r="S5616" s="1" t="str">
        <f t="shared" si="436"/>
        <v>Jan</v>
      </c>
      <c r="T5616" s="1">
        <f t="shared" si="437"/>
        <v>2021</v>
      </c>
      <c r="U5616" s="1" t="str">
        <f t="shared" si="438"/>
        <v>High</v>
      </c>
      <c r="V5616" s="1" t="str">
        <f t="shared" si="439"/>
        <v>Normal</v>
      </c>
    </row>
    <row r="5617" spans="1:22" x14ac:dyDescent="0.2">
      <c r="A5617" s="1" t="s">
        <v>13650</v>
      </c>
      <c r="B5617" s="2">
        <v>44442</v>
      </c>
      <c r="C5617" s="1" t="s">
        <v>8010</v>
      </c>
      <c r="D5617">
        <v>18</v>
      </c>
      <c r="E5617" s="1" t="s">
        <v>8013</v>
      </c>
      <c r="F5617" s="1" t="s">
        <v>8022</v>
      </c>
      <c r="G5617" s="1" t="s">
        <v>8015</v>
      </c>
      <c r="H5617">
        <v>1</v>
      </c>
      <c r="I5617">
        <v>3</v>
      </c>
      <c r="J5617" s="1" t="s">
        <v>8041</v>
      </c>
      <c r="K5617">
        <v>4</v>
      </c>
      <c r="L5617">
        <v>0</v>
      </c>
      <c r="M5617">
        <v>0</v>
      </c>
      <c r="N5617" s="1" t="s">
        <v>8023</v>
      </c>
      <c r="O5617" s="1" t="s">
        <v>8050</v>
      </c>
      <c r="P5617">
        <v>0.26</v>
      </c>
      <c r="Q5617">
        <v>0</v>
      </c>
      <c r="R5617" t="str">
        <f t="shared" si="435"/>
        <v>YOUNG ADULT</v>
      </c>
      <c r="S5617" s="1" t="str">
        <f t="shared" si="436"/>
        <v>Sep</v>
      </c>
      <c r="T5617" s="1">
        <f t="shared" si="437"/>
        <v>2021</v>
      </c>
      <c r="U5617" s="1" t="str">
        <f t="shared" si="438"/>
        <v>Low</v>
      </c>
      <c r="V5617" s="1" t="str">
        <f t="shared" si="439"/>
        <v>Normal</v>
      </c>
    </row>
    <row r="5618" spans="1:22" x14ac:dyDescent="0.2">
      <c r="A5618" s="1" t="s">
        <v>13651</v>
      </c>
      <c r="B5618" s="2">
        <v>44969</v>
      </c>
      <c r="C5618" s="1" t="s">
        <v>8031</v>
      </c>
      <c r="D5618">
        <v>55</v>
      </c>
      <c r="E5618" s="1" t="s">
        <v>8013</v>
      </c>
      <c r="F5618" s="1" t="s">
        <v>8004</v>
      </c>
      <c r="G5618" s="1" t="s">
        <v>8005</v>
      </c>
      <c r="H5618">
        <v>4</v>
      </c>
      <c r="I5618">
        <v>8</v>
      </c>
      <c r="J5618" s="1" t="s">
        <v>8016</v>
      </c>
      <c r="K5618">
        <v>6</v>
      </c>
      <c r="L5618">
        <v>4</v>
      </c>
      <c r="M5618">
        <v>1</v>
      </c>
      <c r="N5618" s="1" t="s">
        <v>8011</v>
      </c>
      <c r="O5618" s="1" t="s">
        <v>8008</v>
      </c>
      <c r="P5618">
        <v>0.57999999999999996</v>
      </c>
      <c r="Q5618">
        <v>1</v>
      </c>
      <c r="R5618" t="str">
        <f t="shared" si="435"/>
        <v>ADULT</v>
      </c>
      <c r="S5618" s="1" t="str">
        <f t="shared" si="436"/>
        <v>Feb</v>
      </c>
      <c r="T5618" s="1">
        <f t="shared" si="437"/>
        <v>2023</v>
      </c>
      <c r="U5618" s="1" t="str">
        <f t="shared" si="438"/>
        <v>Medium</v>
      </c>
      <c r="V5618" s="1" t="str">
        <f t="shared" si="439"/>
        <v>Normal</v>
      </c>
    </row>
    <row r="5619" spans="1:22" x14ac:dyDescent="0.2">
      <c r="A5619" s="1" t="s">
        <v>13652</v>
      </c>
      <c r="B5619" s="2">
        <v>44641</v>
      </c>
      <c r="C5619" s="1" t="s">
        <v>8002</v>
      </c>
      <c r="D5619">
        <v>52</v>
      </c>
      <c r="E5619" s="1" t="s">
        <v>8003</v>
      </c>
      <c r="F5619" s="1" t="s">
        <v>8022</v>
      </c>
      <c r="G5619" s="1" t="s">
        <v>8020</v>
      </c>
      <c r="H5619">
        <v>3</v>
      </c>
      <c r="I5619">
        <v>11</v>
      </c>
      <c r="J5619" s="1" t="s">
        <v>8027</v>
      </c>
      <c r="K5619">
        <v>4</v>
      </c>
      <c r="L5619">
        <v>4</v>
      </c>
      <c r="M5619">
        <v>1</v>
      </c>
      <c r="N5619" s="1" t="s">
        <v>8038</v>
      </c>
      <c r="O5619" s="1" t="s">
        <v>8008</v>
      </c>
      <c r="P5619">
        <v>0.77</v>
      </c>
      <c r="Q5619">
        <v>1</v>
      </c>
      <c r="R5619" t="str">
        <f t="shared" si="435"/>
        <v>ADULT</v>
      </c>
      <c r="S5619" s="1" t="str">
        <f t="shared" si="436"/>
        <v>Mar</v>
      </c>
      <c r="T5619" s="1">
        <f t="shared" si="437"/>
        <v>2022</v>
      </c>
      <c r="U5619" s="1" t="str">
        <f t="shared" si="438"/>
        <v>High</v>
      </c>
      <c r="V5619" s="1" t="str">
        <f t="shared" si="439"/>
        <v>Normal</v>
      </c>
    </row>
    <row r="5620" spans="1:22" x14ac:dyDescent="0.2">
      <c r="A5620" s="1" t="s">
        <v>13653</v>
      </c>
      <c r="B5620" s="2">
        <v>44558</v>
      </c>
      <c r="C5620" s="1" t="s">
        <v>8031</v>
      </c>
      <c r="D5620">
        <v>64</v>
      </c>
      <c r="E5620" s="1" t="s">
        <v>8003</v>
      </c>
      <c r="F5620" s="1" t="s">
        <v>8004</v>
      </c>
      <c r="G5620" s="1" t="s">
        <v>8062</v>
      </c>
      <c r="H5620">
        <v>5</v>
      </c>
      <c r="I5620">
        <v>8</v>
      </c>
      <c r="J5620" s="1" t="s">
        <v>8027</v>
      </c>
      <c r="K5620">
        <v>8</v>
      </c>
      <c r="L5620">
        <v>4</v>
      </c>
      <c r="M5620">
        <v>2</v>
      </c>
      <c r="N5620" s="1" t="s">
        <v>8038</v>
      </c>
      <c r="O5620" s="1" t="s">
        <v>8008</v>
      </c>
      <c r="P5620">
        <v>0.97</v>
      </c>
      <c r="Q5620">
        <v>1</v>
      </c>
      <c r="R5620" t="str">
        <f t="shared" si="435"/>
        <v>ADULT</v>
      </c>
      <c r="S5620" s="1" t="str">
        <f t="shared" si="436"/>
        <v>Dec</v>
      </c>
      <c r="T5620" s="1">
        <f t="shared" si="437"/>
        <v>2021</v>
      </c>
      <c r="U5620" s="1" t="str">
        <f t="shared" si="438"/>
        <v>High</v>
      </c>
      <c r="V5620" s="1" t="str">
        <f t="shared" si="439"/>
        <v>Normal</v>
      </c>
    </row>
    <row r="5621" spans="1:22" x14ac:dyDescent="0.2">
      <c r="A5621" s="1" t="s">
        <v>13654</v>
      </c>
      <c r="B5621" s="2">
        <v>45152</v>
      </c>
      <c r="C5621" s="1" t="s">
        <v>8019</v>
      </c>
      <c r="D5621">
        <v>55</v>
      </c>
      <c r="E5621" s="1" t="s">
        <v>8003</v>
      </c>
      <c r="F5621" s="1" t="s">
        <v>8022</v>
      </c>
      <c r="G5621" s="1" t="s">
        <v>8005</v>
      </c>
      <c r="H5621">
        <v>4</v>
      </c>
      <c r="I5621">
        <v>7</v>
      </c>
      <c r="J5621" s="1" t="s">
        <v>8027</v>
      </c>
      <c r="K5621">
        <v>9</v>
      </c>
      <c r="L5621">
        <v>3</v>
      </c>
      <c r="M5621">
        <v>2</v>
      </c>
      <c r="N5621" s="1" t="s">
        <v>8011</v>
      </c>
      <c r="O5621" s="1" t="s">
        <v>8008</v>
      </c>
      <c r="P5621">
        <v>0.77</v>
      </c>
      <c r="Q5621">
        <v>1</v>
      </c>
      <c r="R5621" t="str">
        <f t="shared" si="435"/>
        <v>ADULT</v>
      </c>
      <c r="S5621" s="1" t="str">
        <f t="shared" si="436"/>
        <v>Aug</v>
      </c>
      <c r="T5621" s="1">
        <f t="shared" si="437"/>
        <v>2023</v>
      </c>
      <c r="U5621" s="1" t="str">
        <f t="shared" si="438"/>
        <v>High</v>
      </c>
      <c r="V5621" s="1" t="str">
        <f t="shared" si="439"/>
        <v>Normal</v>
      </c>
    </row>
    <row r="5622" spans="1:22" x14ac:dyDescent="0.2">
      <c r="A5622" s="1" t="s">
        <v>13655</v>
      </c>
      <c r="B5622" s="2">
        <v>45201</v>
      </c>
      <c r="C5622" s="1" t="s">
        <v>8010</v>
      </c>
      <c r="D5622">
        <v>52</v>
      </c>
      <c r="E5622" s="1" t="s">
        <v>8003</v>
      </c>
      <c r="F5622" s="1" t="s">
        <v>8004</v>
      </c>
      <c r="G5622" s="1" t="s">
        <v>8005</v>
      </c>
      <c r="H5622">
        <v>3</v>
      </c>
      <c r="I5622">
        <v>5</v>
      </c>
      <c r="J5622" s="1" t="s">
        <v>8027</v>
      </c>
      <c r="K5622">
        <v>4</v>
      </c>
      <c r="L5622">
        <v>4</v>
      </c>
      <c r="M5622">
        <v>1</v>
      </c>
      <c r="N5622" s="1" t="s">
        <v>8023</v>
      </c>
      <c r="O5622" s="1" t="s">
        <v>8008</v>
      </c>
      <c r="P5622">
        <v>0.55000000000000004</v>
      </c>
      <c r="Q5622">
        <v>1</v>
      </c>
      <c r="R5622" t="str">
        <f t="shared" si="435"/>
        <v>ADULT</v>
      </c>
      <c r="S5622" s="1" t="str">
        <f t="shared" si="436"/>
        <v>Oct</v>
      </c>
      <c r="T5622" s="1">
        <f t="shared" si="437"/>
        <v>2023</v>
      </c>
      <c r="U5622" s="1" t="str">
        <f t="shared" si="438"/>
        <v>Medium</v>
      </c>
      <c r="V5622" s="1" t="str">
        <f t="shared" si="439"/>
        <v>Normal</v>
      </c>
    </row>
    <row r="5623" spans="1:22" x14ac:dyDescent="0.2">
      <c r="A5623" s="1" t="s">
        <v>13656</v>
      </c>
      <c r="B5623" s="2">
        <v>45235</v>
      </c>
      <c r="C5623" s="1" t="s">
        <v>8010</v>
      </c>
      <c r="D5623">
        <v>27</v>
      </c>
      <c r="E5623" s="1" t="s">
        <v>8003</v>
      </c>
      <c r="F5623" s="1" t="s">
        <v>8004</v>
      </c>
      <c r="G5623" s="1" t="s">
        <v>8015</v>
      </c>
      <c r="H5623">
        <v>2</v>
      </c>
      <c r="I5623">
        <v>4</v>
      </c>
      <c r="J5623" s="1" t="s">
        <v>8027</v>
      </c>
      <c r="K5623">
        <v>5</v>
      </c>
      <c r="L5623">
        <v>1</v>
      </c>
      <c r="M5623">
        <v>0</v>
      </c>
      <c r="N5623" s="1" t="s">
        <v>8011</v>
      </c>
      <c r="O5623" s="1" t="s">
        <v>8050</v>
      </c>
      <c r="P5623">
        <v>0.19</v>
      </c>
      <c r="Q5623">
        <v>0</v>
      </c>
      <c r="R5623" t="str">
        <f t="shared" si="435"/>
        <v>YOUNG ADULT</v>
      </c>
      <c r="S5623" s="1" t="str">
        <f t="shared" si="436"/>
        <v>Nov</v>
      </c>
      <c r="T5623" s="1">
        <f t="shared" si="437"/>
        <v>2023</v>
      </c>
      <c r="U5623" s="1" t="str">
        <f t="shared" si="438"/>
        <v>Low</v>
      </c>
      <c r="V5623" s="1" t="str">
        <f t="shared" si="439"/>
        <v>Normal</v>
      </c>
    </row>
    <row r="5624" spans="1:22" x14ac:dyDescent="0.2">
      <c r="A5624" s="1" t="s">
        <v>13657</v>
      </c>
      <c r="B5624" s="2">
        <v>44495</v>
      </c>
      <c r="C5624" s="1" t="s">
        <v>8010</v>
      </c>
      <c r="D5624">
        <v>42</v>
      </c>
      <c r="E5624" s="1" t="s">
        <v>8013</v>
      </c>
      <c r="F5624" s="1" t="s">
        <v>8037</v>
      </c>
      <c r="G5624" s="1" t="s">
        <v>8005</v>
      </c>
      <c r="H5624">
        <v>3</v>
      </c>
      <c r="I5624">
        <v>7</v>
      </c>
      <c r="J5624" s="1" t="s">
        <v>8027</v>
      </c>
      <c r="K5624">
        <v>8</v>
      </c>
      <c r="L5624">
        <v>2</v>
      </c>
      <c r="M5624">
        <v>1</v>
      </c>
      <c r="N5624" s="1" t="s">
        <v>8011</v>
      </c>
      <c r="O5624" s="1" t="s">
        <v>8008</v>
      </c>
      <c r="P5624">
        <v>0.43</v>
      </c>
      <c r="Q5624">
        <v>0</v>
      </c>
      <c r="R5624" t="str">
        <f t="shared" si="435"/>
        <v>ADULT</v>
      </c>
      <c r="S5624" s="1" t="str">
        <f t="shared" si="436"/>
        <v>Oct</v>
      </c>
      <c r="T5624" s="1">
        <f t="shared" si="437"/>
        <v>2021</v>
      </c>
      <c r="U5624" s="1" t="str">
        <f t="shared" si="438"/>
        <v>Medium</v>
      </c>
      <c r="V5624" s="1" t="str">
        <f t="shared" si="439"/>
        <v>Normal</v>
      </c>
    </row>
    <row r="5625" spans="1:22" x14ac:dyDescent="0.2">
      <c r="A5625" s="1" t="s">
        <v>13658</v>
      </c>
      <c r="B5625" s="2">
        <v>45196</v>
      </c>
      <c r="C5625" s="1" t="s">
        <v>8010</v>
      </c>
      <c r="D5625">
        <v>66</v>
      </c>
      <c r="E5625" s="1" t="s">
        <v>8003</v>
      </c>
      <c r="F5625" s="1" t="s">
        <v>8004</v>
      </c>
      <c r="G5625" s="1" t="s">
        <v>8044</v>
      </c>
      <c r="H5625">
        <v>7</v>
      </c>
      <c r="I5625">
        <v>8</v>
      </c>
      <c r="J5625" s="1" t="s">
        <v>8041</v>
      </c>
      <c r="K5625">
        <v>12</v>
      </c>
      <c r="L5625">
        <v>6</v>
      </c>
      <c r="M5625">
        <v>3</v>
      </c>
      <c r="N5625" s="1" t="s">
        <v>8007</v>
      </c>
      <c r="O5625" s="1" t="s">
        <v>8017</v>
      </c>
      <c r="P5625">
        <v>0.97</v>
      </c>
      <c r="Q5625">
        <v>1</v>
      </c>
      <c r="R5625" t="str">
        <f t="shared" si="435"/>
        <v>SENIOR</v>
      </c>
      <c r="S5625" s="1" t="str">
        <f t="shared" si="436"/>
        <v>Sep</v>
      </c>
      <c r="T5625" s="1">
        <f t="shared" si="437"/>
        <v>2023</v>
      </c>
      <c r="U5625" s="1" t="str">
        <f t="shared" si="438"/>
        <v>High</v>
      </c>
      <c r="V5625" s="1" t="str">
        <f t="shared" si="439"/>
        <v>Frequent</v>
      </c>
    </row>
    <row r="5626" spans="1:22" x14ac:dyDescent="0.2">
      <c r="A5626" s="1" t="s">
        <v>13659</v>
      </c>
      <c r="B5626" s="2">
        <v>45003</v>
      </c>
      <c r="C5626" s="1" t="s">
        <v>8002</v>
      </c>
      <c r="D5626">
        <v>87</v>
      </c>
      <c r="E5626" s="1" t="s">
        <v>8003</v>
      </c>
      <c r="F5626" s="1" t="s">
        <v>8004</v>
      </c>
      <c r="G5626" s="1" t="s">
        <v>8029</v>
      </c>
      <c r="H5626">
        <v>7</v>
      </c>
      <c r="I5626">
        <v>9</v>
      </c>
      <c r="J5626" s="1" t="s">
        <v>8006</v>
      </c>
      <c r="K5626">
        <v>10</v>
      </c>
      <c r="L5626">
        <v>6</v>
      </c>
      <c r="M5626">
        <v>3</v>
      </c>
      <c r="N5626" s="1" t="s">
        <v>8007</v>
      </c>
      <c r="O5626" s="1" t="s">
        <v>8017</v>
      </c>
      <c r="P5626">
        <v>0.97</v>
      </c>
      <c r="Q5626">
        <v>0</v>
      </c>
      <c r="R5626" t="str">
        <f t="shared" si="435"/>
        <v>SENIOR</v>
      </c>
      <c r="S5626" s="1" t="str">
        <f t="shared" si="436"/>
        <v>Mar</v>
      </c>
      <c r="T5626" s="1">
        <f t="shared" si="437"/>
        <v>2023</v>
      </c>
      <c r="U5626" s="1" t="str">
        <f t="shared" si="438"/>
        <v>High</v>
      </c>
      <c r="V5626" s="1" t="str">
        <f t="shared" si="439"/>
        <v>Frequent</v>
      </c>
    </row>
    <row r="5627" spans="1:22" x14ac:dyDescent="0.2">
      <c r="A5627" s="1" t="s">
        <v>13660</v>
      </c>
      <c r="B5627" s="2">
        <v>44365</v>
      </c>
      <c r="C5627" s="1" t="s">
        <v>8019</v>
      </c>
      <c r="D5627">
        <v>56</v>
      </c>
      <c r="E5627" s="1" t="s">
        <v>8003</v>
      </c>
      <c r="F5627" s="1" t="s">
        <v>8014</v>
      </c>
      <c r="G5627" s="1" t="s">
        <v>8015</v>
      </c>
      <c r="H5627">
        <v>4</v>
      </c>
      <c r="I5627">
        <v>6</v>
      </c>
      <c r="J5627" s="1" t="s">
        <v>8027</v>
      </c>
      <c r="K5627">
        <v>6</v>
      </c>
      <c r="L5627">
        <v>4</v>
      </c>
      <c r="M5627">
        <v>1</v>
      </c>
      <c r="N5627" s="1" t="s">
        <v>8011</v>
      </c>
      <c r="O5627" s="1" t="s">
        <v>8008</v>
      </c>
      <c r="P5627">
        <v>0.54</v>
      </c>
      <c r="Q5627">
        <v>0</v>
      </c>
      <c r="R5627" t="str">
        <f t="shared" si="435"/>
        <v>ADULT</v>
      </c>
      <c r="S5627" s="1" t="str">
        <f t="shared" si="436"/>
        <v>Jun</v>
      </c>
      <c r="T5627" s="1">
        <f t="shared" si="437"/>
        <v>2021</v>
      </c>
      <c r="U5627" s="1" t="str">
        <f t="shared" si="438"/>
        <v>Medium</v>
      </c>
      <c r="V5627" s="1" t="str">
        <f t="shared" si="439"/>
        <v>Normal</v>
      </c>
    </row>
    <row r="5628" spans="1:22" x14ac:dyDescent="0.2">
      <c r="A5628" s="1" t="s">
        <v>13661</v>
      </c>
      <c r="B5628" s="2">
        <v>44865</v>
      </c>
      <c r="C5628" s="1" t="s">
        <v>8010</v>
      </c>
      <c r="D5628">
        <v>63</v>
      </c>
      <c r="E5628" s="1" t="s">
        <v>8013</v>
      </c>
      <c r="F5628" s="1" t="s">
        <v>8037</v>
      </c>
      <c r="G5628" s="1" t="s">
        <v>8029</v>
      </c>
      <c r="H5628">
        <v>4</v>
      </c>
      <c r="I5628">
        <v>6</v>
      </c>
      <c r="J5628" s="1" t="s">
        <v>8016</v>
      </c>
      <c r="K5628">
        <v>7</v>
      </c>
      <c r="L5628">
        <v>4</v>
      </c>
      <c r="M5628">
        <v>1</v>
      </c>
      <c r="N5628" s="1" t="s">
        <v>8011</v>
      </c>
      <c r="O5628" s="1" t="s">
        <v>8008</v>
      </c>
      <c r="P5628">
        <v>0.64</v>
      </c>
      <c r="Q5628">
        <v>1</v>
      </c>
      <c r="R5628" t="str">
        <f t="shared" si="435"/>
        <v>ADULT</v>
      </c>
      <c r="S5628" s="1" t="str">
        <f t="shared" si="436"/>
        <v>Oct</v>
      </c>
      <c r="T5628" s="1">
        <f t="shared" si="437"/>
        <v>2022</v>
      </c>
      <c r="U5628" s="1" t="str">
        <f t="shared" si="438"/>
        <v>Medium</v>
      </c>
      <c r="V5628" s="1" t="str">
        <f t="shared" si="439"/>
        <v>Normal</v>
      </c>
    </row>
    <row r="5629" spans="1:22" x14ac:dyDescent="0.2">
      <c r="A5629" s="1" t="s">
        <v>13662</v>
      </c>
      <c r="B5629" s="2">
        <v>44225</v>
      </c>
      <c r="C5629" s="1" t="s">
        <v>8031</v>
      </c>
      <c r="D5629">
        <v>74</v>
      </c>
      <c r="E5629" s="1" t="s">
        <v>8013</v>
      </c>
      <c r="F5629" s="1" t="s">
        <v>8004</v>
      </c>
      <c r="G5629" s="1" t="s">
        <v>8067</v>
      </c>
      <c r="H5629">
        <v>6</v>
      </c>
      <c r="I5629">
        <v>7</v>
      </c>
      <c r="J5629" s="1" t="s">
        <v>8041</v>
      </c>
      <c r="K5629">
        <v>10</v>
      </c>
      <c r="L5629">
        <v>6</v>
      </c>
      <c r="M5629">
        <v>2</v>
      </c>
      <c r="N5629" s="1" t="s">
        <v>8007</v>
      </c>
      <c r="O5629" s="1" t="s">
        <v>8017</v>
      </c>
      <c r="P5629">
        <v>0.97</v>
      </c>
      <c r="Q5629">
        <v>1</v>
      </c>
      <c r="R5629" t="str">
        <f t="shared" si="435"/>
        <v>SENIOR</v>
      </c>
      <c r="S5629" s="1" t="str">
        <f t="shared" si="436"/>
        <v>Jan</v>
      </c>
      <c r="T5629" s="1">
        <f t="shared" si="437"/>
        <v>2021</v>
      </c>
      <c r="U5629" s="1" t="str">
        <f t="shared" si="438"/>
        <v>High</v>
      </c>
      <c r="V5629" s="1" t="str">
        <f t="shared" si="439"/>
        <v>Normal</v>
      </c>
    </row>
    <row r="5630" spans="1:22" x14ac:dyDescent="0.2">
      <c r="A5630" s="1" t="s">
        <v>13663</v>
      </c>
      <c r="B5630" s="2">
        <v>44972</v>
      </c>
      <c r="C5630" s="1" t="s">
        <v>8031</v>
      </c>
      <c r="D5630">
        <v>44</v>
      </c>
      <c r="E5630" s="1" t="s">
        <v>8013</v>
      </c>
      <c r="F5630" s="1" t="s">
        <v>8037</v>
      </c>
      <c r="G5630" s="1" t="s">
        <v>8048</v>
      </c>
      <c r="H5630">
        <v>4</v>
      </c>
      <c r="I5630">
        <v>10</v>
      </c>
      <c r="J5630" s="1" t="s">
        <v>8027</v>
      </c>
      <c r="K5630">
        <v>6</v>
      </c>
      <c r="L5630">
        <v>2</v>
      </c>
      <c r="M5630">
        <v>1</v>
      </c>
      <c r="N5630" s="1" t="s">
        <v>8011</v>
      </c>
      <c r="O5630" s="1" t="s">
        <v>8008</v>
      </c>
      <c r="P5630">
        <v>0.74</v>
      </c>
      <c r="Q5630">
        <v>1</v>
      </c>
      <c r="R5630" t="str">
        <f t="shared" si="435"/>
        <v>ADULT</v>
      </c>
      <c r="S5630" s="1" t="str">
        <f t="shared" si="436"/>
        <v>Feb</v>
      </c>
      <c r="T5630" s="1">
        <f t="shared" si="437"/>
        <v>2023</v>
      </c>
      <c r="U5630" s="1" t="str">
        <f t="shared" si="438"/>
        <v>High</v>
      </c>
      <c r="V5630" s="1" t="str">
        <f t="shared" si="439"/>
        <v>Normal</v>
      </c>
    </row>
    <row r="5631" spans="1:22" x14ac:dyDescent="0.2">
      <c r="A5631" s="1" t="s">
        <v>13664</v>
      </c>
      <c r="B5631" s="2">
        <v>45000</v>
      </c>
      <c r="C5631" s="1" t="s">
        <v>8002</v>
      </c>
      <c r="D5631">
        <v>64</v>
      </c>
      <c r="E5631" s="1" t="s">
        <v>8003</v>
      </c>
      <c r="F5631" s="1" t="s">
        <v>8004</v>
      </c>
      <c r="G5631" s="1" t="s">
        <v>8020</v>
      </c>
      <c r="H5631">
        <v>4</v>
      </c>
      <c r="I5631">
        <v>11</v>
      </c>
      <c r="J5631" s="1" t="s">
        <v>8006</v>
      </c>
      <c r="K5631">
        <v>7</v>
      </c>
      <c r="L5631">
        <v>4</v>
      </c>
      <c r="M5631">
        <v>2</v>
      </c>
      <c r="N5631" s="1" t="s">
        <v>8011</v>
      </c>
      <c r="O5631" s="1" t="s">
        <v>8008</v>
      </c>
      <c r="P5631">
        <v>0.97</v>
      </c>
      <c r="Q5631">
        <v>1</v>
      </c>
      <c r="R5631" t="str">
        <f t="shared" si="435"/>
        <v>ADULT</v>
      </c>
      <c r="S5631" s="1" t="str">
        <f t="shared" si="436"/>
        <v>Mar</v>
      </c>
      <c r="T5631" s="1">
        <f t="shared" si="437"/>
        <v>2023</v>
      </c>
      <c r="U5631" s="1" t="str">
        <f t="shared" si="438"/>
        <v>High</v>
      </c>
      <c r="V5631" s="1" t="str">
        <f t="shared" si="439"/>
        <v>Normal</v>
      </c>
    </row>
    <row r="5632" spans="1:22" x14ac:dyDescent="0.2">
      <c r="A5632" s="1" t="s">
        <v>13665</v>
      </c>
      <c r="B5632" s="2">
        <v>45061</v>
      </c>
      <c r="C5632" s="1" t="s">
        <v>8002</v>
      </c>
      <c r="D5632">
        <v>45</v>
      </c>
      <c r="E5632" s="1" t="s">
        <v>8003</v>
      </c>
      <c r="F5632" s="1" t="s">
        <v>8022</v>
      </c>
      <c r="G5632" s="1" t="s">
        <v>8005</v>
      </c>
      <c r="H5632">
        <v>3</v>
      </c>
      <c r="I5632">
        <v>7</v>
      </c>
      <c r="J5632" s="1" t="s">
        <v>8016</v>
      </c>
      <c r="K5632">
        <v>4</v>
      </c>
      <c r="L5632">
        <v>4</v>
      </c>
      <c r="M5632">
        <v>1</v>
      </c>
      <c r="N5632" s="1" t="s">
        <v>8023</v>
      </c>
      <c r="O5632" s="1" t="s">
        <v>8008</v>
      </c>
      <c r="P5632">
        <v>0.5</v>
      </c>
      <c r="Q5632">
        <v>1</v>
      </c>
      <c r="R5632" t="str">
        <f t="shared" si="435"/>
        <v>ADULT</v>
      </c>
      <c r="S5632" s="1" t="str">
        <f t="shared" si="436"/>
        <v>May</v>
      </c>
      <c r="T5632" s="1">
        <f t="shared" si="437"/>
        <v>2023</v>
      </c>
      <c r="U5632" s="1" t="str">
        <f t="shared" si="438"/>
        <v>Medium</v>
      </c>
      <c r="V5632" s="1" t="str">
        <f t="shared" si="439"/>
        <v>Normal</v>
      </c>
    </row>
    <row r="5633" spans="1:22" x14ac:dyDescent="0.2">
      <c r="A5633" s="1" t="s">
        <v>13666</v>
      </c>
      <c r="B5633" s="2">
        <v>44385</v>
      </c>
      <c r="C5633" s="1" t="s">
        <v>8019</v>
      </c>
      <c r="D5633">
        <v>72</v>
      </c>
      <c r="E5633" s="1" t="s">
        <v>8003</v>
      </c>
      <c r="F5633" s="1" t="s">
        <v>8004</v>
      </c>
      <c r="G5633" s="1" t="s">
        <v>8020</v>
      </c>
      <c r="H5633">
        <v>6</v>
      </c>
      <c r="I5633">
        <v>9</v>
      </c>
      <c r="J5633" s="1" t="s">
        <v>8006</v>
      </c>
      <c r="K5633">
        <v>10</v>
      </c>
      <c r="L5633">
        <v>4</v>
      </c>
      <c r="M5633">
        <v>4</v>
      </c>
      <c r="N5633" s="1" t="s">
        <v>8007</v>
      </c>
      <c r="O5633" s="1" t="s">
        <v>8017</v>
      </c>
      <c r="P5633">
        <v>0.97</v>
      </c>
      <c r="Q5633">
        <v>1</v>
      </c>
      <c r="R5633" t="str">
        <f t="shared" si="435"/>
        <v>SENIOR</v>
      </c>
      <c r="S5633" s="1" t="str">
        <f t="shared" si="436"/>
        <v>Jul</v>
      </c>
      <c r="T5633" s="1">
        <f t="shared" si="437"/>
        <v>2021</v>
      </c>
      <c r="U5633" s="1" t="str">
        <f t="shared" si="438"/>
        <v>High</v>
      </c>
      <c r="V5633" s="1" t="str">
        <f t="shared" si="439"/>
        <v>Frequent</v>
      </c>
    </row>
    <row r="5634" spans="1:22" x14ac:dyDescent="0.2">
      <c r="A5634" s="1" t="s">
        <v>13667</v>
      </c>
      <c r="B5634" s="2">
        <v>44884</v>
      </c>
      <c r="C5634" s="1" t="s">
        <v>8010</v>
      </c>
      <c r="D5634">
        <v>60</v>
      </c>
      <c r="E5634" s="1" t="s">
        <v>8003</v>
      </c>
      <c r="F5634" s="1" t="s">
        <v>8032</v>
      </c>
      <c r="G5634" s="1" t="s">
        <v>8005</v>
      </c>
      <c r="H5634">
        <v>4</v>
      </c>
      <c r="I5634">
        <v>7</v>
      </c>
      <c r="J5634" s="1" t="s">
        <v>8027</v>
      </c>
      <c r="K5634">
        <v>7</v>
      </c>
      <c r="L5634">
        <v>4</v>
      </c>
      <c r="M5634">
        <v>1</v>
      </c>
      <c r="N5634" s="1" t="s">
        <v>8011</v>
      </c>
      <c r="O5634" s="1" t="s">
        <v>8008</v>
      </c>
      <c r="P5634">
        <v>0.64</v>
      </c>
      <c r="Q5634">
        <v>1</v>
      </c>
      <c r="R5634" t="str">
        <f t="shared" ref="R5634:R5697" si="440">IF(D5634&lt;18,"CHILD",IF(D5634&lt;40,"YOUNG ADULT",IF(D5634&lt;65,"ADULT","SENIOR")))</f>
        <v>ADULT</v>
      </c>
      <c r="S5634" s="1" t="str">
        <f t="shared" ref="S5634:S5697" si="441">TEXT(B5634,"MMM")</f>
        <v>Nov</v>
      </c>
      <c r="T5634" s="1">
        <f t="shared" ref="T5634:T5697" si="442">YEAR(B5634)</f>
        <v>2022</v>
      </c>
      <c r="U5634" s="1" t="str">
        <f t="shared" ref="U5634:U5697" si="443">IF(P5634&lt;0.3,"Low",IF(P5634&lt;0.7,"Medium","High"))</f>
        <v>Medium</v>
      </c>
      <c r="V5634" s="1" t="str">
        <f t="shared" ref="V5634:V5697" si="444">IF(M5634&gt;=3,"Frequent","Normal")</f>
        <v>Normal</v>
      </c>
    </row>
    <row r="5635" spans="1:22" x14ac:dyDescent="0.2">
      <c r="A5635" s="1" t="s">
        <v>13668</v>
      </c>
      <c r="B5635" s="2">
        <v>44392</v>
      </c>
      <c r="C5635" s="1" t="s">
        <v>8019</v>
      </c>
      <c r="D5635">
        <v>63</v>
      </c>
      <c r="E5635" s="1" t="s">
        <v>8013</v>
      </c>
      <c r="F5635" s="1" t="s">
        <v>8004</v>
      </c>
      <c r="G5635" s="1" t="s">
        <v>8015</v>
      </c>
      <c r="H5635">
        <v>7</v>
      </c>
      <c r="I5635">
        <v>6</v>
      </c>
      <c r="J5635" s="1" t="s">
        <v>8027</v>
      </c>
      <c r="K5635">
        <v>10</v>
      </c>
      <c r="L5635">
        <v>6</v>
      </c>
      <c r="M5635">
        <v>2</v>
      </c>
      <c r="N5635" s="1" t="s">
        <v>8011</v>
      </c>
      <c r="O5635" s="1" t="s">
        <v>8017</v>
      </c>
      <c r="P5635">
        <v>0.97</v>
      </c>
      <c r="Q5635">
        <v>0</v>
      </c>
      <c r="R5635" t="str">
        <f t="shared" si="440"/>
        <v>ADULT</v>
      </c>
      <c r="S5635" s="1" t="str">
        <f t="shared" si="441"/>
        <v>Jul</v>
      </c>
      <c r="T5635" s="1">
        <f t="shared" si="442"/>
        <v>2021</v>
      </c>
      <c r="U5635" s="1" t="str">
        <f t="shared" si="443"/>
        <v>High</v>
      </c>
      <c r="V5635" s="1" t="str">
        <f t="shared" si="444"/>
        <v>Normal</v>
      </c>
    </row>
    <row r="5636" spans="1:22" x14ac:dyDescent="0.2">
      <c r="A5636" s="1" t="s">
        <v>13669</v>
      </c>
      <c r="B5636" s="2">
        <v>45233</v>
      </c>
      <c r="C5636" s="1" t="s">
        <v>8010</v>
      </c>
      <c r="D5636">
        <v>44</v>
      </c>
      <c r="E5636" s="1" t="s">
        <v>8013</v>
      </c>
      <c r="F5636" s="1" t="s">
        <v>8014</v>
      </c>
      <c r="G5636" s="1" t="s">
        <v>8044</v>
      </c>
      <c r="H5636">
        <v>3</v>
      </c>
      <c r="I5636">
        <v>6</v>
      </c>
      <c r="J5636" s="1" t="s">
        <v>8016</v>
      </c>
      <c r="K5636">
        <v>6</v>
      </c>
      <c r="L5636">
        <v>4</v>
      </c>
      <c r="M5636">
        <v>1</v>
      </c>
      <c r="N5636" s="1" t="s">
        <v>8011</v>
      </c>
      <c r="O5636" s="1" t="s">
        <v>8008</v>
      </c>
      <c r="P5636">
        <v>0.68</v>
      </c>
      <c r="Q5636">
        <v>1</v>
      </c>
      <c r="R5636" t="str">
        <f t="shared" si="440"/>
        <v>ADULT</v>
      </c>
      <c r="S5636" s="1" t="str">
        <f t="shared" si="441"/>
        <v>Nov</v>
      </c>
      <c r="T5636" s="1">
        <f t="shared" si="442"/>
        <v>2023</v>
      </c>
      <c r="U5636" s="1" t="str">
        <f t="shared" si="443"/>
        <v>Medium</v>
      </c>
      <c r="V5636" s="1" t="str">
        <f t="shared" si="444"/>
        <v>Normal</v>
      </c>
    </row>
    <row r="5637" spans="1:22" x14ac:dyDescent="0.2">
      <c r="A5637" s="1" t="s">
        <v>13670</v>
      </c>
      <c r="B5637" s="2">
        <v>44936</v>
      </c>
      <c r="C5637" s="1" t="s">
        <v>8031</v>
      </c>
      <c r="D5637">
        <v>70</v>
      </c>
      <c r="E5637" s="1" t="s">
        <v>8013</v>
      </c>
      <c r="F5637" s="1" t="s">
        <v>8004</v>
      </c>
      <c r="G5637" s="1" t="s">
        <v>8048</v>
      </c>
      <c r="H5637">
        <v>5</v>
      </c>
      <c r="I5637">
        <v>10</v>
      </c>
      <c r="J5637" s="1" t="s">
        <v>8006</v>
      </c>
      <c r="K5637">
        <v>8</v>
      </c>
      <c r="L5637">
        <v>4</v>
      </c>
      <c r="M5637">
        <v>1</v>
      </c>
      <c r="N5637" s="1" t="s">
        <v>8007</v>
      </c>
      <c r="O5637" s="1" t="s">
        <v>8008</v>
      </c>
      <c r="P5637">
        <v>0.97</v>
      </c>
      <c r="Q5637">
        <v>1</v>
      </c>
      <c r="R5637" t="str">
        <f t="shared" si="440"/>
        <v>SENIOR</v>
      </c>
      <c r="S5637" s="1" t="str">
        <f t="shared" si="441"/>
        <v>Jan</v>
      </c>
      <c r="T5637" s="1">
        <f t="shared" si="442"/>
        <v>2023</v>
      </c>
      <c r="U5637" s="1" t="str">
        <f t="shared" si="443"/>
        <v>High</v>
      </c>
      <c r="V5637" s="1" t="str">
        <f t="shared" si="444"/>
        <v>Normal</v>
      </c>
    </row>
    <row r="5638" spans="1:22" x14ac:dyDescent="0.2">
      <c r="A5638" s="1" t="s">
        <v>13671</v>
      </c>
      <c r="B5638" s="2">
        <v>44301</v>
      </c>
      <c r="C5638" s="1" t="s">
        <v>8002</v>
      </c>
      <c r="D5638">
        <v>93</v>
      </c>
      <c r="E5638" s="1" t="s">
        <v>8013</v>
      </c>
      <c r="F5638" s="1" t="s">
        <v>8014</v>
      </c>
      <c r="G5638" s="1" t="s">
        <v>8005</v>
      </c>
      <c r="H5638">
        <v>7</v>
      </c>
      <c r="I5638">
        <v>8</v>
      </c>
      <c r="J5638" s="1" t="s">
        <v>8016</v>
      </c>
      <c r="K5638">
        <v>10</v>
      </c>
      <c r="L5638">
        <v>5</v>
      </c>
      <c r="M5638">
        <v>3</v>
      </c>
      <c r="N5638" s="1" t="s">
        <v>8007</v>
      </c>
      <c r="O5638" s="1" t="s">
        <v>8017</v>
      </c>
      <c r="P5638">
        <v>0.97</v>
      </c>
      <c r="Q5638">
        <v>1</v>
      </c>
      <c r="R5638" t="str">
        <f t="shared" si="440"/>
        <v>SENIOR</v>
      </c>
      <c r="S5638" s="1" t="str">
        <f t="shared" si="441"/>
        <v>Apr</v>
      </c>
      <c r="T5638" s="1">
        <f t="shared" si="442"/>
        <v>2021</v>
      </c>
      <c r="U5638" s="1" t="str">
        <f t="shared" si="443"/>
        <v>High</v>
      </c>
      <c r="V5638" s="1" t="str">
        <f t="shared" si="444"/>
        <v>Frequent</v>
      </c>
    </row>
    <row r="5639" spans="1:22" x14ac:dyDescent="0.2">
      <c r="A5639" s="1" t="s">
        <v>13672</v>
      </c>
      <c r="B5639" s="2">
        <v>44401</v>
      </c>
      <c r="C5639" s="1" t="s">
        <v>8019</v>
      </c>
      <c r="D5639">
        <v>40</v>
      </c>
      <c r="E5639" s="1" t="s">
        <v>8013</v>
      </c>
      <c r="F5639" s="1" t="s">
        <v>8004</v>
      </c>
      <c r="G5639" s="1" t="s">
        <v>8015</v>
      </c>
      <c r="H5639">
        <v>5</v>
      </c>
      <c r="I5639">
        <v>7</v>
      </c>
      <c r="J5639" s="1" t="s">
        <v>8016</v>
      </c>
      <c r="K5639">
        <v>10</v>
      </c>
      <c r="L5639">
        <v>4</v>
      </c>
      <c r="M5639">
        <v>1</v>
      </c>
      <c r="N5639" s="1" t="s">
        <v>8038</v>
      </c>
      <c r="O5639" s="1" t="s">
        <v>8008</v>
      </c>
      <c r="P5639">
        <v>0.66</v>
      </c>
      <c r="Q5639">
        <v>1</v>
      </c>
      <c r="R5639" t="str">
        <f t="shared" si="440"/>
        <v>ADULT</v>
      </c>
      <c r="S5639" s="1" t="str">
        <f t="shared" si="441"/>
        <v>Jul</v>
      </c>
      <c r="T5639" s="1">
        <f t="shared" si="442"/>
        <v>2021</v>
      </c>
      <c r="U5639" s="1" t="str">
        <f t="shared" si="443"/>
        <v>Medium</v>
      </c>
      <c r="V5639" s="1" t="str">
        <f t="shared" si="444"/>
        <v>Normal</v>
      </c>
    </row>
    <row r="5640" spans="1:22" x14ac:dyDescent="0.2">
      <c r="A5640" s="1" t="s">
        <v>13673</v>
      </c>
      <c r="B5640" s="2">
        <v>44923</v>
      </c>
      <c r="C5640" s="1" t="s">
        <v>8031</v>
      </c>
      <c r="D5640">
        <v>52</v>
      </c>
      <c r="E5640" s="1" t="s">
        <v>8003</v>
      </c>
      <c r="F5640" s="1" t="s">
        <v>8032</v>
      </c>
      <c r="G5640" s="1" t="s">
        <v>8062</v>
      </c>
      <c r="H5640">
        <v>4</v>
      </c>
      <c r="I5640">
        <v>8</v>
      </c>
      <c r="J5640" s="1" t="s">
        <v>8016</v>
      </c>
      <c r="K5640">
        <v>7</v>
      </c>
      <c r="L5640">
        <v>2</v>
      </c>
      <c r="M5640">
        <v>1</v>
      </c>
      <c r="N5640" s="1" t="s">
        <v>8011</v>
      </c>
      <c r="O5640" s="1" t="s">
        <v>8008</v>
      </c>
      <c r="P5640">
        <v>0.53</v>
      </c>
      <c r="Q5640">
        <v>1</v>
      </c>
      <c r="R5640" t="str">
        <f t="shared" si="440"/>
        <v>ADULT</v>
      </c>
      <c r="S5640" s="1" t="str">
        <f t="shared" si="441"/>
        <v>Dec</v>
      </c>
      <c r="T5640" s="1">
        <f t="shared" si="442"/>
        <v>2022</v>
      </c>
      <c r="U5640" s="1" t="str">
        <f t="shared" si="443"/>
        <v>Medium</v>
      </c>
      <c r="V5640" s="1" t="str">
        <f t="shared" si="444"/>
        <v>Normal</v>
      </c>
    </row>
    <row r="5641" spans="1:22" x14ac:dyDescent="0.2">
      <c r="A5641" s="1" t="s">
        <v>13674</v>
      </c>
      <c r="B5641" s="2">
        <v>44718</v>
      </c>
      <c r="C5641" s="1" t="s">
        <v>8019</v>
      </c>
      <c r="D5641">
        <v>61</v>
      </c>
      <c r="E5641" s="1" t="s">
        <v>8013</v>
      </c>
      <c r="F5641" s="1" t="s">
        <v>8032</v>
      </c>
      <c r="G5641" s="1" t="s">
        <v>8029</v>
      </c>
      <c r="H5641">
        <v>4</v>
      </c>
      <c r="I5641">
        <v>7</v>
      </c>
      <c r="J5641" s="1" t="s">
        <v>8016</v>
      </c>
      <c r="K5641">
        <v>7</v>
      </c>
      <c r="L5641">
        <v>2</v>
      </c>
      <c r="M5641">
        <v>2</v>
      </c>
      <c r="N5641" s="1" t="s">
        <v>8011</v>
      </c>
      <c r="O5641" s="1" t="s">
        <v>8008</v>
      </c>
      <c r="P5641">
        <v>0.81</v>
      </c>
      <c r="Q5641">
        <v>0</v>
      </c>
      <c r="R5641" t="str">
        <f t="shared" si="440"/>
        <v>ADULT</v>
      </c>
      <c r="S5641" s="1" t="str">
        <f t="shared" si="441"/>
        <v>Jun</v>
      </c>
      <c r="T5641" s="1">
        <f t="shared" si="442"/>
        <v>2022</v>
      </c>
      <c r="U5641" s="1" t="str">
        <f t="shared" si="443"/>
        <v>High</v>
      </c>
      <c r="V5641" s="1" t="str">
        <f t="shared" si="444"/>
        <v>Normal</v>
      </c>
    </row>
    <row r="5642" spans="1:22" x14ac:dyDescent="0.2">
      <c r="A5642" s="1" t="s">
        <v>13675</v>
      </c>
      <c r="B5642" s="2">
        <v>45003</v>
      </c>
      <c r="C5642" s="1" t="s">
        <v>8002</v>
      </c>
      <c r="D5642">
        <v>71</v>
      </c>
      <c r="E5642" s="1" t="s">
        <v>8003</v>
      </c>
      <c r="F5642" s="1" t="s">
        <v>8014</v>
      </c>
      <c r="G5642" s="1" t="s">
        <v>8005</v>
      </c>
      <c r="H5642">
        <v>7</v>
      </c>
      <c r="I5642">
        <v>7</v>
      </c>
      <c r="J5642" s="1" t="s">
        <v>8016</v>
      </c>
      <c r="K5642">
        <v>10</v>
      </c>
      <c r="L5642">
        <v>6</v>
      </c>
      <c r="M5642">
        <v>4</v>
      </c>
      <c r="N5642" s="1" t="s">
        <v>8007</v>
      </c>
      <c r="O5642" s="1" t="s">
        <v>8017</v>
      </c>
      <c r="P5642">
        <v>0.97</v>
      </c>
      <c r="Q5642">
        <v>1</v>
      </c>
      <c r="R5642" t="str">
        <f t="shared" si="440"/>
        <v>SENIOR</v>
      </c>
      <c r="S5642" s="1" t="str">
        <f t="shared" si="441"/>
        <v>Mar</v>
      </c>
      <c r="T5642" s="1">
        <f t="shared" si="442"/>
        <v>2023</v>
      </c>
      <c r="U5642" s="1" t="str">
        <f t="shared" si="443"/>
        <v>High</v>
      </c>
      <c r="V5642" s="1" t="str">
        <f t="shared" si="444"/>
        <v>Frequent</v>
      </c>
    </row>
    <row r="5643" spans="1:22" x14ac:dyDescent="0.2">
      <c r="A5643" s="1" t="s">
        <v>13676</v>
      </c>
      <c r="B5643" s="2">
        <v>44504</v>
      </c>
      <c r="C5643" s="1" t="s">
        <v>8010</v>
      </c>
      <c r="D5643">
        <v>48</v>
      </c>
      <c r="E5643" s="1" t="s">
        <v>8013</v>
      </c>
      <c r="F5643" s="1" t="s">
        <v>8004</v>
      </c>
      <c r="G5643" s="1" t="s">
        <v>8015</v>
      </c>
      <c r="H5643">
        <v>3</v>
      </c>
      <c r="I5643">
        <v>4</v>
      </c>
      <c r="J5643" s="1" t="s">
        <v>8006</v>
      </c>
      <c r="K5643">
        <v>4</v>
      </c>
      <c r="L5643">
        <v>2</v>
      </c>
      <c r="M5643">
        <v>1</v>
      </c>
      <c r="N5643" s="1" t="s">
        <v>8038</v>
      </c>
      <c r="O5643" s="1" t="s">
        <v>8008</v>
      </c>
      <c r="P5643">
        <v>0.46</v>
      </c>
      <c r="Q5643">
        <v>1</v>
      </c>
      <c r="R5643" t="str">
        <f t="shared" si="440"/>
        <v>ADULT</v>
      </c>
      <c r="S5643" s="1" t="str">
        <f t="shared" si="441"/>
        <v>Nov</v>
      </c>
      <c r="T5643" s="1">
        <f t="shared" si="442"/>
        <v>2021</v>
      </c>
      <c r="U5643" s="1" t="str">
        <f t="shared" si="443"/>
        <v>Medium</v>
      </c>
      <c r="V5643" s="1" t="str">
        <f t="shared" si="444"/>
        <v>Normal</v>
      </c>
    </row>
    <row r="5644" spans="1:22" x14ac:dyDescent="0.2">
      <c r="A5644" s="1" t="s">
        <v>13677</v>
      </c>
      <c r="B5644" s="2">
        <v>44917</v>
      </c>
      <c r="C5644" s="1" t="s">
        <v>8031</v>
      </c>
      <c r="D5644">
        <v>18</v>
      </c>
      <c r="E5644" s="1" t="s">
        <v>8003</v>
      </c>
      <c r="F5644" s="1" t="s">
        <v>8014</v>
      </c>
      <c r="G5644" s="1" t="s">
        <v>8062</v>
      </c>
      <c r="H5644">
        <v>1</v>
      </c>
      <c r="I5644">
        <v>9</v>
      </c>
      <c r="J5644" s="1" t="s">
        <v>8006</v>
      </c>
      <c r="K5644">
        <v>2</v>
      </c>
      <c r="L5644">
        <v>0</v>
      </c>
      <c r="M5644">
        <v>0</v>
      </c>
      <c r="N5644" s="1" t="s">
        <v>8038</v>
      </c>
      <c r="O5644" s="1" t="s">
        <v>8050</v>
      </c>
      <c r="P5644">
        <v>0.15</v>
      </c>
      <c r="Q5644">
        <v>0</v>
      </c>
      <c r="R5644" t="str">
        <f t="shared" si="440"/>
        <v>YOUNG ADULT</v>
      </c>
      <c r="S5644" s="1" t="str">
        <f t="shared" si="441"/>
        <v>Dec</v>
      </c>
      <c r="T5644" s="1">
        <f t="shared" si="442"/>
        <v>2022</v>
      </c>
      <c r="U5644" s="1" t="str">
        <f t="shared" si="443"/>
        <v>Low</v>
      </c>
      <c r="V5644" s="1" t="str">
        <f t="shared" si="444"/>
        <v>Normal</v>
      </c>
    </row>
    <row r="5645" spans="1:22" x14ac:dyDescent="0.2">
      <c r="A5645" s="1" t="s">
        <v>13678</v>
      </c>
      <c r="B5645" s="2">
        <v>44390</v>
      </c>
      <c r="C5645" s="1" t="s">
        <v>8019</v>
      </c>
      <c r="D5645">
        <v>81</v>
      </c>
      <c r="E5645" s="1" t="s">
        <v>8003</v>
      </c>
      <c r="F5645" s="1" t="s">
        <v>8014</v>
      </c>
      <c r="G5645" s="1" t="s">
        <v>8015</v>
      </c>
      <c r="H5645">
        <v>5</v>
      </c>
      <c r="I5645">
        <v>9</v>
      </c>
      <c r="J5645" s="1" t="s">
        <v>8016</v>
      </c>
      <c r="K5645">
        <v>8</v>
      </c>
      <c r="L5645">
        <v>6</v>
      </c>
      <c r="M5645">
        <v>2</v>
      </c>
      <c r="N5645" s="1" t="s">
        <v>8007</v>
      </c>
      <c r="O5645" s="1" t="s">
        <v>8008</v>
      </c>
      <c r="P5645">
        <v>0.97</v>
      </c>
      <c r="Q5645">
        <v>1</v>
      </c>
      <c r="R5645" t="str">
        <f t="shared" si="440"/>
        <v>SENIOR</v>
      </c>
      <c r="S5645" s="1" t="str">
        <f t="shared" si="441"/>
        <v>Jul</v>
      </c>
      <c r="T5645" s="1">
        <f t="shared" si="442"/>
        <v>2021</v>
      </c>
      <c r="U5645" s="1" t="str">
        <f t="shared" si="443"/>
        <v>High</v>
      </c>
      <c r="V5645" s="1" t="str">
        <f t="shared" si="444"/>
        <v>Normal</v>
      </c>
    </row>
    <row r="5646" spans="1:22" x14ac:dyDescent="0.2">
      <c r="A5646" s="1" t="s">
        <v>13679</v>
      </c>
      <c r="B5646" s="2">
        <v>44792</v>
      </c>
      <c r="C5646" s="1" t="s">
        <v>8019</v>
      </c>
      <c r="D5646">
        <v>70</v>
      </c>
      <c r="E5646" s="1" t="s">
        <v>8013</v>
      </c>
      <c r="F5646" s="1" t="s">
        <v>8004</v>
      </c>
      <c r="G5646" s="1" t="s">
        <v>8020</v>
      </c>
      <c r="H5646">
        <v>6</v>
      </c>
      <c r="I5646">
        <v>11</v>
      </c>
      <c r="J5646" s="1" t="s">
        <v>8006</v>
      </c>
      <c r="K5646">
        <v>11</v>
      </c>
      <c r="L5646">
        <v>6</v>
      </c>
      <c r="M5646">
        <v>2</v>
      </c>
      <c r="N5646" s="1" t="s">
        <v>8007</v>
      </c>
      <c r="O5646" s="1" t="s">
        <v>8017</v>
      </c>
      <c r="P5646">
        <v>0.97</v>
      </c>
      <c r="Q5646">
        <v>1</v>
      </c>
      <c r="R5646" t="str">
        <f t="shared" si="440"/>
        <v>SENIOR</v>
      </c>
      <c r="S5646" s="1" t="str">
        <f t="shared" si="441"/>
        <v>Aug</v>
      </c>
      <c r="T5646" s="1">
        <f t="shared" si="442"/>
        <v>2022</v>
      </c>
      <c r="U5646" s="1" t="str">
        <f t="shared" si="443"/>
        <v>High</v>
      </c>
      <c r="V5646" s="1" t="str">
        <f t="shared" si="444"/>
        <v>Normal</v>
      </c>
    </row>
    <row r="5647" spans="1:22" x14ac:dyDescent="0.2">
      <c r="A5647" s="1" t="s">
        <v>13680</v>
      </c>
      <c r="B5647" s="2">
        <v>45245</v>
      </c>
      <c r="C5647" s="1" t="s">
        <v>8010</v>
      </c>
      <c r="D5647">
        <v>28</v>
      </c>
      <c r="E5647" s="1" t="s">
        <v>8003</v>
      </c>
      <c r="F5647" s="1" t="s">
        <v>8037</v>
      </c>
      <c r="G5647" s="1" t="s">
        <v>8015</v>
      </c>
      <c r="H5647">
        <v>2</v>
      </c>
      <c r="I5647">
        <v>4</v>
      </c>
      <c r="J5647" s="1" t="s">
        <v>8027</v>
      </c>
      <c r="K5647">
        <v>3</v>
      </c>
      <c r="L5647">
        <v>1</v>
      </c>
      <c r="M5647">
        <v>0</v>
      </c>
      <c r="N5647" s="1" t="s">
        <v>8011</v>
      </c>
      <c r="O5647" s="1" t="s">
        <v>8050</v>
      </c>
      <c r="P5647">
        <v>0.19</v>
      </c>
      <c r="Q5647">
        <v>0</v>
      </c>
      <c r="R5647" t="str">
        <f t="shared" si="440"/>
        <v>YOUNG ADULT</v>
      </c>
      <c r="S5647" s="1" t="str">
        <f t="shared" si="441"/>
        <v>Nov</v>
      </c>
      <c r="T5647" s="1">
        <f t="shared" si="442"/>
        <v>2023</v>
      </c>
      <c r="U5647" s="1" t="str">
        <f t="shared" si="443"/>
        <v>Low</v>
      </c>
      <c r="V5647" s="1" t="str">
        <f t="shared" si="444"/>
        <v>Normal</v>
      </c>
    </row>
    <row r="5648" spans="1:22" x14ac:dyDescent="0.2">
      <c r="A5648" s="1" t="s">
        <v>13681</v>
      </c>
      <c r="B5648" s="2">
        <v>44884</v>
      </c>
      <c r="C5648" s="1" t="s">
        <v>8010</v>
      </c>
      <c r="D5648">
        <v>47</v>
      </c>
      <c r="E5648" s="1" t="s">
        <v>8003</v>
      </c>
      <c r="F5648" s="1" t="s">
        <v>8014</v>
      </c>
      <c r="G5648" s="1" t="s">
        <v>8060</v>
      </c>
      <c r="H5648">
        <v>4</v>
      </c>
      <c r="I5648">
        <v>12</v>
      </c>
      <c r="J5648" s="1" t="s">
        <v>8041</v>
      </c>
      <c r="K5648">
        <v>9</v>
      </c>
      <c r="L5648">
        <v>2</v>
      </c>
      <c r="M5648">
        <v>1</v>
      </c>
      <c r="N5648" s="1" t="s">
        <v>8011</v>
      </c>
      <c r="O5648" s="1" t="s">
        <v>8008</v>
      </c>
      <c r="P5648">
        <v>0.82</v>
      </c>
      <c r="Q5648">
        <v>1</v>
      </c>
      <c r="R5648" t="str">
        <f t="shared" si="440"/>
        <v>ADULT</v>
      </c>
      <c r="S5648" s="1" t="str">
        <f t="shared" si="441"/>
        <v>Nov</v>
      </c>
      <c r="T5648" s="1">
        <f t="shared" si="442"/>
        <v>2022</v>
      </c>
      <c r="U5648" s="1" t="str">
        <f t="shared" si="443"/>
        <v>High</v>
      </c>
      <c r="V5648" s="1" t="str">
        <f t="shared" si="444"/>
        <v>Normal</v>
      </c>
    </row>
    <row r="5649" spans="1:22" x14ac:dyDescent="0.2">
      <c r="A5649" s="1" t="s">
        <v>13682</v>
      </c>
      <c r="B5649" s="2">
        <v>44251</v>
      </c>
      <c r="C5649" s="1" t="s">
        <v>8031</v>
      </c>
      <c r="D5649">
        <v>84</v>
      </c>
      <c r="E5649" s="1" t="s">
        <v>8003</v>
      </c>
      <c r="F5649" s="1" t="s">
        <v>8032</v>
      </c>
      <c r="G5649" s="1" t="s">
        <v>8062</v>
      </c>
      <c r="H5649">
        <v>6</v>
      </c>
      <c r="I5649">
        <v>10</v>
      </c>
      <c r="J5649" s="1" t="s">
        <v>8016</v>
      </c>
      <c r="K5649">
        <v>12</v>
      </c>
      <c r="L5649">
        <v>4</v>
      </c>
      <c r="M5649">
        <v>2</v>
      </c>
      <c r="N5649" s="1" t="s">
        <v>8007</v>
      </c>
      <c r="O5649" s="1" t="s">
        <v>8017</v>
      </c>
      <c r="P5649">
        <v>0.97</v>
      </c>
      <c r="Q5649">
        <v>1</v>
      </c>
      <c r="R5649" t="str">
        <f t="shared" si="440"/>
        <v>SENIOR</v>
      </c>
      <c r="S5649" s="1" t="str">
        <f t="shared" si="441"/>
        <v>Feb</v>
      </c>
      <c r="T5649" s="1">
        <f t="shared" si="442"/>
        <v>2021</v>
      </c>
      <c r="U5649" s="1" t="str">
        <f t="shared" si="443"/>
        <v>High</v>
      </c>
      <c r="V5649" s="1" t="str">
        <f t="shared" si="444"/>
        <v>Normal</v>
      </c>
    </row>
    <row r="5650" spans="1:22" x14ac:dyDescent="0.2">
      <c r="A5650" s="1" t="s">
        <v>13683</v>
      </c>
      <c r="B5650" s="2">
        <v>45279</v>
      </c>
      <c r="C5650" s="1" t="s">
        <v>8031</v>
      </c>
      <c r="D5650">
        <v>82</v>
      </c>
      <c r="E5650" s="1" t="s">
        <v>8003</v>
      </c>
      <c r="F5650" s="1" t="s">
        <v>8022</v>
      </c>
      <c r="G5650" s="1" t="s">
        <v>8048</v>
      </c>
      <c r="H5650">
        <v>5</v>
      </c>
      <c r="I5650">
        <v>9</v>
      </c>
      <c r="J5650" s="1" t="s">
        <v>8016</v>
      </c>
      <c r="K5650">
        <v>8</v>
      </c>
      <c r="L5650">
        <v>6</v>
      </c>
      <c r="M5650">
        <v>2</v>
      </c>
      <c r="N5650" s="1" t="s">
        <v>8007</v>
      </c>
      <c r="O5650" s="1" t="s">
        <v>8008</v>
      </c>
      <c r="P5650">
        <v>0.97</v>
      </c>
      <c r="Q5650">
        <v>1</v>
      </c>
      <c r="R5650" t="str">
        <f t="shared" si="440"/>
        <v>SENIOR</v>
      </c>
      <c r="S5650" s="1" t="str">
        <f t="shared" si="441"/>
        <v>Dec</v>
      </c>
      <c r="T5650" s="1">
        <f t="shared" si="442"/>
        <v>2023</v>
      </c>
      <c r="U5650" s="1" t="str">
        <f t="shared" si="443"/>
        <v>High</v>
      </c>
      <c r="V5650" s="1" t="str">
        <f t="shared" si="444"/>
        <v>Normal</v>
      </c>
    </row>
    <row r="5651" spans="1:22" x14ac:dyDescent="0.2">
      <c r="A5651" s="1" t="s">
        <v>13684</v>
      </c>
      <c r="B5651" s="2">
        <v>44368</v>
      </c>
      <c r="C5651" s="1" t="s">
        <v>8019</v>
      </c>
      <c r="D5651">
        <v>73</v>
      </c>
      <c r="E5651" s="1" t="s">
        <v>8013</v>
      </c>
      <c r="F5651" s="1" t="s">
        <v>8032</v>
      </c>
      <c r="G5651" s="1" t="s">
        <v>8020</v>
      </c>
      <c r="H5651">
        <v>5</v>
      </c>
      <c r="I5651">
        <v>10</v>
      </c>
      <c r="J5651" s="1" t="s">
        <v>8006</v>
      </c>
      <c r="K5651">
        <v>8</v>
      </c>
      <c r="L5651">
        <v>6</v>
      </c>
      <c r="M5651">
        <v>2</v>
      </c>
      <c r="N5651" s="1" t="s">
        <v>8007</v>
      </c>
      <c r="O5651" s="1" t="s">
        <v>8008</v>
      </c>
      <c r="P5651">
        <v>0.97</v>
      </c>
      <c r="Q5651">
        <v>1</v>
      </c>
      <c r="R5651" t="str">
        <f t="shared" si="440"/>
        <v>SENIOR</v>
      </c>
      <c r="S5651" s="1" t="str">
        <f t="shared" si="441"/>
        <v>Jun</v>
      </c>
      <c r="T5651" s="1">
        <f t="shared" si="442"/>
        <v>2021</v>
      </c>
      <c r="U5651" s="1" t="str">
        <f t="shared" si="443"/>
        <v>High</v>
      </c>
      <c r="V5651" s="1" t="str">
        <f t="shared" si="444"/>
        <v>Normal</v>
      </c>
    </row>
    <row r="5652" spans="1:22" x14ac:dyDescent="0.2">
      <c r="A5652" s="1" t="s">
        <v>13685</v>
      </c>
      <c r="B5652" s="2">
        <v>44983</v>
      </c>
      <c r="C5652" s="1" t="s">
        <v>8031</v>
      </c>
      <c r="D5652">
        <v>55</v>
      </c>
      <c r="E5652" s="1" t="s">
        <v>8013</v>
      </c>
      <c r="F5652" s="1" t="s">
        <v>8022</v>
      </c>
      <c r="G5652" s="1" t="s">
        <v>8062</v>
      </c>
      <c r="H5652">
        <v>4</v>
      </c>
      <c r="I5652">
        <v>9</v>
      </c>
      <c r="J5652" s="1" t="s">
        <v>8016</v>
      </c>
      <c r="K5652">
        <v>6</v>
      </c>
      <c r="L5652">
        <v>3</v>
      </c>
      <c r="M5652">
        <v>1</v>
      </c>
      <c r="N5652" s="1" t="s">
        <v>8011</v>
      </c>
      <c r="O5652" s="1" t="s">
        <v>8008</v>
      </c>
      <c r="P5652">
        <v>0.53</v>
      </c>
      <c r="Q5652">
        <v>0</v>
      </c>
      <c r="R5652" t="str">
        <f t="shared" si="440"/>
        <v>ADULT</v>
      </c>
      <c r="S5652" s="1" t="str">
        <f t="shared" si="441"/>
        <v>Feb</v>
      </c>
      <c r="T5652" s="1">
        <f t="shared" si="442"/>
        <v>2023</v>
      </c>
      <c r="U5652" s="1" t="str">
        <f t="shared" si="443"/>
        <v>Medium</v>
      </c>
      <c r="V5652" s="1" t="str">
        <f t="shared" si="444"/>
        <v>Normal</v>
      </c>
    </row>
    <row r="5653" spans="1:22" x14ac:dyDescent="0.2">
      <c r="A5653" s="1" t="s">
        <v>13686</v>
      </c>
      <c r="B5653" s="2">
        <v>44780</v>
      </c>
      <c r="C5653" s="1" t="s">
        <v>8019</v>
      </c>
      <c r="D5653">
        <v>59</v>
      </c>
      <c r="E5653" s="1" t="s">
        <v>8003</v>
      </c>
      <c r="F5653" s="1" t="s">
        <v>8004</v>
      </c>
      <c r="G5653" s="1" t="s">
        <v>8015</v>
      </c>
      <c r="H5653">
        <v>5</v>
      </c>
      <c r="I5653">
        <v>7</v>
      </c>
      <c r="J5653" s="1" t="s">
        <v>8027</v>
      </c>
      <c r="K5653">
        <v>8</v>
      </c>
      <c r="L5653">
        <v>2</v>
      </c>
      <c r="M5653">
        <v>1</v>
      </c>
      <c r="N5653" s="1" t="s">
        <v>8011</v>
      </c>
      <c r="O5653" s="1" t="s">
        <v>8008</v>
      </c>
      <c r="P5653">
        <v>0.62</v>
      </c>
      <c r="Q5653">
        <v>1</v>
      </c>
      <c r="R5653" t="str">
        <f t="shared" si="440"/>
        <v>ADULT</v>
      </c>
      <c r="S5653" s="1" t="str">
        <f t="shared" si="441"/>
        <v>Aug</v>
      </c>
      <c r="T5653" s="1">
        <f t="shared" si="442"/>
        <v>2022</v>
      </c>
      <c r="U5653" s="1" t="str">
        <f t="shared" si="443"/>
        <v>Medium</v>
      </c>
      <c r="V5653" s="1" t="str">
        <f t="shared" si="444"/>
        <v>Normal</v>
      </c>
    </row>
    <row r="5654" spans="1:22" x14ac:dyDescent="0.2">
      <c r="A5654" s="1" t="s">
        <v>13687</v>
      </c>
      <c r="B5654" s="2">
        <v>44519</v>
      </c>
      <c r="C5654" s="1" t="s">
        <v>8010</v>
      </c>
      <c r="D5654">
        <v>55</v>
      </c>
      <c r="E5654" s="1" t="s">
        <v>8003</v>
      </c>
      <c r="F5654" s="1" t="s">
        <v>8004</v>
      </c>
      <c r="G5654" s="1" t="s">
        <v>8005</v>
      </c>
      <c r="H5654">
        <v>5</v>
      </c>
      <c r="I5654">
        <v>8</v>
      </c>
      <c r="J5654" s="1" t="s">
        <v>8027</v>
      </c>
      <c r="K5654">
        <v>10</v>
      </c>
      <c r="L5654">
        <v>4</v>
      </c>
      <c r="M5654">
        <v>2</v>
      </c>
      <c r="N5654" s="1" t="s">
        <v>8011</v>
      </c>
      <c r="O5654" s="1" t="s">
        <v>8008</v>
      </c>
      <c r="P5654">
        <v>0.89</v>
      </c>
      <c r="Q5654">
        <v>1</v>
      </c>
      <c r="R5654" t="str">
        <f t="shared" si="440"/>
        <v>ADULT</v>
      </c>
      <c r="S5654" s="1" t="str">
        <f t="shared" si="441"/>
        <v>Nov</v>
      </c>
      <c r="T5654" s="1">
        <f t="shared" si="442"/>
        <v>2021</v>
      </c>
      <c r="U5654" s="1" t="str">
        <f t="shared" si="443"/>
        <v>High</v>
      </c>
      <c r="V5654" s="1" t="str">
        <f t="shared" si="444"/>
        <v>Normal</v>
      </c>
    </row>
    <row r="5655" spans="1:22" x14ac:dyDescent="0.2">
      <c r="A5655" s="1" t="s">
        <v>13688</v>
      </c>
      <c r="B5655" s="2">
        <v>44391</v>
      </c>
      <c r="C5655" s="1" t="s">
        <v>8019</v>
      </c>
      <c r="D5655">
        <v>77</v>
      </c>
      <c r="E5655" s="1" t="s">
        <v>8013</v>
      </c>
      <c r="F5655" s="1" t="s">
        <v>8014</v>
      </c>
      <c r="G5655" s="1" t="s">
        <v>8005</v>
      </c>
      <c r="H5655">
        <v>6</v>
      </c>
      <c r="I5655">
        <v>6</v>
      </c>
      <c r="J5655" s="1" t="s">
        <v>8006</v>
      </c>
      <c r="K5655">
        <v>10</v>
      </c>
      <c r="L5655">
        <v>4</v>
      </c>
      <c r="M5655">
        <v>4</v>
      </c>
      <c r="N5655" s="1" t="s">
        <v>8007</v>
      </c>
      <c r="O5655" s="1" t="s">
        <v>8017</v>
      </c>
      <c r="P5655">
        <v>0.97</v>
      </c>
      <c r="Q5655">
        <v>1</v>
      </c>
      <c r="R5655" t="str">
        <f t="shared" si="440"/>
        <v>SENIOR</v>
      </c>
      <c r="S5655" s="1" t="str">
        <f t="shared" si="441"/>
        <v>Jul</v>
      </c>
      <c r="T5655" s="1">
        <f t="shared" si="442"/>
        <v>2021</v>
      </c>
      <c r="U5655" s="1" t="str">
        <f t="shared" si="443"/>
        <v>High</v>
      </c>
      <c r="V5655" s="1" t="str">
        <f t="shared" si="444"/>
        <v>Frequent</v>
      </c>
    </row>
    <row r="5656" spans="1:22" x14ac:dyDescent="0.2">
      <c r="A5656" s="1" t="s">
        <v>13689</v>
      </c>
      <c r="B5656" s="2">
        <v>44391</v>
      </c>
      <c r="C5656" s="1" t="s">
        <v>8019</v>
      </c>
      <c r="D5656">
        <v>43</v>
      </c>
      <c r="E5656" s="1" t="s">
        <v>8003</v>
      </c>
      <c r="F5656" s="1" t="s">
        <v>8022</v>
      </c>
      <c r="G5656" s="1" t="s">
        <v>8015</v>
      </c>
      <c r="H5656">
        <v>3</v>
      </c>
      <c r="I5656">
        <v>4</v>
      </c>
      <c r="J5656" s="1" t="s">
        <v>8016</v>
      </c>
      <c r="K5656">
        <v>4</v>
      </c>
      <c r="L5656">
        <v>2</v>
      </c>
      <c r="M5656">
        <v>1</v>
      </c>
      <c r="N5656" s="1" t="s">
        <v>8011</v>
      </c>
      <c r="O5656" s="1" t="s">
        <v>8008</v>
      </c>
      <c r="P5656">
        <v>0.42</v>
      </c>
      <c r="Q5656">
        <v>1</v>
      </c>
      <c r="R5656" t="str">
        <f t="shared" si="440"/>
        <v>ADULT</v>
      </c>
      <c r="S5656" s="1" t="str">
        <f t="shared" si="441"/>
        <v>Jul</v>
      </c>
      <c r="T5656" s="1">
        <f t="shared" si="442"/>
        <v>2021</v>
      </c>
      <c r="U5656" s="1" t="str">
        <f t="shared" si="443"/>
        <v>Medium</v>
      </c>
      <c r="V5656" s="1" t="str">
        <f t="shared" si="444"/>
        <v>Normal</v>
      </c>
    </row>
    <row r="5657" spans="1:22" x14ac:dyDescent="0.2">
      <c r="A5657" s="1" t="s">
        <v>13690</v>
      </c>
      <c r="B5657" s="2">
        <v>45136</v>
      </c>
      <c r="C5657" s="1" t="s">
        <v>8019</v>
      </c>
      <c r="D5657">
        <v>44</v>
      </c>
      <c r="E5657" s="1" t="s">
        <v>8003</v>
      </c>
      <c r="F5657" s="1" t="s">
        <v>8014</v>
      </c>
      <c r="G5657" s="1" t="s">
        <v>8005</v>
      </c>
      <c r="H5657">
        <v>4</v>
      </c>
      <c r="I5657">
        <v>8</v>
      </c>
      <c r="J5657" s="1" t="s">
        <v>8027</v>
      </c>
      <c r="K5657">
        <v>7</v>
      </c>
      <c r="L5657">
        <v>2</v>
      </c>
      <c r="M5657">
        <v>2</v>
      </c>
      <c r="N5657" s="1" t="s">
        <v>8038</v>
      </c>
      <c r="O5657" s="1" t="s">
        <v>8008</v>
      </c>
      <c r="P5657">
        <v>0.7</v>
      </c>
      <c r="Q5657">
        <v>1</v>
      </c>
      <c r="R5657" t="str">
        <f t="shared" si="440"/>
        <v>ADULT</v>
      </c>
      <c r="S5657" s="1" t="str">
        <f t="shared" si="441"/>
        <v>Jul</v>
      </c>
      <c r="T5657" s="1">
        <f t="shared" si="442"/>
        <v>2023</v>
      </c>
      <c r="U5657" s="1" t="str">
        <f t="shared" si="443"/>
        <v>High</v>
      </c>
      <c r="V5657" s="1" t="str">
        <f t="shared" si="444"/>
        <v>Normal</v>
      </c>
    </row>
    <row r="5658" spans="1:22" x14ac:dyDescent="0.2">
      <c r="A5658" s="1" t="s">
        <v>13691</v>
      </c>
      <c r="B5658" s="2">
        <v>45152</v>
      </c>
      <c r="C5658" s="1" t="s">
        <v>8019</v>
      </c>
      <c r="D5658">
        <v>75</v>
      </c>
      <c r="E5658" s="1" t="s">
        <v>8003</v>
      </c>
      <c r="F5658" s="1" t="s">
        <v>8004</v>
      </c>
      <c r="G5658" s="1" t="s">
        <v>8020</v>
      </c>
      <c r="H5658">
        <v>5</v>
      </c>
      <c r="I5658">
        <v>10</v>
      </c>
      <c r="J5658" s="1" t="s">
        <v>8016</v>
      </c>
      <c r="K5658">
        <v>8</v>
      </c>
      <c r="L5658">
        <v>5</v>
      </c>
      <c r="M5658">
        <v>2</v>
      </c>
      <c r="N5658" s="1" t="s">
        <v>8007</v>
      </c>
      <c r="O5658" s="1" t="s">
        <v>8008</v>
      </c>
      <c r="P5658">
        <v>0.97</v>
      </c>
      <c r="Q5658">
        <v>1</v>
      </c>
      <c r="R5658" t="str">
        <f t="shared" si="440"/>
        <v>SENIOR</v>
      </c>
      <c r="S5658" s="1" t="str">
        <f t="shared" si="441"/>
        <v>Aug</v>
      </c>
      <c r="T5658" s="1">
        <f t="shared" si="442"/>
        <v>2023</v>
      </c>
      <c r="U5658" s="1" t="str">
        <f t="shared" si="443"/>
        <v>High</v>
      </c>
      <c r="V5658" s="1" t="str">
        <f t="shared" si="444"/>
        <v>Normal</v>
      </c>
    </row>
    <row r="5659" spans="1:22" x14ac:dyDescent="0.2">
      <c r="A5659" s="1" t="s">
        <v>13692</v>
      </c>
      <c r="B5659" s="2">
        <v>44706</v>
      </c>
      <c r="C5659" s="1" t="s">
        <v>8002</v>
      </c>
      <c r="D5659">
        <v>57</v>
      </c>
      <c r="E5659" s="1" t="s">
        <v>8013</v>
      </c>
      <c r="F5659" s="1" t="s">
        <v>8004</v>
      </c>
      <c r="G5659" s="1" t="s">
        <v>8060</v>
      </c>
      <c r="H5659">
        <v>5</v>
      </c>
      <c r="I5659">
        <v>8</v>
      </c>
      <c r="J5659" s="1" t="s">
        <v>8016</v>
      </c>
      <c r="K5659">
        <v>8</v>
      </c>
      <c r="L5659">
        <v>4</v>
      </c>
      <c r="M5659">
        <v>1</v>
      </c>
      <c r="N5659" s="1" t="s">
        <v>8011</v>
      </c>
      <c r="O5659" s="1" t="s">
        <v>8008</v>
      </c>
      <c r="P5659">
        <v>0.93</v>
      </c>
      <c r="Q5659">
        <v>1</v>
      </c>
      <c r="R5659" t="str">
        <f t="shared" si="440"/>
        <v>ADULT</v>
      </c>
      <c r="S5659" s="1" t="str">
        <f t="shared" si="441"/>
        <v>May</v>
      </c>
      <c r="T5659" s="1">
        <f t="shared" si="442"/>
        <v>2022</v>
      </c>
      <c r="U5659" s="1" t="str">
        <f t="shared" si="443"/>
        <v>High</v>
      </c>
      <c r="V5659" s="1" t="str">
        <f t="shared" si="444"/>
        <v>Normal</v>
      </c>
    </row>
    <row r="5660" spans="1:22" x14ac:dyDescent="0.2">
      <c r="A5660" s="1" t="s">
        <v>13693</v>
      </c>
      <c r="B5660" s="2">
        <v>44310</v>
      </c>
      <c r="C5660" s="1" t="s">
        <v>8002</v>
      </c>
      <c r="D5660">
        <v>81</v>
      </c>
      <c r="E5660" s="1" t="s">
        <v>8003</v>
      </c>
      <c r="F5660" s="1" t="s">
        <v>8014</v>
      </c>
      <c r="G5660" s="1" t="s">
        <v>8029</v>
      </c>
      <c r="H5660">
        <v>9</v>
      </c>
      <c r="I5660">
        <v>7</v>
      </c>
      <c r="J5660" s="1" t="s">
        <v>8016</v>
      </c>
      <c r="K5660">
        <v>14</v>
      </c>
      <c r="L5660">
        <v>6</v>
      </c>
      <c r="M5660">
        <v>3</v>
      </c>
      <c r="N5660" s="1" t="s">
        <v>8007</v>
      </c>
      <c r="O5660" s="1" t="s">
        <v>8017</v>
      </c>
      <c r="P5660">
        <v>0.97</v>
      </c>
      <c r="Q5660">
        <v>1</v>
      </c>
      <c r="R5660" t="str">
        <f t="shared" si="440"/>
        <v>SENIOR</v>
      </c>
      <c r="S5660" s="1" t="str">
        <f t="shared" si="441"/>
        <v>Apr</v>
      </c>
      <c r="T5660" s="1">
        <f t="shared" si="442"/>
        <v>2021</v>
      </c>
      <c r="U5660" s="1" t="str">
        <f t="shared" si="443"/>
        <v>High</v>
      </c>
      <c r="V5660" s="1" t="str">
        <f t="shared" si="444"/>
        <v>Frequent</v>
      </c>
    </row>
    <row r="5661" spans="1:22" x14ac:dyDescent="0.2">
      <c r="A5661" s="1" t="s">
        <v>13694</v>
      </c>
      <c r="B5661" s="2">
        <v>45165</v>
      </c>
      <c r="C5661" s="1" t="s">
        <v>8019</v>
      </c>
      <c r="D5661">
        <v>46</v>
      </c>
      <c r="E5661" s="1" t="s">
        <v>8003</v>
      </c>
      <c r="F5661" s="1" t="s">
        <v>8032</v>
      </c>
      <c r="G5661" s="1" t="s">
        <v>8020</v>
      </c>
      <c r="H5661">
        <v>3</v>
      </c>
      <c r="I5661">
        <v>8</v>
      </c>
      <c r="J5661" s="1" t="s">
        <v>8041</v>
      </c>
      <c r="K5661">
        <v>6</v>
      </c>
      <c r="L5661">
        <v>4</v>
      </c>
      <c r="M5661">
        <v>1</v>
      </c>
      <c r="N5661" s="1" t="s">
        <v>8011</v>
      </c>
      <c r="O5661" s="1" t="s">
        <v>8008</v>
      </c>
      <c r="P5661">
        <v>0.74</v>
      </c>
      <c r="Q5661">
        <v>1</v>
      </c>
      <c r="R5661" t="str">
        <f t="shared" si="440"/>
        <v>ADULT</v>
      </c>
      <c r="S5661" s="1" t="str">
        <f t="shared" si="441"/>
        <v>Aug</v>
      </c>
      <c r="T5661" s="1">
        <f t="shared" si="442"/>
        <v>2023</v>
      </c>
      <c r="U5661" s="1" t="str">
        <f t="shared" si="443"/>
        <v>High</v>
      </c>
      <c r="V5661" s="1" t="str">
        <f t="shared" si="444"/>
        <v>Normal</v>
      </c>
    </row>
    <row r="5662" spans="1:22" x14ac:dyDescent="0.2">
      <c r="A5662" s="1" t="s">
        <v>13695</v>
      </c>
      <c r="B5662" s="2">
        <v>44730</v>
      </c>
      <c r="C5662" s="1" t="s">
        <v>8019</v>
      </c>
      <c r="D5662">
        <v>57</v>
      </c>
      <c r="E5662" s="1" t="s">
        <v>8013</v>
      </c>
      <c r="F5662" s="1" t="s">
        <v>8004</v>
      </c>
      <c r="G5662" s="1" t="s">
        <v>8020</v>
      </c>
      <c r="H5662">
        <v>4</v>
      </c>
      <c r="I5662">
        <v>9</v>
      </c>
      <c r="J5662" s="1" t="s">
        <v>8016</v>
      </c>
      <c r="K5662">
        <v>6</v>
      </c>
      <c r="L5662">
        <v>3</v>
      </c>
      <c r="M5662">
        <v>1</v>
      </c>
      <c r="N5662" s="1" t="s">
        <v>8038</v>
      </c>
      <c r="O5662" s="1" t="s">
        <v>8008</v>
      </c>
      <c r="P5662">
        <v>0.79</v>
      </c>
      <c r="Q5662">
        <v>1</v>
      </c>
      <c r="R5662" t="str">
        <f t="shared" si="440"/>
        <v>ADULT</v>
      </c>
      <c r="S5662" s="1" t="str">
        <f t="shared" si="441"/>
        <v>Jun</v>
      </c>
      <c r="T5662" s="1">
        <f t="shared" si="442"/>
        <v>2022</v>
      </c>
      <c r="U5662" s="1" t="str">
        <f t="shared" si="443"/>
        <v>High</v>
      </c>
      <c r="V5662" s="1" t="str">
        <f t="shared" si="444"/>
        <v>Normal</v>
      </c>
    </row>
    <row r="5663" spans="1:22" x14ac:dyDescent="0.2">
      <c r="A5663" s="1" t="s">
        <v>13696</v>
      </c>
      <c r="B5663" s="2">
        <v>44677</v>
      </c>
      <c r="C5663" s="1" t="s">
        <v>8002</v>
      </c>
      <c r="D5663">
        <v>42</v>
      </c>
      <c r="E5663" s="1" t="s">
        <v>8003</v>
      </c>
      <c r="F5663" s="1" t="s">
        <v>8004</v>
      </c>
      <c r="G5663" s="1" t="s">
        <v>8020</v>
      </c>
      <c r="H5663">
        <v>3</v>
      </c>
      <c r="I5663">
        <v>10</v>
      </c>
      <c r="J5663" s="1" t="s">
        <v>8027</v>
      </c>
      <c r="K5663">
        <v>6</v>
      </c>
      <c r="L5663">
        <v>2</v>
      </c>
      <c r="M5663">
        <v>1</v>
      </c>
      <c r="N5663" s="1" t="s">
        <v>8038</v>
      </c>
      <c r="O5663" s="1" t="s">
        <v>8008</v>
      </c>
      <c r="P5663">
        <v>0.67</v>
      </c>
      <c r="Q5663">
        <v>1</v>
      </c>
      <c r="R5663" t="str">
        <f t="shared" si="440"/>
        <v>ADULT</v>
      </c>
      <c r="S5663" s="1" t="str">
        <f t="shared" si="441"/>
        <v>Apr</v>
      </c>
      <c r="T5663" s="1">
        <f t="shared" si="442"/>
        <v>2022</v>
      </c>
      <c r="U5663" s="1" t="str">
        <f t="shared" si="443"/>
        <v>Medium</v>
      </c>
      <c r="V5663" s="1" t="str">
        <f t="shared" si="444"/>
        <v>Normal</v>
      </c>
    </row>
    <row r="5664" spans="1:22" x14ac:dyDescent="0.2">
      <c r="A5664" s="1" t="s">
        <v>13697</v>
      </c>
      <c r="B5664" s="2">
        <v>44643</v>
      </c>
      <c r="C5664" s="1" t="s">
        <v>8002</v>
      </c>
      <c r="D5664">
        <v>58</v>
      </c>
      <c r="E5664" s="1" t="s">
        <v>8013</v>
      </c>
      <c r="F5664" s="1" t="s">
        <v>8004</v>
      </c>
      <c r="G5664" s="1" t="s">
        <v>8035</v>
      </c>
      <c r="H5664">
        <v>4</v>
      </c>
      <c r="I5664">
        <v>11</v>
      </c>
      <c r="J5664" s="1" t="s">
        <v>8027</v>
      </c>
      <c r="K5664">
        <v>10</v>
      </c>
      <c r="L5664">
        <v>2</v>
      </c>
      <c r="M5664">
        <v>1</v>
      </c>
      <c r="N5664" s="1" t="s">
        <v>8038</v>
      </c>
      <c r="O5664" s="1" t="s">
        <v>8008</v>
      </c>
      <c r="P5664">
        <v>0.85</v>
      </c>
      <c r="Q5664">
        <v>1</v>
      </c>
      <c r="R5664" t="str">
        <f t="shared" si="440"/>
        <v>ADULT</v>
      </c>
      <c r="S5664" s="1" t="str">
        <f t="shared" si="441"/>
        <v>Mar</v>
      </c>
      <c r="T5664" s="1">
        <f t="shared" si="442"/>
        <v>2022</v>
      </c>
      <c r="U5664" s="1" t="str">
        <f t="shared" si="443"/>
        <v>High</v>
      </c>
      <c r="V5664" s="1" t="str">
        <f t="shared" si="444"/>
        <v>Normal</v>
      </c>
    </row>
    <row r="5665" spans="1:22" x14ac:dyDescent="0.2">
      <c r="A5665" s="1" t="s">
        <v>13698</v>
      </c>
      <c r="B5665" s="2">
        <v>44596</v>
      </c>
      <c r="C5665" s="1" t="s">
        <v>8031</v>
      </c>
      <c r="D5665">
        <v>32</v>
      </c>
      <c r="E5665" s="1" t="s">
        <v>8003</v>
      </c>
      <c r="F5665" s="1" t="s">
        <v>8032</v>
      </c>
      <c r="G5665" s="1" t="s">
        <v>8060</v>
      </c>
      <c r="H5665">
        <v>3</v>
      </c>
      <c r="I5665">
        <v>10</v>
      </c>
      <c r="J5665" s="1" t="s">
        <v>8006</v>
      </c>
      <c r="K5665">
        <v>4</v>
      </c>
      <c r="L5665">
        <v>2</v>
      </c>
      <c r="M5665">
        <v>1</v>
      </c>
      <c r="N5665" s="1" t="s">
        <v>8038</v>
      </c>
      <c r="O5665" s="1" t="s">
        <v>8008</v>
      </c>
      <c r="P5665">
        <v>0.71</v>
      </c>
      <c r="Q5665">
        <v>1</v>
      </c>
      <c r="R5665" t="str">
        <f t="shared" si="440"/>
        <v>YOUNG ADULT</v>
      </c>
      <c r="S5665" s="1" t="str">
        <f t="shared" si="441"/>
        <v>Feb</v>
      </c>
      <c r="T5665" s="1">
        <f t="shared" si="442"/>
        <v>2022</v>
      </c>
      <c r="U5665" s="1" t="str">
        <f t="shared" si="443"/>
        <v>High</v>
      </c>
      <c r="V5665" s="1" t="str">
        <f t="shared" si="444"/>
        <v>Normal</v>
      </c>
    </row>
    <row r="5666" spans="1:22" x14ac:dyDescent="0.2">
      <c r="A5666" s="1" t="s">
        <v>13699</v>
      </c>
      <c r="B5666" s="2">
        <v>44772</v>
      </c>
      <c r="C5666" s="1" t="s">
        <v>8019</v>
      </c>
      <c r="D5666">
        <v>49</v>
      </c>
      <c r="E5666" s="1" t="s">
        <v>8003</v>
      </c>
      <c r="F5666" s="1" t="s">
        <v>8004</v>
      </c>
      <c r="G5666" s="1" t="s">
        <v>8015</v>
      </c>
      <c r="H5666">
        <v>4</v>
      </c>
      <c r="I5666">
        <v>6</v>
      </c>
      <c r="J5666" s="1" t="s">
        <v>8027</v>
      </c>
      <c r="K5666">
        <v>6</v>
      </c>
      <c r="L5666">
        <v>3</v>
      </c>
      <c r="M5666">
        <v>1</v>
      </c>
      <c r="N5666" s="1" t="s">
        <v>8023</v>
      </c>
      <c r="O5666" s="1" t="s">
        <v>8008</v>
      </c>
      <c r="P5666">
        <v>0.52</v>
      </c>
      <c r="Q5666">
        <v>0</v>
      </c>
      <c r="R5666" t="str">
        <f t="shared" si="440"/>
        <v>ADULT</v>
      </c>
      <c r="S5666" s="1" t="str">
        <f t="shared" si="441"/>
        <v>Jul</v>
      </c>
      <c r="T5666" s="1">
        <f t="shared" si="442"/>
        <v>2022</v>
      </c>
      <c r="U5666" s="1" t="str">
        <f t="shared" si="443"/>
        <v>Medium</v>
      </c>
      <c r="V5666" s="1" t="str">
        <f t="shared" si="444"/>
        <v>Normal</v>
      </c>
    </row>
    <row r="5667" spans="1:22" x14ac:dyDescent="0.2">
      <c r="A5667" s="1" t="s">
        <v>13700</v>
      </c>
      <c r="B5667" s="2">
        <v>44858</v>
      </c>
      <c r="C5667" s="1" t="s">
        <v>8010</v>
      </c>
      <c r="D5667">
        <v>33</v>
      </c>
      <c r="E5667" s="1" t="s">
        <v>8003</v>
      </c>
      <c r="F5667" s="1" t="s">
        <v>8014</v>
      </c>
      <c r="G5667" s="1" t="s">
        <v>8005</v>
      </c>
      <c r="H5667">
        <v>2</v>
      </c>
      <c r="I5667">
        <v>6</v>
      </c>
      <c r="J5667" s="1" t="s">
        <v>8027</v>
      </c>
      <c r="K5667">
        <v>4</v>
      </c>
      <c r="L5667">
        <v>1</v>
      </c>
      <c r="M5667">
        <v>0</v>
      </c>
      <c r="N5667" s="1" t="s">
        <v>8011</v>
      </c>
      <c r="O5667" s="1" t="s">
        <v>8017</v>
      </c>
      <c r="P5667">
        <v>0.22</v>
      </c>
      <c r="Q5667">
        <v>0</v>
      </c>
      <c r="R5667" t="str">
        <f t="shared" si="440"/>
        <v>YOUNG ADULT</v>
      </c>
      <c r="S5667" s="1" t="str">
        <f t="shared" si="441"/>
        <v>Oct</v>
      </c>
      <c r="T5667" s="1">
        <f t="shared" si="442"/>
        <v>2022</v>
      </c>
      <c r="U5667" s="1" t="str">
        <f t="shared" si="443"/>
        <v>Low</v>
      </c>
      <c r="V5667" s="1" t="str">
        <f t="shared" si="444"/>
        <v>Normal</v>
      </c>
    </row>
    <row r="5668" spans="1:22" x14ac:dyDescent="0.2">
      <c r="A5668" s="1" t="s">
        <v>13701</v>
      </c>
      <c r="B5668" s="2">
        <v>44707</v>
      </c>
      <c r="C5668" s="1" t="s">
        <v>8002</v>
      </c>
      <c r="D5668">
        <v>69</v>
      </c>
      <c r="E5668" s="1" t="s">
        <v>8003</v>
      </c>
      <c r="F5668" s="1" t="s">
        <v>8032</v>
      </c>
      <c r="G5668" s="1" t="s">
        <v>8044</v>
      </c>
      <c r="H5668">
        <v>6</v>
      </c>
      <c r="I5668">
        <v>7</v>
      </c>
      <c r="J5668" s="1" t="s">
        <v>8016</v>
      </c>
      <c r="K5668">
        <v>11</v>
      </c>
      <c r="L5668">
        <v>4</v>
      </c>
      <c r="M5668">
        <v>2</v>
      </c>
      <c r="N5668" s="1" t="s">
        <v>8007</v>
      </c>
      <c r="O5668" s="1" t="s">
        <v>8017</v>
      </c>
      <c r="P5668">
        <v>0.97</v>
      </c>
      <c r="Q5668">
        <v>1</v>
      </c>
      <c r="R5668" t="str">
        <f t="shared" si="440"/>
        <v>SENIOR</v>
      </c>
      <c r="S5668" s="1" t="str">
        <f t="shared" si="441"/>
        <v>May</v>
      </c>
      <c r="T5668" s="1">
        <f t="shared" si="442"/>
        <v>2022</v>
      </c>
      <c r="U5668" s="1" t="str">
        <f t="shared" si="443"/>
        <v>High</v>
      </c>
      <c r="V5668" s="1" t="str">
        <f t="shared" si="444"/>
        <v>Normal</v>
      </c>
    </row>
    <row r="5669" spans="1:22" x14ac:dyDescent="0.2">
      <c r="A5669" s="1" t="s">
        <v>13702</v>
      </c>
      <c r="B5669" s="2">
        <v>45178</v>
      </c>
      <c r="C5669" s="1" t="s">
        <v>8010</v>
      </c>
      <c r="D5669">
        <v>70</v>
      </c>
      <c r="E5669" s="1" t="s">
        <v>8013</v>
      </c>
      <c r="F5669" s="1" t="s">
        <v>8022</v>
      </c>
      <c r="G5669" s="1" t="s">
        <v>8005</v>
      </c>
      <c r="H5669">
        <v>6</v>
      </c>
      <c r="I5669">
        <v>9</v>
      </c>
      <c r="J5669" s="1" t="s">
        <v>8006</v>
      </c>
      <c r="K5669">
        <v>11</v>
      </c>
      <c r="L5669">
        <v>4</v>
      </c>
      <c r="M5669">
        <v>2</v>
      </c>
      <c r="N5669" s="1" t="s">
        <v>8007</v>
      </c>
      <c r="O5669" s="1" t="s">
        <v>8017</v>
      </c>
      <c r="P5669">
        <v>0.97</v>
      </c>
      <c r="Q5669">
        <v>1</v>
      </c>
      <c r="R5669" t="str">
        <f t="shared" si="440"/>
        <v>SENIOR</v>
      </c>
      <c r="S5669" s="1" t="str">
        <f t="shared" si="441"/>
        <v>Sep</v>
      </c>
      <c r="T5669" s="1">
        <f t="shared" si="442"/>
        <v>2023</v>
      </c>
      <c r="U5669" s="1" t="str">
        <f t="shared" si="443"/>
        <v>High</v>
      </c>
      <c r="V5669" s="1" t="str">
        <f t="shared" si="444"/>
        <v>Normal</v>
      </c>
    </row>
    <row r="5670" spans="1:22" x14ac:dyDescent="0.2">
      <c r="A5670" s="1" t="s">
        <v>13703</v>
      </c>
      <c r="B5670" s="2">
        <v>44544</v>
      </c>
      <c r="C5670" s="1" t="s">
        <v>8031</v>
      </c>
      <c r="D5670">
        <v>28</v>
      </c>
      <c r="E5670" s="1" t="s">
        <v>8013</v>
      </c>
      <c r="F5670" s="1" t="s">
        <v>8004</v>
      </c>
      <c r="G5670" s="1" t="s">
        <v>8060</v>
      </c>
      <c r="H5670">
        <v>3</v>
      </c>
      <c r="I5670">
        <v>7</v>
      </c>
      <c r="J5670" s="1" t="s">
        <v>8027</v>
      </c>
      <c r="K5670">
        <v>8</v>
      </c>
      <c r="L5670">
        <v>2</v>
      </c>
      <c r="M5670">
        <v>1</v>
      </c>
      <c r="N5670" s="1" t="s">
        <v>8038</v>
      </c>
      <c r="O5670" s="1" t="s">
        <v>8008</v>
      </c>
      <c r="P5670">
        <v>0.77</v>
      </c>
      <c r="Q5670">
        <v>0</v>
      </c>
      <c r="R5670" t="str">
        <f t="shared" si="440"/>
        <v>YOUNG ADULT</v>
      </c>
      <c r="S5670" s="1" t="str">
        <f t="shared" si="441"/>
        <v>Dec</v>
      </c>
      <c r="T5670" s="1">
        <f t="shared" si="442"/>
        <v>2021</v>
      </c>
      <c r="U5670" s="1" t="str">
        <f t="shared" si="443"/>
        <v>High</v>
      </c>
      <c r="V5670" s="1" t="str">
        <f t="shared" si="444"/>
        <v>Normal</v>
      </c>
    </row>
    <row r="5671" spans="1:22" x14ac:dyDescent="0.2">
      <c r="A5671" s="1" t="s">
        <v>13704</v>
      </c>
      <c r="B5671" s="2">
        <v>44830</v>
      </c>
      <c r="C5671" s="1" t="s">
        <v>8010</v>
      </c>
      <c r="D5671">
        <v>80</v>
      </c>
      <c r="E5671" s="1" t="s">
        <v>8003</v>
      </c>
      <c r="F5671" s="1" t="s">
        <v>8004</v>
      </c>
      <c r="G5671" s="1" t="s">
        <v>8044</v>
      </c>
      <c r="H5671">
        <v>5</v>
      </c>
      <c r="I5671">
        <v>8</v>
      </c>
      <c r="J5671" s="1" t="s">
        <v>8016</v>
      </c>
      <c r="K5671">
        <v>8</v>
      </c>
      <c r="L5671">
        <v>5</v>
      </c>
      <c r="M5671">
        <v>2</v>
      </c>
      <c r="N5671" s="1" t="s">
        <v>8007</v>
      </c>
      <c r="O5671" s="1" t="s">
        <v>8008</v>
      </c>
      <c r="P5671">
        <v>0.97</v>
      </c>
      <c r="Q5671">
        <v>1</v>
      </c>
      <c r="R5671" t="str">
        <f t="shared" si="440"/>
        <v>SENIOR</v>
      </c>
      <c r="S5671" s="1" t="str">
        <f t="shared" si="441"/>
        <v>Sep</v>
      </c>
      <c r="T5671" s="1">
        <f t="shared" si="442"/>
        <v>2022</v>
      </c>
      <c r="U5671" s="1" t="str">
        <f t="shared" si="443"/>
        <v>High</v>
      </c>
      <c r="V5671" s="1" t="str">
        <f t="shared" si="444"/>
        <v>Normal</v>
      </c>
    </row>
    <row r="5672" spans="1:22" x14ac:dyDescent="0.2">
      <c r="A5672" s="1" t="s">
        <v>13705</v>
      </c>
      <c r="B5672" s="2">
        <v>44525</v>
      </c>
      <c r="C5672" s="1" t="s">
        <v>8010</v>
      </c>
      <c r="D5672">
        <v>95</v>
      </c>
      <c r="E5672" s="1" t="s">
        <v>8003</v>
      </c>
      <c r="F5672" s="1" t="s">
        <v>8004</v>
      </c>
      <c r="G5672" s="1" t="s">
        <v>8035</v>
      </c>
      <c r="H5672">
        <v>7</v>
      </c>
      <c r="I5672">
        <v>12</v>
      </c>
      <c r="J5672" s="1" t="s">
        <v>8006</v>
      </c>
      <c r="K5672">
        <v>12</v>
      </c>
      <c r="L5672">
        <v>5</v>
      </c>
      <c r="M5672">
        <v>3</v>
      </c>
      <c r="N5672" s="1" t="s">
        <v>8007</v>
      </c>
      <c r="O5672" s="1" t="s">
        <v>8017</v>
      </c>
      <c r="P5672">
        <v>0.97</v>
      </c>
      <c r="Q5672">
        <v>1</v>
      </c>
      <c r="R5672" t="str">
        <f t="shared" si="440"/>
        <v>SENIOR</v>
      </c>
      <c r="S5672" s="1" t="str">
        <f t="shared" si="441"/>
        <v>Nov</v>
      </c>
      <c r="T5672" s="1">
        <f t="shared" si="442"/>
        <v>2021</v>
      </c>
      <c r="U5672" s="1" t="str">
        <f t="shared" si="443"/>
        <v>High</v>
      </c>
      <c r="V5672" s="1" t="str">
        <f t="shared" si="444"/>
        <v>Frequent</v>
      </c>
    </row>
    <row r="5673" spans="1:22" x14ac:dyDescent="0.2">
      <c r="A5673" s="1" t="s">
        <v>13706</v>
      </c>
      <c r="B5673" s="2">
        <v>45021</v>
      </c>
      <c r="C5673" s="1" t="s">
        <v>8002</v>
      </c>
      <c r="D5673">
        <v>58</v>
      </c>
      <c r="E5673" s="1" t="s">
        <v>8003</v>
      </c>
      <c r="F5673" s="1" t="s">
        <v>8032</v>
      </c>
      <c r="G5673" s="1" t="s">
        <v>8035</v>
      </c>
      <c r="H5673">
        <v>4</v>
      </c>
      <c r="I5673">
        <v>10</v>
      </c>
      <c r="J5673" s="1" t="s">
        <v>8006</v>
      </c>
      <c r="K5673">
        <v>7</v>
      </c>
      <c r="L5673">
        <v>2</v>
      </c>
      <c r="M5673">
        <v>1</v>
      </c>
      <c r="N5673" s="1" t="s">
        <v>8011</v>
      </c>
      <c r="O5673" s="1" t="s">
        <v>8008</v>
      </c>
      <c r="P5673">
        <v>0.75</v>
      </c>
      <c r="Q5673">
        <v>1</v>
      </c>
      <c r="R5673" t="str">
        <f t="shared" si="440"/>
        <v>ADULT</v>
      </c>
      <c r="S5673" s="1" t="str">
        <f t="shared" si="441"/>
        <v>Apr</v>
      </c>
      <c r="T5673" s="1">
        <f t="shared" si="442"/>
        <v>2023</v>
      </c>
      <c r="U5673" s="1" t="str">
        <f t="shared" si="443"/>
        <v>High</v>
      </c>
      <c r="V5673" s="1" t="str">
        <f t="shared" si="444"/>
        <v>Normal</v>
      </c>
    </row>
    <row r="5674" spans="1:22" x14ac:dyDescent="0.2">
      <c r="A5674" s="1" t="s">
        <v>13707</v>
      </c>
      <c r="B5674" s="2">
        <v>44308</v>
      </c>
      <c r="C5674" s="1" t="s">
        <v>8002</v>
      </c>
      <c r="D5674">
        <v>47</v>
      </c>
      <c r="E5674" s="1" t="s">
        <v>8013</v>
      </c>
      <c r="F5674" s="1" t="s">
        <v>8032</v>
      </c>
      <c r="G5674" s="1" t="s">
        <v>8060</v>
      </c>
      <c r="H5674">
        <v>4</v>
      </c>
      <c r="I5674">
        <v>9</v>
      </c>
      <c r="J5674" s="1" t="s">
        <v>8027</v>
      </c>
      <c r="K5674">
        <v>7</v>
      </c>
      <c r="L5674">
        <v>2</v>
      </c>
      <c r="M5674">
        <v>2</v>
      </c>
      <c r="N5674" s="1" t="s">
        <v>8011</v>
      </c>
      <c r="O5674" s="1" t="s">
        <v>8008</v>
      </c>
      <c r="P5674">
        <v>0.92</v>
      </c>
      <c r="Q5674">
        <v>1</v>
      </c>
      <c r="R5674" t="str">
        <f t="shared" si="440"/>
        <v>ADULT</v>
      </c>
      <c r="S5674" s="1" t="str">
        <f t="shared" si="441"/>
        <v>Apr</v>
      </c>
      <c r="T5674" s="1">
        <f t="shared" si="442"/>
        <v>2021</v>
      </c>
      <c r="U5674" s="1" t="str">
        <f t="shared" si="443"/>
        <v>High</v>
      </c>
      <c r="V5674" s="1" t="str">
        <f t="shared" si="444"/>
        <v>Normal</v>
      </c>
    </row>
    <row r="5675" spans="1:22" x14ac:dyDescent="0.2">
      <c r="A5675" s="1" t="s">
        <v>13708</v>
      </c>
      <c r="B5675" s="2">
        <v>44403</v>
      </c>
      <c r="C5675" s="1" t="s">
        <v>8019</v>
      </c>
      <c r="D5675">
        <v>95</v>
      </c>
      <c r="E5675" s="1" t="s">
        <v>8013</v>
      </c>
      <c r="F5675" s="1" t="s">
        <v>8014</v>
      </c>
      <c r="G5675" s="1" t="s">
        <v>8015</v>
      </c>
      <c r="H5675">
        <v>6</v>
      </c>
      <c r="I5675">
        <v>6</v>
      </c>
      <c r="J5675" s="1" t="s">
        <v>8027</v>
      </c>
      <c r="K5675">
        <v>9</v>
      </c>
      <c r="L5675">
        <v>6</v>
      </c>
      <c r="M5675">
        <v>4</v>
      </c>
      <c r="N5675" s="1" t="s">
        <v>8007</v>
      </c>
      <c r="O5675" s="1" t="s">
        <v>8017</v>
      </c>
      <c r="P5675">
        <v>0.97</v>
      </c>
      <c r="Q5675">
        <v>1</v>
      </c>
      <c r="R5675" t="str">
        <f t="shared" si="440"/>
        <v>SENIOR</v>
      </c>
      <c r="S5675" s="1" t="str">
        <f t="shared" si="441"/>
        <v>Jul</v>
      </c>
      <c r="T5675" s="1">
        <f t="shared" si="442"/>
        <v>2021</v>
      </c>
      <c r="U5675" s="1" t="str">
        <f t="shared" si="443"/>
        <v>High</v>
      </c>
      <c r="V5675" s="1" t="str">
        <f t="shared" si="444"/>
        <v>Frequent</v>
      </c>
    </row>
    <row r="5676" spans="1:22" x14ac:dyDescent="0.2">
      <c r="A5676" s="1" t="s">
        <v>13709</v>
      </c>
      <c r="B5676" s="2">
        <v>45074</v>
      </c>
      <c r="C5676" s="1" t="s">
        <v>8002</v>
      </c>
      <c r="D5676">
        <v>35</v>
      </c>
      <c r="E5676" s="1" t="s">
        <v>8003</v>
      </c>
      <c r="F5676" s="1" t="s">
        <v>8022</v>
      </c>
      <c r="G5676" s="1" t="s">
        <v>8029</v>
      </c>
      <c r="H5676">
        <v>2</v>
      </c>
      <c r="I5676">
        <v>5</v>
      </c>
      <c r="J5676" s="1" t="s">
        <v>8016</v>
      </c>
      <c r="K5676">
        <v>3</v>
      </c>
      <c r="L5676">
        <v>1</v>
      </c>
      <c r="M5676">
        <v>0</v>
      </c>
      <c r="N5676" s="1" t="s">
        <v>8038</v>
      </c>
      <c r="O5676" s="1" t="s">
        <v>8177</v>
      </c>
      <c r="P5676">
        <v>0.18</v>
      </c>
      <c r="Q5676">
        <v>0</v>
      </c>
      <c r="R5676" t="str">
        <f t="shared" si="440"/>
        <v>YOUNG ADULT</v>
      </c>
      <c r="S5676" s="1" t="str">
        <f t="shared" si="441"/>
        <v>May</v>
      </c>
      <c r="T5676" s="1">
        <f t="shared" si="442"/>
        <v>2023</v>
      </c>
      <c r="U5676" s="1" t="str">
        <f t="shared" si="443"/>
        <v>Low</v>
      </c>
      <c r="V5676" s="1" t="str">
        <f t="shared" si="444"/>
        <v>Normal</v>
      </c>
    </row>
    <row r="5677" spans="1:22" x14ac:dyDescent="0.2">
      <c r="A5677" s="1" t="s">
        <v>13710</v>
      </c>
      <c r="B5677" s="2">
        <v>44397</v>
      </c>
      <c r="C5677" s="1" t="s">
        <v>8019</v>
      </c>
      <c r="D5677">
        <v>58</v>
      </c>
      <c r="E5677" s="1" t="s">
        <v>8013</v>
      </c>
      <c r="F5677" s="1" t="s">
        <v>8037</v>
      </c>
      <c r="G5677" s="1" t="s">
        <v>8029</v>
      </c>
      <c r="H5677">
        <v>4</v>
      </c>
      <c r="I5677">
        <v>8</v>
      </c>
      <c r="J5677" s="1" t="s">
        <v>8006</v>
      </c>
      <c r="K5677">
        <v>6</v>
      </c>
      <c r="L5677">
        <v>4</v>
      </c>
      <c r="M5677">
        <v>1</v>
      </c>
      <c r="N5677" s="1" t="s">
        <v>8038</v>
      </c>
      <c r="O5677" s="1" t="s">
        <v>8008</v>
      </c>
      <c r="P5677">
        <v>0.57999999999999996</v>
      </c>
      <c r="Q5677">
        <v>1</v>
      </c>
      <c r="R5677" t="str">
        <f t="shared" si="440"/>
        <v>ADULT</v>
      </c>
      <c r="S5677" s="1" t="str">
        <f t="shared" si="441"/>
        <v>Jul</v>
      </c>
      <c r="T5677" s="1">
        <f t="shared" si="442"/>
        <v>2021</v>
      </c>
      <c r="U5677" s="1" t="str">
        <f t="shared" si="443"/>
        <v>Medium</v>
      </c>
      <c r="V5677" s="1" t="str">
        <f t="shared" si="444"/>
        <v>Normal</v>
      </c>
    </row>
    <row r="5678" spans="1:22" x14ac:dyDescent="0.2">
      <c r="A5678" s="1" t="s">
        <v>13711</v>
      </c>
      <c r="B5678" s="2">
        <v>44882</v>
      </c>
      <c r="C5678" s="1" t="s">
        <v>8010</v>
      </c>
      <c r="D5678">
        <v>61</v>
      </c>
      <c r="E5678" s="1" t="s">
        <v>8013</v>
      </c>
      <c r="F5678" s="1" t="s">
        <v>8004</v>
      </c>
      <c r="G5678" s="1" t="s">
        <v>8026</v>
      </c>
      <c r="H5678">
        <v>6</v>
      </c>
      <c r="I5678">
        <v>9</v>
      </c>
      <c r="J5678" s="1" t="s">
        <v>8016</v>
      </c>
      <c r="K5678">
        <v>10</v>
      </c>
      <c r="L5678">
        <v>4</v>
      </c>
      <c r="M5678">
        <v>2</v>
      </c>
      <c r="N5678" s="1" t="s">
        <v>8023</v>
      </c>
      <c r="O5678" s="1" t="s">
        <v>8017</v>
      </c>
      <c r="P5678">
        <v>0.97</v>
      </c>
      <c r="Q5678">
        <v>1</v>
      </c>
      <c r="R5678" t="str">
        <f t="shared" si="440"/>
        <v>ADULT</v>
      </c>
      <c r="S5678" s="1" t="str">
        <f t="shared" si="441"/>
        <v>Nov</v>
      </c>
      <c r="T5678" s="1">
        <f t="shared" si="442"/>
        <v>2022</v>
      </c>
      <c r="U5678" s="1" t="str">
        <f t="shared" si="443"/>
        <v>High</v>
      </c>
      <c r="V5678" s="1" t="str">
        <f t="shared" si="444"/>
        <v>Normal</v>
      </c>
    </row>
    <row r="5679" spans="1:22" x14ac:dyDescent="0.2">
      <c r="A5679" s="1" t="s">
        <v>13712</v>
      </c>
      <c r="B5679" s="2">
        <v>45259</v>
      </c>
      <c r="C5679" s="1" t="s">
        <v>8010</v>
      </c>
      <c r="D5679">
        <v>80</v>
      </c>
      <c r="E5679" s="1" t="s">
        <v>8013</v>
      </c>
      <c r="F5679" s="1" t="s">
        <v>8004</v>
      </c>
      <c r="G5679" s="1" t="s">
        <v>8020</v>
      </c>
      <c r="H5679">
        <v>6</v>
      </c>
      <c r="I5679">
        <v>11</v>
      </c>
      <c r="J5679" s="1" t="s">
        <v>8016</v>
      </c>
      <c r="K5679">
        <v>10</v>
      </c>
      <c r="L5679">
        <v>6</v>
      </c>
      <c r="M5679">
        <v>4</v>
      </c>
      <c r="N5679" s="1" t="s">
        <v>8007</v>
      </c>
      <c r="O5679" s="1" t="s">
        <v>8017</v>
      </c>
      <c r="P5679">
        <v>0.97</v>
      </c>
      <c r="Q5679">
        <v>1</v>
      </c>
      <c r="R5679" t="str">
        <f t="shared" si="440"/>
        <v>SENIOR</v>
      </c>
      <c r="S5679" s="1" t="str">
        <f t="shared" si="441"/>
        <v>Nov</v>
      </c>
      <c r="T5679" s="1">
        <f t="shared" si="442"/>
        <v>2023</v>
      </c>
      <c r="U5679" s="1" t="str">
        <f t="shared" si="443"/>
        <v>High</v>
      </c>
      <c r="V5679" s="1" t="str">
        <f t="shared" si="444"/>
        <v>Frequent</v>
      </c>
    </row>
    <row r="5680" spans="1:22" x14ac:dyDescent="0.2">
      <c r="A5680" s="1" t="s">
        <v>13713</v>
      </c>
      <c r="B5680" s="2">
        <v>44769</v>
      </c>
      <c r="C5680" s="1" t="s">
        <v>8019</v>
      </c>
      <c r="D5680">
        <v>64</v>
      </c>
      <c r="E5680" s="1" t="s">
        <v>8003</v>
      </c>
      <c r="F5680" s="1" t="s">
        <v>8014</v>
      </c>
      <c r="G5680" s="1" t="s">
        <v>8005</v>
      </c>
      <c r="H5680">
        <v>4</v>
      </c>
      <c r="I5680">
        <v>6</v>
      </c>
      <c r="J5680" s="1" t="s">
        <v>8006</v>
      </c>
      <c r="K5680">
        <v>8</v>
      </c>
      <c r="L5680">
        <v>3</v>
      </c>
      <c r="M5680">
        <v>3</v>
      </c>
      <c r="N5680" s="1" t="s">
        <v>8011</v>
      </c>
      <c r="O5680" s="1" t="s">
        <v>8008</v>
      </c>
      <c r="P5680">
        <v>0.97</v>
      </c>
      <c r="Q5680">
        <v>1</v>
      </c>
      <c r="R5680" t="str">
        <f t="shared" si="440"/>
        <v>ADULT</v>
      </c>
      <c r="S5680" s="1" t="str">
        <f t="shared" si="441"/>
        <v>Jul</v>
      </c>
      <c r="T5680" s="1">
        <f t="shared" si="442"/>
        <v>2022</v>
      </c>
      <c r="U5680" s="1" t="str">
        <f t="shared" si="443"/>
        <v>High</v>
      </c>
      <c r="V5680" s="1" t="str">
        <f t="shared" si="444"/>
        <v>Frequent</v>
      </c>
    </row>
    <row r="5681" spans="1:22" x14ac:dyDescent="0.2">
      <c r="A5681" s="1" t="s">
        <v>13714</v>
      </c>
      <c r="B5681" s="2">
        <v>44402</v>
      </c>
      <c r="C5681" s="1" t="s">
        <v>8019</v>
      </c>
      <c r="D5681">
        <v>49</v>
      </c>
      <c r="E5681" s="1" t="s">
        <v>8003</v>
      </c>
      <c r="F5681" s="1" t="s">
        <v>8014</v>
      </c>
      <c r="G5681" s="1" t="s">
        <v>8005</v>
      </c>
      <c r="H5681">
        <v>4</v>
      </c>
      <c r="I5681">
        <v>7</v>
      </c>
      <c r="J5681" s="1" t="s">
        <v>8027</v>
      </c>
      <c r="K5681">
        <v>7</v>
      </c>
      <c r="L5681">
        <v>3</v>
      </c>
      <c r="M5681">
        <v>2</v>
      </c>
      <c r="N5681" s="1" t="s">
        <v>8011</v>
      </c>
      <c r="O5681" s="1" t="s">
        <v>8008</v>
      </c>
      <c r="P5681">
        <v>0.66</v>
      </c>
      <c r="Q5681">
        <v>1</v>
      </c>
      <c r="R5681" t="str">
        <f t="shared" si="440"/>
        <v>ADULT</v>
      </c>
      <c r="S5681" s="1" t="str">
        <f t="shared" si="441"/>
        <v>Jul</v>
      </c>
      <c r="T5681" s="1">
        <f t="shared" si="442"/>
        <v>2021</v>
      </c>
      <c r="U5681" s="1" t="str">
        <f t="shared" si="443"/>
        <v>Medium</v>
      </c>
      <c r="V5681" s="1" t="str">
        <f t="shared" si="444"/>
        <v>Normal</v>
      </c>
    </row>
    <row r="5682" spans="1:22" x14ac:dyDescent="0.2">
      <c r="A5682" s="1" t="s">
        <v>13715</v>
      </c>
      <c r="B5682" s="2">
        <v>44548</v>
      </c>
      <c r="C5682" s="1" t="s">
        <v>8031</v>
      </c>
      <c r="D5682">
        <v>41</v>
      </c>
      <c r="E5682" s="1" t="s">
        <v>8003</v>
      </c>
      <c r="F5682" s="1" t="s">
        <v>8004</v>
      </c>
      <c r="G5682" s="1" t="s">
        <v>8020</v>
      </c>
      <c r="H5682">
        <v>3</v>
      </c>
      <c r="I5682">
        <v>11</v>
      </c>
      <c r="J5682" s="1" t="s">
        <v>8016</v>
      </c>
      <c r="K5682">
        <v>6</v>
      </c>
      <c r="L5682">
        <v>4</v>
      </c>
      <c r="M5682">
        <v>1</v>
      </c>
      <c r="N5682" s="1" t="s">
        <v>8023</v>
      </c>
      <c r="O5682" s="1" t="s">
        <v>8008</v>
      </c>
      <c r="P5682">
        <v>0.8</v>
      </c>
      <c r="Q5682">
        <v>1</v>
      </c>
      <c r="R5682" t="str">
        <f t="shared" si="440"/>
        <v>ADULT</v>
      </c>
      <c r="S5682" s="1" t="str">
        <f t="shared" si="441"/>
        <v>Dec</v>
      </c>
      <c r="T5682" s="1">
        <f t="shared" si="442"/>
        <v>2021</v>
      </c>
      <c r="U5682" s="1" t="str">
        <f t="shared" si="443"/>
        <v>High</v>
      </c>
      <c r="V5682" s="1" t="str">
        <f t="shared" si="444"/>
        <v>Normal</v>
      </c>
    </row>
    <row r="5683" spans="1:22" x14ac:dyDescent="0.2">
      <c r="A5683" s="1" t="s">
        <v>13716</v>
      </c>
      <c r="B5683" s="2">
        <v>45098</v>
      </c>
      <c r="C5683" s="1" t="s">
        <v>8019</v>
      </c>
      <c r="D5683">
        <v>52</v>
      </c>
      <c r="E5683" s="1" t="s">
        <v>8013</v>
      </c>
      <c r="F5683" s="1" t="s">
        <v>8014</v>
      </c>
      <c r="G5683" s="1" t="s">
        <v>8005</v>
      </c>
      <c r="H5683">
        <v>5</v>
      </c>
      <c r="I5683">
        <v>9</v>
      </c>
      <c r="J5683" s="1" t="s">
        <v>8006</v>
      </c>
      <c r="K5683">
        <v>8</v>
      </c>
      <c r="L5683">
        <v>4</v>
      </c>
      <c r="M5683">
        <v>1</v>
      </c>
      <c r="N5683" s="1" t="s">
        <v>8011</v>
      </c>
      <c r="O5683" s="1" t="s">
        <v>8008</v>
      </c>
      <c r="P5683">
        <v>0.67</v>
      </c>
      <c r="Q5683">
        <v>1</v>
      </c>
      <c r="R5683" t="str">
        <f t="shared" si="440"/>
        <v>ADULT</v>
      </c>
      <c r="S5683" s="1" t="str">
        <f t="shared" si="441"/>
        <v>Jun</v>
      </c>
      <c r="T5683" s="1">
        <f t="shared" si="442"/>
        <v>2023</v>
      </c>
      <c r="U5683" s="1" t="str">
        <f t="shared" si="443"/>
        <v>Medium</v>
      </c>
      <c r="V5683" s="1" t="str">
        <f t="shared" si="444"/>
        <v>Normal</v>
      </c>
    </row>
    <row r="5684" spans="1:22" x14ac:dyDescent="0.2">
      <c r="A5684" s="1" t="s">
        <v>13717</v>
      </c>
      <c r="B5684" s="2">
        <v>44582</v>
      </c>
      <c r="C5684" s="1" t="s">
        <v>8031</v>
      </c>
      <c r="D5684">
        <v>40</v>
      </c>
      <c r="E5684" s="1" t="s">
        <v>8013</v>
      </c>
      <c r="F5684" s="1" t="s">
        <v>8037</v>
      </c>
      <c r="G5684" s="1" t="s">
        <v>8060</v>
      </c>
      <c r="H5684">
        <v>3</v>
      </c>
      <c r="I5684">
        <v>7</v>
      </c>
      <c r="J5684" s="1" t="s">
        <v>8041</v>
      </c>
      <c r="K5684">
        <v>6</v>
      </c>
      <c r="L5684">
        <v>2</v>
      </c>
      <c r="M5684">
        <v>1</v>
      </c>
      <c r="N5684" s="1" t="s">
        <v>8023</v>
      </c>
      <c r="O5684" s="1" t="s">
        <v>8008</v>
      </c>
      <c r="P5684">
        <v>0.81</v>
      </c>
      <c r="Q5684">
        <v>1</v>
      </c>
      <c r="R5684" t="str">
        <f t="shared" si="440"/>
        <v>ADULT</v>
      </c>
      <c r="S5684" s="1" t="str">
        <f t="shared" si="441"/>
        <v>Jan</v>
      </c>
      <c r="T5684" s="1">
        <f t="shared" si="442"/>
        <v>2022</v>
      </c>
      <c r="U5684" s="1" t="str">
        <f t="shared" si="443"/>
        <v>High</v>
      </c>
      <c r="V5684" s="1" t="str">
        <f t="shared" si="444"/>
        <v>Normal</v>
      </c>
    </row>
    <row r="5685" spans="1:22" x14ac:dyDescent="0.2">
      <c r="A5685" s="1" t="s">
        <v>13718</v>
      </c>
      <c r="B5685" s="2">
        <v>44989</v>
      </c>
      <c r="C5685" s="1" t="s">
        <v>8002</v>
      </c>
      <c r="D5685">
        <v>58</v>
      </c>
      <c r="E5685" s="1" t="s">
        <v>8013</v>
      </c>
      <c r="F5685" s="1" t="s">
        <v>8014</v>
      </c>
      <c r="G5685" s="1" t="s">
        <v>8044</v>
      </c>
      <c r="H5685">
        <v>4</v>
      </c>
      <c r="I5685">
        <v>7</v>
      </c>
      <c r="J5685" s="1" t="s">
        <v>8016</v>
      </c>
      <c r="K5685">
        <v>7</v>
      </c>
      <c r="L5685">
        <v>2</v>
      </c>
      <c r="M5685">
        <v>1</v>
      </c>
      <c r="N5685" s="1" t="s">
        <v>8011</v>
      </c>
      <c r="O5685" s="1" t="s">
        <v>8008</v>
      </c>
      <c r="P5685">
        <v>0.75</v>
      </c>
      <c r="Q5685">
        <v>0</v>
      </c>
      <c r="R5685" t="str">
        <f t="shared" si="440"/>
        <v>ADULT</v>
      </c>
      <c r="S5685" s="1" t="str">
        <f t="shared" si="441"/>
        <v>Mar</v>
      </c>
      <c r="T5685" s="1">
        <f t="shared" si="442"/>
        <v>2023</v>
      </c>
      <c r="U5685" s="1" t="str">
        <f t="shared" si="443"/>
        <v>High</v>
      </c>
      <c r="V5685" s="1" t="str">
        <f t="shared" si="444"/>
        <v>Normal</v>
      </c>
    </row>
    <row r="5686" spans="1:22" x14ac:dyDescent="0.2">
      <c r="A5686" s="1" t="s">
        <v>13719</v>
      </c>
      <c r="B5686" s="2">
        <v>45048</v>
      </c>
      <c r="C5686" s="1" t="s">
        <v>8002</v>
      </c>
      <c r="D5686">
        <v>48</v>
      </c>
      <c r="E5686" s="1" t="s">
        <v>8003</v>
      </c>
      <c r="F5686" s="1" t="s">
        <v>8022</v>
      </c>
      <c r="G5686" s="1" t="s">
        <v>8005</v>
      </c>
      <c r="H5686">
        <v>4</v>
      </c>
      <c r="I5686">
        <v>6</v>
      </c>
      <c r="J5686" s="1" t="s">
        <v>8016</v>
      </c>
      <c r="K5686">
        <v>7</v>
      </c>
      <c r="L5686">
        <v>3</v>
      </c>
      <c r="M5686">
        <v>1</v>
      </c>
      <c r="N5686" s="1" t="s">
        <v>8023</v>
      </c>
      <c r="O5686" s="1" t="s">
        <v>8008</v>
      </c>
      <c r="P5686">
        <v>0.52</v>
      </c>
      <c r="Q5686">
        <v>0</v>
      </c>
      <c r="R5686" t="str">
        <f t="shared" si="440"/>
        <v>ADULT</v>
      </c>
      <c r="S5686" s="1" t="str">
        <f t="shared" si="441"/>
        <v>May</v>
      </c>
      <c r="T5686" s="1">
        <f t="shared" si="442"/>
        <v>2023</v>
      </c>
      <c r="U5686" s="1" t="str">
        <f t="shared" si="443"/>
        <v>Medium</v>
      </c>
      <c r="V5686" s="1" t="str">
        <f t="shared" si="444"/>
        <v>Normal</v>
      </c>
    </row>
    <row r="5687" spans="1:22" x14ac:dyDescent="0.2">
      <c r="A5687" s="1" t="s">
        <v>13720</v>
      </c>
      <c r="B5687" s="2">
        <v>44745</v>
      </c>
      <c r="C5687" s="1" t="s">
        <v>8019</v>
      </c>
      <c r="D5687">
        <v>32</v>
      </c>
      <c r="E5687" s="1" t="s">
        <v>8003</v>
      </c>
      <c r="F5687" s="1" t="s">
        <v>8014</v>
      </c>
      <c r="G5687" s="1" t="s">
        <v>8026</v>
      </c>
      <c r="H5687">
        <v>5</v>
      </c>
      <c r="I5687">
        <v>8</v>
      </c>
      <c r="J5687" s="1" t="s">
        <v>8027</v>
      </c>
      <c r="K5687">
        <v>8</v>
      </c>
      <c r="L5687">
        <v>4</v>
      </c>
      <c r="M5687">
        <v>1</v>
      </c>
      <c r="N5687" s="1" t="s">
        <v>8011</v>
      </c>
      <c r="O5687" s="1" t="s">
        <v>8008</v>
      </c>
      <c r="P5687">
        <v>0.62</v>
      </c>
      <c r="Q5687">
        <v>0</v>
      </c>
      <c r="R5687" t="str">
        <f t="shared" si="440"/>
        <v>YOUNG ADULT</v>
      </c>
      <c r="S5687" s="1" t="str">
        <f t="shared" si="441"/>
        <v>Jul</v>
      </c>
      <c r="T5687" s="1">
        <f t="shared" si="442"/>
        <v>2022</v>
      </c>
      <c r="U5687" s="1" t="str">
        <f t="shared" si="443"/>
        <v>Medium</v>
      </c>
      <c r="V5687" s="1" t="str">
        <f t="shared" si="444"/>
        <v>Normal</v>
      </c>
    </row>
    <row r="5688" spans="1:22" x14ac:dyDescent="0.2">
      <c r="A5688" s="1" t="s">
        <v>13721</v>
      </c>
      <c r="B5688" s="2">
        <v>45054</v>
      </c>
      <c r="C5688" s="1" t="s">
        <v>8002</v>
      </c>
      <c r="D5688">
        <v>79</v>
      </c>
      <c r="E5688" s="1" t="s">
        <v>8003</v>
      </c>
      <c r="F5688" s="1" t="s">
        <v>8014</v>
      </c>
      <c r="G5688" s="1" t="s">
        <v>8015</v>
      </c>
      <c r="H5688">
        <v>5</v>
      </c>
      <c r="I5688">
        <v>6</v>
      </c>
      <c r="J5688" s="1" t="s">
        <v>8016</v>
      </c>
      <c r="K5688">
        <v>8</v>
      </c>
      <c r="L5688">
        <v>6</v>
      </c>
      <c r="M5688">
        <v>2</v>
      </c>
      <c r="N5688" s="1" t="s">
        <v>8007</v>
      </c>
      <c r="O5688" s="1" t="s">
        <v>8008</v>
      </c>
      <c r="P5688">
        <v>0.97</v>
      </c>
      <c r="Q5688">
        <v>1</v>
      </c>
      <c r="R5688" t="str">
        <f t="shared" si="440"/>
        <v>SENIOR</v>
      </c>
      <c r="S5688" s="1" t="str">
        <f t="shared" si="441"/>
        <v>May</v>
      </c>
      <c r="T5688" s="1">
        <f t="shared" si="442"/>
        <v>2023</v>
      </c>
      <c r="U5688" s="1" t="str">
        <f t="shared" si="443"/>
        <v>High</v>
      </c>
      <c r="V5688" s="1" t="str">
        <f t="shared" si="444"/>
        <v>Normal</v>
      </c>
    </row>
    <row r="5689" spans="1:22" x14ac:dyDescent="0.2">
      <c r="A5689" s="1" t="s">
        <v>13722</v>
      </c>
      <c r="B5689" s="2">
        <v>44544</v>
      </c>
      <c r="C5689" s="1" t="s">
        <v>8031</v>
      </c>
      <c r="D5689">
        <v>49</v>
      </c>
      <c r="E5689" s="1" t="s">
        <v>8013</v>
      </c>
      <c r="F5689" s="1" t="s">
        <v>8014</v>
      </c>
      <c r="G5689" s="1" t="s">
        <v>8048</v>
      </c>
      <c r="H5689">
        <v>4</v>
      </c>
      <c r="I5689">
        <v>10</v>
      </c>
      <c r="J5689" s="1" t="s">
        <v>8027</v>
      </c>
      <c r="K5689">
        <v>9</v>
      </c>
      <c r="L5689">
        <v>3</v>
      </c>
      <c r="M5689">
        <v>1</v>
      </c>
      <c r="N5689" s="1" t="s">
        <v>8023</v>
      </c>
      <c r="O5689" s="1" t="s">
        <v>8008</v>
      </c>
      <c r="P5689">
        <v>0.88</v>
      </c>
      <c r="Q5689">
        <v>0</v>
      </c>
      <c r="R5689" t="str">
        <f t="shared" si="440"/>
        <v>ADULT</v>
      </c>
      <c r="S5689" s="1" t="str">
        <f t="shared" si="441"/>
        <v>Dec</v>
      </c>
      <c r="T5689" s="1">
        <f t="shared" si="442"/>
        <v>2021</v>
      </c>
      <c r="U5689" s="1" t="str">
        <f t="shared" si="443"/>
        <v>High</v>
      </c>
      <c r="V5689" s="1" t="str">
        <f t="shared" si="444"/>
        <v>Normal</v>
      </c>
    </row>
    <row r="5690" spans="1:22" x14ac:dyDescent="0.2">
      <c r="A5690" s="1" t="s">
        <v>13723</v>
      </c>
      <c r="B5690" s="2">
        <v>44762</v>
      </c>
      <c r="C5690" s="1" t="s">
        <v>8019</v>
      </c>
      <c r="D5690">
        <v>36</v>
      </c>
      <c r="E5690" s="1" t="s">
        <v>8003</v>
      </c>
      <c r="F5690" s="1" t="s">
        <v>8014</v>
      </c>
      <c r="G5690" s="1" t="s">
        <v>8035</v>
      </c>
      <c r="H5690">
        <v>2</v>
      </c>
      <c r="I5690">
        <v>11</v>
      </c>
      <c r="J5690" s="1" t="s">
        <v>8027</v>
      </c>
      <c r="K5690">
        <v>5</v>
      </c>
      <c r="L5690">
        <v>1</v>
      </c>
      <c r="M5690">
        <v>0</v>
      </c>
      <c r="N5690" s="1" t="s">
        <v>8038</v>
      </c>
      <c r="O5690" s="1" t="s">
        <v>8008</v>
      </c>
      <c r="P5690">
        <v>0.4</v>
      </c>
      <c r="Q5690">
        <v>0</v>
      </c>
      <c r="R5690" t="str">
        <f t="shared" si="440"/>
        <v>YOUNG ADULT</v>
      </c>
      <c r="S5690" s="1" t="str">
        <f t="shared" si="441"/>
        <v>Jul</v>
      </c>
      <c r="T5690" s="1">
        <f t="shared" si="442"/>
        <v>2022</v>
      </c>
      <c r="U5690" s="1" t="str">
        <f t="shared" si="443"/>
        <v>Medium</v>
      </c>
      <c r="V5690" s="1" t="str">
        <f t="shared" si="444"/>
        <v>Normal</v>
      </c>
    </row>
    <row r="5691" spans="1:22" x14ac:dyDescent="0.2">
      <c r="A5691" s="1" t="s">
        <v>13724</v>
      </c>
      <c r="B5691" s="2">
        <v>44948</v>
      </c>
      <c r="C5691" s="1" t="s">
        <v>8031</v>
      </c>
      <c r="D5691">
        <v>55</v>
      </c>
      <c r="E5691" s="1" t="s">
        <v>8003</v>
      </c>
      <c r="F5691" s="1" t="s">
        <v>8037</v>
      </c>
      <c r="G5691" s="1" t="s">
        <v>8060</v>
      </c>
      <c r="H5691">
        <v>4</v>
      </c>
      <c r="I5691">
        <v>8</v>
      </c>
      <c r="J5691" s="1" t="s">
        <v>8027</v>
      </c>
      <c r="K5691">
        <v>8</v>
      </c>
      <c r="L5691">
        <v>3</v>
      </c>
      <c r="M5691">
        <v>1</v>
      </c>
      <c r="N5691" s="1" t="s">
        <v>8038</v>
      </c>
      <c r="O5691" s="1" t="s">
        <v>8008</v>
      </c>
      <c r="P5691">
        <v>0.89</v>
      </c>
      <c r="Q5691">
        <v>1</v>
      </c>
      <c r="R5691" t="str">
        <f t="shared" si="440"/>
        <v>ADULT</v>
      </c>
      <c r="S5691" s="1" t="str">
        <f t="shared" si="441"/>
        <v>Jan</v>
      </c>
      <c r="T5691" s="1">
        <f t="shared" si="442"/>
        <v>2023</v>
      </c>
      <c r="U5691" s="1" t="str">
        <f t="shared" si="443"/>
        <v>High</v>
      </c>
      <c r="V5691" s="1" t="str">
        <f t="shared" si="444"/>
        <v>Normal</v>
      </c>
    </row>
    <row r="5692" spans="1:22" x14ac:dyDescent="0.2">
      <c r="A5692" s="1" t="s">
        <v>13725</v>
      </c>
      <c r="B5692" s="2">
        <v>44381</v>
      </c>
      <c r="C5692" s="1" t="s">
        <v>8019</v>
      </c>
      <c r="D5692">
        <v>59</v>
      </c>
      <c r="E5692" s="1" t="s">
        <v>8013</v>
      </c>
      <c r="F5692" s="1" t="s">
        <v>8004</v>
      </c>
      <c r="G5692" s="1" t="s">
        <v>8029</v>
      </c>
      <c r="H5692">
        <v>4</v>
      </c>
      <c r="I5692">
        <v>7</v>
      </c>
      <c r="J5692" s="1" t="s">
        <v>8016</v>
      </c>
      <c r="K5692">
        <v>6</v>
      </c>
      <c r="L5692">
        <v>2</v>
      </c>
      <c r="M5692">
        <v>1</v>
      </c>
      <c r="N5692" s="1" t="s">
        <v>8011</v>
      </c>
      <c r="O5692" s="1" t="s">
        <v>8008</v>
      </c>
      <c r="P5692">
        <v>0.49</v>
      </c>
      <c r="Q5692">
        <v>0</v>
      </c>
      <c r="R5692" t="str">
        <f t="shared" si="440"/>
        <v>ADULT</v>
      </c>
      <c r="S5692" s="1" t="str">
        <f t="shared" si="441"/>
        <v>Jul</v>
      </c>
      <c r="T5692" s="1">
        <f t="shared" si="442"/>
        <v>2021</v>
      </c>
      <c r="U5692" s="1" t="str">
        <f t="shared" si="443"/>
        <v>Medium</v>
      </c>
      <c r="V5692" s="1" t="str">
        <f t="shared" si="444"/>
        <v>Normal</v>
      </c>
    </row>
    <row r="5693" spans="1:22" x14ac:dyDescent="0.2">
      <c r="A5693" s="1" t="s">
        <v>13726</v>
      </c>
      <c r="B5693" s="2">
        <v>44496</v>
      </c>
      <c r="C5693" s="1" t="s">
        <v>8010</v>
      </c>
      <c r="D5693">
        <v>28</v>
      </c>
      <c r="E5693" s="1" t="s">
        <v>8003</v>
      </c>
      <c r="F5693" s="1" t="s">
        <v>8022</v>
      </c>
      <c r="G5693" s="1" t="s">
        <v>8044</v>
      </c>
      <c r="H5693">
        <v>3</v>
      </c>
      <c r="I5693">
        <v>6</v>
      </c>
      <c r="J5693" s="1" t="s">
        <v>8016</v>
      </c>
      <c r="K5693">
        <v>6</v>
      </c>
      <c r="L5693">
        <v>2</v>
      </c>
      <c r="M5693">
        <v>1</v>
      </c>
      <c r="N5693" s="1" t="s">
        <v>8038</v>
      </c>
      <c r="O5693" s="1" t="s">
        <v>8008</v>
      </c>
      <c r="P5693">
        <v>0.67</v>
      </c>
      <c r="Q5693">
        <v>1</v>
      </c>
      <c r="R5693" t="str">
        <f t="shared" si="440"/>
        <v>YOUNG ADULT</v>
      </c>
      <c r="S5693" s="1" t="str">
        <f t="shared" si="441"/>
        <v>Oct</v>
      </c>
      <c r="T5693" s="1">
        <f t="shared" si="442"/>
        <v>2021</v>
      </c>
      <c r="U5693" s="1" t="str">
        <f t="shared" si="443"/>
        <v>Medium</v>
      </c>
      <c r="V5693" s="1" t="str">
        <f t="shared" si="444"/>
        <v>Normal</v>
      </c>
    </row>
    <row r="5694" spans="1:22" x14ac:dyDescent="0.2">
      <c r="A5694" s="1" t="s">
        <v>13727</v>
      </c>
      <c r="B5694" s="2">
        <v>44910</v>
      </c>
      <c r="C5694" s="1" t="s">
        <v>8031</v>
      </c>
      <c r="D5694">
        <v>63</v>
      </c>
      <c r="E5694" s="1" t="s">
        <v>8003</v>
      </c>
      <c r="F5694" s="1" t="s">
        <v>8032</v>
      </c>
      <c r="G5694" s="1" t="s">
        <v>8035</v>
      </c>
      <c r="H5694">
        <v>5</v>
      </c>
      <c r="I5694">
        <v>11</v>
      </c>
      <c r="J5694" s="1" t="s">
        <v>8016</v>
      </c>
      <c r="K5694">
        <v>8</v>
      </c>
      <c r="L5694">
        <v>4</v>
      </c>
      <c r="M5694">
        <v>1</v>
      </c>
      <c r="N5694" s="1" t="s">
        <v>8011</v>
      </c>
      <c r="O5694" s="1" t="s">
        <v>8008</v>
      </c>
      <c r="P5694">
        <v>0.97</v>
      </c>
      <c r="Q5694">
        <v>1</v>
      </c>
      <c r="R5694" t="str">
        <f t="shared" si="440"/>
        <v>ADULT</v>
      </c>
      <c r="S5694" s="1" t="str">
        <f t="shared" si="441"/>
        <v>Dec</v>
      </c>
      <c r="T5694" s="1">
        <f t="shared" si="442"/>
        <v>2022</v>
      </c>
      <c r="U5694" s="1" t="str">
        <f t="shared" si="443"/>
        <v>High</v>
      </c>
      <c r="V5694" s="1" t="str">
        <f t="shared" si="444"/>
        <v>Normal</v>
      </c>
    </row>
    <row r="5695" spans="1:22" x14ac:dyDescent="0.2">
      <c r="A5695" s="1" t="s">
        <v>13728</v>
      </c>
      <c r="B5695" s="2">
        <v>44914</v>
      </c>
      <c r="C5695" s="1" t="s">
        <v>8031</v>
      </c>
      <c r="D5695">
        <v>40</v>
      </c>
      <c r="E5695" s="1" t="s">
        <v>8003</v>
      </c>
      <c r="F5695" s="1" t="s">
        <v>8022</v>
      </c>
      <c r="G5695" s="1" t="s">
        <v>8060</v>
      </c>
      <c r="H5695">
        <v>4</v>
      </c>
      <c r="I5695">
        <v>8</v>
      </c>
      <c r="J5695" s="1" t="s">
        <v>8016</v>
      </c>
      <c r="K5695">
        <v>7</v>
      </c>
      <c r="L5695">
        <v>3</v>
      </c>
      <c r="M5695">
        <v>1</v>
      </c>
      <c r="N5695" s="1" t="s">
        <v>8011</v>
      </c>
      <c r="O5695" s="1" t="s">
        <v>8008</v>
      </c>
      <c r="P5695">
        <v>0.74</v>
      </c>
      <c r="Q5695">
        <v>1</v>
      </c>
      <c r="R5695" t="str">
        <f t="shared" si="440"/>
        <v>ADULT</v>
      </c>
      <c r="S5695" s="1" t="str">
        <f t="shared" si="441"/>
        <v>Dec</v>
      </c>
      <c r="T5695" s="1">
        <f t="shared" si="442"/>
        <v>2022</v>
      </c>
      <c r="U5695" s="1" t="str">
        <f t="shared" si="443"/>
        <v>High</v>
      </c>
      <c r="V5695" s="1" t="str">
        <f t="shared" si="444"/>
        <v>Normal</v>
      </c>
    </row>
    <row r="5696" spans="1:22" x14ac:dyDescent="0.2">
      <c r="A5696" s="1" t="s">
        <v>13729</v>
      </c>
      <c r="B5696" s="2">
        <v>44737</v>
      </c>
      <c r="C5696" s="1" t="s">
        <v>8019</v>
      </c>
      <c r="D5696">
        <v>87</v>
      </c>
      <c r="E5696" s="1" t="s">
        <v>8013</v>
      </c>
      <c r="F5696" s="1" t="s">
        <v>8004</v>
      </c>
      <c r="G5696" s="1" t="s">
        <v>8044</v>
      </c>
      <c r="H5696">
        <v>7</v>
      </c>
      <c r="I5696">
        <v>9</v>
      </c>
      <c r="J5696" s="1" t="s">
        <v>8027</v>
      </c>
      <c r="K5696">
        <v>12</v>
      </c>
      <c r="L5696">
        <v>8</v>
      </c>
      <c r="M5696">
        <v>3</v>
      </c>
      <c r="N5696" s="1" t="s">
        <v>8007</v>
      </c>
      <c r="O5696" s="1" t="s">
        <v>8017</v>
      </c>
      <c r="P5696">
        <v>0.97</v>
      </c>
      <c r="Q5696">
        <v>1</v>
      </c>
      <c r="R5696" t="str">
        <f t="shared" si="440"/>
        <v>SENIOR</v>
      </c>
      <c r="S5696" s="1" t="str">
        <f t="shared" si="441"/>
        <v>Jun</v>
      </c>
      <c r="T5696" s="1">
        <f t="shared" si="442"/>
        <v>2022</v>
      </c>
      <c r="U5696" s="1" t="str">
        <f t="shared" si="443"/>
        <v>High</v>
      </c>
      <c r="V5696" s="1" t="str">
        <f t="shared" si="444"/>
        <v>Frequent</v>
      </c>
    </row>
    <row r="5697" spans="1:22" x14ac:dyDescent="0.2">
      <c r="A5697" s="1" t="s">
        <v>13730</v>
      </c>
      <c r="B5697" s="2">
        <v>45068</v>
      </c>
      <c r="C5697" s="1" t="s">
        <v>8002</v>
      </c>
      <c r="D5697">
        <v>66</v>
      </c>
      <c r="E5697" s="1" t="s">
        <v>8013</v>
      </c>
      <c r="F5697" s="1" t="s">
        <v>8032</v>
      </c>
      <c r="G5697" s="1" t="s">
        <v>8015</v>
      </c>
      <c r="H5697">
        <v>4</v>
      </c>
      <c r="I5697">
        <v>5</v>
      </c>
      <c r="J5697" s="1" t="s">
        <v>8016</v>
      </c>
      <c r="K5697">
        <v>8</v>
      </c>
      <c r="L5697">
        <v>4</v>
      </c>
      <c r="M5697">
        <v>1</v>
      </c>
      <c r="N5697" s="1" t="s">
        <v>8007</v>
      </c>
      <c r="O5697" s="1" t="s">
        <v>8008</v>
      </c>
      <c r="P5697">
        <v>0.7</v>
      </c>
      <c r="Q5697">
        <v>1</v>
      </c>
      <c r="R5697" t="str">
        <f t="shared" si="440"/>
        <v>SENIOR</v>
      </c>
      <c r="S5697" s="1" t="str">
        <f t="shared" si="441"/>
        <v>May</v>
      </c>
      <c r="T5697" s="1">
        <f t="shared" si="442"/>
        <v>2023</v>
      </c>
      <c r="U5697" s="1" t="str">
        <f t="shared" si="443"/>
        <v>High</v>
      </c>
      <c r="V5697" s="1" t="str">
        <f t="shared" si="444"/>
        <v>Normal</v>
      </c>
    </row>
    <row r="5698" spans="1:22" x14ac:dyDescent="0.2">
      <c r="A5698" s="1" t="s">
        <v>13731</v>
      </c>
      <c r="B5698" s="2">
        <v>44724</v>
      </c>
      <c r="C5698" s="1" t="s">
        <v>8019</v>
      </c>
      <c r="D5698">
        <v>51</v>
      </c>
      <c r="E5698" s="1" t="s">
        <v>8013</v>
      </c>
      <c r="F5698" s="1" t="s">
        <v>8004</v>
      </c>
      <c r="G5698" s="1" t="s">
        <v>8035</v>
      </c>
      <c r="H5698">
        <v>3</v>
      </c>
      <c r="I5698">
        <v>11</v>
      </c>
      <c r="J5698" s="1" t="s">
        <v>8016</v>
      </c>
      <c r="K5698">
        <v>6</v>
      </c>
      <c r="L5698">
        <v>2</v>
      </c>
      <c r="M5698">
        <v>1</v>
      </c>
      <c r="N5698" s="1" t="s">
        <v>8023</v>
      </c>
      <c r="O5698" s="1" t="s">
        <v>8008</v>
      </c>
      <c r="P5698">
        <v>0.76</v>
      </c>
      <c r="Q5698">
        <v>1</v>
      </c>
      <c r="R5698" t="str">
        <f t="shared" ref="R5698:R5761" si="445">IF(D5698&lt;18,"CHILD",IF(D5698&lt;40,"YOUNG ADULT",IF(D5698&lt;65,"ADULT","SENIOR")))</f>
        <v>ADULT</v>
      </c>
      <c r="S5698" s="1" t="str">
        <f t="shared" ref="S5698:S5761" si="446">TEXT(B5698,"MMM")</f>
        <v>Jun</v>
      </c>
      <c r="T5698" s="1">
        <f t="shared" ref="T5698:T5761" si="447">YEAR(B5698)</f>
        <v>2022</v>
      </c>
      <c r="U5698" s="1" t="str">
        <f t="shared" ref="U5698:U5761" si="448">IF(P5698&lt;0.3,"Low",IF(P5698&lt;0.7,"Medium","High"))</f>
        <v>High</v>
      </c>
      <c r="V5698" s="1" t="str">
        <f t="shared" ref="V5698:V5761" si="449">IF(M5698&gt;=3,"Frequent","Normal")</f>
        <v>Normal</v>
      </c>
    </row>
    <row r="5699" spans="1:22" x14ac:dyDescent="0.2">
      <c r="A5699" s="1" t="s">
        <v>13732</v>
      </c>
      <c r="B5699" s="2">
        <v>45162</v>
      </c>
      <c r="C5699" s="1" t="s">
        <v>8019</v>
      </c>
      <c r="D5699">
        <v>45</v>
      </c>
      <c r="E5699" s="1" t="s">
        <v>8013</v>
      </c>
      <c r="F5699" s="1" t="s">
        <v>8014</v>
      </c>
      <c r="G5699" s="1" t="s">
        <v>8005</v>
      </c>
      <c r="H5699">
        <v>3</v>
      </c>
      <c r="I5699">
        <v>7</v>
      </c>
      <c r="J5699" s="1" t="s">
        <v>8016</v>
      </c>
      <c r="K5699">
        <v>6</v>
      </c>
      <c r="L5699">
        <v>2</v>
      </c>
      <c r="M5699">
        <v>1</v>
      </c>
      <c r="N5699" s="1" t="s">
        <v>8038</v>
      </c>
      <c r="O5699" s="1" t="s">
        <v>8008</v>
      </c>
      <c r="P5699">
        <v>0.41</v>
      </c>
      <c r="Q5699">
        <v>1</v>
      </c>
      <c r="R5699" t="str">
        <f t="shared" si="445"/>
        <v>ADULT</v>
      </c>
      <c r="S5699" s="1" t="str">
        <f t="shared" si="446"/>
        <v>Aug</v>
      </c>
      <c r="T5699" s="1">
        <f t="shared" si="447"/>
        <v>2023</v>
      </c>
      <c r="U5699" s="1" t="str">
        <f t="shared" si="448"/>
        <v>Medium</v>
      </c>
      <c r="V5699" s="1" t="str">
        <f t="shared" si="449"/>
        <v>Normal</v>
      </c>
    </row>
    <row r="5700" spans="1:22" x14ac:dyDescent="0.2">
      <c r="A5700" s="1" t="s">
        <v>13733</v>
      </c>
      <c r="B5700" s="2">
        <v>45002</v>
      </c>
      <c r="C5700" s="1" t="s">
        <v>8002</v>
      </c>
      <c r="D5700">
        <v>56</v>
      </c>
      <c r="E5700" s="1" t="s">
        <v>8013</v>
      </c>
      <c r="F5700" s="1" t="s">
        <v>8014</v>
      </c>
      <c r="G5700" s="1" t="s">
        <v>8015</v>
      </c>
      <c r="H5700">
        <v>6</v>
      </c>
      <c r="I5700">
        <v>6</v>
      </c>
      <c r="J5700" s="1" t="s">
        <v>8041</v>
      </c>
      <c r="K5700">
        <v>9</v>
      </c>
      <c r="L5700">
        <v>5</v>
      </c>
      <c r="M5700">
        <v>2</v>
      </c>
      <c r="N5700" s="1" t="s">
        <v>8011</v>
      </c>
      <c r="O5700" s="1" t="s">
        <v>8017</v>
      </c>
      <c r="P5700">
        <v>0.97</v>
      </c>
      <c r="Q5700">
        <v>1</v>
      </c>
      <c r="R5700" t="str">
        <f t="shared" si="445"/>
        <v>ADULT</v>
      </c>
      <c r="S5700" s="1" t="str">
        <f t="shared" si="446"/>
        <v>Mar</v>
      </c>
      <c r="T5700" s="1">
        <f t="shared" si="447"/>
        <v>2023</v>
      </c>
      <c r="U5700" s="1" t="str">
        <f t="shared" si="448"/>
        <v>High</v>
      </c>
      <c r="V5700" s="1" t="str">
        <f t="shared" si="449"/>
        <v>Normal</v>
      </c>
    </row>
    <row r="5701" spans="1:22" x14ac:dyDescent="0.2">
      <c r="A5701" s="1" t="s">
        <v>13734</v>
      </c>
      <c r="B5701" s="2">
        <v>44541</v>
      </c>
      <c r="C5701" s="1" t="s">
        <v>8031</v>
      </c>
      <c r="D5701">
        <v>68</v>
      </c>
      <c r="E5701" s="1" t="s">
        <v>8013</v>
      </c>
      <c r="F5701" s="1" t="s">
        <v>8004</v>
      </c>
      <c r="G5701" s="1" t="s">
        <v>8020</v>
      </c>
      <c r="H5701">
        <v>5</v>
      </c>
      <c r="I5701">
        <v>11</v>
      </c>
      <c r="J5701" s="1" t="s">
        <v>8016</v>
      </c>
      <c r="K5701">
        <v>8</v>
      </c>
      <c r="L5701">
        <v>8</v>
      </c>
      <c r="M5701">
        <v>1</v>
      </c>
      <c r="N5701" s="1" t="s">
        <v>8007</v>
      </c>
      <c r="O5701" s="1" t="s">
        <v>8008</v>
      </c>
      <c r="P5701">
        <v>0.97</v>
      </c>
      <c r="Q5701">
        <v>1</v>
      </c>
      <c r="R5701" t="str">
        <f t="shared" si="445"/>
        <v>SENIOR</v>
      </c>
      <c r="S5701" s="1" t="str">
        <f t="shared" si="446"/>
        <v>Dec</v>
      </c>
      <c r="T5701" s="1">
        <f t="shared" si="447"/>
        <v>2021</v>
      </c>
      <c r="U5701" s="1" t="str">
        <f t="shared" si="448"/>
        <v>High</v>
      </c>
      <c r="V5701" s="1" t="str">
        <f t="shared" si="449"/>
        <v>Normal</v>
      </c>
    </row>
    <row r="5702" spans="1:22" x14ac:dyDescent="0.2">
      <c r="A5702" s="1" t="s">
        <v>13735</v>
      </c>
      <c r="B5702" s="2">
        <v>44629</v>
      </c>
      <c r="C5702" s="1" t="s">
        <v>8002</v>
      </c>
      <c r="D5702">
        <v>57</v>
      </c>
      <c r="E5702" s="1" t="s">
        <v>8013</v>
      </c>
      <c r="F5702" s="1" t="s">
        <v>8037</v>
      </c>
      <c r="G5702" s="1" t="s">
        <v>8044</v>
      </c>
      <c r="H5702">
        <v>5</v>
      </c>
      <c r="I5702">
        <v>8</v>
      </c>
      <c r="J5702" s="1" t="s">
        <v>8016</v>
      </c>
      <c r="K5702">
        <v>10</v>
      </c>
      <c r="L5702">
        <v>2</v>
      </c>
      <c r="M5702">
        <v>1</v>
      </c>
      <c r="N5702" s="1" t="s">
        <v>8023</v>
      </c>
      <c r="O5702" s="1" t="s">
        <v>8008</v>
      </c>
      <c r="P5702">
        <v>0.96</v>
      </c>
      <c r="Q5702">
        <v>0</v>
      </c>
      <c r="R5702" t="str">
        <f t="shared" si="445"/>
        <v>ADULT</v>
      </c>
      <c r="S5702" s="1" t="str">
        <f t="shared" si="446"/>
        <v>Mar</v>
      </c>
      <c r="T5702" s="1">
        <f t="shared" si="447"/>
        <v>2022</v>
      </c>
      <c r="U5702" s="1" t="str">
        <f t="shared" si="448"/>
        <v>High</v>
      </c>
      <c r="V5702" s="1" t="str">
        <f t="shared" si="449"/>
        <v>Normal</v>
      </c>
    </row>
    <row r="5703" spans="1:22" x14ac:dyDescent="0.2">
      <c r="A5703" s="1" t="s">
        <v>13736</v>
      </c>
      <c r="B5703" s="2">
        <v>44928</v>
      </c>
      <c r="C5703" s="1" t="s">
        <v>8031</v>
      </c>
      <c r="D5703">
        <v>54</v>
      </c>
      <c r="E5703" s="1" t="s">
        <v>8013</v>
      </c>
      <c r="F5703" s="1" t="s">
        <v>8022</v>
      </c>
      <c r="G5703" s="1" t="s">
        <v>8035</v>
      </c>
      <c r="H5703">
        <v>4</v>
      </c>
      <c r="I5703">
        <v>12</v>
      </c>
      <c r="J5703" s="1" t="s">
        <v>8016</v>
      </c>
      <c r="K5703">
        <v>6</v>
      </c>
      <c r="L5703">
        <v>3</v>
      </c>
      <c r="M5703">
        <v>1</v>
      </c>
      <c r="N5703" s="1" t="s">
        <v>8038</v>
      </c>
      <c r="O5703" s="1" t="s">
        <v>8008</v>
      </c>
      <c r="P5703">
        <v>0.83</v>
      </c>
      <c r="Q5703">
        <v>1</v>
      </c>
      <c r="R5703" t="str">
        <f t="shared" si="445"/>
        <v>ADULT</v>
      </c>
      <c r="S5703" s="1" t="str">
        <f t="shared" si="446"/>
        <v>Jan</v>
      </c>
      <c r="T5703" s="1">
        <f t="shared" si="447"/>
        <v>2023</v>
      </c>
      <c r="U5703" s="1" t="str">
        <f t="shared" si="448"/>
        <v>High</v>
      </c>
      <c r="V5703" s="1" t="str">
        <f t="shared" si="449"/>
        <v>Normal</v>
      </c>
    </row>
    <row r="5704" spans="1:22" x14ac:dyDescent="0.2">
      <c r="A5704" s="1" t="s">
        <v>13737</v>
      </c>
      <c r="B5704" s="2">
        <v>45176</v>
      </c>
      <c r="C5704" s="1" t="s">
        <v>8010</v>
      </c>
      <c r="D5704">
        <v>58</v>
      </c>
      <c r="E5704" s="1" t="s">
        <v>8003</v>
      </c>
      <c r="F5704" s="1" t="s">
        <v>8014</v>
      </c>
      <c r="G5704" s="1" t="s">
        <v>8020</v>
      </c>
      <c r="H5704">
        <v>4</v>
      </c>
      <c r="I5704">
        <v>9</v>
      </c>
      <c r="J5704" s="1" t="s">
        <v>8041</v>
      </c>
      <c r="K5704">
        <v>7</v>
      </c>
      <c r="L5704">
        <v>2</v>
      </c>
      <c r="M5704">
        <v>3</v>
      </c>
      <c r="N5704" s="1" t="s">
        <v>8011</v>
      </c>
      <c r="O5704" s="1" t="s">
        <v>8008</v>
      </c>
      <c r="P5704">
        <v>0.97</v>
      </c>
      <c r="Q5704">
        <v>1</v>
      </c>
      <c r="R5704" t="str">
        <f t="shared" si="445"/>
        <v>ADULT</v>
      </c>
      <c r="S5704" s="1" t="str">
        <f t="shared" si="446"/>
        <v>Sep</v>
      </c>
      <c r="T5704" s="1">
        <f t="shared" si="447"/>
        <v>2023</v>
      </c>
      <c r="U5704" s="1" t="str">
        <f t="shared" si="448"/>
        <v>High</v>
      </c>
      <c r="V5704" s="1" t="str">
        <f t="shared" si="449"/>
        <v>Frequent</v>
      </c>
    </row>
    <row r="5705" spans="1:22" x14ac:dyDescent="0.2">
      <c r="A5705" s="1" t="s">
        <v>13738</v>
      </c>
      <c r="B5705" s="2">
        <v>44392</v>
      </c>
      <c r="C5705" s="1" t="s">
        <v>8019</v>
      </c>
      <c r="D5705">
        <v>47</v>
      </c>
      <c r="E5705" s="1" t="s">
        <v>8003</v>
      </c>
      <c r="F5705" s="1" t="s">
        <v>8014</v>
      </c>
      <c r="G5705" s="1" t="s">
        <v>8005</v>
      </c>
      <c r="H5705">
        <v>3</v>
      </c>
      <c r="I5705">
        <v>6</v>
      </c>
      <c r="J5705" s="1" t="s">
        <v>8016</v>
      </c>
      <c r="K5705">
        <v>4</v>
      </c>
      <c r="L5705">
        <v>2</v>
      </c>
      <c r="M5705">
        <v>1</v>
      </c>
      <c r="N5705" s="1" t="s">
        <v>8023</v>
      </c>
      <c r="O5705" s="1" t="s">
        <v>8008</v>
      </c>
      <c r="P5705">
        <v>0.45</v>
      </c>
      <c r="Q5705">
        <v>0</v>
      </c>
      <c r="R5705" t="str">
        <f t="shared" si="445"/>
        <v>ADULT</v>
      </c>
      <c r="S5705" s="1" t="str">
        <f t="shared" si="446"/>
        <v>Jul</v>
      </c>
      <c r="T5705" s="1">
        <f t="shared" si="447"/>
        <v>2021</v>
      </c>
      <c r="U5705" s="1" t="str">
        <f t="shared" si="448"/>
        <v>Medium</v>
      </c>
      <c r="V5705" s="1" t="str">
        <f t="shared" si="449"/>
        <v>Normal</v>
      </c>
    </row>
    <row r="5706" spans="1:22" x14ac:dyDescent="0.2">
      <c r="A5706" s="1" t="s">
        <v>13739</v>
      </c>
      <c r="B5706" s="2">
        <v>44760</v>
      </c>
      <c r="C5706" s="1" t="s">
        <v>8019</v>
      </c>
      <c r="D5706">
        <v>52</v>
      </c>
      <c r="E5706" s="1" t="s">
        <v>8003</v>
      </c>
      <c r="F5706" s="1" t="s">
        <v>8004</v>
      </c>
      <c r="G5706" s="1" t="s">
        <v>8005</v>
      </c>
      <c r="H5706">
        <v>3</v>
      </c>
      <c r="I5706">
        <v>8</v>
      </c>
      <c r="J5706" s="1" t="s">
        <v>8027</v>
      </c>
      <c r="K5706">
        <v>6</v>
      </c>
      <c r="L5706">
        <v>2</v>
      </c>
      <c r="M5706">
        <v>1</v>
      </c>
      <c r="N5706" s="1" t="s">
        <v>8023</v>
      </c>
      <c r="O5706" s="1" t="s">
        <v>8008</v>
      </c>
      <c r="P5706">
        <v>0.5</v>
      </c>
      <c r="Q5706">
        <v>0</v>
      </c>
      <c r="R5706" t="str">
        <f t="shared" si="445"/>
        <v>ADULT</v>
      </c>
      <c r="S5706" s="1" t="str">
        <f t="shared" si="446"/>
        <v>Jul</v>
      </c>
      <c r="T5706" s="1">
        <f t="shared" si="447"/>
        <v>2022</v>
      </c>
      <c r="U5706" s="1" t="str">
        <f t="shared" si="448"/>
        <v>Medium</v>
      </c>
      <c r="V5706" s="1" t="str">
        <f t="shared" si="449"/>
        <v>Normal</v>
      </c>
    </row>
    <row r="5707" spans="1:22" x14ac:dyDescent="0.2">
      <c r="A5707" s="1" t="s">
        <v>13740</v>
      </c>
      <c r="B5707" s="2">
        <v>44327</v>
      </c>
      <c r="C5707" s="1" t="s">
        <v>8002</v>
      </c>
      <c r="D5707">
        <v>22</v>
      </c>
      <c r="E5707" s="1" t="s">
        <v>8013</v>
      </c>
      <c r="F5707" s="1" t="s">
        <v>8004</v>
      </c>
      <c r="G5707" s="1" t="s">
        <v>8026</v>
      </c>
      <c r="H5707">
        <v>2</v>
      </c>
      <c r="I5707">
        <v>7</v>
      </c>
      <c r="J5707" s="1" t="s">
        <v>8016</v>
      </c>
      <c r="K5707">
        <v>5</v>
      </c>
      <c r="L5707">
        <v>1</v>
      </c>
      <c r="M5707">
        <v>2</v>
      </c>
      <c r="N5707" s="1" t="s">
        <v>8038</v>
      </c>
      <c r="O5707" s="1" t="s">
        <v>8008</v>
      </c>
      <c r="P5707">
        <v>0.56000000000000005</v>
      </c>
      <c r="Q5707">
        <v>1</v>
      </c>
      <c r="R5707" t="str">
        <f t="shared" si="445"/>
        <v>YOUNG ADULT</v>
      </c>
      <c r="S5707" s="1" t="str">
        <f t="shared" si="446"/>
        <v>May</v>
      </c>
      <c r="T5707" s="1">
        <f t="shared" si="447"/>
        <v>2021</v>
      </c>
      <c r="U5707" s="1" t="str">
        <f t="shared" si="448"/>
        <v>Medium</v>
      </c>
      <c r="V5707" s="1" t="str">
        <f t="shared" si="449"/>
        <v>Normal</v>
      </c>
    </row>
    <row r="5708" spans="1:22" x14ac:dyDescent="0.2">
      <c r="A5708" s="1" t="s">
        <v>13741</v>
      </c>
      <c r="B5708" s="2">
        <v>44503</v>
      </c>
      <c r="C5708" s="1" t="s">
        <v>8010</v>
      </c>
      <c r="D5708">
        <v>74</v>
      </c>
      <c r="E5708" s="1" t="s">
        <v>8013</v>
      </c>
      <c r="F5708" s="1" t="s">
        <v>8004</v>
      </c>
      <c r="G5708" s="1" t="s">
        <v>8015</v>
      </c>
      <c r="H5708">
        <v>5</v>
      </c>
      <c r="I5708">
        <v>6</v>
      </c>
      <c r="J5708" s="1" t="s">
        <v>8016</v>
      </c>
      <c r="K5708">
        <v>8</v>
      </c>
      <c r="L5708">
        <v>4</v>
      </c>
      <c r="M5708">
        <v>3</v>
      </c>
      <c r="N5708" s="1" t="s">
        <v>8007</v>
      </c>
      <c r="O5708" s="1" t="s">
        <v>8008</v>
      </c>
      <c r="P5708">
        <v>0.97</v>
      </c>
      <c r="Q5708">
        <v>1</v>
      </c>
      <c r="R5708" t="str">
        <f t="shared" si="445"/>
        <v>SENIOR</v>
      </c>
      <c r="S5708" s="1" t="str">
        <f t="shared" si="446"/>
        <v>Nov</v>
      </c>
      <c r="T5708" s="1">
        <f t="shared" si="447"/>
        <v>2021</v>
      </c>
      <c r="U5708" s="1" t="str">
        <f t="shared" si="448"/>
        <v>High</v>
      </c>
      <c r="V5708" s="1" t="str">
        <f t="shared" si="449"/>
        <v>Frequent</v>
      </c>
    </row>
    <row r="5709" spans="1:22" x14ac:dyDescent="0.2">
      <c r="A5709" s="1" t="s">
        <v>13742</v>
      </c>
      <c r="B5709" s="2">
        <v>44948</v>
      </c>
      <c r="C5709" s="1" t="s">
        <v>8031</v>
      </c>
      <c r="D5709">
        <v>63</v>
      </c>
      <c r="E5709" s="1" t="s">
        <v>8013</v>
      </c>
      <c r="F5709" s="1" t="s">
        <v>8014</v>
      </c>
      <c r="G5709" s="1" t="s">
        <v>8062</v>
      </c>
      <c r="H5709">
        <v>4</v>
      </c>
      <c r="I5709">
        <v>9</v>
      </c>
      <c r="J5709" s="1" t="s">
        <v>8016</v>
      </c>
      <c r="K5709">
        <v>7</v>
      </c>
      <c r="L5709">
        <v>3</v>
      </c>
      <c r="M5709">
        <v>1</v>
      </c>
      <c r="N5709" s="1" t="s">
        <v>8038</v>
      </c>
      <c r="O5709" s="1" t="s">
        <v>8008</v>
      </c>
      <c r="P5709">
        <v>0.67</v>
      </c>
      <c r="Q5709">
        <v>1</v>
      </c>
      <c r="R5709" t="str">
        <f t="shared" si="445"/>
        <v>ADULT</v>
      </c>
      <c r="S5709" s="1" t="str">
        <f t="shared" si="446"/>
        <v>Jan</v>
      </c>
      <c r="T5709" s="1">
        <f t="shared" si="447"/>
        <v>2023</v>
      </c>
      <c r="U5709" s="1" t="str">
        <f t="shared" si="448"/>
        <v>Medium</v>
      </c>
      <c r="V5709" s="1" t="str">
        <f t="shared" si="449"/>
        <v>Normal</v>
      </c>
    </row>
    <row r="5710" spans="1:22" x14ac:dyDescent="0.2">
      <c r="A5710" s="1" t="s">
        <v>13743</v>
      </c>
      <c r="B5710" s="2">
        <v>44282</v>
      </c>
      <c r="C5710" s="1" t="s">
        <v>8002</v>
      </c>
      <c r="D5710">
        <v>44</v>
      </c>
      <c r="E5710" s="1" t="s">
        <v>8003</v>
      </c>
      <c r="F5710" s="1" t="s">
        <v>8014</v>
      </c>
      <c r="G5710" s="1" t="s">
        <v>8020</v>
      </c>
      <c r="H5710">
        <v>4</v>
      </c>
      <c r="I5710">
        <v>9</v>
      </c>
      <c r="J5710" s="1" t="s">
        <v>8027</v>
      </c>
      <c r="K5710">
        <v>8</v>
      </c>
      <c r="L5710">
        <v>3</v>
      </c>
      <c r="M5710">
        <v>2</v>
      </c>
      <c r="N5710" s="1" t="s">
        <v>8023</v>
      </c>
      <c r="O5710" s="1" t="s">
        <v>8008</v>
      </c>
      <c r="P5710">
        <v>0.97</v>
      </c>
      <c r="Q5710">
        <v>1</v>
      </c>
      <c r="R5710" t="str">
        <f t="shared" si="445"/>
        <v>ADULT</v>
      </c>
      <c r="S5710" s="1" t="str">
        <f t="shared" si="446"/>
        <v>Mar</v>
      </c>
      <c r="T5710" s="1">
        <f t="shared" si="447"/>
        <v>2021</v>
      </c>
      <c r="U5710" s="1" t="str">
        <f t="shared" si="448"/>
        <v>High</v>
      </c>
      <c r="V5710" s="1" t="str">
        <f t="shared" si="449"/>
        <v>Normal</v>
      </c>
    </row>
    <row r="5711" spans="1:22" x14ac:dyDescent="0.2">
      <c r="A5711" s="1" t="s">
        <v>13744</v>
      </c>
      <c r="B5711" s="2">
        <v>44922</v>
      </c>
      <c r="C5711" s="1" t="s">
        <v>8031</v>
      </c>
      <c r="D5711">
        <v>90</v>
      </c>
      <c r="E5711" s="1" t="s">
        <v>8003</v>
      </c>
      <c r="F5711" s="1" t="s">
        <v>8004</v>
      </c>
      <c r="G5711" s="1" t="s">
        <v>8060</v>
      </c>
      <c r="H5711">
        <v>6</v>
      </c>
      <c r="I5711">
        <v>9</v>
      </c>
      <c r="J5711" s="1" t="s">
        <v>8027</v>
      </c>
      <c r="K5711">
        <v>10</v>
      </c>
      <c r="L5711">
        <v>6</v>
      </c>
      <c r="M5711">
        <v>4</v>
      </c>
      <c r="N5711" s="1" t="s">
        <v>8007</v>
      </c>
      <c r="O5711" s="1" t="s">
        <v>8017</v>
      </c>
      <c r="P5711">
        <v>0.97</v>
      </c>
      <c r="Q5711">
        <v>1</v>
      </c>
      <c r="R5711" t="str">
        <f t="shared" si="445"/>
        <v>SENIOR</v>
      </c>
      <c r="S5711" s="1" t="str">
        <f t="shared" si="446"/>
        <v>Dec</v>
      </c>
      <c r="T5711" s="1">
        <f t="shared" si="447"/>
        <v>2022</v>
      </c>
      <c r="U5711" s="1" t="str">
        <f t="shared" si="448"/>
        <v>High</v>
      </c>
      <c r="V5711" s="1" t="str">
        <f t="shared" si="449"/>
        <v>Frequent</v>
      </c>
    </row>
    <row r="5712" spans="1:22" x14ac:dyDescent="0.2">
      <c r="A5712" s="1" t="s">
        <v>13745</v>
      </c>
      <c r="B5712" s="2">
        <v>45183</v>
      </c>
      <c r="C5712" s="1" t="s">
        <v>8010</v>
      </c>
      <c r="D5712">
        <v>59</v>
      </c>
      <c r="E5712" s="1" t="s">
        <v>8003</v>
      </c>
      <c r="F5712" s="1" t="s">
        <v>8032</v>
      </c>
      <c r="G5712" s="1" t="s">
        <v>8060</v>
      </c>
      <c r="H5712">
        <v>5</v>
      </c>
      <c r="I5712">
        <v>8</v>
      </c>
      <c r="J5712" s="1" t="s">
        <v>8006</v>
      </c>
      <c r="K5712">
        <v>8</v>
      </c>
      <c r="L5712">
        <v>2</v>
      </c>
      <c r="M5712">
        <v>2</v>
      </c>
      <c r="N5712" s="1" t="s">
        <v>8011</v>
      </c>
      <c r="O5712" s="1" t="s">
        <v>8008</v>
      </c>
      <c r="P5712">
        <v>0.97</v>
      </c>
      <c r="Q5712">
        <v>1</v>
      </c>
      <c r="R5712" t="str">
        <f t="shared" si="445"/>
        <v>ADULT</v>
      </c>
      <c r="S5712" s="1" t="str">
        <f t="shared" si="446"/>
        <v>Sep</v>
      </c>
      <c r="T5712" s="1">
        <f t="shared" si="447"/>
        <v>2023</v>
      </c>
      <c r="U5712" s="1" t="str">
        <f t="shared" si="448"/>
        <v>High</v>
      </c>
      <c r="V5712" s="1" t="str">
        <f t="shared" si="449"/>
        <v>Normal</v>
      </c>
    </row>
    <row r="5713" spans="1:22" x14ac:dyDescent="0.2">
      <c r="A5713" s="1" t="s">
        <v>13746</v>
      </c>
      <c r="B5713" s="2">
        <v>45258</v>
      </c>
      <c r="C5713" s="1" t="s">
        <v>8010</v>
      </c>
      <c r="D5713">
        <v>40</v>
      </c>
      <c r="E5713" s="1" t="s">
        <v>8013</v>
      </c>
      <c r="F5713" s="1" t="s">
        <v>8022</v>
      </c>
      <c r="G5713" s="1" t="s">
        <v>8044</v>
      </c>
      <c r="H5713">
        <v>6</v>
      </c>
      <c r="I5713">
        <v>7</v>
      </c>
      <c r="J5713" s="1" t="s">
        <v>8006</v>
      </c>
      <c r="K5713">
        <v>12</v>
      </c>
      <c r="L5713">
        <v>3</v>
      </c>
      <c r="M5713">
        <v>2</v>
      </c>
      <c r="N5713" s="1" t="s">
        <v>8011</v>
      </c>
      <c r="O5713" s="1" t="s">
        <v>8017</v>
      </c>
      <c r="P5713">
        <v>0.97</v>
      </c>
      <c r="Q5713">
        <v>1</v>
      </c>
      <c r="R5713" t="str">
        <f t="shared" si="445"/>
        <v>ADULT</v>
      </c>
      <c r="S5713" s="1" t="str">
        <f t="shared" si="446"/>
        <v>Nov</v>
      </c>
      <c r="T5713" s="1">
        <f t="shared" si="447"/>
        <v>2023</v>
      </c>
      <c r="U5713" s="1" t="str">
        <f t="shared" si="448"/>
        <v>High</v>
      </c>
      <c r="V5713" s="1" t="str">
        <f t="shared" si="449"/>
        <v>Normal</v>
      </c>
    </row>
    <row r="5714" spans="1:22" x14ac:dyDescent="0.2">
      <c r="A5714" s="1" t="s">
        <v>13747</v>
      </c>
      <c r="B5714" s="2">
        <v>44434</v>
      </c>
      <c r="C5714" s="1" t="s">
        <v>8019</v>
      </c>
      <c r="D5714">
        <v>72</v>
      </c>
      <c r="E5714" s="1" t="s">
        <v>8003</v>
      </c>
      <c r="F5714" s="1" t="s">
        <v>8032</v>
      </c>
      <c r="G5714" s="1" t="s">
        <v>8029</v>
      </c>
      <c r="H5714">
        <v>6</v>
      </c>
      <c r="I5714">
        <v>6</v>
      </c>
      <c r="J5714" s="1" t="s">
        <v>8016</v>
      </c>
      <c r="K5714">
        <v>9</v>
      </c>
      <c r="L5714">
        <v>8</v>
      </c>
      <c r="M5714">
        <v>2</v>
      </c>
      <c r="N5714" s="1" t="s">
        <v>8007</v>
      </c>
      <c r="O5714" s="1" t="s">
        <v>8017</v>
      </c>
      <c r="P5714">
        <v>0.97</v>
      </c>
      <c r="Q5714">
        <v>0</v>
      </c>
      <c r="R5714" t="str">
        <f t="shared" si="445"/>
        <v>SENIOR</v>
      </c>
      <c r="S5714" s="1" t="str">
        <f t="shared" si="446"/>
        <v>Aug</v>
      </c>
      <c r="T5714" s="1">
        <f t="shared" si="447"/>
        <v>2021</v>
      </c>
      <c r="U5714" s="1" t="str">
        <f t="shared" si="448"/>
        <v>High</v>
      </c>
      <c r="V5714" s="1" t="str">
        <f t="shared" si="449"/>
        <v>Normal</v>
      </c>
    </row>
    <row r="5715" spans="1:22" x14ac:dyDescent="0.2">
      <c r="A5715" s="1" t="s">
        <v>13748</v>
      </c>
      <c r="B5715" s="2">
        <v>45017</v>
      </c>
      <c r="C5715" s="1" t="s">
        <v>8002</v>
      </c>
      <c r="D5715">
        <v>64</v>
      </c>
      <c r="E5715" s="1" t="s">
        <v>8013</v>
      </c>
      <c r="F5715" s="1" t="s">
        <v>8037</v>
      </c>
      <c r="G5715" s="1" t="s">
        <v>8015</v>
      </c>
      <c r="H5715">
        <v>4</v>
      </c>
      <c r="I5715">
        <v>7</v>
      </c>
      <c r="J5715" s="1" t="s">
        <v>8016</v>
      </c>
      <c r="K5715">
        <v>7</v>
      </c>
      <c r="L5715">
        <v>7</v>
      </c>
      <c r="M5715">
        <v>1</v>
      </c>
      <c r="N5715" s="1" t="s">
        <v>8011</v>
      </c>
      <c r="O5715" s="1" t="s">
        <v>8008</v>
      </c>
      <c r="P5715">
        <v>0.69</v>
      </c>
      <c r="Q5715">
        <v>1</v>
      </c>
      <c r="R5715" t="str">
        <f t="shared" si="445"/>
        <v>ADULT</v>
      </c>
      <c r="S5715" s="1" t="str">
        <f t="shared" si="446"/>
        <v>Apr</v>
      </c>
      <c r="T5715" s="1">
        <f t="shared" si="447"/>
        <v>2023</v>
      </c>
      <c r="U5715" s="1" t="str">
        <f t="shared" si="448"/>
        <v>Medium</v>
      </c>
      <c r="V5715" s="1" t="str">
        <f t="shared" si="449"/>
        <v>Normal</v>
      </c>
    </row>
    <row r="5716" spans="1:22" x14ac:dyDescent="0.2">
      <c r="A5716" s="1" t="s">
        <v>13749</v>
      </c>
      <c r="B5716" s="2">
        <v>45211</v>
      </c>
      <c r="C5716" s="1" t="s">
        <v>8010</v>
      </c>
      <c r="D5716">
        <v>64</v>
      </c>
      <c r="E5716" s="1" t="s">
        <v>8003</v>
      </c>
      <c r="F5716" s="1" t="s">
        <v>8022</v>
      </c>
      <c r="G5716" s="1" t="s">
        <v>8005</v>
      </c>
      <c r="H5716">
        <v>4</v>
      </c>
      <c r="I5716">
        <v>7</v>
      </c>
      <c r="J5716" s="1" t="s">
        <v>8006</v>
      </c>
      <c r="K5716">
        <v>7</v>
      </c>
      <c r="L5716">
        <v>4</v>
      </c>
      <c r="M5716">
        <v>1</v>
      </c>
      <c r="N5716" s="1" t="s">
        <v>8038</v>
      </c>
      <c r="O5716" s="1" t="s">
        <v>8008</v>
      </c>
      <c r="P5716">
        <v>0.68</v>
      </c>
      <c r="Q5716">
        <v>1</v>
      </c>
      <c r="R5716" t="str">
        <f t="shared" si="445"/>
        <v>ADULT</v>
      </c>
      <c r="S5716" s="1" t="str">
        <f t="shared" si="446"/>
        <v>Oct</v>
      </c>
      <c r="T5716" s="1">
        <f t="shared" si="447"/>
        <v>2023</v>
      </c>
      <c r="U5716" s="1" t="str">
        <f t="shared" si="448"/>
        <v>Medium</v>
      </c>
      <c r="V5716" s="1" t="str">
        <f t="shared" si="449"/>
        <v>Normal</v>
      </c>
    </row>
    <row r="5717" spans="1:22" x14ac:dyDescent="0.2">
      <c r="A5717" s="1" t="s">
        <v>13750</v>
      </c>
      <c r="B5717" s="2">
        <v>44297</v>
      </c>
      <c r="C5717" s="1" t="s">
        <v>8002</v>
      </c>
      <c r="D5717">
        <v>50</v>
      </c>
      <c r="E5717" s="1" t="s">
        <v>8003</v>
      </c>
      <c r="F5717" s="1" t="s">
        <v>8037</v>
      </c>
      <c r="G5717" s="1" t="s">
        <v>8029</v>
      </c>
      <c r="H5717">
        <v>3</v>
      </c>
      <c r="I5717">
        <v>5</v>
      </c>
      <c r="J5717" s="1" t="s">
        <v>8016</v>
      </c>
      <c r="K5717">
        <v>6</v>
      </c>
      <c r="L5717">
        <v>2</v>
      </c>
      <c r="M5717">
        <v>1</v>
      </c>
      <c r="N5717" s="1" t="s">
        <v>8038</v>
      </c>
      <c r="O5717" s="1" t="s">
        <v>8008</v>
      </c>
      <c r="P5717">
        <v>0.46</v>
      </c>
      <c r="Q5717">
        <v>0</v>
      </c>
      <c r="R5717" t="str">
        <f t="shared" si="445"/>
        <v>ADULT</v>
      </c>
      <c r="S5717" s="1" t="str">
        <f t="shared" si="446"/>
        <v>Apr</v>
      </c>
      <c r="T5717" s="1">
        <f t="shared" si="447"/>
        <v>2021</v>
      </c>
      <c r="U5717" s="1" t="str">
        <f t="shared" si="448"/>
        <v>Medium</v>
      </c>
      <c r="V5717" s="1" t="str">
        <f t="shared" si="449"/>
        <v>Normal</v>
      </c>
    </row>
    <row r="5718" spans="1:22" x14ac:dyDescent="0.2">
      <c r="A5718" s="1" t="s">
        <v>13751</v>
      </c>
      <c r="B5718" s="2">
        <v>44650</v>
      </c>
      <c r="C5718" s="1" t="s">
        <v>8002</v>
      </c>
      <c r="D5718">
        <v>65</v>
      </c>
      <c r="E5718" s="1" t="s">
        <v>8013</v>
      </c>
      <c r="F5718" s="1" t="s">
        <v>8014</v>
      </c>
      <c r="G5718" s="1" t="s">
        <v>8015</v>
      </c>
      <c r="H5718">
        <v>5</v>
      </c>
      <c r="I5718">
        <v>5</v>
      </c>
      <c r="J5718" s="1" t="s">
        <v>8041</v>
      </c>
      <c r="K5718">
        <v>8</v>
      </c>
      <c r="L5718">
        <v>4</v>
      </c>
      <c r="M5718">
        <v>1</v>
      </c>
      <c r="N5718" s="1" t="s">
        <v>8011</v>
      </c>
      <c r="O5718" s="1" t="s">
        <v>8008</v>
      </c>
      <c r="P5718">
        <v>0.93</v>
      </c>
      <c r="Q5718">
        <v>1</v>
      </c>
      <c r="R5718" t="str">
        <f t="shared" si="445"/>
        <v>SENIOR</v>
      </c>
      <c r="S5718" s="1" t="str">
        <f t="shared" si="446"/>
        <v>Mar</v>
      </c>
      <c r="T5718" s="1">
        <f t="shared" si="447"/>
        <v>2022</v>
      </c>
      <c r="U5718" s="1" t="str">
        <f t="shared" si="448"/>
        <v>High</v>
      </c>
      <c r="V5718" s="1" t="str">
        <f t="shared" si="449"/>
        <v>Normal</v>
      </c>
    </row>
    <row r="5719" spans="1:22" x14ac:dyDescent="0.2">
      <c r="A5719" s="1" t="s">
        <v>13752</v>
      </c>
      <c r="B5719" s="2">
        <v>45203</v>
      </c>
      <c r="C5719" s="1" t="s">
        <v>8010</v>
      </c>
      <c r="D5719">
        <v>53</v>
      </c>
      <c r="E5719" s="1" t="s">
        <v>8003</v>
      </c>
      <c r="F5719" s="1" t="s">
        <v>8037</v>
      </c>
      <c r="G5719" s="1" t="s">
        <v>8015</v>
      </c>
      <c r="H5719">
        <v>4</v>
      </c>
      <c r="I5719">
        <v>6</v>
      </c>
      <c r="J5719" s="1" t="s">
        <v>8041</v>
      </c>
      <c r="K5719">
        <v>7</v>
      </c>
      <c r="L5719">
        <v>2</v>
      </c>
      <c r="M5719">
        <v>1</v>
      </c>
      <c r="N5719" s="1" t="s">
        <v>8011</v>
      </c>
      <c r="O5719" s="1" t="s">
        <v>8008</v>
      </c>
      <c r="P5719">
        <v>0.55000000000000004</v>
      </c>
      <c r="Q5719">
        <v>1</v>
      </c>
      <c r="R5719" t="str">
        <f t="shared" si="445"/>
        <v>ADULT</v>
      </c>
      <c r="S5719" s="1" t="str">
        <f t="shared" si="446"/>
        <v>Oct</v>
      </c>
      <c r="T5719" s="1">
        <f t="shared" si="447"/>
        <v>2023</v>
      </c>
      <c r="U5719" s="1" t="str">
        <f t="shared" si="448"/>
        <v>Medium</v>
      </c>
      <c r="V5719" s="1" t="str">
        <f t="shared" si="449"/>
        <v>Normal</v>
      </c>
    </row>
    <row r="5720" spans="1:22" x14ac:dyDescent="0.2">
      <c r="A5720" s="1" t="s">
        <v>13753</v>
      </c>
      <c r="B5720" s="2">
        <v>44419</v>
      </c>
      <c r="C5720" s="1" t="s">
        <v>8019</v>
      </c>
      <c r="D5720">
        <v>67</v>
      </c>
      <c r="E5720" s="1" t="s">
        <v>8003</v>
      </c>
      <c r="F5720" s="1" t="s">
        <v>8022</v>
      </c>
      <c r="G5720" s="1" t="s">
        <v>8029</v>
      </c>
      <c r="H5720">
        <v>5</v>
      </c>
      <c r="I5720">
        <v>8</v>
      </c>
      <c r="J5720" s="1" t="s">
        <v>8016</v>
      </c>
      <c r="K5720">
        <v>8</v>
      </c>
      <c r="L5720">
        <v>4</v>
      </c>
      <c r="M5720">
        <v>2</v>
      </c>
      <c r="N5720" s="1" t="s">
        <v>8007</v>
      </c>
      <c r="O5720" s="1" t="s">
        <v>8008</v>
      </c>
      <c r="P5720">
        <v>0.97</v>
      </c>
      <c r="Q5720">
        <v>1</v>
      </c>
      <c r="R5720" t="str">
        <f t="shared" si="445"/>
        <v>SENIOR</v>
      </c>
      <c r="S5720" s="1" t="str">
        <f t="shared" si="446"/>
        <v>Aug</v>
      </c>
      <c r="T5720" s="1">
        <f t="shared" si="447"/>
        <v>2021</v>
      </c>
      <c r="U5720" s="1" t="str">
        <f t="shared" si="448"/>
        <v>High</v>
      </c>
      <c r="V5720" s="1" t="str">
        <f t="shared" si="449"/>
        <v>Normal</v>
      </c>
    </row>
    <row r="5721" spans="1:22" x14ac:dyDescent="0.2">
      <c r="A5721" s="1" t="s">
        <v>13754</v>
      </c>
      <c r="B5721" s="2">
        <v>45219</v>
      </c>
      <c r="C5721" s="1" t="s">
        <v>8010</v>
      </c>
      <c r="D5721">
        <v>25</v>
      </c>
      <c r="E5721" s="1" t="s">
        <v>8013</v>
      </c>
      <c r="F5721" s="1" t="s">
        <v>8004</v>
      </c>
      <c r="G5721" s="1" t="s">
        <v>8020</v>
      </c>
      <c r="H5721">
        <v>2</v>
      </c>
      <c r="I5721">
        <v>9</v>
      </c>
      <c r="J5721" s="1" t="s">
        <v>8027</v>
      </c>
      <c r="K5721">
        <v>6</v>
      </c>
      <c r="L5721">
        <v>1</v>
      </c>
      <c r="M5721">
        <v>0</v>
      </c>
      <c r="N5721" s="1" t="s">
        <v>8011</v>
      </c>
      <c r="O5721" s="1" t="s">
        <v>8050</v>
      </c>
      <c r="P5721">
        <v>0.32</v>
      </c>
      <c r="Q5721">
        <v>0</v>
      </c>
      <c r="R5721" t="str">
        <f t="shared" si="445"/>
        <v>YOUNG ADULT</v>
      </c>
      <c r="S5721" s="1" t="str">
        <f t="shared" si="446"/>
        <v>Oct</v>
      </c>
      <c r="T5721" s="1">
        <f t="shared" si="447"/>
        <v>2023</v>
      </c>
      <c r="U5721" s="1" t="str">
        <f t="shared" si="448"/>
        <v>Medium</v>
      </c>
      <c r="V5721" s="1" t="str">
        <f t="shared" si="449"/>
        <v>Normal</v>
      </c>
    </row>
    <row r="5722" spans="1:22" x14ac:dyDescent="0.2">
      <c r="A5722" s="1" t="s">
        <v>13755</v>
      </c>
      <c r="B5722" s="2">
        <v>44774</v>
      </c>
      <c r="C5722" s="1" t="s">
        <v>8019</v>
      </c>
      <c r="D5722">
        <v>50</v>
      </c>
      <c r="E5722" s="1" t="s">
        <v>8003</v>
      </c>
      <c r="F5722" s="1" t="s">
        <v>8022</v>
      </c>
      <c r="G5722" s="1" t="s">
        <v>8044</v>
      </c>
      <c r="H5722">
        <v>3</v>
      </c>
      <c r="I5722">
        <v>7</v>
      </c>
      <c r="J5722" s="1" t="s">
        <v>8016</v>
      </c>
      <c r="K5722">
        <v>6</v>
      </c>
      <c r="L5722">
        <v>2</v>
      </c>
      <c r="M5722">
        <v>1</v>
      </c>
      <c r="N5722" s="1" t="s">
        <v>8038</v>
      </c>
      <c r="O5722" s="1" t="s">
        <v>8008</v>
      </c>
      <c r="P5722">
        <v>0.72</v>
      </c>
      <c r="Q5722">
        <v>1</v>
      </c>
      <c r="R5722" t="str">
        <f t="shared" si="445"/>
        <v>ADULT</v>
      </c>
      <c r="S5722" s="1" t="str">
        <f t="shared" si="446"/>
        <v>Aug</v>
      </c>
      <c r="T5722" s="1">
        <f t="shared" si="447"/>
        <v>2022</v>
      </c>
      <c r="U5722" s="1" t="str">
        <f t="shared" si="448"/>
        <v>High</v>
      </c>
      <c r="V5722" s="1" t="str">
        <f t="shared" si="449"/>
        <v>Normal</v>
      </c>
    </row>
    <row r="5723" spans="1:22" x14ac:dyDescent="0.2">
      <c r="A5723" s="1" t="s">
        <v>13756</v>
      </c>
      <c r="B5723" s="2">
        <v>44306</v>
      </c>
      <c r="C5723" s="1" t="s">
        <v>8002</v>
      </c>
      <c r="D5723">
        <v>87</v>
      </c>
      <c r="E5723" s="1" t="s">
        <v>8013</v>
      </c>
      <c r="F5723" s="1" t="s">
        <v>8014</v>
      </c>
      <c r="G5723" s="1" t="s">
        <v>8015</v>
      </c>
      <c r="H5723">
        <v>7</v>
      </c>
      <c r="I5723">
        <v>6</v>
      </c>
      <c r="J5723" s="1" t="s">
        <v>8016</v>
      </c>
      <c r="K5723">
        <v>10</v>
      </c>
      <c r="L5723">
        <v>5</v>
      </c>
      <c r="M5723">
        <v>3</v>
      </c>
      <c r="N5723" s="1" t="s">
        <v>8007</v>
      </c>
      <c r="O5723" s="1" t="s">
        <v>8017</v>
      </c>
      <c r="P5723">
        <v>0.97</v>
      </c>
      <c r="Q5723">
        <v>1</v>
      </c>
      <c r="R5723" t="str">
        <f t="shared" si="445"/>
        <v>SENIOR</v>
      </c>
      <c r="S5723" s="1" t="str">
        <f t="shared" si="446"/>
        <v>Apr</v>
      </c>
      <c r="T5723" s="1">
        <f t="shared" si="447"/>
        <v>2021</v>
      </c>
      <c r="U5723" s="1" t="str">
        <f t="shared" si="448"/>
        <v>High</v>
      </c>
      <c r="V5723" s="1" t="str">
        <f t="shared" si="449"/>
        <v>Frequent</v>
      </c>
    </row>
    <row r="5724" spans="1:22" x14ac:dyDescent="0.2">
      <c r="A5724" s="1" t="s">
        <v>13757</v>
      </c>
      <c r="B5724" s="2">
        <v>44689</v>
      </c>
      <c r="C5724" s="1" t="s">
        <v>8002</v>
      </c>
      <c r="D5724">
        <v>44</v>
      </c>
      <c r="E5724" s="1" t="s">
        <v>8013</v>
      </c>
      <c r="F5724" s="1" t="s">
        <v>8032</v>
      </c>
      <c r="G5724" s="1" t="s">
        <v>8060</v>
      </c>
      <c r="H5724">
        <v>4</v>
      </c>
      <c r="I5724">
        <v>9</v>
      </c>
      <c r="J5724" s="1" t="s">
        <v>8006</v>
      </c>
      <c r="K5724">
        <v>7</v>
      </c>
      <c r="L5724">
        <v>3</v>
      </c>
      <c r="M5724">
        <v>3</v>
      </c>
      <c r="N5724" s="1" t="s">
        <v>8023</v>
      </c>
      <c r="O5724" s="1" t="s">
        <v>8008</v>
      </c>
      <c r="P5724">
        <v>0.97</v>
      </c>
      <c r="Q5724">
        <v>1</v>
      </c>
      <c r="R5724" t="str">
        <f t="shared" si="445"/>
        <v>ADULT</v>
      </c>
      <c r="S5724" s="1" t="str">
        <f t="shared" si="446"/>
        <v>May</v>
      </c>
      <c r="T5724" s="1">
        <f t="shared" si="447"/>
        <v>2022</v>
      </c>
      <c r="U5724" s="1" t="str">
        <f t="shared" si="448"/>
        <v>High</v>
      </c>
      <c r="V5724" s="1" t="str">
        <f t="shared" si="449"/>
        <v>Frequent</v>
      </c>
    </row>
    <row r="5725" spans="1:22" x14ac:dyDescent="0.2">
      <c r="A5725" s="1" t="s">
        <v>13758</v>
      </c>
      <c r="B5725" s="2">
        <v>44554</v>
      </c>
      <c r="C5725" s="1" t="s">
        <v>8031</v>
      </c>
      <c r="D5725">
        <v>47</v>
      </c>
      <c r="E5725" s="1" t="s">
        <v>8003</v>
      </c>
      <c r="F5725" s="1" t="s">
        <v>8022</v>
      </c>
      <c r="G5725" s="1" t="s">
        <v>8048</v>
      </c>
      <c r="H5725">
        <v>4</v>
      </c>
      <c r="I5725">
        <v>10</v>
      </c>
      <c r="J5725" s="1" t="s">
        <v>8027</v>
      </c>
      <c r="K5725">
        <v>6</v>
      </c>
      <c r="L5725">
        <v>2</v>
      </c>
      <c r="M5725">
        <v>1</v>
      </c>
      <c r="N5725" s="1" t="s">
        <v>8011</v>
      </c>
      <c r="O5725" s="1" t="s">
        <v>8008</v>
      </c>
      <c r="P5725">
        <v>0.74</v>
      </c>
      <c r="Q5725">
        <v>0</v>
      </c>
      <c r="R5725" t="str">
        <f t="shared" si="445"/>
        <v>ADULT</v>
      </c>
      <c r="S5725" s="1" t="str">
        <f t="shared" si="446"/>
        <v>Dec</v>
      </c>
      <c r="T5725" s="1">
        <f t="shared" si="447"/>
        <v>2021</v>
      </c>
      <c r="U5725" s="1" t="str">
        <f t="shared" si="448"/>
        <v>High</v>
      </c>
      <c r="V5725" s="1" t="str">
        <f t="shared" si="449"/>
        <v>Normal</v>
      </c>
    </row>
    <row r="5726" spans="1:22" x14ac:dyDescent="0.2">
      <c r="A5726" s="1" t="s">
        <v>13759</v>
      </c>
      <c r="B5726" s="2">
        <v>44506</v>
      </c>
      <c r="C5726" s="1" t="s">
        <v>8010</v>
      </c>
      <c r="D5726">
        <v>50</v>
      </c>
      <c r="E5726" s="1" t="s">
        <v>8013</v>
      </c>
      <c r="F5726" s="1" t="s">
        <v>8014</v>
      </c>
      <c r="G5726" s="1" t="s">
        <v>8026</v>
      </c>
      <c r="H5726">
        <v>3</v>
      </c>
      <c r="I5726">
        <v>6</v>
      </c>
      <c r="J5726" s="1" t="s">
        <v>8016</v>
      </c>
      <c r="K5726">
        <v>6</v>
      </c>
      <c r="L5726">
        <v>2</v>
      </c>
      <c r="M5726">
        <v>1</v>
      </c>
      <c r="N5726" s="1" t="s">
        <v>8011</v>
      </c>
      <c r="O5726" s="1" t="s">
        <v>8008</v>
      </c>
      <c r="P5726">
        <v>0.42</v>
      </c>
      <c r="Q5726">
        <v>0</v>
      </c>
      <c r="R5726" t="str">
        <f t="shared" si="445"/>
        <v>ADULT</v>
      </c>
      <c r="S5726" s="1" t="str">
        <f t="shared" si="446"/>
        <v>Nov</v>
      </c>
      <c r="T5726" s="1">
        <f t="shared" si="447"/>
        <v>2021</v>
      </c>
      <c r="U5726" s="1" t="str">
        <f t="shared" si="448"/>
        <v>Medium</v>
      </c>
      <c r="V5726" s="1" t="str">
        <f t="shared" si="449"/>
        <v>Normal</v>
      </c>
    </row>
    <row r="5727" spans="1:22" x14ac:dyDescent="0.2">
      <c r="A5727" s="1" t="s">
        <v>13760</v>
      </c>
      <c r="B5727" s="2">
        <v>44789</v>
      </c>
      <c r="C5727" s="1" t="s">
        <v>8019</v>
      </c>
      <c r="D5727">
        <v>37</v>
      </c>
      <c r="E5727" s="1" t="s">
        <v>8003</v>
      </c>
      <c r="F5727" s="1" t="s">
        <v>8004</v>
      </c>
      <c r="G5727" s="1" t="s">
        <v>8005</v>
      </c>
      <c r="H5727">
        <v>4</v>
      </c>
      <c r="I5727">
        <v>7</v>
      </c>
      <c r="J5727" s="1" t="s">
        <v>8016</v>
      </c>
      <c r="K5727">
        <v>6</v>
      </c>
      <c r="L5727">
        <v>3</v>
      </c>
      <c r="M5727">
        <v>2</v>
      </c>
      <c r="N5727" s="1" t="s">
        <v>8038</v>
      </c>
      <c r="O5727" s="1" t="s">
        <v>8008</v>
      </c>
      <c r="P5727">
        <v>0.7</v>
      </c>
      <c r="Q5727">
        <v>1</v>
      </c>
      <c r="R5727" t="str">
        <f t="shared" si="445"/>
        <v>YOUNG ADULT</v>
      </c>
      <c r="S5727" s="1" t="str">
        <f t="shared" si="446"/>
        <v>Aug</v>
      </c>
      <c r="T5727" s="1">
        <f t="shared" si="447"/>
        <v>2022</v>
      </c>
      <c r="U5727" s="1" t="str">
        <f t="shared" si="448"/>
        <v>High</v>
      </c>
      <c r="V5727" s="1" t="str">
        <f t="shared" si="449"/>
        <v>Normal</v>
      </c>
    </row>
    <row r="5728" spans="1:22" x14ac:dyDescent="0.2">
      <c r="A5728" s="1" t="s">
        <v>13761</v>
      </c>
      <c r="B5728" s="2">
        <v>44726</v>
      </c>
      <c r="C5728" s="1" t="s">
        <v>8019</v>
      </c>
      <c r="D5728">
        <v>20</v>
      </c>
      <c r="E5728" s="1" t="s">
        <v>8013</v>
      </c>
      <c r="F5728" s="1" t="s">
        <v>8022</v>
      </c>
      <c r="G5728" s="1" t="s">
        <v>8029</v>
      </c>
      <c r="H5728">
        <v>1</v>
      </c>
      <c r="I5728">
        <v>4</v>
      </c>
      <c r="J5728" s="1" t="s">
        <v>8016</v>
      </c>
      <c r="K5728">
        <v>2</v>
      </c>
      <c r="L5728">
        <v>2</v>
      </c>
      <c r="M5728">
        <v>1</v>
      </c>
      <c r="N5728" s="1" t="s">
        <v>8038</v>
      </c>
      <c r="O5728" s="1" t="s">
        <v>8008</v>
      </c>
      <c r="P5728">
        <v>0.32</v>
      </c>
      <c r="Q5728">
        <v>0</v>
      </c>
      <c r="R5728" t="str">
        <f t="shared" si="445"/>
        <v>YOUNG ADULT</v>
      </c>
      <c r="S5728" s="1" t="str">
        <f t="shared" si="446"/>
        <v>Jun</v>
      </c>
      <c r="T5728" s="1">
        <f t="shared" si="447"/>
        <v>2022</v>
      </c>
      <c r="U5728" s="1" t="str">
        <f t="shared" si="448"/>
        <v>Medium</v>
      </c>
      <c r="V5728" s="1" t="str">
        <f t="shared" si="449"/>
        <v>Normal</v>
      </c>
    </row>
    <row r="5729" spans="1:22" x14ac:dyDescent="0.2">
      <c r="A5729" s="1" t="s">
        <v>13762</v>
      </c>
      <c r="B5729" s="2">
        <v>44724</v>
      </c>
      <c r="C5729" s="1" t="s">
        <v>8019</v>
      </c>
      <c r="D5729">
        <v>54</v>
      </c>
      <c r="E5729" s="1" t="s">
        <v>8013</v>
      </c>
      <c r="F5729" s="1" t="s">
        <v>8004</v>
      </c>
      <c r="G5729" s="1" t="s">
        <v>8044</v>
      </c>
      <c r="H5729">
        <v>4</v>
      </c>
      <c r="I5729">
        <v>7</v>
      </c>
      <c r="J5729" s="1" t="s">
        <v>8016</v>
      </c>
      <c r="K5729">
        <v>6</v>
      </c>
      <c r="L5729">
        <v>2</v>
      </c>
      <c r="M5729">
        <v>2</v>
      </c>
      <c r="N5729" s="1" t="s">
        <v>8023</v>
      </c>
      <c r="O5729" s="1" t="s">
        <v>8008</v>
      </c>
      <c r="P5729">
        <v>0.97</v>
      </c>
      <c r="Q5729">
        <v>1</v>
      </c>
      <c r="R5729" t="str">
        <f t="shared" si="445"/>
        <v>ADULT</v>
      </c>
      <c r="S5729" s="1" t="str">
        <f t="shared" si="446"/>
        <v>Jun</v>
      </c>
      <c r="T5729" s="1">
        <f t="shared" si="447"/>
        <v>2022</v>
      </c>
      <c r="U5729" s="1" t="str">
        <f t="shared" si="448"/>
        <v>High</v>
      </c>
      <c r="V5729" s="1" t="str">
        <f t="shared" si="449"/>
        <v>Normal</v>
      </c>
    </row>
    <row r="5730" spans="1:22" x14ac:dyDescent="0.2">
      <c r="A5730" s="1" t="s">
        <v>13763</v>
      </c>
      <c r="B5730" s="2">
        <v>44293</v>
      </c>
      <c r="C5730" s="1" t="s">
        <v>8002</v>
      </c>
      <c r="D5730">
        <v>60</v>
      </c>
      <c r="E5730" s="1" t="s">
        <v>8013</v>
      </c>
      <c r="F5730" s="1" t="s">
        <v>8022</v>
      </c>
      <c r="G5730" s="1" t="s">
        <v>8005</v>
      </c>
      <c r="H5730">
        <v>4</v>
      </c>
      <c r="I5730">
        <v>6</v>
      </c>
      <c r="J5730" s="1" t="s">
        <v>8027</v>
      </c>
      <c r="K5730">
        <v>8</v>
      </c>
      <c r="L5730">
        <v>5</v>
      </c>
      <c r="M5730">
        <v>1</v>
      </c>
      <c r="N5730" s="1" t="s">
        <v>8038</v>
      </c>
      <c r="O5730" s="1" t="s">
        <v>8008</v>
      </c>
      <c r="P5730">
        <v>0.74</v>
      </c>
      <c r="Q5730">
        <v>0</v>
      </c>
      <c r="R5730" t="str">
        <f t="shared" si="445"/>
        <v>ADULT</v>
      </c>
      <c r="S5730" s="1" t="str">
        <f t="shared" si="446"/>
        <v>Apr</v>
      </c>
      <c r="T5730" s="1">
        <f t="shared" si="447"/>
        <v>2021</v>
      </c>
      <c r="U5730" s="1" t="str">
        <f t="shared" si="448"/>
        <v>High</v>
      </c>
      <c r="V5730" s="1" t="str">
        <f t="shared" si="449"/>
        <v>Normal</v>
      </c>
    </row>
    <row r="5731" spans="1:22" x14ac:dyDescent="0.2">
      <c r="A5731" s="1" t="s">
        <v>13764</v>
      </c>
      <c r="B5731" s="2">
        <v>45075</v>
      </c>
      <c r="C5731" s="1" t="s">
        <v>8002</v>
      </c>
      <c r="D5731">
        <v>57</v>
      </c>
      <c r="E5731" s="1" t="s">
        <v>8003</v>
      </c>
      <c r="F5731" s="1" t="s">
        <v>8004</v>
      </c>
      <c r="G5731" s="1" t="s">
        <v>8015</v>
      </c>
      <c r="H5731">
        <v>4</v>
      </c>
      <c r="I5731">
        <v>7</v>
      </c>
      <c r="J5731" s="1" t="s">
        <v>8027</v>
      </c>
      <c r="K5731">
        <v>7</v>
      </c>
      <c r="L5731">
        <v>2</v>
      </c>
      <c r="M5731">
        <v>1</v>
      </c>
      <c r="N5731" s="1" t="s">
        <v>8011</v>
      </c>
      <c r="O5731" s="1" t="s">
        <v>8008</v>
      </c>
      <c r="P5731">
        <v>0.49</v>
      </c>
      <c r="Q5731">
        <v>0</v>
      </c>
      <c r="R5731" t="str">
        <f t="shared" si="445"/>
        <v>ADULT</v>
      </c>
      <c r="S5731" s="1" t="str">
        <f t="shared" si="446"/>
        <v>May</v>
      </c>
      <c r="T5731" s="1">
        <f t="shared" si="447"/>
        <v>2023</v>
      </c>
      <c r="U5731" s="1" t="str">
        <f t="shared" si="448"/>
        <v>Medium</v>
      </c>
      <c r="V5731" s="1" t="str">
        <f t="shared" si="449"/>
        <v>Normal</v>
      </c>
    </row>
    <row r="5732" spans="1:22" x14ac:dyDescent="0.2">
      <c r="A5732" s="1" t="s">
        <v>13765</v>
      </c>
      <c r="B5732" s="2">
        <v>44724</v>
      </c>
      <c r="C5732" s="1" t="s">
        <v>8019</v>
      </c>
      <c r="D5732">
        <v>55</v>
      </c>
      <c r="E5732" s="1" t="s">
        <v>8003</v>
      </c>
      <c r="F5732" s="1" t="s">
        <v>8004</v>
      </c>
      <c r="G5732" s="1" t="s">
        <v>8015</v>
      </c>
      <c r="H5732">
        <v>4</v>
      </c>
      <c r="I5732">
        <v>6</v>
      </c>
      <c r="J5732" s="1" t="s">
        <v>8006</v>
      </c>
      <c r="K5732">
        <v>6</v>
      </c>
      <c r="L5732">
        <v>2</v>
      </c>
      <c r="M5732">
        <v>1</v>
      </c>
      <c r="N5732" s="1" t="s">
        <v>8011</v>
      </c>
      <c r="O5732" s="1" t="s">
        <v>8008</v>
      </c>
      <c r="P5732">
        <v>0.49</v>
      </c>
      <c r="Q5732">
        <v>0</v>
      </c>
      <c r="R5732" t="str">
        <f t="shared" si="445"/>
        <v>ADULT</v>
      </c>
      <c r="S5732" s="1" t="str">
        <f t="shared" si="446"/>
        <v>Jun</v>
      </c>
      <c r="T5732" s="1">
        <f t="shared" si="447"/>
        <v>2022</v>
      </c>
      <c r="U5732" s="1" t="str">
        <f t="shared" si="448"/>
        <v>Medium</v>
      </c>
      <c r="V5732" s="1" t="str">
        <f t="shared" si="449"/>
        <v>Normal</v>
      </c>
    </row>
    <row r="5733" spans="1:22" x14ac:dyDescent="0.2">
      <c r="A5733" s="1" t="s">
        <v>13766</v>
      </c>
      <c r="B5733" s="2">
        <v>45095</v>
      </c>
      <c r="C5733" s="1" t="s">
        <v>8019</v>
      </c>
      <c r="D5733">
        <v>58</v>
      </c>
      <c r="E5733" s="1" t="s">
        <v>8003</v>
      </c>
      <c r="F5733" s="1" t="s">
        <v>8037</v>
      </c>
      <c r="G5733" s="1" t="s">
        <v>8005</v>
      </c>
      <c r="H5733">
        <v>5</v>
      </c>
      <c r="I5733">
        <v>7</v>
      </c>
      <c r="J5733" s="1" t="s">
        <v>8016</v>
      </c>
      <c r="K5733">
        <v>8</v>
      </c>
      <c r="L5733">
        <v>4</v>
      </c>
      <c r="M5733">
        <v>2</v>
      </c>
      <c r="N5733" s="1" t="s">
        <v>8011</v>
      </c>
      <c r="O5733" s="1" t="s">
        <v>8008</v>
      </c>
      <c r="P5733">
        <v>0.89</v>
      </c>
      <c r="Q5733">
        <v>1</v>
      </c>
      <c r="R5733" t="str">
        <f t="shared" si="445"/>
        <v>ADULT</v>
      </c>
      <c r="S5733" s="1" t="str">
        <f t="shared" si="446"/>
        <v>Jun</v>
      </c>
      <c r="T5733" s="1">
        <f t="shared" si="447"/>
        <v>2023</v>
      </c>
      <c r="U5733" s="1" t="str">
        <f t="shared" si="448"/>
        <v>High</v>
      </c>
      <c r="V5733" s="1" t="str">
        <f t="shared" si="449"/>
        <v>Normal</v>
      </c>
    </row>
    <row r="5734" spans="1:22" x14ac:dyDescent="0.2">
      <c r="A5734" s="1" t="s">
        <v>13767</v>
      </c>
      <c r="B5734" s="2">
        <v>45099</v>
      </c>
      <c r="C5734" s="1" t="s">
        <v>8019</v>
      </c>
      <c r="D5734">
        <v>75</v>
      </c>
      <c r="E5734" s="1" t="s">
        <v>8013</v>
      </c>
      <c r="F5734" s="1" t="s">
        <v>8014</v>
      </c>
      <c r="G5734" s="1" t="s">
        <v>8015</v>
      </c>
      <c r="H5734">
        <v>5</v>
      </c>
      <c r="I5734">
        <v>6</v>
      </c>
      <c r="J5734" s="1" t="s">
        <v>8016</v>
      </c>
      <c r="K5734">
        <v>10</v>
      </c>
      <c r="L5734">
        <v>5</v>
      </c>
      <c r="M5734">
        <v>2</v>
      </c>
      <c r="N5734" s="1" t="s">
        <v>8007</v>
      </c>
      <c r="O5734" s="1" t="s">
        <v>8008</v>
      </c>
      <c r="P5734">
        <v>0.97</v>
      </c>
      <c r="Q5734">
        <v>1</v>
      </c>
      <c r="R5734" t="str">
        <f t="shared" si="445"/>
        <v>SENIOR</v>
      </c>
      <c r="S5734" s="1" t="str">
        <f t="shared" si="446"/>
        <v>Jun</v>
      </c>
      <c r="T5734" s="1">
        <f t="shared" si="447"/>
        <v>2023</v>
      </c>
      <c r="U5734" s="1" t="str">
        <f t="shared" si="448"/>
        <v>High</v>
      </c>
      <c r="V5734" s="1" t="str">
        <f t="shared" si="449"/>
        <v>Normal</v>
      </c>
    </row>
    <row r="5735" spans="1:22" x14ac:dyDescent="0.2">
      <c r="A5735" s="1" t="s">
        <v>13768</v>
      </c>
      <c r="B5735" s="2">
        <v>44544</v>
      </c>
      <c r="C5735" s="1" t="s">
        <v>8031</v>
      </c>
      <c r="D5735">
        <v>54</v>
      </c>
      <c r="E5735" s="1" t="s">
        <v>8013</v>
      </c>
      <c r="F5735" s="1" t="s">
        <v>8004</v>
      </c>
      <c r="G5735" s="1" t="s">
        <v>8005</v>
      </c>
      <c r="H5735">
        <v>4</v>
      </c>
      <c r="I5735">
        <v>8</v>
      </c>
      <c r="J5735" s="1" t="s">
        <v>8016</v>
      </c>
      <c r="K5735">
        <v>6</v>
      </c>
      <c r="L5735">
        <v>3</v>
      </c>
      <c r="M5735">
        <v>1</v>
      </c>
      <c r="N5735" s="1" t="s">
        <v>8038</v>
      </c>
      <c r="O5735" s="1" t="s">
        <v>8008</v>
      </c>
      <c r="P5735">
        <v>0.56999999999999995</v>
      </c>
      <c r="Q5735">
        <v>1</v>
      </c>
      <c r="R5735" t="str">
        <f t="shared" si="445"/>
        <v>ADULT</v>
      </c>
      <c r="S5735" s="1" t="str">
        <f t="shared" si="446"/>
        <v>Dec</v>
      </c>
      <c r="T5735" s="1">
        <f t="shared" si="447"/>
        <v>2021</v>
      </c>
      <c r="U5735" s="1" t="str">
        <f t="shared" si="448"/>
        <v>Medium</v>
      </c>
      <c r="V5735" s="1" t="str">
        <f t="shared" si="449"/>
        <v>Normal</v>
      </c>
    </row>
    <row r="5736" spans="1:22" x14ac:dyDescent="0.2">
      <c r="A5736" s="1" t="s">
        <v>13769</v>
      </c>
      <c r="B5736" s="2">
        <v>44201</v>
      </c>
      <c r="C5736" s="1" t="s">
        <v>8031</v>
      </c>
      <c r="D5736">
        <v>48</v>
      </c>
      <c r="E5736" s="1" t="s">
        <v>8003</v>
      </c>
      <c r="F5736" s="1" t="s">
        <v>8014</v>
      </c>
      <c r="G5736" s="1" t="s">
        <v>8048</v>
      </c>
      <c r="H5736">
        <v>3</v>
      </c>
      <c r="I5736">
        <v>9</v>
      </c>
      <c r="J5736" s="1" t="s">
        <v>8041</v>
      </c>
      <c r="K5736">
        <v>6</v>
      </c>
      <c r="L5736">
        <v>2</v>
      </c>
      <c r="M5736">
        <v>2</v>
      </c>
      <c r="N5736" s="1" t="s">
        <v>8038</v>
      </c>
      <c r="O5736" s="1" t="s">
        <v>8008</v>
      </c>
      <c r="P5736">
        <v>0.97</v>
      </c>
      <c r="Q5736">
        <v>1</v>
      </c>
      <c r="R5736" t="str">
        <f t="shared" si="445"/>
        <v>ADULT</v>
      </c>
      <c r="S5736" s="1" t="str">
        <f t="shared" si="446"/>
        <v>Jan</v>
      </c>
      <c r="T5736" s="1">
        <f t="shared" si="447"/>
        <v>2021</v>
      </c>
      <c r="U5736" s="1" t="str">
        <f t="shared" si="448"/>
        <v>High</v>
      </c>
      <c r="V5736" s="1" t="str">
        <f t="shared" si="449"/>
        <v>Normal</v>
      </c>
    </row>
    <row r="5737" spans="1:22" x14ac:dyDescent="0.2">
      <c r="A5737" s="1" t="s">
        <v>13770</v>
      </c>
      <c r="B5737" s="2">
        <v>45194</v>
      </c>
      <c r="C5737" s="1" t="s">
        <v>8010</v>
      </c>
      <c r="D5737">
        <v>53</v>
      </c>
      <c r="E5737" s="1" t="s">
        <v>8013</v>
      </c>
      <c r="F5737" s="1" t="s">
        <v>8032</v>
      </c>
      <c r="G5737" s="1" t="s">
        <v>8035</v>
      </c>
      <c r="H5737">
        <v>6</v>
      </c>
      <c r="I5737">
        <v>12</v>
      </c>
      <c r="J5737" s="1" t="s">
        <v>8016</v>
      </c>
      <c r="K5737">
        <v>12</v>
      </c>
      <c r="L5737">
        <v>5</v>
      </c>
      <c r="M5737">
        <v>2</v>
      </c>
      <c r="N5737" s="1" t="s">
        <v>8038</v>
      </c>
      <c r="O5737" s="1" t="s">
        <v>8017</v>
      </c>
      <c r="P5737">
        <v>0.97</v>
      </c>
      <c r="Q5737">
        <v>1</v>
      </c>
      <c r="R5737" t="str">
        <f t="shared" si="445"/>
        <v>ADULT</v>
      </c>
      <c r="S5737" s="1" t="str">
        <f t="shared" si="446"/>
        <v>Sep</v>
      </c>
      <c r="T5737" s="1">
        <f t="shared" si="447"/>
        <v>2023</v>
      </c>
      <c r="U5737" s="1" t="str">
        <f t="shared" si="448"/>
        <v>High</v>
      </c>
      <c r="V5737" s="1" t="str">
        <f t="shared" si="449"/>
        <v>Normal</v>
      </c>
    </row>
    <row r="5738" spans="1:22" x14ac:dyDescent="0.2">
      <c r="A5738" s="1" t="s">
        <v>13771</v>
      </c>
      <c r="B5738" s="2">
        <v>45029</v>
      </c>
      <c r="C5738" s="1" t="s">
        <v>8002</v>
      </c>
      <c r="D5738">
        <v>67</v>
      </c>
      <c r="E5738" s="1" t="s">
        <v>8003</v>
      </c>
      <c r="F5738" s="1" t="s">
        <v>8004</v>
      </c>
      <c r="G5738" s="1" t="s">
        <v>8005</v>
      </c>
      <c r="H5738">
        <v>5</v>
      </c>
      <c r="I5738">
        <v>7</v>
      </c>
      <c r="J5738" s="1" t="s">
        <v>8016</v>
      </c>
      <c r="K5738">
        <v>12</v>
      </c>
      <c r="L5738">
        <v>5</v>
      </c>
      <c r="M5738">
        <v>1</v>
      </c>
      <c r="N5738" s="1" t="s">
        <v>8007</v>
      </c>
      <c r="O5738" s="1" t="s">
        <v>8008</v>
      </c>
      <c r="P5738">
        <v>0.93</v>
      </c>
      <c r="Q5738">
        <v>1</v>
      </c>
      <c r="R5738" t="str">
        <f t="shared" si="445"/>
        <v>SENIOR</v>
      </c>
      <c r="S5738" s="1" t="str">
        <f t="shared" si="446"/>
        <v>Apr</v>
      </c>
      <c r="T5738" s="1">
        <f t="shared" si="447"/>
        <v>2023</v>
      </c>
      <c r="U5738" s="1" t="str">
        <f t="shared" si="448"/>
        <v>High</v>
      </c>
      <c r="V5738" s="1" t="str">
        <f t="shared" si="449"/>
        <v>Normal</v>
      </c>
    </row>
    <row r="5739" spans="1:22" x14ac:dyDescent="0.2">
      <c r="A5739" s="1" t="s">
        <v>13772</v>
      </c>
      <c r="B5739" s="2">
        <v>44314</v>
      </c>
      <c r="C5739" s="1" t="s">
        <v>8002</v>
      </c>
      <c r="D5739">
        <v>82</v>
      </c>
      <c r="E5739" s="1" t="s">
        <v>8003</v>
      </c>
      <c r="F5739" s="1" t="s">
        <v>8014</v>
      </c>
      <c r="G5739" s="1" t="s">
        <v>8020</v>
      </c>
      <c r="H5739">
        <v>6</v>
      </c>
      <c r="I5739">
        <v>10</v>
      </c>
      <c r="J5739" s="1" t="s">
        <v>8016</v>
      </c>
      <c r="K5739">
        <v>10</v>
      </c>
      <c r="L5739">
        <v>4</v>
      </c>
      <c r="M5739">
        <v>2</v>
      </c>
      <c r="N5739" s="1" t="s">
        <v>8007</v>
      </c>
      <c r="O5739" s="1" t="s">
        <v>8017</v>
      </c>
      <c r="P5739">
        <v>0.97</v>
      </c>
      <c r="Q5739">
        <v>1</v>
      </c>
      <c r="R5739" t="str">
        <f t="shared" si="445"/>
        <v>SENIOR</v>
      </c>
      <c r="S5739" s="1" t="str">
        <f t="shared" si="446"/>
        <v>Apr</v>
      </c>
      <c r="T5739" s="1">
        <f t="shared" si="447"/>
        <v>2021</v>
      </c>
      <c r="U5739" s="1" t="str">
        <f t="shared" si="448"/>
        <v>High</v>
      </c>
      <c r="V5739" s="1" t="str">
        <f t="shared" si="449"/>
        <v>Normal</v>
      </c>
    </row>
    <row r="5740" spans="1:22" x14ac:dyDescent="0.2">
      <c r="A5740" s="1" t="s">
        <v>13773</v>
      </c>
      <c r="B5740" s="2">
        <v>44965</v>
      </c>
      <c r="C5740" s="1" t="s">
        <v>8031</v>
      </c>
      <c r="D5740">
        <v>47</v>
      </c>
      <c r="E5740" s="1" t="s">
        <v>8003</v>
      </c>
      <c r="F5740" s="1" t="s">
        <v>8014</v>
      </c>
      <c r="G5740" s="1" t="s">
        <v>8005</v>
      </c>
      <c r="H5740">
        <v>3</v>
      </c>
      <c r="I5740">
        <v>8</v>
      </c>
      <c r="J5740" s="1" t="s">
        <v>8016</v>
      </c>
      <c r="K5740">
        <v>6</v>
      </c>
      <c r="L5740">
        <v>8</v>
      </c>
      <c r="M5740">
        <v>2</v>
      </c>
      <c r="N5740" s="1" t="s">
        <v>8011</v>
      </c>
      <c r="O5740" s="1" t="s">
        <v>8008</v>
      </c>
      <c r="P5740">
        <v>0.73</v>
      </c>
      <c r="Q5740">
        <v>1</v>
      </c>
      <c r="R5740" t="str">
        <f t="shared" si="445"/>
        <v>ADULT</v>
      </c>
      <c r="S5740" s="1" t="str">
        <f t="shared" si="446"/>
        <v>Feb</v>
      </c>
      <c r="T5740" s="1">
        <f t="shared" si="447"/>
        <v>2023</v>
      </c>
      <c r="U5740" s="1" t="str">
        <f t="shared" si="448"/>
        <v>High</v>
      </c>
      <c r="V5740" s="1" t="str">
        <f t="shared" si="449"/>
        <v>Normal</v>
      </c>
    </row>
    <row r="5741" spans="1:22" x14ac:dyDescent="0.2">
      <c r="A5741" s="1" t="s">
        <v>13774</v>
      </c>
      <c r="B5741" s="2">
        <v>44218</v>
      </c>
      <c r="C5741" s="1" t="s">
        <v>8031</v>
      </c>
      <c r="D5741">
        <v>59</v>
      </c>
      <c r="E5741" s="1" t="s">
        <v>8003</v>
      </c>
      <c r="F5741" s="1" t="s">
        <v>8032</v>
      </c>
      <c r="G5741" s="1" t="s">
        <v>8020</v>
      </c>
      <c r="H5741">
        <v>4</v>
      </c>
      <c r="I5741">
        <v>9</v>
      </c>
      <c r="J5741" s="1" t="s">
        <v>8006</v>
      </c>
      <c r="K5741">
        <v>6</v>
      </c>
      <c r="L5741">
        <v>6</v>
      </c>
      <c r="M5741">
        <v>1</v>
      </c>
      <c r="N5741" s="1" t="s">
        <v>8038</v>
      </c>
      <c r="O5741" s="1" t="s">
        <v>8008</v>
      </c>
      <c r="P5741">
        <v>0.93</v>
      </c>
      <c r="Q5741">
        <v>1</v>
      </c>
      <c r="R5741" t="str">
        <f t="shared" si="445"/>
        <v>ADULT</v>
      </c>
      <c r="S5741" s="1" t="str">
        <f t="shared" si="446"/>
        <v>Jan</v>
      </c>
      <c r="T5741" s="1">
        <f t="shared" si="447"/>
        <v>2021</v>
      </c>
      <c r="U5741" s="1" t="str">
        <f t="shared" si="448"/>
        <v>High</v>
      </c>
      <c r="V5741" s="1" t="str">
        <f t="shared" si="449"/>
        <v>Normal</v>
      </c>
    </row>
    <row r="5742" spans="1:22" x14ac:dyDescent="0.2">
      <c r="A5742" s="1" t="s">
        <v>13775</v>
      </c>
      <c r="B5742" s="2">
        <v>44227</v>
      </c>
      <c r="C5742" s="1" t="s">
        <v>8031</v>
      </c>
      <c r="D5742">
        <v>63</v>
      </c>
      <c r="E5742" s="1" t="s">
        <v>8003</v>
      </c>
      <c r="F5742" s="1" t="s">
        <v>8032</v>
      </c>
      <c r="G5742" s="1" t="s">
        <v>8048</v>
      </c>
      <c r="H5742">
        <v>4</v>
      </c>
      <c r="I5742">
        <v>12</v>
      </c>
      <c r="J5742" s="1" t="s">
        <v>8016</v>
      </c>
      <c r="K5742">
        <v>7</v>
      </c>
      <c r="L5742">
        <v>4</v>
      </c>
      <c r="M5742">
        <v>1</v>
      </c>
      <c r="N5742" s="1" t="s">
        <v>8038</v>
      </c>
      <c r="O5742" s="1" t="s">
        <v>8008</v>
      </c>
      <c r="P5742">
        <v>0.97</v>
      </c>
      <c r="Q5742">
        <v>1</v>
      </c>
      <c r="R5742" t="str">
        <f t="shared" si="445"/>
        <v>ADULT</v>
      </c>
      <c r="S5742" s="1" t="str">
        <f t="shared" si="446"/>
        <v>Jan</v>
      </c>
      <c r="T5742" s="1">
        <f t="shared" si="447"/>
        <v>2021</v>
      </c>
      <c r="U5742" s="1" t="str">
        <f t="shared" si="448"/>
        <v>High</v>
      </c>
      <c r="V5742" s="1" t="str">
        <f t="shared" si="449"/>
        <v>Normal</v>
      </c>
    </row>
    <row r="5743" spans="1:22" x14ac:dyDescent="0.2">
      <c r="A5743" s="1" t="s">
        <v>13776</v>
      </c>
      <c r="B5743" s="2">
        <v>44772</v>
      </c>
      <c r="C5743" s="1" t="s">
        <v>8019</v>
      </c>
      <c r="D5743">
        <v>41</v>
      </c>
      <c r="E5743" s="1" t="s">
        <v>8013</v>
      </c>
      <c r="F5743" s="1" t="s">
        <v>8014</v>
      </c>
      <c r="G5743" s="1" t="s">
        <v>8060</v>
      </c>
      <c r="H5743">
        <v>3</v>
      </c>
      <c r="I5743">
        <v>8</v>
      </c>
      <c r="J5743" s="1" t="s">
        <v>8027</v>
      </c>
      <c r="K5743">
        <v>4</v>
      </c>
      <c r="L5743">
        <v>6</v>
      </c>
      <c r="M5743">
        <v>1</v>
      </c>
      <c r="N5743" s="1" t="s">
        <v>8011</v>
      </c>
      <c r="O5743" s="1" t="s">
        <v>8008</v>
      </c>
      <c r="P5743">
        <v>0.73</v>
      </c>
      <c r="Q5743">
        <v>1</v>
      </c>
      <c r="R5743" t="str">
        <f t="shared" si="445"/>
        <v>ADULT</v>
      </c>
      <c r="S5743" s="1" t="str">
        <f t="shared" si="446"/>
        <v>Jul</v>
      </c>
      <c r="T5743" s="1">
        <f t="shared" si="447"/>
        <v>2022</v>
      </c>
      <c r="U5743" s="1" t="str">
        <f t="shared" si="448"/>
        <v>High</v>
      </c>
      <c r="V5743" s="1" t="str">
        <f t="shared" si="449"/>
        <v>Normal</v>
      </c>
    </row>
    <row r="5744" spans="1:22" x14ac:dyDescent="0.2">
      <c r="A5744" s="1" t="s">
        <v>13777</v>
      </c>
      <c r="B5744" s="2">
        <v>44302</v>
      </c>
      <c r="C5744" s="1" t="s">
        <v>8002</v>
      </c>
      <c r="D5744">
        <v>58</v>
      </c>
      <c r="E5744" s="1" t="s">
        <v>8003</v>
      </c>
      <c r="F5744" s="1" t="s">
        <v>8004</v>
      </c>
      <c r="G5744" s="1" t="s">
        <v>8005</v>
      </c>
      <c r="H5744">
        <v>5</v>
      </c>
      <c r="I5744">
        <v>7</v>
      </c>
      <c r="J5744" s="1" t="s">
        <v>8041</v>
      </c>
      <c r="K5744">
        <v>8</v>
      </c>
      <c r="L5744">
        <v>4</v>
      </c>
      <c r="M5744">
        <v>1</v>
      </c>
      <c r="N5744" s="1" t="s">
        <v>8011</v>
      </c>
      <c r="O5744" s="1" t="s">
        <v>8008</v>
      </c>
      <c r="P5744">
        <v>0.73</v>
      </c>
      <c r="Q5744">
        <v>1</v>
      </c>
      <c r="R5744" t="str">
        <f t="shared" si="445"/>
        <v>ADULT</v>
      </c>
      <c r="S5744" s="1" t="str">
        <f t="shared" si="446"/>
        <v>Apr</v>
      </c>
      <c r="T5744" s="1">
        <f t="shared" si="447"/>
        <v>2021</v>
      </c>
      <c r="U5744" s="1" t="str">
        <f t="shared" si="448"/>
        <v>High</v>
      </c>
      <c r="V5744" s="1" t="str">
        <f t="shared" si="449"/>
        <v>Normal</v>
      </c>
    </row>
    <row r="5745" spans="1:22" x14ac:dyDescent="0.2">
      <c r="A5745" s="1" t="s">
        <v>13778</v>
      </c>
      <c r="B5745" s="2">
        <v>45252</v>
      </c>
      <c r="C5745" s="1" t="s">
        <v>8010</v>
      </c>
      <c r="D5745">
        <v>33</v>
      </c>
      <c r="E5745" s="1" t="s">
        <v>8003</v>
      </c>
      <c r="F5745" s="1" t="s">
        <v>8037</v>
      </c>
      <c r="G5745" s="1" t="s">
        <v>8015</v>
      </c>
      <c r="H5745">
        <v>6</v>
      </c>
      <c r="I5745">
        <v>5</v>
      </c>
      <c r="J5745" s="1" t="s">
        <v>8006</v>
      </c>
      <c r="K5745">
        <v>10</v>
      </c>
      <c r="L5745">
        <v>5</v>
      </c>
      <c r="M5745">
        <v>2</v>
      </c>
      <c r="N5745" s="1" t="s">
        <v>8011</v>
      </c>
      <c r="O5745" s="1" t="s">
        <v>8017</v>
      </c>
      <c r="P5745">
        <v>0.97</v>
      </c>
      <c r="Q5745">
        <v>1</v>
      </c>
      <c r="R5745" t="str">
        <f t="shared" si="445"/>
        <v>YOUNG ADULT</v>
      </c>
      <c r="S5745" s="1" t="str">
        <f t="shared" si="446"/>
        <v>Nov</v>
      </c>
      <c r="T5745" s="1">
        <f t="shared" si="447"/>
        <v>2023</v>
      </c>
      <c r="U5745" s="1" t="str">
        <f t="shared" si="448"/>
        <v>High</v>
      </c>
      <c r="V5745" s="1" t="str">
        <f t="shared" si="449"/>
        <v>Normal</v>
      </c>
    </row>
    <row r="5746" spans="1:22" x14ac:dyDescent="0.2">
      <c r="A5746" s="1" t="s">
        <v>13779</v>
      </c>
      <c r="B5746" s="2">
        <v>45175</v>
      </c>
      <c r="C5746" s="1" t="s">
        <v>8010</v>
      </c>
      <c r="D5746">
        <v>27</v>
      </c>
      <c r="E5746" s="1" t="s">
        <v>8013</v>
      </c>
      <c r="F5746" s="1" t="s">
        <v>8022</v>
      </c>
      <c r="G5746" s="1" t="s">
        <v>8060</v>
      </c>
      <c r="H5746">
        <v>2</v>
      </c>
      <c r="I5746">
        <v>8</v>
      </c>
      <c r="J5746" s="1" t="s">
        <v>8016</v>
      </c>
      <c r="K5746">
        <v>6</v>
      </c>
      <c r="L5746">
        <v>1</v>
      </c>
      <c r="M5746">
        <v>0</v>
      </c>
      <c r="N5746" s="1" t="s">
        <v>8011</v>
      </c>
      <c r="O5746" s="1" t="s">
        <v>8008</v>
      </c>
      <c r="P5746">
        <v>0.36</v>
      </c>
      <c r="Q5746">
        <v>0</v>
      </c>
      <c r="R5746" t="str">
        <f t="shared" si="445"/>
        <v>YOUNG ADULT</v>
      </c>
      <c r="S5746" s="1" t="str">
        <f t="shared" si="446"/>
        <v>Sep</v>
      </c>
      <c r="T5746" s="1">
        <f t="shared" si="447"/>
        <v>2023</v>
      </c>
      <c r="U5746" s="1" t="str">
        <f t="shared" si="448"/>
        <v>Medium</v>
      </c>
      <c r="V5746" s="1" t="str">
        <f t="shared" si="449"/>
        <v>Normal</v>
      </c>
    </row>
    <row r="5747" spans="1:22" x14ac:dyDescent="0.2">
      <c r="A5747" s="1" t="s">
        <v>13780</v>
      </c>
      <c r="B5747" s="2">
        <v>44908</v>
      </c>
      <c r="C5747" s="1" t="s">
        <v>8031</v>
      </c>
      <c r="D5747">
        <v>64</v>
      </c>
      <c r="E5747" s="1" t="s">
        <v>8003</v>
      </c>
      <c r="F5747" s="1" t="s">
        <v>8037</v>
      </c>
      <c r="G5747" s="1" t="s">
        <v>8060</v>
      </c>
      <c r="H5747">
        <v>4</v>
      </c>
      <c r="I5747">
        <v>8</v>
      </c>
      <c r="J5747" s="1" t="s">
        <v>8016</v>
      </c>
      <c r="K5747">
        <v>8</v>
      </c>
      <c r="L5747">
        <v>3</v>
      </c>
      <c r="M5747">
        <v>1</v>
      </c>
      <c r="N5747" s="1" t="s">
        <v>8023</v>
      </c>
      <c r="O5747" s="1" t="s">
        <v>8008</v>
      </c>
      <c r="P5747">
        <v>0.97</v>
      </c>
      <c r="Q5747">
        <v>1</v>
      </c>
      <c r="R5747" t="str">
        <f t="shared" si="445"/>
        <v>ADULT</v>
      </c>
      <c r="S5747" s="1" t="str">
        <f t="shared" si="446"/>
        <v>Dec</v>
      </c>
      <c r="T5747" s="1">
        <f t="shared" si="447"/>
        <v>2022</v>
      </c>
      <c r="U5747" s="1" t="str">
        <f t="shared" si="448"/>
        <v>High</v>
      </c>
      <c r="V5747" s="1" t="str">
        <f t="shared" si="449"/>
        <v>Normal</v>
      </c>
    </row>
    <row r="5748" spans="1:22" x14ac:dyDescent="0.2">
      <c r="A5748" s="1" t="s">
        <v>13781</v>
      </c>
      <c r="B5748" s="2">
        <v>44266</v>
      </c>
      <c r="C5748" s="1" t="s">
        <v>8002</v>
      </c>
      <c r="D5748">
        <v>51</v>
      </c>
      <c r="E5748" s="1" t="s">
        <v>8013</v>
      </c>
      <c r="F5748" s="1" t="s">
        <v>8004</v>
      </c>
      <c r="G5748" s="1" t="s">
        <v>8015</v>
      </c>
      <c r="H5748">
        <v>6</v>
      </c>
      <c r="I5748">
        <v>6</v>
      </c>
      <c r="J5748" s="1" t="s">
        <v>8006</v>
      </c>
      <c r="K5748">
        <v>11</v>
      </c>
      <c r="L5748">
        <v>3</v>
      </c>
      <c r="M5748">
        <v>2</v>
      </c>
      <c r="N5748" s="1" t="s">
        <v>8023</v>
      </c>
      <c r="O5748" s="1" t="s">
        <v>8017</v>
      </c>
      <c r="P5748">
        <v>0.97</v>
      </c>
      <c r="Q5748">
        <v>1</v>
      </c>
      <c r="R5748" t="str">
        <f t="shared" si="445"/>
        <v>ADULT</v>
      </c>
      <c r="S5748" s="1" t="str">
        <f t="shared" si="446"/>
        <v>Mar</v>
      </c>
      <c r="T5748" s="1">
        <f t="shared" si="447"/>
        <v>2021</v>
      </c>
      <c r="U5748" s="1" t="str">
        <f t="shared" si="448"/>
        <v>High</v>
      </c>
      <c r="V5748" s="1" t="str">
        <f t="shared" si="449"/>
        <v>Normal</v>
      </c>
    </row>
    <row r="5749" spans="1:22" x14ac:dyDescent="0.2">
      <c r="A5749" s="1" t="s">
        <v>13782</v>
      </c>
      <c r="B5749" s="2">
        <v>44552</v>
      </c>
      <c r="C5749" s="1" t="s">
        <v>8031</v>
      </c>
      <c r="D5749">
        <v>61</v>
      </c>
      <c r="E5749" s="1" t="s">
        <v>8003</v>
      </c>
      <c r="F5749" s="1" t="s">
        <v>8022</v>
      </c>
      <c r="G5749" s="1" t="s">
        <v>8048</v>
      </c>
      <c r="H5749">
        <v>4</v>
      </c>
      <c r="I5749">
        <v>9</v>
      </c>
      <c r="J5749" s="1" t="s">
        <v>8041</v>
      </c>
      <c r="K5749">
        <v>7</v>
      </c>
      <c r="L5749">
        <v>3</v>
      </c>
      <c r="M5749">
        <v>1</v>
      </c>
      <c r="N5749" s="1" t="s">
        <v>8038</v>
      </c>
      <c r="O5749" s="1" t="s">
        <v>8008</v>
      </c>
      <c r="P5749">
        <v>0.97</v>
      </c>
      <c r="Q5749">
        <v>1</v>
      </c>
      <c r="R5749" t="str">
        <f t="shared" si="445"/>
        <v>ADULT</v>
      </c>
      <c r="S5749" s="1" t="str">
        <f t="shared" si="446"/>
        <v>Dec</v>
      </c>
      <c r="T5749" s="1">
        <f t="shared" si="447"/>
        <v>2021</v>
      </c>
      <c r="U5749" s="1" t="str">
        <f t="shared" si="448"/>
        <v>High</v>
      </c>
      <c r="V5749" s="1" t="str">
        <f t="shared" si="449"/>
        <v>Normal</v>
      </c>
    </row>
    <row r="5750" spans="1:22" x14ac:dyDescent="0.2">
      <c r="A5750" s="1" t="s">
        <v>13783</v>
      </c>
      <c r="B5750" s="2">
        <v>44604</v>
      </c>
      <c r="C5750" s="1" t="s">
        <v>8031</v>
      </c>
      <c r="D5750">
        <v>57</v>
      </c>
      <c r="E5750" s="1" t="s">
        <v>8013</v>
      </c>
      <c r="F5750" s="1" t="s">
        <v>8032</v>
      </c>
      <c r="G5750" s="1" t="s">
        <v>8048</v>
      </c>
      <c r="H5750">
        <v>6</v>
      </c>
      <c r="I5750">
        <v>9</v>
      </c>
      <c r="J5750" s="1" t="s">
        <v>8006</v>
      </c>
      <c r="K5750">
        <v>11</v>
      </c>
      <c r="L5750">
        <v>4</v>
      </c>
      <c r="M5750">
        <v>2</v>
      </c>
      <c r="N5750" s="1" t="s">
        <v>8011</v>
      </c>
      <c r="O5750" s="1" t="s">
        <v>8017</v>
      </c>
      <c r="P5750">
        <v>0.97</v>
      </c>
      <c r="Q5750">
        <v>1</v>
      </c>
      <c r="R5750" t="str">
        <f t="shared" si="445"/>
        <v>ADULT</v>
      </c>
      <c r="S5750" s="1" t="str">
        <f t="shared" si="446"/>
        <v>Feb</v>
      </c>
      <c r="T5750" s="1">
        <f t="shared" si="447"/>
        <v>2022</v>
      </c>
      <c r="U5750" s="1" t="str">
        <f t="shared" si="448"/>
        <v>High</v>
      </c>
      <c r="V5750" s="1" t="str">
        <f t="shared" si="449"/>
        <v>Normal</v>
      </c>
    </row>
    <row r="5751" spans="1:22" x14ac:dyDescent="0.2">
      <c r="A5751" s="1" t="s">
        <v>13784</v>
      </c>
      <c r="B5751" s="2">
        <v>44723</v>
      </c>
      <c r="C5751" s="1" t="s">
        <v>8019</v>
      </c>
      <c r="D5751">
        <v>41</v>
      </c>
      <c r="E5751" s="1" t="s">
        <v>8013</v>
      </c>
      <c r="F5751" s="1" t="s">
        <v>8004</v>
      </c>
      <c r="G5751" s="1" t="s">
        <v>8005</v>
      </c>
      <c r="H5751">
        <v>4</v>
      </c>
      <c r="I5751">
        <v>6</v>
      </c>
      <c r="J5751" s="1" t="s">
        <v>8016</v>
      </c>
      <c r="K5751">
        <v>7</v>
      </c>
      <c r="L5751">
        <v>2</v>
      </c>
      <c r="M5751">
        <v>1</v>
      </c>
      <c r="N5751" s="1" t="s">
        <v>8038</v>
      </c>
      <c r="O5751" s="1" t="s">
        <v>8008</v>
      </c>
      <c r="P5751">
        <v>0.48</v>
      </c>
      <c r="Q5751">
        <v>1</v>
      </c>
      <c r="R5751" t="str">
        <f t="shared" si="445"/>
        <v>ADULT</v>
      </c>
      <c r="S5751" s="1" t="str">
        <f t="shared" si="446"/>
        <v>Jun</v>
      </c>
      <c r="T5751" s="1">
        <f t="shared" si="447"/>
        <v>2022</v>
      </c>
      <c r="U5751" s="1" t="str">
        <f t="shared" si="448"/>
        <v>Medium</v>
      </c>
      <c r="V5751" s="1" t="str">
        <f t="shared" si="449"/>
        <v>Normal</v>
      </c>
    </row>
    <row r="5752" spans="1:22" x14ac:dyDescent="0.2">
      <c r="A5752" s="1" t="s">
        <v>13785</v>
      </c>
      <c r="B5752" s="2">
        <v>44381</v>
      </c>
      <c r="C5752" s="1" t="s">
        <v>8019</v>
      </c>
      <c r="D5752">
        <v>57</v>
      </c>
      <c r="E5752" s="1" t="s">
        <v>8003</v>
      </c>
      <c r="F5752" s="1" t="s">
        <v>8014</v>
      </c>
      <c r="G5752" s="1" t="s">
        <v>8029</v>
      </c>
      <c r="H5752">
        <v>4</v>
      </c>
      <c r="I5752">
        <v>5</v>
      </c>
      <c r="J5752" s="1" t="s">
        <v>8016</v>
      </c>
      <c r="K5752">
        <v>6</v>
      </c>
      <c r="L5752">
        <v>5</v>
      </c>
      <c r="M5752">
        <v>1</v>
      </c>
      <c r="N5752" s="1" t="s">
        <v>8038</v>
      </c>
      <c r="O5752" s="1" t="s">
        <v>8008</v>
      </c>
      <c r="P5752">
        <v>0.57999999999999996</v>
      </c>
      <c r="Q5752">
        <v>1</v>
      </c>
      <c r="R5752" t="str">
        <f t="shared" si="445"/>
        <v>ADULT</v>
      </c>
      <c r="S5752" s="1" t="str">
        <f t="shared" si="446"/>
        <v>Jul</v>
      </c>
      <c r="T5752" s="1">
        <f t="shared" si="447"/>
        <v>2021</v>
      </c>
      <c r="U5752" s="1" t="str">
        <f t="shared" si="448"/>
        <v>Medium</v>
      </c>
      <c r="V5752" s="1" t="str">
        <f t="shared" si="449"/>
        <v>Normal</v>
      </c>
    </row>
    <row r="5753" spans="1:22" x14ac:dyDescent="0.2">
      <c r="A5753" s="1" t="s">
        <v>13786</v>
      </c>
      <c r="B5753" s="2">
        <v>44829</v>
      </c>
      <c r="C5753" s="1" t="s">
        <v>8010</v>
      </c>
      <c r="D5753">
        <v>37</v>
      </c>
      <c r="E5753" s="1" t="s">
        <v>8013</v>
      </c>
      <c r="F5753" s="1" t="s">
        <v>8004</v>
      </c>
      <c r="G5753" s="1" t="s">
        <v>8005</v>
      </c>
      <c r="H5753">
        <v>3</v>
      </c>
      <c r="I5753">
        <v>6</v>
      </c>
      <c r="J5753" s="1" t="s">
        <v>8027</v>
      </c>
      <c r="K5753">
        <v>4</v>
      </c>
      <c r="L5753">
        <v>2</v>
      </c>
      <c r="M5753">
        <v>1</v>
      </c>
      <c r="N5753" s="1" t="s">
        <v>8011</v>
      </c>
      <c r="O5753" s="1" t="s">
        <v>8008</v>
      </c>
      <c r="P5753">
        <v>0.37</v>
      </c>
      <c r="Q5753">
        <v>0</v>
      </c>
      <c r="R5753" t="str">
        <f t="shared" si="445"/>
        <v>YOUNG ADULT</v>
      </c>
      <c r="S5753" s="1" t="str">
        <f t="shared" si="446"/>
        <v>Sep</v>
      </c>
      <c r="T5753" s="1">
        <f t="shared" si="447"/>
        <v>2022</v>
      </c>
      <c r="U5753" s="1" t="str">
        <f t="shared" si="448"/>
        <v>Medium</v>
      </c>
      <c r="V5753" s="1" t="str">
        <f t="shared" si="449"/>
        <v>Normal</v>
      </c>
    </row>
    <row r="5754" spans="1:22" x14ac:dyDescent="0.2">
      <c r="A5754" s="1" t="s">
        <v>13787</v>
      </c>
      <c r="B5754" s="2">
        <v>44674</v>
      </c>
      <c r="C5754" s="1" t="s">
        <v>8002</v>
      </c>
      <c r="D5754">
        <v>81</v>
      </c>
      <c r="E5754" s="1" t="s">
        <v>8013</v>
      </c>
      <c r="F5754" s="1" t="s">
        <v>8014</v>
      </c>
      <c r="G5754" s="1" t="s">
        <v>8060</v>
      </c>
      <c r="H5754">
        <v>5</v>
      </c>
      <c r="I5754">
        <v>8</v>
      </c>
      <c r="J5754" s="1" t="s">
        <v>8016</v>
      </c>
      <c r="K5754">
        <v>8</v>
      </c>
      <c r="L5754">
        <v>7</v>
      </c>
      <c r="M5754">
        <v>2</v>
      </c>
      <c r="N5754" s="1" t="s">
        <v>8007</v>
      </c>
      <c r="O5754" s="1" t="s">
        <v>8008</v>
      </c>
      <c r="P5754">
        <v>0.97</v>
      </c>
      <c r="Q5754">
        <v>1</v>
      </c>
      <c r="R5754" t="str">
        <f t="shared" si="445"/>
        <v>SENIOR</v>
      </c>
      <c r="S5754" s="1" t="str">
        <f t="shared" si="446"/>
        <v>Apr</v>
      </c>
      <c r="T5754" s="1">
        <f t="shared" si="447"/>
        <v>2022</v>
      </c>
      <c r="U5754" s="1" t="str">
        <f t="shared" si="448"/>
        <v>High</v>
      </c>
      <c r="V5754" s="1" t="str">
        <f t="shared" si="449"/>
        <v>Normal</v>
      </c>
    </row>
    <row r="5755" spans="1:22" x14ac:dyDescent="0.2">
      <c r="A5755" s="1" t="s">
        <v>13788</v>
      </c>
      <c r="B5755" s="2">
        <v>45234</v>
      </c>
      <c r="C5755" s="1" t="s">
        <v>8010</v>
      </c>
      <c r="D5755">
        <v>34</v>
      </c>
      <c r="E5755" s="1" t="s">
        <v>8013</v>
      </c>
      <c r="F5755" s="1" t="s">
        <v>8004</v>
      </c>
      <c r="G5755" s="1" t="s">
        <v>8060</v>
      </c>
      <c r="H5755">
        <v>2</v>
      </c>
      <c r="I5755">
        <v>8</v>
      </c>
      <c r="J5755" s="1" t="s">
        <v>8016</v>
      </c>
      <c r="K5755">
        <v>3</v>
      </c>
      <c r="L5755">
        <v>2</v>
      </c>
      <c r="M5755">
        <v>0</v>
      </c>
      <c r="N5755" s="1" t="s">
        <v>8038</v>
      </c>
      <c r="O5755" s="1" t="s">
        <v>8050</v>
      </c>
      <c r="P5755">
        <v>0.36</v>
      </c>
      <c r="Q5755">
        <v>0</v>
      </c>
      <c r="R5755" t="str">
        <f t="shared" si="445"/>
        <v>YOUNG ADULT</v>
      </c>
      <c r="S5755" s="1" t="str">
        <f t="shared" si="446"/>
        <v>Nov</v>
      </c>
      <c r="T5755" s="1">
        <f t="shared" si="447"/>
        <v>2023</v>
      </c>
      <c r="U5755" s="1" t="str">
        <f t="shared" si="448"/>
        <v>Medium</v>
      </c>
      <c r="V5755" s="1" t="str">
        <f t="shared" si="449"/>
        <v>Normal</v>
      </c>
    </row>
    <row r="5756" spans="1:22" x14ac:dyDescent="0.2">
      <c r="A5756" s="1" t="s">
        <v>13789</v>
      </c>
      <c r="B5756" s="2">
        <v>45222</v>
      </c>
      <c r="C5756" s="1" t="s">
        <v>8010</v>
      </c>
      <c r="D5756">
        <v>54</v>
      </c>
      <c r="E5756" s="1" t="s">
        <v>8003</v>
      </c>
      <c r="F5756" s="1" t="s">
        <v>8004</v>
      </c>
      <c r="G5756" s="1" t="s">
        <v>8044</v>
      </c>
      <c r="H5756">
        <v>5</v>
      </c>
      <c r="I5756">
        <v>9</v>
      </c>
      <c r="J5756" s="1" t="s">
        <v>8027</v>
      </c>
      <c r="K5756">
        <v>8</v>
      </c>
      <c r="L5756">
        <v>2</v>
      </c>
      <c r="M5756">
        <v>1</v>
      </c>
      <c r="N5756" s="1" t="s">
        <v>8011</v>
      </c>
      <c r="O5756" s="1" t="s">
        <v>8008</v>
      </c>
      <c r="P5756">
        <v>0.88</v>
      </c>
      <c r="Q5756">
        <v>1</v>
      </c>
      <c r="R5756" t="str">
        <f t="shared" si="445"/>
        <v>ADULT</v>
      </c>
      <c r="S5756" s="1" t="str">
        <f t="shared" si="446"/>
        <v>Oct</v>
      </c>
      <c r="T5756" s="1">
        <f t="shared" si="447"/>
        <v>2023</v>
      </c>
      <c r="U5756" s="1" t="str">
        <f t="shared" si="448"/>
        <v>High</v>
      </c>
      <c r="V5756" s="1" t="str">
        <f t="shared" si="449"/>
        <v>Normal</v>
      </c>
    </row>
    <row r="5757" spans="1:22" x14ac:dyDescent="0.2">
      <c r="A5757" s="1" t="s">
        <v>13790</v>
      </c>
      <c r="B5757" s="2">
        <v>44816</v>
      </c>
      <c r="C5757" s="1" t="s">
        <v>8010</v>
      </c>
      <c r="D5757">
        <v>40</v>
      </c>
      <c r="E5757" s="1" t="s">
        <v>8003</v>
      </c>
      <c r="F5757" s="1" t="s">
        <v>8004</v>
      </c>
      <c r="G5757" s="1" t="s">
        <v>8060</v>
      </c>
      <c r="H5757">
        <v>3</v>
      </c>
      <c r="I5757">
        <v>7</v>
      </c>
      <c r="J5757" s="1" t="s">
        <v>8027</v>
      </c>
      <c r="K5757">
        <v>6</v>
      </c>
      <c r="L5757">
        <v>2</v>
      </c>
      <c r="M5757">
        <v>2</v>
      </c>
      <c r="N5757" s="1" t="s">
        <v>8038</v>
      </c>
      <c r="O5757" s="1" t="s">
        <v>8008</v>
      </c>
      <c r="P5757">
        <v>0.89</v>
      </c>
      <c r="Q5757">
        <v>0</v>
      </c>
      <c r="R5757" t="str">
        <f t="shared" si="445"/>
        <v>ADULT</v>
      </c>
      <c r="S5757" s="1" t="str">
        <f t="shared" si="446"/>
        <v>Sep</v>
      </c>
      <c r="T5757" s="1">
        <f t="shared" si="447"/>
        <v>2022</v>
      </c>
      <c r="U5757" s="1" t="str">
        <f t="shared" si="448"/>
        <v>High</v>
      </c>
      <c r="V5757" s="1" t="str">
        <f t="shared" si="449"/>
        <v>Normal</v>
      </c>
    </row>
    <row r="5758" spans="1:22" x14ac:dyDescent="0.2">
      <c r="A5758" s="1" t="s">
        <v>13791</v>
      </c>
      <c r="B5758" s="2">
        <v>44902</v>
      </c>
      <c r="C5758" s="1" t="s">
        <v>8031</v>
      </c>
      <c r="D5758">
        <v>67</v>
      </c>
      <c r="E5758" s="1" t="s">
        <v>8013</v>
      </c>
      <c r="F5758" s="1" t="s">
        <v>8032</v>
      </c>
      <c r="G5758" s="1" t="s">
        <v>8035</v>
      </c>
      <c r="H5758">
        <v>5</v>
      </c>
      <c r="I5758">
        <v>12</v>
      </c>
      <c r="J5758" s="1" t="s">
        <v>8016</v>
      </c>
      <c r="K5758">
        <v>8</v>
      </c>
      <c r="L5758">
        <v>7</v>
      </c>
      <c r="M5758">
        <v>2</v>
      </c>
      <c r="N5758" s="1" t="s">
        <v>8007</v>
      </c>
      <c r="O5758" s="1" t="s">
        <v>8008</v>
      </c>
      <c r="P5758">
        <v>0.97</v>
      </c>
      <c r="Q5758">
        <v>1</v>
      </c>
      <c r="R5758" t="str">
        <f t="shared" si="445"/>
        <v>SENIOR</v>
      </c>
      <c r="S5758" s="1" t="str">
        <f t="shared" si="446"/>
        <v>Dec</v>
      </c>
      <c r="T5758" s="1">
        <f t="shared" si="447"/>
        <v>2022</v>
      </c>
      <c r="U5758" s="1" t="str">
        <f t="shared" si="448"/>
        <v>High</v>
      </c>
      <c r="V5758" s="1" t="str">
        <f t="shared" si="449"/>
        <v>Normal</v>
      </c>
    </row>
    <row r="5759" spans="1:22" x14ac:dyDescent="0.2">
      <c r="A5759" s="1" t="s">
        <v>13792</v>
      </c>
      <c r="B5759" s="2">
        <v>44347</v>
      </c>
      <c r="C5759" s="1" t="s">
        <v>8002</v>
      </c>
      <c r="D5759">
        <v>52</v>
      </c>
      <c r="E5759" s="1" t="s">
        <v>8013</v>
      </c>
      <c r="F5759" s="1" t="s">
        <v>8014</v>
      </c>
      <c r="G5759" s="1" t="s">
        <v>8044</v>
      </c>
      <c r="H5759">
        <v>3</v>
      </c>
      <c r="I5759">
        <v>7</v>
      </c>
      <c r="J5759" s="1" t="s">
        <v>8016</v>
      </c>
      <c r="K5759">
        <v>6</v>
      </c>
      <c r="L5759">
        <v>2</v>
      </c>
      <c r="M5759">
        <v>1</v>
      </c>
      <c r="N5759" s="1" t="s">
        <v>8038</v>
      </c>
      <c r="O5759" s="1" t="s">
        <v>8008</v>
      </c>
      <c r="P5759">
        <v>0.72</v>
      </c>
      <c r="Q5759">
        <v>1</v>
      </c>
      <c r="R5759" t="str">
        <f t="shared" si="445"/>
        <v>ADULT</v>
      </c>
      <c r="S5759" s="1" t="str">
        <f t="shared" si="446"/>
        <v>May</v>
      </c>
      <c r="T5759" s="1">
        <f t="shared" si="447"/>
        <v>2021</v>
      </c>
      <c r="U5759" s="1" t="str">
        <f t="shared" si="448"/>
        <v>High</v>
      </c>
      <c r="V5759" s="1" t="str">
        <f t="shared" si="449"/>
        <v>Normal</v>
      </c>
    </row>
    <row r="5760" spans="1:22" x14ac:dyDescent="0.2">
      <c r="A5760" s="1" t="s">
        <v>13793</v>
      </c>
      <c r="B5760" s="2">
        <v>44441</v>
      </c>
      <c r="C5760" s="1" t="s">
        <v>8010</v>
      </c>
      <c r="D5760">
        <v>49</v>
      </c>
      <c r="E5760" s="1" t="s">
        <v>8003</v>
      </c>
      <c r="F5760" s="1" t="s">
        <v>8032</v>
      </c>
      <c r="G5760" s="1" t="s">
        <v>8015</v>
      </c>
      <c r="H5760">
        <v>4</v>
      </c>
      <c r="I5760">
        <v>5</v>
      </c>
      <c r="J5760" s="1" t="s">
        <v>8016</v>
      </c>
      <c r="K5760">
        <v>6</v>
      </c>
      <c r="L5760">
        <v>2</v>
      </c>
      <c r="M5760">
        <v>2</v>
      </c>
      <c r="N5760" s="1" t="s">
        <v>8011</v>
      </c>
      <c r="O5760" s="1" t="s">
        <v>8008</v>
      </c>
      <c r="P5760">
        <v>0.66</v>
      </c>
      <c r="Q5760">
        <v>0</v>
      </c>
      <c r="R5760" t="str">
        <f t="shared" si="445"/>
        <v>ADULT</v>
      </c>
      <c r="S5760" s="1" t="str">
        <f t="shared" si="446"/>
        <v>Sep</v>
      </c>
      <c r="T5760" s="1">
        <f t="shared" si="447"/>
        <v>2021</v>
      </c>
      <c r="U5760" s="1" t="str">
        <f t="shared" si="448"/>
        <v>Medium</v>
      </c>
      <c r="V5760" s="1" t="str">
        <f t="shared" si="449"/>
        <v>Normal</v>
      </c>
    </row>
    <row r="5761" spans="1:22" x14ac:dyDescent="0.2">
      <c r="A5761" s="1" t="s">
        <v>13794</v>
      </c>
      <c r="B5761" s="2">
        <v>45183</v>
      </c>
      <c r="C5761" s="1" t="s">
        <v>8010</v>
      </c>
      <c r="D5761">
        <v>72</v>
      </c>
      <c r="E5761" s="1" t="s">
        <v>8003</v>
      </c>
      <c r="F5761" s="1" t="s">
        <v>8037</v>
      </c>
      <c r="G5761" s="1" t="s">
        <v>8026</v>
      </c>
      <c r="H5761">
        <v>6</v>
      </c>
      <c r="I5761">
        <v>7</v>
      </c>
      <c r="J5761" s="1" t="s">
        <v>8016</v>
      </c>
      <c r="K5761">
        <v>9</v>
      </c>
      <c r="L5761">
        <v>4</v>
      </c>
      <c r="M5761">
        <v>2</v>
      </c>
      <c r="N5761" s="1" t="s">
        <v>8007</v>
      </c>
      <c r="O5761" s="1" t="s">
        <v>8017</v>
      </c>
      <c r="P5761">
        <v>0.97</v>
      </c>
      <c r="Q5761">
        <v>1</v>
      </c>
      <c r="R5761" t="str">
        <f t="shared" si="445"/>
        <v>SENIOR</v>
      </c>
      <c r="S5761" s="1" t="str">
        <f t="shared" si="446"/>
        <v>Sep</v>
      </c>
      <c r="T5761" s="1">
        <f t="shared" si="447"/>
        <v>2023</v>
      </c>
      <c r="U5761" s="1" t="str">
        <f t="shared" si="448"/>
        <v>High</v>
      </c>
      <c r="V5761" s="1" t="str">
        <f t="shared" si="449"/>
        <v>Normal</v>
      </c>
    </row>
    <row r="5762" spans="1:22" x14ac:dyDescent="0.2">
      <c r="A5762" s="1" t="s">
        <v>13795</v>
      </c>
      <c r="B5762" s="2">
        <v>44962</v>
      </c>
      <c r="C5762" s="1" t="s">
        <v>8031</v>
      </c>
      <c r="D5762">
        <v>58</v>
      </c>
      <c r="E5762" s="1" t="s">
        <v>8003</v>
      </c>
      <c r="F5762" s="1" t="s">
        <v>8014</v>
      </c>
      <c r="G5762" s="1" t="s">
        <v>8015</v>
      </c>
      <c r="H5762">
        <v>5</v>
      </c>
      <c r="I5762">
        <v>7</v>
      </c>
      <c r="J5762" s="1" t="s">
        <v>8006</v>
      </c>
      <c r="K5762">
        <v>8</v>
      </c>
      <c r="L5762">
        <v>2</v>
      </c>
      <c r="M5762">
        <v>1</v>
      </c>
      <c r="N5762" s="1" t="s">
        <v>8011</v>
      </c>
      <c r="O5762" s="1" t="s">
        <v>8008</v>
      </c>
      <c r="P5762">
        <v>0.66</v>
      </c>
      <c r="Q5762">
        <v>1</v>
      </c>
      <c r="R5762" t="str">
        <f t="shared" ref="R5762:R5825" si="450">IF(D5762&lt;18,"CHILD",IF(D5762&lt;40,"YOUNG ADULT",IF(D5762&lt;65,"ADULT","SENIOR")))</f>
        <v>ADULT</v>
      </c>
      <c r="S5762" s="1" t="str">
        <f t="shared" ref="S5762:S5825" si="451">TEXT(B5762,"MMM")</f>
        <v>Feb</v>
      </c>
      <c r="T5762" s="1">
        <f t="shared" ref="T5762:T5825" si="452">YEAR(B5762)</f>
        <v>2023</v>
      </c>
      <c r="U5762" s="1" t="str">
        <f t="shared" ref="U5762:U5825" si="453">IF(P5762&lt;0.3,"Low",IF(P5762&lt;0.7,"Medium","High"))</f>
        <v>Medium</v>
      </c>
      <c r="V5762" s="1" t="str">
        <f t="shared" ref="V5762:V5825" si="454">IF(M5762&gt;=3,"Frequent","Normal")</f>
        <v>Normal</v>
      </c>
    </row>
    <row r="5763" spans="1:22" x14ac:dyDescent="0.2">
      <c r="A5763" s="1" t="s">
        <v>13796</v>
      </c>
      <c r="B5763" s="2">
        <v>44404</v>
      </c>
      <c r="C5763" s="1" t="s">
        <v>8019</v>
      </c>
      <c r="D5763">
        <v>66</v>
      </c>
      <c r="E5763" s="1" t="s">
        <v>8003</v>
      </c>
      <c r="F5763" s="1" t="s">
        <v>8037</v>
      </c>
      <c r="G5763" s="1" t="s">
        <v>8020</v>
      </c>
      <c r="H5763">
        <v>5</v>
      </c>
      <c r="I5763">
        <v>11</v>
      </c>
      <c r="J5763" s="1" t="s">
        <v>8006</v>
      </c>
      <c r="K5763">
        <v>8</v>
      </c>
      <c r="L5763">
        <v>5</v>
      </c>
      <c r="M5763">
        <v>1</v>
      </c>
      <c r="N5763" s="1" t="s">
        <v>8007</v>
      </c>
      <c r="O5763" s="1" t="s">
        <v>8008</v>
      </c>
      <c r="P5763">
        <v>0.97</v>
      </c>
      <c r="Q5763">
        <v>1</v>
      </c>
      <c r="R5763" t="str">
        <f t="shared" si="450"/>
        <v>SENIOR</v>
      </c>
      <c r="S5763" s="1" t="str">
        <f t="shared" si="451"/>
        <v>Jul</v>
      </c>
      <c r="T5763" s="1">
        <f t="shared" si="452"/>
        <v>2021</v>
      </c>
      <c r="U5763" s="1" t="str">
        <f t="shared" si="453"/>
        <v>High</v>
      </c>
      <c r="V5763" s="1" t="str">
        <f t="shared" si="454"/>
        <v>Normal</v>
      </c>
    </row>
    <row r="5764" spans="1:22" x14ac:dyDescent="0.2">
      <c r="A5764" s="1" t="s">
        <v>13797</v>
      </c>
      <c r="B5764" s="2">
        <v>44821</v>
      </c>
      <c r="C5764" s="1" t="s">
        <v>8010</v>
      </c>
      <c r="D5764">
        <v>41</v>
      </c>
      <c r="E5764" s="1" t="s">
        <v>8003</v>
      </c>
      <c r="F5764" s="1" t="s">
        <v>8022</v>
      </c>
      <c r="G5764" s="1" t="s">
        <v>8005</v>
      </c>
      <c r="H5764">
        <v>3</v>
      </c>
      <c r="I5764">
        <v>6</v>
      </c>
      <c r="J5764" s="1" t="s">
        <v>8016</v>
      </c>
      <c r="K5764">
        <v>8</v>
      </c>
      <c r="L5764">
        <v>4</v>
      </c>
      <c r="M5764">
        <v>1</v>
      </c>
      <c r="N5764" s="1" t="s">
        <v>8011</v>
      </c>
      <c r="O5764" s="1" t="s">
        <v>8008</v>
      </c>
      <c r="P5764">
        <v>0.48</v>
      </c>
      <c r="Q5764">
        <v>1</v>
      </c>
      <c r="R5764" t="str">
        <f t="shared" si="450"/>
        <v>ADULT</v>
      </c>
      <c r="S5764" s="1" t="str">
        <f t="shared" si="451"/>
        <v>Sep</v>
      </c>
      <c r="T5764" s="1">
        <f t="shared" si="452"/>
        <v>2022</v>
      </c>
      <c r="U5764" s="1" t="str">
        <f t="shared" si="453"/>
        <v>Medium</v>
      </c>
      <c r="V5764" s="1" t="str">
        <f t="shared" si="454"/>
        <v>Normal</v>
      </c>
    </row>
    <row r="5765" spans="1:22" x14ac:dyDescent="0.2">
      <c r="A5765" s="1" t="s">
        <v>13798</v>
      </c>
      <c r="B5765" s="2">
        <v>45220</v>
      </c>
      <c r="C5765" s="1" t="s">
        <v>8010</v>
      </c>
      <c r="D5765">
        <v>34</v>
      </c>
      <c r="E5765" s="1" t="s">
        <v>8003</v>
      </c>
      <c r="F5765" s="1" t="s">
        <v>8022</v>
      </c>
      <c r="G5765" s="1" t="s">
        <v>8044</v>
      </c>
      <c r="H5765">
        <v>4</v>
      </c>
      <c r="I5765">
        <v>7</v>
      </c>
      <c r="J5765" s="1" t="s">
        <v>8006</v>
      </c>
      <c r="K5765">
        <v>6</v>
      </c>
      <c r="L5765">
        <v>3</v>
      </c>
      <c r="M5765">
        <v>1</v>
      </c>
      <c r="N5765" s="1" t="s">
        <v>8011</v>
      </c>
      <c r="O5765" s="1" t="s">
        <v>8008</v>
      </c>
      <c r="P5765">
        <v>0.7</v>
      </c>
      <c r="Q5765">
        <v>1</v>
      </c>
      <c r="R5765" t="str">
        <f t="shared" si="450"/>
        <v>YOUNG ADULT</v>
      </c>
      <c r="S5765" s="1" t="str">
        <f t="shared" si="451"/>
        <v>Oct</v>
      </c>
      <c r="T5765" s="1">
        <f t="shared" si="452"/>
        <v>2023</v>
      </c>
      <c r="U5765" s="1" t="str">
        <f t="shared" si="453"/>
        <v>High</v>
      </c>
      <c r="V5765" s="1" t="str">
        <f t="shared" si="454"/>
        <v>Normal</v>
      </c>
    </row>
    <row r="5766" spans="1:22" x14ac:dyDescent="0.2">
      <c r="A5766" s="1" t="s">
        <v>13799</v>
      </c>
      <c r="B5766" s="2">
        <v>44574</v>
      </c>
      <c r="C5766" s="1" t="s">
        <v>8031</v>
      </c>
      <c r="D5766">
        <v>59</v>
      </c>
      <c r="E5766" s="1" t="s">
        <v>8003</v>
      </c>
      <c r="F5766" s="1" t="s">
        <v>8004</v>
      </c>
      <c r="G5766" s="1" t="s">
        <v>8062</v>
      </c>
      <c r="H5766">
        <v>4</v>
      </c>
      <c r="I5766">
        <v>9</v>
      </c>
      <c r="J5766" s="1" t="s">
        <v>8016</v>
      </c>
      <c r="K5766">
        <v>8</v>
      </c>
      <c r="L5766">
        <v>4</v>
      </c>
      <c r="M5766">
        <v>2</v>
      </c>
      <c r="N5766" s="1" t="s">
        <v>8011</v>
      </c>
      <c r="O5766" s="1" t="s">
        <v>8008</v>
      </c>
      <c r="P5766">
        <v>0.86</v>
      </c>
      <c r="Q5766">
        <v>1</v>
      </c>
      <c r="R5766" t="str">
        <f t="shared" si="450"/>
        <v>ADULT</v>
      </c>
      <c r="S5766" s="1" t="str">
        <f t="shared" si="451"/>
        <v>Jan</v>
      </c>
      <c r="T5766" s="1">
        <f t="shared" si="452"/>
        <v>2022</v>
      </c>
      <c r="U5766" s="1" t="str">
        <f t="shared" si="453"/>
        <v>High</v>
      </c>
      <c r="V5766" s="1" t="str">
        <f t="shared" si="454"/>
        <v>Normal</v>
      </c>
    </row>
    <row r="5767" spans="1:22" x14ac:dyDescent="0.2">
      <c r="A5767" s="1" t="s">
        <v>13800</v>
      </c>
      <c r="B5767" s="2">
        <v>44400</v>
      </c>
      <c r="C5767" s="1" t="s">
        <v>8019</v>
      </c>
      <c r="D5767">
        <v>52</v>
      </c>
      <c r="E5767" s="1" t="s">
        <v>8003</v>
      </c>
      <c r="F5767" s="1" t="s">
        <v>8022</v>
      </c>
      <c r="G5767" s="1" t="s">
        <v>8060</v>
      </c>
      <c r="H5767">
        <v>3</v>
      </c>
      <c r="I5767">
        <v>7</v>
      </c>
      <c r="J5767" s="1" t="s">
        <v>8006</v>
      </c>
      <c r="K5767">
        <v>6</v>
      </c>
      <c r="L5767">
        <v>2</v>
      </c>
      <c r="M5767">
        <v>1</v>
      </c>
      <c r="N5767" s="1" t="s">
        <v>8038</v>
      </c>
      <c r="O5767" s="1" t="s">
        <v>8008</v>
      </c>
      <c r="P5767">
        <v>0.72</v>
      </c>
      <c r="Q5767">
        <v>1</v>
      </c>
      <c r="R5767" t="str">
        <f t="shared" si="450"/>
        <v>ADULT</v>
      </c>
      <c r="S5767" s="1" t="str">
        <f t="shared" si="451"/>
        <v>Jul</v>
      </c>
      <c r="T5767" s="1">
        <f t="shared" si="452"/>
        <v>2021</v>
      </c>
      <c r="U5767" s="1" t="str">
        <f t="shared" si="453"/>
        <v>High</v>
      </c>
      <c r="V5767" s="1" t="str">
        <f t="shared" si="454"/>
        <v>Normal</v>
      </c>
    </row>
    <row r="5768" spans="1:22" x14ac:dyDescent="0.2">
      <c r="A5768" s="1" t="s">
        <v>13801</v>
      </c>
      <c r="B5768" s="2">
        <v>45228</v>
      </c>
      <c r="C5768" s="1" t="s">
        <v>8010</v>
      </c>
      <c r="D5768">
        <v>68</v>
      </c>
      <c r="E5768" s="1" t="s">
        <v>8013</v>
      </c>
      <c r="F5768" s="1" t="s">
        <v>8032</v>
      </c>
      <c r="G5768" s="1" t="s">
        <v>8020</v>
      </c>
      <c r="H5768">
        <v>5</v>
      </c>
      <c r="I5768">
        <v>14</v>
      </c>
      <c r="J5768" s="1" t="s">
        <v>8016</v>
      </c>
      <c r="K5768">
        <v>8</v>
      </c>
      <c r="L5768">
        <v>5</v>
      </c>
      <c r="M5768">
        <v>1</v>
      </c>
      <c r="N5768" s="1" t="s">
        <v>8007</v>
      </c>
      <c r="O5768" s="1" t="s">
        <v>8008</v>
      </c>
      <c r="P5768">
        <v>0.97</v>
      </c>
      <c r="Q5768">
        <v>1</v>
      </c>
      <c r="R5768" t="str">
        <f t="shared" si="450"/>
        <v>SENIOR</v>
      </c>
      <c r="S5768" s="1" t="str">
        <f t="shared" si="451"/>
        <v>Oct</v>
      </c>
      <c r="T5768" s="1">
        <f t="shared" si="452"/>
        <v>2023</v>
      </c>
      <c r="U5768" s="1" t="str">
        <f t="shared" si="453"/>
        <v>High</v>
      </c>
      <c r="V5768" s="1" t="str">
        <f t="shared" si="454"/>
        <v>Normal</v>
      </c>
    </row>
    <row r="5769" spans="1:22" x14ac:dyDescent="0.2">
      <c r="A5769" s="1" t="s">
        <v>13802</v>
      </c>
      <c r="B5769" s="2">
        <v>44702</v>
      </c>
      <c r="C5769" s="1" t="s">
        <v>8002</v>
      </c>
      <c r="D5769">
        <v>56</v>
      </c>
      <c r="E5769" s="1" t="s">
        <v>8003</v>
      </c>
      <c r="F5769" s="1" t="s">
        <v>8032</v>
      </c>
      <c r="G5769" s="1" t="s">
        <v>8044</v>
      </c>
      <c r="H5769">
        <v>4</v>
      </c>
      <c r="I5769">
        <v>7</v>
      </c>
      <c r="J5769" s="1" t="s">
        <v>8016</v>
      </c>
      <c r="K5769">
        <v>6</v>
      </c>
      <c r="L5769">
        <v>5</v>
      </c>
      <c r="M5769">
        <v>1</v>
      </c>
      <c r="N5769" s="1" t="s">
        <v>8011</v>
      </c>
      <c r="O5769" s="1" t="s">
        <v>8008</v>
      </c>
      <c r="P5769">
        <v>0.8</v>
      </c>
      <c r="Q5769">
        <v>1</v>
      </c>
      <c r="R5769" t="str">
        <f t="shared" si="450"/>
        <v>ADULT</v>
      </c>
      <c r="S5769" s="1" t="str">
        <f t="shared" si="451"/>
        <v>May</v>
      </c>
      <c r="T5769" s="1">
        <f t="shared" si="452"/>
        <v>2022</v>
      </c>
      <c r="U5769" s="1" t="str">
        <f t="shared" si="453"/>
        <v>High</v>
      </c>
      <c r="V5769" s="1" t="str">
        <f t="shared" si="454"/>
        <v>Normal</v>
      </c>
    </row>
    <row r="5770" spans="1:22" x14ac:dyDescent="0.2">
      <c r="A5770" s="1" t="s">
        <v>13803</v>
      </c>
      <c r="B5770" s="2">
        <v>44653</v>
      </c>
      <c r="C5770" s="1" t="s">
        <v>8002</v>
      </c>
      <c r="D5770">
        <v>61</v>
      </c>
      <c r="E5770" s="1" t="s">
        <v>8003</v>
      </c>
      <c r="F5770" s="1" t="s">
        <v>8032</v>
      </c>
      <c r="G5770" s="1" t="s">
        <v>8020</v>
      </c>
      <c r="H5770">
        <v>4</v>
      </c>
      <c r="I5770">
        <v>9</v>
      </c>
      <c r="J5770" s="1" t="s">
        <v>8016</v>
      </c>
      <c r="K5770">
        <v>7</v>
      </c>
      <c r="L5770">
        <v>2</v>
      </c>
      <c r="M5770">
        <v>1</v>
      </c>
      <c r="N5770" s="1" t="s">
        <v>8038</v>
      </c>
      <c r="O5770" s="1" t="s">
        <v>8008</v>
      </c>
      <c r="P5770">
        <v>0.89</v>
      </c>
      <c r="Q5770">
        <v>1</v>
      </c>
      <c r="R5770" t="str">
        <f t="shared" si="450"/>
        <v>ADULT</v>
      </c>
      <c r="S5770" s="1" t="str">
        <f t="shared" si="451"/>
        <v>Apr</v>
      </c>
      <c r="T5770" s="1">
        <f t="shared" si="452"/>
        <v>2022</v>
      </c>
      <c r="U5770" s="1" t="str">
        <f t="shared" si="453"/>
        <v>High</v>
      </c>
      <c r="V5770" s="1" t="str">
        <f t="shared" si="454"/>
        <v>Normal</v>
      </c>
    </row>
    <row r="5771" spans="1:22" x14ac:dyDescent="0.2">
      <c r="A5771" s="1" t="s">
        <v>13804</v>
      </c>
      <c r="B5771" s="2">
        <v>44489</v>
      </c>
      <c r="C5771" s="1" t="s">
        <v>8010</v>
      </c>
      <c r="D5771">
        <v>30</v>
      </c>
      <c r="E5771" s="1" t="s">
        <v>8003</v>
      </c>
      <c r="F5771" s="1" t="s">
        <v>8014</v>
      </c>
      <c r="G5771" s="1" t="s">
        <v>8005</v>
      </c>
      <c r="H5771">
        <v>3</v>
      </c>
      <c r="I5771">
        <v>5</v>
      </c>
      <c r="J5771" s="1" t="s">
        <v>8016</v>
      </c>
      <c r="K5771">
        <v>4</v>
      </c>
      <c r="L5771">
        <v>2</v>
      </c>
      <c r="M5771">
        <v>1</v>
      </c>
      <c r="N5771" s="1" t="s">
        <v>8038</v>
      </c>
      <c r="O5771" s="1" t="s">
        <v>8008</v>
      </c>
      <c r="P5771">
        <v>0.41</v>
      </c>
      <c r="Q5771">
        <v>1</v>
      </c>
      <c r="R5771" t="str">
        <f t="shared" si="450"/>
        <v>YOUNG ADULT</v>
      </c>
      <c r="S5771" s="1" t="str">
        <f t="shared" si="451"/>
        <v>Oct</v>
      </c>
      <c r="T5771" s="1">
        <f t="shared" si="452"/>
        <v>2021</v>
      </c>
      <c r="U5771" s="1" t="str">
        <f t="shared" si="453"/>
        <v>Medium</v>
      </c>
      <c r="V5771" s="1" t="str">
        <f t="shared" si="454"/>
        <v>Normal</v>
      </c>
    </row>
    <row r="5772" spans="1:22" x14ac:dyDescent="0.2">
      <c r="A5772" s="1" t="s">
        <v>13805</v>
      </c>
      <c r="B5772" s="2">
        <v>45173</v>
      </c>
      <c r="C5772" s="1" t="s">
        <v>8010</v>
      </c>
      <c r="D5772">
        <v>90</v>
      </c>
      <c r="E5772" s="1" t="s">
        <v>8013</v>
      </c>
      <c r="F5772" s="1" t="s">
        <v>8037</v>
      </c>
      <c r="G5772" s="1" t="s">
        <v>8060</v>
      </c>
      <c r="H5772">
        <v>6</v>
      </c>
      <c r="I5772">
        <v>8</v>
      </c>
      <c r="J5772" s="1" t="s">
        <v>8016</v>
      </c>
      <c r="K5772">
        <v>11</v>
      </c>
      <c r="L5772">
        <v>6</v>
      </c>
      <c r="M5772">
        <v>2</v>
      </c>
      <c r="N5772" s="1" t="s">
        <v>8007</v>
      </c>
      <c r="O5772" s="1" t="s">
        <v>8017</v>
      </c>
      <c r="P5772">
        <v>0.97</v>
      </c>
      <c r="Q5772">
        <v>1</v>
      </c>
      <c r="R5772" t="str">
        <f t="shared" si="450"/>
        <v>SENIOR</v>
      </c>
      <c r="S5772" s="1" t="str">
        <f t="shared" si="451"/>
        <v>Sep</v>
      </c>
      <c r="T5772" s="1">
        <f t="shared" si="452"/>
        <v>2023</v>
      </c>
      <c r="U5772" s="1" t="str">
        <f t="shared" si="453"/>
        <v>High</v>
      </c>
      <c r="V5772" s="1" t="str">
        <f t="shared" si="454"/>
        <v>Normal</v>
      </c>
    </row>
    <row r="5773" spans="1:22" x14ac:dyDescent="0.2">
      <c r="A5773" s="1" t="s">
        <v>13806</v>
      </c>
      <c r="B5773" s="2">
        <v>45122</v>
      </c>
      <c r="C5773" s="1" t="s">
        <v>8019</v>
      </c>
      <c r="D5773">
        <v>55</v>
      </c>
      <c r="E5773" s="1" t="s">
        <v>8013</v>
      </c>
      <c r="F5773" s="1" t="s">
        <v>8037</v>
      </c>
      <c r="G5773" s="1" t="s">
        <v>8005</v>
      </c>
      <c r="H5773">
        <v>4</v>
      </c>
      <c r="I5773">
        <v>8</v>
      </c>
      <c r="J5773" s="1" t="s">
        <v>8006</v>
      </c>
      <c r="K5773">
        <v>10</v>
      </c>
      <c r="L5773">
        <v>3</v>
      </c>
      <c r="M5773">
        <v>1</v>
      </c>
      <c r="N5773" s="1" t="s">
        <v>8011</v>
      </c>
      <c r="O5773" s="1" t="s">
        <v>8008</v>
      </c>
      <c r="P5773">
        <v>0.55000000000000004</v>
      </c>
      <c r="Q5773">
        <v>1</v>
      </c>
      <c r="R5773" t="str">
        <f t="shared" si="450"/>
        <v>ADULT</v>
      </c>
      <c r="S5773" s="1" t="str">
        <f t="shared" si="451"/>
        <v>Jul</v>
      </c>
      <c r="T5773" s="1">
        <f t="shared" si="452"/>
        <v>2023</v>
      </c>
      <c r="U5773" s="1" t="str">
        <f t="shared" si="453"/>
        <v>Medium</v>
      </c>
      <c r="V5773" s="1" t="str">
        <f t="shared" si="454"/>
        <v>Normal</v>
      </c>
    </row>
    <row r="5774" spans="1:22" x14ac:dyDescent="0.2">
      <c r="A5774" s="1" t="s">
        <v>13807</v>
      </c>
      <c r="B5774" s="2">
        <v>44638</v>
      </c>
      <c r="C5774" s="1" t="s">
        <v>8002</v>
      </c>
      <c r="D5774">
        <v>69</v>
      </c>
      <c r="E5774" s="1" t="s">
        <v>8013</v>
      </c>
      <c r="F5774" s="1" t="s">
        <v>8022</v>
      </c>
      <c r="G5774" s="1" t="s">
        <v>8020</v>
      </c>
      <c r="H5774">
        <v>6</v>
      </c>
      <c r="I5774">
        <v>10</v>
      </c>
      <c r="J5774" s="1" t="s">
        <v>8016</v>
      </c>
      <c r="K5774">
        <v>9</v>
      </c>
      <c r="L5774">
        <v>6</v>
      </c>
      <c r="M5774">
        <v>2</v>
      </c>
      <c r="N5774" s="1" t="s">
        <v>8007</v>
      </c>
      <c r="O5774" s="1" t="s">
        <v>8017</v>
      </c>
      <c r="P5774">
        <v>0.97</v>
      </c>
      <c r="Q5774">
        <v>1</v>
      </c>
      <c r="R5774" t="str">
        <f t="shared" si="450"/>
        <v>SENIOR</v>
      </c>
      <c r="S5774" s="1" t="str">
        <f t="shared" si="451"/>
        <v>Mar</v>
      </c>
      <c r="T5774" s="1">
        <f t="shared" si="452"/>
        <v>2022</v>
      </c>
      <c r="U5774" s="1" t="str">
        <f t="shared" si="453"/>
        <v>High</v>
      </c>
      <c r="V5774" s="1" t="str">
        <f t="shared" si="454"/>
        <v>Normal</v>
      </c>
    </row>
    <row r="5775" spans="1:22" x14ac:dyDescent="0.2">
      <c r="A5775" s="1" t="s">
        <v>13808</v>
      </c>
      <c r="B5775" s="2">
        <v>44230</v>
      </c>
      <c r="C5775" s="1" t="s">
        <v>8031</v>
      </c>
      <c r="D5775">
        <v>43</v>
      </c>
      <c r="E5775" s="1" t="s">
        <v>8003</v>
      </c>
      <c r="F5775" s="1" t="s">
        <v>8004</v>
      </c>
      <c r="G5775" s="1" t="s">
        <v>8048</v>
      </c>
      <c r="H5775">
        <v>3</v>
      </c>
      <c r="I5775">
        <v>9</v>
      </c>
      <c r="J5775" s="1" t="s">
        <v>8027</v>
      </c>
      <c r="K5775">
        <v>4</v>
      </c>
      <c r="L5775">
        <v>2</v>
      </c>
      <c r="M5775">
        <v>2</v>
      </c>
      <c r="N5775" s="1" t="s">
        <v>8038</v>
      </c>
      <c r="O5775" s="1" t="s">
        <v>8008</v>
      </c>
      <c r="P5775">
        <v>0.93</v>
      </c>
      <c r="Q5775">
        <v>1</v>
      </c>
      <c r="R5775" t="str">
        <f t="shared" si="450"/>
        <v>ADULT</v>
      </c>
      <c r="S5775" s="1" t="str">
        <f t="shared" si="451"/>
        <v>Feb</v>
      </c>
      <c r="T5775" s="1">
        <f t="shared" si="452"/>
        <v>2021</v>
      </c>
      <c r="U5775" s="1" t="str">
        <f t="shared" si="453"/>
        <v>High</v>
      </c>
      <c r="V5775" s="1" t="str">
        <f t="shared" si="454"/>
        <v>Normal</v>
      </c>
    </row>
    <row r="5776" spans="1:22" x14ac:dyDescent="0.2">
      <c r="A5776" s="1" t="s">
        <v>13809</v>
      </c>
      <c r="B5776" s="2">
        <v>44686</v>
      </c>
      <c r="C5776" s="1" t="s">
        <v>8002</v>
      </c>
      <c r="D5776">
        <v>63</v>
      </c>
      <c r="E5776" s="1" t="s">
        <v>8013</v>
      </c>
      <c r="F5776" s="1" t="s">
        <v>8004</v>
      </c>
      <c r="G5776" s="1" t="s">
        <v>8005</v>
      </c>
      <c r="H5776">
        <v>5</v>
      </c>
      <c r="I5776">
        <v>8</v>
      </c>
      <c r="J5776" s="1" t="s">
        <v>8006</v>
      </c>
      <c r="K5776">
        <v>10</v>
      </c>
      <c r="L5776">
        <v>4</v>
      </c>
      <c r="M5776">
        <v>2</v>
      </c>
      <c r="N5776" s="1" t="s">
        <v>8011</v>
      </c>
      <c r="O5776" s="1" t="s">
        <v>8008</v>
      </c>
      <c r="P5776">
        <v>0.97</v>
      </c>
      <c r="Q5776">
        <v>1</v>
      </c>
      <c r="R5776" t="str">
        <f t="shared" si="450"/>
        <v>ADULT</v>
      </c>
      <c r="S5776" s="1" t="str">
        <f t="shared" si="451"/>
        <v>May</v>
      </c>
      <c r="T5776" s="1">
        <f t="shared" si="452"/>
        <v>2022</v>
      </c>
      <c r="U5776" s="1" t="str">
        <f t="shared" si="453"/>
        <v>High</v>
      </c>
      <c r="V5776" s="1" t="str">
        <f t="shared" si="454"/>
        <v>Normal</v>
      </c>
    </row>
    <row r="5777" spans="1:22" x14ac:dyDescent="0.2">
      <c r="A5777" s="1" t="s">
        <v>13810</v>
      </c>
      <c r="B5777" s="2">
        <v>44395</v>
      </c>
      <c r="C5777" s="1" t="s">
        <v>8019</v>
      </c>
      <c r="D5777">
        <v>35</v>
      </c>
      <c r="E5777" s="1" t="s">
        <v>8003</v>
      </c>
      <c r="F5777" s="1" t="s">
        <v>8022</v>
      </c>
      <c r="G5777" s="1" t="s">
        <v>8005</v>
      </c>
      <c r="H5777">
        <v>2</v>
      </c>
      <c r="I5777">
        <v>7</v>
      </c>
      <c r="J5777" s="1" t="s">
        <v>8027</v>
      </c>
      <c r="K5777">
        <v>4</v>
      </c>
      <c r="L5777">
        <v>1</v>
      </c>
      <c r="M5777">
        <v>2</v>
      </c>
      <c r="N5777" s="1" t="s">
        <v>8011</v>
      </c>
      <c r="O5777" s="1" t="s">
        <v>8008</v>
      </c>
      <c r="P5777">
        <v>0.52</v>
      </c>
      <c r="Q5777">
        <v>0</v>
      </c>
      <c r="R5777" t="str">
        <f t="shared" si="450"/>
        <v>YOUNG ADULT</v>
      </c>
      <c r="S5777" s="1" t="str">
        <f t="shared" si="451"/>
        <v>Jul</v>
      </c>
      <c r="T5777" s="1">
        <f t="shared" si="452"/>
        <v>2021</v>
      </c>
      <c r="U5777" s="1" t="str">
        <f t="shared" si="453"/>
        <v>Medium</v>
      </c>
      <c r="V5777" s="1" t="str">
        <f t="shared" si="454"/>
        <v>Normal</v>
      </c>
    </row>
    <row r="5778" spans="1:22" x14ac:dyDescent="0.2">
      <c r="A5778" s="1" t="s">
        <v>13811</v>
      </c>
      <c r="B5778" s="2">
        <v>44353</v>
      </c>
      <c r="C5778" s="1" t="s">
        <v>8019</v>
      </c>
      <c r="D5778">
        <v>65</v>
      </c>
      <c r="E5778" s="1" t="s">
        <v>8003</v>
      </c>
      <c r="F5778" s="1" t="s">
        <v>8032</v>
      </c>
      <c r="G5778" s="1" t="s">
        <v>8026</v>
      </c>
      <c r="H5778">
        <v>4</v>
      </c>
      <c r="I5778">
        <v>9</v>
      </c>
      <c r="J5778" s="1" t="s">
        <v>8016</v>
      </c>
      <c r="K5778">
        <v>7</v>
      </c>
      <c r="L5778">
        <v>4</v>
      </c>
      <c r="M5778">
        <v>1</v>
      </c>
      <c r="N5778" s="1" t="s">
        <v>8038</v>
      </c>
      <c r="O5778" s="1" t="s">
        <v>8008</v>
      </c>
      <c r="P5778">
        <v>0.68</v>
      </c>
      <c r="Q5778">
        <v>0</v>
      </c>
      <c r="R5778" t="str">
        <f t="shared" si="450"/>
        <v>SENIOR</v>
      </c>
      <c r="S5778" s="1" t="str">
        <f t="shared" si="451"/>
        <v>Jun</v>
      </c>
      <c r="T5778" s="1">
        <f t="shared" si="452"/>
        <v>2021</v>
      </c>
      <c r="U5778" s="1" t="str">
        <f t="shared" si="453"/>
        <v>Medium</v>
      </c>
      <c r="V5778" s="1" t="str">
        <f t="shared" si="454"/>
        <v>Normal</v>
      </c>
    </row>
    <row r="5779" spans="1:22" x14ac:dyDescent="0.2">
      <c r="A5779" s="1" t="s">
        <v>13812</v>
      </c>
      <c r="B5779" s="2">
        <v>44627</v>
      </c>
      <c r="C5779" s="1" t="s">
        <v>8002</v>
      </c>
      <c r="D5779">
        <v>51</v>
      </c>
      <c r="E5779" s="1" t="s">
        <v>8013</v>
      </c>
      <c r="F5779" s="1" t="s">
        <v>8032</v>
      </c>
      <c r="G5779" s="1" t="s">
        <v>8020</v>
      </c>
      <c r="H5779">
        <v>3</v>
      </c>
      <c r="I5779">
        <v>8</v>
      </c>
      <c r="J5779" s="1" t="s">
        <v>8016</v>
      </c>
      <c r="K5779">
        <v>8</v>
      </c>
      <c r="L5779">
        <v>2</v>
      </c>
      <c r="M5779">
        <v>1</v>
      </c>
      <c r="N5779" s="1" t="s">
        <v>8023</v>
      </c>
      <c r="O5779" s="1" t="s">
        <v>8008</v>
      </c>
      <c r="P5779">
        <v>0.82</v>
      </c>
      <c r="Q5779">
        <v>1</v>
      </c>
      <c r="R5779" t="str">
        <f t="shared" si="450"/>
        <v>ADULT</v>
      </c>
      <c r="S5779" s="1" t="str">
        <f t="shared" si="451"/>
        <v>Mar</v>
      </c>
      <c r="T5779" s="1">
        <f t="shared" si="452"/>
        <v>2022</v>
      </c>
      <c r="U5779" s="1" t="str">
        <f t="shared" si="453"/>
        <v>High</v>
      </c>
      <c r="V5779" s="1" t="str">
        <f t="shared" si="454"/>
        <v>Normal</v>
      </c>
    </row>
    <row r="5780" spans="1:22" x14ac:dyDescent="0.2">
      <c r="A5780" s="1" t="s">
        <v>13813</v>
      </c>
      <c r="B5780" s="2">
        <v>44305</v>
      </c>
      <c r="C5780" s="1" t="s">
        <v>8002</v>
      </c>
      <c r="D5780">
        <v>58</v>
      </c>
      <c r="E5780" s="1" t="s">
        <v>8013</v>
      </c>
      <c r="F5780" s="1" t="s">
        <v>8004</v>
      </c>
      <c r="G5780" s="1" t="s">
        <v>8015</v>
      </c>
      <c r="H5780">
        <v>4</v>
      </c>
      <c r="I5780">
        <v>6</v>
      </c>
      <c r="J5780" s="1" t="s">
        <v>8041</v>
      </c>
      <c r="K5780">
        <v>6</v>
      </c>
      <c r="L5780">
        <v>2</v>
      </c>
      <c r="M5780">
        <v>1</v>
      </c>
      <c r="N5780" s="1" t="s">
        <v>8011</v>
      </c>
      <c r="O5780" s="1" t="s">
        <v>8008</v>
      </c>
      <c r="P5780">
        <v>0.55000000000000004</v>
      </c>
      <c r="Q5780">
        <v>1</v>
      </c>
      <c r="R5780" t="str">
        <f t="shared" si="450"/>
        <v>ADULT</v>
      </c>
      <c r="S5780" s="1" t="str">
        <f t="shared" si="451"/>
        <v>Apr</v>
      </c>
      <c r="T5780" s="1">
        <f t="shared" si="452"/>
        <v>2021</v>
      </c>
      <c r="U5780" s="1" t="str">
        <f t="shared" si="453"/>
        <v>Medium</v>
      </c>
      <c r="V5780" s="1" t="str">
        <f t="shared" si="454"/>
        <v>Normal</v>
      </c>
    </row>
    <row r="5781" spans="1:22" x14ac:dyDescent="0.2">
      <c r="A5781" s="1" t="s">
        <v>13814</v>
      </c>
      <c r="B5781" s="2">
        <v>45245</v>
      </c>
      <c r="C5781" s="1" t="s">
        <v>8010</v>
      </c>
      <c r="D5781">
        <v>69</v>
      </c>
      <c r="E5781" s="1" t="s">
        <v>8013</v>
      </c>
      <c r="F5781" s="1" t="s">
        <v>8014</v>
      </c>
      <c r="G5781" s="1" t="s">
        <v>8060</v>
      </c>
      <c r="H5781">
        <v>5</v>
      </c>
      <c r="I5781">
        <v>10</v>
      </c>
      <c r="J5781" s="1" t="s">
        <v>8027</v>
      </c>
      <c r="K5781">
        <v>8</v>
      </c>
      <c r="L5781">
        <v>5</v>
      </c>
      <c r="M5781">
        <v>2</v>
      </c>
      <c r="N5781" s="1" t="s">
        <v>8007</v>
      </c>
      <c r="O5781" s="1" t="s">
        <v>8008</v>
      </c>
      <c r="P5781">
        <v>0.97</v>
      </c>
      <c r="Q5781">
        <v>1</v>
      </c>
      <c r="R5781" t="str">
        <f t="shared" si="450"/>
        <v>SENIOR</v>
      </c>
      <c r="S5781" s="1" t="str">
        <f t="shared" si="451"/>
        <v>Nov</v>
      </c>
      <c r="T5781" s="1">
        <f t="shared" si="452"/>
        <v>2023</v>
      </c>
      <c r="U5781" s="1" t="str">
        <f t="shared" si="453"/>
        <v>High</v>
      </c>
      <c r="V5781" s="1" t="str">
        <f t="shared" si="454"/>
        <v>Normal</v>
      </c>
    </row>
    <row r="5782" spans="1:22" x14ac:dyDescent="0.2">
      <c r="A5782" s="1" t="s">
        <v>13815</v>
      </c>
      <c r="B5782" s="2">
        <v>44249</v>
      </c>
      <c r="C5782" s="1" t="s">
        <v>8031</v>
      </c>
      <c r="D5782">
        <v>37</v>
      </c>
      <c r="E5782" s="1" t="s">
        <v>8013</v>
      </c>
      <c r="F5782" s="1" t="s">
        <v>8014</v>
      </c>
      <c r="G5782" s="1" t="s">
        <v>8035</v>
      </c>
      <c r="H5782">
        <v>2</v>
      </c>
      <c r="I5782">
        <v>11</v>
      </c>
      <c r="J5782" s="1" t="s">
        <v>8006</v>
      </c>
      <c r="K5782">
        <v>5</v>
      </c>
      <c r="L5782">
        <v>1</v>
      </c>
      <c r="M5782">
        <v>0</v>
      </c>
      <c r="N5782" s="1" t="s">
        <v>8011</v>
      </c>
      <c r="O5782" s="1" t="s">
        <v>8008</v>
      </c>
      <c r="P5782">
        <v>0.4</v>
      </c>
      <c r="Q5782">
        <v>1</v>
      </c>
      <c r="R5782" t="str">
        <f t="shared" si="450"/>
        <v>YOUNG ADULT</v>
      </c>
      <c r="S5782" s="1" t="str">
        <f t="shared" si="451"/>
        <v>Feb</v>
      </c>
      <c r="T5782" s="1">
        <f t="shared" si="452"/>
        <v>2021</v>
      </c>
      <c r="U5782" s="1" t="str">
        <f t="shared" si="453"/>
        <v>Medium</v>
      </c>
      <c r="V5782" s="1" t="str">
        <f t="shared" si="454"/>
        <v>Normal</v>
      </c>
    </row>
    <row r="5783" spans="1:22" x14ac:dyDescent="0.2">
      <c r="A5783" s="1" t="s">
        <v>13816</v>
      </c>
      <c r="B5783" s="2">
        <v>44636</v>
      </c>
      <c r="C5783" s="1" t="s">
        <v>8002</v>
      </c>
      <c r="D5783">
        <v>46</v>
      </c>
      <c r="E5783" s="1" t="s">
        <v>8013</v>
      </c>
      <c r="F5783" s="1" t="s">
        <v>8022</v>
      </c>
      <c r="G5783" s="1" t="s">
        <v>8020</v>
      </c>
      <c r="H5783">
        <v>3</v>
      </c>
      <c r="I5783">
        <v>8</v>
      </c>
      <c r="J5783" s="1" t="s">
        <v>8016</v>
      </c>
      <c r="K5783">
        <v>6</v>
      </c>
      <c r="L5783">
        <v>2</v>
      </c>
      <c r="M5783">
        <v>2</v>
      </c>
      <c r="N5783" s="1" t="s">
        <v>8011</v>
      </c>
      <c r="O5783" s="1" t="s">
        <v>8008</v>
      </c>
      <c r="P5783">
        <v>0.85</v>
      </c>
      <c r="Q5783">
        <v>1</v>
      </c>
      <c r="R5783" t="str">
        <f t="shared" si="450"/>
        <v>ADULT</v>
      </c>
      <c r="S5783" s="1" t="str">
        <f t="shared" si="451"/>
        <v>Mar</v>
      </c>
      <c r="T5783" s="1">
        <f t="shared" si="452"/>
        <v>2022</v>
      </c>
      <c r="U5783" s="1" t="str">
        <f t="shared" si="453"/>
        <v>High</v>
      </c>
      <c r="V5783" s="1" t="str">
        <f t="shared" si="454"/>
        <v>Normal</v>
      </c>
    </row>
    <row r="5784" spans="1:22" x14ac:dyDescent="0.2">
      <c r="A5784" s="1" t="s">
        <v>13817</v>
      </c>
      <c r="B5784" s="2">
        <v>44375</v>
      </c>
      <c r="C5784" s="1" t="s">
        <v>8019</v>
      </c>
      <c r="D5784">
        <v>65</v>
      </c>
      <c r="E5784" s="1" t="s">
        <v>8003</v>
      </c>
      <c r="F5784" s="1" t="s">
        <v>8004</v>
      </c>
      <c r="G5784" s="1" t="s">
        <v>8044</v>
      </c>
      <c r="H5784">
        <v>4</v>
      </c>
      <c r="I5784">
        <v>8</v>
      </c>
      <c r="J5784" s="1" t="s">
        <v>8016</v>
      </c>
      <c r="K5784">
        <v>6</v>
      </c>
      <c r="L5784">
        <v>3</v>
      </c>
      <c r="M5784">
        <v>2</v>
      </c>
      <c r="N5784" s="1" t="s">
        <v>8011</v>
      </c>
      <c r="O5784" s="1" t="s">
        <v>8008</v>
      </c>
      <c r="P5784">
        <v>0.97</v>
      </c>
      <c r="Q5784">
        <v>1</v>
      </c>
      <c r="R5784" t="str">
        <f t="shared" si="450"/>
        <v>SENIOR</v>
      </c>
      <c r="S5784" s="1" t="str">
        <f t="shared" si="451"/>
        <v>Jun</v>
      </c>
      <c r="T5784" s="1">
        <f t="shared" si="452"/>
        <v>2021</v>
      </c>
      <c r="U5784" s="1" t="str">
        <f t="shared" si="453"/>
        <v>High</v>
      </c>
      <c r="V5784" s="1" t="str">
        <f t="shared" si="454"/>
        <v>Normal</v>
      </c>
    </row>
    <row r="5785" spans="1:22" x14ac:dyDescent="0.2">
      <c r="A5785" s="1" t="s">
        <v>13818</v>
      </c>
      <c r="B5785" s="2">
        <v>44951</v>
      </c>
      <c r="C5785" s="1" t="s">
        <v>8031</v>
      </c>
      <c r="D5785">
        <v>93</v>
      </c>
      <c r="E5785" s="1" t="s">
        <v>8003</v>
      </c>
      <c r="F5785" s="1" t="s">
        <v>8037</v>
      </c>
      <c r="G5785" s="1" t="s">
        <v>8048</v>
      </c>
      <c r="H5785">
        <v>6</v>
      </c>
      <c r="I5785">
        <v>10</v>
      </c>
      <c r="J5785" s="1" t="s">
        <v>8027</v>
      </c>
      <c r="K5785">
        <v>12</v>
      </c>
      <c r="L5785">
        <v>4</v>
      </c>
      <c r="M5785">
        <v>2</v>
      </c>
      <c r="N5785" s="1" t="s">
        <v>8007</v>
      </c>
      <c r="O5785" s="1" t="s">
        <v>8017</v>
      </c>
      <c r="P5785">
        <v>0.97</v>
      </c>
      <c r="Q5785">
        <v>1</v>
      </c>
      <c r="R5785" t="str">
        <f t="shared" si="450"/>
        <v>SENIOR</v>
      </c>
      <c r="S5785" s="1" t="str">
        <f t="shared" si="451"/>
        <v>Jan</v>
      </c>
      <c r="T5785" s="1">
        <f t="shared" si="452"/>
        <v>2023</v>
      </c>
      <c r="U5785" s="1" t="str">
        <f t="shared" si="453"/>
        <v>High</v>
      </c>
      <c r="V5785" s="1" t="str">
        <f t="shared" si="454"/>
        <v>Normal</v>
      </c>
    </row>
    <row r="5786" spans="1:22" x14ac:dyDescent="0.2">
      <c r="A5786" s="1" t="s">
        <v>13819</v>
      </c>
      <c r="B5786" s="2">
        <v>44283</v>
      </c>
      <c r="C5786" s="1" t="s">
        <v>8002</v>
      </c>
      <c r="D5786">
        <v>55</v>
      </c>
      <c r="E5786" s="1" t="s">
        <v>8003</v>
      </c>
      <c r="F5786" s="1" t="s">
        <v>8032</v>
      </c>
      <c r="G5786" s="1" t="s">
        <v>8015</v>
      </c>
      <c r="H5786">
        <v>4</v>
      </c>
      <c r="I5786">
        <v>6</v>
      </c>
      <c r="J5786" s="1" t="s">
        <v>8016</v>
      </c>
      <c r="K5786">
        <v>6</v>
      </c>
      <c r="L5786">
        <v>3</v>
      </c>
      <c r="M5786">
        <v>1</v>
      </c>
      <c r="N5786" s="1" t="s">
        <v>8038</v>
      </c>
      <c r="O5786" s="1" t="s">
        <v>8008</v>
      </c>
      <c r="P5786">
        <v>0.53</v>
      </c>
      <c r="Q5786">
        <v>0</v>
      </c>
      <c r="R5786" t="str">
        <f t="shared" si="450"/>
        <v>ADULT</v>
      </c>
      <c r="S5786" s="1" t="str">
        <f t="shared" si="451"/>
        <v>Mar</v>
      </c>
      <c r="T5786" s="1">
        <f t="shared" si="452"/>
        <v>2021</v>
      </c>
      <c r="U5786" s="1" t="str">
        <f t="shared" si="453"/>
        <v>Medium</v>
      </c>
      <c r="V5786" s="1" t="str">
        <f t="shared" si="454"/>
        <v>Normal</v>
      </c>
    </row>
    <row r="5787" spans="1:22" x14ac:dyDescent="0.2">
      <c r="A5787" s="1" t="s">
        <v>13820</v>
      </c>
      <c r="B5787" s="2">
        <v>44795</v>
      </c>
      <c r="C5787" s="1" t="s">
        <v>8019</v>
      </c>
      <c r="D5787">
        <v>68</v>
      </c>
      <c r="E5787" s="1" t="s">
        <v>8013</v>
      </c>
      <c r="F5787" s="1" t="s">
        <v>8004</v>
      </c>
      <c r="G5787" s="1" t="s">
        <v>8005</v>
      </c>
      <c r="H5787">
        <v>5</v>
      </c>
      <c r="I5787">
        <v>7</v>
      </c>
      <c r="J5787" s="1" t="s">
        <v>8006</v>
      </c>
      <c r="K5787">
        <v>8</v>
      </c>
      <c r="L5787">
        <v>6</v>
      </c>
      <c r="M5787">
        <v>1</v>
      </c>
      <c r="N5787" s="1" t="s">
        <v>8007</v>
      </c>
      <c r="O5787" s="1" t="s">
        <v>8008</v>
      </c>
      <c r="P5787">
        <v>0.92</v>
      </c>
      <c r="Q5787">
        <v>1</v>
      </c>
      <c r="R5787" t="str">
        <f t="shared" si="450"/>
        <v>SENIOR</v>
      </c>
      <c r="S5787" s="1" t="str">
        <f t="shared" si="451"/>
        <v>Aug</v>
      </c>
      <c r="T5787" s="1">
        <f t="shared" si="452"/>
        <v>2022</v>
      </c>
      <c r="U5787" s="1" t="str">
        <f t="shared" si="453"/>
        <v>High</v>
      </c>
      <c r="V5787" s="1" t="str">
        <f t="shared" si="454"/>
        <v>Normal</v>
      </c>
    </row>
    <row r="5788" spans="1:22" x14ac:dyDescent="0.2">
      <c r="A5788" s="1" t="s">
        <v>13821</v>
      </c>
      <c r="B5788" s="2">
        <v>45043</v>
      </c>
      <c r="C5788" s="1" t="s">
        <v>8002</v>
      </c>
      <c r="D5788">
        <v>56</v>
      </c>
      <c r="E5788" s="1" t="s">
        <v>8003</v>
      </c>
      <c r="F5788" s="1" t="s">
        <v>8004</v>
      </c>
      <c r="G5788" s="1" t="s">
        <v>8020</v>
      </c>
      <c r="H5788">
        <v>4</v>
      </c>
      <c r="I5788">
        <v>11</v>
      </c>
      <c r="J5788" s="1" t="s">
        <v>8027</v>
      </c>
      <c r="K5788">
        <v>6</v>
      </c>
      <c r="L5788">
        <v>3</v>
      </c>
      <c r="M5788">
        <v>1</v>
      </c>
      <c r="N5788" s="1" t="s">
        <v>8011</v>
      </c>
      <c r="O5788" s="1" t="s">
        <v>8008</v>
      </c>
      <c r="P5788">
        <v>0.75</v>
      </c>
      <c r="Q5788">
        <v>1</v>
      </c>
      <c r="R5788" t="str">
        <f t="shared" si="450"/>
        <v>ADULT</v>
      </c>
      <c r="S5788" s="1" t="str">
        <f t="shared" si="451"/>
        <v>Apr</v>
      </c>
      <c r="T5788" s="1">
        <f t="shared" si="452"/>
        <v>2023</v>
      </c>
      <c r="U5788" s="1" t="str">
        <f t="shared" si="453"/>
        <v>High</v>
      </c>
      <c r="V5788" s="1" t="str">
        <f t="shared" si="454"/>
        <v>Normal</v>
      </c>
    </row>
    <row r="5789" spans="1:22" x14ac:dyDescent="0.2">
      <c r="A5789" s="1" t="s">
        <v>13822</v>
      </c>
      <c r="B5789" s="2">
        <v>45237</v>
      </c>
      <c r="C5789" s="1" t="s">
        <v>8010</v>
      </c>
      <c r="D5789">
        <v>91</v>
      </c>
      <c r="E5789" s="1" t="s">
        <v>8013</v>
      </c>
      <c r="F5789" s="1" t="s">
        <v>8004</v>
      </c>
      <c r="G5789" s="1" t="s">
        <v>8015</v>
      </c>
      <c r="H5789">
        <v>7</v>
      </c>
      <c r="I5789">
        <v>6</v>
      </c>
      <c r="J5789" s="1" t="s">
        <v>8006</v>
      </c>
      <c r="K5789">
        <v>10</v>
      </c>
      <c r="L5789">
        <v>6</v>
      </c>
      <c r="M5789">
        <v>3</v>
      </c>
      <c r="N5789" s="1" t="s">
        <v>8007</v>
      </c>
      <c r="O5789" s="1" t="s">
        <v>8017</v>
      </c>
      <c r="P5789">
        <v>0.97</v>
      </c>
      <c r="Q5789">
        <v>1</v>
      </c>
      <c r="R5789" t="str">
        <f t="shared" si="450"/>
        <v>SENIOR</v>
      </c>
      <c r="S5789" s="1" t="str">
        <f t="shared" si="451"/>
        <v>Nov</v>
      </c>
      <c r="T5789" s="1">
        <f t="shared" si="452"/>
        <v>2023</v>
      </c>
      <c r="U5789" s="1" t="str">
        <f t="shared" si="453"/>
        <v>High</v>
      </c>
      <c r="V5789" s="1" t="str">
        <f t="shared" si="454"/>
        <v>Frequent</v>
      </c>
    </row>
    <row r="5790" spans="1:22" x14ac:dyDescent="0.2">
      <c r="A5790" s="1" t="s">
        <v>13823</v>
      </c>
      <c r="B5790" s="2">
        <v>44961</v>
      </c>
      <c r="C5790" s="1" t="s">
        <v>8031</v>
      </c>
      <c r="D5790">
        <v>28</v>
      </c>
      <c r="E5790" s="1" t="s">
        <v>8003</v>
      </c>
      <c r="F5790" s="1" t="s">
        <v>8022</v>
      </c>
      <c r="G5790" s="1" t="s">
        <v>8062</v>
      </c>
      <c r="H5790">
        <v>4</v>
      </c>
      <c r="I5790">
        <v>9</v>
      </c>
      <c r="J5790" s="1" t="s">
        <v>8027</v>
      </c>
      <c r="K5790">
        <v>6</v>
      </c>
      <c r="L5790">
        <v>6</v>
      </c>
      <c r="M5790">
        <v>1</v>
      </c>
      <c r="N5790" s="1" t="s">
        <v>8011</v>
      </c>
      <c r="O5790" s="1" t="s">
        <v>8008</v>
      </c>
      <c r="P5790">
        <v>0.57999999999999996</v>
      </c>
      <c r="Q5790">
        <v>0</v>
      </c>
      <c r="R5790" t="str">
        <f t="shared" si="450"/>
        <v>YOUNG ADULT</v>
      </c>
      <c r="S5790" s="1" t="str">
        <f t="shared" si="451"/>
        <v>Feb</v>
      </c>
      <c r="T5790" s="1">
        <f t="shared" si="452"/>
        <v>2023</v>
      </c>
      <c r="U5790" s="1" t="str">
        <f t="shared" si="453"/>
        <v>Medium</v>
      </c>
      <c r="V5790" s="1" t="str">
        <f t="shared" si="454"/>
        <v>Normal</v>
      </c>
    </row>
    <row r="5791" spans="1:22" x14ac:dyDescent="0.2">
      <c r="A5791" s="1" t="s">
        <v>13824</v>
      </c>
      <c r="B5791" s="2">
        <v>44305</v>
      </c>
      <c r="C5791" s="1" t="s">
        <v>8002</v>
      </c>
      <c r="D5791">
        <v>59</v>
      </c>
      <c r="E5791" s="1" t="s">
        <v>8003</v>
      </c>
      <c r="F5791" s="1" t="s">
        <v>8014</v>
      </c>
      <c r="G5791" s="1" t="s">
        <v>8015</v>
      </c>
      <c r="H5791">
        <v>5</v>
      </c>
      <c r="I5791">
        <v>6</v>
      </c>
      <c r="J5791" s="1" t="s">
        <v>8027</v>
      </c>
      <c r="K5791">
        <v>10</v>
      </c>
      <c r="L5791">
        <v>4</v>
      </c>
      <c r="M5791">
        <v>1</v>
      </c>
      <c r="N5791" s="1" t="s">
        <v>8011</v>
      </c>
      <c r="O5791" s="1" t="s">
        <v>8008</v>
      </c>
      <c r="P5791">
        <v>0.67</v>
      </c>
      <c r="Q5791">
        <v>1</v>
      </c>
      <c r="R5791" t="str">
        <f t="shared" si="450"/>
        <v>ADULT</v>
      </c>
      <c r="S5791" s="1" t="str">
        <f t="shared" si="451"/>
        <v>Apr</v>
      </c>
      <c r="T5791" s="1">
        <f t="shared" si="452"/>
        <v>2021</v>
      </c>
      <c r="U5791" s="1" t="str">
        <f t="shared" si="453"/>
        <v>Medium</v>
      </c>
      <c r="V5791" s="1" t="str">
        <f t="shared" si="454"/>
        <v>Normal</v>
      </c>
    </row>
    <row r="5792" spans="1:22" x14ac:dyDescent="0.2">
      <c r="A5792" s="1" t="s">
        <v>13825</v>
      </c>
      <c r="B5792" s="2">
        <v>44293</v>
      </c>
      <c r="C5792" s="1" t="s">
        <v>8002</v>
      </c>
      <c r="D5792">
        <v>30</v>
      </c>
      <c r="E5792" s="1" t="s">
        <v>8003</v>
      </c>
      <c r="F5792" s="1" t="s">
        <v>8022</v>
      </c>
      <c r="G5792" s="1" t="s">
        <v>8005</v>
      </c>
      <c r="H5792">
        <v>3</v>
      </c>
      <c r="I5792">
        <v>6</v>
      </c>
      <c r="J5792" s="1" t="s">
        <v>8027</v>
      </c>
      <c r="K5792">
        <v>6</v>
      </c>
      <c r="L5792">
        <v>4</v>
      </c>
      <c r="M5792">
        <v>1</v>
      </c>
      <c r="N5792" s="1" t="s">
        <v>8038</v>
      </c>
      <c r="O5792" s="1" t="s">
        <v>8008</v>
      </c>
      <c r="P5792">
        <v>0.46</v>
      </c>
      <c r="Q5792">
        <v>0</v>
      </c>
      <c r="R5792" t="str">
        <f t="shared" si="450"/>
        <v>YOUNG ADULT</v>
      </c>
      <c r="S5792" s="1" t="str">
        <f t="shared" si="451"/>
        <v>Apr</v>
      </c>
      <c r="T5792" s="1">
        <f t="shared" si="452"/>
        <v>2021</v>
      </c>
      <c r="U5792" s="1" t="str">
        <f t="shared" si="453"/>
        <v>Medium</v>
      </c>
      <c r="V5792" s="1" t="str">
        <f t="shared" si="454"/>
        <v>Normal</v>
      </c>
    </row>
    <row r="5793" spans="1:22" x14ac:dyDescent="0.2">
      <c r="A5793" s="1" t="s">
        <v>13826</v>
      </c>
      <c r="B5793" s="2">
        <v>44998</v>
      </c>
      <c r="C5793" s="1" t="s">
        <v>8002</v>
      </c>
      <c r="D5793">
        <v>18</v>
      </c>
      <c r="E5793" s="1" t="s">
        <v>8003</v>
      </c>
      <c r="F5793" s="1" t="s">
        <v>8004</v>
      </c>
      <c r="G5793" s="1" t="s">
        <v>8035</v>
      </c>
      <c r="H5793">
        <v>1</v>
      </c>
      <c r="I5793">
        <v>12</v>
      </c>
      <c r="J5793" s="1" t="s">
        <v>8006</v>
      </c>
      <c r="K5793">
        <v>4</v>
      </c>
      <c r="L5793">
        <v>4</v>
      </c>
      <c r="M5793">
        <v>0</v>
      </c>
      <c r="N5793" s="1" t="s">
        <v>8011</v>
      </c>
      <c r="O5793" s="1" t="s">
        <v>8050</v>
      </c>
      <c r="P5793">
        <v>0.3</v>
      </c>
      <c r="Q5793">
        <v>1</v>
      </c>
      <c r="R5793" t="str">
        <f t="shared" si="450"/>
        <v>YOUNG ADULT</v>
      </c>
      <c r="S5793" s="1" t="str">
        <f t="shared" si="451"/>
        <v>Mar</v>
      </c>
      <c r="T5793" s="1">
        <f t="shared" si="452"/>
        <v>2023</v>
      </c>
      <c r="U5793" s="1" t="str">
        <f t="shared" si="453"/>
        <v>Medium</v>
      </c>
      <c r="V5793" s="1" t="str">
        <f t="shared" si="454"/>
        <v>Normal</v>
      </c>
    </row>
    <row r="5794" spans="1:22" x14ac:dyDescent="0.2">
      <c r="A5794" s="1" t="s">
        <v>13827</v>
      </c>
      <c r="B5794" s="2">
        <v>44432</v>
      </c>
      <c r="C5794" s="1" t="s">
        <v>8019</v>
      </c>
      <c r="D5794">
        <v>63</v>
      </c>
      <c r="E5794" s="1" t="s">
        <v>8013</v>
      </c>
      <c r="F5794" s="1" t="s">
        <v>8022</v>
      </c>
      <c r="G5794" s="1" t="s">
        <v>8026</v>
      </c>
      <c r="H5794">
        <v>4</v>
      </c>
      <c r="I5794">
        <v>8</v>
      </c>
      <c r="J5794" s="1" t="s">
        <v>8016</v>
      </c>
      <c r="K5794">
        <v>6</v>
      </c>
      <c r="L5794">
        <v>4</v>
      </c>
      <c r="M5794">
        <v>1</v>
      </c>
      <c r="N5794" s="1" t="s">
        <v>8011</v>
      </c>
      <c r="O5794" s="1" t="s">
        <v>8008</v>
      </c>
      <c r="P5794">
        <v>0.64</v>
      </c>
      <c r="Q5794">
        <v>0</v>
      </c>
      <c r="R5794" t="str">
        <f t="shared" si="450"/>
        <v>ADULT</v>
      </c>
      <c r="S5794" s="1" t="str">
        <f t="shared" si="451"/>
        <v>Aug</v>
      </c>
      <c r="T5794" s="1">
        <f t="shared" si="452"/>
        <v>2021</v>
      </c>
      <c r="U5794" s="1" t="str">
        <f t="shared" si="453"/>
        <v>Medium</v>
      </c>
      <c r="V5794" s="1" t="str">
        <f t="shared" si="454"/>
        <v>Normal</v>
      </c>
    </row>
    <row r="5795" spans="1:22" x14ac:dyDescent="0.2">
      <c r="A5795" s="1" t="s">
        <v>13828</v>
      </c>
      <c r="B5795" s="2">
        <v>44686</v>
      </c>
      <c r="C5795" s="1" t="s">
        <v>8002</v>
      </c>
      <c r="D5795">
        <v>60</v>
      </c>
      <c r="E5795" s="1" t="s">
        <v>8003</v>
      </c>
      <c r="F5795" s="1" t="s">
        <v>8014</v>
      </c>
      <c r="G5795" s="1" t="s">
        <v>8005</v>
      </c>
      <c r="H5795">
        <v>4</v>
      </c>
      <c r="I5795">
        <v>6</v>
      </c>
      <c r="J5795" s="1" t="s">
        <v>8027</v>
      </c>
      <c r="K5795">
        <v>7</v>
      </c>
      <c r="L5795">
        <v>2</v>
      </c>
      <c r="M5795">
        <v>2</v>
      </c>
      <c r="N5795" s="1" t="s">
        <v>8011</v>
      </c>
      <c r="O5795" s="1" t="s">
        <v>8008</v>
      </c>
      <c r="P5795">
        <v>0.81</v>
      </c>
      <c r="Q5795">
        <v>0</v>
      </c>
      <c r="R5795" t="str">
        <f t="shared" si="450"/>
        <v>ADULT</v>
      </c>
      <c r="S5795" s="1" t="str">
        <f t="shared" si="451"/>
        <v>May</v>
      </c>
      <c r="T5795" s="1">
        <f t="shared" si="452"/>
        <v>2022</v>
      </c>
      <c r="U5795" s="1" t="str">
        <f t="shared" si="453"/>
        <v>High</v>
      </c>
      <c r="V5795" s="1" t="str">
        <f t="shared" si="454"/>
        <v>Normal</v>
      </c>
    </row>
    <row r="5796" spans="1:22" x14ac:dyDescent="0.2">
      <c r="A5796" s="1" t="s">
        <v>13829</v>
      </c>
      <c r="B5796" s="2">
        <v>45266</v>
      </c>
      <c r="C5796" s="1" t="s">
        <v>8031</v>
      </c>
      <c r="D5796">
        <v>53</v>
      </c>
      <c r="E5796" s="1" t="s">
        <v>8003</v>
      </c>
      <c r="F5796" s="1" t="s">
        <v>8022</v>
      </c>
      <c r="G5796" s="1" t="s">
        <v>8005</v>
      </c>
      <c r="H5796">
        <v>5</v>
      </c>
      <c r="I5796">
        <v>6</v>
      </c>
      <c r="J5796" s="1" t="s">
        <v>8027</v>
      </c>
      <c r="K5796">
        <v>8</v>
      </c>
      <c r="L5796">
        <v>4</v>
      </c>
      <c r="M5796">
        <v>1</v>
      </c>
      <c r="N5796" s="1" t="s">
        <v>8011</v>
      </c>
      <c r="O5796" s="1" t="s">
        <v>8008</v>
      </c>
      <c r="P5796">
        <v>0.71</v>
      </c>
      <c r="Q5796">
        <v>1</v>
      </c>
      <c r="R5796" t="str">
        <f t="shared" si="450"/>
        <v>ADULT</v>
      </c>
      <c r="S5796" s="1" t="str">
        <f t="shared" si="451"/>
        <v>Dec</v>
      </c>
      <c r="T5796" s="1">
        <f t="shared" si="452"/>
        <v>2023</v>
      </c>
      <c r="U5796" s="1" t="str">
        <f t="shared" si="453"/>
        <v>High</v>
      </c>
      <c r="V5796" s="1" t="str">
        <f t="shared" si="454"/>
        <v>Normal</v>
      </c>
    </row>
    <row r="5797" spans="1:22" x14ac:dyDescent="0.2">
      <c r="A5797" s="1" t="s">
        <v>13830</v>
      </c>
      <c r="B5797" s="2">
        <v>45094</v>
      </c>
      <c r="C5797" s="1" t="s">
        <v>8019</v>
      </c>
      <c r="D5797">
        <v>56</v>
      </c>
      <c r="E5797" s="1" t="s">
        <v>8003</v>
      </c>
      <c r="F5797" s="1" t="s">
        <v>8004</v>
      </c>
      <c r="G5797" s="1" t="s">
        <v>8044</v>
      </c>
      <c r="H5797">
        <v>5</v>
      </c>
      <c r="I5797">
        <v>8</v>
      </c>
      <c r="J5797" s="1" t="s">
        <v>8027</v>
      </c>
      <c r="K5797">
        <v>8</v>
      </c>
      <c r="L5797">
        <v>4</v>
      </c>
      <c r="M5797">
        <v>2</v>
      </c>
      <c r="N5797" s="1" t="s">
        <v>8023</v>
      </c>
      <c r="O5797" s="1" t="s">
        <v>8008</v>
      </c>
      <c r="P5797">
        <v>0.97</v>
      </c>
      <c r="Q5797">
        <v>1</v>
      </c>
      <c r="R5797" t="str">
        <f t="shared" si="450"/>
        <v>ADULT</v>
      </c>
      <c r="S5797" s="1" t="str">
        <f t="shared" si="451"/>
        <v>Jun</v>
      </c>
      <c r="T5797" s="1">
        <f t="shared" si="452"/>
        <v>2023</v>
      </c>
      <c r="U5797" s="1" t="str">
        <f t="shared" si="453"/>
        <v>High</v>
      </c>
      <c r="V5797" s="1" t="str">
        <f t="shared" si="454"/>
        <v>Normal</v>
      </c>
    </row>
    <row r="5798" spans="1:22" x14ac:dyDescent="0.2">
      <c r="A5798" s="1" t="s">
        <v>13831</v>
      </c>
      <c r="B5798" s="2">
        <v>45124</v>
      </c>
      <c r="C5798" s="1" t="s">
        <v>8019</v>
      </c>
      <c r="D5798">
        <v>95</v>
      </c>
      <c r="E5798" s="1" t="s">
        <v>8003</v>
      </c>
      <c r="F5798" s="1" t="s">
        <v>8032</v>
      </c>
      <c r="G5798" s="1" t="s">
        <v>8060</v>
      </c>
      <c r="H5798">
        <v>6</v>
      </c>
      <c r="I5798">
        <v>8</v>
      </c>
      <c r="J5798" s="1" t="s">
        <v>8027</v>
      </c>
      <c r="K5798">
        <v>10</v>
      </c>
      <c r="L5798">
        <v>4</v>
      </c>
      <c r="M5798">
        <v>4</v>
      </c>
      <c r="N5798" s="1" t="s">
        <v>8007</v>
      </c>
      <c r="O5798" s="1" t="s">
        <v>8017</v>
      </c>
      <c r="P5798">
        <v>0.97</v>
      </c>
      <c r="Q5798">
        <v>1</v>
      </c>
      <c r="R5798" t="str">
        <f t="shared" si="450"/>
        <v>SENIOR</v>
      </c>
      <c r="S5798" s="1" t="str">
        <f t="shared" si="451"/>
        <v>Jul</v>
      </c>
      <c r="T5798" s="1">
        <f t="shared" si="452"/>
        <v>2023</v>
      </c>
      <c r="U5798" s="1" t="str">
        <f t="shared" si="453"/>
        <v>High</v>
      </c>
      <c r="V5798" s="1" t="str">
        <f t="shared" si="454"/>
        <v>Frequent</v>
      </c>
    </row>
    <row r="5799" spans="1:22" x14ac:dyDescent="0.2">
      <c r="A5799" s="1" t="s">
        <v>13832</v>
      </c>
      <c r="B5799" s="2">
        <v>45139</v>
      </c>
      <c r="C5799" s="1" t="s">
        <v>8019</v>
      </c>
      <c r="D5799">
        <v>53</v>
      </c>
      <c r="E5799" s="1" t="s">
        <v>8003</v>
      </c>
      <c r="F5799" s="1" t="s">
        <v>8004</v>
      </c>
      <c r="G5799" s="1" t="s">
        <v>8005</v>
      </c>
      <c r="H5799">
        <v>4</v>
      </c>
      <c r="I5799">
        <v>8</v>
      </c>
      <c r="J5799" s="1" t="s">
        <v>8016</v>
      </c>
      <c r="K5799">
        <v>6</v>
      </c>
      <c r="L5799">
        <v>3</v>
      </c>
      <c r="M5799">
        <v>1</v>
      </c>
      <c r="N5799" s="1" t="s">
        <v>8011</v>
      </c>
      <c r="O5799" s="1" t="s">
        <v>8008</v>
      </c>
      <c r="P5799">
        <v>0.49</v>
      </c>
      <c r="Q5799">
        <v>0</v>
      </c>
      <c r="R5799" t="str">
        <f t="shared" si="450"/>
        <v>ADULT</v>
      </c>
      <c r="S5799" s="1" t="str">
        <f t="shared" si="451"/>
        <v>Aug</v>
      </c>
      <c r="T5799" s="1">
        <f t="shared" si="452"/>
        <v>2023</v>
      </c>
      <c r="U5799" s="1" t="str">
        <f t="shared" si="453"/>
        <v>Medium</v>
      </c>
      <c r="V5799" s="1" t="str">
        <f t="shared" si="454"/>
        <v>Normal</v>
      </c>
    </row>
    <row r="5800" spans="1:22" x14ac:dyDescent="0.2">
      <c r="A5800" s="1" t="s">
        <v>13833</v>
      </c>
      <c r="B5800" s="2">
        <v>44875</v>
      </c>
      <c r="C5800" s="1" t="s">
        <v>8010</v>
      </c>
      <c r="D5800">
        <v>66</v>
      </c>
      <c r="E5800" s="1" t="s">
        <v>8003</v>
      </c>
      <c r="F5800" s="1" t="s">
        <v>8004</v>
      </c>
      <c r="G5800" s="1" t="s">
        <v>8005</v>
      </c>
      <c r="H5800">
        <v>5</v>
      </c>
      <c r="I5800">
        <v>6</v>
      </c>
      <c r="J5800" s="1" t="s">
        <v>8016</v>
      </c>
      <c r="K5800">
        <v>8</v>
      </c>
      <c r="L5800">
        <v>6</v>
      </c>
      <c r="M5800">
        <v>1</v>
      </c>
      <c r="N5800" s="1" t="s">
        <v>8007</v>
      </c>
      <c r="O5800" s="1" t="s">
        <v>8008</v>
      </c>
      <c r="P5800">
        <v>0.92</v>
      </c>
      <c r="Q5800">
        <v>1</v>
      </c>
      <c r="R5800" t="str">
        <f t="shared" si="450"/>
        <v>SENIOR</v>
      </c>
      <c r="S5800" s="1" t="str">
        <f t="shared" si="451"/>
        <v>Nov</v>
      </c>
      <c r="T5800" s="1">
        <f t="shared" si="452"/>
        <v>2022</v>
      </c>
      <c r="U5800" s="1" t="str">
        <f t="shared" si="453"/>
        <v>High</v>
      </c>
      <c r="V5800" s="1" t="str">
        <f t="shared" si="454"/>
        <v>Normal</v>
      </c>
    </row>
    <row r="5801" spans="1:22" x14ac:dyDescent="0.2">
      <c r="A5801" s="1" t="s">
        <v>13834</v>
      </c>
      <c r="B5801" s="2">
        <v>45011</v>
      </c>
      <c r="C5801" s="1" t="s">
        <v>8002</v>
      </c>
      <c r="D5801">
        <v>46</v>
      </c>
      <c r="E5801" s="1" t="s">
        <v>8013</v>
      </c>
      <c r="F5801" s="1" t="s">
        <v>8004</v>
      </c>
      <c r="G5801" s="1" t="s">
        <v>8026</v>
      </c>
      <c r="H5801">
        <v>3</v>
      </c>
      <c r="I5801">
        <v>7</v>
      </c>
      <c r="J5801" s="1" t="s">
        <v>8006</v>
      </c>
      <c r="K5801">
        <v>8</v>
      </c>
      <c r="L5801">
        <v>2</v>
      </c>
      <c r="M5801">
        <v>2</v>
      </c>
      <c r="N5801" s="1" t="s">
        <v>8038</v>
      </c>
      <c r="O5801" s="1" t="s">
        <v>8008</v>
      </c>
      <c r="P5801">
        <v>0.69</v>
      </c>
      <c r="Q5801">
        <v>1</v>
      </c>
      <c r="R5801" t="str">
        <f t="shared" si="450"/>
        <v>ADULT</v>
      </c>
      <c r="S5801" s="1" t="str">
        <f t="shared" si="451"/>
        <v>Mar</v>
      </c>
      <c r="T5801" s="1">
        <f t="shared" si="452"/>
        <v>2023</v>
      </c>
      <c r="U5801" s="1" t="str">
        <f t="shared" si="453"/>
        <v>Medium</v>
      </c>
      <c r="V5801" s="1" t="str">
        <f t="shared" si="454"/>
        <v>Normal</v>
      </c>
    </row>
    <row r="5802" spans="1:22" x14ac:dyDescent="0.2">
      <c r="A5802" s="1" t="s">
        <v>13835</v>
      </c>
      <c r="B5802" s="2">
        <v>44590</v>
      </c>
      <c r="C5802" s="1" t="s">
        <v>8031</v>
      </c>
      <c r="D5802">
        <v>63</v>
      </c>
      <c r="E5802" s="1" t="s">
        <v>8003</v>
      </c>
      <c r="F5802" s="1" t="s">
        <v>8014</v>
      </c>
      <c r="G5802" s="1" t="s">
        <v>8020</v>
      </c>
      <c r="H5802">
        <v>5</v>
      </c>
      <c r="I5802">
        <v>11</v>
      </c>
      <c r="J5802" s="1" t="s">
        <v>8041</v>
      </c>
      <c r="K5802">
        <v>10</v>
      </c>
      <c r="L5802">
        <v>4</v>
      </c>
      <c r="M5802">
        <v>1</v>
      </c>
      <c r="N5802" s="1" t="s">
        <v>8038</v>
      </c>
      <c r="O5802" s="1" t="s">
        <v>8008</v>
      </c>
      <c r="P5802">
        <v>0.97</v>
      </c>
      <c r="Q5802">
        <v>1</v>
      </c>
      <c r="R5802" t="str">
        <f t="shared" si="450"/>
        <v>ADULT</v>
      </c>
      <c r="S5802" s="1" t="str">
        <f t="shared" si="451"/>
        <v>Jan</v>
      </c>
      <c r="T5802" s="1">
        <f t="shared" si="452"/>
        <v>2022</v>
      </c>
      <c r="U5802" s="1" t="str">
        <f t="shared" si="453"/>
        <v>High</v>
      </c>
      <c r="V5802" s="1" t="str">
        <f t="shared" si="454"/>
        <v>Normal</v>
      </c>
    </row>
    <row r="5803" spans="1:22" x14ac:dyDescent="0.2">
      <c r="A5803" s="1" t="s">
        <v>13836</v>
      </c>
      <c r="B5803" s="2">
        <v>45290</v>
      </c>
      <c r="C5803" s="1" t="s">
        <v>8031</v>
      </c>
      <c r="D5803">
        <v>53</v>
      </c>
      <c r="E5803" s="1" t="s">
        <v>8003</v>
      </c>
      <c r="F5803" s="1" t="s">
        <v>8037</v>
      </c>
      <c r="G5803" s="1" t="s">
        <v>8062</v>
      </c>
      <c r="H5803">
        <v>4</v>
      </c>
      <c r="I5803">
        <v>10</v>
      </c>
      <c r="J5803" s="1" t="s">
        <v>8027</v>
      </c>
      <c r="K5803">
        <v>8</v>
      </c>
      <c r="L5803">
        <v>4</v>
      </c>
      <c r="M5803">
        <v>1</v>
      </c>
      <c r="N5803" s="1" t="s">
        <v>8011</v>
      </c>
      <c r="O5803" s="1" t="s">
        <v>8008</v>
      </c>
      <c r="P5803">
        <v>0.64</v>
      </c>
      <c r="Q5803">
        <v>1</v>
      </c>
      <c r="R5803" t="str">
        <f t="shared" si="450"/>
        <v>ADULT</v>
      </c>
      <c r="S5803" s="1" t="str">
        <f t="shared" si="451"/>
        <v>Dec</v>
      </c>
      <c r="T5803" s="1">
        <f t="shared" si="452"/>
        <v>2023</v>
      </c>
      <c r="U5803" s="1" t="str">
        <f t="shared" si="453"/>
        <v>Medium</v>
      </c>
      <c r="V5803" s="1" t="str">
        <f t="shared" si="454"/>
        <v>Normal</v>
      </c>
    </row>
    <row r="5804" spans="1:22" x14ac:dyDescent="0.2">
      <c r="A5804" s="1" t="s">
        <v>13837</v>
      </c>
      <c r="B5804" s="2">
        <v>44503</v>
      </c>
      <c r="C5804" s="1" t="s">
        <v>8010</v>
      </c>
      <c r="D5804">
        <v>51</v>
      </c>
      <c r="E5804" s="1" t="s">
        <v>8013</v>
      </c>
      <c r="F5804" s="1" t="s">
        <v>8004</v>
      </c>
      <c r="G5804" s="1" t="s">
        <v>8029</v>
      </c>
      <c r="H5804">
        <v>3</v>
      </c>
      <c r="I5804">
        <v>5</v>
      </c>
      <c r="J5804" s="1" t="s">
        <v>8006</v>
      </c>
      <c r="K5804">
        <v>4</v>
      </c>
      <c r="L5804">
        <v>2</v>
      </c>
      <c r="M5804">
        <v>1</v>
      </c>
      <c r="N5804" s="1" t="s">
        <v>8038</v>
      </c>
      <c r="O5804" s="1" t="s">
        <v>8008</v>
      </c>
      <c r="P5804">
        <v>0.46</v>
      </c>
      <c r="Q5804">
        <v>1</v>
      </c>
      <c r="R5804" t="str">
        <f t="shared" si="450"/>
        <v>ADULT</v>
      </c>
      <c r="S5804" s="1" t="str">
        <f t="shared" si="451"/>
        <v>Nov</v>
      </c>
      <c r="T5804" s="1">
        <f t="shared" si="452"/>
        <v>2021</v>
      </c>
      <c r="U5804" s="1" t="str">
        <f t="shared" si="453"/>
        <v>Medium</v>
      </c>
      <c r="V5804" s="1" t="str">
        <f t="shared" si="454"/>
        <v>Normal</v>
      </c>
    </row>
    <row r="5805" spans="1:22" x14ac:dyDescent="0.2">
      <c r="A5805" s="1" t="s">
        <v>13838</v>
      </c>
      <c r="B5805" s="2">
        <v>44843</v>
      </c>
      <c r="C5805" s="1" t="s">
        <v>8010</v>
      </c>
      <c r="D5805">
        <v>88</v>
      </c>
      <c r="E5805" s="1" t="s">
        <v>8003</v>
      </c>
      <c r="F5805" s="1" t="s">
        <v>8022</v>
      </c>
      <c r="G5805" s="1" t="s">
        <v>8020</v>
      </c>
      <c r="H5805">
        <v>8</v>
      </c>
      <c r="I5805">
        <v>10</v>
      </c>
      <c r="J5805" s="1" t="s">
        <v>8027</v>
      </c>
      <c r="K5805">
        <v>12</v>
      </c>
      <c r="L5805">
        <v>6</v>
      </c>
      <c r="M5805">
        <v>3</v>
      </c>
      <c r="N5805" s="1" t="s">
        <v>8007</v>
      </c>
      <c r="O5805" s="1" t="s">
        <v>8017</v>
      </c>
      <c r="P5805">
        <v>0.97</v>
      </c>
      <c r="Q5805">
        <v>1</v>
      </c>
      <c r="R5805" t="str">
        <f t="shared" si="450"/>
        <v>SENIOR</v>
      </c>
      <c r="S5805" s="1" t="str">
        <f t="shared" si="451"/>
        <v>Oct</v>
      </c>
      <c r="T5805" s="1">
        <f t="shared" si="452"/>
        <v>2022</v>
      </c>
      <c r="U5805" s="1" t="str">
        <f t="shared" si="453"/>
        <v>High</v>
      </c>
      <c r="V5805" s="1" t="str">
        <f t="shared" si="454"/>
        <v>Frequent</v>
      </c>
    </row>
    <row r="5806" spans="1:22" x14ac:dyDescent="0.2">
      <c r="A5806" s="1" t="s">
        <v>13839</v>
      </c>
      <c r="B5806" s="2">
        <v>44505</v>
      </c>
      <c r="C5806" s="1" t="s">
        <v>8010</v>
      </c>
      <c r="D5806">
        <v>78</v>
      </c>
      <c r="E5806" s="1" t="s">
        <v>8003</v>
      </c>
      <c r="F5806" s="1" t="s">
        <v>8022</v>
      </c>
      <c r="G5806" s="1" t="s">
        <v>8005</v>
      </c>
      <c r="H5806">
        <v>5</v>
      </c>
      <c r="I5806">
        <v>9</v>
      </c>
      <c r="J5806" s="1" t="s">
        <v>8041</v>
      </c>
      <c r="K5806">
        <v>10</v>
      </c>
      <c r="L5806">
        <v>6</v>
      </c>
      <c r="M5806">
        <v>2</v>
      </c>
      <c r="N5806" s="1" t="s">
        <v>8007</v>
      </c>
      <c r="O5806" s="1" t="s">
        <v>8008</v>
      </c>
      <c r="P5806">
        <v>0.97</v>
      </c>
      <c r="Q5806">
        <v>1</v>
      </c>
      <c r="R5806" t="str">
        <f t="shared" si="450"/>
        <v>SENIOR</v>
      </c>
      <c r="S5806" s="1" t="str">
        <f t="shared" si="451"/>
        <v>Nov</v>
      </c>
      <c r="T5806" s="1">
        <f t="shared" si="452"/>
        <v>2021</v>
      </c>
      <c r="U5806" s="1" t="str">
        <f t="shared" si="453"/>
        <v>High</v>
      </c>
      <c r="V5806" s="1" t="str">
        <f t="shared" si="454"/>
        <v>Normal</v>
      </c>
    </row>
    <row r="5807" spans="1:22" x14ac:dyDescent="0.2">
      <c r="A5807" s="1" t="s">
        <v>13840</v>
      </c>
      <c r="B5807" s="2">
        <v>44319</v>
      </c>
      <c r="C5807" s="1" t="s">
        <v>8002</v>
      </c>
      <c r="D5807">
        <v>60</v>
      </c>
      <c r="E5807" s="1" t="s">
        <v>8013</v>
      </c>
      <c r="F5807" s="1" t="s">
        <v>8014</v>
      </c>
      <c r="G5807" s="1" t="s">
        <v>8015</v>
      </c>
      <c r="H5807">
        <v>5</v>
      </c>
      <c r="I5807">
        <v>5</v>
      </c>
      <c r="J5807" s="1" t="s">
        <v>8027</v>
      </c>
      <c r="K5807">
        <v>8</v>
      </c>
      <c r="L5807">
        <v>2</v>
      </c>
      <c r="M5807">
        <v>1</v>
      </c>
      <c r="N5807" s="1" t="s">
        <v>8011</v>
      </c>
      <c r="O5807" s="1" t="s">
        <v>8008</v>
      </c>
      <c r="P5807">
        <v>0.72</v>
      </c>
      <c r="Q5807">
        <v>1</v>
      </c>
      <c r="R5807" t="str">
        <f t="shared" si="450"/>
        <v>ADULT</v>
      </c>
      <c r="S5807" s="1" t="str">
        <f t="shared" si="451"/>
        <v>May</v>
      </c>
      <c r="T5807" s="1">
        <f t="shared" si="452"/>
        <v>2021</v>
      </c>
      <c r="U5807" s="1" t="str">
        <f t="shared" si="453"/>
        <v>High</v>
      </c>
      <c r="V5807" s="1" t="str">
        <f t="shared" si="454"/>
        <v>Normal</v>
      </c>
    </row>
    <row r="5808" spans="1:22" x14ac:dyDescent="0.2">
      <c r="A5808" s="1" t="s">
        <v>13841</v>
      </c>
      <c r="B5808" s="2">
        <v>44818</v>
      </c>
      <c r="C5808" s="1" t="s">
        <v>8010</v>
      </c>
      <c r="D5808">
        <v>18</v>
      </c>
      <c r="E5808" s="1" t="s">
        <v>8003</v>
      </c>
      <c r="F5808" s="1" t="s">
        <v>8032</v>
      </c>
      <c r="G5808" s="1" t="s">
        <v>8005</v>
      </c>
      <c r="H5808">
        <v>1</v>
      </c>
      <c r="I5808">
        <v>5</v>
      </c>
      <c r="J5808" s="1" t="s">
        <v>8016</v>
      </c>
      <c r="K5808">
        <v>2</v>
      </c>
      <c r="L5808">
        <v>2</v>
      </c>
      <c r="M5808">
        <v>0</v>
      </c>
      <c r="N5808" s="1" t="s">
        <v>8011</v>
      </c>
      <c r="O5808" s="1" t="s">
        <v>8177</v>
      </c>
      <c r="P5808">
        <v>7.0000000000000007E-2</v>
      </c>
      <c r="Q5808">
        <v>0</v>
      </c>
      <c r="R5808" t="str">
        <f t="shared" si="450"/>
        <v>YOUNG ADULT</v>
      </c>
      <c r="S5808" s="1" t="str">
        <f t="shared" si="451"/>
        <v>Sep</v>
      </c>
      <c r="T5808" s="1">
        <f t="shared" si="452"/>
        <v>2022</v>
      </c>
      <c r="U5808" s="1" t="str">
        <f t="shared" si="453"/>
        <v>Low</v>
      </c>
      <c r="V5808" s="1" t="str">
        <f t="shared" si="454"/>
        <v>Normal</v>
      </c>
    </row>
    <row r="5809" spans="1:22" x14ac:dyDescent="0.2">
      <c r="A5809" s="1" t="s">
        <v>13842</v>
      </c>
      <c r="B5809" s="2">
        <v>44583</v>
      </c>
      <c r="C5809" s="1" t="s">
        <v>8031</v>
      </c>
      <c r="D5809">
        <v>51</v>
      </c>
      <c r="E5809" s="1" t="s">
        <v>8013</v>
      </c>
      <c r="F5809" s="1" t="s">
        <v>8014</v>
      </c>
      <c r="G5809" s="1" t="s">
        <v>8067</v>
      </c>
      <c r="H5809">
        <v>3</v>
      </c>
      <c r="I5809">
        <v>5</v>
      </c>
      <c r="J5809" s="1" t="s">
        <v>8006</v>
      </c>
      <c r="K5809">
        <v>6</v>
      </c>
      <c r="L5809">
        <v>6</v>
      </c>
      <c r="M5809">
        <v>1</v>
      </c>
      <c r="N5809" s="1" t="s">
        <v>8011</v>
      </c>
      <c r="O5809" s="1" t="s">
        <v>8008</v>
      </c>
      <c r="P5809">
        <v>0.56000000000000005</v>
      </c>
      <c r="Q5809">
        <v>1</v>
      </c>
      <c r="R5809" t="str">
        <f t="shared" si="450"/>
        <v>ADULT</v>
      </c>
      <c r="S5809" s="1" t="str">
        <f t="shared" si="451"/>
        <v>Jan</v>
      </c>
      <c r="T5809" s="1">
        <f t="shared" si="452"/>
        <v>2022</v>
      </c>
      <c r="U5809" s="1" t="str">
        <f t="shared" si="453"/>
        <v>Medium</v>
      </c>
      <c r="V5809" s="1" t="str">
        <f t="shared" si="454"/>
        <v>Normal</v>
      </c>
    </row>
    <row r="5810" spans="1:22" x14ac:dyDescent="0.2">
      <c r="A5810" s="1" t="s">
        <v>13843</v>
      </c>
      <c r="B5810" s="2">
        <v>44835</v>
      </c>
      <c r="C5810" s="1" t="s">
        <v>8010</v>
      </c>
      <c r="D5810">
        <v>95</v>
      </c>
      <c r="E5810" s="1" t="s">
        <v>8013</v>
      </c>
      <c r="F5810" s="1" t="s">
        <v>8014</v>
      </c>
      <c r="G5810" s="1" t="s">
        <v>8035</v>
      </c>
      <c r="H5810">
        <v>6</v>
      </c>
      <c r="I5810">
        <v>10</v>
      </c>
      <c r="J5810" s="1" t="s">
        <v>8006</v>
      </c>
      <c r="K5810">
        <v>10</v>
      </c>
      <c r="L5810">
        <v>4</v>
      </c>
      <c r="M5810">
        <v>2</v>
      </c>
      <c r="N5810" s="1" t="s">
        <v>8007</v>
      </c>
      <c r="O5810" s="1" t="s">
        <v>8017</v>
      </c>
      <c r="P5810">
        <v>0.97</v>
      </c>
      <c r="Q5810">
        <v>1</v>
      </c>
      <c r="R5810" t="str">
        <f t="shared" si="450"/>
        <v>SENIOR</v>
      </c>
      <c r="S5810" s="1" t="str">
        <f t="shared" si="451"/>
        <v>Oct</v>
      </c>
      <c r="T5810" s="1">
        <f t="shared" si="452"/>
        <v>2022</v>
      </c>
      <c r="U5810" s="1" t="str">
        <f t="shared" si="453"/>
        <v>High</v>
      </c>
      <c r="V5810" s="1" t="str">
        <f t="shared" si="454"/>
        <v>Normal</v>
      </c>
    </row>
    <row r="5811" spans="1:22" x14ac:dyDescent="0.2">
      <c r="A5811" s="1" t="s">
        <v>13844</v>
      </c>
      <c r="B5811" s="2">
        <v>44808</v>
      </c>
      <c r="C5811" s="1" t="s">
        <v>8010</v>
      </c>
      <c r="D5811">
        <v>54</v>
      </c>
      <c r="E5811" s="1" t="s">
        <v>8013</v>
      </c>
      <c r="F5811" s="1" t="s">
        <v>8037</v>
      </c>
      <c r="G5811" s="1" t="s">
        <v>8044</v>
      </c>
      <c r="H5811">
        <v>5</v>
      </c>
      <c r="I5811">
        <v>7</v>
      </c>
      <c r="J5811" s="1" t="s">
        <v>8016</v>
      </c>
      <c r="K5811">
        <v>8</v>
      </c>
      <c r="L5811">
        <v>6</v>
      </c>
      <c r="M5811">
        <v>1</v>
      </c>
      <c r="N5811" s="1" t="s">
        <v>8038</v>
      </c>
      <c r="O5811" s="1" t="s">
        <v>8008</v>
      </c>
      <c r="P5811">
        <v>0.97</v>
      </c>
      <c r="Q5811">
        <v>1</v>
      </c>
      <c r="R5811" t="str">
        <f t="shared" si="450"/>
        <v>ADULT</v>
      </c>
      <c r="S5811" s="1" t="str">
        <f t="shared" si="451"/>
        <v>Sep</v>
      </c>
      <c r="T5811" s="1">
        <f t="shared" si="452"/>
        <v>2022</v>
      </c>
      <c r="U5811" s="1" t="str">
        <f t="shared" si="453"/>
        <v>High</v>
      </c>
      <c r="V5811" s="1" t="str">
        <f t="shared" si="454"/>
        <v>Normal</v>
      </c>
    </row>
    <row r="5812" spans="1:22" x14ac:dyDescent="0.2">
      <c r="A5812" s="1" t="s">
        <v>13845</v>
      </c>
      <c r="B5812" s="2">
        <v>44790</v>
      </c>
      <c r="C5812" s="1" t="s">
        <v>8019</v>
      </c>
      <c r="D5812">
        <v>76</v>
      </c>
      <c r="E5812" s="1" t="s">
        <v>8013</v>
      </c>
      <c r="F5812" s="1" t="s">
        <v>8037</v>
      </c>
      <c r="G5812" s="1" t="s">
        <v>8020</v>
      </c>
      <c r="H5812">
        <v>6</v>
      </c>
      <c r="I5812">
        <v>9</v>
      </c>
      <c r="J5812" s="1" t="s">
        <v>8006</v>
      </c>
      <c r="K5812">
        <v>10</v>
      </c>
      <c r="L5812">
        <v>6</v>
      </c>
      <c r="M5812">
        <v>2</v>
      </c>
      <c r="N5812" s="1" t="s">
        <v>8007</v>
      </c>
      <c r="O5812" s="1" t="s">
        <v>8017</v>
      </c>
      <c r="P5812">
        <v>0.97</v>
      </c>
      <c r="Q5812">
        <v>1</v>
      </c>
      <c r="R5812" t="str">
        <f t="shared" si="450"/>
        <v>SENIOR</v>
      </c>
      <c r="S5812" s="1" t="str">
        <f t="shared" si="451"/>
        <v>Aug</v>
      </c>
      <c r="T5812" s="1">
        <f t="shared" si="452"/>
        <v>2022</v>
      </c>
      <c r="U5812" s="1" t="str">
        <f t="shared" si="453"/>
        <v>High</v>
      </c>
      <c r="V5812" s="1" t="str">
        <f t="shared" si="454"/>
        <v>Normal</v>
      </c>
    </row>
    <row r="5813" spans="1:22" x14ac:dyDescent="0.2">
      <c r="A5813" s="1" t="s">
        <v>13846</v>
      </c>
      <c r="B5813" s="2">
        <v>44332</v>
      </c>
      <c r="C5813" s="1" t="s">
        <v>8002</v>
      </c>
      <c r="D5813">
        <v>82</v>
      </c>
      <c r="E5813" s="1" t="s">
        <v>8003</v>
      </c>
      <c r="F5813" s="1" t="s">
        <v>8014</v>
      </c>
      <c r="G5813" s="1" t="s">
        <v>8060</v>
      </c>
      <c r="H5813">
        <v>6</v>
      </c>
      <c r="I5813">
        <v>8</v>
      </c>
      <c r="J5813" s="1" t="s">
        <v>8016</v>
      </c>
      <c r="K5813">
        <v>9</v>
      </c>
      <c r="L5813">
        <v>4</v>
      </c>
      <c r="M5813">
        <v>2</v>
      </c>
      <c r="N5813" s="1" t="s">
        <v>8007</v>
      </c>
      <c r="O5813" s="1" t="s">
        <v>8017</v>
      </c>
      <c r="P5813">
        <v>0.97</v>
      </c>
      <c r="Q5813">
        <v>1</v>
      </c>
      <c r="R5813" t="str">
        <f t="shared" si="450"/>
        <v>SENIOR</v>
      </c>
      <c r="S5813" s="1" t="str">
        <f t="shared" si="451"/>
        <v>May</v>
      </c>
      <c r="T5813" s="1">
        <f t="shared" si="452"/>
        <v>2021</v>
      </c>
      <c r="U5813" s="1" t="str">
        <f t="shared" si="453"/>
        <v>High</v>
      </c>
      <c r="V5813" s="1" t="str">
        <f t="shared" si="454"/>
        <v>Normal</v>
      </c>
    </row>
    <row r="5814" spans="1:22" x14ac:dyDescent="0.2">
      <c r="A5814" s="1" t="s">
        <v>13847</v>
      </c>
      <c r="B5814" s="2">
        <v>44678</v>
      </c>
      <c r="C5814" s="1" t="s">
        <v>8002</v>
      </c>
      <c r="D5814">
        <v>61</v>
      </c>
      <c r="E5814" s="1" t="s">
        <v>8003</v>
      </c>
      <c r="F5814" s="1" t="s">
        <v>8032</v>
      </c>
      <c r="G5814" s="1" t="s">
        <v>8015</v>
      </c>
      <c r="H5814">
        <v>4</v>
      </c>
      <c r="I5814">
        <v>6</v>
      </c>
      <c r="J5814" s="1" t="s">
        <v>8006</v>
      </c>
      <c r="K5814">
        <v>7</v>
      </c>
      <c r="L5814">
        <v>3</v>
      </c>
      <c r="M5814">
        <v>1</v>
      </c>
      <c r="N5814" s="1" t="s">
        <v>8011</v>
      </c>
      <c r="O5814" s="1" t="s">
        <v>8008</v>
      </c>
      <c r="P5814">
        <v>0.59</v>
      </c>
      <c r="Q5814">
        <v>1</v>
      </c>
      <c r="R5814" t="str">
        <f t="shared" si="450"/>
        <v>ADULT</v>
      </c>
      <c r="S5814" s="1" t="str">
        <f t="shared" si="451"/>
        <v>Apr</v>
      </c>
      <c r="T5814" s="1">
        <f t="shared" si="452"/>
        <v>2022</v>
      </c>
      <c r="U5814" s="1" t="str">
        <f t="shared" si="453"/>
        <v>Medium</v>
      </c>
      <c r="V5814" s="1" t="str">
        <f t="shared" si="454"/>
        <v>Normal</v>
      </c>
    </row>
    <row r="5815" spans="1:22" x14ac:dyDescent="0.2">
      <c r="A5815" s="1" t="s">
        <v>13848</v>
      </c>
      <c r="B5815" s="2">
        <v>45086</v>
      </c>
      <c r="C5815" s="1" t="s">
        <v>8019</v>
      </c>
      <c r="D5815">
        <v>43</v>
      </c>
      <c r="E5815" s="1" t="s">
        <v>8003</v>
      </c>
      <c r="F5815" s="1" t="s">
        <v>8004</v>
      </c>
      <c r="G5815" s="1" t="s">
        <v>8015</v>
      </c>
      <c r="H5815">
        <v>4</v>
      </c>
      <c r="I5815">
        <v>6</v>
      </c>
      <c r="J5815" s="1" t="s">
        <v>8027</v>
      </c>
      <c r="K5815">
        <v>6</v>
      </c>
      <c r="L5815">
        <v>2</v>
      </c>
      <c r="M5815">
        <v>1</v>
      </c>
      <c r="N5815" s="1" t="s">
        <v>8023</v>
      </c>
      <c r="O5815" s="1" t="s">
        <v>8008</v>
      </c>
      <c r="P5815">
        <v>0.52</v>
      </c>
      <c r="Q5815">
        <v>0</v>
      </c>
      <c r="R5815" t="str">
        <f t="shared" si="450"/>
        <v>ADULT</v>
      </c>
      <c r="S5815" s="1" t="str">
        <f t="shared" si="451"/>
        <v>Jun</v>
      </c>
      <c r="T5815" s="1">
        <f t="shared" si="452"/>
        <v>2023</v>
      </c>
      <c r="U5815" s="1" t="str">
        <f t="shared" si="453"/>
        <v>Medium</v>
      </c>
      <c r="V5815" s="1" t="str">
        <f t="shared" si="454"/>
        <v>Normal</v>
      </c>
    </row>
    <row r="5816" spans="1:22" x14ac:dyDescent="0.2">
      <c r="A5816" s="1" t="s">
        <v>13849</v>
      </c>
      <c r="B5816" s="2">
        <v>44542</v>
      </c>
      <c r="C5816" s="1" t="s">
        <v>8031</v>
      </c>
      <c r="D5816">
        <v>18</v>
      </c>
      <c r="E5816" s="1" t="s">
        <v>8003</v>
      </c>
      <c r="F5816" s="1" t="s">
        <v>8032</v>
      </c>
      <c r="G5816" s="1" t="s">
        <v>8062</v>
      </c>
      <c r="H5816">
        <v>1</v>
      </c>
      <c r="I5816">
        <v>7</v>
      </c>
      <c r="J5816" s="1" t="s">
        <v>8016</v>
      </c>
      <c r="K5816">
        <v>2</v>
      </c>
      <c r="L5816">
        <v>0</v>
      </c>
      <c r="M5816">
        <v>0</v>
      </c>
      <c r="N5816" s="1" t="s">
        <v>8011</v>
      </c>
      <c r="O5816" s="1" t="s">
        <v>8050</v>
      </c>
      <c r="P5816">
        <v>0.11</v>
      </c>
      <c r="Q5816">
        <v>0</v>
      </c>
      <c r="R5816" t="str">
        <f t="shared" si="450"/>
        <v>YOUNG ADULT</v>
      </c>
      <c r="S5816" s="1" t="str">
        <f t="shared" si="451"/>
        <v>Dec</v>
      </c>
      <c r="T5816" s="1">
        <f t="shared" si="452"/>
        <v>2021</v>
      </c>
      <c r="U5816" s="1" t="str">
        <f t="shared" si="453"/>
        <v>Low</v>
      </c>
      <c r="V5816" s="1" t="str">
        <f t="shared" si="454"/>
        <v>Normal</v>
      </c>
    </row>
    <row r="5817" spans="1:22" x14ac:dyDescent="0.2">
      <c r="A5817" s="1" t="s">
        <v>13850</v>
      </c>
      <c r="B5817" s="2">
        <v>44682</v>
      </c>
      <c r="C5817" s="1" t="s">
        <v>8002</v>
      </c>
      <c r="D5817">
        <v>69</v>
      </c>
      <c r="E5817" s="1" t="s">
        <v>8013</v>
      </c>
      <c r="F5817" s="1" t="s">
        <v>8032</v>
      </c>
      <c r="G5817" s="1" t="s">
        <v>8020</v>
      </c>
      <c r="H5817">
        <v>5</v>
      </c>
      <c r="I5817">
        <v>11</v>
      </c>
      <c r="J5817" s="1" t="s">
        <v>8006</v>
      </c>
      <c r="K5817">
        <v>8</v>
      </c>
      <c r="L5817">
        <v>7</v>
      </c>
      <c r="M5817">
        <v>2</v>
      </c>
      <c r="N5817" s="1" t="s">
        <v>8007</v>
      </c>
      <c r="O5817" s="1" t="s">
        <v>8008</v>
      </c>
      <c r="P5817">
        <v>0.97</v>
      </c>
      <c r="Q5817">
        <v>1</v>
      </c>
      <c r="R5817" t="str">
        <f t="shared" si="450"/>
        <v>SENIOR</v>
      </c>
      <c r="S5817" s="1" t="str">
        <f t="shared" si="451"/>
        <v>May</v>
      </c>
      <c r="T5817" s="1">
        <f t="shared" si="452"/>
        <v>2022</v>
      </c>
      <c r="U5817" s="1" t="str">
        <f t="shared" si="453"/>
        <v>High</v>
      </c>
      <c r="V5817" s="1" t="str">
        <f t="shared" si="454"/>
        <v>Normal</v>
      </c>
    </row>
    <row r="5818" spans="1:22" x14ac:dyDescent="0.2">
      <c r="A5818" s="1" t="s">
        <v>13851</v>
      </c>
      <c r="B5818" s="2">
        <v>44737</v>
      </c>
      <c r="C5818" s="1" t="s">
        <v>8019</v>
      </c>
      <c r="D5818">
        <v>44</v>
      </c>
      <c r="E5818" s="1" t="s">
        <v>8013</v>
      </c>
      <c r="F5818" s="1" t="s">
        <v>8032</v>
      </c>
      <c r="G5818" s="1" t="s">
        <v>8029</v>
      </c>
      <c r="H5818">
        <v>3</v>
      </c>
      <c r="I5818">
        <v>5</v>
      </c>
      <c r="J5818" s="1" t="s">
        <v>8016</v>
      </c>
      <c r="K5818">
        <v>4</v>
      </c>
      <c r="L5818">
        <v>2</v>
      </c>
      <c r="M5818">
        <v>1</v>
      </c>
      <c r="N5818" s="1" t="s">
        <v>8038</v>
      </c>
      <c r="O5818" s="1" t="s">
        <v>8008</v>
      </c>
      <c r="P5818">
        <v>0.41</v>
      </c>
      <c r="Q5818">
        <v>0</v>
      </c>
      <c r="R5818" t="str">
        <f t="shared" si="450"/>
        <v>ADULT</v>
      </c>
      <c r="S5818" s="1" t="str">
        <f t="shared" si="451"/>
        <v>Jun</v>
      </c>
      <c r="T5818" s="1">
        <f t="shared" si="452"/>
        <v>2022</v>
      </c>
      <c r="U5818" s="1" t="str">
        <f t="shared" si="453"/>
        <v>Medium</v>
      </c>
      <c r="V5818" s="1" t="str">
        <f t="shared" si="454"/>
        <v>Normal</v>
      </c>
    </row>
    <row r="5819" spans="1:22" x14ac:dyDescent="0.2">
      <c r="A5819" s="1" t="s">
        <v>13852</v>
      </c>
      <c r="B5819" s="2">
        <v>45141</v>
      </c>
      <c r="C5819" s="1" t="s">
        <v>8019</v>
      </c>
      <c r="D5819">
        <v>60</v>
      </c>
      <c r="E5819" s="1" t="s">
        <v>8013</v>
      </c>
      <c r="F5819" s="1" t="s">
        <v>8022</v>
      </c>
      <c r="G5819" s="1" t="s">
        <v>8015</v>
      </c>
      <c r="H5819">
        <v>5</v>
      </c>
      <c r="I5819">
        <v>6</v>
      </c>
      <c r="J5819" s="1" t="s">
        <v>8016</v>
      </c>
      <c r="K5819">
        <v>8</v>
      </c>
      <c r="L5819">
        <v>4</v>
      </c>
      <c r="M5819">
        <v>2</v>
      </c>
      <c r="N5819" s="1" t="s">
        <v>8011</v>
      </c>
      <c r="O5819" s="1" t="s">
        <v>8008</v>
      </c>
      <c r="P5819">
        <v>0.97</v>
      </c>
      <c r="Q5819">
        <v>1</v>
      </c>
      <c r="R5819" t="str">
        <f t="shared" si="450"/>
        <v>ADULT</v>
      </c>
      <c r="S5819" s="1" t="str">
        <f t="shared" si="451"/>
        <v>Aug</v>
      </c>
      <c r="T5819" s="1">
        <f t="shared" si="452"/>
        <v>2023</v>
      </c>
      <c r="U5819" s="1" t="str">
        <f t="shared" si="453"/>
        <v>High</v>
      </c>
      <c r="V5819" s="1" t="str">
        <f t="shared" si="454"/>
        <v>Normal</v>
      </c>
    </row>
    <row r="5820" spans="1:22" x14ac:dyDescent="0.2">
      <c r="A5820" s="1" t="s">
        <v>13853</v>
      </c>
      <c r="B5820" s="2">
        <v>44914</v>
      </c>
      <c r="C5820" s="1" t="s">
        <v>8031</v>
      </c>
      <c r="D5820">
        <v>36</v>
      </c>
      <c r="E5820" s="1" t="s">
        <v>8013</v>
      </c>
      <c r="F5820" s="1" t="s">
        <v>8014</v>
      </c>
      <c r="G5820" s="1" t="s">
        <v>8062</v>
      </c>
      <c r="H5820">
        <v>3</v>
      </c>
      <c r="I5820">
        <v>7</v>
      </c>
      <c r="J5820" s="1" t="s">
        <v>8027</v>
      </c>
      <c r="K5820">
        <v>6</v>
      </c>
      <c r="L5820">
        <v>2</v>
      </c>
      <c r="M5820">
        <v>2</v>
      </c>
      <c r="N5820" s="1" t="s">
        <v>8038</v>
      </c>
      <c r="O5820" s="1" t="s">
        <v>8008</v>
      </c>
      <c r="P5820">
        <v>0.67</v>
      </c>
      <c r="Q5820">
        <v>1</v>
      </c>
      <c r="R5820" t="str">
        <f t="shared" si="450"/>
        <v>YOUNG ADULT</v>
      </c>
      <c r="S5820" s="1" t="str">
        <f t="shared" si="451"/>
        <v>Dec</v>
      </c>
      <c r="T5820" s="1">
        <f t="shared" si="452"/>
        <v>2022</v>
      </c>
      <c r="U5820" s="1" t="str">
        <f t="shared" si="453"/>
        <v>Medium</v>
      </c>
      <c r="V5820" s="1" t="str">
        <f t="shared" si="454"/>
        <v>Normal</v>
      </c>
    </row>
    <row r="5821" spans="1:22" x14ac:dyDescent="0.2">
      <c r="A5821" s="1" t="s">
        <v>13854</v>
      </c>
      <c r="B5821" s="2">
        <v>44306</v>
      </c>
      <c r="C5821" s="1" t="s">
        <v>8002</v>
      </c>
      <c r="D5821">
        <v>53</v>
      </c>
      <c r="E5821" s="1" t="s">
        <v>8003</v>
      </c>
      <c r="F5821" s="1" t="s">
        <v>8032</v>
      </c>
      <c r="G5821" s="1" t="s">
        <v>8060</v>
      </c>
      <c r="H5821">
        <v>5</v>
      </c>
      <c r="I5821">
        <v>9</v>
      </c>
      <c r="J5821" s="1" t="s">
        <v>8006</v>
      </c>
      <c r="K5821">
        <v>10</v>
      </c>
      <c r="L5821">
        <v>4</v>
      </c>
      <c r="M5821">
        <v>1</v>
      </c>
      <c r="N5821" s="1" t="s">
        <v>8011</v>
      </c>
      <c r="O5821" s="1" t="s">
        <v>8008</v>
      </c>
      <c r="P5821">
        <v>0.93</v>
      </c>
      <c r="Q5821">
        <v>1</v>
      </c>
      <c r="R5821" t="str">
        <f t="shared" si="450"/>
        <v>ADULT</v>
      </c>
      <c r="S5821" s="1" t="str">
        <f t="shared" si="451"/>
        <v>Apr</v>
      </c>
      <c r="T5821" s="1">
        <f t="shared" si="452"/>
        <v>2021</v>
      </c>
      <c r="U5821" s="1" t="str">
        <f t="shared" si="453"/>
        <v>High</v>
      </c>
      <c r="V5821" s="1" t="str">
        <f t="shared" si="454"/>
        <v>Normal</v>
      </c>
    </row>
    <row r="5822" spans="1:22" x14ac:dyDescent="0.2">
      <c r="A5822" s="1" t="s">
        <v>13855</v>
      </c>
      <c r="B5822" s="2">
        <v>45144</v>
      </c>
      <c r="C5822" s="1" t="s">
        <v>8019</v>
      </c>
      <c r="D5822">
        <v>58</v>
      </c>
      <c r="E5822" s="1" t="s">
        <v>8013</v>
      </c>
      <c r="F5822" s="1" t="s">
        <v>8032</v>
      </c>
      <c r="G5822" s="1" t="s">
        <v>8005</v>
      </c>
      <c r="H5822">
        <v>5</v>
      </c>
      <c r="I5822">
        <v>7</v>
      </c>
      <c r="J5822" s="1" t="s">
        <v>8016</v>
      </c>
      <c r="K5822">
        <v>8</v>
      </c>
      <c r="L5822">
        <v>4</v>
      </c>
      <c r="M5822">
        <v>1</v>
      </c>
      <c r="N5822" s="1" t="s">
        <v>8011</v>
      </c>
      <c r="O5822" s="1" t="s">
        <v>8008</v>
      </c>
      <c r="P5822">
        <v>0.67</v>
      </c>
      <c r="Q5822">
        <v>1</v>
      </c>
      <c r="R5822" t="str">
        <f t="shared" si="450"/>
        <v>ADULT</v>
      </c>
      <c r="S5822" s="1" t="str">
        <f t="shared" si="451"/>
        <v>Aug</v>
      </c>
      <c r="T5822" s="1">
        <f t="shared" si="452"/>
        <v>2023</v>
      </c>
      <c r="U5822" s="1" t="str">
        <f t="shared" si="453"/>
        <v>Medium</v>
      </c>
      <c r="V5822" s="1" t="str">
        <f t="shared" si="454"/>
        <v>Normal</v>
      </c>
    </row>
    <row r="5823" spans="1:22" x14ac:dyDescent="0.2">
      <c r="A5823" s="1" t="s">
        <v>13856</v>
      </c>
      <c r="B5823" s="2">
        <v>45108</v>
      </c>
      <c r="C5823" s="1" t="s">
        <v>8019</v>
      </c>
      <c r="D5823">
        <v>62</v>
      </c>
      <c r="E5823" s="1" t="s">
        <v>8013</v>
      </c>
      <c r="F5823" s="1" t="s">
        <v>8004</v>
      </c>
      <c r="G5823" s="1" t="s">
        <v>8044</v>
      </c>
      <c r="H5823">
        <v>4</v>
      </c>
      <c r="I5823">
        <v>8</v>
      </c>
      <c r="J5823" s="1" t="s">
        <v>8027</v>
      </c>
      <c r="K5823">
        <v>6</v>
      </c>
      <c r="L5823">
        <v>2</v>
      </c>
      <c r="M5823">
        <v>1</v>
      </c>
      <c r="N5823" s="1" t="s">
        <v>8011</v>
      </c>
      <c r="O5823" s="1" t="s">
        <v>8008</v>
      </c>
      <c r="P5823">
        <v>0.85</v>
      </c>
      <c r="Q5823">
        <v>1</v>
      </c>
      <c r="R5823" t="str">
        <f t="shared" si="450"/>
        <v>ADULT</v>
      </c>
      <c r="S5823" s="1" t="str">
        <f t="shared" si="451"/>
        <v>Jul</v>
      </c>
      <c r="T5823" s="1">
        <f t="shared" si="452"/>
        <v>2023</v>
      </c>
      <c r="U5823" s="1" t="str">
        <f t="shared" si="453"/>
        <v>High</v>
      </c>
      <c r="V5823" s="1" t="str">
        <f t="shared" si="454"/>
        <v>Normal</v>
      </c>
    </row>
    <row r="5824" spans="1:22" x14ac:dyDescent="0.2">
      <c r="A5824" s="1" t="s">
        <v>13857</v>
      </c>
      <c r="B5824" s="2">
        <v>45022</v>
      </c>
      <c r="C5824" s="1" t="s">
        <v>8002</v>
      </c>
      <c r="D5824">
        <v>39</v>
      </c>
      <c r="E5824" s="1" t="s">
        <v>8013</v>
      </c>
      <c r="F5824" s="1" t="s">
        <v>8004</v>
      </c>
      <c r="G5824" s="1" t="s">
        <v>8005</v>
      </c>
      <c r="H5824">
        <v>3</v>
      </c>
      <c r="I5824">
        <v>6</v>
      </c>
      <c r="J5824" s="1" t="s">
        <v>8006</v>
      </c>
      <c r="K5824">
        <v>6</v>
      </c>
      <c r="L5824">
        <v>2</v>
      </c>
      <c r="M5824">
        <v>1</v>
      </c>
      <c r="N5824" s="1" t="s">
        <v>8011</v>
      </c>
      <c r="O5824" s="1" t="s">
        <v>8008</v>
      </c>
      <c r="P5824">
        <v>0.37</v>
      </c>
      <c r="Q5824">
        <v>0</v>
      </c>
      <c r="R5824" t="str">
        <f t="shared" si="450"/>
        <v>YOUNG ADULT</v>
      </c>
      <c r="S5824" s="1" t="str">
        <f t="shared" si="451"/>
        <v>Apr</v>
      </c>
      <c r="T5824" s="1">
        <f t="shared" si="452"/>
        <v>2023</v>
      </c>
      <c r="U5824" s="1" t="str">
        <f t="shared" si="453"/>
        <v>Medium</v>
      </c>
      <c r="V5824" s="1" t="str">
        <f t="shared" si="454"/>
        <v>Normal</v>
      </c>
    </row>
    <row r="5825" spans="1:22" x14ac:dyDescent="0.2">
      <c r="A5825" s="1" t="s">
        <v>13858</v>
      </c>
      <c r="B5825" s="2">
        <v>44707</v>
      </c>
      <c r="C5825" s="1" t="s">
        <v>8002</v>
      </c>
      <c r="D5825">
        <v>78</v>
      </c>
      <c r="E5825" s="1" t="s">
        <v>8003</v>
      </c>
      <c r="F5825" s="1" t="s">
        <v>8004</v>
      </c>
      <c r="G5825" s="1" t="s">
        <v>8044</v>
      </c>
      <c r="H5825">
        <v>6</v>
      </c>
      <c r="I5825">
        <v>10</v>
      </c>
      <c r="J5825" s="1" t="s">
        <v>8006</v>
      </c>
      <c r="K5825">
        <v>10</v>
      </c>
      <c r="L5825">
        <v>4</v>
      </c>
      <c r="M5825">
        <v>2</v>
      </c>
      <c r="N5825" s="1" t="s">
        <v>8007</v>
      </c>
      <c r="O5825" s="1" t="s">
        <v>8017</v>
      </c>
      <c r="P5825">
        <v>0.97</v>
      </c>
      <c r="Q5825">
        <v>1</v>
      </c>
      <c r="R5825" t="str">
        <f t="shared" si="450"/>
        <v>SENIOR</v>
      </c>
      <c r="S5825" s="1" t="str">
        <f t="shared" si="451"/>
        <v>May</v>
      </c>
      <c r="T5825" s="1">
        <f t="shared" si="452"/>
        <v>2022</v>
      </c>
      <c r="U5825" s="1" t="str">
        <f t="shared" si="453"/>
        <v>High</v>
      </c>
      <c r="V5825" s="1" t="str">
        <f t="shared" si="454"/>
        <v>Normal</v>
      </c>
    </row>
    <row r="5826" spans="1:22" x14ac:dyDescent="0.2">
      <c r="A5826" s="1" t="s">
        <v>13859</v>
      </c>
      <c r="B5826" s="2">
        <v>45026</v>
      </c>
      <c r="C5826" s="1" t="s">
        <v>8002</v>
      </c>
      <c r="D5826">
        <v>47</v>
      </c>
      <c r="E5826" s="1" t="s">
        <v>8013</v>
      </c>
      <c r="F5826" s="1" t="s">
        <v>8037</v>
      </c>
      <c r="G5826" s="1" t="s">
        <v>8060</v>
      </c>
      <c r="H5826">
        <v>5</v>
      </c>
      <c r="I5826">
        <v>9</v>
      </c>
      <c r="J5826" s="1" t="s">
        <v>8027</v>
      </c>
      <c r="K5826">
        <v>8</v>
      </c>
      <c r="L5826">
        <v>2</v>
      </c>
      <c r="M5826">
        <v>1</v>
      </c>
      <c r="N5826" s="1" t="s">
        <v>8011</v>
      </c>
      <c r="O5826" s="1" t="s">
        <v>8008</v>
      </c>
      <c r="P5826">
        <v>0.83</v>
      </c>
      <c r="Q5826">
        <v>1</v>
      </c>
      <c r="R5826" t="str">
        <f t="shared" ref="R5826:R5889" si="455">IF(D5826&lt;18,"CHILD",IF(D5826&lt;40,"YOUNG ADULT",IF(D5826&lt;65,"ADULT","SENIOR")))</f>
        <v>ADULT</v>
      </c>
      <c r="S5826" s="1" t="str">
        <f t="shared" ref="S5826:S5889" si="456">TEXT(B5826,"MMM")</f>
        <v>Apr</v>
      </c>
      <c r="T5826" s="1">
        <f t="shared" ref="T5826:T5889" si="457">YEAR(B5826)</f>
        <v>2023</v>
      </c>
      <c r="U5826" s="1" t="str">
        <f t="shared" ref="U5826:U5889" si="458">IF(P5826&lt;0.3,"Low",IF(P5826&lt;0.7,"Medium","High"))</f>
        <v>High</v>
      </c>
      <c r="V5826" s="1" t="str">
        <f t="shared" ref="V5826:V5889" si="459">IF(M5826&gt;=3,"Frequent","Normal")</f>
        <v>Normal</v>
      </c>
    </row>
    <row r="5827" spans="1:22" x14ac:dyDescent="0.2">
      <c r="A5827" s="1" t="s">
        <v>13860</v>
      </c>
      <c r="B5827" s="2">
        <v>44721</v>
      </c>
      <c r="C5827" s="1" t="s">
        <v>8019</v>
      </c>
      <c r="D5827">
        <v>29</v>
      </c>
      <c r="E5827" s="1" t="s">
        <v>8003</v>
      </c>
      <c r="F5827" s="1" t="s">
        <v>8032</v>
      </c>
      <c r="G5827" s="1" t="s">
        <v>8015</v>
      </c>
      <c r="H5827">
        <v>3</v>
      </c>
      <c r="I5827">
        <v>5</v>
      </c>
      <c r="J5827" s="1" t="s">
        <v>8041</v>
      </c>
      <c r="K5827">
        <v>6</v>
      </c>
      <c r="L5827">
        <v>2</v>
      </c>
      <c r="M5827">
        <v>1</v>
      </c>
      <c r="N5827" s="1" t="s">
        <v>8038</v>
      </c>
      <c r="O5827" s="1" t="s">
        <v>8008</v>
      </c>
      <c r="P5827">
        <v>0.47</v>
      </c>
      <c r="Q5827">
        <v>1</v>
      </c>
      <c r="R5827" t="str">
        <f t="shared" si="455"/>
        <v>YOUNG ADULT</v>
      </c>
      <c r="S5827" s="1" t="str">
        <f t="shared" si="456"/>
        <v>Jun</v>
      </c>
      <c r="T5827" s="1">
        <f t="shared" si="457"/>
        <v>2022</v>
      </c>
      <c r="U5827" s="1" t="str">
        <f t="shared" si="458"/>
        <v>Medium</v>
      </c>
      <c r="V5827" s="1" t="str">
        <f t="shared" si="459"/>
        <v>Normal</v>
      </c>
    </row>
    <row r="5828" spans="1:22" x14ac:dyDescent="0.2">
      <c r="A5828" s="1" t="s">
        <v>13861</v>
      </c>
      <c r="B5828" s="2">
        <v>45003</v>
      </c>
      <c r="C5828" s="1" t="s">
        <v>8002</v>
      </c>
      <c r="D5828">
        <v>56</v>
      </c>
      <c r="E5828" s="1" t="s">
        <v>8013</v>
      </c>
      <c r="F5828" s="1" t="s">
        <v>8004</v>
      </c>
      <c r="G5828" s="1" t="s">
        <v>8029</v>
      </c>
      <c r="H5828">
        <v>4</v>
      </c>
      <c r="I5828">
        <v>6</v>
      </c>
      <c r="J5828" s="1" t="s">
        <v>8027</v>
      </c>
      <c r="K5828">
        <v>8</v>
      </c>
      <c r="L5828">
        <v>4</v>
      </c>
      <c r="M5828">
        <v>2</v>
      </c>
      <c r="N5828" s="1" t="s">
        <v>8023</v>
      </c>
      <c r="O5828" s="1" t="s">
        <v>8008</v>
      </c>
      <c r="P5828">
        <v>0.9</v>
      </c>
      <c r="Q5828">
        <v>1</v>
      </c>
      <c r="R5828" t="str">
        <f t="shared" si="455"/>
        <v>ADULT</v>
      </c>
      <c r="S5828" s="1" t="str">
        <f t="shared" si="456"/>
        <v>Mar</v>
      </c>
      <c r="T5828" s="1">
        <f t="shared" si="457"/>
        <v>2023</v>
      </c>
      <c r="U5828" s="1" t="str">
        <f t="shared" si="458"/>
        <v>High</v>
      </c>
      <c r="V5828" s="1" t="str">
        <f t="shared" si="459"/>
        <v>Normal</v>
      </c>
    </row>
    <row r="5829" spans="1:22" x14ac:dyDescent="0.2">
      <c r="A5829" s="1" t="s">
        <v>13862</v>
      </c>
      <c r="B5829" s="2">
        <v>45160</v>
      </c>
      <c r="C5829" s="1" t="s">
        <v>8019</v>
      </c>
      <c r="D5829">
        <v>58</v>
      </c>
      <c r="E5829" s="1" t="s">
        <v>8013</v>
      </c>
      <c r="F5829" s="1" t="s">
        <v>8022</v>
      </c>
      <c r="G5829" s="1" t="s">
        <v>8015</v>
      </c>
      <c r="H5829">
        <v>4</v>
      </c>
      <c r="I5829">
        <v>9</v>
      </c>
      <c r="J5829" s="1" t="s">
        <v>8006</v>
      </c>
      <c r="K5829">
        <v>6</v>
      </c>
      <c r="L5829">
        <v>4</v>
      </c>
      <c r="M5829">
        <v>1</v>
      </c>
      <c r="N5829" s="1" t="s">
        <v>8038</v>
      </c>
      <c r="O5829" s="1" t="s">
        <v>8008</v>
      </c>
      <c r="P5829">
        <v>0.57999999999999996</v>
      </c>
      <c r="Q5829">
        <v>0</v>
      </c>
      <c r="R5829" t="str">
        <f t="shared" si="455"/>
        <v>ADULT</v>
      </c>
      <c r="S5829" s="1" t="str">
        <f t="shared" si="456"/>
        <v>Aug</v>
      </c>
      <c r="T5829" s="1">
        <f t="shared" si="457"/>
        <v>2023</v>
      </c>
      <c r="U5829" s="1" t="str">
        <f t="shared" si="458"/>
        <v>Medium</v>
      </c>
      <c r="V5829" s="1" t="str">
        <f t="shared" si="459"/>
        <v>Normal</v>
      </c>
    </row>
    <row r="5830" spans="1:22" x14ac:dyDescent="0.2">
      <c r="A5830" s="1" t="s">
        <v>13863</v>
      </c>
      <c r="B5830" s="2">
        <v>45172</v>
      </c>
      <c r="C5830" s="1" t="s">
        <v>8010</v>
      </c>
      <c r="D5830">
        <v>60</v>
      </c>
      <c r="E5830" s="1" t="s">
        <v>8003</v>
      </c>
      <c r="F5830" s="1" t="s">
        <v>8014</v>
      </c>
      <c r="G5830" s="1" t="s">
        <v>8005</v>
      </c>
      <c r="H5830">
        <v>4</v>
      </c>
      <c r="I5830">
        <v>7</v>
      </c>
      <c r="J5830" s="1" t="s">
        <v>8027</v>
      </c>
      <c r="K5830">
        <v>7</v>
      </c>
      <c r="L5830">
        <v>4</v>
      </c>
      <c r="M5830">
        <v>1</v>
      </c>
      <c r="N5830" s="1" t="s">
        <v>8011</v>
      </c>
      <c r="O5830" s="1" t="s">
        <v>8008</v>
      </c>
      <c r="P5830">
        <v>0.64</v>
      </c>
      <c r="Q5830">
        <v>1</v>
      </c>
      <c r="R5830" t="str">
        <f t="shared" si="455"/>
        <v>ADULT</v>
      </c>
      <c r="S5830" s="1" t="str">
        <f t="shared" si="456"/>
        <v>Sep</v>
      </c>
      <c r="T5830" s="1">
        <f t="shared" si="457"/>
        <v>2023</v>
      </c>
      <c r="U5830" s="1" t="str">
        <f t="shared" si="458"/>
        <v>Medium</v>
      </c>
      <c r="V5830" s="1" t="str">
        <f t="shared" si="459"/>
        <v>Normal</v>
      </c>
    </row>
    <row r="5831" spans="1:22" x14ac:dyDescent="0.2">
      <c r="A5831" s="1" t="s">
        <v>13864</v>
      </c>
      <c r="B5831" s="2">
        <v>44694</v>
      </c>
      <c r="C5831" s="1" t="s">
        <v>8002</v>
      </c>
      <c r="D5831">
        <v>81</v>
      </c>
      <c r="E5831" s="1" t="s">
        <v>8013</v>
      </c>
      <c r="F5831" s="1" t="s">
        <v>8004</v>
      </c>
      <c r="G5831" s="1" t="s">
        <v>8044</v>
      </c>
      <c r="H5831">
        <v>5</v>
      </c>
      <c r="I5831">
        <v>7</v>
      </c>
      <c r="J5831" s="1" t="s">
        <v>8006</v>
      </c>
      <c r="K5831">
        <v>8</v>
      </c>
      <c r="L5831">
        <v>5</v>
      </c>
      <c r="M5831">
        <v>2</v>
      </c>
      <c r="N5831" s="1" t="s">
        <v>8007</v>
      </c>
      <c r="O5831" s="1" t="s">
        <v>8008</v>
      </c>
      <c r="P5831">
        <v>0.97</v>
      </c>
      <c r="Q5831">
        <v>1</v>
      </c>
      <c r="R5831" t="str">
        <f t="shared" si="455"/>
        <v>SENIOR</v>
      </c>
      <c r="S5831" s="1" t="str">
        <f t="shared" si="456"/>
        <v>May</v>
      </c>
      <c r="T5831" s="1">
        <f t="shared" si="457"/>
        <v>2022</v>
      </c>
      <c r="U5831" s="1" t="str">
        <f t="shared" si="458"/>
        <v>High</v>
      </c>
      <c r="V5831" s="1" t="str">
        <f t="shared" si="459"/>
        <v>Normal</v>
      </c>
    </row>
    <row r="5832" spans="1:22" x14ac:dyDescent="0.2">
      <c r="A5832" s="1" t="s">
        <v>13865</v>
      </c>
      <c r="B5832" s="2">
        <v>45137</v>
      </c>
      <c r="C5832" s="1" t="s">
        <v>8019</v>
      </c>
      <c r="D5832">
        <v>53</v>
      </c>
      <c r="E5832" s="1" t="s">
        <v>8013</v>
      </c>
      <c r="F5832" s="1" t="s">
        <v>8037</v>
      </c>
      <c r="G5832" s="1" t="s">
        <v>8029</v>
      </c>
      <c r="H5832">
        <v>5</v>
      </c>
      <c r="I5832">
        <v>6</v>
      </c>
      <c r="J5832" s="1" t="s">
        <v>8027</v>
      </c>
      <c r="K5832">
        <v>8</v>
      </c>
      <c r="L5832">
        <v>4</v>
      </c>
      <c r="M5832">
        <v>1</v>
      </c>
      <c r="N5832" s="1" t="s">
        <v>8038</v>
      </c>
      <c r="O5832" s="1" t="s">
        <v>8008</v>
      </c>
      <c r="P5832">
        <v>0.71</v>
      </c>
      <c r="Q5832">
        <v>1</v>
      </c>
      <c r="R5832" t="str">
        <f t="shared" si="455"/>
        <v>ADULT</v>
      </c>
      <c r="S5832" s="1" t="str">
        <f t="shared" si="456"/>
        <v>Jul</v>
      </c>
      <c r="T5832" s="1">
        <f t="shared" si="457"/>
        <v>2023</v>
      </c>
      <c r="U5832" s="1" t="str">
        <f t="shared" si="458"/>
        <v>High</v>
      </c>
      <c r="V5832" s="1" t="str">
        <f t="shared" si="459"/>
        <v>Normal</v>
      </c>
    </row>
    <row r="5833" spans="1:22" x14ac:dyDescent="0.2">
      <c r="A5833" s="1" t="s">
        <v>13866</v>
      </c>
      <c r="B5833" s="2">
        <v>44308</v>
      </c>
      <c r="C5833" s="1" t="s">
        <v>8002</v>
      </c>
      <c r="D5833">
        <v>55</v>
      </c>
      <c r="E5833" s="1" t="s">
        <v>8003</v>
      </c>
      <c r="F5833" s="1" t="s">
        <v>8032</v>
      </c>
      <c r="G5833" s="1" t="s">
        <v>8005</v>
      </c>
      <c r="H5833">
        <v>4</v>
      </c>
      <c r="I5833">
        <v>6</v>
      </c>
      <c r="J5833" s="1" t="s">
        <v>8016</v>
      </c>
      <c r="K5833">
        <v>6</v>
      </c>
      <c r="L5833">
        <v>2</v>
      </c>
      <c r="M5833">
        <v>1</v>
      </c>
      <c r="N5833" s="1" t="s">
        <v>8011</v>
      </c>
      <c r="O5833" s="1" t="s">
        <v>8008</v>
      </c>
      <c r="P5833">
        <v>0.49</v>
      </c>
      <c r="Q5833">
        <v>0</v>
      </c>
      <c r="R5833" t="str">
        <f t="shared" si="455"/>
        <v>ADULT</v>
      </c>
      <c r="S5833" s="1" t="str">
        <f t="shared" si="456"/>
        <v>Apr</v>
      </c>
      <c r="T5833" s="1">
        <f t="shared" si="457"/>
        <v>2021</v>
      </c>
      <c r="U5833" s="1" t="str">
        <f t="shared" si="458"/>
        <v>Medium</v>
      </c>
      <c r="V5833" s="1" t="str">
        <f t="shared" si="459"/>
        <v>Normal</v>
      </c>
    </row>
    <row r="5834" spans="1:22" x14ac:dyDescent="0.2">
      <c r="A5834" s="1" t="s">
        <v>13867</v>
      </c>
      <c r="B5834" s="2">
        <v>44308</v>
      </c>
      <c r="C5834" s="1" t="s">
        <v>8002</v>
      </c>
      <c r="D5834">
        <v>39</v>
      </c>
      <c r="E5834" s="1" t="s">
        <v>8013</v>
      </c>
      <c r="F5834" s="1" t="s">
        <v>8004</v>
      </c>
      <c r="G5834" s="1" t="s">
        <v>8015</v>
      </c>
      <c r="H5834">
        <v>3</v>
      </c>
      <c r="I5834">
        <v>6</v>
      </c>
      <c r="J5834" s="1" t="s">
        <v>8016</v>
      </c>
      <c r="K5834">
        <v>4</v>
      </c>
      <c r="L5834">
        <v>2</v>
      </c>
      <c r="M5834">
        <v>2</v>
      </c>
      <c r="N5834" s="1" t="s">
        <v>8038</v>
      </c>
      <c r="O5834" s="1" t="s">
        <v>8008</v>
      </c>
      <c r="P5834">
        <v>0.63</v>
      </c>
      <c r="Q5834">
        <v>0</v>
      </c>
      <c r="R5834" t="str">
        <f t="shared" si="455"/>
        <v>YOUNG ADULT</v>
      </c>
      <c r="S5834" s="1" t="str">
        <f t="shared" si="456"/>
        <v>Apr</v>
      </c>
      <c r="T5834" s="1">
        <f t="shared" si="457"/>
        <v>2021</v>
      </c>
      <c r="U5834" s="1" t="str">
        <f t="shared" si="458"/>
        <v>Medium</v>
      </c>
      <c r="V5834" s="1" t="str">
        <f t="shared" si="459"/>
        <v>Normal</v>
      </c>
    </row>
    <row r="5835" spans="1:22" x14ac:dyDescent="0.2">
      <c r="A5835" s="1" t="s">
        <v>13868</v>
      </c>
      <c r="B5835" s="2">
        <v>44797</v>
      </c>
      <c r="C5835" s="1" t="s">
        <v>8019</v>
      </c>
      <c r="D5835">
        <v>71</v>
      </c>
      <c r="E5835" s="1" t="s">
        <v>8013</v>
      </c>
      <c r="F5835" s="1" t="s">
        <v>8014</v>
      </c>
      <c r="G5835" s="1" t="s">
        <v>8020</v>
      </c>
      <c r="H5835">
        <v>6</v>
      </c>
      <c r="I5835">
        <v>10</v>
      </c>
      <c r="J5835" s="1" t="s">
        <v>8027</v>
      </c>
      <c r="K5835">
        <v>10</v>
      </c>
      <c r="L5835">
        <v>4</v>
      </c>
      <c r="M5835">
        <v>2</v>
      </c>
      <c r="N5835" s="1" t="s">
        <v>8007</v>
      </c>
      <c r="O5835" s="1" t="s">
        <v>8017</v>
      </c>
      <c r="P5835">
        <v>0.97</v>
      </c>
      <c r="Q5835">
        <v>1</v>
      </c>
      <c r="R5835" t="str">
        <f t="shared" si="455"/>
        <v>SENIOR</v>
      </c>
      <c r="S5835" s="1" t="str">
        <f t="shared" si="456"/>
        <v>Aug</v>
      </c>
      <c r="T5835" s="1">
        <f t="shared" si="457"/>
        <v>2022</v>
      </c>
      <c r="U5835" s="1" t="str">
        <f t="shared" si="458"/>
        <v>High</v>
      </c>
      <c r="V5835" s="1" t="str">
        <f t="shared" si="459"/>
        <v>Normal</v>
      </c>
    </row>
    <row r="5836" spans="1:22" x14ac:dyDescent="0.2">
      <c r="A5836" s="1" t="s">
        <v>13869</v>
      </c>
      <c r="B5836" s="2">
        <v>44910</v>
      </c>
      <c r="C5836" s="1" t="s">
        <v>8031</v>
      </c>
      <c r="D5836">
        <v>61</v>
      </c>
      <c r="E5836" s="1" t="s">
        <v>8013</v>
      </c>
      <c r="F5836" s="1" t="s">
        <v>8004</v>
      </c>
      <c r="G5836" s="1" t="s">
        <v>8060</v>
      </c>
      <c r="H5836">
        <v>4</v>
      </c>
      <c r="I5836">
        <v>8</v>
      </c>
      <c r="J5836" s="1" t="s">
        <v>8016</v>
      </c>
      <c r="K5836">
        <v>7</v>
      </c>
      <c r="L5836">
        <v>2</v>
      </c>
      <c r="M5836">
        <v>1</v>
      </c>
      <c r="N5836" s="1" t="s">
        <v>8011</v>
      </c>
      <c r="O5836" s="1" t="s">
        <v>8008</v>
      </c>
      <c r="P5836">
        <v>0.89</v>
      </c>
      <c r="Q5836">
        <v>1</v>
      </c>
      <c r="R5836" t="str">
        <f t="shared" si="455"/>
        <v>ADULT</v>
      </c>
      <c r="S5836" s="1" t="str">
        <f t="shared" si="456"/>
        <v>Dec</v>
      </c>
      <c r="T5836" s="1">
        <f t="shared" si="457"/>
        <v>2022</v>
      </c>
      <c r="U5836" s="1" t="str">
        <f t="shared" si="458"/>
        <v>High</v>
      </c>
      <c r="V5836" s="1" t="str">
        <f t="shared" si="459"/>
        <v>Normal</v>
      </c>
    </row>
    <row r="5837" spans="1:22" x14ac:dyDescent="0.2">
      <c r="A5837" s="1" t="s">
        <v>13870</v>
      </c>
      <c r="B5837" s="2">
        <v>44364</v>
      </c>
      <c r="C5837" s="1" t="s">
        <v>8019</v>
      </c>
      <c r="D5837">
        <v>50</v>
      </c>
      <c r="E5837" s="1" t="s">
        <v>8013</v>
      </c>
      <c r="F5837" s="1" t="s">
        <v>8014</v>
      </c>
      <c r="G5837" s="1" t="s">
        <v>8005</v>
      </c>
      <c r="H5837">
        <v>3</v>
      </c>
      <c r="I5837">
        <v>5</v>
      </c>
      <c r="J5837" s="1" t="s">
        <v>8027</v>
      </c>
      <c r="K5837">
        <v>6</v>
      </c>
      <c r="L5837">
        <v>6</v>
      </c>
      <c r="M5837">
        <v>2</v>
      </c>
      <c r="N5837" s="1" t="s">
        <v>8011</v>
      </c>
      <c r="O5837" s="1" t="s">
        <v>8008</v>
      </c>
      <c r="P5837">
        <v>0.74</v>
      </c>
      <c r="Q5837">
        <v>0</v>
      </c>
      <c r="R5837" t="str">
        <f t="shared" si="455"/>
        <v>ADULT</v>
      </c>
      <c r="S5837" s="1" t="str">
        <f t="shared" si="456"/>
        <v>Jun</v>
      </c>
      <c r="T5837" s="1">
        <f t="shared" si="457"/>
        <v>2021</v>
      </c>
      <c r="U5837" s="1" t="str">
        <f t="shared" si="458"/>
        <v>High</v>
      </c>
      <c r="V5837" s="1" t="str">
        <f t="shared" si="459"/>
        <v>Normal</v>
      </c>
    </row>
    <row r="5838" spans="1:22" x14ac:dyDescent="0.2">
      <c r="A5838" s="1" t="s">
        <v>13871</v>
      </c>
      <c r="B5838" s="2">
        <v>44714</v>
      </c>
      <c r="C5838" s="1" t="s">
        <v>8019</v>
      </c>
      <c r="D5838">
        <v>25</v>
      </c>
      <c r="E5838" s="1" t="s">
        <v>8003</v>
      </c>
      <c r="F5838" s="1" t="s">
        <v>8004</v>
      </c>
      <c r="G5838" s="1" t="s">
        <v>8015</v>
      </c>
      <c r="H5838">
        <v>2</v>
      </c>
      <c r="I5838">
        <v>6</v>
      </c>
      <c r="J5838" s="1" t="s">
        <v>8006</v>
      </c>
      <c r="K5838">
        <v>3</v>
      </c>
      <c r="L5838">
        <v>3</v>
      </c>
      <c r="M5838">
        <v>0</v>
      </c>
      <c r="N5838" s="1" t="s">
        <v>8023</v>
      </c>
      <c r="O5838" s="1" t="s">
        <v>8050</v>
      </c>
      <c r="P5838">
        <v>0.22</v>
      </c>
      <c r="Q5838">
        <v>1</v>
      </c>
      <c r="R5838" t="str">
        <f t="shared" si="455"/>
        <v>YOUNG ADULT</v>
      </c>
      <c r="S5838" s="1" t="str">
        <f t="shared" si="456"/>
        <v>Jun</v>
      </c>
      <c r="T5838" s="1">
        <f t="shared" si="457"/>
        <v>2022</v>
      </c>
      <c r="U5838" s="1" t="str">
        <f t="shared" si="458"/>
        <v>Low</v>
      </c>
      <c r="V5838" s="1" t="str">
        <f t="shared" si="459"/>
        <v>Normal</v>
      </c>
    </row>
    <row r="5839" spans="1:22" x14ac:dyDescent="0.2">
      <c r="A5839" s="1" t="s">
        <v>13872</v>
      </c>
      <c r="B5839" s="2">
        <v>44300</v>
      </c>
      <c r="C5839" s="1" t="s">
        <v>8002</v>
      </c>
      <c r="D5839">
        <v>82</v>
      </c>
      <c r="E5839" s="1" t="s">
        <v>8013</v>
      </c>
      <c r="F5839" s="1" t="s">
        <v>8037</v>
      </c>
      <c r="G5839" s="1" t="s">
        <v>8029</v>
      </c>
      <c r="H5839">
        <v>5</v>
      </c>
      <c r="I5839">
        <v>5</v>
      </c>
      <c r="J5839" s="1" t="s">
        <v>8006</v>
      </c>
      <c r="K5839">
        <v>8</v>
      </c>
      <c r="L5839">
        <v>5</v>
      </c>
      <c r="M5839">
        <v>3</v>
      </c>
      <c r="N5839" s="1" t="s">
        <v>8007</v>
      </c>
      <c r="O5839" s="1" t="s">
        <v>8008</v>
      </c>
      <c r="P5839">
        <v>0.97</v>
      </c>
      <c r="Q5839">
        <v>1</v>
      </c>
      <c r="R5839" t="str">
        <f t="shared" si="455"/>
        <v>SENIOR</v>
      </c>
      <c r="S5839" s="1" t="str">
        <f t="shared" si="456"/>
        <v>Apr</v>
      </c>
      <c r="T5839" s="1">
        <f t="shared" si="457"/>
        <v>2021</v>
      </c>
      <c r="U5839" s="1" t="str">
        <f t="shared" si="458"/>
        <v>High</v>
      </c>
      <c r="V5839" s="1" t="str">
        <f t="shared" si="459"/>
        <v>Frequent</v>
      </c>
    </row>
    <row r="5840" spans="1:22" x14ac:dyDescent="0.2">
      <c r="A5840" s="1" t="s">
        <v>13873</v>
      </c>
      <c r="B5840" s="2">
        <v>44856</v>
      </c>
      <c r="C5840" s="1" t="s">
        <v>8010</v>
      </c>
      <c r="D5840">
        <v>37</v>
      </c>
      <c r="E5840" s="1" t="s">
        <v>8003</v>
      </c>
      <c r="F5840" s="1" t="s">
        <v>8032</v>
      </c>
      <c r="G5840" s="1" t="s">
        <v>8035</v>
      </c>
      <c r="H5840">
        <v>3</v>
      </c>
      <c r="I5840">
        <v>11</v>
      </c>
      <c r="J5840" s="1" t="s">
        <v>8027</v>
      </c>
      <c r="K5840">
        <v>6</v>
      </c>
      <c r="L5840">
        <v>2</v>
      </c>
      <c r="M5840">
        <v>1</v>
      </c>
      <c r="N5840" s="1" t="s">
        <v>8011</v>
      </c>
      <c r="O5840" s="1" t="s">
        <v>8008</v>
      </c>
      <c r="P5840">
        <v>0.63</v>
      </c>
      <c r="Q5840">
        <v>1</v>
      </c>
      <c r="R5840" t="str">
        <f t="shared" si="455"/>
        <v>YOUNG ADULT</v>
      </c>
      <c r="S5840" s="1" t="str">
        <f t="shared" si="456"/>
        <v>Oct</v>
      </c>
      <c r="T5840" s="1">
        <f t="shared" si="457"/>
        <v>2022</v>
      </c>
      <c r="U5840" s="1" t="str">
        <f t="shared" si="458"/>
        <v>Medium</v>
      </c>
      <c r="V5840" s="1" t="str">
        <f t="shared" si="459"/>
        <v>Normal</v>
      </c>
    </row>
    <row r="5841" spans="1:22" x14ac:dyDescent="0.2">
      <c r="A5841" s="1" t="s">
        <v>13874</v>
      </c>
      <c r="B5841" s="2">
        <v>45133</v>
      </c>
      <c r="C5841" s="1" t="s">
        <v>8019</v>
      </c>
      <c r="D5841">
        <v>47</v>
      </c>
      <c r="E5841" s="1" t="s">
        <v>8003</v>
      </c>
      <c r="F5841" s="1" t="s">
        <v>8014</v>
      </c>
      <c r="G5841" s="1" t="s">
        <v>8005</v>
      </c>
      <c r="H5841">
        <v>3</v>
      </c>
      <c r="I5841">
        <v>5</v>
      </c>
      <c r="J5841" s="1" t="s">
        <v>8016</v>
      </c>
      <c r="K5841">
        <v>8</v>
      </c>
      <c r="L5841">
        <v>2</v>
      </c>
      <c r="M5841">
        <v>1</v>
      </c>
      <c r="N5841" s="1" t="s">
        <v>8011</v>
      </c>
      <c r="O5841" s="1" t="s">
        <v>8008</v>
      </c>
      <c r="P5841">
        <v>0.43</v>
      </c>
      <c r="Q5841">
        <v>1</v>
      </c>
      <c r="R5841" t="str">
        <f t="shared" si="455"/>
        <v>ADULT</v>
      </c>
      <c r="S5841" s="1" t="str">
        <f t="shared" si="456"/>
        <v>Jul</v>
      </c>
      <c r="T5841" s="1">
        <f t="shared" si="457"/>
        <v>2023</v>
      </c>
      <c r="U5841" s="1" t="str">
        <f t="shared" si="458"/>
        <v>Medium</v>
      </c>
      <c r="V5841" s="1" t="str">
        <f t="shared" si="459"/>
        <v>Normal</v>
      </c>
    </row>
    <row r="5842" spans="1:22" x14ac:dyDescent="0.2">
      <c r="A5842" s="1" t="s">
        <v>13875</v>
      </c>
      <c r="B5842" s="2">
        <v>45004</v>
      </c>
      <c r="C5842" s="1" t="s">
        <v>8002</v>
      </c>
      <c r="D5842">
        <v>64</v>
      </c>
      <c r="E5842" s="1" t="s">
        <v>8013</v>
      </c>
      <c r="F5842" s="1" t="s">
        <v>8022</v>
      </c>
      <c r="G5842" s="1" t="s">
        <v>8044</v>
      </c>
      <c r="H5842">
        <v>4</v>
      </c>
      <c r="I5842">
        <v>9</v>
      </c>
      <c r="J5842" s="1" t="s">
        <v>8006</v>
      </c>
      <c r="K5842">
        <v>9</v>
      </c>
      <c r="L5842">
        <v>3</v>
      </c>
      <c r="M5842">
        <v>3</v>
      </c>
      <c r="N5842" s="1" t="s">
        <v>8023</v>
      </c>
      <c r="O5842" s="1" t="s">
        <v>8008</v>
      </c>
      <c r="P5842">
        <v>0.97</v>
      </c>
      <c r="Q5842">
        <v>1</v>
      </c>
      <c r="R5842" t="str">
        <f t="shared" si="455"/>
        <v>ADULT</v>
      </c>
      <c r="S5842" s="1" t="str">
        <f t="shared" si="456"/>
        <v>Mar</v>
      </c>
      <c r="T5842" s="1">
        <f t="shared" si="457"/>
        <v>2023</v>
      </c>
      <c r="U5842" s="1" t="str">
        <f t="shared" si="458"/>
        <v>High</v>
      </c>
      <c r="V5842" s="1" t="str">
        <f t="shared" si="459"/>
        <v>Frequent</v>
      </c>
    </row>
    <row r="5843" spans="1:22" x14ac:dyDescent="0.2">
      <c r="A5843" s="1" t="s">
        <v>13876</v>
      </c>
      <c r="B5843" s="2">
        <v>44611</v>
      </c>
      <c r="C5843" s="1" t="s">
        <v>8031</v>
      </c>
      <c r="D5843">
        <v>37</v>
      </c>
      <c r="E5843" s="1" t="s">
        <v>8013</v>
      </c>
      <c r="F5843" s="1" t="s">
        <v>8004</v>
      </c>
      <c r="G5843" s="1" t="s">
        <v>8048</v>
      </c>
      <c r="H5843">
        <v>3</v>
      </c>
      <c r="I5843">
        <v>9</v>
      </c>
      <c r="J5843" s="1" t="s">
        <v>8016</v>
      </c>
      <c r="K5843">
        <v>6</v>
      </c>
      <c r="L5843">
        <v>2</v>
      </c>
      <c r="M5843">
        <v>1</v>
      </c>
      <c r="N5843" s="1" t="s">
        <v>8011</v>
      </c>
      <c r="O5843" s="1" t="s">
        <v>8008</v>
      </c>
      <c r="P5843">
        <v>0.67</v>
      </c>
      <c r="Q5843">
        <v>1</v>
      </c>
      <c r="R5843" t="str">
        <f t="shared" si="455"/>
        <v>YOUNG ADULT</v>
      </c>
      <c r="S5843" s="1" t="str">
        <f t="shared" si="456"/>
        <v>Feb</v>
      </c>
      <c r="T5843" s="1">
        <f t="shared" si="457"/>
        <v>2022</v>
      </c>
      <c r="U5843" s="1" t="str">
        <f t="shared" si="458"/>
        <v>Medium</v>
      </c>
      <c r="V5843" s="1" t="str">
        <f t="shared" si="459"/>
        <v>Normal</v>
      </c>
    </row>
    <row r="5844" spans="1:22" x14ac:dyDescent="0.2">
      <c r="A5844" s="1" t="s">
        <v>13877</v>
      </c>
      <c r="B5844" s="2">
        <v>45285</v>
      </c>
      <c r="C5844" s="1" t="s">
        <v>8031</v>
      </c>
      <c r="D5844">
        <v>32</v>
      </c>
      <c r="E5844" s="1" t="s">
        <v>8013</v>
      </c>
      <c r="F5844" s="1" t="s">
        <v>8014</v>
      </c>
      <c r="G5844" s="1" t="s">
        <v>8067</v>
      </c>
      <c r="H5844">
        <v>4</v>
      </c>
      <c r="I5844">
        <v>8</v>
      </c>
      <c r="J5844" s="1" t="s">
        <v>8041</v>
      </c>
      <c r="K5844">
        <v>6</v>
      </c>
      <c r="L5844">
        <v>3</v>
      </c>
      <c r="M5844">
        <v>1</v>
      </c>
      <c r="N5844" s="1" t="s">
        <v>8023</v>
      </c>
      <c r="O5844" s="1" t="s">
        <v>8008</v>
      </c>
      <c r="P5844">
        <v>0.62</v>
      </c>
      <c r="Q5844">
        <v>1</v>
      </c>
      <c r="R5844" t="str">
        <f t="shared" si="455"/>
        <v>YOUNG ADULT</v>
      </c>
      <c r="S5844" s="1" t="str">
        <f t="shared" si="456"/>
        <v>Dec</v>
      </c>
      <c r="T5844" s="1">
        <f t="shared" si="457"/>
        <v>2023</v>
      </c>
      <c r="U5844" s="1" t="str">
        <f t="shared" si="458"/>
        <v>Medium</v>
      </c>
      <c r="V5844" s="1" t="str">
        <f t="shared" si="459"/>
        <v>Normal</v>
      </c>
    </row>
    <row r="5845" spans="1:22" x14ac:dyDescent="0.2">
      <c r="A5845" s="1" t="s">
        <v>13878</v>
      </c>
      <c r="B5845" s="2">
        <v>44922</v>
      </c>
      <c r="C5845" s="1" t="s">
        <v>8031</v>
      </c>
      <c r="D5845">
        <v>21</v>
      </c>
      <c r="E5845" s="1" t="s">
        <v>8013</v>
      </c>
      <c r="F5845" s="1" t="s">
        <v>8014</v>
      </c>
      <c r="G5845" s="1" t="s">
        <v>8048</v>
      </c>
      <c r="H5845">
        <v>2</v>
      </c>
      <c r="I5845">
        <v>11</v>
      </c>
      <c r="J5845" s="1" t="s">
        <v>8006</v>
      </c>
      <c r="K5845">
        <v>4</v>
      </c>
      <c r="L5845">
        <v>2</v>
      </c>
      <c r="M5845">
        <v>0</v>
      </c>
      <c r="N5845" s="1" t="s">
        <v>8011</v>
      </c>
      <c r="O5845" s="1" t="s">
        <v>8017</v>
      </c>
      <c r="P5845">
        <v>0.44</v>
      </c>
      <c r="Q5845">
        <v>0</v>
      </c>
      <c r="R5845" t="str">
        <f t="shared" si="455"/>
        <v>YOUNG ADULT</v>
      </c>
      <c r="S5845" s="1" t="str">
        <f t="shared" si="456"/>
        <v>Dec</v>
      </c>
      <c r="T5845" s="1">
        <f t="shared" si="457"/>
        <v>2022</v>
      </c>
      <c r="U5845" s="1" t="str">
        <f t="shared" si="458"/>
        <v>Medium</v>
      </c>
      <c r="V5845" s="1" t="str">
        <f t="shared" si="459"/>
        <v>Normal</v>
      </c>
    </row>
    <row r="5846" spans="1:22" x14ac:dyDescent="0.2">
      <c r="A5846" s="1" t="s">
        <v>13879</v>
      </c>
      <c r="B5846" s="2">
        <v>45089</v>
      </c>
      <c r="C5846" s="1" t="s">
        <v>8019</v>
      </c>
      <c r="D5846">
        <v>70</v>
      </c>
      <c r="E5846" s="1" t="s">
        <v>8013</v>
      </c>
      <c r="F5846" s="1" t="s">
        <v>8022</v>
      </c>
      <c r="G5846" s="1" t="s">
        <v>8005</v>
      </c>
      <c r="H5846">
        <v>5</v>
      </c>
      <c r="I5846">
        <v>6</v>
      </c>
      <c r="J5846" s="1" t="s">
        <v>8006</v>
      </c>
      <c r="K5846">
        <v>8</v>
      </c>
      <c r="L5846">
        <v>5</v>
      </c>
      <c r="M5846">
        <v>1</v>
      </c>
      <c r="N5846" s="1" t="s">
        <v>8007</v>
      </c>
      <c r="O5846" s="1" t="s">
        <v>8008</v>
      </c>
      <c r="P5846">
        <v>0.97</v>
      </c>
      <c r="Q5846">
        <v>1</v>
      </c>
      <c r="R5846" t="str">
        <f t="shared" si="455"/>
        <v>SENIOR</v>
      </c>
      <c r="S5846" s="1" t="str">
        <f t="shared" si="456"/>
        <v>Jun</v>
      </c>
      <c r="T5846" s="1">
        <f t="shared" si="457"/>
        <v>2023</v>
      </c>
      <c r="U5846" s="1" t="str">
        <f t="shared" si="458"/>
        <v>High</v>
      </c>
      <c r="V5846" s="1" t="str">
        <f t="shared" si="459"/>
        <v>Normal</v>
      </c>
    </row>
    <row r="5847" spans="1:22" x14ac:dyDescent="0.2">
      <c r="A5847" s="1" t="s">
        <v>13880</v>
      </c>
      <c r="B5847" s="2">
        <v>44930</v>
      </c>
      <c r="C5847" s="1" t="s">
        <v>8031</v>
      </c>
      <c r="D5847">
        <v>48</v>
      </c>
      <c r="E5847" s="1" t="s">
        <v>8003</v>
      </c>
      <c r="F5847" s="1" t="s">
        <v>8004</v>
      </c>
      <c r="G5847" s="1" t="s">
        <v>8067</v>
      </c>
      <c r="H5847">
        <v>3</v>
      </c>
      <c r="I5847">
        <v>5</v>
      </c>
      <c r="J5847" s="1" t="s">
        <v>8016</v>
      </c>
      <c r="K5847">
        <v>4</v>
      </c>
      <c r="L5847">
        <v>2</v>
      </c>
      <c r="M5847">
        <v>1</v>
      </c>
      <c r="N5847" s="1" t="s">
        <v>8011</v>
      </c>
      <c r="O5847" s="1" t="s">
        <v>8008</v>
      </c>
      <c r="P5847">
        <v>0.41</v>
      </c>
      <c r="Q5847">
        <v>0</v>
      </c>
      <c r="R5847" t="str">
        <f t="shared" si="455"/>
        <v>ADULT</v>
      </c>
      <c r="S5847" s="1" t="str">
        <f t="shared" si="456"/>
        <v>Jan</v>
      </c>
      <c r="T5847" s="1">
        <f t="shared" si="457"/>
        <v>2023</v>
      </c>
      <c r="U5847" s="1" t="str">
        <f t="shared" si="458"/>
        <v>Medium</v>
      </c>
      <c r="V5847" s="1" t="str">
        <f t="shared" si="459"/>
        <v>Normal</v>
      </c>
    </row>
    <row r="5848" spans="1:22" x14ac:dyDescent="0.2">
      <c r="A5848" s="1" t="s">
        <v>13881</v>
      </c>
      <c r="B5848" s="2">
        <v>45280</v>
      </c>
      <c r="C5848" s="1" t="s">
        <v>8031</v>
      </c>
      <c r="D5848">
        <v>95</v>
      </c>
      <c r="E5848" s="1" t="s">
        <v>8013</v>
      </c>
      <c r="F5848" s="1" t="s">
        <v>8004</v>
      </c>
      <c r="G5848" s="1" t="s">
        <v>8048</v>
      </c>
      <c r="H5848">
        <v>7</v>
      </c>
      <c r="I5848">
        <v>11</v>
      </c>
      <c r="J5848" s="1" t="s">
        <v>8016</v>
      </c>
      <c r="K5848">
        <v>12</v>
      </c>
      <c r="L5848">
        <v>7</v>
      </c>
      <c r="M5848">
        <v>3</v>
      </c>
      <c r="N5848" s="1" t="s">
        <v>8007</v>
      </c>
      <c r="O5848" s="1" t="s">
        <v>8017</v>
      </c>
      <c r="P5848">
        <v>0.97</v>
      </c>
      <c r="Q5848">
        <v>1</v>
      </c>
      <c r="R5848" t="str">
        <f t="shared" si="455"/>
        <v>SENIOR</v>
      </c>
      <c r="S5848" s="1" t="str">
        <f t="shared" si="456"/>
        <v>Dec</v>
      </c>
      <c r="T5848" s="1">
        <f t="shared" si="457"/>
        <v>2023</v>
      </c>
      <c r="U5848" s="1" t="str">
        <f t="shared" si="458"/>
        <v>High</v>
      </c>
      <c r="V5848" s="1" t="str">
        <f t="shared" si="459"/>
        <v>Frequent</v>
      </c>
    </row>
    <row r="5849" spans="1:22" x14ac:dyDescent="0.2">
      <c r="A5849" s="1" t="s">
        <v>13882</v>
      </c>
      <c r="B5849" s="2">
        <v>45096</v>
      </c>
      <c r="C5849" s="1" t="s">
        <v>8019</v>
      </c>
      <c r="D5849">
        <v>41</v>
      </c>
      <c r="E5849" s="1" t="s">
        <v>8003</v>
      </c>
      <c r="F5849" s="1" t="s">
        <v>8032</v>
      </c>
      <c r="G5849" s="1" t="s">
        <v>8015</v>
      </c>
      <c r="H5849">
        <v>4</v>
      </c>
      <c r="I5849">
        <v>5</v>
      </c>
      <c r="J5849" s="1" t="s">
        <v>8006</v>
      </c>
      <c r="K5849">
        <v>6</v>
      </c>
      <c r="L5849">
        <v>3</v>
      </c>
      <c r="M5849">
        <v>2</v>
      </c>
      <c r="N5849" s="1" t="s">
        <v>8011</v>
      </c>
      <c r="O5849" s="1" t="s">
        <v>8008</v>
      </c>
      <c r="P5849">
        <v>0.66</v>
      </c>
      <c r="Q5849">
        <v>1</v>
      </c>
      <c r="R5849" t="str">
        <f t="shared" si="455"/>
        <v>ADULT</v>
      </c>
      <c r="S5849" s="1" t="str">
        <f t="shared" si="456"/>
        <v>Jun</v>
      </c>
      <c r="T5849" s="1">
        <f t="shared" si="457"/>
        <v>2023</v>
      </c>
      <c r="U5849" s="1" t="str">
        <f t="shared" si="458"/>
        <v>Medium</v>
      </c>
      <c r="V5849" s="1" t="str">
        <f t="shared" si="459"/>
        <v>Normal</v>
      </c>
    </row>
    <row r="5850" spans="1:22" x14ac:dyDescent="0.2">
      <c r="A5850" s="1" t="s">
        <v>13883</v>
      </c>
      <c r="B5850" s="2">
        <v>44765</v>
      </c>
      <c r="C5850" s="1" t="s">
        <v>8019</v>
      </c>
      <c r="D5850">
        <v>42</v>
      </c>
      <c r="E5850" s="1" t="s">
        <v>8013</v>
      </c>
      <c r="F5850" s="1" t="s">
        <v>8004</v>
      </c>
      <c r="G5850" s="1" t="s">
        <v>8035</v>
      </c>
      <c r="H5850">
        <v>3</v>
      </c>
      <c r="I5850">
        <v>13</v>
      </c>
      <c r="J5850" s="1" t="s">
        <v>8016</v>
      </c>
      <c r="K5850">
        <v>6</v>
      </c>
      <c r="L5850">
        <v>2</v>
      </c>
      <c r="M5850">
        <v>1</v>
      </c>
      <c r="N5850" s="1" t="s">
        <v>8011</v>
      </c>
      <c r="O5850" s="1" t="s">
        <v>8008</v>
      </c>
      <c r="P5850">
        <v>0.63</v>
      </c>
      <c r="Q5850">
        <v>0</v>
      </c>
      <c r="R5850" t="str">
        <f t="shared" si="455"/>
        <v>ADULT</v>
      </c>
      <c r="S5850" s="1" t="str">
        <f t="shared" si="456"/>
        <v>Jul</v>
      </c>
      <c r="T5850" s="1">
        <f t="shared" si="457"/>
        <v>2022</v>
      </c>
      <c r="U5850" s="1" t="str">
        <f t="shared" si="458"/>
        <v>Medium</v>
      </c>
      <c r="V5850" s="1" t="str">
        <f t="shared" si="459"/>
        <v>Normal</v>
      </c>
    </row>
    <row r="5851" spans="1:22" x14ac:dyDescent="0.2">
      <c r="A5851" s="1" t="s">
        <v>13884</v>
      </c>
      <c r="B5851" s="2">
        <v>44598</v>
      </c>
      <c r="C5851" s="1" t="s">
        <v>8031</v>
      </c>
      <c r="D5851">
        <v>48</v>
      </c>
      <c r="E5851" s="1" t="s">
        <v>8013</v>
      </c>
      <c r="F5851" s="1" t="s">
        <v>8004</v>
      </c>
      <c r="G5851" s="1" t="s">
        <v>8015</v>
      </c>
      <c r="H5851">
        <v>4</v>
      </c>
      <c r="I5851">
        <v>5</v>
      </c>
      <c r="J5851" s="1" t="s">
        <v>8006</v>
      </c>
      <c r="K5851">
        <v>10</v>
      </c>
      <c r="L5851">
        <v>2</v>
      </c>
      <c r="M5851">
        <v>1</v>
      </c>
      <c r="N5851" s="1" t="s">
        <v>8011</v>
      </c>
      <c r="O5851" s="1" t="s">
        <v>8008</v>
      </c>
      <c r="P5851">
        <v>0.54</v>
      </c>
      <c r="Q5851">
        <v>0</v>
      </c>
      <c r="R5851" t="str">
        <f t="shared" si="455"/>
        <v>ADULT</v>
      </c>
      <c r="S5851" s="1" t="str">
        <f t="shared" si="456"/>
        <v>Feb</v>
      </c>
      <c r="T5851" s="1">
        <f t="shared" si="457"/>
        <v>2022</v>
      </c>
      <c r="U5851" s="1" t="str">
        <f t="shared" si="458"/>
        <v>Medium</v>
      </c>
      <c r="V5851" s="1" t="str">
        <f t="shared" si="459"/>
        <v>Normal</v>
      </c>
    </row>
    <row r="5852" spans="1:22" x14ac:dyDescent="0.2">
      <c r="A5852" s="1" t="s">
        <v>13885</v>
      </c>
      <c r="B5852" s="2">
        <v>44943</v>
      </c>
      <c r="C5852" s="1" t="s">
        <v>8031</v>
      </c>
      <c r="D5852">
        <v>62</v>
      </c>
      <c r="E5852" s="1" t="s">
        <v>8013</v>
      </c>
      <c r="F5852" s="1" t="s">
        <v>8004</v>
      </c>
      <c r="G5852" s="1" t="s">
        <v>8048</v>
      </c>
      <c r="H5852">
        <v>6</v>
      </c>
      <c r="I5852">
        <v>10</v>
      </c>
      <c r="J5852" s="1" t="s">
        <v>8016</v>
      </c>
      <c r="K5852">
        <v>9</v>
      </c>
      <c r="L5852">
        <v>5</v>
      </c>
      <c r="M5852">
        <v>2</v>
      </c>
      <c r="N5852" s="1" t="s">
        <v>8011</v>
      </c>
      <c r="O5852" s="1" t="s">
        <v>8017</v>
      </c>
      <c r="P5852">
        <v>0.97</v>
      </c>
      <c r="Q5852">
        <v>1</v>
      </c>
      <c r="R5852" t="str">
        <f t="shared" si="455"/>
        <v>ADULT</v>
      </c>
      <c r="S5852" s="1" t="str">
        <f t="shared" si="456"/>
        <v>Jan</v>
      </c>
      <c r="T5852" s="1">
        <f t="shared" si="457"/>
        <v>2023</v>
      </c>
      <c r="U5852" s="1" t="str">
        <f t="shared" si="458"/>
        <v>High</v>
      </c>
      <c r="V5852" s="1" t="str">
        <f t="shared" si="459"/>
        <v>Normal</v>
      </c>
    </row>
    <row r="5853" spans="1:22" x14ac:dyDescent="0.2">
      <c r="A5853" s="1" t="s">
        <v>13886</v>
      </c>
      <c r="B5853" s="2">
        <v>44843</v>
      </c>
      <c r="C5853" s="1" t="s">
        <v>8010</v>
      </c>
      <c r="D5853">
        <v>50</v>
      </c>
      <c r="E5853" s="1" t="s">
        <v>8003</v>
      </c>
      <c r="F5853" s="1" t="s">
        <v>8004</v>
      </c>
      <c r="G5853" s="1" t="s">
        <v>8044</v>
      </c>
      <c r="H5853">
        <v>5</v>
      </c>
      <c r="I5853">
        <v>7</v>
      </c>
      <c r="J5853" s="1" t="s">
        <v>8006</v>
      </c>
      <c r="K5853">
        <v>8</v>
      </c>
      <c r="L5853">
        <v>4</v>
      </c>
      <c r="M5853">
        <v>1</v>
      </c>
      <c r="N5853" s="1" t="s">
        <v>8011</v>
      </c>
      <c r="O5853" s="1" t="s">
        <v>8008</v>
      </c>
      <c r="P5853">
        <v>0.93</v>
      </c>
      <c r="Q5853">
        <v>1</v>
      </c>
      <c r="R5853" t="str">
        <f t="shared" si="455"/>
        <v>ADULT</v>
      </c>
      <c r="S5853" s="1" t="str">
        <f t="shared" si="456"/>
        <v>Oct</v>
      </c>
      <c r="T5853" s="1">
        <f t="shared" si="457"/>
        <v>2022</v>
      </c>
      <c r="U5853" s="1" t="str">
        <f t="shared" si="458"/>
        <v>High</v>
      </c>
      <c r="V5853" s="1" t="str">
        <f t="shared" si="459"/>
        <v>Normal</v>
      </c>
    </row>
    <row r="5854" spans="1:22" x14ac:dyDescent="0.2">
      <c r="A5854" s="1" t="s">
        <v>13887</v>
      </c>
      <c r="B5854" s="2">
        <v>44886</v>
      </c>
      <c r="C5854" s="1" t="s">
        <v>8010</v>
      </c>
      <c r="D5854">
        <v>68</v>
      </c>
      <c r="E5854" s="1" t="s">
        <v>8013</v>
      </c>
      <c r="F5854" s="1" t="s">
        <v>8022</v>
      </c>
      <c r="G5854" s="1" t="s">
        <v>8044</v>
      </c>
      <c r="H5854">
        <v>6</v>
      </c>
      <c r="I5854">
        <v>8</v>
      </c>
      <c r="J5854" s="1" t="s">
        <v>8027</v>
      </c>
      <c r="K5854">
        <v>9</v>
      </c>
      <c r="L5854">
        <v>8</v>
      </c>
      <c r="M5854">
        <v>2</v>
      </c>
      <c r="N5854" s="1" t="s">
        <v>8007</v>
      </c>
      <c r="O5854" s="1" t="s">
        <v>8017</v>
      </c>
      <c r="P5854">
        <v>0.97</v>
      </c>
      <c r="Q5854">
        <v>1</v>
      </c>
      <c r="R5854" t="str">
        <f t="shared" si="455"/>
        <v>SENIOR</v>
      </c>
      <c r="S5854" s="1" t="str">
        <f t="shared" si="456"/>
        <v>Nov</v>
      </c>
      <c r="T5854" s="1">
        <f t="shared" si="457"/>
        <v>2022</v>
      </c>
      <c r="U5854" s="1" t="str">
        <f t="shared" si="458"/>
        <v>High</v>
      </c>
      <c r="V5854" s="1" t="str">
        <f t="shared" si="459"/>
        <v>Normal</v>
      </c>
    </row>
    <row r="5855" spans="1:22" x14ac:dyDescent="0.2">
      <c r="A5855" s="1" t="s">
        <v>13888</v>
      </c>
      <c r="B5855" s="2">
        <v>44572</v>
      </c>
      <c r="C5855" s="1" t="s">
        <v>8031</v>
      </c>
      <c r="D5855">
        <v>41</v>
      </c>
      <c r="E5855" s="1" t="s">
        <v>8013</v>
      </c>
      <c r="F5855" s="1" t="s">
        <v>8037</v>
      </c>
      <c r="G5855" s="1" t="s">
        <v>8062</v>
      </c>
      <c r="H5855">
        <v>3</v>
      </c>
      <c r="I5855">
        <v>8</v>
      </c>
      <c r="J5855" s="1" t="s">
        <v>8027</v>
      </c>
      <c r="K5855">
        <v>4</v>
      </c>
      <c r="L5855">
        <v>2</v>
      </c>
      <c r="M5855">
        <v>1</v>
      </c>
      <c r="N5855" s="1" t="s">
        <v>8038</v>
      </c>
      <c r="O5855" s="1" t="s">
        <v>8008</v>
      </c>
      <c r="P5855">
        <v>0.45</v>
      </c>
      <c r="Q5855">
        <v>0</v>
      </c>
      <c r="R5855" t="str">
        <f t="shared" si="455"/>
        <v>ADULT</v>
      </c>
      <c r="S5855" s="1" t="str">
        <f t="shared" si="456"/>
        <v>Jan</v>
      </c>
      <c r="T5855" s="1">
        <f t="shared" si="457"/>
        <v>2022</v>
      </c>
      <c r="U5855" s="1" t="str">
        <f t="shared" si="458"/>
        <v>Medium</v>
      </c>
      <c r="V5855" s="1" t="str">
        <f t="shared" si="459"/>
        <v>Normal</v>
      </c>
    </row>
    <row r="5856" spans="1:22" x14ac:dyDescent="0.2">
      <c r="A5856" s="1" t="s">
        <v>13889</v>
      </c>
      <c r="B5856" s="2">
        <v>44666</v>
      </c>
      <c r="C5856" s="1" t="s">
        <v>8002</v>
      </c>
      <c r="D5856">
        <v>34</v>
      </c>
      <c r="E5856" s="1" t="s">
        <v>8013</v>
      </c>
      <c r="F5856" s="1" t="s">
        <v>8022</v>
      </c>
      <c r="G5856" s="1" t="s">
        <v>8026</v>
      </c>
      <c r="H5856">
        <v>3</v>
      </c>
      <c r="I5856">
        <v>6</v>
      </c>
      <c r="J5856" s="1" t="s">
        <v>8006</v>
      </c>
      <c r="K5856">
        <v>4</v>
      </c>
      <c r="L5856">
        <v>4</v>
      </c>
      <c r="M5856">
        <v>1</v>
      </c>
      <c r="N5856" s="1" t="s">
        <v>8011</v>
      </c>
      <c r="O5856" s="1" t="s">
        <v>8008</v>
      </c>
      <c r="P5856">
        <v>0.42</v>
      </c>
      <c r="Q5856">
        <v>1</v>
      </c>
      <c r="R5856" t="str">
        <f t="shared" si="455"/>
        <v>YOUNG ADULT</v>
      </c>
      <c r="S5856" s="1" t="str">
        <f t="shared" si="456"/>
        <v>Apr</v>
      </c>
      <c r="T5856" s="1">
        <f t="shared" si="457"/>
        <v>2022</v>
      </c>
      <c r="U5856" s="1" t="str">
        <f t="shared" si="458"/>
        <v>Medium</v>
      </c>
      <c r="V5856" s="1" t="str">
        <f t="shared" si="459"/>
        <v>Normal</v>
      </c>
    </row>
    <row r="5857" spans="1:22" x14ac:dyDescent="0.2">
      <c r="A5857" s="1" t="s">
        <v>13890</v>
      </c>
      <c r="B5857" s="2">
        <v>44808</v>
      </c>
      <c r="C5857" s="1" t="s">
        <v>8010</v>
      </c>
      <c r="D5857">
        <v>27</v>
      </c>
      <c r="E5857" s="1" t="s">
        <v>8003</v>
      </c>
      <c r="F5857" s="1" t="s">
        <v>8037</v>
      </c>
      <c r="G5857" s="1" t="s">
        <v>8060</v>
      </c>
      <c r="H5857">
        <v>2</v>
      </c>
      <c r="I5857">
        <v>9</v>
      </c>
      <c r="J5857" s="1" t="s">
        <v>8006</v>
      </c>
      <c r="K5857">
        <v>3</v>
      </c>
      <c r="L5857">
        <v>3</v>
      </c>
      <c r="M5857">
        <v>0</v>
      </c>
      <c r="N5857" s="1" t="s">
        <v>8011</v>
      </c>
      <c r="O5857" s="1" t="s">
        <v>8008</v>
      </c>
      <c r="P5857">
        <v>0.36</v>
      </c>
      <c r="Q5857">
        <v>1</v>
      </c>
      <c r="R5857" t="str">
        <f t="shared" si="455"/>
        <v>YOUNG ADULT</v>
      </c>
      <c r="S5857" s="1" t="str">
        <f t="shared" si="456"/>
        <v>Sep</v>
      </c>
      <c r="T5857" s="1">
        <f t="shared" si="457"/>
        <v>2022</v>
      </c>
      <c r="U5857" s="1" t="str">
        <f t="shared" si="458"/>
        <v>Medium</v>
      </c>
      <c r="V5857" s="1" t="str">
        <f t="shared" si="459"/>
        <v>Normal</v>
      </c>
    </row>
    <row r="5858" spans="1:22" x14ac:dyDescent="0.2">
      <c r="A5858" s="1" t="s">
        <v>13891</v>
      </c>
      <c r="B5858" s="2">
        <v>45116</v>
      </c>
      <c r="C5858" s="1" t="s">
        <v>8019</v>
      </c>
      <c r="D5858">
        <v>20</v>
      </c>
      <c r="E5858" s="1" t="s">
        <v>8013</v>
      </c>
      <c r="F5858" s="1" t="s">
        <v>8004</v>
      </c>
      <c r="G5858" s="1" t="s">
        <v>8060</v>
      </c>
      <c r="H5858">
        <v>1</v>
      </c>
      <c r="I5858">
        <v>7</v>
      </c>
      <c r="J5858" s="1" t="s">
        <v>8027</v>
      </c>
      <c r="K5858">
        <v>2</v>
      </c>
      <c r="L5858">
        <v>0</v>
      </c>
      <c r="M5858">
        <v>1</v>
      </c>
      <c r="N5858" s="1" t="s">
        <v>8011</v>
      </c>
      <c r="O5858" s="1" t="s">
        <v>8050</v>
      </c>
      <c r="P5858">
        <v>0.45</v>
      </c>
      <c r="Q5858">
        <v>0</v>
      </c>
      <c r="R5858" t="str">
        <f t="shared" si="455"/>
        <v>YOUNG ADULT</v>
      </c>
      <c r="S5858" s="1" t="str">
        <f t="shared" si="456"/>
        <v>Jul</v>
      </c>
      <c r="T5858" s="1">
        <f t="shared" si="457"/>
        <v>2023</v>
      </c>
      <c r="U5858" s="1" t="str">
        <f t="shared" si="458"/>
        <v>Medium</v>
      </c>
      <c r="V5858" s="1" t="str">
        <f t="shared" si="459"/>
        <v>Normal</v>
      </c>
    </row>
    <row r="5859" spans="1:22" x14ac:dyDescent="0.2">
      <c r="A5859" s="1" t="s">
        <v>13892</v>
      </c>
      <c r="B5859" s="2">
        <v>45032</v>
      </c>
      <c r="C5859" s="1" t="s">
        <v>8002</v>
      </c>
      <c r="D5859">
        <v>49</v>
      </c>
      <c r="E5859" s="1" t="s">
        <v>8013</v>
      </c>
      <c r="F5859" s="1" t="s">
        <v>8004</v>
      </c>
      <c r="G5859" s="1" t="s">
        <v>8015</v>
      </c>
      <c r="H5859">
        <v>3</v>
      </c>
      <c r="I5859">
        <v>5</v>
      </c>
      <c r="J5859" s="1" t="s">
        <v>8027</v>
      </c>
      <c r="K5859">
        <v>6</v>
      </c>
      <c r="L5859">
        <v>4</v>
      </c>
      <c r="M5859">
        <v>2</v>
      </c>
      <c r="N5859" s="1" t="s">
        <v>8011</v>
      </c>
      <c r="O5859" s="1" t="s">
        <v>8008</v>
      </c>
      <c r="P5859">
        <v>0.64</v>
      </c>
      <c r="Q5859">
        <v>0</v>
      </c>
      <c r="R5859" t="str">
        <f t="shared" si="455"/>
        <v>ADULT</v>
      </c>
      <c r="S5859" s="1" t="str">
        <f t="shared" si="456"/>
        <v>Apr</v>
      </c>
      <c r="T5859" s="1">
        <f t="shared" si="457"/>
        <v>2023</v>
      </c>
      <c r="U5859" s="1" t="str">
        <f t="shared" si="458"/>
        <v>Medium</v>
      </c>
      <c r="V5859" s="1" t="str">
        <f t="shared" si="459"/>
        <v>Normal</v>
      </c>
    </row>
    <row r="5860" spans="1:22" x14ac:dyDescent="0.2">
      <c r="A5860" s="1" t="s">
        <v>13893</v>
      </c>
      <c r="B5860" s="2">
        <v>44326</v>
      </c>
      <c r="C5860" s="1" t="s">
        <v>8002</v>
      </c>
      <c r="D5860">
        <v>52</v>
      </c>
      <c r="E5860" s="1" t="s">
        <v>8013</v>
      </c>
      <c r="F5860" s="1" t="s">
        <v>8004</v>
      </c>
      <c r="G5860" s="1" t="s">
        <v>8044</v>
      </c>
      <c r="H5860">
        <v>3</v>
      </c>
      <c r="I5860">
        <v>6</v>
      </c>
      <c r="J5860" s="1" t="s">
        <v>8016</v>
      </c>
      <c r="K5860">
        <v>6</v>
      </c>
      <c r="L5860">
        <v>2</v>
      </c>
      <c r="M5860">
        <v>1</v>
      </c>
      <c r="N5860" s="1" t="s">
        <v>8011</v>
      </c>
      <c r="O5860" s="1" t="s">
        <v>8008</v>
      </c>
      <c r="P5860">
        <v>0.68</v>
      </c>
      <c r="Q5860">
        <v>0</v>
      </c>
      <c r="R5860" t="str">
        <f t="shared" si="455"/>
        <v>ADULT</v>
      </c>
      <c r="S5860" s="1" t="str">
        <f t="shared" si="456"/>
        <v>May</v>
      </c>
      <c r="T5860" s="1">
        <f t="shared" si="457"/>
        <v>2021</v>
      </c>
      <c r="U5860" s="1" t="str">
        <f t="shared" si="458"/>
        <v>Medium</v>
      </c>
      <c r="V5860" s="1" t="str">
        <f t="shared" si="459"/>
        <v>Normal</v>
      </c>
    </row>
    <row r="5861" spans="1:22" x14ac:dyDescent="0.2">
      <c r="A5861" s="1" t="s">
        <v>13894</v>
      </c>
      <c r="B5861" s="2">
        <v>44465</v>
      </c>
      <c r="C5861" s="1" t="s">
        <v>8010</v>
      </c>
      <c r="D5861">
        <v>47</v>
      </c>
      <c r="E5861" s="1" t="s">
        <v>8013</v>
      </c>
      <c r="F5861" s="1" t="s">
        <v>8032</v>
      </c>
      <c r="G5861" s="1" t="s">
        <v>8044</v>
      </c>
      <c r="H5861">
        <v>3</v>
      </c>
      <c r="I5861">
        <v>7</v>
      </c>
      <c r="J5861" s="1" t="s">
        <v>8006</v>
      </c>
      <c r="K5861">
        <v>6</v>
      </c>
      <c r="L5861">
        <v>4</v>
      </c>
      <c r="M5861">
        <v>1</v>
      </c>
      <c r="N5861" s="1" t="s">
        <v>8023</v>
      </c>
      <c r="O5861" s="1" t="s">
        <v>8008</v>
      </c>
      <c r="P5861">
        <v>0.76</v>
      </c>
      <c r="Q5861">
        <v>0</v>
      </c>
      <c r="R5861" t="str">
        <f t="shared" si="455"/>
        <v>ADULT</v>
      </c>
      <c r="S5861" s="1" t="str">
        <f t="shared" si="456"/>
        <v>Sep</v>
      </c>
      <c r="T5861" s="1">
        <f t="shared" si="457"/>
        <v>2021</v>
      </c>
      <c r="U5861" s="1" t="str">
        <f t="shared" si="458"/>
        <v>High</v>
      </c>
      <c r="V5861" s="1" t="str">
        <f t="shared" si="459"/>
        <v>Normal</v>
      </c>
    </row>
    <row r="5862" spans="1:22" x14ac:dyDescent="0.2">
      <c r="A5862" s="1" t="s">
        <v>13895</v>
      </c>
      <c r="B5862" s="2">
        <v>44226</v>
      </c>
      <c r="C5862" s="1" t="s">
        <v>8031</v>
      </c>
      <c r="D5862">
        <v>79</v>
      </c>
      <c r="E5862" s="1" t="s">
        <v>8003</v>
      </c>
      <c r="F5862" s="1" t="s">
        <v>8014</v>
      </c>
      <c r="G5862" s="1" t="s">
        <v>8060</v>
      </c>
      <c r="H5862">
        <v>6</v>
      </c>
      <c r="I5862">
        <v>12</v>
      </c>
      <c r="J5862" s="1" t="s">
        <v>8027</v>
      </c>
      <c r="K5862">
        <v>9</v>
      </c>
      <c r="L5862">
        <v>8</v>
      </c>
      <c r="M5862">
        <v>2</v>
      </c>
      <c r="N5862" s="1" t="s">
        <v>8007</v>
      </c>
      <c r="O5862" s="1" t="s">
        <v>8017</v>
      </c>
      <c r="P5862">
        <v>0.97</v>
      </c>
      <c r="Q5862">
        <v>1</v>
      </c>
      <c r="R5862" t="str">
        <f t="shared" si="455"/>
        <v>SENIOR</v>
      </c>
      <c r="S5862" s="1" t="str">
        <f t="shared" si="456"/>
        <v>Jan</v>
      </c>
      <c r="T5862" s="1">
        <f t="shared" si="457"/>
        <v>2021</v>
      </c>
      <c r="U5862" s="1" t="str">
        <f t="shared" si="458"/>
        <v>High</v>
      </c>
      <c r="V5862" s="1" t="str">
        <f t="shared" si="459"/>
        <v>Normal</v>
      </c>
    </row>
    <row r="5863" spans="1:22" x14ac:dyDescent="0.2">
      <c r="A5863" s="1" t="s">
        <v>13896</v>
      </c>
      <c r="B5863" s="2">
        <v>44205</v>
      </c>
      <c r="C5863" s="1" t="s">
        <v>8031</v>
      </c>
      <c r="D5863">
        <v>78</v>
      </c>
      <c r="E5863" s="1" t="s">
        <v>8003</v>
      </c>
      <c r="F5863" s="1" t="s">
        <v>8032</v>
      </c>
      <c r="G5863" s="1" t="s">
        <v>8048</v>
      </c>
      <c r="H5863">
        <v>5</v>
      </c>
      <c r="I5863">
        <v>10</v>
      </c>
      <c r="J5863" s="1" t="s">
        <v>8006</v>
      </c>
      <c r="K5863">
        <v>8</v>
      </c>
      <c r="L5863">
        <v>6</v>
      </c>
      <c r="M5863">
        <v>2</v>
      </c>
      <c r="N5863" s="1" t="s">
        <v>8007</v>
      </c>
      <c r="O5863" s="1" t="s">
        <v>8008</v>
      </c>
      <c r="P5863">
        <v>0.97</v>
      </c>
      <c r="Q5863">
        <v>1</v>
      </c>
      <c r="R5863" t="str">
        <f t="shared" si="455"/>
        <v>SENIOR</v>
      </c>
      <c r="S5863" s="1" t="str">
        <f t="shared" si="456"/>
        <v>Jan</v>
      </c>
      <c r="T5863" s="1">
        <f t="shared" si="457"/>
        <v>2021</v>
      </c>
      <c r="U5863" s="1" t="str">
        <f t="shared" si="458"/>
        <v>High</v>
      </c>
      <c r="V5863" s="1" t="str">
        <f t="shared" si="459"/>
        <v>Normal</v>
      </c>
    </row>
    <row r="5864" spans="1:22" x14ac:dyDescent="0.2">
      <c r="A5864" s="1" t="s">
        <v>13897</v>
      </c>
      <c r="B5864" s="2">
        <v>44442</v>
      </c>
      <c r="C5864" s="1" t="s">
        <v>8010</v>
      </c>
      <c r="D5864">
        <v>52</v>
      </c>
      <c r="E5864" s="1" t="s">
        <v>8003</v>
      </c>
      <c r="F5864" s="1" t="s">
        <v>8022</v>
      </c>
      <c r="G5864" s="1" t="s">
        <v>8005</v>
      </c>
      <c r="H5864">
        <v>6</v>
      </c>
      <c r="I5864">
        <v>6</v>
      </c>
      <c r="J5864" s="1" t="s">
        <v>8041</v>
      </c>
      <c r="K5864">
        <v>10</v>
      </c>
      <c r="L5864">
        <v>4</v>
      </c>
      <c r="M5864">
        <v>2</v>
      </c>
      <c r="N5864" s="1" t="s">
        <v>8011</v>
      </c>
      <c r="O5864" s="1" t="s">
        <v>8017</v>
      </c>
      <c r="P5864">
        <v>0.97</v>
      </c>
      <c r="Q5864">
        <v>1</v>
      </c>
      <c r="R5864" t="str">
        <f t="shared" si="455"/>
        <v>ADULT</v>
      </c>
      <c r="S5864" s="1" t="str">
        <f t="shared" si="456"/>
        <v>Sep</v>
      </c>
      <c r="T5864" s="1">
        <f t="shared" si="457"/>
        <v>2021</v>
      </c>
      <c r="U5864" s="1" t="str">
        <f t="shared" si="458"/>
        <v>High</v>
      </c>
      <c r="V5864" s="1" t="str">
        <f t="shared" si="459"/>
        <v>Normal</v>
      </c>
    </row>
    <row r="5865" spans="1:22" x14ac:dyDescent="0.2">
      <c r="A5865" s="1" t="s">
        <v>13898</v>
      </c>
      <c r="B5865" s="2">
        <v>45072</v>
      </c>
      <c r="C5865" s="1" t="s">
        <v>8002</v>
      </c>
      <c r="D5865">
        <v>27</v>
      </c>
      <c r="E5865" s="1" t="s">
        <v>8003</v>
      </c>
      <c r="F5865" s="1" t="s">
        <v>8037</v>
      </c>
      <c r="G5865" s="1" t="s">
        <v>8005</v>
      </c>
      <c r="H5865">
        <v>2</v>
      </c>
      <c r="I5865">
        <v>5</v>
      </c>
      <c r="J5865" s="1" t="s">
        <v>8027</v>
      </c>
      <c r="K5865">
        <v>6</v>
      </c>
      <c r="L5865">
        <v>1</v>
      </c>
      <c r="M5865">
        <v>0</v>
      </c>
      <c r="N5865" s="1" t="s">
        <v>8038</v>
      </c>
      <c r="O5865" s="1" t="s">
        <v>8177</v>
      </c>
      <c r="P5865">
        <v>0.18</v>
      </c>
      <c r="Q5865">
        <v>0</v>
      </c>
      <c r="R5865" t="str">
        <f t="shared" si="455"/>
        <v>YOUNG ADULT</v>
      </c>
      <c r="S5865" s="1" t="str">
        <f t="shared" si="456"/>
        <v>May</v>
      </c>
      <c r="T5865" s="1">
        <f t="shared" si="457"/>
        <v>2023</v>
      </c>
      <c r="U5865" s="1" t="str">
        <f t="shared" si="458"/>
        <v>Low</v>
      </c>
      <c r="V5865" s="1" t="str">
        <f t="shared" si="459"/>
        <v>Normal</v>
      </c>
    </row>
    <row r="5866" spans="1:22" x14ac:dyDescent="0.2">
      <c r="A5866" s="1" t="s">
        <v>13899</v>
      </c>
      <c r="B5866" s="2">
        <v>45187</v>
      </c>
      <c r="C5866" s="1" t="s">
        <v>8010</v>
      </c>
      <c r="D5866">
        <v>48</v>
      </c>
      <c r="E5866" s="1" t="s">
        <v>8013</v>
      </c>
      <c r="F5866" s="1" t="s">
        <v>8037</v>
      </c>
      <c r="G5866" s="1" t="s">
        <v>8005</v>
      </c>
      <c r="H5866">
        <v>4</v>
      </c>
      <c r="I5866">
        <v>8</v>
      </c>
      <c r="J5866" s="1" t="s">
        <v>8016</v>
      </c>
      <c r="K5866">
        <v>9</v>
      </c>
      <c r="L5866">
        <v>2</v>
      </c>
      <c r="M5866">
        <v>1</v>
      </c>
      <c r="N5866" s="1" t="s">
        <v>8038</v>
      </c>
      <c r="O5866" s="1" t="s">
        <v>8008</v>
      </c>
      <c r="P5866">
        <v>0.54</v>
      </c>
      <c r="Q5866">
        <v>0</v>
      </c>
      <c r="R5866" t="str">
        <f t="shared" si="455"/>
        <v>ADULT</v>
      </c>
      <c r="S5866" s="1" t="str">
        <f t="shared" si="456"/>
        <v>Sep</v>
      </c>
      <c r="T5866" s="1">
        <f t="shared" si="457"/>
        <v>2023</v>
      </c>
      <c r="U5866" s="1" t="str">
        <f t="shared" si="458"/>
        <v>Medium</v>
      </c>
      <c r="V5866" s="1" t="str">
        <f t="shared" si="459"/>
        <v>Normal</v>
      </c>
    </row>
    <row r="5867" spans="1:22" x14ac:dyDescent="0.2">
      <c r="A5867" s="1" t="s">
        <v>13900</v>
      </c>
      <c r="B5867" s="2">
        <v>44625</v>
      </c>
      <c r="C5867" s="1" t="s">
        <v>8002</v>
      </c>
      <c r="D5867">
        <v>47</v>
      </c>
      <c r="E5867" s="1" t="s">
        <v>8003</v>
      </c>
      <c r="F5867" s="1" t="s">
        <v>8004</v>
      </c>
      <c r="G5867" s="1" t="s">
        <v>8015</v>
      </c>
      <c r="H5867">
        <v>4</v>
      </c>
      <c r="I5867">
        <v>7</v>
      </c>
      <c r="J5867" s="1" t="s">
        <v>8006</v>
      </c>
      <c r="K5867">
        <v>6</v>
      </c>
      <c r="L5867">
        <v>2</v>
      </c>
      <c r="M5867">
        <v>1</v>
      </c>
      <c r="N5867" s="1" t="s">
        <v>8038</v>
      </c>
      <c r="O5867" s="1" t="s">
        <v>8008</v>
      </c>
      <c r="P5867">
        <v>0.48</v>
      </c>
      <c r="Q5867">
        <v>0</v>
      </c>
      <c r="R5867" t="str">
        <f t="shared" si="455"/>
        <v>ADULT</v>
      </c>
      <c r="S5867" s="1" t="str">
        <f t="shared" si="456"/>
        <v>Mar</v>
      </c>
      <c r="T5867" s="1">
        <f t="shared" si="457"/>
        <v>2022</v>
      </c>
      <c r="U5867" s="1" t="str">
        <f t="shared" si="458"/>
        <v>Medium</v>
      </c>
      <c r="V5867" s="1" t="str">
        <f t="shared" si="459"/>
        <v>Normal</v>
      </c>
    </row>
    <row r="5868" spans="1:22" x14ac:dyDescent="0.2">
      <c r="A5868" s="1" t="s">
        <v>13901</v>
      </c>
      <c r="B5868" s="2">
        <v>44813</v>
      </c>
      <c r="C5868" s="1" t="s">
        <v>8010</v>
      </c>
      <c r="D5868">
        <v>46</v>
      </c>
      <c r="E5868" s="1" t="s">
        <v>8003</v>
      </c>
      <c r="F5868" s="1" t="s">
        <v>8032</v>
      </c>
      <c r="G5868" s="1" t="s">
        <v>8015</v>
      </c>
      <c r="H5868">
        <v>4</v>
      </c>
      <c r="I5868">
        <v>5</v>
      </c>
      <c r="J5868" s="1" t="s">
        <v>8016</v>
      </c>
      <c r="K5868">
        <v>7</v>
      </c>
      <c r="L5868">
        <v>3</v>
      </c>
      <c r="M5868">
        <v>1</v>
      </c>
      <c r="N5868" s="1" t="s">
        <v>8011</v>
      </c>
      <c r="O5868" s="1" t="s">
        <v>8008</v>
      </c>
      <c r="P5868">
        <v>0.44</v>
      </c>
      <c r="Q5868">
        <v>0</v>
      </c>
      <c r="R5868" t="str">
        <f t="shared" si="455"/>
        <v>ADULT</v>
      </c>
      <c r="S5868" s="1" t="str">
        <f t="shared" si="456"/>
        <v>Sep</v>
      </c>
      <c r="T5868" s="1">
        <f t="shared" si="457"/>
        <v>2022</v>
      </c>
      <c r="U5868" s="1" t="str">
        <f t="shared" si="458"/>
        <v>Medium</v>
      </c>
      <c r="V5868" s="1" t="str">
        <f t="shared" si="459"/>
        <v>Normal</v>
      </c>
    </row>
    <row r="5869" spans="1:22" x14ac:dyDescent="0.2">
      <c r="A5869" s="1" t="s">
        <v>13902</v>
      </c>
      <c r="B5869" s="2">
        <v>44970</v>
      </c>
      <c r="C5869" s="1" t="s">
        <v>8031</v>
      </c>
      <c r="D5869">
        <v>46</v>
      </c>
      <c r="E5869" s="1" t="s">
        <v>8003</v>
      </c>
      <c r="F5869" s="1" t="s">
        <v>8032</v>
      </c>
      <c r="G5869" s="1" t="s">
        <v>8062</v>
      </c>
      <c r="H5869">
        <v>3</v>
      </c>
      <c r="I5869">
        <v>7</v>
      </c>
      <c r="J5869" s="1" t="s">
        <v>8016</v>
      </c>
      <c r="K5869">
        <v>4</v>
      </c>
      <c r="L5869">
        <v>4</v>
      </c>
      <c r="M5869">
        <v>1</v>
      </c>
      <c r="N5869" s="1" t="s">
        <v>8011</v>
      </c>
      <c r="O5869" s="1" t="s">
        <v>8008</v>
      </c>
      <c r="P5869">
        <v>0.46</v>
      </c>
      <c r="Q5869">
        <v>1</v>
      </c>
      <c r="R5869" t="str">
        <f t="shared" si="455"/>
        <v>ADULT</v>
      </c>
      <c r="S5869" s="1" t="str">
        <f t="shared" si="456"/>
        <v>Feb</v>
      </c>
      <c r="T5869" s="1">
        <f t="shared" si="457"/>
        <v>2023</v>
      </c>
      <c r="U5869" s="1" t="str">
        <f t="shared" si="458"/>
        <v>Medium</v>
      </c>
      <c r="V5869" s="1" t="str">
        <f t="shared" si="459"/>
        <v>Normal</v>
      </c>
    </row>
    <row r="5870" spans="1:22" x14ac:dyDescent="0.2">
      <c r="A5870" s="1" t="s">
        <v>13903</v>
      </c>
      <c r="B5870" s="2">
        <v>45240</v>
      </c>
      <c r="C5870" s="1" t="s">
        <v>8010</v>
      </c>
      <c r="D5870">
        <v>46</v>
      </c>
      <c r="E5870" s="1" t="s">
        <v>8013</v>
      </c>
      <c r="F5870" s="1" t="s">
        <v>8004</v>
      </c>
      <c r="G5870" s="1" t="s">
        <v>8044</v>
      </c>
      <c r="H5870">
        <v>4</v>
      </c>
      <c r="I5870">
        <v>7</v>
      </c>
      <c r="J5870" s="1" t="s">
        <v>8016</v>
      </c>
      <c r="K5870">
        <v>7</v>
      </c>
      <c r="L5870">
        <v>4</v>
      </c>
      <c r="M5870">
        <v>1</v>
      </c>
      <c r="N5870" s="1" t="s">
        <v>8038</v>
      </c>
      <c r="O5870" s="1" t="s">
        <v>8008</v>
      </c>
      <c r="P5870">
        <v>0.79</v>
      </c>
      <c r="Q5870">
        <v>0</v>
      </c>
      <c r="R5870" t="str">
        <f t="shared" si="455"/>
        <v>ADULT</v>
      </c>
      <c r="S5870" s="1" t="str">
        <f t="shared" si="456"/>
        <v>Nov</v>
      </c>
      <c r="T5870" s="1">
        <f t="shared" si="457"/>
        <v>2023</v>
      </c>
      <c r="U5870" s="1" t="str">
        <f t="shared" si="458"/>
        <v>High</v>
      </c>
      <c r="V5870" s="1" t="str">
        <f t="shared" si="459"/>
        <v>Normal</v>
      </c>
    </row>
    <row r="5871" spans="1:22" x14ac:dyDescent="0.2">
      <c r="A5871" s="1" t="s">
        <v>13904</v>
      </c>
      <c r="B5871" s="2">
        <v>45196</v>
      </c>
      <c r="C5871" s="1" t="s">
        <v>8010</v>
      </c>
      <c r="D5871">
        <v>51</v>
      </c>
      <c r="E5871" s="1" t="s">
        <v>8003</v>
      </c>
      <c r="F5871" s="1" t="s">
        <v>8022</v>
      </c>
      <c r="G5871" s="1" t="s">
        <v>8015</v>
      </c>
      <c r="H5871">
        <v>4</v>
      </c>
      <c r="I5871">
        <v>7</v>
      </c>
      <c r="J5871" s="1" t="s">
        <v>8016</v>
      </c>
      <c r="K5871">
        <v>7</v>
      </c>
      <c r="L5871">
        <v>3</v>
      </c>
      <c r="M5871">
        <v>1</v>
      </c>
      <c r="N5871" s="1" t="s">
        <v>8011</v>
      </c>
      <c r="O5871" s="1" t="s">
        <v>8008</v>
      </c>
      <c r="P5871">
        <v>0.49</v>
      </c>
      <c r="Q5871">
        <v>0</v>
      </c>
      <c r="R5871" t="str">
        <f t="shared" si="455"/>
        <v>ADULT</v>
      </c>
      <c r="S5871" s="1" t="str">
        <f t="shared" si="456"/>
        <v>Sep</v>
      </c>
      <c r="T5871" s="1">
        <f t="shared" si="457"/>
        <v>2023</v>
      </c>
      <c r="U5871" s="1" t="str">
        <f t="shared" si="458"/>
        <v>Medium</v>
      </c>
      <c r="V5871" s="1" t="str">
        <f t="shared" si="459"/>
        <v>Normal</v>
      </c>
    </row>
    <row r="5872" spans="1:22" x14ac:dyDescent="0.2">
      <c r="A5872" s="1" t="s">
        <v>13905</v>
      </c>
      <c r="B5872" s="2">
        <v>44259</v>
      </c>
      <c r="C5872" s="1" t="s">
        <v>8002</v>
      </c>
      <c r="D5872">
        <v>47</v>
      </c>
      <c r="E5872" s="1" t="s">
        <v>8003</v>
      </c>
      <c r="F5872" s="1" t="s">
        <v>8032</v>
      </c>
      <c r="G5872" s="1" t="s">
        <v>8026</v>
      </c>
      <c r="H5872">
        <v>4</v>
      </c>
      <c r="I5872">
        <v>7</v>
      </c>
      <c r="J5872" s="1" t="s">
        <v>8006</v>
      </c>
      <c r="K5872">
        <v>7</v>
      </c>
      <c r="L5872">
        <v>6</v>
      </c>
      <c r="M5872">
        <v>1</v>
      </c>
      <c r="N5872" s="1" t="s">
        <v>8038</v>
      </c>
      <c r="O5872" s="1" t="s">
        <v>8008</v>
      </c>
      <c r="P5872">
        <v>0.57999999999999996</v>
      </c>
      <c r="Q5872">
        <v>0</v>
      </c>
      <c r="R5872" t="str">
        <f t="shared" si="455"/>
        <v>ADULT</v>
      </c>
      <c r="S5872" s="1" t="str">
        <f t="shared" si="456"/>
        <v>Mar</v>
      </c>
      <c r="T5872" s="1">
        <f t="shared" si="457"/>
        <v>2021</v>
      </c>
      <c r="U5872" s="1" t="str">
        <f t="shared" si="458"/>
        <v>Medium</v>
      </c>
      <c r="V5872" s="1" t="str">
        <f t="shared" si="459"/>
        <v>Normal</v>
      </c>
    </row>
    <row r="5873" spans="1:22" x14ac:dyDescent="0.2">
      <c r="A5873" s="1" t="s">
        <v>13906</v>
      </c>
      <c r="B5873" s="2">
        <v>44468</v>
      </c>
      <c r="C5873" s="1" t="s">
        <v>8010</v>
      </c>
      <c r="D5873">
        <v>61</v>
      </c>
      <c r="E5873" s="1" t="s">
        <v>8003</v>
      </c>
      <c r="F5873" s="1" t="s">
        <v>8014</v>
      </c>
      <c r="G5873" s="1" t="s">
        <v>8044</v>
      </c>
      <c r="H5873">
        <v>4</v>
      </c>
      <c r="I5873">
        <v>9</v>
      </c>
      <c r="J5873" s="1" t="s">
        <v>8016</v>
      </c>
      <c r="K5873">
        <v>7</v>
      </c>
      <c r="L5873">
        <v>2</v>
      </c>
      <c r="M5873">
        <v>1</v>
      </c>
      <c r="N5873" s="1" t="s">
        <v>8011</v>
      </c>
      <c r="O5873" s="1" t="s">
        <v>8008</v>
      </c>
      <c r="P5873">
        <v>0.85</v>
      </c>
      <c r="Q5873">
        <v>1</v>
      </c>
      <c r="R5873" t="str">
        <f t="shared" si="455"/>
        <v>ADULT</v>
      </c>
      <c r="S5873" s="1" t="str">
        <f t="shared" si="456"/>
        <v>Sep</v>
      </c>
      <c r="T5873" s="1">
        <f t="shared" si="457"/>
        <v>2021</v>
      </c>
      <c r="U5873" s="1" t="str">
        <f t="shared" si="458"/>
        <v>High</v>
      </c>
      <c r="V5873" s="1" t="str">
        <f t="shared" si="459"/>
        <v>Normal</v>
      </c>
    </row>
    <row r="5874" spans="1:22" x14ac:dyDescent="0.2">
      <c r="A5874" s="1" t="s">
        <v>13907</v>
      </c>
      <c r="B5874" s="2">
        <v>44250</v>
      </c>
      <c r="C5874" s="1" t="s">
        <v>8031</v>
      </c>
      <c r="D5874">
        <v>64</v>
      </c>
      <c r="E5874" s="1" t="s">
        <v>8003</v>
      </c>
      <c r="F5874" s="1" t="s">
        <v>8022</v>
      </c>
      <c r="G5874" s="1" t="s">
        <v>8067</v>
      </c>
      <c r="H5874">
        <v>4</v>
      </c>
      <c r="I5874">
        <v>8</v>
      </c>
      <c r="J5874" s="1" t="s">
        <v>8016</v>
      </c>
      <c r="K5874">
        <v>6</v>
      </c>
      <c r="L5874">
        <v>3</v>
      </c>
      <c r="M5874">
        <v>1</v>
      </c>
      <c r="N5874" s="1" t="s">
        <v>8011</v>
      </c>
      <c r="O5874" s="1" t="s">
        <v>8008</v>
      </c>
      <c r="P5874">
        <v>0.63</v>
      </c>
      <c r="Q5874">
        <v>1</v>
      </c>
      <c r="R5874" t="str">
        <f t="shared" si="455"/>
        <v>ADULT</v>
      </c>
      <c r="S5874" s="1" t="str">
        <f t="shared" si="456"/>
        <v>Feb</v>
      </c>
      <c r="T5874" s="1">
        <f t="shared" si="457"/>
        <v>2021</v>
      </c>
      <c r="U5874" s="1" t="str">
        <f t="shared" si="458"/>
        <v>Medium</v>
      </c>
      <c r="V5874" s="1" t="str">
        <f t="shared" si="459"/>
        <v>Normal</v>
      </c>
    </row>
    <row r="5875" spans="1:22" x14ac:dyDescent="0.2">
      <c r="A5875" s="1" t="s">
        <v>13908</v>
      </c>
      <c r="B5875" s="2">
        <v>44872</v>
      </c>
      <c r="C5875" s="1" t="s">
        <v>8010</v>
      </c>
      <c r="D5875">
        <v>42</v>
      </c>
      <c r="E5875" s="1" t="s">
        <v>8013</v>
      </c>
      <c r="F5875" s="1" t="s">
        <v>8032</v>
      </c>
      <c r="G5875" s="1" t="s">
        <v>8026</v>
      </c>
      <c r="H5875">
        <v>4</v>
      </c>
      <c r="I5875">
        <v>8</v>
      </c>
      <c r="J5875" s="1" t="s">
        <v>8016</v>
      </c>
      <c r="K5875">
        <v>8</v>
      </c>
      <c r="L5875">
        <v>3</v>
      </c>
      <c r="M5875">
        <v>1</v>
      </c>
      <c r="N5875" s="1" t="s">
        <v>8011</v>
      </c>
      <c r="O5875" s="1" t="s">
        <v>8008</v>
      </c>
      <c r="P5875">
        <v>0.5</v>
      </c>
      <c r="Q5875">
        <v>0</v>
      </c>
      <c r="R5875" t="str">
        <f t="shared" si="455"/>
        <v>ADULT</v>
      </c>
      <c r="S5875" s="1" t="str">
        <f t="shared" si="456"/>
        <v>Nov</v>
      </c>
      <c r="T5875" s="1">
        <f t="shared" si="457"/>
        <v>2022</v>
      </c>
      <c r="U5875" s="1" t="str">
        <f t="shared" si="458"/>
        <v>Medium</v>
      </c>
      <c r="V5875" s="1" t="str">
        <f t="shared" si="459"/>
        <v>Normal</v>
      </c>
    </row>
    <row r="5876" spans="1:22" x14ac:dyDescent="0.2">
      <c r="A5876" s="1" t="s">
        <v>13909</v>
      </c>
      <c r="B5876" s="2">
        <v>44974</v>
      </c>
      <c r="C5876" s="1" t="s">
        <v>8031</v>
      </c>
      <c r="D5876">
        <v>79</v>
      </c>
      <c r="E5876" s="1" t="s">
        <v>8003</v>
      </c>
      <c r="F5876" s="1" t="s">
        <v>8037</v>
      </c>
      <c r="G5876" s="1" t="s">
        <v>8048</v>
      </c>
      <c r="H5876">
        <v>6</v>
      </c>
      <c r="I5876">
        <v>10</v>
      </c>
      <c r="J5876" s="1" t="s">
        <v>8006</v>
      </c>
      <c r="K5876">
        <v>11</v>
      </c>
      <c r="L5876">
        <v>6</v>
      </c>
      <c r="M5876">
        <v>4</v>
      </c>
      <c r="N5876" s="1" t="s">
        <v>8007</v>
      </c>
      <c r="O5876" s="1" t="s">
        <v>8017</v>
      </c>
      <c r="P5876">
        <v>0.97</v>
      </c>
      <c r="Q5876">
        <v>1</v>
      </c>
      <c r="R5876" t="str">
        <f t="shared" si="455"/>
        <v>SENIOR</v>
      </c>
      <c r="S5876" s="1" t="str">
        <f t="shared" si="456"/>
        <v>Feb</v>
      </c>
      <c r="T5876" s="1">
        <f t="shared" si="457"/>
        <v>2023</v>
      </c>
      <c r="U5876" s="1" t="str">
        <f t="shared" si="458"/>
        <v>High</v>
      </c>
      <c r="V5876" s="1" t="str">
        <f t="shared" si="459"/>
        <v>Frequent</v>
      </c>
    </row>
    <row r="5877" spans="1:22" x14ac:dyDescent="0.2">
      <c r="A5877" s="1" t="s">
        <v>13910</v>
      </c>
      <c r="B5877" s="2">
        <v>44534</v>
      </c>
      <c r="C5877" s="1" t="s">
        <v>8031</v>
      </c>
      <c r="D5877">
        <v>41</v>
      </c>
      <c r="E5877" s="1" t="s">
        <v>8013</v>
      </c>
      <c r="F5877" s="1" t="s">
        <v>8004</v>
      </c>
      <c r="G5877" s="1" t="s">
        <v>8062</v>
      </c>
      <c r="H5877">
        <v>3</v>
      </c>
      <c r="I5877">
        <v>8</v>
      </c>
      <c r="J5877" s="1" t="s">
        <v>8016</v>
      </c>
      <c r="K5877">
        <v>6</v>
      </c>
      <c r="L5877">
        <v>2</v>
      </c>
      <c r="M5877">
        <v>1</v>
      </c>
      <c r="N5877" s="1" t="s">
        <v>8011</v>
      </c>
      <c r="O5877" s="1" t="s">
        <v>8008</v>
      </c>
      <c r="P5877">
        <v>0.41</v>
      </c>
      <c r="Q5877">
        <v>1</v>
      </c>
      <c r="R5877" t="str">
        <f t="shared" si="455"/>
        <v>ADULT</v>
      </c>
      <c r="S5877" s="1" t="str">
        <f t="shared" si="456"/>
        <v>Dec</v>
      </c>
      <c r="T5877" s="1">
        <f t="shared" si="457"/>
        <v>2021</v>
      </c>
      <c r="U5877" s="1" t="str">
        <f t="shared" si="458"/>
        <v>Medium</v>
      </c>
      <c r="V5877" s="1" t="str">
        <f t="shared" si="459"/>
        <v>Normal</v>
      </c>
    </row>
    <row r="5878" spans="1:22" x14ac:dyDescent="0.2">
      <c r="A5878" s="1" t="s">
        <v>13911</v>
      </c>
      <c r="B5878" s="2">
        <v>45131</v>
      </c>
      <c r="C5878" s="1" t="s">
        <v>8019</v>
      </c>
      <c r="D5878">
        <v>30</v>
      </c>
      <c r="E5878" s="1" t="s">
        <v>8013</v>
      </c>
      <c r="F5878" s="1" t="s">
        <v>8022</v>
      </c>
      <c r="G5878" s="1" t="s">
        <v>8044</v>
      </c>
      <c r="H5878">
        <v>2</v>
      </c>
      <c r="I5878">
        <v>7</v>
      </c>
      <c r="J5878" s="1" t="s">
        <v>8016</v>
      </c>
      <c r="K5878">
        <v>4</v>
      </c>
      <c r="L5878">
        <v>2</v>
      </c>
      <c r="M5878">
        <v>2</v>
      </c>
      <c r="N5878" s="1" t="s">
        <v>8038</v>
      </c>
      <c r="O5878" s="1" t="s">
        <v>8017</v>
      </c>
      <c r="P5878">
        <v>0.86</v>
      </c>
      <c r="Q5878">
        <v>1</v>
      </c>
      <c r="R5878" t="str">
        <f t="shared" si="455"/>
        <v>YOUNG ADULT</v>
      </c>
      <c r="S5878" s="1" t="str">
        <f t="shared" si="456"/>
        <v>Jul</v>
      </c>
      <c r="T5878" s="1">
        <f t="shared" si="457"/>
        <v>2023</v>
      </c>
      <c r="U5878" s="1" t="str">
        <f t="shared" si="458"/>
        <v>High</v>
      </c>
      <c r="V5878" s="1" t="str">
        <f t="shared" si="459"/>
        <v>Normal</v>
      </c>
    </row>
    <row r="5879" spans="1:22" x14ac:dyDescent="0.2">
      <c r="A5879" s="1" t="s">
        <v>13912</v>
      </c>
      <c r="B5879" s="2">
        <v>44692</v>
      </c>
      <c r="C5879" s="1" t="s">
        <v>8002</v>
      </c>
      <c r="D5879">
        <v>64</v>
      </c>
      <c r="E5879" s="1" t="s">
        <v>8013</v>
      </c>
      <c r="F5879" s="1" t="s">
        <v>8014</v>
      </c>
      <c r="G5879" s="1" t="s">
        <v>8015</v>
      </c>
      <c r="H5879">
        <v>4</v>
      </c>
      <c r="I5879">
        <v>8</v>
      </c>
      <c r="J5879" s="1" t="s">
        <v>8027</v>
      </c>
      <c r="K5879">
        <v>7</v>
      </c>
      <c r="L5879">
        <v>3</v>
      </c>
      <c r="M5879">
        <v>1</v>
      </c>
      <c r="N5879" s="1" t="s">
        <v>8023</v>
      </c>
      <c r="O5879" s="1" t="s">
        <v>8008</v>
      </c>
      <c r="P5879">
        <v>0.67</v>
      </c>
      <c r="Q5879">
        <v>1</v>
      </c>
      <c r="R5879" t="str">
        <f t="shared" si="455"/>
        <v>ADULT</v>
      </c>
      <c r="S5879" s="1" t="str">
        <f t="shared" si="456"/>
        <v>May</v>
      </c>
      <c r="T5879" s="1">
        <f t="shared" si="457"/>
        <v>2022</v>
      </c>
      <c r="U5879" s="1" t="str">
        <f t="shared" si="458"/>
        <v>Medium</v>
      </c>
      <c r="V5879" s="1" t="str">
        <f t="shared" si="459"/>
        <v>Normal</v>
      </c>
    </row>
    <row r="5880" spans="1:22" x14ac:dyDescent="0.2">
      <c r="A5880" s="1" t="s">
        <v>13913</v>
      </c>
      <c r="B5880" s="2">
        <v>45290</v>
      </c>
      <c r="C5880" s="1" t="s">
        <v>8031</v>
      </c>
      <c r="D5880">
        <v>44</v>
      </c>
      <c r="E5880" s="1" t="s">
        <v>8013</v>
      </c>
      <c r="F5880" s="1" t="s">
        <v>8004</v>
      </c>
      <c r="G5880" s="1" t="s">
        <v>8048</v>
      </c>
      <c r="H5880">
        <v>3</v>
      </c>
      <c r="I5880">
        <v>10</v>
      </c>
      <c r="J5880" s="1" t="s">
        <v>8016</v>
      </c>
      <c r="K5880">
        <v>8</v>
      </c>
      <c r="L5880">
        <v>4</v>
      </c>
      <c r="M5880">
        <v>1</v>
      </c>
      <c r="N5880" s="1" t="s">
        <v>8038</v>
      </c>
      <c r="O5880" s="1" t="s">
        <v>8008</v>
      </c>
      <c r="P5880">
        <v>0.82</v>
      </c>
      <c r="Q5880">
        <v>1</v>
      </c>
      <c r="R5880" t="str">
        <f t="shared" si="455"/>
        <v>ADULT</v>
      </c>
      <c r="S5880" s="1" t="str">
        <f t="shared" si="456"/>
        <v>Dec</v>
      </c>
      <c r="T5880" s="1">
        <f t="shared" si="457"/>
        <v>2023</v>
      </c>
      <c r="U5880" s="1" t="str">
        <f t="shared" si="458"/>
        <v>High</v>
      </c>
      <c r="V5880" s="1" t="str">
        <f t="shared" si="459"/>
        <v>Normal</v>
      </c>
    </row>
    <row r="5881" spans="1:22" x14ac:dyDescent="0.2">
      <c r="A5881" s="1" t="s">
        <v>13914</v>
      </c>
      <c r="B5881" s="2">
        <v>44197</v>
      </c>
      <c r="C5881" s="1" t="s">
        <v>8031</v>
      </c>
      <c r="D5881">
        <v>63</v>
      </c>
      <c r="E5881" s="1" t="s">
        <v>8013</v>
      </c>
      <c r="F5881" s="1" t="s">
        <v>8022</v>
      </c>
      <c r="G5881" s="1" t="s">
        <v>8005</v>
      </c>
      <c r="H5881">
        <v>4</v>
      </c>
      <c r="I5881">
        <v>8</v>
      </c>
      <c r="J5881" s="1" t="s">
        <v>8027</v>
      </c>
      <c r="K5881">
        <v>7</v>
      </c>
      <c r="L5881">
        <v>2</v>
      </c>
      <c r="M5881">
        <v>1</v>
      </c>
      <c r="N5881" s="1" t="s">
        <v>8038</v>
      </c>
      <c r="O5881" s="1" t="s">
        <v>8008</v>
      </c>
      <c r="P5881">
        <v>0.67</v>
      </c>
      <c r="Q5881">
        <v>1</v>
      </c>
      <c r="R5881" t="str">
        <f t="shared" si="455"/>
        <v>ADULT</v>
      </c>
      <c r="S5881" s="1" t="str">
        <f t="shared" si="456"/>
        <v>Jan</v>
      </c>
      <c r="T5881" s="1">
        <f t="shared" si="457"/>
        <v>2021</v>
      </c>
      <c r="U5881" s="1" t="str">
        <f t="shared" si="458"/>
        <v>Medium</v>
      </c>
      <c r="V5881" s="1" t="str">
        <f t="shared" si="459"/>
        <v>Normal</v>
      </c>
    </row>
    <row r="5882" spans="1:22" x14ac:dyDescent="0.2">
      <c r="A5882" s="1" t="s">
        <v>13915</v>
      </c>
      <c r="B5882" s="2">
        <v>44316</v>
      </c>
      <c r="C5882" s="1" t="s">
        <v>8002</v>
      </c>
      <c r="D5882">
        <v>18</v>
      </c>
      <c r="E5882" s="1" t="s">
        <v>8013</v>
      </c>
      <c r="F5882" s="1" t="s">
        <v>8004</v>
      </c>
      <c r="G5882" s="1" t="s">
        <v>8005</v>
      </c>
      <c r="H5882">
        <v>1</v>
      </c>
      <c r="I5882">
        <v>5</v>
      </c>
      <c r="J5882" s="1" t="s">
        <v>8041</v>
      </c>
      <c r="K5882">
        <v>2</v>
      </c>
      <c r="L5882">
        <v>2</v>
      </c>
      <c r="M5882">
        <v>0</v>
      </c>
      <c r="N5882" s="1" t="s">
        <v>8038</v>
      </c>
      <c r="O5882" s="1" t="s">
        <v>8008</v>
      </c>
      <c r="P5882">
        <v>0.21</v>
      </c>
      <c r="Q5882">
        <v>0</v>
      </c>
      <c r="R5882" t="str">
        <f t="shared" si="455"/>
        <v>YOUNG ADULT</v>
      </c>
      <c r="S5882" s="1" t="str">
        <f t="shared" si="456"/>
        <v>Apr</v>
      </c>
      <c r="T5882" s="1">
        <f t="shared" si="457"/>
        <v>2021</v>
      </c>
      <c r="U5882" s="1" t="str">
        <f t="shared" si="458"/>
        <v>Low</v>
      </c>
      <c r="V5882" s="1" t="str">
        <f t="shared" si="459"/>
        <v>Normal</v>
      </c>
    </row>
    <row r="5883" spans="1:22" x14ac:dyDescent="0.2">
      <c r="A5883" s="1" t="s">
        <v>13916</v>
      </c>
      <c r="B5883" s="2">
        <v>44527</v>
      </c>
      <c r="C5883" s="1" t="s">
        <v>8010</v>
      </c>
      <c r="D5883">
        <v>81</v>
      </c>
      <c r="E5883" s="1" t="s">
        <v>8013</v>
      </c>
      <c r="F5883" s="1" t="s">
        <v>8004</v>
      </c>
      <c r="G5883" s="1" t="s">
        <v>8035</v>
      </c>
      <c r="H5883">
        <v>5</v>
      </c>
      <c r="I5883">
        <v>10</v>
      </c>
      <c r="J5883" s="1" t="s">
        <v>8006</v>
      </c>
      <c r="K5883">
        <v>8</v>
      </c>
      <c r="L5883">
        <v>4</v>
      </c>
      <c r="M5883">
        <v>3</v>
      </c>
      <c r="N5883" s="1" t="s">
        <v>8007</v>
      </c>
      <c r="O5883" s="1" t="s">
        <v>8008</v>
      </c>
      <c r="P5883">
        <v>0.97</v>
      </c>
      <c r="Q5883">
        <v>1</v>
      </c>
      <c r="R5883" t="str">
        <f t="shared" si="455"/>
        <v>SENIOR</v>
      </c>
      <c r="S5883" s="1" t="str">
        <f t="shared" si="456"/>
        <v>Nov</v>
      </c>
      <c r="T5883" s="1">
        <f t="shared" si="457"/>
        <v>2021</v>
      </c>
      <c r="U5883" s="1" t="str">
        <f t="shared" si="458"/>
        <v>High</v>
      </c>
      <c r="V5883" s="1" t="str">
        <f t="shared" si="459"/>
        <v>Frequent</v>
      </c>
    </row>
    <row r="5884" spans="1:22" x14ac:dyDescent="0.2">
      <c r="A5884" s="1" t="s">
        <v>13917</v>
      </c>
      <c r="B5884" s="2">
        <v>44224</v>
      </c>
      <c r="C5884" s="1" t="s">
        <v>8031</v>
      </c>
      <c r="D5884">
        <v>69</v>
      </c>
      <c r="E5884" s="1" t="s">
        <v>8003</v>
      </c>
      <c r="F5884" s="1" t="s">
        <v>8037</v>
      </c>
      <c r="G5884" s="1" t="s">
        <v>8067</v>
      </c>
      <c r="H5884">
        <v>5</v>
      </c>
      <c r="I5884">
        <v>6</v>
      </c>
      <c r="J5884" s="1" t="s">
        <v>8016</v>
      </c>
      <c r="K5884">
        <v>8</v>
      </c>
      <c r="L5884">
        <v>5</v>
      </c>
      <c r="M5884">
        <v>1</v>
      </c>
      <c r="N5884" s="1" t="s">
        <v>8007</v>
      </c>
      <c r="O5884" s="1" t="s">
        <v>8008</v>
      </c>
      <c r="P5884">
        <v>0.91</v>
      </c>
      <c r="Q5884">
        <v>1</v>
      </c>
      <c r="R5884" t="str">
        <f t="shared" si="455"/>
        <v>SENIOR</v>
      </c>
      <c r="S5884" s="1" t="str">
        <f t="shared" si="456"/>
        <v>Jan</v>
      </c>
      <c r="T5884" s="1">
        <f t="shared" si="457"/>
        <v>2021</v>
      </c>
      <c r="U5884" s="1" t="str">
        <f t="shared" si="458"/>
        <v>High</v>
      </c>
      <c r="V5884" s="1" t="str">
        <f t="shared" si="459"/>
        <v>Normal</v>
      </c>
    </row>
    <row r="5885" spans="1:22" x14ac:dyDescent="0.2">
      <c r="A5885" s="1" t="s">
        <v>13918</v>
      </c>
      <c r="B5885" s="2">
        <v>45053</v>
      </c>
      <c r="C5885" s="1" t="s">
        <v>8002</v>
      </c>
      <c r="D5885">
        <v>32</v>
      </c>
      <c r="E5885" s="1" t="s">
        <v>8003</v>
      </c>
      <c r="F5885" s="1" t="s">
        <v>8032</v>
      </c>
      <c r="G5885" s="1" t="s">
        <v>8020</v>
      </c>
      <c r="H5885">
        <v>2</v>
      </c>
      <c r="I5885">
        <v>8</v>
      </c>
      <c r="J5885" s="1" t="s">
        <v>8027</v>
      </c>
      <c r="K5885">
        <v>4</v>
      </c>
      <c r="L5885">
        <v>1</v>
      </c>
      <c r="M5885">
        <v>0</v>
      </c>
      <c r="N5885" s="1" t="s">
        <v>8011</v>
      </c>
      <c r="O5885" s="1" t="s">
        <v>8050</v>
      </c>
      <c r="P5885">
        <v>0.32</v>
      </c>
      <c r="Q5885">
        <v>0</v>
      </c>
      <c r="R5885" t="str">
        <f t="shared" si="455"/>
        <v>YOUNG ADULT</v>
      </c>
      <c r="S5885" s="1" t="str">
        <f t="shared" si="456"/>
        <v>May</v>
      </c>
      <c r="T5885" s="1">
        <f t="shared" si="457"/>
        <v>2023</v>
      </c>
      <c r="U5885" s="1" t="str">
        <f t="shared" si="458"/>
        <v>Medium</v>
      </c>
      <c r="V5885" s="1" t="str">
        <f t="shared" si="459"/>
        <v>Normal</v>
      </c>
    </row>
    <row r="5886" spans="1:22" x14ac:dyDescent="0.2">
      <c r="A5886" s="1" t="s">
        <v>13919</v>
      </c>
      <c r="B5886" s="2">
        <v>44254</v>
      </c>
      <c r="C5886" s="1" t="s">
        <v>8031</v>
      </c>
      <c r="D5886">
        <v>32</v>
      </c>
      <c r="E5886" s="1" t="s">
        <v>8013</v>
      </c>
      <c r="F5886" s="1" t="s">
        <v>8004</v>
      </c>
      <c r="G5886" s="1" t="s">
        <v>8048</v>
      </c>
      <c r="H5886">
        <v>2</v>
      </c>
      <c r="I5886">
        <v>8</v>
      </c>
      <c r="J5886" s="1" t="s">
        <v>8027</v>
      </c>
      <c r="K5886">
        <v>5</v>
      </c>
      <c r="L5886">
        <v>1</v>
      </c>
      <c r="M5886">
        <v>0</v>
      </c>
      <c r="N5886" s="1" t="s">
        <v>8011</v>
      </c>
      <c r="O5886" s="1" t="s">
        <v>8050</v>
      </c>
      <c r="P5886">
        <v>0.36</v>
      </c>
      <c r="Q5886">
        <v>0</v>
      </c>
      <c r="R5886" t="str">
        <f t="shared" si="455"/>
        <v>YOUNG ADULT</v>
      </c>
      <c r="S5886" s="1" t="str">
        <f t="shared" si="456"/>
        <v>Feb</v>
      </c>
      <c r="T5886" s="1">
        <f t="shared" si="457"/>
        <v>2021</v>
      </c>
      <c r="U5886" s="1" t="str">
        <f t="shared" si="458"/>
        <v>Medium</v>
      </c>
      <c r="V5886" s="1" t="str">
        <f t="shared" si="459"/>
        <v>Normal</v>
      </c>
    </row>
    <row r="5887" spans="1:22" x14ac:dyDescent="0.2">
      <c r="A5887" s="1" t="s">
        <v>13920</v>
      </c>
      <c r="B5887" s="2">
        <v>45017</v>
      </c>
      <c r="C5887" s="1" t="s">
        <v>8002</v>
      </c>
      <c r="D5887">
        <v>86</v>
      </c>
      <c r="E5887" s="1" t="s">
        <v>8013</v>
      </c>
      <c r="F5887" s="1" t="s">
        <v>8032</v>
      </c>
      <c r="G5887" s="1" t="s">
        <v>8044</v>
      </c>
      <c r="H5887">
        <v>6</v>
      </c>
      <c r="I5887">
        <v>7</v>
      </c>
      <c r="J5887" s="1" t="s">
        <v>8006</v>
      </c>
      <c r="K5887">
        <v>11</v>
      </c>
      <c r="L5887">
        <v>4</v>
      </c>
      <c r="M5887">
        <v>2</v>
      </c>
      <c r="N5887" s="1" t="s">
        <v>8007</v>
      </c>
      <c r="O5887" s="1" t="s">
        <v>8017</v>
      </c>
      <c r="P5887">
        <v>0.97</v>
      </c>
      <c r="Q5887">
        <v>1</v>
      </c>
      <c r="R5887" t="str">
        <f t="shared" si="455"/>
        <v>SENIOR</v>
      </c>
      <c r="S5887" s="1" t="str">
        <f t="shared" si="456"/>
        <v>Apr</v>
      </c>
      <c r="T5887" s="1">
        <f t="shared" si="457"/>
        <v>2023</v>
      </c>
      <c r="U5887" s="1" t="str">
        <f t="shared" si="458"/>
        <v>High</v>
      </c>
      <c r="V5887" s="1" t="str">
        <f t="shared" si="459"/>
        <v>Normal</v>
      </c>
    </row>
    <row r="5888" spans="1:22" x14ac:dyDescent="0.2">
      <c r="A5888" s="1" t="s">
        <v>13921</v>
      </c>
      <c r="B5888" s="2">
        <v>44254</v>
      </c>
      <c r="C5888" s="1" t="s">
        <v>8031</v>
      </c>
      <c r="D5888">
        <v>45</v>
      </c>
      <c r="E5888" s="1" t="s">
        <v>8013</v>
      </c>
      <c r="F5888" s="1" t="s">
        <v>8037</v>
      </c>
      <c r="G5888" s="1" t="s">
        <v>8060</v>
      </c>
      <c r="H5888">
        <v>4</v>
      </c>
      <c r="I5888">
        <v>9</v>
      </c>
      <c r="J5888" s="1" t="s">
        <v>8016</v>
      </c>
      <c r="K5888">
        <v>6</v>
      </c>
      <c r="L5888">
        <v>7</v>
      </c>
      <c r="M5888">
        <v>1</v>
      </c>
      <c r="N5888" s="1" t="s">
        <v>8011</v>
      </c>
      <c r="O5888" s="1" t="s">
        <v>8008</v>
      </c>
      <c r="P5888">
        <v>0.84</v>
      </c>
      <c r="Q5888">
        <v>1</v>
      </c>
      <c r="R5888" t="str">
        <f t="shared" si="455"/>
        <v>ADULT</v>
      </c>
      <c r="S5888" s="1" t="str">
        <f t="shared" si="456"/>
        <v>Feb</v>
      </c>
      <c r="T5888" s="1">
        <f t="shared" si="457"/>
        <v>2021</v>
      </c>
      <c r="U5888" s="1" t="str">
        <f t="shared" si="458"/>
        <v>High</v>
      </c>
      <c r="V5888" s="1" t="str">
        <f t="shared" si="459"/>
        <v>Normal</v>
      </c>
    </row>
    <row r="5889" spans="1:22" x14ac:dyDescent="0.2">
      <c r="A5889" s="1" t="s">
        <v>13922</v>
      </c>
      <c r="B5889" s="2">
        <v>44473</v>
      </c>
      <c r="C5889" s="1" t="s">
        <v>8010</v>
      </c>
      <c r="D5889">
        <v>43</v>
      </c>
      <c r="E5889" s="1" t="s">
        <v>8013</v>
      </c>
      <c r="F5889" s="1" t="s">
        <v>8022</v>
      </c>
      <c r="G5889" s="1" t="s">
        <v>8015</v>
      </c>
      <c r="H5889">
        <v>3</v>
      </c>
      <c r="I5889">
        <v>4</v>
      </c>
      <c r="J5889" s="1" t="s">
        <v>8016</v>
      </c>
      <c r="K5889">
        <v>6</v>
      </c>
      <c r="L5889">
        <v>2</v>
      </c>
      <c r="M5889">
        <v>1</v>
      </c>
      <c r="N5889" s="1" t="s">
        <v>8011</v>
      </c>
      <c r="O5889" s="1" t="s">
        <v>8008</v>
      </c>
      <c r="P5889">
        <v>0.42</v>
      </c>
      <c r="Q5889">
        <v>0</v>
      </c>
      <c r="R5889" t="str">
        <f t="shared" si="455"/>
        <v>ADULT</v>
      </c>
      <c r="S5889" s="1" t="str">
        <f t="shared" si="456"/>
        <v>Oct</v>
      </c>
      <c r="T5889" s="1">
        <f t="shared" si="457"/>
        <v>2021</v>
      </c>
      <c r="U5889" s="1" t="str">
        <f t="shared" si="458"/>
        <v>Medium</v>
      </c>
      <c r="V5889" s="1" t="str">
        <f t="shared" si="459"/>
        <v>Normal</v>
      </c>
    </row>
    <row r="5890" spans="1:22" x14ac:dyDescent="0.2">
      <c r="A5890" s="1" t="s">
        <v>13923</v>
      </c>
      <c r="B5890" s="2">
        <v>45118</v>
      </c>
      <c r="C5890" s="1" t="s">
        <v>8019</v>
      </c>
      <c r="D5890">
        <v>19</v>
      </c>
      <c r="E5890" s="1" t="s">
        <v>8003</v>
      </c>
      <c r="F5890" s="1" t="s">
        <v>8004</v>
      </c>
      <c r="G5890" s="1" t="s">
        <v>8029</v>
      </c>
      <c r="H5890">
        <v>1</v>
      </c>
      <c r="I5890">
        <v>4</v>
      </c>
      <c r="J5890" s="1" t="s">
        <v>8006</v>
      </c>
      <c r="K5890">
        <v>2</v>
      </c>
      <c r="L5890">
        <v>2</v>
      </c>
      <c r="M5890">
        <v>1</v>
      </c>
      <c r="N5890" s="1" t="s">
        <v>8011</v>
      </c>
      <c r="O5890" s="1" t="s">
        <v>8050</v>
      </c>
      <c r="P5890">
        <v>0.24</v>
      </c>
      <c r="Q5890">
        <v>1</v>
      </c>
      <c r="R5890" t="str">
        <f t="shared" ref="R5890:R5953" si="460">IF(D5890&lt;18,"CHILD",IF(D5890&lt;40,"YOUNG ADULT",IF(D5890&lt;65,"ADULT","SENIOR")))</f>
        <v>YOUNG ADULT</v>
      </c>
      <c r="S5890" s="1" t="str">
        <f t="shared" ref="S5890:S5953" si="461">TEXT(B5890,"MMM")</f>
        <v>Jul</v>
      </c>
      <c r="T5890" s="1">
        <f t="shared" ref="T5890:T5953" si="462">YEAR(B5890)</f>
        <v>2023</v>
      </c>
      <c r="U5890" s="1" t="str">
        <f t="shared" ref="U5890:U5953" si="463">IF(P5890&lt;0.3,"Low",IF(P5890&lt;0.7,"Medium","High"))</f>
        <v>Low</v>
      </c>
      <c r="V5890" s="1" t="str">
        <f t="shared" ref="V5890:V5953" si="464">IF(M5890&gt;=3,"Frequent","Normal")</f>
        <v>Normal</v>
      </c>
    </row>
    <row r="5891" spans="1:22" x14ac:dyDescent="0.2">
      <c r="A5891" s="1" t="s">
        <v>13924</v>
      </c>
      <c r="B5891" s="2">
        <v>45238</v>
      </c>
      <c r="C5891" s="1" t="s">
        <v>8010</v>
      </c>
      <c r="D5891">
        <v>52</v>
      </c>
      <c r="E5891" s="1" t="s">
        <v>8013</v>
      </c>
      <c r="F5891" s="1" t="s">
        <v>8037</v>
      </c>
      <c r="G5891" s="1" t="s">
        <v>8015</v>
      </c>
      <c r="H5891">
        <v>3</v>
      </c>
      <c r="I5891">
        <v>7</v>
      </c>
      <c r="J5891" s="1" t="s">
        <v>8006</v>
      </c>
      <c r="K5891">
        <v>6</v>
      </c>
      <c r="L5891">
        <v>2</v>
      </c>
      <c r="M5891">
        <v>1</v>
      </c>
      <c r="N5891" s="1" t="s">
        <v>8011</v>
      </c>
      <c r="O5891" s="1" t="s">
        <v>8008</v>
      </c>
      <c r="P5891">
        <v>0.42</v>
      </c>
      <c r="Q5891">
        <v>1</v>
      </c>
      <c r="R5891" t="str">
        <f t="shared" si="460"/>
        <v>ADULT</v>
      </c>
      <c r="S5891" s="1" t="str">
        <f t="shared" si="461"/>
        <v>Nov</v>
      </c>
      <c r="T5891" s="1">
        <f t="shared" si="462"/>
        <v>2023</v>
      </c>
      <c r="U5891" s="1" t="str">
        <f t="shared" si="463"/>
        <v>Medium</v>
      </c>
      <c r="V5891" s="1" t="str">
        <f t="shared" si="464"/>
        <v>Normal</v>
      </c>
    </row>
    <row r="5892" spans="1:22" x14ac:dyDescent="0.2">
      <c r="A5892" s="1" t="s">
        <v>13925</v>
      </c>
      <c r="B5892" s="2">
        <v>44650</v>
      </c>
      <c r="C5892" s="1" t="s">
        <v>8002</v>
      </c>
      <c r="D5892">
        <v>54</v>
      </c>
      <c r="E5892" s="1" t="s">
        <v>8003</v>
      </c>
      <c r="F5892" s="1" t="s">
        <v>8037</v>
      </c>
      <c r="G5892" s="1" t="s">
        <v>8044</v>
      </c>
      <c r="H5892">
        <v>4</v>
      </c>
      <c r="I5892">
        <v>8</v>
      </c>
      <c r="J5892" s="1" t="s">
        <v>8027</v>
      </c>
      <c r="K5892">
        <v>6</v>
      </c>
      <c r="L5892">
        <v>5</v>
      </c>
      <c r="M5892">
        <v>1</v>
      </c>
      <c r="N5892" s="1" t="s">
        <v>8011</v>
      </c>
      <c r="O5892" s="1" t="s">
        <v>8008</v>
      </c>
      <c r="P5892">
        <v>0.8</v>
      </c>
      <c r="Q5892">
        <v>0</v>
      </c>
      <c r="R5892" t="str">
        <f t="shared" si="460"/>
        <v>ADULT</v>
      </c>
      <c r="S5892" s="1" t="str">
        <f t="shared" si="461"/>
        <v>Mar</v>
      </c>
      <c r="T5892" s="1">
        <f t="shared" si="462"/>
        <v>2022</v>
      </c>
      <c r="U5892" s="1" t="str">
        <f t="shared" si="463"/>
        <v>High</v>
      </c>
      <c r="V5892" s="1" t="str">
        <f t="shared" si="464"/>
        <v>Normal</v>
      </c>
    </row>
    <row r="5893" spans="1:22" x14ac:dyDescent="0.2">
      <c r="A5893" s="1" t="s">
        <v>13926</v>
      </c>
      <c r="B5893" s="2">
        <v>45259</v>
      </c>
      <c r="C5893" s="1" t="s">
        <v>8010</v>
      </c>
      <c r="D5893">
        <v>70</v>
      </c>
      <c r="E5893" s="1" t="s">
        <v>8003</v>
      </c>
      <c r="F5893" s="1" t="s">
        <v>8022</v>
      </c>
      <c r="G5893" s="1" t="s">
        <v>8029</v>
      </c>
      <c r="H5893">
        <v>5</v>
      </c>
      <c r="I5893">
        <v>5</v>
      </c>
      <c r="J5893" s="1" t="s">
        <v>8016</v>
      </c>
      <c r="K5893">
        <v>10</v>
      </c>
      <c r="L5893">
        <v>4</v>
      </c>
      <c r="M5893">
        <v>1</v>
      </c>
      <c r="N5893" s="1" t="s">
        <v>8007</v>
      </c>
      <c r="O5893" s="1" t="s">
        <v>8008</v>
      </c>
      <c r="P5893">
        <v>0.97</v>
      </c>
      <c r="Q5893">
        <v>1</v>
      </c>
      <c r="R5893" t="str">
        <f t="shared" si="460"/>
        <v>SENIOR</v>
      </c>
      <c r="S5893" s="1" t="str">
        <f t="shared" si="461"/>
        <v>Nov</v>
      </c>
      <c r="T5893" s="1">
        <f t="shared" si="462"/>
        <v>2023</v>
      </c>
      <c r="U5893" s="1" t="str">
        <f t="shared" si="463"/>
        <v>High</v>
      </c>
      <c r="V5893" s="1" t="str">
        <f t="shared" si="464"/>
        <v>Normal</v>
      </c>
    </row>
    <row r="5894" spans="1:22" x14ac:dyDescent="0.2">
      <c r="A5894" s="1" t="s">
        <v>13927</v>
      </c>
      <c r="B5894" s="2">
        <v>44883</v>
      </c>
      <c r="C5894" s="1" t="s">
        <v>8010</v>
      </c>
      <c r="D5894">
        <v>34</v>
      </c>
      <c r="E5894" s="1" t="s">
        <v>8013</v>
      </c>
      <c r="F5894" s="1" t="s">
        <v>8022</v>
      </c>
      <c r="G5894" s="1" t="s">
        <v>8005</v>
      </c>
      <c r="H5894">
        <v>2</v>
      </c>
      <c r="I5894">
        <v>6</v>
      </c>
      <c r="J5894" s="1" t="s">
        <v>8006</v>
      </c>
      <c r="K5894">
        <v>3</v>
      </c>
      <c r="L5894">
        <v>3</v>
      </c>
      <c r="M5894">
        <v>2</v>
      </c>
      <c r="N5894" s="1" t="s">
        <v>8038</v>
      </c>
      <c r="O5894" s="1" t="s">
        <v>8008</v>
      </c>
      <c r="P5894">
        <v>0.56000000000000005</v>
      </c>
      <c r="Q5894">
        <v>0</v>
      </c>
      <c r="R5894" t="str">
        <f t="shared" si="460"/>
        <v>YOUNG ADULT</v>
      </c>
      <c r="S5894" s="1" t="str">
        <f t="shared" si="461"/>
        <v>Nov</v>
      </c>
      <c r="T5894" s="1">
        <f t="shared" si="462"/>
        <v>2022</v>
      </c>
      <c r="U5894" s="1" t="str">
        <f t="shared" si="463"/>
        <v>Medium</v>
      </c>
      <c r="V5894" s="1" t="str">
        <f t="shared" si="464"/>
        <v>Normal</v>
      </c>
    </row>
    <row r="5895" spans="1:22" x14ac:dyDescent="0.2">
      <c r="A5895" s="1" t="s">
        <v>13928</v>
      </c>
      <c r="B5895" s="2">
        <v>44652</v>
      </c>
      <c r="C5895" s="1" t="s">
        <v>8002</v>
      </c>
      <c r="D5895">
        <v>32</v>
      </c>
      <c r="E5895" s="1" t="s">
        <v>8003</v>
      </c>
      <c r="F5895" s="1" t="s">
        <v>8004</v>
      </c>
      <c r="G5895" s="1" t="s">
        <v>8020</v>
      </c>
      <c r="H5895">
        <v>4</v>
      </c>
      <c r="I5895">
        <v>11</v>
      </c>
      <c r="J5895" s="1" t="s">
        <v>8016</v>
      </c>
      <c r="K5895">
        <v>6</v>
      </c>
      <c r="L5895">
        <v>2</v>
      </c>
      <c r="M5895">
        <v>1</v>
      </c>
      <c r="N5895" s="1" t="s">
        <v>8011</v>
      </c>
      <c r="O5895" s="1" t="s">
        <v>8008</v>
      </c>
      <c r="P5895">
        <v>0.7</v>
      </c>
      <c r="Q5895">
        <v>1</v>
      </c>
      <c r="R5895" t="str">
        <f t="shared" si="460"/>
        <v>YOUNG ADULT</v>
      </c>
      <c r="S5895" s="1" t="str">
        <f t="shared" si="461"/>
        <v>Apr</v>
      </c>
      <c r="T5895" s="1">
        <f t="shared" si="462"/>
        <v>2022</v>
      </c>
      <c r="U5895" s="1" t="str">
        <f t="shared" si="463"/>
        <v>High</v>
      </c>
      <c r="V5895" s="1" t="str">
        <f t="shared" si="464"/>
        <v>Normal</v>
      </c>
    </row>
    <row r="5896" spans="1:22" x14ac:dyDescent="0.2">
      <c r="A5896" s="1" t="s">
        <v>13929</v>
      </c>
      <c r="B5896" s="2">
        <v>45076</v>
      </c>
      <c r="C5896" s="1" t="s">
        <v>8002</v>
      </c>
      <c r="D5896">
        <v>65</v>
      </c>
      <c r="E5896" s="1" t="s">
        <v>8013</v>
      </c>
      <c r="F5896" s="1" t="s">
        <v>8022</v>
      </c>
      <c r="G5896" s="1" t="s">
        <v>8020</v>
      </c>
      <c r="H5896">
        <v>4</v>
      </c>
      <c r="I5896">
        <v>10</v>
      </c>
      <c r="J5896" s="1" t="s">
        <v>8016</v>
      </c>
      <c r="K5896">
        <v>9</v>
      </c>
      <c r="L5896">
        <v>5</v>
      </c>
      <c r="M5896">
        <v>1</v>
      </c>
      <c r="N5896" s="1" t="s">
        <v>8038</v>
      </c>
      <c r="O5896" s="1" t="s">
        <v>8008</v>
      </c>
      <c r="P5896">
        <v>0.97</v>
      </c>
      <c r="Q5896">
        <v>1</v>
      </c>
      <c r="R5896" t="str">
        <f t="shared" si="460"/>
        <v>SENIOR</v>
      </c>
      <c r="S5896" s="1" t="str">
        <f t="shared" si="461"/>
        <v>May</v>
      </c>
      <c r="T5896" s="1">
        <f t="shared" si="462"/>
        <v>2023</v>
      </c>
      <c r="U5896" s="1" t="str">
        <f t="shared" si="463"/>
        <v>High</v>
      </c>
      <c r="V5896" s="1" t="str">
        <f t="shared" si="464"/>
        <v>Normal</v>
      </c>
    </row>
    <row r="5897" spans="1:22" x14ac:dyDescent="0.2">
      <c r="A5897" s="1" t="s">
        <v>13930</v>
      </c>
      <c r="B5897" s="2">
        <v>44520</v>
      </c>
      <c r="C5897" s="1" t="s">
        <v>8010</v>
      </c>
      <c r="D5897">
        <v>75</v>
      </c>
      <c r="E5897" s="1" t="s">
        <v>8013</v>
      </c>
      <c r="F5897" s="1" t="s">
        <v>8014</v>
      </c>
      <c r="G5897" s="1" t="s">
        <v>8044</v>
      </c>
      <c r="H5897">
        <v>6</v>
      </c>
      <c r="I5897">
        <v>9</v>
      </c>
      <c r="J5897" s="1" t="s">
        <v>8006</v>
      </c>
      <c r="K5897">
        <v>9</v>
      </c>
      <c r="L5897">
        <v>4</v>
      </c>
      <c r="M5897">
        <v>2</v>
      </c>
      <c r="N5897" s="1" t="s">
        <v>8007</v>
      </c>
      <c r="O5897" s="1" t="s">
        <v>8017</v>
      </c>
      <c r="P5897">
        <v>0.97</v>
      </c>
      <c r="Q5897">
        <v>1</v>
      </c>
      <c r="R5897" t="str">
        <f t="shared" si="460"/>
        <v>SENIOR</v>
      </c>
      <c r="S5897" s="1" t="str">
        <f t="shared" si="461"/>
        <v>Nov</v>
      </c>
      <c r="T5897" s="1">
        <f t="shared" si="462"/>
        <v>2021</v>
      </c>
      <c r="U5897" s="1" t="str">
        <f t="shared" si="463"/>
        <v>High</v>
      </c>
      <c r="V5897" s="1" t="str">
        <f t="shared" si="464"/>
        <v>Normal</v>
      </c>
    </row>
    <row r="5898" spans="1:22" x14ac:dyDescent="0.2">
      <c r="A5898" s="1" t="s">
        <v>13931</v>
      </c>
      <c r="B5898" s="2">
        <v>44488</v>
      </c>
      <c r="C5898" s="1" t="s">
        <v>8010</v>
      </c>
      <c r="D5898">
        <v>31</v>
      </c>
      <c r="E5898" s="1" t="s">
        <v>8003</v>
      </c>
      <c r="F5898" s="1" t="s">
        <v>8022</v>
      </c>
      <c r="G5898" s="1" t="s">
        <v>8029</v>
      </c>
      <c r="H5898">
        <v>3</v>
      </c>
      <c r="I5898">
        <v>5</v>
      </c>
      <c r="J5898" s="1" t="s">
        <v>8016</v>
      </c>
      <c r="K5898">
        <v>4</v>
      </c>
      <c r="L5898">
        <v>2</v>
      </c>
      <c r="M5898">
        <v>1</v>
      </c>
      <c r="N5898" s="1" t="s">
        <v>8011</v>
      </c>
      <c r="O5898" s="1" t="s">
        <v>8008</v>
      </c>
      <c r="P5898">
        <v>0.37</v>
      </c>
      <c r="Q5898">
        <v>1</v>
      </c>
      <c r="R5898" t="str">
        <f t="shared" si="460"/>
        <v>YOUNG ADULT</v>
      </c>
      <c r="S5898" s="1" t="str">
        <f t="shared" si="461"/>
        <v>Oct</v>
      </c>
      <c r="T5898" s="1">
        <f t="shared" si="462"/>
        <v>2021</v>
      </c>
      <c r="U5898" s="1" t="str">
        <f t="shared" si="463"/>
        <v>Medium</v>
      </c>
      <c r="V5898" s="1" t="str">
        <f t="shared" si="464"/>
        <v>Normal</v>
      </c>
    </row>
    <row r="5899" spans="1:22" x14ac:dyDescent="0.2">
      <c r="A5899" s="1" t="s">
        <v>13932</v>
      </c>
      <c r="B5899" s="2">
        <v>44915</v>
      </c>
      <c r="C5899" s="1" t="s">
        <v>8031</v>
      </c>
      <c r="D5899">
        <v>76</v>
      </c>
      <c r="E5899" s="1" t="s">
        <v>8013</v>
      </c>
      <c r="F5899" s="1" t="s">
        <v>8022</v>
      </c>
      <c r="G5899" s="1" t="s">
        <v>8020</v>
      </c>
      <c r="H5899">
        <v>5</v>
      </c>
      <c r="I5899">
        <v>10</v>
      </c>
      <c r="J5899" s="1" t="s">
        <v>8016</v>
      </c>
      <c r="K5899">
        <v>8</v>
      </c>
      <c r="L5899">
        <v>4</v>
      </c>
      <c r="M5899">
        <v>2</v>
      </c>
      <c r="N5899" s="1" t="s">
        <v>8007</v>
      </c>
      <c r="O5899" s="1" t="s">
        <v>8008</v>
      </c>
      <c r="P5899">
        <v>0.97</v>
      </c>
      <c r="Q5899">
        <v>1</v>
      </c>
      <c r="R5899" t="str">
        <f t="shared" si="460"/>
        <v>SENIOR</v>
      </c>
      <c r="S5899" s="1" t="str">
        <f t="shared" si="461"/>
        <v>Dec</v>
      </c>
      <c r="T5899" s="1">
        <f t="shared" si="462"/>
        <v>2022</v>
      </c>
      <c r="U5899" s="1" t="str">
        <f t="shared" si="463"/>
        <v>High</v>
      </c>
      <c r="V5899" s="1" t="str">
        <f t="shared" si="464"/>
        <v>Normal</v>
      </c>
    </row>
    <row r="5900" spans="1:22" x14ac:dyDescent="0.2">
      <c r="A5900" s="1" t="s">
        <v>13933</v>
      </c>
      <c r="B5900" s="2">
        <v>44624</v>
      </c>
      <c r="C5900" s="1" t="s">
        <v>8002</v>
      </c>
      <c r="D5900">
        <v>58</v>
      </c>
      <c r="E5900" s="1" t="s">
        <v>8013</v>
      </c>
      <c r="F5900" s="1" t="s">
        <v>8032</v>
      </c>
      <c r="G5900" s="1" t="s">
        <v>8044</v>
      </c>
      <c r="H5900">
        <v>4</v>
      </c>
      <c r="I5900">
        <v>7</v>
      </c>
      <c r="J5900" s="1" t="s">
        <v>8006</v>
      </c>
      <c r="K5900">
        <v>7</v>
      </c>
      <c r="L5900">
        <v>3</v>
      </c>
      <c r="M5900">
        <v>1</v>
      </c>
      <c r="N5900" s="1" t="s">
        <v>8011</v>
      </c>
      <c r="O5900" s="1" t="s">
        <v>8008</v>
      </c>
      <c r="P5900">
        <v>0.75</v>
      </c>
      <c r="Q5900">
        <v>0</v>
      </c>
      <c r="R5900" t="str">
        <f t="shared" si="460"/>
        <v>ADULT</v>
      </c>
      <c r="S5900" s="1" t="str">
        <f t="shared" si="461"/>
        <v>Mar</v>
      </c>
      <c r="T5900" s="1">
        <f t="shared" si="462"/>
        <v>2022</v>
      </c>
      <c r="U5900" s="1" t="str">
        <f t="shared" si="463"/>
        <v>High</v>
      </c>
      <c r="V5900" s="1" t="str">
        <f t="shared" si="464"/>
        <v>Normal</v>
      </c>
    </row>
    <row r="5901" spans="1:22" x14ac:dyDescent="0.2">
      <c r="A5901" s="1" t="s">
        <v>13934</v>
      </c>
      <c r="B5901" s="2">
        <v>44345</v>
      </c>
      <c r="C5901" s="1" t="s">
        <v>8002</v>
      </c>
      <c r="D5901">
        <v>76</v>
      </c>
      <c r="E5901" s="1" t="s">
        <v>8003</v>
      </c>
      <c r="F5901" s="1" t="s">
        <v>8037</v>
      </c>
      <c r="G5901" s="1" t="s">
        <v>8044</v>
      </c>
      <c r="H5901">
        <v>6</v>
      </c>
      <c r="I5901">
        <v>8</v>
      </c>
      <c r="J5901" s="1" t="s">
        <v>8027</v>
      </c>
      <c r="K5901">
        <v>10</v>
      </c>
      <c r="L5901">
        <v>4</v>
      </c>
      <c r="M5901">
        <v>2</v>
      </c>
      <c r="N5901" s="1" t="s">
        <v>8007</v>
      </c>
      <c r="O5901" s="1" t="s">
        <v>8017</v>
      </c>
      <c r="P5901">
        <v>0.97</v>
      </c>
      <c r="Q5901">
        <v>1</v>
      </c>
      <c r="R5901" t="str">
        <f t="shared" si="460"/>
        <v>SENIOR</v>
      </c>
      <c r="S5901" s="1" t="str">
        <f t="shared" si="461"/>
        <v>May</v>
      </c>
      <c r="T5901" s="1">
        <f t="shared" si="462"/>
        <v>2021</v>
      </c>
      <c r="U5901" s="1" t="str">
        <f t="shared" si="463"/>
        <v>High</v>
      </c>
      <c r="V5901" s="1" t="str">
        <f t="shared" si="464"/>
        <v>Normal</v>
      </c>
    </row>
    <row r="5902" spans="1:22" x14ac:dyDescent="0.2">
      <c r="A5902" s="1" t="s">
        <v>13935</v>
      </c>
      <c r="B5902" s="2">
        <v>44270</v>
      </c>
      <c r="C5902" s="1" t="s">
        <v>8002</v>
      </c>
      <c r="D5902">
        <v>56</v>
      </c>
      <c r="E5902" s="1" t="s">
        <v>8003</v>
      </c>
      <c r="F5902" s="1" t="s">
        <v>8004</v>
      </c>
      <c r="G5902" s="1" t="s">
        <v>8044</v>
      </c>
      <c r="H5902">
        <v>4</v>
      </c>
      <c r="I5902">
        <v>8</v>
      </c>
      <c r="J5902" s="1" t="s">
        <v>8027</v>
      </c>
      <c r="K5902">
        <v>6</v>
      </c>
      <c r="L5902">
        <v>4</v>
      </c>
      <c r="M5902">
        <v>1</v>
      </c>
      <c r="N5902" s="1" t="s">
        <v>8023</v>
      </c>
      <c r="O5902" s="1" t="s">
        <v>8008</v>
      </c>
      <c r="P5902">
        <v>0.88</v>
      </c>
      <c r="Q5902">
        <v>1</v>
      </c>
      <c r="R5902" t="str">
        <f t="shared" si="460"/>
        <v>ADULT</v>
      </c>
      <c r="S5902" s="1" t="str">
        <f t="shared" si="461"/>
        <v>Mar</v>
      </c>
      <c r="T5902" s="1">
        <f t="shared" si="462"/>
        <v>2021</v>
      </c>
      <c r="U5902" s="1" t="str">
        <f t="shared" si="463"/>
        <v>High</v>
      </c>
      <c r="V5902" s="1" t="str">
        <f t="shared" si="464"/>
        <v>Normal</v>
      </c>
    </row>
    <row r="5903" spans="1:22" x14ac:dyDescent="0.2">
      <c r="A5903" s="1" t="s">
        <v>13936</v>
      </c>
      <c r="B5903" s="2">
        <v>45059</v>
      </c>
      <c r="C5903" s="1" t="s">
        <v>8002</v>
      </c>
      <c r="D5903">
        <v>18</v>
      </c>
      <c r="E5903" s="1" t="s">
        <v>8013</v>
      </c>
      <c r="F5903" s="1" t="s">
        <v>8004</v>
      </c>
      <c r="G5903" s="1" t="s">
        <v>8060</v>
      </c>
      <c r="H5903">
        <v>3</v>
      </c>
      <c r="I5903">
        <v>8</v>
      </c>
      <c r="J5903" s="1" t="s">
        <v>8006</v>
      </c>
      <c r="K5903">
        <v>6</v>
      </c>
      <c r="L5903">
        <v>2</v>
      </c>
      <c r="M5903">
        <v>1</v>
      </c>
      <c r="N5903" s="1" t="s">
        <v>8038</v>
      </c>
      <c r="O5903" s="1" t="s">
        <v>8008</v>
      </c>
      <c r="P5903">
        <v>0.67</v>
      </c>
      <c r="Q5903">
        <v>1</v>
      </c>
      <c r="R5903" t="str">
        <f t="shared" si="460"/>
        <v>YOUNG ADULT</v>
      </c>
      <c r="S5903" s="1" t="str">
        <f t="shared" si="461"/>
        <v>May</v>
      </c>
      <c r="T5903" s="1">
        <f t="shared" si="462"/>
        <v>2023</v>
      </c>
      <c r="U5903" s="1" t="str">
        <f t="shared" si="463"/>
        <v>Medium</v>
      </c>
      <c r="V5903" s="1" t="str">
        <f t="shared" si="464"/>
        <v>Normal</v>
      </c>
    </row>
    <row r="5904" spans="1:22" x14ac:dyDescent="0.2">
      <c r="A5904" s="1" t="s">
        <v>13937</v>
      </c>
      <c r="B5904" s="2">
        <v>44937</v>
      </c>
      <c r="C5904" s="1" t="s">
        <v>8031</v>
      </c>
      <c r="D5904">
        <v>55</v>
      </c>
      <c r="E5904" s="1" t="s">
        <v>8003</v>
      </c>
      <c r="F5904" s="1" t="s">
        <v>8037</v>
      </c>
      <c r="G5904" s="1" t="s">
        <v>8035</v>
      </c>
      <c r="H5904">
        <v>4</v>
      </c>
      <c r="I5904">
        <v>10</v>
      </c>
      <c r="J5904" s="1" t="s">
        <v>8027</v>
      </c>
      <c r="K5904">
        <v>8</v>
      </c>
      <c r="L5904">
        <v>3</v>
      </c>
      <c r="M5904">
        <v>1</v>
      </c>
      <c r="N5904" s="1" t="s">
        <v>8011</v>
      </c>
      <c r="O5904" s="1" t="s">
        <v>8008</v>
      </c>
      <c r="P5904">
        <v>0.85</v>
      </c>
      <c r="Q5904">
        <v>1</v>
      </c>
      <c r="R5904" t="str">
        <f t="shared" si="460"/>
        <v>ADULT</v>
      </c>
      <c r="S5904" s="1" t="str">
        <f t="shared" si="461"/>
        <v>Jan</v>
      </c>
      <c r="T5904" s="1">
        <f t="shared" si="462"/>
        <v>2023</v>
      </c>
      <c r="U5904" s="1" t="str">
        <f t="shared" si="463"/>
        <v>High</v>
      </c>
      <c r="V5904" s="1" t="str">
        <f t="shared" si="464"/>
        <v>Normal</v>
      </c>
    </row>
    <row r="5905" spans="1:22" x14ac:dyDescent="0.2">
      <c r="A5905" s="1" t="s">
        <v>13938</v>
      </c>
      <c r="B5905" s="2">
        <v>44647</v>
      </c>
      <c r="C5905" s="1" t="s">
        <v>8002</v>
      </c>
      <c r="D5905">
        <v>76</v>
      </c>
      <c r="E5905" s="1" t="s">
        <v>8013</v>
      </c>
      <c r="F5905" s="1" t="s">
        <v>8032</v>
      </c>
      <c r="G5905" s="1" t="s">
        <v>8015</v>
      </c>
      <c r="H5905">
        <v>6</v>
      </c>
      <c r="I5905">
        <v>7</v>
      </c>
      <c r="J5905" s="1" t="s">
        <v>8016</v>
      </c>
      <c r="K5905">
        <v>9</v>
      </c>
      <c r="L5905">
        <v>4</v>
      </c>
      <c r="M5905">
        <v>2</v>
      </c>
      <c r="N5905" s="1" t="s">
        <v>8007</v>
      </c>
      <c r="O5905" s="1" t="s">
        <v>8017</v>
      </c>
      <c r="P5905">
        <v>0.97</v>
      </c>
      <c r="Q5905">
        <v>1</v>
      </c>
      <c r="R5905" t="str">
        <f t="shared" si="460"/>
        <v>SENIOR</v>
      </c>
      <c r="S5905" s="1" t="str">
        <f t="shared" si="461"/>
        <v>Mar</v>
      </c>
      <c r="T5905" s="1">
        <f t="shared" si="462"/>
        <v>2022</v>
      </c>
      <c r="U5905" s="1" t="str">
        <f t="shared" si="463"/>
        <v>High</v>
      </c>
      <c r="V5905" s="1" t="str">
        <f t="shared" si="464"/>
        <v>Normal</v>
      </c>
    </row>
    <row r="5906" spans="1:22" x14ac:dyDescent="0.2">
      <c r="A5906" s="1" t="s">
        <v>13939</v>
      </c>
      <c r="B5906" s="2">
        <v>45178</v>
      </c>
      <c r="C5906" s="1" t="s">
        <v>8010</v>
      </c>
      <c r="D5906">
        <v>42</v>
      </c>
      <c r="E5906" s="1" t="s">
        <v>8003</v>
      </c>
      <c r="F5906" s="1" t="s">
        <v>8004</v>
      </c>
      <c r="G5906" s="1" t="s">
        <v>8005</v>
      </c>
      <c r="H5906">
        <v>4</v>
      </c>
      <c r="I5906">
        <v>6</v>
      </c>
      <c r="J5906" s="1" t="s">
        <v>8041</v>
      </c>
      <c r="K5906">
        <v>6</v>
      </c>
      <c r="L5906">
        <v>2</v>
      </c>
      <c r="M5906">
        <v>2</v>
      </c>
      <c r="N5906" s="1" t="s">
        <v>8038</v>
      </c>
      <c r="O5906" s="1" t="s">
        <v>8008</v>
      </c>
      <c r="P5906">
        <v>0.76</v>
      </c>
      <c r="Q5906">
        <v>0</v>
      </c>
      <c r="R5906" t="str">
        <f t="shared" si="460"/>
        <v>ADULT</v>
      </c>
      <c r="S5906" s="1" t="str">
        <f t="shared" si="461"/>
        <v>Sep</v>
      </c>
      <c r="T5906" s="1">
        <f t="shared" si="462"/>
        <v>2023</v>
      </c>
      <c r="U5906" s="1" t="str">
        <f t="shared" si="463"/>
        <v>High</v>
      </c>
      <c r="V5906" s="1" t="str">
        <f t="shared" si="464"/>
        <v>Normal</v>
      </c>
    </row>
    <row r="5907" spans="1:22" x14ac:dyDescent="0.2">
      <c r="A5907" s="1" t="s">
        <v>13940</v>
      </c>
      <c r="B5907" s="2">
        <v>44646</v>
      </c>
      <c r="C5907" s="1" t="s">
        <v>8002</v>
      </c>
      <c r="D5907">
        <v>51</v>
      </c>
      <c r="E5907" s="1" t="s">
        <v>8013</v>
      </c>
      <c r="F5907" s="1" t="s">
        <v>8004</v>
      </c>
      <c r="G5907" s="1" t="s">
        <v>8026</v>
      </c>
      <c r="H5907">
        <v>5</v>
      </c>
      <c r="I5907">
        <v>9</v>
      </c>
      <c r="J5907" s="1" t="s">
        <v>8016</v>
      </c>
      <c r="K5907">
        <v>8</v>
      </c>
      <c r="L5907">
        <v>4</v>
      </c>
      <c r="M5907">
        <v>2</v>
      </c>
      <c r="N5907" s="1" t="s">
        <v>8011</v>
      </c>
      <c r="O5907" s="1" t="s">
        <v>8008</v>
      </c>
      <c r="P5907">
        <v>0.89</v>
      </c>
      <c r="Q5907">
        <v>1</v>
      </c>
      <c r="R5907" t="str">
        <f t="shared" si="460"/>
        <v>ADULT</v>
      </c>
      <c r="S5907" s="1" t="str">
        <f t="shared" si="461"/>
        <v>Mar</v>
      </c>
      <c r="T5907" s="1">
        <f t="shared" si="462"/>
        <v>2022</v>
      </c>
      <c r="U5907" s="1" t="str">
        <f t="shared" si="463"/>
        <v>High</v>
      </c>
      <c r="V5907" s="1" t="str">
        <f t="shared" si="464"/>
        <v>Normal</v>
      </c>
    </row>
    <row r="5908" spans="1:22" x14ac:dyDescent="0.2">
      <c r="A5908" s="1" t="s">
        <v>13941</v>
      </c>
      <c r="B5908" s="2">
        <v>44974</v>
      </c>
      <c r="C5908" s="1" t="s">
        <v>8031</v>
      </c>
      <c r="D5908">
        <v>55</v>
      </c>
      <c r="E5908" s="1" t="s">
        <v>8013</v>
      </c>
      <c r="F5908" s="1" t="s">
        <v>8022</v>
      </c>
      <c r="G5908" s="1" t="s">
        <v>8060</v>
      </c>
      <c r="H5908">
        <v>4</v>
      </c>
      <c r="I5908">
        <v>10</v>
      </c>
      <c r="J5908" s="1" t="s">
        <v>8041</v>
      </c>
      <c r="K5908">
        <v>7</v>
      </c>
      <c r="L5908">
        <v>2</v>
      </c>
      <c r="M5908">
        <v>2</v>
      </c>
      <c r="N5908" s="1" t="s">
        <v>8011</v>
      </c>
      <c r="O5908" s="1" t="s">
        <v>8008</v>
      </c>
      <c r="P5908">
        <v>0.97</v>
      </c>
      <c r="Q5908">
        <v>1</v>
      </c>
      <c r="R5908" t="str">
        <f t="shared" si="460"/>
        <v>ADULT</v>
      </c>
      <c r="S5908" s="1" t="str">
        <f t="shared" si="461"/>
        <v>Feb</v>
      </c>
      <c r="T5908" s="1">
        <f t="shared" si="462"/>
        <v>2023</v>
      </c>
      <c r="U5908" s="1" t="str">
        <f t="shared" si="463"/>
        <v>High</v>
      </c>
      <c r="V5908" s="1" t="str">
        <f t="shared" si="464"/>
        <v>Normal</v>
      </c>
    </row>
    <row r="5909" spans="1:22" x14ac:dyDescent="0.2">
      <c r="A5909" s="1" t="s">
        <v>13942</v>
      </c>
      <c r="B5909" s="2">
        <v>45192</v>
      </c>
      <c r="C5909" s="1" t="s">
        <v>8010</v>
      </c>
      <c r="D5909">
        <v>18</v>
      </c>
      <c r="E5909" s="1" t="s">
        <v>8003</v>
      </c>
      <c r="F5909" s="1" t="s">
        <v>8032</v>
      </c>
      <c r="G5909" s="1" t="s">
        <v>8020</v>
      </c>
      <c r="H5909">
        <v>1</v>
      </c>
      <c r="I5909">
        <v>8</v>
      </c>
      <c r="J5909" s="1" t="s">
        <v>8016</v>
      </c>
      <c r="K5909">
        <v>2</v>
      </c>
      <c r="L5909">
        <v>2</v>
      </c>
      <c r="M5909">
        <v>0</v>
      </c>
      <c r="N5909" s="1" t="s">
        <v>8038</v>
      </c>
      <c r="O5909" s="1" t="s">
        <v>8008</v>
      </c>
      <c r="P5909">
        <v>0.33</v>
      </c>
      <c r="Q5909">
        <v>0</v>
      </c>
      <c r="R5909" t="str">
        <f t="shared" si="460"/>
        <v>YOUNG ADULT</v>
      </c>
      <c r="S5909" s="1" t="str">
        <f t="shared" si="461"/>
        <v>Sep</v>
      </c>
      <c r="T5909" s="1">
        <f t="shared" si="462"/>
        <v>2023</v>
      </c>
      <c r="U5909" s="1" t="str">
        <f t="shared" si="463"/>
        <v>Medium</v>
      </c>
      <c r="V5909" s="1" t="str">
        <f t="shared" si="464"/>
        <v>Normal</v>
      </c>
    </row>
    <row r="5910" spans="1:22" x14ac:dyDescent="0.2">
      <c r="A5910" s="1" t="s">
        <v>13943</v>
      </c>
      <c r="B5910" s="2">
        <v>45117</v>
      </c>
      <c r="C5910" s="1" t="s">
        <v>8019</v>
      </c>
      <c r="D5910">
        <v>86</v>
      </c>
      <c r="E5910" s="1" t="s">
        <v>8013</v>
      </c>
      <c r="F5910" s="1" t="s">
        <v>8004</v>
      </c>
      <c r="G5910" s="1" t="s">
        <v>8029</v>
      </c>
      <c r="H5910">
        <v>6</v>
      </c>
      <c r="I5910">
        <v>6</v>
      </c>
      <c r="J5910" s="1" t="s">
        <v>8027</v>
      </c>
      <c r="K5910">
        <v>9</v>
      </c>
      <c r="L5910">
        <v>6</v>
      </c>
      <c r="M5910">
        <v>2</v>
      </c>
      <c r="N5910" s="1" t="s">
        <v>8007</v>
      </c>
      <c r="O5910" s="1" t="s">
        <v>8017</v>
      </c>
      <c r="P5910">
        <v>0.97</v>
      </c>
      <c r="Q5910">
        <v>1</v>
      </c>
      <c r="R5910" t="str">
        <f t="shared" si="460"/>
        <v>SENIOR</v>
      </c>
      <c r="S5910" s="1" t="str">
        <f t="shared" si="461"/>
        <v>Jul</v>
      </c>
      <c r="T5910" s="1">
        <f t="shared" si="462"/>
        <v>2023</v>
      </c>
      <c r="U5910" s="1" t="str">
        <f t="shared" si="463"/>
        <v>High</v>
      </c>
      <c r="V5910" s="1" t="str">
        <f t="shared" si="464"/>
        <v>Normal</v>
      </c>
    </row>
    <row r="5911" spans="1:22" x14ac:dyDescent="0.2">
      <c r="A5911" s="1" t="s">
        <v>13944</v>
      </c>
      <c r="B5911" s="2">
        <v>44756</v>
      </c>
      <c r="C5911" s="1" t="s">
        <v>8019</v>
      </c>
      <c r="D5911">
        <v>42</v>
      </c>
      <c r="E5911" s="1" t="s">
        <v>8013</v>
      </c>
      <c r="F5911" s="1" t="s">
        <v>8004</v>
      </c>
      <c r="G5911" s="1" t="s">
        <v>8015</v>
      </c>
      <c r="H5911">
        <v>3</v>
      </c>
      <c r="I5911">
        <v>6</v>
      </c>
      <c r="J5911" s="1" t="s">
        <v>8006</v>
      </c>
      <c r="K5911">
        <v>6</v>
      </c>
      <c r="L5911">
        <v>4</v>
      </c>
      <c r="M5911">
        <v>1</v>
      </c>
      <c r="N5911" s="1" t="s">
        <v>8038</v>
      </c>
      <c r="O5911" s="1" t="s">
        <v>8008</v>
      </c>
      <c r="P5911">
        <v>0.46</v>
      </c>
      <c r="Q5911">
        <v>1</v>
      </c>
      <c r="R5911" t="str">
        <f t="shared" si="460"/>
        <v>ADULT</v>
      </c>
      <c r="S5911" s="1" t="str">
        <f t="shared" si="461"/>
        <v>Jul</v>
      </c>
      <c r="T5911" s="1">
        <f t="shared" si="462"/>
        <v>2022</v>
      </c>
      <c r="U5911" s="1" t="str">
        <f t="shared" si="463"/>
        <v>Medium</v>
      </c>
      <c r="V5911" s="1" t="str">
        <f t="shared" si="464"/>
        <v>Normal</v>
      </c>
    </row>
    <row r="5912" spans="1:22" x14ac:dyDescent="0.2">
      <c r="A5912" s="1" t="s">
        <v>13945</v>
      </c>
      <c r="B5912" s="2">
        <v>44942</v>
      </c>
      <c r="C5912" s="1" t="s">
        <v>8031</v>
      </c>
      <c r="D5912">
        <v>66</v>
      </c>
      <c r="E5912" s="1" t="s">
        <v>8013</v>
      </c>
      <c r="F5912" s="1" t="s">
        <v>8022</v>
      </c>
      <c r="G5912" s="1" t="s">
        <v>8035</v>
      </c>
      <c r="H5912">
        <v>6</v>
      </c>
      <c r="I5912">
        <v>12</v>
      </c>
      <c r="J5912" s="1" t="s">
        <v>8041</v>
      </c>
      <c r="K5912">
        <v>9</v>
      </c>
      <c r="L5912">
        <v>6</v>
      </c>
      <c r="M5912">
        <v>2</v>
      </c>
      <c r="N5912" s="1" t="s">
        <v>8007</v>
      </c>
      <c r="O5912" s="1" t="s">
        <v>8017</v>
      </c>
      <c r="P5912">
        <v>0.97</v>
      </c>
      <c r="Q5912">
        <v>1</v>
      </c>
      <c r="R5912" t="str">
        <f t="shared" si="460"/>
        <v>SENIOR</v>
      </c>
      <c r="S5912" s="1" t="str">
        <f t="shared" si="461"/>
        <v>Jan</v>
      </c>
      <c r="T5912" s="1">
        <f t="shared" si="462"/>
        <v>2023</v>
      </c>
      <c r="U5912" s="1" t="str">
        <f t="shared" si="463"/>
        <v>High</v>
      </c>
      <c r="V5912" s="1" t="str">
        <f t="shared" si="464"/>
        <v>Normal</v>
      </c>
    </row>
    <row r="5913" spans="1:22" x14ac:dyDescent="0.2">
      <c r="A5913" s="1" t="s">
        <v>13946</v>
      </c>
      <c r="B5913" s="2">
        <v>44649</v>
      </c>
      <c r="C5913" s="1" t="s">
        <v>8002</v>
      </c>
      <c r="D5913">
        <v>56</v>
      </c>
      <c r="E5913" s="1" t="s">
        <v>8013</v>
      </c>
      <c r="F5913" s="1" t="s">
        <v>8004</v>
      </c>
      <c r="G5913" s="1" t="s">
        <v>8005</v>
      </c>
      <c r="H5913">
        <v>4</v>
      </c>
      <c r="I5913">
        <v>7</v>
      </c>
      <c r="J5913" s="1" t="s">
        <v>8006</v>
      </c>
      <c r="K5913">
        <v>8</v>
      </c>
      <c r="L5913">
        <v>3</v>
      </c>
      <c r="M5913">
        <v>2</v>
      </c>
      <c r="N5913" s="1" t="s">
        <v>8011</v>
      </c>
      <c r="O5913" s="1" t="s">
        <v>8008</v>
      </c>
      <c r="P5913">
        <v>0.77</v>
      </c>
      <c r="Q5913">
        <v>1</v>
      </c>
      <c r="R5913" t="str">
        <f t="shared" si="460"/>
        <v>ADULT</v>
      </c>
      <c r="S5913" s="1" t="str">
        <f t="shared" si="461"/>
        <v>Mar</v>
      </c>
      <c r="T5913" s="1">
        <f t="shared" si="462"/>
        <v>2022</v>
      </c>
      <c r="U5913" s="1" t="str">
        <f t="shared" si="463"/>
        <v>High</v>
      </c>
      <c r="V5913" s="1" t="str">
        <f t="shared" si="464"/>
        <v>Normal</v>
      </c>
    </row>
    <row r="5914" spans="1:22" x14ac:dyDescent="0.2">
      <c r="A5914" s="1" t="s">
        <v>13947</v>
      </c>
      <c r="B5914" s="2">
        <v>44905</v>
      </c>
      <c r="C5914" s="1" t="s">
        <v>8031</v>
      </c>
      <c r="D5914">
        <v>79</v>
      </c>
      <c r="E5914" s="1" t="s">
        <v>8013</v>
      </c>
      <c r="F5914" s="1" t="s">
        <v>8032</v>
      </c>
      <c r="G5914" s="1" t="s">
        <v>8015</v>
      </c>
      <c r="H5914">
        <v>6</v>
      </c>
      <c r="I5914">
        <v>5</v>
      </c>
      <c r="J5914" s="1" t="s">
        <v>8016</v>
      </c>
      <c r="K5914">
        <v>9</v>
      </c>
      <c r="L5914">
        <v>6</v>
      </c>
      <c r="M5914">
        <v>4</v>
      </c>
      <c r="N5914" s="1" t="s">
        <v>8007</v>
      </c>
      <c r="O5914" s="1" t="s">
        <v>8017</v>
      </c>
      <c r="P5914">
        <v>0.97</v>
      </c>
      <c r="Q5914">
        <v>1</v>
      </c>
      <c r="R5914" t="str">
        <f t="shared" si="460"/>
        <v>SENIOR</v>
      </c>
      <c r="S5914" s="1" t="str">
        <f t="shared" si="461"/>
        <v>Dec</v>
      </c>
      <c r="T5914" s="1">
        <f t="shared" si="462"/>
        <v>2022</v>
      </c>
      <c r="U5914" s="1" t="str">
        <f t="shared" si="463"/>
        <v>High</v>
      </c>
      <c r="V5914" s="1" t="str">
        <f t="shared" si="464"/>
        <v>Frequent</v>
      </c>
    </row>
    <row r="5915" spans="1:22" x14ac:dyDescent="0.2">
      <c r="A5915" s="1" t="s">
        <v>13948</v>
      </c>
      <c r="B5915" s="2">
        <v>44479</v>
      </c>
      <c r="C5915" s="1" t="s">
        <v>8010</v>
      </c>
      <c r="D5915">
        <v>64</v>
      </c>
      <c r="E5915" s="1" t="s">
        <v>8013</v>
      </c>
      <c r="F5915" s="1" t="s">
        <v>8022</v>
      </c>
      <c r="G5915" s="1" t="s">
        <v>8005</v>
      </c>
      <c r="H5915">
        <v>4</v>
      </c>
      <c r="I5915">
        <v>6</v>
      </c>
      <c r="J5915" s="1" t="s">
        <v>8016</v>
      </c>
      <c r="K5915">
        <v>7</v>
      </c>
      <c r="L5915">
        <v>2</v>
      </c>
      <c r="M5915">
        <v>1</v>
      </c>
      <c r="N5915" s="1" t="s">
        <v>8011</v>
      </c>
      <c r="O5915" s="1" t="s">
        <v>8008</v>
      </c>
      <c r="P5915">
        <v>0.59</v>
      </c>
      <c r="Q5915">
        <v>0</v>
      </c>
      <c r="R5915" t="str">
        <f t="shared" si="460"/>
        <v>ADULT</v>
      </c>
      <c r="S5915" s="1" t="str">
        <f t="shared" si="461"/>
        <v>Oct</v>
      </c>
      <c r="T5915" s="1">
        <f t="shared" si="462"/>
        <v>2021</v>
      </c>
      <c r="U5915" s="1" t="str">
        <f t="shared" si="463"/>
        <v>Medium</v>
      </c>
      <c r="V5915" s="1" t="str">
        <f t="shared" si="464"/>
        <v>Normal</v>
      </c>
    </row>
    <row r="5916" spans="1:22" x14ac:dyDescent="0.2">
      <c r="A5916" s="1" t="s">
        <v>13949</v>
      </c>
      <c r="B5916" s="2">
        <v>44673</v>
      </c>
      <c r="C5916" s="1" t="s">
        <v>8002</v>
      </c>
      <c r="D5916">
        <v>54</v>
      </c>
      <c r="E5916" s="1" t="s">
        <v>8013</v>
      </c>
      <c r="F5916" s="1" t="s">
        <v>8022</v>
      </c>
      <c r="G5916" s="1" t="s">
        <v>8044</v>
      </c>
      <c r="H5916">
        <v>4</v>
      </c>
      <c r="I5916">
        <v>10</v>
      </c>
      <c r="J5916" s="1" t="s">
        <v>8016</v>
      </c>
      <c r="K5916">
        <v>6</v>
      </c>
      <c r="L5916">
        <v>3</v>
      </c>
      <c r="M5916">
        <v>2</v>
      </c>
      <c r="N5916" s="1" t="s">
        <v>8023</v>
      </c>
      <c r="O5916" s="1" t="s">
        <v>8008</v>
      </c>
      <c r="P5916">
        <v>0.97</v>
      </c>
      <c r="Q5916">
        <v>1</v>
      </c>
      <c r="R5916" t="str">
        <f t="shared" si="460"/>
        <v>ADULT</v>
      </c>
      <c r="S5916" s="1" t="str">
        <f t="shared" si="461"/>
        <v>Apr</v>
      </c>
      <c r="T5916" s="1">
        <f t="shared" si="462"/>
        <v>2022</v>
      </c>
      <c r="U5916" s="1" t="str">
        <f t="shared" si="463"/>
        <v>High</v>
      </c>
      <c r="V5916" s="1" t="str">
        <f t="shared" si="464"/>
        <v>Normal</v>
      </c>
    </row>
    <row r="5917" spans="1:22" x14ac:dyDescent="0.2">
      <c r="A5917" s="1" t="s">
        <v>13950</v>
      </c>
      <c r="B5917" s="2">
        <v>44426</v>
      </c>
      <c r="C5917" s="1" t="s">
        <v>8019</v>
      </c>
      <c r="D5917">
        <v>42</v>
      </c>
      <c r="E5917" s="1" t="s">
        <v>8013</v>
      </c>
      <c r="F5917" s="1" t="s">
        <v>8037</v>
      </c>
      <c r="G5917" s="1" t="s">
        <v>8044</v>
      </c>
      <c r="H5917">
        <v>4</v>
      </c>
      <c r="I5917">
        <v>9</v>
      </c>
      <c r="J5917" s="1" t="s">
        <v>8016</v>
      </c>
      <c r="K5917">
        <v>6</v>
      </c>
      <c r="L5917">
        <v>4</v>
      </c>
      <c r="M5917">
        <v>1</v>
      </c>
      <c r="N5917" s="1" t="s">
        <v>8011</v>
      </c>
      <c r="O5917" s="1" t="s">
        <v>8008</v>
      </c>
      <c r="P5917">
        <v>0.75</v>
      </c>
      <c r="Q5917">
        <v>0</v>
      </c>
      <c r="R5917" t="str">
        <f t="shared" si="460"/>
        <v>ADULT</v>
      </c>
      <c r="S5917" s="1" t="str">
        <f t="shared" si="461"/>
        <v>Aug</v>
      </c>
      <c r="T5917" s="1">
        <f t="shared" si="462"/>
        <v>2021</v>
      </c>
      <c r="U5917" s="1" t="str">
        <f t="shared" si="463"/>
        <v>High</v>
      </c>
      <c r="V5917" s="1" t="str">
        <f t="shared" si="464"/>
        <v>Normal</v>
      </c>
    </row>
    <row r="5918" spans="1:22" x14ac:dyDescent="0.2">
      <c r="A5918" s="1" t="s">
        <v>13951</v>
      </c>
      <c r="B5918" s="2">
        <v>44238</v>
      </c>
      <c r="C5918" s="1" t="s">
        <v>8031</v>
      </c>
      <c r="D5918">
        <v>71</v>
      </c>
      <c r="E5918" s="1" t="s">
        <v>8003</v>
      </c>
      <c r="F5918" s="1" t="s">
        <v>8032</v>
      </c>
      <c r="G5918" s="1" t="s">
        <v>8067</v>
      </c>
      <c r="H5918">
        <v>7</v>
      </c>
      <c r="I5918">
        <v>7</v>
      </c>
      <c r="J5918" s="1" t="s">
        <v>8027</v>
      </c>
      <c r="K5918">
        <v>10</v>
      </c>
      <c r="L5918">
        <v>5</v>
      </c>
      <c r="M5918">
        <v>4</v>
      </c>
      <c r="N5918" s="1" t="s">
        <v>8007</v>
      </c>
      <c r="O5918" s="1" t="s">
        <v>8017</v>
      </c>
      <c r="P5918">
        <v>0.97</v>
      </c>
      <c r="Q5918">
        <v>1</v>
      </c>
      <c r="R5918" t="str">
        <f t="shared" si="460"/>
        <v>SENIOR</v>
      </c>
      <c r="S5918" s="1" t="str">
        <f t="shared" si="461"/>
        <v>Feb</v>
      </c>
      <c r="T5918" s="1">
        <f t="shared" si="462"/>
        <v>2021</v>
      </c>
      <c r="U5918" s="1" t="str">
        <f t="shared" si="463"/>
        <v>High</v>
      </c>
      <c r="V5918" s="1" t="str">
        <f t="shared" si="464"/>
        <v>Frequent</v>
      </c>
    </row>
    <row r="5919" spans="1:22" x14ac:dyDescent="0.2">
      <c r="A5919" s="1" t="s">
        <v>13952</v>
      </c>
      <c r="B5919" s="2">
        <v>44841</v>
      </c>
      <c r="C5919" s="1" t="s">
        <v>8010</v>
      </c>
      <c r="D5919">
        <v>26</v>
      </c>
      <c r="E5919" s="1" t="s">
        <v>8013</v>
      </c>
      <c r="F5919" s="1" t="s">
        <v>8022</v>
      </c>
      <c r="G5919" s="1" t="s">
        <v>8005</v>
      </c>
      <c r="H5919">
        <v>2</v>
      </c>
      <c r="I5919">
        <v>7</v>
      </c>
      <c r="J5919" s="1" t="s">
        <v>8041</v>
      </c>
      <c r="K5919">
        <v>3</v>
      </c>
      <c r="L5919">
        <v>2</v>
      </c>
      <c r="M5919">
        <v>0</v>
      </c>
      <c r="N5919" s="1" t="s">
        <v>8011</v>
      </c>
      <c r="O5919" s="1" t="s">
        <v>8008</v>
      </c>
      <c r="P5919">
        <v>0.24</v>
      </c>
      <c r="Q5919">
        <v>0</v>
      </c>
      <c r="R5919" t="str">
        <f t="shared" si="460"/>
        <v>YOUNG ADULT</v>
      </c>
      <c r="S5919" s="1" t="str">
        <f t="shared" si="461"/>
        <v>Oct</v>
      </c>
      <c r="T5919" s="1">
        <f t="shared" si="462"/>
        <v>2022</v>
      </c>
      <c r="U5919" s="1" t="str">
        <f t="shared" si="463"/>
        <v>Low</v>
      </c>
      <c r="V5919" s="1" t="str">
        <f t="shared" si="464"/>
        <v>Normal</v>
      </c>
    </row>
    <row r="5920" spans="1:22" x14ac:dyDescent="0.2">
      <c r="A5920" s="1" t="s">
        <v>13953</v>
      </c>
      <c r="B5920" s="2">
        <v>45143</v>
      </c>
      <c r="C5920" s="1" t="s">
        <v>8019</v>
      </c>
      <c r="D5920">
        <v>68</v>
      </c>
      <c r="E5920" s="1" t="s">
        <v>8003</v>
      </c>
      <c r="F5920" s="1" t="s">
        <v>8014</v>
      </c>
      <c r="G5920" s="1" t="s">
        <v>8044</v>
      </c>
      <c r="H5920">
        <v>5</v>
      </c>
      <c r="I5920">
        <v>8</v>
      </c>
      <c r="J5920" s="1" t="s">
        <v>8027</v>
      </c>
      <c r="K5920">
        <v>8</v>
      </c>
      <c r="L5920">
        <v>4</v>
      </c>
      <c r="M5920">
        <v>1</v>
      </c>
      <c r="N5920" s="1" t="s">
        <v>8007</v>
      </c>
      <c r="O5920" s="1" t="s">
        <v>8008</v>
      </c>
      <c r="P5920">
        <v>0.97</v>
      </c>
      <c r="Q5920">
        <v>1</v>
      </c>
      <c r="R5920" t="str">
        <f t="shared" si="460"/>
        <v>SENIOR</v>
      </c>
      <c r="S5920" s="1" t="str">
        <f t="shared" si="461"/>
        <v>Aug</v>
      </c>
      <c r="T5920" s="1">
        <f t="shared" si="462"/>
        <v>2023</v>
      </c>
      <c r="U5920" s="1" t="str">
        <f t="shared" si="463"/>
        <v>High</v>
      </c>
      <c r="V5920" s="1" t="str">
        <f t="shared" si="464"/>
        <v>Normal</v>
      </c>
    </row>
    <row r="5921" spans="1:22" x14ac:dyDescent="0.2">
      <c r="A5921" s="1" t="s">
        <v>13954</v>
      </c>
      <c r="B5921" s="2">
        <v>44225</v>
      </c>
      <c r="C5921" s="1" t="s">
        <v>8031</v>
      </c>
      <c r="D5921">
        <v>39</v>
      </c>
      <c r="E5921" s="1" t="s">
        <v>8003</v>
      </c>
      <c r="F5921" s="1" t="s">
        <v>8022</v>
      </c>
      <c r="G5921" s="1" t="s">
        <v>8060</v>
      </c>
      <c r="H5921">
        <v>4</v>
      </c>
      <c r="I5921">
        <v>8</v>
      </c>
      <c r="J5921" s="1" t="s">
        <v>8027</v>
      </c>
      <c r="K5921">
        <v>6</v>
      </c>
      <c r="L5921">
        <v>4</v>
      </c>
      <c r="M5921">
        <v>2</v>
      </c>
      <c r="N5921" s="1" t="s">
        <v>8038</v>
      </c>
      <c r="O5921" s="1" t="s">
        <v>8008</v>
      </c>
      <c r="P5921">
        <v>0.97</v>
      </c>
      <c r="Q5921">
        <v>1</v>
      </c>
      <c r="R5921" t="str">
        <f t="shared" si="460"/>
        <v>YOUNG ADULT</v>
      </c>
      <c r="S5921" s="1" t="str">
        <f t="shared" si="461"/>
        <v>Jan</v>
      </c>
      <c r="T5921" s="1">
        <f t="shared" si="462"/>
        <v>2021</v>
      </c>
      <c r="U5921" s="1" t="str">
        <f t="shared" si="463"/>
        <v>High</v>
      </c>
      <c r="V5921" s="1" t="str">
        <f t="shared" si="464"/>
        <v>Normal</v>
      </c>
    </row>
    <row r="5922" spans="1:22" x14ac:dyDescent="0.2">
      <c r="A5922" s="1" t="s">
        <v>13955</v>
      </c>
      <c r="B5922" s="2">
        <v>44411</v>
      </c>
      <c r="C5922" s="1" t="s">
        <v>8019</v>
      </c>
      <c r="D5922">
        <v>79</v>
      </c>
      <c r="E5922" s="1" t="s">
        <v>8003</v>
      </c>
      <c r="F5922" s="1" t="s">
        <v>8014</v>
      </c>
      <c r="G5922" s="1" t="s">
        <v>8015</v>
      </c>
      <c r="H5922">
        <v>5</v>
      </c>
      <c r="I5922">
        <v>5</v>
      </c>
      <c r="J5922" s="1" t="s">
        <v>8027</v>
      </c>
      <c r="K5922">
        <v>8</v>
      </c>
      <c r="L5922">
        <v>5</v>
      </c>
      <c r="M5922">
        <v>3</v>
      </c>
      <c r="N5922" s="1" t="s">
        <v>8007</v>
      </c>
      <c r="O5922" s="1" t="s">
        <v>8008</v>
      </c>
      <c r="P5922">
        <v>0.97</v>
      </c>
      <c r="Q5922">
        <v>1</v>
      </c>
      <c r="R5922" t="str">
        <f t="shared" si="460"/>
        <v>SENIOR</v>
      </c>
      <c r="S5922" s="1" t="str">
        <f t="shared" si="461"/>
        <v>Aug</v>
      </c>
      <c r="T5922" s="1">
        <f t="shared" si="462"/>
        <v>2021</v>
      </c>
      <c r="U5922" s="1" t="str">
        <f t="shared" si="463"/>
        <v>High</v>
      </c>
      <c r="V5922" s="1" t="str">
        <f t="shared" si="464"/>
        <v>Frequent</v>
      </c>
    </row>
    <row r="5923" spans="1:22" x14ac:dyDescent="0.2">
      <c r="A5923" s="1" t="s">
        <v>13956</v>
      </c>
      <c r="B5923" s="2">
        <v>44700</v>
      </c>
      <c r="C5923" s="1" t="s">
        <v>8002</v>
      </c>
      <c r="D5923">
        <v>60</v>
      </c>
      <c r="E5923" s="1" t="s">
        <v>8003</v>
      </c>
      <c r="F5923" s="1" t="s">
        <v>8014</v>
      </c>
      <c r="G5923" s="1" t="s">
        <v>8060</v>
      </c>
      <c r="H5923">
        <v>4</v>
      </c>
      <c r="I5923">
        <v>8</v>
      </c>
      <c r="J5923" s="1" t="s">
        <v>8027</v>
      </c>
      <c r="K5923">
        <v>7</v>
      </c>
      <c r="L5923">
        <v>2</v>
      </c>
      <c r="M5923">
        <v>1</v>
      </c>
      <c r="N5923" s="1" t="s">
        <v>8038</v>
      </c>
      <c r="O5923" s="1" t="s">
        <v>8008</v>
      </c>
      <c r="P5923">
        <v>0.89</v>
      </c>
      <c r="Q5923">
        <v>1</v>
      </c>
      <c r="R5923" t="str">
        <f t="shared" si="460"/>
        <v>ADULT</v>
      </c>
      <c r="S5923" s="1" t="str">
        <f t="shared" si="461"/>
        <v>May</v>
      </c>
      <c r="T5923" s="1">
        <f t="shared" si="462"/>
        <v>2022</v>
      </c>
      <c r="U5923" s="1" t="str">
        <f t="shared" si="463"/>
        <v>High</v>
      </c>
      <c r="V5923" s="1" t="str">
        <f t="shared" si="464"/>
        <v>Normal</v>
      </c>
    </row>
    <row r="5924" spans="1:22" x14ac:dyDescent="0.2">
      <c r="A5924" s="1" t="s">
        <v>13957</v>
      </c>
      <c r="B5924" s="2">
        <v>44926</v>
      </c>
      <c r="C5924" s="1" t="s">
        <v>8031</v>
      </c>
      <c r="D5924">
        <v>68</v>
      </c>
      <c r="E5924" s="1" t="s">
        <v>8003</v>
      </c>
      <c r="F5924" s="1" t="s">
        <v>8014</v>
      </c>
      <c r="G5924" s="1" t="s">
        <v>8048</v>
      </c>
      <c r="H5924">
        <v>6</v>
      </c>
      <c r="I5924">
        <v>9</v>
      </c>
      <c r="J5924" s="1" t="s">
        <v>8006</v>
      </c>
      <c r="K5924">
        <v>10</v>
      </c>
      <c r="L5924">
        <v>4</v>
      </c>
      <c r="M5924">
        <v>2</v>
      </c>
      <c r="N5924" s="1" t="s">
        <v>8007</v>
      </c>
      <c r="O5924" s="1" t="s">
        <v>8017</v>
      </c>
      <c r="P5924">
        <v>0.97</v>
      </c>
      <c r="Q5924">
        <v>1</v>
      </c>
      <c r="R5924" t="str">
        <f t="shared" si="460"/>
        <v>SENIOR</v>
      </c>
      <c r="S5924" s="1" t="str">
        <f t="shared" si="461"/>
        <v>Dec</v>
      </c>
      <c r="T5924" s="1">
        <f t="shared" si="462"/>
        <v>2022</v>
      </c>
      <c r="U5924" s="1" t="str">
        <f t="shared" si="463"/>
        <v>High</v>
      </c>
      <c r="V5924" s="1" t="str">
        <f t="shared" si="464"/>
        <v>Normal</v>
      </c>
    </row>
    <row r="5925" spans="1:22" x14ac:dyDescent="0.2">
      <c r="A5925" s="1" t="s">
        <v>13958</v>
      </c>
      <c r="B5925" s="2">
        <v>44384</v>
      </c>
      <c r="C5925" s="1" t="s">
        <v>8019</v>
      </c>
      <c r="D5925">
        <v>59</v>
      </c>
      <c r="E5925" s="1" t="s">
        <v>8003</v>
      </c>
      <c r="F5925" s="1" t="s">
        <v>8014</v>
      </c>
      <c r="G5925" s="1" t="s">
        <v>8060</v>
      </c>
      <c r="H5925">
        <v>4</v>
      </c>
      <c r="I5925">
        <v>9</v>
      </c>
      <c r="J5925" s="1" t="s">
        <v>8006</v>
      </c>
      <c r="K5925">
        <v>7</v>
      </c>
      <c r="L5925">
        <v>3</v>
      </c>
      <c r="M5925">
        <v>2</v>
      </c>
      <c r="N5925" s="1" t="s">
        <v>8038</v>
      </c>
      <c r="O5925" s="1" t="s">
        <v>8008</v>
      </c>
      <c r="P5925">
        <v>0.97</v>
      </c>
      <c r="Q5925">
        <v>1</v>
      </c>
      <c r="R5925" t="str">
        <f t="shared" si="460"/>
        <v>ADULT</v>
      </c>
      <c r="S5925" s="1" t="str">
        <f t="shared" si="461"/>
        <v>Jul</v>
      </c>
      <c r="T5925" s="1">
        <f t="shared" si="462"/>
        <v>2021</v>
      </c>
      <c r="U5925" s="1" t="str">
        <f t="shared" si="463"/>
        <v>High</v>
      </c>
      <c r="V5925" s="1" t="str">
        <f t="shared" si="464"/>
        <v>Normal</v>
      </c>
    </row>
    <row r="5926" spans="1:22" x14ac:dyDescent="0.2">
      <c r="A5926" s="1" t="s">
        <v>13959</v>
      </c>
      <c r="B5926" s="2">
        <v>44259</v>
      </c>
      <c r="C5926" s="1" t="s">
        <v>8002</v>
      </c>
      <c r="D5926">
        <v>28</v>
      </c>
      <c r="E5926" s="1" t="s">
        <v>8003</v>
      </c>
      <c r="F5926" s="1" t="s">
        <v>8022</v>
      </c>
      <c r="G5926" s="1" t="s">
        <v>8029</v>
      </c>
      <c r="H5926">
        <v>3</v>
      </c>
      <c r="I5926">
        <v>6</v>
      </c>
      <c r="J5926" s="1" t="s">
        <v>8027</v>
      </c>
      <c r="K5926">
        <v>6</v>
      </c>
      <c r="L5926">
        <v>2</v>
      </c>
      <c r="M5926">
        <v>1</v>
      </c>
      <c r="N5926" s="1" t="s">
        <v>8038</v>
      </c>
      <c r="O5926" s="1" t="s">
        <v>8008</v>
      </c>
      <c r="P5926">
        <v>0.41</v>
      </c>
      <c r="Q5926">
        <v>1</v>
      </c>
      <c r="R5926" t="str">
        <f t="shared" si="460"/>
        <v>YOUNG ADULT</v>
      </c>
      <c r="S5926" s="1" t="str">
        <f t="shared" si="461"/>
        <v>Mar</v>
      </c>
      <c r="T5926" s="1">
        <f t="shared" si="462"/>
        <v>2021</v>
      </c>
      <c r="U5926" s="1" t="str">
        <f t="shared" si="463"/>
        <v>Medium</v>
      </c>
      <c r="V5926" s="1" t="str">
        <f t="shared" si="464"/>
        <v>Normal</v>
      </c>
    </row>
    <row r="5927" spans="1:22" x14ac:dyDescent="0.2">
      <c r="A5927" s="1" t="s">
        <v>13960</v>
      </c>
      <c r="B5927" s="2">
        <v>44765</v>
      </c>
      <c r="C5927" s="1" t="s">
        <v>8019</v>
      </c>
      <c r="D5927">
        <v>43</v>
      </c>
      <c r="E5927" s="1" t="s">
        <v>8013</v>
      </c>
      <c r="F5927" s="1" t="s">
        <v>8014</v>
      </c>
      <c r="G5927" s="1" t="s">
        <v>8026</v>
      </c>
      <c r="H5927">
        <v>5</v>
      </c>
      <c r="I5927">
        <v>7</v>
      </c>
      <c r="J5927" s="1" t="s">
        <v>8006</v>
      </c>
      <c r="K5927">
        <v>8</v>
      </c>
      <c r="L5927">
        <v>2</v>
      </c>
      <c r="M5927">
        <v>1</v>
      </c>
      <c r="N5927" s="1" t="s">
        <v>8038</v>
      </c>
      <c r="O5927" s="1" t="s">
        <v>8008</v>
      </c>
      <c r="P5927">
        <v>0.61</v>
      </c>
      <c r="Q5927">
        <v>0</v>
      </c>
      <c r="R5927" t="str">
        <f t="shared" si="460"/>
        <v>ADULT</v>
      </c>
      <c r="S5927" s="1" t="str">
        <f t="shared" si="461"/>
        <v>Jul</v>
      </c>
      <c r="T5927" s="1">
        <f t="shared" si="462"/>
        <v>2022</v>
      </c>
      <c r="U5927" s="1" t="str">
        <f t="shared" si="463"/>
        <v>Medium</v>
      </c>
      <c r="V5927" s="1" t="str">
        <f t="shared" si="464"/>
        <v>Normal</v>
      </c>
    </row>
    <row r="5928" spans="1:22" x14ac:dyDescent="0.2">
      <c r="A5928" s="1" t="s">
        <v>13961</v>
      </c>
      <c r="B5928" s="2">
        <v>45093</v>
      </c>
      <c r="C5928" s="1" t="s">
        <v>8019</v>
      </c>
      <c r="D5928">
        <v>69</v>
      </c>
      <c r="E5928" s="1" t="s">
        <v>8003</v>
      </c>
      <c r="F5928" s="1" t="s">
        <v>8022</v>
      </c>
      <c r="G5928" s="1" t="s">
        <v>8020</v>
      </c>
      <c r="H5928">
        <v>8</v>
      </c>
      <c r="I5928">
        <v>10</v>
      </c>
      <c r="J5928" s="1" t="s">
        <v>8041</v>
      </c>
      <c r="K5928">
        <v>13</v>
      </c>
      <c r="L5928">
        <v>6</v>
      </c>
      <c r="M5928">
        <v>2</v>
      </c>
      <c r="N5928" s="1" t="s">
        <v>8007</v>
      </c>
      <c r="O5928" s="1" t="s">
        <v>8017</v>
      </c>
      <c r="P5928">
        <v>0.97</v>
      </c>
      <c r="Q5928">
        <v>1</v>
      </c>
      <c r="R5928" t="str">
        <f t="shared" si="460"/>
        <v>SENIOR</v>
      </c>
      <c r="S5928" s="1" t="str">
        <f t="shared" si="461"/>
        <v>Jun</v>
      </c>
      <c r="T5928" s="1">
        <f t="shared" si="462"/>
        <v>2023</v>
      </c>
      <c r="U5928" s="1" t="str">
        <f t="shared" si="463"/>
        <v>High</v>
      </c>
      <c r="V5928" s="1" t="str">
        <f t="shared" si="464"/>
        <v>Normal</v>
      </c>
    </row>
    <row r="5929" spans="1:22" x14ac:dyDescent="0.2">
      <c r="A5929" s="1" t="s">
        <v>13962</v>
      </c>
      <c r="B5929" s="2">
        <v>44235</v>
      </c>
      <c r="C5929" s="1" t="s">
        <v>8031</v>
      </c>
      <c r="D5929">
        <v>60</v>
      </c>
      <c r="E5929" s="1" t="s">
        <v>8003</v>
      </c>
      <c r="F5929" s="1" t="s">
        <v>8004</v>
      </c>
      <c r="G5929" s="1" t="s">
        <v>8060</v>
      </c>
      <c r="H5929">
        <v>5</v>
      </c>
      <c r="I5929">
        <v>9</v>
      </c>
      <c r="J5929" s="1" t="s">
        <v>8006</v>
      </c>
      <c r="K5929">
        <v>10</v>
      </c>
      <c r="L5929">
        <v>4</v>
      </c>
      <c r="M5929">
        <v>1</v>
      </c>
      <c r="N5929" s="1" t="s">
        <v>8011</v>
      </c>
      <c r="O5929" s="1" t="s">
        <v>8008</v>
      </c>
      <c r="P5929">
        <v>0.97</v>
      </c>
      <c r="Q5929">
        <v>1</v>
      </c>
      <c r="R5929" t="str">
        <f t="shared" si="460"/>
        <v>ADULT</v>
      </c>
      <c r="S5929" s="1" t="str">
        <f t="shared" si="461"/>
        <v>Feb</v>
      </c>
      <c r="T5929" s="1">
        <f t="shared" si="462"/>
        <v>2021</v>
      </c>
      <c r="U5929" s="1" t="str">
        <f t="shared" si="463"/>
        <v>High</v>
      </c>
      <c r="V5929" s="1" t="str">
        <f t="shared" si="464"/>
        <v>Normal</v>
      </c>
    </row>
    <row r="5930" spans="1:22" x14ac:dyDescent="0.2">
      <c r="A5930" s="1" t="s">
        <v>13963</v>
      </c>
      <c r="B5930" s="2">
        <v>44579</v>
      </c>
      <c r="C5930" s="1" t="s">
        <v>8031</v>
      </c>
      <c r="D5930">
        <v>78</v>
      </c>
      <c r="E5930" s="1" t="s">
        <v>8003</v>
      </c>
      <c r="F5930" s="1" t="s">
        <v>8037</v>
      </c>
      <c r="G5930" s="1" t="s">
        <v>8062</v>
      </c>
      <c r="H5930">
        <v>5</v>
      </c>
      <c r="I5930">
        <v>9</v>
      </c>
      <c r="J5930" s="1" t="s">
        <v>8006</v>
      </c>
      <c r="K5930">
        <v>10</v>
      </c>
      <c r="L5930">
        <v>6</v>
      </c>
      <c r="M5930">
        <v>2</v>
      </c>
      <c r="N5930" s="1" t="s">
        <v>8007</v>
      </c>
      <c r="O5930" s="1" t="s">
        <v>8008</v>
      </c>
      <c r="P5930">
        <v>0.97</v>
      </c>
      <c r="Q5930">
        <v>1</v>
      </c>
      <c r="R5930" t="str">
        <f t="shared" si="460"/>
        <v>SENIOR</v>
      </c>
      <c r="S5930" s="1" t="str">
        <f t="shared" si="461"/>
        <v>Jan</v>
      </c>
      <c r="T5930" s="1">
        <f t="shared" si="462"/>
        <v>2022</v>
      </c>
      <c r="U5930" s="1" t="str">
        <f t="shared" si="463"/>
        <v>High</v>
      </c>
      <c r="V5930" s="1" t="str">
        <f t="shared" si="464"/>
        <v>Normal</v>
      </c>
    </row>
    <row r="5931" spans="1:22" x14ac:dyDescent="0.2">
      <c r="A5931" s="1" t="s">
        <v>13964</v>
      </c>
      <c r="B5931" s="2">
        <v>44923</v>
      </c>
      <c r="C5931" s="1" t="s">
        <v>8031</v>
      </c>
      <c r="D5931">
        <v>64</v>
      </c>
      <c r="E5931" s="1" t="s">
        <v>8003</v>
      </c>
      <c r="F5931" s="1" t="s">
        <v>8032</v>
      </c>
      <c r="G5931" s="1" t="s">
        <v>8015</v>
      </c>
      <c r="H5931">
        <v>4</v>
      </c>
      <c r="I5931">
        <v>5</v>
      </c>
      <c r="J5931" s="1" t="s">
        <v>8016</v>
      </c>
      <c r="K5931">
        <v>6</v>
      </c>
      <c r="L5931">
        <v>2</v>
      </c>
      <c r="M5931">
        <v>2</v>
      </c>
      <c r="N5931" s="1" t="s">
        <v>8011</v>
      </c>
      <c r="O5931" s="1" t="s">
        <v>8008</v>
      </c>
      <c r="P5931">
        <v>0.85</v>
      </c>
      <c r="Q5931">
        <v>1</v>
      </c>
      <c r="R5931" t="str">
        <f t="shared" si="460"/>
        <v>ADULT</v>
      </c>
      <c r="S5931" s="1" t="str">
        <f t="shared" si="461"/>
        <v>Dec</v>
      </c>
      <c r="T5931" s="1">
        <f t="shared" si="462"/>
        <v>2022</v>
      </c>
      <c r="U5931" s="1" t="str">
        <f t="shared" si="463"/>
        <v>High</v>
      </c>
      <c r="V5931" s="1" t="str">
        <f t="shared" si="464"/>
        <v>Normal</v>
      </c>
    </row>
    <row r="5932" spans="1:22" x14ac:dyDescent="0.2">
      <c r="A5932" s="1" t="s">
        <v>13965</v>
      </c>
      <c r="B5932" s="2">
        <v>44340</v>
      </c>
      <c r="C5932" s="1" t="s">
        <v>8002</v>
      </c>
      <c r="D5932">
        <v>41</v>
      </c>
      <c r="E5932" s="1" t="s">
        <v>8003</v>
      </c>
      <c r="F5932" s="1" t="s">
        <v>8037</v>
      </c>
      <c r="G5932" s="1" t="s">
        <v>8026</v>
      </c>
      <c r="H5932">
        <v>3</v>
      </c>
      <c r="I5932">
        <v>7</v>
      </c>
      <c r="J5932" s="1" t="s">
        <v>8027</v>
      </c>
      <c r="K5932">
        <v>6</v>
      </c>
      <c r="L5932">
        <v>2</v>
      </c>
      <c r="M5932">
        <v>1</v>
      </c>
      <c r="N5932" s="1" t="s">
        <v>8011</v>
      </c>
      <c r="O5932" s="1" t="s">
        <v>8008</v>
      </c>
      <c r="P5932">
        <v>0.37</v>
      </c>
      <c r="Q5932">
        <v>1</v>
      </c>
      <c r="R5932" t="str">
        <f t="shared" si="460"/>
        <v>ADULT</v>
      </c>
      <c r="S5932" s="1" t="str">
        <f t="shared" si="461"/>
        <v>May</v>
      </c>
      <c r="T5932" s="1">
        <f t="shared" si="462"/>
        <v>2021</v>
      </c>
      <c r="U5932" s="1" t="str">
        <f t="shared" si="463"/>
        <v>Medium</v>
      </c>
      <c r="V5932" s="1" t="str">
        <f t="shared" si="464"/>
        <v>Normal</v>
      </c>
    </row>
    <row r="5933" spans="1:22" x14ac:dyDescent="0.2">
      <c r="A5933" s="1" t="s">
        <v>13966</v>
      </c>
      <c r="B5933" s="2">
        <v>44455</v>
      </c>
      <c r="C5933" s="1" t="s">
        <v>8010</v>
      </c>
      <c r="D5933">
        <v>44</v>
      </c>
      <c r="E5933" s="1" t="s">
        <v>8013</v>
      </c>
      <c r="F5933" s="1" t="s">
        <v>8022</v>
      </c>
      <c r="G5933" s="1" t="s">
        <v>8044</v>
      </c>
      <c r="H5933">
        <v>5</v>
      </c>
      <c r="I5933">
        <v>8</v>
      </c>
      <c r="J5933" s="1" t="s">
        <v>8027</v>
      </c>
      <c r="K5933">
        <v>8</v>
      </c>
      <c r="L5933">
        <v>2</v>
      </c>
      <c r="M5933">
        <v>2</v>
      </c>
      <c r="N5933" s="1" t="s">
        <v>8038</v>
      </c>
      <c r="O5933" s="1" t="s">
        <v>8008</v>
      </c>
      <c r="P5933">
        <v>0.97</v>
      </c>
      <c r="Q5933">
        <v>1</v>
      </c>
      <c r="R5933" t="str">
        <f t="shared" si="460"/>
        <v>ADULT</v>
      </c>
      <c r="S5933" s="1" t="str">
        <f t="shared" si="461"/>
        <v>Sep</v>
      </c>
      <c r="T5933" s="1">
        <f t="shared" si="462"/>
        <v>2021</v>
      </c>
      <c r="U5933" s="1" t="str">
        <f t="shared" si="463"/>
        <v>High</v>
      </c>
      <c r="V5933" s="1" t="str">
        <f t="shared" si="464"/>
        <v>Normal</v>
      </c>
    </row>
    <row r="5934" spans="1:22" x14ac:dyDescent="0.2">
      <c r="A5934" s="1" t="s">
        <v>13967</v>
      </c>
      <c r="B5934" s="2">
        <v>44783</v>
      </c>
      <c r="C5934" s="1" t="s">
        <v>8019</v>
      </c>
      <c r="D5934">
        <v>59</v>
      </c>
      <c r="E5934" s="1" t="s">
        <v>8013</v>
      </c>
      <c r="F5934" s="1" t="s">
        <v>8032</v>
      </c>
      <c r="G5934" s="1" t="s">
        <v>8026</v>
      </c>
      <c r="H5934">
        <v>4</v>
      </c>
      <c r="I5934">
        <v>8</v>
      </c>
      <c r="J5934" s="1" t="s">
        <v>8027</v>
      </c>
      <c r="K5934">
        <v>6</v>
      </c>
      <c r="L5934">
        <v>2</v>
      </c>
      <c r="M5934">
        <v>1</v>
      </c>
      <c r="N5934" s="1" t="s">
        <v>8011</v>
      </c>
      <c r="O5934" s="1" t="s">
        <v>8008</v>
      </c>
      <c r="P5934">
        <v>0.49</v>
      </c>
      <c r="Q5934">
        <v>0</v>
      </c>
      <c r="R5934" t="str">
        <f t="shared" si="460"/>
        <v>ADULT</v>
      </c>
      <c r="S5934" s="1" t="str">
        <f t="shared" si="461"/>
        <v>Aug</v>
      </c>
      <c r="T5934" s="1">
        <f t="shared" si="462"/>
        <v>2022</v>
      </c>
      <c r="U5934" s="1" t="str">
        <f t="shared" si="463"/>
        <v>Medium</v>
      </c>
      <c r="V5934" s="1" t="str">
        <f t="shared" si="464"/>
        <v>Normal</v>
      </c>
    </row>
    <row r="5935" spans="1:22" x14ac:dyDescent="0.2">
      <c r="A5935" s="1" t="s">
        <v>13968</v>
      </c>
      <c r="B5935" s="2">
        <v>45240</v>
      </c>
      <c r="C5935" s="1" t="s">
        <v>8010</v>
      </c>
      <c r="D5935">
        <v>18</v>
      </c>
      <c r="E5935" s="1" t="s">
        <v>8013</v>
      </c>
      <c r="F5935" s="1" t="s">
        <v>8022</v>
      </c>
      <c r="G5935" s="1" t="s">
        <v>8029</v>
      </c>
      <c r="H5935">
        <v>2</v>
      </c>
      <c r="I5935">
        <v>6</v>
      </c>
      <c r="J5935" s="1" t="s">
        <v>8027</v>
      </c>
      <c r="K5935">
        <v>5</v>
      </c>
      <c r="L5935">
        <v>1</v>
      </c>
      <c r="M5935">
        <v>0</v>
      </c>
      <c r="N5935" s="1" t="s">
        <v>8038</v>
      </c>
      <c r="O5935" s="1" t="s">
        <v>8008</v>
      </c>
      <c r="P5935">
        <v>0.22</v>
      </c>
      <c r="Q5935">
        <v>1</v>
      </c>
      <c r="R5935" t="str">
        <f t="shared" si="460"/>
        <v>YOUNG ADULT</v>
      </c>
      <c r="S5935" s="1" t="str">
        <f t="shared" si="461"/>
        <v>Nov</v>
      </c>
      <c r="T5935" s="1">
        <f t="shared" si="462"/>
        <v>2023</v>
      </c>
      <c r="U5935" s="1" t="str">
        <f t="shared" si="463"/>
        <v>Low</v>
      </c>
      <c r="V5935" s="1" t="str">
        <f t="shared" si="464"/>
        <v>Normal</v>
      </c>
    </row>
    <row r="5936" spans="1:22" x14ac:dyDescent="0.2">
      <c r="A5936" s="1" t="s">
        <v>13969</v>
      </c>
      <c r="B5936" s="2">
        <v>44511</v>
      </c>
      <c r="C5936" s="1" t="s">
        <v>8010</v>
      </c>
      <c r="D5936">
        <v>86</v>
      </c>
      <c r="E5936" s="1" t="s">
        <v>8013</v>
      </c>
      <c r="F5936" s="1" t="s">
        <v>8032</v>
      </c>
      <c r="G5936" s="1" t="s">
        <v>8026</v>
      </c>
      <c r="H5936">
        <v>6</v>
      </c>
      <c r="I5936">
        <v>8</v>
      </c>
      <c r="J5936" s="1" t="s">
        <v>8006</v>
      </c>
      <c r="K5936">
        <v>9</v>
      </c>
      <c r="L5936">
        <v>6</v>
      </c>
      <c r="M5936">
        <v>2</v>
      </c>
      <c r="N5936" s="1" t="s">
        <v>8007</v>
      </c>
      <c r="O5936" s="1" t="s">
        <v>8017</v>
      </c>
      <c r="P5936">
        <v>0.97</v>
      </c>
      <c r="Q5936">
        <v>1</v>
      </c>
      <c r="R5936" t="str">
        <f t="shared" si="460"/>
        <v>SENIOR</v>
      </c>
      <c r="S5936" s="1" t="str">
        <f t="shared" si="461"/>
        <v>Nov</v>
      </c>
      <c r="T5936" s="1">
        <f t="shared" si="462"/>
        <v>2021</v>
      </c>
      <c r="U5936" s="1" t="str">
        <f t="shared" si="463"/>
        <v>High</v>
      </c>
      <c r="V5936" s="1" t="str">
        <f t="shared" si="464"/>
        <v>Normal</v>
      </c>
    </row>
    <row r="5937" spans="1:22" x14ac:dyDescent="0.2">
      <c r="A5937" s="1" t="s">
        <v>13970</v>
      </c>
      <c r="B5937" s="2">
        <v>44730</v>
      </c>
      <c r="C5937" s="1" t="s">
        <v>8019</v>
      </c>
      <c r="D5937">
        <v>65</v>
      </c>
      <c r="E5937" s="1" t="s">
        <v>8003</v>
      </c>
      <c r="F5937" s="1" t="s">
        <v>8022</v>
      </c>
      <c r="G5937" s="1" t="s">
        <v>8020</v>
      </c>
      <c r="H5937">
        <v>5</v>
      </c>
      <c r="I5937">
        <v>9</v>
      </c>
      <c r="J5937" s="1" t="s">
        <v>8006</v>
      </c>
      <c r="K5937">
        <v>8</v>
      </c>
      <c r="L5937">
        <v>2</v>
      </c>
      <c r="M5937">
        <v>2</v>
      </c>
      <c r="N5937" s="1" t="s">
        <v>8038</v>
      </c>
      <c r="O5937" s="1" t="s">
        <v>8008</v>
      </c>
      <c r="P5937">
        <v>0.97</v>
      </c>
      <c r="Q5937">
        <v>1</v>
      </c>
      <c r="R5937" t="str">
        <f t="shared" si="460"/>
        <v>SENIOR</v>
      </c>
      <c r="S5937" s="1" t="str">
        <f t="shared" si="461"/>
        <v>Jun</v>
      </c>
      <c r="T5937" s="1">
        <f t="shared" si="462"/>
        <v>2022</v>
      </c>
      <c r="U5937" s="1" t="str">
        <f t="shared" si="463"/>
        <v>High</v>
      </c>
      <c r="V5937" s="1" t="str">
        <f t="shared" si="464"/>
        <v>Normal</v>
      </c>
    </row>
    <row r="5938" spans="1:22" x14ac:dyDescent="0.2">
      <c r="A5938" s="1" t="s">
        <v>13971</v>
      </c>
      <c r="B5938" s="2">
        <v>44634</v>
      </c>
      <c r="C5938" s="1" t="s">
        <v>8002</v>
      </c>
      <c r="D5938">
        <v>78</v>
      </c>
      <c r="E5938" s="1" t="s">
        <v>8003</v>
      </c>
      <c r="F5938" s="1" t="s">
        <v>8022</v>
      </c>
      <c r="G5938" s="1" t="s">
        <v>8029</v>
      </c>
      <c r="H5938">
        <v>5</v>
      </c>
      <c r="I5938">
        <v>7</v>
      </c>
      <c r="J5938" s="1" t="s">
        <v>8041</v>
      </c>
      <c r="K5938">
        <v>8</v>
      </c>
      <c r="L5938">
        <v>6</v>
      </c>
      <c r="M5938">
        <v>2</v>
      </c>
      <c r="N5938" s="1" t="s">
        <v>8007</v>
      </c>
      <c r="O5938" s="1" t="s">
        <v>8008</v>
      </c>
      <c r="P5938">
        <v>0.97</v>
      </c>
      <c r="Q5938">
        <v>1</v>
      </c>
      <c r="R5938" t="str">
        <f t="shared" si="460"/>
        <v>SENIOR</v>
      </c>
      <c r="S5938" s="1" t="str">
        <f t="shared" si="461"/>
        <v>Mar</v>
      </c>
      <c r="T5938" s="1">
        <f t="shared" si="462"/>
        <v>2022</v>
      </c>
      <c r="U5938" s="1" t="str">
        <f t="shared" si="463"/>
        <v>High</v>
      </c>
      <c r="V5938" s="1" t="str">
        <f t="shared" si="464"/>
        <v>Normal</v>
      </c>
    </row>
    <row r="5939" spans="1:22" x14ac:dyDescent="0.2">
      <c r="A5939" s="1" t="s">
        <v>13972</v>
      </c>
      <c r="B5939" s="2">
        <v>45179</v>
      </c>
      <c r="C5939" s="1" t="s">
        <v>8010</v>
      </c>
      <c r="D5939">
        <v>31</v>
      </c>
      <c r="E5939" s="1" t="s">
        <v>8003</v>
      </c>
      <c r="F5939" s="1" t="s">
        <v>8004</v>
      </c>
      <c r="G5939" s="1" t="s">
        <v>8026</v>
      </c>
      <c r="H5939">
        <v>3</v>
      </c>
      <c r="I5939">
        <v>7</v>
      </c>
      <c r="J5939" s="1" t="s">
        <v>8027</v>
      </c>
      <c r="K5939">
        <v>4</v>
      </c>
      <c r="L5939">
        <v>4</v>
      </c>
      <c r="M5939">
        <v>2</v>
      </c>
      <c r="N5939" s="1" t="s">
        <v>8011</v>
      </c>
      <c r="O5939" s="1" t="s">
        <v>8008</v>
      </c>
      <c r="P5939">
        <v>0.64</v>
      </c>
      <c r="Q5939">
        <v>0</v>
      </c>
      <c r="R5939" t="str">
        <f t="shared" si="460"/>
        <v>YOUNG ADULT</v>
      </c>
      <c r="S5939" s="1" t="str">
        <f t="shared" si="461"/>
        <v>Sep</v>
      </c>
      <c r="T5939" s="1">
        <f t="shared" si="462"/>
        <v>2023</v>
      </c>
      <c r="U5939" s="1" t="str">
        <f t="shared" si="463"/>
        <v>Medium</v>
      </c>
      <c r="V5939" s="1" t="str">
        <f t="shared" si="464"/>
        <v>Normal</v>
      </c>
    </row>
    <row r="5940" spans="1:22" x14ac:dyDescent="0.2">
      <c r="A5940" s="1" t="s">
        <v>13973</v>
      </c>
      <c r="B5940" s="2">
        <v>44275</v>
      </c>
      <c r="C5940" s="1" t="s">
        <v>8002</v>
      </c>
      <c r="D5940">
        <v>79</v>
      </c>
      <c r="E5940" s="1" t="s">
        <v>8013</v>
      </c>
      <c r="F5940" s="1" t="s">
        <v>8014</v>
      </c>
      <c r="G5940" s="1" t="s">
        <v>8005</v>
      </c>
      <c r="H5940">
        <v>6</v>
      </c>
      <c r="I5940">
        <v>7</v>
      </c>
      <c r="J5940" s="1" t="s">
        <v>8006</v>
      </c>
      <c r="K5940">
        <v>10</v>
      </c>
      <c r="L5940">
        <v>6</v>
      </c>
      <c r="M5940">
        <v>2</v>
      </c>
      <c r="N5940" s="1" t="s">
        <v>8007</v>
      </c>
      <c r="O5940" s="1" t="s">
        <v>8017</v>
      </c>
      <c r="P5940">
        <v>0.97</v>
      </c>
      <c r="Q5940">
        <v>1</v>
      </c>
      <c r="R5940" t="str">
        <f t="shared" si="460"/>
        <v>SENIOR</v>
      </c>
      <c r="S5940" s="1" t="str">
        <f t="shared" si="461"/>
        <v>Mar</v>
      </c>
      <c r="T5940" s="1">
        <f t="shared" si="462"/>
        <v>2021</v>
      </c>
      <c r="U5940" s="1" t="str">
        <f t="shared" si="463"/>
        <v>High</v>
      </c>
      <c r="V5940" s="1" t="str">
        <f t="shared" si="464"/>
        <v>Normal</v>
      </c>
    </row>
    <row r="5941" spans="1:22" x14ac:dyDescent="0.2">
      <c r="A5941" s="1" t="s">
        <v>13974</v>
      </c>
      <c r="B5941" s="2">
        <v>44816</v>
      </c>
      <c r="C5941" s="1" t="s">
        <v>8010</v>
      </c>
      <c r="D5941">
        <v>95</v>
      </c>
      <c r="E5941" s="1" t="s">
        <v>8003</v>
      </c>
      <c r="F5941" s="1" t="s">
        <v>8022</v>
      </c>
      <c r="G5941" s="1" t="s">
        <v>8035</v>
      </c>
      <c r="H5941">
        <v>6</v>
      </c>
      <c r="I5941">
        <v>11</v>
      </c>
      <c r="J5941" s="1" t="s">
        <v>8006</v>
      </c>
      <c r="K5941">
        <v>10</v>
      </c>
      <c r="L5941">
        <v>4</v>
      </c>
      <c r="M5941">
        <v>2</v>
      </c>
      <c r="N5941" s="1" t="s">
        <v>8007</v>
      </c>
      <c r="O5941" s="1" t="s">
        <v>8017</v>
      </c>
      <c r="P5941">
        <v>0.97</v>
      </c>
      <c r="Q5941">
        <v>1</v>
      </c>
      <c r="R5941" t="str">
        <f t="shared" si="460"/>
        <v>SENIOR</v>
      </c>
      <c r="S5941" s="1" t="str">
        <f t="shared" si="461"/>
        <v>Sep</v>
      </c>
      <c r="T5941" s="1">
        <f t="shared" si="462"/>
        <v>2022</v>
      </c>
      <c r="U5941" s="1" t="str">
        <f t="shared" si="463"/>
        <v>High</v>
      </c>
      <c r="V5941" s="1" t="str">
        <f t="shared" si="464"/>
        <v>Normal</v>
      </c>
    </row>
    <row r="5942" spans="1:22" x14ac:dyDescent="0.2">
      <c r="A5942" s="1" t="s">
        <v>13975</v>
      </c>
      <c r="B5942" s="2">
        <v>45123</v>
      </c>
      <c r="C5942" s="1" t="s">
        <v>8019</v>
      </c>
      <c r="D5942">
        <v>35</v>
      </c>
      <c r="E5942" s="1" t="s">
        <v>8013</v>
      </c>
      <c r="F5942" s="1" t="s">
        <v>8014</v>
      </c>
      <c r="G5942" s="1" t="s">
        <v>8015</v>
      </c>
      <c r="H5942">
        <v>2</v>
      </c>
      <c r="I5942">
        <v>4</v>
      </c>
      <c r="J5942" s="1" t="s">
        <v>8016</v>
      </c>
      <c r="K5942">
        <v>6</v>
      </c>
      <c r="L5942">
        <v>2</v>
      </c>
      <c r="M5942">
        <v>0</v>
      </c>
      <c r="N5942" s="1" t="s">
        <v>8011</v>
      </c>
      <c r="O5942" s="1" t="s">
        <v>8050</v>
      </c>
      <c r="P5942">
        <v>0.19</v>
      </c>
      <c r="Q5942">
        <v>1</v>
      </c>
      <c r="R5942" t="str">
        <f t="shared" si="460"/>
        <v>YOUNG ADULT</v>
      </c>
      <c r="S5942" s="1" t="str">
        <f t="shared" si="461"/>
        <v>Jul</v>
      </c>
      <c r="T5942" s="1">
        <f t="shared" si="462"/>
        <v>2023</v>
      </c>
      <c r="U5942" s="1" t="str">
        <f t="shared" si="463"/>
        <v>Low</v>
      </c>
      <c r="V5942" s="1" t="str">
        <f t="shared" si="464"/>
        <v>Normal</v>
      </c>
    </row>
    <row r="5943" spans="1:22" x14ac:dyDescent="0.2">
      <c r="A5943" s="1" t="s">
        <v>13976</v>
      </c>
      <c r="B5943" s="2">
        <v>45278</v>
      </c>
      <c r="C5943" s="1" t="s">
        <v>8031</v>
      </c>
      <c r="D5943">
        <v>71</v>
      </c>
      <c r="E5943" s="1" t="s">
        <v>8003</v>
      </c>
      <c r="F5943" s="1" t="s">
        <v>8022</v>
      </c>
      <c r="G5943" s="1" t="s">
        <v>8062</v>
      </c>
      <c r="H5943">
        <v>6</v>
      </c>
      <c r="I5943">
        <v>9</v>
      </c>
      <c r="J5943" s="1" t="s">
        <v>8016</v>
      </c>
      <c r="K5943">
        <v>10</v>
      </c>
      <c r="L5943">
        <v>4</v>
      </c>
      <c r="M5943">
        <v>4</v>
      </c>
      <c r="N5943" s="1" t="s">
        <v>8007</v>
      </c>
      <c r="O5943" s="1" t="s">
        <v>8017</v>
      </c>
      <c r="P5943">
        <v>0.97</v>
      </c>
      <c r="Q5943">
        <v>1</v>
      </c>
      <c r="R5943" t="str">
        <f t="shared" si="460"/>
        <v>SENIOR</v>
      </c>
      <c r="S5943" s="1" t="str">
        <f t="shared" si="461"/>
        <v>Dec</v>
      </c>
      <c r="T5943" s="1">
        <f t="shared" si="462"/>
        <v>2023</v>
      </c>
      <c r="U5943" s="1" t="str">
        <f t="shared" si="463"/>
        <v>High</v>
      </c>
      <c r="V5943" s="1" t="str">
        <f t="shared" si="464"/>
        <v>Frequent</v>
      </c>
    </row>
    <row r="5944" spans="1:22" x14ac:dyDescent="0.2">
      <c r="A5944" s="1" t="s">
        <v>13977</v>
      </c>
      <c r="B5944" s="2">
        <v>44962</v>
      </c>
      <c r="C5944" s="1" t="s">
        <v>8031</v>
      </c>
      <c r="D5944">
        <v>58</v>
      </c>
      <c r="E5944" s="1" t="s">
        <v>8003</v>
      </c>
      <c r="F5944" s="1" t="s">
        <v>8022</v>
      </c>
      <c r="G5944" s="1" t="s">
        <v>8067</v>
      </c>
      <c r="H5944">
        <v>5</v>
      </c>
      <c r="I5944">
        <v>6</v>
      </c>
      <c r="J5944" s="1" t="s">
        <v>8016</v>
      </c>
      <c r="K5944">
        <v>8</v>
      </c>
      <c r="L5944">
        <v>4</v>
      </c>
      <c r="M5944">
        <v>1</v>
      </c>
      <c r="N5944" s="1" t="s">
        <v>8011</v>
      </c>
      <c r="O5944" s="1" t="s">
        <v>8008</v>
      </c>
      <c r="P5944">
        <v>0.71</v>
      </c>
      <c r="Q5944">
        <v>1</v>
      </c>
      <c r="R5944" t="str">
        <f t="shared" si="460"/>
        <v>ADULT</v>
      </c>
      <c r="S5944" s="1" t="str">
        <f t="shared" si="461"/>
        <v>Feb</v>
      </c>
      <c r="T5944" s="1">
        <f t="shared" si="462"/>
        <v>2023</v>
      </c>
      <c r="U5944" s="1" t="str">
        <f t="shared" si="463"/>
        <v>High</v>
      </c>
      <c r="V5944" s="1" t="str">
        <f t="shared" si="464"/>
        <v>Normal</v>
      </c>
    </row>
    <row r="5945" spans="1:22" x14ac:dyDescent="0.2">
      <c r="A5945" s="1" t="s">
        <v>13978</v>
      </c>
      <c r="B5945" s="2">
        <v>44613</v>
      </c>
      <c r="C5945" s="1" t="s">
        <v>8031</v>
      </c>
      <c r="D5945">
        <v>31</v>
      </c>
      <c r="E5945" s="1" t="s">
        <v>8013</v>
      </c>
      <c r="F5945" s="1" t="s">
        <v>8004</v>
      </c>
      <c r="G5945" s="1" t="s">
        <v>8035</v>
      </c>
      <c r="H5945">
        <v>3</v>
      </c>
      <c r="I5945">
        <v>9</v>
      </c>
      <c r="J5945" s="1" t="s">
        <v>8027</v>
      </c>
      <c r="K5945">
        <v>8</v>
      </c>
      <c r="L5945">
        <v>2</v>
      </c>
      <c r="M5945">
        <v>1</v>
      </c>
      <c r="N5945" s="1" t="s">
        <v>8023</v>
      </c>
      <c r="O5945" s="1" t="s">
        <v>8008</v>
      </c>
      <c r="P5945">
        <v>0.81</v>
      </c>
      <c r="Q5945">
        <v>1</v>
      </c>
      <c r="R5945" t="str">
        <f t="shared" si="460"/>
        <v>YOUNG ADULT</v>
      </c>
      <c r="S5945" s="1" t="str">
        <f t="shared" si="461"/>
        <v>Feb</v>
      </c>
      <c r="T5945" s="1">
        <f t="shared" si="462"/>
        <v>2022</v>
      </c>
      <c r="U5945" s="1" t="str">
        <f t="shared" si="463"/>
        <v>High</v>
      </c>
      <c r="V5945" s="1" t="str">
        <f t="shared" si="464"/>
        <v>Normal</v>
      </c>
    </row>
    <row r="5946" spans="1:22" x14ac:dyDescent="0.2">
      <c r="A5946" s="1" t="s">
        <v>13979</v>
      </c>
      <c r="B5946" s="2">
        <v>44647</v>
      </c>
      <c r="C5946" s="1" t="s">
        <v>8002</v>
      </c>
      <c r="D5946">
        <v>66</v>
      </c>
      <c r="E5946" s="1" t="s">
        <v>8013</v>
      </c>
      <c r="F5946" s="1" t="s">
        <v>8037</v>
      </c>
      <c r="G5946" s="1" t="s">
        <v>8026</v>
      </c>
      <c r="H5946">
        <v>4</v>
      </c>
      <c r="I5946">
        <v>9</v>
      </c>
      <c r="J5946" s="1" t="s">
        <v>8027</v>
      </c>
      <c r="K5946">
        <v>6</v>
      </c>
      <c r="L5946">
        <v>4</v>
      </c>
      <c r="M5946">
        <v>2</v>
      </c>
      <c r="N5946" s="1" t="s">
        <v>8007</v>
      </c>
      <c r="O5946" s="1" t="s">
        <v>8008</v>
      </c>
      <c r="P5946">
        <v>0.86</v>
      </c>
      <c r="Q5946">
        <v>1</v>
      </c>
      <c r="R5946" t="str">
        <f t="shared" si="460"/>
        <v>SENIOR</v>
      </c>
      <c r="S5946" s="1" t="str">
        <f t="shared" si="461"/>
        <v>Mar</v>
      </c>
      <c r="T5946" s="1">
        <f t="shared" si="462"/>
        <v>2022</v>
      </c>
      <c r="U5946" s="1" t="str">
        <f t="shared" si="463"/>
        <v>High</v>
      </c>
      <c r="V5946" s="1" t="str">
        <f t="shared" si="464"/>
        <v>Normal</v>
      </c>
    </row>
    <row r="5947" spans="1:22" x14ac:dyDescent="0.2">
      <c r="A5947" s="1" t="s">
        <v>13980</v>
      </c>
      <c r="B5947" s="2">
        <v>44582</v>
      </c>
      <c r="C5947" s="1" t="s">
        <v>8031</v>
      </c>
      <c r="D5947">
        <v>72</v>
      </c>
      <c r="E5947" s="1" t="s">
        <v>8013</v>
      </c>
      <c r="F5947" s="1" t="s">
        <v>8022</v>
      </c>
      <c r="G5947" s="1" t="s">
        <v>8062</v>
      </c>
      <c r="H5947">
        <v>6</v>
      </c>
      <c r="I5947">
        <v>8</v>
      </c>
      <c r="J5947" s="1" t="s">
        <v>8027</v>
      </c>
      <c r="K5947">
        <v>9</v>
      </c>
      <c r="L5947">
        <v>4</v>
      </c>
      <c r="M5947">
        <v>4</v>
      </c>
      <c r="N5947" s="1" t="s">
        <v>8007</v>
      </c>
      <c r="O5947" s="1" t="s">
        <v>8017</v>
      </c>
      <c r="P5947">
        <v>0.97</v>
      </c>
      <c r="Q5947">
        <v>1</v>
      </c>
      <c r="R5947" t="str">
        <f t="shared" si="460"/>
        <v>SENIOR</v>
      </c>
      <c r="S5947" s="1" t="str">
        <f t="shared" si="461"/>
        <v>Jan</v>
      </c>
      <c r="T5947" s="1">
        <f t="shared" si="462"/>
        <v>2022</v>
      </c>
      <c r="U5947" s="1" t="str">
        <f t="shared" si="463"/>
        <v>High</v>
      </c>
      <c r="V5947" s="1" t="str">
        <f t="shared" si="464"/>
        <v>Frequent</v>
      </c>
    </row>
    <row r="5948" spans="1:22" x14ac:dyDescent="0.2">
      <c r="A5948" s="1" t="s">
        <v>13981</v>
      </c>
      <c r="B5948" s="2">
        <v>44857</v>
      </c>
      <c r="C5948" s="1" t="s">
        <v>8010</v>
      </c>
      <c r="D5948">
        <v>47</v>
      </c>
      <c r="E5948" s="1" t="s">
        <v>8013</v>
      </c>
      <c r="F5948" s="1" t="s">
        <v>8022</v>
      </c>
      <c r="G5948" s="1" t="s">
        <v>8015</v>
      </c>
      <c r="H5948">
        <v>3</v>
      </c>
      <c r="I5948">
        <v>4</v>
      </c>
      <c r="J5948" s="1" t="s">
        <v>8006</v>
      </c>
      <c r="K5948">
        <v>6</v>
      </c>
      <c r="L5948">
        <v>4</v>
      </c>
      <c r="M5948">
        <v>1</v>
      </c>
      <c r="N5948" s="1" t="s">
        <v>8011</v>
      </c>
      <c r="O5948" s="1" t="s">
        <v>8008</v>
      </c>
      <c r="P5948">
        <v>0.47</v>
      </c>
      <c r="Q5948">
        <v>1</v>
      </c>
      <c r="R5948" t="str">
        <f t="shared" si="460"/>
        <v>ADULT</v>
      </c>
      <c r="S5948" s="1" t="str">
        <f t="shared" si="461"/>
        <v>Oct</v>
      </c>
      <c r="T5948" s="1">
        <f t="shared" si="462"/>
        <v>2022</v>
      </c>
      <c r="U5948" s="1" t="str">
        <f t="shared" si="463"/>
        <v>Medium</v>
      </c>
      <c r="V5948" s="1" t="str">
        <f t="shared" si="464"/>
        <v>Normal</v>
      </c>
    </row>
    <row r="5949" spans="1:22" x14ac:dyDescent="0.2">
      <c r="A5949" s="1" t="s">
        <v>13982</v>
      </c>
      <c r="B5949" s="2">
        <v>45006</v>
      </c>
      <c r="C5949" s="1" t="s">
        <v>8002</v>
      </c>
      <c r="D5949">
        <v>77</v>
      </c>
      <c r="E5949" s="1" t="s">
        <v>8013</v>
      </c>
      <c r="F5949" s="1" t="s">
        <v>8014</v>
      </c>
      <c r="G5949" s="1" t="s">
        <v>8005</v>
      </c>
      <c r="H5949">
        <v>6</v>
      </c>
      <c r="I5949">
        <v>7</v>
      </c>
      <c r="J5949" s="1" t="s">
        <v>8016</v>
      </c>
      <c r="K5949">
        <v>10</v>
      </c>
      <c r="L5949">
        <v>6</v>
      </c>
      <c r="M5949">
        <v>4</v>
      </c>
      <c r="N5949" s="1" t="s">
        <v>8007</v>
      </c>
      <c r="O5949" s="1" t="s">
        <v>8017</v>
      </c>
      <c r="P5949">
        <v>0.97</v>
      </c>
      <c r="Q5949">
        <v>1</v>
      </c>
      <c r="R5949" t="str">
        <f t="shared" si="460"/>
        <v>SENIOR</v>
      </c>
      <c r="S5949" s="1" t="str">
        <f t="shared" si="461"/>
        <v>Mar</v>
      </c>
      <c r="T5949" s="1">
        <f t="shared" si="462"/>
        <v>2023</v>
      </c>
      <c r="U5949" s="1" t="str">
        <f t="shared" si="463"/>
        <v>High</v>
      </c>
      <c r="V5949" s="1" t="str">
        <f t="shared" si="464"/>
        <v>Frequent</v>
      </c>
    </row>
    <row r="5950" spans="1:22" x14ac:dyDescent="0.2">
      <c r="A5950" s="1" t="s">
        <v>13983</v>
      </c>
      <c r="B5950" s="2">
        <v>45094</v>
      </c>
      <c r="C5950" s="1" t="s">
        <v>8019</v>
      </c>
      <c r="D5950">
        <v>29</v>
      </c>
      <c r="E5950" s="1" t="s">
        <v>8013</v>
      </c>
      <c r="F5950" s="1" t="s">
        <v>8004</v>
      </c>
      <c r="G5950" s="1" t="s">
        <v>8044</v>
      </c>
      <c r="H5950">
        <v>2</v>
      </c>
      <c r="I5950">
        <v>7</v>
      </c>
      <c r="J5950" s="1" t="s">
        <v>8006</v>
      </c>
      <c r="K5950">
        <v>3</v>
      </c>
      <c r="L5950">
        <v>2</v>
      </c>
      <c r="M5950">
        <v>2</v>
      </c>
      <c r="N5950" s="1" t="s">
        <v>8038</v>
      </c>
      <c r="O5950" s="1" t="s">
        <v>8008</v>
      </c>
      <c r="P5950">
        <v>0.82</v>
      </c>
      <c r="Q5950">
        <v>1</v>
      </c>
      <c r="R5950" t="str">
        <f t="shared" si="460"/>
        <v>YOUNG ADULT</v>
      </c>
      <c r="S5950" s="1" t="str">
        <f t="shared" si="461"/>
        <v>Jun</v>
      </c>
      <c r="T5950" s="1">
        <f t="shared" si="462"/>
        <v>2023</v>
      </c>
      <c r="U5950" s="1" t="str">
        <f t="shared" si="463"/>
        <v>High</v>
      </c>
      <c r="V5950" s="1" t="str">
        <f t="shared" si="464"/>
        <v>Normal</v>
      </c>
    </row>
    <row r="5951" spans="1:22" x14ac:dyDescent="0.2">
      <c r="A5951" s="1" t="s">
        <v>13984</v>
      </c>
      <c r="B5951" s="2">
        <v>44653</v>
      </c>
      <c r="C5951" s="1" t="s">
        <v>8002</v>
      </c>
      <c r="D5951">
        <v>32</v>
      </c>
      <c r="E5951" s="1" t="s">
        <v>8013</v>
      </c>
      <c r="F5951" s="1" t="s">
        <v>8014</v>
      </c>
      <c r="G5951" s="1" t="s">
        <v>8060</v>
      </c>
      <c r="H5951">
        <v>4</v>
      </c>
      <c r="I5951">
        <v>10</v>
      </c>
      <c r="J5951" s="1" t="s">
        <v>8016</v>
      </c>
      <c r="K5951">
        <v>6</v>
      </c>
      <c r="L5951">
        <v>2</v>
      </c>
      <c r="M5951">
        <v>2</v>
      </c>
      <c r="N5951" s="1" t="s">
        <v>8011</v>
      </c>
      <c r="O5951" s="1" t="s">
        <v>8008</v>
      </c>
      <c r="P5951">
        <v>0.92</v>
      </c>
      <c r="Q5951">
        <v>1</v>
      </c>
      <c r="R5951" t="str">
        <f t="shared" si="460"/>
        <v>YOUNG ADULT</v>
      </c>
      <c r="S5951" s="1" t="str">
        <f t="shared" si="461"/>
        <v>Apr</v>
      </c>
      <c r="T5951" s="1">
        <f t="shared" si="462"/>
        <v>2022</v>
      </c>
      <c r="U5951" s="1" t="str">
        <f t="shared" si="463"/>
        <v>High</v>
      </c>
      <c r="V5951" s="1" t="str">
        <f t="shared" si="464"/>
        <v>Normal</v>
      </c>
    </row>
    <row r="5952" spans="1:22" x14ac:dyDescent="0.2">
      <c r="A5952" s="1" t="s">
        <v>13985</v>
      </c>
      <c r="B5952" s="2">
        <v>44981</v>
      </c>
      <c r="C5952" s="1" t="s">
        <v>8031</v>
      </c>
      <c r="D5952">
        <v>60</v>
      </c>
      <c r="E5952" s="1" t="s">
        <v>8003</v>
      </c>
      <c r="F5952" s="1" t="s">
        <v>8004</v>
      </c>
      <c r="G5952" s="1" t="s">
        <v>8060</v>
      </c>
      <c r="H5952">
        <v>6</v>
      </c>
      <c r="I5952">
        <v>9</v>
      </c>
      <c r="J5952" s="1" t="s">
        <v>8006</v>
      </c>
      <c r="K5952">
        <v>11</v>
      </c>
      <c r="L5952">
        <v>6</v>
      </c>
      <c r="M5952">
        <v>2</v>
      </c>
      <c r="N5952" s="1" t="s">
        <v>8011</v>
      </c>
      <c r="O5952" s="1" t="s">
        <v>8017</v>
      </c>
      <c r="P5952">
        <v>0.97</v>
      </c>
      <c r="Q5952">
        <v>1</v>
      </c>
      <c r="R5952" t="str">
        <f t="shared" si="460"/>
        <v>ADULT</v>
      </c>
      <c r="S5952" s="1" t="str">
        <f t="shared" si="461"/>
        <v>Feb</v>
      </c>
      <c r="T5952" s="1">
        <f t="shared" si="462"/>
        <v>2023</v>
      </c>
      <c r="U5952" s="1" t="str">
        <f t="shared" si="463"/>
        <v>High</v>
      </c>
      <c r="V5952" s="1" t="str">
        <f t="shared" si="464"/>
        <v>Normal</v>
      </c>
    </row>
    <row r="5953" spans="1:22" x14ac:dyDescent="0.2">
      <c r="A5953" s="1" t="s">
        <v>13986</v>
      </c>
      <c r="B5953" s="2">
        <v>45200</v>
      </c>
      <c r="C5953" s="1" t="s">
        <v>8010</v>
      </c>
      <c r="D5953">
        <v>58</v>
      </c>
      <c r="E5953" s="1" t="s">
        <v>8013</v>
      </c>
      <c r="F5953" s="1" t="s">
        <v>8032</v>
      </c>
      <c r="G5953" s="1" t="s">
        <v>8044</v>
      </c>
      <c r="H5953">
        <v>4</v>
      </c>
      <c r="I5953">
        <v>7</v>
      </c>
      <c r="J5953" s="1" t="s">
        <v>8006</v>
      </c>
      <c r="K5953">
        <v>6</v>
      </c>
      <c r="L5953">
        <v>3</v>
      </c>
      <c r="M5953">
        <v>1</v>
      </c>
      <c r="N5953" s="1" t="s">
        <v>8038</v>
      </c>
      <c r="O5953" s="1" t="s">
        <v>8008</v>
      </c>
      <c r="P5953">
        <v>0.79</v>
      </c>
      <c r="Q5953">
        <v>1</v>
      </c>
      <c r="R5953" t="str">
        <f t="shared" si="460"/>
        <v>ADULT</v>
      </c>
      <c r="S5953" s="1" t="str">
        <f t="shared" si="461"/>
        <v>Oct</v>
      </c>
      <c r="T5953" s="1">
        <f t="shared" si="462"/>
        <v>2023</v>
      </c>
      <c r="U5953" s="1" t="str">
        <f t="shared" si="463"/>
        <v>High</v>
      </c>
      <c r="V5953" s="1" t="str">
        <f t="shared" si="464"/>
        <v>Normal</v>
      </c>
    </row>
    <row r="5954" spans="1:22" x14ac:dyDescent="0.2">
      <c r="A5954" s="1" t="s">
        <v>13987</v>
      </c>
      <c r="B5954" s="2">
        <v>45205</v>
      </c>
      <c r="C5954" s="1" t="s">
        <v>8010</v>
      </c>
      <c r="D5954">
        <v>45</v>
      </c>
      <c r="E5954" s="1" t="s">
        <v>8013</v>
      </c>
      <c r="F5954" s="1" t="s">
        <v>8004</v>
      </c>
      <c r="G5954" s="1" t="s">
        <v>8005</v>
      </c>
      <c r="H5954">
        <v>4</v>
      </c>
      <c r="I5954">
        <v>6</v>
      </c>
      <c r="J5954" s="1" t="s">
        <v>8027</v>
      </c>
      <c r="K5954">
        <v>7</v>
      </c>
      <c r="L5954">
        <v>2</v>
      </c>
      <c r="M5954">
        <v>1</v>
      </c>
      <c r="N5954" s="1" t="s">
        <v>8011</v>
      </c>
      <c r="O5954" s="1" t="s">
        <v>8008</v>
      </c>
      <c r="P5954">
        <v>0.44</v>
      </c>
      <c r="Q5954">
        <v>0</v>
      </c>
      <c r="R5954" t="str">
        <f t="shared" ref="R5954:R6017" si="465">IF(D5954&lt;18,"CHILD",IF(D5954&lt;40,"YOUNG ADULT",IF(D5954&lt;65,"ADULT","SENIOR")))</f>
        <v>ADULT</v>
      </c>
      <c r="S5954" s="1" t="str">
        <f t="shared" ref="S5954:S6017" si="466">TEXT(B5954,"MMM")</f>
        <v>Oct</v>
      </c>
      <c r="T5954" s="1">
        <f t="shared" ref="T5954:T6017" si="467">YEAR(B5954)</f>
        <v>2023</v>
      </c>
      <c r="U5954" s="1" t="str">
        <f t="shared" ref="U5954:U6017" si="468">IF(P5954&lt;0.3,"Low",IF(P5954&lt;0.7,"Medium","High"))</f>
        <v>Medium</v>
      </c>
      <c r="V5954" s="1" t="str">
        <f t="shared" ref="V5954:V6017" si="469">IF(M5954&gt;=3,"Frequent","Normal")</f>
        <v>Normal</v>
      </c>
    </row>
    <row r="5955" spans="1:22" x14ac:dyDescent="0.2">
      <c r="A5955" s="1" t="s">
        <v>13988</v>
      </c>
      <c r="B5955" s="2">
        <v>44967</v>
      </c>
      <c r="C5955" s="1" t="s">
        <v>8031</v>
      </c>
      <c r="D5955">
        <v>71</v>
      </c>
      <c r="E5955" s="1" t="s">
        <v>8003</v>
      </c>
      <c r="F5955" s="1" t="s">
        <v>8032</v>
      </c>
      <c r="G5955" s="1" t="s">
        <v>8067</v>
      </c>
      <c r="H5955">
        <v>6</v>
      </c>
      <c r="I5955">
        <v>8</v>
      </c>
      <c r="J5955" s="1" t="s">
        <v>8016</v>
      </c>
      <c r="K5955">
        <v>11</v>
      </c>
      <c r="L5955">
        <v>4</v>
      </c>
      <c r="M5955">
        <v>2</v>
      </c>
      <c r="N5955" s="1" t="s">
        <v>8007</v>
      </c>
      <c r="O5955" s="1" t="s">
        <v>8017</v>
      </c>
      <c r="P5955">
        <v>0.97</v>
      </c>
      <c r="Q5955">
        <v>0</v>
      </c>
      <c r="R5955" t="str">
        <f t="shared" si="465"/>
        <v>SENIOR</v>
      </c>
      <c r="S5955" s="1" t="str">
        <f t="shared" si="466"/>
        <v>Feb</v>
      </c>
      <c r="T5955" s="1">
        <f t="shared" si="467"/>
        <v>2023</v>
      </c>
      <c r="U5955" s="1" t="str">
        <f t="shared" si="468"/>
        <v>High</v>
      </c>
      <c r="V5955" s="1" t="str">
        <f t="shared" si="469"/>
        <v>Normal</v>
      </c>
    </row>
    <row r="5956" spans="1:22" x14ac:dyDescent="0.2">
      <c r="A5956" s="1" t="s">
        <v>13989</v>
      </c>
      <c r="B5956" s="2">
        <v>44894</v>
      </c>
      <c r="C5956" s="1" t="s">
        <v>8010</v>
      </c>
      <c r="D5956">
        <v>67</v>
      </c>
      <c r="E5956" s="1" t="s">
        <v>8013</v>
      </c>
      <c r="F5956" s="1" t="s">
        <v>8014</v>
      </c>
      <c r="G5956" s="1" t="s">
        <v>8005</v>
      </c>
      <c r="H5956">
        <v>4</v>
      </c>
      <c r="I5956">
        <v>6</v>
      </c>
      <c r="J5956" s="1" t="s">
        <v>8016</v>
      </c>
      <c r="K5956">
        <v>6</v>
      </c>
      <c r="L5956">
        <v>4</v>
      </c>
      <c r="M5956">
        <v>2</v>
      </c>
      <c r="N5956" s="1" t="s">
        <v>8007</v>
      </c>
      <c r="O5956" s="1" t="s">
        <v>8008</v>
      </c>
      <c r="P5956">
        <v>0.86</v>
      </c>
      <c r="Q5956">
        <v>1</v>
      </c>
      <c r="R5956" t="str">
        <f t="shared" si="465"/>
        <v>SENIOR</v>
      </c>
      <c r="S5956" s="1" t="str">
        <f t="shared" si="466"/>
        <v>Nov</v>
      </c>
      <c r="T5956" s="1">
        <f t="shared" si="467"/>
        <v>2022</v>
      </c>
      <c r="U5956" s="1" t="str">
        <f t="shared" si="468"/>
        <v>High</v>
      </c>
      <c r="V5956" s="1" t="str">
        <f t="shared" si="469"/>
        <v>Normal</v>
      </c>
    </row>
    <row r="5957" spans="1:22" x14ac:dyDescent="0.2">
      <c r="A5957" s="1" t="s">
        <v>13990</v>
      </c>
      <c r="B5957" s="2">
        <v>44779</v>
      </c>
      <c r="C5957" s="1" t="s">
        <v>8019</v>
      </c>
      <c r="D5957">
        <v>72</v>
      </c>
      <c r="E5957" s="1" t="s">
        <v>8013</v>
      </c>
      <c r="F5957" s="1" t="s">
        <v>8014</v>
      </c>
      <c r="G5957" s="1" t="s">
        <v>8060</v>
      </c>
      <c r="H5957">
        <v>6</v>
      </c>
      <c r="I5957">
        <v>9</v>
      </c>
      <c r="J5957" s="1" t="s">
        <v>8006</v>
      </c>
      <c r="K5957">
        <v>9</v>
      </c>
      <c r="L5957">
        <v>4</v>
      </c>
      <c r="M5957">
        <v>4</v>
      </c>
      <c r="N5957" s="1" t="s">
        <v>8007</v>
      </c>
      <c r="O5957" s="1" t="s">
        <v>8017</v>
      </c>
      <c r="P5957">
        <v>0.97</v>
      </c>
      <c r="Q5957">
        <v>1</v>
      </c>
      <c r="R5957" t="str">
        <f t="shared" si="465"/>
        <v>SENIOR</v>
      </c>
      <c r="S5957" s="1" t="str">
        <f t="shared" si="466"/>
        <v>Aug</v>
      </c>
      <c r="T5957" s="1">
        <f t="shared" si="467"/>
        <v>2022</v>
      </c>
      <c r="U5957" s="1" t="str">
        <f t="shared" si="468"/>
        <v>High</v>
      </c>
      <c r="V5957" s="1" t="str">
        <f t="shared" si="469"/>
        <v>Frequent</v>
      </c>
    </row>
    <row r="5958" spans="1:22" x14ac:dyDescent="0.2">
      <c r="A5958" s="1" t="s">
        <v>13991</v>
      </c>
      <c r="B5958" s="2">
        <v>44397</v>
      </c>
      <c r="C5958" s="1" t="s">
        <v>8019</v>
      </c>
      <c r="D5958">
        <v>55</v>
      </c>
      <c r="E5958" s="1" t="s">
        <v>8013</v>
      </c>
      <c r="F5958" s="1" t="s">
        <v>8032</v>
      </c>
      <c r="G5958" s="1" t="s">
        <v>8015</v>
      </c>
      <c r="H5958">
        <v>4</v>
      </c>
      <c r="I5958">
        <v>8</v>
      </c>
      <c r="J5958" s="1" t="s">
        <v>8016</v>
      </c>
      <c r="K5958">
        <v>8</v>
      </c>
      <c r="L5958">
        <v>3</v>
      </c>
      <c r="M5958">
        <v>1</v>
      </c>
      <c r="N5958" s="1" t="s">
        <v>8011</v>
      </c>
      <c r="O5958" s="1" t="s">
        <v>8008</v>
      </c>
      <c r="P5958">
        <v>0.55000000000000004</v>
      </c>
      <c r="Q5958">
        <v>0</v>
      </c>
      <c r="R5958" t="str">
        <f t="shared" si="465"/>
        <v>ADULT</v>
      </c>
      <c r="S5958" s="1" t="str">
        <f t="shared" si="466"/>
        <v>Jul</v>
      </c>
      <c r="T5958" s="1">
        <f t="shared" si="467"/>
        <v>2021</v>
      </c>
      <c r="U5958" s="1" t="str">
        <f t="shared" si="468"/>
        <v>Medium</v>
      </c>
      <c r="V5958" s="1" t="str">
        <f t="shared" si="469"/>
        <v>Normal</v>
      </c>
    </row>
    <row r="5959" spans="1:22" x14ac:dyDescent="0.2">
      <c r="A5959" s="1" t="s">
        <v>13992</v>
      </c>
      <c r="B5959" s="2">
        <v>44332</v>
      </c>
      <c r="C5959" s="1" t="s">
        <v>8002</v>
      </c>
      <c r="D5959">
        <v>68</v>
      </c>
      <c r="E5959" s="1" t="s">
        <v>8003</v>
      </c>
      <c r="F5959" s="1" t="s">
        <v>8037</v>
      </c>
      <c r="G5959" s="1" t="s">
        <v>8005</v>
      </c>
      <c r="H5959">
        <v>6</v>
      </c>
      <c r="I5959">
        <v>8</v>
      </c>
      <c r="J5959" s="1" t="s">
        <v>8016</v>
      </c>
      <c r="K5959">
        <v>9</v>
      </c>
      <c r="L5959">
        <v>6</v>
      </c>
      <c r="M5959">
        <v>2</v>
      </c>
      <c r="N5959" s="1" t="s">
        <v>8007</v>
      </c>
      <c r="O5959" s="1" t="s">
        <v>8017</v>
      </c>
      <c r="P5959">
        <v>0.97</v>
      </c>
      <c r="Q5959">
        <v>1</v>
      </c>
      <c r="R5959" t="str">
        <f t="shared" si="465"/>
        <v>SENIOR</v>
      </c>
      <c r="S5959" s="1" t="str">
        <f t="shared" si="466"/>
        <v>May</v>
      </c>
      <c r="T5959" s="1">
        <f t="shared" si="467"/>
        <v>2021</v>
      </c>
      <c r="U5959" s="1" t="str">
        <f t="shared" si="468"/>
        <v>High</v>
      </c>
      <c r="V5959" s="1" t="str">
        <f t="shared" si="469"/>
        <v>Normal</v>
      </c>
    </row>
    <row r="5960" spans="1:22" x14ac:dyDescent="0.2">
      <c r="A5960" s="1" t="s">
        <v>13993</v>
      </c>
      <c r="B5960" s="2">
        <v>44728</v>
      </c>
      <c r="C5960" s="1" t="s">
        <v>8019</v>
      </c>
      <c r="D5960">
        <v>50</v>
      </c>
      <c r="E5960" s="1" t="s">
        <v>8003</v>
      </c>
      <c r="F5960" s="1" t="s">
        <v>8004</v>
      </c>
      <c r="G5960" s="1" t="s">
        <v>8029</v>
      </c>
      <c r="H5960">
        <v>3</v>
      </c>
      <c r="I5960">
        <v>5</v>
      </c>
      <c r="J5960" s="1" t="s">
        <v>8027</v>
      </c>
      <c r="K5960">
        <v>4</v>
      </c>
      <c r="L5960">
        <v>2</v>
      </c>
      <c r="M5960">
        <v>1</v>
      </c>
      <c r="N5960" s="1" t="s">
        <v>8011</v>
      </c>
      <c r="O5960" s="1" t="s">
        <v>8008</v>
      </c>
      <c r="P5960">
        <v>0.42</v>
      </c>
      <c r="Q5960">
        <v>1</v>
      </c>
      <c r="R5960" t="str">
        <f t="shared" si="465"/>
        <v>ADULT</v>
      </c>
      <c r="S5960" s="1" t="str">
        <f t="shared" si="466"/>
        <v>Jun</v>
      </c>
      <c r="T5960" s="1">
        <f t="shared" si="467"/>
        <v>2022</v>
      </c>
      <c r="U5960" s="1" t="str">
        <f t="shared" si="468"/>
        <v>Medium</v>
      </c>
      <c r="V5960" s="1" t="str">
        <f t="shared" si="469"/>
        <v>Normal</v>
      </c>
    </row>
    <row r="5961" spans="1:22" x14ac:dyDescent="0.2">
      <c r="A5961" s="1" t="s">
        <v>13994</v>
      </c>
      <c r="B5961" s="2">
        <v>44371</v>
      </c>
      <c r="C5961" s="1" t="s">
        <v>8019</v>
      </c>
      <c r="D5961">
        <v>92</v>
      </c>
      <c r="E5961" s="1" t="s">
        <v>8013</v>
      </c>
      <c r="F5961" s="1" t="s">
        <v>8004</v>
      </c>
      <c r="G5961" s="1" t="s">
        <v>8044</v>
      </c>
      <c r="H5961">
        <v>6</v>
      </c>
      <c r="I5961">
        <v>8</v>
      </c>
      <c r="J5961" s="1" t="s">
        <v>8027</v>
      </c>
      <c r="K5961">
        <v>10</v>
      </c>
      <c r="L5961">
        <v>6</v>
      </c>
      <c r="M5961">
        <v>2</v>
      </c>
      <c r="N5961" s="1" t="s">
        <v>8007</v>
      </c>
      <c r="O5961" s="1" t="s">
        <v>8017</v>
      </c>
      <c r="P5961">
        <v>0.97</v>
      </c>
      <c r="Q5961">
        <v>1</v>
      </c>
      <c r="R5961" t="str">
        <f t="shared" si="465"/>
        <v>SENIOR</v>
      </c>
      <c r="S5961" s="1" t="str">
        <f t="shared" si="466"/>
        <v>Jun</v>
      </c>
      <c r="T5961" s="1">
        <f t="shared" si="467"/>
        <v>2021</v>
      </c>
      <c r="U5961" s="1" t="str">
        <f t="shared" si="468"/>
        <v>High</v>
      </c>
      <c r="V5961" s="1" t="str">
        <f t="shared" si="469"/>
        <v>Normal</v>
      </c>
    </row>
    <row r="5962" spans="1:22" x14ac:dyDescent="0.2">
      <c r="A5962" s="1" t="s">
        <v>13995</v>
      </c>
      <c r="B5962" s="2">
        <v>44828</v>
      </c>
      <c r="C5962" s="1" t="s">
        <v>8010</v>
      </c>
      <c r="D5962">
        <v>44</v>
      </c>
      <c r="E5962" s="1" t="s">
        <v>8013</v>
      </c>
      <c r="F5962" s="1" t="s">
        <v>8032</v>
      </c>
      <c r="G5962" s="1" t="s">
        <v>8020</v>
      </c>
      <c r="H5962">
        <v>3</v>
      </c>
      <c r="I5962">
        <v>9</v>
      </c>
      <c r="J5962" s="1" t="s">
        <v>8027</v>
      </c>
      <c r="K5962">
        <v>4</v>
      </c>
      <c r="L5962">
        <v>2</v>
      </c>
      <c r="M5962">
        <v>2</v>
      </c>
      <c r="N5962" s="1" t="s">
        <v>8011</v>
      </c>
      <c r="O5962" s="1" t="s">
        <v>8008</v>
      </c>
      <c r="P5962">
        <v>0.85</v>
      </c>
      <c r="Q5962">
        <v>1</v>
      </c>
      <c r="R5962" t="str">
        <f t="shared" si="465"/>
        <v>ADULT</v>
      </c>
      <c r="S5962" s="1" t="str">
        <f t="shared" si="466"/>
        <v>Sep</v>
      </c>
      <c r="T5962" s="1">
        <f t="shared" si="467"/>
        <v>2022</v>
      </c>
      <c r="U5962" s="1" t="str">
        <f t="shared" si="468"/>
        <v>High</v>
      </c>
      <c r="V5962" s="1" t="str">
        <f t="shared" si="469"/>
        <v>Normal</v>
      </c>
    </row>
    <row r="5963" spans="1:22" x14ac:dyDescent="0.2">
      <c r="A5963" s="1" t="s">
        <v>13996</v>
      </c>
      <c r="B5963" s="2">
        <v>44904</v>
      </c>
      <c r="C5963" s="1" t="s">
        <v>8031</v>
      </c>
      <c r="D5963">
        <v>93</v>
      </c>
      <c r="E5963" s="1" t="s">
        <v>8003</v>
      </c>
      <c r="F5963" s="1" t="s">
        <v>8032</v>
      </c>
      <c r="G5963" s="1" t="s">
        <v>8067</v>
      </c>
      <c r="H5963">
        <v>6</v>
      </c>
      <c r="I5963">
        <v>6</v>
      </c>
      <c r="J5963" s="1" t="s">
        <v>8027</v>
      </c>
      <c r="K5963">
        <v>9</v>
      </c>
      <c r="L5963">
        <v>6</v>
      </c>
      <c r="M5963">
        <v>2</v>
      </c>
      <c r="N5963" s="1" t="s">
        <v>8007</v>
      </c>
      <c r="O5963" s="1" t="s">
        <v>8017</v>
      </c>
      <c r="P5963">
        <v>0.97</v>
      </c>
      <c r="Q5963">
        <v>1</v>
      </c>
      <c r="R5963" t="str">
        <f t="shared" si="465"/>
        <v>SENIOR</v>
      </c>
      <c r="S5963" s="1" t="str">
        <f t="shared" si="466"/>
        <v>Dec</v>
      </c>
      <c r="T5963" s="1">
        <f t="shared" si="467"/>
        <v>2022</v>
      </c>
      <c r="U5963" s="1" t="str">
        <f t="shared" si="468"/>
        <v>High</v>
      </c>
      <c r="V5963" s="1" t="str">
        <f t="shared" si="469"/>
        <v>Normal</v>
      </c>
    </row>
    <row r="5964" spans="1:22" x14ac:dyDescent="0.2">
      <c r="A5964" s="1" t="s">
        <v>13997</v>
      </c>
      <c r="B5964" s="2">
        <v>44772</v>
      </c>
      <c r="C5964" s="1" t="s">
        <v>8019</v>
      </c>
      <c r="D5964">
        <v>58</v>
      </c>
      <c r="E5964" s="1" t="s">
        <v>8013</v>
      </c>
      <c r="F5964" s="1" t="s">
        <v>8022</v>
      </c>
      <c r="G5964" s="1" t="s">
        <v>8020</v>
      </c>
      <c r="H5964">
        <v>4</v>
      </c>
      <c r="I5964">
        <v>10</v>
      </c>
      <c r="J5964" s="1" t="s">
        <v>8006</v>
      </c>
      <c r="K5964">
        <v>7</v>
      </c>
      <c r="L5964">
        <v>2</v>
      </c>
      <c r="M5964">
        <v>1</v>
      </c>
      <c r="N5964" s="1" t="s">
        <v>8011</v>
      </c>
      <c r="O5964" s="1" t="s">
        <v>8008</v>
      </c>
      <c r="P5964">
        <v>0.75</v>
      </c>
      <c r="Q5964">
        <v>1</v>
      </c>
      <c r="R5964" t="str">
        <f t="shared" si="465"/>
        <v>ADULT</v>
      </c>
      <c r="S5964" s="1" t="str">
        <f t="shared" si="466"/>
        <v>Jul</v>
      </c>
      <c r="T5964" s="1">
        <f t="shared" si="467"/>
        <v>2022</v>
      </c>
      <c r="U5964" s="1" t="str">
        <f t="shared" si="468"/>
        <v>High</v>
      </c>
      <c r="V5964" s="1" t="str">
        <f t="shared" si="469"/>
        <v>Normal</v>
      </c>
    </row>
    <row r="5965" spans="1:22" x14ac:dyDescent="0.2">
      <c r="A5965" s="1" t="s">
        <v>13998</v>
      </c>
      <c r="B5965" s="2">
        <v>44236</v>
      </c>
      <c r="C5965" s="1" t="s">
        <v>8031</v>
      </c>
      <c r="D5965">
        <v>34</v>
      </c>
      <c r="E5965" s="1" t="s">
        <v>8003</v>
      </c>
      <c r="F5965" s="1" t="s">
        <v>8032</v>
      </c>
      <c r="G5965" s="1" t="s">
        <v>8067</v>
      </c>
      <c r="H5965">
        <v>2</v>
      </c>
      <c r="I5965">
        <v>6</v>
      </c>
      <c r="J5965" s="1" t="s">
        <v>8006</v>
      </c>
      <c r="K5965">
        <v>5</v>
      </c>
      <c r="L5965">
        <v>2</v>
      </c>
      <c r="M5965">
        <v>0</v>
      </c>
      <c r="N5965" s="1" t="s">
        <v>8038</v>
      </c>
      <c r="O5965" s="1" t="s">
        <v>8050</v>
      </c>
      <c r="P5965">
        <v>0.22</v>
      </c>
      <c r="Q5965">
        <v>0</v>
      </c>
      <c r="R5965" t="str">
        <f t="shared" si="465"/>
        <v>YOUNG ADULT</v>
      </c>
      <c r="S5965" s="1" t="str">
        <f t="shared" si="466"/>
        <v>Feb</v>
      </c>
      <c r="T5965" s="1">
        <f t="shared" si="467"/>
        <v>2021</v>
      </c>
      <c r="U5965" s="1" t="str">
        <f t="shared" si="468"/>
        <v>Low</v>
      </c>
      <c r="V5965" s="1" t="str">
        <f t="shared" si="469"/>
        <v>Normal</v>
      </c>
    </row>
    <row r="5966" spans="1:22" x14ac:dyDescent="0.2">
      <c r="A5966" s="1" t="s">
        <v>13999</v>
      </c>
      <c r="B5966" s="2">
        <v>44260</v>
      </c>
      <c r="C5966" s="1" t="s">
        <v>8002</v>
      </c>
      <c r="D5966">
        <v>81</v>
      </c>
      <c r="E5966" s="1" t="s">
        <v>8013</v>
      </c>
      <c r="F5966" s="1" t="s">
        <v>8004</v>
      </c>
      <c r="G5966" s="1" t="s">
        <v>8060</v>
      </c>
      <c r="H5966">
        <v>5</v>
      </c>
      <c r="I5966">
        <v>9</v>
      </c>
      <c r="J5966" s="1" t="s">
        <v>8016</v>
      </c>
      <c r="K5966">
        <v>8</v>
      </c>
      <c r="L5966">
        <v>5</v>
      </c>
      <c r="M5966">
        <v>2</v>
      </c>
      <c r="N5966" s="1" t="s">
        <v>8007</v>
      </c>
      <c r="O5966" s="1" t="s">
        <v>8008</v>
      </c>
      <c r="P5966">
        <v>0.97</v>
      </c>
      <c r="Q5966">
        <v>1</v>
      </c>
      <c r="R5966" t="str">
        <f t="shared" si="465"/>
        <v>SENIOR</v>
      </c>
      <c r="S5966" s="1" t="str">
        <f t="shared" si="466"/>
        <v>Mar</v>
      </c>
      <c r="T5966" s="1">
        <f t="shared" si="467"/>
        <v>2021</v>
      </c>
      <c r="U5966" s="1" t="str">
        <f t="shared" si="468"/>
        <v>High</v>
      </c>
      <c r="V5966" s="1" t="str">
        <f t="shared" si="469"/>
        <v>Normal</v>
      </c>
    </row>
    <row r="5967" spans="1:22" x14ac:dyDescent="0.2">
      <c r="A5967" s="1" t="s">
        <v>14000</v>
      </c>
      <c r="B5967" s="2">
        <v>44321</v>
      </c>
      <c r="C5967" s="1" t="s">
        <v>8002</v>
      </c>
      <c r="D5967">
        <v>60</v>
      </c>
      <c r="E5967" s="1" t="s">
        <v>8003</v>
      </c>
      <c r="F5967" s="1" t="s">
        <v>8014</v>
      </c>
      <c r="G5967" s="1" t="s">
        <v>8020</v>
      </c>
      <c r="H5967">
        <v>6</v>
      </c>
      <c r="I5967">
        <v>9</v>
      </c>
      <c r="J5967" s="1" t="s">
        <v>8006</v>
      </c>
      <c r="K5967">
        <v>10</v>
      </c>
      <c r="L5967">
        <v>5</v>
      </c>
      <c r="M5967">
        <v>4</v>
      </c>
      <c r="N5967" s="1" t="s">
        <v>8011</v>
      </c>
      <c r="O5967" s="1" t="s">
        <v>8017</v>
      </c>
      <c r="P5967">
        <v>0.97</v>
      </c>
      <c r="Q5967">
        <v>1</v>
      </c>
      <c r="R5967" t="str">
        <f t="shared" si="465"/>
        <v>ADULT</v>
      </c>
      <c r="S5967" s="1" t="str">
        <f t="shared" si="466"/>
        <v>May</v>
      </c>
      <c r="T5967" s="1">
        <f t="shared" si="467"/>
        <v>2021</v>
      </c>
      <c r="U5967" s="1" t="str">
        <f t="shared" si="468"/>
        <v>High</v>
      </c>
      <c r="V5967" s="1" t="str">
        <f t="shared" si="469"/>
        <v>Frequent</v>
      </c>
    </row>
    <row r="5968" spans="1:22" x14ac:dyDescent="0.2">
      <c r="A5968" s="1" t="s">
        <v>14001</v>
      </c>
      <c r="B5968" s="2">
        <v>44365</v>
      </c>
      <c r="C5968" s="1" t="s">
        <v>8019</v>
      </c>
      <c r="D5968">
        <v>72</v>
      </c>
      <c r="E5968" s="1" t="s">
        <v>8003</v>
      </c>
      <c r="F5968" s="1" t="s">
        <v>8014</v>
      </c>
      <c r="G5968" s="1" t="s">
        <v>8015</v>
      </c>
      <c r="H5968">
        <v>5</v>
      </c>
      <c r="I5968">
        <v>7</v>
      </c>
      <c r="J5968" s="1" t="s">
        <v>8027</v>
      </c>
      <c r="K5968">
        <v>10</v>
      </c>
      <c r="L5968">
        <v>4</v>
      </c>
      <c r="M5968">
        <v>4</v>
      </c>
      <c r="N5968" s="1" t="s">
        <v>8007</v>
      </c>
      <c r="O5968" s="1" t="s">
        <v>8008</v>
      </c>
      <c r="P5968">
        <v>0.97</v>
      </c>
      <c r="Q5968">
        <v>1</v>
      </c>
      <c r="R5968" t="str">
        <f t="shared" si="465"/>
        <v>SENIOR</v>
      </c>
      <c r="S5968" s="1" t="str">
        <f t="shared" si="466"/>
        <v>Jun</v>
      </c>
      <c r="T5968" s="1">
        <f t="shared" si="467"/>
        <v>2021</v>
      </c>
      <c r="U5968" s="1" t="str">
        <f t="shared" si="468"/>
        <v>High</v>
      </c>
      <c r="V5968" s="1" t="str">
        <f t="shared" si="469"/>
        <v>Frequent</v>
      </c>
    </row>
    <row r="5969" spans="1:22" x14ac:dyDescent="0.2">
      <c r="A5969" s="1" t="s">
        <v>14002</v>
      </c>
      <c r="B5969" s="2">
        <v>45280</v>
      </c>
      <c r="C5969" s="1" t="s">
        <v>8031</v>
      </c>
      <c r="D5969">
        <v>78</v>
      </c>
      <c r="E5969" s="1" t="s">
        <v>8013</v>
      </c>
      <c r="F5969" s="1" t="s">
        <v>8032</v>
      </c>
      <c r="G5969" s="1" t="s">
        <v>8060</v>
      </c>
      <c r="H5969">
        <v>7</v>
      </c>
      <c r="I5969">
        <v>11</v>
      </c>
      <c r="J5969" s="1" t="s">
        <v>8027</v>
      </c>
      <c r="K5969">
        <v>10</v>
      </c>
      <c r="L5969">
        <v>6</v>
      </c>
      <c r="M5969">
        <v>4</v>
      </c>
      <c r="N5969" s="1" t="s">
        <v>8007</v>
      </c>
      <c r="O5969" s="1" t="s">
        <v>8017</v>
      </c>
      <c r="P5969">
        <v>0.97</v>
      </c>
      <c r="Q5969">
        <v>1</v>
      </c>
      <c r="R5969" t="str">
        <f t="shared" si="465"/>
        <v>SENIOR</v>
      </c>
      <c r="S5969" s="1" t="str">
        <f t="shared" si="466"/>
        <v>Dec</v>
      </c>
      <c r="T5969" s="1">
        <f t="shared" si="467"/>
        <v>2023</v>
      </c>
      <c r="U5969" s="1" t="str">
        <f t="shared" si="468"/>
        <v>High</v>
      </c>
      <c r="V5969" s="1" t="str">
        <f t="shared" si="469"/>
        <v>Frequent</v>
      </c>
    </row>
    <row r="5970" spans="1:22" x14ac:dyDescent="0.2">
      <c r="A5970" s="1" t="s">
        <v>14003</v>
      </c>
      <c r="B5970" s="2">
        <v>44574</v>
      </c>
      <c r="C5970" s="1" t="s">
        <v>8031</v>
      </c>
      <c r="D5970">
        <v>63</v>
      </c>
      <c r="E5970" s="1" t="s">
        <v>8003</v>
      </c>
      <c r="F5970" s="1" t="s">
        <v>8022</v>
      </c>
      <c r="G5970" s="1" t="s">
        <v>8020</v>
      </c>
      <c r="H5970">
        <v>4</v>
      </c>
      <c r="I5970">
        <v>10</v>
      </c>
      <c r="J5970" s="1" t="s">
        <v>8027</v>
      </c>
      <c r="K5970">
        <v>6</v>
      </c>
      <c r="L5970">
        <v>3</v>
      </c>
      <c r="M5970">
        <v>1</v>
      </c>
      <c r="N5970" s="1" t="s">
        <v>8023</v>
      </c>
      <c r="O5970" s="1" t="s">
        <v>8008</v>
      </c>
      <c r="P5970">
        <v>0.97</v>
      </c>
      <c r="Q5970">
        <v>1</v>
      </c>
      <c r="R5970" t="str">
        <f t="shared" si="465"/>
        <v>ADULT</v>
      </c>
      <c r="S5970" s="1" t="str">
        <f t="shared" si="466"/>
        <v>Jan</v>
      </c>
      <c r="T5970" s="1">
        <f t="shared" si="467"/>
        <v>2022</v>
      </c>
      <c r="U5970" s="1" t="str">
        <f t="shared" si="468"/>
        <v>High</v>
      </c>
      <c r="V5970" s="1" t="str">
        <f t="shared" si="469"/>
        <v>Normal</v>
      </c>
    </row>
    <row r="5971" spans="1:22" x14ac:dyDescent="0.2">
      <c r="A5971" s="1" t="s">
        <v>14004</v>
      </c>
      <c r="B5971" s="2">
        <v>44516</v>
      </c>
      <c r="C5971" s="1" t="s">
        <v>8010</v>
      </c>
      <c r="D5971">
        <v>47</v>
      </c>
      <c r="E5971" s="1" t="s">
        <v>8003</v>
      </c>
      <c r="F5971" s="1" t="s">
        <v>8032</v>
      </c>
      <c r="G5971" s="1" t="s">
        <v>8035</v>
      </c>
      <c r="H5971">
        <v>5</v>
      </c>
      <c r="I5971">
        <v>12</v>
      </c>
      <c r="J5971" s="1" t="s">
        <v>8027</v>
      </c>
      <c r="K5971">
        <v>8</v>
      </c>
      <c r="L5971">
        <v>4</v>
      </c>
      <c r="M5971">
        <v>3</v>
      </c>
      <c r="N5971" s="1" t="s">
        <v>8011</v>
      </c>
      <c r="O5971" s="1" t="s">
        <v>8008</v>
      </c>
      <c r="P5971">
        <v>0.97</v>
      </c>
      <c r="Q5971">
        <v>1</v>
      </c>
      <c r="R5971" t="str">
        <f t="shared" si="465"/>
        <v>ADULT</v>
      </c>
      <c r="S5971" s="1" t="str">
        <f t="shared" si="466"/>
        <v>Nov</v>
      </c>
      <c r="T5971" s="1">
        <f t="shared" si="467"/>
        <v>2021</v>
      </c>
      <c r="U5971" s="1" t="str">
        <f t="shared" si="468"/>
        <v>High</v>
      </c>
      <c r="V5971" s="1" t="str">
        <f t="shared" si="469"/>
        <v>Frequent</v>
      </c>
    </row>
    <row r="5972" spans="1:22" x14ac:dyDescent="0.2">
      <c r="A5972" s="1" t="s">
        <v>14005</v>
      </c>
      <c r="B5972" s="2">
        <v>44254</v>
      </c>
      <c r="C5972" s="1" t="s">
        <v>8031</v>
      </c>
      <c r="D5972">
        <v>74</v>
      </c>
      <c r="E5972" s="1" t="s">
        <v>8003</v>
      </c>
      <c r="F5972" s="1" t="s">
        <v>8014</v>
      </c>
      <c r="G5972" s="1" t="s">
        <v>8060</v>
      </c>
      <c r="H5972">
        <v>6</v>
      </c>
      <c r="I5972">
        <v>9</v>
      </c>
      <c r="J5972" s="1" t="s">
        <v>8006</v>
      </c>
      <c r="K5972">
        <v>9</v>
      </c>
      <c r="L5972">
        <v>8</v>
      </c>
      <c r="M5972">
        <v>2</v>
      </c>
      <c r="N5972" s="1" t="s">
        <v>8007</v>
      </c>
      <c r="O5972" s="1" t="s">
        <v>8017</v>
      </c>
      <c r="P5972">
        <v>0.97</v>
      </c>
      <c r="Q5972">
        <v>1</v>
      </c>
      <c r="R5972" t="str">
        <f t="shared" si="465"/>
        <v>SENIOR</v>
      </c>
      <c r="S5972" s="1" t="str">
        <f t="shared" si="466"/>
        <v>Feb</v>
      </c>
      <c r="T5972" s="1">
        <f t="shared" si="467"/>
        <v>2021</v>
      </c>
      <c r="U5972" s="1" t="str">
        <f t="shared" si="468"/>
        <v>High</v>
      </c>
      <c r="V5972" s="1" t="str">
        <f t="shared" si="469"/>
        <v>Normal</v>
      </c>
    </row>
    <row r="5973" spans="1:22" x14ac:dyDescent="0.2">
      <c r="A5973" s="1" t="s">
        <v>14006</v>
      </c>
      <c r="B5973" s="2">
        <v>44892</v>
      </c>
      <c r="C5973" s="1" t="s">
        <v>8010</v>
      </c>
      <c r="D5973">
        <v>58</v>
      </c>
      <c r="E5973" s="1" t="s">
        <v>8003</v>
      </c>
      <c r="F5973" s="1" t="s">
        <v>8004</v>
      </c>
      <c r="G5973" s="1" t="s">
        <v>8005</v>
      </c>
      <c r="H5973">
        <v>4</v>
      </c>
      <c r="I5973">
        <v>7</v>
      </c>
      <c r="J5973" s="1" t="s">
        <v>8016</v>
      </c>
      <c r="K5973">
        <v>8</v>
      </c>
      <c r="L5973">
        <v>2</v>
      </c>
      <c r="M5973">
        <v>1</v>
      </c>
      <c r="N5973" s="1" t="s">
        <v>8023</v>
      </c>
      <c r="O5973" s="1" t="s">
        <v>8008</v>
      </c>
      <c r="P5973">
        <v>0.63</v>
      </c>
      <c r="Q5973">
        <v>1</v>
      </c>
      <c r="R5973" t="str">
        <f t="shared" si="465"/>
        <v>ADULT</v>
      </c>
      <c r="S5973" s="1" t="str">
        <f t="shared" si="466"/>
        <v>Nov</v>
      </c>
      <c r="T5973" s="1">
        <f t="shared" si="467"/>
        <v>2022</v>
      </c>
      <c r="U5973" s="1" t="str">
        <f t="shared" si="468"/>
        <v>Medium</v>
      </c>
      <c r="V5973" s="1" t="str">
        <f t="shared" si="469"/>
        <v>Normal</v>
      </c>
    </row>
    <row r="5974" spans="1:22" x14ac:dyDescent="0.2">
      <c r="A5974" s="1" t="s">
        <v>14007</v>
      </c>
      <c r="B5974" s="2">
        <v>44911</v>
      </c>
      <c r="C5974" s="1" t="s">
        <v>8031</v>
      </c>
      <c r="D5974">
        <v>69</v>
      </c>
      <c r="E5974" s="1" t="s">
        <v>8003</v>
      </c>
      <c r="F5974" s="1" t="s">
        <v>8032</v>
      </c>
      <c r="G5974" s="1" t="s">
        <v>8060</v>
      </c>
      <c r="H5974">
        <v>6</v>
      </c>
      <c r="I5974">
        <v>9</v>
      </c>
      <c r="J5974" s="1" t="s">
        <v>8006</v>
      </c>
      <c r="K5974">
        <v>9</v>
      </c>
      <c r="L5974">
        <v>4</v>
      </c>
      <c r="M5974">
        <v>2</v>
      </c>
      <c r="N5974" s="1" t="s">
        <v>8007</v>
      </c>
      <c r="O5974" s="1" t="s">
        <v>8017</v>
      </c>
      <c r="P5974">
        <v>0.97</v>
      </c>
      <c r="Q5974">
        <v>1</v>
      </c>
      <c r="R5974" t="str">
        <f t="shared" si="465"/>
        <v>SENIOR</v>
      </c>
      <c r="S5974" s="1" t="str">
        <f t="shared" si="466"/>
        <v>Dec</v>
      </c>
      <c r="T5974" s="1">
        <f t="shared" si="467"/>
        <v>2022</v>
      </c>
      <c r="U5974" s="1" t="str">
        <f t="shared" si="468"/>
        <v>High</v>
      </c>
      <c r="V5974" s="1" t="str">
        <f t="shared" si="469"/>
        <v>Normal</v>
      </c>
    </row>
    <row r="5975" spans="1:22" x14ac:dyDescent="0.2">
      <c r="A5975" s="1" t="s">
        <v>14008</v>
      </c>
      <c r="B5975" s="2">
        <v>44389</v>
      </c>
      <c r="C5975" s="1" t="s">
        <v>8019</v>
      </c>
      <c r="D5975">
        <v>21</v>
      </c>
      <c r="E5975" s="1" t="s">
        <v>8013</v>
      </c>
      <c r="F5975" s="1" t="s">
        <v>8037</v>
      </c>
      <c r="G5975" s="1" t="s">
        <v>8020</v>
      </c>
      <c r="H5975">
        <v>1</v>
      </c>
      <c r="I5975">
        <v>7</v>
      </c>
      <c r="J5975" s="1" t="s">
        <v>8006</v>
      </c>
      <c r="K5975">
        <v>2</v>
      </c>
      <c r="L5975">
        <v>0</v>
      </c>
      <c r="M5975">
        <v>0</v>
      </c>
      <c r="N5975" s="1" t="s">
        <v>8038</v>
      </c>
      <c r="O5975" s="1" t="s">
        <v>8050</v>
      </c>
      <c r="P5975">
        <v>0.28999999999999998</v>
      </c>
      <c r="Q5975">
        <v>0</v>
      </c>
      <c r="R5975" t="str">
        <f t="shared" si="465"/>
        <v>YOUNG ADULT</v>
      </c>
      <c r="S5975" s="1" t="str">
        <f t="shared" si="466"/>
        <v>Jul</v>
      </c>
      <c r="T5975" s="1">
        <f t="shared" si="467"/>
        <v>2021</v>
      </c>
      <c r="U5975" s="1" t="str">
        <f t="shared" si="468"/>
        <v>Low</v>
      </c>
      <c r="V5975" s="1" t="str">
        <f t="shared" si="469"/>
        <v>Normal</v>
      </c>
    </row>
    <row r="5976" spans="1:22" x14ac:dyDescent="0.2">
      <c r="A5976" s="1" t="s">
        <v>14009</v>
      </c>
      <c r="B5976" s="2">
        <v>45203</v>
      </c>
      <c r="C5976" s="1" t="s">
        <v>8010</v>
      </c>
      <c r="D5976">
        <v>65</v>
      </c>
      <c r="E5976" s="1" t="s">
        <v>8013</v>
      </c>
      <c r="F5976" s="1" t="s">
        <v>8004</v>
      </c>
      <c r="G5976" s="1" t="s">
        <v>8005</v>
      </c>
      <c r="H5976">
        <v>4</v>
      </c>
      <c r="I5976">
        <v>8</v>
      </c>
      <c r="J5976" s="1" t="s">
        <v>8016</v>
      </c>
      <c r="K5976">
        <v>8</v>
      </c>
      <c r="L5976">
        <v>5</v>
      </c>
      <c r="M5976">
        <v>1</v>
      </c>
      <c r="N5976" s="1" t="s">
        <v>8038</v>
      </c>
      <c r="O5976" s="1" t="s">
        <v>8008</v>
      </c>
      <c r="P5976">
        <v>0.74</v>
      </c>
      <c r="Q5976">
        <v>1</v>
      </c>
      <c r="R5976" t="str">
        <f t="shared" si="465"/>
        <v>SENIOR</v>
      </c>
      <c r="S5976" s="1" t="str">
        <f t="shared" si="466"/>
        <v>Oct</v>
      </c>
      <c r="T5976" s="1">
        <f t="shared" si="467"/>
        <v>2023</v>
      </c>
      <c r="U5976" s="1" t="str">
        <f t="shared" si="468"/>
        <v>High</v>
      </c>
      <c r="V5976" s="1" t="str">
        <f t="shared" si="469"/>
        <v>Normal</v>
      </c>
    </row>
    <row r="5977" spans="1:22" x14ac:dyDescent="0.2">
      <c r="A5977" s="1" t="s">
        <v>14010</v>
      </c>
      <c r="B5977" s="2">
        <v>45073</v>
      </c>
      <c r="C5977" s="1" t="s">
        <v>8002</v>
      </c>
      <c r="D5977">
        <v>47</v>
      </c>
      <c r="E5977" s="1" t="s">
        <v>8013</v>
      </c>
      <c r="F5977" s="1" t="s">
        <v>8004</v>
      </c>
      <c r="G5977" s="1" t="s">
        <v>8060</v>
      </c>
      <c r="H5977">
        <v>5</v>
      </c>
      <c r="I5977">
        <v>8</v>
      </c>
      <c r="J5977" s="1" t="s">
        <v>8016</v>
      </c>
      <c r="K5977">
        <v>8</v>
      </c>
      <c r="L5977">
        <v>4</v>
      </c>
      <c r="M5977">
        <v>2</v>
      </c>
      <c r="N5977" s="1" t="s">
        <v>8023</v>
      </c>
      <c r="O5977" s="1" t="s">
        <v>8008</v>
      </c>
      <c r="P5977">
        <v>0.97</v>
      </c>
      <c r="Q5977">
        <v>1</v>
      </c>
      <c r="R5977" t="str">
        <f t="shared" si="465"/>
        <v>ADULT</v>
      </c>
      <c r="S5977" s="1" t="str">
        <f t="shared" si="466"/>
        <v>May</v>
      </c>
      <c r="T5977" s="1">
        <f t="shared" si="467"/>
        <v>2023</v>
      </c>
      <c r="U5977" s="1" t="str">
        <f t="shared" si="468"/>
        <v>High</v>
      </c>
      <c r="V5977" s="1" t="str">
        <f t="shared" si="469"/>
        <v>Normal</v>
      </c>
    </row>
    <row r="5978" spans="1:22" x14ac:dyDescent="0.2">
      <c r="A5978" s="1" t="s">
        <v>14011</v>
      </c>
      <c r="B5978" s="2">
        <v>44449</v>
      </c>
      <c r="C5978" s="1" t="s">
        <v>8010</v>
      </c>
      <c r="D5978">
        <v>86</v>
      </c>
      <c r="E5978" s="1" t="s">
        <v>8013</v>
      </c>
      <c r="F5978" s="1" t="s">
        <v>8004</v>
      </c>
      <c r="G5978" s="1" t="s">
        <v>8026</v>
      </c>
      <c r="H5978">
        <v>7</v>
      </c>
      <c r="I5978">
        <v>10</v>
      </c>
      <c r="J5978" s="1" t="s">
        <v>8006</v>
      </c>
      <c r="K5978">
        <v>12</v>
      </c>
      <c r="L5978">
        <v>6</v>
      </c>
      <c r="M5978">
        <v>4</v>
      </c>
      <c r="N5978" s="1" t="s">
        <v>8007</v>
      </c>
      <c r="O5978" s="1" t="s">
        <v>8017</v>
      </c>
      <c r="P5978">
        <v>0.97</v>
      </c>
      <c r="Q5978">
        <v>1</v>
      </c>
      <c r="R5978" t="str">
        <f t="shared" si="465"/>
        <v>SENIOR</v>
      </c>
      <c r="S5978" s="1" t="str">
        <f t="shared" si="466"/>
        <v>Sep</v>
      </c>
      <c r="T5978" s="1">
        <f t="shared" si="467"/>
        <v>2021</v>
      </c>
      <c r="U5978" s="1" t="str">
        <f t="shared" si="468"/>
        <v>High</v>
      </c>
      <c r="V5978" s="1" t="str">
        <f t="shared" si="469"/>
        <v>Frequent</v>
      </c>
    </row>
    <row r="5979" spans="1:22" x14ac:dyDescent="0.2">
      <c r="A5979" s="1" t="s">
        <v>14012</v>
      </c>
      <c r="B5979" s="2">
        <v>44729</v>
      </c>
      <c r="C5979" s="1" t="s">
        <v>8019</v>
      </c>
      <c r="D5979">
        <v>68</v>
      </c>
      <c r="E5979" s="1" t="s">
        <v>8003</v>
      </c>
      <c r="F5979" s="1" t="s">
        <v>8032</v>
      </c>
      <c r="G5979" s="1" t="s">
        <v>8035</v>
      </c>
      <c r="H5979">
        <v>5</v>
      </c>
      <c r="I5979">
        <v>10</v>
      </c>
      <c r="J5979" s="1" t="s">
        <v>8016</v>
      </c>
      <c r="K5979">
        <v>8</v>
      </c>
      <c r="L5979">
        <v>6</v>
      </c>
      <c r="M5979">
        <v>2</v>
      </c>
      <c r="N5979" s="1" t="s">
        <v>8007</v>
      </c>
      <c r="O5979" s="1" t="s">
        <v>8008</v>
      </c>
      <c r="P5979">
        <v>0.97</v>
      </c>
      <c r="Q5979">
        <v>1</v>
      </c>
      <c r="R5979" t="str">
        <f t="shared" si="465"/>
        <v>SENIOR</v>
      </c>
      <c r="S5979" s="1" t="str">
        <f t="shared" si="466"/>
        <v>Jun</v>
      </c>
      <c r="T5979" s="1">
        <f t="shared" si="467"/>
        <v>2022</v>
      </c>
      <c r="U5979" s="1" t="str">
        <f t="shared" si="468"/>
        <v>High</v>
      </c>
      <c r="V5979" s="1" t="str">
        <f t="shared" si="469"/>
        <v>Normal</v>
      </c>
    </row>
    <row r="5980" spans="1:22" x14ac:dyDescent="0.2">
      <c r="A5980" s="1" t="s">
        <v>14013</v>
      </c>
      <c r="B5980" s="2">
        <v>44698</v>
      </c>
      <c r="C5980" s="1" t="s">
        <v>8002</v>
      </c>
      <c r="D5980">
        <v>62</v>
      </c>
      <c r="E5980" s="1" t="s">
        <v>8003</v>
      </c>
      <c r="F5980" s="1" t="s">
        <v>8037</v>
      </c>
      <c r="G5980" s="1" t="s">
        <v>8005</v>
      </c>
      <c r="H5980">
        <v>4</v>
      </c>
      <c r="I5980">
        <v>7</v>
      </c>
      <c r="J5980" s="1" t="s">
        <v>8016</v>
      </c>
      <c r="K5980">
        <v>6</v>
      </c>
      <c r="L5980">
        <v>4</v>
      </c>
      <c r="M5980">
        <v>1</v>
      </c>
      <c r="N5980" s="1" t="s">
        <v>8011</v>
      </c>
      <c r="O5980" s="1" t="s">
        <v>8008</v>
      </c>
      <c r="P5980">
        <v>0.64</v>
      </c>
      <c r="Q5980">
        <v>1</v>
      </c>
      <c r="R5980" t="str">
        <f t="shared" si="465"/>
        <v>ADULT</v>
      </c>
      <c r="S5980" s="1" t="str">
        <f t="shared" si="466"/>
        <v>May</v>
      </c>
      <c r="T5980" s="1">
        <f t="shared" si="467"/>
        <v>2022</v>
      </c>
      <c r="U5980" s="1" t="str">
        <f t="shared" si="468"/>
        <v>Medium</v>
      </c>
      <c r="V5980" s="1" t="str">
        <f t="shared" si="469"/>
        <v>Normal</v>
      </c>
    </row>
    <row r="5981" spans="1:22" x14ac:dyDescent="0.2">
      <c r="A5981" s="1" t="s">
        <v>14014</v>
      </c>
      <c r="B5981" s="2">
        <v>44578</v>
      </c>
      <c r="C5981" s="1" t="s">
        <v>8031</v>
      </c>
      <c r="D5981">
        <v>66</v>
      </c>
      <c r="E5981" s="1" t="s">
        <v>8003</v>
      </c>
      <c r="F5981" s="1" t="s">
        <v>8032</v>
      </c>
      <c r="G5981" s="1" t="s">
        <v>8015</v>
      </c>
      <c r="H5981">
        <v>5</v>
      </c>
      <c r="I5981">
        <v>5</v>
      </c>
      <c r="J5981" s="1" t="s">
        <v>8016</v>
      </c>
      <c r="K5981">
        <v>8</v>
      </c>
      <c r="L5981">
        <v>7</v>
      </c>
      <c r="M5981">
        <v>1</v>
      </c>
      <c r="N5981" s="1" t="s">
        <v>8007</v>
      </c>
      <c r="O5981" s="1" t="s">
        <v>8008</v>
      </c>
      <c r="P5981">
        <v>0.96</v>
      </c>
      <c r="Q5981">
        <v>1</v>
      </c>
      <c r="R5981" t="str">
        <f t="shared" si="465"/>
        <v>SENIOR</v>
      </c>
      <c r="S5981" s="1" t="str">
        <f t="shared" si="466"/>
        <v>Jan</v>
      </c>
      <c r="T5981" s="1">
        <f t="shared" si="467"/>
        <v>2022</v>
      </c>
      <c r="U5981" s="1" t="str">
        <f t="shared" si="468"/>
        <v>High</v>
      </c>
      <c r="V5981" s="1" t="str">
        <f t="shared" si="469"/>
        <v>Normal</v>
      </c>
    </row>
    <row r="5982" spans="1:22" x14ac:dyDescent="0.2">
      <c r="A5982" s="1" t="s">
        <v>14015</v>
      </c>
      <c r="B5982" s="2">
        <v>45092</v>
      </c>
      <c r="C5982" s="1" t="s">
        <v>8019</v>
      </c>
      <c r="D5982">
        <v>41</v>
      </c>
      <c r="E5982" s="1" t="s">
        <v>8013</v>
      </c>
      <c r="F5982" s="1" t="s">
        <v>8004</v>
      </c>
      <c r="G5982" s="1" t="s">
        <v>8060</v>
      </c>
      <c r="H5982">
        <v>3</v>
      </c>
      <c r="I5982">
        <v>10</v>
      </c>
      <c r="J5982" s="1" t="s">
        <v>8016</v>
      </c>
      <c r="K5982">
        <v>8</v>
      </c>
      <c r="L5982">
        <v>2</v>
      </c>
      <c r="M5982">
        <v>2</v>
      </c>
      <c r="N5982" s="1" t="s">
        <v>8038</v>
      </c>
      <c r="O5982" s="1" t="s">
        <v>8008</v>
      </c>
      <c r="P5982">
        <v>0.95</v>
      </c>
      <c r="Q5982">
        <v>1</v>
      </c>
      <c r="R5982" t="str">
        <f t="shared" si="465"/>
        <v>ADULT</v>
      </c>
      <c r="S5982" s="1" t="str">
        <f t="shared" si="466"/>
        <v>Jun</v>
      </c>
      <c r="T5982" s="1">
        <f t="shared" si="467"/>
        <v>2023</v>
      </c>
      <c r="U5982" s="1" t="str">
        <f t="shared" si="468"/>
        <v>High</v>
      </c>
      <c r="V5982" s="1" t="str">
        <f t="shared" si="469"/>
        <v>Normal</v>
      </c>
    </row>
    <row r="5983" spans="1:22" x14ac:dyDescent="0.2">
      <c r="A5983" s="1" t="s">
        <v>14016</v>
      </c>
      <c r="B5983" s="2">
        <v>44316</v>
      </c>
      <c r="C5983" s="1" t="s">
        <v>8002</v>
      </c>
      <c r="D5983">
        <v>85</v>
      </c>
      <c r="E5983" s="1" t="s">
        <v>8013</v>
      </c>
      <c r="F5983" s="1" t="s">
        <v>8032</v>
      </c>
      <c r="G5983" s="1" t="s">
        <v>8005</v>
      </c>
      <c r="H5983">
        <v>6</v>
      </c>
      <c r="I5983">
        <v>7</v>
      </c>
      <c r="J5983" s="1" t="s">
        <v>8016</v>
      </c>
      <c r="K5983">
        <v>9</v>
      </c>
      <c r="L5983">
        <v>4</v>
      </c>
      <c r="M5983">
        <v>4</v>
      </c>
      <c r="N5983" s="1" t="s">
        <v>8007</v>
      </c>
      <c r="O5983" s="1" t="s">
        <v>8017</v>
      </c>
      <c r="P5983">
        <v>0.97</v>
      </c>
      <c r="Q5983">
        <v>1</v>
      </c>
      <c r="R5983" t="str">
        <f t="shared" si="465"/>
        <v>SENIOR</v>
      </c>
      <c r="S5983" s="1" t="str">
        <f t="shared" si="466"/>
        <v>Apr</v>
      </c>
      <c r="T5983" s="1">
        <f t="shared" si="467"/>
        <v>2021</v>
      </c>
      <c r="U5983" s="1" t="str">
        <f t="shared" si="468"/>
        <v>High</v>
      </c>
      <c r="V5983" s="1" t="str">
        <f t="shared" si="469"/>
        <v>Frequent</v>
      </c>
    </row>
    <row r="5984" spans="1:22" x14ac:dyDescent="0.2">
      <c r="A5984" s="1" t="s">
        <v>14017</v>
      </c>
      <c r="B5984" s="2">
        <v>44651</v>
      </c>
      <c r="C5984" s="1" t="s">
        <v>8002</v>
      </c>
      <c r="D5984">
        <v>91</v>
      </c>
      <c r="E5984" s="1" t="s">
        <v>8003</v>
      </c>
      <c r="F5984" s="1" t="s">
        <v>8032</v>
      </c>
      <c r="G5984" s="1" t="s">
        <v>8015</v>
      </c>
      <c r="H5984">
        <v>6</v>
      </c>
      <c r="I5984">
        <v>6</v>
      </c>
      <c r="J5984" s="1" t="s">
        <v>8016</v>
      </c>
      <c r="K5984">
        <v>11</v>
      </c>
      <c r="L5984">
        <v>6</v>
      </c>
      <c r="M5984">
        <v>2</v>
      </c>
      <c r="N5984" s="1" t="s">
        <v>8007</v>
      </c>
      <c r="O5984" s="1" t="s">
        <v>8017</v>
      </c>
      <c r="P5984">
        <v>0.97</v>
      </c>
      <c r="Q5984">
        <v>1</v>
      </c>
      <c r="R5984" t="str">
        <f t="shared" si="465"/>
        <v>SENIOR</v>
      </c>
      <c r="S5984" s="1" t="str">
        <f t="shared" si="466"/>
        <v>Mar</v>
      </c>
      <c r="T5984" s="1">
        <f t="shared" si="467"/>
        <v>2022</v>
      </c>
      <c r="U5984" s="1" t="str">
        <f t="shared" si="468"/>
        <v>High</v>
      </c>
      <c r="V5984" s="1" t="str">
        <f t="shared" si="469"/>
        <v>Normal</v>
      </c>
    </row>
    <row r="5985" spans="1:22" x14ac:dyDescent="0.2">
      <c r="A5985" s="1" t="s">
        <v>14018</v>
      </c>
      <c r="B5985" s="2">
        <v>44665</v>
      </c>
      <c r="C5985" s="1" t="s">
        <v>8002</v>
      </c>
      <c r="D5985">
        <v>64</v>
      </c>
      <c r="E5985" s="1" t="s">
        <v>8003</v>
      </c>
      <c r="F5985" s="1" t="s">
        <v>8032</v>
      </c>
      <c r="G5985" s="1" t="s">
        <v>8060</v>
      </c>
      <c r="H5985">
        <v>5</v>
      </c>
      <c r="I5985">
        <v>8</v>
      </c>
      <c r="J5985" s="1" t="s">
        <v>8006</v>
      </c>
      <c r="K5985">
        <v>10</v>
      </c>
      <c r="L5985">
        <v>2</v>
      </c>
      <c r="M5985">
        <v>2</v>
      </c>
      <c r="N5985" s="1" t="s">
        <v>8011</v>
      </c>
      <c r="O5985" s="1" t="s">
        <v>8008</v>
      </c>
      <c r="P5985">
        <v>0.97</v>
      </c>
      <c r="Q5985">
        <v>1</v>
      </c>
      <c r="R5985" t="str">
        <f t="shared" si="465"/>
        <v>ADULT</v>
      </c>
      <c r="S5985" s="1" t="str">
        <f t="shared" si="466"/>
        <v>Apr</v>
      </c>
      <c r="T5985" s="1">
        <f t="shared" si="467"/>
        <v>2022</v>
      </c>
      <c r="U5985" s="1" t="str">
        <f t="shared" si="468"/>
        <v>High</v>
      </c>
      <c r="V5985" s="1" t="str">
        <f t="shared" si="469"/>
        <v>Normal</v>
      </c>
    </row>
    <row r="5986" spans="1:22" x14ac:dyDescent="0.2">
      <c r="A5986" s="1" t="s">
        <v>14019</v>
      </c>
      <c r="B5986" s="2">
        <v>44710</v>
      </c>
      <c r="C5986" s="1" t="s">
        <v>8002</v>
      </c>
      <c r="D5986">
        <v>85</v>
      </c>
      <c r="E5986" s="1" t="s">
        <v>8013</v>
      </c>
      <c r="F5986" s="1" t="s">
        <v>8022</v>
      </c>
      <c r="G5986" s="1" t="s">
        <v>8035</v>
      </c>
      <c r="H5986">
        <v>6</v>
      </c>
      <c r="I5986">
        <v>11</v>
      </c>
      <c r="J5986" s="1" t="s">
        <v>8006</v>
      </c>
      <c r="K5986">
        <v>9</v>
      </c>
      <c r="L5986">
        <v>6</v>
      </c>
      <c r="M5986">
        <v>2</v>
      </c>
      <c r="N5986" s="1" t="s">
        <v>8007</v>
      </c>
      <c r="O5986" s="1" t="s">
        <v>8017</v>
      </c>
      <c r="P5986">
        <v>0.97</v>
      </c>
      <c r="Q5986">
        <v>1</v>
      </c>
      <c r="R5986" t="str">
        <f t="shared" si="465"/>
        <v>SENIOR</v>
      </c>
      <c r="S5986" s="1" t="str">
        <f t="shared" si="466"/>
        <v>May</v>
      </c>
      <c r="T5986" s="1">
        <f t="shared" si="467"/>
        <v>2022</v>
      </c>
      <c r="U5986" s="1" t="str">
        <f t="shared" si="468"/>
        <v>High</v>
      </c>
      <c r="V5986" s="1" t="str">
        <f t="shared" si="469"/>
        <v>Normal</v>
      </c>
    </row>
    <row r="5987" spans="1:22" x14ac:dyDescent="0.2">
      <c r="A5987" s="1" t="s">
        <v>14020</v>
      </c>
      <c r="B5987" s="2">
        <v>45140</v>
      </c>
      <c r="C5987" s="1" t="s">
        <v>8019</v>
      </c>
      <c r="D5987">
        <v>48</v>
      </c>
      <c r="E5987" s="1" t="s">
        <v>8013</v>
      </c>
      <c r="F5987" s="1" t="s">
        <v>8032</v>
      </c>
      <c r="G5987" s="1" t="s">
        <v>8005</v>
      </c>
      <c r="H5987">
        <v>3</v>
      </c>
      <c r="I5987">
        <v>6</v>
      </c>
      <c r="J5987" s="1" t="s">
        <v>8016</v>
      </c>
      <c r="K5987">
        <v>6</v>
      </c>
      <c r="L5987">
        <v>4</v>
      </c>
      <c r="M5987">
        <v>1</v>
      </c>
      <c r="N5987" s="1" t="s">
        <v>8011</v>
      </c>
      <c r="O5987" s="1" t="s">
        <v>8008</v>
      </c>
      <c r="P5987">
        <v>0.42</v>
      </c>
      <c r="Q5987">
        <v>0</v>
      </c>
      <c r="R5987" t="str">
        <f t="shared" si="465"/>
        <v>ADULT</v>
      </c>
      <c r="S5987" s="1" t="str">
        <f t="shared" si="466"/>
        <v>Aug</v>
      </c>
      <c r="T5987" s="1">
        <f t="shared" si="467"/>
        <v>2023</v>
      </c>
      <c r="U5987" s="1" t="str">
        <f t="shared" si="468"/>
        <v>Medium</v>
      </c>
      <c r="V5987" s="1" t="str">
        <f t="shared" si="469"/>
        <v>Normal</v>
      </c>
    </row>
    <row r="5988" spans="1:22" x14ac:dyDescent="0.2">
      <c r="A5988" s="1" t="s">
        <v>14021</v>
      </c>
      <c r="B5988" s="2">
        <v>44435</v>
      </c>
      <c r="C5988" s="1" t="s">
        <v>8019</v>
      </c>
      <c r="D5988">
        <v>44</v>
      </c>
      <c r="E5988" s="1" t="s">
        <v>8013</v>
      </c>
      <c r="F5988" s="1" t="s">
        <v>8004</v>
      </c>
      <c r="G5988" s="1" t="s">
        <v>8005</v>
      </c>
      <c r="H5988">
        <v>3</v>
      </c>
      <c r="I5988">
        <v>6</v>
      </c>
      <c r="J5988" s="1" t="s">
        <v>8027</v>
      </c>
      <c r="K5988">
        <v>6</v>
      </c>
      <c r="L5988">
        <v>2</v>
      </c>
      <c r="M5988">
        <v>2</v>
      </c>
      <c r="N5988" s="1" t="s">
        <v>8011</v>
      </c>
      <c r="O5988" s="1" t="s">
        <v>8008</v>
      </c>
      <c r="P5988">
        <v>0.59</v>
      </c>
      <c r="Q5988">
        <v>0</v>
      </c>
      <c r="R5988" t="str">
        <f t="shared" si="465"/>
        <v>ADULT</v>
      </c>
      <c r="S5988" s="1" t="str">
        <f t="shared" si="466"/>
        <v>Aug</v>
      </c>
      <c r="T5988" s="1">
        <f t="shared" si="467"/>
        <v>2021</v>
      </c>
      <c r="U5988" s="1" t="str">
        <f t="shared" si="468"/>
        <v>Medium</v>
      </c>
      <c r="V5988" s="1" t="str">
        <f t="shared" si="469"/>
        <v>Normal</v>
      </c>
    </row>
    <row r="5989" spans="1:22" x14ac:dyDescent="0.2">
      <c r="A5989" s="1" t="s">
        <v>14022</v>
      </c>
      <c r="B5989" s="2">
        <v>44309</v>
      </c>
      <c r="C5989" s="1" t="s">
        <v>8002</v>
      </c>
      <c r="D5989">
        <v>58</v>
      </c>
      <c r="E5989" s="1" t="s">
        <v>8003</v>
      </c>
      <c r="F5989" s="1" t="s">
        <v>8022</v>
      </c>
      <c r="G5989" s="1" t="s">
        <v>8044</v>
      </c>
      <c r="H5989">
        <v>4</v>
      </c>
      <c r="I5989">
        <v>8</v>
      </c>
      <c r="J5989" s="1" t="s">
        <v>8016</v>
      </c>
      <c r="K5989">
        <v>7</v>
      </c>
      <c r="L5989">
        <v>2</v>
      </c>
      <c r="M5989">
        <v>2</v>
      </c>
      <c r="N5989" s="1" t="s">
        <v>8011</v>
      </c>
      <c r="O5989" s="1" t="s">
        <v>8008</v>
      </c>
      <c r="P5989">
        <v>0.97</v>
      </c>
      <c r="Q5989">
        <v>1</v>
      </c>
      <c r="R5989" t="str">
        <f t="shared" si="465"/>
        <v>ADULT</v>
      </c>
      <c r="S5989" s="1" t="str">
        <f t="shared" si="466"/>
        <v>Apr</v>
      </c>
      <c r="T5989" s="1">
        <f t="shared" si="467"/>
        <v>2021</v>
      </c>
      <c r="U5989" s="1" t="str">
        <f t="shared" si="468"/>
        <v>High</v>
      </c>
      <c r="V5989" s="1" t="str">
        <f t="shared" si="469"/>
        <v>Normal</v>
      </c>
    </row>
    <row r="5990" spans="1:22" x14ac:dyDescent="0.2">
      <c r="A5990" s="1" t="s">
        <v>14023</v>
      </c>
      <c r="B5990" s="2">
        <v>44873</v>
      </c>
      <c r="C5990" s="1" t="s">
        <v>8010</v>
      </c>
      <c r="D5990">
        <v>65</v>
      </c>
      <c r="E5990" s="1" t="s">
        <v>8013</v>
      </c>
      <c r="F5990" s="1" t="s">
        <v>8032</v>
      </c>
      <c r="G5990" s="1" t="s">
        <v>8035</v>
      </c>
      <c r="H5990">
        <v>4</v>
      </c>
      <c r="I5990">
        <v>11</v>
      </c>
      <c r="J5990" s="1" t="s">
        <v>8027</v>
      </c>
      <c r="K5990">
        <v>6</v>
      </c>
      <c r="L5990">
        <v>3</v>
      </c>
      <c r="M5990">
        <v>1</v>
      </c>
      <c r="N5990" s="1" t="s">
        <v>8038</v>
      </c>
      <c r="O5990" s="1" t="s">
        <v>8008</v>
      </c>
      <c r="P5990">
        <v>0.89</v>
      </c>
      <c r="Q5990">
        <v>1</v>
      </c>
      <c r="R5990" t="str">
        <f t="shared" si="465"/>
        <v>SENIOR</v>
      </c>
      <c r="S5990" s="1" t="str">
        <f t="shared" si="466"/>
        <v>Nov</v>
      </c>
      <c r="T5990" s="1">
        <f t="shared" si="467"/>
        <v>2022</v>
      </c>
      <c r="U5990" s="1" t="str">
        <f t="shared" si="468"/>
        <v>High</v>
      </c>
      <c r="V5990" s="1" t="str">
        <f t="shared" si="469"/>
        <v>Normal</v>
      </c>
    </row>
    <row r="5991" spans="1:22" x14ac:dyDescent="0.2">
      <c r="A5991" s="1" t="s">
        <v>14024</v>
      </c>
      <c r="B5991" s="2">
        <v>44387</v>
      </c>
      <c r="C5991" s="1" t="s">
        <v>8019</v>
      </c>
      <c r="D5991">
        <v>51</v>
      </c>
      <c r="E5991" s="1" t="s">
        <v>8003</v>
      </c>
      <c r="F5991" s="1" t="s">
        <v>8037</v>
      </c>
      <c r="G5991" s="1" t="s">
        <v>8035</v>
      </c>
      <c r="H5991">
        <v>3</v>
      </c>
      <c r="I5991">
        <v>9</v>
      </c>
      <c r="J5991" s="1" t="s">
        <v>8016</v>
      </c>
      <c r="K5991">
        <v>4</v>
      </c>
      <c r="L5991">
        <v>2</v>
      </c>
      <c r="M5991">
        <v>1</v>
      </c>
      <c r="N5991" s="1" t="s">
        <v>8038</v>
      </c>
      <c r="O5991" s="1" t="s">
        <v>8008</v>
      </c>
      <c r="P5991">
        <v>0.72</v>
      </c>
      <c r="Q5991">
        <v>0</v>
      </c>
      <c r="R5991" t="str">
        <f t="shared" si="465"/>
        <v>ADULT</v>
      </c>
      <c r="S5991" s="1" t="str">
        <f t="shared" si="466"/>
        <v>Jul</v>
      </c>
      <c r="T5991" s="1">
        <f t="shared" si="467"/>
        <v>2021</v>
      </c>
      <c r="U5991" s="1" t="str">
        <f t="shared" si="468"/>
        <v>High</v>
      </c>
      <c r="V5991" s="1" t="str">
        <f t="shared" si="469"/>
        <v>Normal</v>
      </c>
    </row>
    <row r="5992" spans="1:22" x14ac:dyDescent="0.2">
      <c r="A5992" s="1" t="s">
        <v>14025</v>
      </c>
      <c r="B5992" s="2">
        <v>44279</v>
      </c>
      <c r="C5992" s="1" t="s">
        <v>8002</v>
      </c>
      <c r="D5992">
        <v>67</v>
      </c>
      <c r="E5992" s="1" t="s">
        <v>8013</v>
      </c>
      <c r="F5992" s="1" t="s">
        <v>8004</v>
      </c>
      <c r="G5992" s="1" t="s">
        <v>8015</v>
      </c>
      <c r="H5992">
        <v>4</v>
      </c>
      <c r="I5992">
        <v>6</v>
      </c>
      <c r="J5992" s="1" t="s">
        <v>8016</v>
      </c>
      <c r="K5992">
        <v>8</v>
      </c>
      <c r="L5992">
        <v>6</v>
      </c>
      <c r="M5992">
        <v>1</v>
      </c>
      <c r="N5992" s="1" t="s">
        <v>8007</v>
      </c>
      <c r="O5992" s="1" t="s">
        <v>8008</v>
      </c>
      <c r="P5992">
        <v>0.75</v>
      </c>
      <c r="Q5992">
        <v>0</v>
      </c>
      <c r="R5992" t="str">
        <f t="shared" si="465"/>
        <v>SENIOR</v>
      </c>
      <c r="S5992" s="1" t="str">
        <f t="shared" si="466"/>
        <v>Mar</v>
      </c>
      <c r="T5992" s="1">
        <f t="shared" si="467"/>
        <v>2021</v>
      </c>
      <c r="U5992" s="1" t="str">
        <f t="shared" si="468"/>
        <v>High</v>
      </c>
      <c r="V5992" s="1" t="str">
        <f t="shared" si="469"/>
        <v>Normal</v>
      </c>
    </row>
    <row r="5993" spans="1:22" x14ac:dyDescent="0.2">
      <c r="A5993" s="1" t="s">
        <v>14026</v>
      </c>
      <c r="B5993" s="2">
        <v>44664</v>
      </c>
      <c r="C5993" s="1" t="s">
        <v>8002</v>
      </c>
      <c r="D5993">
        <v>63</v>
      </c>
      <c r="E5993" s="1" t="s">
        <v>8013</v>
      </c>
      <c r="F5993" s="1" t="s">
        <v>8037</v>
      </c>
      <c r="G5993" s="1" t="s">
        <v>8015</v>
      </c>
      <c r="H5993">
        <v>4</v>
      </c>
      <c r="I5993">
        <v>7</v>
      </c>
      <c r="J5993" s="1" t="s">
        <v>8041</v>
      </c>
      <c r="K5993">
        <v>6</v>
      </c>
      <c r="L5993">
        <v>3</v>
      </c>
      <c r="M5993">
        <v>1</v>
      </c>
      <c r="N5993" s="1" t="s">
        <v>8011</v>
      </c>
      <c r="O5993" s="1" t="s">
        <v>8008</v>
      </c>
      <c r="P5993">
        <v>0.65</v>
      </c>
      <c r="Q5993">
        <v>1</v>
      </c>
      <c r="R5993" t="str">
        <f t="shared" si="465"/>
        <v>ADULT</v>
      </c>
      <c r="S5993" s="1" t="str">
        <f t="shared" si="466"/>
        <v>Apr</v>
      </c>
      <c r="T5993" s="1">
        <f t="shared" si="467"/>
        <v>2022</v>
      </c>
      <c r="U5993" s="1" t="str">
        <f t="shared" si="468"/>
        <v>Medium</v>
      </c>
      <c r="V5993" s="1" t="str">
        <f t="shared" si="469"/>
        <v>Normal</v>
      </c>
    </row>
    <row r="5994" spans="1:22" x14ac:dyDescent="0.2">
      <c r="A5994" s="1" t="s">
        <v>14027</v>
      </c>
      <c r="B5994" s="2">
        <v>44437</v>
      </c>
      <c r="C5994" s="1" t="s">
        <v>8019</v>
      </c>
      <c r="D5994">
        <v>41</v>
      </c>
      <c r="E5994" s="1" t="s">
        <v>8013</v>
      </c>
      <c r="F5994" s="1" t="s">
        <v>8022</v>
      </c>
      <c r="G5994" s="1" t="s">
        <v>8026</v>
      </c>
      <c r="H5994">
        <v>3</v>
      </c>
      <c r="I5994">
        <v>8</v>
      </c>
      <c r="J5994" s="1" t="s">
        <v>8041</v>
      </c>
      <c r="K5994">
        <v>6</v>
      </c>
      <c r="L5994">
        <v>2</v>
      </c>
      <c r="M5994">
        <v>1</v>
      </c>
      <c r="N5994" s="1" t="s">
        <v>8038</v>
      </c>
      <c r="O5994" s="1" t="s">
        <v>8008</v>
      </c>
      <c r="P5994">
        <v>0.47</v>
      </c>
      <c r="Q5994">
        <v>1</v>
      </c>
      <c r="R5994" t="str">
        <f t="shared" si="465"/>
        <v>ADULT</v>
      </c>
      <c r="S5994" s="1" t="str">
        <f t="shared" si="466"/>
        <v>Aug</v>
      </c>
      <c r="T5994" s="1">
        <f t="shared" si="467"/>
        <v>2021</v>
      </c>
      <c r="U5994" s="1" t="str">
        <f t="shared" si="468"/>
        <v>Medium</v>
      </c>
      <c r="V5994" s="1" t="str">
        <f t="shared" si="469"/>
        <v>Normal</v>
      </c>
    </row>
    <row r="5995" spans="1:22" x14ac:dyDescent="0.2">
      <c r="A5995" s="1" t="s">
        <v>14028</v>
      </c>
      <c r="B5995" s="2">
        <v>44592</v>
      </c>
      <c r="C5995" s="1" t="s">
        <v>8031</v>
      </c>
      <c r="D5995">
        <v>66</v>
      </c>
      <c r="E5995" s="1" t="s">
        <v>8003</v>
      </c>
      <c r="F5995" s="1" t="s">
        <v>8014</v>
      </c>
      <c r="G5995" s="1" t="s">
        <v>8067</v>
      </c>
      <c r="H5995">
        <v>5</v>
      </c>
      <c r="I5995">
        <v>10</v>
      </c>
      <c r="J5995" s="1" t="s">
        <v>8027</v>
      </c>
      <c r="K5995">
        <v>8</v>
      </c>
      <c r="L5995">
        <v>5</v>
      </c>
      <c r="M5995">
        <v>1</v>
      </c>
      <c r="N5995" s="1" t="s">
        <v>8007</v>
      </c>
      <c r="O5995" s="1" t="s">
        <v>8008</v>
      </c>
      <c r="P5995">
        <v>0.91</v>
      </c>
      <c r="Q5995">
        <v>1</v>
      </c>
      <c r="R5995" t="str">
        <f t="shared" si="465"/>
        <v>SENIOR</v>
      </c>
      <c r="S5995" s="1" t="str">
        <f t="shared" si="466"/>
        <v>Jan</v>
      </c>
      <c r="T5995" s="1">
        <f t="shared" si="467"/>
        <v>2022</v>
      </c>
      <c r="U5995" s="1" t="str">
        <f t="shared" si="468"/>
        <v>High</v>
      </c>
      <c r="V5995" s="1" t="str">
        <f t="shared" si="469"/>
        <v>Normal</v>
      </c>
    </row>
    <row r="5996" spans="1:22" x14ac:dyDescent="0.2">
      <c r="A5996" s="1" t="s">
        <v>14029</v>
      </c>
      <c r="B5996" s="2">
        <v>44481</v>
      </c>
      <c r="C5996" s="1" t="s">
        <v>8010</v>
      </c>
      <c r="D5996">
        <v>72</v>
      </c>
      <c r="E5996" s="1" t="s">
        <v>8003</v>
      </c>
      <c r="F5996" s="1" t="s">
        <v>8022</v>
      </c>
      <c r="G5996" s="1" t="s">
        <v>8035</v>
      </c>
      <c r="H5996">
        <v>6</v>
      </c>
      <c r="I5996">
        <v>10</v>
      </c>
      <c r="J5996" s="1" t="s">
        <v>8016</v>
      </c>
      <c r="K5996">
        <v>10</v>
      </c>
      <c r="L5996">
        <v>6</v>
      </c>
      <c r="M5996">
        <v>2</v>
      </c>
      <c r="N5996" s="1" t="s">
        <v>8007</v>
      </c>
      <c r="O5996" s="1" t="s">
        <v>8017</v>
      </c>
      <c r="P5996">
        <v>0.97</v>
      </c>
      <c r="Q5996">
        <v>1</v>
      </c>
      <c r="R5996" t="str">
        <f t="shared" si="465"/>
        <v>SENIOR</v>
      </c>
      <c r="S5996" s="1" t="str">
        <f t="shared" si="466"/>
        <v>Oct</v>
      </c>
      <c r="T5996" s="1">
        <f t="shared" si="467"/>
        <v>2021</v>
      </c>
      <c r="U5996" s="1" t="str">
        <f t="shared" si="468"/>
        <v>High</v>
      </c>
      <c r="V5996" s="1" t="str">
        <f t="shared" si="469"/>
        <v>Normal</v>
      </c>
    </row>
    <row r="5997" spans="1:22" x14ac:dyDescent="0.2">
      <c r="A5997" s="1" t="s">
        <v>14030</v>
      </c>
      <c r="B5997" s="2">
        <v>44298</v>
      </c>
      <c r="C5997" s="1" t="s">
        <v>8002</v>
      </c>
      <c r="D5997">
        <v>60</v>
      </c>
      <c r="E5997" s="1" t="s">
        <v>8003</v>
      </c>
      <c r="F5997" s="1" t="s">
        <v>8004</v>
      </c>
      <c r="G5997" s="1" t="s">
        <v>8026</v>
      </c>
      <c r="H5997">
        <v>4</v>
      </c>
      <c r="I5997">
        <v>7</v>
      </c>
      <c r="J5997" s="1" t="s">
        <v>8027</v>
      </c>
      <c r="K5997">
        <v>7</v>
      </c>
      <c r="L5997">
        <v>2</v>
      </c>
      <c r="M5997">
        <v>1</v>
      </c>
      <c r="N5997" s="1" t="s">
        <v>8011</v>
      </c>
      <c r="O5997" s="1" t="s">
        <v>8008</v>
      </c>
      <c r="P5997">
        <v>0.59</v>
      </c>
      <c r="Q5997">
        <v>1</v>
      </c>
      <c r="R5997" t="str">
        <f t="shared" si="465"/>
        <v>ADULT</v>
      </c>
      <c r="S5997" s="1" t="str">
        <f t="shared" si="466"/>
        <v>Apr</v>
      </c>
      <c r="T5997" s="1">
        <f t="shared" si="467"/>
        <v>2021</v>
      </c>
      <c r="U5997" s="1" t="str">
        <f t="shared" si="468"/>
        <v>Medium</v>
      </c>
      <c r="V5997" s="1" t="str">
        <f t="shared" si="469"/>
        <v>Normal</v>
      </c>
    </row>
    <row r="5998" spans="1:22" x14ac:dyDescent="0.2">
      <c r="A5998" s="1" t="s">
        <v>14031</v>
      </c>
      <c r="B5998" s="2">
        <v>44810</v>
      </c>
      <c r="C5998" s="1" t="s">
        <v>8010</v>
      </c>
      <c r="D5998">
        <v>77</v>
      </c>
      <c r="E5998" s="1" t="s">
        <v>8003</v>
      </c>
      <c r="F5998" s="1" t="s">
        <v>8032</v>
      </c>
      <c r="G5998" s="1" t="s">
        <v>8005</v>
      </c>
      <c r="H5998">
        <v>6</v>
      </c>
      <c r="I5998">
        <v>6</v>
      </c>
      <c r="J5998" s="1" t="s">
        <v>8041</v>
      </c>
      <c r="K5998">
        <v>9</v>
      </c>
      <c r="L5998">
        <v>6</v>
      </c>
      <c r="M5998">
        <v>2</v>
      </c>
      <c r="N5998" s="1" t="s">
        <v>8007</v>
      </c>
      <c r="O5998" s="1" t="s">
        <v>8017</v>
      </c>
      <c r="P5998">
        <v>0.97</v>
      </c>
      <c r="Q5998">
        <v>1</v>
      </c>
      <c r="R5998" t="str">
        <f t="shared" si="465"/>
        <v>SENIOR</v>
      </c>
      <c r="S5998" s="1" t="str">
        <f t="shared" si="466"/>
        <v>Sep</v>
      </c>
      <c r="T5998" s="1">
        <f t="shared" si="467"/>
        <v>2022</v>
      </c>
      <c r="U5998" s="1" t="str">
        <f t="shared" si="468"/>
        <v>High</v>
      </c>
      <c r="V5998" s="1" t="str">
        <f t="shared" si="469"/>
        <v>Normal</v>
      </c>
    </row>
    <row r="5999" spans="1:22" x14ac:dyDescent="0.2">
      <c r="A5999" s="1" t="s">
        <v>14032</v>
      </c>
      <c r="B5999" s="2">
        <v>44226</v>
      </c>
      <c r="C5999" s="1" t="s">
        <v>8031</v>
      </c>
      <c r="D5999">
        <v>37</v>
      </c>
      <c r="E5999" s="1" t="s">
        <v>8013</v>
      </c>
      <c r="F5999" s="1" t="s">
        <v>8032</v>
      </c>
      <c r="G5999" s="1" t="s">
        <v>8067</v>
      </c>
      <c r="H5999">
        <v>4</v>
      </c>
      <c r="I5999">
        <v>9</v>
      </c>
      <c r="J5999" s="1" t="s">
        <v>8016</v>
      </c>
      <c r="K5999">
        <v>6</v>
      </c>
      <c r="L5999">
        <v>3</v>
      </c>
      <c r="M5999">
        <v>1</v>
      </c>
      <c r="N5999" s="1" t="s">
        <v>8011</v>
      </c>
      <c r="O5999" s="1" t="s">
        <v>8008</v>
      </c>
      <c r="P5999">
        <v>0.48</v>
      </c>
      <c r="Q5999">
        <v>1</v>
      </c>
      <c r="R5999" t="str">
        <f t="shared" si="465"/>
        <v>YOUNG ADULT</v>
      </c>
      <c r="S5999" s="1" t="str">
        <f t="shared" si="466"/>
        <v>Jan</v>
      </c>
      <c r="T5999" s="1">
        <f t="shared" si="467"/>
        <v>2021</v>
      </c>
      <c r="U5999" s="1" t="str">
        <f t="shared" si="468"/>
        <v>Medium</v>
      </c>
      <c r="V5999" s="1" t="str">
        <f t="shared" si="469"/>
        <v>Normal</v>
      </c>
    </row>
    <row r="6000" spans="1:22" x14ac:dyDescent="0.2">
      <c r="A6000" s="1" t="s">
        <v>14033</v>
      </c>
      <c r="B6000" s="2">
        <v>45255</v>
      </c>
      <c r="C6000" s="1" t="s">
        <v>8010</v>
      </c>
      <c r="D6000">
        <v>65</v>
      </c>
      <c r="E6000" s="1" t="s">
        <v>8013</v>
      </c>
      <c r="F6000" s="1" t="s">
        <v>8014</v>
      </c>
      <c r="G6000" s="1" t="s">
        <v>8005</v>
      </c>
      <c r="H6000">
        <v>4</v>
      </c>
      <c r="I6000">
        <v>6</v>
      </c>
      <c r="J6000" s="1" t="s">
        <v>8016</v>
      </c>
      <c r="K6000">
        <v>6</v>
      </c>
      <c r="L6000">
        <v>2</v>
      </c>
      <c r="M6000">
        <v>1</v>
      </c>
      <c r="N6000" s="1" t="s">
        <v>8011</v>
      </c>
      <c r="O6000" s="1" t="s">
        <v>8008</v>
      </c>
      <c r="P6000">
        <v>0.59</v>
      </c>
      <c r="Q6000">
        <v>1</v>
      </c>
      <c r="R6000" t="str">
        <f t="shared" si="465"/>
        <v>SENIOR</v>
      </c>
      <c r="S6000" s="1" t="str">
        <f t="shared" si="466"/>
        <v>Nov</v>
      </c>
      <c r="T6000" s="1">
        <f t="shared" si="467"/>
        <v>2023</v>
      </c>
      <c r="U6000" s="1" t="str">
        <f t="shared" si="468"/>
        <v>Medium</v>
      </c>
      <c r="V6000" s="1" t="str">
        <f t="shared" si="469"/>
        <v>Normal</v>
      </c>
    </row>
    <row r="6001" spans="1:22" x14ac:dyDescent="0.2">
      <c r="A6001" s="1" t="s">
        <v>14034</v>
      </c>
      <c r="B6001" s="2">
        <v>44570</v>
      </c>
      <c r="C6001" s="1" t="s">
        <v>8031</v>
      </c>
      <c r="D6001">
        <v>38</v>
      </c>
      <c r="E6001" s="1" t="s">
        <v>8003</v>
      </c>
      <c r="F6001" s="1" t="s">
        <v>8032</v>
      </c>
      <c r="G6001" s="1" t="s">
        <v>8005</v>
      </c>
      <c r="H6001">
        <v>3</v>
      </c>
      <c r="I6001">
        <v>6</v>
      </c>
      <c r="J6001" s="1" t="s">
        <v>8027</v>
      </c>
      <c r="K6001">
        <v>6</v>
      </c>
      <c r="L6001">
        <v>2</v>
      </c>
      <c r="M6001">
        <v>1</v>
      </c>
      <c r="N6001" s="1" t="s">
        <v>8023</v>
      </c>
      <c r="O6001" s="1" t="s">
        <v>8008</v>
      </c>
      <c r="P6001">
        <v>0.49</v>
      </c>
      <c r="Q6001">
        <v>1</v>
      </c>
      <c r="R6001" t="str">
        <f t="shared" si="465"/>
        <v>YOUNG ADULT</v>
      </c>
      <c r="S6001" s="1" t="str">
        <f t="shared" si="466"/>
        <v>Jan</v>
      </c>
      <c r="T6001" s="1">
        <f t="shared" si="467"/>
        <v>2022</v>
      </c>
      <c r="U6001" s="1" t="str">
        <f t="shared" si="468"/>
        <v>Medium</v>
      </c>
      <c r="V6001" s="1" t="str">
        <f t="shared" si="469"/>
        <v>Normal</v>
      </c>
    </row>
    <row r="6002" spans="1:22" x14ac:dyDescent="0.2">
      <c r="A6002" s="1" t="s">
        <v>14035</v>
      </c>
      <c r="B6002" s="2">
        <v>44958</v>
      </c>
      <c r="C6002" s="1" t="s">
        <v>8031</v>
      </c>
      <c r="D6002">
        <v>39</v>
      </c>
      <c r="E6002" s="1" t="s">
        <v>8003</v>
      </c>
      <c r="F6002" s="1" t="s">
        <v>8032</v>
      </c>
      <c r="G6002" s="1" t="s">
        <v>8035</v>
      </c>
      <c r="H6002">
        <v>3</v>
      </c>
      <c r="I6002">
        <v>10</v>
      </c>
      <c r="J6002" s="1" t="s">
        <v>8027</v>
      </c>
      <c r="K6002">
        <v>4</v>
      </c>
      <c r="L6002">
        <v>4</v>
      </c>
      <c r="M6002">
        <v>1</v>
      </c>
      <c r="N6002" s="1" t="s">
        <v>8011</v>
      </c>
      <c r="O6002" s="1" t="s">
        <v>8008</v>
      </c>
      <c r="P6002">
        <v>0.72</v>
      </c>
      <c r="Q6002">
        <v>1</v>
      </c>
      <c r="R6002" t="str">
        <f t="shared" si="465"/>
        <v>YOUNG ADULT</v>
      </c>
      <c r="S6002" s="1" t="str">
        <f t="shared" si="466"/>
        <v>Feb</v>
      </c>
      <c r="T6002" s="1">
        <f t="shared" si="467"/>
        <v>2023</v>
      </c>
      <c r="U6002" s="1" t="str">
        <f t="shared" si="468"/>
        <v>High</v>
      </c>
      <c r="V6002" s="1" t="str">
        <f t="shared" si="469"/>
        <v>Normal</v>
      </c>
    </row>
    <row r="6003" spans="1:22" x14ac:dyDescent="0.2">
      <c r="A6003" s="1" t="s">
        <v>14036</v>
      </c>
      <c r="B6003" s="2">
        <v>45084</v>
      </c>
      <c r="C6003" s="1" t="s">
        <v>8019</v>
      </c>
      <c r="D6003">
        <v>47</v>
      </c>
      <c r="E6003" s="1" t="s">
        <v>8003</v>
      </c>
      <c r="F6003" s="1" t="s">
        <v>8037</v>
      </c>
      <c r="G6003" s="1" t="s">
        <v>8035</v>
      </c>
      <c r="H6003">
        <v>3</v>
      </c>
      <c r="I6003">
        <v>9</v>
      </c>
      <c r="J6003" s="1" t="s">
        <v>8016</v>
      </c>
      <c r="K6003">
        <v>6</v>
      </c>
      <c r="L6003">
        <v>2</v>
      </c>
      <c r="M6003">
        <v>1</v>
      </c>
      <c r="N6003" s="1" t="s">
        <v>8038</v>
      </c>
      <c r="O6003" s="1" t="s">
        <v>8008</v>
      </c>
      <c r="P6003">
        <v>0.67</v>
      </c>
      <c r="Q6003">
        <v>1</v>
      </c>
      <c r="R6003" t="str">
        <f t="shared" si="465"/>
        <v>ADULT</v>
      </c>
      <c r="S6003" s="1" t="str">
        <f t="shared" si="466"/>
        <v>Jun</v>
      </c>
      <c r="T6003" s="1">
        <f t="shared" si="467"/>
        <v>2023</v>
      </c>
      <c r="U6003" s="1" t="str">
        <f t="shared" si="468"/>
        <v>Medium</v>
      </c>
      <c r="V6003" s="1" t="str">
        <f t="shared" si="469"/>
        <v>Normal</v>
      </c>
    </row>
    <row r="6004" spans="1:22" x14ac:dyDescent="0.2">
      <c r="A6004" s="1" t="s">
        <v>14037</v>
      </c>
      <c r="B6004" s="2">
        <v>44502</v>
      </c>
      <c r="C6004" s="1" t="s">
        <v>8010</v>
      </c>
      <c r="D6004">
        <v>41</v>
      </c>
      <c r="E6004" s="1" t="s">
        <v>8013</v>
      </c>
      <c r="F6004" s="1" t="s">
        <v>8032</v>
      </c>
      <c r="G6004" s="1" t="s">
        <v>8035</v>
      </c>
      <c r="H6004">
        <v>4</v>
      </c>
      <c r="I6004">
        <v>11</v>
      </c>
      <c r="J6004" s="1" t="s">
        <v>8006</v>
      </c>
      <c r="K6004">
        <v>6</v>
      </c>
      <c r="L6004">
        <v>2</v>
      </c>
      <c r="M6004">
        <v>1</v>
      </c>
      <c r="N6004" s="1" t="s">
        <v>8023</v>
      </c>
      <c r="O6004" s="1" t="s">
        <v>8008</v>
      </c>
      <c r="P6004">
        <v>0.78</v>
      </c>
      <c r="Q6004">
        <v>1</v>
      </c>
      <c r="R6004" t="str">
        <f t="shared" si="465"/>
        <v>ADULT</v>
      </c>
      <c r="S6004" s="1" t="str">
        <f t="shared" si="466"/>
        <v>Nov</v>
      </c>
      <c r="T6004" s="1">
        <f t="shared" si="467"/>
        <v>2021</v>
      </c>
      <c r="U6004" s="1" t="str">
        <f t="shared" si="468"/>
        <v>High</v>
      </c>
      <c r="V6004" s="1" t="str">
        <f t="shared" si="469"/>
        <v>Normal</v>
      </c>
    </row>
    <row r="6005" spans="1:22" x14ac:dyDescent="0.2">
      <c r="A6005" s="1" t="s">
        <v>14038</v>
      </c>
      <c r="B6005" s="2">
        <v>45016</v>
      </c>
      <c r="C6005" s="1" t="s">
        <v>8002</v>
      </c>
      <c r="D6005">
        <v>48</v>
      </c>
      <c r="E6005" s="1" t="s">
        <v>8013</v>
      </c>
      <c r="F6005" s="1" t="s">
        <v>8004</v>
      </c>
      <c r="G6005" s="1" t="s">
        <v>8005</v>
      </c>
      <c r="H6005">
        <v>3</v>
      </c>
      <c r="I6005">
        <v>7</v>
      </c>
      <c r="J6005" s="1" t="s">
        <v>8027</v>
      </c>
      <c r="K6005">
        <v>4</v>
      </c>
      <c r="L6005">
        <v>2</v>
      </c>
      <c r="M6005">
        <v>1</v>
      </c>
      <c r="N6005" s="1" t="s">
        <v>8023</v>
      </c>
      <c r="O6005" s="1" t="s">
        <v>8008</v>
      </c>
      <c r="P6005">
        <v>0.45</v>
      </c>
      <c r="Q6005">
        <v>1</v>
      </c>
      <c r="R6005" t="str">
        <f t="shared" si="465"/>
        <v>ADULT</v>
      </c>
      <c r="S6005" s="1" t="str">
        <f t="shared" si="466"/>
        <v>Mar</v>
      </c>
      <c r="T6005" s="1">
        <f t="shared" si="467"/>
        <v>2023</v>
      </c>
      <c r="U6005" s="1" t="str">
        <f t="shared" si="468"/>
        <v>Medium</v>
      </c>
      <c r="V6005" s="1" t="str">
        <f t="shared" si="469"/>
        <v>Normal</v>
      </c>
    </row>
    <row r="6006" spans="1:22" x14ac:dyDescent="0.2">
      <c r="A6006" s="1" t="s">
        <v>14039</v>
      </c>
      <c r="B6006" s="2">
        <v>45108</v>
      </c>
      <c r="C6006" s="1" t="s">
        <v>8019</v>
      </c>
      <c r="D6006">
        <v>54</v>
      </c>
      <c r="E6006" s="1" t="s">
        <v>8003</v>
      </c>
      <c r="F6006" s="1" t="s">
        <v>8022</v>
      </c>
      <c r="G6006" s="1" t="s">
        <v>8005</v>
      </c>
      <c r="H6006">
        <v>4</v>
      </c>
      <c r="I6006">
        <v>9</v>
      </c>
      <c r="J6006" s="1" t="s">
        <v>8016</v>
      </c>
      <c r="K6006">
        <v>8</v>
      </c>
      <c r="L6006">
        <v>2</v>
      </c>
      <c r="M6006">
        <v>1</v>
      </c>
      <c r="N6006" s="1" t="s">
        <v>8023</v>
      </c>
      <c r="O6006" s="1" t="s">
        <v>8008</v>
      </c>
      <c r="P6006">
        <v>0.63</v>
      </c>
      <c r="Q6006">
        <v>0</v>
      </c>
      <c r="R6006" t="str">
        <f t="shared" si="465"/>
        <v>ADULT</v>
      </c>
      <c r="S6006" s="1" t="str">
        <f t="shared" si="466"/>
        <v>Jul</v>
      </c>
      <c r="T6006" s="1">
        <f t="shared" si="467"/>
        <v>2023</v>
      </c>
      <c r="U6006" s="1" t="str">
        <f t="shared" si="468"/>
        <v>Medium</v>
      </c>
      <c r="V6006" s="1" t="str">
        <f t="shared" si="469"/>
        <v>Normal</v>
      </c>
    </row>
    <row r="6007" spans="1:22" x14ac:dyDescent="0.2">
      <c r="A6007" s="1" t="s">
        <v>14040</v>
      </c>
      <c r="B6007" s="2">
        <v>44461</v>
      </c>
      <c r="C6007" s="1" t="s">
        <v>8010</v>
      </c>
      <c r="D6007">
        <v>72</v>
      </c>
      <c r="E6007" s="1" t="s">
        <v>8003</v>
      </c>
      <c r="F6007" s="1" t="s">
        <v>8004</v>
      </c>
      <c r="G6007" s="1" t="s">
        <v>8044</v>
      </c>
      <c r="H6007">
        <v>5</v>
      </c>
      <c r="I6007">
        <v>9</v>
      </c>
      <c r="J6007" s="1" t="s">
        <v>8016</v>
      </c>
      <c r="K6007">
        <v>10</v>
      </c>
      <c r="L6007">
        <v>4</v>
      </c>
      <c r="M6007">
        <v>2</v>
      </c>
      <c r="N6007" s="1" t="s">
        <v>8007</v>
      </c>
      <c r="O6007" s="1" t="s">
        <v>8008</v>
      </c>
      <c r="P6007">
        <v>0.97</v>
      </c>
      <c r="Q6007">
        <v>1</v>
      </c>
      <c r="R6007" t="str">
        <f t="shared" si="465"/>
        <v>SENIOR</v>
      </c>
      <c r="S6007" s="1" t="str">
        <f t="shared" si="466"/>
        <v>Sep</v>
      </c>
      <c r="T6007" s="1">
        <f t="shared" si="467"/>
        <v>2021</v>
      </c>
      <c r="U6007" s="1" t="str">
        <f t="shared" si="468"/>
        <v>High</v>
      </c>
      <c r="V6007" s="1" t="str">
        <f t="shared" si="469"/>
        <v>Normal</v>
      </c>
    </row>
    <row r="6008" spans="1:22" x14ac:dyDescent="0.2">
      <c r="A6008" s="1" t="s">
        <v>14041</v>
      </c>
      <c r="B6008" s="2">
        <v>45283</v>
      </c>
      <c r="C6008" s="1" t="s">
        <v>8031</v>
      </c>
      <c r="D6008">
        <v>52</v>
      </c>
      <c r="E6008" s="1" t="s">
        <v>8013</v>
      </c>
      <c r="F6008" s="1" t="s">
        <v>8014</v>
      </c>
      <c r="G6008" s="1" t="s">
        <v>8005</v>
      </c>
      <c r="H6008">
        <v>3</v>
      </c>
      <c r="I6008">
        <v>5</v>
      </c>
      <c r="J6008" s="1" t="s">
        <v>8041</v>
      </c>
      <c r="K6008">
        <v>6</v>
      </c>
      <c r="L6008">
        <v>4</v>
      </c>
      <c r="M6008">
        <v>1</v>
      </c>
      <c r="N6008" s="1" t="s">
        <v>8011</v>
      </c>
      <c r="O6008" s="1" t="s">
        <v>8008</v>
      </c>
      <c r="P6008">
        <v>0.56999999999999995</v>
      </c>
      <c r="Q6008">
        <v>0</v>
      </c>
      <c r="R6008" t="str">
        <f t="shared" si="465"/>
        <v>ADULT</v>
      </c>
      <c r="S6008" s="1" t="str">
        <f t="shared" si="466"/>
        <v>Dec</v>
      </c>
      <c r="T6008" s="1">
        <f t="shared" si="467"/>
        <v>2023</v>
      </c>
      <c r="U6008" s="1" t="str">
        <f t="shared" si="468"/>
        <v>Medium</v>
      </c>
      <c r="V6008" s="1" t="str">
        <f t="shared" si="469"/>
        <v>Normal</v>
      </c>
    </row>
    <row r="6009" spans="1:22" x14ac:dyDescent="0.2">
      <c r="A6009" s="1" t="s">
        <v>14042</v>
      </c>
      <c r="B6009" s="2">
        <v>44219</v>
      </c>
      <c r="C6009" s="1" t="s">
        <v>8031</v>
      </c>
      <c r="D6009">
        <v>31</v>
      </c>
      <c r="E6009" s="1" t="s">
        <v>8013</v>
      </c>
      <c r="F6009" s="1" t="s">
        <v>8022</v>
      </c>
      <c r="G6009" s="1" t="s">
        <v>8005</v>
      </c>
      <c r="H6009">
        <v>4</v>
      </c>
      <c r="I6009">
        <v>6</v>
      </c>
      <c r="J6009" s="1" t="s">
        <v>8006</v>
      </c>
      <c r="K6009">
        <v>8</v>
      </c>
      <c r="L6009">
        <v>2</v>
      </c>
      <c r="M6009">
        <v>1</v>
      </c>
      <c r="N6009" s="1" t="s">
        <v>8023</v>
      </c>
      <c r="O6009" s="1" t="s">
        <v>8008</v>
      </c>
      <c r="P6009">
        <v>0.62</v>
      </c>
      <c r="Q6009">
        <v>1</v>
      </c>
      <c r="R6009" t="str">
        <f t="shared" si="465"/>
        <v>YOUNG ADULT</v>
      </c>
      <c r="S6009" s="1" t="str">
        <f t="shared" si="466"/>
        <v>Jan</v>
      </c>
      <c r="T6009" s="1">
        <f t="shared" si="467"/>
        <v>2021</v>
      </c>
      <c r="U6009" s="1" t="str">
        <f t="shared" si="468"/>
        <v>Medium</v>
      </c>
      <c r="V6009" s="1" t="str">
        <f t="shared" si="469"/>
        <v>Normal</v>
      </c>
    </row>
    <row r="6010" spans="1:22" x14ac:dyDescent="0.2">
      <c r="A6010" s="1" t="s">
        <v>14043</v>
      </c>
      <c r="B6010" s="2">
        <v>44434</v>
      </c>
      <c r="C6010" s="1" t="s">
        <v>8019</v>
      </c>
      <c r="D6010">
        <v>77</v>
      </c>
      <c r="E6010" s="1" t="s">
        <v>8003</v>
      </c>
      <c r="F6010" s="1" t="s">
        <v>8022</v>
      </c>
      <c r="G6010" s="1" t="s">
        <v>8035</v>
      </c>
      <c r="H6010">
        <v>5</v>
      </c>
      <c r="I6010">
        <v>12</v>
      </c>
      <c r="J6010" s="1" t="s">
        <v>8016</v>
      </c>
      <c r="K6010">
        <v>8</v>
      </c>
      <c r="L6010">
        <v>5</v>
      </c>
      <c r="M6010">
        <v>2</v>
      </c>
      <c r="N6010" s="1" t="s">
        <v>8007</v>
      </c>
      <c r="O6010" s="1" t="s">
        <v>8008</v>
      </c>
      <c r="P6010">
        <v>0.97</v>
      </c>
      <c r="Q6010">
        <v>1</v>
      </c>
      <c r="R6010" t="str">
        <f t="shared" si="465"/>
        <v>SENIOR</v>
      </c>
      <c r="S6010" s="1" t="str">
        <f t="shared" si="466"/>
        <v>Aug</v>
      </c>
      <c r="T6010" s="1">
        <f t="shared" si="467"/>
        <v>2021</v>
      </c>
      <c r="U6010" s="1" t="str">
        <f t="shared" si="468"/>
        <v>High</v>
      </c>
      <c r="V6010" s="1" t="str">
        <f t="shared" si="469"/>
        <v>Normal</v>
      </c>
    </row>
    <row r="6011" spans="1:22" x14ac:dyDescent="0.2">
      <c r="A6011" s="1" t="s">
        <v>14044</v>
      </c>
      <c r="B6011" s="2">
        <v>45051</v>
      </c>
      <c r="C6011" s="1" t="s">
        <v>8002</v>
      </c>
      <c r="D6011">
        <v>43</v>
      </c>
      <c r="E6011" s="1" t="s">
        <v>8013</v>
      </c>
      <c r="F6011" s="1" t="s">
        <v>8022</v>
      </c>
      <c r="G6011" s="1" t="s">
        <v>8020</v>
      </c>
      <c r="H6011">
        <v>6</v>
      </c>
      <c r="I6011">
        <v>9</v>
      </c>
      <c r="J6011" s="1" t="s">
        <v>8016</v>
      </c>
      <c r="K6011">
        <v>10</v>
      </c>
      <c r="L6011">
        <v>3</v>
      </c>
      <c r="M6011">
        <v>2</v>
      </c>
      <c r="N6011" s="1" t="s">
        <v>8011</v>
      </c>
      <c r="O6011" s="1" t="s">
        <v>8017</v>
      </c>
      <c r="P6011">
        <v>0.97</v>
      </c>
      <c r="Q6011">
        <v>1</v>
      </c>
      <c r="R6011" t="str">
        <f t="shared" si="465"/>
        <v>ADULT</v>
      </c>
      <c r="S6011" s="1" t="str">
        <f t="shared" si="466"/>
        <v>May</v>
      </c>
      <c r="T6011" s="1">
        <f t="shared" si="467"/>
        <v>2023</v>
      </c>
      <c r="U6011" s="1" t="str">
        <f t="shared" si="468"/>
        <v>High</v>
      </c>
      <c r="V6011" s="1" t="str">
        <f t="shared" si="469"/>
        <v>Normal</v>
      </c>
    </row>
    <row r="6012" spans="1:22" x14ac:dyDescent="0.2">
      <c r="A6012" s="1" t="s">
        <v>14045</v>
      </c>
      <c r="B6012" s="2">
        <v>44409</v>
      </c>
      <c r="C6012" s="1" t="s">
        <v>8019</v>
      </c>
      <c r="D6012">
        <v>57</v>
      </c>
      <c r="E6012" s="1" t="s">
        <v>8013</v>
      </c>
      <c r="F6012" s="1" t="s">
        <v>8032</v>
      </c>
      <c r="G6012" s="1" t="s">
        <v>8015</v>
      </c>
      <c r="H6012">
        <v>4</v>
      </c>
      <c r="I6012">
        <v>6</v>
      </c>
      <c r="J6012" s="1" t="s">
        <v>8027</v>
      </c>
      <c r="K6012">
        <v>6</v>
      </c>
      <c r="L6012">
        <v>4</v>
      </c>
      <c r="M6012">
        <v>1</v>
      </c>
      <c r="N6012" s="1" t="s">
        <v>8023</v>
      </c>
      <c r="O6012" s="1" t="s">
        <v>8008</v>
      </c>
      <c r="P6012">
        <v>0.62</v>
      </c>
      <c r="Q6012">
        <v>1</v>
      </c>
      <c r="R6012" t="str">
        <f t="shared" si="465"/>
        <v>ADULT</v>
      </c>
      <c r="S6012" s="1" t="str">
        <f t="shared" si="466"/>
        <v>Aug</v>
      </c>
      <c r="T6012" s="1">
        <f t="shared" si="467"/>
        <v>2021</v>
      </c>
      <c r="U6012" s="1" t="str">
        <f t="shared" si="468"/>
        <v>Medium</v>
      </c>
      <c r="V6012" s="1" t="str">
        <f t="shared" si="469"/>
        <v>Normal</v>
      </c>
    </row>
    <row r="6013" spans="1:22" x14ac:dyDescent="0.2">
      <c r="A6013" s="1" t="s">
        <v>14046</v>
      </c>
      <c r="B6013" s="2">
        <v>44961</v>
      </c>
      <c r="C6013" s="1" t="s">
        <v>8031</v>
      </c>
      <c r="D6013">
        <v>65</v>
      </c>
      <c r="E6013" s="1" t="s">
        <v>8013</v>
      </c>
      <c r="F6013" s="1" t="s">
        <v>8004</v>
      </c>
      <c r="G6013" s="1" t="s">
        <v>8048</v>
      </c>
      <c r="H6013">
        <v>5</v>
      </c>
      <c r="I6013">
        <v>12</v>
      </c>
      <c r="J6013" s="1" t="s">
        <v>8006</v>
      </c>
      <c r="K6013">
        <v>8</v>
      </c>
      <c r="L6013">
        <v>2</v>
      </c>
      <c r="M6013">
        <v>1</v>
      </c>
      <c r="N6013" s="1" t="s">
        <v>8023</v>
      </c>
      <c r="O6013" s="1" t="s">
        <v>8008</v>
      </c>
      <c r="P6013">
        <v>0.97</v>
      </c>
      <c r="Q6013">
        <v>1</v>
      </c>
      <c r="R6013" t="str">
        <f t="shared" si="465"/>
        <v>SENIOR</v>
      </c>
      <c r="S6013" s="1" t="str">
        <f t="shared" si="466"/>
        <v>Feb</v>
      </c>
      <c r="T6013" s="1">
        <f t="shared" si="467"/>
        <v>2023</v>
      </c>
      <c r="U6013" s="1" t="str">
        <f t="shared" si="468"/>
        <v>High</v>
      </c>
      <c r="V6013" s="1" t="str">
        <f t="shared" si="469"/>
        <v>Normal</v>
      </c>
    </row>
    <row r="6014" spans="1:22" x14ac:dyDescent="0.2">
      <c r="A6014" s="1" t="s">
        <v>14047</v>
      </c>
      <c r="B6014" s="2">
        <v>45133</v>
      </c>
      <c r="C6014" s="1" t="s">
        <v>8019</v>
      </c>
      <c r="D6014">
        <v>61</v>
      </c>
      <c r="E6014" s="1" t="s">
        <v>8013</v>
      </c>
      <c r="F6014" s="1" t="s">
        <v>8022</v>
      </c>
      <c r="G6014" s="1" t="s">
        <v>8015</v>
      </c>
      <c r="H6014">
        <v>5</v>
      </c>
      <c r="I6014">
        <v>7</v>
      </c>
      <c r="J6014" s="1" t="s">
        <v>8016</v>
      </c>
      <c r="K6014">
        <v>8</v>
      </c>
      <c r="L6014">
        <v>4</v>
      </c>
      <c r="M6014">
        <v>1</v>
      </c>
      <c r="N6014" s="1" t="s">
        <v>8011</v>
      </c>
      <c r="O6014" s="1" t="s">
        <v>8008</v>
      </c>
      <c r="P6014">
        <v>0.77</v>
      </c>
      <c r="Q6014">
        <v>1</v>
      </c>
      <c r="R6014" t="str">
        <f t="shared" si="465"/>
        <v>ADULT</v>
      </c>
      <c r="S6014" s="1" t="str">
        <f t="shared" si="466"/>
        <v>Jul</v>
      </c>
      <c r="T6014" s="1">
        <f t="shared" si="467"/>
        <v>2023</v>
      </c>
      <c r="U6014" s="1" t="str">
        <f t="shared" si="468"/>
        <v>High</v>
      </c>
      <c r="V6014" s="1" t="str">
        <f t="shared" si="469"/>
        <v>Normal</v>
      </c>
    </row>
    <row r="6015" spans="1:22" x14ac:dyDescent="0.2">
      <c r="A6015" s="1" t="s">
        <v>14048</v>
      </c>
      <c r="B6015" s="2">
        <v>45247</v>
      </c>
      <c r="C6015" s="1" t="s">
        <v>8010</v>
      </c>
      <c r="D6015">
        <v>76</v>
      </c>
      <c r="E6015" s="1" t="s">
        <v>8003</v>
      </c>
      <c r="F6015" s="1" t="s">
        <v>8032</v>
      </c>
      <c r="G6015" s="1" t="s">
        <v>8020</v>
      </c>
      <c r="H6015">
        <v>6</v>
      </c>
      <c r="I6015">
        <v>10</v>
      </c>
      <c r="J6015" s="1" t="s">
        <v>8016</v>
      </c>
      <c r="K6015">
        <v>11</v>
      </c>
      <c r="L6015">
        <v>4</v>
      </c>
      <c r="M6015">
        <v>2</v>
      </c>
      <c r="N6015" s="1" t="s">
        <v>8007</v>
      </c>
      <c r="O6015" s="1" t="s">
        <v>8017</v>
      </c>
      <c r="P6015">
        <v>0.97</v>
      </c>
      <c r="Q6015">
        <v>1</v>
      </c>
      <c r="R6015" t="str">
        <f t="shared" si="465"/>
        <v>SENIOR</v>
      </c>
      <c r="S6015" s="1" t="str">
        <f t="shared" si="466"/>
        <v>Nov</v>
      </c>
      <c r="T6015" s="1">
        <f t="shared" si="467"/>
        <v>2023</v>
      </c>
      <c r="U6015" s="1" t="str">
        <f t="shared" si="468"/>
        <v>High</v>
      </c>
      <c r="V6015" s="1" t="str">
        <f t="shared" si="469"/>
        <v>Normal</v>
      </c>
    </row>
    <row r="6016" spans="1:22" x14ac:dyDescent="0.2">
      <c r="A6016" s="1" t="s">
        <v>14049</v>
      </c>
      <c r="B6016" s="2">
        <v>44716</v>
      </c>
      <c r="C6016" s="1" t="s">
        <v>8019</v>
      </c>
      <c r="D6016">
        <v>66</v>
      </c>
      <c r="E6016" s="1" t="s">
        <v>8013</v>
      </c>
      <c r="F6016" s="1" t="s">
        <v>8014</v>
      </c>
      <c r="G6016" s="1" t="s">
        <v>8026</v>
      </c>
      <c r="H6016">
        <v>5</v>
      </c>
      <c r="I6016">
        <v>7</v>
      </c>
      <c r="J6016" s="1" t="s">
        <v>8016</v>
      </c>
      <c r="K6016">
        <v>8</v>
      </c>
      <c r="L6016">
        <v>6</v>
      </c>
      <c r="M6016">
        <v>1</v>
      </c>
      <c r="N6016" s="1" t="s">
        <v>8007</v>
      </c>
      <c r="O6016" s="1" t="s">
        <v>8008</v>
      </c>
      <c r="P6016">
        <v>0.92</v>
      </c>
      <c r="Q6016">
        <v>1</v>
      </c>
      <c r="R6016" t="str">
        <f t="shared" si="465"/>
        <v>SENIOR</v>
      </c>
      <c r="S6016" s="1" t="str">
        <f t="shared" si="466"/>
        <v>Jun</v>
      </c>
      <c r="T6016" s="1">
        <f t="shared" si="467"/>
        <v>2022</v>
      </c>
      <c r="U6016" s="1" t="str">
        <f t="shared" si="468"/>
        <v>High</v>
      </c>
      <c r="V6016" s="1" t="str">
        <f t="shared" si="469"/>
        <v>Normal</v>
      </c>
    </row>
    <row r="6017" spans="1:22" x14ac:dyDescent="0.2">
      <c r="A6017" s="1" t="s">
        <v>14050</v>
      </c>
      <c r="B6017" s="2">
        <v>45260</v>
      </c>
      <c r="C6017" s="1" t="s">
        <v>8010</v>
      </c>
      <c r="D6017">
        <v>43</v>
      </c>
      <c r="E6017" s="1" t="s">
        <v>8003</v>
      </c>
      <c r="F6017" s="1" t="s">
        <v>8004</v>
      </c>
      <c r="G6017" s="1" t="s">
        <v>8015</v>
      </c>
      <c r="H6017">
        <v>3</v>
      </c>
      <c r="I6017">
        <v>5</v>
      </c>
      <c r="J6017" s="1" t="s">
        <v>8041</v>
      </c>
      <c r="K6017">
        <v>6</v>
      </c>
      <c r="L6017">
        <v>4</v>
      </c>
      <c r="M6017">
        <v>1</v>
      </c>
      <c r="N6017" s="1" t="s">
        <v>8011</v>
      </c>
      <c r="O6017" s="1" t="s">
        <v>8008</v>
      </c>
      <c r="P6017">
        <v>0.48</v>
      </c>
      <c r="Q6017">
        <v>0</v>
      </c>
      <c r="R6017" t="str">
        <f t="shared" si="465"/>
        <v>ADULT</v>
      </c>
      <c r="S6017" s="1" t="str">
        <f t="shared" si="466"/>
        <v>Nov</v>
      </c>
      <c r="T6017" s="1">
        <f t="shared" si="467"/>
        <v>2023</v>
      </c>
      <c r="U6017" s="1" t="str">
        <f t="shared" si="468"/>
        <v>Medium</v>
      </c>
      <c r="V6017" s="1" t="str">
        <f t="shared" si="469"/>
        <v>Normal</v>
      </c>
    </row>
    <row r="6018" spans="1:22" x14ac:dyDescent="0.2">
      <c r="A6018" s="1" t="s">
        <v>14051</v>
      </c>
      <c r="B6018" s="2">
        <v>44647</v>
      </c>
      <c r="C6018" s="1" t="s">
        <v>8002</v>
      </c>
      <c r="D6018">
        <v>95</v>
      </c>
      <c r="E6018" s="1" t="s">
        <v>8003</v>
      </c>
      <c r="F6018" s="1" t="s">
        <v>8032</v>
      </c>
      <c r="G6018" s="1" t="s">
        <v>8029</v>
      </c>
      <c r="H6018">
        <v>7</v>
      </c>
      <c r="I6018">
        <v>7</v>
      </c>
      <c r="J6018" s="1" t="s">
        <v>8006</v>
      </c>
      <c r="K6018">
        <v>12</v>
      </c>
      <c r="L6018">
        <v>6</v>
      </c>
      <c r="M6018">
        <v>4</v>
      </c>
      <c r="N6018" s="1" t="s">
        <v>8007</v>
      </c>
      <c r="O6018" s="1" t="s">
        <v>8017</v>
      </c>
      <c r="P6018">
        <v>0.97</v>
      </c>
      <c r="Q6018">
        <v>1</v>
      </c>
      <c r="R6018" t="str">
        <f t="shared" ref="R6018:R6081" si="470">IF(D6018&lt;18,"CHILD",IF(D6018&lt;40,"YOUNG ADULT",IF(D6018&lt;65,"ADULT","SENIOR")))</f>
        <v>SENIOR</v>
      </c>
      <c r="S6018" s="1" t="str">
        <f t="shared" ref="S6018:S6081" si="471">TEXT(B6018,"MMM")</f>
        <v>Mar</v>
      </c>
      <c r="T6018" s="1">
        <f t="shared" ref="T6018:T6081" si="472">YEAR(B6018)</f>
        <v>2022</v>
      </c>
      <c r="U6018" s="1" t="str">
        <f t="shared" ref="U6018:U6081" si="473">IF(P6018&lt;0.3,"Low",IF(P6018&lt;0.7,"Medium","High"))</f>
        <v>High</v>
      </c>
      <c r="V6018" s="1" t="str">
        <f t="shared" ref="V6018:V6081" si="474">IF(M6018&gt;=3,"Frequent","Normal")</f>
        <v>Frequent</v>
      </c>
    </row>
    <row r="6019" spans="1:22" x14ac:dyDescent="0.2">
      <c r="A6019" s="1" t="s">
        <v>14052</v>
      </c>
      <c r="B6019" s="2">
        <v>44435</v>
      </c>
      <c r="C6019" s="1" t="s">
        <v>8019</v>
      </c>
      <c r="D6019">
        <v>61</v>
      </c>
      <c r="E6019" s="1" t="s">
        <v>8003</v>
      </c>
      <c r="F6019" s="1" t="s">
        <v>8022</v>
      </c>
      <c r="G6019" s="1" t="s">
        <v>8015</v>
      </c>
      <c r="H6019">
        <v>5</v>
      </c>
      <c r="I6019">
        <v>6</v>
      </c>
      <c r="J6019" s="1" t="s">
        <v>8027</v>
      </c>
      <c r="K6019">
        <v>8</v>
      </c>
      <c r="L6019">
        <v>4</v>
      </c>
      <c r="M6019">
        <v>2</v>
      </c>
      <c r="N6019" s="1" t="s">
        <v>8011</v>
      </c>
      <c r="O6019" s="1" t="s">
        <v>8008</v>
      </c>
      <c r="P6019">
        <v>0.97</v>
      </c>
      <c r="Q6019">
        <v>1</v>
      </c>
      <c r="R6019" t="str">
        <f t="shared" si="470"/>
        <v>ADULT</v>
      </c>
      <c r="S6019" s="1" t="str">
        <f t="shared" si="471"/>
        <v>Aug</v>
      </c>
      <c r="T6019" s="1">
        <f t="shared" si="472"/>
        <v>2021</v>
      </c>
      <c r="U6019" s="1" t="str">
        <f t="shared" si="473"/>
        <v>High</v>
      </c>
      <c r="V6019" s="1" t="str">
        <f t="shared" si="474"/>
        <v>Normal</v>
      </c>
    </row>
    <row r="6020" spans="1:22" x14ac:dyDescent="0.2">
      <c r="A6020" s="1" t="s">
        <v>14053</v>
      </c>
      <c r="B6020" s="2">
        <v>44759</v>
      </c>
      <c r="C6020" s="1" t="s">
        <v>8019</v>
      </c>
      <c r="D6020">
        <v>55</v>
      </c>
      <c r="E6020" s="1" t="s">
        <v>8003</v>
      </c>
      <c r="F6020" s="1" t="s">
        <v>8037</v>
      </c>
      <c r="G6020" s="1" t="s">
        <v>8015</v>
      </c>
      <c r="H6020">
        <v>5</v>
      </c>
      <c r="I6020">
        <v>5</v>
      </c>
      <c r="J6020" s="1" t="s">
        <v>8016</v>
      </c>
      <c r="K6020">
        <v>10</v>
      </c>
      <c r="L6020">
        <v>4</v>
      </c>
      <c r="M6020">
        <v>1</v>
      </c>
      <c r="N6020" s="1" t="s">
        <v>8011</v>
      </c>
      <c r="O6020" s="1" t="s">
        <v>8008</v>
      </c>
      <c r="P6020">
        <v>0.67</v>
      </c>
      <c r="Q6020">
        <v>1</v>
      </c>
      <c r="R6020" t="str">
        <f t="shared" si="470"/>
        <v>ADULT</v>
      </c>
      <c r="S6020" s="1" t="str">
        <f t="shared" si="471"/>
        <v>Jul</v>
      </c>
      <c r="T6020" s="1">
        <f t="shared" si="472"/>
        <v>2022</v>
      </c>
      <c r="U6020" s="1" t="str">
        <f t="shared" si="473"/>
        <v>Medium</v>
      </c>
      <c r="V6020" s="1" t="str">
        <f t="shared" si="474"/>
        <v>Normal</v>
      </c>
    </row>
    <row r="6021" spans="1:22" x14ac:dyDescent="0.2">
      <c r="A6021" s="1" t="s">
        <v>14054</v>
      </c>
      <c r="B6021" s="2">
        <v>44908</v>
      </c>
      <c r="C6021" s="1" t="s">
        <v>8031</v>
      </c>
      <c r="D6021">
        <v>74</v>
      </c>
      <c r="E6021" s="1" t="s">
        <v>8003</v>
      </c>
      <c r="F6021" s="1" t="s">
        <v>8004</v>
      </c>
      <c r="G6021" s="1" t="s">
        <v>8062</v>
      </c>
      <c r="H6021">
        <v>7</v>
      </c>
      <c r="I6021">
        <v>9</v>
      </c>
      <c r="J6021" s="1" t="s">
        <v>8016</v>
      </c>
      <c r="K6021">
        <v>10</v>
      </c>
      <c r="L6021">
        <v>5</v>
      </c>
      <c r="M6021">
        <v>3</v>
      </c>
      <c r="N6021" s="1" t="s">
        <v>8007</v>
      </c>
      <c r="O6021" s="1" t="s">
        <v>8017</v>
      </c>
      <c r="P6021">
        <v>0.97</v>
      </c>
      <c r="Q6021">
        <v>1</v>
      </c>
      <c r="R6021" t="str">
        <f t="shared" si="470"/>
        <v>SENIOR</v>
      </c>
      <c r="S6021" s="1" t="str">
        <f t="shared" si="471"/>
        <v>Dec</v>
      </c>
      <c r="T6021" s="1">
        <f t="shared" si="472"/>
        <v>2022</v>
      </c>
      <c r="U6021" s="1" t="str">
        <f t="shared" si="473"/>
        <v>High</v>
      </c>
      <c r="V6021" s="1" t="str">
        <f t="shared" si="474"/>
        <v>Frequent</v>
      </c>
    </row>
    <row r="6022" spans="1:22" x14ac:dyDescent="0.2">
      <c r="A6022" s="1" t="s">
        <v>14055</v>
      </c>
      <c r="B6022" s="2">
        <v>44698</v>
      </c>
      <c r="C6022" s="1" t="s">
        <v>8002</v>
      </c>
      <c r="D6022">
        <v>62</v>
      </c>
      <c r="E6022" s="1" t="s">
        <v>8013</v>
      </c>
      <c r="F6022" s="1" t="s">
        <v>8037</v>
      </c>
      <c r="G6022" s="1" t="s">
        <v>8044</v>
      </c>
      <c r="H6022">
        <v>5</v>
      </c>
      <c r="I6022">
        <v>7</v>
      </c>
      <c r="J6022" s="1" t="s">
        <v>8027</v>
      </c>
      <c r="K6022">
        <v>10</v>
      </c>
      <c r="L6022">
        <v>2</v>
      </c>
      <c r="M6022">
        <v>1</v>
      </c>
      <c r="N6022" s="1" t="s">
        <v>8011</v>
      </c>
      <c r="O6022" s="1" t="s">
        <v>8008</v>
      </c>
      <c r="P6022">
        <v>0.97</v>
      </c>
      <c r="Q6022">
        <v>1</v>
      </c>
      <c r="R6022" t="str">
        <f t="shared" si="470"/>
        <v>ADULT</v>
      </c>
      <c r="S6022" s="1" t="str">
        <f t="shared" si="471"/>
        <v>May</v>
      </c>
      <c r="T6022" s="1">
        <f t="shared" si="472"/>
        <v>2022</v>
      </c>
      <c r="U6022" s="1" t="str">
        <f t="shared" si="473"/>
        <v>High</v>
      </c>
      <c r="V6022" s="1" t="str">
        <f t="shared" si="474"/>
        <v>Normal</v>
      </c>
    </row>
    <row r="6023" spans="1:22" x14ac:dyDescent="0.2">
      <c r="A6023" s="1" t="s">
        <v>14056</v>
      </c>
      <c r="B6023" s="2">
        <v>44817</v>
      </c>
      <c r="C6023" s="1" t="s">
        <v>8010</v>
      </c>
      <c r="D6023">
        <v>64</v>
      </c>
      <c r="E6023" s="1" t="s">
        <v>8013</v>
      </c>
      <c r="F6023" s="1" t="s">
        <v>8037</v>
      </c>
      <c r="G6023" s="1" t="s">
        <v>8026</v>
      </c>
      <c r="H6023">
        <v>6</v>
      </c>
      <c r="I6023">
        <v>8</v>
      </c>
      <c r="J6023" s="1" t="s">
        <v>8027</v>
      </c>
      <c r="K6023">
        <v>10</v>
      </c>
      <c r="L6023">
        <v>6</v>
      </c>
      <c r="M6023">
        <v>2</v>
      </c>
      <c r="N6023" s="1" t="s">
        <v>8023</v>
      </c>
      <c r="O6023" s="1" t="s">
        <v>8017</v>
      </c>
      <c r="P6023">
        <v>0.97</v>
      </c>
      <c r="Q6023">
        <v>1</v>
      </c>
      <c r="R6023" t="str">
        <f t="shared" si="470"/>
        <v>ADULT</v>
      </c>
      <c r="S6023" s="1" t="str">
        <f t="shared" si="471"/>
        <v>Sep</v>
      </c>
      <c r="T6023" s="1">
        <f t="shared" si="472"/>
        <v>2022</v>
      </c>
      <c r="U6023" s="1" t="str">
        <f t="shared" si="473"/>
        <v>High</v>
      </c>
      <c r="V6023" s="1" t="str">
        <f t="shared" si="474"/>
        <v>Normal</v>
      </c>
    </row>
    <row r="6024" spans="1:22" x14ac:dyDescent="0.2">
      <c r="A6024" s="1" t="s">
        <v>14057</v>
      </c>
      <c r="B6024" s="2">
        <v>44652</v>
      </c>
      <c r="C6024" s="1" t="s">
        <v>8002</v>
      </c>
      <c r="D6024">
        <v>95</v>
      </c>
      <c r="E6024" s="1" t="s">
        <v>8013</v>
      </c>
      <c r="F6024" s="1" t="s">
        <v>8014</v>
      </c>
      <c r="G6024" s="1" t="s">
        <v>8044</v>
      </c>
      <c r="H6024">
        <v>6</v>
      </c>
      <c r="I6024">
        <v>7</v>
      </c>
      <c r="J6024" s="1" t="s">
        <v>8027</v>
      </c>
      <c r="K6024">
        <v>9</v>
      </c>
      <c r="L6024">
        <v>10</v>
      </c>
      <c r="M6024">
        <v>2</v>
      </c>
      <c r="N6024" s="1" t="s">
        <v>8007</v>
      </c>
      <c r="O6024" s="1" t="s">
        <v>8017</v>
      </c>
      <c r="P6024">
        <v>0.97</v>
      </c>
      <c r="Q6024">
        <v>1</v>
      </c>
      <c r="R6024" t="str">
        <f t="shared" si="470"/>
        <v>SENIOR</v>
      </c>
      <c r="S6024" s="1" t="str">
        <f t="shared" si="471"/>
        <v>Apr</v>
      </c>
      <c r="T6024" s="1">
        <f t="shared" si="472"/>
        <v>2022</v>
      </c>
      <c r="U6024" s="1" t="str">
        <f t="shared" si="473"/>
        <v>High</v>
      </c>
      <c r="V6024" s="1" t="str">
        <f t="shared" si="474"/>
        <v>Normal</v>
      </c>
    </row>
    <row r="6025" spans="1:22" x14ac:dyDescent="0.2">
      <c r="A6025" s="1" t="s">
        <v>14058</v>
      </c>
      <c r="B6025" s="2">
        <v>44771</v>
      </c>
      <c r="C6025" s="1" t="s">
        <v>8019</v>
      </c>
      <c r="D6025">
        <v>53</v>
      </c>
      <c r="E6025" s="1" t="s">
        <v>8003</v>
      </c>
      <c r="F6025" s="1" t="s">
        <v>8022</v>
      </c>
      <c r="G6025" s="1" t="s">
        <v>8015</v>
      </c>
      <c r="H6025">
        <v>4</v>
      </c>
      <c r="I6025">
        <v>7</v>
      </c>
      <c r="J6025" s="1" t="s">
        <v>8016</v>
      </c>
      <c r="K6025">
        <v>7</v>
      </c>
      <c r="L6025">
        <v>3</v>
      </c>
      <c r="M6025">
        <v>1</v>
      </c>
      <c r="N6025" s="1" t="s">
        <v>8038</v>
      </c>
      <c r="O6025" s="1" t="s">
        <v>8008</v>
      </c>
      <c r="P6025">
        <v>0.53</v>
      </c>
      <c r="Q6025">
        <v>0</v>
      </c>
      <c r="R6025" t="str">
        <f t="shared" si="470"/>
        <v>ADULT</v>
      </c>
      <c r="S6025" s="1" t="str">
        <f t="shared" si="471"/>
        <v>Jul</v>
      </c>
      <c r="T6025" s="1">
        <f t="shared" si="472"/>
        <v>2022</v>
      </c>
      <c r="U6025" s="1" t="str">
        <f t="shared" si="473"/>
        <v>Medium</v>
      </c>
      <c r="V6025" s="1" t="str">
        <f t="shared" si="474"/>
        <v>Normal</v>
      </c>
    </row>
    <row r="6026" spans="1:22" x14ac:dyDescent="0.2">
      <c r="A6026" s="1" t="s">
        <v>14059</v>
      </c>
      <c r="B6026" s="2">
        <v>45240</v>
      </c>
      <c r="C6026" s="1" t="s">
        <v>8010</v>
      </c>
      <c r="D6026">
        <v>52</v>
      </c>
      <c r="E6026" s="1" t="s">
        <v>8003</v>
      </c>
      <c r="F6026" s="1" t="s">
        <v>8032</v>
      </c>
      <c r="G6026" s="1" t="s">
        <v>8029</v>
      </c>
      <c r="H6026">
        <v>3</v>
      </c>
      <c r="I6026">
        <v>6</v>
      </c>
      <c r="J6026" s="1" t="s">
        <v>8006</v>
      </c>
      <c r="K6026">
        <v>6</v>
      </c>
      <c r="L6026">
        <v>2</v>
      </c>
      <c r="M6026">
        <v>2</v>
      </c>
      <c r="N6026" s="1" t="s">
        <v>8011</v>
      </c>
      <c r="O6026" s="1" t="s">
        <v>8008</v>
      </c>
      <c r="P6026">
        <v>0.64</v>
      </c>
      <c r="Q6026">
        <v>0</v>
      </c>
      <c r="R6026" t="str">
        <f t="shared" si="470"/>
        <v>ADULT</v>
      </c>
      <c r="S6026" s="1" t="str">
        <f t="shared" si="471"/>
        <v>Nov</v>
      </c>
      <c r="T6026" s="1">
        <f t="shared" si="472"/>
        <v>2023</v>
      </c>
      <c r="U6026" s="1" t="str">
        <f t="shared" si="473"/>
        <v>Medium</v>
      </c>
      <c r="V6026" s="1" t="str">
        <f t="shared" si="474"/>
        <v>Normal</v>
      </c>
    </row>
    <row r="6027" spans="1:22" x14ac:dyDescent="0.2">
      <c r="A6027" s="1" t="s">
        <v>14060</v>
      </c>
      <c r="B6027" s="2">
        <v>44744</v>
      </c>
      <c r="C6027" s="1" t="s">
        <v>8019</v>
      </c>
      <c r="D6027">
        <v>59</v>
      </c>
      <c r="E6027" s="1" t="s">
        <v>8013</v>
      </c>
      <c r="F6027" s="1" t="s">
        <v>8022</v>
      </c>
      <c r="G6027" s="1" t="s">
        <v>8035</v>
      </c>
      <c r="H6027">
        <v>4</v>
      </c>
      <c r="I6027">
        <v>11</v>
      </c>
      <c r="J6027" s="1" t="s">
        <v>8006</v>
      </c>
      <c r="K6027">
        <v>6</v>
      </c>
      <c r="L6027">
        <v>4</v>
      </c>
      <c r="M6027">
        <v>1</v>
      </c>
      <c r="N6027" s="1" t="s">
        <v>8011</v>
      </c>
      <c r="O6027" s="1" t="s">
        <v>8008</v>
      </c>
      <c r="P6027">
        <v>0.8</v>
      </c>
      <c r="Q6027">
        <v>1</v>
      </c>
      <c r="R6027" t="str">
        <f t="shared" si="470"/>
        <v>ADULT</v>
      </c>
      <c r="S6027" s="1" t="str">
        <f t="shared" si="471"/>
        <v>Jul</v>
      </c>
      <c r="T6027" s="1">
        <f t="shared" si="472"/>
        <v>2022</v>
      </c>
      <c r="U6027" s="1" t="str">
        <f t="shared" si="473"/>
        <v>High</v>
      </c>
      <c r="V6027" s="1" t="str">
        <f t="shared" si="474"/>
        <v>Normal</v>
      </c>
    </row>
    <row r="6028" spans="1:22" x14ac:dyDescent="0.2">
      <c r="A6028" s="1" t="s">
        <v>14061</v>
      </c>
      <c r="B6028" s="2">
        <v>44474</v>
      </c>
      <c r="C6028" s="1" t="s">
        <v>8010</v>
      </c>
      <c r="D6028">
        <v>76</v>
      </c>
      <c r="E6028" s="1" t="s">
        <v>8003</v>
      </c>
      <c r="F6028" s="1" t="s">
        <v>8037</v>
      </c>
      <c r="G6028" s="1" t="s">
        <v>8020</v>
      </c>
      <c r="H6028">
        <v>5</v>
      </c>
      <c r="I6028">
        <v>10</v>
      </c>
      <c r="J6028" s="1" t="s">
        <v>8016</v>
      </c>
      <c r="K6028">
        <v>8</v>
      </c>
      <c r="L6028">
        <v>7</v>
      </c>
      <c r="M6028">
        <v>2</v>
      </c>
      <c r="N6028" s="1" t="s">
        <v>8007</v>
      </c>
      <c r="O6028" s="1" t="s">
        <v>8008</v>
      </c>
      <c r="P6028">
        <v>0.97</v>
      </c>
      <c r="Q6028">
        <v>1</v>
      </c>
      <c r="R6028" t="str">
        <f t="shared" si="470"/>
        <v>SENIOR</v>
      </c>
      <c r="S6028" s="1" t="str">
        <f t="shared" si="471"/>
        <v>Oct</v>
      </c>
      <c r="T6028" s="1">
        <f t="shared" si="472"/>
        <v>2021</v>
      </c>
      <c r="U6028" s="1" t="str">
        <f t="shared" si="473"/>
        <v>High</v>
      </c>
      <c r="V6028" s="1" t="str">
        <f t="shared" si="474"/>
        <v>Normal</v>
      </c>
    </row>
    <row r="6029" spans="1:22" x14ac:dyDescent="0.2">
      <c r="A6029" s="1" t="s">
        <v>14062</v>
      </c>
      <c r="B6029" s="2">
        <v>45027</v>
      </c>
      <c r="C6029" s="1" t="s">
        <v>8002</v>
      </c>
      <c r="D6029">
        <v>32</v>
      </c>
      <c r="E6029" s="1" t="s">
        <v>8013</v>
      </c>
      <c r="F6029" s="1" t="s">
        <v>8014</v>
      </c>
      <c r="G6029" s="1" t="s">
        <v>8015</v>
      </c>
      <c r="H6029">
        <v>3</v>
      </c>
      <c r="I6029">
        <v>5</v>
      </c>
      <c r="J6029" s="1" t="s">
        <v>8006</v>
      </c>
      <c r="K6029">
        <v>6</v>
      </c>
      <c r="L6029">
        <v>2</v>
      </c>
      <c r="M6029">
        <v>1</v>
      </c>
      <c r="N6029" s="1" t="s">
        <v>8011</v>
      </c>
      <c r="O6029" s="1" t="s">
        <v>8008</v>
      </c>
      <c r="P6029">
        <v>0.37</v>
      </c>
      <c r="Q6029">
        <v>0</v>
      </c>
      <c r="R6029" t="str">
        <f t="shared" si="470"/>
        <v>YOUNG ADULT</v>
      </c>
      <c r="S6029" s="1" t="str">
        <f t="shared" si="471"/>
        <v>Apr</v>
      </c>
      <c r="T6029" s="1">
        <f t="shared" si="472"/>
        <v>2023</v>
      </c>
      <c r="U6029" s="1" t="str">
        <f t="shared" si="473"/>
        <v>Medium</v>
      </c>
      <c r="V6029" s="1" t="str">
        <f t="shared" si="474"/>
        <v>Normal</v>
      </c>
    </row>
    <row r="6030" spans="1:22" x14ac:dyDescent="0.2">
      <c r="A6030" s="1" t="s">
        <v>14063</v>
      </c>
      <c r="B6030" s="2">
        <v>44566</v>
      </c>
      <c r="C6030" s="1" t="s">
        <v>8031</v>
      </c>
      <c r="D6030">
        <v>24</v>
      </c>
      <c r="E6030" s="1" t="s">
        <v>8003</v>
      </c>
      <c r="F6030" s="1" t="s">
        <v>8037</v>
      </c>
      <c r="G6030" s="1" t="s">
        <v>8060</v>
      </c>
      <c r="H6030">
        <v>5</v>
      </c>
      <c r="I6030">
        <v>10</v>
      </c>
      <c r="J6030" s="1" t="s">
        <v>8006</v>
      </c>
      <c r="K6030">
        <v>8</v>
      </c>
      <c r="L6030">
        <v>4</v>
      </c>
      <c r="M6030">
        <v>1</v>
      </c>
      <c r="N6030" s="1" t="s">
        <v>8011</v>
      </c>
      <c r="O6030" s="1" t="s">
        <v>8008</v>
      </c>
      <c r="P6030">
        <v>0.92</v>
      </c>
      <c r="Q6030">
        <v>1</v>
      </c>
      <c r="R6030" t="str">
        <f t="shared" si="470"/>
        <v>YOUNG ADULT</v>
      </c>
      <c r="S6030" s="1" t="str">
        <f t="shared" si="471"/>
        <v>Jan</v>
      </c>
      <c r="T6030" s="1">
        <f t="shared" si="472"/>
        <v>2022</v>
      </c>
      <c r="U6030" s="1" t="str">
        <f t="shared" si="473"/>
        <v>High</v>
      </c>
      <c r="V6030" s="1" t="str">
        <f t="shared" si="474"/>
        <v>Normal</v>
      </c>
    </row>
    <row r="6031" spans="1:22" x14ac:dyDescent="0.2">
      <c r="A6031" s="1" t="s">
        <v>14064</v>
      </c>
      <c r="B6031" s="2">
        <v>45090</v>
      </c>
      <c r="C6031" s="1" t="s">
        <v>8019</v>
      </c>
      <c r="D6031">
        <v>48</v>
      </c>
      <c r="E6031" s="1" t="s">
        <v>8013</v>
      </c>
      <c r="F6031" s="1" t="s">
        <v>8032</v>
      </c>
      <c r="G6031" s="1" t="s">
        <v>8005</v>
      </c>
      <c r="H6031">
        <v>3</v>
      </c>
      <c r="I6031">
        <v>6</v>
      </c>
      <c r="J6031" s="1" t="s">
        <v>8016</v>
      </c>
      <c r="K6031">
        <v>6</v>
      </c>
      <c r="L6031">
        <v>4</v>
      </c>
      <c r="M6031">
        <v>1</v>
      </c>
      <c r="N6031" s="1" t="s">
        <v>8011</v>
      </c>
      <c r="O6031" s="1" t="s">
        <v>8008</v>
      </c>
      <c r="P6031">
        <v>0.42</v>
      </c>
      <c r="Q6031">
        <v>0</v>
      </c>
      <c r="R6031" t="str">
        <f t="shared" si="470"/>
        <v>ADULT</v>
      </c>
      <c r="S6031" s="1" t="str">
        <f t="shared" si="471"/>
        <v>Jun</v>
      </c>
      <c r="T6031" s="1">
        <f t="shared" si="472"/>
        <v>2023</v>
      </c>
      <c r="U6031" s="1" t="str">
        <f t="shared" si="473"/>
        <v>Medium</v>
      </c>
      <c r="V6031" s="1" t="str">
        <f t="shared" si="474"/>
        <v>Normal</v>
      </c>
    </row>
    <row r="6032" spans="1:22" x14ac:dyDescent="0.2">
      <c r="A6032" s="1" t="s">
        <v>14065</v>
      </c>
      <c r="B6032" s="2">
        <v>44259</v>
      </c>
      <c r="C6032" s="1" t="s">
        <v>8002</v>
      </c>
      <c r="D6032">
        <v>30</v>
      </c>
      <c r="E6032" s="1" t="s">
        <v>8003</v>
      </c>
      <c r="F6032" s="1" t="s">
        <v>8032</v>
      </c>
      <c r="G6032" s="1" t="s">
        <v>8005</v>
      </c>
      <c r="H6032">
        <v>2</v>
      </c>
      <c r="I6032">
        <v>7</v>
      </c>
      <c r="J6032" s="1" t="s">
        <v>8006</v>
      </c>
      <c r="K6032">
        <v>5</v>
      </c>
      <c r="L6032">
        <v>1</v>
      </c>
      <c r="M6032">
        <v>0</v>
      </c>
      <c r="N6032" s="1" t="s">
        <v>8023</v>
      </c>
      <c r="O6032" s="1" t="s">
        <v>8050</v>
      </c>
      <c r="P6032">
        <v>0.22</v>
      </c>
      <c r="Q6032">
        <v>0</v>
      </c>
      <c r="R6032" t="str">
        <f t="shared" si="470"/>
        <v>YOUNG ADULT</v>
      </c>
      <c r="S6032" s="1" t="str">
        <f t="shared" si="471"/>
        <v>Mar</v>
      </c>
      <c r="T6032" s="1">
        <f t="shared" si="472"/>
        <v>2021</v>
      </c>
      <c r="U6032" s="1" t="str">
        <f t="shared" si="473"/>
        <v>Low</v>
      </c>
      <c r="V6032" s="1" t="str">
        <f t="shared" si="474"/>
        <v>Normal</v>
      </c>
    </row>
    <row r="6033" spans="1:22" x14ac:dyDescent="0.2">
      <c r="A6033" s="1" t="s">
        <v>14066</v>
      </c>
      <c r="B6033" s="2">
        <v>44560</v>
      </c>
      <c r="C6033" s="1" t="s">
        <v>8031</v>
      </c>
      <c r="D6033">
        <v>50</v>
      </c>
      <c r="E6033" s="1" t="s">
        <v>8013</v>
      </c>
      <c r="F6033" s="1" t="s">
        <v>8032</v>
      </c>
      <c r="G6033" s="1" t="s">
        <v>8020</v>
      </c>
      <c r="H6033">
        <v>4</v>
      </c>
      <c r="I6033">
        <v>9</v>
      </c>
      <c r="J6033" s="1" t="s">
        <v>8016</v>
      </c>
      <c r="K6033">
        <v>6</v>
      </c>
      <c r="L6033">
        <v>2</v>
      </c>
      <c r="M6033">
        <v>1</v>
      </c>
      <c r="N6033" s="1" t="s">
        <v>8011</v>
      </c>
      <c r="O6033" s="1" t="s">
        <v>8008</v>
      </c>
      <c r="P6033">
        <v>0.79</v>
      </c>
      <c r="Q6033">
        <v>1</v>
      </c>
      <c r="R6033" t="str">
        <f t="shared" si="470"/>
        <v>ADULT</v>
      </c>
      <c r="S6033" s="1" t="str">
        <f t="shared" si="471"/>
        <v>Dec</v>
      </c>
      <c r="T6033" s="1">
        <f t="shared" si="472"/>
        <v>2021</v>
      </c>
      <c r="U6033" s="1" t="str">
        <f t="shared" si="473"/>
        <v>High</v>
      </c>
      <c r="V6033" s="1" t="str">
        <f t="shared" si="474"/>
        <v>Normal</v>
      </c>
    </row>
    <row r="6034" spans="1:22" x14ac:dyDescent="0.2">
      <c r="A6034" s="1" t="s">
        <v>14067</v>
      </c>
      <c r="B6034" s="2">
        <v>44300</v>
      </c>
      <c r="C6034" s="1" t="s">
        <v>8002</v>
      </c>
      <c r="D6034">
        <v>66</v>
      </c>
      <c r="E6034" s="1" t="s">
        <v>8013</v>
      </c>
      <c r="F6034" s="1" t="s">
        <v>8004</v>
      </c>
      <c r="G6034" s="1" t="s">
        <v>8005</v>
      </c>
      <c r="H6034">
        <v>4</v>
      </c>
      <c r="I6034">
        <v>8</v>
      </c>
      <c r="J6034" s="1" t="s">
        <v>8027</v>
      </c>
      <c r="K6034">
        <v>7</v>
      </c>
      <c r="L6034">
        <v>4</v>
      </c>
      <c r="M6034">
        <v>2</v>
      </c>
      <c r="N6034" s="1" t="s">
        <v>8007</v>
      </c>
      <c r="O6034" s="1" t="s">
        <v>8008</v>
      </c>
      <c r="P6034">
        <v>0.86</v>
      </c>
      <c r="Q6034">
        <v>0</v>
      </c>
      <c r="R6034" t="str">
        <f t="shared" si="470"/>
        <v>SENIOR</v>
      </c>
      <c r="S6034" s="1" t="str">
        <f t="shared" si="471"/>
        <v>Apr</v>
      </c>
      <c r="T6034" s="1">
        <f t="shared" si="472"/>
        <v>2021</v>
      </c>
      <c r="U6034" s="1" t="str">
        <f t="shared" si="473"/>
        <v>High</v>
      </c>
      <c r="V6034" s="1" t="str">
        <f t="shared" si="474"/>
        <v>Normal</v>
      </c>
    </row>
    <row r="6035" spans="1:22" x14ac:dyDescent="0.2">
      <c r="A6035" s="1" t="s">
        <v>14068</v>
      </c>
      <c r="B6035" s="2">
        <v>44290</v>
      </c>
      <c r="C6035" s="1" t="s">
        <v>8002</v>
      </c>
      <c r="D6035">
        <v>42</v>
      </c>
      <c r="E6035" s="1" t="s">
        <v>8013</v>
      </c>
      <c r="F6035" s="1" t="s">
        <v>8032</v>
      </c>
      <c r="G6035" s="1" t="s">
        <v>8044</v>
      </c>
      <c r="H6035">
        <v>3</v>
      </c>
      <c r="I6035">
        <v>8</v>
      </c>
      <c r="J6035" s="1" t="s">
        <v>8027</v>
      </c>
      <c r="K6035">
        <v>6</v>
      </c>
      <c r="L6035">
        <v>2</v>
      </c>
      <c r="M6035">
        <v>1</v>
      </c>
      <c r="N6035" s="1" t="s">
        <v>8038</v>
      </c>
      <c r="O6035" s="1" t="s">
        <v>8008</v>
      </c>
      <c r="P6035">
        <v>0.67</v>
      </c>
      <c r="Q6035">
        <v>1</v>
      </c>
      <c r="R6035" t="str">
        <f t="shared" si="470"/>
        <v>ADULT</v>
      </c>
      <c r="S6035" s="1" t="str">
        <f t="shared" si="471"/>
        <v>Apr</v>
      </c>
      <c r="T6035" s="1">
        <f t="shared" si="472"/>
        <v>2021</v>
      </c>
      <c r="U6035" s="1" t="str">
        <f t="shared" si="473"/>
        <v>Medium</v>
      </c>
      <c r="V6035" s="1" t="str">
        <f t="shared" si="474"/>
        <v>Normal</v>
      </c>
    </row>
    <row r="6036" spans="1:22" x14ac:dyDescent="0.2">
      <c r="A6036" s="1" t="s">
        <v>14069</v>
      </c>
      <c r="B6036" s="2">
        <v>44917</v>
      </c>
      <c r="C6036" s="1" t="s">
        <v>8031</v>
      </c>
      <c r="D6036">
        <v>33</v>
      </c>
      <c r="E6036" s="1" t="s">
        <v>8013</v>
      </c>
      <c r="F6036" s="1" t="s">
        <v>8032</v>
      </c>
      <c r="G6036" s="1" t="s">
        <v>8067</v>
      </c>
      <c r="H6036">
        <v>2</v>
      </c>
      <c r="I6036">
        <v>6</v>
      </c>
      <c r="J6036" s="1" t="s">
        <v>8006</v>
      </c>
      <c r="K6036">
        <v>4</v>
      </c>
      <c r="L6036">
        <v>1</v>
      </c>
      <c r="M6036">
        <v>0</v>
      </c>
      <c r="N6036" s="1" t="s">
        <v>8011</v>
      </c>
      <c r="O6036" s="1" t="s">
        <v>8017</v>
      </c>
      <c r="P6036">
        <v>0.26</v>
      </c>
      <c r="Q6036">
        <v>0</v>
      </c>
      <c r="R6036" t="str">
        <f t="shared" si="470"/>
        <v>YOUNG ADULT</v>
      </c>
      <c r="S6036" s="1" t="str">
        <f t="shared" si="471"/>
        <v>Dec</v>
      </c>
      <c r="T6036" s="1">
        <f t="shared" si="472"/>
        <v>2022</v>
      </c>
      <c r="U6036" s="1" t="str">
        <f t="shared" si="473"/>
        <v>Low</v>
      </c>
      <c r="V6036" s="1" t="str">
        <f t="shared" si="474"/>
        <v>Normal</v>
      </c>
    </row>
    <row r="6037" spans="1:22" x14ac:dyDescent="0.2">
      <c r="A6037" s="1" t="s">
        <v>14070</v>
      </c>
      <c r="B6037" s="2">
        <v>44618</v>
      </c>
      <c r="C6037" s="1" t="s">
        <v>8031</v>
      </c>
      <c r="D6037">
        <v>59</v>
      </c>
      <c r="E6037" s="1" t="s">
        <v>8003</v>
      </c>
      <c r="F6037" s="1" t="s">
        <v>8037</v>
      </c>
      <c r="G6037" s="1" t="s">
        <v>8005</v>
      </c>
      <c r="H6037">
        <v>5</v>
      </c>
      <c r="I6037">
        <v>8</v>
      </c>
      <c r="J6037" s="1" t="s">
        <v>8027</v>
      </c>
      <c r="K6037">
        <v>8</v>
      </c>
      <c r="L6037">
        <v>2</v>
      </c>
      <c r="M6037">
        <v>1</v>
      </c>
      <c r="N6037" s="1" t="s">
        <v>8023</v>
      </c>
      <c r="O6037" s="1" t="s">
        <v>8008</v>
      </c>
      <c r="P6037">
        <v>0.74</v>
      </c>
      <c r="Q6037">
        <v>1</v>
      </c>
      <c r="R6037" t="str">
        <f t="shared" si="470"/>
        <v>ADULT</v>
      </c>
      <c r="S6037" s="1" t="str">
        <f t="shared" si="471"/>
        <v>Feb</v>
      </c>
      <c r="T6037" s="1">
        <f t="shared" si="472"/>
        <v>2022</v>
      </c>
      <c r="U6037" s="1" t="str">
        <f t="shared" si="473"/>
        <v>High</v>
      </c>
      <c r="V6037" s="1" t="str">
        <f t="shared" si="474"/>
        <v>Normal</v>
      </c>
    </row>
    <row r="6038" spans="1:22" x14ac:dyDescent="0.2">
      <c r="A6038" s="1" t="s">
        <v>14071</v>
      </c>
      <c r="B6038" s="2">
        <v>45151</v>
      </c>
      <c r="C6038" s="1" t="s">
        <v>8019</v>
      </c>
      <c r="D6038">
        <v>72</v>
      </c>
      <c r="E6038" s="1" t="s">
        <v>8013</v>
      </c>
      <c r="F6038" s="1" t="s">
        <v>8032</v>
      </c>
      <c r="G6038" s="1" t="s">
        <v>8005</v>
      </c>
      <c r="H6038">
        <v>6</v>
      </c>
      <c r="I6038">
        <v>7</v>
      </c>
      <c r="J6038" s="1" t="s">
        <v>8016</v>
      </c>
      <c r="K6038">
        <v>10</v>
      </c>
      <c r="L6038">
        <v>6</v>
      </c>
      <c r="M6038">
        <v>4</v>
      </c>
      <c r="N6038" s="1" t="s">
        <v>8007</v>
      </c>
      <c r="O6038" s="1" t="s">
        <v>8017</v>
      </c>
      <c r="P6038">
        <v>0.97</v>
      </c>
      <c r="Q6038">
        <v>1</v>
      </c>
      <c r="R6038" t="str">
        <f t="shared" si="470"/>
        <v>SENIOR</v>
      </c>
      <c r="S6038" s="1" t="str">
        <f t="shared" si="471"/>
        <v>Aug</v>
      </c>
      <c r="T6038" s="1">
        <f t="shared" si="472"/>
        <v>2023</v>
      </c>
      <c r="U6038" s="1" t="str">
        <f t="shared" si="473"/>
        <v>High</v>
      </c>
      <c r="V6038" s="1" t="str">
        <f t="shared" si="474"/>
        <v>Frequent</v>
      </c>
    </row>
    <row r="6039" spans="1:22" x14ac:dyDescent="0.2">
      <c r="A6039" s="1" t="s">
        <v>14072</v>
      </c>
      <c r="B6039" s="2">
        <v>44762</v>
      </c>
      <c r="C6039" s="1" t="s">
        <v>8019</v>
      </c>
      <c r="D6039">
        <v>29</v>
      </c>
      <c r="E6039" s="1" t="s">
        <v>8003</v>
      </c>
      <c r="F6039" s="1" t="s">
        <v>8037</v>
      </c>
      <c r="G6039" s="1" t="s">
        <v>8044</v>
      </c>
      <c r="H6039">
        <v>3</v>
      </c>
      <c r="I6039">
        <v>6</v>
      </c>
      <c r="J6039" s="1" t="s">
        <v>8041</v>
      </c>
      <c r="K6039">
        <v>4</v>
      </c>
      <c r="L6039">
        <v>4</v>
      </c>
      <c r="M6039">
        <v>1</v>
      </c>
      <c r="N6039" s="1" t="s">
        <v>8038</v>
      </c>
      <c r="O6039" s="1" t="s">
        <v>8008</v>
      </c>
      <c r="P6039">
        <v>0.78</v>
      </c>
      <c r="Q6039">
        <v>1</v>
      </c>
      <c r="R6039" t="str">
        <f t="shared" si="470"/>
        <v>YOUNG ADULT</v>
      </c>
      <c r="S6039" s="1" t="str">
        <f t="shared" si="471"/>
        <v>Jul</v>
      </c>
      <c r="T6039" s="1">
        <f t="shared" si="472"/>
        <v>2022</v>
      </c>
      <c r="U6039" s="1" t="str">
        <f t="shared" si="473"/>
        <v>High</v>
      </c>
      <c r="V6039" s="1" t="str">
        <f t="shared" si="474"/>
        <v>Normal</v>
      </c>
    </row>
    <row r="6040" spans="1:22" x14ac:dyDescent="0.2">
      <c r="A6040" s="1" t="s">
        <v>14073</v>
      </c>
      <c r="B6040" s="2">
        <v>44520</v>
      </c>
      <c r="C6040" s="1" t="s">
        <v>8010</v>
      </c>
      <c r="D6040">
        <v>71</v>
      </c>
      <c r="E6040" s="1" t="s">
        <v>8013</v>
      </c>
      <c r="F6040" s="1" t="s">
        <v>8037</v>
      </c>
      <c r="G6040" s="1" t="s">
        <v>8015</v>
      </c>
      <c r="H6040">
        <v>6</v>
      </c>
      <c r="I6040">
        <v>6</v>
      </c>
      <c r="J6040" s="1" t="s">
        <v>8041</v>
      </c>
      <c r="K6040">
        <v>10</v>
      </c>
      <c r="L6040">
        <v>4</v>
      </c>
      <c r="M6040">
        <v>4</v>
      </c>
      <c r="N6040" s="1" t="s">
        <v>8007</v>
      </c>
      <c r="O6040" s="1" t="s">
        <v>8017</v>
      </c>
      <c r="P6040">
        <v>0.97</v>
      </c>
      <c r="Q6040">
        <v>1</v>
      </c>
      <c r="R6040" t="str">
        <f t="shared" si="470"/>
        <v>SENIOR</v>
      </c>
      <c r="S6040" s="1" t="str">
        <f t="shared" si="471"/>
        <v>Nov</v>
      </c>
      <c r="T6040" s="1">
        <f t="shared" si="472"/>
        <v>2021</v>
      </c>
      <c r="U6040" s="1" t="str">
        <f t="shared" si="473"/>
        <v>High</v>
      </c>
      <c r="V6040" s="1" t="str">
        <f t="shared" si="474"/>
        <v>Frequent</v>
      </c>
    </row>
    <row r="6041" spans="1:22" x14ac:dyDescent="0.2">
      <c r="A6041" s="1" t="s">
        <v>14074</v>
      </c>
      <c r="B6041" s="2">
        <v>44986</v>
      </c>
      <c r="C6041" s="1" t="s">
        <v>8002</v>
      </c>
      <c r="D6041">
        <v>71</v>
      </c>
      <c r="E6041" s="1" t="s">
        <v>8003</v>
      </c>
      <c r="F6041" s="1" t="s">
        <v>8032</v>
      </c>
      <c r="G6041" s="1" t="s">
        <v>8015</v>
      </c>
      <c r="H6041">
        <v>6</v>
      </c>
      <c r="I6041">
        <v>6</v>
      </c>
      <c r="J6041" s="1" t="s">
        <v>8016</v>
      </c>
      <c r="K6041">
        <v>9</v>
      </c>
      <c r="L6041">
        <v>4</v>
      </c>
      <c r="M6041">
        <v>2</v>
      </c>
      <c r="N6041" s="1" t="s">
        <v>8007</v>
      </c>
      <c r="O6041" s="1" t="s">
        <v>8017</v>
      </c>
      <c r="P6041">
        <v>0.97</v>
      </c>
      <c r="Q6041">
        <v>1</v>
      </c>
      <c r="R6041" t="str">
        <f t="shared" si="470"/>
        <v>SENIOR</v>
      </c>
      <c r="S6041" s="1" t="str">
        <f t="shared" si="471"/>
        <v>Mar</v>
      </c>
      <c r="T6041" s="1">
        <f t="shared" si="472"/>
        <v>2023</v>
      </c>
      <c r="U6041" s="1" t="str">
        <f t="shared" si="473"/>
        <v>High</v>
      </c>
      <c r="V6041" s="1" t="str">
        <f t="shared" si="474"/>
        <v>Normal</v>
      </c>
    </row>
    <row r="6042" spans="1:22" x14ac:dyDescent="0.2">
      <c r="A6042" s="1" t="s">
        <v>14075</v>
      </c>
      <c r="B6042" s="2">
        <v>44880</v>
      </c>
      <c r="C6042" s="1" t="s">
        <v>8010</v>
      </c>
      <c r="D6042">
        <v>74</v>
      </c>
      <c r="E6042" s="1" t="s">
        <v>8013</v>
      </c>
      <c r="F6042" s="1" t="s">
        <v>8004</v>
      </c>
      <c r="G6042" s="1" t="s">
        <v>8015</v>
      </c>
      <c r="H6042">
        <v>5</v>
      </c>
      <c r="I6042">
        <v>5</v>
      </c>
      <c r="J6042" s="1" t="s">
        <v>8027</v>
      </c>
      <c r="K6042">
        <v>8</v>
      </c>
      <c r="L6042">
        <v>5</v>
      </c>
      <c r="M6042">
        <v>2</v>
      </c>
      <c r="N6042" s="1" t="s">
        <v>8007</v>
      </c>
      <c r="O6042" s="1" t="s">
        <v>8008</v>
      </c>
      <c r="P6042">
        <v>0.97</v>
      </c>
      <c r="Q6042">
        <v>1</v>
      </c>
      <c r="R6042" t="str">
        <f t="shared" si="470"/>
        <v>SENIOR</v>
      </c>
      <c r="S6042" s="1" t="str">
        <f t="shared" si="471"/>
        <v>Nov</v>
      </c>
      <c r="T6042" s="1">
        <f t="shared" si="472"/>
        <v>2022</v>
      </c>
      <c r="U6042" s="1" t="str">
        <f t="shared" si="473"/>
        <v>High</v>
      </c>
      <c r="V6042" s="1" t="str">
        <f t="shared" si="474"/>
        <v>Normal</v>
      </c>
    </row>
    <row r="6043" spans="1:22" x14ac:dyDescent="0.2">
      <c r="A6043" s="1" t="s">
        <v>14076</v>
      </c>
      <c r="B6043" s="2">
        <v>45072</v>
      </c>
      <c r="C6043" s="1" t="s">
        <v>8002</v>
      </c>
      <c r="D6043">
        <v>78</v>
      </c>
      <c r="E6043" s="1" t="s">
        <v>8013</v>
      </c>
      <c r="F6043" s="1" t="s">
        <v>8032</v>
      </c>
      <c r="G6043" s="1" t="s">
        <v>8020</v>
      </c>
      <c r="H6043">
        <v>5</v>
      </c>
      <c r="I6043">
        <v>10</v>
      </c>
      <c r="J6043" s="1" t="s">
        <v>8016</v>
      </c>
      <c r="K6043">
        <v>8</v>
      </c>
      <c r="L6043">
        <v>7</v>
      </c>
      <c r="M6043">
        <v>3</v>
      </c>
      <c r="N6043" s="1" t="s">
        <v>8007</v>
      </c>
      <c r="O6043" s="1" t="s">
        <v>8008</v>
      </c>
      <c r="P6043">
        <v>0.97</v>
      </c>
      <c r="Q6043">
        <v>1</v>
      </c>
      <c r="R6043" t="str">
        <f t="shared" si="470"/>
        <v>SENIOR</v>
      </c>
      <c r="S6043" s="1" t="str">
        <f t="shared" si="471"/>
        <v>May</v>
      </c>
      <c r="T6043" s="1">
        <f t="shared" si="472"/>
        <v>2023</v>
      </c>
      <c r="U6043" s="1" t="str">
        <f t="shared" si="473"/>
        <v>High</v>
      </c>
      <c r="V6043" s="1" t="str">
        <f t="shared" si="474"/>
        <v>Frequent</v>
      </c>
    </row>
    <row r="6044" spans="1:22" x14ac:dyDescent="0.2">
      <c r="A6044" s="1" t="s">
        <v>14077</v>
      </c>
      <c r="B6044" s="2">
        <v>44901</v>
      </c>
      <c r="C6044" s="1" t="s">
        <v>8031</v>
      </c>
      <c r="D6044">
        <v>95</v>
      </c>
      <c r="E6044" s="1" t="s">
        <v>8003</v>
      </c>
      <c r="F6044" s="1" t="s">
        <v>8004</v>
      </c>
      <c r="G6044" s="1" t="s">
        <v>8048</v>
      </c>
      <c r="H6044">
        <v>6</v>
      </c>
      <c r="I6044">
        <v>9</v>
      </c>
      <c r="J6044" s="1" t="s">
        <v>8016</v>
      </c>
      <c r="K6044">
        <v>9</v>
      </c>
      <c r="L6044">
        <v>4</v>
      </c>
      <c r="M6044">
        <v>2</v>
      </c>
      <c r="N6044" s="1" t="s">
        <v>8007</v>
      </c>
      <c r="O6044" s="1" t="s">
        <v>8017</v>
      </c>
      <c r="P6044">
        <v>0.97</v>
      </c>
      <c r="Q6044">
        <v>1</v>
      </c>
      <c r="R6044" t="str">
        <f t="shared" si="470"/>
        <v>SENIOR</v>
      </c>
      <c r="S6044" s="1" t="str">
        <f t="shared" si="471"/>
        <v>Dec</v>
      </c>
      <c r="T6044" s="1">
        <f t="shared" si="472"/>
        <v>2022</v>
      </c>
      <c r="U6044" s="1" t="str">
        <f t="shared" si="473"/>
        <v>High</v>
      </c>
      <c r="V6044" s="1" t="str">
        <f t="shared" si="474"/>
        <v>Normal</v>
      </c>
    </row>
    <row r="6045" spans="1:22" x14ac:dyDescent="0.2">
      <c r="A6045" s="1" t="s">
        <v>14078</v>
      </c>
      <c r="B6045" s="2">
        <v>44379</v>
      </c>
      <c r="C6045" s="1" t="s">
        <v>8019</v>
      </c>
      <c r="D6045">
        <v>51</v>
      </c>
      <c r="E6045" s="1" t="s">
        <v>8003</v>
      </c>
      <c r="F6045" s="1" t="s">
        <v>8022</v>
      </c>
      <c r="G6045" s="1" t="s">
        <v>8015</v>
      </c>
      <c r="H6045">
        <v>3</v>
      </c>
      <c r="I6045">
        <v>4</v>
      </c>
      <c r="J6045" s="1" t="s">
        <v>8027</v>
      </c>
      <c r="K6045">
        <v>4</v>
      </c>
      <c r="L6045">
        <v>2</v>
      </c>
      <c r="M6045">
        <v>2</v>
      </c>
      <c r="N6045" s="1" t="s">
        <v>8011</v>
      </c>
      <c r="O6045" s="1" t="s">
        <v>8008</v>
      </c>
      <c r="P6045">
        <v>0.69</v>
      </c>
      <c r="Q6045">
        <v>0</v>
      </c>
      <c r="R6045" t="str">
        <f t="shared" si="470"/>
        <v>ADULT</v>
      </c>
      <c r="S6045" s="1" t="str">
        <f t="shared" si="471"/>
        <v>Jul</v>
      </c>
      <c r="T6045" s="1">
        <f t="shared" si="472"/>
        <v>2021</v>
      </c>
      <c r="U6045" s="1" t="str">
        <f t="shared" si="473"/>
        <v>Medium</v>
      </c>
      <c r="V6045" s="1" t="str">
        <f t="shared" si="474"/>
        <v>Normal</v>
      </c>
    </row>
    <row r="6046" spans="1:22" x14ac:dyDescent="0.2">
      <c r="A6046" s="1" t="s">
        <v>14079</v>
      </c>
      <c r="B6046" s="2">
        <v>44930</v>
      </c>
      <c r="C6046" s="1" t="s">
        <v>8031</v>
      </c>
      <c r="D6046">
        <v>59</v>
      </c>
      <c r="E6046" s="1" t="s">
        <v>8003</v>
      </c>
      <c r="F6046" s="1" t="s">
        <v>8004</v>
      </c>
      <c r="G6046" s="1" t="s">
        <v>8048</v>
      </c>
      <c r="H6046">
        <v>5</v>
      </c>
      <c r="I6046">
        <v>10</v>
      </c>
      <c r="J6046" s="1" t="s">
        <v>8016</v>
      </c>
      <c r="K6046">
        <v>8</v>
      </c>
      <c r="L6046">
        <v>4</v>
      </c>
      <c r="M6046">
        <v>2</v>
      </c>
      <c r="N6046" s="1" t="s">
        <v>8011</v>
      </c>
      <c r="O6046" s="1" t="s">
        <v>8008</v>
      </c>
      <c r="P6046">
        <v>0.97</v>
      </c>
      <c r="Q6046">
        <v>1</v>
      </c>
      <c r="R6046" t="str">
        <f t="shared" si="470"/>
        <v>ADULT</v>
      </c>
      <c r="S6046" s="1" t="str">
        <f t="shared" si="471"/>
        <v>Jan</v>
      </c>
      <c r="T6046" s="1">
        <f t="shared" si="472"/>
        <v>2023</v>
      </c>
      <c r="U6046" s="1" t="str">
        <f t="shared" si="473"/>
        <v>High</v>
      </c>
      <c r="V6046" s="1" t="str">
        <f t="shared" si="474"/>
        <v>Normal</v>
      </c>
    </row>
    <row r="6047" spans="1:22" x14ac:dyDescent="0.2">
      <c r="A6047" s="1" t="s">
        <v>14080</v>
      </c>
      <c r="B6047" s="2">
        <v>44625</v>
      </c>
      <c r="C6047" s="1" t="s">
        <v>8002</v>
      </c>
      <c r="D6047">
        <v>50</v>
      </c>
      <c r="E6047" s="1" t="s">
        <v>8013</v>
      </c>
      <c r="F6047" s="1" t="s">
        <v>8037</v>
      </c>
      <c r="G6047" s="1" t="s">
        <v>8035</v>
      </c>
      <c r="H6047">
        <v>3</v>
      </c>
      <c r="I6047">
        <v>9</v>
      </c>
      <c r="J6047" s="1" t="s">
        <v>8016</v>
      </c>
      <c r="K6047">
        <v>6</v>
      </c>
      <c r="L6047">
        <v>2</v>
      </c>
      <c r="M6047">
        <v>1</v>
      </c>
      <c r="N6047" s="1" t="s">
        <v>8011</v>
      </c>
      <c r="O6047" s="1" t="s">
        <v>8008</v>
      </c>
      <c r="P6047">
        <v>0.68</v>
      </c>
      <c r="Q6047">
        <v>1</v>
      </c>
      <c r="R6047" t="str">
        <f t="shared" si="470"/>
        <v>ADULT</v>
      </c>
      <c r="S6047" s="1" t="str">
        <f t="shared" si="471"/>
        <v>Mar</v>
      </c>
      <c r="T6047" s="1">
        <f t="shared" si="472"/>
        <v>2022</v>
      </c>
      <c r="U6047" s="1" t="str">
        <f t="shared" si="473"/>
        <v>Medium</v>
      </c>
      <c r="V6047" s="1" t="str">
        <f t="shared" si="474"/>
        <v>Normal</v>
      </c>
    </row>
    <row r="6048" spans="1:22" x14ac:dyDescent="0.2">
      <c r="A6048" s="1" t="s">
        <v>14081</v>
      </c>
      <c r="B6048" s="2">
        <v>44704</v>
      </c>
      <c r="C6048" s="1" t="s">
        <v>8002</v>
      </c>
      <c r="D6048">
        <v>58</v>
      </c>
      <c r="E6048" s="1" t="s">
        <v>8003</v>
      </c>
      <c r="F6048" s="1" t="s">
        <v>8022</v>
      </c>
      <c r="G6048" s="1" t="s">
        <v>8020</v>
      </c>
      <c r="H6048">
        <v>4</v>
      </c>
      <c r="I6048">
        <v>10</v>
      </c>
      <c r="J6048" s="1" t="s">
        <v>8006</v>
      </c>
      <c r="K6048">
        <v>6</v>
      </c>
      <c r="L6048">
        <v>5</v>
      </c>
      <c r="M6048">
        <v>1</v>
      </c>
      <c r="N6048" s="1" t="s">
        <v>8011</v>
      </c>
      <c r="O6048" s="1" t="s">
        <v>8008</v>
      </c>
      <c r="P6048">
        <v>0.8</v>
      </c>
      <c r="Q6048">
        <v>1</v>
      </c>
      <c r="R6048" t="str">
        <f t="shared" si="470"/>
        <v>ADULT</v>
      </c>
      <c r="S6048" s="1" t="str">
        <f t="shared" si="471"/>
        <v>May</v>
      </c>
      <c r="T6048" s="1">
        <f t="shared" si="472"/>
        <v>2022</v>
      </c>
      <c r="U6048" s="1" t="str">
        <f t="shared" si="473"/>
        <v>High</v>
      </c>
      <c r="V6048" s="1" t="str">
        <f t="shared" si="474"/>
        <v>Normal</v>
      </c>
    </row>
    <row r="6049" spans="1:22" x14ac:dyDescent="0.2">
      <c r="A6049" s="1" t="s">
        <v>14082</v>
      </c>
      <c r="B6049" s="2">
        <v>45206</v>
      </c>
      <c r="C6049" s="1" t="s">
        <v>8010</v>
      </c>
      <c r="D6049">
        <v>84</v>
      </c>
      <c r="E6049" s="1" t="s">
        <v>8013</v>
      </c>
      <c r="F6049" s="1" t="s">
        <v>8014</v>
      </c>
      <c r="G6049" s="1" t="s">
        <v>8029</v>
      </c>
      <c r="H6049">
        <v>6</v>
      </c>
      <c r="I6049">
        <v>6</v>
      </c>
      <c r="J6049" s="1" t="s">
        <v>8027</v>
      </c>
      <c r="K6049">
        <v>9</v>
      </c>
      <c r="L6049">
        <v>4</v>
      </c>
      <c r="M6049">
        <v>2</v>
      </c>
      <c r="N6049" s="1" t="s">
        <v>8007</v>
      </c>
      <c r="O6049" s="1" t="s">
        <v>8017</v>
      </c>
      <c r="P6049">
        <v>0.97</v>
      </c>
      <c r="Q6049">
        <v>1</v>
      </c>
      <c r="R6049" t="str">
        <f t="shared" si="470"/>
        <v>SENIOR</v>
      </c>
      <c r="S6049" s="1" t="str">
        <f t="shared" si="471"/>
        <v>Oct</v>
      </c>
      <c r="T6049" s="1">
        <f t="shared" si="472"/>
        <v>2023</v>
      </c>
      <c r="U6049" s="1" t="str">
        <f t="shared" si="473"/>
        <v>High</v>
      </c>
      <c r="V6049" s="1" t="str">
        <f t="shared" si="474"/>
        <v>Normal</v>
      </c>
    </row>
    <row r="6050" spans="1:22" x14ac:dyDescent="0.2">
      <c r="A6050" s="1" t="s">
        <v>14083</v>
      </c>
      <c r="B6050" s="2">
        <v>44591</v>
      </c>
      <c r="C6050" s="1" t="s">
        <v>8031</v>
      </c>
      <c r="D6050">
        <v>35</v>
      </c>
      <c r="E6050" s="1" t="s">
        <v>8013</v>
      </c>
      <c r="F6050" s="1" t="s">
        <v>8014</v>
      </c>
      <c r="G6050" s="1" t="s">
        <v>8048</v>
      </c>
      <c r="H6050">
        <v>2</v>
      </c>
      <c r="I6050">
        <v>10</v>
      </c>
      <c r="J6050" s="1" t="s">
        <v>8041</v>
      </c>
      <c r="K6050">
        <v>4</v>
      </c>
      <c r="L6050">
        <v>2</v>
      </c>
      <c r="M6050">
        <v>0</v>
      </c>
      <c r="N6050" s="1" t="s">
        <v>8011</v>
      </c>
      <c r="O6050" s="1" t="s">
        <v>8017</v>
      </c>
      <c r="P6050">
        <v>0.5</v>
      </c>
      <c r="Q6050">
        <v>0</v>
      </c>
      <c r="R6050" t="str">
        <f t="shared" si="470"/>
        <v>YOUNG ADULT</v>
      </c>
      <c r="S6050" s="1" t="str">
        <f t="shared" si="471"/>
        <v>Jan</v>
      </c>
      <c r="T6050" s="1">
        <f t="shared" si="472"/>
        <v>2022</v>
      </c>
      <c r="U6050" s="1" t="str">
        <f t="shared" si="473"/>
        <v>Medium</v>
      </c>
      <c r="V6050" s="1" t="str">
        <f t="shared" si="474"/>
        <v>Normal</v>
      </c>
    </row>
    <row r="6051" spans="1:22" x14ac:dyDescent="0.2">
      <c r="A6051" s="1" t="s">
        <v>14084</v>
      </c>
      <c r="B6051" s="2">
        <v>44867</v>
      </c>
      <c r="C6051" s="1" t="s">
        <v>8010</v>
      </c>
      <c r="D6051">
        <v>43</v>
      </c>
      <c r="E6051" s="1" t="s">
        <v>8013</v>
      </c>
      <c r="F6051" s="1" t="s">
        <v>8032</v>
      </c>
      <c r="G6051" s="1" t="s">
        <v>8029</v>
      </c>
      <c r="H6051">
        <v>3</v>
      </c>
      <c r="I6051">
        <v>8</v>
      </c>
      <c r="J6051" s="1" t="s">
        <v>8027</v>
      </c>
      <c r="K6051">
        <v>4</v>
      </c>
      <c r="L6051">
        <v>4</v>
      </c>
      <c r="M6051">
        <v>1</v>
      </c>
      <c r="N6051" s="1" t="s">
        <v>8011</v>
      </c>
      <c r="O6051" s="1" t="s">
        <v>8008</v>
      </c>
      <c r="P6051">
        <v>0.42</v>
      </c>
      <c r="Q6051">
        <v>0</v>
      </c>
      <c r="R6051" t="str">
        <f t="shared" si="470"/>
        <v>ADULT</v>
      </c>
      <c r="S6051" s="1" t="str">
        <f t="shared" si="471"/>
        <v>Nov</v>
      </c>
      <c r="T6051" s="1">
        <f t="shared" si="472"/>
        <v>2022</v>
      </c>
      <c r="U6051" s="1" t="str">
        <f t="shared" si="473"/>
        <v>Medium</v>
      </c>
      <c r="V6051" s="1" t="str">
        <f t="shared" si="474"/>
        <v>Normal</v>
      </c>
    </row>
    <row r="6052" spans="1:22" x14ac:dyDescent="0.2">
      <c r="A6052" s="1" t="s">
        <v>14085</v>
      </c>
      <c r="B6052" s="2">
        <v>44595</v>
      </c>
      <c r="C6052" s="1" t="s">
        <v>8031</v>
      </c>
      <c r="D6052">
        <v>81</v>
      </c>
      <c r="E6052" s="1" t="s">
        <v>8013</v>
      </c>
      <c r="F6052" s="1" t="s">
        <v>8032</v>
      </c>
      <c r="G6052" s="1" t="s">
        <v>8062</v>
      </c>
      <c r="H6052">
        <v>5</v>
      </c>
      <c r="I6052">
        <v>9</v>
      </c>
      <c r="J6052" s="1" t="s">
        <v>8041</v>
      </c>
      <c r="K6052">
        <v>8</v>
      </c>
      <c r="L6052">
        <v>4</v>
      </c>
      <c r="M6052">
        <v>3</v>
      </c>
      <c r="N6052" s="1" t="s">
        <v>8007</v>
      </c>
      <c r="O6052" s="1" t="s">
        <v>8008</v>
      </c>
      <c r="P6052">
        <v>0.97</v>
      </c>
      <c r="Q6052">
        <v>1</v>
      </c>
      <c r="R6052" t="str">
        <f t="shared" si="470"/>
        <v>SENIOR</v>
      </c>
      <c r="S6052" s="1" t="str">
        <f t="shared" si="471"/>
        <v>Feb</v>
      </c>
      <c r="T6052" s="1">
        <f t="shared" si="472"/>
        <v>2022</v>
      </c>
      <c r="U6052" s="1" t="str">
        <f t="shared" si="473"/>
        <v>High</v>
      </c>
      <c r="V6052" s="1" t="str">
        <f t="shared" si="474"/>
        <v>Frequent</v>
      </c>
    </row>
    <row r="6053" spans="1:22" x14ac:dyDescent="0.2">
      <c r="A6053" s="1" t="s">
        <v>14086</v>
      </c>
      <c r="B6053" s="2">
        <v>44300</v>
      </c>
      <c r="C6053" s="1" t="s">
        <v>8002</v>
      </c>
      <c r="D6053">
        <v>75</v>
      </c>
      <c r="E6053" s="1" t="s">
        <v>8003</v>
      </c>
      <c r="F6053" s="1" t="s">
        <v>8014</v>
      </c>
      <c r="G6053" s="1" t="s">
        <v>8005</v>
      </c>
      <c r="H6053">
        <v>5</v>
      </c>
      <c r="I6053">
        <v>8</v>
      </c>
      <c r="J6053" s="1" t="s">
        <v>8027</v>
      </c>
      <c r="K6053">
        <v>8</v>
      </c>
      <c r="L6053">
        <v>5</v>
      </c>
      <c r="M6053">
        <v>2</v>
      </c>
      <c r="N6053" s="1" t="s">
        <v>8007</v>
      </c>
      <c r="O6053" s="1" t="s">
        <v>8008</v>
      </c>
      <c r="P6053">
        <v>0.97</v>
      </c>
      <c r="Q6053">
        <v>1</v>
      </c>
      <c r="R6053" t="str">
        <f t="shared" si="470"/>
        <v>SENIOR</v>
      </c>
      <c r="S6053" s="1" t="str">
        <f t="shared" si="471"/>
        <v>Apr</v>
      </c>
      <c r="T6053" s="1">
        <f t="shared" si="472"/>
        <v>2021</v>
      </c>
      <c r="U6053" s="1" t="str">
        <f t="shared" si="473"/>
        <v>High</v>
      </c>
      <c r="V6053" s="1" t="str">
        <f t="shared" si="474"/>
        <v>Normal</v>
      </c>
    </row>
    <row r="6054" spans="1:22" x14ac:dyDescent="0.2">
      <c r="A6054" s="1" t="s">
        <v>14087</v>
      </c>
      <c r="B6054" s="2">
        <v>44693</v>
      </c>
      <c r="C6054" s="1" t="s">
        <v>8002</v>
      </c>
      <c r="D6054">
        <v>51</v>
      </c>
      <c r="E6054" s="1" t="s">
        <v>8013</v>
      </c>
      <c r="F6054" s="1" t="s">
        <v>8004</v>
      </c>
      <c r="G6054" s="1" t="s">
        <v>8060</v>
      </c>
      <c r="H6054">
        <v>3</v>
      </c>
      <c r="I6054">
        <v>7</v>
      </c>
      <c r="J6054" s="1" t="s">
        <v>8016</v>
      </c>
      <c r="K6054">
        <v>4</v>
      </c>
      <c r="L6054">
        <v>4</v>
      </c>
      <c r="M6054">
        <v>1</v>
      </c>
      <c r="N6054" s="1" t="s">
        <v>8011</v>
      </c>
      <c r="O6054" s="1" t="s">
        <v>8008</v>
      </c>
      <c r="P6054">
        <v>0.73</v>
      </c>
      <c r="Q6054">
        <v>1</v>
      </c>
      <c r="R6054" t="str">
        <f t="shared" si="470"/>
        <v>ADULT</v>
      </c>
      <c r="S6054" s="1" t="str">
        <f t="shared" si="471"/>
        <v>May</v>
      </c>
      <c r="T6054" s="1">
        <f t="shared" si="472"/>
        <v>2022</v>
      </c>
      <c r="U6054" s="1" t="str">
        <f t="shared" si="473"/>
        <v>High</v>
      </c>
      <c r="V6054" s="1" t="str">
        <f t="shared" si="474"/>
        <v>Normal</v>
      </c>
    </row>
    <row r="6055" spans="1:22" x14ac:dyDescent="0.2">
      <c r="A6055" s="1" t="s">
        <v>14088</v>
      </c>
      <c r="B6055" s="2">
        <v>44850</v>
      </c>
      <c r="C6055" s="1" t="s">
        <v>8010</v>
      </c>
      <c r="D6055">
        <v>72</v>
      </c>
      <c r="E6055" s="1" t="s">
        <v>8013</v>
      </c>
      <c r="F6055" s="1" t="s">
        <v>8022</v>
      </c>
      <c r="G6055" s="1" t="s">
        <v>8060</v>
      </c>
      <c r="H6055">
        <v>5</v>
      </c>
      <c r="I6055">
        <v>9</v>
      </c>
      <c r="J6055" s="1" t="s">
        <v>8027</v>
      </c>
      <c r="K6055">
        <v>8</v>
      </c>
      <c r="L6055">
        <v>4</v>
      </c>
      <c r="M6055">
        <v>2</v>
      </c>
      <c r="N6055" s="1" t="s">
        <v>8007</v>
      </c>
      <c r="O6055" s="1" t="s">
        <v>8008</v>
      </c>
      <c r="P6055">
        <v>0.97</v>
      </c>
      <c r="Q6055">
        <v>1</v>
      </c>
      <c r="R6055" t="str">
        <f t="shared" si="470"/>
        <v>SENIOR</v>
      </c>
      <c r="S6055" s="1" t="str">
        <f t="shared" si="471"/>
        <v>Oct</v>
      </c>
      <c r="T6055" s="1">
        <f t="shared" si="472"/>
        <v>2022</v>
      </c>
      <c r="U6055" s="1" t="str">
        <f t="shared" si="473"/>
        <v>High</v>
      </c>
      <c r="V6055" s="1" t="str">
        <f t="shared" si="474"/>
        <v>Normal</v>
      </c>
    </row>
    <row r="6056" spans="1:22" x14ac:dyDescent="0.2">
      <c r="A6056" s="1" t="s">
        <v>14089</v>
      </c>
      <c r="B6056" s="2">
        <v>44643</v>
      </c>
      <c r="C6056" s="1" t="s">
        <v>8002</v>
      </c>
      <c r="D6056">
        <v>63</v>
      </c>
      <c r="E6056" s="1" t="s">
        <v>8013</v>
      </c>
      <c r="F6056" s="1" t="s">
        <v>8037</v>
      </c>
      <c r="G6056" s="1" t="s">
        <v>8035</v>
      </c>
      <c r="H6056">
        <v>6</v>
      </c>
      <c r="I6056">
        <v>11</v>
      </c>
      <c r="J6056" s="1" t="s">
        <v>8006</v>
      </c>
      <c r="K6056">
        <v>11</v>
      </c>
      <c r="L6056">
        <v>3</v>
      </c>
      <c r="M6056">
        <v>2</v>
      </c>
      <c r="N6056" s="1" t="s">
        <v>8011</v>
      </c>
      <c r="O6056" s="1" t="s">
        <v>8017</v>
      </c>
      <c r="P6056">
        <v>0.97</v>
      </c>
      <c r="Q6056">
        <v>1</v>
      </c>
      <c r="R6056" t="str">
        <f t="shared" si="470"/>
        <v>ADULT</v>
      </c>
      <c r="S6056" s="1" t="str">
        <f t="shared" si="471"/>
        <v>Mar</v>
      </c>
      <c r="T6056" s="1">
        <f t="shared" si="472"/>
        <v>2022</v>
      </c>
      <c r="U6056" s="1" t="str">
        <f t="shared" si="473"/>
        <v>High</v>
      </c>
      <c r="V6056" s="1" t="str">
        <f t="shared" si="474"/>
        <v>Normal</v>
      </c>
    </row>
    <row r="6057" spans="1:22" x14ac:dyDescent="0.2">
      <c r="A6057" s="1" t="s">
        <v>14090</v>
      </c>
      <c r="B6057" s="2">
        <v>44624</v>
      </c>
      <c r="C6057" s="1" t="s">
        <v>8002</v>
      </c>
      <c r="D6057">
        <v>83</v>
      </c>
      <c r="E6057" s="1" t="s">
        <v>8013</v>
      </c>
      <c r="F6057" s="1" t="s">
        <v>8004</v>
      </c>
      <c r="G6057" s="1" t="s">
        <v>8060</v>
      </c>
      <c r="H6057">
        <v>6</v>
      </c>
      <c r="I6057">
        <v>9</v>
      </c>
      <c r="J6057" s="1" t="s">
        <v>8016</v>
      </c>
      <c r="K6057">
        <v>10</v>
      </c>
      <c r="L6057">
        <v>8</v>
      </c>
      <c r="M6057">
        <v>2</v>
      </c>
      <c r="N6057" s="1" t="s">
        <v>8007</v>
      </c>
      <c r="O6057" s="1" t="s">
        <v>8017</v>
      </c>
      <c r="P6057">
        <v>0.97</v>
      </c>
      <c r="Q6057">
        <v>1</v>
      </c>
      <c r="R6057" t="str">
        <f t="shared" si="470"/>
        <v>SENIOR</v>
      </c>
      <c r="S6057" s="1" t="str">
        <f t="shared" si="471"/>
        <v>Mar</v>
      </c>
      <c r="T6057" s="1">
        <f t="shared" si="472"/>
        <v>2022</v>
      </c>
      <c r="U6057" s="1" t="str">
        <f t="shared" si="473"/>
        <v>High</v>
      </c>
      <c r="V6057" s="1" t="str">
        <f t="shared" si="474"/>
        <v>Normal</v>
      </c>
    </row>
    <row r="6058" spans="1:22" x14ac:dyDescent="0.2">
      <c r="A6058" s="1" t="s">
        <v>14091</v>
      </c>
      <c r="B6058" s="2">
        <v>45095</v>
      </c>
      <c r="C6058" s="1" t="s">
        <v>8019</v>
      </c>
      <c r="D6058">
        <v>59</v>
      </c>
      <c r="E6058" s="1" t="s">
        <v>8013</v>
      </c>
      <c r="F6058" s="1" t="s">
        <v>8014</v>
      </c>
      <c r="G6058" s="1" t="s">
        <v>8005</v>
      </c>
      <c r="H6058">
        <v>5</v>
      </c>
      <c r="I6058">
        <v>6</v>
      </c>
      <c r="J6058" s="1" t="s">
        <v>8016</v>
      </c>
      <c r="K6058">
        <v>10</v>
      </c>
      <c r="L6058">
        <v>4</v>
      </c>
      <c r="M6058">
        <v>1</v>
      </c>
      <c r="N6058" s="1" t="s">
        <v>8011</v>
      </c>
      <c r="O6058" s="1" t="s">
        <v>8008</v>
      </c>
      <c r="P6058">
        <v>0.67</v>
      </c>
      <c r="Q6058">
        <v>1</v>
      </c>
      <c r="R6058" t="str">
        <f t="shared" si="470"/>
        <v>ADULT</v>
      </c>
      <c r="S6058" s="1" t="str">
        <f t="shared" si="471"/>
        <v>Jun</v>
      </c>
      <c r="T6058" s="1">
        <f t="shared" si="472"/>
        <v>2023</v>
      </c>
      <c r="U6058" s="1" t="str">
        <f t="shared" si="473"/>
        <v>Medium</v>
      </c>
      <c r="V6058" s="1" t="str">
        <f t="shared" si="474"/>
        <v>Normal</v>
      </c>
    </row>
    <row r="6059" spans="1:22" x14ac:dyDescent="0.2">
      <c r="A6059" s="1" t="s">
        <v>14092</v>
      </c>
      <c r="B6059" s="2">
        <v>44229</v>
      </c>
      <c r="C6059" s="1" t="s">
        <v>8031</v>
      </c>
      <c r="D6059">
        <v>75</v>
      </c>
      <c r="E6059" s="1" t="s">
        <v>8003</v>
      </c>
      <c r="F6059" s="1" t="s">
        <v>8032</v>
      </c>
      <c r="G6059" s="1" t="s">
        <v>8060</v>
      </c>
      <c r="H6059">
        <v>5</v>
      </c>
      <c r="I6059">
        <v>8</v>
      </c>
      <c r="J6059" s="1" t="s">
        <v>8027</v>
      </c>
      <c r="K6059">
        <v>8</v>
      </c>
      <c r="L6059">
        <v>4</v>
      </c>
      <c r="M6059">
        <v>5</v>
      </c>
      <c r="N6059" s="1" t="s">
        <v>8007</v>
      </c>
      <c r="O6059" s="1" t="s">
        <v>8008</v>
      </c>
      <c r="P6059">
        <v>0.97</v>
      </c>
      <c r="Q6059">
        <v>1</v>
      </c>
      <c r="R6059" t="str">
        <f t="shared" si="470"/>
        <v>SENIOR</v>
      </c>
      <c r="S6059" s="1" t="str">
        <f t="shared" si="471"/>
        <v>Feb</v>
      </c>
      <c r="T6059" s="1">
        <f t="shared" si="472"/>
        <v>2021</v>
      </c>
      <c r="U6059" s="1" t="str">
        <f t="shared" si="473"/>
        <v>High</v>
      </c>
      <c r="V6059" s="1" t="str">
        <f t="shared" si="474"/>
        <v>Frequent</v>
      </c>
    </row>
    <row r="6060" spans="1:22" x14ac:dyDescent="0.2">
      <c r="A6060" s="1" t="s">
        <v>14093</v>
      </c>
      <c r="B6060" s="2">
        <v>44520</v>
      </c>
      <c r="C6060" s="1" t="s">
        <v>8010</v>
      </c>
      <c r="D6060">
        <v>95</v>
      </c>
      <c r="E6060" s="1" t="s">
        <v>8013</v>
      </c>
      <c r="F6060" s="1" t="s">
        <v>8022</v>
      </c>
      <c r="G6060" s="1" t="s">
        <v>8044</v>
      </c>
      <c r="H6060">
        <v>6</v>
      </c>
      <c r="I6060">
        <v>9</v>
      </c>
      <c r="J6060" s="1" t="s">
        <v>8027</v>
      </c>
      <c r="K6060">
        <v>10</v>
      </c>
      <c r="L6060">
        <v>4</v>
      </c>
      <c r="M6060">
        <v>4</v>
      </c>
      <c r="N6060" s="1" t="s">
        <v>8007</v>
      </c>
      <c r="O6060" s="1" t="s">
        <v>8017</v>
      </c>
      <c r="P6060">
        <v>0.97</v>
      </c>
      <c r="Q6060">
        <v>1</v>
      </c>
      <c r="R6060" t="str">
        <f t="shared" si="470"/>
        <v>SENIOR</v>
      </c>
      <c r="S6060" s="1" t="str">
        <f t="shared" si="471"/>
        <v>Nov</v>
      </c>
      <c r="T6060" s="1">
        <f t="shared" si="472"/>
        <v>2021</v>
      </c>
      <c r="U6060" s="1" t="str">
        <f t="shared" si="473"/>
        <v>High</v>
      </c>
      <c r="V6060" s="1" t="str">
        <f t="shared" si="474"/>
        <v>Frequent</v>
      </c>
    </row>
    <row r="6061" spans="1:22" x14ac:dyDescent="0.2">
      <c r="A6061" s="1" t="s">
        <v>14094</v>
      </c>
      <c r="B6061" s="2">
        <v>45085</v>
      </c>
      <c r="C6061" s="1" t="s">
        <v>8019</v>
      </c>
      <c r="D6061">
        <v>68</v>
      </c>
      <c r="E6061" s="1" t="s">
        <v>8013</v>
      </c>
      <c r="F6061" s="1" t="s">
        <v>8037</v>
      </c>
      <c r="G6061" s="1" t="s">
        <v>8005</v>
      </c>
      <c r="H6061">
        <v>5</v>
      </c>
      <c r="I6061">
        <v>7</v>
      </c>
      <c r="J6061" s="1" t="s">
        <v>8027</v>
      </c>
      <c r="K6061">
        <v>8</v>
      </c>
      <c r="L6061">
        <v>5</v>
      </c>
      <c r="M6061">
        <v>1</v>
      </c>
      <c r="N6061" s="1" t="s">
        <v>8007</v>
      </c>
      <c r="O6061" s="1" t="s">
        <v>8008</v>
      </c>
      <c r="P6061">
        <v>0.87</v>
      </c>
      <c r="Q6061">
        <v>1</v>
      </c>
      <c r="R6061" t="str">
        <f t="shared" si="470"/>
        <v>SENIOR</v>
      </c>
      <c r="S6061" s="1" t="str">
        <f t="shared" si="471"/>
        <v>Jun</v>
      </c>
      <c r="T6061" s="1">
        <f t="shared" si="472"/>
        <v>2023</v>
      </c>
      <c r="U6061" s="1" t="str">
        <f t="shared" si="473"/>
        <v>High</v>
      </c>
      <c r="V6061" s="1" t="str">
        <f t="shared" si="474"/>
        <v>Normal</v>
      </c>
    </row>
    <row r="6062" spans="1:22" x14ac:dyDescent="0.2">
      <c r="A6062" s="1" t="s">
        <v>14095</v>
      </c>
      <c r="B6062" s="2">
        <v>45204</v>
      </c>
      <c r="C6062" s="1" t="s">
        <v>8010</v>
      </c>
      <c r="D6062">
        <v>58</v>
      </c>
      <c r="E6062" s="1" t="s">
        <v>8013</v>
      </c>
      <c r="F6062" s="1" t="s">
        <v>8014</v>
      </c>
      <c r="G6062" s="1" t="s">
        <v>8060</v>
      </c>
      <c r="H6062">
        <v>4</v>
      </c>
      <c r="I6062">
        <v>10</v>
      </c>
      <c r="J6062" s="1" t="s">
        <v>8041</v>
      </c>
      <c r="K6062">
        <v>7</v>
      </c>
      <c r="L6062">
        <v>5</v>
      </c>
      <c r="M6062">
        <v>1</v>
      </c>
      <c r="N6062" s="1" t="s">
        <v>8011</v>
      </c>
      <c r="O6062" s="1" t="s">
        <v>8008</v>
      </c>
      <c r="P6062">
        <v>0.86</v>
      </c>
      <c r="Q6062">
        <v>1</v>
      </c>
      <c r="R6062" t="str">
        <f t="shared" si="470"/>
        <v>ADULT</v>
      </c>
      <c r="S6062" s="1" t="str">
        <f t="shared" si="471"/>
        <v>Oct</v>
      </c>
      <c r="T6062" s="1">
        <f t="shared" si="472"/>
        <v>2023</v>
      </c>
      <c r="U6062" s="1" t="str">
        <f t="shared" si="473"/>
        <v>High</v>
      </c>
      <c r="V6062" s="1" t="str">
        <f t="shared" si="474"/>
        <v>Normal</v>
      </c>
    </row>
    <row r="6063" spans="1:22" x14ac:dyDescent="0.2">
      <c r="A6063" s="1" t="s">
        <v>14096</v>
      </c>
      <c r="B6063" s="2">
        <v>44648</v>
      </c>
      <c r="C6063" s="1" t="s">
        <v>8002</v>
      </c>
      <c r="D6063">
        <v>70</v>
      </c>
      <c r="E6063" s="1" t="s">
        <v>8013</v>
      </c>
      <c r="F6063" s="1" t="s">
        <v>8022</v>
      </c>
      <c r="G6063" s="1" t="s">
        <v>8044</v>
      </c>
      <c r="H6063">
        <v>6</v>
      </c>
      <c r="I6063">
        <v>8</v>
      </c>
      <c r="J6063" s="1" t="s">
        <v>8016</v>
      </c>
      <c r="K6063">
        <v>10</v>
      </c>
      <c r="L6063">
        <v>6</v>
      </c>
      <c r="M6063">
        <v>2</v>
      </c>
      <c r="N6063" s="1" t="s">
        <v>8007</v>
      </c>
      <c r="O6063" s="1" t="s">
        <v>8017</v>
      </c>
      <c r="P6063">
        <v>0.97</v>
      </c>
      <c r="Q6063">
        <v>1</v>
      </c>
      <c r="R6063" t="str">
        <f t="shared" si="470"/>
        <v>SENIOR</v>
      </c>
      <c r="S6063" s="1" t="str">
        <f t="shared" si="471"/>
        <v>Mar</v>
      </c>
      <c r="T6063" s="1">
        <f t="shared" si="472"/>
        <v>2022</v>
      </c>
      <c r="U6063" s="1" t="str">
        <f t="shared" si="473"/>
        <v>High</v>
      </c>
      <c r="V6063" s="1" t="str">
        <f t="shared" si="474"/>
        <v>Normal</v>
      </c>
    </row>
    <row r="6064" spans="1:22" x14ac:dyDescent="0.2">
      <c r="A6064" s="1" t="s">
        <v>14097</v>
      </c>
      <c r="B6064" s="2">
        <v>45170</v>
      </c>
      <c r="C6064" s="1" t="s">
        <v>8010</v>
      </c>
      <c r="D6064">
        <v>51</v>
      </c>
      <c r="E6064" s="1" t="s">
        <v>8003</v>
      </c>
      <c r="F6064" s="1" t="s">
        <v>8037</v>
      </c>
      <c r="G6064" s="1" t="s">
        <v>8026</v>
      </c>
      <c r="H6064">
        <v>3</v>
      </c>
      <c r="I6064">
        <v>9</v>
      </c>
      <c r="J6064" s="1" t="s">
        <v>8027</v>
      </c>
      <c r="K6064">
        <v>8</v>
      </c>
      <c r="L6064">
        <v>2</v>
      </c>
      <c r="M6064">
        <v>1</v>
      </c>
      <c r="N6064" s="1" t="s">
        <v>8011</v>
      </c>
      <c r="O6064" s="1" t="s">
        <v>8008</v>
      </c>
      <c r="P6064">
        <v>0.48</v>
      </c>
      <c r="Q6064">
        <v>0</v>
      </c>
      <c r="R6064" t="str">
        <f t="shared" si="470"/>
        <v>ADULT</v>
      </c>
      <c r="S6064" s="1" t="str">
        <f t="shared" si="471"/>
        <v>Sep</v>
      </c>
      <c r="T6064" s="1">
        <f t="shared" si="472"/>
        <v>2023</v>
      </c>
      <c r="U6064" s="1" t="str">
        <f t="shared" si="473"/>
        <v>Medium</v>
      </c>
      <c r="V6064" s="1" t="str">
        <f t="shared" si="474"/>
        <v>Normal</v>
      </c>
    </row>
    <row r="6065" spans="1:22" x14ac:dyDescent="0.2">
      <c r="A6065" s="1" t="s">
        <v>14098</v>
      </c>
      <c r="B6065" s="2">
        <v>44414</v>
      </c>
      <c r="C6065" s="1" t="s">
        <v>8019</v>
      </c>
      <c r="D6065">
        <v>95</v>
      </c>
      <c r="E6065" s="1" t="s">
        <v>8013</v>
      </c>
      <c r="F6065" s="1" t="s">
        <v>8014</v>
      </c>
      <c r="G6065" s="1" t="s">
        <v>8020</v>
      </c>
      <c r="H6065">
        <v>6</v>
      </c>
      <c r="I6065">
        <v>10</v>
      </c>
      <c r="J6065" s="1" t="s">
        <v>8041</v>
      </c>
      <c r="K6065">
        <v>12</v>
      </c>
      <c r="L6065">
        <v>6</v>
      </c>
      <c r="M6065">
        <v>2</v>
      </c>
      <c r="N6065" s="1" t="s">
        <v>8007</v>
      </c>
      <c r="O6065" s="1" t="s">
        <v>8017</v>
      </c>
      <c r="P6065">
        <v>0.97</v>
      </c>
      <c r="Q6065">
        <v>1</v>
      </c>
      <c r="R6065" t="str">
        <f t="shared" si="470"/>
        <v>SENIOR</v>
      </c>
      <c r="S6065" s="1" t="str">
        <f t="shared" si="471"/>
        <v>Aug</v>
      </c>
      <c r="T6065" s="1">
        <f t="shared" si="472"/>
        <v>2021</v>
      </c>
      <c r="U6065" s="1" t="str">
        <f t="shared" si="473"/>
        <v>High</v>
      </c>
      <c r="V6065" s="1" t="str">
        <f t="shared" si="474"/>
        <v>Normal</v>
      </c>
    </row>
    <row r="6066" spans="1:22" x14ac:dyDescent="0.2">
      <c r="A6066" s="1" t="s">
        <v>14099</v>
      </c>
      <c r="B6066" s="2">
        <v>44439</v>
      </c>
      <c r="C6066" s="1" t="s">
        <v>8019</v>
      </c>
      <c r="D6066">
        <v>61</v>
      </c>
      <c r="E6066" s="1" t="s">
        <v>8013</v>
      </c>
      <c r="F6066" s="1" t="s">
        <v>8032</v>
      </c>
      <c r="G6066" s="1" t="s">
        <v>8044</v>
      </c>
      <c r="H6066">
        <v>4</v>
      </c>
      <c r="I6066">
        <v>7</v>
      </c>
      <c r="J6066" s="1" t="s">
        <v>8016</v>
      </c>
      <c r="K6066">
        <v>7</v>
      </c>
      <c r="L6066">
        <v>2</v>
      </c>
      <c r="M6066">
        <v>1</v>
      </c>
      <c r="N6066" s="1" t="s">
        <v>8038</v>
      </c>
      <c r="O6066" s="1" t="s">
        <v>8008</v>
      </c>
      <c r="P6066">
        <v>0.89</v>
      </c>
      <c r="Q6066">
        <v>1</v>
      </c>
      <c r="R6066" t="str">
        <f t="shared" si="470"/>
        <v>ADULT</v>
      </c>
      <c r="S6066" s="1" t="str">
        <f t="shared" si="471"/>
        <v>Aug</v>
      </c>
      <c r="T6066" s="1">
        <f t="shared" si="472"/>
        <v>2021</v>
      </c>
      <c r="U6066" s="1" t="str">
        <f t="shared" si="473"/>
        <v>High</v>
      </c>
      <c r="V6066" s="1" t="str">
        <f t="shared" si="474"/>
        <v>Normal</v>
      </c>
    </row>
    <row r="6067" spans="1:22" x14ac:dyDescent="0.2">
      <c r="A6067" s="1" t="s">
        <v>14100</v>
      </c>
      <c r="B6067" s="2">
        <v>45123</v>
      </c>
      <c r="C6067" s="1" t="s">
        <v>8019</v>
      </c>
      <c r="D6067">
        <v>53</v>
      </c>
      <c r="E6067" s="1" t="s">
        <v>8003</v>
      </c>
      <c r="F6067" s="1" t="s">
        <v>8032</v>
      </c>
      <c r="G6067" s="1" t="s">
        <v>8005</v>
      </c>
      <c r="H6067">
        <v>4</v>
      </c>
      <c r="I6067">
        <v>8</v>
      </c>
      <c r="J6067" s="1" t="s">
        <v>8016</v>
      </c>
      <c r="K6067">
        <v>8</v>
      </c>
      <c r="L6067">
        <v>3</v>
      </c>
      <c r="M6067">
        <v>1</v>
      </c>
      <c r="N6067" s="1" t="s">
        <v>8038</v>
      </c>
      <c r="O6067" s="1" t="s">
        <v>8008</v>
      </c>
      <c r="P6067">
        <v>0.59</v>
      </c>
      <c r="Q6067">
        <v>1</v>
      </c>
      <c r="R6067" t="str">
        <f t="shared" si="470"/>
        <v>ADULT</v>
      </c>
      <c r="S6067" s="1" t="str">
        <f t="shared" si="471"/>
        <v>Jul</v>
      </c>
      <c r="T6067" s="1">
        <f t="shared" si="472"/>
        <v>2023</v>
      </c>
      <c r="U6067" s="1" t="str">
        <f t="shared" si="473"/>
        <v>Medium</v>
      </c>
      <c r="V6067" s="1" t="str">
        <f t="shared" si="474"/>
        <v>Normal</v>
      </c>
    </row>
    <row r="6068" spans="1:22" x14ac:dyDescent="0.2">
      <c r="A6068" s="1" t="s">
        <v>14101</v>
      </c>
      <c r="B6068" s="2">
        <v>45186</v>
      </c>
      <c r="C6068" s="1" t="s">
        <v>8010</v>
      </c>
      <c r="D6068">
        <v>43</v>
      </c>
      <c r="E6068" s="1" t="s">
        <v>8013</v>
      </c>
      <c r="F6068" s="1" t="s">
        <v>8022</v>
      </c>
      <c r="G6068" s="1" t="s">
        <v>8005</v>
      </c>
      <c r="H6068">
        <v>3</v>
      </c>
      <c r="I6068">
        <v>8</v>
      </c>
      <c r="J6068" s="1" t="s">
        <v>8016</v>
      </c>
      <c r="K6068">
        <v>6</v>
      </c>
      <c r="L6068">
        <v>2</v>
      </c>
      <c r="M6068">
        <v>1</v>
      </c>
      <c r="N6068" s="1" t="s">
        <v>8023</v>
      </c>
      <c r="O6068" s="1" t="s">
        <v>8008</v>
      </c>
      <c r="P6068">
        <v>0.45</v>
      </c>
      <c r="Q6068">
        <v>1</v>
      </c>
      <c r="R6068" t="str">
        <f t="shared" si="470"/>
        <v>ADULT</v>
      </c>
      <c r="S6068" s="1" t="str">
        <f t="shared" si="471"/>
        <v>Sep</v>
      </c>
      <c r="T6068" s="1">
        <f t="shared" si="472"/>
        <v>2023</v>
      </c>
      <c r="U6068" s="1" t="str">
        <f t="shared" si="473"/>
        <v>Medium</v>
      </c>
      <c r="V6068" s="1" t="str">
        <f t="shared" si="474"/>
        <v>Normal</v>
      </c>
    </row>
    <row r="6069" spans="1:22" x14ac:dyDescent="0.2">
      <c r="A6069" s="1" t="s">
        <v>14102</v>
      </c>
      <c r="B6069" s="2">
        <v>44440</v>
      </c>
      <c r="C6069" s="1" t="s">
        <v>8010</v>
      </c>
      <c r="D6069">
        <v>76</v>
      </c>
      <c r="E6069" s="1" t="s">
        <v>8003</v>
      </c>
      <c r="F6069" s="1" t="s">
        <v>8032</v>
      </c>
      <c r="G6069" s="1" t="s">
        <v>8029</v>
      </c>
      <c r="H6069">
        <v>5</v>
      </c>
      <c r="I6069">
        <v>5</v>
      </c>
      <c r="J6069" s="1" t="s">
        <v>8016</v>
      </c>
      <c r="K6069">
        <v>10</v>
      </c>
      <c r="L6069">
        <v>5</v>
      </c>
      <c r="M6069">
        <v>3</v>
      </c>
      <c r="N6069" s="1" t="s">
        <v>8007</v>
      </c>
      <c r="O6069" s="1" t="s">
        <v>8008</v>
      </c>
      <c r="P6069">
        <v>0.97</v>
      </c>
      <c r="Q6069">
        <v>1</v>
      </c>
      <c r="R6069" t="str">
        <f t="shared" si="470"/>
        <v>SENIOR</v>
      </c>
      <c r="S6069" s="1" t="str">
        <f t="shared" si="471"/>
        <v>Sep</v>
      </c>
      <c r="T6069" s="1">
        <f t="shared" si="472"/>
        <v>2021</v>
      </c>
      <c r="U6069" s="1" t="str">
        <f t="shared" si="473"/>
        <v>High</v>
      </c>
      <c r="V6069" s="1" t="str">
        <f t="shared" si="474"/>
        <v>Frequent</v>
      </c>
    </row>
    <row r="6070" spans="1:22" x14ac:dyDescent="0.2">
      <c r="A6070" s="1" t="s">
        <v>14103</v>
      </c>
      <c r="B6070" s="2">
        <v>44261</v>
      </c>
      <c r="C6070" s="1" t="s">
        <v>8002</v>
      </c>
      <c r="D6070">
        <v>72</v>
      </c>
      <c r="E6070" s="1" t="s">
        <v>8013</v>
      </c>
      <c r="F6070" s="1" t="s">
        <v>8022</v>
      </c>
      <c r="G6070" s="1" t="s">
        <v>8035</v>
      </c>
      <c r="H6070">
        <v>5</v>
      </c>
      <c r="I6070">
        <v>13</v>
      </c>
      <c r="J6070" s="1" t="s">
        <v>8027</v>
      </c>
      <c r="K6070">
        <v>8</v>
      </c>
      <c r="L6070">
        <v>4</v>
      </c>
      <c r="M6070">
        <v>3</v>
      </c>
      <c r="N6070" s="1" t="s">
        <v>8007</v>
      </c>
      <c r="O6070" s="1" t="s">
        <v>8008</v>
      </c>
      <c r="P6070">
        <v>0.97</v>
      </c>
      <c r="Q6070">
        <v>1</v>
      </c>
      <c r="R6070" t="str">
        <f t="shared" si="470"/>
        <v>SENIOR</v>
      </c>
      <c r="S6070" s="1" t="str">
        <f t="shared" si="471"/>
        <v>Mar</v>
      </c>
      <c r="T6070" s="1">
        <f t="shared" si="472"/>
        <v>2021</v>
      </c>
      <c r="U6070" s="1" t="str">
        <f t="shared" si="473"/>
        <v>High</v>
      </c>
      <c r="V6070" s="1" t="str">
        <f t="shared" si="474"/>
        <v>Frequent</v>
      </c>
    </row>
    <row r="6071" spans="1:22" x14ac:dyDescent="0.2">
      <c r="A6071" s="1" t="s">
        <v>14104</v>
      </c>
      <c r="B6071" s="2">
        <v>44295</v>
      </c>
      <c r="C6071" s="1" t="s">
        <v>8002</v>
      </c>
      <c r="D6071">
        <v>49</v>
      </c>
      <c r="E6071" s="1" t="s">
        <v>8003</v>
      </c>
      <c r="F6071" s="1" t="s">
        <v>8032</v>
      </c>
      <c r="G6071" s="1" t="s">
        <v>8015</v>
      </c>
      <c r="H6071">
        <v>4</v>
      </c>
      <c r="I6071">
        <v>6</v>
      </c>
      <c r="J6071" s="1" t="s">
        <v>8027</v>
      </c>
      <c r="K6071">
        <v>8</v>
      </c>
      <c r="L6071">
        <v>3</v>
      </c>
      <c r="M6071">
        <v>3</v>
      </c>
      <c r="N6071" s="1" t="s">
        <v>8011</v>
      </c>
      <c r="O6071" s="1" t="s">
        <v>8008</v>
      </c>
      <c r="P6071">
        <v>0.84</v>
      </c>
      <c r="Q6071">
        <v>1</v>
      </c>
      <c r="R6071" t="str">
        <f t="shared" si="470"/>
        <v>ADULT</v>
      </c>
      <c r="S6071" s="1" t="str">
        <f t="shared" si="471"/>
        <v>Apr</v>
      </c>
      <c r="T6071" s="1">
        <f t="shared" si="472"/>
        <v>2021</v>
      </c>
      <c r="U6071" s="1" t="str">
        <f t="shared" si="473"/>
        <v>High</v>
      </c>
      <c r="V6071" s="1" t="str">
        <f t="shared" si="474"/>
        <v>Frequent</v>
      </c>
    </row>
    <row r="6072" spans="1:22" x14ac:dyDescent="0.2">
      <c r="A6072" s="1" t="s">
        <v>14105</v>
      </c>
      <c r="B6072" s="2">
        <v>44483</v>
      </c>
      <c r="C6072" s="1" t="s">
        <v>8010</v>
      </c>
      <c r="D6072">
        <v>67</v>
      </c>
      <c r="E6072" s="1" t="s">
        <v>8013</v>
      </c>
      <c r="F6072" s="1" t="s">
        <v>8032</v>
      </c>
      <c r="G6072" s="1" t="s">
        <v>8029</v>
      </c>
      <c r="H6072">
        <v>6</v>
      </c>
      <c r="I6072">
        <v>5</v>
      </c>
      <c r="J6072" s="1" t="s">
        <v>8006</v>
      </c>
      <c r="K6072">
        <v>9</v>
      </c>
      <c r="L6072">
        <v>8</v>
      </c>
      <c r="M6072">
        <v>2</v>
      </c>
      <c r="N6072" s="1" t="s">
        <v>8007</v>
      </c>
      <c r="O6072" s="1" t="s">
        <v>8017</v>
      </c>
      <c r="P6072">
        <v>0.97</v>
      </c>
      <c r="Q6072">
        <v>1</v>
      </c>
      <c r="R6072" t="str">
        <f t="shared" si="470"/>
        <v>SENIOR</v>
      </c>
      <c r="S6072" s="1" t="str">
        <f t="shared" si="471"/>
        <v>Oct</v>
      </c>
      <c r="T6072" s="1">
        <f t="shared" si="472"/>
        <v>2021</v>
      </c>
      <c r="U6072" s="1" t="str">
        <f t="shared" si="473"/>
        <v>High</v>
      </c>
      <c r="V6072" s="1" t="str">
        <f t="shared" si="474"/>
        <v>Normal</v>
      </c>
    </row>
    <row r="6073" spans="1:22" x14ac:dyDescent="0.2">
      <c r="A6073" s="1" t="s">
        <v>14106</v>
      </c>
      <c r="B6073" s="2">
        <v>45030</v>
      </c>
      <c r="C6073" s="1" t="s">
        <v>8002</v>
      </c>
      <c r="D6073">
        <v>32</v>
      </c>
      <c r="E6073" s="1" t="s">
        <v>8003</v>
      </c>
      <c r="F6073" s="1" t="s">
        <v>8037</v>
      </c>
      <c r="G6073" s="1" t="s">
        <v>8020</v>
      </c>
      <c r="H6073">
        <v>3</v>
      </c>
      <c r="I6073">
        <v>9</v>
      </c>
      <c r="J6073" s="1" t="s">
        <v>8016</v>
      </c>
      <c r="K6073">
        <v>6</v>
      </c>
      <c r="L6073">
        <v>2</v>
      </c>
      <c r="M6073">
        <v>1</v>
      </c>
      <c r="N6073" s="1" t="s">
        <v>8011</v>
      </c>
      <c r="O6073" s="1" t="s">
        <v>8008</v>
      </c>
      <c r="P6073">
        <v>0.63</v>
      </c>
      <c r="Q6073">
        <v>1</v>
      </c>
      <c r="R6073" t="str">
        <f t="shared" si="470"/>
        <v>YOUNG ADULT</v>
      </c>
      <c r="S6073" s="1" t="str">
        <f t="shared" si="471"/>
        <v>Apr</v>
      </c>
      <c r="T6073" s="1">
        <f t="shared" si="472"/>
        <v>2023</v>
      </c>
      <c r="U6073" s="1" t="str">
        <f t="shared" si="473"/>
        <v>Medium</v>
      </c>
      <c r="V6073" s="1" t="str">
        <f t="shared" si="474"/>
        <v>Normal</v>
      </c>
    </row>
    <row r="6074" spans="1:22" x14ac:dyDescent="0.2">
      <c r="A6074" s="1" t="s">
        <v>14107</v>
      </c>
      <c r="B6074" s="2">
        <v>44755</v>
      </c>
      <c r="C6074" s="1" t="s">
        <v>8019</v>
      </c>
      <c r="D6074">
        <v>61</v>
      </c>
      <c r="E6074" s="1" t="s">
        <v>8013</v>
      </c>
      <c r="F6074" s="1" t="s">
        <v>8014</v>
      </c>
      <c r="G6074" s="1" t="s">
        <v>8035</v>
      </c>
      <c r="H6074">
        <v>4</v>
      </c>
      <c r="I6074">
        <v>11</v>
      </c>
      <c r="J6074" s="1" t="s">
        <v>8016</v>
      </c>
      <c r="K6074">
        <v>7</v>
      </c>
      <c r="L6074">
        <v>4</v>
      </c>
      <c r="M6074">
        <v>1</v>
      </c>
      <c r="N6074" s="1" t="s">
        <v>8011</v>
      </c>
      <c r="O6074" s="1" t="s">
        <v>8008</v>
      </c>
      <c r="P6074">
        <v>0.9</v>
      </c>
      <c r="Q6074">
        <v>1</v>
      </c>
      <c r="R6074" t="str">
        <f t="shared" si="470"/>
        <v>ADULT</v>
      </c>
      <c r="S6074" s="1" t="str">
        <f t="shared" si="471"/>
        <v>Jul</v>
      </c>
      <c r="T6074" s="1">
        <f t="shared" si="472"/>
        <v>2022</v>
      </c>
      <c r="U6074" s="1" t="str">
        <f t="shared" si="473"/>
        <v>High</v>
      </c>
      <c r="V6074" s="1" t="str">
        <f t="shared" si="474"/>
        <v>Normal</v>
      </c>
    </row>
    <row r="6075" spans="1:22" x14ac:dyDescent="0.2">
      <c r="A6075" s="1" t="s">
        <v>14108</v>
      </c>
      <c r="B6075" s="2">
        <v>44695</v>
      </c>
      <c r="C6075" s="1" t="s">
        <v>8002</v>
      </c>
      <c r="D6075">
        <v>65</v>
      </c>
      <c r="E6075" s="1" t="s">
        <v>8003</v>
      </c>
      <c r="F6075" s="1" t="s">
        <v>8004</v>
      </c>
      <c r="G6075" s="1" t="s">
        <v>8015</v>
      </c>
      <c r="H6075">
        <v>4</v>
      </c>
      <c r="I6075">
        <v>7</v>
      </c>
      <c r="J6075" s="1" t="s">
        <v>8006</v>
      </c>
      <c r="K6075">
        <v>6</v>
      </c>
      <c r="L6075">
        <v>4</v>
      </c>
      <c r="M6075">
        <v>1</v>
      </c>
      <c r="N6075" s="1" t="s">
        <v>8038</v>
      </c>
      <c r="O6075" s="1" t="s">
        <v>8008</v>
      </c>
      <c r="P6075">
        <v>0.68</v>
      </c>
      <c r="Q6075">
        <v>0</v>
      </c>
      <c r="R6075" t="str">
        <f t="shared" si="470"/>
        <v>SENIOR</v>
      </c>
      <c r="S6075" s="1" t="str">
        <f t="shared" si="471"/>
        <v>May</v>
      </c>
      <c r="T6075" s="1">
        <f t="shared" si="472"/>
        <v>2022</v>
      </c>
      <c r="U6075" s="1" t="str">
        <f t="shared" si="473"/>
        <v>Medium</v>
      </c>
      <c r="V6075" s="1" t="str">
        <f t="shared" si="474"/>
        <v>Normal</v>
      </c>
    </row>
    <row r="6076" spans="1:22" x14ac:dyDescent="0.2">
      <c r="A6076" s="1" t="s">
        <v>14109</v>
      </c>
      <c r="B6076" s="2">
        <v>44836</v>
      </c>
      <c r="C6076" s="1" t="s">
        <v>8010</v>
      </c>
      <c r="D6076">
        <v>87</v>
      </c>
      <c r="E6076" s="1" t="s">
        <v>8003</v>
      </c>
      <c r="F6076" s="1" t="s">
        <v>8037</v>
      </c>
      <c r="G6076" s="1" t="s">
        <v>8044</v>
      </c>
      <c r="H6076">
        <v>6</v>
      </c>
      <c r="I6076">
        <v>8</v>
      </c>
      <c r="J6076" s="1" t="s">
        <v>8006</v>
      </c>
      <c r="K6076">
        <v>10</v>
      </c>
      <c r="L6076">
        <v>10</v>
      </c>
      <c r="M6076">
        <v>2</v>
      </c>
      <c r="N6076" s="1" t="s">
        <v>8007</v>
      </c>
      <c r="O6076" s="1" t="s">
        <v>8017</v>
      </c>
      <c r="P6076">
        <v>0.97</v>
      </c>
      <c r="Q6076">
        <v>1</v>
      </c>
      <c r="R6076" t="str">
        <f t="shared" si="470"/>
        <v>SENIOR</v>
      </c>
      <c r="S6076" s="1" t="str">
        <f t="shared" si="471"/>
        <v>Oct</v>
      </c>
      <c r="T6076" s="1">
        <f t="shared" si="472"/>
        <v>2022</v>
      </c>
      <c r="U6076" s="1" t="str">
        <f t="shared" si="473"/>
        <v>High</v>
      </c>
      <c r="V6076" s="1" t="str">
        <f t="shared" si="474"/>
        <v>Normal</v>
      </c>
    </row>
    <row r="6077" spans="1:22" x14ac:dyDescent="0.2">
      <c r="A6077" s="1" t="s">
        <v>14110</v>
      </c>
      <c r="B6077" s="2">
        <v>45171</v>
      </c>
      <c r="C6077" s="1" t="s">
        <v>8010</v>
      </c>
      <c r="D6077">
        <v>44</v>
      </c>
      <c r="E6077" s="1" t="s">
        <v>8013</v>
      </c>
      <c r="F6077" s="1" t="s">
        <v>8032</v>
      </c>
      <c r="G6077" s="1" t="s">
        <v>8015</v>
      </c>
      <c r="H6077">
        <v>3</v>
      </c>
      <c r="I6077">
        <v>6</v>
      </c>
      <c r="J6077" s="1" t="s">
        <v>8016</v>
      </c>
      <c r="K6077">
        <v>4</v>
      </c>
      <c r="L6077">
        <v>2</v>
      </c>
      <c r="M6077">
        <v>2</v>
      </c>
      <c r="N6077" s="1" t="s">
        <v>8011</v>
      </c>
      <c r="O6077" s="1" t="s">
        <v>8008</v>
      </c>
      <c r="P6077">
        <v>0.59</v>
      </c>
      <c r="Q6077">
        <v>1</v>
      </c>
      <c r="R6077" t="str">
        <f t="shared" si="470"/>
        <v>ADULT</v>
      </c>
      <c r="S6077" s="1" t="str">
        <f t="shared" si="471"/>
        <v>Sep</v>
      </c>
      <c r="T6077" s="1">
        <f t="shared" si="472"/>
        <v>2023</v>
      </c>
      <c r="U6077" s="1" t="str">
        <f t="shared" si="473"/>
        <v>Medium</v>
      </c>
      <c r="V6077" s="1" t="str">
        <f t="shared" si="474"/>
        <v>Normal</v>
      </c>
    </row>
    <row r="6078" spans="1:22" x14ac:dyDescent="0.2">
      <c r="A6078" s="1" t="s">
        <v>14111</v>
      </c>
      <c r="B6078" s="2">
        <v>44296</v>
      </c>
      <c r="C6078" s="1" t="s">
        <v>8002</v>
      </c>
      <c r="D6078">
        <v>36</v>
      </c>
      <c r="E6078" s="1" t="s">
        <v>8003</v>
      </c>
      <c r="F6078" s="1" t="s">
        <v>8032</v>
      </c>
      <c r="G6078" s="1" t="s">
        <v>8044</v>
      </c>
      <c r="H6078">
        <v>2</v>
      </c>
      <c r="I6078">
        <v>6</v>
      </c>
      <c r="J6078" s="1" t="s">
        <v>8016</v>
      </c>
      <c r="K6078">
        <v>10</v>
      </c>
      <c r="L6078">
        <v>2</v>
      </c>
      <c r="M6078">
        <v>0</v>
      </c>
      <c r="N6078" s="1" t="s">
        <v>8038</v>
      </c>
      <c r="O6078" s="1" t="s">
        <v>8017</v>
      </c>
      <c r="P6078">
        <v>0.5</v>
      </c>
      <c r="Q6078">
        <v>1</v>
      </c>
      <c r="R6078" t="str">
        <f t="shared" si="470"/>
        <v>YOUNG ADULT</v>
      </c>
      <c r="S6078" s="1" t="str">
        <f t="shared" si="471"/>
        <v>Apr</v>
      </c>
      <c r="T6078" s="1">
        <f t="shared" si="472"/>
        <v>2021</v>
      </c>
      <c r="U6078" s="1" t="str">
        <f t="shared" si="473"/>
        <v>Medium</v>
      </c>
      <c r="V6078" s="1" t="str">
        <f t="shared" si="474"/>
        <v>Normal</v>
      </c>
    </row>
    <row r="6079" spans="1:22" x14ac:dyDescent="0.2">
      <c r="A6079" s="1" t="s">
        <v>14112</v>
      </c>
      <c r="B6079" s="2">
        <v>44957</v>
      </c>
      <c r="C6079" s="1" t="s">
        <v>8031</v>
      </c>
      <c r="D6079">
        <v>42</v>
      </c>
      <c r="E6079" s="1" t="s">
        <v>8013</v>
      </c>
      <c r="F6079" s="1" t="s">
        <v>8022</v>
      </c>
      <c r="G6079" s="1" t="s">
        <v>8060</v>
      </c>
      <c r="H6079">
        <v>3</v>
      </c>
      <c r="I6079">
        <v>7</v>
      </c>
      <c r="J6079" s="1" t="s">
        <v>8006</v>
      </c>
      <c r="K6079">
        <v>6</v>
      </c>
      <c r="L6079">
        <v>4</v>
      </c>
      <c r="M6079">
        <v>2</v>
      </c>
      <c r="N6079" s="1" t="s">
        <v>8023</v>
      </c>
      <c r="O6079" s="1" t="s">
        <v>8008</v>
      </c>
      <c r="P6079">
        <v>0.97</v>
      </c>
      <c r="Q6079">
        <v>1</v>
      </c>
      <c r="R6079" t="str">
        <f t="shared" si="470"/>
        <v>ADULT</v>
      </c>
      <c r="S6079" s="1" t="str">
        <f t="shared" si="471"/>
        <v>Jan</v>
      </c>
      <c r="T6079" s="1">
        <f t="shared" si="472"/>
        <v>2023</v>
      </c>
      <c r="U6079" s="1" t="str">
        <f t="shared" si="473"/>
        <v>High</v>
      </c>
      <c r="V6079" s="1" t="str">
        <f t="shared" si="474"/>
        <v>Normal</v>
      </c>
    </row>
    <row r="6080" spans="1:22" x14ac:dyDescent="0.2">
      <c r="A6080" s="1" t="s">
        <v>14113</v>
      </c>
      <c r="B6080" s="2">
        <v>45211</v>
      </c>
      <c r="C6080" s="1" t="s">
        <v>8010</v>
      </c>
      <c r="D6080">
        <v>35</v>
      </c>
      <c r="E6080" s="1" t="s">
        <v>8013</v>
      </c>
      <c r="F6080" s="1" t="s">
        <v>8037</v>
      </c>
      <c r="G6080" s="1" t="s">
        <v>8044</v>
      </c>
      <c r="H6080">
        <v>2</v>
      </c>
      <c r="I6080">
        <v>6</v>
      </c>
      <c r="J6080" s="1" t="s">
        <v>8016</v>
      </c>
      <c r="K6080">
        <v>4</v>
      </c>
      <c r="L6080">
        <v>3</v>
      </c>
      <c r="M6080">
        <v>0</v>
      </c>
      <c r="N6080" s="1" t="s">
        <v>8038</v>
      </c>
      <c r="O6080" s="1" t="s">
        <v>8050</v>
      </c>
      <c r="P6080">
        <v>0.36</v>
      </c>
      <c r="Q6080">
        <v>1</v>
      </c>
      <c r="R6080" t="str">
        <f t="shared" si="470"/>
        <v>YOUNG ADULT</v>
      </c>
      <c r="S6080" s="1" t="str">
        <f t="shared" si="471"/>
        <v>Oct</v>
      </c>
      <c r="T6080" s="1">
        <f t="shared" si="472"/>
        <v>2023</v>
      </c>
      <c r="U6080" s="1" t="str">
        <f t="shared" si="473"/>
        <v>Medium</v>
      </c>
      <c r="V6080" s="1" t="str">
        <f t="shared" si="474"/>
        <v>Normal</v>
      </c>
    </row>
    <row r="6081" spans="1:22" x14ac:dyDescent="0.2">
      <c r="A6081" s="1" t="s">
        <v>14114</v>
      </c>
      <c r="B6081" s="2">
        <v>44430</v>
      </c>
      <c r="C6081" s="1" t="s">
        <v>8019</v>
      </c>
      <c r="D6081">
        <v>80</v>
      </c>
      <c r="E6081" s="1" t="s">
        <v>8013</v>
      </c>
      <c r="F6081" s="1" t="s">
        <v>8037</v>
      </c>
      <c r="G6081" s="1" t="s">
        <v>8020</v>
      </c>
      <c r="H6081">
        <v>6</v>
      </c>
      <c r="I6081">
        <v>11</v>
      </c>
      <c r="J6081" s="1" t="s">
        <v>8027</v>
      </c>
      <c r="K6081">
        <v>9</v>
      </c>
      <c r="L6081">
        <v>6</v>
      </c>
      <c r="M6081">
        <v>2</v>
      </c>
      <c r="N6081" s="1" t="s">
        <v>8007</v>
      </c>
      <c r="O6081" s="1" t="s">
        <v>8017</v>
      </c>
      <c r="P6081">
        <v>0.97</v>
      </c>
      <c r="Q6081">
        <v>1</v>
      </c>
      <c r="R6081" t="str">
        <f t="shared" si="470"/>
        <v>SENIOR</v>
      </c>
      <c r="S6081" s="1" t="str">
        <f t="shared" si="471"/>
        <v>Aug</v>
      </c>
      <c r="T6081" s="1">
        <f t="shared" si="472"/>
        <v>2021</v>
      </c>
      <c r="U6081" s="1" t="str">
        <f t="shared" si="473"/>
        <v>High</v>
      </c>
      <c r="V6081" s="1" t="str">
        <f t="shared" si="474"/>
        <v>Normal</v>
      </c>
    </row>
    <row r="6082" spans="1:22" x14ac:dyDescent="0.2">
      <c r="A6082" s="1" t="s">
        <v>14115</v>
      </c>
      <c r="B6082" s="2">
        <v>45114</v>
      </c>
      <c r="C6082" s="1" t="s">
        <v>8019</v>
      </c>
      <c r="D6082">
        <v>84</v>
      </c>
      <c r="E6082" s="1" t="s">
        <v>8013</v>
      </c>
      <c r="F6082" s="1" t="s">
        <v>8014</v>
      </c>
      <c r="G6082" s="1" t="s">
        <v>8005</v>
      </c>
      <c r="H6082">
        <v>6</v>
      </c>
      <c r="I6082">
        <v>8</v>
      </c>
      <c r="J6082" s="1" t="s">
        <v>8016</v>
      </c>
      <c r="K6082">
        <v>11</v>
      </c>
      <c r="L6082">
        <v>4</v>
      </c>
      <c r="M6082">
        <v>2</v>
      </c>
      <c r="N6082" s="1" t="s">
        <v>8007</v>
      </c>
      <c r="O6082" s="1" t="s">
        <v>8017</v>
      </c>
      <c r="P6082">
        <v>0.97</v>
      </c>
      <c r="Q6082">
        <v>1</v>
      </c>
      <c r="R6082" t="str">
        <f t="shared" ref="R6082:R6145" si="475">IF(D6082&lt;18,"CHILD",IF(D6082&lt;40,"YOUNG ADULT",IF(D6082&lt;65,"ADULT","SENIOR")))</f>
        <v>SENIOR</v>
      </c>
      <c r="S6082" s="1" t="str">
        <f t="shared" ref="S6082:S6145" si="476">TEXT(B6082,"MMM")</f>
        <v>Jul</v>
      </c>
      <c r="T6082" s="1">
        <f t="shared" ref="T6082:T6145" si="477">YEAR(B6082)</f>
        <v>2023</v>
      </c>
      <c r="U6082" s="1" t="str">
        <f t="shared" ref="U6082:U6145" si="478">IF(P6082&lt;0.3,"Low",IF(P6082&lt;0.7,"Medium","High"))</f>
        <v>High</v>
      </c>
      <c r="V6082" s="1" t="str">
        <f t="shared" ref="V6082:V6145" si="479">IF(M6082&gt;=3,"Frequent","Normal")</f>
        <v>Normal</v>
      </c>
    </row>
    <row r="6083" spans="1:22" x14ac:dyDescent="0.2">
      <c r="A6083" s="1" t="s">
        <v>14116</v>
      </c>
      <c r="B6083" s="2">
        <v>44961</v>
      </c>
      <c r="C6083" s="1" t="s">
        <v>8031</v>
      </c>
      <c r="D6083">
        <v>63</v>
      </c>
      <c r="E6083" s="1" t="s">
        <v>8003</v>
      </c>
      <c r="F6083" s="1" t="s">
        <v>8037</v>
      </c>
      <c r="G6083" s="1" t="s">
        <v>8067</v>
      </c>
      <c r="H6083">
        <v>5</v>
      </c>
      <c r="I6083">
        <v>10</v>
      </c>
      <c r="J6083" s="1" t="s">
        <v>8016</v>
      </c>
      <c r="K6083">
        <v>10</v>
      </c>
      <c r="L6083">
        <v>4</v>
      </c>
      <c r="M6083">
        <v>1</v>
      </c>
      <c r="N6083" s="1" t="s">
        <v>8011</v>
      </c>
      <c r="O6083" s="1" t="s">
        <v>8008</v>
      </c>
      <c r="P6083">
        <v>0.81</v>
      </c>
      <c r="Q6083">
        <v>1</v>
      </c>
      <c r="R6083" t="str">
        <f t="shared" si="475"/>
        <v>ADULT</v>
      </c>
      <c r="S6083" s="1" t="str">
        <f t="shared" si="476"/>
        <v>Feb</v>
      </c>
      <c r="T6083" s="1">
        <f t="shared" si="477"/>
        <v>2023</v>
      </c>
      <c r="U6083" s="1" t="str">
        <f t="shared" si="478"/>
        <v>High</v>
      </c>
      <c r="V6083" s="1" t="str">
        <f t="shared" si="479"/>
        <v>Normal</v>
      </c>
    </row>
    <row r="6084" spans="1:22" x14ac:dyDescent="0.2">
      <c r="A6084" s="1" t="s">
        <v>14117</v>
      </c>
      <c r="B6084" s="2">
        <v>44212</v>
      </c>
      <c r="C6084" s="1" t="s">
        <v>8031</v>
      </c>
      <c r="D6084">
        <v>78</v>
      </c>
      <c r="E6084" s="1" t="s">
        <v>8003</v>
      </c>
      <c r="F6084" s="1" t="s">
        <v>8004</v>
      </c>
      <c r="G6084" s="1" t="s">
        <v>8067</v>
      </c>
      <c r="H6084">
        <v>8</v>
      </c>
      <c r="I6084">
        <v>8</v>
      </c>
      <c r="J6084" s="1" t="s">
        <v>8016</v>
      </c>
      <c r="K6084">
        <v>14</v>
      </c>
      <c r="L6084">
        <v>6</v>
      </c>
      <c r="M6084">
        <v>3</v>
      </c>
      <c r="N6084" s="1" t="s">
        <v>8007</v>
      </c>
      <c r="O6084" s="1" t="s">
        <v>8017</v>
      </c>
      <c r="P6084">
        <v>0.97</v>
      </c>
      <c r="Q6084">
        <v>1</v>
      </c>
      <c r="R6084" t="str">
        <f t="shared" si="475"/>
        <v>SENIOR</v>
      </c>
      <c r="S6084" s="1" t="str">
        <f t="shared" si="476"/>
        <v>Jan</v>
      </c>
      <c r="T6084" s="1">
        <f t="shared" si="477"/>
        <v>2021</v>
      </c>
      <c r="U6084" s="1" t="str">
        <f t="shared" si="478"/>
        <v>High</v>
      </c>
      <c r="V6084" s="1" t="str">
        <f t="shared" si="479"/>
        <v>Frequent</v>
      </c>
    </row>
    <row r="6085" spans="1:22" x14ac:dyDescent="0.2">
      <c r="A6085" s="1" t="s">
        <v>14118</v>
      </c>
      <c r="B6085" s="2">
        <v>44450</v>
      </c>
      <c r="C6085" s="1" t="s">
        <v>8010</v>
      </c>
      <c r="D6085">
        <v>60</v>
      </c>
      <c r="E6085" s="1" t="s">
        <v>8013</v>
      </c>
      <c r="F6085" s="1" t="s">
        <v>8037</v>
      </c>
      <c r="G6085" s="1" t="s">
        <v>8026</v>
      </c>
      <c r="H6085">
        <v>4</v>
      </c>
      <c r="I6085">
        <v>7</v>
      </c>
      <c r="J6085" s="1" t="s">
        <v>8006</v>
      </c>
      <c r="K6085">
        <v>7</v>
      </c>
      <c r="L6085">
        <v>2</v>
      </c>
      <c r="M6085">
        <v>2</v>
      </c>
      <c r="N6085" s="1" t="s">
        <v>8011</v>
      </c>
      <c r="O6085" s="1" t="s">
        <v>8008</v>
      </c>
      <c r="P6085">
        <v>0.81</v>
      </c>
      <c r="Q6085">
        <v>1</v>
      </c>
      <c r="R6085" t="str">
        <f t="shared" si="475"/>
        <v>ADULT</v>
      </c>
      <c r="S6085" s="1" t="str">
        <f t="shared" si="476"/>
        <v>Sep</v>
      </c>
      <c r="T6085" s="1">
        <f t="shared" si="477"/>
        <v>2021</v>
      </c>
      <c r="U6085" s="1" t="str">
        <f t="shared" si="478"/>
        <v>High</v>
      </c>
      <c r="V6085" s="1" t="str">
        <f t="shared" si="479"/>
        <v>Normal</v>
      </c>
    </row>
    <row r="6086" spans="1:22" x14ac:dyDescent="0.2">
      <c r="A6086" s="1" t="s">
        <v>14119</v>
      </c>
      <c r="B6086" s="2">
        <v>44860</v>
      </c>
      <c r="C6086" s="1" t="s">
        <v>8010</v>
      </c>
      <c r="D6086">
        <v>56</v>
      </c>
      <c r="E6086" s="1" t="s">
        <v>8003</v>
      </c>
      <c r="F6086" s="1" t="s">
        <v>8032</v>
      </c>
      <c r="G6086" s="1" t="s">
        <v>8044</v>
      </c>
      <c r="H6086">
        <v>5</v>
      </c>
      <c r="I6086">
        <v>7</v>
      </c>
      <c r="J6086" s="1" t="s">
        <v>8027</v>
      </c>
      <c r="K6086">
        <v>8</v>
      </c>
      <c r="L6086">
        <v>4</v>
      </c>
      <c r="M6086">
        <v>1</v>
      </c>
      <c r="N6086" s="1" t="s">
        <v>8011</v>
      </c>
      <c r="O6086" s="1" t="s">
        <v>8008</v>
      </c>
      <c r="P6086">
        <v>0.93</v>
      </c>
      <c r="Q6086">
        <v>1</v>
      </c>
      <c r="R6086" t="str">
        <f t="shared" si="475"/>
        <v>ADULT</v>
      </c>
      <c r="S6086" s="1" t="str">
        <f t="shared" si="476"/>
        <v>Oct</v>
      </c>
      <c r="T6086" s="1">
        <f t="shared" si="477"/>
        <v>2022</v>
      </c>
      <c r="U6086" s="1" t="str">
        <f t="shared" si="478"/>
        <v>High</v>
      </c>
      <c r="V6086" s="1" t="str">
        <f t="shared" si="479"/>
        <v>Normal</v>
      </c>
    </row>
    <row r="6087" spans="1:22" x14ac:dyDescent="0.2">
      <c r="A6087" s="1" t="s">
        <v>14120</v>
      </c>
      <c r="B6087" s="2">
        <v>44747</v>
      </c>
      <c r="C6087" s="1" t="s">
        <v>8019</v>
      </c>
      <c r="D6087">
        <v>52</v>
      </c>
      <c r="E6087" s="1" t="s">
        <v>8013</v>
      </c>
      <c r="F6087" s="1" t="s">
        <v>8022</v>
      </c>
      <c r="G6087" s="1" t="s">
        <v>8005</v>
      </c>
      <c r="H6087">
        <v>3</v>
      </c>
      <c r="I6087">
        <v>5</v>
      </c>
      <c r="J6087" s="1" t="s">
        <v>8016</v>
      </c>
      <c r="K6087">
        <v>6</v>
      </c>
      <c r="L6087">
        <v>4</v>
      </c>
      <c r="M6087">
        <v>1</v>
      </c>
      <c r="N6087" s="1" t="s">
        <v>8011</v>
      </c>
      <c r="O6087" s="1" t="s">
        <v>8008</v>
      </c>
      <c r="P6087">
        <v>0.47</v>
      </c>
      <c r="Q6087">
        <v>1</v>
      </c>
      <c r="R6087" t="str">
        <f t="shared" si="475"/>
        <v>ADULT</v>
      </c>
      <c r="S6087" s="1" t="str">
        <f t="shared" si="476"/>
        <v>Jul</v>
      </c>
      <c r="T6087" s="1">
        <f t="shared" si="477"/>
        <v>2022</v>
      </c>
      <c r="U6087" s="1" t="str">
        <f t="shared" si="478"/>
        <v>Medium</v>
      </c>
      <c r="V6087" s="1" t="str">
        <f t="shared" si="479"/>
        <v>Normal</v>
      </c>
    </row>
    <row r="6088" spans="1:22" x14ac:dyDescent="0.2">
      <c r="A6088" s="1" t="s">
        <v>14121</v>
      </c>
      <c r="B6088" s="2">
        <v>44775</v>
      </c>
      <c r="C6088" s="1" t="s">
        <v>8019</v>
      </c>
      <c r="D6088">
        <v>52</v>
      </c>
      <c r="E6088" s="1" t="s">
        <v>8003</v>
      </c>
      <c r="F6088" s="1" t="s">
        <v>8014</v>
      </c>
      <c r="G6088" s="1" t="s">
        <v>8044</v>
      </c>
      <c r="H6088">
        <v>3</v>
      </c>
      <c r="I6088">
        <v>10</v>
      </c>
      <c r="J6088" s="1" t="s">
        <v>8016</v>
      </c>
      <c r="K6088">
        <v>4</v>
      </c>
      <c r="L6088">
        <v>2</v>
      </c>
      <c r="M6088">
        <v>2</v>
      </c>
      <c r="N6088" s="1" t="s">
        <v>8011</v>
      </c>
      <c r="O6088" s="1" t="s">
        <v>8008</v>
      </c>
      <c r="P6088">
        <v>0.9</v>
      </c>
      <c r="Q6088">
        <v>1</v>
      </c>
      <c r="R6088" t="str">
        <f t="shared" si="475"/>
        <v>ADULT</v>
      </c>
      <c r="S6088" s="1" t="str">
        <f t="shared" si="476"/>
        <v>Aug</v>
      </c>
      <c r="T6088" s="1">
        <f t="shared" si="477"/>
        <v>2022</v>
      </c>
      <c r="U6088" s="1" t="str">
        <f t="shared" si="478"/>
        <v>High</v>
      </c>
      <c r="V6088" s="1" t="str">
        <f t="shared" si="479"/>
        <v>Normal</v>
      </c>
    </row>
    <row r="6089" spans="1:22" x14ac:dyDescent="0.2">
      <c r="A6089" s="1" t="s">
        <v>14122</v>
      </c>
      <c r="B6089" s="2">
        <v>44450</v>
      </c>
      <c r="C6089" s="1" t="s">
        <v>8010</v>
      </c>
      <c r="D6089">
        <v>31</v>
      </c>
      <c r="E6089" s="1" t="s">
        <v>8013</v>
      </c>
      <c r="F6089" s="1" t="s">
        <v>8014</v>
      </c>
      <c r="G6089" s="1" t="s">
        <v>8005</v>
      </c>
      <c r="H6089">
        <v>3</v>
      </c>
      <c r="I6089">
        <v>6</v>
      </c>
      <c r="J6089" s="1" t="s">
        <v>8027</v>
      </c>
      <c r="K6089">
        <v>6</v>
      </c>
      <c r="L6089">
        <v>2</v>
      </c>
      <c r="M6089">
        <v>1</v>
      </c>
      <c r="N6089" s="1" t="s">
        <v>8011</v>
      </c>
      <c r="O6089" s="1" t="s">
        <v>8008</v>
      </c>
      <c r="P6089">
        <v>0.37</v>
      </c>
      <c r="Q6089">
        <v>0</v>
      </c>
      <c r="R6089" t="str">
        <f t="shared" si="475"/>
        <v>YOUNG ADULT</v>
      </c>
      <c r="S6089" s="1" t="str">
        <f t="shared" si="476"/>
        <v>Sep</v>
      </c>
      <c r="T6089" s="1">
        <f t="shared" si="477"/>
        <v>2021</v>
      </c>
      <c r="U6089" s="1" t="str">
        <f t="shared" si="478"/>
        <v>Medium</v>
      </c>
      <c r="V6089" s="1" t="str">
        <f t="shared" si="479"/>
        <v>Normal</v>
      </c>
    </row>
    <row r="6090" spans="1:22" x14ac:dyDescent="0.2">
      <c r="A6090" s="1" t="s">
        <v>14123</v>
      </c>
      <c r="B6090" s="2">
        <v>44936</v>
      </c>
      <c r="C6090" s="1" t="s">
        <v>8031</v>
      </c>
      <c r="D6090">
        <v>62</v>
      </c>
      <c r="E6090" s="1" t="s">
        <v>8003</v>
      </c>
      <c r="F6090" s="1" t="s">
        <v>8004</v>
      </c>
      <c r="G6090" s="1" t="s">
        <v>8035</v>
      </c>
      <c r="H6090">
        <v>5</v>
      </c>
      <c r="I6090">
        <v>14</v>
      </c>
      <c r="J6090" s="1" t="s">
        <v>8016</v>
      </c>
      <c r="K6090">
        <v>10</v>
      </c>
      <c r="L6090">
        <v>2</v>
      </c>
      <c r="M6090">
        <v>2</v>
      </c>
      <c r="N6090" s="1" t="s">
        <v>8011</v>
      </c>
      <c r="O6090" s="1" t="s">
        <v>8008</v>
      </c>
      <c r="P6090">
        <v>0.97</v>
      </c>
      <c r="Q6090">
        <v>1</v>
      </c>
      <c r="R6090" t="str">
        <f t="shared" si="475"/>
        <v>ADULT</v>
      </c>
      <c r="S6090" s="1" t="str">
        <f t="shared" si="476"/>
        <v>Jan</v>
      </c>
      <c r="T6090" s="1">
        <f t="shared" si="477"/>
        <v>2023</v>
      </c>
      <c r="U6090" s="1" t="str">
        <f t="shared" si="478"/>
        <v>High</v>
      </c>
      <c r="V6090" s="1" t="str">
        <f t="shared" si="479"/>
        <v>Normal</v>
      </c>
    </row>
    <row r="6091" spans="1:22" x14ac:dyDescent="0.2">
      <c r="A6091" s="1" t="s">
        <v>14124</v>
      </c>
      <c r="B6091" s="2">
        <v>44488</v>
      </c>
      <c r="C6091" s="1" t="s">
        <v>8010</v>
      </c>
      <c r="D6091">
        <v>57</v>
      </c>
      <c r="E6091" s="1" t="s">
        <v>8013</v>
      </c>
      <c r="F6091" s="1" t="s">
        <v>8022</v>
      </c>
      <c r="G6091" s="1" t="s">
        <v>8005</v>
      </c>
      <c r="H6091">
        <v>5</v>
      </c>
      <c r="I6091">
        <v>6</v>
      </c>
      <c r="J6091" s="1" t="s">
        <v>8016</v>
      </c>
      <c r="K6091">
        <v>8</v>
      </c>
      <c r="L6091">
        <v>2</v>
      </c>
      <c r="M6091">
        <v>1</v>
      </c>
      <c r="N6091" s="1" t="s">
        <v>8011</v>
      </c>
      <c r="O6091" s="1" t="s">
        <v>8008</v>
      </c>
      <c r="P6091">
        <v>0.62</v>
      </c>
      <c r="Q6091">
        <v>1</v>
      </c>
      <c r="R6091" t="str">
        <f t="shared" si="475"/>
        <v>ADULT</v>
      </c>
      <c r="S6091" s="1" t="str">
        <f t="shared" si="476"/>
        <v>Oct</v>
      </c>
      <c r="T6091" s="1">
        <f t="shared" si="477"/>
        <v>2021</v>
      </c>
      <c r="U6091" s="1" t="str">
        <f t="shared" si="478"/>
        <v>Medium</v>
      </c>
      <c r="V6091" s="1" t="str">
        <f t="shared" si="479"/>
        <v>Normal</v>
      </c>
    </row>
    <row r="6092" spans="1:22" x14ac:dyDescent="0.2">
      <c r="A6092" s="1" t="s">
        <v>14125</v>
      </c>
      <c r="B6092" s="2">
        <v>44623</v>
      </c>
      <c r="C6092" s="1" t="s">
        <v>8002</v>
      </c>
      <c r="D6092">
        <v>70</v>
      </c>
      <c r="E6092" s="1" t="s">
        <v>8003</v>
      </c>
      <c r="F6092" s="1" t="s">
        <v>8022</v>
      </c>
      <c r="G6092" s="1" t="s">
        <v>8015</v>
      </c>
      <c r="H6092">
        <v>5</v>
      </c>
      <c r="I6092">
        <v>8</v>
      </c>
      <c r="J6092" s="1" t="s">
        <v>8016</v>
      </c>
      <c r="K6092">
        <v>10</v>
      </c>
      <c r="L6092">
        <v>5</v>
      </c>
      <c r="M6092">
        <v>1</v>
      </c>
      <c r="N6092" s="1" t="s">
        <v>8007</v>
      </c>
      <c r="O6092" s="1" t="s">
        <v>8008</v>
      </c>
      <c r="P6092">
        <v>0.97</v>
      </c>
      <c r="Q6092">
        <v>1</v>
      </c>
      <c r="R6092" t="str">
        <f t="shared" si="475"/>
        <v>SENIOR</v>
      </c>
      <c r="S6092" s="1" t="str">
        <f t="shared" si="476"/>
        <v>Mar</v>
      </c>
      <c r="T6092" s="1">
        <f t="shared" si="477"/>
        <v>2022</v>
      </c>
      <c r="U6092" s="1" t="str">
        <f t="shared" si="478"/>
        <v>High</v>
      </c>
      <c r="V6092" s="1" t="str">
        <f t="shared" si="479"/>
        <v>Normal</v>
      </c>
    </row>
    <row r="6093" spans="1:22" x14ac:dyDescent="0.2">
      <c r="A6093" s="1" t="s">
        <v>14126</v>
      </c>
      <c r="B6093" s="2">
        <v>44600</v>
      </c>
      <c r="C6093" s="1" t="s">
        <v>8031</v>
      </c>
      <c r="D6093">
        <v>59</v>
      </c>
      <c r="E6093" s="1" t="s">
        <v>8003</v>
      </c>
      <c r="F6093" s="1" t="s">
        <v>8004</v>
      </c>
      <c r="G6093" s="1" t="s">
        <v>8048</v>
      </c>
      <c r="H6093">
        <v>4</v>
      </c>
      <c r="I6093">
        <v>9</v>
      </c>
      <c r="J6093" s="1" t="s">
        <v>8016</v>
      </c>
      <c r="K6093">
        <v>8</v>
      </c>
      <c r="L6093">
        <v>2</v>
      </c>
      <c r="M6093">
        <v>2</v>
      </c>
      <c r="N6093" s="1" t="s">
        <v>8038</v>
      </c>
      <c r="O6093" s="1" t="s">
        <v>8008</v>
      </c>
      <c r="P6093">
        <v>0.97</v>
      </c>
      <c r="Q6093">
        <v>1</v>
      </c>
      <c r="R6093" t="str">
        <f t="shared" si="475"/>
        <v>ADULT</v>
      </c>
      <c r="S6093" s="1" t="str">
        <f t="shared" si="476"/>
        <v>Feb</v>
      </c>
      <c r="T6093" s="1">
        <f t="shared" si="477"/>
        <v>2022</v>
      </c>
      <c r="U6093" s="1" t="str">
        <f t="shared" si="478"/>
        <v>High</v>
      </c>
      <c r="V6093" s="1" t="str">
        <f t="shared" si="479"/>
        <v>Normal</v>
      </c>
    </row>
    <row r="6094" spans="1:22" x14ac:dyDescent="0.2">
      <c r="A6094" s="1" t="s">
        <v>14127</v>
      </c>
      <c r="B6094" s="2">
        <v>44932</v>
      </c>
      <c r="C6094" s="1" t="s">
        <v>8031</v>
      </c>
      <c r="D6094">
        <v>55</v>
      </c>
      <c r="E6094" s="1" t="s">
        <v>8013</v>
      </c>
      <c r="F6094" s="1" t="s">
        <v>8022</v>
      </c>
      <c r="G6094" s="1" t="s">
        <v>8048</v>
      </c>
      <c r="H6094">
        <v>4</v>
      </c>
      <c r="I6094">
        <v>9</v>
      </c>
      <c r="J6094" s="1" t="s">
        <v>8027</v>
      </c>
      <c r="K6094">
        <v>7</v>
      </c>
      <c r="L6094">
        <v>2</v>
      </c>
      <c r="M6094">
        <v>2</v>
      </c>
      <c r="N6094" s="1" t="s">
        <v>8011</v>
      </c>
      <c r="O6094" s="1" t="s">
        <v>8008</v>
      </c>
      <c r="P6094">
        <v>0.97</v>
      </c>
      <c r="Q6094">
        <v>1</v>
      </c>
      <c r="R6094" t="str">
        <f t="shared" si="475"/>
        <v>ADULT</v>
      </c>
      <c r="S6094" s="1" t="str">
        <f t="shared" si="476"/>
        <v>Jan</v>
      </c>
      <c r="T6094" s="1">
        <f t="shared" si="477"/>
        <v>2023</v>
      </c>
      <c r="U6094" s="1" t="str">
        <f t="shared" si="478"/>
        <v>High</v>
      </c>
      <c r="V6094" s="1" t="str">
        <f t="shared" si="479"/>
        <v>Normal</v>
      </c>
    </row>
    <row r="6095" spans="1:22" x14ac:dyDescent="0.2">
      <c r="A6095" s="1" t="s">
        <v>14128</v>
      </c>
      <c r="B6095" s="2">
        <v>44295</v>
      </c>
      <c r="C6095" s="1" t="s">
        <v>8002</v>
      </c>
      <c r="D6095">
        <v>43</v>
      </c>
      <c r="E6095" s="1" t="s">
        <v>8003</v>
      </c>
      <c r="F6095" s="1" t="s">
        <v>8022</v>
      </c>
      <c r="G6095" s="1" t="s">
        <v>8035</v>
      </c>
      <c r="H6095">
        <v>3</v>
      </c>
      <c r="I6095">
        <v>10</v>
      </c>
      <c r="J6095" s="1" t="s">
        <v>8006</v>
      </c>
      <c r="K6095">
        <v>4</v>
      </c>
      <c r="L6095">
        <v>2</v>
      </c>
      <c r="M6095">
        <v>1</v>
      </c>
      <c r="N6095" s="1" t="s">
        <v>8011</v>
      </c>
      <c r="O6095" s="1" t="s">
        <v>8008</v>
      </c>
      <c r="P6095">
        <v>0.63</v>
      </c>
      <c r="Q6095">
        <v>1</v>
      </c>
      <c r="R6095" t="str">
        <f t="shared" si="475"/>
        <v>ADULT</v>
      </c>
      <c r="S6095" s="1" t="str">
        <f t="shared" si="476"/>
        <v>Apr</v>
      </c>
      <c r="T6095" s="1">
        <f t="shared" si="477"/>
        <v>2021</v>
      </c>
      <c r="U6095" s="1" t="str">
        <f t="shared" si="478"/>
        <v>Medium</v>
      </c>
      <c r="V6095" s="1" t="str">
        <f t="shared" si="479"/>
        <v>Normal</v>
      </c>
    </row>
    <row r="6096" spans="1:22" x14ac:dyDescent="0.2">
      <c r="A6096" s="1" t="s">
        <v>14129</v>
      </c>
      <c r="B6096" s="2">
        <v>44422</v>
      </c>
      <c r="C6096" s="1" t="s">
        <v>8019</v>
      </c>
      <c r="D6096">
        <v>59</v>
      </c>
      <c r="E6096" s="1" t="s">
        <v>8013</v>
      </c>
      <c r="F6096" s="1" t="s">
        <v>8004</v>
      </c>
      <c r="G6096" s="1" t="s">
        <v>8035</v>
      </c>
      <c r="H6096">
        <v>4</v>
      </c>
      <c r="I6096">
        <v>11</v>
      </c>
      <c r="J6096" s="1" t="s">
        <v>8016</v>
      </c>
      <c r="K6096">
        <v>7</v>
      </c>
      <c r="L6096">
        <v>3</v>
      </c>
      <c r="M6096">
        <v>1</v>
      </c>
      <c r="N6096" s="1" t="s">
        <v>8038</v>
      </c>
      <c r="O6096" s="1" t="s">
        <v>8008</v>
      </c>
      <c r="P6096">
        <v>0.79</v>
      </c>
      <c r="Q6096">
        <v>1</v>
      </c>
      <c r="R6096" t="str">
        <f t="shared" si="475"/>
        <v>ADULT</v>
      </c>
      <c r="S6096" s="1" t="str">
        <f t="shared" si="476"/>
        <v>Aug</v>
      </c>
      <c r="T6096" s="1">
        <f t="shared" si="477"/>
        <v>2021</v>
      </c>
      <c r="U6096" s="1" t="str">
        <f t="shared" si="478"/>
        <v>High</v>
      </c>
      <c r="V6096" s="1" t="str">
        <f t="shared" si="479"/>
        <v>Normal</v>
      </c>
    </row>
    <row r="6097" spans="1:22" x14ac:dyDescent="0.2">
      <c r="A6097" s="1" t="s">
        <v>14130</v>
      </c>
      <c r="B6097" s="2">
        <v>44416</v>
      </c>
      <c r="C6097" s="1" t="s">
        <v>8019</v>
      </c>
      <c r="D6097">
        <v>70</v>
      </c>
      <c r="E6097" s="1" t="s">
        <v>8013</v>
      </c>
      <c r="F6097" s="1" t="s">
        <v>8037</v>
      </c>
      <c r="G6097" s="1" t="s">
        <v>8044</v>
      </c>
      <c r="H6097">
        <v>7</v>
      </c>
      <c r="I6097">
        <v>10</v>
      </c>
      <c r="J6097" s="1" t="s">
        <v>8016</v>
      </c>
      <c r="K6097">
        <v>14</v>
      </c>
      <c r="L6097">
        <v>7</v>
      </c>
      <c r="M6097">
        <v>2</v>
      </c>
      <c r="N6097" s="1" t="s">
        <v>8007</v>
      </c>
      <c r="O6097" s="1" t="s">
        <v>8017</v>
      </c>
      <c r="P6097">
        <v>0.97</v>
      </c>
      <c r="Q6097">
        <v>1</v>
      </c>
      <c r="R6097" t="str">
        <f t="shared" si="475"/>
        <v>SENIOR</v>
      </c>
      <c r="S6097" s="1" t="str">
        <f t="shared" si="476"/>
        <v>Aug</v>
      </c>
      <c r="T6097" s="1">
        <f t="shared" si="477"/>
        <v>2021</v>
      </c>
      <c r="U6097" s="1" t="str">
        <f t="shared" si="478"/>
        <v>High</v>
      </c>
      <c r="V6097" s="1" t="str">
        <f t="shared" si="479"/>
        <v>Normal</v>
      </c>
    </row>
    <row r="6098" spans="1:22" x14ac:dyDescent="0.2">
      <c r="A6098" s="1" t="s">
        <v>14131</v>
      </c>
      <c r="B6098" s="2">
        <v>44315</v>
      </c>
      <c r="C6098" s="1" t="s">
        <v>8002</v>
      </c>
      <c r="D6098">
        <v>38</v>
      </c>
      <c r="E6098" s="1" t="s">
        <v>8003</v>
      </c>
      <c r="F6098" s="1" t="s">
        <v>8014</v>
      </c>
      <c r="G6098" s="1" t="s">
        <v>8015</v>
      </c>
      <c r="H6098">
        <v>4</v>
      </c>
      <c r="I6098">
        <v>6</v>
      </c>
      <c r="J6098" s="1" t="s">
        <v>8016</v>
      </c>
      <c r="K6098">
        <v>6</v>
      </c>
      <c r="L6098">
        <v>2</v>
      </c>
      <c r="M6098">
        <v>3</v>
      </c>
      <c r="N6098" s="1" t="s">
        <v>8023</v>
      </c>
      <c r="O6098" s="1" t="s">
        <v>8008</v>
      </c>
      <c r="P6098">
        <v>0.86</v>
      </c>
      <c r="Q6098">
        <v>1</v>
      </c>
      <c r="R6098" t="str">
        <f t="shared" si="475"/>
        <v>YOUNG ADULT</v>
      </c>
      <c r="S6098" s="1" t="str">
        <f t="shared" si="476"/>
        <v>Apr</v>
      </c>
      <c r="T6098" s="1">
        <f t="shared" si="477"/>
        <v>2021</v>
      </c>
      <c r="U6098" s="1" t="str">
        <f t="shared" si="478"/>
        <v>High</v>
      </c>
      <c r="V6098" s="1" t="str">
        <f t="shared" si="479"/>
        <v>Frequent</v>
      </c>
    </row>
    <row r="6099" spans="1:22" x14ac:dyDescent="0.2">
      <c r="A6099" s="1" t="s">
        <v>14132</v>
      </c>
      <c r="B6099" s="2">
        <v>44424</v>
      </c>
      <c r="C6099" s="1" t="s">
        <v>8019</v>
      </c>
      <c r="D6099">
        <v>59</v>
      </c>
      <c r="E6099" s="1" t="s">
        <v>8013</v>
      </c>
      <c r="F6099" s="1" t="s">
        <v>8004</v>
      </c>
      <c r="G6099" s="1" t="s">
        <v>8026</v>
      </c>
      <c r="H6099">
        <v>4</v>
      </c>
      <c r="I6099">
        <v>8</v>
      </c>
      <c r="J6099" s="1" t="s">
        <v>8016</v>
      </c>
      <c r="K6099">
        <v>6</v>
      </c>
      <c r="L6099">
        <v>5</v>
      </c>
      <c r="M6099">
        <v>1</v>
      </c>
      <c r="N6099" s="1" t="s">
        <v>8038</v>
      </c>
      <c r="O6099" s="1" t="s">
        <v>8008</v>
      </c>
      <c r="P6099">
        <v>0.57999999999999996</v>
      </c>
      <c r="Q6099">
        <v>1</v>
      </c>
      <c r="R6099" t="str">
        <f t="shared" si="475"/>
        <v>ADULT</v>
      </c>
      <c r="S6099" s="1" t="str">
        <f t="shared" si="476"/>
        <v>Aug</v>
      </c>
      <c r="T6099" s="1">
        <f t="shared" si="477"/>
        <v>2021</v>
      </c>
      <c r="U6099" s="1" t="str">
        <f t="shared" si="478"/>
        <v>Medium</v>
      </c>
      <c r="V6099" s="1" t="str">
        <f t="shared" si="479"/>
        <v>Normal</v>
      </c>
    </row>
    <row r="6100" spans="1:22" x14ac:dyDescent="0.2">
      <c r="A6100" s="1" t="s">
        <v>14133</v>
      </c>
      <c r="B6100" s="2">
        <v>44861</v>
      </c>
      <c r="C6100" s="1" t="s">
        <v>8010</v>
      </c>
      <c r="D6100">
        <v>61</v>
      </c>
      <c r="E6100" s="1" t="s">
        <v>8003</v>
      </c>
      <c r="F6100" s="1" t="s">
        <v>8037</v>
      </c>
      <c r="G6100" s="1" t="s">
        <v>8026</v>
      </c>
      <c r="H6100">
        <v>7</v>
      </c>
      <c r="I6100">
        <v>11</v>
      </c>
      <c r="J6100" s="1" t="s">
        <v>8041</v>
      </c>
      <c r="K6100">
        <v>10</v>
      </c>
      <c r="L6100">
        <v>4</v>
      </c>
      <c r="M6100">
        <v>2</v>
      </c>
      <c r="N6100" s="1" t="s">
        <v>8038</v>
      </c>
      <c r="O6100" s="1" t="s">
        <v>8017</v>
      </c>
      <c r="P6100">
        <v>0.97</v>
      </c>
      <c r="Q6100">
        <v>0</v>
      </c>
      <c r="R6100" t="str">
        <f t="shared" si="475"/>
        <v>ADULT</v>
      </c>
      <c r="S6100" s="1" t="str">
        <f t="shared" si="476"/>
        <v>Oct</v>
      </c>
      <c r="T6100" s="1">
        <f t="shared" si="477"/>
        <v>2022</v>
      </c>
      <c r="U6100" s="1" t="str">
        <f t="shared" si="478"/>
        <v>High</v>
      </c>
      <c r="V6100" s="1" t="str">
        <f t="shared" si="479"/>
        <v>Normal</v>
      </c>
    </row>
    <row r="6101" spans="1:22" x14ac:dyDescent="0.2">
      <c r="A6101" s="1" t="s">
        <v>14134</v>
      </c>
      <c r="B6101" s="2">
        <v>44998</v>
      </c>
      <c r="C6101" s="1" t="s">
        <v>8002</v>
      </c>
      <c r="D6101">
        <v>45</v>
      </c>
      <c r="E6101" s="1" t="s">
        <v>8013</v>
      </c>
      <c r="F6101" s="1" t="s">
        <v>8032</v>
      </c>
      <c r="G6101" s="1" t="s">
        <v>8029</v>
      </c>
      <c r="H6101">
        <v>5</v>
      </c>
      <c r="I6101">
        <v>8</v>
      </c>
      <c r="J6101" s="1" t="s">
        <v>8016</v>
      </c>
      <c r="K6101">
        <v>8</v>
      </c>
      <c r="L6101">
        <v>4</v>
      </c>
      <c r="M6101">
        <v>1</v>
      </c>
      <c r="N6101" s="1" t="s">
        <v>8023</v>
      </c>
      <c r="O6101" s="1" t="s">
        <v>8008</v>
      </c>
      <c r="P6101">
        <v>0.7</v>
      </c>
      <c r="Q6101">
        <v>1</v>
      </c>
      <c r="R6101" t="str">
        <f t="shared" si="475"/>
        <v>ADULT</v>
      </c>
      <c r="S6101" s="1" t="str">
        <f t="shared" si="476"/>
        <v>Mar</v>
      </c>
      <c r="T6101" s="1">
        <f t="shared" si="477"/>
        <v>2023</v>
      </c>
      <c r="U6101" s="1" t="str">
        <f t="shared" si="478"/>
        <v>High</v>
      </c>
      <c r="V6101" s="1" t="str">
        <f t="shared" si="479"/>
        <v>Normal</v>
      </c>
    </row>
    <row r="6102" spans="1:22" x14ac:dyDescent="0.2">
      <c r="A6102" s="1" t="s">
        <v>14135</v>
      </c>
      <c r="B6102" s="2">
        <v>44920</v>
      </c>
      <c r="C6102" s="1" t="s">
        <v>8031</v>
      </c>
      <c r="D6102">
        <v>48</v>
      </c>
      <c r="E6102" s="1" t="s">
        <v>8013</v>
      </c>
      <c r="F6102" s="1" t="s">
        <v>8032</v>
      </c>
      <c r="G6102" s="1" t="s">
        <v>8062</v>
      </c>
      <c r="H6102">
        <v>3</v>
      </c>
      <c r="I6102">
        <v>7</v>
      </c>
      <c r="J6102" s="1" t="s">
        <v>8016</v>
      </c>
      <c r="K6102">
        <v>4</v>
      </c>
      <c r="L6102">
        <v>4</v>
      </c>
      <c r="M6102">
        <v>1</v>
      </c>
      <c r="N6102" s="1" t="s">
        <v>8011</v>
      </c>
      <c r="O6102" s="1" t="s">
        <v>8008</v>
      </c>
      <c r="P6102">
        <v>0.46</v>
      </c>
      <c r="Q6102">
        <v>1</v>
      </c>
      <c r="R6102" t="str">
        <f t="shared" si="475"/>
        <v>ADULT</v>
      </c>
      <c r="S6102" s="1" t="str">
        <f t="shared" si="476"/>
        <v>Dec</v>
      </c>
      <c r="T6102" s="1">
        <f t="shared" si="477"/>
        <v>2022</v>
      </c>
      <c r="U6102" s="1" t="str">
        <f t="shared" si="478"/>
        <v>Medium</v>
      </c>
      <c r="V6102" s="1" t="str">
        <f t="shared" si="479"/>
        <v>Normal</v>
      </c>
    </row>
    <row r="6103" spans="1:22" x14ac:dyDescent="0.2">
      <c r="A6103" s="1" t="s">
        <v>14136</v>
      </c>
      <c r="B6103" s="2">
        <v>44717</v>
      </c>
      <c r="C6103" s="1" t="s">
        <v>8019</v>
      </c>
      <c r="D6103">
        <v>61</v>
      </c>
      <c r="E6103" s="1" t="s">
        <v>8013</v>
      </c>
      <c r="F6103" s="1" t="s">
        <v>8032</v>
      </c>
      <c r="G6103" s="1" t="s">
        <v>8005</v>
      </c>
      <c r="H6103">
        <v>4</v>
      </c>
      <c r="I6103">
        <v>6</v>
      </c>
      <c r="J6103" s="1" t="s">
        <v>8027</v>
      </c>
      <c r="K6103">
        <v>6</v>
      </c>
      <c r="L6103">
        <v>3</v>
      </c>
      <c r="M6103">
        <v>2</v>
      </c>
      <c r="N6103" s="1" t="s">
        <v>8038</v>
      </c>
      <c r="O6103" s="1" t="s">
        <v>8008</v>
      </c>
      <c r="P6103">
        <v>0.85</v>
      </c>
      <c r="Q6103">
        <v>1</v>
      </c>
      <c r="R6103" t="str">
        <f t="shared" si="475"/>
        <v>ADULT</v>
      </c>
      <c r="S6103" s="1" t="str">
        <f t="shared" si="476"/>
        <v>Jun</v>
      </c>
      <c r="T6103" s="1">
        <f t="shared" si="477"/>
        <v>2022</v>
      </c>
      <c r="U6103" s="1" t="str">
        <f t="shared" si="478"/>
        <v>High</v>
      </c>
      <c r="V6103" s="1" t="str">
        <f t="shared" si="479"/>
        <v>Normal</v>
      </c>
    </row>
    <row r="6104" spans="1:22" x14ac:dyDescent="0.2">
      <c r="A6104" s="1" t="s">
        <v>14137</v>
      </c>
      <c r="B6104" s="2">
        <v>44254</v>
      </c>
      <c r="C6104" s="1" t="s">
        <v>8031</v>
      </c>
      <c r="D6104">
        <v>38</v>
      </c>
      <c r="E6104" s="1" t="s">
        <v>8003</v>
      </c>
      <c r="F6104" s="1" t="s">
        <v>8004</v>
      </c>
      <c r="G6104" s="1" t="s">
        <v>8048</v>
      </c>
      <c r="H6104">
        <v>5</v>
      </c>
      <c r="I6104">
        <v>9</v>
      </c>
      <c r="J6104" s="1" t="s">
        <v>8027</v>
      </c>
      <c r="K6104">
        <v>8</v>
      </c>
      <c r="L6104">
        <v>4</v>
      </c>
      <c r="M6104">
        <v>1</v>
      </c>
      <c r="N6104" s="1" t="s">
        <v>8023</v>
      </c>
      <c r="O6104" s="1" t="s">
        <v>8008</v>
      </c>
      <c r="P6104">
        <v>0.97</v>
      </c>
      <c r="Q6104">
        <v>1</v>
      </c>
      <c r="R6104" t="str">
        <f t="shared" si="475"/>
        <v>YOUNG ADULT</v>
      </c>
      <c r="S6104" s="1" t="str">
        <f t="shared" si="476"/>
        <v>Feb</v>
      </c>
      <c r="T6104" s="1">
        <f t="shared" si="477"/>
        <v>2021</v>
      </c>
      <c r="U6104" s="1" t="str">
        <f t="shared" si="478"/>
        <v>High</v>
      </c>
      <c r="V6104" s="1" t="str">
        <f t="shared" si="479"/>
        <v>Normal</v>
      </c>
    </row>
    <row r="6105" spans="1:22" x14ac:dyDescent="0.2">
      <c r="A6105" s="1" t="s">
        <v>14138</v>
      </c>
      <c r="B6105" s="2">
        <v>45247</v>
      </c>
      <c r="C6105" s="1" t="s">
        <v>8010</v>
      </c>
      <c r="D6105">
        <v>63</v>
      </c>
      <c r="E6105" s="1" t="s">
        <v>8003</v>
      </c>
      <c r="F6105" s="1" t="s">
        <v>8004</v>
      </c>
      <c r="G6105" s="1" t="s">
        <v>8026</v>
      </c>
      <c r="H6105">
        <v>4</v>
      </c>
      <c r="I6105">
        <v>7</v>
      </c>
      <c r="J6105" s="1" t="s">
        <v>8027</v>
      </c>
      <c r="K6105">
        <v>7</v>
      </c>
      <c r="L6105">
        <v>5</v>
      </c>
      <c r="M6105">
        <v>2</v>
      </c>
      <c r="N6105" s="1" t="s">
        <v>8011</v>
      </c>
      <c r="O6105" s="1" t="s">
        <v>8008</v>
      </c>
      <c r="P6105">
        <v>0.86</v>
      </c>
      <c r="Q6105">
        <v>1</v>
      </c>
      <c r="R6105" t="str">
        <f t="shared" si="475"/>
        <v>ADULT</v>
      </c>
      <c r="S6105" s="1" t="str">
        <f t="shared" si="476"/>
        <v>Nov</v>
      </c>
      <c r="T6105" s="1">
        <f t="shared" si="477"/>
        <v>2023</v>
      </c>
      <c r="U6105" s="1" t="str">
        <f t="shared" si="478"/>
        <v>High</v>
      </c>
      <c r="V6105" s="1" t="str">
        <f t="shared" si="479"/>
        <v>Normal</v>
      </c>
    </row>
    <row r="6106" spans="1:22" x14ac:dyDescent="0.2">
      <c r="A6106" s="1" t="s">
        <v>14139</v>
      </c>
      <c r="B6106" s="2">
        <v>44381</v>
      </c>
      <c r="C6106" s="1" t="s">
        <v>8019</v>
      </c>
      <c r="D6106">
        <v>42</v>
      </c>
      <c r="E6106" s="1" t="s">
        <v>8013</v>
      </c>
      <c r="F6106" s="1" t="s">
        <v>8004</v>
      </c>
      <c r="G6106" s="1" t="s">
        <v>8029</v>
      </c>
      <c r="H6106">
        <v>4</v>
      </c>
      <c r="I6106">
        <v>5</v>
      </c>
      <c r="J6106" s="1" t="s">
        <v>8041</v>
      </c>
      <c r="K6106">
        <v>6</v>
      </c>
      <c r="L6106">
        <v>3</v>
      </c>
      <c r="M6106">
        <v>1</v>
      </c>
      <c r="N6106" s="1" t="s">
        <v>8023</v>
      </c>
      <c r="O6106" s="1" t="s">
        <v>8008</v>
      </c>
      <c r="P6106">
        <v>0.57999999999999996</v>
      </c>
      <c r="Q6106">
        <v>0</v>
      </c>
      <c r="R6106" t="str">
        <f t="shared" si="475"/>
        <v>ADULT</v>
      </c>
      <c r="S6106" s="1" t="str">
        <f t="shared" si="476"/>
        <v>Jul</v>
      </c>
      <c r="T6106" s="1">
        <f t="shared" si="477"/>
        <v>2021</v>
      </c>
      <c r="U6106" s="1" t="str">
        <f t="shared" si="478"/>
        <v>Medium</v>
      </c>
      <c r="V6106" s="1" t="str">
        <f t="shared" si="479"/>
        <v>Normal</v>
      </c>
    </row>
    <row r="6107" spans="1:22" x14ac:dyDescent="0.2">
      <c r="A6107" s="1" t="s">
        <v>14140</v>
      </c>
      <c r="B6107" s="2">
        <v>44928</v>
      </c>
      <c r="C6107" s="1" t="s">
        <v>8031</v>
      </c>
      <c r="D6107">
        <v>76</v>
      </c>
      <c r="E6107" s="1" t="s">
        <v>8003</v>
      </c>
      <c r="F6107" s="1" t="s">
        <v>8032</v>
      </c>
      <c r="G6107" s="1" t="s">
        <v>8062</v>
      </c>
      <c r="H6107">
        <v>5</v>
      </c>
      <c r="I6107">
        <v>8</v>
      </c>
      <c r="J6107" s="1" t="s">
        <v>8016</v>
      </c>
      <c r="K6107">
        <v>8</v>
      </c>
      <c r="L6107">
        <v>6</v>
      </c>
      <c r="M6107">
        <v>2</v>
      </c>
      <c r="N6107" s="1" t="s">
        <v>8007</v>
      </c>
      <c r="O6107" s="1" t="s">
        <v>8008</v>
      </c>
      <c r="P6107">
        <v>0.97</v>
      </c>
      <c r="Q6107">
        <v>1</v>
      </c>
      <c r="R6107" t="str">
        <f t="shared" si="475"/>
        <v>SENIOR</v>
      </c>
      <c r="S6107" s="1" t="str">
        <f t="shared" si="476"/>
        <v>Jan</v>
      </c>
      <c r="T6107" s="1">
        <f t="shared" si="477"/>
        <v>2023</v>
      </c>
      <c r="U6107" s="1" t="str">
        <f t="shared" si="478"/>
        <v>High</v>
      </c>
      <c r="V6107" s="1" t="str">
        <f t="shared" si="479"/>
        <v>Normal</v>
      </c>
    </row>
    <row r="6108" spans="1:22" x14ac:dyDescent="0.2">
      <c r="A6108" s="1" t="s">
        <v>14141</v>
      </c>
      <c r="B6108" s="2">
        <v>45196</v>
      </c>
      <c r="C6108" s="1" t="s">
        <v>8010</v>
      </c>
      <c r="D6108">
        <v>95</v>
      </c>
      <c r="E6108" s="1" t="s">
        <v>8003</v>
      </c>
      <c r="F6108" s="1" t="s">
        <v>8032</v>
      </c>
      <c r="G6108" s="1" t="s">
        <v>8015</v>
      </c>
      <c r="H6108">
        <v>6</v>
      </c>
      <c r="I6108">
        <v>5</v>
      </c>
      <c r="J6108" s="1" t="s">
        <v>8016</v>
      </c>
      <c r="K6108">
        <v>10</v>
      </c>
      <c r="L6108">
        <v>6</v>
      </c>
      <c r="M6108">
        <v>2</v>
      </c>
      <c r="N6108" s="1" t="s">
        <v>8007</v>
      </c>
      <c r="O6108" s="1" t="s">
        <v>8017</v>
      </c>
      <c r="P6108">
        <v>0.97</v>
      </c>
      <c r="Q6108">
        <v>1</v>
      </c>
      <c r="R6108" t="str">
        <f t="shared" si="475"/>
        <v>SENIOR</v>
      </c>
      <c r="S6108" s="1" t="str">
        <f t="shared" si="476"/>
        <v>Sep</v>
      </c>
      <c r="T6108" s="1">
        <f t="shared" si="477"/>
        <v>2023</v>
      </c>
      <c r="U6108" s="1" t="str">
        <f t="shared" si="478"/>
        <v>High</v>
      </c>
      <c r="V6108" s="1" t="str">
        <f t="shared" si="479"/>
        <v>Normal</v>
      </c>
    </row>
    <row r="6109" spans="1:22" x14ac:dyDescent="0.2">
      <c r="A6109" s="1" t="s">
        <v>14142</v>
      </c>
      <c r="B6109" s="2">
        <v>44961</v>
      </c>
      <c r="C6109" s="1" t="s">
        <v>8031</v>
      </c>
      <c r="D6109">
        <v>43</v>
      </c>
      <c r="E6109" s="1" t="s">
        <v>8013</v>
      </c>
      <c r="F6109" s="1" t="s">
        <v>8014</v>
      </c>
      <c r="G6109" s="1" t="s">
        <v>8035</v>
      </c>
      <c r="H6109">
        <v>4</v>
      </c>
      <c r="I6109">
        <v>10</v>
      </c>
      <c r="J6109" s="1" t="s">
        <v>8016</v>
      </c>
      <c r="K6109">
        <v>7</v>
      </c>
      <c r="L6109">
        <v>3</v>
      </c>
      <c r="M6109">
        <v>1</v>
      </c>
      <c r="N6109" s="1" t="s">
        <v>8023</v>
      </c>
      <c r="O6109" s="1" t="s">
        <v>8008</v>
      </c>
      <c r="P6109">
        <v>0.82</v>
      </c>
      <c r="Q6109">
        <v>1</v>
      </c>
      <c r="R6109" t="str">
        <f t="shared" si="475"/>
        <v>ADULT</v>
      </c>
      <c r="S6109" s="1" t="str">
        <f t="shared" si="476"/>
        <v>Feb</v>
      </c>
      <c r="T6109" s="1">
        <f t="shared" si="477"/>
        <v>2023</v>
      </c>
      <c r="U6109" s="1" t="str">
        <f t="shared" si="478"/>
        <v>High</v>
      </c>
      <c r="V6109" s="1" t="str">
        <f t="shared" si="479"/>
        <v>Normal</v>
      </c>
    </row>
    <row r="6110" spans="1:22" x14ac:dyDescent="0.2">
      <c r="A6110" s="1" t="s">
        <v>14143</v>
      </c>
      <c r="B6110" s="2">
        <v>44435</v>
      </c>
      <c r="C6110" s="1" t="s">
        <v>8019</v>
      </c>
      <c r="D6110">
        <v>67</v>
      </c>
      <c r="E6110" s="1" t="s">
        <v>8013</v>
      </c>
      <c r="F6110" s="1" t="s">
        <v>8004</v>
      </c>
      <c r="G6110" s="1" t="s">
        <v>8029</v>
      </c>
      <c r="H6110">
        <v>4</v>
      </c>
      <c r="I6110">
        <v>5</v>
      </c>
      <c r="J6110" s="1" t="s">
        <v>8027</v>
      </c>
      <c r="K6110">
        <v>8</v>
      </c>
      <c r="L6110">
        <v>4</v>
      </c>
      <c r="M6110">
        <v>3</v>
      </c>
      <c r="N6110" s="1" t="s">
        <v>8007</v>
      </c>
      <c r="O6110" s="1" t="s">
        <v>8008</v>
      </c>
      <c r="P6110">
        <v>0.97</v>
      </c>
      <c r="Q6110">
        <v>1</v>
      </c>
      <c r="R6110" t="str">
        <f t="shared" si="475"/>
        <v>SENIOR</v>
      </c>
      <c r="S6110" s="1" t="str">
        <f t="shared" si="476"/>
        <v>Aug</v>
      </c>
      <c r="T6110" s="1">
        <f t="shared" si="477"/>
        <v>2021</v>
      </c>
      <c r="U6110" s="1" t="str">
        <f t="shared" si="478"/>
        <v>High</v>
      </c>
      <c r="V6110" s="1" t="str">
        <f t="shared" si="479"/>
        <v>Frequent</v>
      </c>
    </row>
    <row r="6111" spans="1:22" x14ac:dyDescent="0.2">
      <c r="A6111" s="1" t="s">
        <v>14144</v>
      </c>
      <c r="B6111" s="2">
        <v>44542</v>
      </c>
      <c r="C6111" s="1" t="s">
        <v>8031</v>
      </c>
      <c r="D6111">
        <v>45</v>
      </c>
      <c r="E6111" s="1" t="s">
        <v>8003</v>
      </c>
      <c r="F6111" s="1" t="s">
        <v>8014</v>
      </c>
      <c r="G6111" s="1" t="s">
        <v>8067</v>
      </c>
      <c r="H6111">
        <v>4</v>
      </c>
      <c r="I6111">
        <v>7</v>
      </c>
      <c r="J6111" s="1" t="s">
        <v>8027</v>
      </c>
      <c r="K6111">
        <v>7</v>
      </c>
      <c r="L6111">
        <v>4</v>
      </c>
      <c r="M6111">
        <v>1</v>
      </c>
      <c r="N6111" s="1" t="s">
        <v>8011</v>
      </c>
      <c r="O6111" s="1" t="s">
        <v>8008</v>
      </c>
      <c r="P6111">
        <v>0.53</v>
      </c>
      <c r="Q6111">
        <v>0</v>
      </c>
      <c r="R6111" t="str">
        <f t="shared" si="475"/>
        <v>ADULT</v>
      </c>
      <c r="S6111" s="1" t="str">
        <f t="shared" si="476"/>
        <v>Dec</v>
      </c>
      <c r="T6111" s="1">
        <f t="shared" si="477"/>
        <v>2021</v>
      </c>
      <c r="U6111" s="1" t="str">
        <f t="shared" si="478"/>
        <v>Medium</v>
      </c>
      <c r="V6111" s="1" t="str">
        <f t="shared" si="479"/>
        <v>Normal</v>
      </c>
    </row>
    <row r="6112" spans="1:22" x14ac:dyDescent="0.2">
      <c r="A6112" s="1" t="s">
        <v>14145</v>
      </c>
      <c r="B6112" s="2">
        <v>44230</v>
      </c>
      <c r="C6112" s="1" t="s">
        <v>8031</v>
      </c>
      <c r="D6112">
        <v>75</v>
      </c>
      <c r="E6112" s="1" t="s">
        <v>8003</v>
      </c>
      <c r="F6112" s="1" t="s">
        <v>8032</v>
      </c>
      <c r="G6112" s="1" t="s">
        <v>8035</v>
      </c>
      <c r="H6112">
        <v>5</v>
      </c>
      <c r="I6112">
        <v>13</v>
      </c>
      <c r="J6112" s="1" t="s">
        <v>8027</v>
      </c>
      <c r="K6112">
        <v>10</v>
      </c>
      <c r="L6112">
        <v>4</v>
      </c>
      <c r="M6112">
        <v>2</v>
      </c>
      <c r="N6112" s="1" t="s">
        <v>8007</v>
      </c>
      <c r="O6112" s="1" t="s">
        <v>8008</v>
      </c>
      <c r="P6112">
        <v>0.97</v>
      </c>
      <c r="Q6112">
        <v>1</v>
      </c>
      <c r="R6112" t="str">
        <f t="shared" si="475"/>
        <v>SENIOR</v>
      </c>
      <c r="S6112" s="1" t="str">
        <f t="shared" si="476"/>
        <v>Feb</v>
      </c>
      <c r="T6112" s="1">
        <f t="shared" si="477"/>
        <v>2021</v>
      </c>
      <c r="U6112" s="1" t="str">
        <f t="shared" si="478"/>
        <v>High</v>
      </c>
      <c r="V6112" s="1" t="str">
        <f t="shared" si="479"/>
        <v>Normal</v>
      </c>
    </row>
    <row r="6113" spans="1:22" x14ac:dyDescent="0.2">
      <c r="A6113" s="1" t="s">
        <v>14146</v>
      </c>
      <c r="B6113" s="2">
        <v>44867</v>
      </c>
      <c r="C6113" s="1" t="s">
        <v>8010</v>
      </c>
      <c r="D6113">
        <v>36</v>
      </c>
      <c r="E6113" s="1" t="s">
        <v>8003</v>
      </c>
      <c r="F6113" s="1" t="s">
        <v>8037</v>
      </c>
      <c r="G6113" s="1" t="s">
        <v>8015</v>
      </c>
      <c r="H6113">
        <v>4</v>
      </c>
      <c r="I6113">
        <v>7</v>
      </c>
      <c r="J6113" s="1" t="s">
        <v>8016</v>
      </c>
      <c r="K6113">
        <v>6</v>
      </c>
      <c r="L6113">
        <v>3</v>
      </c>
      <c r="M6113">
        <v>1</v>
      </c>
      <c r="N6113" s="1" t="s">
        <v>8011</v>
      </c>
      <c r="O6113" s="1" t="s">
        <v>8008</v>
      </c>
      <c r="P6113">
        <v>0.44</v>
      </c>
      <c r="Q6113">
        <v>1</v>
      </c>
      <c r="R6113" t="str">
        <f t="shared" si="475"/>
        <v>YOUNG ADULT</v>
      </c>
      <c r="S6113" s="1" t="str">
        <f t="shared" si="476"/>
        <v>Nov</v>
      </c>
      <c r="T6113" s="1">
        <f t="shared" si="477"/>
        <v>2022</v>
      </c>
      <c r="U6113" s="1" t="str">
        <f t="shared" si="478"/>
        <v>Medium</v>
      </c>
      <c r="V6113" s="1" t="str">
        <f t="shared" si="479"/>
        <v>Normal</v>
      </c>
    </row>
    <row r="6114" spans="1:22" x14ac:dyDescent="0.2">
      <c r="A6114" s="1" t="s">
        <v>14147</v>
      </c>
      <c r="B6114" s="2">
        <v>44868</v>
      </c>
      <c r="C6114" s="1" t="s">
        <v>8010</v>
      </c>
      <c r="D6114">
        <v>66</v>
      </c>
      <c r="E6114" s="1" t="s">
        <v>8003</v>
      </c>
      <c r="F6114" s="1" t="s">
        <v>8004</v>
      </c>
      <c r="G6114" s="1" t="s">
        <v>8015</v>
      </c>
      <c r="H6114">
        <v>6</v>
      </c>
      <c r="I6114">
        <v>6</v>
      </c>
      <c r="J6114" s="1" t="s">
        <v>8016</v>
      </c>
      <c r="K6114">
        <v>12</v>
      </c>
      <c r="L6114">
        <v>6</v>
      </c>
      <c r="M6114">
        <v>2</v>
      </c>
      <c r="N6114" s="1" t="s">
        <v>8007</v>
      </c>
      <c r="O6114" s="1" t="s">
        <v>8017</v>
      </c>
      <c r="P6114">
        <v>0.97</v>
      </c>
      <c r="Q6114">
        <v>1</v>
      </c>
      <c r="R6114" t="str">
        <f t="shared" si="475"/>
        <v>SENIOR</v>
      </c>
      <c r="S6114" s="1" t="str">
        <f t="shared" si="476"/>
        <v>Nov</v>
      </c>
      <c r="T6114" s="1">
        <f t="shared" si="477"/>
        <v>2022</v>
      </c>
      <c r="U6114" s="1" t="str">
        <f t="shared" si="478"/>
        <v>High</v>
      </c>
      <c r="V6114" s="1" t="str">
        <f t="shared" si="479"/>
        <v>Normal</v>
      </c>
    </row>
    <row r="6115" spans="1:22" x14ac:dyDescent="0.2">
      <c r="A6115" s="1" t="s">
        <v>14148</v>
      </c>
      <c r="B6115" s="2">
        <v>44991</v>
      </c>
      <c r="C6115" s="1" t="s">
        <v>8002</v>
      </c>
      <c r="D6115">
        <v>43</v>
      </c>
      <c r="E6115" s="1" t="s">
        <v>8003</v>
      </c>
      <c r="F6115" s="1" t="s">
        <v>8037</v>
      </c>
      <c r="G6115" s="1" t="s">
        <v>8060</v>
      </c>
      <c r="H6115">
        <v>3</v>
      </c>
      <c r="I6115">
        <v>8</v>
      </c>
      <c r="J6115" s="1" t="s">
        <v>8006</v>
      </c>
      <c r="K6115">
        <v>6</v>
      </c>
      <c r="L6115">
        <v>2</v>
      </c>
      <c r="M6115">
        <v>2</v>
      </c>
      <c r="N6115" s="1" t="s">
        <v>8011</v>
      </c>
      <c r="O6115" s="1" t="s">
        <v>8008</v>
      </c>
      <c r="P6115">
        <v>0.85</v>
      </c>
      <c r="Q6115">
        <v>1</v>
      </c>
      <c r="R6115" t="str">
        <f t="shared" si="475"/>
        <v>ADULT</v>
      </c>
      <c r="S6115" s="1" t="str">
        <f t="shared" si="476"/>
        <v>Mar</v>
      </c>
      <c r="T6115" s="1">
        <f t="shared" si="477"/>
        <v>2023</v>
      </c>
      <c r="U6115" s="1" t="str">
        <f t="shared" si="478"/>
        <v>High</v>
      </c>
      <c r="V6115" s="1" t="str">
        <f t="shared" si="479"/>
        <v>Normal</v>
      </c>
    </row>
    <row r="6116" spans="1:22" x14ac:dyDescent="0.2">
      <c r="A6116" s="1" t="s">
        <v>14149</v>
      </c>
      <c r="B6116" s="2">
        <v>44209</v>
      </c>
      <c r="C6116" s="1" t="s">
        <v>8031</v>
      </c>
      <c r="D6116">
        <v>54</v>
      </c>
      <c r="E6116" s="1" t="s">
        <v>8003</v>
      </c>
      <c r="F6116" s="1" t="s">
        <v>8014</v>
      </c>
      <c r="G6116" s="1" t="s">
        <v>8005</v>
      </c>
      <c r="H6116">
        <v>4</v>
      </c>
      <c r="I6116">
        <v>7</v>
      </c>
      <c r="J6116" s="1" t="s">
        <v>8027</v>
      </c>
      <c r="K6116">
        <v>6</v>
      </c>
      <c r="L6116">
        <v>2</v>
      </c>
      <c r="M6116">
        <v>2</v>
      </c>
      <c r="N6116" s="1" t="s">
        <v>8038</v>
      </c>
      <c r="O6116" s="1" t="s">
        <v>8008</v>
      </c>
      <c r="P6116">
        <v>0.79</v>
      </c>
      <c r="Q6116">
        <v>1</v>
      </c>
      <c r="R6116" t="str">
        <f t="shared" si="475"/>
        <v>ADULT</v>
      </c>
      <c r="S6116" s="1" t="str">
        <f t="shared" si="476"/>
        <v>Jan</v>
      </c>
      <c r="T6116" s="1">
        <f t="shared" si="477"/>
        <v>2021</v>
      </c>
      <c r="U6116" s="1" t="str">
        <f t="shared" si="478"/>
        <v>High</v>
      </c>
      <c r="V6116" s="1" t="str">
        <f t="shared" si="479"/>
        <v>Normal</v>
      </c>
    </row>
    <row r="6117" spans="1:22" x14ac:dyDescent="0.2">
      <c r="A6117" s="1" t="s">
        <v>14150</v>
      </c>
      <c r="B6117" s="2">
        <v>45092</v>
      </c>
      <c r="C6117" s="1" t="s">
        <v>8019</v>
      </c>
      <c r="D6117">
        <v>40</v>
      </c>
      <c r="E6117" s="1" t="s">
        <v>8013</v>
      </c>
      <c r="F6117" s="1" t="s">
        <v>8032</v>
      </c>
      <c r="G6117" s="1" t="s">
        <v>8005</v>
      </c>
      <c r="H6117">
        <v>4</v>
      </c>
      <c r="I6117">
        <v>6</v>
      </c>
      <c r="J6117" s="1" t="s">
        <v>8006</v>
      </c>
      <c r="K6117">
        <v>7</v>
      </c>
      <c r="L6117">
        <v>2</v>
      </c>
      <c r="M6117">
        <v>4</v>
      </c>
      <c r="N6117" s="1" t="s">
        <v>8023</v>
      </c>
      <c r="O6117" s="1" t="s">
        <v>8008</v>
      </c>
      <c r="P6117">
        <v>0.97</v>
      </c>
      <c r="Q6117">
        <v>1</v>
      </c>
      <c r="R6117" t="str">
        <f t="shared" si="475"/>
        <v>ADULT</v>
      </c>
      <c r="S6117" s="1" t="str">
        <f t="shared" si="476"/>
        <v>Jun</v>
      </c>
      <c r="T6117" s="1">
        <f t="shared" si="477"/>
        <v>2023</v>
      </c>
      <c r="U6117" s="1" t="str">
        <f t="shared" si="478"/>
        <v>High</v>
      </c>
      <c r="V6117" s="1" t="str">
        <f t="shared" si="479"/>
        <v>Frequent</v>
      </c>
    </row>
    <row r="6118" spans="1:22" x14ac:dyDescent="0.2">
      <c r="A6118" s="1" t="s">
        <v>14151</v>
      </c>
      <c r="B6118" s="2">
        <v>45005</v>
      </c>
      <c r="C6118" s="1" t="s">
        <v>8002</v>
      </c>
      <c r="D6118">
        <v>71</v>
      </c>
      <c r="E6118" s="1" t="s">
        <v>8013</v>
      </c>
      <c r="F6118" s="1" t="s">
        <v>8014</v>
      </c>
      <c r="G6118" s="1" t="s">
        <v>8005</v>
      </c>
      <c r="H6118">
        <v>5</v>
      </c>
      <c r="I6118">
        <v>8</v>
      </c>
      <c r="J6118" s="1" t="s">
        <v>8016</v>
      </c>
      <c r="K6118">
        <v>8</v>
      </c>
      <c r="L6118">
        <v>6</v>
      </c>
      <c r="M6118">
        <v>3</v>
      </c>
      <c r="N6118" s="1" t="s">
        <v>8007</v>
      </c>
      <c r="O6118" s="1" t="s">
        <v>8008</v>
      </c>
      <c r="P6118">
        <v>0.97</v>
      </c>
      <c r="Q6118">
        <v>1</v>
      </c>
      <c r="R6118" t="str">
        <f t="shared" si="475"/>
        <v>SENIOR</v>
      </c>
      <c r="S6118" s="1" t="str">
        <f t="shared" si="476"/>
        <v>Mar</v>
      </c>
      <c r="T6118" s="1">
        <f t="shared" si="477"/>
        <v>2023</v>
      </c>
      <c r="U6118" s="1" t="str">
        <f t="shared" si="478"/>
        <v>High</v>
      </c>
      <c r="V6118" s="1" t="str">
        <f t="shared" si="479"/>
        <v>Frequent</v>
      </c>
    </row>
    <row r="6119" spans="1:22" x14ac:dyDescent="0.2">
      <c r="A6119" s="1" t="s">
        <v>14152</v>
      </c>
      <c r="B6119" s="2">
        <v>44351</v>
      </c>
      <c r="C6119" s="1" t="s">
        <v>8019</v>
      </c>
      <c r="D6119">
        <v>43</v>
      </c>
      <c r="E6119" s="1" t="s">
        <v>8003</v>
      </c>
      <c r="F6119" s="1" t="s">
        <v>8022</v>
      </c>
      <c r="G6119" s="1" t="s">
        <v>8020</v>
      </c>
      <c r="H6119">
        <v>3</v>
      </c>
      <c r="I6119">
        <v>9</v>
      </c>
      <c r="J6119" s="1" t="s">
        <v>8041</v>
      </c>
      <c r="K6119">
        <v>4</v>
      </c>
      <c r="L6119">
        <v>2</v>
      </c>
      <c r="M6119">
        <v>1</v>
      </c>
      <c r="N6119" s="1" t="s">
        <v>8011</v>
      </c>
      <c r="O6119" s="1" t="s">
        <v>8008</v>
      </c>
      <c r="P6119">
        <v>0.69</v>
      </c>
      <c r="Q6119">
        <v>0</v>
      </c>
      <c r="R6119" t="str">
        <f t="shared" si="475"/>
        <v>ADULT</v>
      </c>
      <c r="S6119" s="1" t="str">
        <f t="shared" si="476"/>
        <v>Jun</v>
      </c>
      <c r="T6119" s="1">
        <f t="shared" si="477"/>
        <v>2021</v>
      </c>
      <c r="U6119" s="1" t="str">
        <f t="shared" si="478"/>
        <v>Medium</v>
      </c>
      <c r="V6119" s="1" t="str">
        <f t="shared" si="479"/>
        <v>Normal</v>
      </c>
    </row>
    <row r="6120" spans="1:22" x14ac:dyDescent="0.2">
      <c r="A6120" s="1" t="s">
        <v>14153</v>
      </c>
      <c r="B6120" s="2">
        <v>44577</v>
      </c>
      <c r="C6120" s="1" t="s">
        <v>8031</v>
      </c>
      <c r="D6120">
        <v>67</v>
      </c>
      <c r="E6120" s="1" t="s">
        <v>8003</v>
      </c>
      <c r="F6120" s="1" t="s">
        <v>8037</v>
      </c>
      <c r="G6120" s="1" t="s">
        <v>8062</v>
      </c>
      <c r="H6120">
        <v>4</v>
      </c>
      <c r="I6120">
        <v>8</v>
      </c>
      <c r="J6120" s="1" t="s">
        <v>8016</v>
      </c>
      <c r="K6120">
        <v>6</v>
      </c>
      <c r="L6120">
        <v>4</v>
      </c>
      <c r="M6120">
        <v>1</v>
      </c>
      <c r="N6120" s="1" t="s">
        <v>8007</v>
      </c>
      <c r="O6120" s="1" t="s">
        <v>8008</v>
      </c>
      <c r="P6120">
        <v>0.68</v>
      </c>
      <c r="Q6120">
        <v>1</v>
      </c>
      <c r="R6120" t="str">
        <f t="shared" si="475"/>
        <v>SENIOR</v>
      </c>
      <c r="S6120" s="1" t="str">
        <f t="shared" si="476"/>
        <v>Jan</v>
      </c>
      <c r="T6120" s="1">
        <f t="shared" si="477"/>
        <v>2022</v>
      </c>
      <c r="U6120" s="1" t="str">
        <f t="shared" si="478"/>
        <v>Medium</v>
      </c>
      <c r="V6120" s="1" t="str">
        <f t="shared" si="479"/>
        <v>Normal</v>
      </c>
    </row>
    <row r="6121" spans="1:22" x14ac:dyDescent="0.2">
      <c r="A6121" s="1" t="s">
        <v>14154</v>
      </c>
      <c r="B6121" s="2">
        <v>44896</v>
      </c>
      <c r="C6121" s="1" t="s">
        <v>8031</v>
      </c>
      <c r="D6121">
        <v>52</v>
      </c>
      <c r="E6121" s="1" t="s">
        <v>8013</v>
      </c>
      <c r="F6121" s="1" t="s">
        <v>8022</v>
      </c>
      <c r="G6121" s="1" t="s">
        <v>8062</v>
      </c>
      <c r="H6121">
        <v>3</v>
      </c>
      <c r="I6121">
        <v>8</v>
      </c>
      <c r="J6121" s="1" t="s">
        <v>8027</v>
      </c>
      <c r="K6121">
        <v>6</v>
      </c>
      <c r="L6121">
        <v>6</v>
      </c>
      <c r="M6121">
        <v>1</v>
      </c>
      <c r="N6121" s="1" t="s">
        <v>8023</v>
      </c>
      <c r="O6121" s="1" t="s">
        <v>8008</v>
      </c>
      <c r="P6121">
        <v>0.64</v>
      </c>
      <c r="Q6121">
        <v>0</v>
      </c>
      <c r="R6121" t="str">
        <f t="shared" si="475"/>
        <v>ADULT</v>
      </c>
      <c r="S6121" s="1" t="str">
        <f t="shared" si="476"/>
        <v>Dec</v>
      </c>
      <c r="T6121" s="1">
        <f t="shared" si="477"/>
        <v>2022</v>
      </c>
      <c r="U6121" s="1" t="str">
        <f t="shared" si="478"/>
        <v>Medium</v>
      </c>
      <c r="V6121" s="1" t="str">
        <f t="shared" si="479"/>
        <v>Normal</v>
      </c>
    </row>
    <row r="6122" spans="1:22" x14ac:dyDescent="0.2">
      <c r="A6122" s="1" t="s">
        <v>14155</v>
      </c>
      <c r="B6122" s="2">
        <v>44739</v>
      </c>
      <c r="C6122" s="1" t="s">
        <v>8019</v>
      </c>
      <c r="D6122">
        <v>56</v>
      </c>
      <c r="E6122" s="1" t="s">
        <v>8003</v>
      </c>
      <c r="F6122" s="1" t="s">
        <v>8032</v>
      </c>
      <c r="G6122" s="1" t="s">
        <v>8020</v>
      </c>
      <c r="H6122">
        <v>4</v>
      </c>
      <c r="I6122">
        <v>11</v>
      </c>
      <c r="J6122" s="1" t="s">
        <v>8006</v>
      </c>
      <c r="K6122">
        <v>7</v>
      </c>
      <c r="L6122">
        <v>2</v>
      </c>
      <c r="M6122">
        <v>1</v>
      </c>
      <c r="N6122" s="1" t="s">
        <v>8011</v>
      </c>
      <c r="O6122" s="1" t="s">
        <v>8008</v>
      </c>
      <c r="P6122">
        <v>0.75</v>
      </c>
      <c r="Q6122">
        <v>1</v>
      </c>
      <c r="R6122" t="str">
        <f t="shared" si="475"/>
        <v>ADULT</v>
      </c>
      <c r="S6122" s="1" t="str">
        <f t="shared" si="476"/>
        <v>Jun</v>
      </c>
      <c r="T6122" s="1">
        <f t="shared" si="477"/>
        <v>2022</v>
      </c>
      <c r="U6122" s="1" t="str">
        <f t="shared" si="478"/>
        <v>High</v>
      </c>
      <c r="V6122" s="1" t="str">
        <f t="shared" si="479"/>
        <v>Normal</v>
      </c>
    </row>
    <row r="6123" spans="1:22" x14ac:dyDescent="0.2">
      <c r="A6123" s="1" t="s">
        <v>14156</v>
      </c>
      <c r="B6123" s="2">
        <v>44323</v>
      </c>
      <c r="C6123" s="1" t="s">
        <v>8002</v>
      </c>
      <c r="D6123">
        <v>60</v>
      </c>
      <c r="E6123" s="1" t="s">
        <v>8013</v>
      </c>
      <c r="F6123" s="1" t="s">
        <v>8004</v>
      </c>
      <c r="G6123" s="1" t="s">
        <v>8060</v>
      </c>
      <c r="H6123">
        <v>5</v>
      </c>
      <c r="I6123">
        <v>8</v>
      </c>
      <c r="J6123" s="1" t="s">
        <v>8006</v>
      </c>
      <c r="K6123">
        <v>8</v>
      </c>
      <c r="L6123">
        <v>2</v>
      </c>
      <c r="M6123">
        <v>1</v>
      </c>
      <c r="N6123" s="1" t="s">
        <v>8023</v>
      </c>
      <c r="O6123" s="1" t="s">
        <v>8008</v>
      </c>
      <c r="P6123">
        <v>0.97</v>
      </c>
      <c r="Q6123">
        <v>1</v>
      </c>
      <c r="R6123" t="str">
        <f t="shared" si="475"/>
        <v>ADULT</v>
      </c>
      <c r="S6123" s="1" t="str">
        <f t="shared" si="476"/>
        <v>May</v>
      </c>
      <c r="T6123" s="1">
        <f t="shared" si="477"/>
        <v>2021</v>
      </c>
      <c r="U6123" s="1" t="str">
        <f t="shared" si="478"/>
        <v>High</v>
      </c>
      <c r="V6123" s="1" t="str">
        <f t="shared" si="479"/>
        <v>Normal</v>
      </c>
    </row>
    <row r="6124" spans="1:22" x14ac:dyDescent="0.2">
      <c r="A6124" s="1" t="s">
        <v>14157</v>
      </c>
      <c r="B6124" s="2">
        <v>44292</v>
      </c>
      <c r="C6124" s="1" t="s">
        <v>8002</v>
      </c>
      <c r="D6124">
        <v>45</v>
      </c>
      <c r="E6124" s="1" t="s">
        <v>8013</v>
      </c>
      <c r="F6124" s="1" t="s">
        <v>8004</v>
      </c>
      <c r="G6124" s="1" t="s">
        <v>8029</v>
      </c>
      <c r="H6124">
        <v>3</v>
      </c>
      <c r="I6124">
        <v>4</v>
      </c>
      <c r="J6124" s="1" t="s">
        <v>8016</v>
      </c>
      <c r="K6124">
        <v>6</v>
      </c>
      <c r="L6124">
        <v>2</v>
      </c>
      <c r="M6124">
        <v>1</v>
      </c>
      <c r="N6124" s="1" t="s">
        <v>8023</v>
      </c>
      <c r="O6124" s="1" t="s">
        <v>8008</v>
      </c>
      <c r="P6124">
        <v>0.5</v>
      </c>
      <c r="Q6124">
        <v>0</v>
      </c>
      <c r="R6124" t="str">
        <f t="shared" si="475"/>
        <v>ADULT</v>
      </c>
      <c r="S6124" s="1" t="str">
        <f t="shared" si="476"/>
        <v>Apr</v>
      </c>
      <c r="T6124" s="1">
        <f t="shared" si="477"/>
        <v>2021</v>
      </c>
      <c r="U6124" s="1" t="str">
        <f t="shared" si="478"/>
        <v>Medium</v>
      </c>
      <c r="V6124" s="1" t="str">
        <f t="shared" si="479"/>
        <v>Normal</v>
      </c>
    </row>
    <row r="6125" spans="1:22" x14ac:dyDescent="0.2">
      <c r="A6125" s="1" t="s">
        <v>14158</v>
      </c>
      <c r="B6125" s="2">
        <v>45052</v>
      </c>
      <c r="C6125" s="1" t="s">
        <v>8002</v>
      </c>
      <c r="D6125">
        <v>61</v>
      </c>
      <c r="E6125" s="1" t="s">
        <v>8013</v>
      </c>
      <c r="F6125" s="1" t="s">
        <v>8032</v>
      </c>
      <c r="G6125" s="1" t="s">
        <v>8015</v>
      </c>
      <c r="H6125">
        <v>5</v>
      </c>
      <c r="I6125">
        <v>6</v>
      </c>
      <c r="J6125" s="1" t="s">
        <v>8027</v>
      </c>
      <c r="K6125">
        <v>8</v>
      </c>
      <c r="L6125">
        <v>2</v>
      </c>
      <c r="M6125">
        <v>1</v>
      </c>
      <c r="N6125" s="1" t="s">
        <v>8011</v>
      </c>
      <c r="O6125" s="1" t="s">
        <v>8008</v>
      </c>
      <c r="P6125">
        <v>0.72</v>
      </c>
      <c r="Q6125">
        <v>1</v>
      </c>
      <c r="R6125" t="str">
        <f t="shared" si="475"/>
        <v>ADULT</v>
      </c>
      <c r="S6125" s="1" t="str">
        <f t="shared" si="476"/>
        <v>May</v>
      </c>
      <c r="T6125" s="1">
        <f t="shared" si="477"/>
        <v>2023</v>
      </c>
      <c r="U6125" s="1" t="str">
        <f t="shared" si="478"/>
        <v>High</v>
      </c>
      <c r="V6125" s="1" t="str">
        <f t="shared" si="479"/>
        <v>Normal</v>
      </c>
    </row>
    <row r="6126" spans="1:22" x14ac:dyDescent="0.2">
      <c r="A6126" s="1" t="s">
        <v>14159</v>
      </c>
      <c r="B6126" s="2">
        <v>44367</v>
      </c>
      <c r="C6126" s="1" t="s">
        <v>8019</v>
      </c>
      <c r="D6126">
        <v>84</v>
      </c>
      <c r="E6126" s="1" t="s">
        <v>8003</v>
      </c>
      <c r="F6126" s="1" t="s">
        <v>8037</v>
      </c>
      <c r="G6126" s="1" t="s">
        <v>8044</v>
      </c>
      <c r="H6126">
        <v>7</v>
      </c>
      <c r="I6126">
        <v>8</v>
      </c>
      <c r="J6126" s="1" t="s">
        <v>8016</v>
      </c>
      <c r="K6126">
        <v>12</v>
      </c>
      <c r="L6126">
        <v>5</v>
      </c>
      <c r="M6126">
        <v>4</v>
      </c>
      <c r="N6126" s="1" t="s">
        <v>8007</v>
      </c>
      <c r="O6126" s="1" t="s">
        <v>8017</v>
      </c>
      <c r="P6126">
        <v>0.97</v>
      </c>
      <c r="Q6126">
        <v>1</v>
      </c>
      <c r="R6126" t="str">
        <f t="shared" si="475"/>
        <v>SENIOR</v>
      </c>
      <c r="S6126" s="1" t="str">
        <f t="shared" si="476"/>
        <v>Jun</v>
      </c>
      <c r="T6126" s="1">
        <f t="shared" si="477"/>
        <v>2021</v>
      </c>
      <c r="U6126" s="1" t="str">
        <f t="shared" si="478"/>
        <v>High</v>
      </c>
      <c r="V6126" s="1" t="str">
        <f t="shared" si="479"/>
        <v>Frequent</v>
      </c>
    </row>
    <row r="6127" spans="1:22" x14ac:dyDescent="0.2">
      <c r="A6127" s="1" t="s">
        <v>14160</v>
      </c>
      <c r="B6127" s="2">
        <v>44385</v>
      </c>
      <c r="C6127" s="1" t="s">
        <v>8019</v>
      </c>
      <c r="D6127">
        <v>44</v>
      </c>
      <c r="E6127" s="1" t="s">
        <v>8013</v>
      </c>
      <c r="F6127" s="1" t="s">
        <v>8032</v>
      </c>
      <c r="G6127" s="1" t="s">
        <v>8005</v>
      </c>
      <c r="H6127">
        <v>3</v>
      </c>
      <c r="I6127">
        <v>7</v>
      </c>
      <c r="J6127" s="1" t="s">
        <v>8006</v>
      </c>
      <c r="K6127">
        <v>4</v>
      </c>
      <c r="L6127">
        <v>2</v>
      </c>
      <c r="M6127">
        <v>2</v>
      </c>
      <c r="N6127" s="1" t="s">
        <v>8011</v>
      </c>
      <c r="O6127" s="1" t="s">
        <v>8008</v>
      </c>
      <c r="P6127">
        <v>0.59</v>
      </c>
      <c r="Q6127">
        <v>1</v>
      </c>
      <c r="R6127" t="str">
        <f t="shared" si="475"/>
        <v>ADULT</v>
      </c>
      <c r="S6127" s="1" t="str">
        <f t="shared" si="476"/>
        <v>Jul</v>
      </c>
      <c r="T6127" s="1">
        <f t="shared" si="477"/>
        <v>2021</v>
      </c>
      <c r="U6127" s="1" t="str">
        <f t="shared" si="478"/>
        <v>Medium</v>
      </c>
      <c r="V6127" s="1" t="str">
        <f t="shared" si="479"/>
        <v>Normal</v>
      </c>
    </row>
    <row r="6128" spans="1:22" x14ac:dyDescent="0.2">
      <c r="A6128" s="1" t="s">
        <v>14161</v>
      </c>
      <c r="B6128" s="2">
        <v>45106</v>
      </c>
      <c r="C6128" s="1" t="s">
        <v>8019</v>
      </c>
      <c r="D6128">
        <v>77</v>
      </c>
      <c r="E6128" s="1" t="s">
        <v>8013</v>
      </c>
      <c r="F6128" s="1" t="s">
        <v>8037</v>
      </c>
      <c r="G6128" s="1" t="s">
        <v>8029</v>
      </c>
      <c r="H6128">
        <v>5</v>
      </c>
      <c r="I6128">
        <v>6</v>
      </c>
      <c r="J6128" s="1" t="s">
        <v>8016</v>
      </c>
      <c r="K6128">
        <v>10</v>
      </c>
      <c r="L6128">
        <v>4</v>
      </c>
      <c r="M6128">
        <v>2</v>
      </c>
      <c r="N6128" s="1" t="s">
        <v>8007</v>
      </c>
      <c r="O6128" s="1" t="s">
        <v>8008</v>
      </c>
      <c r="P6128">
        <v>0.97</v>
      </c>
      <c r="Q6128">
        <v>1</v>
      </c>
      <c r="R6128" t="str">
        <f t="shared" si="475"/>
        <v>SENIOR</v>
      </c>
      <c r="S6128" s="1" t="str">
        <f t="shared" si="476"/>
        <v>Jun</v>
      </c>
      <c r="T6128" s="1">
        <f t="shared" si="477"/>
        <v>2023</v>
      </c>
      <c r="U6128" s="1" t="str">
        <f t="shared" si="478"/>
        <v>High</v>
      </c>
      <c r="V6128" s="1" t="str">
        <f t="shared" si="479"/>
        <v>Normal</v>
      </c>
    </row>
    <row r="6129" spans="1:22" x14ac:dyDescent="0.2">
      <c r="A6129" s="1" t="s">
        <v>14162</v>
      </c>
      <c r="B6129" s="2">
        <v>44867</v>
      </c>
      <c r="C6129" s="1" t="s">
        <v>8010</v>
      </c>
      <c r="D6129">
        <v>83</v>
      </c>
      <c r="E6129" s="1" t="s">
        <v>8013</v>
      </c>
      <c r="F6129" s="1" t="s">
        <v>8032</v>
      </c>
      <c r="G6129" s="1" t="s">
        <v>8029</v>
      </c>
      <c r="H6129">
        <v>7</v>
      </c>
      <c r="I6129">
        <v>6</v>
      </c>
      <c r="J6129" s="1" t="s">
        <v>8016</v>
      </c>
      <c r="K6129">
        <v>10</v>
      </c>
      <c r="L6129">
        <v>5</v>
      </c>
      <c r="M6129">
        <v>4</v>
      </c>
      <c r="N6129" s="1" t="s">
        <v>8007</v>
      </c>
      <c r="O6129" s="1" t="s">
        <v>8017</v>
      </c>
      <c r="P6129">
        <v>0.97</v>
      </c>
      <c r="Q6129">
        <v>1</v>
      </c>
      <c r="R6129" t="str">
        <f t="shared" si="475"/>
        <v>SENIOR</v>
      </c>
      <c r="S6129" s="1" t="str">
        <f t="shared" si="476"/>
        <v>Nov</v>
      </c>
      <c r="T6129" s="1">
        <f t="shared" si="477"/>
        <v>2022</v>
      </c>
      <c r="U6129" s="1" t="str">
        <f t="shared" si="478"/>
        <v>High</v>
      </c>
      <c r="V6129" s="1" t="str">
        <f t="shared" si="479"/>
        <v>Frequent</v>
      </c>
    </row>
    <row r="6130" spans="1:22" x14ac:dyDescent="0.2">
      <c r="A6130" s="1" t="s">
        <v>14163</v>
      </c>
      <c r="B6130" s="2">
        <v>44859</v>
      </c>
      <c r="C6130" s="1" t="s">
        <v>8010</v>
      </c>
      <c r="D6130">
        <v>44</v>
      </c>
      <c r="E6130" s="1" t="s">
        <v>8013</v>
      </c>
      <c r="F6130" s="1" t="s">
        <v>8022</v>
      </c>
      <c r="G6130" s="1" t="s">
        <v>8015</v>
      </c>
      <c r="H6130">
        <v>4</v>
      </c>
      <c r="I6130">
        <v>7</v>
      </c>
      <c r="J6130" s="1" t="s">
        <v>8041</v>
      </c>
      <c r="K6130">
        <v>7</v>
      </c>
      <c r="L6130">
        <v>3</v>
      </c>
      <c r="M6130">
        <v>1</v>
      </c>
      <c r="N6130" s="1" t="s">
        <v>8011</v>
      </c>
      <c r="O6130" s="1" t="s">
        <v>8008</v>
      </c>
      <c r="P6130">
        <v>0.5</v>
      </c>
      <c r="Q6130">
        <v>1</v>
      </c>
      <c r="R6130" t="str">
        <f t="shared" si="475"/>
        <v>ADULT</v>
      </c>
      <c r="S6130" s="1" t="str">
        <f t="shared" si="476"/>
        <v>Oct</v>
      </c>
      <c r="T6130" s="1">
        <f t="shared" si="477"/>
        <v>2022</v>
      </c>
      <c r="U6130" s="1" t="str">
        <f t="shared" si="478"/>
        <v>Medium</v>
      </c>
      <c r="V6130" s="1" t="str">
        <f t="shared" si="479"/>
        <v>Normal</v>
      </c>
    </row>
    <row r="6131" spans="1:22" x14ac:dyDescent="0.2">
      <c r="A6131" s="1" t="s">
        <v>14164</v>
      </c>
      <c r="B6131" s="2">
        <v>44721</v>
      </c>
      <c r="C6131" s="1" t="s">
        <v>8019</v>
      </c>
      <c r="D6131">
        <v>33</v>
      </c>
      <c r="E6131" s="1" t="s">
        <v>8003</v>
      </c>
      <c r="F6131" s="1" t="s">
        <v>8022</v>
      </c>
      <c r="G6131" s="1" t="s">
        <v>8005</v>
      </c>
      <c r="H6131">
        <v>2</v>
      </c>
      <c r="I6131">
        <v>7</v>
      </c>
      <c r="J6131" s="1" t="s">
        <v>8041</v>
      </c>
      <c r="K6131">
        <v>5</v>
      </c>
      <c r="L6131">
        <v>1</v>
      </c>
      <c r="M6131">
        <v>0</v>
      </c>
      <c r="N6131" s="1" t="s">
        <v>8023</v>
      </c>
      <c r="O6131" s="1" t="s">
        <v>8050</v>
      </c>
      <c r="P6131">
        <v>0.28000000000000003</v>
      </c>
      <c r="Q6131">
        <v>0</v>
      </c>
      <c r="R6131" t="str">
        <f t="shared" si="475"/>
        <v>YOUNG ADULT</v>
      </c>
      <c r="S6131" s="1" t="str">
        <f t="shared" si="476"/>
        <v>Jun</v>
      </c>
      <c r="T6131" s="1">
        <f t="shared" si="477"/>
        <v>2022</v>
      </c>
      <c r="U6131" s="1" t="str">
        <f t="shared" si="478"/>
        <v>Low</v>
      </c>
      <c r="V6131" s="1" t="str">
        <f t="shared" si="479"/>
        <v>Normal</v>
      </c>
    </row>
    <row r="6132" spans="1:22" x14ac:dyDescent="0.2">
      <c r="A6132" s="1" t="s">
        <v>14165</v>
      </c>
      <c r="B6132" s="2">
        <v>44820</v>
      </c>
      <c r="C6132" s="1" t="s">
        <v>8010</v>
      </c>
      <c r="D6132">
        <v>63</v>
      </c>
      <c r="E6132" s="1" t="s">
        <v>8003</v>
      </c>
      <c r="F6132" s="1" t="s">
        <v>8014</v>
      </c>
      <c r="G6132" s="1" t="s">
        <v>8005</v>
      </c>
      <c r="H6132">
        <v>4</v>
      </c>
      <c r="I6132">
        <v>7</v>
      </c>
      <c r="J6132" s="1" t="s">
        <v>8016</v>
      </c>
      <c r="K6132">
        <v>7</v>
      </c>
      <c r="L6132">
        <v>3</v>
      </c>
      <c r="M6132">
        <v>1</v>
      </c>
      <c r="N6132" s="1" t="s">
        <v>8038</v>
      </c>
      <c r="O6132" s="1" t="s">
        <v>8008</v>
      </c>
      <c r="P6132">
        <v>0.63</v>
      </c>
      <c r="Q6132">
        <v>1</v>
      </c>
      <c r="R6132" t="str">
        <f t="shared" si="475"/>
        <v>ADULT</v>
      </c>
      <c r="S6132" s="1" t="str">
        <f t="shared" si="476"/>
        <v>Sep</v>
      </c>
      <c r="T6132" s="1">
        <f t="shared" si="477"/>
        <v>2022</v>
      </c>
      <c r="U6132" s="1" t="str">
        <f t="shared" si="478"/>
        <v>Medium</v>
      </c>
      <c r="V6132" s="1" t="str">
        <f t="shared" si="479"/>
        <v>Normal</v>
      </c>
    </row>
    <row r="6133" spans="1:22" x14ac:dyDescent="0.2">
      <c r="A6133" s="1" t="s">
        <v>14166</v>
      </c>
      <c r="B6133" s="2">
        <v>44855</v>
      </c>
      <c r="C6133" s="1" t="s">
        <v>8010</v>
      </c>
      <c r="D6133">
        <v>48</v>
      </c>
      <c r="E6133" s="1" t="s">
        <v>8013</v>
      </c>
      <c r="F6133" s="1" t="s">
        <v>8022</v>
      </c>
      <c r="G6133" s="1" t="s">
        <v>8020</v>
      </c>
      <c r="H6133">
        <v>4</v>
      </c>
      <c r="I6133">
        <v>10</v>
      </c>
      <c r="J6133" s="1" t="s">
        <v>8016</v>
      </c>
      <c r="K6133">
        <v>8</v>
      </c>
      <c r="L6133">
        <v>5</v>
      </c>
      <c r="M6133">
        <v>2</v>
      </c>
      <c r="N6133" s="1" t="s">
        <v>8011</v>
      </c>
      <c r="O6133" s="1" t="s">
        <v>8008</v>
      </c>
      <c r="P6133">
        <v>0.97</v>
      </c>
      <c r="Q6133">
        <v>1</v>
      </c>
      <c r="R6133" t="str">
        <f t="shared" si="475"/>
        <v>ADULT</v>
      </c>
      <c r="S6133" s="1" t="str">
        <f t="shared" si="476"/>
        <v>Oct</v>
      </c>
      <c r="T6133" s="1">
        <f t="shared" si="477"/>
        <v>2022</v>
      </c>
      <c r="U6133" s="1" t="str">
        <f t="shared" si="478"/>
        <v>High</v>
      </c>
      <c r="V6133" s="1" t="str">
        <f t="shared" si="479"/>
        <v>Normal</v>
      </c>
    </row>
    <row r="6134" spans="1:22" x14ac:dyDescent="0.2">
      <c r="A6134" s="1" t="s">
        <v>14167</v>
      </c>
      <c r="B6134" s="2">
        <v>45256</v>
      </c>
      <c r="C6134" s="1" t="s">
        <v>8010</v>
      </c>
      <c r="D6134">
        <v>89</v>
      </c>
      <c r="E6134" s="1" t="s">
        <v>8013</v>
      </c>
      <c r="F6134" s="1" t="s">
        <v>8032</v>
      </c>
      <c r="G6134" s="1" t="s">
        <v>8005</v>
      </c>
      <c r="H6134">
        <v>6</v>
      </c>
      <c r="I6134">
        <v>6</v>
      </c>
      <c r="J6134" s="1" t="s">
        <v>8016</v>
      </c>
      <c r="K6134">
        <v>9</v>
      </c>
      <c r="L6134">
        <v>6</v>
      </c>
      <c r="M6134">
        <v>2</v>
      </c>
      <c r="N6134" s="1" t="s">
        <v>8007</v>
      </c>
      <c r="O6134" s="1" t="s">
        <v>8017</v>
      </c>
      <c r="P6134">
        <v>0.97</v>
      </c>
      <c r="Q6134">
        <v>1</v>
      </c>
      <c r="R6134" t="str">
        <f t="shared" si="475"/>
        <v>SENIOR</v>
      </c>
      <c r="S6134" s="1" t="str">
        <f t="shared" si="476"/>
        <v>Nov</v>
      </c>
      <c r="T6134" s="1">
        <f t="shared" si="477"/>
        <v>2023</v>
      </c>
      <c r="U6134" s="1" t="str">
        <f t="shared" si="478"/>
        <v>High</v>
      </c>
      <c r="V6134" s="1" t="str">
        <f t="shared" si="479"/>
        <v>Normal</v>
      </c>
    </row>
    <row r="6135" spans="1:22" x14ac:dyDescent="0.2">
      <c r="A6135" s="1" t="s">
        <v>14168</v>
      </c>
      <c r="B6135" s="2">
        <v>44441</v>
      </c>
      <c r="C6135" s="1" t="s">
        <v>8010</v>
      </c>
      <c r="D6135">
        <v>58</v>
      </c>
      <c r="E6135" s="1" t="s">
        <v>8013</v>
      </c>
      <c r="F6135" s="1" t="s">
        <v>8022</v>
      </c>
      <c r="G6135" s="1" t="s">
        <v>8020</v>
      </c>
      <c r="H6135">
        <v>5</v>
      </c>
      <c r="I6135">
        <v>10</v>
      </c>
      <c r="J6135" s="1" t="s">
        <v>8027</v>
      </c>
      <c r="K6135">
        <v>8</v>
      </c>
      <c r="L6135">
        <v>4</v>
      </c>
      <c r="M6135">
        <v>2</v>
      </c>
      <c r="N6135" s="1" t="s">
        <v>8038</v>
      </c>
      <c r="O6135" s="1" t="s">
        <v>8008</v>
      </c>
      <c r="P6135">
        <v>0.97</v>
      </c>
      <c r="Q6135">
        <v>1</v>
      </c>
      <c r="R6135" t="str">
        <f t="shared" si="475"/>
        <v>ADULT</v>
      </c>
      <c r="S6135" s="1" t="str">
        <f t="shared" si="476"/>
        <v>Sep</v>
      </c>
      <c r="T6135" s="1">
        <f t="shared" si="477"/>
        <v>2021</v>
      </c>
      <c r="U6135" s="1" t="str">
        <f t="shared" si="478"/>
        <v>High</v>
      </c>
      <c r="V6135" s="1" t="str">
        <f t="shared" si="479"/>
        <v>Normal</v>
      </c>
    </row>
    <row r="6136" spans="1:22" x14ac:dyDescent="0.2">
      <c r="A6136" s="1" t="s">
        <v>14169</v>
      </c>
      <c r="B6136" s="2">
        <v>44431</v>
      </c>
      <c r="C6136" s="1" t="s">
        <v>8019</v>
      </c>
      <c r="D6136">
        <v>44</v>
      </c>
      <c r="E6136" s="1" t="s">
        <v>8013</v>
      </c>
      <c r="F6136" s="1" t="s">
        <v>8004</v>
      </c>
      <c r="G6136" s="1" t="s">
        <v>8020</v>
      </c>
      <c r="H6136">
        <v>3</v>
      </c>
      <c r="I6136">
        <v>9</v>
      </c>
      <c r="J6136" s="1" t="s">
        <v>8006</v>
      </c>
      <c r="K6136">
        <v>6</v>
      </c>
      <c r="L6136">
        <v>2</v>
      </c>
      <c r="M6136">
        <v>2</v>
      </c>
      <c r="N6136" s="1" t="s">
        <v>8011</v>
      </c>
      <c r="O6136" s="1" t="s">
        <v>8008</v>
      </c>
      <c r="P6136">
        <v>0.85</v>
      </c>
      <c r="Q6136">
        <v>1</v>
      </c>
      <c r="R6136" t="str">
        <f t="shared" si="475"/>
        <v>ADULT</v>
      </c>
      <c r="S6136" s="1" t="str">
        <f t="shared" si="476"/>
        <v>Aug</v>
      </c>
      <c r="T6136" s="1">
        <f t="shared" si="477"/>
        <v>2021</v>
      </c>
      <c r="U6136" s="1" t="str">
        <f t="shared" si="478"/>
        <v>High</v>
      </c>
      <c r="V6136" s="1" t="str">
        <f t="shared" si="479"/>
        <v>Normal</v>
      </c>
    </row>
    <row r="6137" spans="1:22" x14ac:dyDescent="0.2">
      <c r="A6137" s="1" t="s">
        <v>14170</v>
      </c>
      <c r="B6137" s="2">
        <v>44259</v>
      </c>
      <c r="C6137" s="1" t="s">
        <v>8002</v>
      </c>
      <c r="D6137">
        <v>38</v>
      </c>
      <c r="E6137" s="1" t="s">
        <v>8003</v>
      </c>
      <c r="F6137" s="1" t="s">
        <v>8014</v>
      </c>
      <c r="G6137" s="1" t="s">
        <v>8020</v>
      </c>
      <c r="H6137">
        <v>3</v>
      </c>
      <c r="I6137">
        <v>13</v>
      </c>
      <c r="J6137" s="1" t="s">
        <v>8016</v>
      </c>
      <c r="K6137">
        <v>6</v>
      </c>
      <c r="L6137">
        <v>4</v>
      </c>
      <c r="M6137">
        <v>1</v>
      </c>
      <c r="N6137" s="1" t="s">
        <v>8011</v>
      </c>
      <c r="O6137" s="1" t="s">
        <v>8008</v>
      </c>
      <c r="P6137">
        <v>0.68</v>
      </c>
      <c r="Q6137">
        <v>1</v>
      </c>
      <c r="R6137" t="str">
        <f t="shared" si="475"/>
        <v>YOUNG ADULT</v>
      </c>
      <c r="S6137" s="1" t="str">
        <f t="shared" si="476"/>
        <v>Mar</v>
      </c>
      <c r="T6137" s="1">
        <f t="shared" si="477"/>
        <v>2021</v>
      </c>
      <c r="U6137" s="1" t="str">
        <f t="shared" si="478"/>
        <v>Medium</v>
      </c>
      <c r="V6137" s="1" t="str">
        <f t="shared" si="479"/>
        <v>Normal</v>
      </c>
    </row>
    <row r="6138" spans="1:22" x14ac:dyDescent="0.2">
      <c r="A6138" s="1" t="s">
        <v>14171</v>
      </c>
      <c r="B6138" s="2">
        <v>44917</v>
      </c>
      <c r="C6138" s="1" t="s">
        <v>8031</v>
      </c>
      <c r="D6138">
        <v>76</v>
      </c>
      <c r="E6138" s="1" t="s">
        <v>8003</v>
      </c>
      <c r="F6138" s="1" t="s">
        <v>8032</v>
      </c>
      <c r="G6138" s="1" t="s">
        <v>8005</v>
      </c>
      <c r="H6138">
        <v>6</v>
      </c>
      <c r="I6138">
        <v>7</v>
      </c>
      <c r="J6138" s="1" t="s">
        <v>8016</v>
      </c>
      <c r="K6138">
        <v>10</v>
      </c>
      <c r="L6138">
        <v>4</v>
      </c>
      <c r="M6138">
        <v>4</v>
      </c>
      <c r="N6138" s="1" t="s">
        <v>8007</v>
      </c>
      <c r="O6138" s="1" t="s">
        <v>8017</v>
      </c>
      <c r="P6138">
        <v>0.97</v>
      </c>
      <c r="Q6138">
        <v>1</v>
      </c>
      <c r="R6138" t="str">
        <f t="shared" si="475"/>
        <v>SENIOR</v>
      </c>
      <c r="S6138" s="1" t="str">
        <f t="shared" si="476"/>
        <v>Dec</v>
      </c>
      <c r="T6138" s="1">
        <f t="shared" si="477"/>
        <v>2022</v>
      </c>
      <c r="U6138" s="1" t="str">
        <f t="shared" si="478"/>
        <v>High</v>
      </c>
      <c r="V6138" s="1" t="str">
        <f t="shared" si="479"/>
        <v>Frequent</v>
      </c>
    </row>
    <row r="6139" spans="1:22" x14ac:dyDescent="0.2">
      <c r="A6139" s="1" t="s">
        <v>14172</v>
      </c>
      <c r="B6139" s="2">
        <v>44798</v>
      </c>
      <c r="C6139" s="1" t="s">
        <v>8019</v>
      </c>
      <c r="D6139">
        <v>48</v>
      </c>
      <c r="E6139" s="1" t="s">
        <v>8013</v>
      </c>
      <c r="F6139" s="1" t="s">
        <v>8022</v>
      </c>
      <c r="G6139" s="1" t="s">
        <v>8015</v>
      </c>
      <c r="H6139">
        <v>4</v>
      </c>
      <c r="I6139">
        <v>6</v>
      </c>
      <c r="J6139" s="1" t="s">
        <v>8016</v>
      </c>
      <c r="K6139">
        <v>6</v>
      </c>
      <c r="L6139">
        <v>2</v>
      </c>
      <c r="M6139">
        <v>2</v>
      </c>
      <c r="N6139" s="1" t="s">
        <v>8038</v>
      </c>
      <c r="O6139" s="1" t="s">
        <v>8008</v>
      </c>
      <c r="P6139">
        <v>0.7</v>
      </c>
      <c r="Q6139">
        <v>1</v>
      </c>
      <c r="R6139" t="str">
        <f t="shared" si="475"/>
        <v>ADULT</v>
      </c>
      <c r="S6139" s="1" t="str">
        <f t="shared" si="476"/>
        <v>Aug</v>
      </c>
      <c r="T6139" s="1">
        <f t="shared" si="477"/>
        <v>2022</v>
      </c>
      <c r="U6139" s="1" t="str">
        <f t="shared" si="478"/>
        <v>High</v>
      </c>
      <c r="V6139" s="1" t="str">
        <f t="shared" si="479"/>
        <v>Normal</v>
      </c>
    </row>
    <row r="6140" spans="1:22" x14ac:dyDescent="0.2">
      <c r="A6140" s="1" t="s">
        <v>14173</v>
      </c>
      <c r="B6140" s="2">
        <v>44318</v>
      </c>
      <c r="C6140" s="1" t="s">
        <v>8002</v>
      </c>
      <c r="D6140">
        <v>58</v>
      </c>
      <c r="E6140" s="1" t="s">
        <v>8003</v>
      </c>
      <c r="F6140" s="1" t="s">
        <v>8004</v>
      </c>
      <c r="G6140" s="1" t="s">
        <v>8026</v>
      </c>
      <c r="H6140">
        <v>4</v>
      </c>
      <c r="I6140">
        <v>8</v>
      </c>
      <c r="J6140" s="1" t="s">
        <v>8016</v>
      </c>
      <c r="K6140">
        <v>6</v>
      </c>
      <c r="L6140">
        <v>3</v>
      </c>
      <c r="M6140">
        <v>1</v>
      </c>
      <c r="N6140" s="1" t="s">
        <v>8023</v>
      </c>
      <c r="O6140" s="1" t="s">
        <v>8008</v>
      </c>
      <c r="P6140">
        <v>0.56999999999999995</v>
      </c>
      <c r="Q6140">
        <v>1</v>
      </c>
      <c r="R6140" t="str">
        <f t="shared" si="475"/>
        <v>ADULT</v>
      </c>
      <c r="S6140" s="1" t="str">
        <f t="shared" si="476"/>
        <v>May</v>
      </c>
      <c r="T6140" s="1">
        <f t="shared" si="477"/>
        <v>2021</v>
      </c>
      <c r="U6140" s="1" t="str">
        <f t="shared" si="478"/>
        <v>Medium</v>
      </c>
      <c r="V6140" s="1" t="str">
        <f t="shared" si="479"/>
        <v>Normal</v>
      </c>
    </row>
    <row r="6141" spans="1:22" x14ac:dyDescent="0.2">
      <c r="A6141" s="1" t="s">
        <v>14174</v>
      </c>
      <c r="B6141" s="2">
        <v>44596</v>
      </c>
      <c r="C6141" s="1" t="s">
        <v>8031</v>
      </c>
      <c r="D6141">
        <v>74</v>
      </c>
      <c r="E6141" s="1" t="s">
        <v>8013</v>
      </c>
      <c r="F6141" s="1" t="s">
        <v>8004</v>
      </c>
      <c r="G6141" s="1" t="s">
        <v>8048</v>
      </c>
      <c r="H6141">
        <v>6</v>
      </c>
      <c r="I6141">
        <v>11</v>
      </c>
      <c r="J6141" s="1" t="s">
        <v>8041</v>
      </c>
      <c r="K6141">
        <v>10</v>
      </c>
      <c r="L6141">
        <v>4</v>
      </c>
      <c r="M6141">
        <v>4</v>
      </c>
      <c r="N6141" s="1" t="s">
        <v>8007</v>
      </c>
      <c r="O6141" s="1" t="s">
        <v>8017</v>
      </c>
      <c r="P6141">
        <v>0.97</v>
      </c>
      <c r="Q6141">
        <v>1</v>
      </c>
      <c r="R6141" t="str">
        <f t="shared" si="475"/>
        <v>SENIOR</v>
      </c>
      <c r="S6141" s="1" t="str">
        <f t="shared" si="476"/>
        <v>Feb</v>
      </c>
      <c r="T6141" s="1">
        <f t="shared" si="477"/>
        <v>2022</v>
      </c>
      <c r="U6141" s="1" t="str">
        <f t="shared" si="478"/>
        <v>High</v>
      </c>
      <c r="V6141" s="1" t="str">
        <f t="shared" si="479"/>
        <v>Frequent</v>
      </c>
    </row>
    <row r="6142" spans="1:22" x14ac:dyDescent="0.2">
      <c r="A6142" s="1" t="s">
        <v>14175</v>
      </c>
      <c r="B6142" s="2">
        <v>44392</v>
      </c>
      <c r="C6142" s="1" t="s">
        <v>8019</v>
      </c>
      <c r="D6142">
        <v>49</v>
      </c>
      <c r="E6142" s="1" t="s">
        <v>8003</v>
      </c>
      <c r="F6142" s="1" t="s">
        <v>8022</v>
      </c>
      <c r="G6142" s="1" t="s">
        <v>8005</v>
      </c>
      <c r="H6142">
        <v>3</v>
      </c>
      <c r="I6142">
        <v>6</v>
      </c>
      <c r="J6142" s="1" t="s">
        <v>8016</v>
      </c>
      <c r="K6142">
        <v>6</v>
      </c>
      <c r="L6142">
        <v>2</v>
      </c>
      <c r="M6142">
        <v>2</v>
      </c>
      <c r="N6142" s="1" t="s">
        <v>8011</v>
      </c>
      <c r="O6142" s="1" t="s">
        <v>8008</v>
      </c>
      <c r="P6142">
        <v>0.59</v>
      </c>
      <c r="Q6142">
        <v>0</v>
      </c>
      <c r="R6142" t="str">
        <f t="shared" si="475"/>
        <v>ADULT</v>
      </c>
      <c r="S6142" s="1" t="str">
        <f t="shared" si="476"/>
        <v>Jul</v>
      </c>
      <c r="T6142" s="1">
        <f t="shared" si="477"/>
        <v>2021</v>
      </c>
      <c r="U6142" s="1" t="str">
        <f t="shared" si="478"/>
        <v>Medium</v>
      </c>
      <c r="V6142" s="1" t="str">
        <f t="shared" si="479"/>
        <v>Normal</v>
      </c>
    </row>
    <row r="6143" spans="1:22" x14ac:dyDescent="0.2">
      <c r="A6143" s="1" t="s">
        <v>14176</v>
      </c>
      <c r="B6143" s="2">
        <v>44559</v>
      </c>
      <c r="C6143" s="1" t="s">
        <v>8031</v>
      </c>
      <c r="D6143">
        <v>57</v>
      </c>
      <c r="E6143" s="1" t="s">
        <v>8013</v>
      </c>
      <c r="F6143" s="1" t="s">
        <v>8032</v>
      </c>
      <c r="G6143" s="1" t="s">
        <v>8062</v>
      </c>
      <c r="H6143">
        <v>4</v>
      </c>
      <c r="I6143">
        <v>8</v>
      </c>
      <c r="J6143" s="1" t="s">
        <v>8027</v>
      </c>
      <c r="K6143">
        <v>8</v>
      </c>
      <c r="L6143">
        <v>3</v>
      </c>
      <c r="M6143">
        <v>2</v>
      </c>
      <c r="N6143" s="1" t="s">
        <v>8038</v>
      </c>
      <c r="O6143" s="1" t="s">
        <v>8008</v>
      </c>
      <c r="P6143">
        <v>0.85</v>
      </c>
      <c r="Q6143">
        <v>1</v>
      </c>
      <c r="R6143" t="str">
        <f t="shared" si="475"/>
        <v>ADULT</v>
      </c>
      <c r="S6143" s="1" t="str">
        <f t="shared" si="476"/>
        <v>Dec</v>
      </c>
      <c r="T6143" s="1">
        <f t="shared" si="477"/>
        <v>2021</v>
      </c>
      <c r="U6143" s="1" t="str">
        <f t="shared" si="478"/>
        <v>High</v>
      </c>
      <c r="V6143" s="1" t="str">
        <f t="shared" si="479"/>
        <v>Normal</v>
      </c>
    </row>
    <row r="6144" spans="1:22" x14ac:dyDescent="0.2">
      <c r="A6144" s="1" t="s">
        <v>14177</v>
      </c>
      <c r="B6144" s="2">
        <v>45238</v>
      </c>
      <c r="C6144" s="1" t="s">
        <v>8010</v>
      </c>
      <c r="D6144">
        <v>57</v>
      </c>
      <c r="E6144" s="1" t="s">
        <v>8013</v>
      </c>
      <c r="F6144" s="1" t="s">
        <v>8032</v>
      </c>
      <c r="G6144" s="1" t="s">
        <v>8020</v>
      </c>
      <c r="H6144">
        <v>4</v>
      </c>
      <c r="I6144">
        <v>11</v>
      </c>
      <c r="J6144" s="1" t="s">
        <v>8006</v>
      </c>
      <c r="K6144">
        <v>9</v>
      </c>
      <c r="L6144">
        <v>4</v>
      </c>
      <c r="M6144">
        <v>2</v>
      </c>
      <c r="N6144" s="1" t="s">
        <v>8011</v>
      </c>
      <c r="O6144" s="1" t="s">
        <v>8008</v>
      </c>
      <c r="P6144">
        <v>0.97</v>
      </c>
      <c r="Q6144">
        <v>1</v>
      </c>
      <c r="R6144" t="str">
        <f t="shared" si="475"/>
        <v>ADULT</v>
      </c>
      <c r="S6144" s="1" t="str">
        <f t="shared" si="476"/>
        <v>Nov</v>
      </c>
      <c r="T6144" s="1">
        <f t="shared" si="477"/>
        <v>2023</v>
      </c>
      <c r="U6144" s="1" t="str">
        <f t="shared" si="478"/>
        <v>High</v>
      </c>
      <c r="V6144" s="1" t="str">
        <f t="shared" si="479"/>
        <v>Normal</v>
      </c>
    </row>
    <row r="6145" spans="1:22" x14ac:dyDescent="0.2">
      <c r="A6145" s="1" t="s">
        <v>14178</v>
      </c>
      <c r="B6145" s="2">
        <v>44945</v>
      </c>
      <c r="C6145" s="1" t="s">
        <v>8031</v>
      </c>
      <c r="D6145">
        <v>69</v>
      </c>
      <c r="E6145" s="1" t="s">
        <v>8003</v>
      </c>
      <c r="F6145" s="1" t="s">
        <v>8022</v>
      </c>
      <c r="G6145" s="1" t="s">
        <v>8048</v>
      </c>
      <c r="H6145">
        <v>6</v>
      </c>
      <c r="I6145">
        <v>10</v>
      </c>
      <c r="J6145" s="1" t="s">
        <v>8006</v>
      </c>
      <c r="K6145">
        <v>10</v>
      </c>
      <c r="L6145">
        <v>4</v>
      </c>
      <c r="M6145">
        <v>2</v>
      </c>
      <c r="N6145" s="1" t="s">
        <v>8007</v>
      </c>
      <c r="O6145" s="1" t="s">
        <v>8017</v>
      </c>
      <c r="P6145">
        <v>0.97</v>
      </c>
      <c r="Q6145">
        <v>1</v>
      </c>
      <c r="R6145" t="str">
        <f t="shared" si="475"/>
        <v>SENIOR</v>
      </c>
      <c r="S6145" s="1" t="str">
        <f t="shared" si="476"/>
        <v>Jan</v>
      </c>
      <c r="T6145" s="1">
        <f t="shared" si="477"/>
        <v>2023</v>
      </c>
      <c r="U6145" s="1" t="str">
        <f t="shared" si="478"/>
        <v>High</v>
      </c>
      <c r="V6145" s="1" t="str">
        <f t="shared" si="479"/>
        <v>Normal</v>
      </c>
    </row>
    <row r="6146" spans="1:22" x14ac:dyDescent="0.2">
      <c r="A6146" s="1" t="s">
        <v>14179</v>
      </c>
      <c r="B6146" s="2">
        <v>44205</v>
      </c>
      <c r="C6146" s="1" t="s">
        <v>8031</v>
      </c>
      <c r="D6146">
        <v>68</v>
      </c>
      <c r="E6146" s="1" t="s">
        <v>8003</v>
      </c>
      <c r="F6146" s="1" t="s">
        <v>8004</v>
      </c>
      <c r="G6146" s="1" t="s">
        <v>8062</v>
      </c>
      <c r="H6146">
        <v>5</v>
      </c>
      <c r="I6146">
        <v>9</v>
      </c>
      <c r="J6146" s="1" t="s">
        <v>8016</v>
      </c>
      <c r="K6146">
        <v>10</v>
      </c>
      <c r="L6146">
        <v>6</v>
      </c>
      <c r="M6146">
        <v>1</v>
      </c>
      <c r="N6146" s="1" t="s">
        <v>8007</v>
      </c>
      <c r="O6146" s="1" t="s">
        <v>8008</v>
      </c>
      <c r="P6146">
        <v>0.96</v>
      </c>
      <c r="Q6146">
        <v>1</v>
      </c>
      <c r="R6146" t="str">
        <f t="shared" ref="R6146:R6209" si="480">IF(D6146&lt;18,"CHILD",IF(D6146&lt;40,"YOUNG ADULT",IF(D6146&lt;65,"ADULT","SENIOR")))</f>
        <v>SENIOR</v>
      </c>
      <c r="S6146" s="1" t="str">
        <f t="shared" ref="S6146:S6209" si="481">TEXT(B6146,"MMM")</f>
        <v>Jan</v>
      </c>
      <c r="T6146" s="1">
        <f t="shared" ref="T6146:T6209" si="482">YEAR(B6146)</f>
        <v>2021</v>
      </c>
      <c r="U6146" s="1" t="str">
        <f t="shared" ref="U6146:U6209" si="483">IF(P6146&lt;0.3,"Low",IF(P6146&lt;0.7,"Medium","High"))</f>
        <v>High</v>
      </c>
      <c r="V6146" s="1" t="str">
        <f t="shared" ref="V6146:V6209" si="484">IF(M6146&gt;=3,"Frequent","Normal")</f>
        <v>Normal</v>
      </c>
    </row>
    <row r="6147" spans="1:22" x14ac:dyDescent="0.2">
      <c r="A6147" s="1" t="s">
        <v>14180</v>
      </c>
      <c r="B6147" s="2">
        <v>44473</v>
      </c>
      <c r="C6147" s="1" t="s">
        <v>8010</v>
      </c>
      <c r="D6147">
        <v>54</v>
      </c>
      <c r="E6147" s="1" t="s">
        <v>8013</v>
      </c>
      <c r="F6147" s="1" t="s">
        <v>8004</v>
      </c>
      <c r="G6147" s="1" t="s">
        <v>8015</v>
      </c>
      <c r="H6147">
        <v>5</v>
      </c>
      <c r="I6147">
        <v>6</v>
      </c>
      <c r="J6147" s="1" t="s">
        <v>8027</v>
      </c>
      <c r="K6147">
        <v>8</v>
      </c>
      <c r="L6147">
        <v>4</v>
      </c>
      <c r="M6147">
        <v>1</v>
      </c>
      <c r="N6147" s="1" t="s">
        <v>8023</v>
      </c>
      <c r="O6147" s="1" t="s">
        <v>8008</v>
      </c>
      <c r="P6147">
        <v>0.75</v>
      </c>
      <c r="Q6147">
        <v>1</v>
      </c>
      <c r="R6147" t="str">
        <f t="shared" si="480"/>
        <v>ADULT</v>
      </c>
      <c r="S6147" s="1" t="str">
        <f t="shared" si="481"/>
        <v>Oct</v>
      </c>
      <c r="T6147" s="1">
        <f t="shared" si="482"/>
        <v>2021</v>
      </c>
      <c r="U6147" s="1" t="str">
        <f t="shared" si="483"/>
        <v>High</v>
      </c>
      <c r="V6147" s="1" t="str">
        <f t="shared" si="484"/>
        <v>Normal</v>
      </c>
    </row>
    <row r="6148" spans="1:22" x14ac:dyDescent="0.2">
      <c r="A6148" s="1" t="s">
        <v>14181</v>
      </c>
      <c r="B6148" s="2">
        <v>44208</v>
      </c>
      <c r="C6148" s="1" t="s">
        <v>8031</v>
      </c>
      <c r="D6148">
        <v>59</v>
      </c>
      <c r="E6148" s="1" t="s">
        <v>8013</v>
      </c>
      <c r="F6148" s="1" t="s">
        <v>8004</v>
      </c>
      <c r="G6148" s="1" t="s">
        <v>8020</v>
      </c>
      <c r="H6148">
        <v>4</v>
      </c>
      <c r="I6148">
        <v>12</v>
      </c>
      <c r="J6148" s="1" t="s">
        <v>8041</v>
      </c>
      <c r="K6148">
        <v>7</v>
      </c>
      <c r="L6148">
        <v>4</v>
      </c>
      <c r="M6148">
        <v>2</v>
      </c>
      <c r="N6148" s="1" t="s">
        <v>8023</v>
      </c>
      <c r="O6148" s="1" t="s">
        <v>8008</v>
      </c>
      <c r="P6148">
        <v>0.97</v>
      </c>
      <c r="Q6148">
        <v>1</v>
      </c>
      <c r="R6148" t="str">
        <f t="shared" si="480"/>
        <v>ADULT</v>
      </c>
      <c r="S6148" s="1" t="str">
        <f t="shared" si="481"/>
        <v>Jan</v>
      </c>
      <c r="T6148" s="1">
        <f t="shared" si="482"/>
        <v>2021</v>
      </c>
      <c r="U6148" s="1" t="str">
        <f t="shared" si="483"/>
        <v>High</v>
      </c>
      <c r="V6148" s="1" t="str">
        <f t="shared" si="484"/>
        <v>Normal</v>
      </c>
    </row>
    <row r="6149" spans="1:22" x14ac:dyDescent="0.2">
      <c r="A6149" s="1" t="s">
        <v>14182</v>
      </c>
      <c r="B6149" s="2">
        <v>44979</v>
      </c>
      <c r="C6149" s="1" t="s">
        <v>8031</v>
      </c>
      <c r="D6149">
        <v>51</v>
      </c>
      <c r="E6149" s="1" t="s">
        <v>8013</v>
      </c>
      <c r="F6149" s="1" t="s">
        <v>8032</v>
      </c>
      <c r="G6149" s="1" t="s">
        <v>8062</v>
      </c>
      <c r="H6149">
        <v>3</v>
      </c>
      <c r="I6149">
        <v>8</v>
      </c>
      <c r="J6149" s="1" t="s">
        <v>8016</v>
      </c>
      <c r="K6149">
        <v>8</v>
      </c>
      <c r="L6149">
        <v>4</v>
      </c>
      <c r="M6149">
        <v>1</v>
      </c>
      <c r="N6149" s="1" t="s">
        <v>8023</v>
      </c>
      <c r="O6149" s="1" t="s">
        <v>8008</v>
      </c>
      <c r="P6149">
        <v>0.65</v>
      </c>
      <c r="Q6149">
        <v>1</v>
      </c>
      <c r="R6149" t="str">
        <f t="shared" si="480"/>
        <v>ADULT</v>
      </c>
      <c r="S6149" s="1" t="str">
        <f t="shared" si="481"/>
        <v>Feb</v>
      </c>
      <c r="T6149" s="1">
        <f t="shared" si="482"/>
        <v>2023</v>
      </c>
      <c r="U6149" s="1" t="str">
        <f t="shared" si="483"/>
        <v>Medium</v>
      </c>
      <c r="V6149" s="1" t="str">
        <f t="shared" si="484"/>
        <v>Normal</v>
      </c>
    </row>
    <row r="6150" spans="1:22" x14ac:dyDescent="0.2">
      <c r="A6150" s="1" t="s">
        <v>14183</v>
      </c>
      <c r="B6150" s="2">
        <v>44711</v>
      </c>
      <c r="C6150" s="1" t="s">
        <v>8002</v>
      </c>
      <c r="D6150">
        <v>32</v>
      </c>
      <c r="E6150" s="1" t="s">
        <v>8003</v>
      </c>
      <c r="F6150" s="1" t="s">
        <v>8004</v>
      </c>
      <c r="G6150" s="1" t="s">
        <v>8020</v>
      </c>
      <c r="H6150">
        <v>3</v>
      </c>
      <c r="I6150">
        <v>9</v>
      </c>
      <c r="J6150" s="1" t="s">
        <v>8041</v>
      </c>
      <c r="K6150">
        <v>4</v>
      </c>
      <c r="L6150">
        <v>2</v>
      </c>
      <c r="M6150">
        <v>1</v>
      </c>
      <c r="N6150" s="1" t="s">
        <v>8011</v>
      </c>
      <c r="O6150" s="1" t="s">
        <v>8008</v>
      </c>
      <c r="P6150">
        <v>0.69</v>
      </c>
      <c r="Q6150">
        <v>1</v>
      </c>
      <c r="R6150" t="str">
        <f t="shared" si="480"/>
        <v>YOUNG ADULT</v>
      </c>
      <c r="S6150" s="1" t="str">
        <f t="shared" si="481"/>
        <v>May</v>
      </c>
      <c r="T6150" s="1">
        <f t="shared" si="482"/>
        <v>2022</v>
      </c>
      <c r="U6150" s="1" t="str">
        <f t="shared" si="483"/>
        <v>Medium</v>
      </c>
      <c r="V6150" s="1" t="str">
        <f t="shared" si="484"/>
        <v>Normal</v>
      </c>
    </row>
    <row r="6151" spans="1:22" x14ac:dyDescent="0.2">
      <c r="A6151" s="1" t="s">
        <v>14184</v>
      </c>
      <c r="B6151" s="2">
        <v>45285</v>
      </c>
      <c r="C6151" s="1" t="s">
        <v>8031</v>
      </c>
      <c r="D6151">
        <v>62</v>
      </c>
      <c r="E6151" s="1" t="s">
        <v>8003</v>
      </c>
      <c r="F6151" s="1" t="s">
        <v>8004</v>
      </c>
      <c r="G6151" s="1" t="s">
        <v>8020</v>
      </c>
      <c r="H6151">
        <v>4</v>
      </c>
      <c r="I6151">
        <v>13</v>
      </c>
      <c r="J6151" s="1" t="s">
        <v>8016</v>
      </c>
      <c r="K6151">
        <v>6</v>
      </c>
      <c r="L6151">
        <v>3</v>
      </c>
      <c r="M6151">
        <v>1</v>
      </c>
      <c r="N6151" s="1" t="s">
        <v>8011</v>
      </c>
      <c r="O6151" s="1" t="s">
        <v>8008</v>
      </c>
      <c r="P6151">
        <v>0.89</v>
      </c>
      <c r="Q6151">
        <v>1</v>
      </c>
      <c r="R6151" t="str">
        <f t="shared" si="480"/>
        <v>ADULT</v>
      </c>
      <c r="S6151" s="1" t="str">
        <f t="shared" si="481"/>
        <v>Dec</v>
      </c>
      <c r="T6151" s="1">
        <f t="shared" si="482"/>
        <v>2023</v>
      </c>
      <c r="U6151" s="1" t="str">
        <f t="shared" si="483"/>
        <v>High</v>
      </c>
      <c r="V6151" s="1" t="str">
        <f t="shared" si="484"/>
        <v>Normal</v>
      </c>
    </row>
    <row r="6152" spans="1:22" x14ac:dyDescent="0.2">
      <c r="A6152" s="1" t="s">
        <v>14185</v>
      </c>
      <c r="B6152" s="2">
        <v>45000</v>
      </c>
      <c r="C6152" s="1" t="s">
        <v>8002</v>
      </c>
      <c r="D6152">
        <v>90</v>
      </c>
      <c r="E6152" s="1" t="s">
        <v>8003</v>
      </c>
      <c r="F6152" s="1" t="s">
        <v>8014</v>
      </c>
      <c r="G6152" s="1" t="s">
        <v>8060</v>
      </c>
      <c r="H6152">
        <v>8</v>
      </c>
      <c r="I6152">
        <v>9</v>
      </c>
      <c r="J6152" s="1" t="s">
        <v>8016</v>
      </c>
      <c r="K6152">
        <v>12</v>
      </c>
      <c r="L6152">
        <v>6</v>
      </c>
      <c r="M6152">
        <v>3</v>
      </c>
      <c r="N6152" s="1" t="s">
        <v>8007</v>
      </c>
      <c r="O6152" s="1" t="s">
        <v>8017</v>
      </c>
      <c r="P6152">
        <v>0.97</v>
      </c>
      <c r="Q6152">
        <v>1</v>
      </c>
      <c r="R6152" t="str">
        <f t="shared" si="480"/>
        <v>SENIOR</v>
      </c>
      <c r="S6152" s="1" t="str">
        <f t="shared" si="481"/>
        <v>Mar</v>
      </c>
      <c r="T6152" s="1">
        <f t="shared" si="482"/>
        <v>2023</v>
      </c>
      <c r="U6152" s="1" t="str">
        <f t="shared" si="483"/>
        <v>High</v>
      </c>
      <c r="V6152" s="1" t="str">
        <f t="shared" si="484"/>
        <v>Frequent</v>
      </c>
    </row>
    <row r="6153" spans="1:22" x14ac:dyDescent="0.2">
      <c r="A6153" s="1" t="s">
        <v>14186</v>
      </c>
      <c r="B6153" s="2">
        <v>44764</v>
      </c>
      <c r="C6153" s="1" t="s">
        <v>8019</v>
      </c>
      <c r="D6153">
        <v>42</v>
      </c>
      <c r="E6153" s="1" t="s">
        <v>8003</v>
      </c>
      <c r="F6153" s="1" t="s">
        <v>8022</v>
      </c>
      <c r="G6153" s="1" t="s">
        <v>8044</v>
      </c>
      <c r="H6153">
        <v>3</v>
      </c>
      <c r="I6153">
        <v>7</v>
      </c>
      <c r="J6153" s="1" t="s">
        <v>8006</v>
      </c>
      <c r="K6153">
        <v>6</v>
      </c>
      <c r="L6153">
        <v>4</v>
      </c>
      <c r="M6153">
        <v>1</v>
      </c>
      <c r="N6153" s="1" t="s">
        <v>8038</v>
      </c>
      <c r="O6153" s="1" t="s">
        <v>8008</v>
      </c>
      <c r="P6153">
        <v>0.72</v>
      </c>
      <c r="Q6153">
        <v>1</v>
      </c>
      <c r="R6153" t="str">
        <f t="shared" si="480"/>
        <v>ADULT</v>
      </c>
      <c r="S6153" s="1" t="str">
        <f t="shared" si="481"/>
        <v>Jul</v>
      </c>
      <c r="T6153" s="1">
        <f t="shared" si="482"/>
        <v>2022</v>
      </c>
      <c r="U6153" s="1" t="str">
        <f t="shared" si="483"/>
        <v>High</v>
      </c>
      <c r="V6153" s="1" t="str">
        <f t="shared" si="484"/>
        <v>Normal</v>
      </c>
    </row>
    <row r="6154" spans="1:22" x14ac:dyDescent="0.2">
      <c r="A6154" s="1" t="s">
        <v>14187</v>
      </c>
      <c r="B6154" s="2">
        <v>45078</v>
      </c>
      <c r="C6154" s="1" t="s">
        <v>8019</v>
      </c>
      <c r="D6154">
        <v>44</v>
      </c>
      <c r="E6154" s="1" t="s">
        <v>8013</v>
      </c>
      <c r="F6154" s="1" t="s">
        <v>8032</v>
      </c>
      <c r="G6154" s="1" t="s">
        <v>8044</v>
      </c>
      <c r="H6154">
        <v>4</v>
      </c>
      <c r="I6154">
        <v>7</v>
      </c>
      <c r="J6154" s="1" t="s">
        <v>8006</v>
      </c>
      <c r="K6154">
        <v>6</v>
      </c>
      <c r="L6154">
        <v>3</v>
      </c>
      <c r="M6154">
        <v>2</v>
      </c>
      <c r="N6154" s="1" t="s">
        <v>8038</v>
      </c>
      <c r="O6154" s="1" t="s">
        <v>8008</v>
      </c>
      <c r="P6154">
        <v>0.96</v>
      </c>
      <c r="Q6154">
        <v>1</v>
      </c>
      <c r="R6154" t="str">
        <f t="shared" si="480"/>
        <v>ADULT</v>
      </c>
      <c r="S6154" s="1" t="str">
        <f t="shared" si="481"/>
        <v>Jun</v>
      </c>
      <c r="T6154" s="1">
        <f t="shared" si="482"/>
        <v>2023</v>
      </c>
      <c r="U6154" s="1" t="str">
        <f t="shared" si="483"/>
        <v>High</v>
      </c>
      <c r="V6154" s="1" t="str">
        <f t="shared" si="484"/>
        <v>Normal</v>
      </c>
    </row>
    <row r="6155" spans="1:22" x14ac:dyDescent="0.2">
      <c r="A6155" s="1" t="s">
        <v>14188</v>
      </c>
      <c r="B6155" s="2">
        <v>44968</v>
      </c>
      <c r="C6155" s="1" t="s">
        <v>8031</v>
      </c>
      <c r="D6155">
        <v>43</v>
      </c>
      <c r="E6155" s="1" t="s">
        <v>8013</v>
      </c>
      <c r="F6155" s="1" t="s">
        <v>8032</v>
      </c>
      <c r="G6155" s="1" t="s">
        <v>8035</v>
      </c>
      <c r="H6155">
        <v>4</v>
      </c>
      <c r="I6155">
        <v>10</v>
      </c>
      <c r="J6155" s="1" t="s">
        <v>8016</v>
      </c>
      <c r="K6155">
        <v>6</v>
      </c>
      <c r="L6155">
        <v>2</v>
      </c>
      <c r="M6155">
        <v>1</v>
      </c>
      <c r="N6155" s="1" t="s">
        <v>8011</v>
      </c>
      <c r="O6155" s="1" t="s">
        <v>8008</v>
      </c>
      <c r="P6155">
        <v>0.74</v>
      </c>
      <c r="Q6155">
        <v>1</v>
      </c>
      <c r="R6155" t="str">
        <f t="shared" si="480"/>
        <v>ADULT</v>
      </c>
      <c r="S6155" s="1" t="str">
        <f t="shared" si="481"/>
        <v>Feb</v>
      </c>
      <c r="T6155" s="1">
        <f t="shared" si="482"/>
        <v>2023</v>
      </c>
      <c r="U6155" s="1" t="str">
        <f t="shared" si="483"/>
        <v>High</v>
      </c>
      <c r="V6155" s="1" t="str">
        <f t="shared" si="484"/>
        <v>Normal</v>
      </c>
    </row>
    <row r="6156" spans="1:22" x14ac:dyDescent="0.2">
      <c r="A6156" s="1" t="s">
        <v>14189</v>
      </c>
      <c r="B6156" s="2">
        <v>44463</v>
      </c>
      <c r="C6156" s="1" t="s">
        <v>8010</v>
      </c>
      <c r="D6156">
        <v>70</v>
      </c>
      <c r="E6156" s="1" t="s">
        <v>8003</v>
      </c>
      <c r="F6156" s="1" t="s">
        <v>8004</v>
      </c>
      <c r="G6156" s="1" t="s">
        <v>8005</v>
      </c>
      <c r="H6156">
        <v>5</v>
      </c>
      <c r="I6156">
        <v>6</v>
      </c>
      <c r="J6156" s="1" t="s">
        <v>8016</v>
      </c>
      <c r="K6156">
        <v>8</v>
      </c>
      <c r="L6156">
        <v>4</v>
      </c>
      <c r="M6156">
        <v>3</v>
      </c>
      <c r="N6156" s="1" t="s">
        <v>8007</v>
      </c>
      <c r="O6156" s="1" t="s">
        <v>8008</v>
      </c>
      <c r="P6156">
        <v>0.97</v>
      </c>
      <c r="Q6156">
        <v>0</v>
      </c>
      <c r="R6156" t="str">
        <f t="shared" si="480"/>
        <v>SENIOR</v>
      </c>
      <c r="S6156" s="1" t="str">
        <f t="shared" si="481"/>
        <v>Sep</v>
      </c>
      <c r="T6156" s="1">
        <f t="shared" si="482"/>
        <v>2021</v>
      </c>
      <c r="U6156" s="1" t="str">
        <f t="shared" si="483"/>
        <v>High</v>
      </c>
      <c r="V6156" s="1" t="str">
        <f t="shared" si="484"/>
        <v>Frequent</v>
      </c>
    </row>
    <row r="6157" spans="1:22" x14ac:dyDescent="0.2">
      <c r="A6157" s="1" t="s">
        <v>14190</v>
      </c>
      <c r="B6157" s="2">
        <v>44777</v>
      </c>
      <c r="C6157" s="1" t="s">
        <v>8019</v>
      </c>
      <c r="D6157">
        <v>65</v>
      </c>
      <c r="E6157" s="1" t="s">
        <v>8003</v>
      </c>
      <c r="F6157" s="1" t="s">
        <v>8014</v>
      </c>
      <c r="G6157" s="1" t="s">
        <v>8005</v>
      </c>
      <c r="H6157">
        <v>4</v>
      </c>
      <c r="I6157">
        <v>6</v>
      </c>
      <c r="J6157" s="1" t="s">
        <v>8041</v>
      </c>
      <c r="K6157">
        <v>6</v>
      </c>
      <c r="L6157">
        <v>3</v>
      </c>
      <c r="M6157">
        <v>1</v>
      </c>
      <c r="N6157" s="1" t="s">
        <v>8038</v>
      </c>
      <c r="O6157" s="1" t="s">
        <v>8008</v>
      </c>
      <c r="P6157">
        <v>0.69</v>
      </c>
      <c r="Q6157">
        <v>1</v>
      </c>
      <c r="R6157" t="str">
        <f t="shared" si="480"/>
        <v>SENIOR</v>
      </c>
      <c r="S6157" s="1" t="str">
        <f t="shared" si="481"/>
        <v>Aug</v>
      </c>
      <c r="T6157" s="1">
        <f t="shared" si="482"/>
        <v>2022</v>
      </c>
      <c r="U6157" s="1" t="str">
        <f t="shared" si="483"/>
        <v>Medium</v>
      </c>
      <c r="V6157" s="1" t="str">
        <f t="shared" si="484"/>
        <v>Normal</v>
      </c>
    </row>
    <row r="6158" spans="1:22" x14ac:dyDescent="0.2">
      <c r="A6158" s="1" t="s">
        <v>14191</v>
      </c>
      <c r="B6158" s="2">
        <v>44805</v>
      </c>
      <c r="C6158" s="1" t="s">
        <v>8010</v>
      </c>
      <c r="D6158">
        <v>55</v>
      </c>
      <c r="E6158" s="1" t="s">
        <v>8003</v>
      </c>
      <c r="F6158" s="1" t="s">
        <v>8032</v>
      </c>
      <c r="G6158" s="1" t="s">
        <v>8015</v>
      </c>
      <c r="H6158">
        <v>4</v>
      </c>
      <c r="I6158">
        <v>7</v>
      </c>
      <c r="J6158" s="1" t="s">
        <v>8016</v>
      </c>
      <c r="K6158">
        <v>8</v>
      </c>
      <c r="L6158">
        <v>2</v>
      </c>
      <c r="M6158">
        <v>1</v>
      </c>
      <c r="N6158" s="1" t="s">
        <v>8011</v>
      </c>
      <c r="O6158" s="1" t="s">
        <v>8008</v>
      </c>
      <c r="P6158">
        <v>0.55000000000000004</v>
      </c>
      <c r="Q6158">
        <v>1</v>
      </c>
      <c r="R6158" t="str">
        <f t="shared" si="480"/>
        <v>ADULT</v>
      </c>
      <c r="S6158" s="1" t="str">
        <f t="shared" si="481"/>
        <v>Sep</v>
      </c>
      <c r="T6158" s="1">
        <f t="shared" si="482"/>
        <v>2022</v>
      </c>
      <c r="U6158" s="1" t="str">
        <f t="shared" si="483"/>
        <v>Medium</v>
      </c>
      <c r="V6158" s="1" t="str">
        <f t="shared" si="484"/>
        <v>Normal</v>
      </c>
    </row>
    <row r="6159" spans="1:22" x14ac:dyDescent="0.2">
      <c r="A6159" s="1" t="s">
        <v>14192</v>
      </c>
      <c r="B6159" s="2">
        <v>44691</v>
      </c>
      <c r="C6159" s="1" t="s">
        <v>8002</v>
      </c>
      <c r="D6159">
        <v>42</v>
      </c>
      <c r="E6159" s="1" t="s">
        <v>8013</v>
      </c>
      <c r="F6159" s="1" t="s">
        <v>8032</v>
      </c>
      <c r="G6159" s="1" t="s">
        <v>8060</v>
      </c>
      <c r="H6159">
        <v>3</v>
      </c>
      <c r="I6159">
        <v>8</v>
      </c>
      <c r="J6159" s="1" t="s">
        <v>8016</v>
      </c>
      <c r="K6159">
        <v>6</v>
      </c>
      <c r="L6159">
        <v>2</v>
      </c>
      <c r="M6159">
        <v>1</v>
      </c>
      <c r="N6159" s="1" t="s">
        <v>8038</v>
      </c>
      <c r="O6159" s="1" t="s">
        <v>8008</v>
      </c>
      <c r="P6159">
        <v>0.67</v>
      </c>
      <c r="Q6159">
        <v>1</v>
      </c>
      <c r="R6159" t="str">
        <f t="shared" si="480"/>
        <v>ADULT</v>
      </c>
      <c r="S6159" s="1" t="str">
        <f t="shared" si="481"/>
        <v>May</v>
      </c>
      <c r="T6159" s="1">
        <f t="shared" si="482"/>
        <v>2022</v>
      </c>
      <c r="U6159" s="1" t="str">
        <f t="shared" si="483"/>
        <v>Medium</v>
      </c>
      <c r="V6159" s="1" t="str">
        <f t="shared" si="484"/>
        <v>Normal</v>
      </c>
    </row>
    <row r="6160" spans="1:22" x14ac:dyDescent="0.2">
      <c r="A6160" s="1" t="s">
        <v>14193</v>
      </c>
      <c r="B6160" s="2">
        <v>44393</v>
      </c>
      <c r="C6160" s="1" t="s">
        <v>8019</v>
      </c>
      <c r="D6160">
        <v>59</v>
      </c>
      <c r="E6160" s="1" t="s">
        <v>8013</v>
      </c>
      <c r="F6160" s="1" t="s">
        <v>8014</v>
      </c>
      <c r="G6160" s="1" t="s">
        <v>8015</v>
      </c>
      <c r="H6160">
        <v>6</v>
      </c>
      <c r="I6160">
        <v>6</v>
      </c>
      <c r="J6160" s="1" t="s">
        <v>8016</v>
      </c>
      <c r="K6160">
        <v>9</v>
      </c>
      <c r="L6160">
        <v>4</v>
      </c>
      <c r="M6160">
        <v>2</v>
      </c>
      <c r="N6160" s="1" t="s">
        <v>8023</v>
      </c>
      <c r="O6160" s="1" t="s">
        <v>8017</v>
      </c>
      <c r="P6160">
        <v>0.97</v>
      </c>
      <c r="Q6160">
        <v>1</v>
      </c>
      <c r="R6160" t="str">
        <f t="shared" si="480"/>
        <v>ADULT</v>
      </c>
      <c r="S6160" s="1" t="str">
        <f t="shared" si="481"/>
        <v>Jul</v>
      </c>
      <c r="T6160" s="1">
        <f t="shared" si="482"/>
        <v>2021</v>
      </c>
      <c r="U6160" s="1" t="str">
        <f t="shared" si="483"/>
        <v>High</v>
      </c>
      <c r="V6160" s="1" t="str">
        <f t="shared" si="484"/>
        <v>Normal</v>
      </c>
    </row>
    <row r="6161" spans="1:22" x14ac:dyDescent="0.2">
      <c r="A6161" s="1" t="s">
        <v>14194</v>
      </c>
      <c r="B6161" s="2">
        <v>44441</v>
      </c>
      <c r="C6161" s="1" t="s">
        <v>8010</v>
      </c>
      <c r="D6161">
        <v>31</v>
      </c>
      <c r="E6161" s="1" t="s">
        <v>8013</v>
      </c>
      <c r="F6161" s="1" t="s">
        <v>8014</v>
      </c>
      <c r="G6161" s="1" t="s">
        <v>8005</v>
      </c>
      <c r="H6161">
        <v>2</v>
      </c>
      <c r="I6161">
        <v>5</v>
      </c>
      <c r="J6161" s="1" t="s">
        <v>8006</v>
      </c>
      <c r="K6161">
        <v>5</v>
      </c>
      <c r="L6161">
        <v>1</v>
      </c>
      <c r="M6161">
        <v>0</v>
      </c>
      <c r="N6161" s="1" t="s">
        <v>8011</v>
      </c>
      <c r="O6161" s="1" t="s">
        <v>8017</v>
      </c>
      <c r="P6161">
        <v>0.22</v>
      </c>
      <c r="Q6161">
        <v>1</v>
      </c>
      <c r="R6161" t="str">
        <f t="shared" si="480"/>
        <v>YOUNG ADULT</v>
      </c>
      <c r="S6161" s="1" t="str">
        <f t="shared" si="481"/>
        <v>Sep</v>
      </c>
      <c r="T6161" s="1">
        <f t="shared" si="482"/>
        <v>2021</v>
      </c>
      <c r="U6161" s="1" t="str">
        <f t="shared" si="483"/>
        <v>Low</v>
      </c>
      <c r="V6161" s="1" t="str">
        <f t="shared" si="484"/>
        <v>Normal</v>
      </c>
    </row>
    <row r="6162" spans="1:22" x14ac:dyDescent="0.2">
      <c r="A6162" s="1" t="s">
        <v>14195</v>
      </c>
      <c r="B6162" s="2">
        <v>44504</v>
      </c>
      <c r="C6162" s="1" t="s">
        <v>8010</v>
      </c>
      <c r="D6162">
        <v>60</v>
      </c>
      <c r="E6162" s="1" t="s">
        <v>8003</v>
      </c>
      <c r="F6162" s="1" t="s">
        <v>8037</v>
      </c>
      <c r="G6162" s="1" t="s">
        <v>8005</v>
      </c>
      <c r="H6162">
        <v>4</v>
      </c>
      <c r="I6162">
        <v>6</v>
      </c>
      <c r="J6162" s="1" t="s">
        <v>8041</v>
      </c>
      <c r="K6162">
        <v>11</v>
      </c>
      <c r="L6162">
        <v>4</v>
      </c>
      <c r="M6162">
        <v>1</v>
      </c>
      <c r="N6162" s="1" t="s">
        <v>8038</v>
      </c>
      <c r="O6162" s="1" t="s">
        <v>8008</v>
      </c>
      <c r="P6162">
        <v>0.8</v>
      </c>
      <c r="Q6162">
        <v>0</v>
      </c>
      <c r="R6162" t="str">
        <f t="shared" si="480"/>
        <v>ADULT</v>
      </c>
      <c r="S6162" s="1" t="str">
        <f t="shared" si="481"/>
        <v>Nov</v>
      </c>
      <c r="T6162" s="1">
        <f t="shared" si="482"/>
        <v>2021</v>
      </c>
      <c r="U6162" s="1" t="str">
        <f t="shared" si="483"/>
        <v>High</v>
      </c>
      <c r="V6162" s="1" t="str">
        <f t="shared" si="484"/>
        <v>Normal</v>
      </c>
    </row>
    <row r="6163" spans="1:22" x14ac:dyDescent="0.2">
      <c r="A6163" s="1" t="s">
        <v>14196</v>
      </c>
      <c r="B6163" s="2">
        <v>44208</v>
      </c>
      <c r="C6163" s="1" t="s">
        <v>8031</v>
      </c>
      <c r="D6163">
        <v>72</v>
      </c>
      <c r="E6163" s="1" t="s">
        <v>8013</v>
      </c>
      <c r="F6163" s="1" t="s">
        <v>8032</v>
      </c>
      <c r="G6163" s="1" t="s">
        <v>8035</v>
      </c>
      <c r="H6163">
        <v>6</v>
      </c>
      <c r="I6163">
        <v>11</v>
      </c>
      <c r="J6163" s="1" t="s">
        <v>8016</v>
      </c>
      <c r="K6163">
        <v>11</v>
      </c>
      <c r="L6163">
        <v>4</v>
      </c>
      <c r="M6163">
        <v>2</v>
      </c>
      <c r="N6163" s="1" t="s">
        <v>8007</v>
      </c>
      <c r="O6163" s="1" t="s">
        <v>8017</v>
      </c>
      <c r="P6163">
        <v>0.97</v>
      </c>
      <c r="Q6163">
        <v>1</v>
      </c>
      <c r="R6163" t="str">
        <f t="shared" si="480"/>
        <v>SENIOR</v>
      </c>
      <c r="S6163" s="1" t="str">
        <f t="shared" si="481"/>
        <v>Jan</v>
      </c>
      <c r="T6163" s="1">
        <f t="shared" si="482"/>
        <v>2021</v>
      </c>
      <c r="U6163" s="1" t="str">
        <f t="shared" si="483"/>
        <v>High</v>
      </c>
      <c r="V6163" s="1" t="str">
        <f t="shared" si="484"/>
        <v>Normal</v>
      </c>
    </row>
    <row r="6164" spans="1:22" x14ac:dyDescent="0.2">
      <c r="A6164" s="1" t="s">
        <v>14197</v>
      </c>
      <c r="B6164" s="2">
        <v>45201</v>
      </c>
      <c r="C6164" s="1" t="s">
        <v>8010</v>
      </c>
      <c r="D6164">
        <v>36</v>
      </c>
      <c r="E6164" s="1" t="s">
        <v>8003</v>
      </c>
      <c r="F6164" s="1" t="s">
        <v>8037</v>
      </c>
      <c r="G6164" s="1" t="s">
        <v>8020</v>
      </c>
      <c r="H6164">
        <v>2</v>
      </c>
      <c r="I6164">
        <v>11</v>
      </c>
      <c r="J6164" s="1" t="s">
        <v>8016</v>
      </c>
      <c r="K6164">
        <v>4</v>
      </c>
      <c r="L6164">
        <v>2</v>
      </c>
      <c r="M6164">
        <v>2</v>
      </c>
      <c r="N6164" s="1" t="s">
        <v>8038</v>
      </c>
      <c r="O6164" s="1" t="s">
        <v>8008</v>
      </c>
      <c r="P6164">
        <v>0.82</v>
      </c>
      <c r="Q6164">
        <v>1</v>
      </c>
      <c r="R6164" t="str">
        <f t="shared" si="480"/>
        <v>YOUNG ADULT</v>
      </c>
      <c r="S6164" s="1" t="str">
        <f t="shared" si="481"/>
        <v>Oct</v>
      </c>
      <c r="T6164" s="1">
        <f t="shared" si="482"/>
        <v>2023</v>
      </c>
      <c r="U6164" s="1" t="str">
        <f t="shared" si="483"/>
        <v>High</v>
      </c>
      <c r="V6164" s="1" t="str">
        <f t="shared" si="484"/>
        <v>Normal</v>
      </c>
    </row>
    <row r="6165" spans="1:22" x14ac:dyDescent="0.2">
      <c r="A6165" s="1" t="s">
        <v>14198</v>
      </c>
      <c r="B6165" s="2">
        <v>44948</v>
      </c>
      <c r="C6165" s="1" t="s">
        <v>8031</v>
      </c>
      <c r="D6165">
        <v>31</v>
      </c>
      <c r="E6165" s="1" t="s">
        <v>8003</v>
      </c>
      <c r="F6165" s="1" t="s">
        <v>8022</v>
      </c>
      <c r="G6165" s="1" t="s">
        <v>8067</v>
      </c>
      <c r="H6165">
        <v>2</v>
      </c>
      <c r="I6165">
        <v>5</v>
      </c>
      <c r="J6165" s="1" t="s">
        <v>8016</v>
      </c>
      <c r="K6165">
        <v>4</v>
      </c>
      <c r="L6165">
        <v>2</v>
      </c>
      <c r="M6165">
        <v>0</v>
      </c>
      <c r="N6165" s="1" t="s">
        <v>8038</v>
      </c>
      <c r="O6165" s="1" t="s">
        <v>8017</v>
      </c>
      <c r="P6165">
        <v>0.3</v>
      </c>
      <c r="Q6165">
        <v>0</v>
      </c>
      <c r="R6165" t="str">
        <f t="shared" si="480"/>
        <v>YOUNG ADULT</v>
      </c>
      <c r="S6165" s="1" t="str">
        <f t="shared" si="481"/>
        <v>Jan</v>
      </c>
      <c r="T6165" s="1">
        <f t="shared" si="482"/>
        <v>2023</v>
      </c>
      <c r="U6165" s="1" t="str">
        <f t="shared" si="483"/>
        <v>Medium</v>
      </c>
      <c r="V6165" s="1" t="str">
        <f t="shared" si="484"/>
        <v>Normal</v>
      </c>
    </row>
    <row r="6166" spans="1:22" x14ac:dyDescent="0.2">
      <c r="A6166" s="1" t="s">
        <v>14199</v>
      </c>
      <c r="B6166" s="2">
        <v>44952</v>
      </c>
      <c r="C6166" s="1" t="s">
        <v>8031</v>
      </c>
      <c r="D6166">
        <v>84</v>
      </c>
      <c r="E6166" s="1" t="s">
        <v>8013</v>
      </c>
      <c r="F6166" s="1" t="s">
        <v>8032</v>
      </c>
      <c r="G6166" s="1" t="s">
        <v>8060</v>
      </c>
      <c r="H6166">
        <v>7</v>
      </c>
      <c r="I6166">
        <v>9</v>
      </c>
      <c r="J6166" s="1" t="s">
        <v>8006</v>
      </c>
      <c r="K6166">
        <v>12</v>
      </c>
      <c r="L6166">
        <v>6</v>
      </c>
      <c r="M6166">
        <v>3</v>
      </c>
      <c r="N6166" s="1" t="s">
        <v>8007</v>
      </c>
      <c r="O6166" s="1" t="s">
        <v>8017</v>
      </c>
      <c r="P6166">
        <v>0.97</v>
      </c>
      <c r="Q6166">
        <v>1</v>
      </c>
      <c r="R6166" t="str">
        <f t="shared" si="480"/>
        <v>SENIOR</v>
      </c>
      <c r="S6166" s="1" t="str">
        <f t="shared" si="481"/>
        <v>Jan</v>
      </c>
      <c r="T6166" s="1">
        <f t="shared" si="482"/>
        <v>2023</v>
      </c>
      <c r="U6166" s="1" t="str">
        <f t="shared" si="483"/>
        <v>High</v>
      </c>
      <c r="V6166" s="1" t="str">
        <f t="shared" si="484"/>
        <v>Frequent</v>
      </c>
    </row>
    <row r="6167" spans="1:22" x14ac:dyDescent="0.2">
      <c r="A6167" s="1" t="s">
        <v>14200</v>
      </c>
      <c r="B6167" s="2">
        <v>44823</v>
      </c>
      <c r="C6167" s="1" t="s">
        <v>8010</v>
      </c>
      <c r="D6167">
        <v>47</v>
      </c>
      <c r="E6167" s="1" t="s">
        <v>8013</v>
      </c>
      <c r="F6167" s="1" t="s">
        <v>8004</v>
      </c>
      <c r="G6167" s="1" t="s">
        <v>8026</v>
      </c>
      <c r="H6167">
        <v>3</v>
      </c>
      <c r="I6167">
        <v>6</v>
      </c>
      <c r="J6167" s="1" t="s">
        <v>8027</v>
      </c>
      <c r="K6167">
        <v>4</v>
      </c>
      <c r="L6167">
        <v>2</v>
      </c>
      <c r="M6167">
        <v>1</v>
      </c>
      <c r="N6167" s="1" t="s">
        <v>8038</v>
      </c>
      <c r="O6167" s="1" t="s">
        <v>8008</v>
      </c>
      <c r="P6167">
        <v>0.41</v>
      </c>
      <c r="Q6167">
        <v>0</v>
      </c>
      <c r="R6167" t="str">
        <f t="shared" si="480"/>
        <v>ADULT</v>
      </c>
      <c r="S6167" s="1" t="str">
        <f t="shared" si="481"/>
        <v>Sep</v>
      </c>
      <c r="T6167" s="1">
        <f t="shared" si="482"/>
        <v>2022</v>
      </c>
      <c r="U6167" s="1" t="str">
        <f t="shared" si="483"/>
        <v>Medium</v>
      </c>
      <c r="V6167" s="1" t="str">
        <f t="shared" si="484"/>
        <v>Normal</v>
      </c>
    </row>
    <row r="6168" spans="1:22" x14ac:dyDescent="0.2">
      <c r="A6168" s="1" t="s">
        <v>14201</v>
      </c>
      <c r="B6168" s="2">
        <v>44951</v>
      </c>
      <c r="C6168" s="1" t="s">
        <v>8031</v>
      </c>
      <c r="D6168">
        <v>77</v>
      </c>
      <c r="E6168" s="1" t="s">
        <v>8003</v>
      </c>
      <c r="F6168" s="1" t="s">
        <v>8022</v>
      </c>
      <c r="G6168" s="1" t="s">
        <v>8062</v>
      </c>
      <c r="H6168">
        <v>6</v>
      </c>
      <c r="I6168">
        <v>9</v>
      </c>
      <c r="J6168" s="1" t="s">
        <v>8016</v>
      </c>
      <c r="K6168">
        <v>10</v>
      </c>
      <c r="L6168">
        <v>6</v>
      </c>
      <c r="M6168">
        <v>2</v>
      </c>
      <c r="N6168" s="1" t="s">
        <v>8007</v>
      </c>
      <c r="O6168" s="1" t="s">
        <v>8017</v>
      </c>
      <c r="P6168">
        <v>0.97</v>
      </c>
      <c r="Q6168">
        <v>1</v>
      </c>
      <c r="R6168" t="str">
        <f t="shared" si="480"/>
        <v>SENIOR</v>
      </c>
      <c r="S6168" s="1" t="str">
        <f t="shared" si="481"/>
        <v>Jan</v>
      </c>
      <c r="T6168" s="1">
        <f t="shared" si="482"/>
        <v>2023</v>
      </c>
      <c r="U6168" s="1" t="str">
        <f t="shared" si="483"/>
        <v>High</v>
      </c>
      <c r="V6168" s="1" t="str">
        <f t="shared" si="484"/>
        <v>Normal</v>
      </c>
    </row>
    <row r="6169" spans="1:22" x14ac:dyDescent="0.2">
      <c r="A6169" s="1" t="s">
        <v>14202</v>
      </c>
      <c r="B6169" s="2">
        <v>45272</v>
      </c>
      <c r="C6169" s="1" t="s">
        <v>8031</v>
      </c>
      <c r="D6169">
        <v>55</v>
      </c>
      <c r="E6169" s="1" t="s">
        <v>8003</v>
      </c>
      <c r="F6169" s="1" t="s">
        <v>8032</v>
      </c>
      <c r="G6169" s="1" t="s">
        <v>8062</v>
      </c>
      <c r="H6169">
        <v>5</v>
      </c>
      <c r="I6169">
        <v>8</v>
      </c>
      <c r="J6169" s="1" t="s">
        <v>8016</v>
      </c>
      <c r="K6169">
        <v>8</v>
      </c>
      <c r="L6169">
        <v>2</v>
      </c>
      <c r="M6169">
        <v>1</v>
      </c>
      <c r="N6169" s="1" t="s">
        <v>8011</v>
      </c>
      <c r="O6169" s="1" t="s">
        <v>8008</v>
      </c>
      <c r="P6169">
        <v>0.66</v>
      </c>
      <c r="Q6169">
        <v>1</v>
      </c>
      <c r="R6169" t="str">
        <f t="shared" si="480"/>
        <v>ADULT</v>
      </c>
      <c r="S6169" s="1" t="str">
        <f t="shared" si="481"/>
        <v>Dec</v>
      </c>
      <c r="T6169" s="1">
        <f t="shared" si="482"/>
        <v>2023</v>
      </c>
      <c r="U6169" s="1" t="str">
        <f t="shared" si="483"/>
        <v>Medium</v>
      </c>
      <c r="V6169" s="1" t="str">
        <f t="shared" si="484"/>
        <v>Normal</v>
      </c>
    </row>
    <row r="6170" spans="1:22" x14ac:dyDescent="0.2">
      <c r="A6170" s="1" t="s">
        <v>14203</v>
      </c>
      <c r="B6170" s="2">
        <v>44618</v>
      </c>
      <c r="C6170" s="1" t="s">
        <v>8031</v>
      </c>
      <c r="D6170">
        <v>55</v>
      </c>
      <c r="E6170" s="1" t="s">
        <v>8003</v>
      </c>
      <c r="F6170" s="1" t="s">
        <v>8014</v>
      </c>
      <c r="G6170" s="1" t="s">
        <v>8020</v>
      </c>
      <c r="H6170">
        <v>4</v>
      </c>
      <c r="I6170">
        <v>10</v>
      </c>
      <c r="J6170" s="1" t="s">
        <v>8016</v>
      </c>
      <c r="K6170">
        <v>6</v>
      </c>
      <c r="L6170">
        <v>2</v>
      </c>
      <c r="M6170">
        <v>1</v>
      </c>
      <c r="N6170" s="1" t="s">
        <v>8011</v>
      </c>
      <c r="O6170" s="1" t="s">
        <v>8008</v>
      </c>
      <c r="P6170">
        <v>0.79</v>
      </c>
      <c r="Q6170">
        <v>1</v>
      </c>
      <c r="R6170" t="str">
        <f t="shared" si="480"/>
        <v>ADULT</v>
      </c>
      <c r="S6170" s="1" t="str">
        <f t="shared" si="481"/>
        <v>Feb</v>
      </c>
      <c r="T6170" s="1">
        <f t="shared" si="482"/>
        <v>2022</v>
      </c>
      <c r="U6170" s="1" t="str">
        <f t="shared" si="483"/>
        <v>High</v>
      </c>
      <c r="V6170" s="1" t="str">
        <f t="shared" si="484"/>
        <v>Normal</v>
      </c>
    </row>
    <row r="6171" spans="1:22" x14ac:dyDescent="0.2">
      <c r="A6171" s="1" t="s">
        <v>14204</v>
      </c>
      <c r="B6171" s="2">
        <v>44977</v>
      </c>
      <c r="C6171" s="1" t="s">
        <v>8031</v>
      </c>
      <c r="D6171">
        <v>65</v>
      </c>
      <c r="E6171" s="1" t="s">
        <v>8003</v>
      </c>
      <c r="F6171" s="1" t="s">
        <v>8004</v>
      </c>
      <c r="G6171" s="1" t="s">
        <v>8015</v>
      </c>
      <c r="H6171">
        <v>4</v>
      </c>
      <c r="I6171">
        <v>7</v>
      </c>
      <c r="J6171" s="1" t="s">
        <v>8016</v>
      </c>
      <c r="K6171">
        <v>7</v>
      </c>
      <c r="L6171">
        <v>2</v>
      </c>
      <c r="M6171">
        <v>1</v>
      </c>
      <c r="N6171" s="1" t="s">
        <v>8011</v>
      </c>
      <c r="O6171" s="1" t="s">
        <v>8008</v>
      </c>
      <c r="P6171">
        <v>0.63</v>
      </c>
      <c r="Q6171">
        <v>0</v>
      </c>
      <c r="R6171" t="str">
        <f t="shared" si="480"/>
        <v>SENIOR</v>
      </c>
      <c r="S6171" s="1" t="str">
        <f t="shared" si="481"/>
        <v>Feb</v>
      </c>
      <c r="T6171" s="1">
        <f t="shared" si="482"/>
        <v>2023</v>
      </c>
      <c r="U6171" s="1" t="str">
        <f t="shared" si="483"/>
        <v>Medium</v>
      </c>
      <c r="V6171" s="1" t="str">
        <f t="shared" si="484"/>
        <v>Normal</v>
      </c>
    </row>
    <row r="6172" spans="1:22" x14ac:dyDescent="0.2">
      <c r="A6172" s="1" t="s">
        <v>14205</v>
      </c>
      <c r="B6172" s="2">
        <v>44590</v>
      </c>
      <c r="C6172" s="1" t="s">
        <v>8031</v>
      </c>
      <c r="D6172">
        <v>42</v>
      </c>
      <c r="E6172" s="1" t="s">
        <v>8013</v>
      </c>
      <c r="F6172" s="1" t="s">
        <v>8014</v>
      </c>
      <c r="G6172" s="1" t="s">
        <v>8035</v>
      </c>
      <c r="H6172">
        <v>3</v>
      </c>
      <c r="I6172">
        <v>10</v>
      </c>
      <c r="J6172" s="1" t="s">
        <v>8016</v>
      </c>
      <c r="K6172">
        <v>6</v>
      </c>
      <c r="L6172">
        <v>2</v>
      </c>
      <c r="M6172">
        <v>2</v>
      </c>
      <c r="N6172" s="1" t="s">
        <v>8011</v>
      </c>
      <c r="O6172" s="1" t="s">
        <v>8008</v>
      </c>
      <c r="P6172">
        <v>0.89</v>
      </c>
      <c r="Q6172">
        <v>1</v>
      </c>
      <c r="R6172" t="str">
        <f t="shared" si="480"/>
        <v>ADULT</v>
      </c>
      <c r="S6172" s="1" t="str">
        <f t="shared" si="481"/>
        <v>Jan</v>
      </c>
      <c r="T6172" s="1">
        <f t="shared" si="482"/>
        <v>2022</v>
      </c>
      <c r="U6172" s="1" t="str">
        <f t="shared" si="483"/>
        <v>High</v>
      </c>
      <c r="V6172" s="1" t="str">
        <f t="shared" si="484"/>
        <v>Normal</v>
      </c>
    </row>
    <row r="6173" spans="1:22" x14ac:dyDescent="0.2">
      <c r="A6173" s="1" t="s">
        <v>14206</v>
      </c>
      <c r="B6173" s="2">
        <v>45132</v>
      </c>
      <c r="C6173" s="1" t="s">
        <v>8019</v>
      </c>
      <c r="D6173">
        <v>60</v>
      </c>
      <c r="E6173" s="1" t="s">
        <v>8013</v>
      </c>
      <c r="F6173" s="1" t="s">
        <v>8032</v>
      </c>
      <c r="G6173" s="1" t="s">
        <v>8026</v>
      </c>
      <c r="H6173">
        <v>7</v>
      </c>
      <c r="I6173">
        <v>9</v>
      </c>
      <c r="J6173" s="1" t="s">
        <v>8041</v>
      </c>
      <c r="K6173">
        <v>12</v>
      </c>
      <c r="L6173">
        <v>4</v>
      </c>
      <c r="M6173">
        <v>2</v>
      </c>
      <c r="N6173" s="1" t="s">
        <v>8011</v>
      </c>
      <c r="O6173" s="1" t="s">
        <v>8017</v>
      </c>
      <c r="P6173">
        <v>0.97</v>
      </c>
      <c r="Q6173">
        <v>1</v>
      </c>
      <c r="R6173" t="str">
        <f t="shared" si="480"/>
        <v>ADULT</v>
      </c>
      <c r="S6173" s="1" t="str">
        <f t="shared" si="481"/>
        <v>Jul</v>
      </c>
      <c r="T6173" s="1">
        <f t="shared" si="482"/>
        <v>2023</v>
      </c>
      <c r="U6173" s="1" t="str">
        <f t="shared" si="483"/>
        <v>High</v>
      </c>
      <c r="V6173" s="1" t="str">
        <f t="shared" si="484"/>
        <v>Normal</v>
      </c>
    </row>
    <row r="6174" spans="1:22" x14ac:dyDescent="0.2">
      <c r="A6174" s="1" t="s">
        <v>14207</v>
      </c>
      <c r="B6174" s="2">
        <v>45136</v>
      </c>
      <c r="C6174" s="1" t="s">
        <v>8019</v>
      </c>
      <c r="D6174">
        <v>51</v>
      </c>
      <c r="E6174" s="1" t="s">
        <v>8003</v>
      </c>
      <c r="F6174" s="1" t="s">
        <v>8004</v>
      </c>
      <c r="G6174" s="1" t="s">
        <v>8044</v>
      </c>
      <c r="H6174">
        <v>3</v>
      </c>
      <c r="I6174">
        <v>7</v>
      </c>
      <c r="J6174" s="1" t="s">
        <v>8016</v>
      </c>
      <c r="K6174">
        <v>6</v>
      </c>
      <c r="L6174">
        <v>2</v>
      </c>
      <c r="M6174">
        <v>1</v>
      </c>
      <c r="N6174" s="1" t="s">
        <v>8038</v>
      </c>
      <c r="O6174" s="1" t="s">
        <v>8008</v>
      </c>
      <c r="P6174">
        <v>0.72</v>
      </c>
      <c r="Q6174">
        <v>0</v>
      </c>
      <c r="R6174" t="str">
        <f t="shared" si="480"/>
        <v>ADULT</v>
      </c>
      <c r="S6174" s="1" t="str">
        <f t="shared" si="481"/>
        <v>Jul</v>
      </c>
      <c r="T6174" s="1">
        <f t="shared" si="482"/>
        <v>2023</v>
      </c>
      <c r="U6174" s="1" t="str">
        <f t="shared" si="483"/>
        <v>High</v>
      </c>
      <c r="V6174" s="1" t="str">
        <f t="shared" si="484"/>
        <v>Normal</v>
      </c>
    </row>
    <row r="6175" spans="1:22" x14ac:dyDescent="0.2">
      <c r="A6175" s="1" t="s">
        <v>14208</v>
      </c>
      <c r="B6175" s="2">
        <v>45184</v>
      </c>
      <c r="C6175" s="1" t="s">
        <v>8010</v>
      </c>
      <c r="D6175">
        <v>35</v>
      </c>
      <c r="E6175" s="1" t="s">
        <v>8003</v>
      </c>
      <c r="F6175" s="1" t="s">
        <v>8004</v>
      </c>
      <c r="G6175" s="1" t="s">
        <v>8015</v>
      </c>
      <c r="H6175">
        <v>2</v>
      </c>
      <c r="I6175">
        <v>4</v>
      </c>
      <c r="J6175" s="1" t="s">
        <v>8006</v>
      </c>
      <c r="K6175">
        <v>5</v>
      </c>
      <c r="L6175">
        <v>2</v>
      </c>
      <c r="M6175">
        <v>0</v>
      </c>
      <c r="N6175" s="1" t="s">
        <v>8011</v>
      </c>
      <c r="O6175" s="1" t="s">
        <v>8008</v>
      </c>
      <c r="P6175">
        <v>0.23</v>
      </c>
      <c r="Q6175">
        <v>1</v>
      </c>
      <c r="R6175" t="str">
        <f t="shared" si="480"/>
        <v>YOUNG ADULT</v>
      </c>
      <c r="S6175" s="1" t="str">
        <f t="shared" si="481"/>
        <v>Sep</v>
      </c>
      <c r="T6175" s="1">
        <f t="shared" si="482"/>
        <v>2023</v>
      </c>
      <c r="U6175" s="1" t="str">
        <f t="shared" si="483"/>
        <v>Low</v>
      </c>
      <c r="V6175" s="1" t="str">
        <f t="shared" si="484"/>
        <v>Normal</v>
      </c>
    </row>
    <row r="6176" spans="1:22" x14ac:dyDescent="0.2">
      <c r="A6176" s="1" t="s">
        <v>14209</v>
      </c>
      <c r="B6176" s="2">
        <v>44202</v>
      </c>
      <c r="C6176" s="1" t="s">
        <v>8031</v>
      </c>
      <c r="D6176">
        <v>63</v>
      </c>
      <c r="E6176" s="1" t="s">
        <v>8003</v>
      </c>
      <c r="F6176" s="1" t="s">
        <v>8004</v>
      </c>
      <c r="G6176" s="1" t="s">
        <v>8060</v>
      </c>
      <c r="H6176">
        <v>5</v>
      </c>
      <c r="I6176">
        <v>9</v>
      </c>
      <c r="J6176" s="1" t="s">
        <v>8027</v>
      </c>
      <c r="K6176">
        <v>8</v>
      </c>
      <c r="L6176">
        <v>2</v>
      </c>
      <c r="M6176">
        <v>1</v>
      </c>
      <c r="N6176" s="1" t="s">
        <v>8011</v>
      </c>
      <c r="O6176" s="1" t="s">
        <v>8008</v>
      </c>
      <c r="P6176">
        <v>0.97</v>
      </c>
      <c r="Q6176">
        <v>1</v>
      </c>
      <c r="R6176" t="str">
        <f t="shared" si="480"/>
        <v>ADULT</v>
      </c>
      <c r="S6176" s="1" t="str">
        <f t="shared" si="481"/>
        <v>Jan</v>
      </c>
      <c r="T6176" s="1">
        <f t="shared" si="482"/>
        <v>2021</v>
      </c>
      <c r="U6176" s="1" t="str">
        <f t="shared" si="483"/>
        <v>High</v>
      </c>
      <c r="V6176" s="1" t="str">
        <f t="shared" si="484"/>
        <v>Normal</v>
      </c>
    </row>
    <row r="6177" spans="1:22" x14ac:dyDescent="0.2">
      <c r="A6177" s="1" t="s">
        <v>14210</v>
      </c>
      <c r="B6177" s="2">
        <v>44523</v>
      </c>
      <c r="C6177" s="1" t="s">
        <v>8010</v>
      </c>
      <c r="D6177">
        <v>53</v>
      </c>
      <c r="E6177" s="1" t="s">
        <v>8013</v>
      </c>
      <c r="F6177" s="1" t="s">
        <v>8004</v>
      </c>
      <c r="G6177" s="1" t="s">
        <v>8044</v>
      </c>
      <c r="H6177">
        <v>4</v>
      </c>
      <c r="I6177">
        <v>9</v>
      </c>
      <c r="J6177" s="1" t="s">
        <v>8041</v>
      </c>
      <c r="K6177">
        <v>8</v>
      </c>
      <c r="L6177">
        <v>3</v>
      </c>
      <c r="M6177">
        <v>2</v>
      </c>
      <c r="N6177" s="1" t="s">
        <v>8011</v>
      </c>
      <c r="O6177" s="1" t="s">
        <v>8008</v>
      </c>
      <c r="P6177">
        <v>0.97</v>
      </c>
      <c r="Q6177">
        <v>1</v>
      </c>
      <c r="R6177" t="str">
        <f t="shared" si="480"/>
        <v>ADULT</v>
      </c>
      <c r="S6177" s="1" t="str">
        <f t="shared" si="481"/>
        <v>Nov</v>
      </c>
      <c r="T6177" s="1">
        <f t="shared" si="482"/>
        <v>2021</v>
      </c>
      <c r="U6177" s="1" t="str">
        <f t="shared" si="483"/>
        <v>High</v>
      </c>
      <c r="V6177" s="1" t="str">
        <f t="shared" si="484"/>
        <v>Normal</v>
      </c>
    </row>
    <row r="6178" spans="1:22" x14ac:dyDescent="0.2">
      <c r="A6178" s="1" t="s">
        <v>14211</v>
      </c>
      <c r="B6178" s="2">
        <v>44343</v>
      </c>
      <c r="C6178" s="1" t="s">
        <v>8002</v>
      </c>
      <c r="D6178">
        <v>55</v>
      </c>
      <c r="E6178" s="1" t="s">
        <v>8003</v>
      </c>
      <c r="F6178" s="1" t="s">
        <v>8032</v>
      </c>
      <c r="G6178" s="1" t="s">
        <v>8020</v>
      </c>
      <c r="H6178">
        <v>5</v>
      </c>
      <c r="I6178">
        <v>9</v>
      </c>
      <c r="J6178" s="1" t="s">
        <v>8016</v>
      </c>
      <c r="K6178">
        <v>10</v>
      </c>
      <c r="L6178">
        <v>4</v>
      </c>
      <c r="M6178">
        <v>2</v>
      </c>
      <c r="N6178" s="1" t="s">
        <v>8038</v>
      </c>
      <c r="O6178" s="1" t="s">
        <v>8008</v>
      </c>
      <c r="P6178">
        <v>0.97</v>
      </c>
      <c r="Q6178">
        <v>1</v>
      </c>
      <c r="R6178" t="str">
        <f t="shared" si="480"/>
        <v>ADULT</v>
      </c>
      <c r="S6178" s="1" t="str">
        <f t="shared" si="481"/>
        <v>May</v>
      </c>
      <c r="T6178" s="1">
        <f t="shared" si="482"/>
        <v>2021</v>
      </c>
      <c r="U6178" s="1" t="str">
        <f t="shared" si="483"/>
        <v>High</v>
      </c>
      <c r="V6178" s="1" t="str">
        <f t="shared" si="484"/>
        <v>Normal</v>
      </c>
    </row>
    <row r="6179" spans="1:22" x14ac:dyDescent="0.2">
      <c r="A6179" s="1" t="s">
        <v>14212</v>
      </c>
      <c r="B6179" s="2">
        <v>44694</v>
      </c>
      <c r="C6179" s="1" t="s">
        <v>8002</v>
      </c>
      <c r="D6179">
        <v>37</v>
      </c>
      <c r="E6179" s="1" t="s">
        <v>8013</v>
      </c>
      <c r="F6179" s="1" t="s">
        <v>8022</v>
      </c>
      <c r="G6179" s="1" t="s">
        <v>8044</v>
      </c>
      <c r="H6179">
        <v>2</v>
      </c>
      <c r="I6179">
        <v>8</v>
      </c>
      <c r="J6179" s="1" t="s">
        <v>8016</v>
      </c>
      <c r="K6179">
        <v>4</v>
      </c>
      <c r="L6179">
        <v>1</v>
      </c>
      <c r="M6179">
        <v>2</v>
      </c>
      <c r="N6179" s="1" t="s">
        <v>8023</v>
      </c>
      <c r="O6179" s="1" t="s">
        <v>8008</v>
      </c>
      <c r="P6179">
        <v>0.86</v>
      </c>
      <c r="Q6179">
        <v>1</v>
      </c>
      <c r="R6179" t="str">
        <f t="shared" si="480"/>
        <v>YOUNG ADULT</v>
      </c>
      <c r="S6179" s="1" t="str">
        <f t="shared" si="481"/>
        <v>May</v>
      </c>
      <c r="T6179" s="1">
        <f t="shared" si="482"/>
        <v>2022</v>
      </c>
      <c r="U6179" s="1" t="str">
        <f t="shared" si="483"/>
        <v>High</v>
      </c>
      <c r="V6179" s="1" t="str">
        <f t="shared" si="484"/>
        <v>Normal</v>
      </c>
    </row>
    <row r="6180" spans="1:22" x14ac:dyDescent="0.2">
      <c r="A6180" s="1" t="s">
        <v>14213</v>
      </c>
      <c r="B6180" s="2">
        <v>44739</v>
      </c>
      <c r="C6180" s="1" t="s">
        <v>8019</v>
      </c>
      <c r="D6180">
        <v>85</v>
      </c>
      <c r="E6180" s="1" t="s">
        <v>8003</v>
      </c>
      <c r="F6180" s="1" t="s">
        <v>8022</v>
      </c>
      <c r="G6180" s="1" t="s">
        <v>8026</v>
      </c>
      <c r="H6180">
        <v>8</v>
      </c>
      <c r="I6180">
        <v>10</v>
      </c>
      <c r="J6180" s="1" t="s">
        <v>8016</v>
      </c>
      <c r="K6180">
        <v>15</v>
      </c>
      <c r="L6180">
        <v>8</v>
      </c>
      <c r="M6180">
        <v>3</v>
      </c>
      <c r="N6180" s="1" t="s">
        <v>8007</v>
      </c>
      <c r="O6180" s="1" t="s">
        <v>8017</v>
      </c>
      <c r="P6180">
        <v>0.97</v>
      </c>
      <c r="Q6180">
        <v>1</v>
      </c>
      <c r="R6180" t="str">
        <f t="shared" si="480"/>
        <v>SENIOR</v>
      </c>
      <c r="S6180" s="1" t="str">
        <f t="shared" si="481"/>
        <v>Jun</v>
      </c>
      <c r="T6180" s="1">
        <f t="shared" si="482"/>
        <v>2022</v>
      </c>
      <c r="U6180" s="1" t="str">
        <f t="shared" si="483"/>
        <v>High</v>
      </c>
      <c r="V6180" s="1" t="str">
        <f t="shared" si="484"/>
        <v>Frequent</v>
      </c>
    </row>
    <row r="6181" spans="1:22" x14ac:dyDescent="0.2">
      <c r="A6181" s="1" t="s">
        <v>14214</v>
      </c>
      <c r="B6181" s="2">
        <v>44477</v>
      </c>
      <c r="C6181" s="1" t="s">
        <v>8010</v>
      </c>
      <c r="D6181">
        <v>72</v>
      </c>
      <c r="E6181" s="1" t="s">
        <v>8013</v>
      </c>
      <c r="F6181" s="1" t="s">
        <v>8014</v>
      </c>
      <c r="G6181" s="1" t="s">
        <v>8044</v>
      </c>
      <c r="H6181">
        <v>6</v>
      </c>
      <c r="I6181">
        <v>7</v>
      </c>
      <c r="J6181" s="1" t="s">
        <v>8006</v>
      </c>
      <c r="K6181">
        <v>9</v>
      </c>
      <c r="L6181">
        <v>4</v>
      </c>
      <c r="M6181">
        <v>5</v>
      </c>
      <c r="N6181" s="1" t="s">
        <v>8007</v>
      </c>
      <c r="O6181" s="1" t="s">
        <v>8017</v>
      </c>
      <c r="P6181">
        <v>0.97</v>
      </c>
      <c r="Q6181">
        <v>1</v>
      </c>
      <c r="R6181" t="str">
        <f t="shared" si="480"/>
        <v>SENIOR</v>
      </c>
      <c r="S6181" s="1" t="str">
        <f t="shared" si="481"/>
        <v>Oct</v>
      </c>
      <c r="T6181" s="1">
        <f t="shared" si="482"/>
        <v>2021</v>
      </c>
      <c r="U6181" s="1" t="str">
        <f t="shared" si="483"/>
        <v>High</v>
      </c>
      <c r="V6181" s="1" t="str">
        <f t="shared" si="484"/>
        <v>Frequent</v>
      </c>
    </row>
    <row r="6182" spans="1:22" x14ac:dyDescent="0.2">
      <c r="A6182" s="1" t="s">
        <v>14215</v>
      </c>
      <c r="B6182" s="2">
        <v>44989</v>
      </c>
      <c r="C6182" s="1" t="s">
        <v>8002</v>
      </c>
      <c r="D6182">
        <v>74</v>
      </c>
      <c r="E6182" s="1" t="s">
        <v>8013</v>
      </c>
      <c r="F6182" s="1" t="s">
        <v>8032</v>
      </c>
      <c r="G6182" s="1" t="s">
        <v>8015</v>
      </c>
      <c r="H6182">
        <v>6</v>
      </c>
      <c r="I6182">
        <v>6</v>
      </c>
      <c r="J6182" s="1" t="s">
        <v>8016</v>
      </c>
      <c r="K6182">
        <v>9</v>
      </c>
      <c r="L6182">
        <v>6</v>
      </c>
      <c r="M6182">
        <v>2</v>
      </c>
      <c r="N6182" s="1" t="s">
        <v>8007</v>
      </c>
      <c r="O6182" s="1" t="s">
        <v>8017</v>
      </c>
      <c r="P6182">
        <v>0.97</v>
      </c>
      <c r="Q6182">
        <v>1</v>
      </c>
      <c r="R6182" t="str">
        <f t="shared" si="480"/>
        <v>SENIOR</v>
      </c>
      <c r="S6182" s="1" t="str">
        <f t="shared" si="481"/>
        <v>Mar</v>
      </c>
      <c r="T6182" s="1">
        <f t="shared" si="482"/>
        <v>2023</v>
      </c>
      <c r="U6182" s="1" t="str">
        <f t="shared" si="483"/>
        <v>High</v>
      </c>
      <c r="V6182" s="1" t="str">
        <f t="shared" si="484"/>
        <v>Normal</v>
      </c>
    </row>
    <row r="6183" spans="1:22" x14ac:dyDescent="0.2">
      <c r="A6183" s="1" t="s">
        <v>14216</v>
      </c>
      <c r="B6183" s="2">
        <v>44492</v>
      </c>
      <c r="C6183" s="1" t="s">
        <v>8010</v>
      </c>
      <c r="D6183">
        <v>52</v>
      </c>
      <c r="E6183" s="1" t="s">
        <v>8013</v>
      </c>
      <c r="F6183" s="1" t="s">
        <v>8004</v>
      </c>
      <c r="G6183" s="1" t="s">
        <v>8005</v>
      </c>
      <c r="H6183">
        <v>5</v>
      </c>
      <c r="I6183">
        <v>7</v>
      </c>
      <c r="J6183" s="1" t="s">
        <v>8006</v>
      </c>
      <c r="K6183">
        <v>12</v>
      </c>
      <c r="L6183">
        <v>2</v>
      </c>
      <c r="M6183">
        <v>1</v>
      </c>
      <c r="N6183" s="1" t="s">
        <v>8011</v>
      </c>
      <c r="O6183" s="1" t="s">
        <v>8008</v>
      </c>
      <c r="P6183">
        <v>0.68</v>
      </c>
      <c r="Q6183">
        <v>1</v>
      </c>
      <c r="R6183" t="str">
        <f t="shared" si="480"/>
        <v>ADULT</v>
      </c>
      <c r="S6183" s="1" t="str">
        <f t="shared" si="481"/>
        <v>Oct</v>
      </c>
      <c r="T6183" s="1">
        <f t="shared" si="482"/>
        <v>2021</v>
      </c>
      <c r="U6183" s="1" t="str">
        <f t="shared" si="483"/>
        <v>Medium</v>
      </c>
      <c r="V6183" s="1" t="str">
        <f t="shared" si="484"/>
        <v>Normal</v>
      </c>
    </row>
    <row r="6184" spans="1:22" x14ac:dyDescent="0.2">
      <c r="A6184" s="1" t="s">
        <v>14217</v>
      </c>
      <c r="B6184" s="2">
        <v>45132</v>
      </c>
      <c r="C6184" s="1" t="s">
        <v>8019</v>
      </c>
      <c r="D6184">
        <v>28</v>
      </c>
      <c r="E6184" s="1" t="s">
        <v>8013</v>
      </c>
      <c r="F6184" s="1" t="s">
        <v>8022</v>
      </c>
      <c r="G6184" s="1" t="s">
        <v>8035</v>
      </c>
      <c r="H6184">
        <v>3</v>
      </c>
      <c r="I6184">
        <v>10</v>
      </c>
      <c r="J6184" s="1" t="s">
        <v>8027</v>
      </c>
      <c r="K6184">
        <v>6</v>
      </c>
      <c r="L6184">
        <v>2</v>
      </c>
      <c r="M6184">
        <v>1</v>
      </c>
      <c r="N6184" s="1" t="s">
        <v>8038</v>
      </c>
      <c r="O6184" s="1" t="s">
        <v>8008</v>
      </c>
      <c r="P6184">
        <v>0.67</v>
      </c>
      <c r="Q6184">
        <v>1</v>
      </c>
      <c r="R6184" t="str">
        <f t="shared" si="480"/>
        <v>YOUNG ADULT</v>
      </c>
      <c r="S6184" s="1" t="str">
        <f t="shared" si="481"/>
        <v>Jul</v>
      </c>
      <c r="T6184" s="1">
        <f t="shared" si="482"/>
        <v>2023</v>
      </c>
      <c r="U6184" s="1" t="str">
        <f t="shared" si="483"/>
        <v>Medium</v>
      </c>
      <c r="V6184" s="1" t="str">
        <f t="shared" si="484"/>
        <v>Normal</v>
      </c>
    </row>
    <row r="6185" spans="1:22" x14ac:dyDescent="0.2">
      <c r="A6185" s="1" t="s">
        <v>14218</v>
      </c>
      <c r="B6185" s="2">
        <v>44391</v>
      </c>
      <c r="C6185" s="1" t="s">
        <v>8019</v>
      </c>
      <c r="D6185">
        <v>91</v>
      </c>
      <c r="E6185" s="1" t="s">
        <v>8013</v>
      </c>
      <c r="F6185" s="1" t="s">
        <v>8004</v>
      </c>
      <c r="G6185" s="1" t="s">
        <v>8029</v>
      </c>
      <c r="H6185">
        <v>8</v>
      </c>
      <c r="I6185">
        <v>6</v>
      </c>
      <c r="J6185" s="1" t="s">
        <v>8027</v>
      </c>
      <c r="K6185">
        <v>14</v>
      </c>
      <c r="L6185">
        <v>6</v>
      </c>
      <c r="M6185">
        <v>3</v>
      </c>
      <c r="N6185" s="1" t="s">
        <v>8007</v>
      </c>
      <c r="O6185" s="1" t="s">
        <v>8017</v>
      </c>
      <c r="P6185">
        <v>0.97</v>
      </c>
      <c r="Q6185">
        <v>1</v>
      </c>
      <c r="R6185" t="str">
        <f t="shared" si="480"/>
        <v>SENIOR</v>
      </c>
      <c r="S6185" s="1" t="str">
        <f t="shared" si="481"/>
        <v>Jul</v>
      </c>
      <c r="T6185" s="1">
        <f t="shared" si="482"/>
        <v>2021</v>
      </c>
      <c r="U6185" s="1" t="str">
        <f t="shared" si="483"/>
        <v>High</v>
      </c>
      <c r="V6185" s="1" t="str">
        <f t="shared" si="484"/>
        <v>Frequent</v>
      </c>
    </row>
    <row r="6186" spans="1:22" x14ac:dyDescent="0.2">
      <c r="A6186" s="1" t="s">
        <v>14219</v>
      </c>
      <c r="B6186" s="2">
        <v>44599</v>
      </c>
      <c r="C6186" s="1" t="s">
        <v>8031</v>
      </c>
      <c r="D6186">
        <v>56</v>
      </c>
      <c r="E6186" s="1" t="s">
        <v>8013</v>
      </c>
      <c r="F6186" s="1" t="s">
        <v>8014</v>
      </c>
      <c r="G6186" s="1" t="s">
        <v>8035</v>
      </c>
      <c r="H6186">
        <v>4</v>
      </c>
      <c r="I6186">
        <v>13</v>
      </c>
      <c r="J6186" s="1" t="s">
        <v>8027</v>
      </c>
      <c r="K6186">
        <v>7</v>
      </c>
      <c r="L6186">
        <v>2</v>
      </c>
      <c r="M6186">
        <v>1</v>
      </c>
      <c r="N6186" s="1" t="s">
        <v>8011</v>
      </c>
      <c r="O6186" s="1" t="s">
        <v>8008</v>
      </c>
      <c r="P6186">
        <v>0.79</v>
      </c>
      <c r="Q6186">
        <v>1</v>
      </c>
      <c r="R6186" t="str">
        <f t="shared" si="480"/>
        <v>ADULT</v>
      </c>
      <c r="S6186" s="1" t="str">
        <f t="shared" si="481"/>
        <v>Feb</v>
      </c>
      <c r="T6186" s="1">
        <f t="shared" si="482"/>
        <v>2022</v>
      </c>
      <c r="U6186" s="1" t="str">
        <f t="shared" si="483"/>
        <v>High</v>
      </c>
      <c r="V6186" s="1" t="str">
        <f t="shared" si="484"/>
        <v>Normal</v>
      </c>
    </row>
    <row r="6187" spans="1:22" x14ac:dyDescent="0.2">
      <c r="A6187" s="1" t="s">
        <v>14220</v>
      </c>
      <c r="B6187" s="2">
        <v>44878</v>
      </c>
      <c r="C6187" s="1" t="s">
        <v>8010</v>
      </c>
      <c r="D6187">
        <v>45</v>
      </c>
      <c r="E6187" s="1" t="s">
        <v>8003</v>
      </c>
      <c r="F6187" s="1" t="s">
        <v>8037</v>
      </c>
      <c r="G6187" s="1" t="s">
        <v>8029</v>
      </c>
      <c r="H6187">
        <v>3</v>
      </c>
      <c r="I6187">
        <v>4</v>
      </c>
      <c r="J6187" s="1" t="s">
        <v>8016</v>
      </c>
      <c r="K6187">
        <v>6</v>
      </c>
      <c r="L6187">
        <v>2</v>
      </c>
      <c r="M6187">
        <v>1</v>
      </c>
      <c r="N6187" s="1" t="s">
        <v>8023</v>
      </c>
      <c r="O6187" s="1" t="s">
        <v>8008</v>
      </c>
      <c r="P6187">
        <v>0.5</v>
      </c>
      <c r="Q6187">
        <v>0</v>
      </c>
      <c r="R6187" t="str">
        <f t="shared" si="480"/>
        <v>ADULT</v>
      </c>
      <c r="S6187" s="1" t="str">
        <f t="shared" si="481"/>
        <v>Nov</v>
      </c>
      <c r="T6187" s="1">
        <f t="shared" si="482"/>
        <v>2022</v>
      </c>
      <c r="U6187" s="1" t="str">
        <f t="shared" si="483"/>
        <v>Medium</v>
      </c>
      <c r="V6187" s="1" t="str">
        <f t="shared" si="484"/>
        <v>Normal</v>
      </c>
    </row>
    <row r="6188" spans="1:22" x14ac:dyDescent="0.2">
      <c r="A6188" s="1" t="s">
        <v>14221</v>
      </c>
      <c r="B6188" s="2">
        <v>44859</v>
      </c>
      <c r="C6188" s="1" t="s">
        <v>8010</v>
      </c>
      <c r="D6188">
        <v>65</v>
      </c>
      <c r="E6188" s="1" t="s">
        <v>8003</v>
      </c>
      <c r="F6188" s="1" t="s">
        <v>8014</v>
      </c>
      <c r="G6188" s="1" t="s">
        <v>8029</v>
      </c>
      <c r="H6188">
        <v>6</v>
      </c>
      <c r="I6188">
        <v>5</v>
      </c>
      <c r="J6188" s="1" t="s">
        <v>8016</v>
      </c>
      <c r="K6188">
        <v>9</v>
      </c>
      <c r="L6188">
        <v>4</v>
      </c>
      <c r="M6188">
        <v>2</v>
      </c>
      <c r="N6188" s="1" t="s">
        <v>8011</v>
      </c>
      <c r="O6188" s="1" t="s">
        <v>8017</v>
      </c>
      <c r="P6188">
        <v>0.97</v>
      </c>
      <c r="Q6188">
        <v>1</v>
      </c>
      <c r="R6188" t="str">
        <f t="shared" si="480"/>
        <v>SENIOR</v>
      </c>
      <c r="S6188" s="1" t="str">
        <f t="shared" si="481"/>
        <v>Oct</v>
      </c>
      <c r="T6188" s="1">
        <f t="shared" si="482"/>
        <v>2022</v>
      </c>
      <c r="U6188" s="1" t="str">
        <f t="shared" si="483"/>
        <v>High</v>
      </c>
      <c r="V6188" s="1" t="str">
        <f t="shared" si="484"/>
        <v>Normal</v>
      </c>
    </row>
    <row r="6189" spans="1:22" x14ac:dyDescent="0.2">
      <c r="A6189" s="1" t="s">
        <v>14222</v>
      </c>
      <c r="B6189" s="2">
        <v>44282</v>
      </c>
      <c r="C6189" s="1" t="s">
        <v>8002</v>
      </c>
      <c r="D6189">
        <v>77</v>
      </c>
      <c r="E6189" s="1" t="s">
        <v>8003</v>
      </c>
      <c r="F6189" s="1" t="s">
        <v>8022</v>
      </c>
      <c r="G6189" s="1" t="s">
        <v>8026</v>
      </c>
      <c r="H6189">
        <v>5</v>
      </c>
      <c r="I6189">
        <v>9</v>
      </c>
      <c r="J6189" s="1" t="s">
        <v>8016</v>
      </c>
      <c r="K6189">
        <v>8</v>
      </c>
      <c r="L6189">
        <v>6</v>
      </c>
      <c r="M6189">
        <v>3</v>
      </c>
      <c r="N6189" s="1" t="s">
        <v>8007</v>
      </c>
      <c r="O6189" s="1" t="s">
        <v>8008</v>
      </c>
      <c r="P6189">
        <v>0.97</v>
      </c>
      <c r="Q6189">
        <v>1</v>
      </c>
      <c r="R6189" t="str">
        <f t="shared" si="480"/>
        <v>SENIOR</v>
      </c>
      <c r="S6189" s="1" t="str">
        <f t="shared" si="481"/>
        <v>Mar</v>
      </c>
      <c r="T6189" s="1">
        <f t="shared" si="482"/>
        <v>2021</v>
      </c>
      <c r="U6189" s="1" t="str">
        <f t="shared" si="483"/>
        <v>High</v>
      </c>
      <c r="V6189" s="1" t="str">
        <f t="shared" si="484"/>
        <v>Frequent</v>
      </c>
    </row>
    <row r="6190" spans="1:22" x14ac:dyDescent="0.2">
      <c r="A6190" s="1" t="s">
        <v>14223</v>
      </c>
      <c r="B6190" s="2">
        <v>45123</v>
      </c>
      <c r="C6190" s="1" t="s">
        <v>8019</v>
      </c>
      <c r="D6190">
        <v>57</v>
      </c>
      <c r="E6190" s="1" t="s">
        <v>8013</v>
      </c>
      <c r="F6190" s="1" t="s">
        <v>8014</v>
      </c>
      <c r="G6190" s="1" t="s">
        <v>8015</v>
      </c>
      <c r="H6190">
        <v>4</v>
      </c>
      <c r="I6190">
        <v>6</v>
      </c>
      <c r="J6190" s="1" t="s">
        <v>8016</v>
      </c>
      <c r="K6190">
        <v>6</v>
      </c>
      <c r="L6190">
        <v>2</v>
      </c>
      <c r="M6190">
        <v>1</v>
      </c>
      <c r="N6190" s="1" t="s">
        <v>8011</v>
      </c>
      <c r="O6190" s="1" t="s">
        <v>8008</v>
      </c>
      <c r="P6190">
        <v>0.49</v>
      </c>
      <c r="Q6190">
        <v>0</v>
      </c>
      <c r="R6190" t="str">
        <f t="shared" si="480"/>
        <v>ADULT</v>
      </c>
      <c r="S6190" s="1" t="str">
        <f t="shared" si="481"/>
        <v>Jul</v>
      </c>
      <c r="T6190" s="1">
        <f t="shared" si="482"/>
        <v>2023</v>
      </c>
      <c r="U6190" s="1" t="str">
        <f t="shared" si="483"/>
        <v>Medium</v>
      </c>
      <c r="V6190" s="1" t="str">
        <f t="shared" si="484"/>
        <v>Normal</v>
      </c>
    </row>
    <row r="6191" spans="1:22" x14ac:dyDescent="0.2">
      <c r="A6191" s="1" t="s">
        <v>14224</v>
      </c>
      <c r="B6191" s="2">
        <v>44851</v>
      </c>
      <c r="C6191" s="1" t="s">
        <v>8010</v>
      </c>
      <c r="D6191">
        <v>79</v>
      </c>
      <c r="E6191" s="1" t="s">
        <v>8013</v>
      </c>
      <c r="F6191" s="1" t="s">
        <v>8004</v>
      </c>
      <c r="G6191" s="1" t="s">
        <v>8044</v>
      </c>
      <c r="H6191">
        <v>6</v>
      </c>
      <c r="I6191">
        <v>8</v>
      </c>
      <c r="J6191" s="1" t="s">
        <v>8041</v>
      </c>
      <c r="K6191">
        <v>10</v>
      </c>
      <c r="L6191">
        <v>4</v>
      </c>
      <c r="M6191">
        <v>2</v>
      </c>
      <c r="N6191" s="1" t="s">
        <v>8007</v>
      </c>
      <c r="O6191" s="1" t="s">
        <v>8017</v>
      </c>
      <c r="P6191">
        <v>0.97</v>
      </c>
      <c r="Q6191">
        <v>1</v>
      </c>
      <c r="R6191" t="str">
        <f t="shared" si="480"/>
        <v>SENIOR</v>
      </c>
      <c r="S6191" s="1" t="str">
        <f t="shared" si="481"/>
        <v>Oct</v>
      </c>
      <c r="T6191" s="1">
        <f t="shared" si="482"/>
        <v>2022</v>
      </c>
      <c r="U6191" s="1" t="str">
        <f t="shared" si="483"/>
        <v>High</v>
      </c>
      <c r="V6191" s="1" t="str">
        <f t="shared" si="484"/>
        <v>Normal</v>
      </c>
    </row>
    <row r="6192" spans="1:22" x14ac:dyDescent="0.2">
      <c r="A6192" s="1" t="s">
        <v>14225</v>
      </c>
      <c r="B6192" s="2">
        <v>45149</v>
      </c>
      <c r="C6192" s="1" t="s">
        <v>8019</v>
      </c>
      <c r="D6192">
        <v>76</v>
      </c>
      <c r="E6192" s="1" t="s">
        <v>8003</v>
      </c>
      <c r="F6192" s="1" t="s">
        <v>8004</v>
      </c>
      <c r="G6192" s="1" t="s">
        <v>8005</v>
      </c>
      <c r="H6192">
        <v>5</v>
      </c>
      <c r="I6192">
        <v>7</v>
      </c>
      <c r="J6192" s="1" t="s">
        <v>8006</v>
      </c>
      <c r="K6192">
        <v>8</v>
      </c>
      <c r="L6192">
        <v>5</v>
      </c>
      <c r="M6192">
        <v>3</v>
      </c>
      <c r="N6192" s="1" t="s">
        <v>8007</v>
      </c>
      <c r="O6192" s="1" t="s">
        <v>8008</v>
      </c>
      <c r="P6192">
        <v>0.97</v>
      </c>
      <c r="Q6192">
        <v>1</v>
      </c>
      <c r="R6192" t="str">
        <f t="shared" si="480"/>
        <v>SENIOR</v>
      </c>
      <c r="S6192" s="1" t="str">
        <f t="shared" si="481"/>
        <v>Aug</v>
      </c>
      <c r="T6192" s="1">
        <f t="shared" si="482"/>
        <v>2023</v>
      </c>
      <c r="U6192" s="1" t="str">
        <f t="shared" si="483"/>
        <v>High</v>
      </c>
      <c r="V6192" s="1" t="str">
        <f t="shared" si="484"/>
        <v>Frequent</v>
      </c>
    </row>
    <row r="6193" spans="1:22" x14ac:dyDescent="0.2">
      <c r="A6193" s="1" t="s">
        <v>14226</v>
      </c>
      <c r="B6193" s="2">
        <v>45147</v>
      </c>
      <c r="C6193" s="1" t="s">
        <v>8019</v>
      </c>
      <c r="D6193">
        <v>39</v>
      </c>
      <c r="E6193" s="1" t="s">
        <v>8013</v>
      </c>
      <c r="F6193" s="1" t="s">
        <v>8022</v>
      </c>
      <c r="G6193" s="1" t="s">
        <v>8035</v>
      </c>
      <c r="H6193">
        <v>4</v>
      </c>
      <c r="I6193">
        <v>11</v>
      </c>
      <c r="J6193" s="1" t="s">
        <v>8027</v>
      </c>
      <c r="K6193">
        <v>7</v>
      </c>
      <c r="L6193">
        <v>2</v>
      </c>
      <c r="M6193">
        <v>1</v>
      </c>
      <c r="N6193" s="1" t="s">
        <v>8038</v>
      </c>
      <c r="O6193" s="1" t="s">
        <v>8008</v>
      </c>
      <c r="P6193">
        <v>0.74</v>
      </c>
      <c r="Q6193">
        <v>1</v>
      </c>
      <c r="R6193" t="str">
        <f t="shared" si="480"/>
        <v>YOUNG ADULT</v>
      </c>
      <c r="S6193" s="1" t="str">
        <f t="shared" si="481"/>
        <v>Aug</v>
      </c>
      <c r="T6193" s="1">
        <f t="shared" si="482"/>
        <v>2023</v>
      </c>
      <c r="U6193" s="1" t="str">
        <f t="shared" si="483"/>
        <v>High</v>
      </c>
      <c r="V6193" s="1" t="str">
        <f t="shared" si="484"/>
        <v>Normal</v>
      </c>
    </row>
    <row r="6194" spans="1:22" x14ac:dyDescent="0.2">
      <c r="A6194" s="1" t="s">
        <v>14227</v>
      </c>
      <c r="B6194" s="2">
        <v>44794</v>
      </c>
      <c r="C6194" s="1" t="s">
        <v>8019</v>
      </c>
      <c r="D6194">
        <v>46</v>
      </c>
      <c r="E6194" s="1" t="s">
        <v>8013</v>
      </c>
      <c r="F6194" s="1" t="s">
        <v>8014</v>
      </c>
      <c r="G6194" s="1" t="s">
        <v>8035</v>
      </c>
      <c r="H6194">
        <v>3</v>
      </c>
      <c r="I6194">
        <v>9</v>
      </c>
      <c r="J6194" s="1" t="s">
        <v>8027</v>
      </c>
      <c r="K6194">
        <v>6</v>
      </c>
      <c r="L6194">
        <v>4</v>
      </c>
      <c r="M6194">
        <v>2</v>
      </c>
      <c r="N6194" s="1" t="s">
        <v>8011</v>
      </c>
      <c r="O6194" s="1" t="s">
        <v>8008</v>
      </c>
      <c r="P6194">
        <v>0.9</v>
      </c>
      <c r="Q6194">
        <v>1</v>
      </c>
      <c r="R6194" t="str">
        <f t="shared" si="480"/>
        <v>ADULT</v>
      </c>
      <c r="S6194" s="1" t="str">
        <f t="shared" si="481"/>
        <v>Aug</v>
      </c>
      <c r="T6194" s="1">
        <f t="shared" si="482"/>
        <v>2022</v>
      </c>
      <c r="U6194" s="1" t="str">
        <f t="shared" si="483"/>
        <v>High</v>
      </c>
      <c r="V6194" s="1" t="str">
        <f t="shared" si="484"/>
        <v>Normal</v>
      </c>
    </row>
    <row r="6195" spans="1:22" x14ac:dyDescent="0.2">
      <c r="A6195" s="1" t="s">
        <v>14228</v>
      </c>
      <c r="B6195" s="2">
        <v>45194</v>
      </c>
      <c r="C6195" s="1" t="s">
        <v>8010</v>
      </c>
      <c r="D6195">
        <v>74</v>
      </c>
      <c r="E6195" s="1" t="s">
        <v>8013</v>
      </c>
      <c r="F6195" s="1" t="s">
        <v>8032</v>
      </c>
      <c r="G6195" s="1" t="s">
        <v>8060</v>
      </c>
      <c r="H6195">
        <v>6</v>
      </c>
      <c r="I6195">
        <v>8</v>
      </c>
      <c r="J6195" s="1" t="s">
        <v>8027</v>
      </c>
      <c r="K6195">
        <v>10</v>
      </c>
      <c r="L6195">
        <v>6</v>
      </c>
      <c r="M6195">
        <v>2</v>
      </c>
      <c r="N6195" s="1" t="s">
        <v>8007</v>
      </c>
      <c r="O6195" s="1" t="s">
        <v>8017</v>
      </c>
      <c r="P6195">
        <v>0.97</v>
      </c>
      <c r="Q6195">
        <v>1</v>
      </c>
      <c r="R6195" t="str">
        <f t="shared" si="480"/>
        <v>SENIOR</v>
      </c>
      <c r="S6195" s="1" t="str">
        <f t="shared" si="481"/>
        <v>Sep</v>
      </c>
      <c r="T6195" s="1">
        <f t="shared" si="482"/>
        <v>2023</v>
      </c>
      <c r="U6195" s="1" t="str">
        <f t="shared" si="483"/>
        <v>High</v>
      </c>
      <c r="V6195" s="1" t="str">
        <f t="shared" si="484"/>
        <v>Normal</v>
      </c>
    </row>
    <row r="6196" spans="1:22" x14ac:dyDescent="0.2">
      <c r="A6196" s="1" t="s">
        <v>14229</v>
      </c>
      <c r="B6196" s="2">
        <v>45126</v>
      </c>
      <c r="C6196" s="1" t="s">
        <v>8019</v>
      </c>
      <c r="D6196">
        <v>18</v>
      </c>
      <c r="E6196" s="1" t="s">
        <v>8013</v>
      </c>
      <c r="F6196" s="1" t="s">
        <v>8032</v>
      </c>
      <c r="G6196" s="1" t="s">
        <v>8044</v>
      </c>
      <c r="H6196">
        <v>1</v>
      </c>
      <c r="I6196">
        <v>5</v>
      </c>
      <c r="J6196" s="1" t="s">
        <v>8027</v>
      </c>
      <c r="K6196">
        <v>6</v>
      </c>
      <c r="L6196">
        <v>0</v>
      </c>
      <c r="M6196">
        <v>0</v>
      </c>
      <c r="N6196" s="1" t="s">
        <v>8011</v>
      </c>
      <c r="O6196" s="1" t="s">
        <v>8050</v>
      </c>
      <c r="P6196">
        <v>0.25</v>
      </c>
      <c r="Q6196">
        <v>0</v>
      </c>
      <c r="R6196" t="str">
        <f t="shared" si="480"/>
        <v>YOUNG ADULT</v>
      </c>
      <c r="S6196" s="1" t="str">
        <f t="shared" si="481"/>
        <v>Jul</v>
      </c>
      <c r="T6196" s="1">
        <f t="shared" si="482"/>
        <v>2023</v>
      </c>
      <c r="U6196" s="1" t="str">
        <f t="shared" si="483"/>
        <v>Low</v>
      </c>
      <c r="V6196" s="1" t="str">
        <f t="shared" si="484"/>
        <v>Normal</v>
      </c>
    </row>
    <row r="6197" spans="1:22" x14ac:dyDescent="0.2">
      <c r="A6197" s="1" t="s">
        <v>14230</v>
      </c>
      <c r="B6197" s="2">
        <v>45246</v>
      </c>
      <c r="C6197" s="1" t="s">
        <v>8010</v>
      </c>
      <c r="D6197">
        <v>55</v>
      </c>
      <c r="E6197" s="1" t="s">
        <v>8013</v>
      </c>
      <c r="F6197" s="1" t="s">
        <v>8014</v>
      </c>
      <c r="G6197" s="1" t="s">
        <v>8044</v>
      </c>
      <c r="H6197">
        <v>5</v>
      </c>
      <c r="I6197">
        <v>9</v>
      </c>
      <c r="J6197" s="1" t="s">
        <v>8006</v>
      </c>
      <c r="K6197">
        <v>8</v>
      </c>
      <c r="L6197">
        <v>4</v>
      </c>
      <c r="M6197">
        <v>1</v>
      </c>
      <c r="N6197" s="1" t="s">
        <v>8011</v>
      </c>
      <c r="O6197" s="1" t="s">
        <v>8008</v>
      </c>
      <c r="P6197">
        <v>0.93</v>
      </c>
      <c r="Q6197">
        <v>1</v>
      </c>
      <c r="R6197" t="str">
        <f t="shared" si="480"/>
        <v>ADULT</v>
      </c>
      <c r="S6197" s="1" t="str">
        <f t="shared" si="481"/>
        <v>Nov</v>
      </c>
      <c r="T6197" s="1">
        <f t="shared" si="482"/>
        <v>2023</v>
      </c>
      <c r="U6197" s="1" t="str">
        <f t="shared" si="483"/>
        <v>High</v>
      </c>
      <c r="V6197" s="1" t="str">
        <f t="shared" si="484"/>
        <v>Normal</v>
      </c>
    </row>
    <row r="6198" spans="1:22" x14ac:dyDescent="0.2">
      <c r="A6198" s="1" t="s">
        <v>14231</v>
      </c>
      <c r="B6198" s="2">
        <v>45128</v>
      </c>
      <c r="C6198" s="1" t="s">
        <v>8019</v>
      </c>
      <c r="D6198">
        <v>33</v>
      </c>
      <c r="E6198" s="1" t="s">
        <v>8003</v>
      </c>
      <c r="F6198" s="1" t="s">
        <v>8004</v>
      </c>
      <c r="G6198" s="1" t="s">
        <v>8044</v>
      </c>
      <c r="H6198">
        <v>3</v>
      </c>
      <c r="I6198">
        <v>7</v>
      </c>
      <c r="J6198" s="1" t="s">
        <v>8016</v>
      </c>
      <c r="K6198">
        <v>6</v>
      </c>
      <c r="L6198">
        <v>2</v>
      </c>
      <c r="M6198">
        <v>1</v>
      </c>
      <c r="N6198" s="1" t="s">
        <v>8011</v>
      </c>
      <c r="O6198" s="1" t="s">
        <v>8008</v>
      </c>
      <c r="P6198">
        <v>0.63</v>
      </c>
      <c r="Q6198">
        <v>1</v>
      </c>
      <c r="R6198" t="str">
        <f t="shared" si="480"/>
        <v>YOUNG ADULT</v>
      </c>
      <c r="S6198" s="1" t="str">
        <f t="shared" si="481"/>
        <v>Jul</v>
      </c>
      <c r="T6198" s="1">
        <f t="shared" si="482"/>
        <v>2023</v>
      </c>
      <c r="U6198" s="1" t="str">
        <f t="shared" si="483"/>
        <v>Medium</v>
      </c>
      <c r="V6198" s="1" t="str">
        <f t="shared" si="484"/>
        <v>Normal</v>
      </c>
    </row>
    <row r="6199" spans="1:22" x14ac:dyDescent="0.2">
      <c r="A6199" s="1" t="s">
        <v>14232</v>
      </c>
      <c r="B6199" s="2">
        <v>45096</v>
      </c>
      <c r="C6199" s="1" t="s">
        <v>8019</v>
      </c>
      <c r="D6199">
        <v>49</v>
      </c>
      <c r="E6199" s="1" t="s">
        <v>8003</v>
      </c>
      <c r="F6199" s="1" t="s">
        <v>8004</v>
      </c>
      <c r="G6199" s="1" t="s">
        <v>8015</v>
      </c>
      <c r="H6199">
        <v>4</v>
      </c>
      <c r="I6199">
        <v>7</v>
      </c>
      <c r="J6199" s="1" t="s">
        <v>8027</v>
      </c>
      <c r="K6199">
        <v>7</v>
      </c>
      <c r="L6199">
        <v>2</v>
      </c>
      <c r="M6199">
        <v>2</v>
      </c>
      <c r="N6199" s="1" t="s">
        <v>8011</v>
      </c>
      <c r="O6199" s="1" t="s">
        <v>8008</v>
      </c>
      <c r="P6199">
        <v>0.66</v>
      </c>
      <c r="Q6199">
        <v>0</v>
      </c>
      <c r="R6199" t="str">
        <f t="shared" si="480"/>
        <v>ADULT</v>
      </c>
      <c r="S6199" s="1" t="str">
        <f t="shared" si="481"/>
        <v>Jun</v>
      </c>
      <c r="T6199" s="1">
        <f t="shared" si="482"/>
        <v>2023</v>
      </c>
      <c r="U6199" s="1" t="str">
        <f t="shared" si="483"/>
        <v>Medium</v>
      </c>
      <c r="V6199" s="1" t="str">
        <f t="shared" si="484"/>
        <v>Normal</v>
      </c>
    </row>
    <row r="6200" spans="1:22" x14ac:dyDescent="0.2">
      <c r="A6200" s="1" t="s">
        <v>14233</v>
      </c>
      <c r="B6200" s="2">
        <v>44710</v>
      </c>
      <c r="C6200" s="1" t="s">
        <v>8002</v>
      </c>
      <c r="D6200">
        <v>52</v>
      </c>
      <c r="E6200" s="1" t="s">
        <v>8013</v>
      </c>
      <c r="F6200" s="1" t="s">
        <v>8032</v>
      </c>
      <c r="G6200" s="1" t="s">
        <v>8044</v>
      </c>
      <c r="H6200">
        <v>3</v>
      </c>
      <c r="I6200">
        <v>7</v>
      </c>
      <c r="J6200" s="1" t="s">
        <v>8006</v>
      </c>
      <c r="K6200">
        <v>6</v>
      </c>
      <c r="L6200">
        <v>2</v>
      </c>
      <c r="M6200">
        <v>1</v>
      </c>
      <c r="N6200" s="1" t="s">
        <v>8011</v>
      </c>
      <c r="O6200" s="1" t="s">
        <v>8008</v>
      </c>
      <c r="P6200">
        <v>0.68</v>
      </c>
      <c r="Q6200">
        <v>1</v>
      </c>
      <c r="R6200" t="str">
        <f t="shared" si="480"/>
        <v>ADULT</v>
      </c>
      <c r="S6200" s="1" t="str">
        <f t="shared" si="481"/>
        <v>May</v>
      </c>
      <c r="T6200" s="1">
        <f t="shared" si="482"/>
        <v>2022</v>
      </c>
      <c r="U6200" s="1" t="str">
        <f t="shared" si="483"/>
        <v>Medium</v>
      </c>
      <c r="V6200" s="1" t="str">
        <f t="shared" si="484"/>
        <v>Normal</v>
      </c>
    </row>
    <row r="6201" spans="1:22" x14ac:dyDescent="0.2">
      <c r="A6201" s="1" t="s">
        <v>14234</v>
      </c>
      <c r="B6201" s="2">
        <v>44429</v>
      </c>
      <c r="C6201" s="1" t="s">
        <v>8019</v>
      </c>
      <c r="D6201">
        <v>51</v>
      </c>
      <c r="E6201" s="1" t="s">
        <v>8003</v>
      </c>
      <c r="F6201" s="1" t="s">
        <v>8032</v>
      </c>
      <c r="G6201" s="1" t="s">
        <v>8005</v>
      </c>
      <c r="H6201">
        <v>4</v>
      </c>
      <c r="I6201">
        <v>9</v>
      </c>
      <c r="J6201" s="1" t="s">
        <v>8027</v>
      </c>
      <c r="K6201">
        <v>7</v>
      </c>
      <c r="L6201">
        <v>2</v>
      </c>
      <c r="M6201">
        <v>1</v>
      </c>
      <c r="N6201" s="1" t="s">
        <v>8011</v>
      </c>
      <c r="O6201" s="1" t="s">
        <v>8008</v>
      </c>
      <c r="P6201">
        <v>0.49</v>
      </c>
      <c r="Q6201">
        <v>0</v>
      </c>
      <c r="R6201" t="str">
        <f t="shared" si="480"/>
        <v>ADULT</v>
      </c>
      <c r="S6201" s="1" t="str">
        <f t="shared" si="481"/>
        <v>Aug</v>
      </c>
      <c r="T6201" s="1">
        <f t="shared" si="482"/>
        <v>2021</v>
      </c>
      <c r="U6201" s="1" t="str">
        <f t="shared" si="483"/>
        <v>Medium</v>
      </c>
      <c r="V6201" s="1" t="str">
        <f t="shared" si="484"/>
        <v>Normal</v>
      </c>
    </row>
    <row r="6202" spans="1:22" x14ac:dyDescent="0.2">
      <c r="A6202" s="1" t="s">
        <v>14235</v>
      </c>
      <c r="B6202" s="2">
        <v>45194</v>
      </c>
      <c r="C6202" s="1" t="s">
        <v>8010</v>
      </c>
      <c r="D6202">
        <v>48</v>
      </c>
      <c r="E6202" s="1" t="s">
        <v>8003</v>
      </c>
      <c r="F6202" s="1" t="s">
        <v>8014</v>
      </c>
      <c r="G6202" s="1" t="s">
        <v>8035</v>
      </c>
      <c r="H6202">
        <v>3</v>
      </c>
      <c r="I6202">
        <v>9</v>
      </c>
      <c r="J6202" s="1" t="s">
        <v>8016</v>
      </c>
      <c r="K6202">
        <v>6</v>
      </c>
      <c r="L6202">
        <v>6</v>
      </c>
      <c r="M6202">
        <v>2</v>
      </c>
      <c r="N6202" s="1" t="s">
        <v>8011</v>
      </c>
      <c r="O6202" s="1" t="s">
        <v>8008</v>
      </c>
      <c r="P6202">
        <v>0.95</v>
      </c>
      <c r="Q6202">
        <v>1</v>
      </c>
      <c r="R6202" t="str">
        <f t="shared" si="480"/>
        <v>ADULT</v>
      </c>
      <c r="S6202" s="1" t="str">
        <f t="shared" si="481"/>
        <v>Sep</v>
      </c>
      <c r="T6202" s="1">
        <f t="shared" si="482"/>
        <v>2023</v>
      </c>
      <c r="U6202" s="1" t="str">
        <f t="shared" si="483"/>
        <v>High</v>
      </c>
      <c r="V6202" s="1" t="str">
        <f t="shared" si="484"/>
        <v>Normal</v>
      </c>
    </row>
    <row r="6203" spans="1:22" x14ac:dyDescent="0.2">
      <c r="A6203" s="1" t="s">
        <v>14236</v>
      </c>
      <c r="B6203" s="2">
        <v>44988</v>
      </c>
      <c r="C6203" s="1" t="s">
        <v>8002</v>
      </c>
      <c r="D6203">
        <v>39</v>
      </c>
      <c r="E6203" s="1" t="s">
        <v>8013</v>
      </c>
      <c r="F6203" s="1" t="s">
        <v>8004</v>
      </c>
      <c r="G6203" s="1" t="s">
        <v>8044</v>
      </c>
      <c r="H6203">
        <v>5</v>
      </c>
      <c r="I6203">
        <v>10</v>
      </c>
      <c r="J6203" s="1" t="s">
        <v>8016</v>
      </c>
      <c r="K6203">
        <v>8</v>
      </c>
      <c r="L6203">
        <v>2</v>
      </c>
      <c r="M6203">
        <v>1</v>
      </c>
      <c r="N6203" s="1" t="s">
        <v>8011</v>
      </c>
      <c r="O6203" s="1" t="s">
        <v>8008</v>
      </c>
      <c r="P6203">
        <v>0.83</v>
      </c>
      <c r="Q6203">
        <v>1</v>
      </c>
      <c r="R6203" t="str">
        <f t="shared" si="480"/>
        <v>YOUNG ADULT</v>
      </c>
      <c r="S6203" s="1" t="str">
        <f t="shared" si="481"/>
        <v>Mar</v>
      </c>
      <c r="T6203" s="1">
        <f t="shared" si="482"/>
        <v>2023</v>
      </c>
      <c r="U6203" s="1" t="str">
        <f t="shared" si="483"/>
        <v>High</v>
      </c>
      <c r="V6203" s="1" t="str">
        <f t="shared" si="484"/>
        <v>Normal</v>
      </c>
    </row>
    <row r="6204" spans="1:22" x14ac:dyDescent="0.2">
      <c r="A6204" s="1" t="s">
        <v>14237</v>
      </c>
      <c r="B6204" s="2">
        <v>44505</v>
      </c>
      <c r="C6204" s="1" t="s">
        <v>8010</v>
      </c>
      <c r="D6204">
        <v>95</v>
      </c>
      <c r="E6204" s="1" t="s">
        <v>8013</v>
      </c>
      <c r="F6204" s="1" t="s">
        <v>8014</v>
      </c>
      <c r="G6204" s="1" t="s">
        <v>8026</v>
      </c>
      <c r="H6204">
        <v>8</v>
      </c>
      <c r="I6204">
        <v>8</v>
      </c>
      <c r="J6204" s="1" t="s">
        <v>8027</v>
      </c>
      <c r="K6204">
        <v>13</v>
      </c>
      <c r="L6204">
        <v>8</v>
      </c>
      <c r="M6204">
        <v>3</v>
      </c>
      <c r="N6204" s="1" t="s">
        <v>8007</v>
      </c>
      <c r="O6204" s="1" t="s">
        <v>8017</v>
      </c>
      <c r="P6204">
        <v>0.97</v>
      </c>
      <c r="Q6204">
        <v>1</v>
      </c>
      <c r="R6204" t="str">
        <f t="shared" si="480"/>
        <v>SENIOR</v>
      </c>
      <c r="S6204" s="1" t="str">
        <f t="shared" si="481"/>
        <v>Nov</v>
      </c>
      <c r="T6204" s="1">
        <f t="shared" si="482"/>
        <v>2021</v>
      </c>
      <c r="U6204" s="1" t="str">
        <f t="shared" si="483"/>
        <v>High</v>
      </c>
      <c r="V6204" s="1" t="str">
        <f t="shared" si="484"/>
        <v>Frequent</v>
      </c>
    </row>
    <row r="6205" spans="1:22" x14ac:dyDescent="0.2">
      <c r="A6205" s="1" t="s">
        <v>14238</v>
      </c>
      <c r="B6205" s="2">
        <v>44570</v>
      </c>
      <c r="C6205" s="1" t="s">
        <v>8031</v>
      </c>
      <c r="D6205">
        <v>89</v>
      </c>
      <c r="E6205" s="1" t="s">
        <v>8013</v>
      </c>
      <c r="F6205" s="1" t="s">
        <v>8004</v>
      </c>
      <c r="G6205" s="1" t="s">
        <v>8067</v>
      </c>
      <c r="H6205">
        <v>7</v>
      </c>
      <c r="I6205">
        <v>7</v>
      </c>
      <c r="J6205" s="1" t="s">
        <v>8041</v>
      </c>
      <c r="K6205">
        <v>12</v>
      </c>
      <c r="L6205">
        <v>6</v>
      </c>
      <c r="M6205">
        <v>3</v>
      </c>
      <c r="N6205" s="1" t="s">
        <v>8007</v>
      </c>
      <c r="O6205" s="1" t="s">
        <v>8017</v>
      </c>
      <c r="P6205">
        <v>0.97</v>
      </c>
      <c r="Q6205">
        <v>1</v>
      </c>
      <c r="R6205" t="str">
        <f t="shared" si="480"/>
        <v>SENIOR</v>
      </c>
      <c r="S6205" s="1" t="str">
        <f t="shared" si="481"/>
        <v>Jan</v>
      </c>
      <c r="T6205" s="1">
        <f t="shared" si="482"/>
        <v>2022</v>
      </c>
      <c r="U6205" s="1" t="str">
        <f t="shared" si="483"/>
        <v>High</v>
      </c>
      <c r="V6205" s="1" t="str">
        <f t="shared" si="484"/>
        <v>Frequent</v>
      </c>
    </row>
    <row r="6206" spans="1:22" x14ac:dyDescent="0.2">
      <c r="A6206" s="1" t="s">
        <v>14239</v>
      </c>
      <c r="B6206" s="2">
        <v>44948</v>
      </c>
      <c r="C6206" s="1" t="s">
        <v>8031</v>
      </c>
      <c r="D6206">
        <v>38</v>
      </c>
      <c r="E6206" s="1" t="s">
        <v>8003</v>
      </c>
      <c r="F6206" s="1" t="s">
        <v>8014</v>
      </c>
      <c r="G6206" s="1" t="s">
        <v>8060</v>
      </c>
      <c r="H6206">
        <v>3</v>
      </c>
      <c r="I6206">
        <v>10</v>
      </c>
      <c r="J6206" s="1" t="s">
        <v>8006</v>
      </c>
      <c r="K6206">
        <v>6</v>
      </c>
      <c r="L6206">
        <v>2</v>
      </c>
      <c r="M6206">
        <v>1</v>
      </c>
      <c r="N6206" s="1" t="s">
        <v>8023</v>
      </c>
      <c r="O6206" s="1" t="s">
        <v>8008</v>
      </c>
      <c r="P6206">
        <v>0.75</v>
      </c>
      <c r="Q6206">
        <v>1</v>
      </c>
      <c r="R6206" t="str">
        <f t="shared" si="480"/>
        <v>YOUNG ADULT</v>
      </c>
      <c r="S6206" s="1" t="str">
        <f t="shared" si="481"/>
        <v>Jan</v>
      </c>
      <c r="T6206" s="1">
        <f t="shared" si="482"/>
        <v>2023</v>
      </c>
      <c r="U6206" s="1" t="str">
        <f t="shared" si="483"/>
        <v>High</v>
      </c>
      <c r="V6206" s="1" t="str">
        <f t="shared" si="484"/>
        <v>Normal</v>
      </c>
    </row>
    <row r="6207" spans="1:22" x14ac:dyDescent="0.2">
      <c r="A6207" s="1" t="s">
        <v>14240</v>
      </c>
      <c r="B6207" s="2">
        <v>44720</v>
      </c>
      <c r="C6207" s="1" t="s">
        <v>8019</v>
      </c>
      <c r="D6207">
        <v>84</v>
      </c>
      <c r="E6207" s="1" t="s">
        <v>8013</v>
      </c>
      <c r="F6207" s="1" t="s">
        <v>8032</v>
      </c>
      <c r="G6207" s="1" t="s">
        <v>8015</v>
      </c>
      <c r="H6207">
        <v>8</v>
      </c>
      <c r="I6207">
        <v>7</v>
      </c>
      <c r="J6207" s="1" t="s">
        <v>8006</v>
      </c>
      <c r="K6207">
        <v>12</v>
      </c>
      <c r="L6207">
        <v>6</v>
      </c>
      <c r="M6207">
        <v>4</v>
      </c>
      <c r="N6207" s="1" t="s">
        <v>8007</v>
      </c>
      <c r="O6207" s="1" t="s">
        <v>8017</v>
      </c>
      <c r="P6207">
        <v>0.97</v>
      </c>
      <c r="Q6207">
        <v>1</v>
      </c>
      <c r="R6207" t="str">
        <f t="shared" si="480"/>
        <v>SENIOR</v>
      </c>
      <c r="S6207" s="1" t="str">
        <f t="shared" si="481"/>
        <v>Jun</v>
      </c>
      <c r="T6207" s="1">
        <f t="shared" si="482"/>
        <v>2022</v>
      </c>
      <c r="U6207" s="1" t="str">
        <f t="shared" si="483"/>
        <v>High</v>
      </c>
      <c r="V6207" s="1" t="str">
        <f t="shared" si="484"/>
        <v>Frequent</v>
      </c>
    </row>
    <row r="6208" spans="1:22" x14ac:dyDescent="0.2">
      <c r="A6208" s="1" t="s">
        <v>14241</v>
      </c>
      <c r="B6208" s="2">
        <v>44286</v>
      </c>
      <c r="C6208" s="1" t="s">
        <v>8002</v>
      </c>
      <c r="D6208">
        <v>51</v>
      </c>
      <c r="E6208" s="1" t="s">
        <v>8003</v>
      </c>
      <c r="F6208" s="1" t="s">
        <v>8037</v>
      </c>
      <c r="G6208" s="1" t="s">
        <v>8035</v>
      </c>
      <c r="H6208">
        <v>5</v>
      </c>
      <c r="I6208">
        <v>11</v>
      </c>
      <c r="J6208" s="1" t="s">
        <v>8041</v>
      </c>
      <c r="K6208">
        <v>8</v>
      </c>
      <c r="L6208">
        <v>2</v>
      </c>
      <c r="M6208">
        <v>1</v>
      </c>
      <c r="N6208" s="1" t="s">
        <v>8011</v>
      </c>
      <c r="O6208" s="1" t="s">
        <v>8008</v>
      </c>
      <c r="P6208">
        <v>0.94</v>
      </c>
      <c r="Q6208">
        <v>1</v>
      </c>
      <c r="R6208" t="str">
        <f t="shared" si="480"/>
        <v>ADULT</v>
      </c>
      <c r="S6208" s="1" t="str">
        <f t="shared" si="481"/>
        <v>Mar</v>
      </c>
      <c r="T6208" s="1">
        <f t="shared" si="482"/>
        <v>2021</v>
      </c>
      <c r="U6208" s="1" t="str">
        <f t="shared" si="483"/>
        <v>High</v>
      </c>
      <c r="V6208" s="1" t="str">
        <f t="shared" si="484"/>
        <v>Normal</v>
      </c>
    </row>
    <row r="6209" spans="1:22" x14ac:dyDescent="0.2">
      <c r="A6209" s="1" t="s">
        <v>14242</v>
      </c>
      <c r="B6209" s="2">
        <v>44351</v>
      </c>
      <c r="C6209" s="1" t="s">
        <v>8019</v>
      </c>
      <c r="D6209">
        <v>60</v>
      </c>
      <c r="E6209" s="1" t="s">
        <v>8003</v>
      </c>
      <c r="F6209" s="1" t="s">
        <v>8022</v>
      </c>
      <c r="G6209" s="1" t="s">
        <v>8060</v>
      </c>
      <c r="H6209">
        <v>5</v>
      </c>
      <c r="I6209">
        <v>8</v>
      </c>
      <c r="J6209" s="1" t="s">
        <v>8016</v>
      </c>
      <c r="K6209">
        <v>8</v>
      </c>
      <c r="L6209">
        <v>4</v>
      </c>
      <c r="M6209">
        <v>2</v>
      </c>
      <c r="N6209" s="1" t="s">
        <v>8038</v>
      </c>
      <c r="O6209" s="1" t="s">
        <v>8008</v>
      </c>
      <c r="P6209">
        <v>0.97</v>
      </c>
      <c r="Q6209">
        <v>1</v>
      </c>
      <c r="R6209" t="str">
        <f t="shared" si="480"/>
        <v>ADULT</v>
      </c>
      <c r="S6209" s="1" t="str">
        <f t="shared" si="481"/>
        <v>Jun</v>
      </c>
      <c r="T6209" s="1">
        <f t="shared" si="482"/>
        <v>2021</v>
      </c>
      <c r="U6209" s="1" t="str">
        <f t="shared" si="483"/>
        <v>High</v>
      </c>
      <c r="V6209" s="1" t="str">
        <f t="shared" si="484"/>
        <v>Normal</v>
      </c>
    </row>
    <row r="6210" spans="1:22" x14ac:dyDescent="0.2">
      <c r="A6210" s="1" t="s">
        <v>14243</v>
      </c>
      <c r="B6210" s="2">
        <v>45013</v>
      </c>
      <c r="C6210" s="1" t="s">
        <v>8002</v>
      </c>
      <c r="D6210">
        <v>56</v>
      </c>
      <c r="E6210" s="1" t="s">
        <v>8013</v>
      </c>
      <c r="F6210" s="1" t="s">
        <v>8014</v>
      </c>
      <c r="G6210" s="1" t="s">
        <v>8015</v>
      </c>
      <c r="H6210">
        <v>4</v>
      </c>
      <c r="I6210">
        <v>6</v>
      </c>
      <c r="J6210" s="1" t="s">
        <v>8016</v>
      </c>
      <c r="K6210">
        <v>7</v>
      </c>
      <c r="L6210">
        <v>2</v>
      </c>
      <c r="M6210">
        <v>1</v>
      </c>
      <c r="N6210" s="1" t="s">
        <v>8011</v>
      </c>
      <c r="O6210" s="1" t="s">
        <v>8008</v>
      </c>
      <c r="P6210">
        <v>0.49</v>
      </c>
      <c r="Q6210">
        <v>0</v>
      </c>
      <c r="R6210" t="str">
        <f t="shared" ref="R6210:R6273" si="485">IF(D6210&lt;18,"CHILD",IF(D6210&lt;40,"YOUNG ADULT",IF(D6210&lt;65,"ADULT","SENIOR")))</f>
        <v>ADULT</v>
      </c>
      <c r="S6210" s="1" t="str">
        <f t="shared" ref="S6210:S6273" si="486">TEXT(B6210,"MMM")</f>
        <v>Mar</v>
      </c>
      <c r="T6210" s="1">
        <f t="shared" ref="T6210:T6273" si="487">YEAR(B6210)</f>
        <v>2023</v>
      </c>
      <c r="U6210" s="1" t="str">
        <f t="shared" ref="U6210:U6273" si="488">IF(P6210&lt;0.3,"Low",IF(P6210&lt;0.7,"Medium","High"))</f>
        <v>Medium</v>
      </c>
      <c r="V6210" s="1" t="str">
        <f t="shared" ref="V6210:V6273" si="489">IF(M6210&gt;=3,"Frequent","Normal")</f>
        <v>Normal</v>
      </c>
    </row>
    <row r="6211" spans="1:22" x14ac:dyDescent="0.2">
      <c r="A6211" s="1" t="s">
        <v>14244</v>
      </c>
      <c r="B6211" s="2">
        <v>44556</v>
      </c>
      <c r="C6211" s="1" t="s">
        <v>8031</v>
      </c>
      <c r="D6211">
        <v>46</v>
      </c>
      <c r="E6211" s="1" t="s">
        <v>8003</v>
      </c>
      <c r="F6211" s="1" t="s">
        <v>8032</v>
      </c>
      <c r="G6211" s="1" t="s">
        <v>8048</v>
      </c>
      <c r="H6211">
        <v>5</v>
      </c>
      <c r="I6211">
        <v>9</v>
      </c>
      <c r="J6211" s="1" t="s">
        <v>8016</v>
      </c>
      <c r="K6211">
        <v>8</v>
      </c>
      <c r="L6211">
        <v>4</v>
      </c>
      <c r="M6211">
        <v>1</v>
      </c>
      <c r="N6211" s="1" t="s">
        <v>8023</v>
      </c>
      <c r="O6211" s="1" t="s">
        <v>8008</v>
      </c>
      <c r="P6211">
        <v>0.97</v>
      </c>
      <c r="Q6211">
        <v>1</v>
      </c>
      <c r="R6211" t="str">
        <f t="shared" si="485"/>
        <v>ADULT</v>
      </c>
      <c r="S6211" s="1" t="str">
        <f t="shared" si="486"/>
        <v>Dec</v>
      </c>
      <c r="T6211" s="1">
        <f t="shared" si="487"/>
        <v>2021</v>
      </c>
      <c r="U6211" s="1" t="str">
        <f t="shared" si="488"/>
        <v>High</v>
      </c>
      <c r="V6211" s="1" t="str">
        <f t="shared" si="489"/>
        <v>Normal</v>
      </c>
    </row>
    <row r="6212" spans="1:22" x14ac:dyDescent="0.2">
      <c r="A6212" s="1" t="s">
        <v>14245</v>
      </c>
      <c r="B6212" s="2">
        <v>44752</v>
      </c>
      <c r="C6212" s="1" t="s">
        <v>8019</v>
      </c>
      <c r="D6212">
        <v>74</v>
      </c>
      <c r="E6212" s="1" t="s">
        <v>8003</v>
      </c>
      <c r="F6212" s="1" t="s">
        <v>8022</v>
      </c>
      <c r="G6212" s="1" t="s">
        <v>8060</v>
      </c>
      <c r="H6212">
        <v>6</v>
      </c>
      <c r="I6212">
        <v>10</v>
      </c>
      <c r="J6212" s="1" t="s">
        <v>8027</v>
      </c>
      <c r="K6212">
        <v>9</v>
      </c>
      <c r="L6212">
        <v>6</v>
      </c>
      <c r="M6212">
        <v>2</v>
      </c>
      <c r="N6212" s="1" t="s">
        <v>8007</v>
      </c>
      <c r="O6212" s="1" t="s">
        <v>8017</v>
      </c>
      <c r="P6212">
        <v>0.97</v>
      </c>
      <c r="Q6212">
        <v>1</v>
      </c>
      <c r="R6212" t="str">
        <f t="shared" si="485"/>
        <v>SENIOR</v>
      </c>
      <c r="S6212" s="1" t="str">
        <f t="shared" si="486"/>
        <v>Jul</v>
      </c>
      <c r="T6212" s="1">
        <f t="shared" si="487"/>
        <v>2022</v>
      </c>
      <c r="U6212" s="1" t="str">
        <f t="shared" si="488"/>
        <v>High</v>
      </c>
      <c r="V6212" s="1" t="str">
        <f t="shared" si="489"/>
        <v>Normal</v>
      </c>
    </row>
    <row r="6213" spans="1:22" x14ac:dyDescent="0.2">
      <c r="A6213" s="1" t="s">
        <v>14246</v>
      </c>
      <c r="B6213" s="2">
        <v>45036</v>
      </c>
      <c r="C6213" s="1" t="s">
        <v>8002</v>
      </c>
      <c r="D6213">
        <v>60</v>
      </c>
      <c r="E6213" s="1" t="s">
        <v>8013</v>
      </c>
      <c r="F6213" s="1" t="s">
        <v>8022</v>
      </c>
      <c r="G6213" s="1" t="s">
        <v>8015</v>
      </c>
      <c r="H6213">
        <v>4</v>
      </c>
      <c r="I6213">
        <v>5</v>
      </c>
      <c r="J6213" s="1" t="s">
        <v>8016</v>
      </c>
      <c r="K6213">
        <v>10</v>
      </c>
      <c r="L6213">
        <v>2</v>
      </c>
      <c r="M6213">
        <v>1</v>
      </c>
      <c r="N6213" s="1" t="s">
        <v>8011</v>
      </c>
      <c r="O6213" s="1" t="s">
        <v>8008</v>
      </c>
      <c r="P6213">
        <v>0.65</v>
      </c>
      <c r="Q6213">
        <v>1</v>
      </c>
      <c r="R6213" t="str">
        <f t="shared" si="485"/>
        <v>ADULT</v>
      </c>
      <c r="S6213" s="1" t="str">
        <f t="shared" si="486"/>
        <v>Apr</v>
      </c>
      <c r="T6213" s="1">
        <f t="shared" si="487"/>
        <v>2023</v>
      </c>
      <c r="U6213" s="1" t="str">
        <f t="shared" si="488"/>
        <v>Medium</v>
      </c>
      <c r="V6213" s="1" t="str">
        <f t="shared" si="489"/>
        <v>Normal</v>
      </c>
    </row>
    <row r="6214" spans="1:22" x14ac:dyDescent="0.2">
      <c r="A6214" s="1" t="s">
        <v>14247</v>
      </c>
      <c r="B6214" s="2">
        <v>45019</v>
      </c>
      <c r="C6214" s="1" t="s">
        <v>8002</v>
      </c>
      <c r="D6214">
        <v>49</v>
      </c>
      <c r="E6214" s="1" t="s">
        <v>8003</v>
      </c>
      <c r="F6214" s="1" t="s">
        <v>8014</v>
      </c>
      <c r="G6214" s="1" t="s">
        <v>8015</v>
      </c>
      <c r="H6214">
        <v>5</v>
      </c>
      <c r="I6214">
        <v>7</v>
      </c>
      <c r="J6214" s="1" t="s">
        <v>8016</v>
      </c>
      <c r="K6214">
        <v>8</v>
      </c>
      <c r="L6214">
        <v>4</v>
      </c>
      <c r="M6214">
        <v>1</v>
      </c>
      <c r="N6214" s="1" t="s">
        <v>8023</v>
      </c>
      <c r="O6214" s="1" t="s">
        <v>8008</v>
      </c>
      <c r="P6214">
        <v>0.7</v>
      </c>
      <c r="Q6214">
        <v>0</v>
      </c>
      <c r="R6214" t="str">
        <f t="shared" si="485"/>
        <v>ADULT</v>
      </c>
      <c r="S6214" s="1" t="str">
        <f t="shared" si="486"/>
        <v>Apr</v>
      </c>
      <c r="T6214" s="1">
        <f t="shared" si="487"/>
        <v>2023</v>
      </c>
      <c r="U6214" s="1" t="str">
        <f t="shared" si="488"/>
        <v>High</v>
      </c>
      <c r="V6214" s="1" t="str">
        <f t="shared" si="489"/>
        <v>Normal</v>
      </c>
    </row>
    <row r="6215" spans="1:22" x14ac:dyDescent="0.2">
      <c r="A6215" s="1" t="s">
        <v>14248</v>
      </c>
      <c r="B6215" s="2">
        <v>44379</v>
      </c>
      <c r="C6215" s="1" t="s">
        <v>8019</v>
      </c>
      <c r="D6215">
        <v>35</v>
      </c>
      <c r="E6215" s="1" t="s">
        <v>8013</v>
      </c>
      <c r="F6215" s="1" t="s">
        <v>8022</v>
      </c>
      <c r="G6215" s="1" t="s">
        <v>8060</v>
      </c>
      <c r="H6215">
        <v>2</v>
      </c>
      <c r="I6215">
        <v>7</v>
      </c>
      <c r="J6215" s="1" t="s">
        <v>8027</v>
      </c>
      <c r="K6215">
        <v>5</v>
      </c>
      <c r="L6215">
        <v>4</v>
      </c>
      <c r="M6215">
        <v>0</v>
      </c>
      <c r="N6215" s="1" t="s">
        <v>8011</v>
      </c>
      <c r="O6215" s="1" t="s">
        <v>8050</v>
      </c>
      <c r="P6215">
        <v>0.37</v>
      </c>
      <c r="Q6215">
        <v>0</v>
      </c>
      <c r="R6215" t="str">
        <f t="shared" si="485"/>
        <v>YOUNG ADULT</v>
      </c>
      <c r="S6215" s="1" t="str">
        <f t="shared" si="486"/>
        <v>Jul</v>
      </c>
      <c r="T6215" s="1">
        <f t="shared" si="487"/>
        <v>2021</v>
      </c>
      <c r="U6215" s="1" t="str">
        <f t="shared" si="488"/>
        <v>Medium</v>
      </c>
      <c r="V6215" s="1" t="str">
        <f t="shared" si="489"/>
        <v>Normal</v>
      </c>
    </row>
    <row r="6216" spans="1:22" x14ac:dyDescent="0.2">
      <c r="A6216" s="1" t="s">
        <v>14249</v>
      </c>
      <c r="B6216" s="2">
        <v>44304</v>
      </c>
      <c r="C6216" s="1" t="s">
        <v>8002</v>
      </c>
      <c r="D6216">
        <v>42</v>
      </c>
      <c r="E6216" s="1" t="s">
        <v>8013</v>
      </c>
      <c r="F6216" s="1" t="s">
        <v>8022</v>
      </c>
      <c r="G6216" s="1" t="s">
        <v>8020</v>
      </c>
      <c r="H6216">
        <v>3</v>
      </c>
      <c r="I6216">
        <v>9</v>
      </c>
      <c r="J6216" s="1" t="s">
        <v>8016</v>
      </c>
      <c r="K6216">
        <v>4</v>
      </c>
      <c r="L6216">
        <v>2</v>
      </c>
      <c r="M6216">
        <v>1</v>
      </c>
      <c r="N6216" s="1" t="s">
        <v>8011</v>
      </c>
      <c r="O6216" s="1" t="s">
        <v>8008</v>
      </c>
      <c r="P6216">
        <v>0.63</v>
      </c>
      <c r="Q6216">
        <v>1</v>
      </c>
      <c r="R6216" t="str">
        <f t="shared" si="485"/>
        <v>ADULT</v>
      </c>
      <c r="S6216" s="1" t="str">
        <f t="shared" si="486"/>
        <v>Apr</v>
      </c>
      <c r="T6216" s="1">
        <f t="shared" si="487"/>
        <v>2021</v>
      </c>
      <c r="U6216" s="1" t="str">
        <f t="shared" si="488"/>
        <v>Medium</v>
      </c>
      <c r="V6216" s="1" t="str">
        <f t="shared" si="489"/>
        <v>Normal</v>
      </c>
    </row>
    <row r="6217" spans="1:22" x14ac:dyDescent="0.2">
      <c r="A6217" s="1" t="s">
        <v>14250</v>
      </c>
      <c r="B6217" s="2">
        <v>44844</v>
      </c>
      <c r="C6217" s="1" t="s">
        <v>8010</v>
      </c>
      <c r="D6217">
        <v>30</v>
      </c>
      <c r="E6217" s="1" t="s">
        <v>8013</v>
      </c>
      <c r="F6217" s="1" t="s">
        <v>8037</v>
      </c>
      <c r="G6217" s="1" t="s">
        <v>8044</v>
      </c>
      <c r="H6217">
        <v>3</v>
      </c>
      <c r="I6217">
        <v>9</v>
      </c>
      <c r="J6217" s="1" t="s">
        <v>8006</v>
      </c>
      <c r="K6217">
        <v>4</v>
      </c>
      <c r="L6217">
        <v>4</v>
      </c>
      <c r="M6217">
        <v>1</v>
      </c>
      <c r="N6217" s="1" t="s">
        <v>8011</v>
      </c>
      <c r="O6217" s="1" t="s">
        <v>8008</v>
      </c>
      <c r="P6217">
        <v>0.68</v>
      </c>
      <c r="Q6217">
        <v>1</v>
      </c>
      <c r="R6217" t="str">
        <f t="shared" si="485"/>
        <v>YOUNG ADULT</v>
      </c>
      <c r="S6217" s="1" t="str">
        <f t="shared" si="486"/>
        <v>Oct</v>
      </c>
      <c r="T6217" s="1">
        <f t="shared" si="487"/>
        <v>2022</v>
      </c>
      <c r="U6217" s="1" t="str">
        <f t="shared" si="488"/>
        <v>Medium</v>
      </c>
      <c r="V6217" s="1" t="str">
        <f t="shared" si="489"/>
        <v>Normal</v>
      </c>
    </row>
    <row r="6218" spans="1:22" x14ac:dyDescent="0.2">
      <c r="A6218" s="1" t="s">
        <v>14251</v>
      </c>
      <c r="B6218" s="2">
        <v>45009</v>
      </c>
      <c r="C6218" s="1" t="s">
        <v>8002</v>
      </c>
      <c r="D6218">
        <v>58</v>
      </c>
      <c r="E6218" s="1" t="s">
        <v>8003</v>
      </c>
      <c r="F6218" s="1" t="s">
        <v>8014</v>
      </c>
      <c r="G6218" s="1" t="s">
        <v>8026</v>
      </c>
      <c r="H6218">
        <v>4</v>
      </c>
      <c r="I6218">
        <v>10</v>
      </c>
      <c r="J6218" s="1" t="s">
        <v>8016</v>
      </c>
      <c r="K6218">
        <v>6</v>
      </c>
      <c r="L6218">
        <v>4</v>
      </c>
      <c r="M6218">
        <v>1</v>
      </c>
      <c r="N6218" s="1" t="s">
        <v>8011</v>
      </c>
      <c r="O6218" s="1" t="s">
        <v>8008</v>
      </c>
      <c r="P6218">
        <v>0.54</v>
      </c>
      <c r="Q6218">
        <v>1</v>
      </c>
      <c r="R6218" t="str">
        <f t="shared" si="485"/>
        <v>ADULT</v>
      </c>
      <c r="S6218" s="1" t="str">
        <f t="shared" si="486"/>
        <v>Mar</v>
      </c>
      <c r="T6218" s="1">
        <f t="shared" si="487"/>
        <v>2023</v>
      </c>
      <c r="U6218" s="1" t="str">
        <f t="shared" si="488"/>
        <v>Medium</v>
      </c>
      <c r="V6218" s="1" t="str">
        <f t="shared" si="489"/>
        <v>Normal</v>
      </c>
    </row>
    <row r="6219" spans="1:22" x14ac:dyDescent="0.2">
      <c r="A6219" s="1" t="s">
        <v>14252</v>
      </c>
      <c r="B6219" s="2">
        <v>44360</v>
      </c>
      <c r="C6219" s="1" t="s">
        <v>8019</v>
      </c>
      <c r="D6219">
        <v>37</v>
      </c>
      <c r="E6219" s="1" t="s">
        <v>8013</v>
      </c>
      <c r="F6219" s="1" t="s">
        <v>8004</v>
      </c>
      <c r="G6219" s="1" t="s">
        <v>8020</v>
      </c>
      <c r="H6219">
        <v>4</v>
      </c>
      <c r="I6219">
        <v>10</v>
      </c>
      <c r="J6219" s="1" t="s">
        <v>8041</v>
      </c>
      <c r="K6219">
        <v>7</v>
      </c>
      <c r="L6219">
        <v>2</v>
      </c>
      <c r="M6219">
        <v>4</v>
      </c>
      <c r="N6219" s="1" t="s">
        <v>8038</v>
      </c>
      <c r="O6219" s="1" t="s">
        <v>8008</v>
      </c>
      <c r="P6219">
        <v>0.97</v>
      </c>
      <c r="Q6219">
        <v>1</v>
      </c>
      <c r="R6219" t="str">
        <f t="shared" si="485"/>
        <v>YOUNG ADULT</v>
      </c>
      <c r="S6219" s="1" t="str">
        <f t="shared" si="486"/>
        <v>Jun</v>
      </c>
      <c r="T6219" s="1">
        <f t="shared" si="487"/>
        <v>2021</v>
      </c>
      <c r="U6219" s="1" t="str">
        <f t="shared" si="488"/>
        <v>High</v>
      </c>
      <c r="V6219" s="1" t="str">
        <f t="shared" si="489"/>
        <v>Frequent</v>
      </c>
    </row>
    <row r="6220" spans="1:22" x14ac:dyDescent="0.2">
      <c r="A6220" s="1" t="s">
        <v>14253</v>
      </c>
      <c r="B6220" s="2">
        <v>44604</v>
      </c>
      <c r="C6220" s="1" t="s">
        <v>8031</v>
      </c>
      <c r="D6220">
        <v>53</v>
      </c>
      <c r="E6220" s="1" t="s">
        <v>8003</v>
      </c>
      <c r="F6220" s="1" t="s">
        <v>8032</v>
      </c>
      <c r="G6220" s="1" t="s">
        <v>8020</v>
      </c>
      <c r="H6220">
        <v>4</v>
      </c>
      <c r="I6220">
        <v>9</v>
      </c>
      <c r="J6220" s="1" t="s">
        <v>8006</v>
      </c>
      <c r="K6220">
        <v>6</v>
      </c>
      <c r="L6220">
        <v>3</v>
      </c>
      <c r="M6220">
        <v>1</v>
      </c>
      <c r="N6220" s="1" t="s">
        <v>8023</v>
      </c>
      <c r="O6220" s="1" t="s">
        <v>8008</v>
      </c>
      <c r="P6220">
        <v>0.87</v>
      </c>
      <c r="Q6220">
        <v>1</v>
      </c>
      <c r="R6220" t="str">
        <f t="shared" si="485"/>
        <v>ADULT</v>
      </c>
      <c r="S6220" s="1" t="str">
        <f t="shared" si="486"/>
        <v>Feb</v>
      </c>
      <c r="T6220" s="1">
        <f t="shared" si="487"/>
        <v>2022</v>
      </c>
      <c r="U6220" s="1" t="str">
        <f t="shared" si="488"/>
        <v>High</v>
      </c>
      <c r="V6220" s="1" t="str">
        <f t="shared" si="489"/>
        <v>Normal</v>
      </c>
    </row>
    <row r="6221" spans="1:22" x14ac:dyDescent="0.2">
      <c r="A6221" s="1" t="s">
        <v>14254</v>
      </c>
      <c r="B6221" s="2">
        <v>45149</v>
      </c>
      <c r="C6221" s="1" t="s">
        <v>8019</v>
      </c>
      <c r="D6221">
        <v>81</v>
      </c>
      <c r="E6221" s="1" t="s">
        <v>8013</v>
      </c>
      <c r="F6221" s="1" t="s">
        <v>8032</v>
      </c>
      <c r="G6221" s="1" t="s">
        <v>8005</v>
      </c>
      <c r="H6221">
        <v>5</v>
      </c>
      <c r="I6221">
        <v>8</v>
      </c>
      <c r="J6221" s="1" t="s">
        <v>8006</v>
      </c>
      <c r="K6221">
        <v>8</v>
      </c>
      <c r="L6221">
        <v>6</v>
      </c>
      <c r="M6221">
        <v>2</v>
      </c>
      <c r="N6221" s="1" t="s">
        <v>8007</v>
      </c>
      <c r="O6221" s="1" t="s">
        <v>8008</v>
      </c>
      <c r="P6221">
        <v>0.97</v>
      </c>
      <c r="Q6221">
        <v>0</v>
      </c>
      <c r="R6221" t="str">
        <f t="shared" si="485"/>
        <v>SENIOR</v>
      </c>
      <c r="S6221" s="1" t="str">
        <f t="shared" si="486"/>
        <v>Aug</v>
      </c>
      <c r="T6221" s="1">
        <f t="shared" si="487"/>
        <v>2023</v>
      </c>
      <c r="U6221" s="1" t="str">
        <f t="shared" si="488"/>
        <v>High</v>
      </c>
      <c r="V6221" s="1" t="str">
        <f t="shared" si="489"/>
        <v>Normal</v>
      </c>
    </row>
    <row r="6222" spans="1:22" x14ac:dyDescent="0.2">
      <c r="A6222" s="1" t="s">
        <v>14255</v>
      </c>
      <c r="B6222" s="2">
        <v>45230</v>
      </c>
      <c r="C6222" s="1" t="s">
        <v>8010</v>
      </c>
      <c r="D6222">
        <v>78</v>
      </c>
      <c r="E6222" s="1" t="s">
        <v>8003</v>
      </c>
      <c r="F6222" s="1" t="s">
        <v>8014</v>
      </c>
      <c r="G6222" s="1" t="s">
        <v>8015</v>
      </c>
      <c r="H6222">
        <v>5</v>
      </c>
      <c r="I6222">
        <v>6</v>
      </c>
      <c r="J6222" s="1" t="s">
        <v>8006</v>
      </c>
      <c r="K6222">
        <v>8</v>
      </c>
      <c r="L6222">
        <v>7</v>
      </c>
      <c r="M6222">
        <v>2</v>
      </c>
      <c r="N6222" s="1" t="s">
        <v>8007</v>
      </c>
      <c r="O6222" s="1" t="s">
        <v>8008</v>
      </c>
      <c r="P6222">
        <v>0.97</v>
      </c>
      <c r="Q6222">
        <v>0</v>
      </c>
      <c r="R6222" t="str">
        <f t="shared" si="485"/>
        <v>SENIOR</v>
      </c>
      <c r="S6222" s="1" t="str">
        <f t="shared" si="486"/>
        <v>Oct</v>
      </c>
      <c r="T6222" s="1">
        <f t="shared" si="487"/>
        <v>2023</v>
      </c>
      <c r="U6222" s="1" t="str">
        <f t="shared" si="488"/>
        <v>High</v>
      </c>
      <c r="V6222" s="1" t="str">
        <f t="shared" si="489"/>
        <v>Normal</v>
      </c>
    </row>
    <row r="6223" spans="1:22" x14ac:dyDescent="0.2">
      <c r="A6223" s="1" t="s">
        <v>14256</v>
      </c>
      <c r="B6223" s="2">
        <v>44694</v>
      </c>
      <c r="C6223" s="1" t="s">
        <v>8002</v>
      </c>
      <c r="D6223">
        <v>57</v>
      </c>
      <c r="E6223" s="1" t="s">
        <v>8003</v>
      </c>
      <c r="F6223" s="1" t="s">
        <v>8014</v>
      </c>
      <c r="G6223" s="1" t="s">
        <v>8005</v>
      </c>
      <c r="H6223">
        <v>5</v>
      </c>
      <c r="I6223">
        <v>8</v>
      </c>
      <c r="J6223" s="1" t="s">
        <v>8027</v>
      </c>
      <c r="K6223">
        <v>8</v>
      </c>
      <c r="L6223">
        <v>4</v>
      </c>
      <c r="M6223">
        <v>2</v>
      </c>
      <c r="N6223" s="1" t="s">
        <v>8023</v>
      </c>
      <c r="O6223" s="1" t="s">
        <v>8008</v>
      </c>
      <c r="P6223">
        <v>0.97</v>
      </c>
      <c r="Q6223">
        <v>1</v>
      </c>
      <c r="R6223" t="str">
        <f t="shared" si="485"/>
        <v>ADULT</v>
      </c>
      <c r="S6223" s="1" t="str">
        <f t="shared" si="486"/>
        <v>May</v>
      </c>
      <c r="T6223" s="1">
        <f t="shared" si="487"/>
        <v>2022</v>
      </c>
      <c r="U6223" s="1" t="str">
        <f t="shared" si="488"/>
        <v>High</v>
      </c>
      <c r="V6223" s="1" t="str">
        <f t="shared" si="489"/>
        <v>Normal</v>
      </c>
    </row>
    <row r="6224" spans="1:22" x14ac:dyDescent="0.2">
      <c r="A6224" s="1" t="s">
        <v>14257</v>
      </c>
      <c r="B6224" s="2">
        <v>44284</v>
      </c>
      <c r="C6224" s="1" t="s">
        <v>8002</v>
      </c>
      <c r="D6224">
        <v>56</v>
      </c>
      <c r="E6224" s="1" t="s">
        <v>8013</v>
      </c>
      <c r="F6224" s="1" t="s">
        <v>8014</v>
      </c>
      <c r="G6224" s="1" t="s">
        <v>8015</v>
      </c>
      <c r="H6224">
        <v>5</v>
      </c>
      <c r="I6224">
        <v>5</v>
      </c>
      <c r="J6224" s="1" t="s">
        <v>8016</v>
      </c>
      <c r="K6224">
        <v>8</v>
      </c>
      <c r="L6224">
        <v>4</v>
      </c>
      <c r="M6224">
        <v>2</v>
      </c>
      <c r="N6224" s="1" t="s">
        <v>8038</v>
      </c>
      <c r="O6224" s="1" t="s">
        <v>8008</v>
      </c>
      <c r="P6224">
        <v>0.93</v>
      </c>
      <c r="Q6224">
        <v>1</v>
      </c>
      <c r="R6224" t="str">
        <f t="shared" si="485"/>
        <v>ADULT</v>
      </c>
      <c r="S6224" s="1" t="str">
        <f t="shared" si="486"/>
        <v>Mar</v>
      </c>
      <c r="T6224" s="1">
        <f t="shared" si="487"/>
        <v>2021</v>
      </c>
      <c r="U6224" s="1" t="str">
        <f t="shared" si="488"/>
        <v>High</v>
      </c>
      <c r="V6224" s="1" t="str">
        <f t="shared" si="489"/>
        <v>Normal</v>
      </c>
    </row>
    <row r="6225" spans="1:22" x14ac:dyDescent="0.2">
      <c r="A6225" s="1" t="s">
        <v>14258</v>
      </c>
      <c r="B6225" s="2">
        <v>44479</v>
      </c>
      <c r="C6225" s="1" t="s">
        <v>8010</v>
      </c>
      <c r="D6225">
        <v>89</v>
      </c>
      <c r="E6225" s="1" t="s">
        <v>8003</v>
      </c>
      <c r="F6225" s="1" t="s">
        <v>8004</v>
      </c>
      <c r="G6225" s="1" t="s">
        <v>8035</v>
      </c>
      <c r="H6225">
        <v>7</v>
      </c>
      <c r="I6225">
        <v>12</v>
      </c>
      <c r="J6225" s="1" t="s">
        <v>8027</v>
      </c>
      <c r="K6225">
        <v>12</v>
      </c>
      <c r="L6225">
        <v>5</v>
      </c>
      <c r="M6225">
        <v>3</v>
      </c>
      <c r="N6225" s="1" t="s">
        <v>8007</v>
      </c>
      <c r="O6225" s="1" t="s">
        <v>8017</v>
      </c>
      <c r="P6225">
        <v>0.97</v>
      </c>
      <c r="Q6225">
        <v>1</v>
      </c>
      <c r="R6225" t="str">
        <f t="shared" si="485"/>
        <v>SENIOR</v>
      </c>
      <c r="S6225" s="1" t="str">
        <f t="shared" si="486"/>
        <v>Oct</v>
      </c>
      <c r="T6225" s="1">
        <f t="shared" si="487"/>
        <v>2021</v>
      </c>
      <c r="U6225" s="1" t="str">
        <f t="shared" si="488"/>
        <v>High</v>
      </c>
      <c r="V6225" s="1" t="str">
        <f t="shared" si="489"/>
        <v>Frequent</v>
      </c>
    </row>
    <row r="6226" spans="1:22" x14ac:dyDescent="0.2">
      <c r="A6226" s="1" t="s">
        <v>14259</v>
      </c>
      <c r="B6226" s="2">
        <v>44452</v>
      </c>
      <c r="C6226" s="1" t="s">
        <v>8010</v>
      </c>
      <c r="D6226">
        <v>66</v>
      </c>
      <c r="E6226" s="1" t="s">
        <v>8003</v>
      </c>
      <c r="F6226" s="1" t="s">
        <v>8032</v>
      </c>
      <c r="G6226" s="1" t="s">
        <v>8035</v>
      </c>
      <c r="H6226">
        <v>6</v>
      </c>
      <c r="I6226">
        <v>12</v>
      </c>
      <c r="J6226" s="1" t="s">
        <v>8006</v>
      </c>
      <c r="K6226">
        <v>11</v>
      </c>
      <c r="L6226">
        <v>6</v>
      </c>
      <c r="M6226">
        <v>2</v>
      </c>
      <c r="N6226" s="1" t="s">
        <v>8007</v>
      </c>
      <c r="O6226" s="1" t="s">
        <v>8017</v>
      </c>
      <c r="P6226">
        <v>0.97</v>
      </c>
      <c r="Q6226">
        <v>1</v>
      </c>
      <c r="R6226" t="str">
        <f t="shared" si="485"/>
        <v>SENIOR</v>
      </c>
      <c r="S6226" s="1" t="str">
        <f t="shared" si="486"/>
        <v>Sep</v>
      </c>
      <c r="T6226" s="1">
        <f t="shared" si="487"/>
        <v>2021</v>
      </c>
      <c r="U6226" s="1" t="str">
        <f t="shared" si="488"/>
        <v>High</v>
      </c>
      <c r="V6226" s="1" t="str">
        <f t="shared" si="489"/>
        <v>Normal</v>
      </c>
    </row>
    <row r="6227" spans="1:22" x14ac:dyDescent="0.2">
      <c r="A6227" s="1" t="s">
        <v>14260</v>
      </c>
      <c r="B6227" s="2">
        <v>44458</v>
      </c>
      <c r="C6227" s="1" t="s">
        <v>8010</v>
      </c>
      <c r="D6227">
        <v>52</v>
      </c>
      <c r="E6227" s="1" t="s">
        <v>8003</v>
      </c>
      <c r="F6227" s="1" t="s">
        <v>8022</v>
      </c>
      <c r="G6227" s="1" t="s">
        <v>8060</v>
      </c>
      <c r="H6227">
        <v>3</v>
      </c>
      <c r="I6227">
        <v>7</v>
      </c>
      <c r="J6227" s="1" t="s">
        <v>8016</v>
      </c>
      <c r="K6227">
        <v>4</v>
      </c>
      <c r="L6227">
        <v>2</v>
      </c>
      <c r="M6227">
        <v>1</v>
      </c>
      <c r="N6227" s="1" t="s">
        <v>8011</v>
      </c>
      <c r="O6227" s="1" t="s">
        <v>8008</v>
      </c>
      <c r="P6227">
        <v>0.68</v>
      </c>
      <c r="Q6227">
        <v>1</v>
      </c>
      <c r="R6227" t="str">
        <f t="shared" si="485"/>
        <v>ADULT</v>
      </c>
      <c r="S6227" s="1" t="str">
        <f t="shared" si="486"/>
        <v>Sep</v>
      </c>
      <c r="T6227" s="1">
        <f t="shared" si="487"/>
        <v>2021</v>
      </c>
      <c r="U6227" s="1" t="str">
        <f t="shared" si="488"/>
        <v>Medium</v>
      </c>
      <c r="V6227" s="1" t="str">
        <f t="shared" si="489"/>
        <v>Normal</v>
      </c>
    </row>
    <row r="6228" spans="1:22" x14ac:dyDescent="0.2">
      <c r="A6228" s="1" t="s">
        <v>14261</v>
      </c>
      <c r="B6228" s="2">
        <v>44737</v>
      </c>
      <c r="C6228" s="1" t="s">
        <v>8019</v>
      </c>
      <c r="D6228">
        <v>33</v>
      </c>
      <c r="E6228" s="1" t="s">
        <v>8013</v>
      </c>
      <c r="F6228" s="1" t="s">
        <v>8022</v>
      </c>
      <c r="G6228" s="1" t="s">
        <v>8044</v>
      </c>
      <c r="H6228">
        <v>3</v>
      </c>
      <c r="I6228">
        <v>8</v>
      </c>
      <c r="J6228" s="1" t="s">
        <v>8027</v>
      </c>
      <c r="K6228">
        <v>6</v>
      </c>
      <c r="L6228">
        <v>2</v>
      </c>
      <c r="M6228">
        <v>1</v>
      </c>
      <c r="N6228" s="1" t="s">
        <v>8011</v>
      </c>
      <c r="O6228" s="1" t="s">
        <v>8008</v>
      </c>
      <c r="P6228">
        <v>0.63</v>
      </c>
      <c r="Q6228">
        <v>0</v>
      </c>
      <c r="R6228" t="str">
        <f t="shared" si="485"/>
        <v>YOUNG ADULT</v>
      </c>
      <c r="S6228" s="1" t="str">
        <f t="shared" si="486"/>
        <v>Jun</v>
      </c>
      <c r="T6228" s="1">
        <f t="shared" si="487"/>
        <v>2022</v>
      </c>
      <c r="U6228" s="1" t="str">
        <f t="shared" si="488"/>
        <v>Medium</v>
      </c>
      <c r="V6228" s="1" t="str">
        <f t="shared" si="489"/>
        <v>Normal</v>
      </c>
    </row>
    <row r="6229" spans="1:22" x14ac:dyDescent="0.2">
      <c r="A6229" s="1" t="s">
        <v>14262</v>
      </c>
      <c r="B6229" s="2">
        <v>44835</v>
      </c>
      <c r="C6229" s="1" t="s">
        <v>8010</v>
      </c>
      <c r="D6229">
        <v>64</v>
      </c>
      <c r="E6229" s="1" t="s">
        <v>8003</v>
      </c>
      <c r="F6229" s="1" t="s">
        <v>8014</v>
      </c>
      <c r="G6229" s="1" t="s">
        <v>8060</v>
      </c>
      <c r="H6229">
        <v>6</v>
      </c>
      <c r="I6229">
        <v>9</v>
      </c>
      <c r="J6229" s="1" t="s">
        <v>8027</v>
      </c>
      <c r="K6229">
        <v>11</v>
      </c>
      <c r="L6229">
        <v>3</v>
      </c>
      <c r="M6229">
        <v>2</v>
      </c>
      <c r="N6229" s="1" t="s">
        <v>8011</v>
      </c>
      <c r="O6229" s="1" t="s">
        <v>8017</v>
      </c>
      <c r="P6229">
        <v>0.97</v>
      </c>
      <c r="Q6229">
        <v>1</v>
      </c>
      <c r="R6229" t="str">
        <f t="shared" si="485"/>
        <v>ADULT</v>
      </c>
      <c r="S6229" s="1" t="str">
        <f t="shared" si="486"/>
        <v>Oct</v>
      </c>
      <c r="T6229" s="1">
        <f t="shared" si="487"/>
        <v>2022</v>
      </c>
      <c r="U6229" s="1" t="str">
        <f t="shared" si="488"/>
        <v>High</v>
      </c>
      <c r="V6229" s="1" t="str">
        <f t="shared" si="489"/>
        <v>Normal</v>
      </c>
    </row>
    <row r="6230" spans="1:22" x14ac:dyDescent="0.2">
      <c r="A6230" s="1" t="s">
        <v>14263</v>
      </c>
      <c r="B6230" s="2">
        <v>44331</v>
      </c>
      <c r="C6230" s="1" t="s">
        <v>8002</v>
      </c>
      <c r="D6230">
        <v>72</v>
      </c>
      <c r="E6230" s="1" t="s">
        <v>8003</v>
      </c>
      <c r="F6230" s="1" t="s">
        <v>8022</v>
      </c>
      <c r="G6230" s="1" t="s">
        <v>8044</v>
      </c>
      <c r="H6230">
        <v>5</v>
      </c>
      <c r="I6230">
        <v>11</v>
      </c>
      <c r="J6230" s="1" t="s">
        <v>8027</v>
      </c>
      <c r="K6230">
        <v>10</v>
      </c>
      <c r="L6230">
        <v>6</v>
      </c>
      <c r="M6230">
        <v>2</v>
      </c>
      <c r="N6230" s="1" t="s">
        <v>8007</v>
      </c>
      <c r="O6230" s="1" t="s">
        <v>8008</v>
      </c>
      <c r="P6230">
        <v>0.97</v>
      </c>
      <c r="Q6230">
        <v>1</v>
      </c>
      <c r="R6230" t="str">
        <f t="shared" si="485"/>
        <v>SENIOR</v>
      </c>
      <c r="S6230" s="1" t="str">
        <f t="shared" si="486"/>
        <v>May</v>
      </c>
      <c r="T6230" s="1">
        <f t="shared" si="487"/>
        <v>2021</v>
      </c>
      <c r="U6230" s="1" t="str">
        <f t="shared" si="488"/>
        <v>High</v>
      </c>
      <c r="V6230" s="1" t="str">
        <f t="shared" si="489"/>
        <v>Normal</v>
      </c>
    </row>
    <row r="6231" spans="1:22" x14ac:dyDescent="0.2">
      <c r="A6231" s="1" t="s">
        <v>14264</v>
      </c>
      <c r="B6231" s="2">
        <v>45170</v>
      </c>
      <c r="C6231" s="1" t="s">
        <v>8010</v>
      </c>
      <c r="D6231">
        <v>47</v>
      </c>
      <c r="E6231" s="1" t="s">
        <v>8003</v>
      </c>
      <c r="F6231" s="1" t="s">
        <v>8032</v>
      </c>
      <c r="G6231" s="1" t="s">
        <v>8005</v>
      </c>
      <c r="H6231">
        <v>3</v>
      </c>
      <c r="I6231">
        <v>8</v>
      </c>
      <c r="J6231" s="1" t="s">
        <v>8016</v>
      </c>
      <c r="K6231">
        <v>4</v>
      </c>
      <c r="L6231">
        <v>2</v>
      </c>
      <c r="M6231">
        <v>2</v>
      </c>
      <c r="N6231" s="1" t="s">
        <v>8011</v>
      </c>
      <c r="O6231" s="1" t="s">
        <v>8008</v>
      </c>
      <c r="P6231">
        <v>0.59</v>
      </c>
      <c r="Q6231">
        <v>0</v>
      </c>
      <c r="R6231" t="str">
        <f t="shared" si="485"/>
        <v>ADULT</v>
      </c>
      <c r="S6231" s="1" t="str">
        <f t="shared" si="486"/>
        <v>Sep</v>
      </c>
      <c r="T6231" s="1">
        <f t="shared" si="487"/>
        <v>2023</v>
      </c>
      <c r="U6231" s="1" t="str">
        <f t="shared" si="488"/>
        <v>Medium</v>
      </c>
      <c r="V6231" s="1" t="str">
        <f t="shared" si="489"/>
        <v>Normal</v>
      </c>
    </row>
    <row r="6232" spans="1:22" x14ac:dyDescent="0.2">
      <c r="A6232" s="1" t="s">
        <v>14265</v>
      </c>
      <c r="B6232" s="2">
        <v>44875</v>
      </c>
      <c r="C6232" s="1" t="s">
        <v>8010</v>
      </c>
      <c r="D6232">
        <v>62</v>
      </c>
      <c r="E6232" s="1" t="s">
        <v>8013</v>
      </c>
      <c r="F6232" s="1" t="s">
        <v>8014</v>
      </c>
      <c r="G6232" s="1" t="s">
        <v>8044</v>
      </c>
      <c r="H6232">
        <v>4</v>
      </c>
      <c r="I6232">
        <v>8</v>
      </c>
      <c r="J6232" s="1" t="s">
        <v>8006</v>
      </c>
      <c r="K6232">
        <v>7</v>
      </c>
      <c r="L6232">
        <v>2</v>
      </c>
      <c r="M6232">
        <v>2</v>
      </c>
      <c r="N6232" s="1" t="s">
        <v>8023</v>
      </c>
      <c r="O6232" s="1" t="s">
        <v>8008</v>
      </c>
      <c r="P6232">
        <v>0.97</v>
      </c>
      <c r="Q6232">
        <v>1</v>
      </c>
      <c r="R6232" t="str">
        <f t="shared" si="485"/>
        <v>ADULT</v>
      </c>
      <c r="S6232" s="1" t="str">
        <f t="shared" si="486"/>
        <v>Nov</v>
      </c>
      <c r="T6232" s="1">
        <f t="shared" si="487"/>
        <v>2022</v>
      </c>
      <c r="U6232" s="1" t="str">
        <f t="shared" si="488"/>
        <v>High</v>
      </c>
      <c r="V6232" s="1" t="str">
        <f t="shared" si="489"/>
        <v>Normal</v>
      </c>
    </row>
    <row r="6233" spans="1:22" x14ac:dyDescent="0.2">
      <c r="A6233" s="1" t="s">
        <v>14266</v>
      </c>
      <c r="B6233" s="2">
        <v>44850</v>
      </c>
      <c r="C6233" s="1" t="s">
        <v>8010</v>
      </c>
      <c r="D6233">
        <v>51</v>
      </c>
      <c r="E6233" s="1" t="s">
        <v>8013</v>
      </c>
      <c r="F6233" s="1" t="s">
        <v>8004</v>
      </c>
      <c r="G6233" s="1" t="s">
        <v>8020</v>
      </c>
      <c r="H6233">
        <v>4</v>
      </c>
      <c r="I6233">
        <v>9</v>
      </c>
      <c r="J6233" s="1" t="s">
        <v>8041</v>
      </c>
      <c r="K6233">
        <v>8</v>
      </c>
      <c r="L6233">
        <v>4</v>
      </c>
      <c r="M6233">
        <v>1</v>
      </c>
      <c r="N6233" s="1" t="s">
        <v>8011</v>
      </c>
      <c r="O6233" s="1" t="s">
        <v>8008</v>
      </c>
      <c r="P6233">
        <v>0.92</v>
      </c>
      <c r="Q6233">
        <v>1</v>
      </c>
      <c r="R6233" t="str">
        <f t="shared" si="485"/>
        <v>ADULT</v>
      </c>
      <c r="S6233" s="1" t="str">
        <f t="shared" si="486"/>
        <v>Oct</v>
      </c>
      <c r="T6233" s="1">
        <f t="shared" si="487"/>
        <v>2022</v>
      </c>
      <c r="U6233" s="1" t="str">
        <f t="shared" si="488"/>
        <v>High</v>
      </c>
      <c r="V6233" s="1" t="str">
        <f t="shared" si="489"/>
        <v>Normal</v>
      </c>
    </row>
    <row r="6234" spans="1:22" x14ac:dyDescent="0.2">
      <c r="A6234" s="1" t="s">
        <v>14267</v>
      </c>
      <c r="B6234" s="2">
        <v>45278</v>
      </c>
      <c r="C6234" s="1" t="s">
        <v>8031</v>
      </c>
      <c r="D6234">
        <v>54</v>
      </c>
      <c r="E6234" s="1" t="s">
        <v>8003</v>
      </c>
      <c r="F6234" s="1" t="s">
        <v>8022</v>
      </c>
      <c r="G6234" s="1" t="s">
        <v>8060</v>
      </c>
      <c r="H6234">
        <v>4</v>
      </c>
      <c r="I6234">
        <v>9</v>
      </c>
      <c r="J6234" s="1" t="s">
        <v>8006</v>
      </c>
      <c r="K6234">
        <v>7</v>
      </c>
      <c r="L6234">
        <v>5</v>
      </c>
      <c r="M6234">
        <v>1</v>
      </c>
      <c r="N6234" s="1" t="s">
        <v>8011</v>
      </c>
      <c r="O6234" s="1" t="s">
        <v>8008</v>
      </c>
      <c r="P6234">
        <v>0.84</v>
      </c>
      <c r="Q6234">
        <v>1</v>
      </c>
      <c r="R6234" t="str">
        <f t="shared" si="485"/>
        <v>ADULT</v>
      </c>
      <c r="S6234" s="1" t="str">
        <f t="shared" si="486"/>
        <v>Dec</v>
      </c>
      <c r="T6234" s="1">
        <f t="shared" si="487"/>
        <v>2023</v>
      </c>
      <c r="U6234" s="1" t="str">
        <f t="shared" si="488"/>
        <v>High</v>
      </c>
      <c r="V6234" s="1" t="str">
        <f t="shared" si="489"/>
        <v>Normal</v>
      </c>
    </row>
    <row r="6235" spans="1:22" x14ac:dyDescent="0.2">
      <c r="A6235" s="1" t="s">
        <v>14268</v>
      </c>
      <c r="B6235" s="2">
        <v>44884</v>
      </c>
      <c r="C6235" s="1" t="s">
        <v>8010</v>
      </c>
      <c r="D6235">
        <v>18</v>
      </c>
      <c r="E6235" s="1" t="s">
        <v>8003</v>
      </c>
      <c r="F6235" s="1" t="s">
        <v>8014</v>
      </c>
      <c r="G6235" s="1" t="s">
        <v>8005</v>
      </c>
      <c r="H6235">
        <v>2</v>
      </c>
      <c r="I6235">
        <v>5</v>
      </c>
      <c r="J6235" s="1" t="s">
        <v>8016</v>
      </c>
      <c r="K6235">
        <v>3</v>
      </c>
      <c r="L6235">
        <v>2</v>
      </c>
      <c r="M6235">
        <v>2</v>
      </c>
      <c r="N6235" s="1" t="s">
        <v>8011</v>
      </c>
      <c r="O6235" s="1" t="s">
        <v>8050</v>
      </c>
      <c r="P6235">
        <v>0.48</v>
      </c>
      <c r="Q6235">
        <v>1</v>
      </c>
      <c r="R6235" t="str">
        <f t="shared" si="485"/>
        <v>YOUNG ADULT</v>
      </c>
      <c r="S6235" s="1" t="str">
        <f t="shared" si="486"/>
        <v>Nov</v>
      </c>
      <c r="T6235" s="1">
        <f t="shared" si="487"/>
        <v>2022</v>
      </c>
      <c r="U6235" s="1" t="str">
        <f t="shared" si="488"/>
        <v>Medium</v>
      </c>
      <c r="V6235" s="1" t="str">
        <f t="shared" si="489"/>
        <v>Normal</v>
      </c>
    </row>
    <row r="6236" spans="1:22" x14ac:dyDescent="0.2">
      <c r="A6236" s="1" t="s">
        <v>14269</v>
      </c>
      <c r="B6236" s="2">
        <v>45214</v>
      </c>
      <c r="C6236" s="1" t="s">
        <v>8010</v>
      </c>
      <c r="D6236">
        <v>54</v>
      </c>
      <c r="E6236" s="1" t="s">
        <v>8003</v>
      </c>
      <c r="F6236" s="1" t="s">
        <v>8037</v>
      </c>
      <c r="G6236" s="1" t="s">
        <v>8015</v>
      </c>
      <c r="H6236">
        <v>5</v>
      </c>
      <c r="I6236">
        <v>7</v>
      </c>
      <c r="J6236" s="1" t="s">
        <v>8041</v>
      </c>
      <c r="K6236">
        <v>10</v>
      </c>
      <c r="L6236">
        <v>4</v>
      </c>
      <c r="M6236">
        <v>1</v>
      </c>
      <c r="N6236" s="1" t="s">
        <v>8023</v>
      </c>
      <c r="O6236" s="1" t="s">
        <v>8008</v>
      </c>
      <c r="P6236">
        <v>0.81</v>
      </c>
      <c r="Q6236">
        <v>1</v>
      </c>
      <c r="R6236" t="str">
        <f t="shared" si="485"/>
        <v>ADULT</v>
      </c>
      <c r="S6236" s="1" t="str">
        <f t="shared" si="486"/>
        <v>Oct</v>
      </c>
      <c r="T6236" s="1">
        <f t="shared" si="487"/>
        <v>2023</v>
      </c>
      <c r="U6236" s="1" t="str">
        <f t="shared" si="488"/>
        <v>High</v>
      </c>
      <c r="V6236" s="1" t="str">
        <f t="shared" si="489"/>
        <v>Normal</v>
      </c>
    </row>
    <row r="6237" spans="1:22" x14ac:dyDescent="0.2">
      <c r="A6237" s="1" t="s">
        <v>14270</v>
      </c>
      <c r="B6237" s="2">
        <v>44510</v>
      </c>
      <c r="C6237" s="1" t="s">
        <v>8010</v>
      </c>
      <c r="D6237">
        <v>74</v>
      </c>
      <c r="E6237" s="1" t="s">
        <v>8003</v>
      </c>
      <c r="F6237" s="1" t="s">
        <v>8014</v>
      </c>
      <c r="G6237" s="1" t="s">
        <v>8020</v>
      </c>
      <c r="H6237">
        <v>5</v>
      </c>
      <c r="I6237">
        <v>11</v>
      </c>
      <c r="J6237" s="1" t="s">
        <v>8016</v>
      </c>
      <c r="K6237">
        <v>10</v>
      </c>
      <c r="L6237">
        <v>5</v>
      </c>
      <c r="M6237">
        <v>2</v>
      </c>
      <c r="N6237" s="1" t="s">
        <v>8007</v>
      </c>
      <c r="O6237" s="1" t="s">
        <v>8008</v>
      </c>
      <c r="P6237">
        <v>0.97</v>
      </c>
      <c r="Q6237">
        <v>1</v>
      </c>
      <c r="R6237" t="str">
        <f t="shared" si="485"/>
        <v>SENIOR</v>
      </c>
      <c r="S6237" s="1" t="str">
        <f t="shared" si="486"/>
        <v>Nov</v>
      </c>
      <c r="T6237" s="1">
        <f t="shared" si="487"/>
        <v>2021</v>
      </c>
      <c r="U6237" s="1" t="str">
        <f t="shared" si="488"/>
        <v>High</v>
      </c>
      <c r="V6237" s="1" t="str">
        <f t="shared" si="489"/>
        <v>Normal</v>
      </c>
    </row>
    <row r="6238" spans="1:22" x14ac:dyDescent="0.2">
      <c r="A6238" s="1" t="s">
        <v>14271</v>
      </c>
      <c r="B6238" s="2">
        <v>44459</v>
      </c>
      <c r="C6238" s="1" t="s">
        <v>8010</v>
      </c>
      <c r="D6238">
        <v>47</v>
      </c>
      <c r="E6238" s="1" t="s">
        <v>8003</v>
      </c>
      <c r="F6238" s="1" t="s">
        <v>8032</v>
      </c>
      <c r="G6238" s="1" t="s">
        <v>8005</v>
      </c>
      <c r="H6238">
        <v>4</v>
      </c>
      <c r="I6238">
        <v>6</v>
      </c>
      <c r="J6238" s="1" t="s">
        <v>8016</v>
      </c>
      <c r="K6238">
        <v>7</v>
      </c>
      <c r="L6238">
        <v>4</v>
      </c>
      <c r="M6238">
        <v>1</v>
      </c>
      <c r="N6238" s="1" t="s">
        <v>8011</v>
      </c>
      <c r="O6238" s="1" t="s">
        <v>8008</v>
      </c>
      <c r="P6238">
        <v>0.49</v>
      </c>
      <c r="Q6238">
        <v>0</v>
      </c>
      <c r="R6238" t="str">
        <f t="shared" si="485"/>
        <v>ADULT</v>
      </c>
      <c r="S6238" s="1" t="str">
        <f t="shared" si="486"/>
        <v>Sep</v>
      </c>
      <c r="T6238" s="1">
        <f t="shared" si="487"/>
        <v>2021</v>
      </c>
      <c r="U6238" s="1" t="str">
        <f t="shared" si="488"/>
        <v>Medium</v>
      </c>
      <c r="V6238" s="1" t="str">
        <f t="shared" si="489"/>
        <v>Normal</v>
      </c>
    </row>
    <row r="6239" spans="1:22" x14ac:dyDescent="0.2">
      <c r="A6239" s="1" t="s">
        <v>14272</v>
      </c>
      <c r="B6239" s="2">
        <v>44762</v>
      </c>
      <c r="C6239" s="1" t="s">
        <v>8019</v>
      </c>
      <c r="D6239">
        <v>58</v>
      </c>
      <c r="E6239" s="1" t="s">
        <v>8013</v>
      </c>
      <c r="F6239" s="1" t="s">
        <v>8004</v>
      </c>
      <c r="G6239" s="1" t="s">
        <v>8060</v>
      </c>
      <c r="H6239">
        <v>4</v>
      </c>
      <c r="I6239">
        <v>8</v>
      </c>
      <c r="J6239" s="1" t="s">
        <v>8041</v>
      </c>
      <c r="K6239">
        <v>6</v>
      </c>
      <c r="L6239">
        <v>4</v>
      </c>
      <c r="M6239">
        <v>1</v>
      </c>
      <c r="N6239" s="1" t="s">
        <v>8011</v>
      </c>
      <c r="O6239" s="1" t="s">
        <v>8008</v>
      </c>
      <c r="P6239">
        <v>0.86</v>
      </c>
      <c r="Q6239">
        <v>1</v>
      </c>
      <c r="R6239" t="str">
        <f t="shared" si="485"/>
        <v>ADULT</v>
      </c>
      <c r="S6239" s="1" t="str">
        <f t="shared" si="486"/>
        <v>Jul</v>
      </c>
      <c r="T6239" s="1">
        <f t="shared" si="487"/>
        <v>2022</v>
      </c>
      <c r="U6239" s="1" t="str">
        <f t="shared" si="488"/>
        <v>High</v>
      </c>
      <c r="V6239" s="1" t="str">
        <f t="shared" si="489"/>
        <v>Normal</v>
      </c>
    </row>
    <row r="6240" spans="1:22" x14ac:dyDescent="0.2">
      <c r="A6240" s="1" t="s">
        <v>14273</v>
      </c>
      <c r="B6240" s="2">
        <v>44753</v>
      </c>
      <c r="C6240" s="1" t="s">
        <v>8019</v>
      </c>
      <c r="D6240">
        <v>45</v>
      </c>
      <c r="E6240" s="1" t="s">
        <v>8013</v>
      </c>
      <c r="F6240" s="1" t="s">
        <v>8022</v>
      </c>
      <c r="G6240" s="1" t="s">
        <v>8044</v>
      </c>
      <c r="H6240">
        <v>3</v>
      </c>
      <c r="I6240">
        <v>6</v>
      </c>
      <c r="J6240" s="1" t="s">
        <v>8006</v>
      </c>
      <c r="K6240">
        <v>6</v>
      </c>
      <c r="L6240">
        <v>2</v>
      </c>
      <c r="M6240">
        <v>1</v>
      </c>
      <c r="N6240" s="1" t="s">
        <v>8011</v>
      </c>
      <c r="O6240" s="1" t="s">
        <v>8008</v>
      </c>
      <c r="P6240">
        <v>0.63</v>
      </c>
      <c r="Q6240">
        <v>1</v>
      </c>
      <c r="R6240" t="str">
        <f t="shared" si="485"/>
        <v>ADULT</v>
      </c>
      <c r="S6240" s="1" t="str">
        <f t="shared" si="486"/>
        <v>Jul</v>
      </c>
      <c r="T6240" s="1">
        <f t="shared" si="487"/>
        <v>2022</v>
      </c>
      <c r="U6240" s="1" t="str">
        <f t="shared" si="488"/>
        <v>Medium</v>
      </c>
      <c r="V6240" s="1" t="str">
        <f t="shared" si="489"/>
        <v>Normal</v>
      </c>
    </row>
    <row r="6241" spans="1:22" x14ac:dyDescent="0.2">
      <c r="A6241" s="1" t="s">
        <v>14274</v>
      </c>
      <c r="B6241" s="2">
        <v>44444</v>
      </c>
      <c r="C6241" s="1" t="s">
        <v>8010</v>
      </c>
      <c r="D6241">
        <v>64</v>
      </c>
      <c r="E6241" s="1" t="s">
        <v>8013</v>
      </c>
      <c r="F6241" s="1" t="s">
        <v>8014</v>
      </c>
      <c r="G6241" s="1" t="s">
        <v>8015</v>
      </c>
      <c r="H6241">
        <v>5</v>
      </c>
      <c r="I6241">
        <v>6</v>
      </c>
      <c r="J6241" s="1" t="s">
        <v>8006</v>
      </c>
      <c r="K6241">
        <v>10</v>
      </c>
      <c r="L6241">
        <v>2</v>
      </c>
      <c r="M6241">
        <v>1</v>
      </c>
      <c r="N6241" s="1" t="s">
        <v>8038</v>
      </c>
      <c r="O6241" s="1" t="s">
        <v>8008</v>
      </c>
      <c r="P6241">
        <v>0.76</v>
      </c>
      <c r="Q6241">
        <v>1</v>
      </c>
      <c r="R6241" t="str">
        <f t="shared" si="485"/>
        <v>ADULT</v>
      </c>
      <c r="S6241" s="1" t="str">
        <f t="shared" si="486"/>
        <v>Sep</v>
      </c>
      <c r="T6241" s="1">
        <f t="shared" si="487"/>
        <v>2021</v>
      </c>
      <c r="U6241" s="1" t="str">
        <f t="shared" si="488"/>
        <v>High</v>
      </c>
      <c r="V6241" s="1" t="str">
        <f t="shared" si="489"/>
        <v>Normal</v>
      </c>
    </row>
    <row r="6242" spans="1:22" x14ac:dyDescent="0.2">
      <c r="A6242" s="1" t="s">
        <v>14275</v>
      </c>
      <c r="B6242" s="2">
        <v>44963</v>
      </c>
      <c r="C6242" s="1" t="s">
        <v>8031</v>
      </c>
      <c r="D6242">
        <v>54</v>
      </c>
      <c r="E6242" s="1" t="s">
        <v>8003</v>
      </c>
      <c r="F6242" s="1" t="s">
        <v>8004</v>
      </c>
      <c r="G6242" s="1" t="s">
        <v>8005</v>
      </c>
      <c r="H6242">
        <v>4</v>
      </c>
      <c r="I6242">
        <v>8</v>
      </c>
      <c r="J6242" s="1" t="s">
        <v>8016</v>
      </c>
      <c r="K6242">
        <v>6</v>
      </c>
      <c r="L6242">
        <v>3</v>
      </c>
      <c r="M6242">
        <v>1</v>
      </c>
      <c r="N6242" s="1" t="s">
        <v>8011</v>
      </c>
      <c r="O6242" s="1" t="s">
        <v>8008</v>
      </c>
      <c r="P6242">
        <v>0.53</v>
      </c>
      <c r="Q6242">
        <v>1</v>
      </c>
      <c r="R6242" t="str">
        <f t="shared" si="485"/>
        <v>ADULT</v>
      </c>
      <c r="S6242" s="1" t="str">
        <f t="shared" si="486"/>
        <v>Feb</v>
      </c>
      <c r="T6242" s="1">
        <f t="shared" si="487"/>
        <v>2023</v>
      </c>
      <c r="U6242" s="1" t="str">
        <f t="shared" si="488"/>
        <v>Medium</v>
      </c>
      <c r="V6242" s="1" t="str">
        <f t="shared" si="489"/>
        <v>Normal</v>
      </c>
    </row>
    <row r="6243" spans="1:22" x14ac:dyDescent="0.2">
      <c r="A6243" s="1" t="s">
        <v>14276</v>
      </c>
      <c r="B6243" s="2">
        <v>44229</v>
      </c>
      <c r="C6243" s="1" t="s">
        <v>8031</v>
      </c>
      <c r="D6243">
        <v>42</v>
      </c>
      <c r="E6243" s="1" t="s">
        <v>8013</v>
      </c>
      <c r="F6243" s="1" t="s">
        <v>8037</v>
      </c>
      <c r="G6243" s="1" t="s">
        <v>8062</v>
      </c>
      <c r="H6243">
        <v>5</v>
      </c>
      <c r="I6243">
        <v>8</v>
      </c>
      <c r="J6243" s="1" t="s">
        <v>8016</v>
      </c>
      <c r="K6243">
        <v>8</v>
      </c>
      <c r="L6243">
        <v>4</v>
      </c>
      <c r="M6243">
        <v>2</v>
      </c>
      <c r="N6243" s="1" t="s">
        <v>8011</v>
      </c>
      <c r="O6243" s="1" t="s">
        <v>8008</v>
      </c>
      <c r="P6243">
        <v>0.88</v>
      </c>
      <c r="Q6243">
        <v>1</v>
      </c>
      <c r="R6243" t="str">
        <f t="shared" si="485"/>
        <v>ADULT</v>
      </c>
      <c r="S6243" s="1" t="str">
        <f t="shared" si="486"/>
        <v>Feb</v>
      </c>
      <c r="T6243" s="1">
        <f t="shared" si="487"/>
        <v>2021</v>
      </c>
      <c r="U6243" s="1" t="str">
        <f t="shared" si="488"/>
        <v>High</v>
      </c>
      <c r="V6243" s="1" t="str">
        <f t="shared" si="489"/>
        <v>Normal</v>
      </c>
    </row>
    <row r="6244" spans="1:22" x14ac:dyDescent="0.2">
      <c r="A6244" s="1" t="s">
        <v>14277</v>
      </c>
      <c r="B6244" s="2">
        <v>44953</v>
      </c>
      <c r="C6244" s="1" t="s">
        <v>8031</v>
      </c>
      <c r="D6244">
        <v>80</v>
      </c>
      <c r="E6244" s="1" t="s">
        <v>8013</v>
      </c>
      <c r="F6244" s="1" t="s">
        <v>8032</v>
      </c>
      <c r="G6244" s="1" t="s">
        <v>8060</v>
      </c>
      <c r="H6244">
        <v>5</v>
      </c>
      <c r="I6244">
        <v>8</v>
      </c>
      <c r="J6244" s="1" t="s">
        <v>8016</v>
      </c>
      <c r="K6244">
        <v>8</v>
      </c>
      <c r="L6244">
        <v>5</v>
      </c>
      <c r="M6244">
        <v>2</v>
      </c>
      <c r="N6244" s="1" t="s">
        <v>8007</v>
      </c>
      <c r="O6244" s="1" t="s">
        <v>8008</v>
      </c>
      <c r="P6244">
        <v>0.97</v>
      </c>
      <c r="Q6244">
        <v>1</v>
      </c>
      <c r="R6244" t="str">
        <f t="shared" si="485"/>
        <v>SENIOR</v>
      </c>
      <c r="S6244" s="1" t="str">
        <f t="shared" si="486"/>
        <v>Jan</v>
      </c>
      <c r="T6244" s="1">
        <f t="shared" si="487"/>
        <v>2023</v>
      </c>
      <c r="U6244" s="1" t="str">
        <f t="shared" si="488"/>
        <v>High</v>
      </c>
      <c r="V6244" s="1" t="str">
        <f t="shared" si="489"/>
        <v>Normal</v>
      </c>
    </row>
    <row r="6245" spans="1:22" x14ac:dyDescent="0.2">
      <c r="A6245" s="1" t="s">
        <v>14278</v>
      </c>
      <c r="B6245" s="2">
        <v>44697</v>
      </c>
      <c r="C6245" s="1" t="s">
        <v>8002</v>
      </c>
      <c r="D6245">
        <v>73</v>
      </c>
      <c r="E6245" s="1" t="s">
        <v>8013</v>
      </c>
      <c r="F6245" s="1" t="s">
        <v>8032</v>
      </c>
      <c r="G6245" s="1" t="s">
        <v>8029</v>
      </c>
      <c r="H6245">
        <v>5</v>
      </c>
      <c r="I6245">
        <v>7</v>
      </c>
      <c r="J6245" s="1" t="s">
        <v>8006</v>
      </c>
      <c r="K6245">
        <v>8</v>
      </c>
      <c r="L6245">
        <v>4</v>
      </c>
      <c r="M6245">
        <v>3</v>
      </c>
      <c r="N6245" s="1" t="s">
        <v>8007</v>
      </c>
      <c r="O6245" s="1" t="s">
        <v>8008</v>
      </c>
      <c r="P6245">
        <v>0.97</v>
      </c>
      <c r="Q6245">
        <v>1</v>
      </c>
      <c r="R6245" t="str">
        <f t="shared" si="485"/>
        <v>SENIOR</v>
      </c>
      <c r="S6245" s="1" t="str">
        <f t="shared" si="486"/>
        <v>May</v>
      </c>
      <c r="T6245" s="1">
        <f t="shared" si="487"/>
        <v>2022</v>
      </c>
      <c r="U6245" s="1" t="str">
        <f t="shared" si="488"/>
        <v>High</v>
      </c>
      <c r="V6245" s="1" t="str">
        <f t="shared" si="489"/>
        <v>Frequent</v>
      </c>
    </row>
    <row r="6246" spans="1:22" x14ac:dyDescent="0.2">
      <c r="A6246" s="1" t="s">
        <v>14279</v>
      </c>
      <c r="B6246" s="2">
        <v>44951</v>
      </c>
      <c r="C6246" s="1" t="s">
        <v>8031</v>
      </c>
      <c r="D6246">
        <v>47</v>
      </c>
      <c r="E6246" s="1" t="s">
        <v>8013</v>
      </c>
      <c r="F6246" s="1" t="s">
        <v>8014</v>
      </c>
      <c r="G6246" s="1" t="s">
        <v>8060</v>
      </c>
      <c r="H6246">
        <v>4</v>
      </c>
      <c r="I6246">
        <v>8</v>
      </c>
      <c r="J6246" s="1" t="s">
        <v>8016</v>
      </c>
      <c r="K6246">
        <v>8</v>
      </c>
      <c r="L6246">
        <v>4</v>
      </c>
      <c r="M6246">
        <v>1</v>
      </c>
      <c r="N6246" s="1" t="s">
        <v>8023</v>
      </c>
      <c r="O6246" s="1" t="s">
        <v>8008</v>
      </c>
      <c r="P6246">
        <v>0.93</v>
      </c>
      <c r="Q6246">
        <v>1</v>
      </c>
      <c r="R6246" t="str">
        <f t="shared" si="485"/>
        <v>ADULT</v>
      </c>
      <c r="S6246" s="1" t="str">
        <f t="shared" si="486"/>
        <v>Jan</v>
      </c>
      <c r="T6246" s="1">
        <f t="shared" si="487"/>
        <v>2023</v>
      </c>
      <c r="U6246" s="1" t="str">
        <f t="shared" si="488"/>
        <v>High</v>
      </c>
      <c r="V6246" s="1" t="str">
        <f t="shared" si="489"/>
        <v>Normal</v>
      </c>
    </row>
    <row r="6247" spans="1:22" x14ac:dyDescent="0.2">
      <c r="A6247" s="1" t="s">
        <v>14280</v>
      </c>
      <c r="B6247" s="2">
        <v>44719</v>
      </c>
      <c r="C6247" s="1" t="s">
        <v>8019</v>
      </c>
      <c r="D6247">
        <v>66</v>
      </c>
      <c r="E6247" s="1" t="s">
        <v>8003</v>
      </c>
      <c r="F6247" s="1" t="s">
        <v>8014</v>
      </c>
      <c r="G6247" s="1" t="s">
        <v>8029</v>
      </c>
      <c r="H6247">
        <v>4</v>
      </c>
      <c r="I6247">
        <v>6</v>
      </c>
      <c r="J6247" s="1" t="s">
        <v>8016</v>
      </c>
      <c r="K6247">
        <v>8</v>
      </c>
      <c r="L6247">
        <v>4</v>
      </c>
      <c r="M6247">
        <v>1</v>
      </c>
      <c r="N6247" s="1" t="s">
        <v>8007</v>
      </c>
      <c r="O6247" s="1" t="s">
        <v>8008</v>
      </c>
      <c r="P6247">
        <v>0.7</v>
      </c>
      <c r="Q6247">
        <v>1</v>
      </c>
      <c r="R6247" t="str">
        <f t="shared" si="485"/>
        <v>SENIOR</v>
      </c>
      <c r="S6247" s="1" t="str">
        <f t="shared" si="486"/>
        <v>Jun</v>
      </c>
      <c r="T6247" s="1">
        <f t="shared" si="487"/>
        <v>2022</v>
      </c>
      <c r="U6247" s="1" t="str">
        <f t="shared" si="488"/>
        <v>High</v>
      </c>
      <c r="V6247" s="1" t="str">
        <f t="shared" si="489"/>
        <v>Normal</v>
      </c>
    </row>
    <row r="6248" spans="1:22" x14ac:dyDescent="0.2">
      <c r="A6248" s="1" t="s">
        <v>14281</v>
      </c>
      <c r="B6248" s="2">
        <v>45267</v>
      </c>
      <c r="C6248" s="1" t="s">
        <v>8031</v>
      </c>
      <c r="D6248">
        <v>67</v>
      </c>
      <c r="E6248" s="1" t="s">
        <v>8003</v>
      </c>
      <c r="F6248" s="1" t="s">
        <v>8032</v>
      </c>
      <c r="G6248" s="1" t="s">
        <v>8062</v>
      </c>
      <c r="H6248">
        <v>6</v>
      </c>
      <c r="I6248">
        <v>9</v>
      </c>
      <c r="J6248" s="1" t="s">
        <v>8016</v>
      </c>
      <c r="K6248">
        <v>10</v>
      </c>
      <c r="L6248">
        <v>4</v>
      </c>
      <c r="M6248">
        <v>2</v>
      </c>
      <c r="N6248" s="1" t="s">
        <v>8007</v>
      </c>
      <c r="O6248" s="1" t="s">
        <v>8017</v>
      </c>
      <c r="P6248">
        <v>0.97</v>
      </c>
      <c r="Q6248">
        <v>1</v>
      </c>
      <c r="R6248" t="str">
        <f t="shared" si="485"/>
        <v>SENIOR</v>
      </c>
      <c r="S6248" s="1" t="str">
        <f t="shared" si="486"/>
        <v>Dec</v>
      </c>
      <c r="T6248" s="1">
        <f t="shared" si="487"/>
        <v>2023</v>
      </c>
      <c r="U6248" s="1" t="str">
        <f t="shared" si="488"/>
        <v>High</v>
      </c>
      <c r="V6248" s="1" t="str">
        <f t="shared" si="489"/>
        <v>Normal</v>
      </c>
    </row>
    <row r="6249" spans="1:22" x14ac:dyDescent="0.2">
      <c r="A6249" s="1" t="s">
        <v>14282</v>
      </c>
      <c r="B6249" s="2">
        <v>44563</v>
      </c>
      <c r="C6249" s="1" t="s">
        <v>8031</v>
      </c>
      <c r="D6249">
        <v>68</v>
      </c>
      <c r="E6249" s="1" t="s">
        <v>8013</v>
      </c>
      <c r="F6249" s="1" t="s">
        <v>8037</v>
      </c>
      <c r="G6249" s="1" t="s">
        <v>8060</v>
      </c>
      <c r="H6249">
        <v>5</v>
      </c>
      <c r="I6249">
        <v>9</v>
      </c>
      <c r="J6249" s="1" t="s">
        <v>8027</v>
      </c>
      <c r="K6249">
        <v>8</v>
      </c>
      <c r="L6249">
        <v>7</v>
      </c>
      <c r="M6249">
        <v>1</v>
      </c>
      <c r="N6249" s="1" t="s">
        <v>8007</v>
      </c>
      <c r="O6249" s="1" t="s">
        <v>8008</v>
      </c>
      <c r="P6249">
        <v>0.97</v>
      </c>
      <c r="Q6249">
        <v>1</v>
      </c>
      <c r="R6249" t="str">
        <f t="shared" si="485"/>
        <v>SENIOR</v>
      </c>
      <c r="S6249" s="1" t="str">
        <f t="shared" si="486"/>
        <v>Jan</v>
      </c>
      <c r="T6249" s="1">
        <f t="shared" si="487"/>
        <v>2022</v>
      </c>
      <c r="U6249" s="1" t="str">
        <f t="shared" si="488"/>
        <v>High</v>
      </c>
      <c r="V6249" s="1" t="str">
        <f t="shared" si="489"/>
        <v>Normal</v>
      </c>
    </row>
    <row r="6250" spans="1:22" x14ac:dyDescent="0.2">
      <c r="A6250" s="1" t="s">
        <v>14283</v>
      </c>
      <c r="B6250" s="2">
        <v>45272</v>
      </c>
      <c r="C6250" s="1" t="s">
        <v>8031</v>
      </c>
      <c r="D6250">
        <v>29</v>
      </c>
      <c r="E6250" s="1" t="s">
        <v>8003</v>
      </c>
      <c r="F6250" s="1" t="s">
        <v>8037</v>
      </c>
      <c r="G6250" s="1" t="s">
        <v>8035</v>
      </c>
      <c r="H6250">
        <v>2</v>
      </c>
      <c r="I6250">
        <v>10</v>
      </c>
      <c r="J6250" s="1" t="s">
        <v>8016</v>
      </c>
      <c r="K6250">
        <v>4</v>
      </c>
      <c r="L6250">
        <v>5</v>
      </c>
      <c r="M6250">
        <v>0</v>
      </c>
      <c r="N6250" s="1" t="s">
        <v>8038</v>
      </c>
      <c r="O6250" s="1" t="s">
        <v>8050</v>
      </c>
      <c r="P6250">
        <v>0.45</v>
      </c>
      <c r="Q6250">
        <v>1</v>
      </c>
      <c r="R6250" t="str">
        <f t="shared" si="485"/>
        <v>YOUNG ADULT</v>
      </c>
      <c r="S6250" s="1" t="str">
        <f t="shared" si="486"/>
        <v>Dec</v>
      </c>
      <c r="T6250" s="1">
        <f t="shared" si="487"/>
        <v>2023</v>
      </c>
      <c r="U6250" s="1" t="str">
        <f t="shared" si="488"/>
        <v>Medium</v>
      </c>
      <c r="V6250" s="1" t="str">
        <f t="shared" si="489"/>
        <v>Normal</v>
      </c>
    </row>
    <row r="6251" spans="1:22" x14ac:dyDescent="0.2">
      <c r="A6251" s="1" t="s">
        <v>14284</v>
      </c>
      <c r="B6251" s="2">
        <v>44268</v>
      </c>
      <c r="C6251" s="1" t="s">
        <v>8002</v>
      </c>
      <c r="D6251">
        <v>75</v>
      </c>
      <c r="E6251" s="1" t="s">
        <v>8003</v>
      </c>
      <c r="F6251" s="1" t="s">
        <v>8037</v>
      </c>
      <c r="G6251" s="1" t="s">
        <v>8015</v>
      </c>
      <c r="H6251">
        <v>6</v>
      </c>
      <c r="I6251">
        <v>5</v>
      </c>
      <c r="J6251" s="1" t="s">
        <v>8041</v>
      </c>
      <c r="K6251">
        <v>10</v>
      </c>
      <c r="L6251">
        <v>6</v>
      </c>
      <c r="M6251">
        <v>2</v>
      </c>
      <c r="N6251" s="1" t="s">
        <v>8007</v>
      </c>
      <c r="O6251" s="1" t="s">
        <v>8017</v>
      </c>
      <c r="P6251">
        <v>0.97</v>
      </c>
      <c r="Q6251">
        <v>1</v>
      </c>
      <c r="R6251" t="str">
        <f t="shared" si="485"/>
        <v>SENIOR</v>
      </c>
      <c r="S6251" s="1" t="str">
        <f t="shared" si="486"/>
        <v>Mar</v>
      </c>
      <c r="T6251" s="1">
        <f t="shared" si="487"/>
        <v>2021</v>
      </c>
      <c r="U6251" s="1" t="str">
        <f t="shared" si="488"/>
        <v>High</v>
      </c>
      <c r="V6251" s="1" t="str">
        <f t="shared" si="489"/>
        <v>Normal</v>
      </c>
    </row>
    <row r="6252" spans="1:22" x14ac:dyDescent="0.2">
      <c r="A6252" s="1" t="s">
        <v>14285</v>
      </c>
      <c r="B6252" s="2">
        <v>44945</v>
      </c>
      <c r="C6252" s="1" t="s">
        <v>8031</v>
      </c>
      <c r="D6252">
        <v>48</v>
      </c>
      <c r="E6252" s="1" t="s">
        <v>8003</v>
      </c>
      <c r="F6252" s="1" t="s">
        <v>8014</v>
      </c>
      <c r="G6252" s="1" t="s">
        <v>8048</v>
      </c>
      <c r="H6252">
        <v>3</v>
      </c>
      <c r="I6252">
        <v>8</v>
      </c>
      <c r="J6252" s="1" t="s">
        <v>8016</v>
      </c>
      <c r="K6252">
        <v>6</v>
      </c>
      <c r="L6252">
        <v>2</v>
      </c>
      <c r="M6252">
        <v>1</v>
      </c>
      <c r="N6252" s="1" t="s">
        <v>8011</v>
      </c>
      <c r="O6252" s="1" t="s">
        <v>8008</v>
      </c>
      <c r="P6252">
        <v>0.67</v>
      </c>
      <c r="Q6252">
        <v>0</v>
      </c>
      <c r="R6252" t="str">
        <f t="shared" si="485"/>
        <v>ADULT</v>
      </c>
      <c r="S6252" s="1" t="str">
        <f t="shared" si="486"/>
        <v>Jan</v>
      </c>
      <c r="T6252" s="1">
        <f t="shared" si="487"/>
        <v>2023</v>
      </c>
      <c r="U6252" s="1" t="str">
        <f t="shared" si="488"/>
        <v>Medium</v>
      </c>
      <c r="V6252" s="1" t="str">
        <f t="shared" si="489"/>
        <v>Normal</v>
      </c>
    </row>
    <row r="6253" spans="1:22" x14ac:dyDescent="0.2">
      <c r="A6253" s="1" t="s">
        <v>14286</v>
      </c>
      <c r="B6253" s="2">
        <v>44694</v>
      </c>
      <c r="C6253" s="1" t="s">
        <v>8002</v>
      </c>
      <c r="D6253">
        <v>51</v>
      </c>
      <c r="E6253" s="1" t="s">
        <v>8003</v>
      </c>
      <c r="F6253" s="1" t="s">
        <v>8014</v>
      </c>
      <c r="G6253" s="1" t="s">
        <v>8005</v>
      </c>
      <c r="H6253">
        <v>3</v>
      </c>
      <c r="I6253">
        <v>6</v>
      </c>
      <c r="J6253" s="1" t="s">
        <v>8006</v>
      </c>
      <c r="K6253">
        <v>6</v>
      </c>
      <c r="L6253">
        <v>2</v>
      </c>
      <c r="M6253">
        <v>1</v>
      </c>
      <c r="N6253" s="1" t="s">
        <v>8011</v>
      </c>
      <c r="O6253" s="1" t="s">
        <v>8008</v>
      </c>
      <c r="P6253">
        <v>0.42</v>
      </c>
      <c r="Q6253">
        <v>0</v>
      </c>
      <c r="R6253" t="str">
        <f t="shared" si="485"/>
        <v>ADULT</v>
      </c>
      <c r="S6253" s="1" t="str">
        <f t="shared" si="486"/>
        <v>May</v>
      </c>
      <c r="T6253" s="1">
        <f t="shared" si="487"/>
        <v>2022</v>
      </c>
      <c r="U6253" s="1" t="str">
        <f t="shared" si="488"/>
        <v>Medium</v>
      </c>
      <c r="V6253" s="1" t="str">
        <f t="shared" si="489"/>
        <v>Normal</v>
      </c>
    </row>
    <row r="6254" spans="1:22" x14ac:dyDescent="0.2">
      <c r="A6254" s="1" t="s">
        <v>14287</v>
      </c>
      <c r="B6254" s="2">
        <v>45097</v>
      </c>
      <c r="C6254" s="1" t="s">
        <v>8019</v>
      </c>
      <c r="D6254">
        <v>95</v>
      </c>
      <c r="E6254" s="1" t="s">
        <v>8013</v>
      </c>
      <c r="F6254" s="1" t="s">
        <v>8014</v>
      </c>
      <c r="G6254" s="1" t="s">
        <v>8015</v>
      </c>
      <c r="H6254">
        <v>8</v>
      </c>
      <c r="I6254">
        <v>7</v>
      </c>
      <c r="J6254" s="1" t="s">
        <v>8027</v>
      </c>
      <c r="K6254">
        <v>12</v>
      </c>
      <c r="L6254">
        <v>6</v>
      </c>
      <c r="M6254">
        <v>3</v>
      </c>
      <c r="N6254" s="1" t="s">
        <v>8007</v>
      </c>
      <c r="O6254" s="1" t="s">
        <v>8017</v>
      </c>
      <c r="P6254">
        <v>0.97</v>
      </c>
      <c r="Q6254">
        <v>1</v>
      </c>
      <c r="R6254" t="str">
        <f t="shared" si="485"/>
        <v>SENIOR</v>
      </c>
      <c r="S6254" s="1" t="str">
        <f t="shared" si="486"/>
        <v>Jun</v>
      </c>
      <c r="T6254" s="1">
        <f t="shared" si="487"/>
        <v>2023</v>
      </c>
      <c r="U6254" s="1" t="str">
        <f t="shared" si="488"/>
        <v>High</v>
      </c>
      <c r="V6254" s="1" t="str">
        <f t="shared" si="489"/>
        <v>Frequent</v>
      </c>
    </row>
    <row r="6255" spans="1:22" x14ac:dyDescent="0.2">
      <c r="A6255" s="1" t="s">
        <v>14288</v>
      </c>
      <c r="B6255" s="2">
        <v>45061</v>
      </c>
      <c r="C6255" s="1" t="s">
        <v>8002</v>
      </c>
      <c r="D6255">
        <v>63</v>
      </c>
      <c r="E6255" s="1" t="s">
        <v>8003</v>
      </c>
      <c r="F6255" s="1" t="s">
        <v>8022</v>
      </c>
      <c r="G6255" s="1" t="s">
        <v>8060</v>
      </c>
      <c r="H6255">
        <v>6</v>
      </c>
      <c r="I6255">
        <v>8</v>
      </c>
      <c r="J6255" s="1" t="s">
        <v>8006</v>
      </c>
      <c r="K6255">
        <v>10</v>
      </c>
      <c r="L6255">
        <v>3</v>
      </c>
      <c r="M6255">
        <v>2</v>
      </c>
      <c r="N6255" s="1" t="s">
        <v>8038</v>
      </c>
      <c r="O6255" s="1" t="s">
        <v>8017</v>
      </c>
      <c r="P6255">
        <v>0.97</v>
      </c>
      <c r="Q6255">
        <v>1</v>
      </c>
      <c r="R6255" t="str">
        <f t="shared" si="485"/>
        <v>ADULT</v>
      </c>
      <c r="S6255" s="1" t="str">
        <f t="shared" si="486"/>
        <v>May</v>
      </c>
      <c r="T6255" s="1">
        <f t="shared" si="487"/>
        <v>2023</v>
      </c>
      <c r="U6255" s="1" t="str">
        <f t="shared" si="488"/>
        <v>High</v>
      </c>
      <c r="V6255" s="1" t="str">
        <f t="shared" si="489"/>
        <v>Normal</v>
      </c>
    </row>
    <row r="6256" spans="1:22" x14ac:dyDescent="0.2">
      <c r="A6256" s="1" t="s">
        <v>14289</v>
      </c>
      <c r="B6256" s="2">
        <v>45073</v>
      </c>
      <c r="C6256" s="1" t="s">
        <v>8002</v>
      </c>
      <c r="D6256">
        <v>51</v>
      </c>
      <c r="E6256" s="1" t="s">
        <v>8003</v>
      </c>
      <c r="F6256" s="1" t="s">
        <v>8004</v>
      </c>
      <c r="G6256" s="1" t="s">
        <v>8029</v>
      </c>
      <c r="H6256">
        <v>3</v>
      </c>
      <c r="I6256">
        <v>7</v>
      </c>
      <c r="J6256" s="1" t="s">
        <v>8016</v>
      </c>
      <c r="K6256">
        <v>10</v>
      </c>
      <c r="L6256">
        <v>2</v>
      </c>
      <c r="M6256">
        <v>1</v>
      </c>
      <c r="N6256" s="1" t="s">
        <v>8038</v>
      </c>
      <c r="O6256" s="1" t="s">
        <v>8008</v>
      </c>
      <c r="P6256">
        <v>0.52</v>
      </c>
      <c r="Q6256">
        <v>1</v>
      </c>
      <c r="R6256" t="str">
        <f t="shared" si="485"/>
        <v>ADULT</v>
      </c>
      <c r="S6256" s="1" t="str">
        <f t="shared" si="486"/>
        <v>May</v>
      </c>
      <c r="T6256" s="1">
        <f t="shared" si="487"/>
        <v>2023</v>
      </c>
      <c r="U6256" s="1" t="str">
        <f t="shared" si="488"/>
        <v>Medium</v>
      </c>
      <c r="V6256" s="1" t="str">
        <f t="shared" si="489"/>
        <v>Normal</v>
      </c>
    </row>
    <row r="6257" spans="1:22" x14ac:dyDescent="0.2">
      <c r="A6257" s="1" t="s">
        <v>14290</v>
      </c>
      <c r="B6257" s="2">
        <v>44300</v>
      </c>
      <c r="C6257" s="1" t="s">
        <v>8002</v>
      </c>
      <c r="D6257">
        <v>20</v>
      </c>
      <c r="E6257" s="1" t="s">
        <v>8013</v>
      </c>
      <c r="F6257" s="1" t="s">
        <v>8022</v>
      </c>
      <c r="G6257" s="1" t="s">
        <v>8029</v>
      </c>
      <c r="H6257">
        <v>1</v>
      </c>
      <c r="I6257">
        <v>4</v>
      </c>
      <c r="J6257" s="1" t="s">
        <v>8006</v>
      </c>
      <c r="K6257">
        <v>2</v>
      </c>
      <c r="L6257">
        <v>2</v>
      </c>
      <c r="M6257">
        <v>1</v>
      </c>
      <c r="N6257" s="1" t="s">
        <v>8011</v>
      </c>
      <c r="O6257" s="1" t="s">
        <v>8050</v>
      </c>
      <c r="P6257">
        <v>0.24</v>
      </c>
      <c r="Q6257">
        <v>0</v>
      </c>
      <c r="R6257" t="str">
        <f t="shared" si="485"/>
        <v>YOUNG ADULT</v>
      </c>
      <c r="S6257" s="1" t="str">
        <f t="shared" si="486"/>
        <v>Apr</v>
      </c>
      <c r="T6257" s="1">
        <f t="shared" si="487"/>
        <v>2021</v>
      </c>
      <c r="U6257" s="1" t="str">
        <f t="shared" si="488"/>
        <v>Low</v>
      </c>
      <c r="V6257" s="1" t="str">
        <f t="shared" si="489"/>
        <v>Normal</v>
      </c>
    </row>
    <row r="6258" spans="1:22" x14ac:dyDescent="0.2">
      <c r="A6258" s="1" t="s">
        <v>14291</v>
      </c>
      <c r="B6258" s="2">
        <v>45097</v>
      </c>
      <c r="C6258" s="1" t="s">
        <v>8019</v>
      </c>
      <c r="D6258">
        <v>81</v>
      </c>
      <c r="E6258" s="1" t="s">
        <v>8003</v>
      </c>
      <c r="F6258" s="1" t="s">
        <v>8022</v>
      </c>
      <c r="G6258" s="1" t="s">
        <v>8015</v>
      </c>
      <c r="H6258">
        <v>6</v>
      </c>
      <c r="I6258">
        <v>5</v>
      </c>
      <c r="J6258" s="1" t="s">
        <v>8016</v>
      </c>
      <c r="K6258">
        <v>9</v>
      </c>
      <c r="L6258">
        <v>4</v>
      </c>
      <c r="M6258">
        <v>2</v>
      </c>
      <c r="N6258" s="1" t="s">
        <v>8007</v>
      </c>
      <c r="O6258" s="1" t="s">
        <v>8017</v>
      </c>
      <c r="P6258">
        <v>0.97</v>
      </c>
      <c r="Q6258">
        <v>0</v>
      </c>
      <c r="R6258" t="str">
        <f t="shared" si="485"/>
        <v>SENIOR</v>
      </c>
      <c r="S6258" s="1" t="str">
        <f t="shared" si="486"/>
        <v>Jun</v>
      </c>
      <c r="T6258" s="1">
        <f t="shared" si="487"/>
        <v>2023</v>
      </c>
      <c r="U6258" s="1" t="str">
        <f t="shared" si="488"/>
        <v>High</v>
      </c>
      <c r="V6258" s="1" t="str">
        <f t="shared" si="489"/>
        <v>Normal</v>
      </c>
    </row>
    <row r="6259" spans="1:22" x14ac:dyDescent="0.2">
      <c r="A6259" s="1" t="s">
        <v>14292</v>
      </c>
      <c r="B6259" s="2">
        <v>44431</v>
      </c>
      <c r="C6259" s="1" t="s">
        <v>8019</v>
      </c>
      <c r="D6259">
        <v>35</v>
      </c>
      <c r="E6259" s="1" t="s">
        <v>8013</v>
      </c>
      <c r="F6259" s="1" t="s">
        <v>8004</v>
      </c>
      <c r="G6259" s="1" t="s">
        <v>8020</v>
      </c>
      <c r="H6259">
        <v>2</v>
      </c>
      <c r="I6259">
        <v>9</v>
      </c>
      <c r="J6259" s="1" t="s">
        <v>8027</v>
      </c>
      <c r="K6259">
        <v>3</v>
      </c>
      <c r="L6259">
        <v>1</v>
      </c>
      <c r="M6259">
        <v>0</v>
      </c>
      <c r="N6259" s="1" t="s">
        <v>8011</v>
      </c>
      <c r="O6259" s="1" t="s">
        <v>8050</v>
      </c>
      <c r="P6259">
        <v>0.32</v>
      </c>
      <c r="Q6259">
        <v>0</v>
      </c>
      <c r="R6259" t="str">
        <f t="shared" si="485"/>
        <v>YOUNG ADULT</v>
      </c>
      <c r="S6259" s="1" t="str">
        <f t="shared" si="486"/>
        <v>Aug</v>
      </c>
      <c r="T6259" s="1">
        <f t="shared" si="487"/>
        <v>2021</v>
      </c>
      <c r="U6259" s="1" t="str">
        <f t="shared" si="488"/>
        <v>Medium</v>
      </c>
      <c r="V6259" s="1" t="str">
        <f t="shared" si="489"/>
        <v>Normal</v>
      </c>
    </row>
    <row r="6260" spans="1:22" x14ac:dyDescent="0.2">
      <c r="A6260" s="1" t="s">
        <v>14293</v>
      </c>
      <c r="B6260" s="2">
        <v>44225</v>
      </c>
      <c r="C6260" s="1" t="s">
        <v>8031</v>
      </c>
      <c r="D6260">
        <v>40</v>
      </c>
      <c r="E6260" s="1" t="s">
        <v>8003</v>
      </c>
      <c r="F6260" s="1" t="s">
        <v>8022</v>
      </c>
      <c r="G6260" s="1" t="s">
        <v>8060</v>
      </c>
      <c r="H6260">
        <v>3</v>
      </c>
      <c r="I6260">
        <v>8</v>
      </c>
      <c r="J6260" s="1" t="s">
        <v>8027</v>
      </c>
      <c r="K6260">
        <v>6</v>
      </c>
      <c r="L6260">
        <v>2</v>
      </c>
      <c r="M6260">
        <v>1</v>
      </c>
      <c r="N6260" s="1" t="s">
        <v>8011</v>
      </c>
      <c r="O6260" s="1" t="s">
        <v>8008</v>
      </c>
      <c r="P6260">
        <v>0.67</v>
      </c>
      <c r="Q6260">
        <v>1</v>
      </c>
      <c r="R6260" t="str">
        <f t="shared" si="485"/>
        <v>ADULT</v>
      </c>
      <c r="S6260" s="1" t="str">
        <f t="shared" si="486"/>
        <v>Jan</v>
      </c>
      <c r="T6260" s="1">
        <f t="shared" si="487"/>
        <v>2021</v>
      </c>
      <c r="U6260" s="1" t="str">
        <f t="shared" si="488"/>
        <v>Medium</v>
      </c>
      <c r="V6260" s="1" t="str">
        <f t="shared" si="489"/>
        <v>Normal</v>
      </c>
    </row>
    <row r="6261" spans="1:22" x14ac:dyDescent="0.2">
      <c r="A6261" s="1" t="s">
        <v>14294</v>
      </c>
      <c r="B6261" s="2">
        <v>44435</v>
      </c>
      <c r="C6261" s="1" t="s">
        <v>8019</v>
      </c>
      <c r="D6261">
        <v>52</v>
      </c>
      <c r="E6261" s="1" t="s">
        <v>8013</v>
      </c>
      <c r="F6261" s="1" t="s">
        <v>8037</v>
      </c>
      <c r="G6261" s="1" t="s">
        <v>8020</v>
      </c>
      <c r="H6261">
        <v>3</v>
      </c>
      <c r="I6261">
        <v>10</v>
      </c>
      <c r="J6261" s="1" t="s">
        <v>8016</v>
      </c>
      <c r="K6261">
        <v>4</v>
      </c>
      <c r="L6261">
        <v>2</v>
      </c>
      <c r="M6261">
        <v>1</v>
      </c>
      <c r="N6261" s="1" t="s">
        <v>8011</v>
      </c>
      <c r="O6261" s="1" t="s">
        <v>8008</v>
      </c>
      <c r="P6261">
        <v>0.68</v>
      </c>
      <c r="Q6261">
        <v>1</v>
      </c>
      <c r="R6261" t="str">
        <f t="shared" si="485"/>
        <v>ADULT</v>
      </c>
      <c r="S6261" s="1" t="str">
        <f t="shared" si="486"/>
        <v>Aug</v>
      </c>
      <c r="T6261" s="1">
        <f t="shared" si="487"/>
        <v>2021</v>
      </c>
      <c r="U6261" s="1" t="str">
        <f t="shared" si="488"/>
        <v>Medium</v>
      </c>
      <c r="V6261" s="1" t="str">
        <f t="shared" si="489"/>
        <v>Normal</v>
      </c>
    </row>
    <row r="6262" spans="1:22" x14ac:dyDescent="0.2">
      <c r="A6262" s="1" t="s">
        <v>14295</v>
      </c>
      <c r="B6262" s="2">
        <v>44721</v>
      </c>
      <c r="C6262" s="1" t="s">
        <v>8019</v>
      </c>
      <c r="D6262">
        <v>82</v>
      </c>
      <c r="E6262" s="1" t="s">
        <v>8013</v>
      </c>
      <c r="F6262" s="1" t="s">
        <v>8014</v>
      </c>
      <c r="G6262" s="1" t="s">
        <v>8026</v>
      </c>
      <c r="H6262">
        <v>5</v>
      </c>
      <c r="I6262">
        <v>8</v>
      </c>
      <c r="J6262" s="1" t="s">
        <v>8027</v>
      </c>
      <c r="K6262">
        <v>8</v>
      </c>
      <c r="L6262">
        <v>7</v>
      </c>
      <c r="M6262">
        <v>2</v>
      </c>
      <c r="N6262" s="1" t="s">
        <v>8007</v>
      </c>
      <c r="O6262" s="1" t="s">
        <v>8008</v>
      </c>
      <c r="P6262">
        <v>0.97</v>
      </c>
      <c r="Q6262">
        <v>1</v>
      </c>
      <c r="R6262" t="str">
        <f t="shared" si="485"/>
        <v>SENIOR</v>
      </c>
      <c r="S6262" s="1" t="str">
        <f t="shared" si="486"/>
        <v>Jun</v>
      </c>
      <c r="T6262" s="1">
        <f t="shared" si="487"/>
        <v>2022</v>
      </c>
      <c r="U6262" s="1" t="str">
        <f t="shared" si="488"/>
        <v>High</v>
      </c>
      <c r="V6262" s="1" t="str">
        <f t="shared" si="489"/>
        <v>Normal</v>
      </c>
    </row>
    <row r="6263" spans="1:22" x14ac:dyDescent="0.2">
      <c r="A6263" s="1" t="s">
        <v>14296</v>
      </c>
      <c r="B6263" s="2">
        <v>45009</v>
      </c>
      <c r="C6263" s="1" t="s">
        <v>8002</v>
      </c>
      <c r="D6263">
        <v>71</v>
      </c>
      <c r="E6263" s="1" t="s">
        <v>8013</v>
      </c>
      <c r="F6263" s="1" t="s">
        <v>8022</v>
      </c>
      <c r="G6263" s="1" t="s">
        <v>8005</v>
      </c>
      <c r="H6263">
        <v>5</v>
      </c>
      <c r="I6263">
        <v>7</v>
      </c>
      <c r="J6263" s="1" t="s">
        <v>8006</v>
      </c>
      <c r="K6263">
        <v>8</v>
      </c>
      <c r="L6263">
        <v>4</v>
      </c>
      <c r="M6263">
        <v>2</v>
      </c>
      <c r="N6263" s="1" t="s">
        <v>8007</v>
      </c>
      <c r="O6263" s="1" t="s">
        <v>8008</v>
      </c>
      <c r="P6263">
        <v>0.97</v>
      </c>
      <c r="Q6263">
        <v>1</v>
      </c>
      <c r="R6263" t="str">
        <f t="shared" si="485"/>
        <v>SENIOR</v>
      </c>
      <c r="S6263" s="1" t="str">
        <f t="shared" si="486"/>
        <v>Mar</v>
      </c>
      <c r="T6263" s="1">
        <f t="shared" si="487"/>
        <v>2023</v>
      </c>
      <c r="U6263" s="1" t="str">
        <f t="shared" si="488"/>
        <v>High</v>
      </c>
      <c r="V6263" s="1" t="str">
        <f t="shared" si="489"/>
        <v>Normal</v>
      </c>
    </row>
    <row r="6264" spans="1:22" x14ac:dyDescent="0.2">
      <c r="A6264" s="1" t="s">
        <v>14297</v>
      </c>
      <c r="B6264" s="2">
        <v>44436</v>
      </c>
      <c r="C6264" s="1" t="s">
        <v>8019</v>
      </c>
      <c r="D6264">
        <v>55</v>
      </c>
      <c r="E6264" s="1" t="s">
        <v>8003</v>
      </c>
      <c r="F6264" s="1" t="s">
        <v>8004</v>
      </c>
      <c r="G6264" s="1" t="s">
        <v>8035</v>
      </c>
      <c r="H6264">
        <v>5</v>
      </c>
      <c r="I6264">
        <v>10</v>
      </c>
      <c r="J6264" s="1" t="s">
        <v>8016</v>
      </c>
      <c r="K6264">
        <v>10</v>
      </c>
      <c r="L6264">
        <v>4</v>
      </c>
      <c r="M6264">
        <v>2</v>
      </c>
      <c r="N6264" s="1" t="s">
        <v>8023</v>
      </c>
      <c r="O6264" s="1" t="s">
        <v>8008</v>
      </c>
      <c r="P6264">
        <v>0.97</v>
      </c>
      <c r="Q6264">
        <v>1</v>
      </c>
      <c r="R6264" t="str">
        <f t="shared" si="485"/>
        <v>ADULT</v>
      </c>
      <c r="S6264" s="1" t="str">
        <f t="shared" si="486"/>
        <v>Aug</v>
      </c>
      <c r="T6264" s="1">
        <f t="shared" si="487"/>
        <v>2021</v>
      </c>
      <c r="U6264" s="1" t="str">
        <f t="shared" si="488"/>
        <v>High</v>
      </c>
      <c r="V6264" s="1" t="str">
        <f t="shared" si="489"/>
        <v>Normal</v>
      </c>
    </row>
    <row r="6265" spans="1:22" x14ac:dyDescent="0.2">
      <c r="A6265" s="1" t="s">
        <v>14298</v>
      </c>
      <c r="B6265" s="2">
        <v>44320</v>
      </c>
      <c r="C6265" s="1" t="s">
        <v>8002</v>
      </c>
      <c r="D6265">
        <v>63</v>
      </c>
      <c r="E6265" s="1" t="s">
        <v>8003</v>
      </c>
      <c r="F6265" s="1" t="s">
        <v>8014</v>
      </c>
      <c r="G6265" s="1" t="s">
        <v>8029</v>
      </c>
      <c r="H6265">
        <v>4</v>
      </c>
      <c r="I6265">
        <v>7</v>
      </c>
      <c r="J6265" s="1" t="s">
        <v>8016</v>
      </c>
      <c r="K6265">
        <v>7</v>
      </c>
      <c r="L6265">
        <v>2</v>
      </c>
      <c r="M6265">
        <v>1</v>
      </c>
      <c r="N6265" s="1" t="s">
        <v>8011</v>
      </c>
      <c r="O6265" s="1" t="s">
        <v>8008</v>
      </c>
      <c r="P6265">
        <v>0.59</v>
      </c>
      <c r="Q6265">
        <v>0</v>
      </c>
      <c r="R6265" t="str">
        <f t="shared" si="485"/>
        <v>ADULT</v>
      </c>
      <c r="S6265" s="1" t="str">
        <f t="shared" si="486"/>
        <v>May</v>
      </c>
      <c r="T6265" s="1">
        <f t="shared" si="487"/>
        <v>2021</v>
      </c>
      <c r="U6265" s="1" t="str">
        <f t="shared" si="488"/>
        <v>Medium</v>
      </c>
      <c r="V6265" s="1" t="str">
        <f t="shared" si="489"/>
        <v>Normal</v>
      </c>
    </row>
    <row r="6266" spans="1:22" x14ac:dyDescent="0.2">
      <c r="A6266" s="1" t="s">
        <v>14299</v>
      </c>
      <c r="B6266" s="2">
        <v>44904</v>
      </c>
      <c r="C6266" s="1" t="s">
        <v>8031</v>
      </c>
      <c r="D6266">
        <v>47</v>
      </c>
      <c r="E6266" s="1" t="s">
        <v>8013</v>
      </c>
      <c r="F6266" s="1" t="s">
        <v>8014</v>
      </c>
      <c r="G6266" s="1" t="s">
        <v>8067</v>
      </c>
      <c r="H6266">
        <v>3</v>
      </c>
      <c r="I6266">
        <v>7</v>
      </c>
      <c r="J6266" s="1" t="s">
        <v>8027</v>
      </c>
      <c r="K6266">
        <v>4</v>
      </c>
      <c r="L6266">
        <v>4</v>
      </c>
      <c r="M6266">
        <v>1</v>
      </c>
      <c r="N6266" s="1" t="s">
        <v>8038</v>
      </c>
      <c r="O6266" s="1" t="s">
        <v>8008</v>
      </c>
      <c r="P6266">
        <v>0.5</v>
      </c>
      <c r="Q6266">
        <v>0</v>
      </c>
      <c r="R6266" t="str">
        <f t="shared" si="485"/>
        <v>ADULT</v>
      </c>
      <c r="S6266" s="1" t="str">
        <f t="shared" si="486"/>
        <v>Dec</v>
      </c>
      <c r="T6266" s="1">
        <f t="shared" si="487"/>
        <v>2022</v>
      </c>
      <c r="U6266" s="1" t="str">
        <f t="shared" si="488"/>
        <v>Medium</v>
      </c>
      <c r="V6266" s="1" t="str">
        <f t="shared" si="489"/>
        <v>Normal</v>
      </c>
    </row>
    <row r="6267" spans="1:22" x14ac:dyDescent="0.2">
      <c r="A6267" s="1" t="s">
        <v>14300</v>
      </c>
      <c r="B6267" s="2">
        <v>45274</v>
      </c>
      <c r="C6267" s="1" t="s">
        <v>8031</v>
      </c>
      <c r="D6267">
        <v>60</v>
      </c>
      <c r="E6267" s="1" t="s">
        <v>8013</v>
      </c>
      <c r="F6267" s="1" t="s">
        <v>8037</v>
      </c>
      <c r="G6267" s="1" t="s">
        <v>8067</v>
      </c>
      <c r="H6267">
        <v>5</v>
      </c>
      <c r="I6267">
        <v>7</v>
      </c>
      <c r="J6267" s="1" t="s">
        <v>8027</v>
      </c>
      <c r="K6267">
        <v>8</v>
      </c>
      <c r="L6267">
        <v>2</v>
      </c>
      <c r="M6267">
        <v>1</v>
      </c>
      <c r="N6267" s="1" t="s">
        <v>8038</v>
      </c>
      <c r="O6267" s="1" t="s">
        <v>8008</v>
      </c>
      <c r="P6267">
        <v>0.8</v>
      </c>
      <c r="Q6267">
        <v>1</v>
      </c>
      <c r="R6267" t="str">
        <f t="shared" si="485"/>
        <v>ADULT</v>
      </c>
      <c r="S6267" s="1" t="str">
        <f t="shared" si="486"/>
        <v>Dec</v>
      </c>
      <c r="T6267" s="1">
        <f t="shared" si="487"/>
        <v>2023</v>
      </c>
      <c r="U6267" s="1" t="str">
        <f t="shared" si="488"/>
        <v>High</v>
      </c>
      <c r="V6267" s="1" t="str">
        <f t="shared" si="489"/>
        <v>Normal</v>
      </c>
    </row>
    <row r="6268" spans="1:22" x14ac:dyDescent="0.2">
      <c r="A6268" s="1" t="s">
        <v>14301</v>
      </c>
      <c r="B6268" s="2">
        <v>44854</v>
      </c>
      <c r="C6268" s="1" t="s">
        <v>8010</v>
      </c>
      <c r="D6268">
        <v>59</v>
      </c>
      <c r="E6268" s="1" t="s">
        <v>8003</v>
      </c>
      <c r="F6268" s="1" t="s">
        <v>8037</v>
      </c>
      <c r="G6268" s="1" t="s">
        <v>8060</v>
      </c>
      <c r="H6268">
        <v>4</v>
      </c>
      <c r="I6268">
        <v>10</v>
      </c>
      <c r="J6268" s="1" t="s">
        <v>8016</v>
      </c>
      <c r="K6268">
        <v>6</v>
      </c>
      <c r="L6268">
        <v>4</v>
      </c>
      <c r="M6268">
        <v>3</v>
      </c>
      <c r="N6268" s="1" t="s">
        <v>8011</v>
      </c>
      <c r="O6268" s="1" t="s">
        <v>8008</v>
      </c>
      <c r="P6268">
        <v>0.97</v>
      </c>
      <c r="Q6268">
        <v>1</v>
      </c>
      <c r="R6268" t="str">
        <f t="shared" si="485"/>
        <v>ADULT</v>
      </c>
      <c r="S6268" s="1" t="str">
        <f t="shared" si="486"/>
        <v>Oct</v>
      </c>
      <c r="T6268" s="1">
        <f t="shared" si="487"/>
        <v>2022</v>
      </c>
      <c r="U6268" s="1" t="str">
        <f t="shared" si="488"/>
        <v>High</v>
      </c>
      <c r="V6268" s="1" t="str">
        <f t="shared" si="489"/>
        <v>Frequent</v>
      </c>
    </row>
    <row r="6269" spans="1:22" x14ac:dyDescent="0.2">
      <c r="A6269" s="1" t="s">
        <v>14302</v>
      </c>
      <c r="B6269" s="2">
        <v>44953</v>
      </c>
      <c r="C6269" s="1" t="s">
        <v>8031</v>
      </c>
      <c r="D6269">
        <v>74</v>
      </c>
      <c r="E6269" s="1" t="s">
        <v>8003</v>
      </c>
      <c r="F6269" s="1" t="s">
        <v>8037</v>
      </c>
      <c r="G6269" s="1" t="s">
        <v>8015</v>
      </c>
      <c r="H6269">
        <v>8</v>
      </c>
      <c r="I6269">
        <v>6</v>
      </c>
      <c r="J6269" s="1" t="s">
        <v>8016</v>
      </c>
      <c r="K6269">
        <v>12</v>
      </c>
      <c r="L6269">
        <v>6</v>
      </c>
      <c r="M6269">
        <v>3</v>
      </c>
      <c r="N6269" s="1" t="s">
        <v>8007</v>
      </c>
      <c r="O6269" s="1" t="s">
        <v>8017</v>
      </c>
      <c r="P6269">
        <v>0.97</v>
      </c>
      <c r="Q6269">
        <v>1</v>
      </c>
      <c r="R6269" t="str">
        <f t="shared" si="485"/>
        <v>SENIOR</v>
      </c>
      <c r="S6269" s="1" t="str">
        <f t="shared" si="486"/>
        <v>Jan</v>
      </c>
      <c r="T6269" s="1">
        <f t="shared" si="487"/>
        <v>2023</v>
      </c>
      <c r="U6269" s="1" t="str">
        <f t="shared" si="488"/>
        <v>High</v>
      </c>
      <c r="V6269" s="1" t="str">
        <f t="shared" si="489"/>
        <v>Frequent</v>
      </c>
    </row>
    <row r="6270" spans="1:22" x14ac:dyDescent="0.2">
      <c r="A6270" s="1" t="s">
        <v>14303</v>
      </c>
      <c r="B6270" s="2">
        <v>44811</v>
      </c>
      <c r="C6270" s="1" t="s">
        <v>8010</v>
      </c>
      <c r="D6270">
        <v>74</v>
      </c>
      <c r="E6270" s="1" t="s">
        <v>8013</v>
      </c>
      <c r="F6270" s="1" t="s">
        <v>8004</v>
      </c>
      <c r="G6270" s="1" t="s">
        <v>8060</v>
      </c>
      <c r="H6270">
        <v>5</v>
      </c>
      <c r="I6270">
        <v>10</v>
      </c>
      <c r="J6270" s="1" t="s">
        <v>8016</v>
      </c>
      <c r="K6270">
        <v>8</v>
      </c>
      <c r="L6270">
        <v>5</v>
      </c>
      <c r="M6270">
        <v>2</v>
      </c>
      <c r="N6270" s="1" t="s">
        <v>8007</v>
      </c>
      <c r="O6270" s="1" t="s">
        <v>8008</v>
      </c>
      <c r="P6270">
        <v>0.97</v>
      </c>
      <c r="Q6270">
        <v>1</v>
      </c>
      <c r="R6270" t="str">
        <f t="shared" si="485"/>
        <v>SENIOR</v>
      </c>
      <c r="S6270" s="1" t="str">
        <f t="shared" si="486"/>
        <v>Sep</v>
      </c>
      <c r="T6270" s="1">
        <f t="shared" si="487"/>
        <v>2022</v>
      </c>
      <c r="U6270" s="1" t="str">
        <f t="shared" si="488"/>
        <v>High</v>
      </c>
      <c r="V6270" s="1" t="str">
        <f t="shared" si="489"/>
        <v>Normal</v>
      </c>
    </row>
    <row r="6271" spans="1:22" x14ac:dyDescent="0.2">
      <c r="A6271" s="1" t="s">
        <v>14304</v>
      </c>
      <c r="B6271" s="2">
        <v>45053</v>
      </c>
      <c r="C6271" s="1" t="s">
        <v>8002</v>
      </c>
      <c r="D6271">
        <v>66</v>
      </c>
      <c r="E6271" s="1" t="s">
        <v>8013</v>
      </c>
      <c r="F6271" s="1" t="s">
        <v>8004</v>
      </c>
      <c r="G6271" s="1" t="s">
        <v>8015</v>
      </c>
      <c r="H6271">
        <v>7</v>
      </c>
      <c r="I6271">
        <v>6</v>
      </c>
      <c r="J6271" s="1" t="s">
        <v>8016</v>
      </c>
      <c r="K6271">
        <v>12</v>
      </c>
      <c r="L6271">
        <v>5</v>
      </c>
      <c r="M6271">
        <v>2</v>
      </c>
      <c r="N6271" s="1" t="s">
        <v>8007</v>
      </c>
      <c r="O6271" s="1" t="s">
        <v>8017</v>
      </c>
      <c r="P6271">
        <v>0.97</v>
      </c>
      <c r="Q6271">
        <v>1</v>
      </c>
      <c r="R6271" t="str">
        <f t="shared" si="485"/>
        <v>SENIOR</v>
      </c>
      <c r="S6271" s="1" t="str">
        <f t="shared" si="486"/>
        <v>May</v>
      </c>
      <c r="T6271" s="1">
        <f t="shared" si="487"/>
        <v>2023</v>
      </c>
      <c r="U6271" s="1" t="str">
        <f t="shared" si="488"/>
        <v>High</v>
      </c>
      <c r="V6271" s="1" t="str">
        <f t="shared" si="489"/>
        <v>Normal</v>
      </c>
    </row>
    <row r="6272" spans="1:22" x14ac:dyDescent="0.2">
      <c r="A6272" s="1" t="s">
        <v>14305</v>
      </c>
      <c r="B6272" s="2">
        <v>45265</v>
      </c>
      <c r="C6272" s="1" t="s">
        <v>8031</v>
      </c>
      <c r="D6272">
        <v>51</v>
      </c>
      <c r="E6272" s="1" t="s">
        <v>8003</v>
      </c>
      <c r="F6272" s="1" t="s">
        <v>8014</v>
      </c>
      <c r="G6272" s="1" t="s">
        <v>8035</v>
      </c>
      <c r="H6272">
        <v>4</v>
      </c>
      <c r="I6272">
        <v>11</v>
      </c>
      <c r="J6272" s="1" t="s">
        <v>8016</v>
      </c>
      <c r="K6272">
        <v>6</v>
      </c>
      <c r="L6272">
        <v>4</v>
      </c>
      <c r="M6272">
        <v>1</v>
      </c>
      <c r="N6272" s="1" t="s">
        <v>8011</v>
      </c>
      <c r="O6272" s="1" t="s">
        <v>8008</v>
      </c>
      <c r="P6272">
        <v>0.84</v>
      </c>
      <c r="Q6272">
        <v>1</v>
      </c>
      <c r="R6272" t="str">
        <f t="shared" si="485"/>
        <v>ADULT</v>
      </c>
      <c r="S6272" s="1" t="str">
        <f t="shared" si="486"/>
        <v>Dec</v>
      </c>
      <c r="T6272" s="1">
        <f t="shared" si="487"/>
        <v>2023</v>
      </c>
      <c r="U6272" s="1" t="str">
        <f t="shared" si="488"/>
        <v>High</v>
      </c>
      <c r="V6272" s="1" t="str">
        <f t="shared" si="489"/>
        <v>Normal</v>
      </c>
    </row>
    <row r="6273" spans="1:22" x14ac:dyDescent="0.2">
      <c r="A6273" s="1" t="s">
        <v>14306</v>
      </c>
      <c r="B6273" s="2">
        <v>44792</v>
      </c>
      <c r="C6273" s="1" t="s">
        <v>8019</v>
      </c>
      <c r="D6273">
        <v>70</v>
      </c>
      <c r="E6273" s="1" t="s">
        <v>8013</v>
      </c>
      <c r="F6273" s="1" t="s">
        <v>8004</v>
      </c>
      <c r="G6273" s="1" t="s">
        <v>8015</v>
      </c>
      <c r="H6273">
        <v>5</v>
      </c>
      <c r="I6273">
        <v>5</v>
      </c>
      <c r="J6273" s="1" t="s">
        <v>8041</v>
      </c>
      <c r="K6273">
        <v>10</v>
      </c>
      <c r="L6273">
        <v>5</v>
      </c>
      <c r="M6273">
        <v>1</v>
      </c>
      <c r="N6273" s="1" t="s">
        <v>8007</v>
      </c>
      <c r="O6273" s="1" t="s">
        <v>8008</v>
      </c>
      <c r="P6273">
        <v>0.97</v>
      </c>
      <c r="Q6273">
        <v>1</v>
      </c>
      <c r="R6273" t="str">
        <f t="shared" si="485"/>
        <v>SENIOR</v>
      </c>
      <c r="S6273" s="1" t="str">
        <f t="shared" si="486"/>
        <v>Aug</v>
      </c>
      <c r="T6273" s="1">
        <f t="shared" si="487"/>
        <v>2022</v>
      </c>
      <c r="U6273" s="1" t="str">
        <f t="shared" si="488"/>
        <v>High</v>
      </c>
      <c r="V6273" s="1" t="str">
        <f t="shared" si="489"/>
        <v>Normal</v>
      </c>
    </row>
    <row r="6274" spans="1:22" x14ac:dyDescent="0.2">
      <c r="A6274" s="1" t="s">
        <v>14307</v>
      </c>
      <c r="B6274" s="2">
        <v>44653</v>
      </c>
      <c r="C6274" s="1" t="s">
        <v>8002</v>
      </c>
      <c r="D6274">
        <v>56</v>
      </c>
      <c r="E6274" s="1" t="s">
        <v>8013</v>
      </c>
      <c r="F6274" s="1" t="s">
        <v>8014</v>
      </c>
      <c r="G6274" s="1" t="s">
        <v>8035</v>
      </c>
      <c r="H6274">
        <v>5</v>
      </c>
      <c r="I6274">
        <v>10</v>
      </c>
      <c r="J6274" s="1" t="s">
        <v>8016</v>
      </c>
      <c r="K6274">
        <v>10</v>
      </c>
      <c r="L6274">
        <v>4</v>
      </c>
      <c r="M6274">
        <v>1</v>
      </c>
      <c r="N6274" s="1" t="s">
        <v>8011</v>
      </c>
      <c r="O6274" s="1" t="s">
        <v>8008</v>
      </c>
      <c r="P6274">
        <v>0.93</v>
      </c>
      <c r="Q6274">
        <v>0</v>
      </c>
      <c r="R6274" t="str">
        <f t="shared" ref="R6274:R6337" si="490">IF(D6274&lt;18,"CHILD",IF(D6274&lt;40,"YOUNG ADULT",IF(D6274&lt;65,"ADULT","SENIOR")))</f>
        <v>ADULT</v>
      </c>
      <c r="S6274" s="1" t="str">
        <f t="shared" ref="S6274:S6337" si="491">TEXT(B6274,"MMM")</f>
        <v>Apr</v>
      </c>
      <c r="T6274" s="1">
        <f t="shared" ref="T6274:T6337" si="492">YEAR(B6274)</f>
        <v>2022</v>
      </c>
      <c r="U6274" s="1" t="str">
        <f t="shared" ref="U6274:U6337" si="493">IF(P6274&lt;0.3,"Low",IF(P6274&lt;0.7,"Medium","High"))</f>
        <v>High</v>
      </c>
      <c r="V6274" s="1" t="str">
        <f t="shared" ref="V6274:V6337" si="494">IF(M6274&gt;=3,"Frequent","Normal")</f>
        <v>Normal</v>
      </c>
    </row>
    <row r="6275" spans="1:22" x14ac:dyDescent="0.2">
      <c r="A6275" s="1" t="s">
        <v>14308</v>
      </c>
      <c r="B6275" s="2">
        <v>45139</v>
      </c>
      <c r="C6275" s="1" t="s">
        <v>8019</v>
      </c>
      <c r="D6275">
        <v>39</v>
      </c>
      <c r="E6275" s="1" t="s">
        <v>8013</v>
      </c>
      <c r="F6275" s="1" t="s">
        <v>8032</v>
      </c>
      <c r="G6275" s="1" t="s">
        <v>8026</v>
      </c>
      <c r="H6275">
        <v>3</v>
      </c>
      <c r="I6275">
        <v>6</v>
      </c>
      <c r="J6275" s="1" t="s">
        <v>8016</v>
      </c>
      <c r="K6275">
        <v>6</v>
      </c>
      <c r="L6275">
        <v>2</v>
      </c>
      <c r="M6275">
        <v>2</v>
      </c>
      <c r="N6275" s="1" t="s">
        <v>8023</v>
      </c>
      <c r="O6275" s="1" t="s">
        <v>8008</v>
      </c>
      <c r="P6275">
        <v>0.67</v>
      </c>
      <c r="Q6275">
        <v>1</v>
      </c>
      <c r="R6275" t="str">
        <f t="shared" si="490"/>
        <v>YOUNG ADULT</v>
      </c>
      <c r="S6275" s="1" t="str">
        <f t="shared" si="491"/>
        <v>Aug</v>
      </c>
      <c r="T6275" s="1">
        <f t="shared" si="492"/>
        <v>2023</v>
      </c>
      <c r="U6275" s="1" t="str">
        <f t="shared" si="493"/>
        <v>Medium</v>
      </c>
      <c r="V6275" s="1" t="str">
        <f t="shared" si="494"/>
        <v>Normal</v>
      </c>
    </row>
    <row r="6276" spans="1:22" x14ac:dyDescent="0.2">
      <c r="A6276" s="1" t="s">
        <v>14309</v>
      </c>
      <c r="B6276" s="2">
        <v>45258</v>
      </c>
      <c r="C6276" s="1" t="s">
        <v>8010</v>
      </c>
      <c r="D6276">
        <v>51</v>
      </c>
      <c r="E6276" s="1" t="s">
        <v>8013</v>
      </c>
      <c r="F6276" s="1" t="s">
        <v>8014</v>
      </c>
      <c r="G6276" s="1" t="s">
        <v>8044</v>
      </c>
      <c r="H6276">
        <v>3</v>
      </c>
      <c r="I6276">
        <v>7</v>
      </c>
      <c r="J6276" s="1" t="s">
        <v>8041</v>
      </c>
      <c r="K6276">
        <v>4</v>
      </c>
      <c r="L6276">
        <v>2</v>
      </c>
      <c r="M6276">
        <v>1</v>
      </c>
      <c r="N6276" s="1" t="s">
        <v>8038</v>
      </c>
      <c r="O6276" s="1" t="s">
        <v>8008</v>
      </c>
      <c r="P6276">
        <v>0.78</v>
      </c>
      <c r="Q6276">
        <v>1</v>
      </c>
      <c r="R6276" t="str">
        <f t="shared" si="490"/>
        <v>ADULT</v>
      </c>
      <c r="S6276" s="1" t="str">
        <f t="shared" si="491"/>
        <v>Nov</v>
      </c>
      <c r="T6276" s="1">
        <f t="shared" si="492"/>
        <v>2023</v>
      </c>
      <c r="U6276" s="1" t="str">
        <f t="shared" si="493"/>
        <v>High</v>
      </c>
      <c r="V6276" s="1" t="str">
        <f t="shared" si="494"/>
        <v>Normal</v>
      </c>
    </row>
    <row r="6277" spans="1:22" x14ac:dyDescent="0.2">
      <c r="A6277" s="1" t="s">
        <v>14310</v>
      </c>
      <c r="B6277" s="2">
        <v>44338</v>
      </c>
      <c r="C6277" s="1" t="s">
        <v>8002</v>
      </c>
      <c r="D6277">
        <v>59</v>
      </c>
      <c r="E6277" s="1" t="s">
        <v>8003</v>
      </c>
      <c r="F6277" s="1" t="s">
        <v>8004</v>
      </c>
      <c r="G6277" s="1" t="s">
        <v>8060</v>
      </c>
      <c r="H6277">
        <v>4</v>
      </c>
      <c r="I6277">
        <v>8</v>
      </c>
      <c r="J6277" s="1" t="s">
        <v>8041</v>
      </c>
      <c r="K6277">
        <v>6</v>
      </c>
      <c r="L6277">
        <v>4</v>
      </c>
      <c r="M6277">
        <v>2</v>
      </c>
      <c r="N6277" s="1" t="s">
        <v>8011</v>
      </c>
      <c r="O6277" s="1" t="s">
        <v>8008</v>
      </c>
      <c r="P6277">
        <v>0.97</v>
      </c>
      <c r="Q6277">
        <v>1</v>
      </c>
      <c r="R6277" t="str">
        <f t="shared" si="490"/>
        <v>ADULT</v>
      </c>
      <c r="S6277" s="1" t="str">
        <f t="shared" si="491"/>
        <v>May</v>
      </c>
      <c r="T6277" s="1">
        <f t="shared" si="492"/>
        <v>2021</v>
      </c>
      <c r="U6277" s="1" t="str">
        <f t="shared" si="493"/>
        <v>High</v>
      </c>
      <c r="V6277" s="1" t="str">
        <f t="shared" si="494"/>
        <v>Normal</v>
      </c>
    </row>
    <row r="6278" spans="1:22" x14ac:dyDescent="0.2">
      <c r="A6278" s="1" t="s">
        <v>14311</v>
      </c>
      <c r="B6278" s="2">
        <v>44830</v>
      </c>
      <c r="C6278" s="1" t="s">
        <v>8010</v>
      </c>
      <c r="D6278">
        <v>73</v>
      </c>
      <c r="E6278" s="1" t="s">
        <v>8013</v>
      </c>
      <c r="F6278" s="1" t="s">
        <v>8032</v>
      </c>
      <c r="G6278" s="1" t="s">
        <v>8026</v>
      </c>
      <c r="H6278">
        <v>7</v>
      </c>
      <c r="I6278">
        <v>9</v>
      </c>
      <c r="J6278" s="1" t="s">
        <v>8016</v>
      </c>
      <c r="K6278">
        <v>12</v>
      </c>
      <c r="L6278">
        <v>7</v>
      </c>
      <c r="M6278">
        <v>3</v>
      </c>
      <c r="N6278" s="1" t="s">
        <v>8007</v>
      </c>
      <c r="O6278" s="1" t="s">
        <v>8017</v>
      </c>
      <c r="P6278">
        <v>0.97</v>
      </c>
      <c r="Q6278">
        <v>1</v>
      </c>
      <c r="R6278" t="str">
        <f t="shared" si="490"/>
        <v>SENIOR</v>
      </c>
      <c r="S6278" s="1" t="str">
        <f t="shared" si="491"/>
        <v>Sep</v>
      </c>
      <c r="T6278" s="1">
        <f t="shared" si="492"/>
        <v>2022</v>
      </c>
      <c r="U6278" s="1" t="str">
        <f t="shared" si="493"/>
        <v>High</v>
      </c>
      <c r="V6278" s="1" t="str">
        <f t="shared" si="494"/>
        <v>Frequent</v>
      </c>
    </row>
    <row r="6279" spans="1:22" x14ac:dyDescent="0.2">
      <c r="A6279" s="1" t="s">
        <v>14312</v>
      </c>
      <c r="B6279" s="2">
        <v>45064</v>
      </c>
      <c r="C6279" s="1" t="s">
        <v>8002</v>
      </c>
      <c r="D6279">
        <v>54</v>
      </c>
      <c r="E6279" s="1" t="s">
        <v>8013</v>
      </c>
      <c r="F6279" s="1" t="s">
        <v>8032</v>
      </c>
      <c r="G6279" s="1" t="s">
        <v>8015</v>
      </c>
      <c r="H6279">
        <v>5</v>
      </c>
      <c r="I6279">
        <v>8</v>
      </c>
      <c r="J6279" s="1" t="s">
        <v>8027</v>
      </c>
      <c r="K6279">
        <v>8</v>
      </c>
      <c r="L6279">
        <v>4</v>
      </c>
      <c r="M6279">
        <v>1</v>
      </c>
      <c r="N6279" s="1" t="s">
        <v>8011</v>
      </c>
      <c r="O6279" s="1" t="s">
        <v>8008</v>
      </c>
      <c r="P6279">
        <v>0.67</v>
      </c>
      <c r="Q6279">
        <v>1</v>
      </c>
      <c r="R6279" t="str">
        <f t="shared" si="490"/>
        <v>ADULT</v>
      </c>
      <c r="S6279" s="1" t="str">
        <f t="shared" si="491"/>
        <v>May</v>
      </c>
      <c r="T6279" s="1">
        <f t="shared" si="492"/>
        <v>2023</v>
      </c>
      <c r="U6279" s="1" t="str">
        <f t="shared" si="493"/>
        <v>Medium</v>
      </c>
      <c r="V6279" s="1" t="str">
        <f t="shared" si="494"/>
        <v>Normal</v>
      </c>
    </row>
    <row r="6280" spans="1:22" x14ac:dyDescent="0.2">
      <c r="A6280" s="1" t="s">
        <v>14313</v>
      </c>
      <c r="B6280" s="2">
        <v>44781</v>
      </c>
      <c r="C6280" s="1" t="s">
        <v>8019</v>
      </c>
      <c r="D6280">
        <v>37</v>
      </c>
      <c r="E6280" s="1" t="s">
        <v>8013</v>
      </c>
      <c r="F6280" s="1" t="s">
        <v>8037</v>
      </c>
      <c r="G6280" s="1" t="s">
        <v>8020</v>
      </c>
      <c r="H6280">
        <v>3</v>
      </c>
      <c r="I6280">
        <v>8</v>
      </c>
      <c r="J6280" s="1" t="s">
        <v>8027</v>
      </c>
      <c r="K6280">
        <v>8</v>
      </c>
      <c r="L6280">
        <v>4</v>
      </c>
      <c r="M6280">
        <v>1</v>
      </c>
      <c r="N6280" s="1" t="s">
        <v>8023</v>
      </c>
      <c r="O6280" s="1" t="s">
        <v>8008</v>
      </c>
      <c r="P6280">
        <v>0.82</v>
      </c>
      <c r="Q6280">
        <v>1</v>
      </c>
      <c r="R6280" t="str">
        <f t="shared" si="490"/>
        <v>YOUNG ADULT</v>
      </c>
      <c r="S6280" s="1" t="str">
        <f t="shared" si="491"/>
        <v>Aug</v>
      </c>
      <c r="T6280" s="1">
        <f t="shared" si="492"/>
        <v>2022</v>
      </c>
      <c r="U6280" s="1" t="str">
        <f t="shared" si="493"/>
        <v>High</v>
      </c>
      <c r="V6280" s="1" t="str">
        <f t="shared" si="494"/>
        <v>Normal</v>
      </c>
    </row>
    <row r="6281" spans="1:22" x14ac:dyDescent="0.2">
      <c r="A6281" s="1" t="s">
        <v>14314</v>
      </c>
      <c r="B6281" s="2">
        <v>44645</v>
      </c>
      <c r="C6281" s="1" t="s">
        <v>8002</v>
      </c>
      <c r="D6281">
        <v>58</v>
      </c>
      <c r="E6281" s="1" t="s">
        <v>8003</v>
      </c>
      <c r="F6281" s="1" t="s">
        <v>8004</v>
      </c>
      <c r="G6281" s="1" t="s">
        <v>8044</v>
      </c>
      <c r="H6281">
        <v>5</v>
      </c>
      <c r="I6281">
        <v>8</v>
      </c>
      <c r="J6281" s="1" t="s">
        <v>8016</v>
      </c>
      <c r="K6281">
        <v>8</v>
      </c>
      <c r="L6281">
        <v>2</v>
      </c>
      <c r="M6281">
        <v>1</v>
      </c>
      <c r="N6281" s="1" t="s">
        <v>8023</v>
      </c>
      <c r="O6281" s="1" t="s">
        <v>8008</v>
      </c>
      <c r="P6281">
        <v>0.96</v>
      </c>
      <c r="Q6281">
        <v>1</v>
      </c>
      <c r="R6281" t="str">
        <f t="shared" si="490"/>
        <v>ADULT</v>
      </c>
      <c r="S6281" s="1" t="str">
        <f t="shared" si="491"/>
        <v>Mar</v>
      </c>
      <c r="T6281" s="1">
        <f t="shared" si="492"/>
        <v>2022</v>
      </c>
      <c r="U6281" s="1" t="str">
        <f t="shared" si="493"/>
        <v>High</v>
      </c>
      <c r="V6281" s="1" t="str">
        <f t="shared" si="494"/>
        <v>Normal</v>
      </c>
    </row>
    <row r="6282" spans="1:22" x14ac:dyDescent="0.2">
      <c r="A6282" s="1" t="s">
        <v>14315</v>
      </c>
      <c r="B6282" s="2">
        <v>44914</v>
      </c>
      <c r="C6282" s="1" t="s">
        <v>8031</v>
      </c>
      <c r="D6282">
        <v>59</v>
      </c>
      <c r="E6282" s="1" t="s">
        <v>8013</v>
      </c>
      <c r="F6282" s="1" t="s">
        <v>8037</v>
      </c>
      <c r="G6282" s="1" t="s">
        <v>8067</v>
      </c>
      <c r="H6282">
        <v>4</v>
      </c>
      <c r="I6282">
        <v>6</v>
      </c>
      <c r="J6282" s="1" t="s">
        <v>8006</v>
      </c>
      <c r="K6282">
        <v>7</v>
      </c>
      <c r="L6282">
        <v>3</v>
      </c>
      <c r="M6282">
        <v>1</v>
      </c>
      <c r="N6282" s="1" t="s">
        <v>8038</v>
      </c>
      <c r="O6282" s="1" t="s">
        <v>8008</v>
      </c>
      <c r="P6282">
        <v>0.56999999999999995</v>
      </c>
      <c r="Q6282">
        <v>0</v>
      </c>
      <c r="R6282" t="str">
        <f t="shared" si="490"/>
        <v>ADULT</v>
      </c>
      <c r="S6282" s="1" t="str">
        <f t="shared" si="491"/>
        <v>Dec</v>
      </c>
      <c r="T6282" s="1">
        <f t="shared" si="492"/>
        <v>2022</v>
      </c>
      <c r="U6282" s="1" t="str">
        <f t="shared" si="493"/>
        <v>Medium</v>
      </c>
      <c r="V6282" s="1" t="str">
        <f t="shared" si="494"/>
        <v>Normal</v>
      </c>
    </row>
    <row r="6283" spans="1:22" x14ac:dyDescent="0.2">
      <c r="A6283" s="1" t="s">
        <v>14316</v>
      </c>
      <c r="B6283" s="2">
        <v>44492</v>
      </c>
      <c r="C6283" s="1" t="s">
        <v>8010</v>
      </c>
      <c r="D6283">
        <v>61</v>
      </c>
      <c r="E6283" s="1" t="s">
        <v>8003</v>
      </c>
      <c r="F6283" s="1" t="s">
        <v>8014</v>
      </c>
      <c r="G6283" s="1" t="s">
        <v>8015</v>
      </c>
      <c r="H6283">
        <v>4</v>
      </c>
      <c r="I6283">
        <v>6</v>
      </c>
      <c r="J6283" s="1" t="s">
        <v>8041</v>
      </c>
      <c r="K6283">
        <v>6</v>
      </c>
      <c r="L6283">
        <v>3</v>
      </c>
      <c r="M6283">
        <v>1</v>
      </c>
      <c r="N6283" s="1" t="s">
        <v>8011</v>
      </c>
      <c r="O6283" s="1" t="s">
        <v>8008</v>
      </c>
      <c r="P6283">
        <v>0.65</v>
      </c>
      <c r="Q6283">
        <v>1</v>
      </c>
      <c r="R6283" t="str">
        <f t="shared" si="490"/>
        <v>ADULT</v>
      </c>
      <c r="S6283" s="1" t="str">
        <f t="shared" si="491"/>
        <v>Oct</v>
      </c>
      <c r="T6283" s="1">
        <f t="shared" si="492"/>
        <v>2021</v>
      </c>
      <c r="U6283" s="1" t="str">
        <f t="shared" si="493"/>
        <v>Medium</v>
      </c>
      <c r="V6283" s="1" t="str">
        <f t="shared" si="494"/>
        <v>Normal</v>
      </c>
    </row>
    <row r="6284" spans="1:22" x14ac:dyDescent="0.2">
      <c r="A6284" s="1" t="s">
        <v>14317</v>
      </c>
      <c r="B6284" s="2">
        <v>44579</v>
      </c>
      <c r="C6284" s="1" t="s">
        <v>8031</v>
      </c>
      <c r="D6284">
        <v>73</v>
      </c>
      <c r="E6284" s="1" t="s">
        <v>8003</v>
      </c>
      <c r="F6284" s="1" t="s">
        <v>8014</v>
      </c>
      <c r="G6284" s="1" t="s">
        <v>8067</v>
      </c>
      <c r="H6284">
        <v>5</v>
      </c>
      <c r="I6284">
        <v>6</v>
      </c>
      <c r="J6284" s="1" t="s">
        <v>8016</v>
      </c>
      <c r="K6284">
        <v>8</v>
      </c>
      <c r="L6284">
        <v>4</v>
      </c>
      <c r="M6284">
        <v>2</v>
      </c>
      <c r="N6284" s="1" t="s">
        <v>8007</v>
      </c>
      <c r="O6284" s="1" t="s">
        <v>8008</v>
      </c>
      <c r="P6284">
        <v>0.97</v>
      </c>
      <c r="Q6284">
        <v>1</v>
      </c>
      <c r="R6284" t="str">
        <f t="shared" si="490"/>
        <v>SENIOR</v>
      </c>
      <c r="S6284" s="1" t="str">
        <f t="shared" si="491"/>
        <v>Jan</v>
      </c>
      <c r="T6284" s="1">
        <f t="shared" si="492"/>
        <v>2022</v>
      </c>
      <c r="U6284" s="1" t="str">
        <f t="shared" si="493"/>
        <v>High</v>
      </c>
      <c r="V6284" s="1" t="str">
        <f t="shared" si="494"/>
        <v>Normal</v>
      </c>
    </row>
    <row r="6285" spans="1:22" x14ac:dyDescent="0.2">
      <c r="A6285" s="1" t="s">
        <v>14318</v>
      </c>
      <c r="B6285" s="2">
        <v>45283</v>
      </c>
      <c r="C6285" s="1" t="s">
        <v>8031</v>
      </c>
      <c r="D6285">
        <v>75</v>
      </c>
      <c r="E6285" s="1" t="s">
        <v>8013</v>
      </c>
      <c r="F6285" s="1" t="s">
        <v>8014</v>
      </c>
      <c r="G6285" s="1" t="s">
        <v>8062</v>
      </c>
      <c r="H6285">
        <v>6</v>
      </c>
      <c r="I6285">
        <v>9</v>
      </c>
      <c r="J6285" s="1" t="s">
        <v>8016</v>
      </c>
      <c r="K6285">
        <v>9</v>
      </c>
      <c r="L6285">
        <v>4</v>
      </c>
      <c r="M6285">
        <v>2</v>
      </c>
      <c r="N6285" s="1" t="s">
        <v>8007</v>
      </c>
      <c r="O6285" s="1" t="s">
        <v>8017</v>
      </c>
      <c r="P6285">
        <v>0.97</v>
      </c>
      <c r="Q6285">
        <v>1</v>
      </c>
      <c r="R6285" t="str">
        <f t="shared" si="490"/>
        <v>SENIOR</v>
      </c>
      <c r="S6285" s="1" t="str">
        <f t="shared" si="491"/>
        <v>Dec</v>
      </c>
      <c r="T6285" s="1">
        <f t="shared" si="492"/>
        <v>2023</v>
      </c>
      <c r="U6285" s="1" t="str">
        <f t="shared" si="493"/>
        <v>High</v>
      </c>
      <c r="V6285" s="1" t="str">
        <f t="shared" si="494"/>
        <v>Normal</v>
      </c>
    </row>
    <row r="6286" spans="1:22" x14ac:dyDescent="0.2">
      <c r="A6286" s="1" t="s">
        <v>14319</v>
      </c>
      <c r="B6286" s="2">
        <v>44893</v>
      </c>
      <c r="C6286" s="1" t="s">
        <v>8010</v>
      </c>
      <c r="D6286">
        <v>47</v>
      </c>
      <c r="E6286" s="1" t="s">
        <v>8013</v>
      </c>
      <c r="F6286" s="1" t="s">
        <v>8032</v>
      </c>
      <c r="G6286" s="1" t="s">
        <v>8005</v>
      </c>
      <c r="H6286">
        <v>3</v>
      </c>
      <c r="I6286">
        <v>6</v>
      </c>
      <c r="J6286" s="1" t="s">
        <v>8027</v>
      </c>
      <c r="K6286">
        <v>6</v>
      </c>
      <c r="L6286">
        <v>6</v>
      </c>
      <c r="M6286">
        <v>1</v>
      </c>
      <c r="N6286" s="1" t="s">
        <v>8038</v>
      </c>
      <c r="O6286" s="1" t="s">
        <v>8008</v>
      </c>
      <c r="P6286">
        <v>0.51</v>
      </c>
      <c r="Q6286">
        <v>0</v>
      </c>
      <c r="R6286" t="str">
        <f t="shared" si="490"/>
        <v>ADULT</v>
      </c>
      <c r="S6286" s="1" t="str">
        <f t="shared" si="491"/>
        <v>Nov</v>
      </c>
      <c r="T6286" s="1">
        <f t="shared" si="492"/>
        <v>2022</v>
      </c>
      <c r="U6286" s="1" t="str">
        <f t="shared" si="493"/>
        <v>Medium</v>
      </c>
      <c r="V6286" s="1" t="str">
        <f t="shared" si="494"/>
        <v>Normal</v>
      </c>
    </row>
    <row r="6287" spans="1:22" x14ac:dyDescent="0.2">
      <c r="A6287" s="1" t="s">
        <v>14320</v>
      </c>
      <c r="B6287" s="2">
        <v>45152</v>
      </c>
      <c r="C6287" s="1" t="s">
        <v>8019</v>
      </c>
      <c r="D6287">
        <v>47</v>
      </c>
      <c r="E6287" s="1" t="s">
        <v>8013</v>
      </c>
      <c r="F6287" s="1" t="s">
        <v>8004</v>
      </c>
      <c r="G6287" s="1" t="s">
        <v>8005</v>
      </c>
      <c r="H6287">
        <v>4</v>
      </c>
      <c r="I6287">
        <v>6</v>
      </c>
      <c r="J6287" s="1" t="s">
        <v>8006</v>
      </c>
      <c r="K6287">
        <v>7</v>
      </c>
      <c r="L6287">
        <v>3</v>
      </c>
      <c r="M6287">
        <v>1</v>
      </c>
      <c r="N6287" s="1" t="s">
        <v>8011</v>
      </c>
      <c r="O6287" s="1" t="s">
        <v>8008</v>
      </c>
      <c r="P6287">
        <v>0.44</v>
      </c>
      <c r="Q6287">
        <v>0</v>
      </c>
      <c r="R6287" t="str">
        <f t="shared" si="490"/>
        <v>ADULT</v>
      </c>
      <c r="S6287" s="1" t="str">
        <f t="shared" si="491"/>
        <v>Aug</v>
      </c>
      <c r="T6287" s="1">
        <f t="shared" si="492"/>
        <v>2023</v>
      </c>
      <c r="U6287" s="1" t="str">
        <f t="shared" si="493"/>
        <v>Medium</v>
      </c>
      <c r="V6287" s="1" t="str">
        <f t="shared" si="494"/>
        <v>Normal</v>
      </c>
    </row>
    <row r="6288" spans="1:22" x14ac:dyDescent="0.2">
      <c r="A6288" s="1" t="s">
        <v>14321</v>
      </c>
      <c r="B6288" s="2">
        <v>45081</v>
      </c>
      <c r="C6288" s="1" t="s">
        <v>8019</v>
      </c>
      <c r="D6288">
        <v>40</v>
      </c>
      <c r="E6288" s="1" t="s">
        <v>8003</v>
      </c>
      <c r="F6288" s="1" t="s">
        <v>8022</v>
      </c>
      <c r="G6288" s="1" t="s">
        <v>8005</v>
      </c>
      <c r="H6288">
        <v>5</v>
      </c>
      <c r="I6288">
        <v>9</v>
      </c>
      <c r="J6288" s="1" t="s">
        <v>8006</v>
      </c>
      <c r="K6288">
        <v>8</v>
      </c>
      <c r="L6288">
        <v>2</v>
      </c>
      <c r="M6288">
        <v>1</v>
      </c>
      <c r="N6288" s="1" t="s">
        <v>8011</v>
      </c>
      <c r="O6288" s="1" t="s">
        <v>8008</v>
      </c>
      <c r="P6288">
        <v>0.56999999999999995</v>
      </c>
      <c r="Q6288">
        <v>1</v>
      </c>
      <c r="R6288" t="str">
        <f t="shared" si="490"/>
        <v>ADULT</v>
      </c>
      <c r="S6288" s="1" t="str">
        <f t="shared" si="491"/>
        <v>Jun</v>
      </c>
      <c r="T6288" s="1">
        <f t="shared" si="492"/>
        <v>2023</v>
      </c>
      <c r="U6288" s="1" t="str">
        <f t="shared" si="493"/>
        <v>Medium</v>
      </c>
      <c r="V6288" s="1" t="str">
        <f t="shared" si="494"/>
        <v>Normal</v>
      </c>
    </row>
    <row r="6289" spans="1:22" x14ac:dyDescent="0.2">
      <c r="A6289" s="1" t="s">
        <v>14322</v>
      </c>
      <c r="B6289" s="2">
        <v>44911</v>
      </c>
      <c r="C6289" s="1" t="s">
        <v>8031</v>
      </c>
      <c r="D6289">
        <v>69</v>
      </c>
      <c r="E6289" s="1" t="s">
        <v>8013</v>
      </c>
      <c r="F6289" s="1" t="s">
        <v>8037</v>
      </c>
      <c r="G6289" s="1" t="s">
        <v>8048</v>
      </c>
      <c r="H6289">
        <v>5</v>
      </c>
      <c r="I6289">
        <v>10</v>
      </c>
      <c r="J6289" s="1" t="s">
        <v>8016</v>
      </c>
      <c r="K6289">
        <v>8</v>
      </c>
      <c r="L6289">
        <v>5</v>
      </c>
      <c r="M6289">
        <v>1</v>
      </c>
      <c r="N6289" s="1" t="s">
        <v>8007</v>
      </c>
      <c r="O6289" s="1" t="s">
        <v>8008</v>
      </c>
      <c r="P6289">
        <v>0.97</v>
      </c>
      <c r="Q6289">
        <v>1</v>
      </c>
      <c r="R6289" t="str">
        <f t="shared" si="490"/>
        <v>SENIOR</v>
      </c>
      <c r="S6289" s="1" t="str">
        <f t="shared" si="491"/>
        <v>Dec</v>
      </c>
      <c r="T6289" s="1">
        <f t="shared" si="492"/>
        <v>2022</v>
      </c>
      <c r="U6289" s="1" t="str">
        <f t="shared" si="493"/>
        <v>High</v>
      </c>
      <c r="V6289" s="1" t="str">
        <f t="shared" si="494"/>
        <v>Normal</v>
      </c>
    </row>
    <row r="6290" spans="1:22" x14ac:dyDescent="0.2">
      <c r="A6290" s="1" t="s">
        <v>14323</v>
      </c>
      <c r="B6290" s="2">
        <v>45117</v>
      </c>
      <c r="C6290" s="1" t="s">
        <v>8019</v>
      </c>
      <c r="D6290">
        <v>82</v>
      </c>
      <c r="E6290" s="1" t="s">
        <v>8003</v>
      </c>
      <c r="F6290" s="1" t="s">
        <v>8014</v>
      </c>
      <c r="G6290" s="1" t="s">
        <v>8044</v>
      </c>
      <c r="H6290">
        <v>6</v>
      </c>
      <c r="I6290">
        <v>8</v>
      </c>
      <c r="J6290" s="1" t="s">
        <v>8006</v>
      </c>
      <c r="K6290">
        <v>10</v>
      </c>
      <c r="L6290">
        <v>6</v>
      </c>
      <c r="M6290">
        <v>2</v>
      </c>
      <c r="N6290" s="1" t="s">
        <v>8007</v>
      </c>
      <c r="O6290" s="1" t="s">
        <v>8017</v>
      </c>
      <c r="P6290">
        <v>0.97</v>
      </c>
      <c r="Q6290">
        <v>1</v>
      </c>
      <c r="R6290" t="str">
        <f t="shared" si="490"/>
        <v>SENIOR</v>
      </c>
      <c r="S6290" s="1" t="str">
        <f t="shared" si="491"/>
        <v>Jul</v>
      </c>
      <c r="T6290" s="1">
        <f t="shared" si="492"/>
        <v>2023</v>
      </c>
      <c r="U6290" s="1" t="str">
        <f t="shared" si="493"/>
        <v>High</v>
      </c>
      <c r="V6290" s="1" t="str">
        <f t="shared" si="494"/>
        <v>Normal</v>
      </c>
    </row>
    <row r="6291" spans="1:22" x14ac:dyDescent="0.2">
      <c r="A6291" s="1" t="s">
        <v>14324</v>
      </c>
      <c r="B6291" s="2">
        <v>44511</v>
      </c>
      <c r="C6291" s="1" t="s">
        <v>8010</v>
      </c>
      <c r="D6291">
        <v>52</v>
      </c>
      <c r="E6291" s="1" t="s">
        <v>8013</v>
      </c>
      <c r="F6291" s="1" t="s">
        <v>8004</v>
      </c>
      <c r="G6291" s="1" t="s">
        <v>8020</v>
      </c>
      <c r="H6291">
        <v>3</v>
      </c>
      <c r="I6291">
        <v>8</v>
      </c>
      <c r="J6291" s="1" t="s">
        <v>8006</v>
      </c>
      <c r="K6291">
        <v>4</v>
      </c>
      <c r="L6291">
        <v>2</v>
      </c>
      <c r="M6291">
        <v>1</v>
      </c>
      <c r="N6291" s="1" t="s">
        <v>8011</v>
      </c>
      <c r="O6291" s="1" t="s">
        <v>8008</v>
      </c>
      <c r="P6291">
        <v>0.68</v>
      </c>
      <c r="Q6291">
        <v>1</v>
      </c>
      <c r="R6291" t="str">
        <f t="shared" si="490"/>
        <v>ADULT</v>
      </c>
      <c r="S6291" s="1" t="str">
        <f t="shared" si="491"/>
        <v>Nov</v>
      </c>
      <c r="T6291" s="1">
        <f t="shared" si="492"/>
        <v>2021</v>
      </c>
      <c r="U6291" s="1" t="str">
        <f t="shared" si="493"/>
        <v>Medium</v>
      </c>
      <c r="V6291" s="1" t="str">
        <f t="shared" si="494"/>
        <v>Normal</v>
      </c>
    </row>
    <row r="6292" spans="1:22" x14ac:dyDescent="0.2">
      <c r="A6292" s="1" t="s">
        <v>14325</v>
      </c>
      <c r="B6292" s="2">
        <v>44894</v>
      </c>
      <c r="C6292" s="1" t="s">
        <v>8010</v>
      </c>
      <c r="D6292">
        <v>53</v>
      </c>
      <c r="E6292" s="1" t="s">
        <v>8003</v>
      </c>
      <c r="F6292" s="1" t="s">
        <v>8032</v>
      </c>
      <c r="G6292" s="1" t="s">
        <v>8005</v>
      </c>
      <c r="H6292">
        <v>4</v>
      </c>
      <c r="I6292">
        <v>7</v>
      </c>
      <c r="J6292" s="1" t="s">
        <v>8016</v>
      </c>
      <c r="K6292">
        <v>6</v>
      </c>
      <c r="L6292">
        <v>3</v>
      </c>
      <c r="M6292">
        <v>1</v>
      </c>
      <c r="N6292" s="1" t="s">
        <v>8011</v>
      </c>
      <c r="O6292" s="1" t="s">
        <v>8008</v>
      </c>
      <c r="P6292">
        <v>0.49</v>
      </c>
      <c r="Q6292">
        <v>0</v>
      </c>
      <c r="R6292" t="str">
        <f t="shared" si="490"/>
        <v>ADULT</v>
      </c>
      <c r="S6292" s="1" t="str">
        <f t="shared" si="491"/>
        <v>Nov</v>
      </c>
      <c r="T6292" s="1">
        <f t="shared" si="492"/>
        <v>2022</v>
      </c>
      <c r="U6292" s="1" t="str">
        <f t="shared" si="493"/>
        <v>Medium</v>
      </c>
      <c r="V6292" s="1" t="str">
        <f t="shared" si="494"/>
        <v>Normal</v>
      </c>
    </row>
    <row r="6293" spans="1:22" x14ac:dyDescent="0.2">
      <c r="A6293" s="1" t="s">
        <v>14326</v>
      </c>
      <c r="B6293" s="2">
        <v>44843</v>
      </c>
      <c r="C6293" s="1" t="s">
        <v>8010</v>
      </c>
      <c r="D6293">
        <v>82</v>
      </c>
      <c r="E6293" s="1" t="s">
        <v>8013</v>
      </c>
      <c r="F6293" s="1" t="s">
        <v>8004</v>
      </c>
      <c r="G6293" s="1" t="s">
        <v>8020</v>
      </c>
      <c r="H6293">
        <v>6</v>
      </c>
      <c r="I6293">
        <v>11</v>
      </c>
      <c r="J6293" s="1" t="s">
        <v>8016</v>
      </c>
      <c r="K6293">
        <v>10</v>
      </c>
      <c r="L6293">
        <v>8</v>
      </c>
      <c r="M6293">
        <v>2</v>
      </c>
      <c r="N6293" s="1" t="s">
        <v>8007</v>
      </c>
      <c r="O6293" s="1" t="s">
        <v>8017</v>
      </c>
      <c r="P6293">
        <v>0.97</v>
      </c>
      <c r="Q6293">
        <v>1</v>
      </c>
      <c r="R6293" t="str">
        <f t="shared" si="490"/>
        <v>SENIOR</v>
      </c>
      <c r="S6293" s="1" t="str">
        <f t="shared" si="491"/>
        <v>Oct</v>
      </c>
      <c r="T6293" s="1">
        <f t="shared" si="492"/>
        <v>2022</v>
      </c>
      <c r="U6293" s="1" t="str">
        <f t="shared" si="493"/>
        <v>High</v>
      </c>
      <c r="V6293" s="1" t="str">
        <f t="shared" si="494"/>
        <v>Normal</v>
      </c>
    </row>
    <row r="6294" spans="1:22" x14ac:dyDescent="0.2">
      <c r="A6294" s="1" t="s">
        <v>14327</v>
      </c>
      <c r="B6294" s="2">
        <v>44878</v>
      </c>
      <c r="C6294" s="1" t="s">
        <v>8010</v>
      </c>
      <c r="D6294">
        <v>66</v>
      </c>
      <c r="E6294" s="1" t="s">
        <v>8013</v>
      </c>
      <c r="F6294" s="1" t="s">
        <v>8022</v>
      </c>
      <c r="G6294" s="1" t="s">
        <v>8020</v>
      </c>
      <c r="H6294">
        <v>4</v>
      </c>
      <c r="I6294">
        <v>9</v>
      </c>
      <c r="J6294" s="1" t="s">
        <v>8027</v>
      </c>
      <c r="K6294">
        <v>6</v>
      </c>
      <c r="L6294">
        <v>4</v>
      </c>
      <c r="M6294">
        <v>1</v>
      </c>
      <c r="N6294" s="1" t="s">
        <v>8007</v>
      </c>
      <c r="O6294" s="1" t="s">
        <v>8008</v>
      </c>
      <c r="P6294">
        <v>0.9</v>
      </c>
      <c r="Q6294">
        <v>1</v>
      </c>
      <c r="R6294" t="str">
        <f t="shared" si="490"/>
        <v>SENIOR</v>
      </c>
      <c r="S6294" s="1" t="str">
        <f t="shared" si="491"/>
        <v>Nov</v>
      </c>
      <c r="T6294" s="1">
        <f t="shared" si="492"/>
        <v>2022</v>
      </c>
      <c r="U6294" s="1" t="str">
        <f t="shared" si="493"/>
        <v>High</v>
      </c>
      <c r="V6294" s="1" t="str">
        <f t="shared" si="494"/>
        <v>Normal</v>
      </c>
    </row>
    <row r="6295" spans="1:22" x14ac:dyDescent="0.2">
      <c r="A6295" s="1" t="s">
        <v>14328</v>
      </c>
      <c r="B6295" s="2">
        <v>44381</v>
      </c>
      <c r="C6295" s="1" t="s">
        <v>8019</v>
      </c>
      <c r="D6295">
        <v>65</v>
      </c>
      <c r="E6295" s="1" t="s">
        <v>8003</v>
      </c>
      <c r="F6295" s="1" t="s">
        <v>8032</v>
      </c>
      <c r="G6295" s="1" t="s">
        <v>8005</v>
      </c>
      <c r="H6295">
        <v>6</v>
      </c>
      <c r="I6295">
        <v>8</v>
      </c>
      <c r="J6295" s="1" t="s">
        <v>8027</v>
      </c>
      <c r="K6295">
        <v>11</v>
      </c>
      <c r="L6295">
        <v>4</v>
      </c>
      <c r="M6295">
        <v>2</v>
      </c>
      <c r="N6295" s="1" t="s">
        <v>8011</v>
      </c>
      <c r="O6295" s="1" t="s">
        <v>8017</v>
      </c>
      <c r="P6295">
        <v>0.97</v>
      </c>
      <c r="Q6295">
        <v>1</v>
      </c>
      <c r="R6295" t="str">
        <f t="shared" si="490"/>
        <v>SENIOR</v>
      </c>
      <c r="S6295" s="1" t="str">
        <f t="shared" si="491"/>
        <v>Jul</v>
      </c>
      <c r="T6295" s="1">
        <f t="shared" si="492"/>
        <v>2021</v>
      </c>
      <c r="U6295" s="1" t="str">
        <f t="shared" si="493"/>
        <v>High</v>
      </c>
      <c r="V6295" s="1" t="str">
        <f t="shared" si="494"/>
        <v>Normal</v>
      </c>
    </row>
    <row r="6296" spans="1:22" x14ac:dyDescent="0.2">
      <c r="A6296" s="1" t="s">
        <v>14329</v>
      </c>
      <c r="B6296" s="2">
        <v>44500</v>
      </c>
      <c r="C6296" s="1" t="s">
        <v>8010</v>
      </c>
      <c r="D6296">
        <v>37</v>
      </c>
      <c r="E6296" s="1" t="s">
        <v>8003</v>
      </c>
      <c r="F6296" s="1" t="s">
        <v>8004</v>
      </c>
      <c r="G6296" s="1" t="s">
        <v>8015</v>
      </c>
      <c r="H6296">
        <v>2</v>
      </c>
      <c r="I6296">
        <v>4</v>
      </c>
      <c r="J6296" s="1" t="s">
        <v>8041</v>
      </c>
      <c r="K6296">
        <v>4</v>
      </c>
      <c r="L6296">
        <v>2</v>
      </c>
      <c r="M6296">
        <v>0</v>
      </c>
      <c r="N6296" s="1" t="s">
        <v>8038</v>
      </c>
      <c r="O6296" s="1" t="s">
        <v>8050</v>
      </c>
      <c r="P6296">
        <v>0.28999999999999998</v>
      </c>
      <c r="Q6296">
        <v>0</v>
      </c>
      <c r="R6296" t="str">
        <f t="shared" si="490"/>
        <v>YOUNG ADULT</v>
      </c>
      <c r="S6296" s="1" t="str">
        <f t="shared" si="491"/>
        <v>Oct</v>
      </c>
      <c r="T6296" s="1">
        <f t="shared" si="492"/>
        <v>2021</v>
      </c>
      <c r="U6296" s="1" t="str">
        <f t="shared" si="493"/>
        <v>Low</v>
      </c>
      <c r="V6296" s="1" t="str">
        <f t="shared" si="494"/>
        <v>Normal</v>
      </c>
    </row>
    <row r="6297" spans="1:22" x14ac:dyDescent="0.2">
      <c r="A6297" s="1" t="s">
        <v>14330</v>
      </c>
      <c r="B6297" s="2">
        <v>44510</v>
      </c>
      <c r="C6297" s="1" t="s">
        <v>8010</v>
      </c>
      <c r="D6297">
        <v>69</v>
      </c>
      <c r="E6297" s="1" t="s">
        <v>8013</v>
      </c>
      <c r="F6297" s="1" t="s">
        <v>8022</v>
      </c>
      <c r="G6297" s="1" t="s">
        <v>8060</v>
      </c>
      <c r="H6297">
        <v>6</v>
      </c>
      <c r="I6297">
        <v>9</v>
      </c>
      <c r="J6297" s="1" t="s">
        <v>8016</v>
      </c>
      <c r="K6297">
        <v>9</v>
      </c>
      <c r="L6297">
        <v>6</v>
      </c>
      <c r="M6297">
        <v>4</v>
      </c>
      <c r="N6297" s="1" t="s">
        <v>8007</v>
      </c>
      <c r="O6297" s="1" t="s">
        <v>8017</v>
      </c>
      <c r="P6297">
        <v>0.97</v>
      </c>
      <c r="Q6297">
        <v>1</v>
      </c>
      <c r="R6297" t="str">
        <f t="shared" si="490"/>
        <v>SENIOR</v>
      </c>
      <c r="S6297" s="1" t="str">
        <f t="shared" si="491"/>
        <v>Nov</v>
      </c>
      <c r="T6297" s="1">
        <f t="shared" si="492"/>
        <v>2021</v>
      </c>
      <c r="U6297" s="1" t="str">
        <f t="shared" si="493"/>
        <v>High</v>
      </c>
      <c r="V6297" s="1" t="str">
        <f t="shared" si="494"/>
        <v>Frequent</v>
      </c>
    </row>
    <row r="6298" spans="1:22" x14ac:dyDescent="0.2">
      <c r="A6298" s="1" t="s">
        <v>14331</v>
      </c>
      <c r="B6298" s="2">
        <v>44856</v>
      </c>
      <c r="C6298" s="1" t="s">
        <v>8010</v>
      </c>
      <c r="D6298">
        <v>42</v>
      </c>
      <c r="E6298" s="1" t="s">
        <v>8013</v>
      </c>
      <c r="F6298" s="1" t="s">
        <v>8032</v>
      </c>
      <c r="G6298" s="1" t="s">
        <v>8005</v>
      </c>
      <c r="H6298">
        <v>3</v>
      </c>
      <c r="I6298">
        <v>6</v>
      </c>
      <c r="J6298" s="1" t="s">
        <v>8027</v>
      </c>
      <c r="K6298">
        <v>6</v>
      </c>
      <c r="L6298">
        <v>2</v>
      </c>
      <c r="M6298">
        <v>1</v>
      </c>
      <c r="N6298" s="1" t="s">
        <v>8011</v>
      </c>
      <c r="O6298" s="1" t="s">
        <v>8008</v>
      </c>
      <c r="P6298">
        <v>0.37</v>
      </c>
      <c r="Q6298">
        <v>1</v>
      </c>
      <c r="R6298" t="str">
        <f t="shared" si="490"/>
        <v>ADULT</v>
      </c>
      <c r="S6298" s="1" t="str">
        <f t="shared" si="491"/>
        <v>Oct</v>
      </c>
      <c r="T6298" s="1">
        <f t="shared" si="492"/>
        <v>2022</v>
      </c>
      <c r="U6298" s="1" t="str">
        <f t="shared" si="493"/>
        <v>Medium</v>
      </c>
      <c r="V6298" s="1" t="str">
        <f t="shared" si="494"/>
        <v>Normal</v>
      </c>
    </row>
    <row r="6299" spans="1:22" x14ac:dyDescent="0.2">
      <c r="A6299" s="1" t="s">
        <v>14332</v>
      </c>
      <c r="B6299" s="2">
        <v>45261</v>
      </c>
      <c r="C6299" s="1" t="s">
        <v>8031</v>
      </c>
      <c r="D6299">
        <v>38</v>
      </c>
      <c r="E6299" s="1" t="s">
        <v>8013</v>
      </c>
      <c r="F6299" s="1" t="s">
        <v>8032</v>
      </c>
      <c r="G6299" s="1" t="s">
        <v>8048</v>
      </c>
      <c r="H6299">
        <v>5</v>
      </c>
      <c r="I6299">
        <v>10</v>
      </c>
      <c r="J6299" s="1" t="s">
        <v>8027</v>
      </c>
      <c r="K6299">
        <v>10</v>
      </c>
      <c r="L6299">
        <v>2</v>
      </c>
      <c r="M6299">
        <v>1</v>
      </c>
      <c r="N6299" s="1" t="s">
        <v>8011</v>
      </c>
      <c r="O6299" s="1" t="s">
        <v>8008</v>
      </c>
      <c r="P6299">
        <v>0.87</v>
      </c>
      <c r="Q6299">
        <v>0</v>
      </c>
      <c r="R6299" t="str">
        <f t="shared" si="490"/>
        <v>YOUNG ADULT</v>
      </c>
      <c r="S6299" s="1" t="str">
        <f t="shared" si="491"/>
        <v>Dec</v>
      </c>
      <c r="T6299" s="1">
        <f t="shared" si="492"/>
        <v>2023</v>
      </c>
      <c r="U6299" s="1" t="str">
        <f t="shared" si="493"/>
        <v>High</v>
      </c>
      <c r="V6299" s="1" t="str">
        <f t="shared" si="494"/>
        <v>Normal</v>
      </c>
    </row>
    <row r="6300" spans="1:22" x14ac:dyDescent="0.2">
      <c r="A6300" s="1" t="s">
        <v>14333</v>
      </c>
      <c r="B6300" s="2">
        <v>45241</v>
      </c>
      <c r="C6300" s="1" t="s">
        <v>8010</v>
      </c>
      <c r="D6300">
        <v>52</v>
      </c>
      <c r="E6300" s="1" t="s">
        <v>8013</v>
      </c>
      <c r="F6300" s="1" t="s">
        <v>8022</v>
      </c>
      <c r="G6300" s="1" t="s">
        <v>8035</v>
      </c>
      <c r="H6300">
        <v>4</v>
      </c>
      <c r="I6300">
        <v>11</v>
      </c>
      <c r="J6300" s="1" t="s">
        <v>8027</v>
      </c>
      <c r="K6300">
        <v>12</v>
      </c>
      <c r="L6300">
        <v>4</v>
      </c>
      <c r="M6300">
        <v>1</v>
      </c>
      <c r="N6300" s="1" t="s">
        <v>8011</v>
      </c>
      <c r="O6300" s="1" t="s">
        <v>8008</v>
      </c>
      <c r="P6300">
        <v>0.92</v>
      </c>
      <c r="Q6300">
        <v>1</v>
      </c>
      <c r="R6300" t="str">
        <f t="shared" si="490"/>
        <v>ADULT</v>
      </c>
      <c r="S6300" s="1" t="str">
        <f t="shared" si="491"/>
        <v>Nov</v>
      </c>
      <c r="T6300" s="1">
        <f t="shared" si="492"/>
        <v>2023</v>
      </c>
      <c r="U6300" s="1" t="str">
        <f t="shared" si="493"/>
        <v>High</v>
      </c>
      <c r="V6300" s="1" t="str">
        <f t="shared" si="494"/>
        <v>Normal</v>
      </c>
    </row>
    <row r="6301" spans="1:22" x14ac:dyDescent="0.2">
      <c r="A6301" s="1" t="s">
        <v>14334</v>
      </c>
      <c r="B6301" s="2">
        <v>44445</v>
      </c>
      <c r="C6301" s="1" t="s">
        <v>8010</v>
      </c>
      <c r="D6301">
        <v>48</v>
      </c>
      <c r="E6301" s="1" t="s">
        <v>8003</v>
      </c>
      <c r="F6301" s="1" t="s">
        <v>8004</v>
      </c>
      <c r="G6301" s="1" t="s">
        <v>8060</v>
      </c>
      <c r="H6301">
        <v>3</v>
      </c>
      <c r="I6301">
        <v>8</v>
      </c>
      <c r="J6301" s="1" t="s">
        <v>8027</v>
      </c>
      <c r="K6301">
        <v>6</v>
      </c>
      <c r="L6301">
        <v>4</v>
      </c>
      <c r="M6301">
        <v>1</v>
      </c>
      <c r="N6301" s="1" t="s">
        <v>8038</v>
      </c>
      <c r="O6301" s="1" t="s">
        <v>8008</v>
      </c>
      <c r="P6301">
        <v>0.72</v>
      </c>
      <c r="Q6301">
        <v>1</v>
      </c>
      <c r="R6301" t="str">
        <f t="shared" si="490"/>
        <v>ADULT</v>
      </c>
      <c r="S6301" s="1" t="str">
        <f t="shared" si="491"/>
        <v>Sep</v>
      </c>
      <c r="T6301" s="1">
        <f t="shared" si="492"/>
        <v>2021</v>
      </c>
      <c r="U6301" s="1" t="str">
        <f t="shared" si="493"/>
        <v>High</v>
      </c>
      <c r="V6301" s="1" t="str">
        <f t="shared" si="494"/>
        <v>Normal</v>
      </c>
    </row>
    <row r="6302" spans="1:22" x14ac:dyDescent="0.2">
      <c r="A6302" s="1" t="s">
        <v>14335</v>
      </c>
      <c r="B6302" s="2">
        <v>44530</v>
      </c>
      <c r="C6302" s="1" t="s">
        <v>8010</v>
      </c>
      <c r="D6302">
        <v>54</v>
      </c>
      <c r="E6302" s="1" t="s">
        <v>8003</v>
      </c>
      <c r="F6302" s="1" t="s">
        <v>8004</v>
      </c>
      <c r="G6302" s="1" t="s">
        <v>8044</v>
      </c>
      <c r="H6302">
        <v>4</v>
      </c>
      <c r="I6302">
        <v>7</v>
      </c>
      <c r="J6302" s="1" t="s">
        <v>8027</v>
      </c>
      <c r="K6302">
        <v>7</v>
      </c>
      <c r="L6302">
        <v>3</v>
      </c>
      <c r="M6302">
        <v>1</v>
      </c>
      <c r="N6302" s="1" t="s">
        <v>8038</v>
      </c>
      <c r="O6302" s="1" t="s">
        <v>8008</v>
      </c>
      <c r="P6302">
        <v>0.79</v>
      </c>
      <c r="Q6302">
        <v>1</v>
      </c>
      <c r="R6302" t="str">
        <f t="shared" si="490"/>
        <v>ADULT</v>
      </c>
      <c r="S6302" s="1" t="str">
        <f t="shared" si="491"/>
        <v>Nov</v>
      </c>
      <c r="T6302" s="1">
        <f t="shared" si="492"/>
        <v>2021</v>
      </c>
      <c r="U6302" s="1" t="str">
        <f t="shared" si="493"/>
        <v>High</v>
      </c>
      <c r="V6302" s="1" t="str">
        <f t="shared" si="494"/>
        <v>Normal</v>
      </c>
    </row>
    <row r="6303" spans="1:22" x14ac:dyDescent="0.2">
      <c r="A6303" s="1" t="s">
        <v>14336</v>
      </c>
      <c r="B6303" s="2">
        <v>44236</v>
      </c>
      <c r="C6303" s="1" t="s">
        <v>8031</v>
      </c>
      <c r="D6303">
        <v>33</v>
      </c>
      <c r="E6303" s="1" t="s">
        <v>8003</v>
      </c>
      <c r="F6303" s="1" t="s">
        <v>8022</v>
      </c>
      <c r="G6303" s="1" t="s">
        <v>8035</v>
      </c>
      <c r="H6303">
        <v>2</v>
      </c>
      <c r="I6303">
        <v>9</v>
      </c>
      <c r="J6303" s="1" t="s">
        <v>8016</v>
      </c>
      <c r="K6303">
        <v>3</v>
      </c>
      <c r="L6303">
        <v>2</v>
      </c>
      <c r="M6303">
        <v>0</v>
      </c>
      <c r="N6303" s="1" t="s">
        <v>8023</v>
      </c>
      <c r="O6303" s="1" t="s">
        <v>8050</v>
      </c>
      <c r="P6303">
        <v>0.44</v>
      </c>
      <c r="Q6303">
        <v>0</v>
      </c>
      <c r="R6303" t="str">
        <f t="shared" si="490"/>
        <v>YOUNG ADULT</v>
      </c>
      <c r="S6303" s="1" t="str">
        <f t="shared" si="491"/>
        <v>Feb</v>
      </c>
      <c r="T6303" s="1">
        <f t="shared" si="492"/>
        <v>2021</v>
      </c>
      <c r="U6303" s="1" t="str">
        <f t="shared" si="493"/>
        <v>Medium</v>
      </c>
      <c r="V6303" s="1" t="str">
        <f t="shared" si="494"/>
        <v>Normal</v>
      </c>
    </row>
    <row r="6304" spans="1:22" x14ac:dyDescent="0.2">
      <c r="A6304" s="1" t="s">
        <v>14337</v>
      </c>
      <c r="B6304" s="2">
        <v>44633</v>
      </c>
      <c r="C6304" s="1" t="s">
        <v>8002</v>
      </c>
      <c r="D6304">
        <v>74</v>
      </c>
      <c r="E6304" s="1" t="s">
        <v>8003</v>
      </c>
      <c r="F6304" s="1" t="s">
        <v>8022</v>
      </c>
      <c r="G6304" s="1" t="s">
        <v>8029</v>
      </c>
      <c r="H6304">
        <v>5</v>
      </c>
      <c r="I6304">
        <v>5</v>
      </c>
      <c r="J6304" s="1" t="s">
        <v>8006</v>
      </c>
      <c r="K6304">
        <v>8</v>
      </c>
      <c r="L6304">
        <v>4</v>
      </c>
      <c r="M6304">
        <v>2</v>
      </c>
      <c r="N6304" s="1" t="s">
        <v>8007</v>
      </c>
      <c r="O6304" s="1" t="s">
        <v>8008</v>
      </c>
      <c r="P6304">
        <v>0.97</v>
      </c>
      <c r="Q6304">
        <v>1</v>
      </c>
      <c r="R6304" t="str">
        <f t="shared" si="490"/>
        <v>SENIOR</v>
      </c>
      <c r="S6304" s="1" t="str">
        <f t="shared" si="491"/>
        <v>Mar</v>
      </c>
      <c r="T6304" s="1">
        <f t="shared" si="492"/>
        <v>2022</v>
      </c>
      <c r="U6304" s="1" t="str">
        <f t="shared" si="493"/>
        <v>High</v>
      </c>
      <c r="V6304" s="1" t="str">
        <f t="shared" si="494"/>
        <v>Normal</v>
      </c>
    </row>
    <row r="6305" spans="1:22" x14ac:dyDescent="0.2">
      <c r="A6305" s="1" t="s">
        <v>14338</v>
      </c>
      <c r="B6305" s="2">
        <v>45110</v>
      </c>
      <c r="C6305" s="1" t="s">
        <v>8019</v>
      </c>
      <c r="D6305">
        <v>77</v>
      </c>
      <c r="E6305" s="1" t="s">
        <v>8013</v>
      </c>
      <c r="F6305" s="1" t="s">
        <v>8022</v>
      </c>
      <c r="G6305" s="1" t="s">
        <v>8029</v>
      </c>
      <c r="H6305">
        <v>6</v>
      </c>
      <c r="I6305">
        <v>8</v>
      </c>
      <c r="J6305" s="1" t="s">
        <v>8016</v>
      </c>
      <c r="K6305">
        <v>10</v>
      </c>
      <c r="L6305">
        <v>6</v>
      </c>
      <c r="M6305">
        <v>2</v>
      </c>
      <c r="N6305" s="1" t="s">
        <v>8007</v>
      </c>
      <c r="O6305" s="1" t="s">
        <v>8017</v>
      </c>
      <c r="P6305">
        <v>0.97</v>
      </c>
      <c r="Q6305">
        <v>1</v>
      </c>
      <c r="R6305" t="str">
        <f t="shared" si="490"/>
        <v>SENIOR</v>
      </c>
      <c r="S6305" s="1" t="str">
        <f t="shared" si="491"/>
        <v>Jul</v>
      </c>
      <c r="T6305" s="1">
        <f t="shared" si="492"/>
        <v>2023</v>
      </c>
      <c r="U6305" s="1" t="str">
        <f t="shared" si="493"/>
        <v>High</v>
      </c>
      <c r="V6305" s="1" t="str">
        <f t="shared" si="494"/>
        <v>Normal</v>
      </c>
    </row>
    <row r="6306" spans="1:22" x14ac:dyDescent="0.2">
      <c r="A6306" s="1" t="s">
        <v>14339</v>
      </c>
      <c r="B6306" s="2">
        <v>45199</v>
      </c>
      <c r="C6306" s="1" t="s">
        <v>8010</v>
      </c>
      <c r="D6306">
        <v>24</v>
      </c>
      <c r="E6306" s="1" t="s">
        <v>8003</v>
      </c>
      <c r="F6306" s="1" t="s">
        <v>8022</v>
      </c>
      <c r="G6306" s="1" t="s">
        <v>8015</v>
      </c>
      <c r="H6306">
        <v>2</v>
      </c>
      <c r="I6306">
        <v>5</v>
      </c>
      <c r="J6306" s="1" t="s">
        <v>8016</v>
      </c>
      <c r="K6306">
        <v>3</v>
      </c>
      <c r="L6306">
        <v>2</v>
      </c>
      <c r="M6306">
        <v>2</v>
      </c>
      <c r="N6306" s="1" t="s">
        <v>8038</v>
      </c>
      <c r="O6306" s="1" t="s">
        <v>8050</v>
      </c>
      <c r="P6306">
        <v>0.52</v>
      </c>
      <c r="Q6306">
        <v>1</v>
      </c>
      <c r="R6306" t="str">
        <f t="shared" si="490"/>
        <v>YOUNG ADULT</v>
      </c>
      <c r="S6306" s="1" t="str">
        <f t="shared" si="491"/>
        <v>Sep</v>
      </c>
      <c r="T6306" s="1">
        <f t="shared" si="492"/>
        <v>2023</v>
      </c>
      <c r="U6306" s="1" t="str">
        <f t="shared" si="493"/>
        <v>Medium</v>
      </c>
      <c r="V6306" s="1" t="str">
        <f t="shared" si="494"/>
        <v>Normal</v>
      </c>
    </row>
    <row r="6307" spans="1:22" x14ac:dyDescent="0.2">
      <c r="A6307" s="1" t="s">
        <v>14340</v>
      </c>
      <c r="B6307" s="2">
        <v>44455</v>
      </c>
      <c r="C6307" s="1" t="s">
        <v>8010</v>
      </c>
      <c r="D6307">
        <v>74</v>
      </c>
      <c r="E6307" s="1" t="s">
        <v>8013</v>
      </c>
      <c r="F6307" s="1" t="s">
        <v>8014</v>
      </c>
      <c r="G6307" s="1" t="s">
        <v>8044</v>
      </c>
      <c r="H6307">
        <v>5</v>
      </c>
      <c r="I6307">
        <v>7</v>
      </c>
      <c r="J6307" s="1" t="s">
        <v>8027</v>
      </c>
      <c r="K6307">
        <v>10</v>
      </c>
      <c r="L6307">
        <v>5</v>
      </c>
      <c r="M6307">
        <v>3</v>
      </c>
      <c r="N6307" s="1" t="s">
        <v>8007</v>
      </c>
      <c r="O6307" s="1" t="s">
        <v>8008</v>
      </c>
      <c r="P6307">
        <v>0.97</v>
      </c>
      <c r="Q6307">
        <v>1</v>
      </c>
      <c r="R6307" t="str">
        <f t="shared" si="490"/>
        <v>SENIOR</v>
      </c>
      <c r="S6307" s="1" t="str">
        <f t="shared" si="491"/>
        <v>Sep</v>
      </c>
      <c r="T6307" s="1">
        <f t="shared" si="492"/>
        <v>2021</v>
      </c>
      <c r="U6307" s="1" t="str">
        <f t="shared" si="493"/>
        <v>High</v>
      </c>
      <c r="V6307" s="1" t="str">
        <f t="shared" si="494"/>
        <v>Frequent</v>
      </c>
    </row>
    <row r="6308" spans="1:22" x14ac:dyDescent="0.2">
      <c r="A6308" s="1" t="s">
        <v>14341</v>
      </c>
      <c r="B6308" s="2">
        <v>44488</v>
      </c>
      <c r="C6308" s="1" t="s">
        <v>8010</v>
      </c>
      <c r="D6308">
        <v>44</v>
      </c>
      <c r="E6308" s="1" t="s">
        <v>8013</v>
      </c>
      <c r="F6308" s="1" t="s">
        <v>8004</v>
      </c>
      <c r="G6308" s="1" t="s">
        <v>8020</v>
      </c>
      <c r="H6308">
        <v>4</v>
      </c>
      <c r="I6308">
        <v>10</v>
      </c>
      <c r="J6308" s="1" t="s">
        <v>8027</v>
      </c>
      <c r="K6308">
        <v>7</v>
      </c>
      <c r="L6308">
        <v>4</v>
      </c>
      <c r="M6308">
        <v>1</v>
      </c>
      <c r="N6308" s="1" t="s">
        <v>8023</v>
      </c>
      <c r="O6308" s="1" t="s">
        <v>8008</v>
      </c>
      <c r="P6308">
        <v>0.83</v>
      </c>
      <c r="Q6308">
        <v>1</v>
      </c>
      <c r="R6308" t="str">
        <f t="shared" si="490"/>
        <v>ADULT</v>
      </c>
      <c r="S6308" s="1" t="str">
        <f t="shared" si="491"/>
        <v>Oct</v>
      </c>
      <c r="T6308" s="1">
        <f t="shared" si="492"/>
        <v>2021</v>
      </c>
      <c r="U6308" s="1" t="str">
        <f t="shared" si="493"/>
        <v>High</v>
      </c>
      <c r="V6308" s="1" t="str">
        <f t="shared" si="494"/>
        <v>Normal</v>
      </c>
    </row>
    <row r="6309" spans="1:22" x14ac:dyDescent="0.2">
      <c r="A6309" s="1" t="s">
        <v>14342</v>
      </c>
      <c r="B6309" s="2">
        <v>44438</v>
      </c>
      <c r="C6309" s="1" t="s">
        <v>8019</v>
      </c>
      <c r="D6309">
        <v>72</v>
      </c>
      <c r="E6309" s="1" t="s">
        <v>8013</v>
      </c>
      <c r="F6309" s="1" t="s">
        <v>8022</v>
      </c>
      <c r="G6309" s="1" t="s">
        <v>8005</v>
      </c>
      <c r="H6309">
        <v>5</v>
      </c>
      <c r="I6309">
        <v>6</v>
      </c>
      <c r="J6309" s="1" t="s">
        <v>8027</v>
      </c>
      <c r="K6309">
        <v>10</v>
      </c>
      <c r="L6309">
        <v>5</v>
      </c>
      <c r="M6309">
        <v>3</v>
      </c>
      <c r="N6309" s="1" t="s">
        <v>8007</v>
      </c>
      <c r="O6309" s="1" t="s">
        <v>8008</v>
      </c>
      <c r="P6309">
        <v>0.97</v>
      </c>
      <c r="Q6309">
        <v>1</v>
      </c>
      <c r="R6309" t="str">
        <f t="shared" si="490"/>
        <v>SENIOR</v>
      </c>
      <c r="S6309" s="1" t="str">
        <f t="shared" si="491"/>
        <v>Aug</v>
      </c>
      <c r="T6309" s="1">
        <f t="shared" si="492"/>
        <v>2021</v>
      </c>
      <c r="U6309" s="1" t="str">
        <f t="shared" si="493"/>
        <v>High</v>
      </c>
      <c r="V6309" s="1" t="str">
        <f t="shared" si="494"/>
        <v>Frequent</v>
      </c>
    </row>
    <row r="6310" spans="1:22" x14ac:dyDescent="0.2">
      <c r="A6310" s="1" t="s">
        <v>14343</v>
      </c>
      <c r="B6310" s="2">
        <v>44580</v>
      </c>
      <c r="C6310" s="1" t="s">
        <v>8031</v>
      </c>
      <c r="D6310">
        <v>56</v>
      </c>
      <c r="E6310" s="1" t="s">
        <v>8013</v>
      </c>
      <c r="F6310" s="1" t="s">
        <v>8022</v>
      </c>
      <c r="G6310" s="1" t="s">
        <v>8020</v>
      </c>
      <c r="H6310">
        <v>4</v>
      </c>
      <c r="I6310">
        <v>9</v>
      </c>
      <c r="J6310" s="1" t="s">
        <v>8027</v>
      </c>
      <c r="K6310">
        <v>6</v>
      </c>
      <c r="L6310">
        <v>3</v>
      </c>
      <c r="M6310">
        <v>1</v>
      </c>
      <c r="N6310" s="1" t="s">
        <v>8011</v>
      </c>
      <c r="O6310" s="1" t="s">
        <v>8008</v>
      </c>
      <c r="P6310">
        <v>0.79</v>
      </c>
      <c r="Q6310">
        <v>1</v>
      </c>
      <c r="R6310" t="str">
        <f t="shared" si="490"/>
        <v>ADULT</v>
      </c>
      <c r="S6310" s="1" t="str">
        <f t="shared" si="491"/>
        <v>Jan</v>
      </c>
      <c r="T6310" s="1">
        <f t="shared" si="492"/>
        <v>2022</v>
      </c>
      <c r="U6310" s="1" t="str">
        <f t="shared" si="493"/>
        <v>High</v>
      </c>
      <c r="V6310" s="1" t="str">
        <f t="shared" si="494"/>
        <v>Normal</v>
      </c>
    </row>
    <row r="6311" spans="1:22" x14ac:dyDescent="0.2">
      <c r="A6311" s="1" t="s">
        <v>14344</v>
      </c>
      <c r="B6311" s="2">
        <v>45078</v>
      </c>
      <c r="C6311" s="1" t="s">
        <v>8019</v>
      </c>
      <c r="D6311">
        <v>58</v>
      </c>
      <c r="E6311" s="1" t="s">
        <v>8003</v>
      </c>
      <c r="F6311" s="1" t="s">
        <v>8004</v>
      </c>
      <c r="G6311" s="1" t="s">
        <v>8044</v>
      </c>
      <c r="H6311">
        <v>4</v>
      </c>
      <c r="I6311">
        <v>7</v>
      </c>
      <c r="J6311" s="1" t="s">
        <v>8016</v>
      </c>
      <c r="K6311">
        <v>6</v>
      </c>
      <c r="L6311">
        <v>4</v>
      </c>
      <c r="M6311">
        <v>1</v>
      </c>
      <c r="N6311" s="1" t="s">
        <v>8011</v>
      </c>
      <c r="O6311" s="1" t="s">
        <v>8008</v>
      </c>
      <c r="P6311">
        <v>0.8</v>
      </c>
      <c r="Q6311">
        <v>0</v>
      </c>
      <c r="R6311" t="str">
        <f t="shared" si="490"/>
        <v>ADULT</v>
      </c>
      <c r="S6311" s="1" t="str">
        <f t="shared" si="491"/>
        <v>Jun</v>
      </c>
      <c r="T6311" s="1">
        <f t="shared" si="492"/>
        <v>2023</v>
      </c>
      <c r="U6311" s="1" t="str">
        <f t="shared" si="493"/>
        <v>High</v>
      </c>
      <c r="V6311" s="1" t="str">
        <f t="shared" si="494"/>
        <v>Normal</v>
      </c>
    </row>
    <row r="6312" spans="1:22" x14ac:dyDescent="0.2">
      <c r="A6312" s="1" t="s">
        <v>14345</v>
      </c>
      <c r="B6312" s="2">
        <v>44905</v>
      </c>
      <c r="C6312" s="1" t="s">
        <v>8031</v>
      </c>
      <c r="D6312">
        <v>54</v>
      </c>
      <c r="E6312" s="1" t="s">
        <v>8013</v>
      </c>
      <c r="F6312" s="1" t="s">
        <v>8014</v>
      </c>
      <c r="G6312" s="1" t="s">
        <v>8060</v>
      </c>
      <c r="H6312">
        <v>4</v>
      </c>
      <c r="I6312">
        <v>8</v>
      </c>
      <c r="J6312" s="1" t="s">
        <v>8027</v>
      </c>
      <c r="K6312">
        <v>6</v>
      </c>
      <c r="L6312">
        <v>3</v>
      </c>
      <c r="M6312">
        <v>2</v>
      </c>
      <c r="N6312" s="1" t="s">
        <v>8011</v>
      </c>
      <c r="O6312" s="1" t="s">
        <v>8008</v>
      </c>
      <c r="P6312">
        <v>0.97</v>
      </c>
      <c r="Q6312">
        <v>1</v>
      </c>
      <c r="R6312" t="str">
        <f t="shared" si="490"/>
        <v>ADULT</v>
      </c>
      <c r="S6312" s="1" t="str">
        <f t="shared" si="491"/>
        <v>Dec</v>
      </c>
      <c r="T6312" s="1">
        <f t="shared" si="492"/>
        <v>2022</v>
      </c>
      <c r="U6312" s="1" t="str">
        <f t="shared" si="493"/>
        <v>High</v>
      </c>
      <c r="V6312" s="1" t="str">
        <f t="shared" si="494"/>
        <v>Normal</v>
      </c>
    </row>
    <row r="6313" spans="1:22" x14ac:dyDescent="0.2">
      <c r="A6313" s="1" t="s">
        <v>14346</v>
      </c>
      <c r="B6313" s="2">
        <v>45057</v>
      </c>
      <c r="C6313" s="1" t="s">
        <v>8002</v>
      </c>
      <c r="D6313">
        <v>78</v>
      </c>
      <c r="E6313" s="1" t="s">
        <v>8003</v>
      </c>
      <c r="F6313" s="1" t="s">
        <v>8004</v>
      </c>
      <c r="G6313" s="1" t="s">
        <v>8026</v>
      </c>
      <c r="H6313">
        <v>5</v>
      </c>
      <c r="I6313">
        <v>8</v>
      </c>
      <c r="J6313" s="1" t="s">
        <v>8016</v>
      </c>
      <c r="K6313">
        <v>8</v>
      </c>
      <c r="L6313">
        <v>4</v>
      </c>
      <c r="M6313">
        <v>3</v>
      </c>
      <c r="N6313" s="1" t="s">
        <v>8007</v>
      </c>
      <c r="O6313" s="1" t="s">
        <v>8008</v>
      </c>
      <c r="P6313">
        <v>0.97</v>
      </c>
      <c r="Q6313">
        <v>1</v>
      </c>
      <c r="R6313" t="str">
        <f t="shared" si="490"/>
        <v>SENIOR</v>
      </c>
      <c r="S6313" s="1" t="str">
        <f t="shared" si="491"/>
        <v>May</v>
      </c>
      <c r="T6313" s="1">
        <f t="shared" si="492"/>
        <v>2023</v>
      </c>
      <c r="U6313" s="1" t="str">
        <f t="shared" si="493"/>
        <v>High</v>
      </c>
      <c r="V6313" s="1" t="str">
        <f t="shared" si="494"/>
        <v>Frequent</v>
      </c>
    </row>
    <row r="6314" spans="1:22" x14ac:dyDescent="0.2">
      <c r="A6314" s="1" t="s">
        <v>14347</v>
      </c>
      <c r="B6314" s="2">
        <v>44835</v>
      </c>
      <c r="C6314" s="1" t="s">
        <v>8010</v>
      </c>
      <c r="D6314">
        <v>36</v>
      </c>
      <c r="E6314" s="1" t="s">
        <v>8003</v>
      </c>
      <c r="F6314" s="1" t="s">
        <v>8022</v>
      </c>
      <c r="G6314" s="1" t="s">
        <v>8005</v>
      </c>
      <c r="H6314">
        <v>4</v>
      </c>
      <c r="I6314">
        <v>7</v>
      </c>
      <c r="J6314" s="1" t="s">
        <v>8041</v>
      </c>
      <c r="K6314">
        <v>6</v>
      </c>
      <c r="L6314">
        <v>3</v>
      </c>
      <c r="M6314">
        <v>1</v>
      </c>
      <c r="N6314" s="1" t="s">
        <v>8011</v>
      </c>
      <c r="O6314" s="1" t="s">
        <v>8008</v>
      </c>
      <c r="P6314">
        <v>0.5</v>
      </c>
      <c r="Q6314">
        <v>1</v>
      </c>
      <c r="R6314" t="str">
        <f t="shared" si="490"/>
        <v>YOUNG ADULT</v>
      </c>
      <c r="S6314" s="1" t="str">
        <f t="shared" si="491"/>
        <v>Oct</v>
      </c>
      <c r="T6314" s="1">
        <f t="shared" si="492"/>
        <v>2022</v>
      </c>
      <c r="U6314" s="1" t="str">
        <f t="shared" si="493"/>
        <v>Medium</v>
      </c>
      <c r="V6314" s="1" t="str">
        <f t="shared" si="494"/>
        <v>Normal</v>
      </c>
    </row>
    <row r="6315" spans="1:22" x14ac:dyDescent="0.2">
      <c r="A6315" s="1" t="s">
        <v>14348</v>
      </c>
      <c r="B6315" s="2">
        <v>44479</v>
      </c>
      <c r="C6315" s="1" t="s">
        <v>8010</v>
      </c>
      <c r="D6315">
        <v>68</v>
      </c>
      <c r="E6315" s="1" t="s">
        <v>8013</v>
      </c>
      <c r="F6315" s="1" t="s">
        <v>8004</v>
      </c>
      <c r="G6315" s="1" t="s">
        <v>8005</v>
      </c>
      <c r="H6315">
        <v>5</v>
      </c>
      <c r="I6315">
        <v>6</v>
      </c>
      <c r="J6315" s="1" t="s">
        <v>8027</v>
      </c>
      <c r="K6315">
        <v>8</v>
      </c>
      <c r="L6315">
        <v>5</v>
      </c>
      <c r="M6315">
        <v>1</v>
      </c>
      <c r="N6315" s="1" t="s">
        <v>8007</v>
      </c>
      <c r="O6315" s="1" t="s">
        <v>8008</v>
      </c>
      <c r="P6315">
        <v>0.87</v>
      </c>
      <c r="Q6315">
        <v>1</v>
      </c>
      <c r="R6315" t="str">
        <f t="shared" si="490"/>
        <v>SENIOR</v>
      </c>
      <c r="S6315" s="1" t="str">
        <f t="shared" si="491"/>
        <v>Oct</v>
      </c>
      <c r="T6315" s="1">
        <f t="shared" si="492"/>
        <v>2021</v>
      </c>
      <c r="U6315" s="1" t="str">
        <f t="shared" si="493"/>
        <v>High</v>
      </c>
      <c r="V6315" s="1" t="str">
        <f t="shared" si="494"/>
        <v>Normal</v>
      </c>
    </row>
    <row r="6316" spans="1:22" x14ac:dyDescent="0.2">
      <c r="A6316" s="1" t="s">
        <v>14349</v>
      </c>
      <c r="B6316" s="2">
        <v>44446</v>
      </c>
      <c r="C6316" s="1" t="s">
        <v>8010</v>
      </c>
      <c r="D6316">
        <v>76</v>
      </c>
      <c r="E6316" s="1" t="s">
        <v>8003</v>
      </c>
      <c r="F6316" s="1" t="s">
        <v>8032</v>
      </c>
      <c r="G6316" s="1" t="s">
        <v>8020</v>
      </c>
      <c r="H6316">
        <v>5</v>
      </c>
      <c r="I6316">
        <v>10</v>
      </c>
      <c r="J6316" s="1" t="s">
        <v>8016</v>
      </c>
      <c r="K6316">
        <v>10</v>
      </c>
      <c r="L6316">
        <v>4</v>
      </c>
      <c r="M6316">
        <v>2</v>
      </c>
      <c r="N6316" s="1" t="s">
        <v>8007</v>
      </c>
      <c r="O6316" s="1" t="s">
        <v>8008</v>
      </c>
      <c r="P6316">
        <v>0.97</v>
      </c>
      <c r="Q6316">
        <v>1</v>
      </c>
      <c r="R6316" t="str">
        <f t="shared" si="490"/>
        <v>SENIOR</v>
      </c>
      <c r="S6316" s="1" t="str">
        <f t="shared" si="491"/>
        <v>Sep</v>
      </c>
      <c r="T6316" s="1">
        <f t="shared" si="492"/>
        <v>2021</v>
      </c>
      <c r="U6316" s="1" t="str">
        <f t="shared" si="493"/>
        <v>High</v>
      </c>
      <c r="V6316" s="1" t="str">
        <f t="shared" si="494"/>
        <v>Normal</v>
      </c>
    </row>
    <row r="6317" spans="1:22" x14ac:dyDescent="0.2">
      <c r="A6317" s="1" t="s">
        <v>14350</v>
      </c>
      <c r="B6317" s="2">
        <v>44206</v>
      </c>
      <c r="C6317" s="1" t="s">
        <v>8031</v>
      </c>
      <c r="D6317">
        <v>70</v>
      </c>
      <c r="E6317" s="1" t="s">
        <v>8013</v>
      </c>
      <c r="F6317" s="1" t="s">
        <v>8022</v>
      </c>
      <c r="G6317" s="1" t="s">
        <v>8062</v>
      </c>
      <c r="H6317">
        <v>6</v>
      </c>
      <c r="I6317">
        <v>9</v>
      </c>
      <c r="J6317" s="1" t="s">
        <v>8006</v>
      </c>
      <c r="K6317">
        <v>10</v>
      </c>
      <c r="L6317">
        <v>4</v>
      </c>
      <c r="M6317">
        <v>2</v>
      </c>
      <c r="N6317" s="1" t="s">
        <v>8007</v>
      </c>
      <c r="O6317" s="1" t="s">
        <v>8017</v>
      </c>
      <c r="P6317">
        <v>0.97</v>
      </c>
      <c r="Q6317">
        <v>1</v>
      </c>
      <c r="R6317" t="str">
        <f t="shared" si="490"/>
        <v>SENIOR</v>
      </c>
      <c r="S6317" s="1" t="str">
        <f t="shared" si="491"/>
        <v>Jan</v>
      </c>
      <c r="T6317" s="1">
        <f t="shared" si="492"/>
        <v>2021</v>
      </c>
      <c r="U6317" s="1" t="str">
        <f t="shared" si="493"/>
        <v>High</v>
      </c>
      <c r="V6317" s="1" t="str">
        <f t="shared" si="494"/>
        <v>Normal</v>
      </c>
    </row>
    <row r="6318" spans="1:22" x14ac:dyDescent="0.2">
      <c r="A6318" s="1" t="s">
        <v>14351</v>
      </c>
      <c r="B6318" s="2">
        <v>45052</v>
      </c>
      <c r="C6318" s="1" t="s">
        <v>8002</v>
      </c>
      <c r="D6318">
        <v>95</v>
      </c>
      <c r="E6318" s="1" t="s">
        <v>8013</v>
      </c>
      <c r="F6318" s="1" t="s">
        <v>8032</v>
      </c>
      <c r="G6318" s="1" t="s">
        <v>8060</v>
      </c>
      <c r="H6318">
        <v>7</v>
      </c>
      <c r="I6318">
        <v>9</v>
      </c>
      <c r="J6318" s="1" t="s">
        <v>8006</v>
      </c>
      <c r="K6318">
        <v>10</v>
      </c>
      <c r="L6318">
        <v>6</v>
      </c>
      <c r="M6318">
        <v>4</v>
      </c>
      <c r="N6318" s="1" t="s">
        <v>8007</v>
      </c>
      <c r="O6318" s="1" t="s">
        <v>8017</v>
      </c>
      <c r="P6318">
        <v>0.97</v>
      </c>
      <c r="Q6318">
        <v>1</v>
      </c>
      <c r="R6318" t="str">
        <f t="shared" si="490"/>
        <v>SENIOR</v>
      </c>
      <c r="S6318" s="1" t="str">
        <f t="shared" si="491"/>
        <v>May</v>
      </c>
      <c r="T6318" s="1">
        <f t="shared" si="492"/>
        <v>2023</v>
      </c>
      <c r="U6318" s="1" t="str">
        <f t="shared" si="493"/>
        <v>High</v>
      </c>
      <c r="V6318" s="1" t="str">
        <f t="shared" si="494"/>
        <v>Frequent</v>
      </c>
    </row>
    <row r="6319" spans="1:22" x14ac:dyDescent="0.2">
      <c r="A6319" s="1" t="s">
        <v>14352</v>
      </c>
      <c r="B6319" s="2">
        <v>45124</v>
      </c>
      <c r="C6319" s="1" t="s">
        <v>8019</v>
      </c>
      <c r="D6319">
        <v>49</v>
      </c>
      <c r="E6319" s="1" t="s">
        <v>8013</v>
      </c>
      <c r="F6319" s="1" t="s">
        <v>8004</v>
      </c>
      <c r="G6319" s="1" t="s">
        <v>8005</v>
      </c>
      <c r="H6319">
        <v>3</v>
      </c>
      <c r="I6319">
        <v>6</v>
      </c>
      <c r="J6319" s="1" t="s">
        <v>8016</v>
      </c>
      <c r="K6319">
        <v>4</v>
      </c>
      <c r="L6319">
        <v>2</v>
      </c>
      <c r="M6319">
        <v>2</v>
      </c>
      <c r="N6319" s="1" t="s">
        <v>8011</v>
      </c>
      <c r="O6319" s="1" t="s">
        <v>8008</v>
      </c>
      <c r="P6319">
        <v>0.59</v>
      </c>
      <c r="Q6319">
        <v>1</v>
      </c>
      <c r="R6319" t="str">
        <f t="shared" si="490"/>
        <v>ADULT</v>
      </c>
      <c r="S6319" s="1" t="str">
        <f t="shared" si="491"/>
        <v>Jul</v>
      </c>
      <c r="T6319" s="1">
        <f t="shared" si="492"/>
        <v>2023</v>
      </c>
      <c r="U6319" s="1" t="str">
        <f t="shared" si="493"/>
        <v>Medium</v>
      </c>
      <c r="V6319" s="1" t="str">
        <f t="shared" si="494"/>
        <v>Normal</v>
      </c>
    </row>
    <row r="6320" spans="1:22" x14ac:dyDescent="0.2">
      <c r="A6320" s="1" t="s">
        <v>14353</v>
      </c>
      <c r="B6320" s="2">
        <v>45038</v>
      </c>
      <c r="C6320" s="1" t="s">
        <v>8002</v>
      </c>
      <c r="D6320">
        <v>74</v>
      </c>
      <c r="E6320" s="1" t="s">
        <v>8003</v>
      </c>
      <c r="F6320" s="1" t="s">
        <v>8022</v>
      </c>
      <c r="G6320" s="1" t="s">
        <v>8015</v>
      </c>
      <c r="H6320">
        <v>5</v>
      </c>
      <c r="I6320">
        <v>8</v>
      </c>
      <c r="J6320" s="1" t="s">
        <v>8016</v>
      </c>
      <c r="K6320">
        <v>8</v>
      </c>
      <c r="L6320">
        <v>4</v>
      </c>
      <c r="M6320">
        <v>2</v>
      </c>
      <c r="N6320" s="1" t="s">
        <v>8007</v>
      </c>
      <c r="O6320" s="1" t="s">
        <v>8008</v>
      </c>
      <c r="P6320">
        <v>0.97</v>
      </c>
      <c r="Q6320">
        <v>1</v>
      </c>
      <c r="R6320" t="str">
        <f t="shared" si="490"/>
        <v>SENIOR</v>
      </c>
      <c r="S6320" s="1" t="str">
        <f t="shared" si="491"/>
        <v>Apr</v>
      </c>
      <c r="T6320" s="1">
        <f t="shared" si="492"/>
        <v>2023</v>
      </c>
      <c r="U6320" s="1" t="str">
        <f t="shared" si="493"/>
        <v>High</v>
      </c>
      <c r="V6320" s="1" t="str">
        <f t="shared" si="494"/>
        <v>Normal</v>
      </c>
    </row>
    <row r="6321" spans="1:22" x14ac:dyDescent="0.2">
      <c r="A6321" s="1" t="s">
        <v>14354</v>
      </c>
      <c r="B6321" s="2">
        <v>44278</v>
      </c>
      <c r="C6321" s="1" t="s">
        <v>8002</v>
      </c>
      <c r="D6321">
        <v>56</v>
      </c>
      <c r="E6321" s="1" t="s">
        <v>8013</v>
      </c>
      <c r="F6321" s="1" t="s">
        <v>8014</v>
      </c>
      <c r="G6321" s="1" t="s">
        <v>8015</v>
      </c>
      <c r="H6321">
        <v>4</v>
      </c>
      <c r="I6321">
        <v>5</v>
      </c>
      <c r="J6321" s="1" t="s">
        <v>8016</v>
      </c>
      <c r="K6321">
        <v>7</v>
      </c>
      <c r="L6321">
        <v>3</v>
      </c>
      <c r="M6321">
        <v>1</v>
      </c>
      <c r="N6321" s="1" t="s">
        <v>8011</v>
      </c>
      <c r="O6321" s="1" t="s">
        <v>8008</v>
      </c>
      <c r="P6321">
        <v>0.49</v>
      </c>
      <c r="Q6321">
        <v>0</v>
      </c>
      <c r="R6321" t="str">
        <f t="shared" si="490"/>
        <v>ADULT</v>
      </c>
      <c r="S6321" s="1" t="str">
        <f t="shared" si="491"/>
        <v>Mar</v>
      </c>
      <c r="T6321" s="1">
        <f t="shared" si="492"/>
        <v>2021</v>
      </c>
      <c r="U6321" s="1" t="str">
        <f t="shared" si="493"/>
        <v>Medium</v>
      </c>
      <c r="V6321" s="1" t="str">
        <f t="shared" si="494"/>
        <v>Normal</v>
      </c>
    </row>
    <row r="6322" spans="1:22" x14ac:dyDescent="0.2">
      <c r="A6322" s="1" t="s">
        <v>14355</v>
      </c>
      <c r="B6322" s="2">
        <v>45031</v>
      </c>
      <c r="C6322" s="1" t="s">
        <v>8002</v>
      </c>
      <c r="D6322">
        <v>78</v>
      </c>
      <c r="E6322" s="1" t="s">
        <v>8003</v>
      </c>
      <c r="F6322" s="1" t="s">
        <v>8014</v>
      </c>
      <c r="G6322" s="1" t="s">
        <v>8060</v>
      </c>
      <c r="H6322">
        <v>5</v>
      </c>
      <c r="I6322">
        <v>9</v>
      </c>
      <c r="J6322" s="1" t="s">
        <v>8016</v>
      </c>
      <c r="K6322">
        <v>8</v>
      </c>
      <c r="L6322">
        <v>5</v>
      </c>
      <c r="M6322">
        <v>2</v>
      </c>
      <c r="N6322" s="1" t="s">
        <v>8007</v>
      </c>
      <c r="O6322" s="1" t="s">
        <v>8008</v>
      </c>
      <c r="P6322">
        <v>0.97</v>
      </c>
      <c r="Q6322">
        <v>1</v>
      </c>
      <c r="R6322" t="str">
        <f t="shared" si="490"/>
        <v>SENIOR</v>
      </c>
      <c r="S6322" s="1" t="str">
        <f t="shared" si="491"/>
        <v>Apr</v>
      </c>
      <c r="T6322" s="1">
        <f t="shared" si="492"/>
        <v>2023</v>
      </c>
      <c r="U6322" s="1" t="str">
        <f t="shared" si="493"/>
        <v>High</v>
      </c>
      <c r="V6322" s="1" t="str">
        <f t="shared" si="494"/>
        <v>Normal</v>
      </c>
    </row>
    <row r="6323" spans="1:22" x14ac:dyDescent="0.2">
      <c r="A6323" s="1" t="s">
        <v>14356</v>
      </c>
      <c r="B6323" s="2">
        <v>44247</v>
      </c>
      <c r="C6323" s="1" t="s">
        <v>8031</v>
      </c>
      <c r="D6323">
        <v>57</v>
      </c>
      <c r="E6323" s="1" t="s">
        <v>8013</v>
      </c>
      <c r="F6323" s="1" t="s">
        <v>8032</v>
      </c>
      <c r="G6323" s="1" t="s">
        <v>8060</v>
      </c>
      <c r="H6323">
        <v>4</v>
      </c>
      <c r="I6323">
        <v>11</v>
      </c>
      <c r="J6323" s="1" t="s">
        <v>8006</v>
      </c>
      <c r="K6323">
        <v>6</v>
      </c>
      <c r="L6323">
        <v>3</v>
      </c>
      <c r="M6323">
        <v>1</v>
      </c>
      <c r="N6323" s="1" t="s">
        <v>8011</v>
      </c>
      <c r="O6323" s="1" t="s">
        <v>8008</v>
      </c>
      <c r="P6323">
        <v>0.79</v>
      </c>
      <c r="Q6323">
        <v>1</v>
      </c>
      <c r="R6323" t="str">
        <f t="shared" si="490"/>
        <v>ADULT</v>
      </c>
      <c r="S6323" s="1" t="str">
        <f t="shared" si="491"/>
        <v>Feb</v>
      </c>
      <c r="T6323" s="1">
        <f t="shared" si="492"/>
        <v>2021</v>
      </c>
      <c r="U6323" s="1" t="str">
        <f t="shared" si="493"/>
        <v>High</v>
      </c>
      <c r="V6323" s="1" t="str">
        <f t="shared" si="494"/>
        <v>Normal</v>
      </c>
    </row>
    <row r="6324" spans="1:22" x14ac:dyDescent="0.2">
      <c r="A6324" s="1" t="s">
        <v>14357</v>
      </c>
      <c r="B6324" s="2">
        <v>44312</v>
      </c>
      <c r="C6324" s="1" t="s">
        <v>8002</v>
      </c>
      <c r="D6324">
        <v>51</v>
      </c>
      <c r="E6324" s="1" t="s">
        <v>8003</v>
      </c>
      <c r="F6324" s="1" t="s">
        <v>8004</v>
      </c>
      <c r="G6324" s="1" t="s">
        <v>8044</v>
      </c>
      <c r="H6324">
        <v>3</v>
      </c>
      <c r="I6324">
        <v>7</v>
      </c>
      <c r="J6324" s="1" t="s">
        <v>8027</v>
      </c>
      <c r="K6324">
        <v>6</v>
      </c>
      <c r="L6324">
        <v>4</v>
      </c>
      <c r="M6324">
        <v>1</v>
      </c>
      <c r="N6324" s="1" t="s">
        <v>8023</v>
      </c>
      <c r="O6324" s="1" t="s">
        <v>8008</v>
      </c>
      <c r="P6324">
        <v>0.81</v>
      </c>
      <c r="Q6324">
        <v>0</v>
      </c>
      <c r="R6324" t="str">
        <f t="shared" si="490"/>
        <v>ADULT</v>
      </c>
      <c r="S6324" s="1" t="str">
        <f t="shared" si="491"/>
        <v>Apr</v>
      </c>
      <c r="T6324" s="1">
        <f t="shared" si="492"/>
        <v>2021</v>
      </c>
      <c r="U6324" s="1" t="str">
        <f t="shared" si="493"/>
        <v>High</v>
      </c>
      <c r="V6324" s="1" t="str">
        <f t="shared" si="494"/>
        <v>Normal</v>
      </c>
    </row>
    <row r="6325" spans="1:22" x14ac:dyDescent="0.2">
      <c r="A6325" s="1" t="s">
        <v>14358</v>
      </c>
      <c r="B6325" s="2">
        <v>44679</v>
      </c>
      <c r="C6325" s="1" t="s">
        <v>8002</v>
      </c>
      <c r="D6325">
        <v>80</v>
      </c>
      <c r="E6325" s="1" t="s">
        <v>8013</v>
      </c>
      <c r="F6325" s="1" t="s">
        <v>8032</v>
      </c>
      <c r="G6325" s="1" t="s">
        <v>8029</v>
      </c>
      <c r="H6325">
        <v>6</v>
      </c>
      <c r="I6325">
        <v>6</v>
      </c>
      <c r="J6325" s="1" t="s">
        <v>8016</v>
      </c>
      <c r="K6325">
        <v>10</v>
      </c>
      <c r="L6325">
        <v>6</v>
      </c>
      <c r="M6325">
        <v>2</v>
      </c>
      <c r="N6325" s="1" t="s">
        <v>8007</v>
      </c>
      <c r="O6325" s="1" t="s">
        <v>8017</v>
      </c>
      <c r="P6325">
        <v>0.97</v>
      </c>
      <c r="Q6325">
        <v>1</v>
      </c>
      <c r="R6325" t="str">
        <f t="shared" si="490"/>
        <v>SENIOR</v>
      </c>
      <c r="S6325" s="1" t="str">
        <f t="shared" si="491"/>
        <v>Apr</v>
      </c>
      <c r="T6325" s="1">
        <f t="shared" si="492"/>
        <v>2022</v>
      </c>
      <c r="U6325" s="1" t="str">
        <f t="shared" si="493"/>
        <v>High</v>
      </c>
      <c r="V6325" s="1" t="str">
        <f t="shared" si="494"/>
        <v>Normal</v>
      </c>
    </row>
    <row r="6326" spans="1:22" x14ac:dyDescent="0.2">
      <c r="A6326" s="1" t="s">
        <v>14359</v>
      </c>
      <c r="B6326" s="2">
        <v>44718</v>
      </c>
      <c r="C6326" s="1" t="s">
        <v>8019</v>
      </c>
      <c r="D6326">
        <v>49</v>
      </c>
      <c r="E6326" s="1" t="s">
        <v>8003</v>
      </c>
      <c r="F6326" s="1" t="s">
        <v>8004</v>
      </c>
      <c r="G6326" s="1" t="s">
        <v>8026</v>
      </c>
      <c r="H6326">
        <v>3</v>
      </c>
      <c r="I6326">
        <v>8</v>
      </c>
      <c r="J6326" s="1" t="s">
        <v>8041</v>
      </c>
      <c r="K6326">
        <v>10</v>
      </c>
      <c r="L6326">
        <v>4</v>
      </c>
      <c r="M6326">
        <v>1</v>
      </c>
      <c r="N6326" s="1" t="s">
        <v>8011</v>
      </c>
      <c r="O6326" s="1" t="s">
        <v>8008</v>
      </c>
      <c r="P6326">
        <v>0.54</v>
      </c>
      <c r="Q6326">
        <v>1</v>
      </c>
      <c r="R6326" t="str">
        <f t="shared" si="490"/>
        <v>ADULT</v>
      </c>
      <c r="S6326" s="1" t="str">
        <f t="shared" si="491"/>
        <v>Jun</v>
      </c>
      <c r="T6326" s="1">
        <f t="shared" si="492"/>
        <v>2022</v>
      </c>
      <c r="U6326" s="1" t="str">
        <f t="shared" si="493"/>
        <v>Medium</v>
      </c>
      <c r="V6326" s="1" t="str">
        <f t="shared" si="494"/>
        <v>Normal</v>
      </c>
    </row>
    <row r="6327" spans="1:22" x14ac:dyDescent="0.2">
      <c r="A6327" s="1" t="s">
        <v>14360</v>
      </c>
      <c r="B6327" s="2">
        <v>45090</v>
      </c>
      <c r="C6327" s="1" t="s">
        <v>8019</v>
      </c>
      <c r="D6327">
        <v>33</v>
      </c>
      <c r="E6327" s="1" t="s">
        <v>8003</v>
      </c>
      <c r="F6327" s="1" t="s">
        <v>8014</v>
      </c>
      <c r="G6327" s="1" t="s">
        <v>8060</v>
      </c>
      <c r="H6327">
        <v>2</v>
      </c>
      <c r="I6327">
        <v>8</v>
      </c>
      <c r="J6327" s="1" t="s">
        <v>8027</v>
      </c>
      <c r="K6327">
        <v>7</v>
      </c>
      <c r="L6327">
        <v>3</v>
      </c>
      <c r="M6327">
        <v>2</v>
      </c>
      <c r="N6327" s="1" t="s">
        <v>8011</v>
      </c>
      <c r="O6327" s="1" t="s">
        <v>8050</v>
      </c>
      <c r="P6327">
        <v>0.74</v>
      </c>
      <c r="Q6327">
        <v>0</v>
      </c>
      <c r="R6327" t="str">
        <f t="shared" si="490"/>
        <v>YOUNG ADULT</v>
      </c>
      <c r="S6327" s="1" t="str">
        <f t="shared" si="491"/>
        <v>Jun</v>
      </c>
      <c r="T6327" s="1">
        <f t="shared" si="492"/>
        <v>2023</v>
      </c>
      <c r="U6327" s="1" t="str">
        <f t="shared" si="493"/>
        <v>High</v>
      </c>
      <c r="V6327" s="1" t="str">
        <f t="shared" si="494"/>
        <v>Normal</v>
      </c>
    </row>
    <row r="6328" spans="1:22" x14ac:dyDescent="0.2">
      <c r="A6328" s="1" t="s">
        <v>14361</v>
      </c>
      <c r="B6328" s="2">
        <v>44941</v>
      </c>
      <c r="C6328" s="1" t="s">
        <v>8031</v>
      </c>
      <c r="D6328">
        <v>49</v>
      </c>
      <c r="E6328" s="1" t="s">
        <v>8013</v>
      </c>
      <c r="F6328" s="1" t="s">
        <v>8032</v>
      </c>
      <c r="G6328" s="1" t="s">
        <v>8062</v>
      </c>
      <c r="H6328">
        <v>3</v>
      </c>
      <c r="I6328">
        <v>8</v>
      </c>
      <c r="J6328" s="1" t="s">
        <v>8006</v>
      </c>
      <c r="K6328">
        <v>8</v>
      </c>
      <c r="L6328">
        <v>2</v>
      </c>
      <c r="M6328">
        <v>1</v>
      </c>
      <c r="N6328" s="1" t="s">
        <v>8011</v>
      </c>
      <c r="O6328" s="1" t="s">
        <v>8008</v>
      </c>
      <c r="P6328">
        <v>0.47</v>
      </c>
      <c r="Q6328">
        <v>0</v>
      </c>
      <c r="R6328" t="str">
        <f t="shared" si="490"/>
        <v>ADULT</v>
      </c>
      <c r="S6328" s="1" t="str">
        <f t="shared" si="491"/>
        <v>Jan</v>
      </c>
      <c r="T6328" s="1">
        <f t="shared" si="492"/>
        <v>2023</v>
      </c>
      <c r="U6328" s="1" t="str">
        <f t="shared" si="493"/>
        <v>Medium</v>
      </c>
      <c r="V6328" s="1" t="str">
        <f t="shared" si="494"/>
        <v>Normal</v>
      </c>
    </row>
    <row r="6329" spans="1:22" x14ac:dyDescent="0.2">
      <c r="A6329" s="1" t="s">
        <v>14362</v>
      </c>
      <c r="B6329" s="2">
        <v>44364</v>
      </c>
      <c r="C6329" s="1" t="s">
        <v>8019</v>
      </c>
      <c r="D6329">
        <v>68</v>
      </c>
      <c r="E6329" s="1" t="s">
        <v>8003</v>
      </c>
      <c r="F6329" s="1" t="s">
        <v>8022</v>
      </c>
      <c r="G6329" s="1" t="s">
        <v>8020</v>
      </c>
      <c r="H6329">
        <v>6</v>
      </c>
      <c r="I6329">
        <v>9</v>
      </c>
      <c r="J6329" s="1" t="s">
        <v>8027</v>
      </c>
      <c r="K6329">
        <v>9</v>
      </c>
      <c r="L6329">
        <v>4</v>
      </c>
      <c r="M6329">
        <v>2</v>
      </c>
      <c r="N6329" s="1" t="s">
        <v>8007</v>
      </c>
      <c r="O6329" s="1" t="s">
        <v>8017</v>
      </c>
      <c r="P6329">
        <v>0.97</v>
      </c>
      <c r="Q6329">
        <v>1</v>
      </c>
      <c r="R6329" t="str">
        <f t="shared" si="490"/>
        <v>SENIOR</v>
      </c>
      <c r="S6329" s="1" t="str">
        <f t="shared" si="491"/>
        <v>Jun</v>
      </c>
      <c r="T6329" s="1">
        <f t="shared" si="492"/>
        <v>2021</v>
      </c>
      <c r="U6329" s="1" t="str">
        <f t="shared" si="493"/>
        <v>High</v>
      </c>
      <c r="V6329" s="1" t="str">
        <f t="shared" si="494"/>
        <v>Normal</v>
      </c>
    </row>
    <row r="6330" spans="1:22" x14ac:dyDescent="0.2">
      <c r="A6330" s="1" t="s">
        <v>14363</v>
      </c>
      <c r="B6330" s="2">
        <v>44444</v>
      </c>
      <c r="C6330" s="1" t="s">
        <v>8010</v>
      </c>
      <c r="D6330">
        <v>81</v>
      </c>
      <c r="E6330" s="1" t="s">
        <v>8013</v>
      </c>
      <c r="F6330" s="1" t="s">
        <v>8032</v>
      </c>
      <c r="G6330" s="1" t="s">
        <v>8020</v>
      </c>
      <c r="H6330">
        <v>7</v>
      </c>
      <c r="I6330">
        <v>13</v>
      </c>
      <c r="J6330" s="1" t="s">
        <v>8027</v>
      </c>
      <c r="K6330">
        <v>10</v>
      </c>
      <c r="L6330">
        <v>9</v>
      </c>
      <c r="M6330">
        <v>3</v>
      </c>
      <c r="N6330" s="1" t="s">
        <v>8007</v>
      </c>
      <c r="O6330" s="1" t="s">
        <v>8017</v>
      </c>
      <c r="P6330">
        <v>0.97</v>
      </c>
      <c r="Q6330">
        <v>1</v>
      </c>
      <c r="R6330" t="str">
        <f t="shared" si="490"/>
        <v>SENIOR</v>
      </c>
      <c r="S6330" s="1" t="str">
        <f t="shared" si="491"/>
        <v>Sep</v>
      </c>
      <c r="T6330" s="1">
        <f t="shared" si="492"/>
        <v>2021</v>
      </c>
      <c r="U6330" s="1" t="str">
        <f t="shared" si="493"/>
        <v>High</v>
      </c>
      <c r="V6330" s="1" t="str">
        <f t="shared" si="494"/>
        <v>Frequent</v>
      </c>
    </row>
    <row r="6331" spans="1:22" x14ac:dyDescent="0.2">
      <c r="A6331" s="1" t="s">
        <v>14364</v>
      </c>
      <c r="B6331" s="2">
        <v>44509</v>
      </c>
      <c r="C6331" s="1" t="s">
        <v>8010</v>
      </c>
      <c r="D6331">
        <v>59</v>
      </c>
      <c r="E6331" s="1" t="s">
        <v>8003</v>
      </c>
      <c r="F6331" s="1" t="s">
        <v>8014</v>
      </c>
      <c r="G6331" s="1" t="s">
        <v>8029</v>
      </c>
      <c r="H6331">
        <v>5</v>
      </c>
      <c r="I6331">
        <v>6</v>
      </c>
      <c r="J6331" s="1" t="s">
        <v>8027</v>
      </c>
      <c r="K6331">
        <v>8</v>
      </c>
      <c r="L6331">
        <v>2</v>
      </c>
      <c r="M6331">
        <v>1</v>
      </c>
      <c r="N6331" s="1" t="s">
        <v>8023</v>
      </c>
      <c r="O6331" s="1" t="s">
        <v>8008</v>
      </c>
      <c r="P6331">
        <v>0.7</v>
      </c>
      <c r="Q6331">
        <v>1</v>
      </c>
      <c r="R6331" t="str">
        <f t="shared" si="490"/>
        <v>ADULT</v>
      </c>
      <c r="S6331" s="1" t="str">
        <f t="shared" si="491"/>
        <v>Nov</v>
      </c>
      <c r="T6331" s="1">
        <f t="shared" si="492"/>
        <v>2021</v>
      </c>
      <c r="U6331" s="1" t="str">
        <f t="shared" si="493"/>
        <v>High</v>
      </c>
      <c r="V6331" s="1" t="str">
        <f t="shared" si="494"/>
        <v>Normal</v>
      </c>
    </row>
    <row r="6332" spans="1:22" x14ac:dyDescent="0.2">
      <c r="A6332" s="1" t="s">
        <v>14365</v>
      </c>
      <c r="B6332" s="2">
        <v>44332</v>
      </c>
      <c r="C6332" s="1" t="s">
        <v>8002</v>
      </c>
      <c r="D6332">
        <v>80</v>
      </c>
      <c r="E6332" s="1" t="s">
        <v>8003</v>
      </c>
      <c r="F6332" s="1" t="s">
        <v>8004</v>
      </c>
      <c r="G6332" s="1" t="s">
        <v>8026</v>
      </c>
      <c r="H6332">
        <v>6</v>
      </c>
      <c r="I6332">
        <v>10</v>
      </c>
      <c r="J6332" s="1" t="s">
        <v>8016</v>
      </c>
      <c r="K6332">
        <v>10</v>
      </c>
      <c r="L6332">
        <v>4</v>
      </c>
      <c r="M6332">
        <v>4</v>
      </c>
      <c r="N6332" s="1" t="s">
        <v>8007</v>
      </c>
      <c r="O6332" s="1" t="s">
        <v>8017</v>
      </c>
      <c r="P6332">
        <v>0.97</v>
      </c>
      <c r="Q6332">
        <v>1</v>
      </c>
      <c r="R6332" t="str">
        <f t="shared" si="490"/>
        <v>SENIOR</v>
      </c>
      <c r="S6332" s="1" t="str">
        <f t="shared" si="491"/>
        <v>May</v>
      </c>
      <c r="T6332" s="1">
        <f t="shared" si="492"/>
        <v>2021</v>
      </c>
      <c r="U6332" s="1" t="str">
        <f t="shared" si="493"/>
        <v>High</v>
      </c>
      <c r="V6332" s="1" t="str">
        <f t="shared" si="494"/>
        <v>Frequent</v>
      </c>
    </row>
    <row r="6333" spans="1:22" x14ac:dyDescent="0.2">
      <c r="A6333" s="1" t="s">
        <v>14366</v>
      </c>
      <c r="B6333" s="2">
        <v>44511</v>
      </c>
      <c r="C6333" s="1" t="s">
        <v>8010</v>
      </c>
      <c r="D6333">
        <v>34</v>
      </c>
      <c r="E6333" s="1" t="s">
        <v>8013</v>
      </c>
      <c r="F6333" s="1" t="s">
        <v>8037</v>
      </c>
      <c r="G6333" s="1" t="s">
        <v>8026</v>
      </c>
      <c r="H6333">
        <v>2</v>
      </c>
      <c r="I6333">
        <v>9</v>
      </c>
      <c r="J6333" s="1" t="s">
        <v>8016</v>
      </c>
      <c r="K6333">
        <v>3</v>
      </c>
      <c r="L6333">
        <v>2</v>
      </c>
      <c r="M6333">
        <v>0</v>
      </c>
      <c r="N6333" s="1" t="s">
        <v>8038</v>
      </c>
      <c r="O6333" s="1" t="s">
        <v>8177</v>
      </c>
      <c r="P6333">
        <v>0.18</v>
      </c>
      <c r="Q6333">
        <v>1</v>
      </c>
      <c r="R6333" t="str">
        <f t="shared" si="490"/>
        <v>YOUNG ADULT</v>
      </c>
      <c r="S6333" s="1" t="str">
        <f t="shared" si="491"/>
        <v>Nov</v>
      </c>
      <c r="T6333" s="1">
        <f t="shared" si="492"/>
        <v>2021</v>
      </c>
      <c r="U6333" s="1" t="str">
        <f t="shared" si="493"/>
        <v>Low</v>
      </c>
      <c r="V6333" s="1" t="str">
        <f t="shared" si="494"/>
        <v>Normal</v>
      </c>
    </row>
    <row r="6334" spans="1:22" x14ac:dyDescent="0.2">
      <c r="A6334" s="1" t="s">
        <v>14367</v>
      </c>
      <c r="B6334" s="2">
        <v>44994</v>
      </c>
      <c r="C6334" s="1" t="s">
        <v>8002</v>
      </c>
      <c r="D6334">
        <v>50</v>
      </c>
      <c r="E6334" s="1" t="s">
        <v>8003</v>
      </c>
      <c r="F6334" s="1" t="s">
        <v>8014</v>
      </c>
      <c r="G6334" s="1" t="s">
        <v>8029</v>
      </c>
      <c r="H6334">
        <v>4</v>
      </c>
      <c r="I6334">
        <v>7</v>
      </c>
      <c r="J6334" s="1" t="s">
        <v>8041</v>
      </c>
      <c r="K6334">
        <v>7</v>
      </c>
      <c r="L6334">
        <v>2</v>
      </c>
      <c r="M6334">
        <v>1</v>
      </c>
      <c r="N6334" s="1" t="s">
        <v>8011</v>
      </c>
      <c r="O6334" s="1" t="s">
        <v>8008</v>
      </c>
      <c r="P6334">
        <v>0.55000000000000004</v>
      </c>
      <c r="Q6334">
        <v>1</v>
      </c>
      <c r="R6334" t="str">
        <f t="shared" si="490"/>
        <v>ADULT</v>
      </c>
      <c r="S6334" s="1" t="str">
        <f t="shared" si="491"/>
        <v>Mar</v>
      </c>
      <c r="T6334" s="1">
        <f t="shared" si="492"/>
        <v>2023</v>
      </c>
      <c r="U6334" s="1" t="str">
        <f t="shared" si="493"/>
        <v>Medium</v>
      </c>
      <c r="V6334" s="1" t="str">
        <f t="shared" si="494"/>
        <v>Normal</v>
      </c>
    </row>
    <row r="6335" spans="1:22" x14ac:dyDescent="0.2">
      <c r="A6335" s="1" t="s">
        <v>14368</v>
      </c>
      <c r="B6335" s="2">
        <v>44461</v>
      </c>
      <c r="C6335" s="1" t="s">
        <v>8010</v>
      </c>
      <c r="D6335">
        <v>53</v>
      </c>
      <c r="E6335" s="1" t="s">
        <v>8003</v>
      </c>
      <c r="F6335" s="1" t="s">
        <v>8022</v>
      </c>
      <c r="G6335" s="1" t="s">
        <v>8005</v>
      </c>
      <c r="H6335">
        <v>5</v>
      </c>
      <c r="I6335">
        <v>8</v>
      </c>
      <c r="J6335" s="1" t="s">
        <v>8016</v>
      </c>
      <c r="K6335">
        <v>8</v>
      </c>
      <c r="L6335">
        <v>4</v>
      </c>
      <c r="M6335">
        <v>1</v>
      </c>
      <c r="N6335" s="1" t="s">
        <v>8038</v>
      </c>
      <c r="O6335" s="1" t="s">
        <v>8008</v>
      </c>
      <c r="P6335">
        <v>0.71</v>
      </c>
      <c r="Q6335">
        <v>0</v>
      </c>
      <c r="R6335" t="str">
        <f t="shared" si="490"/>
        <v>ADULT</v>
      </c>
      <c r="S6335" s="1" t="str">
        <f t="shared" si="491"/>
        <v>Sep</v>
      </c>
      <c r="T6335" s="1">
        <f t="shared" si="492"/>
        <v>2021</v>
      </c>
      <c r="U6335" s="1" t="str">
        <f t="shared" si="493"/>
        <v>High</v>
      </c>
      <c r="V6335" s="1" t="str">
        <f t="shared" si="494"/>
        <v>Normal</v>
      </c>
    </row>
    <row r="6336" spans="1:22" x14ac:dyDescent="0.2">
      <c r="A6336" s="1" t="s">
        <v>14369</v>
      </c>
      <c r="B6336" s="2">
        <v>45111</v>
      </c>
      <c r="C6336" s="1" t="s">
        <v>8019</v>
      </c>
      <c r="D6336">
        <v>56</v>
      </c>
      <c r="E6336" s="1" t="s">
        <v>8013</v>
      </c>
      <c r="F6336" s="1" t="s">
        <v>8037</v>
      </c>
      <c r="G6336" s="1" t="s">
        <v>8060</v>
      </c>
      <c r="H6336">
        <v>4</v>
      </c>
      <c r="I6336">
        <v>10</v>
      </c>
      <c r="J6336" s="1" t="s">
        <v>8027</v>
      </c>
      <c r="K6336">
        <v>7</v>
      </c>
      <c r="L6336">
        <v>2</v>
      </c>
      <c r="M6336">
        <v>1</v>
      </c>
      <c r="N6336" s="1" t="s">
        <v>8023</v>
      </c>
      <c r="O6336" s="1" t="s">
        <v>8008</v>
      </c>
      <c r="P6336">
        <v>0.83</v>
      </c>
      <c r="Q6336">
        <v>1</v>
      </c>
      <c r="R6336" t="str">
        <f t="shared" si="490"/>
        <v>ADULT</v>
      </c>
      <c r="S6336" s="1" t="str">
        <f t="shared" si="491"/>
        <v>Jul</v>
      </c>
      <c r="T6336" s="1">
        <f t="shared" si="492"/>
        <v>2023</v>
      </c>
      <c r="U6336" s="1" t="str">
        <f t="shared" si="493"/>
        <v>High</v>
      </c>
      <c r="V6336" s="1" t="str">
        <f t="shared" si="494"/>
        <v>Normal</v>
      </c>
    </row>
    <row r="6337" spans="1:22" x14ac:dyDescent="0.2">
      <c r="A6337" s="1" t="s">
        <v>14370</v>
      </c>
      <c r="B6337" s="2">
        <v>44711</v>
      </c>
      <c r="C6337" s="1" t="s">
        <v>8002</v>
      </c>
      <c r="D6337">
        <v>59</v>
      </c>
      <c r="E6337" s="1" t="s">
        <v>8003</v>
      </c>
      <c r="F6337" s="1" t="s">
        <v>8004</v>
      </c>
      <c r="G6337" s="1" t="s">
        <v>8029</v>
      </c>
      <c r="H6337">
        <v>4</v>
      </c>
      <c r="I6337">
        <v>6</v>
      </c>
      <c r="J6337" s="1" t="s">
        <v>8016</v>
      </c>
      <c r="K6337">
        <v>6</v>
      </c>
      <c r="L6337">
        <v>4</v>
      </c>
      <c r="M6337">
        <v>1</v>
      </c>
      <c r="N6337" s="1" t="s">
        <v>8011</v>
      </c>
      <c r="O6337" s="1" t="s">
        <v>8008</v>
      </c>
      <c r="P6337">
        <v>0.54</v>
      </c>
      <c r="Q6337">
        <v>0</v>
      </c>
      <c r="R6337" t="str">
        <f t="shared" si="490"/>
        <v>ADULT</v>
      </c>
      <c r="S6337" s="1" t="str">
        <f t="shared" si="491"/>
        <v>May</v>
      </c>
      <c r="T6337" s="1">
        <f t="shared" si="492"/>
        <v>2022</v>
      </c>
      <c r="U6337" s="1" t="str">
        <f t="shared" si="493"/>
        <v>Medium</v>
      </c>
      <c r="V6337" s="1" t="str">
        <f t="shared" si="494"/>
        <v>Normal</v>
      </c>
    </row>
    <row r="6338" spans="1:22" x14ac:dyDescent="0.2">
      <c r="A6338" s="1" t="s">
        <v>14371</v>
      </c>
      <c r="B6338" s="2">
        <v>44550</v>
      </c>
      <c r="C6338" s="1" t="s">
        <v>8031</v>
      </c>
      <c r="D6338">
        <v>69</v>
      </c>
      <c r="E6338" s="1" t="s">
        <v>8003</v>
      </c>
      <c r="F6338" s="1" t="s">
        <v>8014</v>
      </c>
      <c r="G6338" s="1" t="s">
        <v>8005</v>
      </c>
      <c r="H6338">
        <v>6</v>
      </c>
      <c r="I6338">
        <v>7</v>
      </c>
      <c r="J6338" s="1" t="s">
        <v>8041</v>
      </c>
      <c r="K6338">
        <v>10</v>
      </c>
      <c r="L6338">
        <v>6</v>
      </c>
      <c r="M6338">
        <v>2</v>
      </c>
      <c r="N6338" s="1" t="s">
        <v>8007</v>
      </c>
      <c r="O6338" s="1" t="s">
        <v>8017</v>
      </c>
      <c r="P6338">
        <v>0.97</v>
      </c>
      <c r="Q6338">
        <v>1</v>
      </c>
      <c r="R6338" t="str">
        <f t="shared" ref="R6338:R6401" si="495">IF(D6338&lt;18,"CHILD",IF(D6338&lt;40,"YOUNG ADULT",IF(D6338&lt;65,"ADULT","SENIOR")))</f>
        <v>SENIOR</v>
      </c>
      <c r="S6338" s="1" t="str">
        <f t="shared" ref="S6338:S6401" si="496">TEXT(B6338,"MMM")</f>
        <v>Dec</v>
      </c>
      <c r="T6338" s="1">
        <f t="shared" ref="T6338:T6401" si="497">YEAR(B6338)</f>
        <v>2021</v>
      </c>
      <c r="U6338" s="1" t="str">
        <f t="shared" ref="U6338:U6401" si="498">IF(P6338&lt;0.3,"Low",IF(P6338&lt;0.7,"Medium","High"))</f>
        <v>High</v>
      </c>
      <c r="V6338" s="1" t="str">
        <f t="shared" ref="V6338:V6401" si="499">IF(M6338&gt;=3,"Frequent","Normal")</f>
        <v>Normal</v>
      </c>
    </row>
    <row r="6339" spans="1:22" x14ac:dyDescent="0.2">
      <c r="A6339" s="1" t="s">
        <v>14372</v>
      </c>
      <c r="B6339" s="2">
        <v>44648</v>
      </c>
      <c r="C6339" s="1" t="s">
        <v>8002</v>
      </c>
      <c r="D6339">
        <v>50</v>
      </c>
      <c r="E6339" s="1" t="s">
        <v>8003</v>
      </c>
      <c r="F6339" s="1" t="s">
        <v>8014</v>
      </c>
      <c r="G6339" s="1" t="s">
        <v>8026</v>
      </c>
      <c r="H6339">
        <v>3</v>
      </c>
      <c r="I6339">
        <v>7</v>
      </c>
      <c r="J6339" s="1" t="s">
        <v>8027</v>
      </c>
      <c r="K6339">
        <v>4</v>
      </c>
      <c r="L6339">
        <v>2</v>
      </c>
      <c r="M6339">
        <v>1</v>
      </c>
      <c r="N6339" s="1" t="s">
        <v>8011</v>
      </c>
      <c r="O6339" s="1" t="s">
        <v>8008</v>
      </c>
      <c r="P6339">
        <v>0.42</v>
      </c>
      <c r="Q6339">
        <v>0</v>
      </c>
      <c r="R6339" t="str">
        <f t="shared" si="495"/>
        <v>ADULT</v>
      </c>
      <c r="S6339" s="1" t="str">
        <f t="shared" si="496"/>
        <v>Mar</v>
      </c>
      <c r="T6339" s="1">
        <f t="shared" si="497"/>
        <v>2022</v>
      </c>
      <c r="U6339" s="1" t="str">
        <f t="shared" si="498"/>
        <v>Medium</v>
      </c>
      <c r="V6339" s="1" t="str">
        <f t="shared" si="499"/>
        <v>Normal</v>
      </c>
    </row>
    <row r="6340" spans="1:22" x14ac:dyDescent="0.2">
      <c r="A6340" s="1" t="s">
        <v>14373</v>
      </c>
      <c r="B6340" s="2">
        <v>44973</v>
      </c>
      <c r="C6340" s="1" t="s">
        <v>8031</v>
      </c>
      <c r="D6340">
        <v>60</v>
      </c>
      <c r="E6340" s="1" t="s">
        <v>8003</v>
      </c>
      <c r="F6340" s="1" t="s">
        <v>8032</v>
      </c>
      <c r="G6340" s="1" t="s">
        <v>8062</v>
      </c>
      <c r="H6340">
        <v>4</v>
      </c>
      <c r="I6340">
        <v>9</v>
      </c>
      <c r="J6340" s="1" t="s">
        <v>8006</v>
      </c>
      <c r="K6340">
        <v>7</v>
      </c>
      <c r="L6340">
        <v>4</v>
      </c>
      <c r="M6340">
        <v>1</v>
      </c>
      <c r="N6340" s="1" t="s">
        <v>8011</v>
      </c>
      <c r="O6340" s="1" t="s">
        <v>8008</v>
      </c>
      <c r="P6340">
        <v>0.68</v>
      </c>
      <c r="Q6340">
        <v>1</v>
      </c>
      <c r="R6340" t="str">
        <f t="shared" si="495"/>
        <v>ADULT</v>
      </c>
      <c r="S6340" s="1" t="str">
        <f t="shared" si="496"/>
        <v>Feb</v>
      </c>
      <c r="T6340" s="1">
        <f t="shared" si="497"/>
        <v>2023</v>
      </c>
      <c r="U6340" s="1" t="str">
        <f t="shared" si="498"/>
        <v>Medium</v>
      </c>
      <c r="V6340" s="1" t="str">
        <f t="shared" si="499"/>
        <v>Normal</v>
      </c>
    </row>
    <row r="6341" spans="1:22" x14ac:dyDescent="0.2">
      <c r="A6341" s="1" t="s">
        <v>14374</v>
      </c>
      <c r="B6341" s="2">
        <v>44762</v>
      </c>
      <c r="C6341" s="1" t="s">
        <v>8019</v>
      </c>
      <c r="D6341">
        <v>57</v>
      </c>
      <c r="E6341" s="1" t="s">
        <v>8013</v>
      </c>
      <c r="F6341" s="1" t="s">
        <v>8004</v>
      </c>
      <c r="G6341" s="1" t="s">
        <v>8020</v>
      </c>
      <c r="H6341">
        <v>4</v>
      </c>
      <c r="I6341">
        <v>10</v>
      </c>
      <c r="J6341" s="1" t="s">
        <v>8027</v>
      </c>
      <c r="K6341">
        <v>6</v>
      </c>
      <c r="L6341">
        <v>4</v>
      </c>
      <c r="M6341">
        <v>1</v>
      </c>
      <c r="N6341" s="1" t="s">
        <v>8023</v>
      </c>
      <c r="O6341" s="1" t="s">
        <v>8008</v>
      </c>
      <c r="P6341">
        <v>0.88</v>
      </c>
      <c r="Q6341">
        <v>1</v>
      </c>
      <c r="R6341" t="str">
        <f t="shared" si="495"/>
        <v>ADULT</v>
      </c>
      <c r="S6341" s="1" t="str">
        <f t="shared" si="496"/>
        <v>Jul</v>
      </c>
      <c r="T6341" s="1">
        <f t="shared" si="497"/>
        <v>2022</v>
      </c>
      <c r="U6341" s="1" t="str">
        <f t="shared" si="498"/>
        <v>High</v>
      </c>
      <c r="V6341" s="1" t="str">
        <f t="shared" si="499"/>
        <v>Normal</v>
      </c>
    </row>
    <row r="6342" spans="1:22" x14ac:dyDescent="0.2">
      <c r="A6342" s="1" t="s">
        <v>14375</v>
      </c>
      <c r="B6342" s="2">
        <v>44204</v>
      </c>
      <c r="C6342" s="1" t="s">
        <v>8031</v>
      </c>
      <c r="D6342">
        <v>42</v>
      </c>
      <c r="E6342" s="1" t="s">
        <v>8003</v>
      </c>
      <c r="F6342" s="1" t="s">
        <v>8037</v>
      </c>
      <c r="G6342" s="1" t="s">
        <v>8048</v>
      </c>
      <c r="H6342">
        <v>3</v>
      </c>
      <c r="I6342">
        <v>9</v>
      </c>
      <c r="J6342" s="1" t="s">
        <v>8006</v>
      </c>
      <c r="K6342">
        <v>4</v>
      </c>
      <c r="L6342">
        <v>2</v>
      </c>
      <c r="M6342">
        <v>3</v>
      </c>
      <c r="N6342" s="1" t="s">
        <v>8011</v>
      </c>
      <c r="O6342" s="1" t="s">
        <v>8008</v>
      </c>
      <c r="P6342">
        <v>0.97</v>
      </c>
      <c r="Q6342">
        <v>1</v>
      </c>
      <c r="R6342" t="str">
        <f t="shared" si="495"/>
        <v>ADULT</v>
      </c>
      <c r="S6342" s="1" t="str">
        <f t="shared" si="496"/>
        <v>Jan</v>
      </c>
      <c r="T6342" s="1">
        <f t="shared" si="497"/>
        <v>2021</v>
      </c>
      <c r="U6342" s="1" t="str">
        <f t="shared" si="498"/>
        <v>High</v>
      </c>
      <c r="V6342" s="1" t="str">
        <f t="shared" si="499"/>
        <v>Frequent</v>
      </c>
    </row>
    <row r="6343" spans="1:22" x14ac:dyDescent="0.2">
      <c r="A6343" s="1" t="s">
        <v>14376</v>
      </c>
      <c r="B6343" s="2">
        <v>45206</v>
      </c>
      <c r="C6343" s="1" t="s">
        <v>8010</v>
      </c>
      <c r="D6343">
        <v>56</v>
      </c>
      <c r="E6343" s="1" t="s">
        <v>8013</v>
      </c>
      <c r="F6343" s="1" t="s">
        <v>8004</v>
      </c>
      <c r="G6343" s="1" t="s">
        <v>8020</v>
      </c>
      <c r="H6343">
        <v>4</v>
      </c>
      <c r="I6343">
        <v>9</v>
      </c>
      <c r="J6343" s="1" t="s">
        <v>8027</v>
      </c>
      <c r="K6343">
        <v>7</v>
      </c>
      <c r="L6343">
        <v>2</v>
      </c>
      <c r="M6343">
        <v>2</v>
      </c>
      <c r="N6343" s="1" t="s">
        <v>8011</v>
      </c>
      <c r="O6343" s="1" t="s">
        <v>8008</v>
      </c>
      <c r="P6343">
        <v>0.97</v>
      </c>
      <c r="Q6343">
        <v>1</v>
      </c>
      <c r="R6343" t="str">
        <f t="shared" si="495"/>
        <v>ADULT</v>
      </c>
      <c r="S6343" s="1" t="str">
        <f t="shared" si="496"/>
        <v>Oct</v>
      </c>
      <c r="T6343" s="1">
        <f t="shared" si="497"/>
        <v>2023</v>
      </c>
      <c r="U6343" s="1" t="str">
        <f t="shared" si="498"/>
        <v>High</v>
      </c>
      <c r="V6343" s="1" t="str">
        <f t="shared" si="499"/>
        <v>Normal</v>
      </c>
    </row>
    <row r="6344" spans="1:22" x14ac:dyDescent="0.2">
      <c r="A6344" s="1" t="s">
        <v>14377</v>
      </c>
      <c r="B6344" s="2">
        <v>44269</v>
      </c>
      <c r="C6344" s="1" t="s">
        <v>8002</v>
      </c>
      <c r="D6344">
        <v>55</v>
      </c>
      <c r="E6344" s="1" t="s">
        <v>8003</v>
      </c>
      <c r="F6344" s="1" t="s">
        <v>8004</v>
      </c>
      <c r="G6344" s="1" t="s">
        <v>8044</v>
      </c>
      <c r="H6344">
        <v>4</v>
      </c>
      <c r="I6344">
        <v>8</v>
      </c>
      <c r="J6344" s="1" t="s">
        <v>8016</v>
      </c>
      <c r="K6344">
        <v>7</v>
      </c>
      <c r="L6344">
        <v>3</v>
      </c>
      <c r="M6344">
        <v>1</v>
      </c>
      <c r="N6344" s="1" t="s">
        <v>8011</v>
      </c>
      <c r="O6344" s="1" t="s">
        <v>8008</v>
      </c>
      <c r="P6344">
        <v>0.75</v>
      </c>
      <c r="Q6344">
        <v>1</v>
      </c>
      <c r="R6344" t="str">
        <f t="shared" si="495"/>
        <v>ADULT</v>
      </c>
      <c r="S6344" s="1" t="str">
        <f t="shared" si="496"/>
        <v>Mar</v>
      </c>
      <c r="T6344" s="1">
        <f t="shared" si="497"/>
        <v>2021</v>
      </c>
      <c r="U6344" s="1" t="str">
        <f t="shared" si="498"/>
        <v>High</v>
      </c>
      <c r="V6344" s="1" t="str">
        <f t="shared" si="499"/>
        <v>Normal</v>
      </c>
    </row>
    <row r="6345" spans="1:22" x14ac:dyDescent="0.2">
      <c r="A6345" s="1" t="s">
        <v>14378</v>
      </c>
      <c r="B6345" s="2">
        <v>45224</v>
      </c>
      <c r="C6345" s="1" t="s">
        <v>8010</v>
      </c>
      <c r="D6345">
        <v>55</v>
      </c>
      <c r="E6345" s="1" t="s">
        <v>8003</v>
      </c>
      <c r="F6345" s="1" t="s">
        <v>8004</v>
      </c>
      <c r="G6345" s="1" t="s">
        <v>8035</v>
      </c>
      <c r="H6345">
        <v>5</v>
      </c>
      <c r="I6345">
        <v>12</v>
      </c>
      <c r="J6345" s="1" t="s">
        <v>8027</v>
      </c>
      <c r="K6345">
        <v>8</v>
      </c>
      <c r="L6345">
        <v>4</v>
      </c>
      <c r="M6345">
        <v>1</v>
      </c>
      <c r="N6345" s="1" t="s">
        <v>8038</v>
      </c>
      <c r="O6345" s="1" t="s">
        <v>8008</v>
      </c>
      <c r="P6345">
        <v>0.97</v>
      </c>
      <c r="Q6345">
        <v>1</v>
      </c>
      <c r="R6345" t="str">
        <f t="shared" si="495"/>
        <v>ADULT</v>
      </c>
      <c r="S6345" s="1" t="str">
        <f t="shared" si="496"/>
        <v>Oct</v>
      </c>
      <c r="T6345" s="1">
        <f t="shared" si="497"/>
        <v>2023</v>
      </c>
      <c r="U6345" s="1" t="str">
        <f t="shared" si="498"/>
        <v>High</v>
      </c>
      <c r="V6345" s="1" t="str">
        <f t="shared" si="499"/>
        <v>Normal</v>
      </c>
    </row>
    <row r="6346" spans="1:22" x14ac:dyDescent="0.2">
      <c r="A6346" s="1" t="s">
        <v>14379</v>
      </c>
      <c r="B6346" s="2">
        <v>44227</v>
      </c>
      <c r="C6346" s="1" t="s">
        <v>8031</v>
      </c>
      <c r="D6346">
        <v>58</v>
      </c>
      <c r="E6346" s="1" t="s">
        <v>8003</v>
      </c>
      <c r="F6346" s="1" t="s">
        <v>8037</v>
      </c>
      <c r="G6346" s="1" t="s">
        <v>8020</v>
      </c>
      <c r="H6346">
        <v>5</v>
      </c>
      <c r="I6346">
        <v>9</v>
      </c>
      <c r="J6346" s="1" t="s">
        <v>8016</v>
      </c>
      <c r="K6346">
        <v>8</v>
      </c>
      <c r="L6346">
        <v>2</v>
      </c>
      <c r="M6346">
        <v>1</v>
      </c>
      <c r="N6346" s="1" t="s">
        <v>8011</v>
      </c>
      <c r="O6346" s="1" t="s">
        <v>8008</v>
      </c>
      <c r="P6346">
        <v>0.92</v>
      </c>
      <c r="Q6346">
        <v>1</v>
      </c>
      <c r="R6346" t="str">
        <f t="shared" si="495"/>
        <v>ADULT</v>
      </c>
      <c r="S6346" s="1" t="str">
        <f t="shared" si="496"/>
        <v>Jan</v>
      </c>
      <c r="T6346" s="1">
        <f t="shared" si="497"/>
        <v>2021</v>
      </c>
      <c r="U6346" s="1" t="str">
        <f t="shared" si="498"/>
        <v>High</v>
      </c>
      <c r="V6346" s="1" t="str">
        <f t="shared" si="499"/>
        <v>Normal</v>
      </c>
    </row>
    <row r="6347" spans="1:22" x14ac:dyDescent="0.2">
      <c r="A6347" s="1" t="s">
        <v>14380</v>
      </c>
      <c r="B6347" s="2">
        <v>45041</v>
      </c>
      <c r="C6347" s="1" t="s">
        <v>8002</v>
      </c>
      <c r="D6347">
        <v>59</v>
      </c>
      <c r="E6347" s="1" t="s">
        <v>8013</v>
      </c>
      <c r="F6347" s="1" t="s">
        <v>8037</v>
      </c>
      <c r="G6347" s="1" t="s">
        <v>8029</v>
      </c>
      <c r="H6347">
        <v>5</v>
      </c>
      <c r="I6347">
        <v>5</v>
      </c>
      <c r="J6347" s="1" t="s">
        <v>8016</v>
      </c>
      <c r="K6347">
        <v>8</v>
      </c>
      <c r="L6347">
        <v>2</v>
      </c>
      <c r="M6347">
        <v>1</v>
      </c>
      <c r="N6347" s="1" t="s">
        <v>8011</v>
      </c>
      <c r="O6347" s="1" t="s">
        <v>8008</v>
      </c>
      <c r="P6347">
        <v>0.62</v>
      </c>
      <c r="Q6347">
        <v>0</v>
      </c>
      <c r="R6347" t="str">
        <f t="shared" si="495"/>
        <v>ADULT</v>
      </c>
      <c r="S6347" s="1" t="str">
        <f t="shared" si="496"/>
        <v>Apr</v>
      </c>
      <c r="T6347" s="1">
        <f t="shared" si="497"/>
        <v>2023</v>
      </c>
      <c r="U6347" s="1" t="str">
        <f t="shared" si="498"/>
        <v>Medium</v>
      </c>
      <c r="V6347" s="1" t="str">
        <f t="shared" si="499"/>
        <v>Normal</v>
      </c>
    </row>
    <row r="6348" spans="1:22" x14ac:dyDescent="0.2">
      <c r="A6348" s="1" t="s">
        <v>14381</v>
      </c>
      <c r="B6348" s="2">
        <v>44782</v>
      </c>
      <c r="C6348" s="1" t="s">
        <v>8019</v>
      </c>
      <c r="D6348">
        <v>50</v>
      </c>
      <c r="E6348" s="1" t="s">
        <v>8013</v>
      </c>
      <c r="F6348" s="1" t="s">
        <v>8004</v>
      </c>
      <c r="G6348" s="1" t="s">
        <v>8005</v>
      </c>
      <c r="H6348">
        <v>3</v>
      </c>
      <c r="I6348">
        <v>7</v>
      </c>
      <c r="J6348" s="1" t="s">
        <v>8041</v>
      </c>
      <c r="K6348">
        <v>6</v>
      </c>
      <c r="L6348">
        <v>4</v>
      </c>
      <c r="M6348">
        <v>1</v>
      </c>
      <c r="N6348" s="1" t="s">
        <v>8011</v>
      </c>
      <c r="O6348" s="1" t="s">
        <v>8008</v>
      </c>
      <c r="P6348">
        <v>0.53</v>
      </c>
      <c r="Q6348">
        <v>1</v>
      </c>
      <c r="R6348" t="str">
        <f t="shared" si="495"/>
        <v>ADULT</v>
      </c>
      <c r="S6348" s="1" t="str">
        <f t="shared" si="496"/>
        <v>Aug</v>
      </c>
      <c r="T6348" s="1">
        <f t="shared" si="497"/>
        <v>2022</v>
      </c>
      <c r="U6348" s="1" t="str">
        <f t="shared" si="498"/>
        <v>Medium</v>
      </c>
      <c r="V6348" s="1" t="str">
        <f t="shared" si="499"/>
        <v>Normal</v>
      </c>
    </row>
    <row r="6349" spans="1:22" x14ac:dyDescent="0.2">
      <c r="A6349" s="1" t="s">
        <v>14382</v>
      </c>
      <c r="B6349" s="2">
        <v>44750</v>
      </c>
      <c r="C6349" s="1" t="s">
        <v>8019</v>
      </c>
      <c r="D6349">
        <v>79</v>
      </c>
      <c r="E6349" s="1" t="s">
        <v>8013</v>
      </c>
      <c r="F6349" s="1" t="s">
        <v>8037</v>
      </c>
      <c r="G6349" s="1" t="s">
        <v>8015</v>
      </c>
      <c r="H6349">
        <v>5</v>
      </c>
      <c r="I6349">
        <v>5</v>
      </c>
      <c r="J6349" s="1" t="s">
        <v>8027</v>
      </c>
      <c r="K6349">
        <v>8</v>
      </c>
      <c r="L6349">
        <v>6</v>
      </c>
      <c r="M6349">
        <v>2</v>
      </c>
      <c r="N6349" s="1" t="s">
        <v>8007</v>
      </c>
      <c r="O6349" s="1" t="s">
        <v>8008</v>
      </c>
      <c r="P6349">
        <v>0.97</v>
      </c>
      <c r="Q6349">
        <v>1</v>
      </c>
      <c r="R6349" t="str">
        <f t="shared" si="495"/>
        <v>SENIOR</v>
      </c>
      <c r="S6349" s="1" t="str">
        <f t="shared" si="496"/>
        <v>Jul</v>
      </c>
      <c r="T6349" s="1">
        <f t="shared" si="497"/>
        <v>2022</v>
      </c>
      <c r="U6349" s="1" t="str">
        <f t="shared" si="498"/>
        <v>High</v>
      </c>
      <c r="V6349" s="1" t="str">
        <f t="shared" si="499"/>
        <v>Normal</v>
      </c>
    </row>
    <row r="6350" spans="1:22" x14ac:dyDescent="0.2">
      <c r="A6350" s="1" t="s">
        <v>14383</v>
      </c>
      <c r="B6350" s="2">
        <v>44276</v>
      </c>
      <c r="C6350" s="1" t="s">
        <v>8002</v>
      </c>
      <c r="D6350">
        <v>38</v>
      </c>
      <c r="E6350" s="1" t="s">
        <v>8013</v>
      </c>
      <c r="F6350" s="1" t="s">
        <v>8004</v>
      </c>
      <c r="G6350" s="1" t="s">
        <v>8060</v>
      </c>
      <c r="H6350">
        <v>5</v>
      </c>
      <c r="I6350">
        <v>9</v>
      </c>
      <c r="J6350" s="1" t="s">
        <v>8041</v>
      </c>
      <c r="K6350">
        <v>8</v>
      </c>
      <c r="L6350">
        <v>4</v>
      </c>
      <c r="M6350">
        <v>1</v>
      </c>
      <c r="N6350" s="1" t="s">
        <v>8011</v>
      </c>
      <c r="O6350" s="1" t="s">
        <v>8008</v>
      </c>
      <c r="P6350">
        <v>0.94</v>
      </c>
      <c r="Q6350">
        <v>0</v>
      </c>
      <c r="R6350" t="str">
        <f t="shared" si="495"/>
        <v>YOUNG ADULT</v>
      </c>
      <c r="S6350" s="1" t="str">
        <f t="shared" si="496"/>
        <v>Mar</v>
      </c>
      <c r="T6350" s="1">
        <f t="shared" si="497"/>
        <v>2021</v>
      </c>
      <c r="U6350" s="1" t="str">
        <f t="shared" si="498"/>
        <v>High</v>
      </c>
      <c r="V6350" s="1" t="str">
        <f t="shared" si="499"/>
        <v>Normal</v>
      </c>
    </row>
    <row r="6351" spans="1:22" x14ac:dyDescent="0.2">
      <c r="A6351" s="1" t="s">
        <v>14384</v>
      </c>
      <c r="B6351" s="2">
        <v>44458</v>
      </c>
      <c r="C6351" s="1" t="s">
        <v>8010</v>
      </c>
      <c r="D6351">
        <v>45</v>
      </c>
      <c r="E6351" s="1" t="s">
        <v>8003</v>
      </c>
      <c r="F6351" s="1" t="s">
        <v>8037</v>
      </c>
      <c r="G6351" s="1" t="s">
        <v>8005</v>
      </c>
      <c r="H6351">
        <v>3</v>
      </c>
      <c r="I6351">
        <v>5</v>
      </c>
      <c r="J6351" s="1" t="s">
        <v>8016</v>
      </c>
      <c r="K6351">
        <v>4</v>
      </c>
      <c r="L6351">
        <v>2</v>
      </c>
      <c r="M6351">
        <v>1</v>
      </c>
      <c r="N6351" s="1" t="s">
        <v>8011</v>
      </c>
      <c r="O6351" s="1" t="s">
        <v>8008</v>
      </c>
      <c r="P6351">
        <v>0.37</v>
      </c>
      <c r="Q6351">
        <v>1</v>
      </c>
      <c r="R6351" t="str">
        <f t="shared" si="495"/>
        <v>ADULT</v>
      </c>
      <c r="S6351" s="1" t="str">
        <f t="shared" si="496"/>
        <v>Sep</v>
      </c>
      <c r="T6351" s="1">
        <f t="shared" si="497"/>
        <v>2021</v>
      </c>
      <c r="U6351" s="1" t="str">
        <f t="shared" si="498"/>
        <v>Medium</v>
      </c>
      <c r="V6351" s="1" t="str">
        <f t="shared" si="499"/>
        <v>Normal</v>
      </c>
    </row>
    <row r="6352" spans="1:22" x14ac:dyDescent="0.2">
      <c r="A6352" s="1" t="s">
        <v>14385</v>
      </c>
      <c r="B6352" s="2">
        <v>45048</v>
      </c>
      <c r="C6352" s="1" t="s">
        <v>8002</v>
      </c>
      <c r="D6352">
        <v>95</v>
      </c>
      <c r="E6352" s="1" t="s">
        <v>8003</v>
      </c>
      <c r="F6352" s="1" t="s">
        <v>8032</v>
      </c>
      <c r="G6352" s="1" t="s">
        <v>8015</v>
      </c>
      <c r="H6352">
        <v>7</v>
      </c>
      <c r="I6352">
        <v>6</v>
      </c>
      <c r="J6352" s="1" t="s">
        <v>8027</v>
      </c>
      <c r="K6352">
        <v>10</v>
      </c>
      <c r="L6352">
        <v>8</v>
      </c>
      <c r="M6352">
        <v>4</v>
      </c>
      <c r="N6352" s="1" t="s">
        <v>8007</v>
      </c>
      <c r="O6352" s="1" t="s">
        <v>8017</v>
      </c>
      <c r="P6352">
        <v>0.97</v>
      </c>
      <c r="Q6352">
        <v>1</v>
      </c>
      <c r="R6352" t="str">
        <f t="shared" si="495"/>
        <v>SENIOR</v>
      </c>
      <c r="S6352" s="1" t="str">
        <f t="shared" si="496"/>
        <v>May</v>
      </c>
      <c r="T6352" s="1">
        <f t="shared" si="497"/>
        <v>2023</v>
      </c>
      <c r="U6352" s="1" t="str">
        <f t="shared" si="498"/>
        <v>High</v>
      </c>
      <c r="V6352" s="1" t="str">
        <f t="shared" si="499"/>
        <v>Frequent</v>
      </c>
    </row>
    <row r="6353" spans="1:22" x14ac:dyDescent="0.2">
      <c r="A6353" s="1" t="s">
        <v>14386</v>
      </c>
      <c r="B6353" s="2">
        <v>45172</v>
      </c>
      <c r="C6353" s="1" t="s">
        <v>8010</v>
      </c>
      <c r="D6353">
        <v>40</v>
      </c>
      <c r="E6353" s="1" t="s">
        <v>8003</v>
      </c>
      <c r="F6353" s="1" t="s">
        <v>8022</v>
      </c>
      <c r="G6353" s="1" t="s">
        <v>8026</v>
      </c>
      <c r="H6353">
        <v>3</v>
      </c>
      <c r="I6353">
        <v>8</v>
      </c>
      <c r="J6353" s="1" t="s">
        <v>8016</v>
      </c>
      <c r="K6353">
        <v>8</v>
      </c>
      <c r="L6353">
        <v>4</v>
      </c>
      <c r="M6353">
        <v>1</v>
      </c>
      <c r="N6353" s="1" t="s">
        <v>8038</v>
      </c>
      <c r="O6353" s="1" t="s">
        <v>8008</v>
      </c>
      <c r="P6353">
        <v>0.52</v>
      </c>
      <c r="Q6353">
        <v>0</v>
      </c>
      <c r="R6353" t="str">
        <f t="shared" si="495"/>
        <v>ADULT</v>
      </c>
      <c r="S6353" s="1" t="str">
        <f t="shared" si="496"/>
        <v>Sep</v>
      </c>
      <c r="T6353" s="1">
        <f t="shared" si="497"/>
        <v>2023</v>
      </c>
      <c r="U6353" s="1" t="str">
        <f t="shared" si="498"/>
        <v>Medium</v>
      </c>
      <c r="V6353" s="1" t="str">
        <f t="shared" si="499"/>
        <v>Normal</v>
      </c>
    </row>
    <row r="6354" spans="1:22" x14ac:dyDescent="0.2">
      <c r="A6354" s="1" t="s">
        <v>14387</v>
      </c>
      <c r="B6354" s="2">
        <v>44776</v>
      </c>
      <c r="C6354" s="1" t="s">
        <v>8019</v>
      </c>
      <c r="D6354">
        <v>34</v>
      </c>
      <c r="E6354" s="1" t="s">
        <v>8003</v>
      </c>
      <c r="F6354" s="1" t="s">
        <v>8022</v>
      </c>
      <c r="G6354" s="1" t="s">
        <v>8005</v>
      </c>
      <c r="H6354">
        <v>2</v>
      </c>
      <c r="I6354">
        <v>5</v>
      </c>
      <c r="J6354" s="1" t="s">
        <v>8027</v>
      </c>
      <c r="K6354">
        <v>3</v>
      </c>
      <c r="L6354">
        <v>2</v>
      </c>
      <c r="M6354">
        <v>0</v>
      </c>
      <c r="N6354" s="1" t="s">
        <v>8011</v>
      </c>
      <c r="O6354" s="1" t="s">
        <v>8050</v>
      </c>
      <c r="P6354">
        <v>0.14000000000000001</v>
      </c>
      <c r="Q6354">
        <v>0</v>
      </c>
      <c r="R6354" t="str">
        <f t="shared" si="495"/>
        <v>YOUNG ADULT</v>
      </c>
      <c r="S6354" s="1" t="str">
        <f t="shared" si="496"/>
        <v>Aug</v>
      </c>
      <c r="T6354" s="1">
        <f t="shared" si="497"/>
        <v>2022</v>
      </c>
      <c r="U6354" s="1" t="str">
        <f t="shared" si="498"/>
        <v>Low</v>
      </c>
      <c r="V6354" s="1" t="str">
        <f t="shared" si="499"/>
        <v>Normal</v>
      </c>
    </row>
    <row r="6355" spans="1:22" x14ac:dyDescent="0.2">
      <c r="A6355" s="1" t="s">
        <v>14388</v>
      </c>
      <c r="B6355" s="2">
        <v>44583</v>
      </c>
      <c r="C6355" s="1" t="s">
        <v>8031</v>
      </c>
      <c r="D6355">
        <v>70</v>
      </c>
      <c r="E6355" s="1" t="s">
        <v>8003</v>
      </c>
      <c r="F6355" s="1" t="s">
        <v>8022</v>
      </c>
      <c r="G6355" s="1" t="s">
        <v>8048</v>
      </c>
      <c r="H6355">
        <v>5</v>
      </c>
      <c r="I6355">
        <v>9</v>
      </c>
      <c r="J6355" s="1" t="s">
        <v>8006</v>
      </c>
      <c r="K6355">
        <v>8</v>
      </c>
      <c r="L6355">
        <v>4</v>
      </c>
      <c r="M6355">
        <v>1</v>
      </c>
      <c r="N6355" s="1" t="s">
        <v>8007</v>
      </c>
      <c r="O6355" s="1" t="s">
        <v>8008</v>
      </c>
      <c r="P6355">
        <v>0.97</v>
      </c>
      <c r="Q6355">
        <v>1</v>
      </c>
      <c r="R6355" t="str">
        <f t="shared" si="495"/>
        <v>SENIOR</v>
      </c>
      <c r="S6355" s="1" t="str">
        <f t="shared" si="496"/>
        <v>Jan</v>
      </c>
      <c r="T6355" s="1">
        <f t="shared" si="497"/>
        <v>2022</v>
      </c>
      <c r="U6355" s="1" t="str">
        <f t="shared" si="498"/>
        <v>High</v>
      </c>
      <c r="V6355" s="1" t="str">
        <f t="shared" si="499"/>
        <v>Normal</v>
      </c>
    </row>
    <row r="6356" spans="1:22" x14ac:dyDescent="0.2">
      <c r="A6356" s="1" t="s">
        <v>14389</v>
      </c>
      <c r="B6356" s="2">
        <v>44262</v>
      </c>
      <c r="C6356" s="1" t="s">
        <v>8002</v>
      </c>
      <c r="D6356">
        <v>22</v>
      </c>
      <c r="E6356" s="1" t="s">
        <v>8003</v>
      </c>
      <c r="F6356" s="1" t="s">
        <v>8022</v>
      </c>
      <c r="G6356" s="1" t="s">
        <v>8020</v>
      </c>
      <c r="H6356">
        <v>3</v>
      </c>
      <c r="I6356">
        <v>9</v>
      </c>
      <c r="J6356" s="1" t="s">
        <v>8006</v>
      </c>
      <c r="K6356">
        <v>8</v>
      </c>
      <c r="L6356">
        <v>2</v>
      </c>
      <c r="M6356">
        <v>1</v>
      </c>
      <c r="N6356" s="1" t="s">
        <v>8038</v>
      </c>
      <c r="O6356" s="1" t="s">
        <v>8008</v>
      </c>
      <c r="P6356">
        <v>0.73</v>
      </c>
      <c r="Q6356">
        <v>1</v>
      </c>
      <c r="R6356" t="str">
        <f t="shared" si="495"/>
        <v>YOUNG ADULT</v>
      </c>
      <c r="S6356" s="1" t="str">
        <f t="shared" si="496"/>
        <v>Mar</v>
      </c>
      <c r="T6356" s="1">
        <f t="shared" si="497"/>
        <v>2021</v>
      </c>
      <c r="U6356" s="1" t="str">
        <f t="shared" si="498"/>
        <v>High</v>
      </c>
      <c r="V6356" s="1" t="str">
        <f t="shared" si="499"/>
        <v>Normal</v>
      </c>
    </row>
    <row r="6357" spans="1:22" x14ac:dyDescent="0.2">
      <c r="A6357" s="1" t="s">
        <v>14390</v>
      </c>
      <c r="B6357" s="2">
        <v>44943</v>
      </c>
      <c r="C6357" s="1" t="s">
        <v>8031</v>
      </c>
      <c r="D6357">
        <v>54</v>
      </c>
      <c r="E6357" s="1" t="s">
        <v>8003</v>
      </c>
      <c r="F6357" s="1" t="s">
        <v>8014</v>
      </c>
      <c r="G6357" s="1" t="s">
        <v>8020</v>
      </c>
      <c r="H6357">
        <v>5</v>
      </c>
      <c r="I6357">
        <v>9</v>
      </c>
      <c r="J6357" s="1" t="s">
        <v>8016</v>
      </c>
      <c r="K6357">
        <v>8</v>
      </c>
      <c r="L6357">
        <v>2</v>
      </c>
      <c r="M6357">
        <v>1</v>
      </c>
      <c r="N6357" s="1" t="s">
        <v>8011</v>
      </c>
      <c r="O6357" s="1" t="s">
        <v>8008</v>
      </c>
      <c r="P6357">
        <v>0.92</v>
      </c>
      <c r="Q6357">
        <v>1</v>
      </c>
      <c r="R6357" t="str">
        <f t="shared" si="495"/>
        <v>ADULT</v>
      </c>
      <c r="S6357" s="1" t="str">
        <f t="shared" si="496"/>
        <v>Jan</v>
      </c>
      <c r="T6357" s="1">
        <f t="shared" si="497"/>
        <v>2023</v>
      </c>
      <c r="U6357" s="1" t="str">
        <f t="shared" si="498"/>
        <v>High</v>
      </c>
      <c r="V6357" s="1" t="str">
        <f t="shared" si="499"/>
        <v>Normal</v>
      </c>
    </row>
    <row r="6358" spans="1:22" x14ac:dyDescent="0.2">
      <c r="A6358" s="1" t="s">
        <v>14391</v>
      </c>
      <c r="B6358" s="2">
        <v>44501</v>
      </c>
      <c r="C6358" s="1" t="s">
        <v>8010</v>
      </c>
      <c r="D6358">
        <v>94</v>
      </c>
      <c r="E6358" s="1" t="s">
        <v>8003</v>
      </c>
      <c r="F6358" s="1" t="s">
        <v>8004</v>
      </c>
      <c r="G6358" s="1" t="s">
        <v>8029</v>
      </c>
      <c r="H6358">
        <v>7</v>
      </c>
      <c r="I6358">
        <v>7</v>
      </c>
      <c r="J6358" s="1" t="s">
        <v>8016</v>
      </c>
      <c r="K6358">
        <v>12</v>
      </c>
      <c r="L6358">
        <v>5</v>
      </c>
      <c r="M6358">
        <v>4</v>
      </c>
      <c r="N6358" s="1" t="s">
        <v>8007</v>
      </c>
      <c r="O6358" s="1" t="s">
        <v>8017</v>
      </c>
      <c r="P6358">
        <v>0.97</v>
      </c>
      <c r="Q6358">
        <v>1</v>
      </c>
      <c r="R6358" t="str">
        <f t="shared" si="495"/>
        <v>SENIOR</v>
      </c>
      <c r="S6358" s="1" t="str">
        <f t="shared" si="496"/>
        <v>Nov</v>
      </c>
      <c r="T6358" s="1">
        <f t="shared" si="497"/>
        <v>2021</v>
      </c>
      <c r="U6358" s="1" t="str">
        <f t="shared" si="498"/>
        <v>High</v>
      </c>
      <c r="V6358" s="1" t="str">
        <f t="shared" si="499"/>
        <v>Frequent</v>
      </c>
    </row>
    <row r="6359" spans="1:22" x14ac:dyDescent="0.2">
      <c r="A6359" s="1" t="s">
        <v>14392</v>
      </c>
      <c r="B6359" s="2">
        <v>44257</v>
      </c>
      <c r="C6359" s="1" t="s">
        <v>8002</v>
      </c>
      <c r="D6359">
        <v>31</v>
      </c>
      <c r="E6359" s="1" t="s">
        <v>8003</v>
      </c>
      <c r="F6359" s="1" t="s">
        <v>8037</v>
      </c>
      <c r="G6359" s="1" t="s">
        <v>8035</v>
      </c>
      <c r="H6359">
        <v>4</v>
      </c>
      <c r="I6359">
        <v>10</v>
      </c>
      <c r="J6359" s="1" t="s">
        <v>8027</v>
      </c>
      <c r="K6359">
        <v>7</v>
      </c>
      <c r="L6359">
        <v>3</v>
      </c>
      <c r="M6359">
        <v>1</v>
      </c>
      <c r="N6359" s="1" t="s">
        <v>8011</v>
      </c>
      <c r="O6359" s="1" t="s">
        <v>8008</v>
      </c>
      <c r="P6359">
        <v>0.7</v>
      </c>
      <c r="Q6359">
        <v>1</v>
      </c>
      <c r="R6359" t="str">
        <f t="shared" si="495"/>
        <v>YOUNG ADULT</v>
      </c>
      <c r="S6359" s="1" t="str">
        <f t="shared" si="496"/>
        <v>Mar</v>
      </c>
      <c r="T6359" s="1">
        <f t="shared" si="497"/>
        <v>2021</v>
      </c>
      <c r="U6359" s="1" t="str">
        <f t="shared" si="498"/>
        <v>High</v>
      </c>
      <c r="V6359" s="1" t="str">
        <f t="shared" si="499"/>
        <v>Normal</v>
      </c>
    </row>
    <row r="6360" spans="1:22" x14ac:dyDescent="0.2">
      <c r="A6360" s="1" t="s">
        <v>14393</v>
      </c>
      <c r="B6360" s="2">
        <v>44926</v>
      </c>
      <c r="C6360" s="1" t="s">
        <v>8031</v>
      </c>
      <c r="D6360">
        <v>24</v>
      </c>
      <c r="E6360" s="1" t="s">
        <v>8003</v>
      </c>
      <c r="F6360" s="1" t="s">
        <v>8032</v>
      </c>
      <c r="G6360" s="1" t="s">
        <v>8067</v>
      </c>
      <c r="H6360">
        <v>2</v>
      </c>
      <c r="I6360">
        <v>7</v>
      </c>
      <c r="J6360" s="1" t="s">
        <v>8006</v>
      </c>
      <c r="K6360">
        <v>5</v>
      </c>
      <c r="L6360">
        <v>1</v>
      </c>
      <c r="M6360">
        <v>0</v>
      </c>
      <c r="N6360" s="1" t="s">
        <v>8038</v>
      </c>
      <c r="O6360" s="1" t="s">
        <v>8050</v>
      </c>
      <c r="P6360">
        <v>0.22</v>
      </c>
      <c r="Q6360">
        <v>0</v>
      </c>
      <c r="R6360" t="str">
        <f t="shared" si="495"/>
        <v>YOUNG ADULT</v>
      </c>
      <c r="S6360" s="1" t="str">
        <f t="shared" si="496"/>
        <v>Dec</v>
      </c>
      <c r="T6360" s="1">
        <f t="shared" si="497"/>
        <v>2022</v>
      </c>
      <c r="U6360" s="1" t="str">
        <f t="shared" si="498"/>
        <v>Low</v>
      </c>
      <c r="V6360" s="1" t="str">
        <f t="shared" si="499"/>
        <v>Normal</v>
      </c>
    </row>
    <row r="6361" spans="1:22" x14ac:dyDescent="0.2">
      <c r="A6361" s="1" t="s">
        <v>14394</v>
      </c>
      <c r="B6361" s="2">
        <v>44728</v>
      </c>
      <c r="C6361" s="1" t="s">
        <v>8019</v>
      </c>
      <c r="D6361">
        <v>32</v>
      </c>
      <c r="E6361" s="1" t="s">
        <v>8013</v>
      </c>
      <c r="F6361" s="1" t="s">
        <v>8014</v>
      </c>
      <c r="G6361" s="1" t="s">
        <v>8044</v>
      </c>
      <c r="H6361">
        <v>2</v>
      </c>
      <c r="I6361">
        <v>6</v>
      </c>
      <c r="J6361" s="1" t="s">
        <v>8016</v>
      </c>
      <c r="K6361">
        <v>4</v>
      </c>
      <c r="L6361">
        <v>1</v>
      </c>
      <c r="M6361">
        <v>0</v>
      </c>
      <c r="N6361" s="1" t="s">
        <v>8038</v>
      </c>
      <c r="O6361" s="1" t="s">
        <v>8017</v>
      </c>
      <c r="P6361">
        <v>0.44</v>
      </c>
      <c r="Q6361">
        <v>0</v>
      </c>
      <c r="R6361" t="str">
        <f t="shared" si="495"/>
        <v>YOUNG ADULT</v>
      </c>
      <c r="S6361" s="1" t="str">
        <f t="shared" si="496"/>
        <v>Jun</v>
      </c>
      <c r="T6361" s="1">
        <f t="shared" si="497"/>
        <v>2022</v>
      </c>
      <c r="U6361" s="1" t="str">
        <f t="shared" si="498"/>
        <v>Medium</v>
      </c>
      <c r="V6361" s="1" t="str">
        <f t="shared" si="499"/>
        <v>Normal</v>
      </c>
    </row>
    <row r="6362" spans="1:22" x14ac:dyDescent="0.2">
      <c r="A6362" s="1" t="s">
        <v>14395</v>
      </c>
      <c r="B6362" s="2">
        <v>44210</v>
      </c>
      <c r="C6362" s="1" t="s">
        <v>8031</v>
      </c>
      <c r="D6362">
        <v>73</v>
      </c>
      <c r="E6362" s="1" t="s">
        <v>8003</v>
      </c>
      <c r="F6362" s="1" t="s">
        <v>8004</v>
      </c>
      <c r="G6362" s="1" t="s">
        <v>8020</v>
      </c>
      <c r="H6362">
        <v>7</v>
      </c>
      <c r="I6362">
        <v>10</v>
      </c>
      <c r="J6362" s="1" t="s">
        <v>8016</v>
      </c>
      <c r="K6362">
        <v>10</v>
      </c>
      <c r="L6362">
        <v>8</v>
      </c>
      <c r="M6362">
        <v>3</v>
      </c>
      <c r="N6362" s="1" t="s">
        <v>8007</v>
      </c>
      <c r="O6362" s="1" t="s">
        <v>8017</v>
      </c>
      <c r="P6362">
        <v>0.97</v>
      </c>
      <c r="Q6362">
        <v>1</v>
      </c>
      <c r="R6362" t="str">
        <f t="shared" si="495"/>
        <v>SENIOR</v>
      </c>
      <c r="S6362" s="1" t="str">
        <f t="shared" si="496"/>
        <v>Jan</v>
      </c>
      <c r="T6362" s="1">
        <f t="shared" si="497"/>
        <v>2021</v>
      </c>
      <c r="U6362" s="1" t="str">
        <f t="shared" si="498"/>
        <v>High</v>
      </c>
      <c r="V6362" s="1" t="str">
        <f t="shared" si="499"/>
        <v>Frequent</v>
      </c>
    </row>
    <row r="6363" spans="1:22" x14ac:dyDescent="0.2">
      <c r="A6363" s="1" t="s">
        <v>14396</v>
      </c>
      <c r="B6363" s="2">
        <v>44318</v>
      </c>
      <c r="C6363" s="1" t="s">
        <v>8002</v>
      </c>
      <c r="D6363">
        <v>77</v>
      </c>
      <c r="E6363" s="1" t="s">
        <v>8013</v>
      </c>
      <c r="F6363" s="1" t="s">
        <v>8037</v>
      </c>
      <c r="G6363" s="1" t="s">
        <v>8044</v>
      </c>
      <c r="H6363">
        <v>5</v>
      </c>
      <c r="I6363">
        <v>7</v>
      </c>
      <c r="J6363" s="1" t="s">
        <v>8016</v>
      </c>
      <c r="K6363">
        <v>8</v>
      </c>
      <c r="L6363">
        <v>5</v>
      </c>
      <c r="M6363">
        <v>3</v>
      </c>
      <c r="N6363" s="1" t="s">
        <v>8007</v>
      </c>
      <c r="O6363" s="1" t="s">
        <v>8008</v>
      </c>
      <c r="P6363">
        <v>0.97</v>
      </c>
      <c r="Q6363">
        <v>1</v>
      </c>
      <c r="R6363" t="str">
        <f t="shared" si="495"/>
        <v>SENIOR</v>
      </c>
      <c r="S6363" s="1" t="str">
        <f t="shared" si="496"/>
        <v>May</v>
      </c>
      <c r="T6363" s="1">
        <f t="shared" si="497"/>
        <v>2021</v>
      </c>
      <c r="U6363" s="1" t="str">
        <f t="shared" si="498"/>
        <v>High</v>
      </c>
      <c r="V6363" s="1" t="str">
        <f t="shared" si="499"/>
        <v>Frequent</v>
      </c>
    </row>
    <row r="6364" spans="1:22" x14ac:dyDescent="0.2">
      <c r="A6364" s="1" t="s">
        <v>14397</v>
      </c>
      <c r="B6364" s="2">
        <v>44962</v>
      </c>
      <c r="C6364" s="1" t="s">
        <v>8031</v>
      </c>
      <c r="D6364">
        <v>49</v>
      </c>
      <c r="E6364" s="1" t="s">
        <v>8013</v>
      </c>
      <c r="F6364" s="1" t="s">
        <v>8014</v>
      </c>
      <c r="G6364" s="1" t="s">
        <v>8060</v>
      </c>
      <c r="H6364">
        <v>3</v>
      </c>
      <c r="I6364">
        <v>8</v>
      </c>
      <c r="J6364" s="1" t="s">
        <v>8016</v>
      </c>
      <c r="K6364">
        <v>6</v>
      </c>
      <c r="L6364">
        <v>4</v>
      </c>
      <c r="M6364">
        <v>1</v>
      </c>
      <c r="N6364" s="1" t="s">
        <v>8011</v>
      </c>
      <c r="O6364" s="1" t="s">
        <v>8008</v>
      </c>
      <c r="P6364">
        <v>0.72</v>
      </c>
      <c r="Q6364">
        <v>1</v>
      </c>
      <c r="R6364" t="str">
        <f t="shared" si="495"/>
        <v>ADULT</v>
      </c>
      <c r="S6364" s="1" t="str">
        <f t="shared" si="496"/>
        <v>Feb</v>
      </c>
      <c r="T6364" s="1">
        <f t="shared" si="497"/>
        <v>2023</v>
      </c>
      <c r="U6364" s="1" t="str">
        <f t="shared" si="498"/>
        <v>High</v>
      </c>
      <c r="V6364" s="1" t="str">
        <f t="shared" si="499"/>
        <v>Normal</v>
      </c>
    </row>
    <row r="6365" spans="1:22" x14ac:dyDescent="0.2">
      <c r="A6365" s="1" t="s">
        <v>14398</v>
      </c>
      <c r="B6365" s="2">
        <v>44266</v>
      </c>
      <c r="C6365" s="1" t="s">
        <v>8002</v>
      </c>
      <c r="D6365">
        <v>69</v>
      </c>
      <c r="E6365" s="1" t="s">
        <v>8003</v>
      </c>
      <c r="F6365" s="1" t="s">
        <v>8037</v>
      </c>
      <c r="G6365" s="1" t="s">
        <v>8044</v>
      </c>
      <c r="H6365">
        <v>6</v>
      </c>
      <c r="I6365">
        <v>7</v>
      </c>
      <c r="J6365" s="1" t="s">
        <v>8027</v>
      </c>
      <c r="K6365">
        <v>12</v>
      </c>
      <c r="L6365">
        <v>6</v>
      </c>
      <c r="M6365">
        <v>2</v>
      </c>
      <c r="N6365" s="1" t="s">
        <v>8007</v>
      </c>
      <c r="O6365" s="1" t="s">
        <v>8017</v>
      </c>
      <c r="P6365">
        <v>0.97</v>
      </c>
      <c r="Q6365">
        <v>1</v>
      </c>
      <c r="R6365" t="str">
        <f t="shared" si="495"/>
        <v>SENIOR</v>
      </c>
      <c r="S6365" s="1" t="str">
        <f t="shared" si="496"/>
        <v>Mar</v>
      </c>
      <c r="T6365" s="1">
        <f t="shared" si="497"/>
        <v>2021</v>
      </c>
      <c r="U6365" s="1" t="str">
        <f t="shared" si="498"/>
        <v>High</v>
      </c>
      <c r="V6365" s="1" t="str">
        <f t="shared" si="499"/>
        <v>Normal</v>
      </c>
    </row>
    <row r="6366" spans="1:22" x14ac:dyDescent="0.2">
      <c r="A6366" s="1" t="s">
        <v>14399</v>
      </c>
      <c r="B6366" s="2">
        <v>45145</v>
      </c>
      <c r="C6366" s="1" t="s">
        <v>8019</v>
      </c>
      <c r="D6366">
        <v>81</v>
      </c>
      <c r="E6366" s="1" t="s">
        <v>8003</v>
      </c>
      <c r="F6366" s="1" t="s">
        <v>8037</v>
      </c>
      <c r="G6366" s="1" t="s">
        <v>8029</v>
      </c>
      <c r="H6366">
        <v>6</v>
      </c>
      <c r="I6366">
        <v>5</v>
      </c>
      <c r="J6366" s="1" t="s">
        <v>8027</v>
      </c>
      <c r="K6366">
        <v>10</v>
      </c>
      <c r="L6366">
        <v>6</v>
      </c>
      <c r="M6366">
        <v>4</v>
      </c>
      <c r="N6366" s="1" t="s">
        <v>8007</v>
      </c>
      <c r="O6366" s="1" t="s">
        <v>8017</v>
      </c>
      <c r="P6366">
        <v>0.97</v>
      </c>
      <c r="Q6366">
        <v>1</v>
      </c>
      <c r="R6366" t="str">
        <f t="shared" si="495"/>
        <v>SENIOR</v>
      </c>
      <c r="S6366" s="1" t="str">
        <f t="shared" si="496"/>
        <v>Aug</v>
      </c>
      <c r="T6366" s="1">
        <f t="shared" si="497"/>
        <v>2023</v>
      </c>
      <c r="U6366" s="1" t="str">
        <f t="shared" si="498"/>
        <v>High</v>
      </c>
      <c r="V6366" s="1" t="str">
        <f t="shared" si="499"/>
        <v>Frequent</v>
      </c>
    </row>
    <row r="6367" spans="1:22" x14ac:dyDescent="0.2">
      <c r="A6367" s="1" t="s">
        <v>14400</v>
      </c>
      <c r="B6367" s="2">
        <v>44537</v>
      </c>
      <c r="C6367" s="1" t="s">
        <v>8031</v>
      </c>
      <c r="D6367">
        <v>88</v>
      </c>
      <c r="E6367" s="1" t="s">
        <v>8003</v>
      </c>
      <c r="F6367" s="1" t="s">
        <v>8022</v>
      </c>
      <c r="G6367" s="1" t="s">
        <v>8020</v>
      </c>
      <c r="H6367">
        <v>7</v>
      </c>
      <c r="I6367">
        <v>13</v>
      </c>
      <c r="J6367" s="1" t="s">
        <v>8016</v>
      </c>
      <c r="K6367">
        <v>10</v>
      </c>
      <c r="L6367">
        <v>6</v>
      </c>
      <c r="M6367">
        <v>5</v>
      </c>
      <c r="N6367" s="1" t="s">
        <v>8007</v>
      </c>
      <c r="O6367" s="1" t="s">
        <v>8017</v>
      </c>
      <c r="P6367">
        <v>0.97</v>
      </c>
      <c r="Q6367">
        <v>1</v>
      </c>
      <c r="R6367" t="str">
        <f t="shared" si="495"/>
        <v>SENIOR</v>
      </c>
      <c r="S6367" s="1" t="str">
        <f t="shared" si="496"/>
        <v>Dec</v>
      </c>
      <c r="T6367" s="1">
        <f t="shared" si="497"/>
        <v>2021</v>
      </c>
      <c r="U6367" s="1" t="str">
        <f t="shared" si="498"/>
        <v>High</v>
      </c>
      <c r="V6367" s="1" t="str">
        <f t="shared" si="499"/>
        <v>Frequent</v>
      </c>
    </row>
    <row r="6368" spans="1:22" x14ac:dyDescent="0.2">
      <c r="A6368" s="1" t="s">
        <v>14401</v>
      </c>
      <c r="B6368" s="2">
        <v>44294</v>
      </c>
      <c r="C6368" s="1" t="s">
        <v>8002</v>
      </c>
      <c r="D6368">
        <v>53</v>
      </c>
      <c r="E6368" s="1" t="s">
        <v>8013</v>
      </c>
      <c r="F6368" s="1" t="s">
        <v>8022</v>
      </c>
      <c r="G6368" s="1" t="s">
        <v>8015</v>
      </c>
      <c r="H6368">
        <v>4</v>
      </c>
      <c r="I6368">
        <v>7</v>
      </c>
      <c r="J6368" s="1" t="s">
        <v>8027</v>
      </c>
      <c r="K6368">
        <v>6</v>
      </c>
      <c r="L6368">
        <v>2</v>
      </c>
      <c r="M6368">
        <v>2</v>
      </c>
      <c r="N6368" s="1" t="s">
        <v>8038</v>
      </c>
      <c r="O6368" s="1" t="s">
        <v>8008</v>
      </c>
      <c r="P6368">
        <v>0.75</v>
      </c>
      <c r="Q6368">
        <v>1</v>
      </c>
      <c r="R6368" t="str">
        <f t="shared" si="495"/>
        <v>ADULT</v>
      </c>
      <c r="S6368" s="1" t="str">
        <f t="shared" si="496"/>
        <v>Apr</v>
      </c>
      <c r="T6368" s="1">
        <f t="shared" si="497"/>
        <v>2021</v>
      </c>
      <c r="U6368" s="1" t="str">
        <f t="shared" si="498"/>
        <v>High</v>
      </c>
      <c r="V6368" s="1" t="str">
        <f t="shared" si="499"/>
        <v>Normal</v>
      </c>
    </row>
    <row r="6369" spans="1:22" x14ac:dyDescent="0.2">
      <c r="A6369" s="1" t="s">
        <v>14402</v>
      </c>
      <c r="B6369" s="2">
        <v>45028</v>
      </c>
      <c r="C6369" s="1" t="s">
        <v>8002</v>
      </c>
      <c r="D6369">
        <v>18</v>
      </c>
      <c r="E6369" s="1" t="s">
        <v>8003</v>
      </c>
      <c r="F6369" s="1" t="s">
        <v>8014</v>
      </c>
      <c r="G6369" s="1" t="s">
        <v>8044</v>
      </c>
      <c r="H6369">
        <v>2</v>
      </c>
      <c r="I6369">
        <v>7</v>
      </c>
      <c r="J6369" s="1" t="s">
        <v>8016</v>
      </c>
      <c r="K6369">
        <v>4</v>
      </c>
      <c r="L6369">
        <v>2</v>
      </c>
      <c r="M6369">
        <v>0</v>
      </c>
      <c r="N6369" s="1" t="s">
        <v>8011</v>
      </c>
      <c r="O6369" s="1" t="s">
        <v>8050</v>
      </c>
      <c r="P6369">
        <v>0.32</v>
      </c>
      <c r="Q6369">
        <v>0</v>
      </c>
      <c r="R6369" t="str">
        <f t="shared" si="495"/>
        <v>YOUNG ADULT</v>
      </c>
      <c r="S6369" s="1" t="str">
        <f t="shared" si="496"/>
        <v>Apr</v>
      </c>
      <c r="T6369" s="1">
        <f t="shared" si="497"/>
        <v>2023</v>
      </c>
      <c r="U6369" s="1" t="str">
        <f t="shared" si="498"/>
        <v>Medium</v>
      </c>
      <c r="V6369" s="1" t="str">
        <f t="shared" si="499"/>
        <v>Normal</v>
      </c>
    </row>
    <row r="6370" spans="1:22" x14ac:dyDescent="0.2">
      <c r="A6370" s="1" t="s">
        <v>14403</v>
      </c>
      <c r="B6370" s="2">
        <v>44771</v>
      </c>
      <c r="C6370" s="1" t="s">
        <v>8019</v>
      </c>
      <c r="D6370">
        <v>44</v>
      </c>
      <c r="E6370" s="1" t="s">
        <v>8003</v>
      </c>
      <c r="F6370" s="1" t="s">
        <v>8037</v>
      </c>
      <c r="G6370" s="1" t="s">
        <v>8026</v>
      </c>
      <c r="H6370">
        <v>4</v>
      </c>
      <c r="I6370">
        <v>10</v>
      </c>
      <c r="J6370" s="1" t="s">
        <v>8006</v>
      </c>
      <c r="K6370">
        <v>6</v>
      </c>
      <c r="L6370">
        <v>3</v>
      </c>
      <c r="M6370">
        <v>1</v>
      </c>
      <c r="N6370" s="1" t="s">
        <v>8038</v>
      </c>
      <c r="O6370" s="1" t="s">
        <v>8008</v>
      </c>
      <c r="P6370">
        <v>0.48</v>
      </c>
      <c r="Q6370">
        <v>1</v>
      </c>
      <c r="R6370" t="str">
        <f t="shared" si="495"/>
        <v>ADULT</v>
      </c>
      <c r="S6370" s="1" t="str">
        <f t="shared" si="496"/>
        <v>Jul</v>
      </c>
      <c r="T6370" s="1">
        <f t="shared" si="497"/>
        <v>2022</v>
      </c>
      <c r="U6370" s="1" t="str">
        <f t="shared" si="498"/>
        <v>Medium</v>
      </c>
      <c r="V6370" s="1" t="str">
        <f t="shared" si="499"/>
        <v>Normal</v>
      </c>
    </row>
    <row r="6371" spans="1:22" x14ac:dyDescent="0.2">
      <c r="A6371" s="1" t="s">
        <v>14404</v>
      </c>
      <c r="B6371" s="2">
        <v>44532</v>
      </c>
      <c r="C6371" s="1" t="s">
        <v>8031</v>
      </c>
      <c r="D6371">
        <v>50</v>
      </c>
      <c r="E6371" s="1" t="s">
        <v>8003</v>
      </c>
      <c r="F6371" s="1" t="s">
        <v>8032</v>
      </c>
      <c r="G6371" s="1" t="s">
        <v>8048</v>
      </c>
      <c r="H6371">
        <v>6</v>
      </c>
      <c r="I6371">
        <v>10</v>
      </c>
      <c r="J6371" s="1" t="s">
        <v>8027</v>
      </c>
      <c r="K6371">
        <v>10</v>
      </c>
      <c r="L6371">
        <v>5</v>
      </c>
      <c r="M6371">
        <v>2</v>
      </c>
      <c r="N6371" s="1" t="s">
        <v>8011</v>
      </c>
      <c r="O6371" s="1" t="s">
        <v>8017</v>
      </c>
      <c r="P6371">
        <v>0.97</v>
      </c>
      <c r="Q6371">
        <v>1</v>
      </c>
      <c r="R6371" t="str">
        <f t="shared" si="495"/>
        <v>ADULT</v>
      </c>
      <c r="S6371" s="1" t="str">
        <f t="shared" si="496"/>
        <v>Dec</v>
      </c>
      <c r="T6371" s="1">
        <f t="shared" si="497"/>
        <v>2021</v>
      </c>
      <c r="U6371" s="1" t="str">
        <f t="shared" si="498"/>
        <v>High</v>
      </c>
      <c r="V6371" s="1" t="str">
        <f t="shared" si="499"/>
        <v>Normal</v>
      </c>
    </row>
    <row r="6372" spans="1:22" x14ac:dyDescent="0.2">
      <c r="A6372" s="1" t="s">
        <v>14405</v>
      </c>
      <c r="B6372" s="2">
        <v>44641</v>
      </c>
      <c r="C6372" s="1" t="s">
        <v>8002</v>
      </c>
      <c r="D6372">
        <v>53</v>
      </c>
      <c r="E6372" s="1" t="s">
        <v>8013</v>
      </c>
      <c r="F6372" s="1" t="s">
        <v>8004</v>
      </c>
      <c r="G6372" s="1" t="s">
        <v>8060</v>
      </c>
      <c r="H6372">
        <v>4</v>
      </c>
      <c r="I6372">
        <v>9</v>
      </c>
      <c r="J6372" s="1" t="s">
        <v>8006</v>
      </c>
      <c r="K6372">
        <v>7</v>
      </c>
      <c r="L6372">
        <v>3</v>
      </c>
      <c r="M6372">
        <v>1</v>
      </c>
      <c r="N6372" s="1" t="s">
        <v>8011</v>
      </c>
      <c r="O6372" s="1" t="s">
        <v>8008</v>
      </c>
      <c r="P6372">
        <v>0.75</v>
      </c>
      <c r="Q6372">
        <v>1</v>
      </c>
      <c r="R6372" t="str">
        <f t="shared" si="495"/>
        <v>ADULT</v>
      </c>
      <c r="S6372" s="1" t="str">
        <f t="shared" si="496"/>
        <v>Mar</v>
      </c>
      <c r="T6372" s="1">
        <f t="shared" si="497"/>
        <v>2022</v>
      </c>
      <c r="U6372" s="1" t="str">
        <f t="shared" si="498"/>
        <v>High</v>
      </c>
      <c r="V6372" s="1" t="str">
        <f t="shared" si="499"/>
        <v>Normal</v>
      </c>
    </row>
    <row r="6373" spans="1:22" x14ac:dyDescent="0.2">
      <c r="A6373" s="1" t="s">
        <v>14406</v>
      </c>
      <c r="B6373" s="2">
        <v>44220</v>
      </c>
      <c r="C6373" s="1" t="s">
        <v>8031</v>
      </c>
      <c r="D6373">
        <v>54</v>
      </c>
      <c r="E6373" s="1" t="s">
        <v>8003</v>
      </c>
      <c r="F6373" s="1" t="s">
        <v>8014</v>
      </c>
      <c r="G6373" s="1" t="s">
        <v>8062</v>
      </c>
      <c r="H6373">
        <v>4</v>
      </c>
      <c r="I6373">
        <v>8</v>
      </c>
      <c r="J6373" s="1" t="s">
        <v>8027</v>
      </c>
      <c r="K6373">
        <v>6</v>
      </c>
      <c r="L6373">
        <v>3</v>
      </c>
      <c r="M6373">
        <v>1</v>
      </c>
      <c r="N6373" s="1" t="s">
        <v>8011</v>
      </c>
      <c r="O6373" s="1" t="s">
        <v>8008</v>
      </c>
      <c r="P6373">
        <v>0.53</v>
      </c>
      <c r="Q6373">
        <v>0</v>
      </c>
      <c r="R6373" t="str">
        <f t="shared" si="495"/>
        <v>ADULT</v>
      </c>
      <c r="S6373" s="1" t="str">
        <f t="shared" si="496"/>
        <v>Jan</v>
      </c>
      <c r="T6373" s="1">
        <f t="shared" si="497"/>
        <v>2021</v>
      </c>
      <c r="U6373" s="1" t="str">
        <f t="shared" si="498"/>
        <v>Medium</v>
      </c>
      <c r="V6373" s="1" t="str">
        <f t="shared" si="499"/>
        <v>Normal</v>
      </c>
    </row>
    <row r="6374" spans="1:22" x14ac:dyDescent="0.2">
      <c r="A6374" s="1" t="s">
        <v>14407</v>
      </c>
      <c r="B6374" s="2">
        <v>44922</v>
      </c>
      <c r="C6374" s="1" t="s">
        <v>8031</v>
      </c>
      <c r="D6374">
        <v>77</v>
      </c>
      <c r="E6374" s="1" t="s">
        <v>8013</v>
      </c>
      <c r="F6374" s="1" t="s">
        <v>8004</v>
      </c>
      <c r="G6374" s="1" t="s">
        <v>8060</v>
      </c>
      <c r="H6374">
        <v>5</v>
      </c>
      <c r="I6374">
        <v>10</v>
      </c>
      <c r="J6374" s="1" t="s">
        <v>8016</v>
      </c>
      <c r="K6374">
        <v>10</v>
      </c>
      <c r="L6374">
        <v>5</v>
      </c>
      <c r="M6374">
        <v>2</v>
      </c>
      <c r="N6374" s="1" t="s">
        <v>8007</v>
      </c>
      <c r="O6374" s="1" t="s">
        <v>8008</v>
      </c>
      <c r="P6374">
        <v>0.97</v>
      </c>
      <c r="Q6374">
        <v>1</v>
      </c>
      <c r="R6374" t="str">
        <f t="shared" si="495"/>
        <v>SENIOR</v>
      </c>
      <c r="S6374" s="1" t="str">
        <f t="shared" si="496"/>
        <v>Dec</v>
      </c>
      <c r="T6374" s="1">
        <f t="shared" si="497"/>
        <v>2022</v>
      </c>
      <c r="U6374" s="1" t="str">
        <f t="shared" si="498"/>
        <v>High</v>
      </c>
      <c r="V6374" s="1" t="str">
        <f t="shared" si="499"/>
        <v>Normal</v>
      </c>
    </row>
    <row r="6375" spans="1:22" x14ac:dyDescent="0.2">
      <c r="A6375" s="1" t="s">
        <v>14408</v>
      </c>
      <c r="B6375" s="2">
        <v>44597</v>
      </c>
      <c r="C6375" s="1" t="s">
        <v>8031</v>
      </c>
      <c r="D6375">
        <v>79</v>
      </c>
      <c r="E6375" s="1" t="s">
        <v>8013</v>
      </c>
      <c r="F6375" s="1" t="s">
        <v>8004</v>
      </c>
      <c r="G6375" s="1" t="s">
        <v>8062</v>
      </c>
      <c r="H6375">
        <v>5</v>
      </c>
      <c r="I6375">
        <v>9</v>
      </c>
      <c r="J6375" s="1" t="s">
        <v>8006</v>
      </c>
      <c r="K6375">
        <v>8</v>
      </c>
      <c r="L6375">
        <v>5</v>
      </c>
      <c r="M6375">
        <v>2</v>
      </c>
      <c r="N6375" s="1" t="s">
        <v>8007</v>
      </c>
      <c r="O6375" s="1" t="s">
        <v>8008</v>
      </c>
      <c r="P6375">
        <v>0.97</v>
      </c>
      <c r="Q6375">
        <v>1</v>
      </c>
      <c r="R6375" t="str">
        <f t="shared" si="495"/>
        <v>SENIOR</v>
      </c>
      <c r="S6375" s="1" t="str">
        <f t="shared" si="496"/>
        <v>Feb</v>
      </c>
      <c r="T6375" s="1">
        <f t="shared" si="497"/>
        <v>2022</v>
      </c>
      <c r="U6375" s="1" t="str">
        <f t="shared" si="498"/>
        <v>High</v>
      </c>
      <c r="V6375" s="1" t="str">
        <f t="shared" si="499"/>
        <v>Normal</v>
      </c>
    </row>
    <row r="6376" spans="1:22" x14ac:dyDescent="0.2">
      <c r="A6376" s="1" t="s">
        <v>14409</v>
      </c>
      <c r="B6376" s="2">
        <v>44978</v>
      </c>
      <c r="C6376" s="1" t="s">
        <v>8031</v>
      </c>
      <c r="D6376">
        <v>55</v>
      </c>
      <c r="E6376" s="1" t="s">
        <v>8013</v>
      </c>
      <c r="F6376" s="1" t="s">
        <v>8032</v>
      </c>
      <c r="G6376" s="1" t="s">
        <v>8062</v>
      </c>
      <c r="H6376">
        <v>5</v>
      </c>
      <c r="I6376">
        <v>8</v>
      </c>
      <c r="J6376" s="1" t="s">
        <v>8006</v>
      </c>
      <c r="K6376">
        <v>8</v>
      </c>
      <c r="L6376">
        <v>2</v>
      </c>
      <c r="M6376">
        <v>1</v>
      </c>
      <c r="N6376" s="1" t="s">
        <v>8023</v>
      </c>
      <c r="O6376" s="1" t="s">
        <v>8008</v>
      </c>
      <c r="P6376">
        <v>0.74</v>
      </c>
      <c r="Q6376">
        <v>1</v>
      </c>
      <c r="R6376" t="str">
        <f t="shared" si="495"/>
        <v>ADULT</v>
      </c>
      <c r="S6376" s="1" t="str">
        <f t="shared" si="496"/>
        <v>Feb</v>
      </c>
      <c r="T6376" s="1">
        <f t="shared" si="497"/>
        <v>2023</v>
      </c>
      <c r="U6376" s="1" t="str">
        <f t="shared" si="498"/>
        <v>High</v>
      </c>
      <c r="V6376" s="1" t="str">
        <f t="shared" si="499"/>
        <v>Normal</v>
      </c>
    </row>
    <row r="6377" spans="1:22" x14ac:dyDescent="0.2">
      <c r="A6377" s="1" t="s">
        <v>14410</v>
      </c>
      <c r="B6377" s="2">
        <v>44884</v>
      </c>
      <c r="C6377" s="1" t="s">
        <v>8010</v>
      </c>
      <c r="D6377">
        <v>76</v>
      </c>
      <c r="E6377" s="1" t="s">
        <v>8013</v>
      </c>
      <c r="F6377" s="1" t="s">
        <v>8004</v>
      </c>
      <c r="G6377" s="1" t="s">
        <v>8060</v>
      </c>
      <c r="H6377">
        <v>5</v>
      </c>
      <c r="I6377">
        <v>13</v>
      </c>
      <c r="J6377" s="1" t="s">
        <v>8016</v>
      </c>
      <c r="K6377">
        <v>8</v>
      </c>
      <c r="L6377">
        <v>4</v>
      </c>
      <c r="M6377">
        <v>2</v>
      </c>
      <c r="N6377" s="1" t="s">
        <v>8007</v>
      </c>
      <c r="O6377" s="1" t="s">
        <v>8008</v>
      </c>
      <c r="P6377">
        <v>0.97</v>
      </c>
      <c r="Q6377">
        <v>1</v>
      </c>
      <c r="R6377" t="str">
        <f t="shared" si="495"/>
        <v>SENIOR</v>
      </c>
      <c r="S6377" s="1" t="str">
        <f t="shared" si="496"/>
        <v>Nov</v>
      </c>
      <c r="T6377" s="1">
        <f t="shared" si="497"/>
        <v>2022</v>
      </c>
      <c r="U6377" s="1" t="str">
        <f t="shared" si="498"/>
        <v>High</v>
      </c>
      <c r="V6377" s="1" t="str">
        <f t="shared" si="499"/>
        <v>Normal</v>
      </c>
    </row>
    <row r="6378" spans="1:22" x14ac:dyDescent="0.2">
      <c r="A6378" s="1" t="s">
        <v>14411</v>
      </c>
      <c r="B6378" s="2">
        <v>44910</v>
      </c>
      <c r="C6378" s="1" t="s">
        <v>8031</v>
      </c>
      <c r="D6378">
        <v>64</v>
      </c>
      <c r="E6378" s="1" t="s">
        <v>8013</v>
      </c>
      <c r="F6378" s="1" t="s">
        <v>8032</v>
      </c>
      <c r="G6378" s="1" t="s">
        <v>8020</v>
      </c>
      <c r="H6378">
        <v>4</v>
      </c>
      <c r="I6378">
        <v>10</v>
      </c>
      <c r="J6378" s="1" t="s">
        <v>8016</v>
      </c>
      <c r="K6378">
        <v>6</v>
      </c>
      <c r="L6378">
        <v>2</v>
      </c>
      <c r="M6378">
        <v>1</v>
      </c>
      <c r="N6378" s="1" t="s">
        <v>8038</v>
      </c>
      <c r="O6378" s="1" t="s">
        <v>8008</v>
      </c>
      <c r="P6378">
        <v>0.93</v>
      </c>
      <c r="Q6378">
        <v>0</v>
      </c>
      <c r="R6378" t="str">
        <f t="shared" si="495"/>
        <v>ADULT</v>
      </c>
      <c r="S6378" s="1" t="str">
        <f t="shared" si="496"/>
        <v>Dec</v>
      </c>
      <c r="T6378" s="1">
        <f t="shared" si="497"/>
        <v>2022</v>
      </c>
      <c r="U6378" s="1" t="str">
        <f t="shared" si="498"/>
        <v>High</v>
      </c>
      <c r="V6378" s="1" t="str">
        <f t="shared" si="499"/>
        <v>Normal</v>
      </c>
    </row>
    <row r="6379" spans="1:22" x14ac:dyDescent="0.2">
      <c r="A6379" s="1" t="s">
        <v>14412</v>
      </c>
      <c r="B6379" s="2">
        <v>45065</v>
      </c>
      <c r="C6379" s="1" t="s">
        <v>8002</v>
      </c>
      <c r="D6379">
        <v>59</v>
      </c>
      <c r="E6379" s="1" t="s">
        <v>8013</v>
      </c>
      <c r="F6379" s="1" t="s">
        <v>8037</v>
      </c>
      <c r="G6379" s="1" t="s">
        <v>8044</v>
      </c>
      <c r="H6379">
        <v>4</v>
      </c>
      <c r="I6379">
        <v>9</v>
      </c>
      <c r="J6379" s="1" t="s">
        <v>8016</v>
      </c>
      <c r="K6379">
        <v>6</v>
      </c>
      <c r="L6379">
        <v>3</v>
      </c>
      <c r="M6379">
        <v>1</v>
      </c>
      <c r="N6379" s="1" t="s">
        <v>8023</v>
      </c>
      <c r="O6379" s="1" t="s">
        <v>8008</v>
      </c>
      <c r="P6379">
        <v>0.83</v>
      </c>
      <c r="Q6379">
        <v>1</v>
      </c>
      <c r="R6379" t="str">
        <f t="shared" si="495"/>
        <v>ADULT</v>
      </c>
      <c r="S6379" s="1" t="str">
        <f t="shared" si="496"/>
        <v>May</v>
      </c>
      <c r="T6379" s="1">
        <f t="shared" si="497"/>
        <v>2023</v>
      </c>
      <c r="U6379" s="1" t="str">
        <f t="shared" si="498"/>
        <v>High</v>
      </c>
      <c r="V6379" s="1" t="str">
        <f t="shared" si="499"/>
        <v>Normal</v>
      </c>
    </row>
    <row r="6380" spans="1:22" x14ac:dyDescent="0.2">
      <c r="A6380" s="1" t="s">
        <v>14413</v>
      </c>
      <c r="B6380" s="2">
        <v>44888</v>
      </c>
      <c r="C6380" s="1" t="s">
        <v>8010</v>
      </c>
      <c r="D6380">
        <v>73</v>
      </c>
      <c r="E6380" s="1" t="s">
        <v>8013</v>
      </c>
      <c r="F6380" s="1" t="s">
        <v>8014</v>
      </c>
      <c r="G6380" s="1" t="s">
        <v>8029</v>
      </c>
      <c r="H6380">
        <v>5</v>
      </c>
      <c r="I6380">
        <v>5</v>
      </c>
      <c r="J6380" s="1" t="s">
        <v>8006</v>
      </c>
      <c r="K6380">
        <v>8</v>
      </c>
      <c r="L6380">
        <v>6</v>
      </c>
      <c r="M6380">
        <v>2</v>
      </c>
      <c r="N6380" s="1" t="s">
        <v>8007</v>
      </c>
      <c r="O6380" s="1" t="s">
        <v>8008</v>
      </c>
      <c r="P6380">
        <v>0.97</v>
      </c>
      <c r="Q6380">
        <v>1</v>
      </c>
      <c r="R6380" t="str">
        <f t="shared" si="495"/>
        <v>SENIOR</v>
      </c>
      <c r="S6380" s="1" t="str">
        <f t="shared" si="496"/>
        <v>Nov</v>
      </c>
      <c r="T6380" s="1">
        <f t="shared" si="497"/>
        <v>2022</v>
      </c>
      <c r="U6380" s="1" t="str">
        <f t="shared" si="498"/>
        <v>High</v>
      </c>
      <c r="V6380" s="1" t="str">
        <f t="shared" si="499"/>
        <v>Normal</v>
      </c>
    </row>
    <row r="6381" spans="1:22" x14ac:dyDescent="0.2">
      <c r="A6381" s="1" t="s">
        <v>14414</v>
      </c>
      <c r="B6381" s="2">
        <v>44655</v>
      </c>
      <c r="C6381" s="1" t="s">
        <v>8002</v>
      </c>
      <c r="D6381">
        <v>59</v>
      </c>
      <c r="E6381" s="1" t="s">
        <v>8003</v>
      </c>
      <c r="F6381" s="1" t="s">
        <v>8037</v>
      </c>
      <c r="G6381" s="1" t="s">
        <v>8060</v>
      </c>
      <c r="H6381">
        <v>4</v>
      </c>
      <c r="I6381">
        <v>8</v>
      </c>
      <c r="J6381" s="1" t="s">
        <v>8016</v>
      </c>
      <c r="K6381">
        <v>6</v>
      </c>
      <c r="L6381">
        <v>2</v>
      </c>
      <c r="M6381">
        <v>1</v>
      </c>
      <c r="N6381" s="1" t="s">
        <v>8023</v>
      </c>
      <c r="O6381" s="1" t="s">
        <v>8008</v>
      </c>
      <c r="P6381">
        <v>0.83</v>
      </c>
      <c r="Q6381">
        <v>1</v>
      </c>
      <c r="R6381" t="str">
        <f t="shared" si="495"/>
        <v>ADULT</v>
      </c>
      <c r="S6381" s="1" t="str">
        <f t="shared" si="496"/>
        <v>Apr</v>
      </c>
      <c r="T6381" s="1">
        <f t="shared" si="497"/>
        <v>2022</v>
      </c>
      <c r="U6381" s="1" t="str">
        <f t="shared" si="498"/>
        <v>High</v>
      </c>
      <c r="V6381" s="1" t="str">
        <f t="shared" si="499"/>
        <v>Normal</v>
      </c>
    </row>
    <row r="6382" spans="1:22" x14ac:dyDescent="0.2">
      <c r="A6382" s="1" t="s">
        <v>14415</v>
      </c>
      <c r="B6382" s="2">
        <v>44623</v>
      </c>
      <c r="C6382" s="1" t="s">
        <v>8002</v>
      </c>
      <c r="D6382">
        <v>92</v>
      </c>
      <c r="E6382" s="1" t="s">
        <v>8003</v>
      </c>
      <c r="F6382" s="1" t="s">
        <v>8014</v>
      </c>
      <c r="G6382" s="1" t="s">
        <v>8015</v>
      </c>
      <c r="H6382">
        <v>7</v>
      </c>
      <c r="I6382">
        <v>7</v>
      </c>
      <c r="J6382" s="1" t="s">
        <v>8027</v>
      </c>
      <c r="K6382">
        <v>12</v>
      </c>
      <c r="L6382">
        <v>8</v>
      </c>
      <c r="M6382">
        <v>3</v>
      </c>
      <c r="N6382" s="1" t="s">
        <v>8007</v>
      </c>
      <c r="O6382" s="1" t="s">
        <v>8017</v>
      </c>
      <c r="P6382">
        <v>0.97</v>
      </c>
      <c r="Q6382">
        <v>1</v>
      </c>
      <c r="R6382" t="str">
        <f t="shared" si="495"/>
        <v>SENIOR</v>
      </c>
      <c r="S6382" s="1" t="str">
        <f t="shared" si="496"/>
        <v>Mar</v>
      </c>
      <c r="T6382" s="1">
        <f t="shared" si="497"/>
        <v>2022</v>
      </c>
      <c r="U6382" s="1" t="str">
        <f t="shared" si="498"/>
        <v>High</v>
      </c>
      <c r="V6382" s="1" t="str">
        <f t="shared" si="499"/>
        <v>Frequent</v>
      </c>
    </row>
    <row r="6383" spans="1:22" x14ac:dyDescent="0.2">
      <c r="A6383" s="1" t="s">
        <v>14416</v>
      </c>
      <c r="B6383" s="2">
        <v>44327</v>
      </c>
      <c r="C6383" s="1" t="s">
        <v>8002</v>
      </c>
      <c r="D6383">
        <v>33</v>
      </c>
      <c r="E6383" s="1" t="s">
        <v>8013</v>
      </c>
      <c r="F6383" s="1" t="s">
        <v>8004</v>
      </c>
      <c r="G6383" s="1" t="s">
        <v>8020</v>
      </c>
      <c r="H6383">
        <v>2</v>
      </c>
      <c r="I6383">
        <v>8</v>
      </c>
      <c r="J6383" s="1" t="s">
        <v>8027</v>
      </c>
      <c r="K6383">
        <v>4</v>
      </c>
      <c r="L6383">
        <v>3</v>
      </c>
      <c r="M6383">
        <v>0</v>
      </c>
      <c r="N6383" s="1" t="s">
        <v>8011</v>
      </c>
      <c r="O6383" s="1" t="s">
        <v>8017</v>
      </c>
      <c r="P6383">
        <v>0.4</v>
      </c>
      <c r="Q6383">
        <v>1</v>
      </c>
      <c r="R6383" t="str">
        <f t="shared" si="495"/>
        <v>YOUNG ADULT</v>
      </c>
      <c r="S6383" s="1" t="str">
        <f t="shared" si="496"/>
        <v>May</v>
      </c>
      <c r="T6383" s="1">
        <f t="shared" si="497"/>
        <v>2021</v>
      </c>
      <c r="U6383" s="1" t="str">
        <f t="shared" si="498"/>
        <v>Medium</v>
      </c>
      <c r="V6383" s="1" t="str">
        <f t="shared" si="499"/>
        <v>Normal</v>
      </c>
    </row>
    <row r="6384" spans="1:22" x14ac:dyDescent="0.2">
      <c r="A6384" s="1" t="s">
        <v>14417</v>
      </c>
      <c r="B6384" s="2">
        <v>45050</v>
      </c>
      <c r="C6384" s="1" t="s">
        <v>8002</v>
      </c>
      <c r="D6384">
        <v>49</v>
      </c>
      <c r="E6384" s="1" t="s">
        <v>8013</v>
      </c>
      <c r="F6384" s="1" t="s">
        <v>8014</v>
      </c>
      <c r="G6384" s="1" t="s">
        <v>8020</v>
      </c>
      <c r="H6384">
        <v>3</v>
      </c>
      <c r="I6384">
        <v>9</v>
      </c>
      <c r="J6384" s="1" t="s">
        <v>8006</v>
      </c>
      <c r="K6384">
        <v>6</v>
      </c>
      <c r="L6384">
        <v>4</v>
      </c>
      <c r="M6384">
        <v>1</v>
      </c>
      <c r="N6384" s="1" t="s">
        <v>8011</v>
      </c>
      <c r="O6384" s="1" t="s">
        <v>8008</v>
      </c>
      <c r="P6384">
        <v>0.68</v>
      </c>
      <c r="Q6384">
        <v>1</v>
      </c>
      <c r="R6384" t="str">
        <f t="shared" si="495"/>
        <v>ADULT</v>
      </c>
      <c r="S6384" s="1" t="str">
        <f t="shared" si="496"/>
        <v>May</v>
      </c>
      <c r="T6384" s="1">
        <f t="shared" si="497"/>
        <v>2023</v>
      </c>
      <c r="U6384" s="1" t="str">
        <f t="shared" si="498"/>
        <v>Medium</v>
      </c>
      <c r="V6384" s="1" t="str">
        <f t="shared" si="499"/>
        <v>Normal</v>
      </c>
    </row>
    <row r="6385" spans="1:22" x14ac:dyDescent="0.2">
      <c r="A6385" s="1" t="s">
        <v>14418</v>
      </c>
      <c r="B6385" s="2">
        <v>45030</v>
      </c>
      <c r="C6385" s="1" t="s">
        <v>8002</v>
      </c>
      <c r="D6385">
        <v>55</v>
      </c>
      <c r="E6385" s="1" t="s">
        <v>8013</v>
      </c>
      <c r="F6385" s="1" t="s">
        <v>8037</v>
      </c>
      <c r="G6385" s="1" t="s">
        <v>8005</v>
      </c>
      <c r="H6385">
        <v>4</v>
      </c>
      <c r="I6385">
        <v>6</v>
      </c>
      <c r="J6385" s="1" t="s">
        <v>8006</v>
      </c>
      <c r="K6385">
        <v>6</v>
      </c>
      <c r="L6385">
        <v>3</v>
      </c>
      <c r="M6385">
        <v>1</v>
      </c>
      <c r="N6385" s="1" t="s">
        <v>8011</v>
      </c>
      <c r="O6385" s="1" t="s">
        <v>8008</v>
      </c>
      <c r="P6385">
        <v>0.49</v>
      </c>
      <c r="Q6385">
        <v>1</v>
      </c>
      <c r="R6385" t="str">
        <f t="shared" si="495"/>
        <v>ADULT</v>
      </c>
      <c r="S6385" s="1" t="str">
        <f t="shared" si="496"/>
        <v>Apr</v>
      </c>
      <c r="T6385" s="1">
        <f t="shared" si="497"/>
        <v>2023</v>
      </c>
      <c r="U6385" s="1" t="str">
        <f t="shared" si="498"/>
        <v>Medium</v>
      </c>
      <c r="V6385" s="1" t="str">
        <f t="shared" si="499"/>
        <v>Normal</v>
      </c>
    </row>
    <row r="6386" spans="1:22" x14ac:dyDescent="0.2">
      <c r="A6386" s="1" t="s">
        <v>14419</v>
      </c>
      <c r="B6386" s="2">
        <v>44466</v>
      </c>
      <c r="C6386" s="1" t="s">
        <v>8010</v>
      </c>
      <c r="D6386">
        <v>65</v>
      </c>
      <c r="E6386" s="1" t="s">
        <v>8013</v>
      </c>
      <c r="F6386" s="1" t="s">
        <v>8037</v>
      </c>
      <c r="G6386" s="1" t="s">
        <v>8015</v>
      </c>
      <c r="H6386">
        <v>4</v>
      </c>
      <c r="I6386">
        <v>5</v>
      </c>
      <c r="J6386" s="1" t="s">
        <v>8027</v>
      </c>
      <c r="K6386">
        <v>7</v>
      </c>
      <c r="L6386">
        <v>3</v>
      </c>
      <c r="M6386">
        <v>1</v>
      </c>
      <c r="N6386" s="1" t="s">
        <v>8011</v>
      </c>
      <c r="O6386" s="1" t="s">
        <v>8008</v>
      </c>
      <c r="P6386">
        <v>0.59</v>
      </c>
      <c r="Q6386">
        <v>0</v>
      </c>
      <c r="R6386" t="str">
        <f t="shared" si="495"/>
        <v>SENIOR</v>
      </c>
      <c r="S6386" s="1" t="str">
        <f t="shared" si="496"/>
        <v>Sep</v>
      </c>
      <c r="T6386" s="1">
        <f t="shared" si="497"/>
        <v>2021</v>
      </c>
      <c r="U6386" s="1" t="str">
        <f t="shared" si="498"/>
        <v>Medium</v>
      </c>
      <c r="V6386" s="1" t="str">
        <f t="shared" si="499"/>
        <v>Normal</v>
      </c>
    </row>
    <row r="6387" spans="1:22" x14ac:dyDescent="0.2">
      <c r="A6387" s="1" t="s">
        <v>14420</v>
      </c>
      <c r="B6387" s="2">
        <v>45141</v>
      </c>
      <c r="C6387" s="1" t="s">
        <v>8019</v>
      </c>
      <c r="D6387">
        <v>79</v>
      </c>
      <c r="E6387" s="1" t="s">
        <v>8013</v>
      </c>
      <c r="F6387" s="1" t="s">
        <v>8014</v>
      </c>
      <c r="G6387" s="1" t="s">
        <v>8035</v>
      </c>
      <c r="H6387">
        <v>5</v>
      </c>
      <c r="I6387">
        <v>11</v>
      </c>
      <c r="J6387" s="1" t="s">
        <v>8016</v>
      </c>
      <c r="K6387">
        <v>8</v>
      </c>
      <c r="L6387">
        <v>7</v>
      </c>
      <c r="M6387">
        <v>3</v>
      </c>
      <c r="N6387" s="1" t="s">
        <v>8007</v>
      </c>
      <c r="O6387" s="1" t="s">
        <v>8008</v>
      </c>
      <c r="P6387">
        <v>0.97</v>
      </c>
      <c r="Q6387">
        <v>1</v>
      </c>
      <c r="R6387" t="str">
        <f t="shared" si="495"/>
        <v>SENIOR</v>
      </c>
      <c r="S6387" s="1" t="str">
        <f t="shared" si="496"/>
        <v>Aug</v>
      </c>
      <c r="T6387" s="1">
        <f t="shared" si="497"/>
        <v>2023</v>
      </c>
      <c r="U6387" s="1" t="str">
        <f t="shared" si="498"/>
        <v>High</v>
      </c>
      <c r="V6387" s="1" t="str">
        <f t="shared" si="499"/>
        <v>Frequent</v>
      </c>
    </row>
    <row r="6388" spans="1:22" x14ac:dyDescent="0.2">
      <c r="A6388" s="1" t="s">
        <v>14421</v>
      </c>
      <c r="B6388" s="2">
        <v>44841</v>
      </c>
      <c r="C6388" s="1" t="s">
        <v>8010</v>
      </c>
      <c r="D6388">
        <v>57</v>
      </c>
      <c r="E6388" s="1" t="s">
        <v>8003</v>
      </c>
      <c r="F6388" s="1" t="s">
        <v>8004</v>
      </c>
      <c r="G6388" s="1" t="s">
        <v>8020</v>
      </c>
      <c r="H6388">
        <v>5</v>
      </c>
      <c r="I6388">
        <v>10</v>
      </c>
      <c r="J6388" s="1" t="s">
        <v>8016</v>
      </c>
      <c r="K6388">
        <v>10</v>
      </c>
      <c r="L6388">
        <v>4</v>
      </c>
      <c r="M6388">
        <v>1</v>
      </c>
      <c r="N6388" s="1" t="s">
        <v>8023</v>
      </c>
      <c r="O6388" s="1" t="s">
        <v>8008</v>
      </c>
      <c r="P6388">
        <v>0.97</v>
      </c>
      <c r="Q6388">
        <v>1</v>
      </c>
      <c r="R6388" t="str">
        <f t="shared" si="495"/>
        <v>ADULT</v>
      </c>
      <c r="S6388" s="1" t="str">
        <f t="shared" si="496"/>
        <v>Oct</v>
      </c>
      <c r="T6388" s="1">
        <f t="shared" si="497"/>
        <v>2022</v>
      </c>
      <c r="U6388" s="1" t="str">
        <f t="shared" si="498"/>
        <v>High</v>
      </c>
      <c r="V6388" s="1" t="str">
        <f t="shared" si="499"/>
        <v>Normal</v>
      </c>
    </row>
    <row r="6389" spans="1:22" x14ac:dyDescent="0.2">
      <c r="A6389" s="1" t="s">
        <v>14422</v>
      </c>
      <c r="B6389" s="2">
        <v>44721</v>
      </c>
      <c r="C6389" s="1" t="s">
        <v>8019</v>
      </c>
      <c r="D6389">
        <v>33</v>
      </c>
      <c r="E6389" s="1" t="s">
        <v>8013</v>
      </c>
      <c r="F6389" s="1" t="s">
        <v>8022</v>
      </c>
      <c r="G6389" s="1" t="s">
        <v>8015</v>
      </c>
      <c r="H6389">
        <v>2</v>
      </c>
      <c r="I6389">
        <v>5</v>
      </c>
      <c r="J6389" s="1" t="s">
        <v>8027</v>
      </c>
      <c r="K6389">
        <v>3</v>
      </c>
      <c r="L6389">
        <v>2</v>
      </c>
      <c r="M6389">
        <v>0</v>
      </c>
      <c r="N6389" s="1" t="s">
        <v>8011</v>
      </c>
      <c r="O6389" s="1" t="s">
        <v>8017</v>
      </c>
      <c r="P6389">
        <v>0.22</v>
      </c>
      <c r="Q6389">
        <v>0</v>
      </c>
      <c r="R6389" t="str">
        <f t="shared" si="495"/>
        <v>YOUNG ADULT</v>
      </c>
      <c r="S6389" s="1" t="str">
        <f t="shared" si="496"/>
        <v>Jun</v>
      </c>
      <c r="T6389" s="1">
        <f t="shared" si="497"/>
        <v>2022</v>
      </c>
      <c r="U6389" s="1" t="str">
        <f t="shared" si="498"/>
        <v>Low</v>
      </c>
      <c r="V6389" s="1" t="str">
        <f t="shared" si="499"/>
        <v>Normal</v>
      </c>
    </row>
    <row r="6390" spans="1:22" x14ac:dyDescent="0.2">
      <c r="A6390" s="1" t="s">
        <v>14423</v>
      </c>
      <c r="B6390" s="2">
        <v>44216</v>
      </c>
      <c r="C6390" s="1" t="s">
        <v>8031</v>
      </c>
      <c r="D6390">
        <v>72</v>
      </c>
      <c r="E6390" s="1" t="s">
        <v>8003</v>
      </c>
      <c r="F6390" s="1" t="s">
        <v>8022</v>
      </c>
      <c r="G6390" s="1" t="s">
        <v>8060</v>
      </c>
      <c r="H6390">
        <v>5</v>
      </c>
      <c r="I6390">
        <v>8</v>
      </c>
      <c r="J6390" s="1" t="s">
        <v>8027</v>
      </c>
      <c r="K6390">
        <v>8</v>
      </c>
      <c r="L6390">
        <v>6</v>
      </c>
      <c r="M6390">
        <v>2</v>
      </c>
      <c r="N6390" s="1" t="s">
        <v>8007</v>
      </c>
      <c r="O6390" s="1" t="s">
        <v>8008</v>
      </c>
      <c r="P6390">
        <v>0.97</v>
      </c>
      <c r="Q6390">
        <v>1</v>
      </c>
      <c r="R6390" t="str">
        <f t="shared" si="495"/>
        <v>SENIOR</v>
      </c>
      <c r="S6390" s="1" t="str">
        <f t="shared" si="496"/>
        <v>Jan</v>
      </c>
      <c r="T6390" s="1">
        <f t="shared" si="497"/>
        <v>2021</v>
      </c>
      <c r="U6390" s="1" t="str">
        <f t="shared" si="498"/>
        <v>High</v>
      </c>
      <c r="V6390" s="1" t="str">
        <f t="shared" si="499"/>
        <v>Normal</v>
      </c>
    </row>
    <row r="6391" spans="1:22" x14ac:dyDescent="0.2">
      <c r="A6391" s="1" t="s">
        <v>14424</v>
      </c>
      <c r="B6391" s="2">
        <v>44616</v>
      </c>
      <c r="C6391" s="1" t="s">
        <v>8031</v>
      </c>
      <c r="D6391">
        <v>70</v>
      </c>
      <c r="E6391" s="1" t="s">
        <v>8013</v>
      </c>
      <c r="F6391" s="1" t="s">
        <v>8037</v>
      </c>
      <c r="G6391" s="1" t="s">
        <v>8060</v>
      </c>
      <c r="H6391">
        <v>5</v>
      </c>
      <c r="I6391">
        <v>8</v>
      </c>
      <c r="J6391" s="1" t="s">
        <v>8016</v>
      </c>
      <c r="K6391">
        <v>8</v>
      </c>
      <c r="L6391">
        <v>5</v>
      </c>
      <c r="M6391">
        <v>1</v>
      </c>
      <c r="N6391" s="1" t="s">
        <v>8007</v>
      </c>
      <c r="O6391" s="1" t="s">
        <v>8008</v>
      </c>
      <c r="P6391">
        <v>0.97</v>
      </c>
      <c r="Q6391">
        <v>1</v>
      </c>
      <c r="R6391" t="str">
        <f t="shared" si="495"/>
        <v>SENIOR</v>
      </c>
      <c r="S6391" s="1" t="str">
        <f t="shared" si="496"/>
        <v>Feb</v>
      </c>
      <c r="T6391" s="1">
        <f t="shared" si="497"/>
        <v>2022</v>
      </c>
      <c r="U6391" s="1" t="str">
        <f t="shared" si="498"/>
        <v>High</v>
      </c>
      <c r="V6391" s="1" t="str">
        <f t="shared" si="499"/>
        <v>Normal</v>
      </c>
    </row>
    <row r="6392" spans="1:22" x14ac:dyDescent="0.2">
      <c r="A6392" s="1" t="s">
        <v>14425</v>
      </c>
      <c r="B6392" s="2">
        <v>44898</v>
      </c>
      <c r="C6392" s="1" t="s">
        <v>8031</v>
      </c>
      <c r="D6392">
        <v>24</v>
      </c>
      <c r="E6392" s="1" t="s">
        <v>8013</v>
      </c>
      <c r="F6392" s="1" t="s">
        <v>8032</v>
      </c>
      <c r="G6392" s="1" t="s">
        <v>8062</v>
      </c>
      <c r="H6392">
        <v>2</v>
      </c>
      <c r="I6392">
        <v>7</v>
      </c>
      <c r="J6392" s="1" t="s">
        <v>8016</v>
      </c>
      <c r="K6392">
        <v>4</v>
      </c>
      <c r="L6392">
        <v>1</v>
      </c>
      <c r="M6392">
        <v>0</v>
      </c>
      <c r="N6392" s="1" t="s">
        <v>8011</v>
      </c>
      <c r="O6392" s="1" t="s">
        <v>8008</v>
      </c>
      <c r="P6392">
        <v>0.22</v>
      </c>
      <c r="Q6392">
        <v>1</v>
      </c>
      <c r="R6392" t="str">
        <f t="shared" si="495"/>
        <v>YOUNG ADULT</v>
      </c>
      <c r="S6392" s="1" t="str">
        <f t="shared" si="496"/>
        <v>Dec</v>
      </c>
      <c r="T6392" s="1">
        <f t="shared" si="497"/>
        <v>2022</v>
      </c>
      <c r="U6392" s="1" t="str">
        <f t="shared" si="498"/>
        <v>Low</v>
      </c>
      <c r="V6392" s="1" t="str">
        <f t="shared" si="499"/>
        <v>Normal</v>
      </c>
    </row>
    <row r="6393" spans="1:22" x14ac:dyDescent="0.2">
      <c r="A6393" s="1" t="s">
        <v>14426</v>
      </c>
      <c r="B6393" s="2">
        <v>44295</v>
      </c>
      <c r="C6393" s="1" t="s">
        <v>8002</v>
      </c>
      <c r="D6393">
        <v>57</v>
      </c>
      <c r="E6393" s="1" t="s">
        <v>8013</v>
      </c>
      <c r="F6393" s="1" t="s">
        <v>8037</v>
      </c>
      <c r="G6393" s="1" t="s">
        <v>8005</v>
      </c>
      <c r="H6393">
        <v>4</v>
      </c>
      <c r="I6393">
        <v>7</v>
      </c>
      <c r="J6393" s="1" t="s">
        <v>8006</v>
      </c>
      <c r="K6393">
        <v>6</v>
      </c>
      <c r="L6393">
        <v>2</v>
      </c>
      <c r="M6393">
        <v>1</v>
      </c>
      <c r="N6393" s="1" t="s">
        <v>8023</v>
      </c>
      <c r="O6393" s="1" t="s">
        <v>8008</v>
      </c>
      <c r="P6393">
        <v>0.56999999999999995</v>
      </c>
      <c r="Q6393">
        <v>1</v>
      </c>
      <c r="R6393" t="str">
        <f t="shared" si="495"/>
        <v>ADULT</v>
      </c>
      <c r="S6393" s="1" t="str">
        <f t="shared" si="496"/>
        <v>Apr</v>
      </c>
      <c r="T6393" s="1">
        <f t="shared" si="497"/>
        <v>2021</v>
      </c>
      <c r="U6393" s="1" t="str">
        <f t="shared" si="498"/>
        <v>Medium</v>
      </c>
      <c r="V6393" s="1" t="str">
        <f t="shared" si="499"/>
        <v>Normal</v>
      </c>
    </row>
    <row r="6394" spans="1:22" x14ac:dyDescent="0.2">
      <c r="A6394" s="1" t="s">
        <v>14427</v>
      </c>
      <c r="B6394" s="2">
        <v>44700</v>
      </c>
      <c r="C6394" s="1" t="s">
        <v>8002</v>
      </c>
      <c r="D6394">
        <v>30</v>
      </c>
      <c r="E6394" s="1" t="s">
        <v>8003</v>
      </c>
      <c r="F6394" s="1" t="s">
        <v>8032</v>
      </c>
      <c r="G6394" s="1" t="s">
        <v>8005</v>
      </c>
      <c r="H6394">
        <v>2</v>
      </c>
      <c r="I6394">
        <v>6</v>
      </c>
      <c r="J6394" s="1" t="s">
        <v>8027</v>
      </c>
      <c r="K6394">
        <v>4</v>
      </c>
      <c r="L6394">
        <v>1</v>
      </c>
      <c r="M6394">
        <v>0</v>
      </c>
      <c r="N6394" s="1" t="s">
        <v>8038</v>
      </c>
      <c r="O6394" s="1" t="s">
        <v>8050</v>
      </c>
      <c r="P6394">
        <v>0.18</v>
      </c>
      <c r="Q6394">
        <v>1</v>
      </c>
      <c r="R6394" t="str">
        <f t="shared" si="495"/>
        <v>YOUNG ADULT</v>
      </c>
      <c r="S6394" s="1" t="str">
        <f t="shared" si="496"/>
        <v>May</v>
      </c>
      <c r="T6394" s="1">
        <f t="shared" si="497"/>
        <v>2022</v>
      </c>
      <c r="U6394" s="1" t="str">
        <f t="shared" si="498"/>
        <v>Low</v>
      </c>
      <c r="V6394" s="1" t="str">
        <f t="shared" si="499"/>
        <v>Normal</v>
      </c>
    </row>
    <row r="6395" spans="1:22" x14ac:dyDescent="0.2">
      <c r="A6395" s="1" t="s">
        <v>14428</v>
      </c>
      <c r="B6395" s="2">
        <v>45284</v>
      </c>
      <c r="C6395" s="1" t="s">
        <v>8031</v>
      </c>
      <c r="D6395">
        <v>46</v>
      </c>
      <c r="E6395" s="1" t="s">
        <v>8003</v>
      </c>
      <c r="F6395" s="1" t="s">
        <v>8014</v>
      </c>
      <c r="G6395" s="1" t="s">
        <v>8060</v>
      </c>
      <c r="H6395">
        <v>6</v>
      </c>
      <c r="I6395">
        <v>10</v>
      </c>
      <c r="J6395" s="1" t="s">
        <v>8027</v>
      </c>
      <c r="K6395">
        <v>10</v>
      </c>
      <c r="L6395">
        <v>5</v>
      </c>
      <c r="M6395">
        <v>2</v>
      </c>
      <c r="N6395" s="1" t="s">
        <v>8023</v>
      </c>
      <c r="O6395" s="1" t="s">
        <v>8017</v>
      </c>
      <c r="P6395">
        <v>0.97</v>
      </c>
      <c r="Q6395">
        <v>1</v>
      </c>
      <c r="R6395" t="str">
        <f t="shared" si="495"/>
        <v>ADULT</v>
      </c>
      <c r="S6395" s="1" t="str">
        <f t="shared" si="496"/>
        <v>Dec</v>
      </c>
      <c r="T6395" s="1">
        <f t="shared" si="497"/>
        <v>2023</v>
      </c>
      <c r="U6395" s="1" t="str">
        <f t="shared" si="498"/>
        <v>High</v>
      </c>
      <c r="V6395" s="1" t="str">
        <f t="shared" si="499"/>
        <v>Normal</v>
      </c>
    </row>
    <row r="6396" spans="1:22" x14ac:dyDescent="0.2">
      <c r="A6396" s="1" t="s">
        <v>14429</v>
      </c>
      <c r="B6396" s="2">
        <v>44981</v>
      </c>
      <c r="C6396" s="1" t="s">
        <v>8031</v>
      </c>
      <c r="D6396">
        <v>42</v>
      </c>
      <c r="E6396" s="1" t="s">
        <v>8003</v>
      </c>
      <c r="F6396" s="1" t="s">
        <v>8022</v>
      </c>
      <c r="G6396" s="1" t="s">
        <v>8035</v>
      </c>
      <c r="H6396">
        <v>3</v>
      </c>
      <c r="I6396">
        <v>9</v>
      </c>
      <c r="J6396" s="1" t="s">
        <v>8016</v>
      </c>
      <c r="K6396">
        <v>6</v>
      </c>
      <c r="L6396">
        <v>2</v>
      </c>
      <c r="M6396">
        <v>1</v>
      </c>
      <c r="N6396" s="1" t="s">
        <v>8023</v>
      </c>
      <c r="O6396" s="1" t="s">
        <v>8008</v>
      </c>
      <c r="P6396">
        <v>0.75</v>
      </c>
      <c r="Q6396">
        <v>0</v>
      </c>
      <c r="R6396" t="str">
        <f t="shared" si="495"/>
        <v>ADULT</v>
      </c>
      <c r="S6396" s="1" t="str">
        <f t="shared" si="496"/>
        <v>Feb</v>
      </c>
      <c r="T6396" s="1">
        <f t="shared" si="497"/>
        <v>2023</v>
      </c>
      <c r="U6396" s="1" t="str">
        <f t="shared" si="498"/>
        <v>High</v>
      </c>
      <c r="V6396" s="1" t="str">
        <f t="shared" si="499"/>
        <v>Normal</v>
      </c>
    </row>
    <row r="6397" spans="1:22" x14ac:dyDescent="0.2">
      <c r="A6397" s="1" t="s">
        <v>14430</v>
      </c>
      <c r="B6397" s="2">
        <v>44795</v>
      </c>
      <c r="C6397" s="1" t="s">
        <v>8019</v>
      </c>
      <c r="D6397">
        <v>71</v>
      </c>
      <c r="E6397" s="1" t="s">
        <v>8013</v>
      </c>
      <c r="F6397" s="1" t="s">
        <v>8004</v>
      </c>
      <c r="G6397" s="1" t="s">
        <v>8005</v>
      </c>
      <c r="H6397">
        <v>6</v>
      </c>
      <c r="I6397">
        <v>6</v>
      </c>
      <c r="J6397" s="1" t="s">
        <v>8027</v>
      </c>
      <c r="K6397">
        <v>10</v>
      </c>
      <c r="L6397">
        <v>6</v>
      </c>
      <c r="M6397">
        <v>2</v>
      </c>
      <c r="N6397" s="1" t="s">
        <v>8007</v>
      </c>
      <c r="O6397" s="1" t="s">
        <v>8017</v>
      </c>
      <c r="P6397">
        <v>0.97</v>
      </c>
      <c r="Q6397">
        <v>1</v>
      </c>
      <c r="R6397" t="str">
        <f t="shared" si="495"/>
        <v>SENIOR</v>
      </c>
      <c r="S6397" s="1" t="str">
        <f t="shared" si="496"/>
        <v>Aug</v>
      </c>
      <c r="T6397" s="1">
        <f t="shared" si="497"/>
        <v>2022</v>
      </c>
      <c r="U6397" s="1" t="str">
        <f t="shared" si="498"/>
        <v>High</v>
      </c>
      <c r="V6397" s="1" t="str">
        <f t="shared" si="499"/>
        <v>Normal</v>
      </c>
    </row>
    <row r="6398" spans="1:22" x14ac:dyDescent="0.2">
      <c r="A6398" s="1" t="s">
        <v>14431</v>
      </c>
      <c r="B6398" s="2">
        <v>44780</v>
      </c>
      <c r="C6398" s="1" t="s">
        <v>8019</v>
      </c>
      <c r="D6398">
        <v>59</v>
      </c>
      <c r="E6398" s="1" t="s">
        <v>8013</v>
      </c>
      <c r="F6398" s="1" t="s">
        <v>8004</v>
      </c>
      <c r="G6398" s="1" t="s">
        <v>8005</v>
      </c>
      <c r="H6398">
        <v>4</v>
      </c>
      <c r="I6398">
        <v>6</v>
      </c>
      <c r="J6398" s="1" t="s">
        <v>8027</v>
      </c>
      <c r="K6398">
        <v>6</v>
      </c>
      <c r="L6398">
        <v>3</v>
      </c>
      <c r="M6398">
        <v>1</v>
      </c>
      <c r="N6398" s="1" t="s">
        <v>8011</v>
      </c>
      <c r="O6398" s="1" t="s">
        <v>8008</v>
      </c>
      <c r="P6398">
        <v>0.49</v>
      </c>
      <c r="Q6398">
        <v>1</v>
      </c>
      <c r="R6398" t="str">
        <f t="shared" si="495"/>
        <v>ADULT</v>
      </c>
      <c r="S6398" s="1" t="str">
        <f t="shared" si="496"/>
        <v>Aug</v>
      </c>
      <c r="T6398" s="1">
        <f t="shared" si="497"/>
        <v>2022</v>
      </c>
      <c r="U6398" s="1" t="str">
        <f t="shared" si="498"/>
        <v>Medium</v>
      </c>
      <c r="V6398" s="1" t="str">
        <f t="shared" si="499"/>
        <v>Normal</v>
      </c>
    </row>
    <row r="6399" spans="1:22" x14ac:dyDescent="0.2">
      <c r="A6399" s="1" t="s">
        <v>14432</v>
      </c>
      <c r="B6399" s="2">
        <v>44244</v>
      </c>
      <c r="C6399" s="1" t="s">
        <v>8031</v>
      </c>
      <c r="D6399">
        <v>36</v>
      </c>
      <c r="E6399" s="1" t="s">
        <v>8003</v>
      </c>
      <c r="F6399" s="1" t="s">
        <v>8032</v>
      </c>
      <c r="G6399" s="1" t="s">
        <v>8048</v>
      </c>
      <c r="H6399">
        <v>3</v>
      </c>
      <c r="I6399">
        <v>8</v>
      </c>
      <c r="J6399" s="1" t="s">
        <v>8027</v>
      </c>
      <c r="K6399">
        <v>4</v>
      </c>
      <c r="L6399">
        <v>4</v>
      </c>
      <c r="M6399">
        <v>1</v>
      </c>
      <c r="N6399" s="1" t="s">
        <v>8011</v>
      </c>
      <c r="O6399" s="1" t="s">
        <v>8008</v>
      </c>
      <c r="P6399">
        <v>0.72</v>
      </c>
      <c r="Q6399">
        <v>0</v>
      </c>
      <c r="R6399" t="str">
        <f t="shared" si="495"/>
        <v>YOUNG ADULT</v>
      </c>
      <c r="S6399" s="1" t="str">
        <f t="shared" si="496"/>
        <v>Feb</v>
      </c>
      <c r="T6399" s="1">
        <f t="shared" si="497"/>
        <v>2021</v>
      </c>
      <c r="U6399" s="1" t="str">
        <f t="shared" si="498"/>
        <v>High</v>
      </c>
      <c r="V6399" s="1" t="str">
        <f t="shared" si="499"/>
        <v>Normal</v>
      </c>
    </row>
    <row r="6400" spans="1:22" x14ac:dyDescent="0.2">
      <c r="A6400" s="1" t="s">
        <v>14433</v>
      </c>
      <c r="B6400" s="2">
        <v>45245</v>
      </c>
      <c r="C6400" s="1" t="s">
        <v>8010</v>
      </c>
      <c r="D6400">
        <v>72</v>
      </c>
      <c r="E6400" s="1" t="s">
        <v>8013</v>
      </c>
      <c r="F6400" s="1" t="s">
        <v>8022</v>
      </c>
      <c r="G6400" s="1" t="s">
        <v>8015</v>
      </c>
      <c r="H6400">
        <v>5</v>
      </c>
      <c r="I6400">
        <v>5</v>
      </c>
      <c r="J6400" s="1" t="s">
        <v>8016</v>
      </c>
      <c r="K6400">
        <v>8</v>
      </c>
      <c r="L6400">
        <v>6</v>
      </c>
      <c r="M6400">
        <v>2</v>
      </c>
      <c r="N6400" s="1" t="s">
        <v>8007</v>
      </c>
      <c r="O6400" s="1" t="s">
        <v>8008</v>
      </c>
      <c r="P6400">
        <v>0.97</v>
      </c>
      <c r="Q6400">
        <v>1</v>
      </c>
      <c r="R6400" t="str">
        <f t="shared" si="495"/>
        <v>SENIOR</v>
      </c>
      <c r="S6400" s="1" t="str">
        <f t="shared" si="496"/>
        <v>Nov</v>
      </c>
      <c r="T6400" s="1">
        <f t="shared" si="497"/>
        <v>2023</v>
      </c>
      <c r="U6400" s="1" t="str">
        <f t="shared" si="498"/>
        <v>High</v>
      </c>
      <c r="V6400" s="1" t="str">
        <f t="shared" si="499"/>
        <v>Normal</v>
      </c>
    </row>
    <row r="6401" spans="1:22" x14ac:dyDescent="0.2">
      <c r="A6401" s="1" t="s">
        <v>14434</v>
      </c>
      <c r="B6401" s="2">
        <v>45213</v>
      </c>
      <c r="C6401" s="1" t="s">
        <v>8010</v>
      </c>
      <c r="D6401">
        <v>33</v>
      </c>
      <c r="E6401" s="1" t="s">
        <v>8013</v>
      </c>
      <c r="F6401" s="1" t="s">
        <v>8014</v>
      </c>
      <c r="G6401" s="1" t="s">
        <v>8005</v>
      </c>
      <c r="H6401">
        <v>2</v>
      </c>
      <c r="I6401">
        <v>8</v>
      </c>
      <c r="J6401" s="1" t="s">
        <v>8016</v>
      </c>
      <c r="K6401">
        <v>3</v>
      </c>
      <c r="L6401">
        <v>2</v>
      </c>
      <c r="M6401">
        <v>0</v>
      </c>
      <c r="N6401" s="1" t="s">
        <v>8038</v>
      </c>
      <c r="O6401" s="1" t="s">
        <v>8008</v>
      </c>
      <c r="P6401">
        <v>0.22</v>
      </c>
      <c r="Q6401">
        <v>1</v>
      </c>
      <c r="R6401" t="str">
        <f t="shared" si="495"/>
        <v>YOUNG ADULT</v>
      </c>
      <c r="S6401" s="1" t="str">
        <f t="shared" si="496"/>
        <v>Oct</v>
      </c>
      <c r="T6401" s="1">
        <f t="shared" si="497"/>
        <v>2023</v>
      </c>
      <c r="U6401" s="1" t="str">
        <f t="shared" si="498"/>
        <v>Low</v>
      </c>
      <c r="V6401" s="1" t="str">
        <f t="shared" si="499"/>
        <v>Normal</v>
      </c>
    </row>
    <row r="6402" spans="1:22" x14ac:dyDescent="0.2">
      <c r="A6402" s="1" t="s">
        <v>14435</v>
      </c>
      <c r="B6402" s="2">
        <v>44944</v>
      </c>
      <c r="C6402" s="1" t="s">
        <v>8031</v>
      </c>
      <c r="D6402">
        <v>63</v>
      </c>
      <c r="E6402" s="1" t="s">
        <v>8003</v>
      </c>
      <c r="F6402" s="1" t="s">
        <v>8004</v>
      </c>
      <c r="G6402" s="1" t="s">
        <v>8062</v>
      </c>
      <c r="H6402">
        <v>5</v>
      </c>
      <c r="I6402">
        <v>11</v>
      </c>
      <c r="J6402" s="1" t="s">
        <v>8016</v>
      </c>
      <c r="K6402">
        <v>8</v>
      </c>
      <c r="L6402">
        <v>2</v>
      </c>
      <c r="M6402">
        <v>1</v>
      </c>
      <c r="N6402" s="1" t="s">
        <v>8023</v>
      </c>
      <c r="O6402" s="1" t="s">
        <v>8008</v>
      </c>
      <c r="P6402">
        <v>0.84</v>
      </c>
      <c r="Q6402">
        <v>1</v>
      </c>
      <c r="R6402" t="str">
        <f t="shared" ref="R6402:R6465" si="500">IF(D6402&lt;18,"CHILD",IF(D6402&lt;40,"YOUNG ADULT",IF(D6402&lt;65,"ADULT","SENIOR")))</f>
        <v>ADULT</v>
      </c>
      <c r="S6402" s="1" t="str">
        <f t="shared" ref="S6402:S6465" si="501">TEXT(B6402,"MMM")</f>
        <v>Jan</v>
      </c>
      <c r="T6402" s="1">
        <f t="shared" ref="T6402:T6465" si="502">YEAR(B6402)</f>
        <v>2023</v>
      </c>
      <c r="U6402" s="1" t="str">
        <f t="shared" ref="U6402:U6465" si="503">IF(P6402&lt;0.3,"Low",IF(P6402&lt;0.7,"Medium","High"))</f>
        <v>High</v>
      </c>
      <c r="V6402" s="1" t="str">
        <f t="shared" ref="V6402:V6465" si="504">IF(M6402&gt;=3,"Frequent","Normal")</f>
        <v>Normal</v>
      </c>
    </row>
    <row r="6403" spans="1:22" x14ac:dyDescent="0.2">
      <c r="A6403" s="1" t="s">
        <v>14436</v>
      </c>
      <c r="B6403" s="2">
        <v>44305</v>
      </c>
      <c r="C6403" s="1" t="s">
        <v>8002</v>
      </c>
      <c r="D6403">
        <v>44</v>
      </c>
      <c r="E6403" s="1" t="s">
        <v>8003</v>
      </c>
      <c r="F6403" s="1" t="s">
        <v>8014</v>
      </c>
      <c r="G6403" s="1" t="s">
        <v>8044</v>
      </c>
      <c r="H6403">
        <v>4</v>
      </c>
      <c r="I6403">
        <v>9</v>
      </c>
      <c r="J6403" s="1" t="s">
        <v>8041</v>
      </c>
      <c r="K6403">
        <v>7</v>
      </c>
      <c r="L6403">
        <v>3</v>
      </c>
      <c r="M6403">
        <v>1</v>
      </c>
      <c r="N6403" s="1" t="s">
        <v>8011</v>
      </c>
      <c r="O6403" s="1" t="s">
        <v>8008</v>
      </c>
      <c r="P6403">
        <v>0.76</v>
      </c>
      <c r="Q6403">
        <v>0</v>
      </c>
      <c r="R6403" t="str">
        <f t="shared" si="500"/>
        <v>ADULT</v>
      </c>
      <c r="S6403" s="1" t="str">
        <f t="shared" si="501"/>
        <v>Apr</v>
      </c>
      <c r="T6403" s="1">
        <f t="shared" si="502"/>
        <v>2021</v>
      </c>
      <c r="U6403" s="1" t="str">
        <f t="shared" si="503"/>
        <v>High</v>
      </c>
      <c r="V6403" s="1" t="str">
        <f t="shared" si="504"/>
        <v>Normal</v>
      </c>
    </row>
    <row r="6404" spans="1:22" x14ac:dyDescent="0.2">
      <c r="A6404" s="1" t="s">
        <v>14437</v>
      </c>
      <c r="B6404" s="2">
        <v>44424</v>
      </c>
      <c r="C6404" s="1" t="s">
        <v>8019</v>
      </c>
      <c r="D6404">
        <v>51</v>
      </c>
      <c r="E6404" s="1" t="s">
        <v>8013</v>
      </c>
      <c r="F6404" s="1" t="s">
        <v>8022</v>
      </c>
      <c r="G6404" s="1" t="s">
        <v>8015</v>
      </c>
      <c r="H6404">
        <v>5</v>
      </c>
      <c r="I6404">
        <v>8</v>
      </c>
      <c r="J6404" s="1" t="s">
        <v>8006</v>
      </c>
      <c r="K6404">
        <v>8</v>
      </c>
      <c r="L6404">
        <v>4</v>
      </c>
      <c r="M6404">
        <v>2</v>
      </c>
      <c r="N6404" s="1" t="s">
        <v>8011</v>
      </c>
      <c r="O6404" s="1" t="s">
        <v>8008</v>
      </c>
      <c r="P6404">
        <v>0.89</v>
      </c>
      <c r="Q6404">
        <v>0</v>
      </c>
      <c r="R6404" t="str">
        <f t="shared" si="500"/>
        <v>ADULT</v>
      </c>
      <c r="S6404" s="1" t="str">
        <f t="shared" si="501"/>
        <v>Aug</v>
      </c>
      <c r="T6404" s="1">
        <f t="shared" si="502"/>
        <v>2021</v>
      </c>
      <c r="U6404" s="1" t="str">
        <f t="shared" si="503"/>
        <v>High</v>
      </c>
      <c r="V6404" s="1" t="str">
        <f t="shared" si="504"/>
        <v>Normal</v>
      </c>
    </row>
    <row r="6405" spans="1:22" x14ac:dyDescent="0.2">
      <c r="A6405" s="1" t="s">
        <v>14438</v>
      </c>
      <c r="B6405" s="2">
        <v>44398</v>
      </c>
      <c r="C6405" s="1" t="s">
        <v>8019</v>
      </c>
      <c r="D6405">
        <v>66</v>
      </c>
      <c r="E6405" s="1" t="s">
        <v>8013</v>
      </c>
      <c r="F6405" s="1" t="s">
        <v>8014</v>
      </c>
      <c r="G6405" s="1" t="s">
        <v>8029</v>
      </c>
      <c r="H6405">
        <v>4</v>
      </c>
      <c r="I6405">
        <v>7</v>
      </c>
      <c r="J6405" s="1" t="s">
        <v>8006</v>
      </c>
      <c r="K6405">
        <v>7</v>
      </c>
      <c r="L6405">
        <v>4</v>
      </c>
      <c r="M6405">
        <v>1</v>
      </c>
      <c r="N6405" s="1" t="s">
        <v>8007</v>
      </c>
      <c r="O6405" s="1" t="s">
        <v>8008</v>
      </c>
      <c r="P6405">
        <v>0.64</v>
      </c>
      <c r="Q6405">
        <v>1</v>
      </c>
      <c r="R6405" t="str">
        <f t="shared" si="500"/>
        <v>SENIOR</v>
      </c>
      <c r="S6405" s="1" t="str">
        <f t="shared" si="501"/>
        <v>Jul</v>
      </c>
      <c r="T6405" s="1">
        <f t="shared" si="502"/>
        <v>2021</v>
      </c>
      <c r="U6405" s="1" t="str">
        <f t="shared" si="503"/>
        <v>Medium</v>
      </c>
      <c r="V6405" s="1" t="str">
        <f t="shared" si="504"/>
        <v>Normal</v>
      </c>
    </row>
    <row r="6406" spans="1:22" x14ac:dyDescent="0.2">
      <c r="A6406" s="1" t="s">
        <v>14439</v>
      </c>
      <c r="B6406" s="2">
        <v>44765</v>
      </c>
      <c r="C6406" s="1" t="s">
        <v>8019</v>
      </c>
      <c r="D6406">
        <v>66</v>
      </c>
      <c r="E6406" s="1" t="s">
        <v>8013</v>
      </c>
      <c r="F6406" s="1" t="s">
        <v>8004</v>
      </c>
      <c r="G6406" s="1" t="s">
        <v>8044</v>
      </c>
      <c r="H6406">
        <v>5</v>
      </c>
      <c r="I6406">
        <v>8</v>
      </c>
      <c r="J6406" s="1" t="s">
        <v>8006</v>
      </c>
      <c r="K6406">
        <v>8</v>
      </c>
      <c r="L6406">
        <v>7</v>
      </c>
      <c r="M6406">
        <v>1</v>
      </c>
      <c r="N6406" s="1" t="s">
        <v>8007</v>
      </c>
      <c r="O6406" s="1" t="s">
        <v>8008</v>
      </c>
      <c r="P6406">
        <v>0.97</v>
      </c>
      <c r="Q6406">
        <v>1</v>
      </c>
      <c r="R6406" t="str">
        <f t="shared" si="500"/>
        <v>SENIOR</v>
      </c>
      <c r="S6406" s="1" t="str">
        <f t="shared" si="501"/>
        <v>Jul</v>
      </c>
      <c r="T6406" s="1">
        <f t="shared" si="502"/>
        <v>2022</v>
      </c>
      <c r="U6406" s="1" t="str">
        <f t="shared" si="503"/>
        <v>High</v>
      </c>
      <c r="V6406" s="1" t="str">
        <f t="shared" si="504"/>
        <v>Normal</v>
      </c>
    </row>
    <row r="6407" spans="1:22" x14ac:dyDescent="0.2">
      <c r="A6407" s="1" t="s">
        <v>14440</v>
      </c>
      <c r="B6407" s="2">
        <v>44424</v>
      </c>
      <c r="C6407" s="1" t="s">
        <v>8019</v>
      </c>
      <c r="D6407">
        <v>80</v>
      </c>
      <c r="E6407" s="1" t="s">
        <v>8013</v>
      </c>
      <c r="F6407" s="1" t="s">
        <v>8014</v>
      </c>
      <c r="G6407" s="1" t="s">
        <v>8005</v>
      </c>
      <c r="H6407">
        <v>7</v>
      </c>
      <c r="I6407">
        <v>11</v>
      </c>
      <c r="J6407" s="1" t="s">
        <v>8027</v>
      </c>
      <c r="K6407">
        <v>12</v>
      </c>
      <c r="L6407">
        <v>7</v>
      </c>
      <c r="M6407">
        <v>3</v>
      </c>
      <c r="N6407" s="1" t="s">
        <v>8007</v>
      </c>
      <c r="O6407" s="1" t="s">
        <v>8017</v>
      </c>
      <c r="P6407">
        <v>0.97</v>
      </c>
      <c r="Q6407">
        <v>1</v>
      </c>
      <c r="R6407" t="str">
        <f t="shared" si="500"/>
        <v>SENIOR</v>
      </c>
      <c r="S6407" s="1" t="str">
        <f t="shared" si="501"/>
        <v>Aug</v>
      </c>
      <c r="T6407" s="1">
        <f t="shared" si="502"/>
        <v>2021</v>
      </c>
      <c r="U6407" s="1" t="str">
        <f t="shared" si="503"/>
        <v>High</v>
      </c>
      <c r="V6407" s="1" t="str">
        <f t="shared" si="504"/>
        <v>Frequent</v>
      </c>
    </row>
    <row r="6408" spans="1:22" x14ac:dyDescent="0.2">
      <c r="A6408" s="1" t="s">
        <v>14441</v>
      </c>
      <c r="B6408" s="2">
        <v>44958</v>
      </c>
      <c r="C6408" s="1" t="s">
        <v>8031</v>
      </c>
      <c r="D6408">
        <v>56</v>
      </c>
      <c r="E6408" s="1" t="s">
        <v>8013</v>
      </c>
      <c r="F6408" s="1" t="s">
        <v>8004</v>
      </c>
      <c r="G6408" s="1" t="s">
        <v>8060</v>
      </c>
      <c r="H6408">
        <v>5</v>
      </c>
      <c r="I6408">
        <v>9</v>
      </c>
      <c r="J6408" s="1" t="s">
        <v>8027</v>
      </c>
      <c r="K6408">
        <v>10</v>
      </c>
      <c r="L6408">
        <v>2</v>
      </c>
      <c r="M6408">
        <v>1</v>
      </c>
      <c r="N6408" s="1" t="s">
        <v>8011</v>
      </c>
      <c r="O6408" s="1" t="s">
        <v>8008</v>
      </c>
      <c r="P6408">
        <v>0.92</v>
      </c>
      <c r="Q6408">
        <v>1</v>
      </c>
      <c r="R6408" t="str">
        <f t="shared" si="500"/>
        <v>ADULT</v>
      </c>
      <c r="S6408" s="1" t="str">
        <f t="shared" si="501"/>
        <v>Feb</v>
      </c>
      <c r="T6408" s="1">
        <f t="shared" si="502"/>
        <v>2023</v>
      </c>
      <c r="U6408" s="1" t="str">
        <f t="shared" si="503"/>
        <v>High</v>
      </c>
      <c r="V6408" s="1" t="str">
        <f t="shared" si="504"/>
        <v>Normal</v>
      </c>
    </row>
    <row r="6409" spans="1:22" x14ac:dyDescent="0.2">
      <c r="A6409" s="1" t="s">
        <v>14442</v>
      </c>
      <c r="B6409" s="2">
        <v>44794</v>
      </c>
      <c r="C6409" s="1" t="s">
        <v>8019</v>
      </c>
      <c r="D6409">
        <v>63</v>
      </c>
      <c r="E6409" s="1" t="s">
        <v>8003</v>
      </c>
      <c r="F6409" s="1" t="s">
        <v>8014</v>
      </c>
      <c r="G6409" s="1" t="s">
        <v>8035</v>
      </c>
      <c r="H6409">
        <v>4</v>
      </c>
      <c r="I6409">
        <v>11</v>
      </c>
      <c r="J6409" s="1" t="s">
        <v>8016</v>
      </c>
      <c r="K6409">
        <v>6</v>
      </c>
      <c r="L6409">
        <v>2</v>
      </c>
      <c r="M6409">
        <v>1</v>
      </c>
      <c r="N6409" s="1" t="s">
        <v>8038</v>
      </c>
      <c r="O6409" s="1" t="s">
        <v>8008</v>
      </c>
      <c r="P6409">
        <v>0.89</v>
      </c>
      <c r="Q6409">
        <v>1</v>
      </c>
      <c r="R6409" t="str">
        <f t="shared" si="500"/>
        <v>ADULT</v>
      </c>
      <c r="S6409" s="1" t="str">
        <f t="shared" si="501"/>
        <v>Aug</v>
      </c>
      <c r="T6409" s="1">
        <f t="shared" si="502"/>
        <v>2022</v>
      </c>
      <c r="U6409" s="1" t="str">
        <f t="shared" si="503"/>
        <v>High</v>
      </c>
      <c r="V6409" s="1" t="str">
        <f t="shared" si="504"/>
        <v>Normal</v>
      </c>
    </row>
    <row r="6410" spans="1:22" x14ac:dyDescent="0.2">
      <c r="A6410" s="1" t="s">
        <v>14443</v>
      </c>
      <c r="B6410" s="2">
        <v>44216</v>
      </c>
      <c r="C6410" s="1" t="s">
        <v>8031</v>
      </c>
      <c r="D6410">
        <v>50</v>
      </c>
      <c r="E6410" s="1" t="s">
        <v>8013</v>
      </c>
      <c r="F6410" s="1" t="s">
        <v>8037</v>
      </c>
      <c r="G6410" s="1" t="s">
        <v>8015</v>
      </c>
      <c r="H6410">
        <v>3</v>
      </c>
      <c r="I6410">
        <v>4</v>
      </c>
      <c r="J6410" s="1" t="s">
        <v>8006</v>
      </c>
      <c r="K6410">
        <v>8</v>
      </c>
      <c r="L6410">
        <v>4</v>
      </c>
      <c r="M6410">
        <v>2</v>
      </c>
      <c r="N6410" s="1" t="s">
        <v>8023</v>
      </c>
      <c r="O6410" s="1" t="s">
        <v>8008</v>
      </c>
      <c r="P6410">
        <v>0.92</v>
      </c>
      <c r="Q6410">
        <v>1</v>
      </c>
      <c r="R6410" t="str">
        <f t="shared" si="500"/>
        <v>ADULT</v>
      </c>
      <c r="S6410" s="1" t="str">
        <f t="shared" si="501"/>
        <v>Jan</v>
      </c>
      <c r="T6410" s="1">
        <f t="shared" si="502"/>
        <v>2021</v>
      </c>
      <c r="U6410" s="1" t="str">
        <f t="shared" si="503"/>
        <v>High</v>
      </c>
      <c r="V6410" s="1" t="str">
        <f t="shared" si="504"/>
        <v>Normal</v>
      </c>
    </row>
    <row r="6411" spans="1:22" x14ac:dyDescent="0.2">
      <c r="A6411" s="1" t="s">
        <v>14444</v>
      </c>
      <c r="B6411" s="2">
        <v>45011</v>
      </c>
      <c r="C6411" s="1" t="s">
        <v>8002</v>
      </c>
      <c r="D6411">
        <v>61</v>
      </c>
      <c r="E6411" s="1" t="s">
        <v>8003</v>
      </c>
      <c r="F6411" s="1" t="s">
        <v>8022</v>
      </c>
      <c r="G6411" s="1" t="s">
        <v>8015</v>
      </c>
      <c r="H6411">
        <v>4</v>
      </c>
      <c r="I6411">
        <v>6</v>
      </c>
      <c r="J6411" s="1" t="s">
        <v>8016</v>
      </c>
      <c r="K6411">
        <v>6</v>
      </c>
      <c r="L6411">
        <v>3</v>
      </c>
      <c r="M6411">
        <v>1</v>
      </c>
      <c r="N6411" s="1" t="s">
        <v>8011</v>
      </c>
      <c r="O6411" s="1" t="s">
        <v>8008</v>
      </c>
      <c r="P6411">
        <v>0.59</v>
      </c>
      <c r="Q6411">
        <v>1</v>
      </c>
      <c r="R6411" t="str">
        <f t="shared" si="500"/>
        <v>ADULT</v>
      </c>
      <c r="S6411" s="1" t="str">
        <f t="shared" si="501"/>
        <v>Mar</v>
      </c>
      <c r="T6411" s="1">
        <f t="shared" si="502"/>
        <v>2023</v>
      </c>
      <c r="U6411" s="1" t="str">
        <f t="shared" si="503"/>
        <v>Medium</v>
      </c>
      <c r="V6411" s="1" t="str">
        <f t="shared" si="504"/>
        <v>Normal</v>
      </c>
    </row>
    <row r="6412" spans="1:22" x14ac:dyDescent="0.2">
      <c r="A6412" s="1" t="s">
        <v>14445</v>
      </c>
      <c r="B6412" s="2">
        <v>44403</v>
      </c>
      <c r="C6412" s="1" t="s">
        <v>8019</v>
      </c>
      <c r="D6412">
        <v>65</v>
      </c>
      <c r="E6412" s="1" t="s">
        <v>8003</v>
      </c>
      <c r="F6412" s="1" t="s">
        <v>8022</v>
      </c>
      <c r="G6412" s="1" t="s">
        <v>8005</v>
      </c>
      <c r="H6412">
        <v>5</v>
      </c>
      <c r="I6412">
        <v>6</v>
      </c>
      <c r="J6412" s="1" t="s">
        <v>8016</v>
      </c>
      <c r="K6412">
        <v>10</v>
      </c>
      <c r="L6412">
        <v>4</v>
      </c>
      <c r="M6412">
        <v>2</v>
      </c>
      <c r="N6412" s="1" t="s">
        <v>8011</v>
      </c>
      <c r="O6412" s="1" t="s">
        <v>8008</v>
      </c>
      <c r="P6412">
        <v>0.97</v>
      </c>
      <c r="Q6412">
        <v>1</v>
      </c>
      <c r="R6412" t="str">
        <f t="shared" si="500"/>
        <v>SENIOR</v>
      </c>
      <c r="S6412" s="1" t="str">
        <f t="shared" si="501"/>
        <v>Jul</v>
      </c>
      <c r="T6412" s="1">
        <f t="shared" si="502"/>
        <v>2021</v>
      </c>
      <c r="U6412" s="1" t="str">
        <f t="shared" si="503"/>
        <v>High</v>
      </c>
      <c r="V6412" s="1" t="str">
        <f t="shared" si="504"/>
        <v>Normal</v>
      </c>
    </row>
    <row r="6413" spans="1:22" x14ac:dyDescent="0.2">
      <c r="A6413" s="1" t="s">
        <v>14446</v>
      </c>
      <c r="B6413" s="2">
        <v>45100</v>
      </c>
      <c r="C6413" s="1" t="s">
        <v>8019</v>
      </c>
      <c r="D6413">
        <v>56</v>
      </c>
      <c r="E6413" s="1" t="s">
        <v>8003</v>
      </c>
      <c r="F6413" s="1" t="s">
        <v>8014</v>
      </c>
      <c r="G6413" s="1" t="s">
        <v>8044</v>
      </c>
      <c r="H6413">
        <v>4</v>
      </c>
      <c r="I6413">
        <v>9</v>
      </c>
      <c r="J6413" s="1" t="s">
        <v>8016</v>
      </c>
      <c r="K6413">
        <v>7</v>
      </c>
      <c r="L6413">
        <v>3</v>
      </c>
      <c r="M6413">
        <v>1</v>
      </c>
      <c r="N6413" s="1" t="s">
        <v>8011</v>
      </c>
      <c r="O6413" s="1" t="s">
        <v>8008</v>
      </c>
      <c r="P6413">
        <v>0.75</v>
      </c>
      <c r="Q6413">
        <v>1</v>
      </c>
      <c r="R6413" t="str">
        <f t="shared" si="500"/>
        <v>ADULT</v>
      </c>
      <c r="S6413" s="1" t="str">
        <f t="shared" si="501"/>
        <v>Jun</v>
      </c>
      <c r="T6413" s="1">
        <f t="shared" si="502"/>
        <v>2023</v>
      </c>
      <c r="U6413" s="1" t="str">
        <f t="shared" si="503"/>
        <v>High</v>
      </c>
      <c r="V6413" s="1" t="str">
        <f t="shared" si="504"/>
        <v>Normal</v>
      </c>
    </row>
    <row r="6414" spans="1:22" x14ac:dyDescent="0.2">
      <c r="A6414" s="1" t="s">
        <v>14447</v>
      </c>
      <c r="B6414" s="2">
        <v>44585</v>
      </c>
      <c r="C6414" s="1" t="s">
        <v>8031</v>
      </c>
      <c r="D6414">
        <v>27</v>
      </c>
      <c r="E6414" s="1" t="s">
        <v>8003</v>
      </c>
      <c r="F6414" s="1" t="s">
        <v>8032</v>
      </c>
      <c r="G6414" s="1" t="s">
        <v>8062</v>
      </c>
      <c r="H6414">
        <v>2</v>
      </c>
      <c r="I6414">
        <v>8</v>
      </c>
      <c r="J6414" s="1" t="s">
        <v>8027</v>
      </c>
      <c r="K6414">
        <v>4</v>
      </c>
      <c r="L6414">
        <v>2</v>
      </c>
      <c r="M6414">
        <v>0</v>
      </c>
      <c r="N6414" s="1" t="s">
        <v>8011</v>
      </c>
      <c r="O6414" s="1" t="s">
        <v>8017</v>
      </c>
      <c r="P6414">
        <v>0.26</v>
      </c>
      <c r="Q6414">
        <v>0</v>
      </c>
      <c r="R6414" t="str">
        <f t="shared" si="500"/>
        <v>YOUNG ADULT</v>
      </c>
      <c r="S6414" s="1" t="str">
        <f t="shared" si="501"/>
        <v>Jan</v>
      </c>
      <c r="T6414" s="1">
        <f t="shared" si="502"/>
        <v>2022</v>
      </c>
      <c r="U6414" s="1" t="str">
        <f t="shared" si="503"/>
        <v>Low</v>
      </c>
      <c r="V6414" s="1" t="str">
        <f t="shared" si="504"/>
        <v>Normal</v>
      </c>
    </row>
    <row r="6415" spans="1:22" x14ac:dyDescent="0.2">
      <c r="A6415" s="1" t="s">
        <v>14448</v>
      </c>
      <c r="B6415" s="2">
        <v>44567</v>
      </c>
      <c r="C6415" s="1" t="s">
        <v>8031</v>
      </c>
      <c r="D6415">
        <v>63</v>
      </c>
      <c r="E6415" s="1" t="s">
        <v>8013</v>
      </c>
      <c r="F6415" s="1" t="s">
        <v>8004</v>
      </c>
      <c r="G6415" s="1" t="s">
        <v>8062</v>
      </c>
      <c r="H6415">
        <v>4</v>
      </c>
      <c r="I6415">
        <v>9</v>
      </c>
      <c r="J6415" s="1" t="s">
        <v>8027</v>
      </c>
      <c r="K6415">
        <v>6</v>
      </c>
      <c r="L6415">
        <v>3</v>
      </c>
      <c r="M6415">
        <v>1</v>
      </c>
      <c r="N6415" s="1" t="s">
        <v>8023</v>
      </c>
      <c r="O6415" s="1" t="s">
        <v>8008</v>
      </c>
      <c r="P6415">
        <v>0.71</v>
      </c>
      <c r="Q6415">
        <v>1</v>
      </c>
      <c r="R6415" t="str">
        <f t="shared" si="500"/>
        <v>ADULT</v>
      </c>
      <c r="S6415" s="1" t="str">
        <f t="shared" si="501"/>
        <v>Jan</v>
      </c>
      <c r="T6415" s="1">
        <f t="shared" si="502"/>
        <v>2022</v>
      </c>
      <c r="U6415" s="1" t="str">
        <f t="shared" si="503"/>
        <v>High</v>
      </c>
      <c r="V6415" s="1" t="str">
        <f t="shared" si="504"/>
        <v>Normal</v>
      </c>
    </row>
    <row r="6416" spans="1:22" x14ac:dyDescent="0.2">
      <c r="A6416" s="1" t="s">
        <v>14449</v>
      </c>
      <c r="B6416" s="2">
        <v>44209</v>
      </c>
      <c r="C6416" s="1" t="s">
        <v>8031</v>
      </c>
      <c r="D6416">
        <v>64</v>
      </c>
      <c r="E6416" s="1" t="s">
        <v>8013</v>
      </c>
      <c r="F6416" s="1" t="s">
        <v>8032</v>
      </c>
      <c r="G6416" s="1" t="s">
        <v>8062</v>
      </c>
      <c r="H6416">
        <v>6</v>
      </c>
      <c r="I6416">
        <v>10</v>
      </c>
      <c r="J6416" s="1" t="s">
        <v>8016</v>
      </c>
      <c r="K6416">
        <v>9</v>
      </c>
      <c r="L6416">
        <v>3</v>
      </c>
      <c r="M6416">
        <v>2</v>
      </c>
      <c r="N6416" s="1" t="s">
        <v>8038</v>
      </c>
      <c r="O6416" s="1" t="s">
        <v>8017</v>
      </c>
      <c r="P6416">
        <v>0.97</v>
      </c>
      <c r="Q6416">
        <v>1</v>
      </c>
      <c r="R6416" t="str">
        <f t="shared" si="500"/>
        <v>ADULT</v>
      </c>
      <c r="S6416" s="1" t="str">
        <f t="shared" si="501"/>
        <v>Jan</v>
      </c>
      <c r="T6416" s="1">
        <f t="shared" si="502"/>
        <v>2021</v>
      </c>
      <c r="U6416" s="1" t="str">
        <f t="shared" si="503"/>
        <v>High</v>
      </c>
      <c r="V6416" s="1" t="str">
        <f t="shared" si="504"/>
        <v>Normal</v>
      </c>
    </row>
    <row r="6417" spans="1:22" x14ac:dyDescent="0.2">
      <c r="A6417" s="1" t="s">
        <v>14450</v>
      </c>
      <c r="B6417" s="2">
        <v>45278</v>
      </c>
      <c r="C6417" s="1" t="s">
        <v>8031</v>
      </c>
      <c r="D6417">
        <v>46</v>
      </c>
      <c r="E6417" s="1" t="s">
        <v>8003</v>
      </c>
      <c r="F6417" s="1" t="s">
        <v>8022</v>
      </c>
      <c r="G6417" s="1" t="s">
        <v>8060</v>
      </c>
      <c r="H6417">
        <v>3</v>
      </c>
      <c r="I6417">
        <v>10</v>
      </c>
      <c r="J6417" s="1" t="s">
        <v>8006</v>
      </c>
      <c r="K6417">
        <v>6</v>
      </c>
      <c r="L6417">
        <v>2</v>
      </c>
      <c r="M6417">
        <v>1</v>
      </c>
      <c r="N6417" s="1" t="s">
        <v>8023</v>
      </c>
      <c r="O6417" s="1" t="s">
        <v>8008</v>
      </c>
      <c r="P6417">
        <v>0.75</v>
      </c>
      <c r="Q6417">
        <v>1</v>
      </c>
      <c r="R6417" t="str">
        <f t="shared" si="500"/>
        <v>ADULT</v>
      </c>
      <c r="S6417" s="1" t="str">
        <f t="shared" si="501"/>
        <v>Dec</v>
      </c>
      <c r="T6417" s="1">
        <f t="shared" si="502"/>
        <v>2023</v>
      </c>
      <c r="U6417" s="1" t="str">
        <f t="shared" si="503"/>
        <v>High</v>
      </c>
      <c r="V6417" s="1" t="str">
        <f t="shared" si="504"/>
        <v>Normal</v>
      </c>
    </row>
    <row r="6418" spans="1:22" x14ac:dyDescent="0.2">
      <c r="A6418" s="1" t="s">
        <v>14451</v>
      </c>
      <c r="B6418" s="2">
        <v>44867</v>
      </c>
      <c r="C6418" s="1" t="s">
        <v>8010</v>
      </c>
      <c r="D6418">
        <v>36</v>
      </c>
      <c r="E6418" s="1" t="s">
        <v>8013</v>
      </c>
      <c r="F6418" s="1" t="s">
        <v>8022</v>
      </c>
      <c r="G6418" s="1" t="s">
        <v>8005</v>
      </c>
      <c r="H6418">
        <v>2</v>
      </c>
      <c r="I6418">
        <v>6</v>
      </c>
      <c r="J6418" s="1" t="s">
        <v>8027</v>
      </c>
      <c r="K6418">
        <v>5</v>
      </c>
      <c r="L6418">
        <v>1</v>
      </c>
      <c r="M6418">
        <v>2</v>
      </c>
      <c r="N6418" s="1" t="s">
        <v>8038</v>
      </c>
      <c r="O6418" s="1" t="s">
        <v>8050</v>
      </c>
      <c r="P6418">
        <v>0.52</v>
      </c>
      <c r="Q6418">
        <v>1</v>
      </c>
      <c r="R6418" t="str">
        <f t="shared" si="500"/>
        <v>YOUNG ADULT</v>
      </c>
      <c r="S6418" s="1" t="str">
        <f t="shared" si="501"/>
        <v>Nov</v>
      </c>
      <c r="T6418" s="1">
        <f t="shared" si="502"/>
        <v>2022</v>
      </c>
      <c r="U6418" s="1" t="str">
        <f t="shared" si="503"/>
        <v>Medium</v>
      </c>
      <c r="V6418" s="1" t="str">
        <f t="shared" si="504"/>
        <v>Normal</v>
      </c>
    </row>
    <row r="6419" spans="1:22" x14ac:dyDescent="0.2">
      <c r="A6419" s="1" t="s">
        <v>14452</v>
      </c>
      <c r="B6419" s="2">
        <v>44659</v>
      </c>
      <c r="C6419" s="1" t="s">
        <v>8002</v>
      </c>
      <c r="D6419">
        <v>83</v>
      </c>
      <c r="E6419" s="1" t="s">
        <v>8013</v>
      </c>
      <c r="F6419" s="1" t="s">
        <v>8004</v>
      </c>
      <c r="G6419" s="1" t="s">
        <v>8020</v>
      </c>
      <c r="H6419">
        <v>7</v>
      </c>
      <c r="I6419">
        <v>12</v>
      </c>
      <c r="J6419" s="1" t="s">
        <v>8016</v>
      </c>
      <c r="K6419">
        <v>12</v>
      </c>
      <c r="L6419">
        <v>5</v>
      </c>
      <c r="M6419">
        <v>3</v>
      </c>
      <c r="N6419" s="1" t="s">
        <v>8007</v>
      </c>
      <c r="O6419" s="1" t="s">
        <v>8017</v>
      </c>
      <c r="P6419">
        <v>0.97</v>
      </c>
      <c r="Q6419">
        <v>1</v>
      </c>
      <c r="R6419" t="str">
        <f t="shared" si="500"/>
        <v>SENIOR</v>
      </c>
      <c r="S6419" s="1" t="str">
        <f t="shared" si="501"/>
        <v>Apr</v>
      </c>
      <c r="T6419" s="1">
        <f t="shared" si="502"/>
        <v>2022</v>
      </c>
      <c r="U6419" s="1" t="str">
        <f t="shared" si="503"/>
        <v>High</v>
      </c>
      <c r="V6419" s="1" t="str">
        <f t="shared" si="504"/>
        <v>Frequent</v>
      </c>
    </row>
    <row r="6420" spans="1:22" x14ac:dyDescent="0.2">
      <c r="A6420" s="1" t="s">
        <v>14453</v>
      </c>
      <c r="B6420" s="2">
        <v>44302</v>
      </c>
      <c r="C6420" s="1" t="s">
        <v>8002</v>
      </c>
      <c r="D6420">
        <v>66</v>
      </c>
      <c r="E6420" s="1" t="s">
        <v>8013</v>
      </c>
      <c r="F6420" s="1" t="s">
        <v>8014</v>
      </c>
      <c r="G6420" s="1" t="s">
        <v>8026</v>
      </c>
      <c r="H6420">
        <v>5</v>
      </c>
      <c r="I6420">
        <v>8</v>
      </c>
      <c r="J6420" s="1" t="s">
        <v>8016</v>
      </c>
      <c r="K6420">
        <v>8</v>
      </c>
      <c r="L6420">
        <v>5</v>
      </c>
      <c r="M6420">
        <v>2</v>
      </c>
      <c r="N6420" s="1" t="s">
        <v>8007</v>
      </c>
      <c r="O6420" s="1" t="s">
        <v>8008</v>
      </c>
      <c r="P6420">
        <v>0.97</v>
      </c>
      <c r="Q6420">
        <v>1</v>
      </c>
      <c r="R6420" t="str">
        <f t="shared" si="500"/>
        <v>SENIOR</v>
      </c>
      <c r="S6420" s="1" t="str">
        <f t="shared" si="501"/>
        <v>Apr</v>
      </c>
      <c r="T6420" s="1">
        <f t="shared" si="502"/>
        <v>2021</v>
      </c>
      <c r="U6420" s="1" t="str">
        <f t="shared" si="503"/>
        <v>High</v>
      </c>
      <c r="V6420" s="1" t="str">
        <f t="shared" si="504"/>
        <v>Normal</v>
      </c>
    </row>
    <row r="6421" spans="1:22" x14ac:dyDescent="0.2">
      <c r="A6421" s="1" t="s">
        <v>14454</v>
      </c>
      <c r="B6421" s="2">
        <v>44962</v>
      </c>
      <c r="C6421" s="1" t="s">
        <v>8031</v>
      </c>
      <c r="D6421">
        <v>54</v>
      </c>
      <c r="E6421" s="1" t="s">
        <v>8013</v>
      </c>
      <c r="F6421" s="1" t="s">
        <v>8032</v>
      </c>
      <c r="G6421" s="1" t="s">
        <v>8048</v>
      </c>
      <c r="H6421">
        <v>4</v>
      </c>
      <c r="I6421">
        <v>10</v>
      </c>
      <c r="J6421" s="1" t="s">
        <v>8006</v>
      </c>
      <c r="K6421">
        <v>6</v>
      </c>
      <c r="L6421">
        <v>2</v>
      </c>
      <c r="M6421">
        <v>1</v>
      </c>
      <c r="N6421" s="1" t="s">
        <v>8038</v>
      </c>
      <c r="O6421" s="1" t="s">
        <v>8008</v>
      </c>
      <c r="P6421">
        <v>0.83</v>
      </c>
      <c r="Q6421">
        <v>1</v>
      </c>
      <c r="R6421" t="str">
        <f t="shared" si="500"/>
        <v>ADULT</v>
      </c>
      <c r="S6421" s="1" t="str">
        <f t="shared" si="501"/>
        <v>Feb</v>
      </c>
      <c r="T6421" s="1">
        <f t="shared" si="502"/>
        <v>2023</v>
      </c>
      <c r="U6421" s="1" t="str">
        <f t="shared" si="503"/>
        <v>High</v>
      </c>
      <c r="V6421" s="1" t="str">
        <f t="shared" si="504"/>
        <v>Normal</v>
      </c>
    </row>
    <row r="6422" spans="1:22" x14ac:dyDescent="0.2">
      <c r="A6422" s="1" t="s">
        <v>14455</v>
      </c>
      <c r="B6422" s="2">
        <v>44506</v>
      </c>
      <c r="C6422" s="1" t="s">
        <v>8010</v>
      </c>
      <c r="D6422">
        <v>38</v>
      </c>
      <c r="E6422" s="1" t="s">
        <v>8003</v>
      </c>
      <c r="F6422" s="1" t="s">
        <v>8032</v>
      </c>
      <c r="G6422" s="1" t="s">
        <v>8060</v>
      </c>
      <c r="H6422">
        <v>3</v>
      </c>
      <c r="I6422">
        <v>7</v>
      </c>
      <c r="J6422" s="1" t="s">
        <v>8016</v>
      </c>
      <c r="K6422">
        <v>4</v>
      </c>
      <c r="L6422">
        <v>2</v>
      </c>
      <c r="M6422">
        <v>1</v>
      </c>
      <c r="N6422" s="1" t="s">
        <v>8023</v>
      </c>
      <c r="O6422" s="1" t="s">
        <v>8008</v>
      </c>
      <c r="P6422">
        <v>0.71</v>
      </c>
      <c r="Q6422">
        <v>1</v>
      </c>
      <c r="R6422" t="str">
        <f t="shared" si="500"/>
        <v>YOUNG ADULT</v>
      </c>
      <c r="S6422" s="1" t="str">
        <f t="shared" si="501"/>
        <v>Nov</v>
      </c>
      <c r="T6422" s="1">
        <f t="shared" si="502"/>
        <v>2021</v>
      </c>
      <c r="U6422" s="1" t="str">
        <f t="shared" si="503"/>
        <v>High</v>
      </c>
      <c r="V6422" s="1" t="str">
        <f t="shared" si="504"/>
        <v>Normal</v>
      </c>
    </row>
    <row r="6423" spans="1:22" x14ac:dyDescent="0.2">
      <c r="A6423" s="1" t="s">
        <v>14456</v>
      </c>
      <c r="B6423" s="2">
        <v>45279</v>
      </c>
      <c r="C6423" s="1" t="s">
        <v>8031</v>
      </c>
      <c r="D6423">
        <v>44</v>
      </c>
      <c r="E6423" s="1" t="s">
        <v>8013</v>
      </c>
      <c r="F6423" s="1" t="s">
        <v>8037</v>
      </c>
      <c r="G6423" s="1" t="s">
        <v>8062</v>
      </c>
      <c r="H6423">
        <v>3</v>
      </c>
      <c r="I6423">
        <v>7</v>
      </c>
      <c r="J6423" s="1" t="s">
        <v>8006</v>
      </c>
      <c r="K6423">
        <v>4</v>
      </c>
      <c r="L6423">
        <v>4</v>
      </c>
      <c r="M6423">
        <v>1</v>
      </c>
      <c r="N6423" s="1" t="s">
        <v>8011</v>
      </c>
      <c r="O6423" s="1" t="s">
        <v>8008</v>
      </c>
      <c r="P6423">
        <v>0.46</v>
      </c>
      <c r="Q6423">
        <v>0</v>
      </c>
      <c r="R6423" t="str">
        <f t="shared" si="500"/>
        <v>ADULT</v>
      </c>
      <c r="S6423" s="1" t="str">
        <f t="shared" si="501"/>
        <v>Dec</v>
      </c>
      <c r="T6423" s="1">
        <f t="shared" si="502"/>
        <v>2023</v>
      </c>
      <c r="U6423" s="1" t="str">
        <f t="shared" si="503"/>
        <v>Medium</v>
      </c>
      <c r="V6423" s="1" t="str">
        <f t="shared" si="504"/>
        <v>Normal</v>
      </c>
    </row>
    <row r="6424" spans="1:22" x14ac:dyDescent="0.2">
      <c r="A6424" s="1" t="s">
        <v>14457</v>
      </c>
      <c r="B6424" s="2">
        <v>45237</v>
      </c>
      <c r="C6424" s="1" t="s">
        <v>8010</v>
      </c>
      <c r="D6424">
        <v>80</v>
      </c>
      <c r="E6424" s="1" t="s">
        <v>8013</v>
      </c>
      <c r="F6424" s="1" t="s">
        <v>8004</v>
      </c>
      <c r="G6424" s="1" t="s">
        <v>8015</v>
      </c>
      <c r="H6424">
        <v>6</v>
      </c>
      <c r="I6424">
        <v>6</v>
      </c>
      <c r="J6424" s="1" t="s">
        <v>8027</v>
      </c>
      <c r="K6424">
        <v>10</v>
      </c>
      <c r="L6424">
        <v>6</v>
      </c>
      <c r="M6424">
        <v>2</v>
      </c>
      <c r="N6424" s="1" t="s">
        <v>8007</v>
      </c>
      <c r="O6424" s="1" t="s">
        <v>8017</v>
      </c>
      <c r="P6424">
        <v>0.97</v>
      </c>
      <c r="Q6424">
        <v>1</v>
      </c>
      <c r="R6424" t="str">
        <f t="shared" si="500"/>
        <v>SENIOR</v>
      </c>
      <c r="S6424" s="1" t="str">
        <f t="shared" si="501"/>
        <v>Nov</v>
      </c>
      <c r="T6424" s="1">
        <f t="shared" si="502"/>
        <v>2023</v>
      </c>
      <c r="U6424" s="1" t="str">
        <f t="shared" si="503"/>
        <v>High</v>
      </c>
      <c r="V6424" s="1" t="str">
        <f t="shared" si="504"/>
        <v>Normal</v>
      </c>
    </row>
    <row r="6425" spans="1:22" x14ac:dyDescent="0.2">
      <c r="A6425" s="1" t="s">
        <v>14458</v>
      </c>
      <c r="B6425" s="2">
        <v>45002</v>
      </c>
      <c r="C6425" s="1" t="s">
        <v>8002</v>
      </c>
      <c r="D6425">
        <v>60</v>
      </c>
      <c r="E6425" s="1" t="s">
        <v>8013</v>
      </c>
      <c r="F6425" s="1" t="s">
        <v>8014</v>
      </c>
      <c r="G6425" s="1" t="s">
        <v>8029</v>
      </c>
      <c r="H6425">
        <v>4</v>
      </c>
      <c r="I6425">
        <v>6</v>
      </c>
      <c r="J6425" s="1" t="s">
        <v>8006</v>
      </c>
      <c r="K6425">
        <v>6</v>
      </c>
      <c r="L6425">
        <v>2</v>
      </c>
      <c r="M6425">
        <v>1</v>
      </c>
      <c r="N6425" s="1" t="s">
        <v>8011</v>
      </c>
      <c r="O6425" s="1" t="s">
        <v>8008</v>
      </c>
      <c r="P6425">
        <v>0.59</v>
      </c>
      <c r="Q6425">
        <v>0</v>
      </c>
      <c r="R6425" t="str">
        <f t="shared" si="500"/>
        <v>ADULT</v>
      </c>
      <c r="S6425" s="1" t="str">
        <f t="shared" si="501"/>
        <v>Mar</v>
      </c>
      <c r="T6425" s="1">
        <f t="shared" si="502"/>
        <v>2023</v>
      </c>
      <c r="U6425" s="1" t="str">
        <f t="shared" si="503"/>
        <v>Medium</v>
      </c>
      <c r="V6425" s="1" t="str">
        <f t="shared" si="504"/>
        <v>Normal</v>
      </c>
    </row>
    <row r="6426" spans="1:22" x14ac:dyDescent="0.2">
      <c r="A6426" s="1" t="s">
        <v>14459</v>
      </c>
      <c r="B6426" s="2">
        <v>45260</v>
      </c>
      <c r="C6426" s="1" t="s">
        <v>8010</v>
      </c>
      <c r="D6426">
        <v>48</v>
      </c>
      <c r="E6426" s="1" t="s">
        <v>8013</v>
      </c>
      <c r="F6426" s="1" t="s">
        <v>8037</v>
      </c>
      <c r="G6426" s="1" t="s">
        <v>8044</v>
      </c>
      <c r="H6426">
        <v>3</v>
      </c>
      <c r="I6426">
        <v>7</v>
      </c>
      <c r="J6426" s="1" t="s">
        <v>8006</v>
      </c>
      <c r="K6426">
        <v>6</v>
      </c>
      <c r="L6426">
        <v>4</v>
      </c>
      <c r="M6426">
        <v>2</v>
      </c>
      <c r="N6426" s="1" t="s">
        <v>8038</v>
      </c>
      <c r="O6426" s="1" t="s">
        <v>8008</v>
      </c>
      <c r="P6426">
        <v>0.94</v>
      </c>
      <c r="Q6426">
        <v>1</v>
      </c>
      <c r="R6426" t="str">
        <f t="shared" si="500"/>
        <v>ADULT</v>
      </c>
      <c r="S6426" s="1" t="str">
        <f t="shared" si="501"/>
        <v>Nov</v>
      </c>
      <c r="T6426" s="1">
        <f t="shared" si="502"/>
        <v>2023</v>
      </c>
      <c r="U6426" s="1" t="str">
        <f t="shared" si="503"/>
        <v>High</v>
      </c>
      <c r="V6426" s="1" t="str">
        <f t="shared" si="504"/>
        <v>Normal</v>
      </c>
    </row>
    <row r="6427" spans="1:22" x14ac:dyDescent="0.2">
      <c r="A6427" s="1" t="s">
        <v>14460</v>
      </c>
      <c r="B6427" s="2">
        <v>44312</v>
      </c>
      <c r="C6427" s="1" t="s">
        <v>8002</v>
      </c>
      <c r="D6427">
        <v>66</v>
      </c>
      <c r="E6427" s="1" t="s">
        <v>8013</v>
      </c>
      <c r="F6427" s="1" t="s">
        <v>8004</v>
      </c>
      <c r="G6427" s="1" t="s">
        <v>8020</v>
      </c>
      <c r="H6427">
        <v>4</v>
      </c>
      <c r="I6427">
        <v>9</v>
      </c>
      <c r="J6427" s="1" t="s">
        <v>8006</v>
      </c>
      <c r="K6427">
        <v>7</v>
      </c>
      <c r="L6427">
        <v>6</v>
      </c>
      <c r="M6427">
        <v>2</v>
      </c>
      <c r="N6427" s="1" t="s">
        <v>8007</v>
      </c>
      <c r="O6427" s="1" t="s">
        <v>8008</v>
      </c>
      <c r="P6427">
        <v>0.97</v>
      </c>
      <c r="Q6427">
        <v>1</v>
      </c>
      <c r="R6427" t="str">
        <f t="shared" si="500"/>
        <v>SENIOR</v>
      </c>
      <c r="S6427" s="1" t="str">
        <f t="shared" si="501"/>
        <v>Apr</v>
      </c>
      <c r="T6427" s="1">
        <f t="shared" si="502"/>
        <v>2021</v>
      </c>
      <c r="U6427" s="1" t="str">
        <f t="shared" si="503"/>
        <v>High</v>
      </c>
      <c r="V6427" s="1" t="str">
        <f t="shared" si="504"/>
        <v>Normal</v>
      </c>
    </row>
    <row r="6428" spans="1:22" x14ac:dyDescent="0.2">
      <c r="A6428" s="1" t="s">
        <v>14461</v>
      </c>
      <c r="B6428" s="2">
        <v>44503</v>
      </c>
      <c r="C6428" s="1" t="s">
        <v>8010</v>
      </c>
      <c r="D6428">
        <v>44</v>
      </c>
      <c r="E6428" s="1" t="s">
        <v>8013</v>
      </c>
      <c r="F6428" s="1" t="s">
        <v>8004</v>
      </c>
      <c r="G6428" s="1" t="s">
        <v>8044</v>
      </c>
      <c r="H6428">
        <v>4</v>
      </c>
      <c r="I6428">
        <v>8</v>
      </c>
      <c r="J6428" s="1" t="s">
        <v>8016</v>
      </c>
      <c r="K6428">
        <v>6</v>
      </c>
      <c r="L6428">
        <v>2</v>
      </c>
      <c r="M6428">
        <v>1</v>
      </c>
      <c r="N6428" s="1" t="s">
        <v>8011</v>
      </c>
      <c r="O6428" s="1" t="s">
        <v>8008</v>
      </c>
      <c r="P6428">
        <v>0.7</v>
      </c>
      <c r="Q6428">
        <v>0</v>
      </c>
      <c r="R6428" t="str">
        <f t="shared" si="500"/>
        <v>ADULT</v>
      </c>
      <c r="S6428" s="1" t="str">
        <f t="shared" si="501"/>
        <v>Nov</v>
      </c>
      <c r="T6428" s="1">
        <f t="shared" si="502"/>
        <v>2021</v>
      </c>
      <c r="U6428" s="1" t="str">
        <f t="shared" si="503"/>
        <v>High</v>
      </c>
      <c r="V6428" s="1" t="str">
        <f t="shared" si="504"/>
        <v>Normal</v>
      </c>
    </row>
    <row r="6429" spans="1:22" x14ac:dyDescent="0.2">
      <c r="A6429" s="1" t="s">
        <v>14462</v>
      </c>
      <c r="B6429" s="2">
        <v>44474</v>
      </c>
      <c r="C6429" s="1" t="s">
        <v>8010</v>
      </c>
      <c r="D6429">
        <v>83</v>
      </c>
      <c r="E6429" s="1" t="s">
        <v>8013</v>
      </c>
      <c r="F6429" s="1" t="s">
        <v>8037</v>
      </c>
      <c r="G6429" s="1" t="s">
        <v>8005</v>
      </c>
      <c r="H6429">
        <v>6</v>
      </c>
      <c r="I6429">
        <v>8</v>
      </c>
      <c r="J6429" s="1" t="s">
        <v>8027</v>
      </c>
      <c r="K6429">
        <v>10</v>
      </c>
      <c r="L6429">
        <v>8</v>
      </c>
      <c r="M6429">
        <v>2</v>
      </c>
      <c r="N6429" s="1" t="s">
        <v>8007</v>
      </c>
      <c r="O6429" s="1" t="s">
        <v>8017</v>
      </c>
      <c r="P6429">
        <v>0.97</v>
      </c>
      <c r="Q6429">
        <v>1</v>
      </c>
      <c r="R6429" t="str">
        <f t="shared" si="500"/>
        <v>SENIOR</v>
      </c>
      <c r="S6429" s="1" t="str">
        <f t="shared" si="501"/>
        <v>Oct</v>
      </c>
      <c r="T6429" s="1">
        <f t="shared" si="502"/>
        <v>2021</v>
      </c>
      <c r="U6429" s="1" t="str">
        <f t="shared" si="503"/>
        <v>High</v>
      </c>
      <c r="V6429" s="1" t="str">
        <f t="shared" si="504"/>
        <v>Normal</v>
      </c>
    </row>
    <row r="6430" spans="1:22" x14ac:dyDescent="0.2">
      <c r="A6430" s="1" t="s">
        <v>14463</v>
      </c>
      <c r="B6430" s="2">
        <v>44275</v>
      </c>
      <c r="C6430" s="1" t="s">
        <v>8002</v>
      </c>
      <c r="D6430">
        <v>80</v>
      </c>
      <c r="E6430" s="1" t="s">
        <v>8013</v>
      </c>
      <c r="F6430" s="1" t="s">
        <v>8037</v>
      </c>
      <c r="G6430" s="1" t="s">
        <v>8020</v>
      </c>
      <c r="H6430">
        <v>5</v>
      </c>
      <c r="I6430">
        <v>9</v>
      </c>
      <c r="J6430" s="1" t="s">
        <v>8016</v>
      </c>
      <c r="K6430">
        <v>8</v>
      </c>
      <c r="L6430">
        <v>7</v>
      </c>
      <c r="M6430">
        <v>3</v>
      </c>
      <c r="N6430" s="1" t="s">
        <v>8007</v>
      </c>
      <c r="O6430" s="1" t="s">
        <v>8008</v>
      </c>
      <c r="P6430">
        <v>0.97</v>
      </c>
      <c r="Q6430">
        <v>1</v>
      </c>
      <c r="R6430" t="str">
        <f t="shared" si="500"/>
        <v>SENIOR</v>
      </c>
      <c r="S6430" s="1" t="str">
        <f t="shared" si="501"/>
        <v>Mar</v>
      </c>
      <c r="T6430" s="1">
        <f t="shared" si="502"/>
        <v>2021</v>
      </c>
      <c r="U6430" s="1" t="str">
        <f t="shared" si="503"/>
        <v>High</v>
      </c>
      <c r="V6430" s="1" t="str">
        <f t="shared" si="504"/>
        <v>Frequent</v>
      </c>
    </row>
    <row r="6431" spans="1:22" x14ac:dyDescent="0.2">
      <c r="A6431" s="1" t="s">
        <v>14464</v>
      </c>
      <c r="B6431" s="2">
        <v>45261</v>
      </c>
      <c r="C6431" s="1" t="s">
        <v>8031</v>
      </c>
      <c r="D6431">
        <v>50</v>
      </c>
      <c r="E6431" s="1" t="s">
        <v>8003</v>
      </c>
      <c r="F6431" s="1" t="s">
        <v>8004</v>
      </c>
      <c r="G6431" s="1" t="s">
        <v>8062</v>
      </c>
      <c r="H6431">
        <v>3</v>
      </c>
      <c r="I6431">
        <v>7</v>
      </c>
      <c r="J6431" s="1" t="s">
        <v>8027</v>
      </c>
      <c r="K6431">
        <v>6</v>
      </c>
      <c r="L6431">
        <v>2</v>
      </c>
      <c r="M6431">
        <v>1</v>
      </c>
      <c r="N6431" s="1" t="s">
        <v>8038</v>
      </c>
      <c r="O6431" s="1" t="s">
        <v>8008</v>
      </c>
      <c r="P6431">
        <v>0.5</v>
      </c>
      <c r="Q6431">
        <v>0</v>
      </c>
      <c r="R6431" t="str">
        <f t="shared" si="500"/>
        <v>ADULT</v>
      </c>
      <c r="S6431" s="1" t="str">
        <f t="shared" si="501"/>
        <v>Dec</v>
      </c>
      <c r="T6431" s="1">
        <f t="shared" si="502"/>
        <v>2023</v>
      </c>
      <c r="U6431" s="1" t="str">
        <f t="shared" si="503"/>
        <v>Medium</v>
      </c>
      <c r="V6431" s="1" t="str">
        <f t="shared" si="504"/>
        <v>Normal</v>
      </c>
    </row>
    <row r="6432" spans="1:22" x14ac:dyDescent="0.2">
      <c r="A6432" s="1" t="s">
        <v>14465</v>
      </c>
      <c r="B6432" s="2">
        <v>44262</v>
      </c>
      <c r="C6432" s="1" t="s">
        <v>8002</v>
      </c>
      <c r="D6432">
        <v>47</v>
      </c>
      <c r="E6432" s="1" t="s">
        <v>8003</v>
      </c>
      <c r="F6432" s="1" t="s">
        <v>8022</v>
      </c>
      <c r="G6432" s="1" t="s">
        <v>8005</v>
      </c>
      <c r="H6432">
        <v>3</v>
      </c>
      <c r="I6432">
        <v>6</v>
      </c>
      <c r="J6432" s="1" t="s">
        <v>8041</v>
      </c>
      <c r="K6432">
        <v>4</v>
      </c>
      <c r="L6432">
        <v>2</v>
      </c>
      <c r="M6432">
        <v>2</v>
      </c>
      <c r="N6432" s="1" t="s">
        <v>8023</v>
      </c>
      <c r="O6432" s="1" t="s">
        <v>8008</v>
      </c>
      <c r="P6432">
        <v>0.73</v>
      </c>
      <c r="Q6432">
        <v>0</v>
      </c>
      <c r="R6432" t="str">
        <f t="shared" si="500"/>
        <v>ADULT</v>
      </c>
      <c r="S6432" s="1" t="str">
        <f t="shared" si="501"/>
        <v>Mar</v>
      </c>
      <c r="T6432" s="1">
        <f t="shared" si="502"/>
        <v>2021</v>
      </c>
      <c r="U6432" s="1" t="str">
        <f t="shared" si="503"/>
        <v>High</v>
      </c>
      <c r="V6432" s="1" t="str">
        <f t="shared" si="504"/>
        <v>Normal</v>
      </c>
    </row>
    <row r="6433" spans="1:22" x14ac:dyDescent="0.2">
      <c r="A6433" s="1" t="s">
        <v>14466</v>
      </c>
      <c r="B6433" s="2">
        <v>45135</v>
      </c>
      <c r="C6433" s="1" t="s">
        <v>8019</v>
      </c>
      <c r="D6433">
        <v>18</v>
      </c>
      <c r="E6433" s="1" t="s">
        <v>8003</v>
      </c>
      <c r="F6433" s="1" t="s">
        <v>8004</v>
      </c>
      <c r="G6433" s="1" t="s">
        <v>8020</v>
      </c>
      <c r="H6433">
        <v>1</v>
      </c>
      <c r="I6433">
        <v>8</v>
      </c>
      <c r="J6433" s="1" t="s">
        <v>8016</v>
      </c>
      <c r="K6433">
        <v>4</v>
      </c>
      <c r="L6433">
        <v>0</v>
      </c>
      <c r="M6433">
        <v>0</v>
      </c>
      <c r="N6433" s="1" t="s">
        <v>8023</v>
      </c>
      <c r="O6433" s="1" t="s">
        <v>8050</v>
      </c>
      <c r="P6433">
        <v>0.33</v>
      </c>
      <c r="Q6433">
        <v>0</v>
      </c>
      <c r="R6433" t="str">
        <f t="shared" si="500"/>
        <v>YOUNG ADULT</v>
      </c>
      <c r="S6433" s="1" t="str">
        <f t="shared" si="501"/>
        <v>Jul</v>
      </c>
      <c r="T6433" s="1">
        <f t="shared" si="502"/>
        <v>2023</v>
      </c>
      <c r="U6433" s="1" t="str">
        <f t="shared" si="503"/>
        <v>Medium</v>
      </c>
      <c r="V6433" s="1" t="str">
        <f t="shared" si="504"/>
        <v>Normal</v>
      </c>
    </row>
    <row r="6434" spans="1:22" x14ac:dyDescent="0.2">
      <c r="A6434" s="1" t="s">
        <v>14467</v>
      </c>
      <c r="B6434" s="2">
        <v>45038</v>
      </c>
      <c r="C6434" s="1" t="s">
        <v>8002</v>
      </c>
      <c r="D6434">
        <v>32</v>
      </c>
      <c r="E6434" s="1" t="s">
        <v>8013</v>
      </c>
      <c r="F6434" s="1" t="s">
        <v>8004</v>
      </c>
      <c r="G6434" s="1" t="s">
        <v>8005</v>
      </c>
      <c r="H6434">
        <v>3</v>
      </c>
      <c r="I6434">
        <v>5</v>
      </c>
      <c r="J6434" s="1" t="s">
        <v>8006</v>
      </c>
      <c r="K6434">
        <v>6</v>
      </c>
      <c r="L6434">
        <v>4</v>
      </c>
      <c r="M6434">
        <v>1</v>
      </c>
      <c r="N6434" s="1" t="s">
        <v>8011</v>
      </c>
      <c r="O6434" s="1" t="s">
        <v>8008</v>
      </c>
      <c r="P6434">
        <v>0.42</v>
      </c>
      <c r="Q6434">
        <v>1</v>
      </c>
      <c r="R6434" t="str">
        <f t="shared" si="500"/>
        <v>YOUNG ADULT</v>
      </c>
      <c r="S6434" s="1" t="str">
        <f t="shared" si="501"/>
        <v>Apr</v>
      </c>
      <c r="T6434" s="1">
        <f t="shared" si="502"/>
        <v>2023</v>
      </c>
      <c r="U6434" s="1" t="str">
        <f t="shared" si="503"/>
        <v>Medium</v>
      </c>
      <c r="V6434" s="1" t="str">
        <f t="shared" si="504"/>
        <v>Normal</v>
      </c>
    </row>
    <row r="6435" spans="1:22" x14ac:dyDescent="0.2">
      <c r="A6435" s="1" t="s">
        <v>14468</v>
      </c>
      <c r="B6435" s="2">
        <v>44608</v>
      </c>
      <c r="C6435" s="1" t="s">
        <v>8031</v>
      </c>
      <c r="D6435">
        <v>35</v>
      </c>
      <c r="E6435" s="1" t="s">
        <v>8013</v>
      </c>
      <c r="F6435" s="1" t="s">
        <v>8004</v>
      </c>
      <c r="G6435" s="1" t="s">
        <v>8060</v>
      </c>
      <c r="H6435">
        <v>2</v>
      </c>
      <c r="I6435">
        <v>7</v>
      </c>
      <c r="J6435" s="1" t="s">
        <v>8041</v>
      </c>
      <c r="K6435">
        <v>4</v>
      </c>
      <c r="L6435">
        <v>3</v>
      </c>
      <c r="M6435">
        <v>0</v>
      </c>
      <c r="N6435" s="1" t="s">
        <v>8038</v>
      </c>
      <c r="O6435" s="1" t="s">
        <v>8050</v>
      </c>
      <c r="P6435">
        <v>0.46</v>
      </c>
      <c r="Q6435">
        <v>0</v>
      </c>
      <c r="R6435" t="str">
        <f t="shared" si="500"/>
        <v>YOUNG ADULT</v>
      </c>
      <c r="S6435" s="1" t="str">
        <f t="shared" si="501"/>
        <v>Feb</v>
      </c>
      <c r="T6435" s="1">
        <f t="shared" si="502"/>
        <v>2022</v>
      </c>
      <c r="U6435" s="1" t="str">
        <f t="shared" si="503"/>
        <v>Medium</v>
      </c>
      <c r="V6435" s="1" t="str">
        <f t="shared" si="504"/>
        <v>Normal</v>
      </c>
    </row>
    <row r="6436" spans="1:22" x14ac:dyDescent="0.2">
      <c r="A6436" s="1" t="s">
        <v>14469</v>
      </c>
      <c r="B6436" s="2">
        <v>44217</v>
      </c>
      <c r="C6436" s="1" t="s">
        <v>8031</v>
      </c>
      <c r="D6436">
        <v>60</v>
      </c>
      <c r="E6436" s="1" t="s">
        <v>8003</v>
      </c>
      <c r="F6436" s="1" t="s">
        <v>8032</v>
      </c>
      <c r="G6436" s="1" t="s">
        <v>8067</v>
      </c>
      <c r="H6436">
        <v>4</v>
      </c>
      <c r="I6436">
        <v>9</v>
      </c>
      <c r="J6436" s="1" t="s">
        <v>8041</v>
      </c>
      <c r="K6436">
        <v>6</v>
      </c>
      <c r="L6436">
        <v>3</v>
      </c>
      <c r="M6436">
        <v>1</v>
      </c>
      <c r="N6436" s="1" t="s">
        <v>8038</v>
      </c>
      <c r="O6436" s="1" t="s">
        <v>8008</v>
      </c>
      <c r="P6436">
        <v>0.73</v>
      </c>
      <c r="Q6436">
        <v>0</v>
      </c>
      <c r="R6436" t="str">
        <f t="shared" si="500"/>
        <v>ADULT</v>
      </c>
      <c r="S6436" s="1" t="str">
        <f t="shared" si="501"/>
        <v>Jan</v>
      </c>
      <c r="T6436" s="1">
        <f t="shared" si="502"/>
        <v>2021</v>
      </c>
      <c r="U6436" s="1" t="str">
        <f t="shared" si="503"/>
        <v>High</v>
      </c>
      <c r="V6436" s="1" t="str">
        <f t="shared" si="504"/>
        <v>Normal</v>
      </c>
    </row>
    <row r="6437" spans="1:22" x14ac:dyDescent="0.2">
      <c r="A6437" s="1" t="s">
        <v>14470</v>
      </c>
      <c r="B6437" s="2">
        <v>44203</v>
      </c>
      <c r="C6437" s="1" t="s">
        <v>8031</v>
      </c>
      <c r="D6437">
        <v>52</v>
      </c>
      <c r="E6437" s="1" t="s">
        <v>8013</v>
      </c>
      <c r="F6437" s="1" t="s">
        <v>8037</v>
      </c>
      <c r="G6437" s="1" t="s">
        <v>8048</v>
      </c>
      <c r="H6437">
        <v>3</v>
      </c>
      <c r="I6437">
        <v>8</v>
      </c>
      <c r="J6437" s="1" t="s">
        <v>8006</v>
      </c>
      <c r="K6437">
        <v>4</v>
      </c>
      <c r="L6437">
        <v>4</v>
      </c>
      <c r="M6437">
        <v>1</v>
      </c>
      <c r="N6437" s="1" t="s">
        <v>8011</v>
      </c>
      <c r="O6437" s="1" t="s">
        <v>8008</v>
      </c>
      <c r="P6437">
        <v>0.77</v>
      </c>
      <c r="Q6437">
        <v>1</v>
      </c>
      <c r="R6437" t="str">
        <f t="shared" si="500"/>
        <v>ADULT</v>
      </c>
      <c r="S6437" s="1" t="str">
        <f t="shared" si="501"/>
        <v>Jan</v>
      </c>
      <c r="T6437" s="1">
        <f t="shared" si="502"/>
        <v>2021</v>
      </c>
      <c r="U6437" s="1" t="str">
        <f t="shared" si="503"/>
        <v>High</v>
      </c>
      <c r="V6437" s="1" t="str">
        <f t="shared" si="504"/>
        <v>Normal</v>
      </c>
    </row>
    <row r="6438" spans="1:22" x14ac:dyDescent="0.2">
      <c r="A6438" s="1" t="s">
        <v>14471</v>
      </c>
      <c r="B6438" s="2">
        <v>44420</v>
      </c>
      <c r="C6438" s="1" t="s">
        <v>8019</v>
      </c>
      <c r="D6438">
        <v>35</v>
      </c>
      <c r="E6438" s="1" t="s">
        <v>8013</v>
      </c>
      <c r="F6438" s="1" t="s">
        <v>8004</v>
      </c>
      <c r="G6438" s="1" t="s">
        <v>8020</v>
      </c>
      <c r="H6438">
        <v>4</v>
      </c>
      <c r="I6438">
        <v>11</v>
      </c>
      <c r="J6438" s="1" t="s">
        <v>8027</v>
      </c>
      <c r="K6438">
        <v>7</v>
      </c>
      <c r="L6438">
        <v>3</v>
      </c>
      <c r="M6438">
        <v>1</v>
      </c>
      <c r="N6438" s="1" t="s">
        <v>8038</v>
      </c>
      <c r="O6438" s="1" t="s">
        <v>8008</v>
      </c>
      <c r="P6438">
        <v>0.74</v>
      </c>
      <c r="Q6438">
        <v>1</v>
      </c>
      <c r="R6438" t="str">
        <f t="shared" si="500"/>
        <v>YOUNG ADULT</v>
      </c>
      <c r="S6438" s="1" t="str">
        <f t="shared" si="501"/>
        <v>Aug</v>
      </c>
      <c r="T6438" s="1">
        <f t="shared" si="502"/>
        <v>2021</v>
      </c>
      <c r="U6438" s="1" t="str">
        <f t="shared" si="503"/>
        <v>High</v>
      </c>
      <c r="V6438" s="1" t="str">
        <f t="shared" si="504"/>
        <v>Normal</v>
      </c>
    </row>
    <row r="6439" spans="1:22" x14ac:dyDescent="0.2">
      <c r="A6439" s="1" t="s">
        <v>14472</v>
      </c>
      <c r="B6439" s="2">
        <v>44737</v>
      </c>
      <c r="C6439" s="1" t="s">
        <v>8019</v>
      </c>
      <c r="D6439">
        <v>53</v>
      </c>
      <c r="E6439" s="1" t="s">
        <v>8013</v>
      </c>
      <c r="F6439" s="1" t="s">
        <v>8014</v>
      </c>
      <c r="G6439" s="1" t="s">
        <v>8026</v>
      </c>
      <c r="H6439">
        <v>4</v>
      </c>
      <c r="I6439">
        <v>8</v>
      </c>
      <c r="J6439" s="1" t="s">
        <v>8016</v>
      </c>
      <c r="K6439">
        <v>6</v>
      </c>
      <c r="L6439">
        <v>5</v>
      </c>
      <c r="M6439">
        <v>3</v>
      </c>
      <c r="N6439" s="1" t="s">
        <v>8011</v>
      </c>
      <c r="O6439" s="1" t="s">
        <v>8008</v>
      </c>
      <c r="P6439">
        <v>0.88</v>
      </c>
      <c r="Q6439">
        <v>1</v>
      </c>
      <c r="R6439" t="str">
        <f t="shared" si="500"/>
        <v>ADULT</v>
      </c>
      <c r="S6439" s="1" t="str">
        <f t="shared" si="501"/>
        <v>Jun</v>
      </c>
      <c r="T6439" s="1">
        <f t="shared" si="502"/>
        <v>2022</v>
      </c>
      <c r="U6439" s="1" t="str">
        <f t="shared" si="503"/>
        <v>High</v>
      </c>
      <c r="V6439" s="1" t="str">
        <f t="shared" si="504"/>
        <v>Frequent</v>
      </c>
    </row>
    <row r="6440" spans="1:22" x14ac:dyDescent="0.2">
      <c r="A6440" s="1" t="s">
        <v>14473</v>
      </c>
      <c r="B6440" s="2">
        <v>44698</v>
      </c>
      <c r="C6440" s="1" t="s">
        <v>8002</v>
      </c>
      <c r="D6440">
        <v>66</v>
      </c>
      <c r="E6440" s="1" t="s">
        <v>8003</v>
      </c>
      <c r="F6440" s="1" t="s">
        <v>8022</v>
      </c>
      <c r="G6440" s="1" t="s">
        <v>8005</v>
      </c>
      <c r="H6440">
        <v>4</v>
      </c>
      <c r="I6440">
        <v>8</v>
      </c>
      <c r="J6440" s="1" t="s">
        <v>8027</v>
      </c>
      <c r="K6440">
        <v>6</v>
      </c>
      <c r="L6440">
        <v>4</v>
      </c>
      <c r="M6440">
        <v>2</v>
      </c>
      <c r="N6440" s="1" t="s">
        <v>8007</v>
      </c>
      <c r="O6440" s="1" t="s">
        <v>8008</v>
      </c>
      <c r="P6440">
        <v>0.86</v>
      </c>
      <c r="Q6440">
        <v>1</v>
      </c>
      <c r="R6440" t="str">
        <f t="shared" si="500"/>
        <v>SENIOR</v>
      </c>
      <c r="S6440" s="1" t="str">
        <f t="shared" si="501"/>
        <v>May</v>
      </c>
      <c r="T6440" s="1">
        <f t="shared" si="502"/>
        <v>2022</v>
      </c>
      <c r="U6440" s="1" t="str">
        <f t="shared" si="503"/>
        <v>High</v>
      </c>
      <c r="V6440" s="1" t="str">
        <f t="shared" si="504"/>
        <v>Normal</v>
      </c>
    </row>
    <row r="6441" spans="1:22" x14ac:dyDescent="0.2">
      <c r="A6441" s="1" t="s">
        <v>14474</v>
      </c>
      <c r="B6441" s="2">
        <v>44837</v>
      </c>
      <c r="C6441" s="1" t="s">
        <v>8010</v>
      </c>
      <c r="D6441">
        <v>66</v>
      </c>
      <c r="E6441" s="1" t="s">
        <v>8013</v>
      </c>
      <c r="F6441" s="1" t="s">
        <v>8022</v>
      </c>
      <c r="G6441" s="1" t="s">
        <v>8015</v>
      </c>
      <c r="H6441">
        <v>4</v>
      </c>
      <c r="I6441">
        <v>6</v>
      </c>
      <c r="J6441" s="1" t="s">
        <v>8027</v>
      </c>
      <c r="K6441">
        <v>7</v>
      </c>
      <c r="L6441">
        <v>4</v>
      </c>
      <c r="M6441">
        <v>1</v>
      </c>
      <c r="N6441" s="1" t="s">
        <v>8007</v>
      </c>
      <c r="O6441" s="1" t="s">
        <v>8008</v>
      </c>
      <c r="P6441">
        <v>0.64</v>
      </c>
      <c r="Q6441">
        <v>0</v>
      </c>
      <c r="R6441" t="str">
        <f t="shared" si="500"/>
        <v>SENIOR</v>
      </c>
      <c r="S6441" s="1" t="str">
        <f t="shared" si="501"/>
        <v>Oct</v>
      </c>
      <c r="T6441" s="1">
        <f t="shared" si="502"/>
        <v>2022</v>
      </c>
      <c r="U6441" s="1" t="str">
        <f t="shared" si="503"/>
        <v>Medium</v>
      </c>
      <c r="V6441" s="1" t="str">
        <f t="shared" si="504"/>
        <v>Normal</v>
      </c>
    </row>
    <row r="6442" spans="1:22" x14ac:dyDescent="0.2">
      <c r="A6442" s="1" t="s">
        <v>14475</v>
      </c>
      <c r="B6442" s="2">
        <v>45042</v>
      </c>
      <c r="C6442" s="1" t="s">
        <v>8002</v>
      </c>
      <c r="D6442">
        <v>25</v>
      </c>
      <c r="E6442" s="1" t="s">
        <v>8013</v>
      </c>
      <c r="F6442" s="1" t="s">
        <v>8032</v>
      </c>
      <c r="G6442" s="1" t="s">
        <v>8020</v>
      </c>
      <c r="H6442">
        <v>3</v>
      </c>
      <c r="I6442">
        <v>9</v>
      </c>
      <c r="J6442" s="1" t="s">
        <v>8016</v>
      </c>
      <c r="K6442">
        <v>4</v>
      </c>
      <c r="L6442">
        <v>4</v>
      </c>
      <c r="M6442">
        <v>1</v>
      </c>
      <c r="N6442" s="1" t="s">
        <v>8011</v>
      </c>
      <c r="O6442" s="1" t="s">
        <v>8008</v>
      </c>
      <c r="P6442">
        <v>0.68</v>
      </c>
      <c r="Q6442">
        <v>1</v>
      </c>
      <c r="R6442" t="str">
        <f t="shared" si="500"/>
        <v>YOUNG ADULT</v>
      </c>
      <c r="S6442" s="1" t="str">
        <f t="shared" si="501"/>
        <v>Apr</v>
      </c>
      <c r="T6442" s="1">
        <f t="shared" si="502"/>
        <v>2023</v>
      </c>
      <c r="U6442" s="1" t="str">
        <f t="shared" si="503"/>
        <v>Medium</v>
      </c>
      <c r="V6442" s="1" t="str">
        <f t="shared" si="504"/>
        <v>Normal</v>
      </c>
    </row>
    <row r="6443" spans="1:22" x14ac:dyDescent="0.2">
      <c r="A6443" s="1" t="s">
        <v>14476</v>
      </c>
      <c r="B6443" s="2">
        <v>44610</v>
      </c>
      <c r="C6443" s="1" t="s">
        <v>8031</v>
      </c>
      <c r="D6443">
        <v>55</v>
      </c>
      <c r="E6443" s="1" t="s">
        <v>8013</v>
      </c>
      <c r="F6443" s="1" t="s">
        <v>8022</v>
      </c>
      <c r="G6443" s="1" t="s">
        <v>8062</v>
      </c>
      <c r="H6443">
        <v>4</v>
      </c>
      <c r="I6443">
        <v>8</v>
      </c>
      <c r="J6443" s="1" t="s">
        <v>8027</v>
      </c>
      <c r="K6443">
        <v>8</v>
      </c>
      <c r="L6443">
        <v>3</v>
      </c>
      <c r="M6443">
        <v>1</v>
      </c>
      <c r="N6443" s="1" t="s">
        <v>8038</v>
      </c>
      <c r="O6443" s="1" t="s">
        <v>8008</v>
      </c>
      <c r="P6443">
        <v>0.63</v>
      </c>
      <c r="Q6443">
        <v>1</v>
      </c>
      <c r="R6443" t="str">
        <f t="shared" si="500"/>
        <v>ADULT</v>
      </c>
      <c r="S6443" s="1" t="str">
        <f t="shared" si="501"/>
        <v>Feb</v>
      </c>
      <c r="T6443" s="1">
        <f t="shared" si="502"/>
        <v>2022</v>
      </c>
      <c r="U6443" s="1" t="str">
        <f t="shared" si="503"/>
        <v>Medium</v>
      </c>
      <c r="V6443" s="1" t="str">
        <f t="shared" si="504"/>
        <v>Normal</v>
      </c>
    </row>
    <row r="6444" spans="1:22" x14ac:dyDescent="0.2">
      <c r="A6444" s="1" t="s">
        <v>14477</v>
      </c>
      <c r="B6444" s="2">
        <v>44372</v>
      </c>
      <c r="C6444" s="1" t="s">
        <v>8019</v>
      </c>
      <c r="D6444">
        <v>34</v>
      </c>
      <c r="E6444" s="1" t="s">
        <v>8013</v>
      </c>
      <c r="F6444" s="1" t="s">
        <v>8004</v>
      </c>
      <c r="G6444" s="1" t="s">
        <v>8020</v>
      </c>
      <c r="H6444">
        <v>5</v>
      </c>
      <c r="I6444">
        <v>9</v>
      </c>
      <c r="J6444" s="1" t="s">
        <v>8016</v>
      </c>
      <c r="K6444">
        <v>8</v>
      </c>
      <c r="L6444">
        <v>4</v>
      </c>
      <c r="M6444">
        <v>2</v>
      </c>
      <c r="N6444" s="1" t="s">
        <v>8023</v>
      </c>
      <c r="O6444" s="1" t="s">
        <v>8008</v>
      </c>
      <c r="P6444">
        <v>0.97</v>
      </c>
      <c r="Q6444">
        <v>1</v>
      </c>
      <c r="R6444" t="str">
        <f t="shared" si="500"/>
        <v>YOUNG ADULT</v>
      </c>
      <c r="S6444" s="1" t="str">
        <f t="shared" si="501"/>
        <v>Jun</v>
      </c>
      <c r="T6444" s="1">
        <f t="shared" si="502"/>
        <v>2021</v>
      </c>
      <c r="U6444" s="1" t="str">
        <f t="shared" si="503"/>
        <v>High</v>
      </c>
      <c r="V6444" s="1" t="str">
        <f t="shared" si="504"/>
        <v>Normal</v>
      </c>
    </row>
    <row r="6445" spans="1:22" x14ac:dyDescent="0.2">
      <c r="A6445" s="1" t="s">
        <v>14478</v>
      </c>
      <c r="B6445" s="2">
        <v>45073</v>
      </c>
      <c r="C6445" s="1" t="s">
        <v>8002</v>
      </c>
      <c r="D6445">
        <v>73</v>
      </c>
      <c r="E6445" s="1" t="s">
        <v>8013</v>
      </c>
      <c r="F6445" s="1" t="s">
        <v>8037</v>
      </c>
      <c r="G6445" s="1" t="s">
        <v>8015</v>
      </c>
      <c r="H6445">
        <v>5</v>
      </c>
      <c r="I6445">
        <v>6</v>
      </c>
      <c r="J6445" s="1" t="s">
        <v>8027</v>
      </c>
      <c r="K6445">
        <v>8</v>
      </c>
      <c r="L6445">
        <v>5</v>
      </c>
      <c r="M6445">
        <v>2</v>
      </c>
      <c r="N6445" s="1" t="s">
        <v>8007</v>
      </c>
      <c r="O6445" s="1" t="s">
        <v>8008</v>
      </c>
      <c r="P6445">
        <v>0.97</v>
      </c>
      <c r="Q6445">
        <v>1</v>
      </c>
      <c r="R6445" t="str">
        <f t="shared" si="500"/>
        <v>SENIOR</v>
      </c>
      <c r="S6445" s="1" t="str">
        <f t="shared" si="501"/>
        <v>May</v>
      </c>
      <c r="T6445" s="1">
        <f t="shared" si="502"/>
        <v>2023</v>
      </c>
      <c r="U6445" s="1" t="str">
        <f t="shared" si="503"/>
        <v>High</v>
      </c>
      <c r="V6445" s="1" t="str">
        <f t="shared" si="504"/>
        <v>Normal</v>
      </c>
    </row>
    <row r="6446" spans="1:22" x14ac:dyDescent="0.2">
      <c r="A6446" s="1" t="s">
        <v>14479</v>
      </c>
      <c r="B6446" s="2">
        <v>44561</v>
      </c>
      <c r="C6446" s="1" t="s">
        <v>8031</v>
      </c>
      <c r="D6446">
        <v>71</v>
      </c>
      <c r="E6446" s="1" t="s">
        <v>8003</v>
      </c>
      <c r="F6446" s="1" t="s">
        <v>8004</v>
      </c>
      <c r="G6446" s="1" t="s">
        <v>8048</v>
      </c>
      <c r="H6446">
        <v>5</v>
      </c>
      <c r="I6446">
        <v>10</v>
      </c>
      <c r="J6446" s="1" t="s">
        <v>8006</v>
      </c>
      <c r="K6446">
        <v>8</v>
      </c>
      <c r="L6446">
        <v>6</v>
      </c>
      <c r="M6446">
        <v>2</v>
      </c>
      <c r="N6446" s="1" t="s">
        <v>8007</v>
      </c>
      <c r="O6446" s="1" t="s">
        <v>8008</v>
      </c>
      <c r="P6446">
        <v>0.97</v>
      </c>
      <c r="Q6446">
        <v>1</v>
      </c>
      <c r="R6446" t="str">
        <f t="shared" si="500"/>
        <v>SENIOR</v>
      </c>
      <c r="S6446" s="1" t="str">
        <f t="shared" si="501"/>
        <v>Dec</v>
      </c>
      <c r="T6446" s="1">
        <f t="shared" si="502"/>
        <v>2021</v>
      </c>
      <c r="U6446" s="1" t="str">
        <f t="shared" si="503"/>
        <v>High</v>
      </c>
      <c r="V6446" s="1" t="str">
        <f t="shared" si="504"/>
        <v>Normal</v>
      </c>
    </row>
    <row r="6447" spans="1:22" x14ac:dyDescent="0.2">
      <c r="A6447" s="1" t="s">
        <v>14480</v>
      </c>
      <c r="B6447" s="2">
        <v>44511</v>
      </c>
      <c r="C6447" s="1" t="s">
        <v>8010</v>
      </c>
      <c r="D6447">
        <v>42</v>
      </c>
      <c r="E6447" s="1" t="s">
        <v>8013</v>
      </c>
      <c r="F6447" s="1" t="s">
        <v>8014</v>
      </c>
      <c r="G6447" s="1" t="s">
        <v>8005</v>
      </c>
      <c r="H6447">
        <v>3</v>
      </c>
      <c r="I6447">
        <v>5</v>
      </c>
      <c r="J6447" s="1" t="s">
        <v>8027</v>
      </c>
      <c r="K6447">
        <v>6</v>
      </c>
      <c r="L6447">
        <v>2</v>
      </c>
      <c r="M6447">
        <v>1</v>
      </c>
      <c r="N6447" s="1" t="s">
        <v>8011</v>
      </c>
      <c r="O6447" s="1" t="s">
        <v>8008</v>
      </c>
      <c r="P6447">
        <v>0.37</v>
      </c>
      <c r="Q6447">
        <v>0</v>
      </c>
      <c r="R6447" t="str">
        <f t="shared" si="500"/>
        <v>ADULT</v>
      </c>
      <c r="S6447" s="1" t="str">
        <f t="shared" si="501"/>
        <v>Nov</v>
      </c>
      <c r="T6447" s="1">
        <f t="shared" si="502"/>
        <v>2021</v>
      </c>
      <c r="U6447" s="1" t="str">
        <f t="shared" si="503"/>
        <v>Medium</v>
      </c>
      <c r="V6447" s="1" t="str">
        <f t="shared" si="504"/>
        <v>Normal</v>
      </c>
    </row>
    <row r="6448" spans="1:22" x14ac:dyDescent="0.2">
      <c r="A6448" s="1" t="s">
        <v>14481</v>
      </c>
      <c r="B6448" s="2">
        <v>45033</v>
      </c>
      <c r="C6448" s="1" t="s">
        <v>8002</v>
      </c>
      <c r="D6448">
        <v>44</v>
      </c>
      <c r="E6448" s="1" t="s">
        <v>8003</v>
      </c>
      <c r="F6448" s="1" t="s">
        <v>8004</v>
      </c>
      <c r="G6448" s="1" t="s">
        <v>8060</v>
      </c>
      <c r="H6448">
        <v>3</v>
      </c>
      <c r="I6448">
        <v>9</v>
      </c>
      <c r="J6448" s="1" t="s">
        <v>8006</v>
      </c>
      <c r="K6448">
        <v>6</v>
      </c>
      <c r="L6448">
        <v>4</v>
      </c>
      <c r="M6448">
        <v>1</v>
      </c>
      <c r="N6448" s="1" t="s">
        <v>8023</v>
      </c>
      <c r="O6448" s="1" t="s">
        <v>8008</v>
      </c>
      <c r="P6448">
        <v>0.76</v>
      </c>
      <c r="Q6448">
        <v>1</v>
      </c>
      <c r="R6448" t="str">
        <f t="shared" si="500"/>
        <v>ADULT</v>
      </c>
      <c r="S6448" s="1" t="str">
        <f t="shared" si="501"/>
        <v>Apr</v>
      </c>
      <c r="T6448" s="1">
        <f t="shared" si="502"/>
        <v>2023</v>
      </c>
      <c r="U6448" s="1" t="str">
        <f t="shared" si="503"/>
        <v>High</v>
      </c>
      <c r="V6448" s="1" t="str">
        <f t="shared" si="504"/>
        <v>Normal</v>
      </c>
    </row>
    <row r="6449" spans="1:22" x14ac:dyDescent="0.2">
      <c r="A6449" s="1" t="s">
        <v>14482</v>
      </c>
      <c r="B6449" s="2">
        <v>45219</v>
      </c>
      <c r="C6449" s="1" t="s">
        <v>8010</v>
      </c>
      <c r="D6449">
        <v>50</v>
      </c>
      <c r="E6449" s="1" t="s">
        <v>8003</v>
      </c>
      <c r="F6449" s="1" t="s">
        <v>8022</v>
      </c>
      <c r="G6449" s="1" t="s">
        <v>8015</v>
      </c>
      <c r="H6449">
        <v>4</v>
      </c>
      <c r="I6449">
        <v>5</v>
      </c>
      <c r="J6449" s="1" t="s">
        <v>8027</v>
      </c>
      <c r="K6449">
        <v>7</v>
      </c>
      <c r="L6449">
        <v>2</v>
      </c>
      <c r="M6449">
        <v>2</v>
      </c>
      <c r="N6449" s="1" t="s">
        <v>8011</v>
      </c>
      <c r="O6449" s="1" t="s">
        <v>8008</v>
      </c>
      <c r="P6449">
        <v>0.71</v>
      </c>
      <c r="Q6449">
        <v>1</v>
      </c>
      <c r="R6449" t="str">
        <f t="shared" si="500"/>
        <v>ADULT</v>
      </c>
      <c r="S6449" s="1" t="str">
        <f t="shared" si="501"/>
        <v>Oct</v>
      </c>
      <c r="T6449" s="1">
        <f t="shared" si="502"/>
        <v>2023</v>
      </c>
      <c r="U6449" s="1" t="str">
        <f t="shared" si="503"/>
        <v>High</v>
      </c>
      <c r="V6449" s="1" t="str">
        <f t="shared" si="504"/>
        <v>Normal</v>
      </c>
    </row>
    <row r="6450" spans="1:22" x14ac:dyDescent="0.2">
      <c r="A6450" s="1" t="s">
        <v>14483</v>
      </c>
      <c r="B6450" s="2">
        <v>45198</v>
      </c>
      <c r="C6450" s="1" t="s">
        <v>8010</v>
      </c>
      <c r="D6450">
        <v>19</v>
      </c>
      <c r="E6450" s="1" t="s">
        <v>8003</v>
      </c>
      <c r="F6450" s="1" t="s">
        <v>8032</v>
      </c>
      <c r="G6450" s="1" t="s">
        <v>8029</v>
      </c>
      <c r="H6450">
        <v>2</v>
      </c>
      <c r="I6450">
        <v>5</v>
      </c>
      <c r="J6450" s="1" t="s">
        <v>8016</v>
      </c>
      <c r="K6450">
        <v>4</v>
      </c>
      <c r="L6450">
        <v>2</v>
      </c>
      <c r="M6450">
        <v>0</v>
      </c>
      <c r="N6450" s="1" t="s">
        <v>8011</v>
      </c>
      <c r="O6450" s="1" t="s">
        <v>8050</v>
      </c>
      <c r="P6450">
        <v>0.14000000000000001</v>
      </c>
      <c r="Q6450">
        <v>0</v>
      </c>
      <c r="R6450" t="str">
        <f t="shared" si="500"/>
        <v>YOUNG ADULT</v>
      </c>
      <c r="S6450" s="1" t="str">
        <f t="shared" si="501"/>
        <v>Sep</v>
      </c>
      <c r="T6450" s="1">
        <f t="shared" si="502"/>
        <v>2023</v>
      </c>
      <c r="U6450" s="1" t="str">
        <f t="shared" si="503"/>
        <v>Low</v>
      </c>
      <c r="V6450" s="1" t="str">
        <f t="shared" si="504"/>
        <v>Normal</v>
      </c>
    </row>
    <row r="6451" spans="1:22" x14ac:dyDescent="0.2">
      <c r="A6451" s="1" t="s">
        <v>14484</v>
      </c>
      <c r="B6451" s="2">
        <v>44347</v>
      </c>
      <c r="C6451" s="1" t="s">
        <v>8002</v>
      </c>
      <c r="D6451">
        <v>63</v>
      </c>
      <c r="E6451" s="1" t="s">
        <v>8003</v>
      </c>
      <c r="F6451" s="1" t="s">
        <v>8014</v>
      </c>
      <c r="G6451" s="1" t="s">
        <v>8060</v>
      </c>
      <c r="H6451">
        <v>4</v>
      </c>
      <c r="I6451">
        <v>8</v>
      </c>
      <c r="J6451" s="1" t="s">
        <v>8016</v>
      </c>
      <c r="K6451">
        <v>6</v>
      </c>
      <c r="L6451">
        <v>3</v>
      </c>
      <c r="M6451">
        <v>1</v>
      </c>
      <c r="N6451" s="1" t="s">
        <v>8011</v>
      </c>
      <c r="O6451" s="1" t="s">
        <v>8008</v>
      </c>
      <c r="P6451">
        <v>0.85</v>
      </c>
      <c r="Q6451">
        <v>1</v>
      </c>
      <c r="R6451" t="str">
        <f t="shared" si="500"/>
        <v>ADULT</v>
      </c>
      <c r="S6451" s="1" t="str">
        <f t="shared" si="501"/>
        <v>May</v>
      </c>
      <c r="T6451" s="1">
        <f t="shared" si="502"/>
        <v>2021</v>
      </c>
      <c r="U6451" s="1" t="str">
        <f t="shared" si="503"/>
        <v>High</v>
      </c>
      <c r="V6451" s="1" t="str">
        <f t="shared" si="504"/>
        <v>Normal</v>
      </c>
    </row>
    <row r="6452" spans="1:22" x14ac:dyDescent="0.2">
      <c r="A6452" s="1" t="s">
        <v>14485</v>
      </c>
      <c r="B6452" s="2">
        <v>44747</v>
      </c>
      <c r="C6452" s="1" t="s">
        <v>8019</v>
      </c>
      <c r="D6452">
        <v>53</v>
      </c>
      <c r="E6452" s="1" t="s">
        <v>8003</v>
      </c>
      <c r="F6452" s="1" t="s">
        <v>8004</v>
      </c>
      <c r="G6452" s="1" t="s">
        <v>8005</v>
      </c>
      <c r="H6452">
        <v>4</v>
      </c>
      <c r="I6452">
        <v>7</v>
      </c>
      <c r="J6452" s="1" t="s">
        <v>8006</v>
      </c>
      <c r="K6452">
        <v>7</v>
      </c>
      <c r="L6452">
        <v>6</v>
      </c>
      <c r="M6452">
        <v>1</v>
      </c>
      <c r="N6452" s="1" t="s">
        <v>8038</v>
      </c>
      <c r="O6452" s="1" t="s">
        <v>8008</v>
      </c>
      <c r="P6452">
        <v>0.63</v>
      </c>
      <c r="Q6452">
        <v>1</v>
      </c>
      <c r="R6452" t="str">
        <f t="shared" si="500"/>
        <v>ADULT</v>
      </c>
      <c r="S6452" s="1" t="str">
        <f t="shared" si="501"/>
        <v>Jul</v>
      </c>
      <c r="T6452" s="1">
        <f t="shared" si="502"/>
        <v>2022</v>
      </c>
      <c r="U6452" s="1" t="str">
        <f t="shared" si="503"/>
        <v>Medium</v>
      </c>
      <c r="V6452" s="1" t="str">
        <f t="shared" si="504"/>
        <v>Normal</v>
      </c>
    </row>
    <row r="6453" spans="1:22" x14ac:dyDescent="0.2">
      <c r="A6453" s="1" t="s">
        <v>14486</v>
      </c>
      <c r="B6453" s="2">
        <v>44298</v>
      </c>
      <c r="C6453" s="1" t="s">
        <v>8002</v>
      </c>
      <c r="D6453">
        <v>74</v>
      </c>
      <c r="E6453" s="1" t="s">
        <v>8013</v>
      </c>
      <c r="F6453" s="1" t="s">
        <v>8032</v>
      </c>
      <c r="G6453" s="1" t="s">
        <v>8005</v>
      </c>
      <c r="H6453">
        <v>6</v>
      </c>
      <c r="I6453">
        <v>7</v>
      </c>
      <c r="J6453" s="1" t="s">
        <v>8016</v>
      </c>
      <c r="K6453">
        <v>9</v>
      </c>
      <c r="L6453">
        <v>4</v>
      </c>
      <c r="M6453">
        <v>2</v>
      </c>
      <c r="N6453" s="1" t="s">
        <v>8007</v>
      </c>
      <c r="O6453" s="1" t="s">
        <v>8017</v>
      </c>
      <c r="P6453">
        <v>0.97</v>
      </c>
      <c r="Q6453">
        <v>1</v>
      </c>
      <c r="R6453" t="str">
        <f t="shared" si="500"/>
        <v>SENIOR</v>
      </c>
      <c r="S6453" s="1" t="str">
        <f t="shared" si="501"/>
        <v>Apr</v>
      </c>
      <c r="T6453" s="1">
        <f t="shared" si="502"/>
        <v>2021</v>
      </c>
      <c r="U6453" s="1" t="str">
        <f t="shared" si="503"/>
        <v>High</v>
      </c>
      <c r="V6453" s="1" t="str">
        <f t="shared" si="504"/>
        <v>Normal</v>
      </c>
    </row>
    <row r="6454" spans="1:22" x14ac:dyDescent="0.2">
      <c r="A6454" s="1" t="s">
        <v>14487</v>
      </c>
      <c r="B6454" s="2">
        <v>45249</v>
      </c>
      <c r="C6454" s="1" t="s">
        <v>8010</v>
      </c>
      <c r="D6454">
        <v>39</v>
      </c>
      <c r="E6454" s="1" t="s">
        <v>8013</v>
      </c>
      <c r="F6454" s="1" t="s">
        <v>8037</v>
      </c>
      <c r="G6454" s="1" t="s">
        <v>8015</v>
      </c>
      <c r="H6454">
        <v>6</v>
      </c>
      <c r="I6454">
        <v>6</v>
      </c>
      <c r="J6454" s="1" t="s">
        <v>8041</v>
      </c>
      <c r="K6454">
        <v>9</v>
      </c>
      <c r="L6454">
        <v>3</v>
      </c>
      <c r="M6454">
        <v>2</v>
      </c>
      <c r="N6454" s="1" t="s">
        <v>8011</v>
      </c>
      <c r="O6454" s="1" t="s">
        <v>8017</v>
      </c>
      <c r="P6454">
        <v>0.97</v>
      </c>
      <c r="Q6454">
        <v>1</v>
      </c>
      <c r="R6454" t="str">
        <f t="shared" si="500"/>
        <v>YOUNG ADULT</v>
      </c>
      <c r="S6454" s="1" t="str">
        <f t="shared" si="501"/>
        <v>Nov</v>
      </c>
      <c r="T6454" s="1">
        <f t="shared" si="502"/>
        <v>2023</v>
      </c>
      <c r="U6454" s="1" t="str">
        <f t="shared" si="503"/>
        <v>High</v>
      </c>
      <c r="V6454" s="1" t="str">
        <f t="shared" si="504"/>
        <v>Normal</v>
      </c>
    </row>
    <row r="6455" spans="1:22" x14ac:dyDescent="0.2">
      <c r="A6455" s="1" t="s">
        <v>14488</v>
      </c>
      <c r="B6455" s="2">
        <v>44432</v>
      </c>
      <c r="C6455" s="1" t="s">
        <v>8019</v>
      </c>
      <c r="D6455">
        <v>47</v>
      </c>
      <c r="E6455" s="1" t="s">
        <v>8003</v>
      </c>
      <c r="F6455" s="1" t="s">
        <v>8014</v>
      </c>
      <c r="G6455" s="1" t="s">
        <v>8020</v>
      </c>
      <c r="H6455">
        <v>3</v>
      </c>
      <c r="I6455">
        <v>9</v>
      </c>
      <c r="J6455" s="1" t="s">
        <v>8006</v>
      </c>
      <c r="K6455">
        <v>4</v>
      </c>
      <c r="L6455">
        <v>2</v>
      </c>
      <c r="M6455">
        <v>1</v>
      </c>
      <c r="N6455" s="1" t="s">
        <v>8023</v>
      </c>
      <c r="O6455" s="1" t="s">
        <v>8008</v>
      </c>
      <c r="P6455">
        <v>0.71</v>
      </c>
      <c r="Q6455">
        <v>1</v>
      </c>
      <c r="R6455" t="str">
        <f t="shared" si="500"/>
        <v>ADULT</v>
      </c>
      <c r="S6455" s="1" t="str">
        <f t="shared" si="501"/>
        <v>Aug</v>
      </c>
      <c r="T6455" s="1">
        <f t="shared" si="502"/>
        <v>2021</v>
      </c>
      <c r="U6455" s="1" t="str">
        <f t="shared" si="503"/>
        <v>High</v>
      </c>
      <c r="V6455" s="1" t="str">
        <f t="shared" si="504"/>
        <v>Normal</v>
      </c>
    </row>
    <row r="6456" spans="1:22" x14ac:dyDescent="0.2">
      <c r="A6456" s="1" t="s">
        <v>14489</v>
      </c>
      <c r="B6456" s="2">
        <v>44413</v>
      </c>
      <c r="C6456" s="1" t="s">
        <v>8019</v>
      </c>
      <c r="D6456">
        <v>32</v>
      </c>
      <c r="E6456" s="1" t="s">
        <v>8013</v>
      </c>
      <c r="F6456" s="1" t="s">
        <v>8022</v>
      </c>
      <c r="G6456" s="1" t="s">
        <v>8029</v>
      </c>
      <c r="H6456">
        <v>4</v>
      </c>
      <c r="I6456">
        <v>5</v>
      </c>
      <c r="J6456" s="1" t="s">
        <v>8016</v>
      </c>
      <c r="K6456">
        <v>7</v>
      </c>
      <c r="L6456">
        <v>3</v>
      </c>
      <c r="M6456">
        <v>1</v>
      </c>
      <c r="N6456" s="1" t="s">
        <v>8038</v>
      </c>
      <c r="O6456" s="1" t="s">
        <v>8008</v>
      </c>
      <c r="P6456">
        <v>0.48</v>
      </c>
      <c r="Q6456">
        <v>1</v>
      </c>
      <c r="R6456" t="str">
        <f t="shared" si="500"/>
        <v>YOUNG ADULT</v>
      </c>
      <c r="S6456" s="1" t="str">
        <f t="shared" si="501"/>
        <v>Aug</v>
      </c>
      <c r="T6456" s="1">
        <f t="shared" si="502"/>
        <v>2021</v>
      </c>
      <c r="U6456" s="1" t="str">
        <f t="shared" si="503"/>
        <v>Medium</v>
      </c>
      <c r="V6456" s="1" t="str">
        <f t="shared" si="504"/>
        <v>Normal</v>
      </c>
    </row>
    <row r="6457" spans="1:22" x14ac:dyDescent="0.2">
      <c r="A6457" s="1" t="s">
        <v>14490</v>
      </c>
      <c r="B6457" s="2">
        <v>45170</v>
      </c>
      <c r="C6457" s="1" t="s">
        <v>8010</v>
      </c>
      <c r="D6457">
        <v>40</v>
      </c>
      <c r="E6457" s="1" t="s">
        <v>8003</v>
      </c>
      <c r="F6457" s="1" t="s">
        <v>8014</v>
      </c>
      <c r="G6457" s="1" t="s">
        <v>8005</v>
      </c>
      <c r="H6457">
        <v>3</v>
      </c>
      <c r="I6457">
        <v>8</v>
      </c>
      <c r="J6457" s="1" t="s">
        <v>8016</v>
      </c>
      <c r="K6457">
        <v>4</v>
      </c>
      <c r="L6457">
        <v>4</v>
      </c>
      <c r="M6457">
        <v>1</v>
      </c>
      <c r="N6457" s="1" t="s">
        <v>8038</v>
      </c>
      <c r="O6457" s="1" t="s">
        <v>8008</v>
      </c>
      <c r="P6457">
        <v>0.46</v>
      </c>
      <c r="Q6457">
        <v>1</v>
      </c>
      <c r="R6457" t="str">
        <f t="shared" si="500"/>
        <v>ADULT</v>
      </c>
      <c r="S6457" s="1" t="str">
        <f t="shared" si="501"/>
        <v>Sep</v>
      </c>
      <c r="T6457" s="1">
        <f t="shared" si="502"/>
        <v>2023</v>
      </c>
      <c r="U6457" s="1" t="str">
        <f t="shared" si="503"/>
        <v>Medium</v>
      </c>
      <c r="V6457" s="1" t="str">
        <f t="shared" si="504"/>
        <v>Normal</v>
      </c>
    </row>
    <row r="6458" spans="1:22" x14ac:dyDescent="0.2">
      <c r="A6458" s="1" t="s">
        <v>14491</v>
      </c>
      <c r="B6458" s="2">
        <v>45256</v>
      </c>
      <c r="C6458" s="1" t="s">
        <v>8010</v>
      </c>
      <c r="D6458">
        <v>37</v>
      </c>
      <c r="E6458" s="1" t="s">
        <v>8003</v>
      </c>
      <c r="F6458" s="1" t="s">
        <v>8032</v>
      </c>
      <c r="G6458" s="1" t="s">
        <v>8015</v>
      </c>
      <c r="H6458">
        <v>2</v>
      </c>
      <c r="I6458">
        <v>6</v>
      </c>
      <c r="J6458" s="1" t="s">
        <v>8027</v>
      </c>
      <c r="K6458">
        <v>3</v>
      </c>
      <c r="L6458">
        <v>2</v>
      </c>
      <c r="M6458">
        <v>0</v>
      </c>
      <c r="N6458" s="1" t="s">
        <v>8038</v>
      </c>
      <c r="O6458" s="1" t="s">
        <v>8008</v>
      </c>
      <c r="P6458">
        <v>0.22</v>
      </c>
      <c r="Q6458">
        <v>0</v>
      </c>
      <c r="R6458" t="str">
        <f t="shared" si="500"/>
        <v>YOUNG ADULT</v>
      </c>
      <c r="S6458" s="1" t="str">
        <f t="shared" si="501"/>
        <v>Nov</v>
      </c>
      <c r="T6458" s="1">
        <f t="shared" si="502"/>
        <v>2023</v>
      </c>
      <c r="U6458" s="1" t="str">
        <f t="shared" si="503"/>
        <v>Low</v>
      </c>
      <c r="V6458" s="1" t="str">
        <f t="shared" si="504"/>
        <v>Normal</v>
      </c>
    </row>
    <row r="6459" spans="1:22" x14ac:dyDescent="0.2">
      <c r="A6459" s="1" t="s">
        <v>14492</v>
      </c>
      <c r="B6459" s="2">
        <v>44960</v>
      </c>
      <c r="C6459" s="1" t="s">
        <v>8031</v>
      </c>
      <c r="D6459">
        <v>74</v>
      </c>
      <c r="E6459" s="1" t="s">
        <v>8013</v>
      </c>
      <c r="F6459" s="1" t="s">
        <v>8014</v>
      </c>
      <c r="G6459" s="1" t="s">
        <v>8060</v>
      </c>
      <c r="H6459">
        <v>6</v>
      </c>
      <c r="I6459">
        <v>9</v>
      </c>
      <c r="J6459" s="1" t="s">
        <v>8027</v>
      </c>
      <c r="K6459">
        <v>13</v>
      </c>
      <c r="L6459">
        <v>4</v>
      </c>
      <c r="M6459">
        <v>2</v>
      </c>
      <c r="N6459" s="1" t="s">
        <v>8007</v>
      </c>
      <c r="O6459" s="1" t="s">
        <v>8017</v>
      </c>
      <c r="P6459">
        <v>0.97</v>
      </c>
      <c r="Q6459">
        <v>1</v>
      </c>
      <c r="R6459" t="str">
        <f t="shared" si="500"/>
        <v>SENIOR</v>
      </c>
      <c r="S6459" s="1" t="str">
        <f t="shared" si="501"/>
        <v>Feb</v>
      </c>
      <c r="T6459" s="1">
        <f t="shared" si="502"/>
        <v>2023</v>
      </c>
      <c r="U6459" s="1" t="str">
        <f t="shared" si="503"/>
        <v>High</v>
      </c>
      <c r="V6459" s="1" t="str">
        <f t="shared" si="504"/>
        <v>Normal</v>
      </c>
    </row>
    <row r="6460" spans="1:22" x14ac:dyDescent="0.2">
      <c r="A6460" s="1" t="s">
        <v>14493</v>
      </c>
      <c r="B6460" s="2">
        <v>44329</v>
      </c>
      <c r="C6460" s="1" t="s">
        <v>8002</v>
      </c>
      <c r="D6460">
        <v>46</v>
      </c>
      <c r="E6460" s="1" t="s">
        <v>8013</v>
      </c>
      <c r="F6460" s="1" t="s">
        <v>8032</v>
      </c>
      <c r="G6460" s="1" t="s">
        <v>8005</v>
      </c>
      <c r="H6460">
        <v>4</v>
      </c>
      <c r="I6460">
        <v>8</v>
      </c>
      <c r="J6460" s="1" t="s">
        <v>8016</v>
      </c>
      <c r="K6460">
        <v>7</v>
      </c>
      <c r="L6460">
        <v>3</v>
      </c>
      <c r="M6460">
        <v>2</v>
      </c>
      <c r="N6460" s="1" t="s">
        <v>8038</v>
      </c>
      <c r="O6460" s="1" t="s">
        <v>8008</v>
      </c>
      <c r="P6460">
        <v>0.7</v>
      </c>
      <c r="Q6460">
        <v>0</v>
      </c>
      <c r="R6460" t="str">
        <f t="shared" si="500"/>
        <v>ADULT</v>
      </c>
      <c r="S6460" s="1" t="str">
        <f t="shared" si="501"/>
        <v>May</v>
      </c>
      <c r="T6460" s="1">
        <f t="shared" si="502"/>
        <v>2021</v>
      </c>
      <c r="U6460" s="1" t="str">
        <f t="shared" si="503"/>
        <v>High</v>
      </c>
      <c r="V6460" s="1" t="str">
        <f t="shared" si="504"/>
        <v>Normal</v>
      </c>
    </row>
    <row r="6461" spans="1:22" x14ac:dyDescent="0.2">
      <c r="A6461" s="1" t="s">
        <v>14494</v>
      </c>
      <c r="B6461" s="2">
        <v>44729</v>
      </c>
      <c r="C6461" s="1" t="s">
        <v>8019</v>
      </c>
      <c r="D6461">
        <v>60</v>
      </c>
      <c r="E6461" s="1" t="s">
        <v>8013</v>
      </c>
      <c r="F6461" s="1" t="s">
        <v>8022</v>
      </c>
      <c r="G6461" s="1" t="s">
        <v>8044</v>
      </c>
      <c r="H6461">
        <v>5</v>
      </c>
      <c r="I6461">
        <v>7</v>
      </c>
      <c r="J6461" s="1" t="s">
        <v>8016</v>
      </c>
      <c r="K6461">
        <v>8</v>
      </c>
      <c r="L6461">
        <v>2</v>
      </c>
      <c r="M6461">
        <v>1</v>
      </c>
      <c r="N6461" s="1" t="s">
        <v>8038</v>
      </c>
      <c r="O6461" s="1" t="s">
        <v>8008</v>
      </c>
      <c r="P6461">
        <v>0.97</v>
      </c>
      <c r="Q6461">
        <v>1</v>
      </c>
      <c r="R6461" t="str">
        <f t="shared" si="500"/>
        <v>ADULT</v>
      </c>
      <c r="S6461" s="1" t="str">
        <f t="shared" si="501"/>
        <v>Jun</v>
      </c>
      <c r="T6461" s="1">
        <f t="shared" si="502"/>
        <v>2022</v>
      </c>
      <c r="U6461" s="1" t="str">
        <f t="shared" si="503"/>
        <v>High</v>
      </c>
      <c r="V6461" s="1" t="str">
        <f t="shared" si="504"/>
        <v>Normal</v>
      </c>
    </row>
    <row r="6462" spans="1:22" x14ac:dyDescent="0.2">
      <c r="A6462" s="1" t="s">
        <v>14495</v>
      </c>
      <c r="B6462" s="2">
        <v>45091</v>
      </c>
      <c r="C6462" s="1" t="s">
        <v>8019</v>
      </c>
      <c r="D6462">
        <v>51</v>
      </c>
      <c r="E6462" s="1" t="s">
        <v>8003</v>
      </c>
      <c r="F6462" s="1" t="s">
        <v>8032</v>
      </c>
      <c r="G6462" s="1" t="s">
        <v>8044</v>
      </c>
      <c r="H6462">
        <v>4</v>
      </c>
      <c r="I6462">
        <v>7</v>
      </c>
      <c r="J6462" s="1" t="s">
        <v>8027</v>
      </c>
      <c r="K6462">
        <v>6</v>
      </c>
      <c r="L6462">
        <v>5</v>
      </c>
      <c r="M6462">
        <v>1</v>
      </c>
      <c r="N6462" s="1" t="s">
        <v>8011</v>
      </c>
      <c r="O6462" s="1" t="s">
        <v>8008</v>
      </c>
      <c r="P6462">
        <v>0.8</v>
      </c>
      <c r="Q6462">
        <v>1</v>
      </c>
      <c r="R6462" t="str">
        <f t="shared" si="500"/>
        <v>ADULT</v>
      </c>
      <c r="S6462" s="1" t="str">
        <f t="shared" si="501"/>
        <v>Jun</v>
      </c>
      <c r="T6462" s="1">
        <f t="shared" si="502"/>
        <v>2023</v>
      </c>
      <c r="U6462" s="1" t="str">
        <f t="shared" si="503"/>
        <v>High</v>
      </c>
      <c r="V6462" s="1" t="str">
        <f t="shared" si="504"/>
        <v>Normal</v>
      </c>
    </row>
    <row r="6463" spans="1:22" x14ac:dyDescent="0.2">
      <c r="A6463" s="1" t="s">
        <v>14496</v>
      </c>
      <c r="B6463" s="2">
        <v>44823</v>
      </c>
      <c r="C6463" s="1" t="s">
        <v>8010</v>
      </c>
      <c r="D6463">
        <v>36</v>
      </c>
      <c r="E6463" s="1" t="s">
        <v>8013</v>
      </c>
      <c r="F6463" s="1" t="s">
        <v>8032</v>
      </c>
      <c r="G6463" s="1" t="s">
        <v>8015</v>
      </c>
      <c r="H6463">
        <v>2</v>
      </c>
      <c r="I6463">
        <v>5</v>
      </c>
      <c r="J6463" s="1" t="s">
        <v>8006</v>
      </c>
      <c r="K6463">
        <v>3</v>
      </c>
      <c r="L6463">
        <v>2</v>
      </c>
      <c r="M6463">
        <v>0</v>
      </c>
      <c r="N6463" s="1" t="s">
        <v>8038</v>
      </c>
      <c r="O6463" s="1" t="s">
        <v>8050</v>
      </c>
      <c r="P6463">
        <v>0.18</v>
      </c>
      <c r="Q6463">
        <v>0</v>
      </c>
      <c r="R6463" t="str">
        <f t="shared" si="500"/>
        <v>YOUNG ADULT</v>
      </c>
      <c r="S6463" s="1" t="str">
        <f t="shared" si="501"/>
        <v>Sep</v>
      </c>
      <c r="T6463" s="1">
        <f t="shared" si="502"/>
        <v>2022</v>
      </c>
      <c r="U6463" s="1" t="str">
        <f t="shared" si="503"/>
        <v>Low</v>
      </c>
      <c r="V6463" s="1" t="str">
        <f t="shared" si="504"/>
        <v>Normal</v>
      </c>
    </row>
    <row r="6464" spans="1:22" x14ac:dyDescent="0.2">
      <c r="A6464" s="1" t="s">
        <v>14497</v>
      </c>
      <c r="B6464" s="2">
        <v>44342</v>
      </c>
      <c r="C6464" s="1" t="s">
        <v>8002</v>
      </c>
      <c r="D6464">
        <v>55</v>
      </c>
      <c r="E6464" s="1" t="s">
        <v>8013</v>
      </c>
      <c r="F6464" s="1" t="s">
        <v>8032</v>
      </c>
      <c r="G6464" s="1" t="s">
        <v>8044</v>
      </c>
      <c r="H6464">
        <v>4</v>
      </c>
      <c r="I6464">
        <v>7</v>
      </c>
      <c r="J6464" s="1" t="s">
        <v>8016</v>
      </c>
      <c r="K6464">
        <v>6</v>
      </c>
      <c r="L6464">
        <v>3</v>
      </c>
      <c r="M6464">
        <v>2</v>
      </c>
      <c r="N6464" s="1" t="s">
        <v>8023</v>
      </c>
      <c r="O6464" s="1" t="s">
        <v>8008</v>
      </c>
      <c r="P6464">
        <v>0.97</v>
      </c>
      <c r="Q6464">
        <v>1</v>
      </c>
      <c r="R6464" t="str">
        <f t="shared" si="500"/>
        <v>ADULT</v>
      </c>
      <c r="S6464" s="1" t="str">
        <f t="shared" si="501"/>
        <v>May</v>
      </c>
      <c r="T6464" s="1">
        <f t="shared" si="502"/>
        <v>2021</v>
      </c>
      <c r="U6464" s="1" t="str">
        <f t="shared" si="503"/>
        <v>High</v>
      </c>
      <c r="V6464" s="1" t="str">
        <f t="shared" si="504"/>
        <v>Normal</v>
      </c>
    </row>
    <row r="6465" spans="1:22" x14ac:dyDescent="0.2">
      <c r="A6465" s="1" t="s">
        <v>14498</v>
      </c>
      <c r="B6465" s="2">
        <v>44385</v>
      </c>
      <c r="C6465" s="1" t="s">
        <v>8019</v>
      </c>
      <c r="D6465">
        <v>68</v>
      </c>
      <c r="E6465" s="1" t="s">
        <v>8013</v>
      </c>
      <c r="F6465" s="1" t="s">
        <v>8037</v>
      </c>
      <c r="G6465" s="1" t="s">
        <v>8015</v>
      </c>
      <c r="H6465">
        <v>5</v>
      </c>
      <c r="I6465">
        <v>7</v>
      </c>
      <c r="J6465" s="1" t="s">
        <v>8006</v>
      </c>
      <c r="K6465">
        <v>10</v>
      </c>
      <c r="L6465">
        <v>4</v>
      </c>
      <c r="M6465">
        <v>1</v>
      </c>
      <c r="N6465" s="1" t="s">
        <v>8007</v>
      </c>
      <c r="O6465" s="1" t="s">
        <v>8008</v>
      </c>
      <c r="P6465">
        <v>0.87</v>
      </c>
      <c r="Q6465">
        <v>1</v>
      </c>
      <c r="R6465" t="str">
        <f t="shared" si="500"/>
        <v>SENIOR</v>
      </c>
      <c r="S6465" s="1" t="str">
        <f t="shared" si="501"/>
        <v>Jul</v>
      </c>
      <c r="T6465" s="1">
        <f t="shared" si="502"/>
        <v>2021</v>
      </c>
      <c r="U6465" s="1" t="str">
        <f t="shared" si="503"/>
        <v>High</v>
      </c>
      <c r="V6465" s="1" t="str">
        <f t="shared" si="504"/>
        <v>Normal</v>
      </c>
    </row>
    <row r="6466" spans="1:22" x14ac:dyDescent="0.2">
      <c r="A6466" s="1" t="s">
        <v>14499</v>
      </c>
      <c r="B6466" s="2">
        <v>45143</v>
      </c>
      <c r="C6466" s="1" t="s">
        <v>8019</v>
      </c>
      <c r="D6466">
        <v>37</v>
      </c>
      <c r="E6466" s="1" t="s">
        <v>8003</v>
      </c>
      <c r="F6466" s="1" t="s">
        <v>8037</v>
      </c>
      <c r="G6466" s="1" t="s">
        <v>8015</v>
      </c>
      <c r="H6466">
        <v>2</v>
      </c>
      <c r="I6466">
        <v>8</v>
      </c>
      <c r="J6466" s="1" t="s">
        <v>8006</v>
      </c>
      <c r="K6466">
        <v>3</v>
      </c>
      <c r="L6466">
        <v>3</v>
      </c>
      <c r="M6466">
        <v>0</v>
      </c>
      <c r="N6466" s="1" t="s">
        <v>8011</v>
      </c>
      <c r="O6466" s="1" t="s">
        <v>8017</v>
      </c>
      <c r="P6466">
        <v>0.22</v>
      </c>
      <c r="Q6466">
        <v>0</v>
      </c>
      <c r="R6466" t="str">
        <f t="shared" ref="R6466:R6529" si="505">IF(D6466&lt;18,"CHILD",IF(D6466&lt;40,"YOUNG ADULT",IF(D6466&lt;65,"ADULT","SENIOR")))</f>
        <v>YOUNG ADULT</v>
      </c>
      <c r="S6466" s="1" t="str">
        <f t="shared" ref="S6466:S6529" si="506">TEXT(B6466,"MMM")</f>
        <v>Aug</v>
      </c>
      <c r="T6466" s="1">
        <f t="shared" ref="T6466:T6529" si="507">YEAR(B6466)</f>
        <v>2023</v>
      </c>
      <c r="U6466" s="1" t="str">
        <f t="shared" ref="U6466:U6529" si="508">IF(P6466&lt;0.3,"Low",IF(P6466&lt;0.7,"Medium","High"))</f>
        <v>Low</v>
      </c>
      <c r="V6466" s="1" t="str">
        <f t="shared" ref="V6466:V6529" si="509">IF(M6466&gt;=3,"Frequent","Normal")</f>
        <v>Normal</v>
      </c>
    </row>
    <row r="6467" spans="1:22" x14ac:dyDescent="0.2">
      <c r="A6467" s="1" t="s">
        <v>14500</v>
      </c>
      <c r="B6467" s="2">
        <v>44774</v>
      </c>
      <c r="C6467" s="1" t="s">
        <v>8019</v>
      </c>
      <c r="D6467">
        <v>71</v>
      </c>
      <c r="E6467" s="1" t="s">
        <v>8013</v>
      </c>
      <c r="F6467" s="1" t="s">
        <v>8032</v>
      </c>
      <c r="G6467" s="1" t="s">
        <v>8015</v>
      </c>
      <c r="H6467">
        <v>5</v>
      </c>
      <c r="I6467">
        <v>7</v>
      </c>
      <c r="J6467" s="1" t="s">
        <v>8016</v>
      </c>
      <c r="K6467">
        <v>8</v>
      </c>
      <c r="L6467">
        <v>4</v>
      </c>
      <c r="M6467">
        <v>3</v>
      </c>
      <c r="N6467" s="1" t="s">
        <v>8007</v>
      </c>
      <c r="O6467" s="1" t="s">
        <v>8008</v>
      </c>
      <c r="P6467">
        <v>0.97</v>
      </c>
      <c r="Q6467">
        <v>1</v>
      </c>
      <c r="R6467" t="str">
        <f t="shared" si="505"/>
        <v>SENIOR</v>
      </c>
      <c r="S6467" s="1" t="str">
        <f t="shared" si="506"/>
        <v>Aug</v>
      </c>
      <c r="T6467" s="1">
        <f t="shared" si="507"/>
        <v>2022</v>
      </c>
      <c r="U6467" s="1" t="str">
        <f t="shared" si="508"/>
        <v>High</v>
      </c>
      <c r="V6467" s="1" t="str">
        <f t="shared" si="509"/>
        <v>Frequent</v>
      </c>
    </row>
    <row r="6468" spans="1:22" x14ac:dyDescent="0.2">
      <c r="A6468" s="1" t="s">
        <v>14501</v>
      </c>
      <c r="B6468" s="2">
        <v>44969</v>
      </c>
      <c r="C6468" s="1" t="s">
        <v>8031</v>
      </c>
      <c r="D6468">
        <v>43</v>
      </c>
      <c r="E6468" s="1" t="s">
        <v>8013</v>
      </c>
      <c r="F6468" s="1" t="s">
        <v>8032</v>
      </c>
      <c r="G6468" s="1" t="s">
        <v>8062</v>
      </c>
      <c r="H6468">
        <v>4</v>
      </c>
      <c r="I6468">
        <v>9</v>
      </c>
      <c r="J6468" s="1" t="s">
        <v>8016</v>
      </c>
      <c r="K6468">
        <v>7</v>
      </c>
      <c r="L6468">
        <v>2</v>
      </c>
      <c r="M6468">
        <v>1</v>
      </c>
      <c r="N6468" s="1" t="s">
        <v>8011</v>
      </c>
      <c r="O6468" s="1" t="s">
        <v>8008</v>
      </c>
      <c r="P6468">
        <v>0.48</v>
      </c>
      <c r="Q6468">
        <v>0</v>
      </c>
      <c r="R6468" t="str">
        <f t="shared" si="505"/>
        <v>ADULT</v>
      </c>
      <c r="S6468" s="1" t="str">
        <f t="shared" si="506"/>
        <v>Feb</v>
      </c>
      <c r="T6468" s="1">
        <f t="shared" si="507"/>
        <v>2023</v>
      </c>
      <c r="U6468" s="1" t="str">
        <f t="shared" si="508"/>
        <v>Medium</v>
      </c>
      <c r="V6468" s="1" t="str">
        <f t="shared" si="509"/>
        <v>Normal</v>
      </c>
    </row>
    <row r="6469" spans="1:22" x14ac:dyDescent="0.2">
      <c r="A6469" s="1" t="s">
        <v>14502</v>
      </c>
      <c r="B6469" s="2">
        <v>44605</v>
      </c>
      <c r="C6469" s="1" t="s">
        <v>8031</v>
      </c>
      <c r="D6469">
        <v>49</v>
      </c>
      <c r="E6469" s="1" t="s">
        <v>8013</v>
      </c>
      <c r="F6469" s="1" t="s">
        <v>8032</v>
      </c>
      <c r="G6469" s="1" t="s">
        <v>8062</v>
      </c>
      <c r="H6469">
        <v>4</v>
      </c>
      <c r="I6469">
        <v>9</v>
      </c>
      <c r="J6469" s="1" t="s">
        <v>8006</v>
      </c>
      <c r="K6469">
        <v>8</v>
      </c>
      <c r="L6469">
        <v>2</v>
      </c>
      <c r="M6469">
        <v>1</v>
      </c>
      <c r="N6469" s="1" t="s">
        <v>8011</v>
      </c>
      <c r="O6469" s="1" t="s">
        <v>8008</v>
      </c>
      <c r="P6469">
        <v>0.54</v>
      </c>
      <c r="Q6469">
        <v>1</v>
      </c>
      <c r="R6469" t="str">
        <f t="shared" si="505"/>
        <v>ADULT</v>
      </c>
      <c r="S6469" s="1" t="str">
        <f t="shared" si="506"/>
        <v>Feb</v>
      </c>
      <c r="T6469" s="1">
        <f t="shared" si="507"/>
        <v>2022</v>
      </c>
      <c r="U6469" s="1" t="str">
        <f t="shared" si="508"/>
        <v>Medium</v>
      </c>
      <c r="V6469" s="1" t="str">
        <f t="shared" si="509"/>
        <v>Normal</v>
      </c>
    </row>
    <row r="6470" spans="1:22" x14ac:dyDescent="0.2">
      <c r="A6470" s="1" t="s">
        <v>14503</v>
      </c>
      <c r="B6470" s="2">
        <v>44780</v>
      </c>
      <c r="C6470" s="1" t="s">
        <v>8019</v>
      </c>
      <c r="D6470">
        <v>67</v>
      </c>
      <c r="E6470" s="1" t="s">
        <v>8003</v>
      </c>
      <c r="F6470" s="1" t="s">
        <v>8032</v>
      </c>
      <c r="G6470" s="1" t="s">
        <v>8005</v>
      </c>
      <c r="H6470">
        <v>4</v>
      </c>
      <c r="I6470">
        <v>8</v>
      </c>
      <c r="J6470" s="1" t="s">
        <v>8016</v>
      </c>
      <c r="K6470">
        <v>7</v>
      </c>
      <c r="L6470">
        <v>4</v>
      </c>
      <c r="M6470">
        <v>2</v>
      </c>
      <c r="N6470" s="1" t="s">
        <v>8007</v>
      </c>
      <c r="O6470" s="1" t="s">
        <v>8008</v>
      </c>
      <c r="P6470">
        <v>0.86</v>
      </c>
      <c r="Q6470">
        <v>0</v>
      </c>
      <c r="R6470" t="str">
        <f t="shared" si="505"/>
        <v>SENIOR</v>
      </c>
      <c r="S6470" s="1" t="str">
        <f t="shared" si="506"/>
        <v>Aug</v>
      </c>
      <c r="T6470" s="1">
        <f t="shared" si="507"/>
        <v>2022</v>
      </c>
      <c r="U6470" s="1" t="str">
        <f t="shared" si="508"/>
        <v>High</v>
      </c>
      <c r="V6470" s="1" t="str">
        <f t="shared" si="509"/>
        <v>Normal</v>
      </c>
    </row>
    <row r="6471" spans="1:22" x14ac:dyDescent="0.2">
      <c r="A6471" s="1" t="s">
        <v>14504</v>
      </c>
      <c r="B6471" s="2">
        <v>45266</v>
      </c>
      <c r="C6471" s="1" t="s">
        <v>8031</v>
      </c>
      <c r="D6471">
        <v>46</v>
      </c>
      <c r="E6471" s="1" t="s">
        <v>8013</v>
      </c>
      <c r="F6471" s="1" t="s">
        <v>8037</v>
      </c>
      <c r="G6471" s="1" t="s">
        <v>8048</v>
      </c>
      <c r="H6471">
        <v>3</v>
      </c>
      <c r="I6471">
        <v>9</v>
      </c>
      <c r="J6471" s="1" t="s">
        <v>8016</v>
      </c>
      <c r="K6471">
        <v>4</v>
      </c>
      <c r="L6471">
        <v>2</v>
      </c>
      <c r="M6471">
        <v>1</v>
      </c>
      <c r="N6471" s="1" t="s">
        <v>8038</v>
      </c>
      <c r="O6471" s="1" t="s">
        <v>8008</v>
      </c>
      <c r="P6471">
        <v>0.71</v>
      </c>
      <c r="Q6471">
        <v>0</v>
      </c>
      <c r="R6471" t="str">
        <f t="shared" si="505"/>
        <v>ADULT</v>
      </c>
      <c r="S6471" s="1" t="str">
        <f t="shared" si="506"/>
        <v>Dec</v>
      </c>
      <c r="T6471" s="1">
        <f t="shared" si="507"/>
        <v>2023</v>
      </c>
      <c r="U6471" s="1" t="str">
        <f t="shared" si="508"/>
        <v>High</v>
      </c>
      <c r="V6471" s="1" t="str">
        <f t="shared" si="509"/>
        <v>Normal</v>
      </c>
    </row>
    <row r="6472" spans="1:22" x14ac:dyDescent="0.2">
      <c r="A6472" s="1" t="s">
        <v>14505</v>
      </c>
      <c r="B6472" s="2">
        <v>44558</v>
      </c>
      <c r="C6472" s="1" t="s">
        <v>8031</v>
      </c>
      <c r="D6472">
        <v>58</v>
      </c>
      <c r="E6472" s="1" t="s">
        <v>8003</v>
      </c>
      <c r="F6472" s="1" t="s">
        <v>8032</v>
      </c>
      <c r="G6472" s="1" t="s">
        <v>8048</v>
      </c>
      <c r="H6472">
        <v>4</v>
      </c>
      <c r="I6472">
        <v>11</v>
      </c>
      <c r="J6472" s="1" t="s">
        <v>8006</v>
      </c>
      <c r="K6472">
        <v>9</v>
      </c>
      <c r="L6472">
        <v>3</v>
      </c>
      <c r="M6472">
        <v>1</v>
      </c>
      <c r="N6472" s="1" t="s">
        <v>8023</v>
      </c>
      <c r="O6472" s="1" t="s">
        <v>8008</v>
      </c>
      <c r="P6472">
        <v>0.93</v>
      </c>
      <c r="Q6472">
        <v>1</v>
      </c>
      <c r="R6472" t="str">
        <f t="shared" si="505"/>
        <v>ADULT</v>
      </c>
      <c r="S6472" s="1" t="str">
        <f t="shared" si="506"/>
        <v>Dec</v>
      </c>
      <c r="T6472" s="1">
        <f t="shared" si="507"/>
        <v>2021</v>
      </c>
      <c r="U6472" s="1" t="str">
        <f t="shared" si="508"/>
        <v>High</v>
      </c>
      <c r="V6472" s="1" t="str">
        <f t="shared" si="509"/>
        <v>Normal</v>
      </c>
    </row>
    <row r="6473" spans="1:22" x14ac:dyDescent="0.2">
      <c r="A6473" s="1" t="s">
        <v>14506</v>
      </c>
      <c r="B6473" s="2">
        <v>44935</v>
      </c>
      <c r="C6473" s="1" t="s">
        <v>8031</v>
      </c>
      <c r="D6473">
        <v>52</v>
      </c>
      <c r="E6473" s="1" t="s">
        <v>8013</v>
      </c>
      <c r="F6473" s="1" t="s">
        <v>8004</v>
      </c>
      <c r="G6473" s="1" t="s">
        <v>8048</v>
      </c>
      <c r="H6473">
        <v>3</v>
      </c>
      <c r="I6473">
        <v>9</v>
      </c>
      <c r="J6473" s="1" t="s">
        <v>8016</v>
      </c>
      <c r="K6473">
        <v>4</v>
      </c>
      <c r="L6473">
        <v>2</v>
      </c>
      <c r="M6473">
        <v>1</v>
      </c>
      <c r="N6473" s="1" t="s">
        <v>8011</v>
      </c>
      <c r="O6473" s="1" t="s">
        <v>8008</v>
      </c>
      <c r="P6473">
        <v>0.72</v>
      </c>
      <c r="Q6473">
        <v>1</v>
      </c>
      <c r="R6473" t="str">
        <f t="shared" si="505"/>
        <v>ADULT</v>
      </c>
      <c r="S6473" s="1" t="str">
        <f t="shared" si="506"/>
        <v>Jan</v>
      </c>
      <c r="T6473" s="1">
        <f t="shared" si="507"/>
        <v>2023</v>
      </c>
      <c r="U6473" s="1" t="str">
        <f t="shared" si="508"/>
        <v>High</v>
      </c>
      <c r="V6473" s="1" t="str">
        <f t="shared" si="509"/>
        <v>Normal</v>
      </c>
    </row>
    <row r="6474" spans="1:22" x14ac:dyDescent="0.2">
      <c r="A6474" s="1" t="s">
        <v>14507</v>
      </c>
      <c r="B6474" s="2">
        <v>44385</v>
      </c>
      <c r="C6474" s="1" t="s">
        <v>8019</v>
      </c>
      <c r="D6474">
        <v>60</v>
      </c>
      <c r="E6474" s="1" t="s">
        <v>8003</v>
      </c>
      <c r="F6474" s="1" t="s">
        <v>8032</v>
      </c>
      <c r="G6474" s="1" t="s">
        <v>8044</v>
      </c>
      <c r="H6474">
        <v>4</v>
      </c>
      <c r="I6474">
        <v>8</v>
      </c>
      <c r="J6474" s="1" t="s">
        <v>8006</v>
      </c>
      <c r="K6474">
        <v>9</v>
      </c>
      <c r="L6474">
        <v>3</v>
      </c>
      <c r="M6474">
        <v>1</v>
      </c>
      <c r="N6474" s="1" t="s">
        <v>8011</v>
      </c>
      <c r="O6474" s="1" t="s">
        <v>8008</v>
      </c>
      <c r="P6474">
        <v>0.91</v>
      </c>
      <c r="Q6474">
        <v>0</v>
      </c>
      <c r="R6474" t="str">
        <f t="shared" si="505"/>
        <v>ADULT</v>
      </c>
      <c r="S6474" s="1" t="str">
        <f t="shared" si="506"/>
        <v>Jul</v>
      </c>
      <c r="T6474" s="1">
        <f t="shared" si="507"/>
        <v>2021</v>
      </c>
      <c r="U6474" s="1" t="str">
        <f t="shared" si="508"/>
        <v>High</v>
      </c>
      <c r="V6474" s="1" t="str">
        <f t="shared" si="509"/>
        <v>Normal</v>
      </c>
    </row>
    <row r="6475" spans="1:22" x14ac:dyDescent="0.2">
      <c r="A6475" s="1" t="s">
        <v>14508</v>
      </c>
      <c r="B6475" s="2">
        <v>44330</v>
      </c>
      <c r="C6475" s="1" t="s">
        <v>8002</v>
      </c>
      <c r="D6475">
        <v>18</v>
      </c>
      <c r="E6475" s="1" t="s">
        <v>8003</v>
      </c>
      <c r="F6475" s="1" t="s">
        <v>8032</v>
      </c>
      <c r="G6475" s="1" t="s">
        <v>8015</v>
      </c>
      <c r="H6475">
        <v>1</v>
      </c>
      <c r="I6475">
        <v>3</v>
      </c>
      <c r="J6475" s="1" t="s">
        <v>8016</v>
      </c>
      <c r="K6475">
        <v>6</v>
      </c>
      <c r="L6475">
        <v>2</v>
      </c>
      <c r="M6475">
        <v>0</v>
      </c>
      <c r="N6475" s="1" t="s">
        <v>8011</v>
      </c>
      <c r="O6475" s="1" t="s">
        <v>8050</v>
      </c>
      <c r="P6475">
        <v>0.12</v>
      </c>
      <c r="Q6475">
        <v>0</v>
      </c>
      <c r="R6475" t="str">
        <f t="shared" si="505"/>
        <v>YOUNG ADULT</v>
      </c>
      <c r="S6475" s="1" t="str">
        <f t="shared" si="506"/>
        <v>May</v>
      </c>
      <c r="T6475" s="1">
        <f t="shared" si="507"/>
        <v>2021</v>
      </c>
      <c r="U6475" s="1" t="str">
        <f t="shared" si="508"/>
        <v>Low</v>
      </c>
      <c r="V6475" s="1" t="str">
        <f t="shared" si="509"/>
        <v>Normal</v>
      </c>
    </row>
    <row r="6476" spans="1:22" x14ac:dyDescent="0.2">
      <c r="A6476" s="1" t="s">
        <v>14509</v>
      </c>
      <c r="B6476" s="2">
        <v>45055</v>
      </c>
      <c r="C6476" s="1" t="s">
        <v>8002</v>
      </c>
      <c r="D6476">
        <v>26</v>
      </c>
      <c r="E6476" s="1" t="s">
        <v>8013</v>
      </c>
      <c r="F6476" s="1" t="s">
        <v>8032</v>
      </c>
      <c r="G6476" s="1" t="s">
        <v>8044</v>
      </c>
      <c r="H6476">
        <v>2</v>
      </c>
      <c r="I6476">
        <v>8</v>
      </c>
      <c r="J6476" s="1" t="s">
        <v>8027</v>
      </c>
      <c r="K6476">
        <v>3</v>
      </c>
      <c r="L6476">
        <v>2</v>
      </c>
      <c r="M6476">
        <v>2</v>
      </c>
      <c r="N6476" s="1" t="s">
        <v>8038</v>
      </c>
      <c r="O6476" s="1" t="s">
        <v>8050</v>
      </c>
      <c r="P6476">
        <v>0.78</v>
      </c>
      <c r="Q6476">
        <v>0</v>
      </c>
      <c r="R6476" t="str">
        <f t="shared" si="505"/>
        <v>YOUNG ADULT</v>
      </c>
      <c r="S6476" s="1" t="str">
        <f t="shared" si="506"/>
        <v>May</v>
      </c>
      <c r="T6476" s="1">
        <f t="shared" si="507"/>
        <v>2023</v>
      </c>
      <c r="U6476" s="1" t="str">
        <f t="shared" si="508"/>
        <v>High</v>
      </c>
      <c r="V6476" s="1" t="str">
        <f t="shared" si="509"/>
        <v>Normal</v>
      </c>
    </row>
    <row r="6477" spans="1:22" x14ac:dyDescent="0.2">
      <c r="A6477" s="1" t="s">
        <v>14510</v>
      </c>
      <c r="B6477" s="2">
        <v>45121</v>
      </c>
      <c r="C6477" s="1" t="s">
        <v>8019</v>
      </c>
      <c r="D6477">
        <v>68</v>
      </c>
      <c r="E6477" s="1" t="s">
        <v>8003</v>
      </c>
      <c r="F6477" s="1" t="s">
        <v>8032</v>
      </c>
      <c r="G6477" s="1" t="s">
        <v>8015</v>
      </c>
      <c r="H6477">
        <v>5</v>
      </c>
      <c r="I6477">
        <v>5</v>
      </c>
      <c r="J6477" s="1" t="s">
        <v>8016</v>
      </c>
      <c r="K6477">
        <v>8</v>
      </c>
      <c r="L6477">
        <v>4</v>
      </c>
      <c r="M6477">
        <v>2</v>
      </c>
      <c r="N6477" s="1" t="s">
        <v>8007</v>
      </c>
      <c r="O6477" s="1" t="s">
        <v>8008</v>
      </c>
      <c r="P6477">
        <v>0.97</v>
      </c>
      <c r="Q6477">
        <v>1</v>
      </c>
      <c r="R6477" t="str">
        <f t="shared" si="505"/>
        <v>SENIOR</v>
      </c>
      <c r="S6477" s="1" t="str">
        <f t="shared" si="506"/>
        <v>Jul</v>
      </c>
      <c r="T6477" s="1">
        <f t="shared" si="507"/>
        <v>2023</v>
      </c>
      <c r="U6477" s="1" t="str">
        <f t="shared" si="508"/>
        <v>High</v>
      </c>
      <c r="V6477" s="1" t="str">
        <f t="shared" si="509"/>
        <v>Normal</v>
      </c>
    </row>
    <row r="6478" spans="1:22" x14ac:dyDescent="0.2">
      <c r="A6478" s="1" t="s">
        <v>14511</v>
      </c>
      <c r="B6478" s="2">
        <v>44928</v>
      </c>
      <c r="C6478" s="1" t="s">
        <v>8031</v>
      </c>
      <c r="D6478">
        <v>75</v>
      </c>
      <c r="E6478" s="1" t="s">
        <v>8003</v>
      </c>
      <c r="F6478" s="1" t="s">
        <v>8022</v>
      </c>
      <c r="G6478" s="1" t="s">
        <v>8062</v>
      </c>
      <c r="H6478">
        <v>5</v>
      </c>
      <c r="I6478">
        <v>9</v>
      </c>
      <c r="J6478" s="1" t="s">
        <v>8041</v>
      </c>
      <c r="K6478">
        <v>8</v>
      </c>
      <c r="L6478">
        <v>6</v>
      </c>
      <c r="M6478">
        <v>2</v>
      </c>
      <c r="N6478" s="1" t="s">
        <v>8007</v>
      </c>
      <c r="O6478" s="1" t="s">
        <v>8008</v>
      </c>
      <c r="P6478">
        <v>0.97</v>
      </c>
      <c r="Q6478">
        <v>1</v>
      </c>
      <c r="R6478" t="str">
        <f t="shared" si="505"/>
        <v>SENIOR</v>
      </c>
      <c r="S6478" s="1" t="str">
        <f t="shared" si="506"/>
        <v>Jan</v>
      </c>
      <c r="T6478" s="1">
        <f t="shared" si="507"/>
        <v>2023</v>
      </c>
      <c r="U6478" s="1" t="str">
        <f t="shared" si="508"/>
        <v>High</v>
      </c>
      <c r="V6478" s="1" t="str">
        <f t="shared" si="509"/>
        <v>Normal</v>
      </c>
    </row>
    <row r="6479" spans="1:22" x14ac:dyDescent="0.2">
      <c r="A6479" s="1" t="s">
        <v>14512</v>
      </c>
      <c r="B6479" s="2">
        <v>44370</v>
      </c>
      <c r="C6479" s="1" t="s">
        <v>8019</v>
      </c>
      <c r="D6479">
        <v>42</v>
      </c>
      <c r="E6479" s="1" t="s">
        <v>8003</v>
      </c>
      <c r="F6479" s="1" t="s">
        <v>8022</v>
      </c>
      <c r="G6479" s="1" t="s">
        <v>8060</v>
      </c>
      <c r="H6479">
        <v>4</v>
      </c>
      <c r="I6479">
        <v>9</v>
      </c>
      <c r="J6479" s="1" t="s">
        <v>8027</v>
      </c>
      <c r="K6479">
        <v>6</v>
      </c>
      <c r="L6479">
        <v>2</v>
      </c>
      <c r="M6479">
        <v>1</v>
      </c>
      <c r="N6479" s="1" t="s">
        <v>8038</v>
      </c>
      <c r="O6479" s="1" t="s">
        <v>8008</v>
      </c>
      <c r="P6479">
        <v>0.74</v>
      </c>
      <c r="Q6479">
        <v>1</v>
      </c>
      <c r="R6479" t="str">
        <f t="shared" si="505"/>
        <v>ADULT</v>
      </c>
      <c r="S6479" s="1" t="str">
        <f t="shared" si="506"/>
        <v>Jun</v>
      </c>
      <c r="T6479" s="1">
        <f t="shared" si="507"/>
        <v>2021</v>
      </c>
      <c r="U6479" s="1" t="str">
        <f t="shared" si="508"/>
        <v>High</v>
      </c>
      <c r="V6479" s="1" t="str">
        <f t="shared" si="509"/>
        <v>Normal</v>
      </c>
    </row>
    <row r="6480" spans="1:22" x14ac:dyDescent="0.2">
      <c r="A6480" s="1" t="s">
        <v>14513</v>
      </c>
      <c r="B6480" s="2">
        <v>44460</v>
      </c>
      <c r="C6480" s="1" t="s">
        <v>8010</v>
      </c>
      <c r="D6480">
        <v>53</v>
      </c>
      <c r="E6480" s="1" t="s">
        <v>8003</v>
      </c>
      <c r="F6480" s="1" t="s">
        <v>8004</v>
      </c>
      <c r="G6480" s="1" t="s">
        <v>8044</v>
      </c>
      <c r="H6480">
        <v>4</v>
      </c>
      <c r="I6480">
        <v>10</v>
      </c>
      <c r="J6480" s="1" t="s">
        <v>8027</v>
      </c>
      <c r="K6480">
        <v>6</v>
      </c>
      <c r="L6480">
        <v>4</v>
      </c>
      <c r="M6480">
        <v>1</v>
      </c>
      <c r="N6480" s="1" t="s">
        <v>8023</v>
      </c>
      <c r="O6480" s="1" t="s">
        <v>8008</v>
      </c>
      <c r="P6480">
        <v>0.88</v>
      </c>
      <c r="Q6480">
        <v>1</v>
      </c>
      <c r="R6480" t="str">
        <f t="shared" si="505"/>
        <v>ADULT</v>
      </c>
      <c r="S6480" s="1" t="str">
        <f t="shared" si="506"/>
        <v>Sep</v>
      </c>
      <c r="T6480" s="1">
        <f t="shared" si="507"/>
        <v>2021</v>
      </c>
      <c r="U6480" s="1" t="str">
        <f t="shared" si="508"/>
        <v>High</v>
      </c>
      <c r="V6480" s="1" t="str">
        <f t="shared" si="509"/>
        <v>Normal</v>
      </c>
    </row>
    <row r="6481" spans="1:22" x14ac:dyDescent="0.2">
      <c r="A6481" s="1" t="s">
        <v>14514</v>
      </c>
      <c r="B6481" s="2">
        <v>45194</v>
      </c>
      <c r="C6481" s="1" t="s">
        <v>8010</v>
      </c>
      <c r="D6481">
        <v>63</v>
      </c>
      <c r="E6481" s="1" t="s">
        <v>8013</v>
      </c>
      <c r="F6481" s="1" t="s">
        <v>8004</v>
      </c>
      <c r="G6481" s="1" t="s">
        <v>8005</v>
      </c>
      <c r="H6481">
        <v>4</v>
      </c>
      <c r="I6481">
        <v>7</v>
      </c>
      <c r="J6481" s="1" t="s">
        <v>8016</v>
      </c>
      <c r="K6481">
        <v>8</v>
      </c>
      <c r="L6481">
        <v>4</v>
      </c>
      <c r="M6481">
        <v>1</v>
      </c>
      <c r="N6481" s="1" t="s">
        <v>8011</v>
      </c>
      <c r="O6481" s="1" t="s">
        <v>8008</v>
      </c>
      <c r="P6481">
        <v>0.7</v>
      </c>
      <c r="Q6481">
        <v>0</v>
      </c>
      <c r="R6481" t="str">
        <f t="shared" si="505"/>
        <v>ADULT</v>
      </c>
      <c r="S6481" s="1" t="str">
        <f t="shared" si="506"/>
        <v>Sep</v>
      </c>
      <c r="T6481" s="1">
        <f t="shared" si="507"/>
        <v>2023</v>
      </c>
      <c r="U6481" s="1" t="str">
        <f t="shared" si="508"/>
        <v>High</v>
      </c>
      <c r="V6481" s="1" t="str">
        <f t="shared" si="509"/>
        <v>Normal</v>
      </c>
    </row>
    <row r="6482" spans="1:22" x14ac:dyDescent="0.2">
      <c r="A6482" s="1" t="s">
        <v>14515</v>
      </c>
      <c r="B6482" s="2">
        <v>44513</v>
      </c>
      <c r="C6482" s="1" t="s">
        <v>8010</v>
      </c>
      <c r="D6482">
        <v>69</v>
      </c>
      <c r="E6482" s="1" t="s">
        <v>8013</v>
      </c>
      <c r="F6482" s="1" t="s">
        <v>8022</v>
      </c>
      <c r="G6482" s="1" t="s">
        <v>8005</v>
      </c>
      <c r="H6482">
        <v>6</v>
      </c>
      <c r="I6482">
        <v>7</v>
      </c>
      <c r="J6482" s="1" t="s">
        <v>8041</v>
      </c>
      <c r="K6482">
        <v>9</v>
      </c>
      <c r="L6482">
        <v>6</v>
      </c>
      <c r="M6482">
        <v>2</v>
      </c>
      <c r="N6482" s="1" t="s">
        <v>8007</v>
      </c>
      <c r="O6482" s="1" t="s">
        <v>8017</v>
      </c>
      <c r="P6482">
        <v>0.97</v>
      </c>
      <c r="Q6482">
        <v>1</v>
      </c>
      <c r="R6482" t="str">
        <f t="shared" si="505"/>
        <v>SENIOR</v>
      </c>
      <c r="S6482" s="1" t="str">
        <f t="shared" si="506"/>
        <v>Nov</v>
      </c>
      <c r="T6482" s="1">
        <f t="shared" si="507"/>
        <v>2021</v>
      </c>
      <c r="U6482" s="1" t="str">
        <f t="shared" si="508"/>
        <v>High</v>
      </c>
      <c r="V6482" s="1" t="str">
        <f t="shared" si="509"/>
        <v>Normal</v>
      </c>
    </row>
    <row r="6483" spans="1:22" x14ac:dyDescent="0.2">
      <c r="A6483" s="1" t="s">
        <v>14516</v>
      </c>
      <c r="B6483" s="2">
        <v>45093</v>
      </c>
      <c r="C6483" s="1" t="s">
        <v>8019</v>
      </c>
      <c r="D6483">
        <v>23</v>
      </c>
      <c r="E6483" s="1" t="s">
        <v>8013</v>
      </c>
      <c r="F6483" s="1" t="s">
        <v>8014</v>
      </c>
      <c r="G6483" s="1" t="s">
        <v>8005</v>
      </c>
      <c r="H6483">
        <v>2</v>
      </c>
      <c r="I6483">
        <v>6</v>
      </c>
      <c r="J6483" s="1" t="s">
        <v>8016</v>
      </c>
      <c r="K6483">
        <v>4</v>
      </c>
      <c r="L6483">
        <v>1</v>
      </c>
      <c r="M6483">
        <v>0</v>
      </c>
      <c r="N6483" s="1" t="s">
        <v>8023</v>
      </c>
      <c r="O6483" s="1" t="s">
        <v>8177</v>
      </c>
      <c r="P6483">
        <v>0.22</v>
      </c>
      <c r="Q6483">
        <v>1</v>
      </c>
      <c r="R6483" t="str">
        <f t="shared" si="505"/>
        <v>YOUNG ADULT</v>
      </c>
      <c r="S6483" s="1" t="str">
        <f t="shared" si="506"/>
        <v>Jun</v>
      </c>
      <c r="T6483" s="1">
        <f t="shared" si="507"/>
        <v>2023</v>
      </c>
      <c r="U6483" s="1" t="str">
        <f t="shared" si="508"/>
        <v>Low</v>
      </c>
      <c r="V6483" s="1" t="str">
        <f t="shared" si="509"/>
        <v>Normal</v>
      </c>
    </row>
    <row r="6484" spans="1:22" x14ac:dyDescent="0.2">
      <c r="A6484" s="1" t="s">
        <v>14517</v>
      </c>
      <c r="B6484" s="2">
        <v>44510</v>
      </c>
      <c r="C6484" s="1" t="s">
        <v>8010</v>
      </c>
      <c r="D6484">
        <v>42</v>
      </c>
      <c r="E6484" s="1" t="s">
        <v>8003</v>
      </c>
      <c r="F6484" s="1" t="s">
        <v>8004</v>
      </c>
      <c r="G6484" s="1" t="s">
        <v>8044</v>
      </c>
      <c r="H6484">
        <v>4</v>
      </c>
      <c r="I6484">
        <v>9</v>
      </c>
      <c r="J6484" s="1" t="s">
        <v>8016</v>
      </c>
      <c r="K6484">
        <v>7</v>
      </c>
      <c r="L6484">
        <v>2</v>
      </c>
      <c r="M6484">
        <v>1</v>
      </c>
      <c r="N6484" s="1" t="s">
        <v>8038</v>
      </c>
      <c r="O6484" s="1" t="s">
        <v>8008</v>
      </c>
      <c r="P6484">
        <v>0.74</v>
      </c>
      <c r="Q6484">
        <v>1</v>
      </c>
      <c r="R6484" t="str">
        <f t="shared" si="505"/>
        <v>ADULT</v>
      </c>
      <c r="S6484" s="1" t="str">
        <f t="shared" si="506"/>
        <v>Nov</v>
      </c>
      <c r="T6484" s="1">
        <f t="shared" si="507"/>
        <v>2021</v>
      </c>
      <c r="U6484" s="1" t="str">
        <f t="shared" si="508"/>
        <v>High</v>
      </c>
      <c r="V6484" s="1" t="str">
        <f t="shared" si="509"/>
        <v>Normal</v>
      </c>
    </row>
    <row r="6485" spans="1:22" x14ac:dyDescent="0.2">
      <c r="A6485" s="1" t="s">
        <v>14518</v>
      </c>
      <c r="B6485" s="2">
        <v>45225</v>
      </c>
      <c r="C6485" s="1" t="s">
        <v>8010</v>
      </c>
      <c r="D6485">
        <v>52</v>
      </c>
      <c r="E6485" s="1" t="s">
        <v>8013</v>
      </c>
      <c r="F6485" s="1" t="s">
        <v>8037</v>
      </c>
      <c r="G6485" s="1" t="s">
        <v>8005</v>
      </c>
      <c r="H6485">
        <v>3</v>
      </c>
      <c r="I6485">
        <v>5</v>
      </c>
      <c r="J6485" s="1" t="s">
        <v>8016</v>
      </c>
      <c r="K6485">
        <v>4</v>
      </c>
      <c r="L6485">
        <v>2</v>
      </c>
      <c r="M6485">
        <v>1</v>
      </c>
      <c r="N6485" s="1" t="s">
        <v>8011</v>
      </c>
      <c r="O6485" s="1" t="s">
        <v>8008</v>
      </c>
      <c r="P6485">
        <v>0.42</v>
      </c>
      <c r="Q6485">
        <v>1</v>
      </c>
      <c r="R6485" t="str">
        <f t="shared" si="505"/>
        <v>ADULT</v>
      </c>
      <c r="S6485" s="1" t="str">
        <f t="shared" si="506"/>
        <v>Oct</v>
      </c>
      <c r="T6485" s="1">
        <f t="shared" si="507"/>
        <v>2023</v>
      </c>
      <c r="U6485" s="1" t="str">
        <f t="shared" si="508"/>
        <v>Medium</v>
      </c>
      <c r="V6485" s="1" t="str">
        <f t="shared" si="509"/>
        <v>Normal</v>
      </c>
    </row>
    <row r="6486" spans="1:22" x14ac:dyDescent="0.2">
      <c r="A6486" s="1" t="s">
        <v>14519</v>
      </c>
      <c r="B6486" s="2">
        <v>45198</v>
      </c>
      <c r="C6486" s="1" t="s">
        <v>8010</v>
      </c>
      <c r="D6486">
        <v>69</v>
      </c>
      <c r="E6486" s="1" t="s">
        <v>8013</v>
      </c>
      <c r="F6486" s="1" t="s">
        <v>8022</v>
      </c>
      <c r="G6486" s="1" t="s">
        <v>8015</v>
      </c>
      <c r="H6486">
        <v>5</v>
      </c>
      <c r="I6486">
        <v>6</v>
      </c>
      <c r="J6486" s="1" t="s">
        <v>8006</v>
      </c>
      <c r="K6486">
        <v>8</v>
      </c>
      <c r="L6486">
        <v>4</v>
      </c>
      <c r="M6486">
        <v>1</v>
      </c>
      <c r="N6486" s="1" t="s">
        <v>8007</v>
      </c>
      <c r="O6486" s="1" t="s">
        <v>8008</v>
      </c>
      <c r="P6486">
        <v>0.87</v>
      </c>
      <c r="Q6486">
        <v>1</v>
      </c>
      <c r="R6486" t="str">
        <f t="shared" si="505"/>
        <v>SENIOR</v>
      </c>
      <c r="S6486" s="1" t="str">
        <f t="shared" si="506"/>
        <v>Sep</v>
      </c>
      <c r="T6486" s="1">
        <f t="shared" si="507"/>
        <v>2023</v>
      </c>
      <c r="U6486" s="1" t="str">
        <f t="shared" si="508"/>
        <v>High</v>
      </c>
      <c r="V6486" s="1" t="str">
        <f t="shared" si="509"/>
        <v>Normal</v>
      </c>
    </row>
    <row r="6487" spans="1:22" x14ac:dyDescent="0.2">
      <c r="A6487" s="1" t="s">
        <v>14520</v>
      </c>
      <c r="B6487" s="2">
        <v>44244</v>
      </c>
      <c r="C6487" s="1" t="s">
        <v>8031</v>
      </c>
      <c r="D6487">
        <v>95</v>
      </c>
      <c r="E6487" s="1" t="s">
        <v>8013</v>
      </c>
      <c r="F6487" s="1" t="s">
        <v>8022</v>
      </c>
      <c r="G6487" s="1" t="s">
        <v>8020</v>
      </c>
      <c r="H6487">
        <v>7</v>
      </c>
      <c r="I6487">
        <v>10</v>
      </c>
      <c r="J6487" s="1" t="s">
        <v>8006</v>
      </c>
      <c r="K6487">
        <v>12</v>
      </c>
      <c r="L6487">
        <v>6</v>
      </c>
      <c r="M6487">
        <v>5</v>
      </c>
      <c r="N6487" s="1" t="s">
        <v>8007</v>
      </c>
      <c r="O6487" s="1" t="s">
        <v>8017</v>
      </c>
      <c r="P6487">
        <v>0.97</v>
      </c>
      <c r="Q6487">
        <v>1</v>
      </c>
      <c r="R6487" t="str">
        <f t="shared" si="505"/>
        <v>SENIOR</v>
      </c>
      <c r="S6487" s="1" t="str">
        <f t="shared" si="506"/>
        <v>Feb</v>
      </c>
      <c r="T6487" s="1">
        <f t="shared" si="507"/>
        <v>2021</v>
      </c>
      <c r="U6487" s="1" t="str">
        <f t="shared" si="508"/>
        <v>High</v>
      </c>
      <c r="V6487" s="1" t="str">
        <f t="shared" si="509"/>
        <v>Frequent</v>
      </c>
    </row>
    <row r="6488" spans="1:22" x14ac:dyDescent="0.2">
      <c r="A6488" s="1" t="s">
        <v>14521</v>
      </c>
      <c r="B6488" s="2">
        <v>45040</v>
      </c>
      <c r="C6488" s="1" t="s">
        <v>8002</v>
      </c>
      <c r="D6488">
        <v>54</v>
      </c>
      <c r="E6488" s="1" t="s">
        <v>8013</v>
      </c>
      <c r="F6488" s="1" t="s">
        <v>8032</v>
      </c>
      <c r="G6488" s="1" t="s">
        <v>8005</v>
      </c>
      <c r="H6488">
        <v>4</v>
      </c>
      <c r="I6488">
        <v>6</v>
      </c>
      <c r="J6488" s="1" t="s">
        <v>8041</v>
      </c>
      <c r="K6488">
        <v>6</v>
      </c>
      <c r="L6488">
        <v>2</v>
      </c>
      <c r="M6488">
        <v>1</v>
      </c>
      <c r="N6488" s="1" t="s">
        <v>8038</v>
      </c>
      <c r="O6488" s="1" t="s">
        <v>8008</v>
      </c>
      <c r="P6488">
        <v>0.59</v>
      </c>
      <c r="Q6488">
        <v>1</v>
      </c>
      <c r="R6488" t="str">
        <f t="shared" si="505"/>
        <v>ADULT</v>
      </c>
      <c r="S6488" s="1" t="str">
        <f t="shared" si="506"/>
        <v>Apr</v>
      </c>
      <c r="T6488" s="1">
        <f t="shared" si="507"/>
        <v>2023</v>
      </c>
      <c r="U6488" s="1" t="str">
        <f t="shared" si="508"/>
        <v>Medium</v>
      </c>
      <c r="V6488" s="1" t="str">
        <f t="shared" si="509"/>
        <v>Normal</v>
      </c>
    </row>
    <row r="6489" spans="1:22" x14ac:dyDescent="0.2">
      <c r="A6489" s="1" t="s">
        <v>14522</v>
      </c>
      <c r="B6489" s="2">
        <v>44382</v>
      </c>
      <c r="C6489" s="1" t="s">
        <v>8019</v>
      </c>
      <c r="D6489">
        <v>34</v>
      </c>
      <c r="E6489" s="1" t="s">
        <v>8013</v>
      </c>
      <c r="F6489" s="1" t="s">
        <v>8022</v>
      </c>
      <c r="G6489" s="1" t="s">
        <v>8026</v>
      </c>
      <c r="H6489">
        <v>2</v>
      </c>
      <c r="I6489">
        <v>7</v>
      </c>
      <c r="J6489" s="1" t="s">
        <v>8016</v>
      </c>
      <c r="K6489">
        <v>4</v>
      </c>
      <c r="L6489">
        <v>1</v>
      </c>
      <c r="M6489">
        <v>0</v>
      </c>
      <c r="N6489" s="1" t="s">
        <v>8038</v>
      </c>
      <c r="O6489" s="1" t="s">
        <v>8177</v>
      </c>
      <c r="P6489">
        <v>0.18</v>
      </c>
      <c r="Q6489">
        <v>0</v>
      </c>
      <c r="R6489" t="str">
        <f t="shared" si="505"/>
        <v>YOUNG ADULT</v>
      </c>
      <c r="S6489" s="1" t="str">
        <f t="shared" si="506"/>
        <v>Jul</v>
      </c>
      <c r="T6489" s="1">
        <f t="shared" si="507"/>
        <v>2021</v>
      </c>
      <c r="U6489" s="1" t="str">
        <f t="shared" si="508"/>
        <v>Low</v>
      </c>
      <c r="V6489" s="1" t="str">
        <f t="shared" si="509"/>
        <v>Normal</v>
      </c>
    </row>
    <row r="6490" spans="1:22" x14ac:dyDescent="0.2">
      <c r="A6490" s="1" t="s">
        <v>14523</v>
      </c>
      <c r="B6490" s="2">
        <v>44432</v>
      </c>
      <c r="C6490" s="1" t="s">
        <v>8019</v>
      </c>
      <c r="D6490">
        <v>64</v>
      </c>
      <c r="E6490" s="1" t="s">
        <v>8013</v>
      </c>
      <c r="F6490" s="1" t="s">
        <v>8037</v>
      </c>
      <c r="G6490" s="1" t="s">
        <v>8029</v>
      </c>
      <c r="H6490">
        <v>5</v>
      </c>
      <c r="I6490">
        <v>7</v>
      </c>
      <c r="J6490" s="1" t="s">
        <v>8027</v>
      </c>
      <c r="K6490">
        <v>8</v>
      </c>
      <c r="L6490">
        <v>4</v>
      </c>
      <c r="M6490">
        <v>2</v>
      </c>
      <c r="N6490" s="1" t="s">
        <v>8011</v>
      </c>
      <c r="O6490" s="1" t="s">
        <v>8008</v>
      </c>
      <c r="P6490">
        <v>0.97</v>
      </c>
      <c r="Q6490">
        <v>1</v>
      </c>
      <c r="R6490" t="str">
        <f t="shared" si="505"/>
        <v>ADULT</v>
      </c>
      <c r="S6490" s="1" t="str">
        <f t="shared" si="506"/>
        <v>Aug</v>
      </c>
      <c r="T6490" s="1">
        <f t="shared" si="507"/>
        <v>2021</v>
      </c>
      <c r="U6490" s="1" t="str">
        <f t="shared" si="508"/>
        <v>High</v>
      </c>
      <c r="V6490" s="1" t="str">
        <f t="shared" si="509"/>
        <v>Normal</v>
      </c>
    </row>
    <row r="6491" spans="1:22" x14ac:dyDescent="0.2">
      <c r="A6491" s="1" t="s">
        <v>14524</v>
      </c>
      <c r="B6491" s="2">
        <v>44700</v>
      </c>
      <c r="C6491" s="1" t="s">
        <v>8002</v>
      </c>
      <c r="D6491">
        <v>80</v>
      </c>
      <c r="E6491" s="1" t="s">
        <v>8003</v>
      </c>
      <c r="F6491" s="1" t="s">
        <v>8022</v>
      </c>
      <c r="G6491" s="1" t="s">
        <v>8029</v>
      </c>
      <c r="H6491">
        <v>5</v>
      </c>
      <c r="I6491">
        <v>6</v>
      </c>
      <c r="J6491" s="1" t="s">
        <v>8027</v>
      </c>
      <c r="K6491">
        <v>8</v>
      </c>
      <c r="L6491">
        <v>6</v>
      </c>
      <c r="M6491">
        <v>2</v>
      </c>
      <c r="N6491" s="1" t="s">
        <v>8007</v>
      </c>
      <c r="O6491" s="1" t="s">
        <v>8008</v>
      </c>
      <c r="P6491">
        <v>0.97</v>
      </c>
      <c r="Q6491">
        <v>1</v>
      </c>
      <c r="R6491" t="str">
        <f t="shared" si="505"/>
        <v>SENIOR</v>
      </c>
      <c r="S6491" s="1" t="str">
        <f t="shared" si="506"/>
        <v>May</v>
      </c>
      <c r="T6491" s="1">
        <f t="shared" si="507"/>
        <v>2022</v>
      </c>
      <c r="U6491" s="1" t="str">
        <f t="shared" si="508"/>
        <v>High</v>
      </c>
      <c r="V6491" s="1" t="str">
        <f t="shared" si="509"/>
        <v>Normal</v>
      </c>
    </row>
    <row r="6492" spans="1:22" x14ac:dyDescent="0.2">
      <c r="A6492" s="1" t="s">
        <v>14525</v>
      </c>
      <c r="B6492" s="2">
        <v>44828</v>
      </c>
      <c r="C6492" s="1" t="s">
        <v>8010</v>
      </c>
      <c r="D6492">
        <v>59</v>
      </c>
      <c r="E6492" s="1" t="s">
        <v>8003</v>
      </c>
      <c r="F6492" s="1" t="s">
        <v>8004</v>
      </c>
      <c r="G6492" s="1" t="s">
        <v>8029</v>
      </c>
      <c r="H6492">
        <v>4</v>
      </c>
      <c r="I6492">
        <v>7</v>
      </c>
      <c r="J6492" s="1" t="s">
        <v>8027</v>
      </c>
      <c r="K6492">
        <v>7</v>
      </c>
      <c r="L6492">
        <v>2</v>
      </c>
      <c r="M6492">
        <v>1</v>
      </c>
      <c r="N6492" s="1" t="s">
        <v>8011</v>
      </c>
      <c r="O6492" s="1" t="s">
        <v>8008</v>
      </c>
      <c r="P6492">
        <v>0.49</v>
      </c>
      <c r="Q6492">
        <v>0</v>
      </c>
      <c r="R6492" t="str">
        <f t="shared" si="505"/>
        <v>ADULT</v>
      </c>
      <c r="S6492" s="1" t="str">
        <f t="shared" si="506"/>
        <v>Sep</v>
      </c>
      <c r="T6492" s="1">
        <f t="shared" si="507"/>
        <v>2022</v>
      </c>
      <c r="U6492" s="1" t="str">
        <f t="shared" si="508"/>
        <v>Medium</v>
      </c>
      <c r="V6492" s="1" t="str">
        <f t="shared" si="509"/>
        <v>Normal</v>
      </c>
    </row>
    <row r="6493" spans="1:22" x14ac:dyDescent="0.2">
      <c r="A6493" s="1" t="s">
        <v>14526</v>
      </c>
      <c r="B6493" s="2">
        <v>44553</v>
      </c>
      <c r="C6493" s="1" t="s">
        <v>8031</v>
      </c>
      <c r="D6493">
        <v>42</v>
      </c>
      <c r="E6493" s="1" t="s">
        <v>8013</v>
      </c>
      <c r="F6493" s="1" t="s">
        <v>8037</v>
      </c>
      <c r="G6493" s="1" t="s">
        <v>8048</v>
      </c>
      <c r="H6493">
        <v>3</v>
      </c>
      <c r="I6493">
        <v>8</v>
      </c>
      <c r="J6493" s="1" t="s">
        <v>8027</v>
      </c>
      <c r="K6493">
        <v>4</v>
      </c>
      <c r="L6493">
        <v>2</v>
      </c>
      <c r="M6493">
        <v>1</v>
      </c>
      <c r="N6493" s="1" t="s">
        <v>8038</v>
      </c>
      <c r="O6493" s="1" t="s">
        <v>8008</v>
      </c>
      <c r="P6493">
        <v>0.71</v>
      </c>
      <c r="Q6493">
        <v>1</v>
      </c>
      <c r="R6493" t="str">
        <f t="shared" si="505"/>
        <v>ADULT</v>
      </c>
      <c r="S6493" s="1" t="str">
        <f t="shared" si="506"/>
        <v>Dec</v>
      </c>
      <c r="T6493" s="1">
        <f t="shared" si="507"/>
        <v>2021</v>
      </c>
      <c r="U6493" s="1" t="str">
        <f t="shared" si="508"/>
        <v>High</v>
      </c>
      <c r="V6493" s="1" t="str">
        <f t="shared" si="509"/>
        <v>Normal</v>
      </c>
    </row>
    <row r="6494" spans="1:22" x14ac:dyDescent="0.2">
      <c r="A6494" s="1" t="s">
        <v>14527</v>
      </c>
      <c r="B6494" s="2">
        <v>44827</v>
      </c>
      <c r="C6494" s="1" t="s">
        <v>8010</v>
      </c>
      <c r="D6494">
        <v>74</v>
      </c>
      <c r="E6494" s="1" t="s">
        <v>8013</v>
      </c>
      <c r="F6494" s="1" t="s">
        <v>8004</v>
      </c>
      <c r="G6494" s="1" t="s">
        <v>8005</v>
      </c>
      <c r="H6494">
        <v>6</v>
      </c>
      <c r="I6494">
        <v>6</v>
      </c>
      <c r="J6494" s="1" t="s">
        <v>8027</v>
      </c>
      <c r="K6494">
        <v>12</v>
      </c>
      <c r="L6494">
        <v>4</v>
      </c>
      <c r="M6494">
        <v>2</v>
      </c>
      <c r="N6494" s="1" t="s">
        <v>8007</v>
      </c>
      <c r="O6494" s="1" t="s">
        <v>8017</v>
      </c>
      <c r="P6494">
        <v>0.97</v>
      </c>
      <c r="Q6494">
        <v>1</v>
      </c>
      <c r="R6494" t="str">
        <f t="shared" si="505"/>
        <v>SENIOR</v>
      </c>
      <c r="S6494" s="1" t="str">
        <f t="shared" si="506"/>
        <v>Sep</v>
      </c>
      <c r="T6494" s="1">
        <f t="shared" si="507"/>
        <v>2022</v>
      </c>
      <c r="U6494" s="1" t="str">
        <f t="shared" si="508"/>
        <v>High</v>
      </c>
      <c r="V6494" s="1" t="str">
        <f t="shared" si="509"/>
        <v>Normal</v>
      </c>
    </row>
    <row r="6495" spans="1:22" x14ac:dyDescent="0.2">
      <c r="A6495" s="1" t="s">
        <v>14528</v>
      </c>
      <c r="B6495" s="2">
        <v>44383</v>
      </c>
      <c r="C6495" s="1" t="s">
        <v>8019</v>
      </c>
      <c r="D6495">
        <v>69</v>
      </c>
      <c r="E6495" s="1" t="s">
        <v>8003</v>
      </c>
      <c r="F6495" s="1" t="s">
        <v>8022</v>
      </c>
      <c r="G6495" s="1" t="s">
        <v>8005</v>
      </c>
      <c r="H6495">
        <v>5</v>
      </c>
      <c r="I6495">
        <v>6</v>
      </c>
      <c r="J6495" s="1" t="s">
        <v>8041</v>
      </c>
      <c r="K6495">
        <v>8</v>
      </c>
      <c r="L6495">
        <v>5</v>
      </c>
      <c r="M6495">
        <v>1</v>
      </c>
      <c r="N6495" s="1" t="s">
        <v>8007</v>
      </c>
      <c r="O6495" s="1" t="s">
        <v>8008</v>
      </c>
      <c r="P6495">
        <v>0.93</v>
      </c>
      <c r="Q6495">
        <v>1</v>
      </c>
      <c r="R6495" t="str">
        <f t="shared" si="505"/>
        <v>SENIOR</v>
      </c>
      <c r="S6495" s="1" t="str">
        <f t="shared" si="506"/>
        <v>Jul</v>
      </c>
      <c r="T6495" s="1">
        <f t="shared" si="507"/>
        <v>2021</v>
      </c>
      <c r="U6495" s="1" t="str">
        <f t="shared" si="508"/>
        <v>High</v>
      </c>
      <c r="V6495" s="1" t="str">
        <f t="shared" si="509"/>
        <v>Normal</v>
      </c>
    </row>
    <row r="6496" spans="1:22" x14ac:dyDescent="0.2">
      <c r="A6496" s="1" t="s">
        <v>14529</v>
      </c>
      <c r="B6496" s="2">
        <v>44221</v>
      </c>
      <c r="C6496" s="1" t="s">
        <v>8031</v>
      </c>
      <c r="D6496">
        <v>40</v>
      </c>
      <c r="E6496" s="1" t="s">
        <v>8003</v>
      </c>
      <c r="F6496" s="1" t="s">
        <v>8004</v>
      </c>
      <c r="G6496" s="1" t="s">
        <v>8048</v>
      </c>
      <c r="H6496">
        <v>3</v>
      </c>
      <c r="I6496">
        <v>9</v>
      </c>
      <c r="J6496" s="1" t="s">
        <v>8027</v>
      </c>
      <c r="K6496">
        <v>6</v>
      </c>
      <c r="L6496">
        <v>2</v>
      </c>
      <c r="M6496">
        <v>1</v>
      </c>
      <c r="N6496" s="1" t="s">
        <v>8038</v>
      </c>
      <c r="O6496" s="1" t="s">
        <v>8008</v>
      </c>
      <c r="P6496">
        <v>0.71</v>
      </c>
      <c r="Q6496">
        <v>0</v>
      </c>
      <c r="R6496" t="str">
        <f t="shared" si="505"/>
        <v>ADULT</v>
      </c>
      <c r="S6496" s="1" t="str">
        <f t="shared" si="506"/>
        <v>Jan</v>
      </c>
      <c r="T6496" s="1">
        <f t="shared" si="507"/>
        <v>2021</v>
      </c>
      <c r="U6496" s="1" t="str">
        <f t="shared" si="508"/>
        <v>High</v>
      </c>
      <c r="V6496" s="1" t="str">
        <f t="shared" si="509"/>
        <v>Normal</v>
      </c>
    </row>
    <row r="6497" spans="1:22" x14ac:dyDescent="0.2">
      <c r="A6497" s="1" t="s">
        <v>14530</v>
      </c>
      <c r="B6497" s="2">
        <v>44822</v>
      </c>
      <c r="C6497" s="1" t="s">
        <v>8010</v>
      </c>
      <c r="D6497">
        <v>64</v>
      </c>
      <c r="E6497" s="1" t="s">
        <v>8013</v>
      </c>
      <c r="F6497" s="1" t="s">
        <v>8032</v>
      </c>
      <c r="G6497" s="1" t="s">
        <v>8015</v>
      </c>
      <c r="H6497">
        <v>5</v>
      </c>
      <c r="I6497">
        <v>7</v>
      </c>
      <c r="J6497" s="1" t="s">
        <v>8006</v>
      </c>
      <c r="K6497">
        <v>8</v>
      </c>
      <c r="L6497">
        <v>4</v>
      </c>
      <c r="M6497">
        <v>1</v>
      </c>
      <c r="N6497" s="1" t="s">
        <v>8011</v>
      </c>
      <c r="O6497" s="1" t="s">
        <v>8008</v>
      </c>
      <c r="P6497">
        <v>0.77</v>
      </c>
      <c r="Q6497">
        <v>1</v>
      </c>
      <c r="R6497" t="str">
        <f t="shared" si="505"/>
        <v>ADULT</v>
      </c>
      <c r="S6497" s="1" t="str">
        <f t="shared" si="506"/>
        <v>Sep</v>
      </c>
      <c r="T6497" s="1">
        <f t="shared" si="507"/>
        <v>2022</v>
      </c>
      <c r="U6497" s="1" t="str">
        <f t="shared" si="508"/>
        <v>High</v>
      </c>
      <c r="V6497" s="1" t="str">
        <f t="shared" si="509"/>
        <v>Normal</v>
      </c>
    </row>
    <row r="6498" spans="1:22" x14ac:dyDescent="0.2">
      <c r="A6498" s="1" t="s">
        <v>14531</v>
      </c>
      <c r="B6498" s="2">
        <v>44763</v>
      </c>
      <c r="C6498" s="1" t="s">
        <v>8019</v>
      </c>
      <c r="D6498">
        <v>74</v>
      </c>
      <c r="E6498" s="1" t="s">
        <v>8013</v>
      </c>
      <c r="F6498" s="1" t="s">
        <v>8022</v>
      </c>
      <c r="G6498" s="1" t="s">
        <v>8029</v>
      </c>
      <c r="H6498">
        <v>6</v>
      </c>
      <c r="I6498">
        <v>6</v>
      </c>
      <c r="J6498" s="1" t="s">
        <v>8006</v>
      </c>
      <c r="K6498">
        <v>10</v>
      </c>
      <c r="L6498">
        <v>4</v>
      </c>
      <c r="M6498">
        <v>4</v>
      </c>
      <c r="N6498" s="1" t="s">
        <v>8007</v>
      </c>
      <c r="O6498" s="1" t="s">
        <v>8017</v>
      </c>
      <c r="P6498">
        <v>0.97</v>
      </c>
      <c r="Q6498">
        <v>1</v>
      </c>
      <c r="R6498" t="str">
        <f t="shared" si="505"/>
        <v>SENIOR</v>
      </c>
      <c r="S6498" s="1" t="str">
        <f t="shared" si="506"/>
        <v>Jul</v>
      </c>
      <c r="T6498" s="1">
        <f t="shared" si="507"/>
        <v>2022</v>
      </c>
      <c r="U6498" s="1" t="str">
        <f t="shared" si="508"/>
        <v>High</v>
      </c>
      <c r="V6498" s="1" t="str">
        <f t="shared" si="509"/>
        <v>Frequent</v>
      </c>
    </row>
    <row r="6499" spans="1:22" x14ac:dyDescent="0.2">
      <c r="A6499" s="1" t="s">
        <v>14532</v>
      </c>
      <c r="B6499" s="2">
        <v>44952</v>
      </c>
      <c r="C6499" s="1" t="s">
        <v>8031</v>
      </c>
      <c r="D6499">
        <v>78</v>
      </c>
      <c r="E6499" s="1" t="s">
        <v>8003</v>
      </c>
      <c r="F6499" s="1" t="s">
        <v>8032</v>
      </c>
      <c r="G6499" s="1" t="s">
        <v>8060</v>
      </c>
      <c r="H6499">
        <v>5</v>
      </c>
      <c r="I6499">
        <v>9</v>
      </c>
      <c r="J6499" s="1" t="s">
        <v>8006</v>
      </c>
      <c r="K6499">
        <v>8</v>
      </c>
      <c r="L6499">
        <v>7</v>
      </c>
      <c r="M6499">
        <v>2</v>
      </c>
      <c r="N6499" s="1" t="s">
        <v>8007</v>
      </c>
      <c r="O6499" s="1" t="s">
        <v>8008</v>
      </c>
      <c r="P6499">
        <v>0.97</v>
      </c>
      <c r="Q6499">
        <v>1</v>
      </c>
      <c r="R6499" t="str">
        <f t="shared" si="505"/>
        <v>SENIOR</v>
      </c>
      <c r="S6499" s="1" t="str">
        <f t="shared" si="506"/>
        <v>Jan</v>
      </c>
      <c r="T6499" s="1">
        <f t="shared" si="507"/>
        <v>2023</v>
      </c>
      <c r="U6499" s="1" t="str">
        <f t="shared" si="508"/>
        <v>High</v>
      </c>
      <c r="V6499" s="1" t="str">
        <f t="shared" si="509"/>
        <v>Normal</v>
      </c>
    </row>
    <row r="6500" spans="1:22" x14ac:dyDescent="0.2">
      <c r="A6500" s="1" t="s">
        <v>14533</v>
      </c>
      <c r="B6500" s="2">
        <v>44908</v>
      </c>
      <c r="C6500" s="1" t="s">
        <v>8031</v>
      </c>
      <c r="D6500">
        <v>56</v>
      </c>
      <c r="E6500" s="1" t="s">
        <v>8003</v>
      </c>
      <c r="F6500" s="1" t="s">
        <v>8014</v>
      </c>
      <c r="G6500" s="1" t="s">
        <v>8060</v>
      </c>
      <c r="H6500">
        <v>4</v>
      </c>
      <c r="I6500">
        <v>9</v>
      </c>
      <c r="J6500" s="1" t="s">
        <v>8027</v>
      </c>
      <c r="K6500">
        <v>6</v>
      </c>
      <c r="L6500">
        <v>2</v>
      </c>
      <c r="M6500">
        <v>1</v>
      </c>
      <c r="N6500" s="1" t="s">
        <v>8023</v>
      </c>
      <c r="O6500" s="1" t="s">
        <v>8008</v>
      </c>
      <c r="P6500">
        <v>0.87</v>
      </c>
      <c r="Q6500">
        <v>1</v>
      </c>
      <c r="R6500" t="str">
        <f t="shared" si="505"/>
        <v>ADULT</v>
      </c>
      <c r="S6500" s="1" t="str">
        <f t="shared" si="506"/>
        <v>Dec</v>
      </c>
      <c r="T6500" s="1">
        <f t="shared" si="507"/>
        <v>2022</v>
      </c>
      <c r="U6500" s="1" t="str">
        <f t="shared" si="508"/>
        <v>High</v>
      </c>
      <c r="V6500" s="1" t="str">
        <f t="shared" si="509"/>
        <v>Normal</v>
      </c>
    </row>
    <row r="6501" spans="1:22" x14ac:dyDescent="0.2">
      <c r="A6501" s="1" t="s">
        <v>14534</v>
      </c>
      <c r="B6501" s="2">
        <v>45179</v>
      </c>
      <c r="C6501" s="1" t="s">
        <v>8010</v>
      </c>
      <c r="D6501">
        <v>51</v>
      </c>
      <c r="E6501" s="1" t="s">
        <v>8013</v>
      </c>
      <c r="F6501" s="1" t="s">
        <v>8037</v>
      </c>
      <c r="G6501" s="1" t="s">
        <v>8020</v>
      </c>
      <c r="H6501">
        <v>3</v>
      </c>
      <c r="I6501">
        <v>8</v>
      </c>
      <c r="J6501" s="1" t="s">
        <v>8027</v>
      </c>
      <c r="K6501">
        <v>8</v>
      </c>
      <c r="L6501">
        <v>2</v>
      </c>
      <c r="M6501">
        <v>2</v>
      </c>
      <c r="N6501" s="1" t="s">
        <v>8038</v>
      </c>
      <c r="O6501" s="1" t="s">
        <v>8008</v>
      </c>
      <c r="P6501">
        <v>0.97</v>
      </c>
      <c r="Q6501">
        <v>1</v>
      </c>
      <c r="R6501" t="str">
        <f t="shared" si="505"/>
        <v>ADULT</v>
      </c>
      <c r="S6501" s="1" t="str">
        <f t="shared" si="506"/>
        <v>Sep</v>
      </c>
      <c r="T6501" s="1">
        <f t="shared" si="507"/>
        <v>2023</v>
      </c>
      <c r="U6501" s="1" t="str">
        <f t="shared" si="508"/>
        <v>High</v>
      </c>
      <c r="V6501" s="1" t="str">
        <f t="shared" si="509"/>
        <v>Normal</v>
      </c>
    </row>
    <row r="6502" spans="1:22" x14ac:dyDescent="0.2">
      <c r="A6502" s="1" t="s">
        <v>14535</v>
      </c>
      <c r="B6502" s="2">
        <v>44700</v>
      </c>
      <c r="C6502" s="1" t="s">
        <v>8002</v>
      </c>
      <c r="D6502">
        <v>78</v>
      </c>
      <c r="E6502" s="1" t="s">
        <v>8013</v>
      </c>
      <c r="F6502" s="1" t="s">
        <v>8022</v>
      </c>
      <c r="G6502" s="1" t="s">
        <v>8005</v>
      </c>
      <c r="H6502">
        <v>5</v>
      </c>
      <c r="I6502">
        <v>6</v>
      </c>
      <c r="J6502" s="1" t="s">
        <v>8016</v>
      </c>
      <c r="K6502">
        <v>10</v>
      </c>
      <c r="L6502">
        <v>5</v>
      </c>
      <c r="M6502">
        <v>2</v>
      </c>
      <c r="N6502" s="1" t="s">
        <v>8007</v>
      </c>
      <c r="O6502" s="1" t="s">
        <v>8008</v>
      </c>
      <c r="P6502">
        <v>0.97</v>
      </c>
      <c r="Q6502">
        <v>1</v>
      </c>
      <c r="R6502" t="str">
        <f t="shared" si="505"/>
        <v>SENIOR</v>
      </c>
      <c r="S6502" s="1" t="str">
        <f t="shared" si="506"/>
        <v>May</v>
      </c>
      <c r="T6502" s="1">
        <f t="shared" si="507"/>
        <v>2022</v>
      </c>
      <c r="U6502" s="1" t="str">
        <f t="shared" si="508"/>
        <v>High</v>
      </c>
      <c r="V6502" s="1" t="str">
        <f t="shared" si="509"/>
        <v>Normal</v>
      </c>
    </row>
    <row r="6503" spans="1:22" x14ac:dyDescent="0.2">
      <c r="A6503" s="1" t="s">
        <v>14536</v>
      </c>
      <c r="B6503" s="2">
        <v>44206</v>
      </c>
      <c r="C6503" s="1" t="s">
        <v>8031</v>
      </c>
      <c r="D6503">
        <v>37</v>
      </c>
      <c r="E6503" s="1" t="s">
        <v>8003</v>
      </c>
      <c r="F6503" s="1" t="s">
        <v>8022</v>
      </c>
      <c r="G6503" s="1" t="s">
        <v>8060</v>
      </c>
      <c r="H6503">
        <v>2</v>
      </c>
      <c r="I6503">
        <v>7</v>
      </c>
      <c r="J6503" s="1" t="s">
        <v>8006</v>
      </c>
      <c r="K6503">
        <v>4</v>
      </c>
      <c r="L6503">
        <v>1</v>
      </c>
      <c r="M6503">
        <v>0</v>
      </c>
      <c r="N6503" s="1" t="s">
        <v>8011</v>
      </c>
      <c r="O6503" s="1" t="s">
        <v>8177</v>
      </c>
      <c r="P6503">
        <v>0.36</v>
      </c>
      <c r="Q6503">
        <v>0</v>
      </c>
      <c r="R6503" t="str">
        <f t="shared" si="505"/>
        <v>YOUNG ADULT</v>
      </c>
      <c r="S6503" s="1" t="str">
        <f t="shared" si="506"/>
        <v>Jan</v>
      </c>
      <c r="T6503" s="1">
        <f t="shared" si="507"/>
        <v>2021</v>
      </c>
      <c r="U6503" s="1" t="str">
        <f t="shared" si="508"/>
        <v>Medium</v>
      </c>
      <c r="V6503" s="1" t="str">
        <f t="shared" si="509"/>
        <v>Normal</v>
      </c>
    </row>
    <row r="6504" spans="1:22" x14ac:dyDescent="0.2">
      <c r="A6504" s="1" t="s">
        <v>14537</v>
      </c>
      <c r="B6504" s="2">
        <v>44887</v>
      </c>
      <c r="C6504" s="1" t="s">
        <v>8010</v>
      </c>
      <c r="D6504">
        <v>65</v>
      </c>
      <c r="E6504" s="1" t="s">
        <v>8013</v>
      </c>
      <c r="F6504" s="1" t="s">
        <v>8004</v>
      </c>
      <c r="G6504" s="1" t="s">
        <v>8015</v>
      </c>
      <c r="H6504">
        <v>5</v>
      </c>
      <c r="I6504">
        <v>6</v>
      </c>
      <c r="J6504" s="1" t="s">
        <v>8016</v>
      </c>
      <c r="K6504">
        <v>10</v>
      </c>
      <c r="L6504">
        <v>2</v>
      </c>
      <c r="M6504">
        <v>1</v>
      </c>
      <c r="N6504" s="1" t="s">
        <v>8038</v>
      </c>
      <c r="O6504" s="1" t="s">
        <v>8008</v>
      </c>
      <c r="P6504">
        <v>0.86</v>
      </c>
      <c r="Q6504">
        <v>1</v>
      </c>
      <c r="R6504" t="str">
        <f t="shared" si="505"/>
        <v>SENIOR</v>
      </c>
      <c r="S6504" s="1" t="str">
        <f t="shared" si="506"/>
        <v>Nov</v>
      </c>
      <c r="T6504" s="1">
        <f t="shared" si="507"/>
        <v>2022</v>
      </c>
      <c r="U6504" s="1" t="str">
        <f t="shared" si="508"/>
        <v>High</v>
      </c>
      <c r="V6504" s="1" t="str">
        <f t="shared" si="509"/>
        <v>Normal</v>
      </c>
    </row>
    <row r="6505" spans="1:22" x14ac:dyDescent="0.2">
      <c r="A6505" s="1" t="s">
        <v>14538</v>
      </c>
      <c r="B6505" s="2">
        <v>44936</v>
      </c>
      <c r="C6505" s="1" t="s">
        <v>8031</v>
      </c>
      <c r="D6505">
        <v>34</v>
      </c>
      <c r="E6505" s="1" t="s">
        <v>8013</v>
      </c>
      <c r="F6505" s="1" t="s">
        <v>8032</v>
      </c>
      <c r="G6505" s="1" t="s">
        <v>8005</v>
      </c>
      <c r="H6505">
        <v>3</v>
      </c>
      <c r="I6505">
        <v>7</v>
      </c>
      <c r="J6505" s="1" t="s">
        <v>8016</v>
      </c>
      <c r="K6505">
        <v>6</v>
      </c>
      <c r="L6505">
        <v>2</v>
      </c>
      <c r="M6505">
        <v>1</v>
      </c>
      <c r="N6505" s="1" t="s">
        <v>8011</v>
      </c>
      <c r="O6505" s="1" t="s">
        <v>8008</v>
      </c>
      <c r="P6505">
        <v>0.41</v>
      </c>
      <c r="Q6505">
        <v>0</v>
      </c>
      <c r="R6505" t="str">
        <f t="shared" si="505"/>
        <v>YOUNG ADULT</v>
      </c>
      <c r="S6505" s="1" t="str">
        <f t="shared" si="506"/>
        <v>Jan</v>
      </c>
      <c r="T6505" s="1">
        <f t="shared" si="507"/>
        <v>2023</v>
      </c>
      <c r="U6505" s="1" t="str">
        <f t="shared" si="508"/>
        <v>Medium</v>
      </c>
      <c r="V6505" s="1" t="str">
        <f t="shared" si="509"/>
        <v>Normal</v>
      </c>
    </row>
    <row r="6506" spans="1:22" x14ac:dyDescent="0.2">
      <c r="A6506" s="1" t="s">
        <v>14539</v>
      </c>
      <c r="B6506" s="2">
        <v>44768</v>
      </c>
      <c r="C6506" s="1" t="s">
        <v>8019</v>
      </c>
      <c r="D6506">
        <v>76</v>
      </c>
      <c r="E6506" s="1" t="s">
        <v>8013</v>
      </c>
      <c r="F6506" s="1" t="s">
        <v>8004</v>
      </c>
      <c r="G6506" s="1" t="s">
        <v>8044</v>
      </c>
      <c r="H6506">
        <v>5</v>
      </c>
      <c r="I6506">
        <v>9</v>
      </c>
      <c r="J6506" s="1" t="s">
        <v>8027</v>
      </c>
      <c r="K6506">
        <v>8</v>
      </c>
      <c r="L6506">
        <v>5</v>
      </c>
      <c r="M6506">
        <v>2</v>
      </c>
      <c r="N6506" s="1" t="s">
        <v>8007</v>
      </c>
      <c r="O6506" s="1" t="s">
        <v>8008</v>
      </c>
      <c r="P6506">
        <v>0.97</v>
      </c>
      <c r="Q6506">
        <v>1</v>
      </c>
      <c r="R6506" t="str">
        <f t="shared" si="505"/>
        <v>SENIOR</v>
      </c>
      <c r="S6506" s="1" t="str">
        <f t="shared" si="506"/>
        <v>Jul</v>
      </c>
      <c r="T6506" s="1">
        <f t="shared" si="507"/>
        <v>2022</v>
      </c>
      <c r="U6506" s="1" t="str">
        <f t="shared" si="508"/>
        <v>High</v>
      </c>
      <c r="V6506" s="1" t="str">
        <f t="shared" si="509"/>
        <v>Normal</v>
      </c>
    </row>
    <row r="6507" spans="1:22" x14ac:dyDescent="0.2">
      <c r="A6507" s="1" t="s">
        <v>14540</v>
      </c>
      <c r="B6507" s="2">
        <v>44951</v>
      </c>
      <c r="C6507" s="1" t="s">
        <v>8031</v>
      </c>
      <c r="D6507">
        <v>53</v>
      </c>
      <c r="E6507" s="1" t="s">
        <v>8013</v>
      </c>
      <c r="F6507" s="1" t="s">
        <v>8014</v>
      </c>
      <c r="G6507" s="1" t="s">
        <v>8035</v>
      </c>
      <c r="H6507">
        <v>4</v>
      </c>
      <c r="I6507">
        <v>10</v>
      </c>
      <c r="J6507" s="1" t="s">
        <v>8027</v>
      </c>
      <c r="K6507">
        <v>7</v>
      </c>
      <c r="L6507">
        <v>3</v>
      </c>
      <c r="M6507">
        <v>1</v>
      </c>
      <c r="N6507" s="1" t="s">
        <v>8011</v>
      </c>
      <c r="O6507" s="1" t="s">
        <v>8008</v>
      </c>
      <c r="P6507">
        <v>0.79</v>
      </c>
      <c r="Q6507">
        <v>1</v>
      </c>
      <c r="R6507" t="str">
        <f t="shared" si="505"/>
        <v>ADULT</v>
      </c>
      <c r="S6507" s="1" t="str">
        <f t="shared" si="506"/>
        <v>Jan</v>
      </c>
      <c r="T6507" s="1">
        <f t="shared" si="507"/>
        <v>2023</v>
      </c>
      <c r="U6507" s="1" t="str">
        <f t="shared" si="508"/>
        <v>High</v>
      </c>
      <c r="V6507" s="1" t="str">
        <f t="shared" si="509"/>
        <v>Normal</v>
      </c>
    </row>
    <row r="6508" spans="1:22" x14ac:dyDescent="0.2">
      <c r="A6508" s="1" t="s">
        <v>14541</v>
      </c>
      <c r="B6508" s="2">
        <v>44551</v>
      </c>
      <c r="C6508" s="1" t="s">
        <v>8031</v>
      </c>
      <c r="D6508">
        <v>79</v>
      </c>
      <c r="E6508" s="1" t="s">
        <v>8013</v>
      </c>
      <c r="F6508" s="1" t="s">
        <v>8014</v>
      </c>
      <c r="G6508" s="1" t="s">
        <v>8048</v>
      </c>
      <c r="H6508">
        <v>5</v>
      </c>
      <c r="I6508">
        <v>12</v>
      </c>
      <c r="J6508" s="1" t="s">
        <v>8027</v>
      </c>
      <c r="K6508">
        <v>8</v>
      </c>
      <c r="L6508">
        <v>4</v>
      </c>
      <c r="M6508">
        <v>3</v>
      </c>
      <c r="N6508" s="1" t="s">
        <v>8007</v>
      </c>
      <c r="O6508" s="1" t="s">
        <v>8008</v>
      </c>
      <c r="P6508">
        <v>0.97</v>
      </c>
      <c r="Q6508">
        <v>1</v>
      </c>
      <c r="R6508" t="str">
        <f t="shared" si="505"/>
        <v>SENIOR</v>
      </c>
      <c r="S6508" s="1" t="str">
        <f t="shared" si="506"/>
        <v>Dec</v>
      </c>
      <c r="T6508" s="1">
        <f t="shared" si="507"/>
        <v>2021</v>
      </c>
      <c r="U6508" s="1" t="str">
        <f t="shared" si="508"/>
        <v>High</v>
      </c>
      <c r="V6508" s="1" t="str">
        <f t="shared" si="509"/>
        <v>Frequent</v>
      </c>
    </row>
    <row r="6509" spans="1:22" x14ac:dyDescent="0.2">
      <c r="A6509" s="1" t="s">
        <v>14542</v>
      </c>
      <c r="B6509" s="2">
        <v>44359</v>
      </c>
      <c r="C6509" s="1" t="s">
        <v>8019</v>
      </c>
      <c r="D6509">
        <v>66</v>
      </c>
      <c r="E6509" s="1" t="s">
        <v>8003</v>
      </c>
      <c r="F6509" s="1" t="s">
        <v>8022</v>
      </c>
      <c r="G6509" s="1" t="s">
        <v>8026</v>
      </c>
      <c r="H6509">
        <v>4</v>
      </c>
      <c r="I6509">
        <v>9</v>
      </c>
      <c r="J6509" s="1" t="s">
        <v>8027</v>
      </c>
      <c r="K6509">
        <v>7</v>
      </c>
      <c r="L6509">
        <v>4</v>
      </c>
      <c r="M6509">
        <v>1</v>
      </c>
      <c r="N6509" s="1" t="s">
        <v>8007</v>
      </c>
      <c r="O6509" s="1" t="s">
        <v>8008</v>
      </c>
      <c r="P6509">
        <v>0.64</v>
      </c>
      <c r="Q6509">
        <v>0</v>
      </c>
      <c r="R6509" t="str">
        <f t="shared" si="505"/>
        <v>SENIOR</v>
      </c>
      <c r="S6509" s="1" t="str">
        <f t="shared" si="506"/>
        <v>Jun</v>
      </c>
      <c r="T6509" s="1">
        <f t="shared" si="507"/>
        <v>2021</v>
      </c>
      <c r="U6509" s="1" t="str">
        <f t="shared" si="508"/>
        <v>Medium</v>
      </c>
      <c r="V6509" s="1" t="str">
        <f t="shared" si="509"/>
        <v>Normal</v>
      </c>
    </row>
    <row r="6510" spans="1:22" x14ac:dyDescent="0.2">
      <c r="A6510" s="1" t="s">
        <v>14543</v>
      </c>
      <c r="B6510" s="2">
        <v>44924</v>
      </c>
      <c r="C6510" s="1" t="s">
        <v>8031</v>
      </c>
      <c r="D6510">
        <v>37</v>
      </c>
      <c r="E6510" s="1" t="s">
        <v>8003</v>
      </c>
      <c r="F6510" s="1" t="s">
        <v>8032</v>
      </c>
      <c r="G6510" s="1" t="s">
        <v>8060</v>
      </c>
      <c r="H6510">
        <v>2</v>
      </c>
      <c r="I6510">
        <v>8</v>
      </c>
      <c r="J6510" s="1" t="s">
        <v>8027</v>
      </c>
      <c r="K6510">
        <v>3</v>
      </c>
      <c r="L6510">
        <v>2</v>
      </c>
      <c r="M6510">
        <v>2</v>
      </c>
      <c r="N6510" s="1" t="s">
        <v>8011</v>
      </c>
      <c r="O6510" s="1" t="s">
        <v>8050</v>
      </c>
      <c r="P6510">
        <v>0.78</v>
      </c>
      <c r="Q6510">
        <v>1</v>
      </c>
      <c r="R6510" t="str">
        <f t="shared" si="505"/>
        <v>YOUNG ADULT</v>
      </c>
      <c r="S6510" s="1" t="str">
        <f t="shared" si="506"/>
        <v>Dec</v>
      </c>
      <c r="T6510" s="1">
        <f t="shared" si="507"/>
        <v>2022</v>
      </c>
      <c r="U6510" s="1" t="str">
        <f t="shared" si="508"/>
        <v>High</v>
      </c>
      <c r="V6510" s="1" t="str">
        <f t="shared" si="509"/>
        <v>Normal</v>
      </c>
    </row>
    <row r="6511" spans="1:22" x14ac:dyDescent="0.2">
      <c r="A6511" s="1" t="s">
        <v>14544</v>
      </c>
      <c r="B6511" s="2">
        <v>44465</v>
      </c>
      <c r="C6511" s="1" t="s">
        <v>8010</v>
      </c>
      <c r="D6511">
        <v>82</v>
      </c>
      <c r="E6511" s="1" t="s">
        <v>8003</v>
      </c>
      <c r="F6511" s="1" t="s">
        <v>8022</v>
      </c>
      <c r="G6511" s="1" t="s">
        <v>8060</v>
      </c>
      <c r="H6511">
        <v>6</v>
      </c>
      <c r="I6511">
        <v>10</v>
      </c>
      <c r="J6511" s="1" t="s">
        <v>8006</v>
      </c>
      <c r="K6511">
        <v>11</v>
      </c>
      <c r="L6511">
        <v>6</v>
      </c>
      <c r="M6511">
        <v>2</v>
      </c>
      <c r="N6511" s="1" t="s">
        <v>8007</v>
      </c>
      <c r="O6511" s="1" t="s">
        <v>8017</v>
      </c>
      <c r="P6511">
        <v>0.97</v>
      </c>
      <c r="Q6511">
        <v>1</v>
      </c>
      <c r="R6511" t="str">
        <f t="shared" si="505"/>
        <v>SENIOR</v>
      </c>
      <c r="S6511" s="1" t="str">
        <f t="shared" si="506"/>
        <v>Sep</v>
      </c>
      <c r="T6511" s="1">
        <f t="shared" si="507"/>
        <v>2021</v>
      </c>
      <c r="U6511" s="1" t="str">
        <f t="shared" si="508"/>
        <v>High</v>
      </c>
      <c r="V6511" s="1" t="str">
        <f t="shared" si="509"/>
        <v>Normal</v>
      </c>
    </row>
    <row r="6512" spans="1:22" x14ac:dyDescent="0.2">
      <c r="A6512" s="1" t="s">
        <v>14545</v>
      </c>
      <c r="B6512" s="2">
        <v>44696</v>
      </c>
      <c r="C6512" s="1" t="s">
        <v>8002</v>
      </c>
      <c r="D6512">
        <v>84</v>
      </c>
      <c r="E6512" s="1" t="s">
        <v>8003</v>
      </c>
      <c r="F6512" s="1" t="s">
        <v>8004</v>
      </c>
      <c r="G6512" s="1" t="s">
        <v>8035</v>
      </c>
      <c r="H6512">
        <v>6</v>
      </c>
      <c r="I6512">
        <v>11</v>
      </c>
      <c r="J6512" s="1" t="s">
        <v>8006</v>
      </c>
      <c r="K6512">
        <v>10</v>
      </c>
      <c r="L6512">
        <v>6</v>
      </c>
      <c r="M6512">
        <v>4</v>
      </c>
      <c r="N6512" s="1" t="s">
        <v>8007</v>
      </c>
      <c r="O6512" s="1" t="s">
        <v>8017</v>
      </c>
      <c r="P6512">
        <v>0.97</v>
      </c>
      <c r="Q6512">
        <v>1</v>
      </c>
      <c r="R6512" t="str">
        <f t="shared" si="505"/>
        <v>SENIOR</v>
      </c>
      <c r="S6512" s="1" t="str">
        <f t="shared" si="506"/>
        <v>May</v>
      </c>
      <c r="T6512" s="1">
        <f t="shared" si="507"/>
        <v>2022</v>
      </c>
      <c r="U6512" s="1" t="str">
        <f t="shared" si="508"/>
        <v>High</v>
      </c>
      <c r="V6512" s="1" t="str">
        <f t="shared" si="509"/>
        <v>Frequent</v>
      </c>
    </row>
    <row r="6513" spans="1:22" x14ac:dyDescent="0.2">
      <c r="A6513" s="1" t="s">
        <v>14546</v>
      </c>
      <c r="B6513" s="2">
        <v>44735</v>
      </c>
      <c r="C6513" s="1" t="s">
        <v>8019</v>
      </c>
      <c r="D6513">
        <v>72</v>
      </c>
      <c r="E6513" s="1" t="s">
        <v>8003</v>
      </c>
      <c r="F6513" s="1" t="s">
        <v>8022</v>
      </c>
      <c r="G6513" s="1" t="s">
        <v>8044</v>
      </c>
      <c r="H6513">
        <v>6</v>
      </c>
      <c r="I6513">
        <v>8</v>
      </c>
      <c r="J6513" s="1" t="s">
        <v>8006</v>
      </c>
      <c r="K6513">
        <v>11</v>
      </c>
      <c r="L6513">
        <v>6</v>
      </c>
      <c r="M6513">
        <v>2</v>
      </c>
      <c r="N6513" s="1" t="s">
        <v>8007</v>
      </c>
      <c r="O6513" s="1" t="s">
        <v>8017</v>
      </c>
      <c r="P6513">
        <v>0.97</v>
      </c>
      <c r="Q6513">
        <v>1</v>
      </c>
      <c r="R6513" t="str">
        <f t="shared" si="505"/>
        <v>SENIOR</v>
      </c>
      <c r="S6513" s="1" t="str">
        <f t="shared" si="506"/>
        <v>Jun</v>
      </c>
      <c r="T6513" s="1">
        <f t="shared" si="507"/>
        <v>2022</v>
      </c>
      <c r="U6513" s="1" t="str">
        <f t="shared" si="508"/>
        <v>High</v>
      </c>
      <c r="V6513" s="1" t="str">
        <f t="shared" si="509"/>
        <v>Normal</v>
      </c>
    </row>
    <row r="6514" spans="1:22" x14ac:dyDescent="0.2">
      <c r="A6514" s="1" t="s">
        <v>14547</v>
      </c>
      <c r="B6514" s="2">
        <v>44719</v>
      </c>
      <c r="C6514" s="1" t="s">
        <v>8019</v>
      </c>
      <c r="D6514">
        <v>45</v>
      </c>
      <c r="E6514" s="1" t="s">
        <v>8003</v>
      </c>
      <c r="F6514" s="1" t="s">
        <v>8022</v>
      </c>
      <c r="G6514" s="1" t="s">
        <v>8044</v>
      </c>
      <c r="H6514">
        <v>4</v>
      </c>
      <c r="I6514">
        <v>7</v>
      </c>
      <c r="J6514" s="1" t="s">
        <v>8027</v>
      </c>
      <c r="K6514">
        <v>7</v>
      </c>
      <c r="L6514">
        <v>4</v>
      </c>
      <c r="M6514">
        <v>2</v>
      </c>
      <c r="N6514" s="1" t="s">
        <v>8038</v>
      </c>
      <c r="O6514" s="1" t="s">
        <v>8008</v>
      </c>
      <c r="P6514">
        <v>0.97</v>
      </c>
      <c r="Q6514">
        <v>1</v>
      </c>
      <c r="R6514" t="str">
        <f t="shared" si="505"/>
        <v>ADULT</v>
      </c>
      <c r="S6514" s="1" t="str">
        <f t="shared" si="506"/>
        <v>Jun</v>
      </c>
      <c r="T6514" s="1">
        <f t="shared" si="507"/>
        <v>2022</v>
      </c>
      <c r="U6514" s="1" t="str">
        <f t="shared" si="508"/>
        <v>High</v>
      </c>
      <c r="V6514" s="1" t="str">
        <f t="shared" si="509"/>
        <v>Normal</v>
      </c>
    </row>
    <row r="6515" spans="1:22" x14ac:dyDescent="0.2">
      <c r="A6515" s="1" t="s">
        <v>14548</v>
      </c>
      <c r="B6515" s="2">
        <v>44852</v>
      </c>
      <c r="C6515" s="1" t="s">
        <v>8010</v>
      </c>
      <c r="D6515">
        <v>52</v>
      </c>
      <c r="E6515" s="1" t="s">
        <v>8013</v>
      </c>
      <c r="F6515" s="1" t="s">
        <v>8032</v>
      </c>
      <c r="G6515" s="1" t="s">
        <v>8005</v>
      </c>
      <c r="H6515">
        <v>3</v>
      </c>
      <c r="I6515">
        <v>7</v>
      </c>
      <c r="J6515" s="1" t="s">
        <v>8016</v>
      </c>
      <c r="K6515">
        <v>6</v>
      </c>
      <c r="L6515">
        <v>2</v>
      </c>
      <c r="M6515">
        <v>1</v>
      </c>
      <c r="N6515" s="1" t="s">
        <v>8011</v>
      </c>
      <c r="O6515" s="1" t="s">
        <v>8008</v>
      </c>
      <c r="P6515">
        <v>0.42</v>
      </c>
      <c r="Q6515">
        <v>1</v>
      </c>
      <c r="R6515" t="str">
        <f t="shared" si="505"/>
        <v>ADULT</v>
      </c>
      <c r="S6515" s="1" t="str">
        <f t="shared" si="506"/>
        <v>Oct</v>
      </c>
      <c r="T6515" s="1">
        <f t="shared" si="507"/>
        <v>2022</v>
      </c>
      <c r="U6515" s="1" t="str">
        <f t="shared" si="508"/>
        <v>Medium</v>
      </c>
      <c r="V6515" s="1" t="str">
        <f t="shared" si="509"/>
        <v>Normal</v>
      </c>
    </row>
    <row r="6516" spans="1:22" x14ac:dyDescent="0.2">
      <c r="A6516" s="1" t="s">
        <v>14549</v>
      </c>
      <c r="B6516" s="2">
        <v>44229</v>
      </c>
      <c r="C6516" s="1" t="s">
        <v>8031</v>
      </c>
      <c r="D6516">
        <v>60</v>
      </c>
      <c r="E6516" s="1" t="s">
        <v>8013</v>
      </c>
      <c r="F6516" s="1" t="s">
        <v>8032</v>
      </c>
      <c r="G6516" s="1" t="s">
        <v>8062</v>
      </c>
      <c r="H6516">
        <v>5</v>
      </c>
      <c r="I6516">
        <v>9</v>
      </c>
      <c r="J6516" s="1" t="s">
        <v>8027</v>
      </c>
      <c r="K6516">
        <v>8</v>
      </c>
      <c r="L6516">
        <v>4</v>
      </c>
      <c r="M6516">
        <v>1</v>
      </c>
      <c r="N6516" s="1" t="s">
        <v>8011</v>
      </c>
      <c r="O6516" s="1" t="s">
        <v>8008</v>
      </c>
      <c r="P6516">
        <v>0.81</v>
      </c>
      <c r="Q6516">
        <v>1</v>
      </c>
      <c r="R6516" t="str">
        <f t="shared" si="505"/>
        <v>ADULT</v>
      </c>
      <c r="S6516" s="1" t="str">
        <f t="shared" si="506"/>
        <v>Feb</v>
      </c>
      <c r="T6516" s="1">
        <f t="shared" si="507"/>
        <v>2021</v>
      </c>
      <c r="U6516" s="1" t="str">
        <f t="shared" si="508"/>
        <v>High</v>
      </c>
      <c r="V6516" s="1" t="str">
        <f t="shared" si="509"/>
        <v>Normal</v>
      </c>
    </row>
    <row r="6517" spans="1:22" x14ac:dyDescent="0.2">
      <c r="A6517" s="1" t="s">
        <v>14550</v>
      </c>
      <c r="B6517" s="2">
        <v>45280</v>
      </c>
      <c r="C6517" s="1" t="s">
        <v>8031</v>
      </c>
      <c r="D6517">
        <v>46</v>
      </c>
      <c r="E6517" s="1" t="s">
        <v>8013</v>
      </c>
      <c r="F6517" s="1" t="s">
        <v>8022</v>
      </c>
      <c r="G6517" s="1" t="s">
        <v>8005</v>
      </c>
      <c r="H6517">
        <v>3</v>
      </c>
      <c r="I6517">
        <v>6</v>
      </c>
      <c r="J6517" s="1" t="s">
        <v>8016</v>
      </c>
      <c r="K6517">
        <v>6</v>
      </c>
      <c r="L6517">
        <v>2</v>
      </c>
      <c r="M6517">
        <v>1</v>
      </c>
      <c r="N6517" s="1" t="s">
        <v>8011</v>
      </c>
      <c r="O6517" s="1" t="s">
        <v>8008</v>
      </c>
      <c r="P6517">
        <v>0.41</v>
      </c>
      <c r="Q6517">
        <v>0</v>
      </c>
      <c r="R6517" t="str">
        <f t="shared" si="505"/>
        <v>ADULT</v>
      </c>
      <c r="S6517" s="1" t="str">
        <f t="shared" si="506"/>
        <v>Dec</v>
      </c>
      <c r="T6517" s="1">
        <f t="shared" si="507"/>
        <v>2023</v>
      </c>
      <c r="U6517" s="1" t="str">
        <f t="shared" si="508"/>
        <v>Medium</v>
      </c>
      <c r="V6517" s="1" t="str">
        <f t="shared" si="509"/>
        <v>Normal</v>
      </c>
    </row>
    <row r="6518" spans="1:22" x14ac:dyDescent="0.2">
      <c r="A6518" s="1" t="s">
        <v>14551</v>
      </c>
      <c r="B6518" s="2">
        <v>44981</v>
      </c>
      <c r="C6518" s="1" t="s">
        <v>8031</v>
      </c>
      <c r="D6518">
        <v>86</v>
      </c>
      <c r="E6518" s="1" t="s">
        <v>8013</v>
      </c>
      <c r="F6518" s="1" t="s">
        <v>8037</v>
      </c>
      <c r="G6518" s="1" t="s">
        <v>8048</v>
      </c>
      <c r="H6518">
        <v>9</v>
      </c>
      <c r="I6518">
        <v>12</v>
      </c>
      <c r="J6518" s="1" t="s">
        <v>8006</v>
      </c>
      <c r="K6518">
        <v>16</v>
      </c>
      <c r="L6518">
        <v>8</v>
      </c>
      <c r="M6518">
        <v>5</v>
      </c>
      <c r="N6518" s="1" t="s">
        <v>8007</v>
      </c>
      <c r="O6518" s="1" t="s">
        <v>8017</v>
      </c>
      <c r="P6518">
        <v>0.97</v>
      </c>
      <c r="Q6518">
        <v>1</v>
      </c>
      <c r="R6518" t="str">
        <f t="shared" si="505"/>
        <v>SENIOR</v>
      </c>
      <c r="S6518" s="1" t="str">
        <f t="shared" si="506"/>
        <v>Feb</v>
      </c>
      <c r="T6518" s="1">
        <f t="shared" si="507"/>
        <v>2023</v>
      </c>
      <c r="U6518" s="1" t="str">
        <f t="shared" si="508"/>
        <v>High</v>
      </c>
      <c r="V6518" s="1" t="str">
        <f t="shared" si="509"/>
        <v>Frequent</v>
      </c>
    </row>
    <row r="6519" spans="1:22" x14ac:dyDescent="0.2">
      <c r="A6519" s="1" t="s">
        <v>14552</v>
      </c>
      <c r="B6519" s="2">
        <v>44662</v>
      </c>
      <c r="C6519" s="1" t="s">
        <v>8002</v>
      </c>
      <c r="D6519">
        <v>60</v>
      </c>
      <c r="E6519" s="1" t="s">
        <v>8003</v>
      </c>
      <c r="F6519" s="1" t="s">
        <v>8004</v>
      </c>
      <c r="G6519" s="1" t="s">
        <v>8026</v>
      </c>
      <c r="H6519">
        <v>5</v>
      </c>
      <c r="I6519">
        <v>8</v>
      </c>
      <c r="J6519" s="1" t="s">
        <v>8006</v>
      </c>
      <c r="K6519">
        <v>8</v>
      </c>
      <c r="L6519">
        <v>2</v>
      </c>
      <c r="M6519">
        <v>2</v>
      </c>
      <c r="N6519" s="1" t="s">
        <v>8038</v>
      </c>
      <c r="O6519" s="1" t="s">
        <v>8008</v>
      </c>
      <c r="P6519">
        <v>0.97</v>
      </c>
      <c r="Q6519">
        <v>1</v>
      </c>
      <c r="R6519" t="str">
        <f t="shared" si="505"/>
        <v>ADULT</v>
      </c>
      <c r="S6519" s="1" t="str">
        <f t="shared" si="506"/>
        <v>Apr</v>
      </c>
      <c r="T6519" s="1">
        <f t="shared" si="507"/>
        <v>2022</v>
      </c>
      <c r="U6519" s="1" t="str">
        <f t="shared" si="508"/>
        <v>High</v>
      </c>
      <c r="V6519" s="1" t="str">
        <f t="shared" si="509"/>
        <v>Normal</v>
      </c>
    </row>
    <row r="6520" spans="1:22" x14ac:dyDescent="0.2">
      <c r="A6520" s="1" t="s">
        <v>14553</v>
      </c>
      <c r="B6520" s="2">
        <v>44406</v>
      </c>
      <c r="C6520" s="1" t="s">
        <v>8019</v>
      </c>
      <c r="D6520">
        <v>18</v>
      </c>
      <c r="E6520" s="1" t="s">
        <v>8003</v>
      </c>
      <c r="F6520" s="1" t="s">
        <v>8022</v>
      </c>
      <c r="G6520" s="1" t="s">
        <v>8020</v>
      </c>
      <c r="H6520">
        <v>2</v>
      </c>
      <c r="I6520">
        <v>9</v>
      </c>
      <c r="J6520" s="1" t="s">
        <v>8006</v>
      </c>
      <c r="K6520">
        <v>4</v>
      </c>
      <c r="L6520">
        <v>2</v>
      </c>
      <c r="M6520">
        <v>0</v>
      </c>
      <c r="N6520" s="1" t="s">
        <v>8023</v>
      </c>
      <c r="O6520" s="1" t="s">
        <v>8050</v>
      </c>
      <c r="P6520">
        <v>0.4</v>
      </c>
      <c r="Q6520">
        <v>1</v>
      </c>
      <c r="R6520" t="str">
        <f t="shared" si="505"/>
        <v>YOUNG ADULT</v>
      </c>
      <c r="S6520" s="1" t="str">
        <f t="shared" si="506"/>
        <v>Jul</v>
      </c>
      <c r="T6520" s="1">
        <f t="shared" si="507"/>
        <v>2021</v>
      </c>
      <c r="U6520" s="1" t="str">
        <f t="shared" si="508"/>
        <v>Medium</v>
      </c>
      <c r="V6520" s="1" t="str">
        <f t="shared" si="509"/>
        <v>Normal</v>
      </c>
    </row>
    <row r="6521" spans="1:22" x14ac:dyDescent="0.2">
      <c r="A6521" s="1" t="s">
        <v>14554</v>
      </c>
      <c r="B6521" s="2">
        <v>44284</v>
      </c>
      <c r="C6521" s="1" t="s">
        <v>8002</v>
      </c>
      <c r="D6521">
        <v>63</v>
      </c>
      <c r="E6521" s="1" t="s">
        <v>8003</v>
      </c>
      <c r="F6521" s="1" t="s">
        <v>8022</v>
      </c>
      <c r="G6521" s="1" t="s">
        <v>8044</v>
      </c>
      <c r="H6521">
        <v>4</v>
      </c>
      <c r="I6521">
        <v>7</v>
      </c>
      <c r="J6521" s="1" t="s">
        <v>8016</v>
      </c>
      <c r="K6521">
        <v>6</v>
      </c>
      <c r="L6521">
        <v>2</v>
      </c>
      <c r="M6521">
        <v>1</v>
      </c>
      <c r="N6521" s="1" t="s">
        <v>8011</v>
      </c>
      <c r="O6521" s="1" t="s">
        <v>8008</v>
      </c>
      <c r="P6521">
        <v>0.85</v>
      </c>
      <c r="Q6521">
        <v>1</v>
      </c>
      <c r="R6521" t="str">
        <f t="shared" si="505"/>
        <v>ADULT</v>
      </c>
      <c r="S6521" s="1" t="str">
        <f t="shared" si="506"/>
        <v>Mar</v>
      </c>
      <c r="T6521" s="1">
        <f t="shared" si="507"/>
        <v>2021</v>
      </c>
      <c r="U6521" s="1" t="str">
        <f t="shared" si="508"/>
        <v>High</v>
      </c>
      <c r="V6521" s="1" t="str">
        <f t="shared" si="509"/>
        <v>Normal</v>
      </c>
    </row>
    <row r="6522" spans="1:22" x14ac:dyDescent="0.2">
      <c r="A6522" s="1" t="s">
        <v>14555</v>
      </c>
      <c r="B6522" s="2">
        <v>44933</v>
      </c>
      <c r="C6522" s="1" t="s">
        <v>8031</v>
      </c>
      <c r="D6522">
        <v>52</v>
      </c>
      <c r="E6522" s="1" t="s">
        <v>8013</v>
      </c>
      <c r="F6522" s="1" t="s">
        <v>8032</v>
      </c>
      <c r="G6522" s="1" t="s">
        <v>8062</v>
      </c>
      <c r="H6522">
        <v>6</v>
      </c>
      <c r="I6522">
        <v>9</v>
      </c>
      <c r="J6522" s="1" t="s">
        <v>8027</v>
      </c>
      <c r="K6522">
        <v>9</v>
      </c>
      <c r="L6522">
        <v>3</v>
      </c>
      <c r="M6522">
        <v>2</v>
      </c>
      <c r="N6522" s="1" t="s">
        <v>8011</v>
      </c>
      <c r="O6522" s="1" t="s">
        <v>8017</v>
      </c>
      <c r="P6522">
        <v>0.97</v>
      </c>
      <c r="Q6522">
        <v>1</v>
      </c>
      <c r="R6522" t="str">
        <f t="shared" si="505"/>
        <v>ADULT</v>
      </c>
      <c r="S6522" s="1" t="str">
        <f t="shared" si="506"/>
        <v>Jan</v>
      </c>
      <c r="T6522" s="1">
        <f t="shared" si="507"/>
        <v>2023</v>
      </c>
      <c r="U6522" s="1" t="str">
        <f t="shared" si="508"/>
        <v>High</v>
      </c>
      <c r="V6522" s="1" t="str">
        <f t="shared" si="509"/>
        <v>Normal</v>
      </c>
    </row>
    <row r="6523" spans="1:22" x14ac:dyDescent="0.2">
      <c r="A6523" s="1" t="s">
        <v>14556</v>
      </c>
      <c r="B6523" s="2">
        <v>44544</v>
      </c>
      <c r="C6523" s="1" t="s">
        <v>8031</v>
      </c>
      <c r="D6523">
        <v>56</v>
      </c>
      <c r="E6523" s="1" t="s">
        <v>8003</v>
      </c>
      <c r="F6523" s="1" t="s">
        <v>8037</v>
      </c>
      <c r="G6523" s="1" t="s">
        <v>8048</v>
      </c>
      <c r="H6523">
        <v>4</v>
      </c>
      <c r="I6523">
        <v>10</v>
      </c>
      <c r="J6523" s="1" t="s">
        <v>8027</v>
      </c>
      <c r="K6523">
        <v>7</v>
      </c>
      <c r="L6523">
        <v>3</v>
      </c>
      <c r="M6523">
        <v>1</v>
      </c>
      <c r="N6523" s="1" t="s">
        <v>8011</v>
      </c>
      <c r="O6523" s="1" t="s">
        <v>8008</v>
      </c>
      <c r="P6523">
        <v>0.79</v>
      </c>
      <c r="Q6523">
        <v>1</v>
      </c>
      <c r="R6523" t="str">
        <f t="shared" si="505"/>
        <v>ADULT</v>
      </c>
      <c r="S6523" s="1" t="str">
        <f t="shared" si="506"/>
        <v>Dec</v>
      </c>
      <c r="T6523" s="1">
        <f t="shared" si="507"/>
        <v>2021</v>
      </c>
      <c r="U6523" s="1" t="str">
        <f t="shared" si="508"/>
        <v>High</v>
      </c>
      <c r="V6523" s="1" t="str">
        <f t="shared" si="509"/>
        <v>Normal</v>
      </c>
    </row>
    <row r="6524" spans="1:22" x14ac:dyDescent="0.2">
      <c r="A6524" s="1" t="s">
        <v>14557</v>
      </c>
      <c r="B6524" s="2">
        <v>44448</v>
      </c>
      <c r="C6524" s="1" t="s">
        <v>8010</v>
      </c>
      <c r="D6524">
        <v>51</v>
      </c>
      <c r="E6524" s="1" t="s">
        <v>8013</v>
      </c>
      <c r="F6524" s="1" t="s">
        <v>8032</v>
      </c>
      <c r="G6524" s="1" t="s">
        <v>8005</v>
      </c>
      <c r="H6524">
        <v>4</v>
      </c>
      <c r="I6524">
        <v>6</v>
      </c>
      <c r="J6524" s="1" t="s">
        <v>8016</v>
      </c>
      <c r="K6524">
        <v>9</v>
      </c>
      <c r="L6524">
        <v>2</v>
      </c>
      <c r="M6524">
        <v>2</v>
      </c>
      <c r="N6524" s="1" t="s">
        <v>8011</v>
      </c>
      <c r="O6524" s="1" t="s">
        <v>8008</v>
      </c>
      <c r="P6524">
        <v>0.77</v>
      </c>
      <c r="Q6524">
        <v>1</v>
      </c>
      <c r="R6524" t="str">
        <f t="shared" si="505"/>
        <v>ADULT</v>
      </c>
      <c r="S6524" s="1" t="str">
        <f t="shared" si="506"/>
        <v>Sep</v>
      </c>
      <c r="T6524" s="1">
        <f t="shared" si="507"/>
        <v>2021</v>
      </c>
      <c r="U6524" s="1" t="str">
        <f t="shared" si="508"/>
        <v>High</v>
      </c>
      <c r="V6524" s="1" t="str">
        <f t="shared" si="509"/>
        <v>Normal</v>
      </c>
    </row>
    <row r="6525" spans="1:22" x14ac:dyDescent="0.2">
      <c r="A6525" s="1" t="s">
        <v>14558</v>
      </c>
      <c r="B6525" s="2">
        <v>44613</v>
      </c>
      <c r="C6525" s="1" t="s">
        <v>8031</v>
      </c>
      <c r="D6525">
        <v>71</v>
      </c>
      <c r="E6525" s="1" t="s">
        <v>8013</v>
      </c>
      <c r="F6525" s="1" t="s">
        <v>8037</v>
      </c>
      <c r="G6525" s="1" t="s">
        <v>8060</v>
      </c>
      <c r="H6525">
        <v>7</v>
      </c>
      <c r="I6525">
        <v>9</v>
      </c>
      <c r="J6525" s="1" t="s">
        <v>8006</v>
      </c>
      <c r="K6525">
        <v>12</v>
      </c>
      <c r="L6525">
        <v>5</v>
      </c>
      <c r="M6525">
        <v>3</v>
      </c>
      <c r="N6525" s="1" t="s">
        <v>8007</v>
      </c>
      <c r="O6525" s="1" t="s">
        <v>8017</v>
      </c>
      <c r="P6525">
        <v>0.97</v>
      </c>
      <c r="Q6525">
        <v>1</v>
      </c>
      <c r="R6525" t="str">
        <f t="shared" si="505"/>
        <v>SENIOR</v>
      </c>
      <c r="S6525" s="1" t="str">
        <f t="shared" si="506"/>
        <v>Feb</v>
      </c>
      <c r="T6525" s="1">
        <f t="shared" si="507"/>
        <v>2022</v>
      </c>
      <c r="U6525" s="1" t="str">
        <f t="shared" si="508"/>
        <v>High</v>
      </c>
      <c r="V6525" s="1" t="str">
        <f t="shared" si="509"/>
        <v>Frequent</v>
      </c>
    </row>
    <row r="6526" spans="1:22" x14ac:dyDescent="0.2">
      <c r="A6526" s="1" t="s">
        <v>14559</v>
      </c>
      <c r="B6526" s="2">
        <v>44846</v>
      </c>
      <c r="C6526" s="1" t="s">
        <v>8010</v>
      </c>
      <c r="D6526">
        <v>77</v>
      </c>
      <c r="E6526" s="1" t="s">
        <v>8003</v>
      </c>
      <c r="F6526" s="1" t="s">
        <v>8004</v>
      </c>
      <c r="G6526" s="1" t="s">
        <v>8015</v>
      </c>
      <c r="H6526">
        <v>6</v>
      </c>
      <c r="I6526">
        <v>6</v>
      </c>
      <c r="J6526" s="1" t="s">
        <v>8027</v>
      </c>
      <c r="K6526">
        <v>10</v>
      </c>
      <c r="L6526">
        <v>6</v>
      </c>
      <c r="M6526">
        <v>4</v>
      </c>
      <c r="N6526" s="1" t="s">
        <v>8007</v>
      </c>
      <c r="O6526" s="1" t="s">
        <v>8017</v>
      </c>
      <c r="P6526">
        <v>0.97</v>
      </c>
      <c r="Q6526">
        <v>1</v>
      </c>
      <c r="R6526" t="str">
        <f t="shared" si="505"/>
        <v>SENIOR</v>
      </c>
      <c r="S6526" s="1" t="str">
        <f t="shared" si="506"/>
        <v>Oct</v>
      </c>
      <c r="T6526" s="1">
        <f t="shared" si="507"/>
        <v>2022</v>
      </c>
      <c r="U6526" s="1" t="str">
        <f t="shared" si="508"/>
        <v>High</v>
      </c>
      <c r="V6526" s="1" t="str">
        <f t="shared" si="509"/>
        <v>Frequent</v>
      </c>
    </row>
    <row r="6527" spans="1:22" x14ac:dyDescent="0.2">
      <c r="A6527" s="1" t="s">
        <v>14560</v>
      </c>
      <c r="B6527" s="2">
        <v>44932</v>
      </c>
      <c r="C6527" s="1" t="s">
        <v>8031</v>
      </c>
      <c r="D6527">
        <v>62</v>
      </c>
      <c r="E6527" s="1" t="s">
        <v>8003</v>
      </c>
      <c r="F6527" s="1" t="s">
        <v>8004</v>
      </c>
      <c r="G6527" s="1" t="s">
        <v>8020</v>
      </c>
      <c r="H6527">
        <v>4</v>
      </c>
      <c r="I6527">
        <v>11</v>
      </c>
      <c r="J6527" s="1" t="s">
        <v>8016</v>
      </c>
      <c r="K6527">
        <v>7</v>
      </c>
      <c r="L6527">
        <v>2</v>
      </c>
      <c r="M6527">
        <v>1</v>
      </c>
      <c r="N6527" s="1" t="s">
        <v>8011</v>
      </c>
      <c r="O6527" s="1" t="s">
        <v>8008</v>
      </c>
      <c r="P6527">
        <v>0.89</v>
      </c>
      <c r="Q6527">
        <v>1</v>
      </c>
      <c r="R6527" t="str">
        <f t="shared" si="505"/>
        <v>ADULT</v>
      </c>
      <c r="S6527" s="1" t="str">
        <f t="shared" si="506"/>
        <v>Jan</v>
      </c>
      <c r="T6527" s="1">
        <f t="shared" si="507"/>
        <v>2023</v>
      </c>
      <c r="U6527" s="1" t="str">
        <f t="shared" si="508"/>
        <v>High</v>
      </c>
      <c r="V6527" s="1" t="str">
        <f t="shared" si="509"/>
        <v>Normal</v>
      </c>
    </row>
    <row r="6528" spans="1:22" x14ac:dyDescent="0.2">
      <c r="A6528" s="1" t="s">
        <v>14561</v>
      </c>
      <c r="B6528" s="2">
        <v>44903</v>
      </c>
      <c r="C6528" s="1" t="s">
        <v>8031</v>
      </c>
      <c r="D6528">
        <v>52</v>
      </c>
      <c r="E6528" s="1" t="s">
        <v>8013</v>
      </c>
      <c r="F6528" s="1" t="s">
        <v>8032</v>
      </c>
      <c r="G6528" s="1" t="s">
        <v>8060</v>
      </c>
      <c r="H6528">
        <v>4</v>
      </c>
      <c r="I6528">
        <v>8</v>
      </c>
      <c r="J6528" s="1" t="s">
        <v>8016</v>
      </c>
      <c r="K6528">
        <v>7</v>
      </c>
      <c r="L6528">
        <v>2</v>
      </c>
      <c r="M6528">
        <v>1</v>
      </c>
      <c r="N6528" s="1" t="s">
        <v>8011</v>
      </c>
      <c r="O6528" s="1" t="s">
        <v>8008</v>
      </c>
      <c r="P6528">
        <v>0.79</v>
      </c>
      <c r="Q6528">
        <v>1</v>
      </c>
      <c r="R6528" t="str">
        <f t="shared" si="505"/>
        <v>ADULT</v>
      </c>
      <c r="S6528" s="1" t="str">
        <f t="shared" si="506"/>
        <v>Dec</v>
      </c>
      <c r="T6528" s="1">
        <f t="shared" si="507"/>
        <v>2022</v>
      </c>
      <c r="U6528" s="1" t="str">
        <f t="shared" si="508"/>
        <v>High</v>
      </c>
      <c r="V6528" s="1" t="str">
        <f t="shared" si="509"/>
        <v>Normal</v>
      </c>
    </row>
    <row r="6529" spans="1:22" x14ac:dyDescent="0.2">
      <c r="A6529" s="1" t="s">
        <v>14562</v>
      </c>
      <c r="B6529" s="2">
        <v>45142</v>
      </c>
      <c r="C6529" s="1" t="s">
        <v>8019</v>
      </c>
      <c r="D6529">
        <v>57</v>
      </c>
      <c r="E6529" s="1" t="s">
        <v>8013</v>
      </c>
      <c r="F6529" s="1" t="s">
        <v>8014</v>
      </c>
      <c r="G6529" s="1" t="s">
        <v>8044</v>
      </c>
      <c r="H6529">
        <v>4</v>
      </c>
      <c r="I6529">
        <v>7</v>
      </c>
      <c r="J6529" s="1" t="s">
        <v>8016</v>
      </c>
      <c r="K6529">
        <v>6</v>
      </c>
      <c r="L6529">
        <v>2</v>
      </c>
      <c r="M6529">
        <v>1</v>
      </c>
      <c r="N6529" s="1" t="s">
        <v>8011</v>
      </c>
      <c r="O6529" s="1" t="s">
        <v>8008</v>
      </c>
      <c r="P6529">
        <v>0.75</v>
      </c>
      <c r="Q6529">
        <v>1</v>
      </c>
      <c r="R6529" t="str">
        <f t="shared" si="505"/>
        <v>ADULT</v>
      </c>
      <c r="S6529" s="1" t="str">
        <f t="shared" si="506"/>
        <v>Aug</v>
      </c>
      <c r="T6529" s="1">
        <f t="shared" si="507"/>
        <v>2023</v>
      </c>
      <c r="U6529" s="1" t="str">
        <f t="shared" si="508"/>
        <v>High</v>
      </c>
      <c r="V6529" s="1" t="str">
        <f t="shared" si="509"/>
        <v>Normal</v>
      </c>
    </row>
    <row r="6530" spans="1:22" x14ac:dyDescent="0.2">
      <c r="A6530" s="1" t="s">
        <v>14563</v>
      </c>
      <c r="B6530" s="2">
        <v>44436</v>
      </c>
      <c r="C6530" s="1" t="s">
        <v>8019</v>
      </c>
      <c r="D6530">
        <v>58</v>
      </c>
      <c r="E6530" s="1" t="s">
        <v>8013</v>
      </c>
      <c r="F6530" s="1" t="s">
        <v>8004</v>
      </c>
      <c r="G6530" s="1" t="s">
        <v>8005</v>
      </c>
      <c r="H6530">
        <v>4</v>
      </c>
      <c r="I6530">
        <v>6</v>
      </c>
      <c r="J6530" s="1" t="s">
        <v>8016</v>
      </c>
      <c r="K6530">
        <v>8</v>
      </c>
      <c r="L6530">
        <v>2</v>
      </c>
      <c r="M6530">
        <v>1</v>
      </c>
      <c r="N6530" s="1" t="s">
        <v>8011</v>
      </c>
      <c r="O6530" s="1" t="s">
        <v>8008</v>
      </c>
      <c r="P6530">
        <v>0.55000000000000004</v>
      </c>
      <c r="Q6530">
        <v>0</v>
      </c>
      <c r="R6530" t="str">
        <f t="shared" ref="R6530:R6593" si="510">IF(D6530&lt;18,"CHILD",IF(D6530&lt;40,"YOUNG ADULT",IF(D6530&lt;65,"ADULT","SENIOR")))</f>
        <v>ADULT</v>
      </c>
      <c r="S6530" s="1" t="str">
        <f t="shared" ref="S6530:S6593" si="511">TEXT(B6530,"MMM")</f>
        <v>Aug</v>
      </c>
      <c r="T6530" s="1">
        <f t="shared" ref="T6530:T6593" si="512">YEAR(B6530)</f>
        <v>2021</v>
      </c>
      <c r="U6530" s="1" t="str">
        <f t="shared" ref="U6530:U6593" si="513">IF(P6530&lt;0.3,"Low",IF(P6530&lt;0.7,"Medium","High"))</f>
        <v>Medium</v>
      </c>
      <c r="V6530" s="1" t="str">
        <f t="shared" ref="V6530:V6593" si="514">IF(M6530&gt;=3,"Frequent","Normal")</f>
        <v>Normal</v>
      </c>
    </row>
    <row r="6531" spans="1:22" x14ac:dyDescent="0.2">
      <c r="A6531" s="1" t="s">
        <v>14564</v>
      </c>
      <c r="B6531" s="2">
        <v>44894</v>
      </c>
      <c r="C6531" s="1" t="s">
        <v>8010</v>
      </c>
      <c r="D6531">
        <v>44</v>
      </c>
      <c r="E6531" s="1" t="s">
        <v>8003</v>
      </c>
      <c r="F6531" s="1" t="s">
        <v>8037</v>
      </c>
      <c r="G6531" s="1" t="s">
        <v>8060</v>
      </c>
      <c r="H6531">
        <v>4</v>
      </c>
      <c r="I6531">
        <v>8</v>
      </c>
      <c r="J6531" s="1" t="s">
        <v>8016</v>
      </c>
      <c r="K6531">
        <v>7</v>
      </c>
      <c r="L6531">
        <v>2</v>
      </c>
      <c r="M6531">
        <v>1</v>
      </c>
      <c r="N6531" s="1" t="s">
        <v>8038</v>
      </c>
      <c r="O6531" s="1" t="s">
        <v>8008</v>
      </c>
      <c r="P6531">
        <v>0.74</v>
      </c>
      <c r="Q6531">
        <v>0</v>
      </c>
      <c r="R6531" t="str">
        <f t="shared" si="510"/>
        <v>ADULT</v>
      </c>
      <c r="S6531" s="1" t="str">
        <f t="shared" si="511"/>
        <v>Nov</v>
      </c>
      <c r="T6531" s="1">
        <f t="shared" si="512"/>
        <v>2022</v>
      </c>
      <c r="U6531" s="1" t="str">
        <f t="shared" si="513"/>
        <v>High</v>
      </c>
      <c r="V6531" s="1" t="str">
        <f t="shared" si="514"/>
        <v>Normal</v>
      </c>
    </row>
    <row r="6532" spans="1:22" x14ac:dyDescent="0.2">
      <c r="A6532" s="1" t="s">
        <v>14565</v>
      </c>
      <c r="B6532" s="2">
        <v>44307</v>
      </c>
      <c r="C6532" s="1" t="s">
        <v>8002</v>
      </c>
      <c r="D6532">
        <v>67</v>
      </c>
      <c r="E6532" s="1" t="s">
        <v>8013</v>
      </c>
      <c r="F6532" s="1" t="s">
        <v>8022</v>
      </c>
      <c r="G6532" s="1" t="s">
        <v>8044</v>
      </c>
      <c r="H6532">
        <v>4</v>
      </c>
      <c r="I6532">
        <v>8</v>
      </c>
      <c r="J6532" s="1" t="s">
        <v>8016</v>
      </c>
      <c r="K6532">
        <v>7</v>
      </c>
      <c r="L6532">
        <v>4</v>
      </c>
      <c r="M6532">
        <v>1</v>
      </c>
      <c r="N6532" s="1" t="s">
        <v>8007</v>
      </c>
      <c r="O6532" s="1" t="s">
        <v>8008</v>
      </c>
      <c r="P6532">
        <v>0.9</v>
      </c>
      <c r="Q6532">
        <v>1</v>
      </c>
      <c r="R6532" t="str">
        <f t="shared" si="510"/>
        <v>SENIOR</v>
      </c>
      <c r="S6532" s="1" t="str">
        <f t="shared" si="511"/>
        <v>Apr</v>
      </c>
      <c r="T6532" s="1">
        <f t="shared" si="512"/>
        <v>2021</v>
      </c>
      <c r="U6532" s="1" t="str">
        <f t="shared" si="513"/>
        <v>High</v>
      </c>
      <c r="V6532" s="1" t="str">
        <f t="shared" si="514"/>
        <v>Normal</v>
      </c>
    </row>
    <row r="6533" spans="1:22" x14ac:dyDescent="0.2">
      <c r="A6533" s="1" t="s">
        <v>14566</v>
      </c>
      <c r="B6533" s="2">
        <v>44796</v>
      </c>
      <c r="C6533" s="1" t="s">
        <v>8019</v>
      </c>
      <c r="D6533">
        <v>65</v>
      </c>
      <c r="E6533" s="1" t="s">
        <v>8003</v>
      </c>
      <c r="F6533" s="1" t="s">
        <v>8004</v>
      </c>
      <c r="G6533" s="1" t="s">
        <v>8044</v>
      </c>
      <c r="H6533">
        <v>6</v>
      </c>
      <c r="I6533">
        <v>8</v>
      </c>
      <c r="J6533" s="1" t="s">
        <v>8027</v>
      </c>
      <c r="K6533">
        <v>10</v>
      </c>
      <c r="L6533">
        <v>3</v>
      </c>
      <c r="M6533">
        <v>2</v>
      </c>
      <c r="N6533" s="1" t="s">
        <v>8011</v>
      </c>
      <c r="O6533" s="1" t="s">
        <v>8017</v>
      </c>
      <c r="P6533">
        <v>0.97</v>
      </c>
      <c r="Q6533">
        <v>1</v>
      </c>
      <c r="R6533" t="str">
        <f t="shared" si="510"/>
        <v>SENIOR</v>
      </c>
      <c r="S6533" s="1" t="str">
        <f t="shared" si="511"/>
        <v>Aug</v>
      </c>
      <c r="T6533" s="1">
        <f t="shared" si="512"/>
        <v>2022</v>
      </c>
      <c r="U6533" s="1" t="str">
        <f t="shared" si="513"/>
        <v>High</v>
      </c>
      <c r="V6533" s="1" t="str">
        <f t="shared" si="514"/>
        <v>Normal</v>
      </c>
    </row>
    <row r="6534" spans="1:22" x14ac:dyDescent="0.2">
      <c r="A6534" s="1" t="s">
        <v>14567</v>
      </c>
      <c r="B6534" s="2">
        <v>44836</v>
      </c>
      <c r="C6534" s="1" t="s">
        <v>8010</v>
      </c>
      <c r="D6534">
        <v>84</v>
      </c>
      <c r="E6534" s="1" t="s">
        <v>8013</v>
      </c>
      <c r="F6534" s="1" t="s">
        <v>8032</v>
      </c>
      <c r="G6534" s="1" t="s">
        <v>8026</v>
      </c>
      <c r="H6534">
        <v>6</v>
      </c>
      <c r="I6534">
        <v>8</v>
      </c>
      <c r="J6534" s="1" t="s">
        <v>8041</v>
      </c>
      <c r="K6534">
        <v>10</v>
      </c>
      <c r="L6534">
        <v>6</v>
      </c>
      <c r="M6534">
        <v>2</v>
      </c>
      <c r="N6534" s="1" t="s">
        <v>8007</v>
      </c>
      <c r="O6534" s="1" t="s">
        <v>8017</v>
      </c>
      <c r="P6534">
        <v>0.97</v>
      </c>
      <c r="Q6534">
        <v>1</v>
      </c>
      <c r="R6534" t="str">
        <f t="shared" si="510"/>
        <v>SENIOR</v>
      </c>
      <c r="S6534" s="1" t="str">
        <f t="shared" si="511"/>
        <v>Oct</v>
      </c>
      <c r="T6534" s="1">
        <f t="shared" si="512"/>
        <v>2022</v>
      </c>
      <c r="U6534" s="1" t="str">
        <f t="shared" si="513"/>
        <v>High</v>
      </c>
      <c r="V6534" s="1" t="str">
        <f t="shared" si="514"/>
        <v>Normal</v>
      </c>
    </row>
    <row r="6535" spans="1:22" x14ac:dyDescent="0.2">
      <c r="A6535" s="1" t="s">
        <v>14568</v>
      </c>
      <c r="B6535" s="2">
        <v>44433</v>
      </c>
      <c r="C6535" s="1" t="s">
        <v>8019</v>
      </c>
      <c r="D6535">
        <v>79</v>
      </c>
      <c r="E6535" s="1" t="s">
        <v>8013</v>
      </c>
      <c r="F6535" s="1" t="s">
        <v>8032</v>
      </c>
      <c r="G6535" s="1" t="s">
        <v>8026</v>
      </c>
      <c r="H6535">
        <v>6</v>
      </c>
      <c r="I6535">
        <v>10</v>
      </c>
      <c r="J6535" s="1" t="s">
        <v>8016</v>
      </c>
      <c r="K6535">
        <v>9</v>
      </c>
      <c r="L6535">
        <v>6</v>
      </c>
      <c r="M6535">
        <v>2</v>
      </c>
      <c r="N6535" s="1" t="s">
        <v>8007</v>
      </c>
      <c r="O6535" s="1" t="s">
        <v>8017</v>
      </c>
      <c r="P6535">
        <v>0.97</v>
      </c>
      <c r="Q6535">
        <v>1</v>
      </c>
      <c r="R6535" t="str">
        <f t="shared" si="510"/>
        <v>SENIOR</v>
      </c>
      <c r="S6535" s="1" t="str">
        <f t="shared" si="511"/>
        <v>Aug</v>
      </c>
      <c r="T6535" s="1">
        <f t="shared" si="512"/>
        <v>2021</v>
      </c>
      <c r="U6535" s="1" t="str">
        <f t="shared" si="513"/>
        <v>High</v>
      </c>
      <c r="V6535" s="1" t="str">
        <f t="shared" si="514"/>
        <v>Normal</v>
      </c>
    </row>
    <row r="6536" spans="1:22" x14ac:dyDescent="0.2">
      <c r="A6536" s="1" t="s">
        <v>14569</v>
      </c>
      <c r="B6536" s="2">
        <v>44625</v>
      </c>
      <c r="C6536" s="1" t="s">
        <v>8002</v>
      </c>
      <c r="D6536">
        <v>46</v>
      </c>
      <c r="E6536" s="1" t="s">
        <v>8013</v>
      </c>
      <c r="F6536" s="1" t="s">
        <v>8004</v>
      </c>
      <c r="G6536" s="1" t="s">
        <v>8020</v>
      </c>
      <c r="H6536">
        <v>4</v>
      </c>
      <c r="I6536">
        <v>10</v>
      </c>
      <c r="J6536" s="1" t="s">
        <v>8016</v>
      </c>
      <c r="K6536">
        <v>7</v>
      </c>
      <c r="L6536">
        <v>4</v>
      </c>
      <c r="M6536">
        <v>3</v>
      </c>
      <c r="N6536" s="1" t="s">
        <v>8011</v>
      </c>
      <c r="O6536" s="1" t="s">
        <v>8008</v>
      </c>
      <c r="P6536">
        <v>0.97</v>
      </c>
      <c r="Q6536">
        <v>0</v>
      </c>
      <c r="R6536" t="str">
        <f t="shared" si="510"/>
        <v>ADULT</v>
      </c>
      <c r="S6536" s="1" t="str">
        <f t="shared" si="511"/>
        <v>Mar</v>
      </c>
      <c r="T6536" s="1">
        <f t="shared" si="512"/>
        <v>2022</v>
      </c>
      <c r="U6536" s="1" t="str">
        <f t="shared" si="513"/>
        <v>High</v>
      </c>
      <c r="V6536" s="1" t="str">
        <f t="shared" si="514"/>
        <v>Frequent</v>
      </c>
    </row>
    <row r="6537" spans="1:22" x14ac:dyDescent="0.2">
      <c r="A6537" s="1" t="s">
        <v>14570</v>
      </c>
      <c r="B6537" s="2">
        <v>45102</v>
      </c>
      <c r="C6537" s="1" t="s">
        <v>8019</v>
      </c>
      <c r="D6537">
        <v>71</v>
      </c>
      <c r="E6537" s="1" t="s">
        <v>8003</v>
      </c>
      <c r="F6537" s="1" t="s">
        <v>8004</v>
      </c>
      <c r="G6537" s="1" t="s">
        <v>8026</v>
      </c>
      <c r="H6537">
        <v>5</v>
      </c>
      <c r="I6537">
        <v>7</v>
      </c>
      <c r="J6537" s="1" t="s">
        <v>8016</v>
      </c>
      <c r="K6537">
        <v>8</v>
      </c>
      <c r="L6537">
        <v>4</v>
      </c>
      <c r="M6537">
        <v>2</v>
      </c>
      <c r="N6537" s="1" t="s">
        <v>8007</v>
      </c>
      <c r="O6537" s="1" t="s">
        <v>8008</v>
      </c>
      <c r="P6537">
        <v>0.97</v>
      </c>
      <c r="Q6537">
        <v>1</v>
      </c>
      <c r="R6537" t="str">
        <f t="shared" si="510"/>
        <v>SENIOR</v>
      </c>
      <c r="S6537" s="1" t="str">
        <f t="shared" si="511"/>
        <v>Jun</v>
      </c>
      <c r="T6537" s="1">
        <f t="shared" si="512"/>
        <v>2023</v>
      </c>
      <c r="U6537" s="1" t="str">
        <f t="shared" si="513"/>
        <v>High</v>
      </c>
      <c r="V6537" s="1" t="str">
        <f t="shared" si="514"/>
        <v>Normal</v>
      </c>
    </row>
    <row r="6538" spans="1:22" x14ac:dyDescent="0.2">
      <c r="A6538" s="1" t="s">
        <v>14571</v>
      </c>
      <c r="B6538" s="2">
        <v>44359</v>
      </c>
      <c r="C6538" s="1" t="s">
        <v>8019</v>
      </c>
      <c r="D6538">
        <v>41</v>
      </c>
      <c r="E6538" s="1" t="s">
        <v>8013</v>
      </c>
      <c r="F6538" s="1" t="s">
        <v>8032</v>
      </c>
      <c r="G6538" s="1" t="s">
        <v>8044</v>
      </c>
      <c r="H6538">
        <v>3</v>
      </c>
      <c r="I6538">
        <v>6</v>
      </c>
      <c r="J6538" s="1" t="s">
        <v>8016</v>
      </c>
      <c r="K6538">
        <v>6</v>
      </c>
      <c r="L6538">
        <v>2</v>
      </c>
      <c r="M6538">
        <v>1</v>
      </c>
      <c r="N6538" s="1" t="s">
        <v>8011</v>
      </c>
      <c r="O6538" s="1" t="s">
        <v>8008</v>
      </c>
      <c r="P6538">
        <v>0.63</v>
      </c>
      <c r="Q6538">
        <v>0</v>
      </c>
      <c r="R6538" t="str">
        <f t="shared" si="510"/>
        <v>ADULT</v>
      </c>
      <c r="S6538" s="1" t="str">
        <f t="shared" si="511"/>
        <v>Jun</v>
      </c>
      <c r="T6538" s="1">
        <f t="shared" si="512"/>
        <v>2021</v>
      </c>
      <c r="U6538" s="1" t="str">
        <f t="shared" si="513"/>
        <v>Medium</v>
      </c>
      <c r="V6538" s="1" t="str">
        <f t="shared" si="514"/>
        <v>Normal</v>
      </c>
    </row>
    <row r="6539" spans="1:22" x14ac:dyDescent="0.2">
      <c r="A6539" s="1" t="s">
        <v>14572</v>
      </c>
      <c r="B6539" s="2">
        <v>44672</v>
      </c>
      <c r="C6539" s="1" t="s">
        <v>8002</v>
      </c>
      <c r="D6539">
        <v>69</v>
      </c>
      <c r="E6539" s="1" t="s">
        <v>8003</v>
      </c>
      <c r="F6539" s="1" t="s">
        <v>8014</v>
      </c>
      <c r="G6539" s="1" t="s">
        <v>8029</v>
      </c>
      <c r="H6539">
        <v>5</v>
      </c>
      <c r="I6539">
        <v>5</v>
      </c>
      <c r="J6539" s="1" t="s">
        <v>8016</v>
      </c>
      <c r="K6539">
        <v>10</v>
      </c>
      <c r="L6539">
        <v>4</v>
      </c>
      <c r="M6539">
        <v>2</v>
      </c>
      <c r="N6539" s="1" t="s">
        <v>8007</v>
      </c>
      <c r="O6539" s="1" t="s">
        <v>8008</v>
      </c>
      <c r="P6539">
        <v>0.97</v>
      </c>
      <c r="Q6539">
        <v>1</v>
      </c>
      <c r="R6539" t="str">
        <f t="shared" si="510"/>
        <v>SENIOR</v>
      </c>
      <c r="S6539" s="1" t="str">
        <f t="shared" si="511"/>
        <v>Apr</v>
      </c>
      <c r="T6539" s="1">
        <f t="shared" si="512"/>
        <v>2022</v>
      </c>
      <c r="U6539" s="1" t="str">
        <f t="shared" si="513"/>
        <v>High</v>
      </c>
      <c r="V6539" s="1" t="str">
        <f t="shared" si="514"/>
        <v>Normal</v>
      </c>
    </row>
    <row r="6540" spans="1:22" x14ac:dyDescent="0.2">
      <c r="A6540" s="1" t="s">
        <v>14573</v>
      </c>
      <c r="B6540" s="2">
        <v>45218</v>
      </c>
      <c r="C6540" s="1" t="s">
        <v>8010</v>
      </c>
      <c r="D6540">
        <v>49</v>
      </c>
      <c r="E6540" s="1" t="s">
        <v>8003</v>
      </c>
      <c r="F6540" s="1" t="s">
        <v>8014</v>
      </c>
      <c r="G6540" s="1" t="s">
        <v>8015</v>
      </c>
      <c r="H6540">
        <v>3</v>
      </c>
      <c r="I6540">
        <v>4</v>
      </c>
      <c r="J6540" s="1" t="s">
        <v>8027</v>
      </c>
      <c r="K6540">
        <v>4</v>
      </c>
      <c r="L6540">
        <v>2</v>
      </c>
      <c r="M6540">
        <v>1</v>
      </c>
      <c r="N6540" s="1" t="s">
        <v>8011</v>
      </c>
      <c r="O6540" s="1" t="s">
        <v>8008</v>
      </c>
      <c r="P6540">
        <v>0.42</v>
      </c>
      <c r="Q6540">
        <v>1</v>
      </c>
      <c r="R6540" t="str">
        <f t="shared" si="510"/>
        <v>ADULT</v>
      </c>
      <c r="S6540" s="1" t="str">
        <f t="shared" si="511"/>
        <v>Oct</v>
      </c>
      <c r="T6540" s="1">
        <f t="shared" si="512"/>
        <v>2023</v>
      </c>
      <c r="U6540" s="1" t="str">
        <f t="shared" si="513"/>
        <v>Medium</v>
      </c>
      <c r="V6540" s="1" t="str">
        <f t="shared" si="514"/>
        <v>Normal</v>
      </c>
    </row>
    <row r="6541" spans="1:22" x14ac:dyDescent="0.2">
      <c r="A6541" s="1" t="s">
        <v>14574</v>
      </c>
      <c r="B6541" s="2">
        <v>44748</v>
      </c>
      <c r="C6541" s="1" t="s">
        <v>8019</v>
      </c>
      <c r="D6541">
        <v>40</v>
      </c>
      <c r="E6541" s="1" t="s">
        <v>8003</v>
      </c>
      <c r="F6541" s="1" t="s">
        <v>8014</v>
      </c>
      <c r="G6541" s="1" t="s">
        <v>8005</v>
      </c>
      <c r="H6541">
        <v>3</v>
      </c>
      <c r="I6541">
        <v>6</v>
      </c>
      <c r="J6541" s="1" t="s">
        <v>8016</v>
      </c>
      <c r="K6541">
        <v>6</v>
      </c>
      <c r="L6541">
        <v>4</v>
      </c>
      <c r="M6541">
        <v>1</v>
      </c>
      <c r="N6541" s="1" t="s">
        <v>8011</v>
      </c>
      <c r="O6541" s="1" t="s">
        <v>8008</v>
      </c>
      <c r="P6541">
        <v>0.42</v>
      </c>
      <c r="Q6541">
        <v>0</v>
      </c>
      <c r="R6541" t="str">
        <f t="shared" si="510"/>
        <v>ADULT</v>
      </c>
      <c r="S6541" s="1" t="str">
        <f t="shared" si="511"/>
        <v>Jul</v>
      </c>
      <c r="T6541" s="1">
        <f t="shared" si="512"/>
        <v>2022</v>
      </c>
      <c r="U6541" s="1" t="str">
        <f t="shared" si="513"/>
        <v>Medium</v>
      </c>
      <c r="V6541" s="1" t="str">
        <f t="shared" si="514"/>
        <v>Normal</v>
      </c>
    </row>
    <row r="6542" spans="1:22" x14ac:dyDescent="0.2">
      <c r="A6542" s="1" t="s">
        <v>14575</v>
      </c>
      <c r="B6542" s="2">
        <v>44991</v>
      </c>
      <c r="C6542" s="1" t="s">
        <v>8002</v>
      </c>
      <c r="D6542">
        <v>62</v>
      </c>
      <c r="E6542" s="1" t="s">
        <v>8013</v>
      </c>
      <c r="F6542" s="1" t="s">
        <v>8004</v>
      </c>
      <c r="G6542" s="1" t="s">
        <v>8035</v>
      </c>
      <c r="H6542">
        <v>5</v>
      </c>
      <c r="I6542">
        <v>10</v>
      </c>
      <c r="J6542" s="1" t="s">
        <v>8016</v>
      </c>
      <c r="K6542">
        <v>10</v>
      </c>
      <c r="L6542">
        <v>4</v>
      </c>
      <c r="M6542">
        <v>2</v>
      </c>
      <c r="N6542" s="1" t="s">
        <v>8011</v>
      </c>
      <c r="O6542" s="1" t="s">
        <v>8008</v>
      </c>
      <c r="P6542">
        <v>0.97</v>
      </c>
      <c r="Q6542">
        <v>1</v>
      </c>
      <c r="R6542" t="str">
        <f t="shared" si="510"/>
        <v>ADULT</v>
      </c>
      <c r="S6542" s="1" t="str">
        <f t="shared" si="511"/>
        <v>Mar</v>
      </c>
      <c r="T6542" s="1">
        <f t="shared" si="512"/>
        <v>2023</v>
      </c>
      <c r="U6542" s="1" t="str">
        <f t="shared" si="513"/>
        <v>High</v>
      </c>
      <c r="V6542" s="1" t="str">
        <f t="shared" si="514"/>
        <v>Normal</v>
      </c>
    </row>
    <row r="6543" spans="1:22" x14ac:dyDescent="0.2">
      <c r="A6543" s="1" t="s">
        <v>14576</v>
      </c>
      <c r="B6543" s="2">
        <v>45102</v>
      </c>
      <c r="C6543" s="1" t="s">
        <v>8019</v>
      </c>
      <c r="D6543">
        <v>18</v>
      </c>
      <c r="E6543" s="1" t="s">
        <v>8013</v>
      </c>
      <c r="F6543" s="1" t="s">
        <v>8037</v>
      </c>
      <c r="G6543" s="1" t="s">
        <v>8005</v>
      </c>
      <c r="H6543">
        <v>1</v>
      </c>
      <c r="I6543">
        <v>4</v>
      </c>
      <c r="J6543" s="1" t="s">
        <v>8027</v>
      </c>
      <c r="K6543">
        <v>4</v>
      </c>
      <c r="L6543">
        <v>0</v>
      </c>
      <c r="M6543">
        <v>0</v>
      </c>
      <c r="N6543" s="1" t="s">
        <v>8011</v>
      </c>
      <c r="O6543" s="1" t="s">
        <v>8177</v>
      </c>
      <c r="P6543">
        <v>0.12</v>
      </c>
      <c r="Q6543">
        <v>0</v>
      </c>
      <c r="R6543" t="str">
        <f t="shared" si="510"/>
        <v>YOUNG ADULT</v>
      </c>
      <c r="S6543" s="1" t="str">
        <f t="shared" si="511"/>
        <v>Jun</v>
      </c>
      <c r="T6543" s="1">
        <f t="shared" si="512"/>
        <v>2023</v>
      </c>
      <c r="U6543" s="1" t="str">
        <f t="shared" si="513"/>
        <v>Low</v>
      </c>
      <c r="V6543" s="1" t="str">
        <f t="shared" si="514"/>
        <v>Normal</v>
      </c>
    </row>
    <row r="6544" spans="1:22" x14ac:dyDescent="0.2">
      <c r="A6544" s="1" t="s">
        <v>14577</v>
      </c>
      <c r="B6544" s="2">
        <v>44420</v>
      </c>
      <c r="C6544" s="1" t="s">
        <v>8019</v>
      </c>
      <c r="D6544">
        <v>28</v>
      </c>
      <c r="E6544" s="1" t="s">
        <v>8003</v>
      </c>
      <c r="F6544" s="1" t="s">
        <v>8014</v>
      </c>
      <c r="G6544" s="1" t="s">
        <v>8015</v>
      </c>
      <c r="H6544">
        <v>2</v>
      </c>
      <c r="I6544">
        <v>5</v>
      </c>
      <c r="J6544" s="1" t="s">
        <v>8016</v>
      </c>
      <c r="K6544">
        <v>4</v>
      </c>
      <c r="L6544">
        <v>2</v>
      </c>
      <c r="M6544">
        <v>0</v>
      </c>
      <c r="N6544" s="1" t="s">
        <v>8038</v>
      </c>
      <c r="O6544" s="1" t="s">
        <v>8017</v>
      </c>
      <c r="P6544">
        <v>0.26</v>
      </c>
      <c r="Q6544">
        <v>1</v>
      </c>
      <c r="R6544" t="str">
        <f t="shared" si="510"/>
        <v>YOUNG ADULT</v>
      </c>
      <c r="S6544" s="1" t="str">
        <f t="shared" si="511"/>
        <v>Aug</v>
      </c>
      <c r="T6544" s="1">
        <f t="shared" si="512"/>
        <v>2021</v>
      </c>
      <c r="U6544" s="1" t="str">
        <f t="shared" si="513"/>
        <v>Low</v>
      </c>
      <c r="V6544" s="1" t="str">
        <f t="shared" si="514"/>
        <v>Normal</v>
      </c>
    </row>
    <row r="6545" spans="1:22" x14ac:dyDescent="0.2">
      <c r="A6545" s="1" t="s">
        <v>14578</v>
      </c>
      <c r="B6545" s="2">
        <v>44435</v>
      </c>
      <c r="C6545" s="1" t="s">
        <v>8019</v>
      </c>
      <c r="D6545">
        <v>54</v>
      </c>
      <c r="E6545" s="1" t="s">
        <v>8013</v>
      </c>
      <c r="F6545" s="1" t="s">
        <v>8004</v>
      </c>
      <c r="G6545" s="1" t="s">
        <v>8005</v>
      </c>
      <c r="H6545">
        <v>4</v>
      </c>
      <c r="I6545">
        <v>8</v>
      </c>
      <c r="J6545" s="1" t="s">
        <v>8016</v>
      </c>
      <c r="K6545">
        <v>7</v>
      </c>
      <c r="L6545">
        <v>3</v>
      </c>
      <c r="M6545">
        <v>3</v>
      </c>
      <c r="N6545" s="1" t="s">
        <v>8038</v>
      </c>
      <c r="O6545" s="1" t="s">
        <v>8008</v>
      </c>
      <c r="P6545">
        <v>0.87</v>
      </c>
      <c r="Q6545">
        <v>1</v>
      </c>
      <c r="R6545" t="str">
        <f t="shared" si="510"/>
        <v>ADULT</v>
      </c>
      <c r="S6545" s="1" t="str">
        <f t="shared" si="511"/>
        <v>Aug</v>
      </c>
      <c r="T6545" s="1">
        <f t="shared" si="512"/>
        <v>2021</v>
      </c>
      <c r="U6545" s="1" t="str">
        <f t="shared" si="513"/>
        <v>High</v>
      </c>
      <c r="V6545" s="1" t="str">
        <f t="shared" si="514"/>
        <v>Frequent</v>
      </c>
    </row>
    <row r="6546" spans="1:22" x14ac:dyDescent="0.2">
      <c r="A6546" s="1" t="s">
        <v>14579</v>
      </c>
      <c r="B6546" s="2">
        <v>45027</v>
      </c>
      <c r="C6546" s="1" t="s">
        <v>8002</v>
      </c>
      <c r="D6546">
        <v>59</v>
      </c>
      <c r="E6546" s="1" t="s">
        <v>8003</v>
      </c>
      <c r="F6546" s="1" t="s">
        <v>8022</v>
      </c>
      <c r="G6546" s="1" t="s">
        <v>8015</v>
      </c>
      <c r="H6546">
        <v>5</v>
      </c>
      <c r="I6546">
        <v>5</v>
      </c>
      <c r="J6546" s="1" t="s">
        <v>8006</v>
      </c>
      <c r="K6546">
        <v>10</v>
      </c>
      <c r="L6546">
        <v>4</v>
      </c>
      <c r="M6546">
        <v>1</v>
      </c>
      <c r="N6546" s="1" t="s">
        <v>8038</v>
      </c>
      <c r="O6546" s="1" t="s">
        <v>8008</v>
      </c>
      <c r="P6546">
        <v>0.71</v>
      </c>
      <c r="Q6546">
        <v>1</v>
      </c>
      <c r="R6546" t="str">
        <f t="shared" si="510"/>
        <v>ADULT</v>
      </c>
      <c r="S6546" s="1" t="str">
        <f t="shared" si="511"/>
        <v>Apr</v>
      </c>
      <c r="T6546" s="1">
        <f t="shared" si="512"/>
        <v>2023</v>
      </c>
      <c r="U6546" s="1" t="str">
        <f t="shared" si="513"/>
        <v>High</v>
      </c>
      <c r="V6546" s="1" t="str">
        <f t="shared" si="514"/>
        <v>Normal</v>
      </c>
    </row>
    <row r="6547" spans="1:22" x14ac:dyDescent="0.2">
      <c r="A6547" s="1" t="s">
        <v>14580</v>
      </c>
      <c r="B6547" s="2">
        <v>45021</v>
      </c>
      <c r="C6547" s="1" t="s">
        <v>8002</v>
      </c>
      <c r="D6547">
        <v>51</v>
      </c>
      <c r="E6547" s="1" t="s">
        <v>8003</v>
      </c>
      <c r="F6547" s="1" t="s">
        <v>8004</v>
      </c>
      <c r="G6547" s="1" t="s">
        <v>8015</v>
      </c>
      <c r="H6547">
        <v>4</v>
      </c>
      <c r="I6547">
        <v>5</v>
      </c>
      <c r="J6547" s="1" t="s">
        <v>8027</v>
      </c>
      <c r="K6547">
        <v>6</v>
      </c>
      <c r="L6547">
        <v>5</v>
      </c>
      <c r="M6547">
        <v>1</v>
      </c>
      <c r="N6547" s="1" t="s">
        <v>8038</v>
      </c>
      <c r="O6547" s="1" t="s">
        <v>8008</v>
      </c>
      <c r="P6547">
        <v>0.57999999999999996</v>
      </c>
      <c r="Q6547">
        <v>0</v>
      </c>
      <c r="R6547" t="str">
        <f t="shared" si="510"/>
        <v>ADULT</v>
      </c>
      <c r="S6547" s="1" t="str">
        <f t="shared" si="511"/>
        <v>Apr</v>
      </c>
      <c r="T6547" s="1">
        <f t="shared" si="512"/>
        <v>2023</v>
      </c>
      <c r="U6547" s="1" t="str">
        <f t="shared" si="513"/>
        <v>Medium</v>
      </c>
      <c r="V6547" s="1" t="str">
        <f t="shared" si="514"/>
        <v>Normal</v>
      </c>
    </row>
    <row r="6548" spans="1:22" x14ac:dyDescent="0.2">
      <c r="A6548" s="1" t="s">
        <v>14581</v>
      </c>
      <c r="B6548" s="2">
        <v>44262</v>
      </c>
      <c r="C6548" s="1" t="s">
        <v>8002</v>
      </c>
      <c r="D6548">
        <v>31</v>
      </c>
      <c r="E6548" s="1" t="s">
        <v>8003</v>
      </c>
      <c r="F6548" s="1" t="s">
        <v>8032</v>
      </c>
      <c r="G6548" s="1" t="s">
        <v>8020</v>
      </c>
      <c r="H6548">
        <v>3</v>
      </c>
      <c r="I6548">
        <v>8</v>
      </c>
      <c r="J6548" s="1" t="s">
        <v>8016</v>
      </c>
      <c r="K6548">
        <v>4</v>
      </c>
      <c r="L6548">
        <v>2</v>
      </c>
      <c r="M6548">
        <v>2</v>
      </c>
      <c r="N6548" s="1" t="s">
        <v>8011</v>
      </c>
      <c r="O6548" s="1" t="s">
        <v>8008</v>
      </c>
      <c r="P6548">
        <v>0.85</v>
      </c>
      <c r="Q6548">
        <v>1</v>
      </c>
      <c r="R6548" t="str">
        <f t="shared" si="510"/>
        <v>YOUNG ADULT</v>
      </c>
      <c r="S6548" s="1" t="str">
        <f t="shared" si="511"/>
        <v>Mar</v>
      </c>
      <c r="T6548" s="1">
        <f t="shared" si="512"/>
        <v>2021</v>
      </c>
      <c r="U6548" s="1" t="str">
        <f t="shared" si="513"/>
        <v>High</v>
      </c>
      <c r="V6548" s="1" t="str">
        <f t="shared" si="514"/>
        <v>Normal</v>
      </c>
    </row>
    <row r="6549" spans="1:22" x14ac:dyDescent="0.2">
      <c r="A6549" s="1" t="s">
        <v>14582</v>
      </c>
      <c r="B6549" s="2">
        <v>44550</v>
      </c>
      <c r="C6549" s="1" t="s">
        <v>8031</v>
      </c>
      <c r="D6549">
        <v>44</v>
      </c>
      <c r="E6549" s="1" t="s">
        <v>8013</v>
      </c>
      <c r="F6549" s="1" t="s">
        <v>8037</v>
      </c>
      <c r="G6549" s="1" t="s">
        <v>8015</v>
      </c>
      <c r="H6549">
        <v>3</v>
      </c>
      <c r="I6549">
        <v>5</v>
      </c>
      <c r="J6549" s="1" t="s">
        <v>8016</v>
      </c>
      <c r="K6549">
        <v>6</v>
      </c>
      <c r="L6549">
        <v>4</v>
      </c>
      <c r="M6549">
        <v>1</v>
      </c>
      <c r="N6549" s="1" t="s">
        <v>8011</v>
      </c>
      <c r="O6549" s="1" t="s">
        <v>8008</v>
      </c>
      <c r="P6549">
        <v>0.46</v>
      </c>
      <c r="Q6549">
        <v>1</v>
      </c>
      <c r="R6549" t="str">
        <f t="shared" si="510"/>
        <v>ADULT</v>
      </c>
      <c r="S6549" s="1" t="str">
        <f t="shared" si="511"/>
        <v>Dec</v>
      </c>
      <c r="T6549" s="1">
        <f t="shared" si="512"/>
        <v>2021</v>
      </c>
      <c r="U6549" s="1" t="str">
        <f t="shared" si="513"/>
        <v>Medium</v>
      </c>
      <c r="V6549" s="1" t="str">
        <f t="shared" si="514"/>
        <v>Normal</v>
      </c>
    </row>
    <row r="6550" spans="1:22" x14ac:dyDescent="0.2">
      <c r="A6550" s="1" t="s">
        <v>14583</v>
      </c>
      <c r="B6550" s="2">
        <v>44633</v>
      </c>
      <c r="C6550" s="1" t="s">
        <v>8002</v>
      </c>
      <c r="D6550">
        <v>64</v>
      </c>
      <c r="E6550" s="1" t="s">
        <v>8013</v>
      </c>
      <c r="F6550" s="1" t="s">
        <v>8014</v>
      </c>
      <c r="G6550" s="1" t="s">
        <v>8005</v>
      </c>
      <c r="H6550">
        <v>5</v>
      </c>
      <c r="I6550">
        <v>6</v>
      </c>
      <c r="J6550" s="1" t="s">
        <v>8016</v>
      </c>
      <c r="K6550">
        <v>8</v>
      </c>
      <c r="L6550">
        <v>4</v>
      </c>
      <c r="M6550">
        <v>1</v>
      </c>
      <c r="N6550" s="1" t="s">
        <v>8011</v>
      </c>
      <c r="O6550" s="1" t="s">
        <v>8008</v>
      </c>
      <c r="P6550">
        <v>0.77</v>
      </c>
      <c r="Q6550">
        <v>0</v>
      </c>
      <c r="R6550" t="str">
        <f t="shared" si="510"/>
        <v>ADULT</v>
      </c>
      <c r="S6550" s="1" t="str">
        <f t="shared" si="511"/>
        <v>Mar</v>
      </c>
      <c r="T6550" s="1">
        <f t="shared" si="512"/>
        <v>2022</v>
      </c>
      <c r="U6550" s="1" t="str">
        <f t="shared" si="513"/>
        <v>High</v>
      </c>
      <c r="V6550" s="1" t="str">
        <f t="shared" si="514"/>
        <v>Normal</v>
      </c>
    </row>
    <row r="6551" spans="1:22" x14ac:dyDescent="0.2">
      <c r="A6551" s="1" t="s">
        <v>14584</v>
      </c>
      <c r="B6551" s="2">
        <v>45104</v>
      </c>
      <c r="C6551" s="1" t="s">
        <v>8019</v>
      </c>
      <c r="D6551">
        <v>67</v>
      </c>
      <c r="E6551" s="1" t="s">
        <v>8013</v>
      </c>
      <c r="F6551" s="1" t="s">
        <v>8037</v>
      </c>
      <c r="G6551" s="1" t="s">
        <v>8060</v>
      </c>
      <c r="H6551">
        <v>4</v>
      </c>
      <c r="I6551">
        <v>9</v>
      </c>
      <c r="J6551" s="1" t="s">
        <v>8006</v>
      </c>
      <c r="K6551">
        <v>9</v>
      </c>
      <c r="L6551">
        <v>4</v>
      </c>
      <c r="M6551">
        <v>1</v>
      </c>
      <c r="N6551" s="1" t="s">
        <v>8007</v>
      </c>
      <c r="O6551" s="1" t="s">
        <v>8008</v>
      </c>
      <c r="P6551">
        <v>0.96</v>
      </c>
      <c r="Q6551">
        <v>1</v>
      </c>
      <c r="R6551" t="str">
        <f t="shared" si="510"/>
        <v>SENIOR</v>
      </c>
      <c r="S6551" s="1" t="str">
        <f t="shared" si="511"/>
        <v>Jun</v>
      </c>
      <c r="T6551" s="1">
        <f t="shared" si="512"/>
        <v>2023</v>
      </c>
      <c r="U6551" s="1" t="str">
        <f t="shared" si="513"/>
        <v>High</v>
      </c>
      <c r="V6551" s="1" t="str">
        <f t="shared" si="514"/>
        <v>Normal</v>
      </c>
    </row>
    <row r="6552" spans="1:22" x14ac:dyDescent="0.2">
      <c r="A6552" s="1" t="s">
        <v>14585</v>
      </c>
      <c r="B6552" s="2">
        <v>44658</v>
      </c>
      <c r="C6552" s="1" t="s">
        <v>8002</v>
      </c>
      <c r="D6552">
        <v>57</v>
      </c>
      <c r="E6552" s="1" t="s">
        <v>8013</v>
      </c>
      <c r="F6552" s="1" t="s">
        <v>8004</v>
      </c>
      <c r="G6552" s="1" t="s">
        <v>8005</v>
      </c>
      <c r="H6552">
        <v>5</v>
      </c>
      <c r="I6552">
        <v>9</v>
      </c>
      <c r="J6552" s="1" t="s">
        <v>8041</v>
      </c>
      <c r="K6552">
        <v>12</v>
      </c>
      <c r="L6552">
        <v>4</v>
      </c>
      <c r="M6552">
        <v>2</v>
      </c>
      <c r="N6552" s="1" t="s">
        <v>8023</v>
      </c>
      <c r="O6552" s="1" t="s">
        <v>8008</v>
      </c>
      <c r="P6552">
        <v>0.97</v>
      </c>
      <c r="Q6552">
        <v>1</v>
      </c>
      <c r="R6552" t="str">
        <f t="shared" si="510"/>
        <v>ADULT</v>
      </c>
      <c r="S6552" s="1" t="str">
        <f t="shared" si="511"/>
        <v>Apr</v>
      </c>
      <c r="T6552" s="1">
        <f t="shared" si="512"/>
        <v>2022</v>
      </c>
      <c r="U6552" s="1" t="str">
        <f t="shared" si="513"/>
        <v>High</v>
      </c>
      <c r="V6552" s="1" t="str">
        <f t="shared" si="514"/>
        <v>Normal</v>
      </c>
    </row>
    <row r="6553" spans="1:22" x14ac:dyDescent="0.2">
      <c r="A6553" s="1" t="s">
        <v>14586</v>
      </c>
      <c r="B6553" s="2">
        <v>45210</v>
      </c>
      <c r="C6553" s="1" t="s">
        <v>8010</v>
      </c>
      <c r="D6553">
        <v>77</v>
      </c>
      <c r="E6553" s="1" t="s">
        <v>8003</v>
      </c>
      <c r="F6553" s="1" t="s">
        <v>8032</v>
      </c>
      <c r="G6553" s="1" t="s">
        <v>8005</v>
      </c>
      <c r="H6553">
        <v>6</v>
      </c>
      <c r="I6553">
        <v>6</v>
      </c>
      <c r="J6553" s="1" t="s">
        <v>8016</v>
      </c>
      <c r="K6553">
        <v>9</v>
      </c>
      <c r="L6553">
        <v>6</v>
      </c>
      <c r="M6553">
        <v>2</v>
      </c>
      <c r="N6553" s="1" t="s">
        <v>8007</v>
      </c>
      <c r="O6553" s="1" t="s">
        <v>8017</v>
      </c>
      <c r="P6553">
        <v>0.97</v>
      </c>
      <c r="Q6553">
        <v>1</v>
      </c>
      <c r="R6553" t="str">
        <f t="shared" si="510"/>
        <v>SENIOR</v>
      </c>
      <c r="S6553" s="1" t="str">
        <f t="shared" si="511"/>
        <v>Oct</v>
      </c>
      <c r="T6553" s="1">
        <f t="shared" si="512"/>
        <v>2023</v>
      </c>
      <c r="U6553" s="1" t="str">
        <f t="shared" si="513"/>
        <v>High</v>
      </c>
      <c r="V6553" s="1" t="str">
        <f t="shared" si="514"/>
        <v>Normal</v>
      </c>
    </row>
    <row r="6554" spans="1:22" x14ac:dyDescent="0.2">
      <c r="A6554" s="1" t="s">
        <v>14587</v>
      </c>
      <c r="B6554" s="2">
        <v>45288</v>
      </c>
      <c r="C6554" s="1" t="s">
        <v>8031</v>
      </c>
      <c r="D6554">
        <v>64</v>
      </c>
      <c r="E6554" s="1" t="s">
        <v>8013</v>
      </c>
      <c r="F6554" s="1" t="s">
        <v>8004</v>
      </c>
      <c r="G6554" s="1" t="s">
        <v>8035</v>
      </c>
      <c r="H6554">
        <v>4</v>
      </c>
      <c r="I6554">
        <v>10</v>
      </c>
      <c r="J6554" s="1" t="s">
        <v>8016</v>
      </c>
      <c r="K6554">
        <v>6</v>
      </c>
      <c r="L6554">
        <v>2</v>
      </c>
      <c r="M6554">
        <v>1</v>
      </c>
      <c r="N6554" s="1" t="s">
        <v>8011</v>
      </c>
      <c r="O6554" s="1" t="s">
        <v>8008</v>
      </c>
      <c r="P6554">
        <v>0.89</v>
      </c>
      <c r="Q6554">
        <v>1</v>
      </c>
      <c r="R6554" t="str">
        <f t="shared" si="510"/>
        <v>ADULT</v>
      </c>
      <c r="S6554" s="1" t="str">
        <f t="shared" si="511"/>
        <v>Dec</v>
      </c>
      <c r="T6554" s="1">
        <f t="shared" si="512"/>
        <v>2023</v>
      </c>
      <c r="U6554" s="1" t="str">
        <f t="shared" si="513"/>
        <v>High</v>
      </c>
      <c r="V6554" s="1" t="str">
        <f t="shared" si="514"/>
        <v>Normal</v>
      </c>
    </row>
    <row r="6555" spans="1:22" x14ac:dyDescent="0.2">
      <c r="A6555" s="1" t="s">
        <v>14588</v>
      </c>
      <c r="B6555" s="2">
        <v>45051</v>
      </c>
      <c r="C6555" s="1" t="s">
        <v>8002</v>
      </c>
      <c r="D6555">
        <v>45</v>
      </c>
      <c r="E6555" s="1" t="s">
        <v>8003</v>
      </c>
      <c r="F6555" s="1" t="s">
        <v>8022</v>
      </c>
      <c r="G6555" s="1" t="s">
        <v>8029</v>
      </c>
      <c r="H6555">
        <v>3</v>
      </c>
      <c r="I6555">
        <v>5</v>
      </c>
      <c r="J6555" s="1" t="s">
        <v>8041</v>
      </c>
      <c r="K6555">
        <v>6</v>
      </c>
      <c r="L6555">
        <v>2</v>
      </c>
      <c r="M6555">
        <v>1</v>
      </c>
      <c r="N6555" s="1" t="s">
        <v>8023</v>
      </c>
      <c r="O6555" s="1" t="s">
        <v>8008</v>
      </c>
      <c r="P6555">
        <v>0.51</v>
      </c>
      <c r="Q6555">
        <v>1</v>
      </c>
      <c r="R6555" t="str">
        <f t="shared" si="510"/>
        <v>ADULT</v>
      </c>
      <c r="S6555" s="1" t="str">
        <f t="shared" si="511"/>
        <v>May</v>
      </c>
      <c r="T6555" s="1">
        <f t="shared" si="512"/>
        <v>2023</v>
      </c>
      <c r="U6555" s="1" t="str">
        <f t="shared" si="513"/>
        <v>Medium</v>
      </c>
      <c r="V6555" s="1" t="str">
        <f t="shared" si="514"/>
        <v>Normal</v>
      </c>
    </row>
    <row r="6556" spans="1:22" x14ac:dyDescent="0.2">
      <c r="A6556" s="1" t="s">
        <v>14589</v>
      </c>
      <c r="B6556" s="2">
        <v>44926</v>
      </c>
      <c r="C6556" s="1" t="s">
        <v>8031</v>
      </c>
      <c r="D6556">
        <v>53</v>
      </c>
      <c r="E6556" s="1" t="s">
        <v>8013</v>
      </c>
      <c r="F6556" s="1" t="s">
        <v>8014</v>
      </c>
      <c r="G6556" s="1" t="s">
        <v>8048</v>
      </c>
      <c r="H6556">
        <v>4</v>
      </c>
      <c r="I6556">
        <v>9</v>
      </c>
      <c r="J6556" s="1" t="s">
        <v>8016</v>
      </c>
      <c r="K6556">
        <v>6</v>
      </c>
      <c r="L6556">
        <v>3</v>
      </c>
      <c r="M6556">
        <v>1</v>
      </c>
      <c r="N6556" s="1" t="s">
        <v>8011</v>
      </c>
      <c r="O6556" s="1" t="s">
        <v>8008</v>
      </c>
      <c r="P6556">
        <v>0.79</v>
      </c>
      <c r="Q6556">
        <v>1</v>
      </c>
      <c r="R6556" t="str">
        <f t="shared" si="510"/>
        <v>ADULT</v>
      </c>
      <c r="S6556" s="1" t="str">
        <f t="shared" si="511"/>
        <v>Dec</v>
      </c>
      <c r="T6556" s="1">
        <f t="shared" si="512"/>
        <v>2022</v>
      </c>
      <c r="U6556" s="1" t="str">
        <f t="shared" si="513"/>
        <v>High</v>
      </c>
      <c r="V6556" s="1" t="str">
        <f t="shared" si="514"/>
        <v>Normal</v>
      </c>
    </row>
    <row r="6557" spans="1:22" x14ac:dyDescent="0.2">
      <c r="A6557" s="1" t="s">
        <v>14590</v>
      </c>
      <c r="B6557" s="2">
        <v>44626</v>
      </c>
      <c r="C6557" s="1" t="s">
        <v>8002</v>
      </c>
      <c r="D6557">
        <v>34</v>
      </c>
      <c r="E6557" s="1" t="s">
        <v>8013</v>
      </c>
      <c r="F6557" s="1" t="s">
        <v>8022</v>
      </c>
      <c r="G6557" s="1" t="s">
        <v>8015</v>
      </c>
      <c r="H6557">
        <v>2</v>
      </c>
      <c r="I6557">
        <v>5</v>
      </c>
      <c r="J6557" s="1" t="s">
        <v>8016</v>
      </c>
      <c r="K6557">
        <v>3</v>
      </c>
      <c r="L6557">
        <v>1</v>
      </c>
      <c r="M6557">
        <v>2</v>
      </c>
      <c r="N6557" s="1" t="s">
        <v>8011</v>
      </c>
      <c r="O6557" s="1" t="s">
        <v>8008</v>
      </c>
      <c r="P6557">
        <v>0.52</v>
      </c>
      <c r="Q6557">
        <v>1</v>
      </c>
      <c r="R6557" t="str">
        <f t="shared" si="510"/>
        <v>YOUNG ADULT</v>
      </c>
      <c r="S6557" s="1" t="str">
        <f t="shared" si="511"/>
        <v>Mar</v>
      </c>
      <c r="T6557" s="1">
        <f t="shared" si="512"/>
        <v>2022</v>
      </c>
      <c r="U6557" s="1" t="str">
        <f t="shared" si="513"/>
        <v>Medium</v>
      </c>
      <c r="V6557" s="1" t="str">
        <f t="shared" si="514"/>
        <v>Normal</v>
      </c>
    </row>
    <row r="6558" spans="1:22" x14ac:dyDescent="0.2">
      <c r="A6558" s="1" t="s">
        <v>14591</v>
      </c>
      <c r="B6558" s="2">
        <v>44270</v>
      </c>
      <c r="C6558" s="1" t="s">
        <v>8002</v>
      </c>
      <c r="D6558">
        <v>56</v>
      </c>
      <c r="E6558" s="1" t="s">
        <v>8013</v>
      </c>
      <c r="F6558" s="1" t="s">
        <v>8014</v>
      </c>
      <c r="G6558" s="1" t="s">
        <v>8005</v>
      </c>
      <c r="H6558">
        <v>4</v>
      </c>
      <c r="I6558">
        <v>8</v>
      </c>
      <c r="J6558" s="1" t="s">
        <v>8016</v>
      </c>
      <c r="K6558">
        <v>7</v>
      </c>
      <c r="L6558">
        <v>4</v>
      </c>
      <c r="M6558">
        <v>1</v>
      </c>
      <c r="N6558" s="1" t="s">
        <v>8011</v>
      </c>
      <c r="O6558" s="1" t="s">
        <v>8008</v>
      </c>
      <c r="P6558">
        <v>0.54</v>
      </c>
      <c r="Q6558">
        <v>1</v>
      </c>
      <c r="R6558" t="str">
        <f t="shared" si="510"/>
        <v>ADULT</v>
      </c>
      <c r="S6558" s="1" t="str">
        <f t="shared" si="511"/>
        <v>Mar</v>
      </c>
      <c r="T6558" s="1">
        <f t="shared" si="512"/>
        <v>2021</v>
      </c>
      <c r="U6558" s="1" t="str">
        <f t="shared" si="513"/>
        <v>Medium</v>
      </c>
      <c r="V6558" s="1" t="str">
        <f t="shared" si="514"/>
        <v>Normal</v>
      </c>
    </row>
    <row r="6559" spans="1:22" x14ac:dyDescent="0.2">
      <c r="A6559" s="1" t="s">
        <v>14592</v>
      </c>
      <c r="B6559" s="2">
        <v>44824</v>
      </c>
      <c r="C6559" s="1" t="s">
        <v>8010</v>
      </c>
      <c r="D6559">
        <v>76</v>
      </c>
      <c r="E6559" s="1" t="s">
        <v>8013</v>
      </c>
      <c r="F6559" s="1" t="s">
        <v>8032</v>
      </c>
      <c r="G6559" s="1" t="s">
        <v>8026</v>
      </c>
      <c r="H6559">
        <v>7</v>
      </c>
      <c r="I6559">
        <v>9</v>
      </c>
      <c r="J6559" s="1" t="s">
        <v>8027</v>
      </c>
      <c r="K6559">
        <v>12</v>
      </c>
      <c r="L6559">
        <v>6</v>
      </c>
      <c r="M6559">
        <v>3</v>
      </c>
      <c r="N6559" s="1" t="s">
        <v>8007</v>
      </c>
      <c r="O6559" s="1" t="s">
        <v>8017</v>
      </c>
      <c r="P6559">
        <v>0.97</v>
      </c>
      <c r="Q6559">
        <v>1</v>
      </c>
      <c r="R6559" t="str">
        <f t="shared" si="510"/>
        <v>SENIOR</v>
      </c>
      <c r="S6559" s="1" t="str">
        <f t="shared" si="511"/>
        <v>Sep</v>
      </c>
      <c r="T6559" s="1">
        <f t="shared" si="512"/>
        <v>2022</v>
      </c>
      <c r="U6559" s="1" t="str">
        <f t="shared" si="513"/>
        <v>High</v>
      </c>
      <c r="V6559" s="1" t="str">
        <f t="shared" si="514"/>
        <v>Frequent</v>
      </c>
    </row>
    <row r="6560" spans="1:22" x14ac:dyDescent="0.2">
      <c r="A6560" s="1" t="s">
        <v>14593</v>
      </c>
      <c r="B6560" s="2">
        <v>44593</v>
      </c>
      <c r="C6560" s="1" t="s">
        <v>8031</v>
      </c>
      <c r="D6560">
        <v>69</v>
      </c>
      <c r="E6560" s="1" t="s">
        <v>8013</v>
      </c>
      <c r="F6560" s="1" t="s">
        <v>8014</v>
      </c>
      <c r="G6560" s="1" t="s">
        <v>8060</v>
      </c>
      <c r="H6560">
        <v>5</v>
      </c>
      <c r="I6560">
        <v>10</v>
      </c>
      <c r="J6560" s="1" t="s">
        <v>8016</v>
      </c>
      <c r="K6560">
        <v>8</v>
      </c>
      <c r="L6560">
        <v>5</v>
      </c>
      <c r="M6560">
        <v>1</v>
      </c>
      <c r="N6560" s="1" t="s">
        <v>8007</v>
      </c>
      <c r="O6560" s="1" t="s">
        <v>8008</v>
      </c>
      <c r="P6560">
        <v>0.97</v>
      </c>
      <c r="Q6560">
        <v>1</v>
      </c>
      <c r="R6560" t="str">
        <f t="shared" si="510"/>
        <v>SENIOR</v>
      </c>
      <c r="S6560" s="1" t="str">
        <f t="shared" si="511"/>
        <v>Feb</v>
      </c>
      <c r="T6560" s="1">
        <f t="shared" si="512"/>
        <v>2022</v>
      </c>
      <c r="U6560" s="1" t="str">
        <f t="shared" si="513"/>
        <v>High</v>
      </c>
      <c r="V6560" s="1" t="str">
        <f t="shared" si="514"/>
        <v>Normal</v>
      </c>
    </row>
    <row r="6561" spans="1:22" x14ac:dyDescent="0.2">
      <c r="A6561" s="1" t="s">
        <v>14594</v>
      </c>
      <c r="B6561" s="2">
        <v>44581</v>
      </c>
      <c r="C6561" s="1" t="s">
        <v>8031</v>
      </c>
      <c r="D6561">
        <v>81</v>
      </c>
      <c r="E6561" s="1" t="s">
        <v>8003</v>
      </c>
      <c r="F6561" s="1" t="s">
        <v>8022</v>
      </c>
      <c r="G6561" s="1" t="s">
        <v>8062</v>
      </c>
      <c r="H6561">
        <v>5</v>
      </c>
      <c r="I6561">
        <v>9</v>
      </c>
      <c r="J6561" s="1" t="s">
        <v>8016</v>
      </c>
      <c r="K6561">
        <v>8</v>
      </c>
      <c r="L6561">
        <v>6</v>
      </c>
      <c r="M6561">
        <v>2</v>
      </c>
      <c r="N6561" s="1" t="s">
        <v>8007</v>
      </c>
      <c r="O6561" s="1" t="s">
        <v>8008</v>
      </c>
      <c r="P6561">
        <v>0.97</v>
      </c>
      <c r="Q6561">
        <v>1</v>
      </c>
      <c r="R6561" t="str">
        <f t="shared" si="510"/>
        <v>SENIOR</v>
      </c>
      <c r="S6561" s="1" t="str">
        <f t="shared" si="511"/>
        <v>Jan</v>
      </c>
      <c r="T6561" s="1">
        <f t="shared" si="512"/>
        <v>2022</v>
      </c>
      <c r="U6561" s="1" t="str">
        <f t="shared" si="513"/>
        <v>High</v>
      </c>
      <c r="V6561" s="1" t="str">
        <f t="shared" si="514"/>
        <v>Normal</v>
      </c>
    </row>
    <row r="6562" spans="1:22" x14ac:dyDescent="0.2">
      <c r="A6562" s="1" t="s">
        <v>14595</v>
      </c>
      <c r="B6562" s="2">
        <v>44950</v>
      </c>
      <c r="C6562" s="1" t="s">
        <v>8031</v>
      </c>
      <c r="D6562">
        <v>52</v>
      </c>
      <c r="E6562" s="1" t="s">
        <v>8013</v>
      </c>
      <c r="F6562" s="1" t="s">
        <v>8014</v>
      </c>
      <c r="G6562" s="1" t="s">
        <v>8020</v>
      </c>
      <c r="H6562">
        <v>3</v>
      </c>
      <c r="I6562">
        <v>8</v>
      </c>
      <c r="J6562" s="1" t="s">
        <v>8006</v>
      </c>
      <c r="K6562">
        <v>4</v>
      </c>
      <c r="L6562">
        <v>4</v>
      </c>
      <c r="M6562">
        <v>3</v>
      </c>
      <c r="N6562" s="1" t="s">
        <v>8038</v>
      </c>
      <c r="O6562" s="1" t="s">
        <v>8008</v>
      </c>
      <c r="P6562">
        <v>0.97</v>
      </c>
      <c r="Q6562">
        <v>1</v>
      </c>
      <c r="R6562" t="str">
        <f t="shared" si="510"/>
        <v>ADULT</v>
      </c>
      <c r="S6562" s="1" t="str">
        <f t="shared" si="511"/>
        <v>Jan</v>
      </c>
      <c r="T6562" s="1">
        <f t="shared" si="512"/>
        <v>2023</v>
      </c>
      <c r="U6562" s="1" t="str">
        <f t="shared" si="513"/>
        <v>High</v>
      </c>
      <c r="V6562" s="1" t="str">
        <f t="shared" si="514"/>
        <v>Frequent</v>
      </c>
    </row>
    <row r="6563" spans="1:22" x14ac:dyDescent="0.2">
      <c r="A6563" s="1" t="s">
        <v>14596</v>
      </c>
      <c r="B6563" s="2">
        <v>44704</v>
      </c>
      <c r="C6563" s="1" t="s">
        <v>8002</v>
      </c>
      <c r="D6563">
        <v>80</v>
      </c>
      <c r="E6563" s="1" t="s">
        <v>8003</v>
      </c>
      <c r="F6563" s="1" t="s">
        <v>8037</v>
      </c>
      <c r="G6563" s="1" t="s">
        <v>8044</v>
      </c>
      <c r="H6563">
        <v>5</v>
      </c>
      <c r="I6563">
        <v>10</v>
      </c>
      <c r="J6563" s="1" t="s">
        <v>8027</v>
      </c>
      <c r="K6563">
        <v>8</v>
      </c>
      <c r="L6563">
        <v>4</v>
      </c>
      <c r="M6563">
        <v>3</v>
      </c>
      <c r="N6563" s="1" t="s">
        <v>8007</v>
      </c>
      <c r="O6563" s="1" t="s">
        <v>8008</v>
      </c>
      <c r="P6563">
        <v>0.97</v>
      </c>
      <c r="Q6563">
        <v>1</v>
      </c>
      <c r="R6563" t="str">
        <f t="shared" si="510"/>
        <v>SENIOR</v>
      </c>
      <c r="S6563" s="1" t="str">
        <f t="shared" si="511"/>
        <v>May</v>
      </c>
      <c r="T6563" s="1">
        <f t="shared" si="512"/>
        <v>2022</v>
      </c>
      <c r="U6563" s="1" t="str">
        <f t="shared" si="513"/>
        <v>High</v>
      </c>
      <c r="V6563" s="1" t="str">
        <f t="shared" si="514"/>
        <v>Frequent</v>
      </c>
    </row>
    <row r="6564" spans="1:22" x14ac:dyDescent="0.2">
      <c r="A6564" s="1" t="s">
        <v>14597</v>
      </c>
      <c r="B6564" s="2">
        <v>45020</v>
      </c>
      <c r="C6564" s="1" t="s">
        <v>8002</v>
      </c>
      <c r="D6564">
        <v>54</v>
      </c>
      <c r="E6564" s="1" t="s">
        <v>8003</v>
      </c>
      <c r="F6564" s="1" t="s">
        <v>8037</v>
      </c>
      <c r="G6564" s="1" t="s">
        <v>8026</v>
      </c>
      <c r="H6564">
        <v>5</v>
      </c>
      <c r="I6564">
        <v>9</v>
      </c>
      <c r="J6564" s="1" t="s">
        <v>8041</v>
      </c>
      <c r="K6564">
        <v>12</v>
      </c>
      <c r="L6564">
        <v>2</v>
      </c>
      <c r="M6564">
        <v>3</v>
      </c>
      <c r="N6564" s="1" t="s">
        <v>8038</v>
      </c>
      <c r="O6564" s="1" t="s">
        <v>8008</v>
      </c>
      <c r="P6564">
        <v>0.97</v>
      </c>
      <c r="Q6564">
        <v>1</v>
      </c>
      <c r="R6564" t="str">
        <f t="shared" si="510"/>
        <v>ADULT</v>
      </c>
      <c r="S6564" s="1" t="str">
        <f t="shared" si="511"/>
        <v>Apr</v>
      </c>
      <c r="T6564" s="1">
        <f t="shared" si="512"/>
        <v>2023</v>
      </c>
      <c r="U6564" s="1" t="str">
        <f t="shared" si="513"/>
        <v>High</v>
      </c>
      <c r="V6564" s="1" t="str">
        <f t="shared" si="514"/>
        <v>Frequent</v>
      </c>
    </row>
    <row r="6565" spans="1:22" x14ac:dyDescent="0.2">
      <c r="A6565" s="1" t="s">
        <v>14598</v>
      </c>
      <c r="B6565" s="2">
        <v>44632</v>
      </c>
      <c r="C6565" s="1" t="s">
        <v>8002</v>
      </c>
      <c r="D6565">
        <v>83</v>
      </c>
      <c r="E6565" s="1" t="s">
        <v>8013</v>
      </c>
      <c r="F6565" s="1" t="s">
        <v>8014</v>
      </c>
      <c r="G6565" s="1" t="s">
        <v>8026</v>
      </c>
      <c r="H6565">
        <v>6</v>
      </c>
      <c r="I6565">
        <v>7</v>
      </c>
      <c r="J6565" s="1" t="s">
        <v>8016</v>
      </c>
      <c r="K6565">
        <v>13</v>
      </c>
      <c r="L6565">
        <v>4</v>
      </c>
      <c r="M6565">
        <v>2</v>
      </c>
      <c r="N6565" s="1" t="s">
        <v>8007</v>
      </c>
      <c r="O6565" s="1" t="s">
        <v>8017</v>
      </c>
      <c r="P6565">
        <v>0.97</v>
      </c>
      <c r="Q6565">
        <v>1</v>
      </c>
      <c r="R6565" t="str">
        <f t="shared" si="510"/>
        <v>SENIOR</v>
      </c>
      <c r="S6565" s="1" t="str">
        <f t="shared" si="511"/>
        <v>Mar</v>
      </c>
      <c r="T6565" s="1">
        <f t="shared" si="512"/>
        <v>2022</v>
      </c>
      <c r="U6565" s="1" t="str">
        <f t="shared" si="513"/>
        <v>High</v>
      </c>
      <c r="V6565" s="1" t="str">
        <f t="shared" si="514"/>
        <v>Normal</v>
      </c>
    </row>
    <row r="6566" spans="1:22" x14ac:dyDescent="0.2">
      <c r="A6566" s="1" t="s">
        <v>14599</v>
      </c>
      <c r="B6566" s="2">
        <v>44362</v>
      </c>
      <c r="C6566" s="1" t="s">
        <v>8019</v>
      </c>
      <c r="D6566">
        <v>57</v>
      </c>
      <c r="E6566" s="1" t="s">
        <v>8013</v>
      </c>
      <c r="F6566" s="1" t="s">
        <v>8014</v>
      </c>
      <c r="G6566" s="1" t="s">
        <v>8044</v>
      </c>
      <c r="H6566">
        <v>4</v>
      </c>
      <c r="I6566">
        <v>9</v>
      </c>
      <c r="J6566" s="1" t="s">
        <v>8006</v>
      </c>
      <c r="K6566">
        <v>6</v>
      </c>
      <c r="L6566">
        <v>4</v>
      </c>
      <c r="M6566">
        <v>1</v>
      </c>
      <c r="N6566" s="1" t="s">
        <v>8011</v>
      </c>
      <c r="O6566" s="1" t="s">
        <v>8008</v>
      </c>
      <c r="P6566">
        <v>0.8</v>
      </c>
      <c r="Q6566">
        <v>1</v>
      </c>
      <c r="R6566" t="str">
        <f t="shared" si="510"/>
        <v>ADULT</v>
      </c>
      <c r="S6566" s="1" t="str">
        <f t="shared" si="511"/>
        <v>Jun</v>
      </c>
      <c r="T6566" s="1">
        <f t="shared" si="512"/>
        <v>2021</v>
      </c>
      <c r="U6566" s="1" t="str">
        <f t="shared" si="513"/>
        <v>High</v>
      </c>
      <c r="V6566" s="1" t="str">
        <f t="shared" si="514"/>
        <v>Normal</v>
      </c>
    </row>
    <row r="6567" spans="1:22" x14ac:dyDescent="0.2">
      <c r="A6567" s="1" t="s">
        <v>14600</v>
      </c>
      <c r="B6567" s="2">
        <v>44702</v>
      </c>
      <c r="C6567" s="1" t="s">
        <v>8002</v>
      </c>
      <c r="D6567">
        <v>70</v>
      </c>
      <c r="E6567" s="1" t="s">
        <v>8003</v>
      </c>
      <c r="F6567" s="1" t="s">
        <v>8004</v>
      </c>
      <c r="G6567" s="1" t="s">
        <v>8020</v>
      </c>
      <c r="H6567">
        <v>6</v>
      </c>
      <c r="I6567">
        <v>10</v>
      </c>
      <c r="J6567" s="1" t="s">
        <v>8016</v>
      </c>
      <c r="K6567">
        <v>9</v>
      </c>
      <c r="L6567">
        <v>6</v>
      </c>
      <c r="M6567">
        <v>2</v>
      </c>
      <c r="N6567" s="1" t="s">
        <v>8007</v>
      </c>
      <c r="O6567" s="1" t="s">
        <v>8017</v>
      </c>
      <c r="P6567">
        <v>0.97</v>
      </c>
      <c r="Q6567">
        <v>0</v>
      </c>
      <c r="R6567" t="str">
        <f t="shared" si="510"/>
        <v>SENIOR</v>
      </c>
      <c r="S6567" s="1" t="str">
        <f t="shared" si="511"/>
        <v>May</v>
      </c>
      <c r="T6567" s="1">
        <f t="shared" si="512"/>
        <v>2022</v>
      </c>
      <c r="U6567" s="1" t="str">
        <f t="shared" si="513"/>
        <v>High</v>
      </c>
      <c r="V6567" s="1" t="str">
        <f t="shared" si="514"/>
        <v>Normal</v>
      </c>
    </row>
    <row r="6568" spans="1:22" x14ac:dyDescent="0.2">
      <c r="A6568" s="1" t="s">
        <v>14601</v>
      </c>
      <c r="B6568" s="2">
        <v>45238</v>
      </c>
      <c r="C6568" s="1" t="s">
        <v>8010</v>
      </c>
      <c r="D6568">
        <v>83</v>
      </c>
      <c r="E6568" s="1" t="s">
        <v>8013</v>
      </c>
      <c r="F6568" s="1" t="s">
        <v>8014</v>
      </c>
      <c r="G6568" s="1" t="s">
        <v>8015</v>
      </c>
      <c r="H6568">
        <v>8</v>
      </c>
      <c r="I6568">
        <v>7</v>
      </c>
      <c r="J6568" s="1" t="s">
        <v>8016</v>
      </c>
      <c r="K6568">
        <v>14</v>
      </c>
      <c r="L6568">
        <v>8</v>
      </c>
      <c r="M6568">
        <v>3</v>
      </c>
      <c r="N6568" s="1" t="s">
        <v>8007</v>
      </c>
      <c r="O6568" s="1" t="s">
        <v>8017</v>
      </c>
      <c r="P6568">
        <v>0.97</v>
      </c>
      <c r="Q6568">
        <v>1</v>
      </c>
      <c r="R6568" t="str">
        <f t="shared" si="510"/>
        <v>SENIOR</v>
      </c>
      <c r="S6568" s="1" t="str">
        <f t="shared" si="511"/>
        <v>Nov</v>
      </c>
      <c r="T6568" s="1">
        <f t="shared" si="512"/>
        <v>2023</v>
      </c>
      <c r="U6568" s="1" t="str">
        <f t="shared" si="513"/>
        <v>High</v>
      </c>
      <c r="V6568" s="1" t="str">
        <f t="shared" si="514"/>
        <v>Frequent</v>
      </c>
    </row>
    <row r="6569" spans="1:22" x14ac:dyDescent="0.2">
      <c r="A6569" s="1" t="s">
        <v>14602</v>
      </c>
      <c r="B6569" s="2">
        <v>45074</v>
      </c>
      <c r="C6569" s="1" t="s">
        <v>8002</v>
      </c>
      <c r="D6569">
        <v>54</v>
      </c>
      <c r="E6569" s="1" t="s">
        <v>8013</v>
      </c>
      <c r="F6569" s="1" t="s">
        <v>8014</v>
      </c>
      <c r="G6569" s="1" t="s">
        <v>8035</v>
      </c>
      <c r="H6569">
        <v>4</v>
      </c>
      <c r="I6569">
        <v>10</v>
      </c>
      <c r="J6569" s="1" t="s">
        <v>8016</v>
      </c>
      <c r="K6569">
        <v>9</v>
      </c>
      <c r="L6569">
        <v>3</v>
      </c>
      <c r="M6569">
        <v>2</v>
      </c>
      <c r="N6569" s="1" t="s">
        <v>8038</v>
      </c>
      <c r="O6569" s="1" t="s">
        <v>8008</v>
      </c>
      <c r="P6569">
        <v>0.97</v>
      </c>
      <c r="Q6569">
        <v>1</v>
      </c>
      <c r="R6569" t="str">
        <f t="shared" si="510"/>
        <v>ADULT</v>
      </c>
      <c r="S6569" s="1" t="str">
        <f t="shared" si="511"/>
        <v>May</v>
      </c>
      <c r="T6569" s="1">
        <f t="shared" si="512"/>
        <v>2023</v>
      </c>
      <c r="U6569" s="1" t="str">
        <f t="shared" si="513"/>
        <v>High</v>
      </c>
      <c r="V6569" s="1" t="str">
        <f t="shared" si="514"/>
        <v>Normal</v>
      </c>
    </row>
    <row r="6570" spans="1:22" x14ac:dyDescent="0.2">
      <c r="A6570" s="1" t="s">
        <v>14603</v>
      </c>
      <c r="B6570" s="2">
        <v>44422</v>
      </c>
      <c r="C6570" s="1" t="s">
        <v>8019</v>
      </c>
      <c r="D6570">
        <v>61</v>
      </c>
      <c r="E6570" s="1" t="s">
        <v>8013</v>
      </c>
      <c r="F6570" s="1" t="s">
        <v>8032</v>
      </c>
      <c r="G6570" s="1" t="s">
        <v>8015</v>
      </c>
      <c r="H6570">
        <v>6</v>
      </c>
      <c r="I6570">
        <v>5</v>
      </c>
      <c r="J6570" s="1" t="s">
        <v>8027</v>
      </c>
      <c r="K6570">
        <v>11</v>
      </c>
      <c r="L6570">
        <v>3</v>
      </c>
      <c r="M6570">
        <v>2</v>
      </c>
      <c r="N6570" s="1" t="s">
        <v>8023</v>
      </c>
      <c r="O6570" s="1" t="s">
        <v>8017</v>
      </c>
      <c r="P6570">
        <v>0.97</v>
      </c>
      <c r="Q6570">
        <v>1</v>
      </c>
      <c r="R6570" t="str">
        <f t="shared" si="510"/>
        <v>ADULT</v>
      </c>
      <c r="S6570" s="1" t="str">
        <f t="shared" si="511"/>
        <v>Aug</v>
      </c>
      <c r="T6570" s="1">
        <f t="shared" si="512"/>
        <v>2021</v>
      </c>
      <c r="U6570" s="1" t="str">
        <f t="shared" si="513"/>
        <v>High</v>
      </c>
      <c r="V6570" s="1" t="str">
        <f t="shared" si="514"/>
        <v>Normal</v>
      </c>
    </row>
    <row r="6571" spans="1:22" x14ac:dyDescent="0.2">
      <c r="A6571" s="1" t="s">
        <v>14604</v>
      </c>
      <c r="B6571" s="2">
        <v>44625</v>
      </c>
      <c r="C6571" s="1" t="s">
        <v>8002</v>
      </c>
      <c r="D6571">
        <v>79</v>
      </c>
      <c r="E6571" s="1" t="s">
        <v>8013</v>
      </c>
      <c r="F6571" s="1" t="s">
        <v>8014</v>
      </c>
      <c r="G6571" s="1" t="s">
        <v>8060</v>
      </c>
      <c r="H6571">
        <v>5</v>
      </c>
      <c r="I6571">
        <v>10</v>
      </c>
      <c r="J6571" s="1" t="s">
        <v>8006</v>
      </c>
      <c r="K6571">
        <v>8</v>
      </c>
      <c r="L6571">
        <v>5</v>
      </c>
      <c r="M6571">
        <v>2</v>
      </c>
      <c r="N6571" s="1" t="s">
        <v>8007</v>
      </c>
      <c r="O6571" s="1" t="s">
        <v>8008</v>
      </c>
      <c r="P6571">
        <v>0.97</v>
      </c>
      <c r="Q6571">
        <v>1</v>
      </c>
      <c r="R6571" t="str">
        <f t="shared" si="510"/>
        <v>SENIOR</v>
      </c>
      <c r="S6571" s="1" t="str">
        <f t="shared" si="511"/>
        <v>Mar</v>
      </c>
      <c r="T6571" s="1">
        <f t="shared" si="512"/>
        <v>2022</v>
      </c>
      <c r="U6571" s="1" t="str">
        <f t="shared" si="513"/>
        <v>High</v>
      </c>
      <c r="V6571" s="1" t="str">
        <f t="shared" si="514"/>
        <v>Normal</v>
      </c>
    </row>
    <row r="6572" spans="1:22" x14ac:dyDescent="0.2">
      <c r="A6572" s="1" t="s">
        <v>14605</v>
      </c>
      <c r="B6572" s="2">
        <v>45212</v>
      </c>
      <c r="C6572" s="1" t="s">
        <v>8010</v>
      </c>
      <c r="D6572">
        <v>55</v>
      </c>
      <c r="E6572" s="1" t="s">
        <v>8013</v>
      </c>
      <c r="F6572" s="1" t="s">
        <v>8004</v>
      </c>
      <c r="G6572" s="1" t="s">
        <v>8015</v>
      </c>
      <c r="H6572">
        <v>5</v>
      </c>
      <c r="I6572">
        <v>5</v>
      </c>
      <c r="J6572" s="1" t="s">
        <v>8016</v>
      </c>
      <c r="K6572">
        <v>10</v>
      </c>
      <c r="L6572">
        <v>4</v>
      </c>
      <c r="M6572">
        <v>2</v>
      </c>
      <c r="N6572" s="1" t="s">
        <v>8038</v>
      </c>
      <c r="O6572" s="1" t="s">
        <v>8008</v>
      </c>
      <c r="P6572">
        <v>0.93</v>
      </c>
      <c r="Q6572">
        <v>1</v>
      </c>
      <c r="R6572" t="str">
        <f t="shared" si="510"/>
        <v>ADULT</v>
      </c>
      <c r="S6572" s="1" t="str">
        <f t="shared" si="511"/>
        <v>Oct</v>
      </c>
      <c r="T6572" s="1">
        <f t="shared" si="512"/>
        <v>2023</v>
      </c>
      <c r="U6572" s="1" t="str">
        <f t="shared" si="513"/>
        <v>High</v>
      </c>
      <c r="V6572" s="1" t="str">
        <f t="shared" si="514"/>
        <v>Normal</v>
      </c>
    </row>
    <row r="6573" spans="1:22" x14ac:dyDescent="0.2">
      <c r="A6573" s="1" t="s">
        <v>14606</v>
      </c>
      <c r="B6573" s="2">
        <v>44332</v>
      </c>
      <c r="C6573" s="1" t="s">
        <v>8002</v>
      </c>
      <c r="D6573">
        <v>35</v>
      </c>
      <c r="E6573" s="1" t="s">
        <v>8003</v>
      </c>
      <c r="F6573" s="1" t="s">
        <v>8022</v>
      </c>
      <c r="G6573" s="1" t="s">
        <v>8015</v>
      </c>
      <c r="H6573">
        <v>2</v>
      </c>
      <c r="I6573">
        <v>4</v>
      </c>
      <c r="J6573" s="1" t="s">
        <v>8006</v>
      </c>
      <c r="K6573">
        <v>3</v>
      </c>
      <c r="L6573">
        <v>2</v>
      </c>
      <c r="M6573">
        <v>2</v>
      </c>
      <c r="N6573" s="1" t="s">
        <v>8011</v>
      </c>
      <c r="O6573" s="1" t="s">
        <v>8050</v>
      </c>
      <c r="P6573">
        <v>0.53</v>
      </c>
      <c r="Q6573">
        <v>0</v>
      </c>
      <c r="R6573" t="str">
        <f t="shared" si="510"/>
        <v>YOUNG ADULT</v>
      </c>
      <c r="S6573" s="1" t="str">
        <f t="shared" si="511"/>
        <v>May</v>
      </c>
      <c r="T6573" s="1">
        <f t="shared" si="512"/>
        <v>2021</v>
      </c>
      <c r="U6573" s="1" t="str">
        <f t="shared" si="513"/>
        <v>Medium</v>
      </c>
      <c r="V6573" s="1" t="str">
        <f t="shared" si="514"/>
        <v>Normal</v>
      </c>
    </row>
    <row r="6574" spans="1:22" x14ac:dyDescent="0.2">
      <c r="A6574" s="1" t="s">
        <v>14607</v>
      </c>
      <c r="B6574" s="2">
        <v>44475</v>
      </c>
      <c r="C6574" s="1" t="s">
        <v>8010</v>
      </c>
      <c r="D6574">
        <v>94</v>
      </c>
      <c r="E6574" s="1" t="s">
        <v>8013</v>
      </c>
      <c r="F6574" s="1" t="s">
        <v>8032</v>
      </c>
      <c r="G6574" s="1" t="s">
        <v>8005</v>
      </c>
      <c r="H6574">
        <v>6</v>
      </c>
      <c r="I6574">
        <v>7</v>
      </c>
      <c r="J6574" s="1" t="s">
        <v>8006</v>
      </c>
      <c r="K6574">
        <v>9</v>
      </c>
      <c r="L6574">
        <v>10</v>
      </c>
      <c r="M6574">
        <v>2</v>
      </c>
      <c r="N6574" s="1" t="s">
        <v>8007</v>
      </c>
      <c r="O6574" s="1" t="s">
        <v>8017</v>
      </c>
      <c r="P6574">
        <v>0.97</v>
      </c>
      <c r="Q6574">
        <v>1</v>
      </c>
      <c r="R6574" t="str">
        <f t="shared" si="510"/>
        <v>SENIOR</v>
      </c>
      <c r="S6574" s="1" t="str">
        <f t="shared" si="511"/>
        <v>Oct</v>
      </c>
      <c r="T6574" s="1">
        <f t="shared" si="512"/>
        <v>2021</v>
      </c>
      <c r="U6574" s="1" t="str">
        <f t="shared" si="513"/>
        <v>High</v>
      </c>
      <c r="V6574" s="1" t="str">
        <f t="shared" si="514"/>
        <v>Normal</v>
      </c>
    </row>
    <row r="6575" spans="1:22" x14ac:dyDescent="0.2">
      <c r="A6575" s="1" t="s">
        <v>14608</v>
      </c>
      <c r="B6575" s="2">
        <v>44484</v>
      </c>
      <c r="C6575" s="1" t="s">
        <v>8010</v>
      </c>
      <c r="D6575">
        <v>50</v>
      </c>
      <c r="E6575" s="1" t="s">
        <v>8013</v>
      </c>
      <c r="F6575" s="1" t="s">
        <v>8004</v>
      </c>
      <c r="G6575" s="1" t="s">
        <v>8044</v>
      </c>
      <c r="H6575">
        <v>3</v>
      </c>
      <c r="I6575">
        <v>6</v>
      </c>
      <c r="J6575" s="1" t="s">
        <v>8016</v>
      </c>
      <c r="K6575">
        <v>4</v>
      </c>
      <c r="L6575">
        <v>4</v>
      </c>
      <c r="M6575">
        <v>1</v>
      </c>
      <c r="N6575" s="1" t="s">
        <v>8011</v>
      </c>
      <c r="O6575" s="1" t="s">
        <v>8008</v>
      </c>
      <c r="P6575">
        <v>0.73</v>
      </c>
      <c r="Q6575">
        <v>0</v>
      </c>
      <c r="R6575" t="str">
        <f t="shared" si="510"/>
        <v>ADULT</v>
      </c>
      <c r="S6575" s="1" t="str">
        <f t="shared" si="511"/>
        <v>Oct</v>
      </c>
      <c r="T6575" s="1">
        <f t="shared" si="512"/>
        <v>2021</v>
      </c>
      <c r="U6575" s="1" t="str">
        <f t="shared" si="513"/>
        <v>High</v>
      </c>
      <c r="V6575" s="1" t="str">
        <f t="shared" si="514"/>
        <v>Normal</v>
      </c>
    </row>
    <row r="6576" spans="1:22" x14ac:dyDescent="0.2">
      <c r="A6576" s="1" t="s">
        <v>14609</v>
      </c>
      <c r="B6576" s="2">
        <v>44822</v>
      </c>
      <c r="C6576" s="1" t="s">
        <v>8010</v>
      </c>
      <c r="D6576">
        <v>60</v>
      </c>
      <c r="E6576" s="1" t="s">
        <v>8013</v>
      </c>
      <c r="F6576" s="1" t="s">
        <v>8004</v>
      </c>
      <c r="G6576" s="1" t="s">
        <v>8015</v>
      </c>
      <c r="H6576">
        <v>4</v>
      </c>
      <c r="I6576">
        <v>6</v>
      </c>
      <c r="J6576" s="1" t="s">
        <v>8016</v>
      </c>
      <c r="K6576">
        <v>7</v>
      </c>
      <c r="L6576">
        <v>3</v>
      </c>
      <c r="M6576">
        <v>1</v>
      </c>
      <c r="N6576" s="1" t="s">
        <v>8011</v>
      </c>
      <c r="O6576" s="1" t="s">
        <v>8008</v>
      </c>
      <c r="P6576">
        <v>0.59</v>
      </c>
      <c r="Q6576">
        <v>1</v>
      </c>
      <c r="R6576" t="str">
        <f t="shared" si="510"/>
        <v>ADULT</v>
      </c>
      <c r="S6576" s="1" t="str">
        <f t="shared" si="511"/>
        <v>Sep</v>
      </c>
      <c r="T6576" s="1">
        <f t="shared" si="512"/>
        <v>2022</v>
      </c>
      <c r="U6576" s="1" t="str">
        <f t="shared" si="513"/>
        <v>Medium</v>
      </c>
      <c r="V6576" s="1" t="str">
        <f t="shared" si="514"/>
        <v>Normal</v>
      </c>
    </row>
    <row r="6577" spans="1:22" x14ac:dyDescent="0.2">
      <c r="A6577" s="1" t="s">
        <v>14610</v>
      </c>
      <c r="B6577" s="2">
        <v>44646</v>
      </c>
      <c r="C6577" s="1" t="s">
        <v>8002</v>
      </c>
      <c r="D6577">
        <v>77</v>
      </c>
      <c r="E6577" s="1" t="s">
        <v>8013</v>
      </c>
      <c r="F6577" s="1" t="s">
        <v>8022</v>
      </c>
      <c r="G6577" s="1" t="s">
        <v>8005</v>
      </c>
      <c r="H6577">
        <v>5</v>
      </c>
      <c r="I6577">
        <v>7</v>
      </c>
      <c r="J6577" s="1" t="s">
        <v>8016</v>
      </c>
      <c r="K6577">
        <v>8</v>
      </c>
      <c r="L6577">
        <v>6</v>
      </c>
      <c r="M6577">
        <v>2</v>
      </c>
      <c r="N6577" s="1" t="s">
        <v>8007</v>
      </c>
      <c r="O6577" s="1" t="s">
        <v>8008</v>
      </c>
      <c r="P6577">
        <v>0.97</v>
      </c>
      <c r="Q6577">
        <v>1</v>
      </c>
      <c r="R6577" t="str">
        <f t="shared" si="510"/>
        <v>SENIOR</v>
      </c>
      <c r="S6577" s="1" t="str">
        <f t="shared" si="511"/>
        <v>Mar</v>
      </c>
      <c r="T6577" s="1">
        <f t="shared" si="512"/>
        <v>2022</v>
      </c>
      <c r="U6577" s="1" t="str">
        <f t="shared" si="513"/>
        <v>High</v>
      </c>
      <c r="V6577" s="1" t="str">
        <f t="shared" si="514"/>
        <v>Normal</v>
      </c>
    </row>
    <row r="6578" spans="1:22" x14ac:dyDescent="0.2">
      <c r="A6578" s="1" t="s">
        <v>14611</v>
      </c>
      <c r="B6578" s="2">
        <v>44284</v>
      </c>
      <c r="C6578" s="1" t="s">
        <v>8002</v>
      </c>
      <c r="D6578">
        <v>47</v>
      </c>
      <c r="E6578" s="1" t="s">
        <v>8003</v>
      </c>
      <c r="F6578" s="1" t="s">
        <v>8004</v>
      </c>
      <c r="G6578" s="1" t="s">
        <v>8015</v>
      </c>
      <c r="H6578">
        <v>3</v>
      </c>
      <c r="I6578">
        <v>6</v>
      </c>
      <c r="J6578" s="1" t="s">
        <v>8027</v>
      </c>
      <c r="K6578">
        <v>8</v>
      </c>
      <c r="L6578">
        <v>2</v>
      </c>
      <c r="M6578">
        <v>1</v>
      </c>
      <c r="N6578" s="1" t="s">
        <v>8038</v>
      </c>
      <c r="O6578" s="1" t="s">
        <v>8008</v>
      </c>
      <c r="P6578">
        <v>0.47</v>
      </c>
      <c r="Q6578">
        <v>0</v>
      </c>
      <c r="R6578" t="str">
        <f t="shared" si="510"/>
        <v>ADULT</v>
      </c>
      <c r="S6578" s="1" t="str">
        <f t="shared" si="511"/>
        <v>Mar</v>
      </c>
      <c r="T6578" s="1">
        <f t="shared" si="512"/>
        <v>2021</v>
      </c>
      <c r="U6578" s="1" t="str">
        <f t="shared" si="513"/>
        <v>Medium</v>
      </c>
      <c r="V6578" s="1" t="str">
        <f t="shared" si="514"/>
        <v>Normal</v>
      </c>
    </row>
    <row r="6579" spans="1:22" x14ac:dyDescent="0.2">
      <c r="A6579" s="1" t="s">
        <v>14612</v>
      </c>
      <c r="B6579" s="2">
        <v>44885</v>
      </c>
      <c r="C6579" s="1" t="s">
        <v>8010</v>
      </c>
      <c r="D6579">
        <v>40</v>
      </c>
      <c r="E6579" s="1" t="s">
        <v>8003</v>
      </c>
      <c r="F6579" s="1" t="s">
        <v>8014</v>
      </c>
      <c r="G6579" s="1" t="s">
        <v>8015</v>
      </c>
      <c r="H6579">
        <v>3</v>
      </c>
      <c r="I6579">
        <v>5</v>
      </c>
      <c r="J6579" s="1" t="s">
        <v>8027</v>
      </c>
      <c r="K6579">
        <v>4</v>
      </c>
      <c r="L6579">
        <v>2</v>
      </c>
      <c r="M6579">
        <v>2</v>
      </c>
      <c r="N6579" s="1" t="s">
        <v>8011</v>
      </c>
      <c r="O6579" s="1" t="s">
        <v>8008</v>
      </c>
      <c r="P6579">
        <v>0.59</v>
      </c>
      <c r="Q6579">
        <v>1</v>
      </c>
      <c r="R6579" t="str">
        <f t="shared" si="510"/>
        <v>ADULT</v>
      </c>
      <c r="S6579" s="1" t="str">
        <f t="shared" si="511"/>
        <v>Nov</v>
      </c>
      <c r="T6579" s="1">
        <f t="shared" si="512"/>
        <v>2022</v>
      </c>
      <c r="U6579" s="1" t="str">
        <f t="shared" si="513"/>
        <v>Medium</v>
      </c>
      <c r="V6579" s="1" t="str">
        <f t="shared" si="514"/>
        <v>Normal</v>
      </c>
    </row>
    <row r="6580" spans="1:22" x14ac:dyDescent="0.2">
      <c r="A6580" s="1" t="s">
        <v>14613</v>
      </c>
      <c r="B6580" s="2">
        <v>44305</v>
      </c>
      <c r="C6580" s="1" t="s">
        <v>8002</v>
      </c>
      <c r="D6580">
        <v>62</v>
      </c>
      <c r="E6580" s="1" t="s">
        <v>8003</v>
      </c>
      <c r="F6580" s="1" t="s">
        <v>8032</v>
      </c>
      <c r="G6580" s="1" t="s">
        <v>8044</v>
      </c>
      <c r="H6580">
        <v>5</v>
      </c>
      <c r="I6580">
        <v>8</v>
      </c>
      <c r="J6580" s="1" t="s">
        <v>8016</v>
      </c>
      <c r="K6580">
        <v>8</v>
      </c>
      <c r="L6580">
        <v>4</v>
      </c>
      <c r="M6580">
        <v>1</v>
      </c>
      <c r="N6580" s="1" t="s">
        <v>8011</v>
      </c>
      <c r="O6580" s="1" t="s">
        <v>8008</v>
      </c>
      <c r="P6580">
        <v>0.97</v>
      </c>
      <c r="Q6580">
        <v>1</v>
      </c>
      <c r="R6580" t="str">
        <f t="shared" si="510"/>
        <v>ADULT</v>
      </c>
      <c r="S6580" s="1" t="str">
        <f t="shared" si="511"/>
        <v>Apr</v>
      </c>
      <c r="T6580" s="1">
        <f t="shared" si="512"/>
        <v>2021</v>
      </c>
      <c r="U6580" s="1" t="str">
        <f t="shared" si="513"/>
        <v>High</v>
      </c>
      <c r="V6580" s="1" t="str">
        <f t="shared" si="514"/>
        <v>Normal</v>
      </c>
    </row>
    <row r="6581" spans="1:22" x14ac:dyDescent="0.2">
      <c r="A6581" s="1" t="s">
        <v>14614</v>
      </c>
      <c r="B6581" s="2">
        <v>44861</v>
      </c>
      <c r="C6581" s="1" t="s">
        <v>8010</v>
      </c>
      <c r="D6581">
        <v>27</v>
      </c>
      <c r="E6581" s="1" t="s">
        <v>8003</v>
      </c>
      <c r="F6581" s="1" t="s">
        <v>8022</v>
      </c>
      <c r="G6581" s="1" t="s">
        <v>8015</v>
      </c>
      <c r="H6581">
        <v>2</v>
      </c>
      <c r="I6581">
        <v>5</v>
      </c>
      <c r="J6581" s="1" t="s">
        <v>8016</v>
      </c>
      <c r="K6581">
        <v>3</v>
      </c>
      <c r="L6581">
        <v>2</v>
      </c>
      <c r="M6581">
        <v>2</v>
      </c>
      <c r="N6581" s="1" t="s">
        <v>8011</v>
      </c>
      <c r="O6581" s="1" t="s">
        <v>8050</v>
      </c>
      <c r="P6581">
        <v>0.48</v>
      </c>
      <c r="Q6581">
        <v>0</v>
      </c>
      <c r="R6581" t="str">
        <f t="shared" si="510"/>
        <v>YOUNG ADULT</v>
      </c>
      <c r="S6581" s="1" t="str">
        <f t="shared" si="511"/>
        <v>Oct</v>
      </c>
      <c r="T6581" s="1">
        <f t="shared" si="512"/>
        <v>2022</v>
      </c>
      <c r="U6581" s="1" t="str">
        <f t="shared" si="513"/>
        <v>Medium</v>
      </c>
      <c r="V6581" s="1" t="str">
        <f t="shared" si="514"/>
        <v>Normal</v>
      </c>
    </row>
    <row r="6582" spans="1:22" x14ac:dyDescent="0.2">
      <c r="A6582" s="1" t="s">
        <v>14615</v>
      </c>
      <c r="B6582" s="2">
        <v>44752</v>
      </c>
      <c r="C6582" s="1" t="s">
        <v>8019</v>
      </c>
      <c r="D6582">
        <v>53</v>
      </c>
      <c r="E6582" s="1" t="s">
        <v>8003</v>
      </c>
      <c r="F6582" s="1" t="s">
        <v>8032</v>
      </c>
      <c r="G6582" s="1" t="s">
        <v>8005</v>
      </c>
      <c r="H6582">
        <v>4</v>
      </c>
      <c r="I6582">
        <v>6</v>
      </c>
      <c r="J6582" s="1" t="s">
        <v>8016</v>
      </c>
      <c r="K6582">
        <v>7</v>
      </c>
      <c r="L6582">
        <v>2</v>
      </c>
      <c r="M6582">
        <v>1</v>
      </c>
      <c r="N6582" s="1" t="s">
        <v>8011</v>
      </c>
      <c r="O6582" s="1" t="s">
        <v>8008</v>
      </c>
      <c r="P6582">
        <v>0.49</v>
      </c>
      <c r="Q6582">
        <v>1</v>
      </c>
      <c r="R6582" t="str">
        <f t="shared" si="510"/>
        <v>ADULT</v>
      </c>
      <c r="S6582" s="1" t="str">
        <f t="shared" si="511"/>
        <v>Jul</v>
      </c>
      <c r="T6582" s="1">
        <f t="shared" si="512"/>
        <v>2022</v>
      </c>
      <c r="U6582" s="1" t="str">
        <f t="shared" si="513"/>
        <v>Medium</v>
      </c>
      <c r="V6582" s="1" t="str">
        <f t="shared" si="514"/>
        <v>Normal</v>
      </c>
    </row>
    <row r="6583" spans="1:22" x14ac:dyDescent="0.2">
      <c r="A6583" s="1" t="s">
        <v>14616</v>
      </c>
      <c r="B6583" s="2">
        <v>44737</v>
      </c>
      <c r="C6583" s="1" t="s">
        <v>8019</v>
      </c>
      <c r="D6583">
        <v>62</v>
      </c>
      <c r="E6583" s="1" t="s">
        <v>8003</v>
      </c>
      <c r="F6583" s="1" t="s">
        <v>8004</v>
      </c>
      <c r="G6583" s="1" t="s">
        <v>8044</v>
      </c>
      <c r="H6583">
        <v>4</v>
      </c>
      <c r="I6583">
        <v>9</v>
      </c>
      <c r="J6583" s="1" t="s">
        <v>8027</v>
      </c>
      <c r="K6583">
        <v>6</v>
      </c>
      <c r="L6583">
        <v>5</v>
      </c>
      <c r="M6583">
        <v>1</v>
      </c>
      <c r="N6583" s="1" t="s">
        <v>8038</v>
      </c>
      <c r="O6583" s="1" t="s">
        <v>8008</v>
      </c>
      <c r="P6583">
        <v>0.94</v>
      </c>
      <c r="Q6583">
        <v>1</v>
      </c>
      <c r="R6583" t="str">
        <f t="shared" si="510"/>
        <v>ADULT</v>
      </c>
      <c r="S6583" s="1" t="str">
        <f t="shared" si="511"/>
        <v>Jun</v>
      </c>
      <c r="T6583" s="1">
        <f t="shared" si="512"/>
        <v>2022</v>
      </c>
      <c r="U6583" s="1" t="str">
        <f t="shared" si="513"/>
        <v>High</v>
      </c>
      <c r="V6583" s="1" t="str">
        <f t="shared" si="514"/>
        <v>Normal</v>
      </c>
    </row>
    <row r="6584" spans="1:22" x14ac:dyDescent="0.2">
      <c r="A6584" s="1" t="s">
        <v>14617</v>
      </c>
      <c r="B6584" s="2">
        <v>44270</v>
      </c>
      <c r="C6584" s="1" t="s">
        <v>8002</v>
      </c>
      <c r="D6584">
        <v>53</v>
      </c>
      <c r="E6584" s="1" t="s">
        <v>8013</v>
      </c>
      <c r="F6584" s="1" t="s">
        <v>8032</v>
      </c>
      <c r="G6584" s="1" t="s">
        <v>8060</v>
      </c>
      <c r="H6584">
        <v>5</v>
      </c>
      <c r="I6584">
        <v>8</v>
      </c>
      <c r="J6584" s="1" t="s">
        <v>8016</v>
      </c>
      <c r="K6584">
        <v>10</v>
      </c>
      <c r="L6584">
        <v>4</v>
      </c>
      <c r="M6584">
        <v>1</v>
      </c>
      <c r="N6584" s="1" t="s">
        <v>8023</v>
      </c>
      <c r="O6584" s="1" t="s">
        <v>8008</v>
      </c>
      <c r="P6584">
        <v>0.97</v>
      </c>
      <c r="Q6584">
        <v>1</v>
      </c>
      <c r="R6584" t="str">
        <f t="shared" si="510"/>
        <v>ADULT</v>
      </c>
      <c r="S6584" s="1" t="str">
        <f t="shared" si="511"/>
        <v>Mar</v>
      </c>
      <c r="T6584" s="1">
        <f t="shared" si="512"/>
        <v>2021</v>
      </c>
      <c r="U6584" s="1" t="str">
        <f t="shared" si="513"/>
        <v>High</v>
      </c>
      <c r="V6584" s="1" t="str">
        <f t="shared" si="514"/>
        <v>Normal</v>
      </c>
    </row>
    <row r="6585" spans="1:22" x14ac:dyDescent="0.2">
      <c r="A6585" s="1" t="s">
        <v>14618</v>
      </c>
      <c r="B6585" s="2">
        <v>44896</v>
      </c>
      <c r="C6585" s="1" t="s">
        <v>8031</v>
      </c>
      <c r="D6585">
        <v>31</v>
      </c>
      <c r="E6585" s="1" t="s">
        <v>8013</v>
      </c>
      <c r="F6585" s="1" t="s">
        <v>8004</v>
      </c>
      <c r="G6585" s="1" t="s">
        <v>8062</v>
      </c>
      <c r="H6585">
        <v>2</v>
      </c>
      <c r="I6585">
        <v>8</v>
      </c>
      <c r="J6585" s="1" t="s">
        <v>8006</v>
      </c>
      <c r="K6585">
        <v>4</v>
      </c>
      <c r="L6585">
        <v>2</v>
      </c>
      <c r="M6585">
        <v>2</v>
      </c>
      <c r="N6585" s="1" t="s">
        <v>8011</v>
      </c>
      <c r="O6585" s="1" t="s">
        <v>8050</v>
      </c>
      <c r="P6585">
        <v>0.52</v>
      </c>
      <c r="Q6585">
        <v>0</v>
      </c>
      <c r="R6585" t="str">
        <f t="shared" si="510"/>
        <v>YOUNG ADULT</v>
      </c>
      <c r="S6585" s="1" t="str">
        <f t="shared" si="511"/>
        <v>Dec</v>
      </c>
      <c r="T6585" s="1">
        <f t="shared" si="512"/>
        <v>2022</v>
      </c>
      <c r="U6585" s="1" t="str">
        <f t="shared" si="513"/>
        <v>Medium</v>
      </c>
      <c r="V6585" s="1" t="str">
        <f t="shared" si="514"/>
        <v>Normal</v>
      </c>
    </row>
    <row r="6586" spans="1:22" x14ac:dyDescent="0.2">
      <c r="A6586" s="1" t="s">
        <v>14619</v>
      </c>
      <c r="B6586" s="2">
        <v>44669</v>
      </c>
      <c r="C6586" s="1" t="s">
        <v>8002</v>
      </c>
      <c r="D6586">
        <v>85</v>
      </c>
      <c r="E6586" s="1" t="s">
        <v>8013</v>
      </c>
      <c r="F6586" s="1" t="s">
        <v>8037</v>
      </c>
      <c r="G6586" s="1" t="s">
        <v>8035</v>
      </c>
      <c r="H6586">
        <v>8</v>
      </c>
      <c r="I6586">
        <v>12</v>
      </c>
      <c r="J6586" s="1" t="s">
        <v>8016</v>
      </c>
      <c r="K6586">
        <v>13</v>
      </c>
      <c r="L6586">
        <v>8</v>
      </c>
      <c r="M6586">
        <v>3</v>
      </c>
      <c r="N6586" s="1" t="s">
        <v>8007</v>
      </c>
      <c r="O6586" s="1" t="s">
        <v>8017</v>
      </c>
      <c r="P6586">
        <v>0.97</v>
      </c>
      <c r="Q6586">
        <v>1</v>
      </c>
      <c r="R6586" t="str">
        <f t="shared" si="510"/>
        <v>SENIOR</v>
      </c>
      <c r="S6586" s="1" t="str">
        <f t="shared" si="511"/>
        <v>Apr</v>
      </c>
      <c r="T6586" s="1">
        <f t="shared" si="512"/>
        <v>2022</v>
      </c>
      <c r="U6586" s="1" t="str">
        <f t="shared" si="513"/>
        <v>High</v>
      </c>
      <c r="V6586" s="1" t="str">
        <f t="shared" si="514"/>
        <v>Frequent</v>
      </c>
    </row>
    <row r="6587" spans="1:22" x14ac:dyDescent="0.2">
      <c r="A6587" s="1" t="s">
        <v>14620</v>
      </c>
      <c r="B6587" s="2">
        <v>44647</v>
      </c>
      <c r="C6587" s="1" t="s">
        <v>8002</v>
      </c>
      <c r="D6587">
        <v>59</v>
      </c>
      <c r="E6587" s="1" t="s">
        <v>8013</v>
      </c>
      <c r="F6587" s="1" t="s">
        <v>8022</v>
      </c>
      <c r="G6587" s="1" t="s">
        <v>8005</v>
      </c>
      <c r="H6587">
        <v>7</v>
      </c>
      <c r="I6587">
        <v>7</v>
      </c>
      <c r="J6587" s="1" t="s">
        <v>8027</v>
      </c>
      <c r="K6587">
        <v>12</v>
      </c>
      <c r="L6587">
        <v>4</v>
      </c>
      <c r="M6587">
        <v>3</v>
      </c>
      <c r="N6587" s="1" t="s">
        <v>8011</v>
      </c>
      <c r="O6587" s="1" t="s">
        <v>8017</v>
      </c>
      <c r="P6587">
        <v>0.97</v>
      </c>
      <c r="Q6587">
        <v>1</v>
      </c>
      <c r="R6587" t="str">
        <f t="shared" si="510"/>
        <v>ADULT</v>
      </c>
      <c r="S6587" s="1" t="str">
        <f t="shared" si="511"/>
        <v>Mar</v>
      </c>
      <c r="T6587" s="1">
        <f t="shared" si="512"/>
        <v>2022</v>
      </c>
      <c r="U6587" s="1" t="str">
        <f t="shared" si="513"/>
        <v>High</v>
      </c>
      <c r="V6587" s="1" t="str">
        <f t="shared" si="514"/>
        <v>Frequent</v>
      </c>
    </row>
    <row r="6588" spans="1:22" x14ac:dyDescent="0.2">
      <c r="A6588" s="1" t="s">
        <v>14621</v>
      </c>
      <c r="B6588" s="2">
        <v>44850</v>
      </c>
      <c r="C6588" s="1" t="s">
        <v>8010</v>
      </c>
      <c r="D6588">
        <v>82</v>
      </c>
      <c r="E6588" s="1" t="s">
        <v>8003</v>
      </c>
      <c r="F6588" s="1" t="s">
        <v>8014</v>
      </c>
      <c r="G6588" s="1" t="s">
        <v>8029</v>
      </c>
      <c r="H6588">
        <v>6</v>
      </c>
      <c r="I6588">
        <v>7</v>
      </c>
      <c r="J6588" s="1" t="s">
        <v>8016</v>
      </c>
      <c r="K6588">
        <v>10</v>
      </c>
      <c r="L6588">
        <v>6</v>
      </c>
      <c r="M6588">
        <v>2</v>
      </c>
      <c r="N6588" s="1" t="s">
        <v>8007</v>
      </c>
      <c r="O6588" s="1" t="s">
        <v>8017</v>
      </c>
      <c r="P6588">
        <v>0.97</v>
      </c>
      <c r="Q6588">
        <v>1</v>
      </c>
      <c r="R6588" t="str">
        <f t="shared" si="510"/>
        <v>SENIOR</v>
      </c>
      <c r="S6588" s="1" t="str">
        <f t="shared" si="511"/>
        <v>Oct</v>
      </c>
      <c r="T6588" s="1">
        <f t="shared" si="512"/>
        <v>2022</v>
      </c>
      <c r="U6588" s="1" t="str">
        <f t="shared" si="513"/>
        <v>High</v>
      </c>
      <c r="V6588" s="1" t="str">
        <f t="shared" si="514"/>
        <v>Normal</v>
      </c>
    </row>
    <row r="6589" spans="1:22" x14ac:dyDescent="0.2">
      <c r="A6589" s="1" t="s">
        <v>14622</v>
      </c>
      <c r="B6589" s="2">
        <v>44860</v>
      </c>
      <c r="C6589" s="1" t="s">
        <v>8010</v>
      </c>
      <c r="D6589">
        <v>53</v>
      </c>
      <c r="E6589" s="1" t="s">
        <v>8003</v>
      </c>
      <c r="F6589" s="1" t="s">
        <v>8037</v>
      </c>
      <c r="G6589" s="1" t="s">
        <v>8044</v>
      </c>
      <c r="H6589">
        <v>5</v>
      </c>
      <c r="I6589">
        <v>8</v>
      </c>
      <c r="J6589" s="1" t="s">
        <v>8016</v>
      </c>
      <c r="K6589">
        <v>10</v>
      </c>
      <c r="L6589">
        <v>4</v>
      </c>
      <c r="M6589">
        <v>2</v>
      </c>
      <c r="N6589" s="1" t="s">
        <v>8011</v>
      </c>
      <c r="O6589" s="1" t="s">
        <v>8008</v>
      </c>
      <c r="P6589">
        <v>0.97</v>
      </c>
      <c r="Q6589">
        <v>1</v>
      </c>
      <c r="R6589" t="str">
        <f t="shared" si="510"/>
        <v>ADULT</v>
      </c>
      <c r="S6589" s="1" t="str">
        <f t="shared" si="511"/>
        <v>Oct</v>
      </c>
      <c r="T6589" s="1">
        <f t="shared" si="512"/>
        <v>2022</v>
      </c>
      <c r="U6589" s="1" t="str">
        <f t="shared" si="513"/>
        <v>High</v>
      </c>
      <c r="V6589" s="1" t="str">
        <f t="shared" si="514"/>
        <v>Normal</v>
      </c>
    </row>
    <row r="6590" spans="1:22" x14ac:dyDescent="0.2">
      <c r="A6590" s="1" t="s">
        <v>14623</v>
      </c>
      <c r="B6590" s="2">
        <v>44213</v>
      </c>
      <c r="C6590" s="1" t="s">
        <v>8031</v>
      </c>
      <c r="D6590">
        <v>43</v>
      </c>
      <c r="E6590" s="1" t="s">
        <v>8013</v>
      </c>
      <c r="F6590" s="1" t="s">
        <v>8037</v>
      </c>
      <c r="G6590" s="1" t="s">
        <v>8062</v>
      </c>
      <c r="H6590">
        <v>3</v>
      </c>
      <c r="I6590">
        <v>8</v>
      </c>
      <c r="J6590" s="1" t="s">
        <v>8016</v>
      </c>
      <c r="K6590">
        <v>6</v>
      </c>
      <c r="L6590">
        <v>2</v>
      </c>
      <c r="M6590">
        <v>1</v>
      </c>
      <c r="N6590" s="1" t="s">
        <v>8038</v>
      </c>
      <c r="O6590" s="1" t="s">
        <v>8008</v>
      </c>
      <c r="P6590">
        <v>0.45</v>
      </c>
      <c r="Q6590">
        <v>0</v>
      </c>
      <c r="R6590" t="str">
        <f t="shared" si="510"/>
        <v>ADULT</v>
      </c>
      <c r="S6590" s="1" t="str">
        <f t="shared" si="511"/>
        <v>Jan</v>
      </c>
      <c r="T6590" s="1">
        <f t="shared" si="512"/>
        <v>2021</v>
      </c>
      <c r="U6590" s="1" t="str">
        <f t="shared" si="513"/>
        <v>Medium</v>
      </c>
      <c r="V6590" s="1" t="str">
        <f t="shared" si="514"/>
        <v>Normal</v>
      </c>
    </row>
    <row r="6591" spans="1:22" x14ac:dyDescent="0.2">
      <c r="A6591" s="1" t="s">
        <v>14624</v>
      </c>
      <c r="B6591" s="2">
        <v>44334</v>
      </c>
      <c r="C6591" s="1" t="s">
        <v>8002</v>
      </c>
      <c r="D6591">
        <v>62</v>
      </c>
      <c r="E6591" s="1" t="s">
        <v>8013</v>
      </c>
      <c r="F6591" s="1" t="s">
        <v>8022</v>
      </c>
      <c r="G6591" s="1" t="s">
        <v>8044</v>
      </c>
      <c r="H6591">
        <v>4</v>
      </c>
      <c r="I6591">
        <v>9</v>
      </c>
      <c r="J6591" s="1" t="s">
        <v>8027</v>
      </c>
      <c r="K6591">
        <v>6</v>
      </c>
      <c r="L6591">
        <v>2</v>
      </c>
      <c r="M6591">
        <v>2</v>
      </c>
      <c r="N6591" s="1" t="s">
        <v>8038</v>
      </c>
      <c r="O6591" s="1" t="s">
        <v>8008</v>
      </c>
      <c r="P6591">
        <v>0.97</v>
      </c>
      <c r="Q6591">
        <v>1</v>
      </c>
      <c r="R6591" t="str">
        <f t="shared" si="510"/>
        <v>ADULT</v>
      </c>
      <c r="S6591" s="1" t="str">
        <f t="shared" si="511"/>
        <v>May</v>
      </c>
      <c r="T6591" s="1">
        <f t="shared" si="512"/>
        <v>2021</v>
      </c>
      <c r="U6591" s="1" t="str">
        <f t="shared" si="513"/>
        <v>High</v>
      </c>
      <c r="V6591" s="1" t="str">
        <f t="shared" si="514"/>
        <v>Normal</v>
      </c>
    </row>
    <row r="6592" spans="1:22" x14ac:dyDescent="0.2">
      <c r="A6592" s="1" t="s">
        <v>14625</v>
      </c>
      <c r="B6592" s="2">
        <v>44455</v>
      </c>
      <c r="C6592" s="1" t="s">
        <v>8010</v>
      </c>
      <c r="D6592">
        <v>54</v>
      </c>
      <c r="E6592" s="1" t="s">
        <v>8013</v>
      </c>
      <c r="F6592" s="1" t="s">
        <v>8032</v>
      </c>
      <c r="G6592" s="1" t="s">
        <v>8015</v>
      </c>
      <c r="H6592">
        <v>4</v>
      </c>
      <c r="I6592">
        <v>8</v>
      </c>
      <c r="J6592" s="1" t="s">
        <v>8016</v>
      </c>
      <c r="K6592">
        <v>6</v>
      </c>
      <c r="L6592">
        <v>2</v>
      </c>
      <c r="M6592">
        <v>1</v>
      </c>
      <c r="N6592" s="1" t="s">
        <v>8011</v>
      </c>
      <c r="O6592" s="1" t="s">
        <v>8008</v>
      </c>
      <c r="P6592">
        <v>0.49</v>
      </c>
      <c r="Q6592">
        <v>1</v>
      </c>
      <c r="R6592" t="str">
        <f t="shared" si="510"/>
        <v>ADULT</v>
      </c>
      <c r="S6592" s="1" t="str">
        <f t="shared" si="511"/>
        <v>Sep</v>
      </c>
      <c r="T6592" s="1">
        <f t="shared" si="512"/>
        <v>2021</v>
      </c>
      <c r="U6592" s="1" t="str">
        <f t="shared" si="513"/>
        <v>Medium</v>
      </c>
      <c r="V6592" s="1" t="str">
        <f t="shared" si="514"/>
        <v>Normal</v>
      </c>
    </row>
    <row r="6593" spans="1:22" x14ac:dyDescent="0.2">
      <c r="A6593" s="1" t="s">
        <v>14626</v>
      </c>
      <c r="B6593" s="2">
        <v>44939</v>
      </c>
      <c r="C6593" s="1" t="s">
        <v>8031</v>
      </c>
      <c r="D6593">
        <v>37</v>
      </c>
      <c r="E6593" s="1" t="s">
        <v>8003</v>
      </c>
      <c r="F6593" s="1" t="s">
        <v>8022</v>
      </c>
      <c r="G6593" s="1" t="s">
        <v>8060</v>
      </c>
      <c r="H6593">
        <v>2</v>
      </c>
      <c r="I6593">
        <v>7</v>
      </c>
      <c r="J6593" s="1" t="s">
        <v>8027</v>
      </c>
      <c r="K6593">
        <v>5</v>
      </c>
      <c r="L6593">
        <v>1</v>
      </c>
      <c r="M6593">
        <v>0</v>
      </c>
      <c r="N6593" s="1" t="s">
        <v>8011</v>
      </c>
      <c r="O6593" s="1" t="s">
        <v>8008</v>
      </c>
      <c r="P6593">
        <v>0.4</v>
      </c>
      <c r="Q6593">
        <v>0</v>
      </c>
      <c r="R6593" t="str">
        <f t="shared" si="510"/>
        <v>YOUNG ADULT</v>
      </c>
      <c r="S6593" s="1" t="str">
        <f t="shared" si="511"/>
        <v>Jan</v>
      </c>
      <c r="T6593" s="1">
        <f t="shared" si="512"/>
        <v>2023</v>
      </c>
      <c r="U6593" s="1" t="str">
        <f t="shared" si="513"/>
        <v>Medium</v>
      </c>
      <c r="V6593" s="1" t="str">
        <f t="shared" si="514"/>
        <v>Normal</v>
      </c>
    </row>
    <row r="6594" spans="1:22" x14ac:dyDescent="0.2">
      <c r="A6594" s="1" t="s">
        <v>14627</v>
      </c>
      <c r="B6594" s="2">
        <v>44828</v>
      </c>
      <c r="C6594" s="1" t="s">
        <v>8010</v>
      </c>
      <c r="D6594">
        <v>82</v>
      </c>
      <c r="E6594" s="1" t="s">
        <v>8003</v>
      </c>
      <c r="F6594" s="1" t="s">
        <v>8032</v>
      </c>
      <c r="G6594" s="1" t="s">
        <v>8020</v>
      </c>
      <c r="H6594">
        <v>5</v>
      </c>
      <c r="I6594">
        <v>10</v>
      </c>
      <c r="J6594" s="1" t="s">
        <v>8016</v>
      </c>
      <c r="K6594">
        <v>8</v>
      </c>
      <c r="L6594">
        <v>5</v>
      </c>
      <c r="M6594">
        <v>3</v>
      </c>
      <c r="N6594" s="1" t="s">
        <v>8007</v>
      </c>
      <c r="O6594" s="1" t="s">
        <v>8008</v>
      </c>
      <c r="P6594">
        <v>0.97</v>
      </c>
      <c r="Q6594">
        <v>1</v>
      </c>
      <c r="R6594" t="str">
        <f t="shared" ref="R6594:R6657" si="515">IF(D6594&lt;18,"CHILD",IF(D6594&lt;40,"YOUNG ADULT",IF(D6594&lt;65,"ADULT","SENIOR")))</f>
        <v>SENIOR</v>
      </c>
      <c r="S6594" s="1" t="str">
        <f t="shared" ref="S6594:S6657" si="516">TEXT(B6594,"MMM")</f>
        <v>Sep</v>
      </c>
      <c r="T6594" s="1">
        <f t="shared" ref="T6594:T6657" si="517">YEAR(B6594)</f>
        <v>2022</v>
      </c>
      <c r="U6594" s="1" t="str">
        <f t="shared" ref="U6594:U6657" si="518">IF(P6594&lt;0.3,"Low",IF(P6594&lt;0.7,"Medium","High"))</f>
        <v>High</v>
      </c>
      <c r="V6594" s="1" t="str">
        <f t="shared" ref="V6594:V6657" si="519">IF(M6594&gt;=3,"Frequent","Normal")</f>
        <v>Frequent</v>
      </c>
    </row>
    <row r="6595" spans="1:22" x14ac:dyDescent="0.2">
      <c r="A6595" s="1" t="s">
        <v>14628</v>
      </c>
      <c r="B6595" s="2">
        <v>45026</v>
      </c>
      <c r="C6595" s="1" t="s">
        <v>8002</v>
      </c>
      <c r="D6595">
        <v>47</v>
      </c>
      <c r="E6595" s="1" t="s">
        <v>8013</v>
      </c>
      <c r="F6595" s="1" t="s">
        <v>8022</v>
      </c>
      <c r="G6595" s="1" t="s">
        <v>8005</v>
      </c>
      <c r="H6595">
        <v>5</v>
      </c>
      <c r="I6595">
        <v>10</v>
      </c>
      <c r="J6595" s="1" t="s">
        <v>8016</v>
      </c>
      <c r="K6595">
        <v>10</v>
      </c>
      <c r="L6595">
        <v>6</v>
      </c>
      <c r="M6595">
        <v>1</v>
      </c>
      <c r="N6595" s="1" t="s">
        <v>8011</v>
      </c>
      <c r="O6595" s="1" t="s">
        <v>8008</v>
      </c>
      <c r="P6595">
        <v>0.67</v>
      </c>
      <c r="Q6595">
        <v>0</v>
      </c>
      <c r="R6595" t="str">
        <f t="shared" si="515"/>
        <v>ADULT</v>
      </c>
      <c r="S6595" s="1" t="str">
        <f t="shared" si="516"/>
        <v>Apr</v>
      </c>
      <c r="T6595" s="1">
        <f t="shared" si="517"/>
        <v>2023</v>
      </c>
      <c r="U6595" s="1" t="str">
        <f t="shared" si="518"/>
        <v>Medium</v>
      </c>
      <c r="V6595" s="1" t="str">
        <f t="shared" si="519"/>
        <v>Normal</v>
      </c>
    </row>
    <row r="6596" spans="1:22" x14ac:dyDescent="0.2">
      <c r="A6596" s="1" t="s">
        <v>14629</v>
      </c>
      <c r="B6596" s="2">
        <v>45007</v>
      </c>
      <c r="C6596" s="1" t="s">
        <v>8002</v>
      </c>
      <c r="D6596">
        <v>26</v>
      </c>
      <c r="E6596" s="1" t="s">
        <v>8013</v>
      </c>
      <c r="F6596" s="1" t="s">
        <v>8014</v>
      </c>
      <c r="G6596" s="1" t="s">
        <v>8020</v>
      </c>
      <c r="H6596">
        <v>3</v>
      </c>
      <c r="I6596">
        <v>9</v>
      </c>
      <c r="J6596" s="1" t="s">
        <v>8041</v>
      </c>
      <c r="K6596">
        <v>6</v>
      </c>
      <c r="L6596">
        <v>2</v>
      </c>
      <c r="M6596">
        <v>1</v>
      </c>
      <c r="N6596" s="1" t="s">
        <v>8011</v>
      </c>
      <c r="O6596" s="1" t="s">
        <v>8008</v>
      </c>
      <c r="P6596">
        <v>0.69</v>
      </c>
      <c r="Q6596">
        <v>0</v>
      </c>
      <c r="R6596" t="str">
        <f t="shared" si="515"/>
        <v>YOUNG ADULT</v>
      </c>
      <c r="S6596" s="1" t="str">
        <f t="shared" si="516"/>
        <v>Mar</v>
      </c>
      <c r="T6596" s="1">
        <f t="shared" si="517"/>
        <v>2023</v>
      </c>
      <c r="U6596" s="1" t="str">
        <f t="shared" si="518"/>
        <v>Medium</v>
      </c>
      <c r="V6596" s="1" t="str">
        <f t="shared" si="519"/>
        <v>Normal</v>
      </c>
    </row>
    <row r="6597" spans="1:22" x14ac:dyDescent="0.2">
      <c r="A6597" s="1" t="s">
        <v>14630</v>
      </c>
      <c r="B6597" s="2">
        <v>45131</v>
      </c>
      <c r="C6597" s="1" t="s">
        <v>8019</v>
      </c>
      <c r="D6597">
        <v>80</v>
      </c>
      <c r="E6597" s="1" t="s">
        <v>8013</v>
      </c>
      <c r="F6597" s="1" t="s">
        <v>8022</v>
      </c>
      <c r="G6597" s="1" t="s">
        <v>8060</v>
      </c>
      <c r="H6597">
        <v>5</v>
      </c>
      <c r="I6597">
        <v>8</v>
      </c>
      <c r="J6597" s="1" t="s">
        <v>8016</v>
      </c>
      <c r="K6597">
        <v>8</v>
      </c>
      <c r="L6597">
        <v>6</v>
      </c>
      <c r="M6597">
        <v>2</v>
      </c>
      <c r="N6597" s="1" t="s">
        <v>8007</v>
      </c>
      <c r="O6597" s="1" t="s">
        <v>8008</v>
      </c>
      <c r="P6597">
        <v>0.97</v>
      </c>
      <c r="Q6597">
        <v>1</v>
      </c>
      <c r="R6597" t="str">
        <f t="shared" si="515"/>
        <v>SENIOR</v>
      </c>
      <c r="S6597" s="1" t="str">
        <f t="shared" si="516"/>
        <v>Jul</v>
      </c>
      <c r="T6597" s="1">
        <f t="shared" si="517"/>
        <v>2023</v>
      </c>
      <c r="U6597" s="1" t="str">
        <f t="shared" si="518"/>
        <v>High</v>
      </c>
      <c r="V6597" s="1" t="str">
        <f t="shared" si="519"/>
        <v>Normal</v>
      </c>
    </row>
    <row r="6598" spans="1:22" x14ac:dyDescent="0.2">
      <c r="A6598" s="1" t="s">
        <v>14631</v>
      </c>
      <c r="B6598" s="2">
        <v>44609</v>
      </c>
      <c r="C6598" s="1" t="s">
        <v>8031</v>
      </c>
      <c r="D6598">
        <v>49</v>
      </c>
      <c r="E6598" s="1" t="s">
        <v>8013</v>
      </c>
      <c r="F6598" s="1" t="s">
        <v>8032</v>
      </c>
      <c r="G6598" s="1" t="s">
        <v>8060</v>
      </c>
      <c r="H6598">
        <v>4</v>
      </c>
      <c r="I6598">
        <v>8</v>
      </c>
      <c r="J6598" s="1" t="s">
        <v>8041</v>
      </c>
      <c r="K6598">
        <v>7</v>
      </c>
      <c r="L6598">
        <v>3</v>
      </c>
      <c r="M6598">
        <v>1</v>
      </c>
      <c r="N6598" s="1" t="s">
        <v>8023</v>
      </c>
      <c r="O6598" s="1" t="s">
        <v>8008</v>
      </c>
      <c r="P6598">
        <v>0.88</v>
      </c>
      <c r="Q6598">
        <v>1</v>
      </c>
      <c r="R6598" t="str">
        <f t="shared" si="515"/>
        <v>ADULT</v>
      </c>
      <c r="S6598" s="1" t="str">
        <f t="shared" si="516"/>
        <v>Feb</v>
      </c>
      <c r="T6598" s="1">
        <f t="shared" si="517"/>
        <v>2022</v>
      </c>
      <c r="U6598" s="1" t="str">
        <f t="shared" si="518"/>
        <v>High</v>
      </c>
      <c r="V6598" s="1" t="str">
        <f t="shared" si="519"/>
        <v>Normal</v>
      </c>
    </row>
    <row r="6599" spans="1:22" x14ac:dyDescent="0.2">
      <c r="A6599" s="1" t="s">
        <v>14632</v>
      </c>
      <c r="B6599" s="2">
        <v>44574</v>
      </c>
      <c r="C6599" s="1" t="s">
        <v>8031</v>
      </c>
      <c r="D6599">
        <v>47</v>
      </c>
      <c r="E6599" s="1" t="s">
        <v>8013</v>
      </c>
      <c r="F6599" s="1" t="s">
        <v>8032</v>
      </c>
      <c r="G6599" s="1" t="s">
        <v>8060</v>
      </c>
      <c r="H6599">
        <v>3</v>
      </c>
      <c r="I6599">
        <v>8</v>
      </c>
      <c r="J6599" s="1" t="s">
        <v>8027</v>
      </c>
      <c r="K6599">
        <v>8</v>
      </c>
      <c r="L6599">
        <v>2</v>
      </c>
      <c r="M6599">
        <v>1</v>
      </c>
      <c r="N6599" s="1" t="s">
        <v>8011</v>
      </c>
      <c r="O6599" s="1" t="s">
        <v>8008</v>
      </c>
      <c r="P6599">
        <v>0.73</v>
      </c>
      <c r="Q6599">
        <v>0</v>
      </c>
      <c r="R6599" t="str">
        <f t="shared" si="515"/>
        <v>ADULT</v>
      </c>
      <c r="S6599" s="1" t="str">
        <f t="shared" si="516"/>
        <v>Jan</v>
      </c>
      <c r="T6599" s="1">
        <f t="shared" si="517"/>
        <v>2022</v>
      </c>
      <c r="U6599" s="1" t="str">
        <f t="shared" si="518"/>
        <v>High</v>
      </c>
      <c r="V6599" s="1" t="str">
        <f t="shared" si="519"/>
        <v>Normal</v>
      </c>
    </row>
    <row r="6600" spans="1:22" x14ac:dyDescent="0.2">
      <c r="A6600" s="1" t="s">
        <v>14633</v>
      </c>
      <c r="B6600" s="2">
        <v>45106</v>
      </c>
      <c r="C6600" s="1" t="s">
        <v>8019</v>
      </c>
      <c r="D6600">
        <v>27</v>
      </c>
      <c r="E6600" s="1" t="s">
        <v>8013</v>
      </c>
      <c r="F6600" s="1" t="s">
        <v>8037</v>
      </c>
      <c r="G6600" s="1" t="s">
        <v>8005</v>
      </c>
      <c r="H6600">
        <v>2</v>
      </c>
      <c r="I6600">
        <v>5</v>
      </c>
      <c r="J6600" s="1" t="s">
        <v>8006</v>
      </c>
      <c r="K6600">
        <v>3</v>
      </c>
      <c r="L6600">
        <v>4</v>
      </c>
      <c r="M6600">
        <v>0</v>
      </c>
      <c r="N6600" s="1" t="s">
        <v>8011</v>
      </c>
      <c r="O6600" s="1" t="s">
        <v>8050</v>
      </c>
      <c r="P6600">
        <v>0.19</v>
      </c>
      <c r="Q6600">
        <v>1</v>
      </c>
      <c r="R6600" t="str">
        <f t="shared" si="515"/>
        <v>YOUNG ADULT</v>
      </c>
      <c r="S6600" s="1" t="str">
        <f t="shared" si="516"/>
        <v>Jun</v>
      </c>
      <c r="T6600" s="1">
        <f t="shared" si="517"/>
        <v>2023</v>
      </c>
      <c r="U6600" s="1" t="str">
        <f t="shared" si="518"/>
        <v>Low</v>
      </c>
      <c r="V6600" s="1" t="str">
        <f t="shared" si="519"/>
        <v>Normal</v>
      </c>
    </row>
    <row r="6601" spans="1:22" x14ac:dyDescent="0.2">
      <c r="A6601" s="1" t="s">
        <v>14634</v>
      </c>
      <c r="B6601" s="2">
        <v>44457</v>
      </c>
      <c r="C6601" s="1" t="s">
        <v>8010</v>
      </c>
      <c r="D6601">
        <v>87</v>
      </c>
      <c r="E6601" s="1" t="s">
        <v>8013</v>
      </c>
      <c r="F6601" s="1" t="s">
        <v>8014</v>
      </c>
      <c r="G6601" s="1" t="s">
        <v>8005</v>
      </c>
      <c r="H6601">
        <v>6</v>
      </c>
      <c r="I6601">
        <v>8</v>
      </c>
      <c r="J6601" s="1" t="s">
        <v>8016</v>
      </c>
      <c r="K6601">
        <v>11</v>
      </c>
      <c r="L6601">
        <v>6</v>
      </c>
      <c r="M6601">
        <v>2</v>
      </c>
      <c r="N6601" s="1" t="s">
        <v>8007</v>
      </c>
      <c r="O6601" s="1" t="s">
        <v>8017</v>
      </c>
      <c r="P6601">
        <v>0.97</v>
      </c>
      <c r="Q6601">
        <v>1</v>
      </c>
      <c r="R6601" t="str">
        <f t="shared" si="515"/>
        <v>SENIOR</v>
      </c>
      <c r="S6601" s="1" t="str">
        <f t="shared" si="516"/>
        <v>Sep</v>
      </c>
      <c r="T6601" s="1">
        <f t="shared" si="517"/>
        <v>2021</v>
      </c>
      <c r="U6601" s="1" t="str">
        <f t="shared" si="518"/>
        <v>High</v>
      </c>
      <c r="V6601" s="1" t="str">
        <f t="shared" si="519"/>
        <v>Normal</v>
      </c>
    </row>
    <row r="6602" spans="1:22" x14ac:dyDescent="0.2">
      <c r="A6602" s="1" t="s">
        <v>14635</v>
      </c>
      <c r="B6602" s="2">
        <v>44701</v>
      </c>
      <c r="C6602" s="1" t="s">
        <v>8002</v>
      </c>
      <c r="D6602">
        <v>36</v>
      </c>
      <c r="E6602" s="1" t="s">
        <v>8013</v>
      </c>
      <c r="F6602" s="1" t="s">
        <v>8004</v>
      </c>
      <c r="G6602" s="1" t="s">
        <v>8005</v>
      </c>
      <c r="H6602">
        <v>2</v>
      </c>
      <c r="I6602">
        <v>5</v>
      </c>
      <c r="J6602" s="1" t="s">
        <v>8016</v>
      </c>
      <c r="K6602">
        <v>3</v>
      </c>
      <c r="L6602">
        <v>3</v>
      </c>
      <c r="M6602">
        <v>0</v>
      </c>
      <c r="N6602" s="1" t="s">
        <v>8023</v>
      </c>
      <c r="O6602" s="1" t="s">
        <v>8177</v>
      </c>
      <c r="P6602">
        <v>0.22</v>
      </c>
      <c r="Q6602">
        <v>0</v>
      </c>
      <c r="R6602" t="str">
        <f t="shared" si="515"/>
        <v>YOUNG ADULT</v>
      </c>
      <c r="S6602" s="1" t="str">
        <f t="shared" si="516"/>
        <v>May</v>
      </c>
      <c r="T6602" s="1">
        <f t="shared" si="517"/>
        <v>2022</v>
      </c>
      <c r="U6602" s="1" t="str">
        <f t="shared" si="518"/>
        <v>Low</v>
      </c>
      <c r="V6602" s="1" t="str">
        <f t="shared" si="519"/>
        <v>Normal</v>
      </c>
    </row>
    <row r="6603" spans="1:22" x14ac:dyDescent="0.2">
      <c r="A6603" s="1" t="s">
        <v>14636</v>
      </c>
      <c r="B6603" s="2">
        <v>44409</v>
      </c>
      <c r="C6603" s="1" t="s">
        <v>8019</v>
      </c>
      <c r="D6603">
        <v>58</v>
      </c>
      <c r="E6603" s="1" t="s">
        <v>8013</v>
      </c>
      <c r="F6603" s="1" t="s">
        <v>8004</v>
      </c>
      <c r="G6603" s="1" t="s">
        <v>8005</v>
      </c>
      <c r="H6603">
        <v>4</v>
      </c>
      <c r="I6603">
        <v>7</v>
      </c>
      <c r="J6603" s="1" t="s">
        <v>8016</v>
      </c>
      <c r="K6603">
        <v>8</v>
      </c>
      <c r="L6603">
        <v>4</v>
      </c>
      <c r="M6603">
        <v>1</v>
      </c>
      <c r="N6603" s="1" t="s">
        <v>8011</v>
      </c>
      <c r="O6603" s="1" t="s">
        <v>8008</v>
      </c>
      <c r="P6603">
        <v>0.6</v>
      </c>
      <c r="Q6603">
        <v>1</v>
      </c>
      <c r="R6603" t="str">
        <f t="shared" si="515"/>
        <v>ADULT</v>
      </c>
      <c r="S6603" s="1" t="str">
        <f t="shared" si="516"/>
        <v>Aug</v>
      </c>
      <c r="T6603" s="1">
        <f t="shared" si="517"/>
        <v>2021</v>
      </c>
      <c r="U6603" s="1" t="str">
        <f t="shared" si="518"/>
        <v>Medium</v>
      </c>
      <c r="V6603" s="1" t="str">
        <f t="shared" si="519"/>
        <v>Normal</v>
      </c>
    </row>
    <row r="6604" spans="1:22" x14ac:dyDescent="0.2">
      <c r="A6604" s="1" t="s">
        <v>14637</v>
      </c>
      <c r="B6604" s="2">
        <v>45197</v>
      </c>
      <c r="C6604" s="1" t="s">
        <v>8010</v>
      </c>
      <c r="D6604">
        <v>73</v>
      </c>
      <c r="E6604" s="1" t="s">
        <v>8013</v>
      </c>
      <c r="F6604" s="1" t="s">
        <v>8022</v>
      </c>
      <c r="G6604" s="1" t="s">
        <v>8005</v>
      </c>
      <c r="H6604">
        <v>6</v>
      </c>
      <c r="I6604">
        <v>8</v>
      </c>
      <c r="J6604" s="1" t="s">
        <v>8027</v>
      </c>
      <c r="K6604">
        <v>9</v>
      </c>
      <c r="L6604">
        <v>8</v>
      </c>
      <c r="M6604">
        <v>4</v>
      </c>
      <c r="N6604" s="1" t="s">
        <v>8007</v>
      </c>
      <c r="O6604" s="1" t="s">
        <v>8017</v>
      </c>
      <c r="P6604">
        <v>0.97</v>
      </c>
      <c r="Q6604">
        <v>1</v>
      </c>
      <c r="R6604" t="str">
        <f t="shared" si="515"/>
        <v>SENIOR</v>
      </c>
      <c r="S6604" s="1" t="str">
        <f t="shared" si="516"/>
        <v>Sep</v>
      </c>
      <c r="T6604" s="1">
        <f t="shared" si="517"/>
        <v>2023</v>
      </c>
      <c r="U6604" s="1" t="str">
        <f t="shared" si="518"/>
        <v>High</v>
      </c>
      <c r="V6604" s="1" t="str">
        <f t="shared" si="519"/>
        <v>Frequent</v>
      </c>
    </row>
    <row r="6605" spans="1:22" x14ac:dyDescent="0.2">
      <c r="A6605" s="1" t="s">
        <v>14638</v>
      </c>
      <c r="B6605" s="2">
        <v>44643</v>
      </c>
      <c r="C6605" s="1" t="s">
        <v>8002</v>
      </c>
      <c r="D6605">
        <v>65</v>
      </c>
      <c r="E6605" s="1" t="s">
        <v>8013</v>
      </c>
      <c r="F6605" s="1" t="s">
        <v>8014</v>
      </c>
      <c r="G6605" s="1" t="s">
        <v>8015</v>
      </c>
      <c r="H6605">
        <v>6</v>
      </c>
      <c r="I6605">
        <v>6</v>
      </c>
      <c r="J6605" s="1" t="s">
        <v>8041</v>
      </c>
      <c r="K6605">
        <v>9</v>
      </c>
      <c r="L6605">
        <v>5</v>
      </c>
      <c r="M6605">
        <v>2</v>
      </c>
      <c r="N6605" s="1" t="s">
        <v>8038</v>
      </c>
      <c r="O6605" s="1" t="s">
        <v>8017</v>
      </c>
      <c r="P6605">
        <v>0.97</v>
      </c>
      <c r="Q6605">
        <v>1</v>
      </c>
      <c r="R6605" t="str">
        <f t="shared" si="515"/>
        <v>SENIOR</v>
      </c>
      <c r="S6605" s="1" t="str">
        <f t="shared" si="516"/>
        <v>Mar</v>
      </c>
      <c r="T6605" s="1">
        <f t="shared" si="517"/>
        <v>2022</v>
      </c>
      <c r="U6605" s="1" t="str">
        <f t="shared" si="518"/>
        <v>High</v>
      </c>
      <c r="V6605" s="1" t="str">
        <f t="shared" si="519"/>
        <v>Normal</v>
      </c>
    </row>
    <row r="6606" spans="1:22" x14ac:dyDescent="0.2">
      <c r="A6606" s="1" t="s">
        <v>14639</v>
      </c>
      <c r="B6606" s="2">
        <v>44429</v>
      </c>
      <c r="C6606" s="1" t="s">
        <v>8019</v>
      </c>
      <c r="D6606">
        <v>56</v>
      </c>
      <c r="E6606" s="1" t="s">
        <v>8003</v>
      </c>
      <c r="F6606" s="1" t="s">
        <v>8014</v>
      </c>
      <c r="G6606" s="1" t="s">
        <v>8015</v>
      </c>
      <c r="H6606">
        <v>5</v>
      </c>
      <c r="I6606">
        <v>8</v>
      </c>
      <c r="J6606" s="1" t="s">
        <v>8016</v>
      </c>
      <c r="K6606">
        <v>8</v>
      </c>
      <c r="L6606">
        <v>2</v>
      </c>
      <c r="M6606">
        <v>1</v>
      </c>
      <c r="N6606" s="1" t="s">
        <v>8011</v>
      </c>
      <c r="O6606" s="1" t="s">
        <v>8008</v>
      </c>
      <c r="P6606">
        <v>0.62</v>
      </c>
      <c r="Q6606">
        <v>0</v>
      </c>
      <c r="R6606" t="str">
        <f t="shared" si="515"/>
        <v>ADULT</v>
      </c>
      <c r="S6606" s="1" t="str">
        <f t="shared" si="516"/>
        <v>Aug</v>
      </c>
      <c r="T6606" s="1">
        <f t="shared" si="517"/>
        <v>2021</v>
      </c>
      <c r="U6606" s="1" t="str">
        <f t="shared" si="518"/>
        <v>Medium</v>
      </c>
      <c r="V6606" s="1" t="str">
        <f t="shared" si="519"/>
        <v>Normal</v>
      </c>
    </row>
    <row r="6607" spans="1:22" x14ac:dyDescent="0.2">
      <c r="A6607" s="1" t="s">
        <v>14640</v>
      </c>
      <c r="B6607" s="2">
        <v>44954</v>
      </c>
      <c r="C6607" s="1" t="s">
        <v>8031</v>
      </c>
      <c r="D6607">
        <v>29</v>
      </c>
      <c r="E6607" s="1" t="s">
        <v>8013</v>
      </c>
      <c r="F6607" s="1" t="s">
        <v>8032</v>
      </c>
      <c r="G6607" s="1" t="s">
        <v>8015</v>
      </c>
      <c r="H6607">
        <v>3</v>
      </c>
      <c r="I6607">
        <v>4</v>
      </c>
      <c r="J6607" s="1" t="s">
        <v>8027</v>
      </c>
      <c r="K6607">
        <v>6</v>
      </c>
      <c r="L6607">
        <v>2</v>
      </c>
      <c r="M6607">
        <v>1</v>
      </c>
      <c r="N6607" s="1" t="s">
        <v>8011</v>
      </c>
      <c r="O6607" s="1" t="s">
        <v>8008</v>
      </c>
      <c r="P6607">
        <v>0.46</v>
      </c>
      <c r="Q6607">
        <v>0</v>
      </c>
      <c r="R6607" t="str">
        <f t="shared" si="515"/>
        <v>YOUNG ADULT</v>
      </c>
      <c r="S6607" s="1" t="str">
        <f t="shared" si="516"/>
        <v>Jan</v>
      </c>
      <c r="T6607" s="1">
        <f t="shared" si="517"/>
        <v>2023</v>
      </c>
      <c r="U6607" s="1" t="str">
        <f t="shared" si="518"/>
        <v>Medium</v>
      </c>
      <c r="V6607" s="1" t="str">
        <f t="shared" si="519"/>
        <v>Normal</v>
      </c>
    </row>
    <row r="6608" spans="1:22" x14ac:dyDescent="0.2">
      <c r="A6608" s="1" t="s">
        <v>14641</v>
      </c>
      <c r="B6608" s="2">
        <v>44464</v>
      </c>
      <c r="C6608" s="1" t="s">
        <v>8010</v>
      </c>
      <c r="D6608">
        <v>44</v>
      </c>
      <c r="E6608" s="1" t="s">
        <v>8013</v>
      </c>
      <c r="F6608" s="1" t="s">
        <v>8022</v>
      </c>
      <c r="G6608" s="1" t="s">
        <v>8035</v>
      </c>
      <c r="H6608">
        <v>5</v>
      </c>
      <c r="I6608">
        <v>11</v>
      </c>
      <c r="J6608" s="1" t="s">
        <v>8027</v>
      </c>
      <c r="K6608">
        <v>8</v>
      </c>
      <c r="L6608">
        <v>2</v>
      </c>
      <c r="M6608">
        <v>1</v>
      </c>
      <c r="N6608" s="1" t="s">
        <v>8038</v>
      </c>
      <c r="O6608" s="1" t="s">
        <v>8008</v>
      </c>
      <c r="P6608">
        <v>0.87</v>
      </c>
      <c r="Q6608">
        <v>1</v>
      </c>
      <c r="R6608" t="str">
        <f t="shared" si="515"/>
        <v>ADULT</v>
      </c>
      <c r="S6608" s="1" t="str">
        <f t="shared" si="516"/>
        <v>Sep</v>
      </c>
      <c r="T6608" s="1">
        <f t="shared" si="517"/>
        <v>2021</v>
      </c>
      <c r="U6608" s="1" t="str">
        <f t="shared" si="518"/>
        <v>High</v>
      </c>
      <c r="V6608" s="1" t="str">
        <f t="shared" si="519"/>
        <v>Normal</v>
      </c>
    </row>
    <row r="6609" spans="1:22" x14ac:dyDescent="0.2">
      <c r="A6609" s="1" t="s">
        <v>14642</v>
      </c>
      <c r="B6609" s="2">
        <v>45230</v>
      </c>
      <c r="C6609" s="1" t="s">
        <v>8010</v>
      </c>
      <c r="D6609">
        <v>61</v>
      </c>
      <c r="E6609" s="1" t="s">
        <v>8003</v>
      </c>
      <c r="F6609" s="1" t="s">
        <v>8014</v>
      </c>
      <c r="G6609" s="1" t="s">
        <v>8005</v>
      </c>
      <c r="H6609">
        <v>5</v>
      </c>
      <c r="I6609">
        <v>8</v>
      </c>
      <c r="J6609" s="1" t="s">
        <v>8027</v>
      </c>
      <c r="K6609">
        <v>8</v>
      </c>
      <c r="L6609">
        <v>4</v>
      </c>
      <c r="M6609">
        <v>2</v>
      </c>
      <c r="N6609" s="1" t="s">
        <v>8011</v>
      </c>
      <c r="O6609" s="1" t="s">
        <v>8008</v>
      </c>
      <c r="P6609">
        <v>0.97</v>
      </c>
      <c r="Q6609">
        <v>1</v>
      </c>
      <c r="R6609" t="str">
        <f t="shared" si="515"/>
        <v>ADULT</v>
      </c>
      <c r="S6609" s="1" t="str">
        <f t="shared" si="516"/>
        <v>Oct</v>
      </c>
      <c r="T6609" s="1">
        <f t="shared" si="517"/>
        <v>2023</v>
      </c>
      <c r="U6609" s="1" t="str">
        <f t="shared" si="518"/>
        <v>High</v>
      </c>
      <c r="V6609" s="1" t="str">
        <f t="shared" si="519"/>
        <v>Normal</v>
      </c>
    </row>
    <row r="6610" spans="1:22" x14ac:dyDescent="0.2">
      <c r="A6610" s="1" t="s">
        <v>14643</v>
      </c>
      <c r="B6610" s="2">
        <v>44599</v>
      </c>
      <c r="C6610" s="1" t="s">
        <v>8031</v>
      </c>
      <c r="D6610">
        <v>44</v>
      </c>
      <c r="E6610" s="1" t="s">
        <v>8013</v>
      </c>
      <c r="F6610" s="1" t="s">
        <v>8032</v>
      </c>
      <c r="G6610" s="1" t="s">
        <v>8060</v>
      </c>
      <c r="H6610">
        <v>3</v>
      </c>
      <c r="I6610">
        <v>7</v>
      </c>
      <c r="J6610" s="1" t="s">
        <v>8016</v>
      </c>
      <c r="K6610">
        <v>4</v>
      </c>
      <c r="L6610">
        <v>4</v>
      </c>
      <c r="M6610">
        <v>2</v>
      </c>
      <c r="N6610" s="1" t="s">
        <v>8038</v>
      </c>
      <c r="O6610" s="1" t="s">
        <v>8008</v>
      </c>
      <c r="P6610">
        <v>0.97</v>
      </c>
      <c r="Q6610">
        <v>1</v>
      </c>
      <c r="R6610" t="str">
        <f t="shared" si="515"/>
        <v>ADULT</v>
      </c>
      <c r="S6610" s="1" t="str">
        <f t="shared" si="516"/>
        <v>Feb</v>
      </c>
      <c r="T6610" s="1">
        <f t="shared" si="517"/>
        <v>2022</v>
      </c>
      <c r="U6610" s="1" t="str">
        <f t="shared" si="518"/>
        <v>High</v>
      </c>
      <c r="V6610" s="1" t="str">
        <f t="shared" si="519"/>
        <v>Normal</v>
      </c>
    </row>
    <row r="6611" spans="1:22" x14ac:dyDescent="0.2">
      <c r="A6611" s="1" t="s">
        <v>14644</v>
      </c>
      <c r="B6611" s="2">
        <v>44924</v>
      </c>
      <c r="C6611" s="1" t="s">
        <v>8031</v>
      </c>
      <c r="D6611">
        <v>61</v>
      </c>
      <c r="E6611" s="1" t="s">
        <v>8003</v>
      </c>
      <c r="F6611" s="1" t="s">
        <v>8037</v>
      </c>
      <c r="G6611" s="1" t="s">
        <v>8062</v>
      </c>
      <c r="H6611">
        <v>4</v>
      </c>
      <c r="I6611">
        <v>8</v>
      </c>
      <c r="J6611" s="1" t="s">
        <v>8016</v>
      </c>
      <c r="K6611">
        <v>7</v>
      </c>
      <c r="L6611">
        <v>2</v>
      </c>
      <c r="M6611">
        <v>1</v>
      </c>
      <c r="N6611" s="1" t="s">
        <v>8038</v>
      </c>
      <c r="O6611" s="1" t="s">
        <v>8008</v>
      </c>
      <c r="P6611">
        <v>0.67</v>
      </c>
      <c r="Q6611">
        <v>1</v>
      </c>
      <c r="R6611" t="str">
        <f t="shared" si="515"/>
        <v>ADULT</v>
      </c>
      <c r="S6611" s="1" t="str">
        <f t="shared" si="516"/>
        <v>Dec</v>
      </c>
      <c r="T6611" s="1">
        <f t="shared" si="517"/>
        <v>2022</v>
      </c>
      <c r="U6611" s="1" t="str">
        <f t="shared" si="518"/>
        <v>Medium</v>
      </c>
      <c r="V6611" s="1" t="str">
        <f t="shared" si="519"/>
        <v>Normal</v>
      </c>
    </row>
    <row r="6612" spans="1:22" x14ac:dyDescent="0.2">
      <c r="A6612" s="1" t="s">
        <v>14645</v>
      </c>
      <c r="B6612" s="2">
        <v>44575</v>
      </c>
      <c r="C6612" s="1" t="s">
        <v>8031</v>
      </c>
      <c r="D6612">
        <v>69</v>
      </c>
      <c r="E6612" s="1" t="s">
        <v>8013</v>
      </c>
      <c r="F6612" s="1" t="s">
        <v>8032</v>
      </c>
      <c r="G6612" s="1" t="s">
        <v>8048</v>
      </c>
      <c r="H6612">
        <v>5</v>
      </c>
      <c r="I6612">
        <v>11</v>
      </c>
      <c r="J6612" s="1" t="s">
        <v>8016</v>
      </c>
      <c r="K6612">
        <v>10</v>
      </c>
      <c r="L6612">
        <v>5</v>
      </c>
      <c r="M6612">
        <v>1</v>
      </c>
      <c r="N6612" s="1" t="s">
        <v>8007</v>
      </c>
      <c r="O6612" s="1" t="s">
        <v>8008</v>
      </c>
      <c r="P6612">
        <v>0.97</v>
      </c>
      <c r="Q6612">
        <v>1</v>
      </c>
      <c r="R6612" t="str">
        <f t="shared" si="515"/>
        <v>SENIOR</v>
      </c>
      <c r="S6612" s="1" t="str">
        <f t="shared" si="516"/>
        <v>Jan</v>
      </c>
      <c r="T6612" s="1">
        <f t="shared" si="517"/>
        <v>2022</v>
      </c>
      <c r="U6612" s="1" t="str">
        <f t="shared" si="518"/>
        <v>High</v>
      </c>
      <c r="V6612" s="1" t="str">
        <f t="shared" si="519"/>
        <v>Normal</v>
      </c>
    </row>
    <row r="6613" spans="1:22" x14ac:dyDescent="0.2">
      <c r="A6613" s="1" t="s">
        <v>14646</v>
      </c>
      <c r="B6613" s="2">
        <v>45080</v>
      </c>
      <c r="C6613" s="1" t="s">
        <v>8019</v>
      </c>
      <c r="D6613">
        <v>74</v>
      </c>
      <c r="E6613" s="1" t="s">
        <v>8013</v>
      </c>
      <c r="F6613" s="1" t="s">
        <v>8004</v>
      </c>
      <c r="G6613" s="1" t="s">
        <v>8044</v>
      </c>
      <c r="H6613">
        <v>5</v>
      </c>
      <c r="I6613">
        <v>7</v>
      </c>
      <c r="J6613" s="1" t="s">
        <v>8016</v>
      </c>
      <c r="K6613">
        <v>8</v>
      </c>
      <c r="L6613">
        <v>5</v>
      </c>
      <c r="M6613">
        <v>2</v>
      </c>
      <c r="N6613" s="1" t="s">
        <v>8007</v>
      </c>
      <c r="O6613" s="1" t="s">
        <v>8008</v>
      </c>
      <c r="P6613">
        <v>0.97</v>
      </c>
      <c r="Q6613">
        <v>1</v>
      </c>
      <c r="R6613" t="str">
        <f t="shared" si="515"/>
        <v>SENIOR</v>
      </c>
      <c r="S6613" s="1" t="str">
        <f t="shared" si="516"/>
        <v>Jun</v>
      </c>
      <c r="T6613" s="1">
        <f t="shared" si="517"/>
        <v>2023</v>
      </c>
      <c r="U6613" s="1" t="str">
        <f t="shared" si="518"/>
        <v>High</v>
      </c>
      <c r="V6613" s="1" t="str">
        <f t="shared" si="519"/>
        <v>Normal</v>
      </c>
    </row>
    <row r="6614" spans="1:22" x14ac:dyDescent="0.2">
      <c r="A6614" s="1" t="s">
        <v>14647</v>
      </c>
      <c r="B6614" s="2">
        <v>45179</v>
      </c>
      <c r="C6614" s="1" t="s">
        <v>8010</v>
      </c>
      <c r="D6614">
        <v>37</v>
      </c>
      <c r="E6614" s="1" t="s">
        <v>8003</v>
      </c>
      <c r="F6614" s="1" t="s">
        <v>8004</v>
      </c>
      <c r="G6614" s="1" t="s">
        <v>8015</v>
      </c>
      <c r="H6614">
        <v>3</v>
      </c>
      <c r="I6614">
        <v>5</v>
      </c>
      <c r="J6614" s="1" t="s">
        <v>8016</v>
      </c>
      <c r="K6614">
        <v>6</v>
      </c>
      <c r="L6614">
        <v>2</v>
      </c>
      <c r="M6614">
        <v>1</v>
      </c>
      <c r="N6614" s="1" t="s">
        <v>8011</v>
      </c>
      <c r="O6614" s="1" t="s">
        <v>8008</v>
      </c>
      <c r="P6614">
        <v>0.37</v>
      </c>
      <c r="Q6614">
        <v>0</v>
      </c>
      <c r="R6614" t="str">
        <f t="shared" si="515"/>
        <v>YOUNG ADULT</v>
      </c>
      <c r="S6614" s="1" t="str">
        <f t="shared" si="516"/>
        <v>Sep</v>
      </c>
      <c r="T6614" s="1">
        <f t="shared" si="517"/>
        <v>2023</v>
      </c>
      <c r="U6614" s="1" t="str">
        <f t="shared" si="518"/>
        <v>Medium</v>
      </c>
      <c r="V6614" s="1" t="str">
        <f t="shared" si="519"/>
        <v>Normal</v>
      </c>
    </row>
    <row r="6615" spans="1:22" x14ac:dyDescent="0.2">
      <c r="A6615" s="1" t="s">
        <v>14648</v>
      </c>
      <c r="B6615" s="2">
        <v>45059</v>
      </c>
      <c r="C6615" s="1" t="s">
        <v>8002</v>
      </c>
      <c r="D6615">
        <v>95</v>
      </c>
      <c r="E6615" s="1" t="s">
        <v>8003</v>
      </c>
      <c r="F6615" s="1" t="s">
        <v>8022</v>
      </c>
      <c r="G6615" s="1" t="s">
        <v>8015</v>
      </c>
      <c r="H6615">
        <v>9</v>
      </c>
      <c r="I6615">
        <v>8</v>
      </c>
      <c r="J6615" s="1" t="s">
        <v>8016</v>
      </c>
      <c r="K6615">
        <v>16</v>
      </c>
      <c r="L6615">
        <v>6</v>
      </c>
      <c r="M6615">
        <v>3</v>
      </c>
      <c r="N6615" s="1" t="s">
        <v>8007</v>
      </c>
      <c r="O6615" s="1" t="s">
        <v>8017</v>
      </c>
      <c r="P6615">
        <v>0.97</v>
      </c>
      <c r="Q6615">
        <v>1</v>
      </c>
      <c r="R6615" t="str">
        <f t="shared" si="515"/>
        <v>SENIOR</v>
      </c>
      <c r="S6615" s="1" t="str">
        <f t="shared" si="516"/>
        <v>May</v>
      </c>
      <c r="T6615" s="1">
        <f t="shared" si="517"/>
        <v>2023</v>
      </c>
      <c r="U6615" s="1" t="str">
        <f t="shared" si="518"/>
        <v>High</v>
      </c>
      <c r="V6615" s="1" t="str">
        <f t="shared" si="519"/>
        <v>Frequent</v>
      </c>
    </row>
    <row r="6616" spans="1:22" x14ac:dyDescent="0.2">
      <c r="A6616" s="1" t="s">
        <v>14649</v>
      </c>
      <c r="B6616" s="2">
        <v>45126</v>
      </c>
      <c r="C6616" s="1" t="s">
        <v>8019</v>
      </c>
      <c r="D6616">
        <v>71</v>
      </c>
      <c r="E6616" s="1" t="s">
        <v>8013</v>
      </c>
      <c r="F6616" s="1" t="s">
        <v>8014</v>
      </c>
      <c r="G6616" s="1" t="s">
        <v>8029</v>
      </c>
      <c r="H6616">
        <v>5</v>
      </c>
      <c r="I6616">
        <v>7</v>
      </c>
      <c r="J6616" s="1" t="s">
        <v>8016</v>
      </c>
      <c r="K6616">
        <v>8</v>
      </c>
      <c r="L6616">
        <v>4</v>
      </c>
      <c r="M6616">
        <v>2</v>
      </c>
      <c r="N6616" s="1" t="s">
        <v>8007</v>
      </c>
      <c r="O6616" s="1" t="s">
        <v>8008</v>
      </c>
      <c r="P6616">
        <v>0.97</v>
      </c>
      <c r="Q6616">
        <v>1</v>
      </c>
      <c r="R6616" t="str">
        <f t="shared" si="515"/>
        <v>SENIOR</v>
      </c>
      <c r="S6616" s="1" t="str">
        <f t="shared" si="516"/>
        <v>Jul</v>
      </c>
      <c r="T6616" s="1">
        <f t="shared" si="517"/>
        <v>2023</v>
      </c>
      <c r="U6616" s="1" t="str">
        <f t="shared" si="518"/>
        <v>High</v>
      </c>
      <c r="V6616" s="1" t="str">
        <f t="shared" si="519"/>
        <v>Normal</v>
      </c>
    </row>
    <row r="6617" spans="1:22" x14ac:dyDescent="0.2">
      <c r="A6617" s="1" t="s">
        <v>14650</v>
      </c>
      <c r="B6617" s="2">
        <v>44308</v>
      </c>
      <c r="C6617" s="1" t="s">
        <v>8002</v>
      </c>
      <c r="D6617">
        <v>57</v>
      </c>
      <c r="E6617" s="1" t="s">
        <v>8013</v>
      </c>
      <c r="F6617" s="1" t="s">
        <v>8014</v>
      </c>
      <c r="G6617" s="1" t="s">
        <v>8029</v>
      </c>
      <c r="H6617">
        <v>4</v>
      </c>
      <c r="I6617">
        <v>5</v>
      </c>
      <c r="J6617" s="1" t="s">
        <v>8027</v>
      </c>
      <c r="K6617">
        <v>6</v>
      </c>
      <c r="L6617">
        <v>2</v>
      </c>
      <c r="M6617">
        <v>1</v>
      </c>
      <c r="N6617" s="1" t="s">
        <v>8011</v>
      </c>
      <c r="O6617" s="1" t="s">
        <v>8008</v>
      </c>
      <c r="P6617">
        <v>0.49</v>
      </c>
      <c r="Q6617">
        <v>0</v>
      </c>
      <c r="R6617" t="str">
        <f t="shared" si="515"/>
        <v>ADULT</v>
      </c>
      <c r="S6617" s="1" t="str">
        <f t="shared" si="516"/>
        <v>Apr</v>
      </c>
      <c r="T6617" s="1">
        <f t="shared" si="517"/>
        <v>2021</v>
      </c>
      <c r="U6617" s="1" t="str">
        <f t="shared" si="518"/>
        <v>Medium</v>
      </c>
      <c r="V6617" s="1" t="str">
        <f t="shared" si="519"/>
        <v>Normal</v>
      </c>
    </row>
    <row r="6618" spans="1:22" x14ac:dyDescent="0.2">
      <c r="A6618" s="1" t="s">
        <v>14651</v>
      </c>
      <c r="B6618" s="2">
        <v>45208</v>
      </c>
      <c r="C6618" s="1" t="s">
        <v>8010</v>
      </c>
      <c r="D6618">
        <v>76</v>
      </c>
      <c r="E6618" s="1" t="s">
        <v>8003</v>
      </c>
      <c r="F6618" s="1" t="s">
        <v>8004</v>
      </c>
      <c r="G6618" s="1" t="s">
        <v>8035</v>
      </c>
      <c r="H6618">
        <v>6</v>
      </c>
      <c r="I6618">
        <v>10</v>
      </c>
      <c r="J6618" s="1" t="s">
        <v>8041</v>
      </c>
      <c r="K6618">
        <v>9</v>
      </c>
      <c r="L6618">
        <v>4</v>
      </c>
      <c r="M6618">
        <v>2</v>
      </c>
      <c r="N6618" s="1" t="s">
        <v>8007</v>
      </c>
      <c r="O6618" s="1" t="s">
        <v>8017</v>
      </c>
      <c r="P6618">
        <v>0.97</v>
      </c>
      <c r="Q6618">
        <v>1</v>
      </c>
      <c r="R6618" t="str">
        <f t="shared" si="515"/>
        <v>SENIOR</v>
      </c>
      <c r="S6618" s="1" t="str">
        <f t="shared" si="516"/>
        <v>Oct</v>
      </c>
      <c r="T6618" s="1">
        <f t="shared" si="517"/>
        <v>2023</v>
      </c>
      <c r="U6618" s="1" t="str">
        <f t="shared" si="518"/>
        <v>High</v>
      </c>
      <c r="V6618" s="1" t="str">
        <f t="shared" si="519"/>
        <v>Normal</v>
      </c>
    </row>
    <row r="6619" spans="1:22" x14ac:dyDescent="0.2">
      <c r="A6619" s="1" t="s">
        <v>14652</v>
      </c>
      <c r="B6619" s="2">
        <v>44880</v>
      </c>
      <c r="C6619" s="1" t="s">
        <v>8010</v>
      </c>
      <c r="D6619">
        <v>95</v>
      </c>
      <c r="E6619" s="1" t="s">
        <v>8013</v>
      </c>
      <c r="F6619" s="1" t="s">
        <v>8022</v>
      </c>
      <c r="G6619" s="1" t="s">
        <v>8015</v>
      </c>
      <c r="H6619">
        <v>7</v>
      </c>
      <c r="I6619">
        <v>6</v>
      </c>
      <c r="J6619" s="1" t="s">
        <v>8041</v>
      </c>
      <c r="K6619">
        <v>10</v>
      </c>
      <c r="L6619">
        <v>9</v>
      </c>
      <c r="M6619">
        <v>3</v>
      </c>
      <c r="N6619" s="1" t="s">
        <v>8007</v>
      </c>
      <c r="O6619" s="1" t="s">
        <v>8017</v>
      </c>
      <c r="P6619">
        <v>0.97</v>
      </c>
      <c r="Q6619">
        <v>1</v>
      </c>
      <c r="R6619" t="str">
        <f t="shared" si="515"/>
        <v>SENIOR</v>
      </c>
      <c r="S6619" s="1" t="str">
        <f t="shared" si="516"/>
        <v>Nov</v>
      </c>
      <c r="T6619" s="1">
        <f t="shared" si="517"/>
        <v>2022</v>
      </c>
      <c r="U6619" s="1" t="str">
        <f t="shared" si="518"/>
        <v>High</v>
      </c>
      <c r="V6619" s="1" t="str">
        <f t="shared" si="519"/>
        <v>Frequent</v>
      </c>
    </row>
    <row r="6620" spans="1:22" x14ac:dyDescent="0.2">
      <c r="A6620" s="1" t="s">
        <v>14653</v>
      </c>
      <c r="B6620" s="2">
        <v>45148</v>
      </c>
      <c r="C6620" s="1" t="s">
        <v>8019</v>
      </c>
      <c r="D6620">
        <v>33</v>
      </c>
      <c r="E6620" s="1" t="s">
        <v>8013</v>
      </c>
      <c r="F6620" s="1" t="s">
        <v>8022</v>
      </c>
      <c r="G6620" s="1" t="s">
        <v>8026</v>
      </c>
      <c r="H6620">
        <v>3</v>
      </c>
      <c r="I6620">
        <v>7</v>
      </c>
      <c r="J6620" s="1" t="s">
        <v>8016</v>
      </c>
      <c r="K6620">
        <v>6</v>
      </c>
      <c r="L6620">
        <v>4</v>
      </c>
      <c r="M6620">
        <v>2</v>
      </c>
      <c r="N6620" s="1" t="s">
        <v>8038</v>
      </c>
      <c r="O6620" s="1" t="s">
        <v>8008</v>
      </c>
      <c r="P6620">
        <v>0.68</v>
      </c>
      <c r="Q6620">
        <v>0</v>
      </c>
      <c r="R6620" t="str">
        <f t="shared" si="515"/>
        <v>YOUNG ADULT</v>
      </c>
      <c r="S6620" s="1" t="str">
        <f t="shared" si="516"/>
        <v>Aug</v>
      </c>
      <c r="T6620" s="1">
        <f t="shared" si="517"/>
        <v>2023</v>
      </c>
      <c r="U6620" s="1" t="str">
        <f t="shared" si="518"/>
        <v>Medium</v>
      </c>
      <c r="V6620" s="1" t="str">
        <f t="shared" si="519"/>
        <v>Normal</v>
      </c>
    </row>
    <row r="6621" spans="1:22" x14ac:dyDescent="0.2">
      <c r="A6621" s="1" t="s">
        <v>14654</v>
      </c>
      <c r="B6621" s="2">
        <v>44946</v>
      </c>
      <c r="C6621" s="1" t="s">
        <v>8031</v>
      </c>
      <c r="D6621">
        <v>54</v>
      </c>
      <c r="E6621" s="1" t="s">
        <v>8013</v>
      </c>
      <c r="F6621" s="1" t="s">
        <v>8037</v>
      </c>
      <c r="G6621" s="1" t="s">
        <v>8062</v>
      </c>
      <c r="H6621">
        <v>4</v>
      </c>
      <c r="I6621">
        <v>10</v>
      </c>
      <c r="J6621" s="1" t="s">
        <v>8016</v>
      </c>
      <c r="K6621">
        <v>8</v>
      </c>
      <c r="L6621">
        <v>3</v>
      </c>
      <c r="M6621">
        <v>1</v>
      </c>
      <c r="N6621" s="1" t="s">
        <v>8038</v>
      </c>
      <c r="O6621" s="1" t="s">
        <v>8008</v>
      </c>
      <c r="P6621">
        <v>0.63</v>
      </c>
      <c r="Q6621">
        <v>0</v>
      </c>
      <c r="R6621" t="str">
        <f t="shared" si="515"/>
        <v>ADULT</v>
      </c>
      <c r="S6621" s="1" t="str">
        <f t="shared" si="516"/>
        <v>Jan</v>
      </c>
      <c r="T6621" s="1">
        <f t="shared" si="517"/>
        <v>2023</v>
      </c>
      <c r="U6621" s="1" t="str">
        <f t="shared" si="518"/>
        <v>Medium</v>
      </c>
      <c r="V6621" s="1" t="str">
        <f t="shared" si="519"/>
        <v>Normal</v>
      </c>
    </row>
    <row r="6622" spans="1:22" x14ac:dyDescent="0.2">
      <c r="A6622" s="1" t="s">
        <v>14655</v>
      </c>
      <c r="B6622" s="2">
        <v>44418</v>
      </c>
      <c r="C6622" s="1" t="s">
        <v>8019</v>
      </c>
      <c r="D6622">
        <v>18</v>
      </c>
      <c r="E6622" s="1" t="s">
        <v>8003</v>
      </c>
      <c r="F6622" s="1" t="s">
        <v>8004</v>
      </c>
      <c r="G6622" s="1" t="s">
        <v>8020</v>
      </c>
      <c r="H6622">
        <v>1</v>
      </c>
      <c r="I6622">
        <v>9</v>
      </c>
      <c r="J6622" s="1" t="s">
        <v>8041</v>
      </c>
      <c r="K6622">
        <v>2</v>
      </c>
      <c r="L6622">
        <v>0</v>
      </c>
      <c r="M6622">
        <v>0</v>
      </c>
      <c r="N6622" s="1" t="s">
        <v>8038</v>
      </c>
      <c r="O6622" s="1" t="s">
        <v>8008</v>
      </c>
      <c r="P6622">
        <v>0.39</v>
      </c>
      <c r="Q6622">
        <v>0</v>
      </c>
      <c r="R6622" t="str">
        <f t="shared" si="515"/>
        <v>YOUNG ADULT</v>
      </c>
      <c r="S6622" s="1" t="str">
        <f t="shared" si="516"/>
        <v>Aug</v>
      </c>
      <c r="T6622" s="1">
        <f t="shared" si="517"/>
        <v>2021</v>
      </c>
      <c r="U6622" s="1" t="str">
        <f t="shared" si="518"/>
        <v>Medium</v>
      </c>
      <c r="V6622" s="1" t="str">
        <f t="shared" si="519"/>
        <v>Normal</v>
      </c>
    </row>
    <row r="6623" spans="1:22" x14ac:dyDescent="0.2">
      <c r="A6623" s="1" t="s">
        <v>14656</v>
      </c>
      <c r="B6623" s="2">
        <v>44864</v>
      </c>
      <c r="C6623" s="1" t="s">
        <v>8010</v>
      </c>
      <c r="D6623">
        <v>61</v>
      </c>
      <c r="E6623" s="1" t="s">
        <v>8013</v>
      </c>
      <c r="F6623" s="1" t="s">
        <v>8004</v>
      </c>
      <c r="G6623" s="1" t="s">
        <v>8026</v>
      </c>
      <c r="H6623">
        <v>4</v>
      </c>
      <c r="I6623">
        <v>7</v>
      </c>
      <c r="J6623" s="1" t="s">
        <v>8027</v>
      </c>
      <c r="K6623">
        <v>7</v>
      </c>
      <c r="L6623">
        <v>2</v>
      </c>
      <c r="M6623">
        <v>1</v>
      </c>
      <c r="N6623" s="1" t="s">
        <v>8038</v>
      </c>
      <c r="O6623" s="1" t="s">
        <v>8008</v>
      </c>
      <c r="P6623">
        <v>0.63</v>
      </c>
      <c r="Q6623">
        <v>1</v>
      </c>
      <c r="R6623" t="str">
        <f t="shared" si="515"/>
        <v>ADULT</v>
      </c>
      <c r="S6623" s="1" t="str">
        <f t="shared" si="516"/>
        <v>Oct</v>
      </c>
      <c r="T6623" s="1">
        <f t="shared" si="517"/>
        <v>2022</v>
      </c>
      <c r="U6623" s="1" t="str">
        <f t="shared" si="518"/>
        <v>Medium</v>
      </c>
      <c r="V6623" s="1" t="str">
        <f t="shared" si="519"/>
        <v>Normal</v>
      </c>
    </row>
    <row r="6624" spans="1:22" x14ac:dyDescent="0.2">
      <c r="A6624" s="1" t="s">
        <v>14657</v>
      </c>
      <c r="B6624" s="2">
        <v>44296</v>
      </c>
      <c r="C6624" s="1" t="s">
        <v>8002</v>
      </c>
      <c r="D6624">
        <v>64</v>
      </c>
      <c r="E6624" s="1" t="s">
        <v>8003</v>
      </c>
      <c r="F6624" s="1" t="s">
        <v>8004</v>
      </c>
      <c r="G6624" s="1" t="s">
        <v>8026</v>
      </c>
      <c r="H6624">
        <v>6</v>
      </c>
      <c r="I6624">
        <v>7</v>
      </c>
      <c r="J6624" s="1" t="s">
        <v>8041</v>
      </c>
      <c r="K6624">
        <v>10</v>
      </c>
      <c r="L6624">
        <v>4</v>
      </c>
      <c r="M6624">
        <v>2</v>
      </c>
      <c r="N6624" s="1" t="s">
        <v>8023</v>
      </c>
      <c r="O6624" s="1" t="s">
        <v>8017</v>
      </c>
      <c r="P6624">
        <v>0.97</v>
      </c>
      <c r="Q6624">
        <v>1</v>
      </c>
      <c r="R6624" t="str">
        <f t="shared" si="515"/>
        <v>ADULT</v>
      </c>
      <c r="S6624" s="1" t="str">
        <f t="shared" si="516"/>
        <v>Apr</v>
      </c>
      <c r="T6624" s="1">
        <f t="shared" si="517"/>
        <v>2021</v>
      </c>
      <c r="U6624" s="1" t="str">
        <f t="shared" si="518"/>
        <v>High</v>
      </c>
      <c r="V6624" s="1" t="str">
        <f t="shared" si="519"/>
        <v>Normal</v>
      </c>
    </row>
    <row r="6625" spans="1:22" x14ac:dyDescent="0.2">
      <c r="A6625" s="1" t="s">
        <v>14658</v>
      </c>
      <c r="B6625" s="2">
        <v>44958</v>
      </c>
      <c r="C6625" s="1" t="s">
        <v>8031</v>
      </c>
      <c r="D6625">
        <v>57</v>
      </c>
      <c r="E6625" s="1" t="s">
        <v>8013</v>
      </c>
      <c r="F6625" s="1" t="s">
        <v>8004</v>
      </c>
      <c r="G6625" s="1" t="s">
        <v>8067</v>
      </c>
      <c r="H6625">
        <v>4</v>
      </c>
      <c r="I6625">
        <v>7</v>
      </c>
      <c r="J6625" s="1" t="s">
        <v>8027</v>
      </c>
      <c r="K6625">
        <v>8</v>
      </c>
      <c r="L6625">
        <v>3</v>
      </c>
      <c r="M6625">
        <v>1</v>
      </c>
      <c r="N6625" s="1" t="s">
        <v>8023</v>
      </c>
      <c r="O6625" s="1" t="s">
        <v>8008</v>
      </c>
      <c r="P6625">
        <v>0.67</v>
      </c>
      <c r="Q6625">
        <v>0</v>
      </c>
      <c r="R6625" t="str">
        <f t="shared" si="515"/>
        <v>ADULT</v>
      </c>
      <c r="S6625" s="1" t="str">
        <f t="shared" si="516"/>
        <v>Feb</v>
      </c>
      <c r="T6625" s="1">
        <f t="shared" si="517"/>
        <v>2023</v>
      </c>
      <c r="U6625" s="1" t="str">
        <f t="shared" si="518"/>
        <v>Medium</v>
      </c>
      <c r="V6625" s="1" t="str">
        <f t="shared" si="519"/>
        <v>Normal</v>
      </c>
    </row>
    <row r="6626" spans="1:22" x14ac:dyDescent="0.2">
      <c r="A6626" s="1" t="s">
        <v>14659</v>
      </c>
      <c r="B6626" s="2">
        <v>44644</v>
      </c>
      <c r="C6626" s="1" t="s">
        <v>8002</v>
      </c>
      <c r="D6626">
        <v>46</v>
      </c>
      <c r="E6626" s="1" t="s">
        <v>8013</v>
      </c>
      <c r="F6626" s="1" t="s">
        <v>8014</v>
      </c>
      <c r="G6626" s="1" t="s">
        <v>8015</v>
      </c>
      <c r="H6626">
        <v>4</v>
      </c>
      <c r="I6626">
        <v>7</v>
      </c>
      <c r="J6626" s="1" t="s">
        <v>8006</v>
      </c>
      <c r="K6626">
        <v>6</v>
      </c>
      <c r="L6626">
        <v>4</v>
      </c>
      <c r="M6626">
        <v>2</v>
      </c>
      <c r="N6626" s="1" t="s">
        <v>8038</v>
      </c>
      <c r="O6626" s="1" t="s">
        <v>8008</v>
      </c>
      <c r="P6626">
        <v>0.75</v>
      </c>
      <c r="Q6626">
        <v>0</v>
      </c>
      <c r="R6626" t="str">
        <f t="shared" si="515"/>
        <v>ADULT</v>
      </c>
      <c r="S6626" s="1" t="str">
        <f t="shared" si="516"/>
        <v>Mar</v>
      </c>
      <c r="T6626" s="1">
        <f t="shared" si="517"/>
        <v>2022</v>
      </c>
      <c r="U6626" s="1" t="str">
        <f t="shared" si="518"/>
        <v>High</v>
      </c>
      <c r="V6626" s="1" t="str">
        <f t="shared" si="519"/>
        <v>Normal</v>
      </c>
    </row>
    <row r="6627" spans="1:22" x14ac:dyDescent="0.2">
      <c r="A6627" s="1" t="s">
        <v>14660</v>
      </c>
      <c r="B6627" s="2">
        <v>44363</v>
      </c>
      <c r="C6627" s="1" t="s">
        <v>8019</v>
      </c>
      <c r="D6627">
        <v>23</v>
      </c>
      <c r="E6627" s="1" t="s">
        <v>8003</v>
      </c>
      <c r="F6627" s="1" t="s">
        <v>8037</v>
      </c>
      <c r="G6627" s="1" t="s">
        <v>8044</v>
      </c>
      <c r="H6627">
        <v>2</v>
      </c>
      <c r="I6627">
        <v>8</v>
      </c>
      <c r="J6627" s="1" t="s">
        <v>8016</v>
      </c>
      <c r="K6627">
        <v>5</v>
      </c>
      <c r="L6627">
        <v>1</v>
      </c>
      <c r="M6627">
        <v>0</v>
      </c>
      <c r="N6627" s="1" t="s">
        <v>8038</v>
      </c>
      <c r="O6627" s="1" t="s">
        <v>8050</v>
      </c>
      <c r="P6627">
        <v>0.36</v>
      </c>
      <c r="Q6627">
        <v>0</v>
      </c>
      <c r="R6627" t="str">
        <f t="shared" si="515"/>
        <v>YOUNG ADULT</v>
      </c>
      <c r="S6627" s="1" t="str">
        <f t="shared" si="516"/>
        <v>Jun</v>
      </c>
      <c r="T6627" s="1">
        <f t="shared" si="517"/>
        <v>2021</v>
      </c>
      <c r="U6627" s="1" t="str">
        <f t="shared" si="518"/>
        <v>Medium</v>
      </c>
      <c r="V6627" s="1" t="str">
        <f t="shared" si="519"/>
        <v>Normal</v>
      </c>
    </row>
    <row r="6628" spans="1:22" x14ac:dyDescent="0.2">
      <c r="A6628" s="1" t="s">
        <v>14661</v>
      </c>
      <c r="B6628" s="2">
        <v>45269</v>
      </c>
      <c r="C6628" s="1" t="s">
        <v>8031</v>
      </c>
      <c r="D6628">
        <v>64</v>
      </c>
      <c r="E6628" s="1" t="s">
        <v>8013</v>
      </c>
      <c r="F6628" s="1" t="s">
        <v>8022</v>
      </c>
      <c r="G6628" s="1" t="s">
        <v>8035</v>
      </c>
      <c r="H6628">
        <v>4</v>
      </c>
      <c r="I6628">
        <v>11</v>
      </c>
      <c r="J6628" s="1" t="s">
        <v>8027</v>
      </c>
      <c r="K6628">
        <v>7</v>
      </c>
      <c r="L6628">
        <v>3</v>
      </c>
      <c r="M6628">
        <v>1</v>
      </c>
      <c r="N6628" s="1" t="s">
        <v>8011</v>
      </c>
      <c r="O6628" s="1" t="s">
        <v>8008</v>
      </c>
      <c r="P6628">
        <v>0.89</v>
      </c>
      <c r="Q6628">
        <v>1</v>
      </c>
      <c r="R6628" t="str">
        <f t="shared" si="515"/>
        <v>ADULT</v>
      </c>
      <c r="S6628" s="1" t="str">
        <f t="shared" si="516"/>
        <v>Dec</v>
      </c>
      <c r="T6628" s="1">
        <f t="shared" si="517"/>
        <v>2023</v>
      </c>
      <c r="U6628" s="1" t="str">
        <f t="shared" si="518"/>
        <v>High</v>
      </c>
      <c r="V6628" s="1" t="str">
        <f t="shared" si="519"/>
        <v>Normal</v>
      </c>
    </row>
    <row r="6629" spans="1:22" x14ac:dyDescent="0.2">
      <c r="A6629" s="1" t="s">
        <v>14662</v>
      </c>
      <c r="B6629" s="2">
        <v>45183</v>
      </c>
      <c r="C6629" s="1" t="s">
        <v>8010</v>
      </c>
      <c r="D6629">
        <v>82</v>
      </c>
      <c r="E6629" s="1" t="s">
        <v>8003</v>
      </c>
      <c r="F6629" s="1" t="s">
        <v>8014</v>
      </c>
      <c r="G6629" s="1" t="s">
        <v>8029</v>
      </c>
      <c r="H6629">
        <v>7</v>
      </c>
      <c r="I6629">
        <v>9</v>
      </c>
      <c r="J6629" s="1" t="s">
        <v>8027</v>
      </c>
      <c r="K6629">
        <v>12</v>
      </c>
      <c r="L6629">
        <v>5</v>
      </c>
      <c r="M6629">
        <v>5</v>
      </c>
      <c r="N6629" s="1" t="s">
        <v>8007</v>
      </c>
      <c r="O6629" s="1" t="s">
        <v>8017</v>
      </c>
      <c r="P6629">
        <v>0.97</v>
      </c>
      <c r="Q6629">
        <v>1</v>
      </c>
      <c r="R6629" t="str">
        <f t="shared" si="515"/>
        <v>SENIOR</v>
      </c>
      <c r="S6629" s="1" t="str">
        <f t="shared" si="516"/>
        <v>Sep</v>
      </c>
      <c r="T6629" s="1">
        <f t="shared" si="517"/>
        <v>2023</v>
      </c>
      <c r="U6629" s="1" t="str">
        <f t="shared" si="518"/>
        <v>High</v>
      </c>
      <c r="V6629" s="1" t="str">
        <f t="shared" si="519"/>
        <v>Frequent</v>
      </c>
    </row>
    <row r="6630" spans="1:22" x14ac:dyDescent="0.2">
      <c r="A6630" s="1" t="s">
        <v>14663</v>
      </c>
      <c r="B6630" s="2">
        <v>45175</v>
      </c>
      <c r="C6630" s="1" t="s">
        <v>8010</v>
      </c>
      <c r="D6630">
        <v>47</v>
      </c>
      <c r="E6630" s="1" t="s">
        <v>8013</v>
      </c>
      <c r="F6630" s="1" t="s">
        <v>8004</v>
      </c>
      <c r="G6630" s="1" t="s">
        <v>8020</v>
      </c>
      <c r="H6630">
        <v>5</v>
      </c>
      <c r="I6630">
        <v>9</v>
      </c>
      <c r="J6630" s="1" t="s">
        <v>8016</v>
      </c>
      <c r="K6630">
        <v>8</v>
      </c>
      <c r="L6630">
        <v>2</v>
      </c>
      <c r="M6630">
        <v>3</v>
      </c>
      <c r="N6630" s="1" t="s">
        <v>8011</v>
      </c>
      <c r="O6630" s="1" t="s">
        <v>8008</v>
      </c>
      <c r="P6630">
        <v>0.97</v>
      </c>
      <c r="Q6630">
        <v>1</v>
      </c>
      <c r="R6630" t="str">
        <f t="shared" si="515"/>
        <v>ADULT</v>
      </c>
      <c r="S6630" s="1" t="str">
        <f t="shared" si="516"/>
        <v>Sep</v>
      </c>
      <c r="T6630" s="1">
        <f t="shared" si="517"/>
        <v>2023</v>
      </c>
      <c r="U6630" s="1" t="str">
        <f t="shared" si="518"/>
        <v>High</v>
      </c>
      <c r="V6630" s="1" t="str">
        <f t="shared" si="519"/>
        <v>Frequent</v>
      </c>
    </row>
    <row r="6631" spans="1:22" x14ac:dyDescent="0.2">
      <c r="A6631" s="1" t="s">
        <v>14664</v>
      </c>
      <c r="B6631" s="2">
        <v>45060</v>
      </c>
      <c r="C6631" s="1" t="s">
        <v>8002</v>
      </c>
      <c r="D6631">
        <v>65</v>
      </c>
      <c r="E6631" s="1" t="s">
        <v>8013</v>
      </c>
      <c r="F6631" s="1" t="s">
        <v>8037</v>
      </c>
      <c r="G6631" s="1" t="s">
        <v>8015</v>
      </c>
      <c r="H6631">
        <v>4</v>
      </c>
      <c r="I6631">
        <v>5</v>
      </c>
      <c r="J6631" s="1" t="s">
        <v>8006</v>
      </c>
      <c r="K6631">
        <v>6</v>
      </c>
      <c r="L6631">
        <v>3</v>
      </c>
      <c r="M6631">
        <v>1</v>
      </c>
      <c r="N6631" s="1" t="s">
        <v>8038</v>
      </c>
      <c r="O6631" s="1" t="s">
        <v>8008</v>
      </c>
      <c r="P6631">
        <v>0.63</v>
      </c>
      <c r="Q6631">
        <v>1</v>
      </c>
      <c r="R6631" t="str">
        <f t="shared" si="515"/>
        <v>SENIOR</v>
      </c>
      <c r="S6631" s="1" t="str">
        <f t="shared" si="516"/>
        <v>May</v>
      </c>
      <c r="T6631" s="1">
        <f t="shared" si="517"/>
        <v>2023</v>
      </c>
      <c r="U6631" s="1" t="str">
        <f t="shared" si="518"/>
        <v>Medium</v>
      </c>
      <c r="V6631" s="1" t="str">
        <f t="shared" si="519"/>
        <v>Normal</v>
      </c>
    </row>
    <row r="6632" spans="1:22" x14ac:dyDescent="0.2">
      <c r="A6632" s="1" t="s">
        <v>14665</v>
      </c>
      <c r="B6632" s="2">
        <v>44954</v>
      </c>
      <c r="C6632" s="1" t="s">
        <v>8031</v>
      </c>
      <c r="D6632">
        <v>31</v>
      </c>
      <c r="E6632" s="1" t="s">
        <v>8013</v>
      </c>
      <c r="F6632" s="1" t="s">
        <v>8004</v>
      </c>
      <c r="G6632" s="1" t="s">
        <v>8062</v>
      </c>
      <c r="H6632">
        <v>3</v>
      </c>
      <c r="I6632">
        <v>7</v>
      </c>
      <c r="J6632" s="1" t="s">
        <v>8016</v>
      </c>
      <c r="K6632">
        <v>6</v>
      </c>
      <c r="L6632">
        <v>2</v>
      </c>
      <c r="M6632">
        <v>1</v>
      </c>
      <c r="N6632" s="1" t="s">
        <v>8038</v>
      </c>
      <c r="O6632" s="1" t="s">
        <v>8008</v>
      </c>
      <c r="P6632">
        <v>0.45</v>
      </c>
      <c r="Q6632">
        <v>0</v>
      </c>
      <c r="R6632" t="str">
        <f t="shared" si="515"/>
        <v>YOUNG ADULT</v>
      </c>
      <c r="S6632" s="1" t="str">
        <f t="shared" si="516"/>
        <v>Jan</v>
      </c>
      <c r="T6632" s="1">
        <f t="shared" si="517"/>
        <v>2023</v>
      </c>
      <c r="U6632" s="1" t="str">
        <f t="shared" si="518"/>
        <v>Medium</v>
      </c>
      <c r="V6632" s="1" t="str">
        <f t="shared" si="519"/>
        <v>Normal</v>
      </c>
    </row>
    <row r="6633" spans="1:22" x14ac:dyDescent="0.2">
      <c r="A6633" s="1" t="s">
        <v>14666</v>
      </c>
      <c r="B6633" s="2">
        <v>44914</v>
      </c>
      <c r="C6633" s="1" t="s">
        <v>8031</v>
      </c>
      <c r="D6633">
        <v>65</v>
      </c>
      <c r="E6633" s="1" t="s">
        <v>8013</v>
      </c>
      <c r="F6633" s="1" t="s">
        <v>8022</v>
      </c>
      <c r="G6633" s="1" t="s">
        <v>8048</v>
      </c>
      <c r="H6633">
        <v>4</v>
      </c>
      <c r="I6633">
        <v>10</v>
      </c>
      <c r="J6633" s="1" t="s">
        <v>8016</v>
      </c>
      <c r="K6633">
        <v>6</v>
      </c>
      <c r="L6633">
        <v>2</v>
      </c>
      <c r="M6633">
        <v>1</v>
      </c>
      <c r="N6633" s="1" t="s">
        <v>8011</v>
      </c>
      <c r="O6633" s="1" t="s">
        <v>8008</v>
      </c>
      <c r="P6633">
        <v>0.89</v>
      </c>
      <c r="Q6633">
        <v>0</v>
      </c>
      <c r="R6633" t="str">
        <f t="shared" si="515"/>
        <v>SENIOR</v>
      </c>
      <c r="S6633" s="1" t="str">
        <f t="shared" si="516"/>
        <v>Dec</v>
      </c>
      <c r="T6633" s="1">
        <f t="shared" si="517"/>
        <v>2022</v>
      </c>
      <c r="U6633" s="1" t="str">
        <f t="shared" si="518"/>
        <v>High</v>
      </c>
      <c r="V6633" s="1" t="str">
        <f t="shared" si="519"/>
        <v>Normal</v>
      </c>
    </row>
    <row r="6634" spans="1:22" x14ac:dyDescent="0.2">
      <c r="A6634" s="1" t="s">
        <v>14667</v>
      </c>
      <c r="B6634" s="2">
        <v>44313</v>
      </c>
      <c r="C6634" s="1" t="s">
        <v>8002</v>
      </c>
      <c r="D6634">
        <v>51</v>
      </c>
      <c r="E6634" s="1" t="s">
        <v>8013</v>
      </c>
      <c r="F6634" s="1" t="s">
        <v>8032</v>
      </c>
      <c r="G6634" s="1" t="s">
        <v>8026</v>
      </c>
      <c r="H6634">
        <v>3</v>
      </c>
      <c r="I6634">
        <v>8</v>
      </c>
      <c r="J6634" s="1" t="s">
        <v>8006</v>
      </c>
      <c r="K6634">
        <v>4</v>
      </c>
      <c r="L6634">
        <v>4</v>
      </c>
      <c r="M6634">
        <v>1</v>
      </c>
      <c r="N6634" s="1" t="s">
        <v>8011</v>
      </c>
      <c r="O6634" s="1" t="s">
        <v>8008</v>
      </c>
      <c r="P6634">
        <v>0.47</v>
      </c>
      <c r="Q6634">
        <v>1</v>
      </c>
      <c r="R6634" t="str">
        <f t="shared" si="515"/>
        <v>ADULT</v>
      </c>
      <c r="S6634" s="1" t="str">
        <f t="shared" si="516"/>
        <v>Apr</v>
      </c>
      <c r="T6634" s="1">
        <f t="shared" si="517"/>
        <v>2021</v>
      </c>
      <c r="U6634" s="1" t="str">
        <f t="shared" si="518"/>
        <v>Medium</v>
      </c>
      <c r="V6634" s="1" t="str">
        <f t="shared" si="519"/>
        <v>Normal</v>
      </c>
    </row>
    <row r="6635" spans="1:22" x14ac:dyDescent="0.2">
      <c r="A6635" s="1" t="s">
        <v>14668</v>
      </c>
      <c r="B6635" s="2">
        <v>45183</v>
      </c>
      <c r="C6635" s="1" t="s">
        <v>8010</v>
      </c>
      <c r="D6635">
        <v>45</v>
      </c>
      <c r="E6635" s="1" t="s">
        <v>8013</v>
      </c>
      <c r="F6635" s="1" t="s">
        <v>8022</v>
      </c>
      <c r="G6635" s="1" t="s">
        <v>8005</v>
      </c>
      <c r="H6635">
        <v>3</v>
      </c>
      <c r="I6635">
        <v>6</v>
      </c>
      <c r="J6635" s="1" t="s">
        <v>8027</v>
      </c>
      <c r="K6635">
        <v>6</v>
      </c>
      <c r="L6635">
        <v>2</v>
      </c>
      <c r="M6635">
        <v>1</v>
      </c>
      <c r="N6635" s="1" t="s">
        <v>8011</v>
      </c>
      <c r="O6635" s="1" t="s">
        <v>8008</v>
      </c>
      <c r="P6635">
        <v>0.37</v>
      </c>
      <c r="Q6635">
        <v>1</v>
      </c>
      <c r="R6635" t="str">
        <f t="shared" si="515"/>
        <v>ADULT</v>
      </c>
      <c r="S6635" s="1" t="str">
        <f t="shared" si="516"/>
        <v>Sep</v>
      </c>
      <c r="T6635" s="1">
        <f t="shared" si="517"/>
        <v>2023</v>
      </c>
      <c r="U6635" s="1" t="str">
        <f t="shared" si="518"/>
        <v>Medium</v>
      </c>
      <c r="V6635" s="1" t="str">
        <f t="shared" si="519"/>
        <v>Normal</v>
      </c>
    </row>
    <row r="6636" spans="1:22" x14ac:dyDescent="0.2">
      <c r="A6636" s="1" t="s">
        <v>14669</v>
      </c>
      <c r="B6636" s="2">
        <v>45161</v>
      </c>
      <c r="C6636" s="1" t="s">
        <v>8019</v>
      </c>
      <c r="D6636">
        <v>45</v>
      </c>
      <c r="E6636" s="1" t="s">
        <v>8013</v>
      </c>
      <c r="F6636" s="1" t="s">
        <v>8022</v>
      </c>
      <c r="G6636" s="1" t="s">
        <v>8020</v>
      </c>
      <c r="H6636">
        <v>3</v>
      </c>
      <c r="I6636">
        <v>8</v>
      </c>
      <c r="J6636" s="1" t="s">
        <v>8016</v>
      </c>
      <c r="K6636">
        <v>4</v>
      </c>
      <c r="L6636">
        <v>2</v>
      </c>
      <c r="M6636">
        <v>1</v>
      </c>
      <c r="N6636" s="1" t="s">
        <v>8011</v>
      </c>
      <c r="O6636" s="1" t="s">
        <v>8008</v>
      </c>
      <c r="P6636">
        <v>0.63</v>
      </c>
      <c r="Q6636">
        <v>0</v>
      </c>
      <c r="R6636" t="str">
        <f t="shared" si="515"/>
        <v>ADULT</v>
      </c>
      <c r="S6636" s="1" t="str">
        <f t="shared" si="516"/>
        <v>Aug</v>
      </c>
      <c r="T6636" s="1">
        <f t="shared" si="517"/>
        <v>2023</v>
      </c>
      <c r="U6636" s="1" t="str">
        <f t="shared" si="518"/>
        <v>Medium</v>
      </c>
      <c r="V6636" s="1" t="str">
        <f t="shared" si="519"/>
        <v>Normal</v>
      </c>
    </row>
    <row r="6637" spans="1:22" x14ac:dyDescent="0.2">
      <c r="A6637" s="1" t="s">
        <v>14670</v>
      </c>
      <c r="B6637" s="2">
        <v>45015</v>
      </c>
      <c r="C6637" s="1" t="s">
        <v>8002</v>
      </c>
      <c r="D6637">
        <v>51</v>
      </c>
      <c r="E6637" s="1" t="s">
        <v>8003</v>
      </c>
      <c r="F6637" s="1" t="s">
        <v>8014</v>
      </c>
      <c r="G6637" s="1" t="s">
        <v>8029</v>
      </c>
      <c r="H6637">
        <v>4</v>
      </c>
      <c r="I6637">
        <v>5</v>
      </c>
      <c r="J6637" s="1" t="s">
        <v>8016</v>
      </c>
      <c r="K6637">
        <v>9</v>
      </c>
      <c r="L6637">
        <v>2</v>
      </c>
      <c r="M6637">
        <v>1</v>
      </c>
      <c r="N6637" s="1" t="s">
        <v>8038</v>
      </c>
      <c r="O6637" s="1" t="s">
        <v>8008</v>
      </c>
      <c r="P6637">
        <v>0.59</v>
      </c>
      <c r="Q6637">
        <v>0</v>
      </c>
      <c r="R6637" t="str">
        <f t="shared" si="515"/>
        <v>ADULT</v>
      </c>
      <c r="S6637" s="1" t="str">
        <f t="shared" si="516"/>
        <v>Mar</v>
      </c>
      <c r="T6637" s="1">
        <f t="shared" si="517"/>
        <v>2023</v>
      </c>
      <c r="U6637" s="1" t="str">
        <f t="shared" si="518"/>
        <v>Medium</v>
      </c>
      <c r="V6637" s="1" t="str">
        <f t="shared" si="519"/>
        <v>Normal</v>
      </c>
    </row>
    <row r="6638" spans="1:22" x14ac:dyDescent="0.2">
      <c r="A6638" s="1" t="s">
        <v>14671</v>
      </c>
      <c r="B6638" s="2">
        <v>45212</v>
      </c>
      <c r="C6638" s="1" t="s">
        <v>8010</v>
      </c>
      <c r="D6638">
        <v>64</v>
      </c>
      <c r="E6638" s="1" t="s">
        <v>8013</v>
      </c>
      <c r="F6638" s="1" t="s">
        <v>8014</v>
      </c>
      <c r="G6638" s="1" t="s">
        <v>8044</v>
      </c>
      <c r="H6638">
        <v>5</v>
      </c>
      <c r="I6638">
        <v>7</v>
      </c>
      <c r="J6638" s="1" t="s">
        <v>8016</v>
      </c>
      <c r="K6638">
        <v>8</v>
      </c>
      <c r="L6638">
        <v>4</v>
      </c>
      <c r="M6638">
        <v>2</v>
      </c>
      <c r="N6638" s="1" t="s">
        <v>8011</v>
      </c>
      <c r="O6638" s="1" t="s">
        <v>8008</v>
      </c>
      <c r="P6638">
        <v>0.97</v>
      </c>
      <c r="Q6638">
        <v>1</v>
      </c>
      <c r="R6638" t="str">
        <f t="shared" si="515"/>
        <v>ADULT</v>
      </c>
      <c r="S6638" s="1" t="str">
        <f t="shared" si="516"/>
        <v>Oct</v>
      </c>
      <c r="T6638" s="1">
        <f t="shared" si="517"/>
        <v>2023</v>
      </c>
      <c r="U6638" s="1" t="str">
        <f t="shared" si="518"/>
        <v>High</v>
      </c>
      <c r="V6638" s="1" t="str">
        <f t="shared" si="519"/>
        <v>Normal</v>
      </c>
    </row>
    <row r="6639" spans="1:22" x14ac:dyDescent="0.2">
      <c r="A6639" s="1" t="s">
        <v>14672</v>
      </c>
      <c r="B6639" s="2">
        <v>44802</v>
      </c>
      <c r="C6639" s="1" t="s">
        <v>8019</v>
      </c>
      <c r="D6639">
        <v>35</v>
      </c>
      <c r="E6639" s="1" t="s">
        <v>8013</v>
      </c>
      <c r="F6639" s="1" t="s">
        <v>8032</v>
      </c>
      <c r="G6639" s="1" t="s">
        <v>8029</v>
      </c>
      <c r="H6639">
        <v>2</v>
      </c>
      <c r="I6639">
        <v>5</v>
      </c>
      <c r="J6639" s="1" t="s">
        <v>8016</v>
      </c>
      <c r="K6639">
        <v>3</v>
      </c>
      <c r="L6639">
        <v>2</v>
      </c>
      <c r="M6639">
        <v>0</v>
      </c>
      <c r="N6639" s="1" t="s">
        <v>8011</v>
      </c>
      <c r="O6639" s="1" t="s">
        <v>8008</v>
      </c>
      <c r="P6639">
        <v>0.18</v>
      </c>
      <c r="Q6639">
        <v>0</v>
      </c>
      <c r="R6639" t="str">
        <f t="shared" si="515"/>
        <v>YOUNG ADULT</v>
      </c>
      <c r="S6639" s="1" t="str">
        <f t="shared" si="516"/>
        <v>Aug</v>
      </c>
      <c r="T6639" s="1">
        <f t="shared" si="517"/>
        <v>2022</v>
      </c>
      <c r="U6639" s="1" t="str">
        <f t="shared" si="518"/>
        <v>Low</v>
      </c>
      <c r="V6639" s="1" t="str">
        <f t="shared" si="519"/>
        <v>Normal</v>
      </c>
    </row>
    <row r="6640" spans="1:22" x14ac:dyDescent="0.2">
      <c r="A6640" s="1" t="s">
        <v>14673</v>
      </c>
      <c r="B6640" s="2">
        <v>44687</v>
      </c>
      <c r="C6640" s="1" t="s">
        <v>8002</v>
      </c>
      <c r="D6640">
        <v>51</v>
      </c>
      <c r="E6640" s="1" t="s">
        <v>8003</v>
      </c>
      <c r="F6640" s="1" t="s">
        <v>8014</v>
      </c>
      <c r="G6640" s="1" t="s">
        <v>8029</v>
      </c>
      <c r="H6640">
        <v>4</v>
      </c>
      <c r="I6640">
        <v>5</v>
      </c>
      <c r="J6640" s="1" t="s">
        <v>8016</v>
      </c>
      <c r="K6640">
        <v>8</v>
      </c>
      <c r="L6640">
        <v>2</v>
      </c>
      <c r="M6640">
        <v>1</v>
      </c>
      <c r="N6640" s="1" t="s">
        <v>8038</v>
      </c>
      <c r="O6640" s="1" t="s">
        <v>8008</v>
      </c>
      <c r="P6640">
        <v>0.59</v>
      </c>
      <c r="Q6640">
        <v>1</v>
      </c>
      <c r="R6640" t="str">
        <f t="shared" si="515"/>
        <v>ADULT</v>
      </c>
      <c r="S6640" s="1" t="str">
        <f t="shared" si="516"/>
        <v>May</v>
      </c>
      <c r="T6640" s="1">
        <f t="shared" si="517"/>
        <v>2022</v>
      </c>
      <c r="U6640" s="1" t="str">
        <f t="shared" si="518"/>
        <v>Medium</v>
      </c>
      <c r="V6640" s="1" t="str">
        <f t="shared" si="519"/>
        <v>Normal</v>
      </c>
    </row>
    <row r="6641" spans="1:22" x14ac:dyDescent="0.2">
      <c r="A6641" s="1" t="s">
        <v>14674</v>
      </c>
      <c r="B6641" s="2">
        <v>45256</v>
      </c>
      <c r="C6641" s="1" t="s">
        <v>8010</v>
      </c>
      <c r="D6641">
        <v>57</v>
      </c>
      <c r="E6641" s="1" t="s">
        <v>8003</v>
      </c>
      <c r="F6641" s="1" t="s">
        <v>8032</v>
      </c>
      <c r="G6641" s="1" t="s">
        <v>8005</v>
      </c>
      <c r="H6641">
        <v>5</v>
      </c>
      <c r="I6641">
        <v>8</v>
      </c>
      <c r="J6641" s="1" t="s">
        <v>8006</v>
      </c>
      <c r="K6641">
        <v>8</v>
      </c>
      <c r="L6641">
        <v>2</v>
      </c>
      <c r="M6641">
        <v>1</v>
      </c>
      <c r="N6641" s="1" t="s">
        <v>8011</v>
      </c>
      <c r="O6641" s="1" t="s">
        <v>8008</v>
      </c>
      <c r="P6641">
        <v>0.62</v>
      </c>
      <c r="Q6641">
        <v>1</v>
      </c>
      <c r="R6641" t="str">
        <f t="shared" si="515"/>
        <v>ADULT</v>
      </c>
      <c r="S6641" s="1" t="str">
        <f t="shared" si="516"/>
        <v>Nov</v>
      </c>
      <c r="T6641" s="1">
        <f t="shared" si="517"/>
        <v>2023</v>
      </c>
      <c r="U6641" s="1" t="str">
        <f t="shared" si="518"/>
        <v>Medium</v>
      </c>
      <c r="V6641" s="1" t="str">
        <f t="shared" si="519"/>
        <v>Normal</v>
      </c>
    </row>
    <row r="6642" spans="1:22" x14ac:dyDescent="0.2">
      <c r="A6642" s="1" t="s">
        <v>14675</v>
      </c>
      <c r="B6642" s="2">
        <v>44705</v>
      </c>
      <c r="C6642" s="1" t="s">
        <v>8002</v>
      </c>
      <c r="D6642">
        <v>39</v>
      </c>
      <c r="E6642" s="1" t="s">
        <v>8003</v>
      </c>
      <c r="F6642" s="1" t="s">
        <v>8032</v>
      </c>
      <c r="G6642" s="1" t="s">
        <v>8015</v>
      </c>
      <c r="H6642">
        <v>3</v>
      </c>
      <c r="I6642">
        <v>7</v>
      </c>
      <c r="J6642" s="1" t="s">
        <v>8027</v>
      </c>
      <c r="K6642">
        <v>6</v>
      </c>
      <c r="L6642">
        <v>2</v>
      </c>
      <c r="M6642">
        <v>1</v>
      </c>
      <c r="N6642" s="1" t="s">
        <v>8011</v>
      </c>
      <c r="O6642" s="1" t="s">
        <v>8008</v>
      </c>
      <c r="P6642">
        <v>0.37</v>
      </c>
      <c r="Q6642">
        <v>1</v>
      </c>
      <c r="R6642" t="str">
        <f t="shared" si="515"/>
        <v>YOUNG ADULT</v>
      </c>
      <c r="S6642" s="1" t="str">
        <f t="shared" si="516"/>
        <v>May</v>
      </c>
      <c r="T6642" s="1">
        <f t="shared" si="517"/>
        <v>2022</v>
      </c>
      <c r="U6642" s="1" t="str">
        <f t="shared" si="518"/>
        <v>Medium</v>
      </c>
      <c r="V6642" s="1" t="str">
        <f t="shared" si="519"/>
        <v>Normal</v>
      </c>
    </row>
    <row r="6643" spans="1:22" x14ac:dyDescent="0.2">
      <c r="A6643" s="1" t="s">
        <v>14676</v>
      </c>
      <c r="B6643" s="2">
        <v>44899</v>
      </c>
      <c r="C6643" s="1" t="s">
        <v>8031</v>
      </c>
      <c r="D6643">
        <v>88</v>
      </c>
      <c r="E6643" s="1" t="s">
        <v>8003</v>
      </c>
      <c r="F6643" s="1" t="s">
        <v>8032</v>
      </c>
      <c r="G6643" s="1" t="s">
        <v>8067</v>
      </c>
      <c r="H6643">
        <v>6</v>
      </c>
      <c r="I6643">
        <v>7</v>
      </c>
      <c r="J6643" s="1" t="s">
        <v>8016</v>
      </c>
      <c r="K6643">
        <v>9</v>
      </c>
      <c r="L6643">
        <v>6</v>
      </c>
      <c r="M6643">
        <v>2</v>
      </c>
      <c r="N6643" s="1" t="s">
        <v>8007</v>
      </c>
      <c r="O6643" s="1" t="s">
        <v>8017</v>
      </c>
      <c r="P6643">
        <v>0.97</v>
      </c>
      <c r="Q6643">
        <v>1</v>
      </c>
      <c r="R6643" t="str">
        <f t="shared" si="515"/>
        <v>SENIOR</v>
      </c>
      <c r="S6643" s="1" t="str">
        <f t="shared" si="516"/>
        <v>Dec</v>
      </c>
      <c r="T6643" s="1">
        <f t="shared" si="517"/>
        <v>2022</v>
      </c>
      <c r="U6643" s="1" t="str">
        <f t="shared" si="518"/>
        <v>High</v>
      </c>
      <c r="V6643" s="1" t="str">
        <f t="shared" si="519"/>
        <v>Normal</v>
      </c>
    </row>
    <row r="6644" spans="1:22" x14ac:dyDescent="0.2">
      <c r="A6644" s="1" t="s">
        <v>14677</v>
      </c>
      <c r="B6644" s="2">
        <v>44605</v>
      </c>
      <c r="C6644" s="1" t="s">
        <v>8031</v>
      </c>
      <c r="D6644">
        <v>43</v>
      </c>
      <c r="E6644" s="1" t="s">
        <v>8003</v>
      </c>
      <c r="F6644" s="1" t="s">
        <v>8014</v>
      </c>
      <c r="G6644" s="1" t="s">
        <v>8062</v>
      </c>
      <c r="H6644">
        <v>3</v>
      </c>
      <c r="I6644">
        <v>7</v>
      </c>
      <c r="J6644" s="1" t="s">
        <v>8016</v>
      </c>
      <c r="K6644">
        <v>4</v>
      </c>
      <c r="L6644">
        <v>4</v>
      </c>
      <c r="M6644">
        <v>3</v>
      </c>
      <c r="N6644" s="1" t="s">
        <v>8011</v>
      </c>
      <c r="O6644" s="1" t="s">
        <v>8008</v>
      </c>
      <c r="P6644">
        <v>0.8</v>
      </c>
      <c r="Q6644">
        <v>1</v>
      </c>
      <c r="R6644" t="str">
        <f t="shared" si="515"/>
        <v>ADULT</v>
      </c>
      <c r="S6644" s="1" t="str">
        <f t="shared" si="516"/>
        <v>Feb</v>
      </c>
      <c r="T6644" s="1">
        <f t="shared" si="517"/>
        <v>2022</v>
      </c>
      <c r="U6644" s="1" t="str">
        <f t="shared" si="518"/>
        <v>High</v>
      </c>
      <c r="V6644" s="1" t="str">
        <f t="shared" si="519"/>
        <v>Frequent</v>
      </c>
    </row>
    <row r="6645" spans="1:22" x14ac:dyDescent="0.2">
      <c r="A6645" s="1" t="s">
        <v>14678</v>
      </c>
      <c r="B6645" s="2">
        <v>44893</v>
      </c>
      <c r="C6645" s="1" t="s">
        <v>8010</v>
      </c>
      <c r="D6645">
        <v>46</v>
      </c>
      <c r="E6645" s="1" t="s">
        <v>8013</v>
      </c>
      <c r="F6645" s="1" t="s">
        <v>8022</v>
      </c>
      <c r="G6645" s="1" t="s">
        <v>8044</v>
      </c>
      <c r="H6645">
        <v>3</v>
      </c>
      <c r="I6645">
        <v>8</v>
      </c>
      <c r="J6645" s="1" t="s">
        <v>8016</v>
      </c>
      <c r="K6645">
        <v>4</v>
      </c>
      <c r="L6645">
        <v>2</v>
      </c>
      <c r="M6645">
        <v>1</v>
      </c>
      <c r="N6645" s="1" t="s">
        <v>8011</v>
      </c>
      <c r="O6645" s="1" t="s">
        <v>8008</v>
      </c>
      <c r="P6645">
        <v>0.63</v>
      </c>
      <c r="Q6645">
        <v>1</v>
      </c>
      <c r="R6645" t="str">
        <f t="shared" si="515"/>
        <v>ADULT</v>
      </c>
      <c r="S6645" s="1" t="str">
        <f t="shared" si="516"/>
        <v>Nov</v>
      </c>
      <c r="T6645" s="1">
        <f t="shared" si="517"/>
        <v>2022</v>
      </c>
      <c r="U6645" s="1" t="str">
        <f t="shared" si="518"/>
        <v>Medium</v>
      </c>
      <c r="V6645" s="1" t="str">
        <f t="shared" si="519"/>
        <v>Normal</v>
      </c>
    </row>
    <row r="6646" spans="1:22" x14ac:dyDescent="0.2">
      <c r="A6646" s="1" t="s">
        <v>14679</v>
      </c>
      <c r="B6646" s="2">
        <v>44985</v>
      </c>
      <c r="C6646" s="1" t="s">
        <v>8031</v>
      </c>
      <c r="D6646">
        <v>41</v>
      </c>
      <c r="E6646" s="1" t="s">
        <v>8013</v>
      </c>
      <c r="F6646" s="1" t="s">
        <v>8004</v>
      </c>
      <c r="G6646" s="1" t="s">
        <v>8035</v>
      </c>
      <c r="H6646">
        <v>4</v>
      </c>
      <c r="I6646">
        <v>11</v>
      </c>
      <c r="J6646" s="1" t="s">
        <v>8016</v>
      </c>
      <c r="K6646">
        <v>6</v>
      </c>
      <c r="L6646">
        <v>2</v>
      </c>
      <c r="M6646">
        <v>2</v>
      </c>
      <c r="N6646" s="1" t="s">
        <v>8023</v>
      </c>
      <c r="O6646" s="1" t="s">
        <v>8008</v>
      </c>
      <c r="P6646">
        <v>0.97</v>
      </c>
      <c r="Q6646">
        <v>1</v>
      </c>
      <c r="R6646" t="str">
        <f t="shared" si="515"/>
        <v>ADULT</v>
      </c>
      <c r="S6646" s="1" t="str">
        <f t="shared" si="516"/>
        <v>Feb</v>
      </c>
      <c r="T6646" s="1">
        <f t="shared" si="517"/>
        <v>2023</v>
      </c>
      <c r="U6646" s="1" t="str">
        <f t="shared" si="518"/>
        <v>High</v>
      </c>
      <c r="V6646" s="1" t="str">
        <f t="shared" si="519"/>
        <v>Normal</v>
      </c>
    </row>
    <row r="6647" spans="1:22" x14ac:dyDescent="0.2">
      <c r="A6647" s="1" t="s">
        <v>14680</v>
      </c>
      <c r="B6647" s="2">
        <v>44880</v>
      </c>
      <c r="C6647" s="1" t="s">
        <v>8010</v>
      </c>
      <c r="D6647">
        <v>88</v>
      </c>
      <c r="E6647" s="1" t="s">
        <v>8013</v>
      </c>
      <c r="F6647" s="1" t="s">
        <v>8004</v>
      </c>
      <c r="G6647" s="1" t="s">
        <v>8005</v>
      </c>
      <c r="H6647">
        <v>9</v>
      </c>
      <c r="I6647">
        <v>10</v>
      </c>
      <c r="J6647" s="1" t="s">
        <v>8027</v>
      </c>
      <c r="K6647">
        <v>14</v>
      </c>
      <c r="L6647">
        <v>9</v>
      </c>
      <c r="M6647">
        <v>3</v>
      </c>
      <c r="N6647" s="1" t="s">
        <v>8007</v>
      </c>
      <c r="O6647" s="1" t="s">
        <v>8017</v>
      </c>
      <c r="P6647">
        <v>0.97</v>
      </c>
      <c r="Q6647">
        <v>1</v>
      </c>
      <c r="R6647" t="str">
        <f t="shared" si="515"/>
        <v>SENIOR</v>
      </c>
      <c r="S6647" s="1" t="str">
        <f t="shared" si="516"/>
        <v>Nov</v>
      </c>
      <c r="T6647" s="1">
        <f t="shared" si="517"/>
        <v>2022</v>
      </c>
      <c r="U6647" s="1" t="str">
        <f t="shared" si="518"/>
        <v>High</v>
      </c>
      <c r="V6647" s="1" t="str">
        <f t="shared" si="519"/>
        <v>Frequent</v>
      </c>
    </row>
    <row r="6648" spans="1:22" x14ac:dyDescent="0.2">
      <c r="A6648" s="1" t="s">
        <v>14681</v>
      </c>
      <c r="B6648" s="2">
        <v>44760</v>
      </c>
      <c r="C6648" s="1" t="s">
        <v>8019</v>
      </c>
      <c r="D6648">
        <v>67</v>
      </c>
      <c r="E6648" s="1" t="s">
        <v>8003</v>
      </c>
      <c r="F6648" s="1" t="s">
        <v>8004</v>
      </c>
      <c r="G6648" s="1" t="s">
        <v>8015</v>
      </c>
      <c r="H6648">
        <v>4</v>
      </c>
      <c r="I6648">
        <v>5</v>
      </c>
      <c r="J6648" s="1" t="s">
        <v>8006</v>
      </c>
      <c r="K6648">
        <v>7</v>
      </c>
      <c r="L6648">
        <v>8</v>
      </c>
      <c r="M6648">
        <v>2</v>
      </c>
      <c r="N6648" s="1" t="s">
        <v>8007</v>
      </c>
      <c r="O6648" s="1" t="s">
        <v>8008</v>
      </c>
      <c r="P6648">
        <v>0.91</v>
      </c>
      <c r="Q6648">
        <v>1</v>
      </c>
      <c r="R6648" t="str">
        <f t="shared" si="515"/>
        <v>SENIOR</v>
      </c>
      <c r="S6648" s="1" t="str">
        <f t="shared" si="516"/>
        <v>Jul</v>
      </c>
      <c r="T6648" s="1">
        <f t="shared" si="517"/>
        <v>2022</v>
      </c>
      <c r="U6648" s="1" t="str">
        <f t="shared" si="518"/>
        <v>High</v>
      </c>
      <c r="V6648" s="1" t="str">
        <f t="shared" si="519"/>
        <v>Normal</v>
      </c>
    </row>
    <row r="6649" spans="1:22" x14ac:dyDescent="0.2">
      <c r="A6649" s="1" t="s">
        <v>14682</v>
      </c>
      <c r="B6649" s="2">
        <v>44525</v>
      </c>
      <c r="C6649" s="1" t="s">
        <v>8010</v>
      </c>
      <c r="D6649">
        <v>42</v>
      </c>
      <c r="E6649" s="1" t="s">
        <v>8013</v>
      </c>
      <c r="F6649" s="1" t="s">
        <v>8014</v>
      </c>
      <c r="G6649" s="1" t="s">
        <v>8005</v>
      </c>
      <c r="H6649">
        <v>4</v>
      </c>
      <c r="I6649">
        <v>6</v>
      </c>
      <c r="J6649" s="1" t="s">
        <v>8006</v>
      </c>
      <c r="K6649">
        <v>7</v>
      </c>
      <c r="L6649">
        <v>3</v>
      </c>
      <c r="M6649">
        <v>2</v>
      </c>
      <c r="N6649" s="1" t="s">
        <v>8038</v>
      </c>
      <c r="O6649" s="1" t="s">
        <v>8008</v>
      </c>
      <c r="P6649">
        <v>0.7</v>
      </c>
      <c r="Q6649">
        <v>1</v>
      </c>
      <c r="R6649" t="str">
        <f t="shared" si="515"/>
        <v>ADULT</v>
      </c>
      <c r="S6649" s="1" t="str">
        <f t="shared" si="516"/>
        <v>Nov</v>
      </c>
      <c r="T6649" s="1">
        <f t="shared" si="517"/>
        <v>2021</v>
      </c>
      <c r="U6649" s="1" t="str">
        <f t="shared" si="518"/>
        <v>High</v>
      </c>
      <c r="V6649" s="1" t="str">
        <f t="shared" si="519"/>
        <v>Normal</v>
      </c>
    </row>
    <row r="6650" spans="1:22" x14ac:dyDescent="0.2">
      <c r="A6650" s="1" t="s">
        <v>14683</v>
      </c>
      <c r="B6650" s="2">
        <v>44902</v>
      </c>
      <c r="C6650" s="1" t="s">
        <v>8031</v>
      </c>
      <c r="D6650">
        <v>76</v>
      </c>
      <c r="E6650" s="1" t="s">
        <v>8013</v>
      </c>
      <c r="F6650" s="1" t="s">
        <v>8004</v>
      </c>
      <c r="G6650" s="1" t="s">
        <v>8048</v>
      </c>
      <c r="H6650">
        <v>5</v>
      </c>
      <c r="I6650">
        <v>11</v>
      </c>
      <c r="J6650" s="1" t="s">
        <v>8016</v>
      </c>
      <c r="K6650">
        <v>8</v>
      </c>
      <c r="L6650">
        <v>5</v>
      </c>
      <c r="M6650">
        <v>2</v>
      </c>
      <c r="N6650" s="1" t="s">
        <v>8007</v>
      </c>
      <c r="O6650" s="1" t="s">
        <v>8008</v>
      </c>
      <c r="P6650">
        <v>0.97</v>
      </c>
      <c r="Q6650">
        <v>1</v>
      </c>
      <c r="R6650" t="str">
        <f t="shared" si="515"/>
        <v>SENIOR</v>
      </c>
      <c r="S6650" s="1" t="str">
        <f t="shared" si="516"/>
        <v>Dec</v>
      </c>
      <c r="T6650" s="1">
        <f t="shared" si="517"/>
        <v>2022</v>
      </c>
      <c r="U6650" s="1" t="str">
        <f t="shared" si="518"/>
        <v>High</v>
      </c>
      <c r="V6650" s="1" t="str">
        <f t="shared" si="519"/>
        <v>Normal</v>
      </c>
    </row>
    <row r="6651" spans="1:22" x14ac:dyDescent="0.2">
      <c r="A6651" s="1" t="s">
        <v>14684</v>
      </c>
      <c r="B6651" s="2">
        <v>45191</v>
      </c>
      <c r="C6651" s="1" t="s">
        <v>8010</v>
      </c>
      <c r="D6651">
        <v>61</v>
      </c>
      <c r="E6651" s="1" t="s">
        <v>8013</v>
      </c>
      <c r="F6651" s="1" t="s">
        <v>8022</v>
      </c>
      <c r="G6651" s="1" t="s">
        <v>8044</v>
      </c>
      <c r="H6651">
        <v>5</v>
      </c>
      <c r="I6651">
        <v>10</v>
      </c>
      <c r="J6651" s="1" t="s">
        <v>8016</v>
      </c>
      <c r="K6651">
        <v>8</v>
      </c>
      <c r="L6651">
        <v>2</v>
      </c>
      <c r="M6651">
        <v>2</v>
      </c>
      <c r="N6651" s="1" t="s">
        <v>8038</v>
      </c>
      <c r="O6651" s="1" t="s">
        <v>8008</v>
      </c>
      <c r="P6651">
        <v>0.97</v>
      </c>
      <c r="Q6651">
        <v>1</v>
      </c>
      <c r="R6651" t="str">
        <f t="shared" si="515"/>
        <v>ADULT</v>
      </c>
      <c r="S6651" s="1" t="str">
        <f t="shared" si="516"/>
        <v>Sep</v>
      </c>
      <c r="T6651" s="1">
        <f t="shared" si="517"/>
        <v>2023</v>
      </c>
      <c r="U6651" s="1" t="str">
        <f t="shared" si="518"/>
        <v>High</v>
      </c>
      <c r="V6651" s="1" t="str">
        <f t="shared" si="519"/>
        <v>Normal</v>
      </c>
    </row>
    <row r="6652" spans="1:22" x14ac:dyDescent="0.2">
      <c r="A6652" s="1" t="s">
        <v>14685</v>
      </c>
      <c r="B6652" s="2">
        <v>44204</v>
      </c>
      <c r="C6652" s="1" t="s">
        <v>8031</v>
      </c>
      <c r="D6652">
        <v>62</v>
      </c>
      <c r="E6652" s="1" t="s">
        <v>8013</v>
      </c>
      <c r="F6652" s="1" t="s">
        <v>8004</v>
      </c>
      <c r="G6652" s="1" t="s">
        <v>8062</v>
      </c>
      <c r="H6652">
        <v>4</v>
      </c>
      <c r="I6652">
        <v>8</v>
      </c>
      <c r="J6652" s="1" t="s">
        <v>8027</v>
      </c>
      <c r="K6652">
        <v>8</v>
      </c>
      <c r="L6652">
        <v>2</v>
      </c>
      <c r="M6652">
        <v>3</v>
      </c>
      <c r="N6652" s="1" t="s">
        <v>8011</v>
      </c>
      <c r="O6652" s="1" t="s">
        <v>8008</v>
      </c>
      <c r="P6652">
        <v>0.97</v>
      </c>
      <c r="Q6652">
        <v>1</v>
      </c>
      <c r="R6652" t="str">
        <f t="shared" si="515"/>
        <v>ADULT</v>
      </c>
      <c r="S6652" s="1" t="str">
        <f t="shared" si="516"/>
        <v>Jan</v>
      </c>
      <c r="T6652" s="1">
        <f t="shared" si="517"/>
        <v>2021</v>
      </c>
      <c r="U6652" s="1" t="str">
        <f t="shared" si="518"/>
        <v>High</v>
      </c>
      <c r="V6652" s="1" t="str">
        <f t="shared" si="519"/>
        <v>Frequent</v>
      </c>
    </row>
    <row r="6653" spans="1:22" x14ac:dyDescent="0.2">
      <c r="A6653" s="1" t="s">
        <v>14686</v>
      </c>
      <c r="B6653" s="2">
        <v>44343</v>
      </c>
      <c r="C6653" s="1" t="s">
        <v>8002</v>
      </c>
      <c r="D6653">
        <v>52</v>
      </c>
      <c r="E6653" s="1" t="s">
        <v>8003</v>
      </c>
      <c r="F6653" s="1" t="s">
        <v>8004</v>
      </c>
      <c r="G6653" s="1" t="s">
        <v>8005</v>
      </c>
      <c r="H6653">
        <v>3</v>
      </c>
      <c r="I6653">
        <v>6</v>
      </c>
      <c r="J6653" s="1" t="s">
        <v>8027</v>
      </c>
      <c r="K6653">
        <v>4</v>
      </c>
      <c r="L6653">
        <v>2</v>
      </c>
      <c r="M6653">
        <v>2</v>
      </c>
      <c r="N6653" s="1" t="s">
        <v>8011</v>
      </c>
      <c r="O6653" s="1" t="s">
        <v>8008</v>
      </c>
      <c r="P6653">
        <v>0.64</v>
      </c>
      <c r="Q6653">
        <v>0</v>
      </c>
      <c r="R6653" t="str">
        <f t="shared" si="515"/>
        <v>ADULT</v>
      </c>
      <c r="S6653" s="1" t="str">
        <f t="shared" si="516"/>
        <v>May</v>
      </c>
      <c r="T6653" s="1">
        <f t="shared" si="517"/>
        <v>2021</v>
      </c>
      <c r="U6653" s="1" t="str">
        <f t="shared" si="518"/>
        <v>Medium</v>
      </c>
      <c r="V6653" s="1" t="str">
        <f t="shared" si="519"/>
        <v>Normal</v>
      </c>
    </row>
    <row r="6654" spans="1:22" x14ac:dyDescent="0.2">
      <c r="A6654" s="1" t="s">
        <v>14687</v>
      </c>
      <c r="B6654" s="2">
        <v>44328</v>
      </c>
      <c r="C6654" s="1" t="s">
        <v>8002</v>
      </c>
      <c r="D6654">
        <v>45</v>
      </c>
      <c r="E6654" s="1" t="s">
        <v>8013</v>
      </c>
      <c r="F6654" s="1" t="s">
        <v>8014</v>
      </c>
      <c r="G6654" s="1" t="s">
        <v>8060</v>
      </c>
      <c r="H6654">
        <v>7</v>
      </c>
      <c r="I6654">
        <v>11</v>
      </c>
      <c r="J6654" s="1" t="s">
        <v>8016</v>
      </c>
      <c r="K6654">
        <v>10</v>
      </c>
      <c r="L6654">
        <v>4</v>
      </c>
      <c r="M6654">
        <v>2</v>
      </c>
      <c r="N6654" s="1" t="s">
        <v>8038</v>
      </c>
      <c r="O6654" s="1" t="s">
        <v>8017</v>
      </c>
      <c r="P6654">
        <v>0.97</v>
      </c>
      <c r="Q6654">
        <v>1</v>
      </c>
      <c r="R6654" t="str">
        <f t="shared" si="515"/>
        <v>ADULT</v>
      </c>
      <c r="S6654" s="1" t="str">
        <f t="shared" si="516"/>
        <v>May</v>
      </c>
      <c r="T6654" s="1">
        <f t="shared" si="517"/>
        <v>2021</v>
      </c>
      <c r="U6654" s="1" t="str">
        <f t="shared" si="518"/>
        <v>High</v>
      </c>
      <c r="V6654" s="1" t="str">
        <f t="shared" si="519"/>
        <v>Normal</v>
      </c>
    </row>
    <row r="6655" spans="1:22" x14ac:dyDescent="0.2">
      <c r="A6655" s="1" t="s">
        <v>14688</v>
      </c>
      <c r="B6655" s="2">
        <v>45207</v>
      </c>
      <c r="C6655" s="1" t="s">
        <v>8010</v>
      </c>
      <c r="D6655">
        <v>63</v>
      </c>
      <c r="E6655" s="1" t="s">
        <v>8013</v>
      </c>
      <c r="F6655" s="1" t="s">
        <v>8032</v>
      </c>
      <c r="G6655" s="1" t="s">
        <v>8015</v>
      </c>
      <c r="H6655">
        <v>4</v>
      </c>
      <c r="I6655">
        <v>8</v>
      </c>
      <c r="J6655" s="1" t="s">
        <v>8027</v>
      </c>
      <c r="K6655">
        <v>7</v>
      </c>
      <c r="L6655">
        <v>5</v>
      </c>
      <c r="M6655">
        <v>2</v>
      </c>
      <c r="N6655" s="1" t="s">
        <v>8011</v>
      </c>
      <c r="O6655" s="1" t="s">
        <v>8008</v>
      </c>
      <c r="P6655">
        <v>0.86</v>
      </c>
      <c r="Q6655">
        <v>0</v>
      </c>
      <c r="R6655" t="str">
        <f t="shared" si="515"/>
        <v>ADULT</v>
      </c>
      <c r="S6655" s="1" t="str">
        <f t="shared" si="516"/>
        <v>Oct</v>
      </c>
      <c r="T6655" s="1">
        <f t="shared" si="517"/>
        <v>2023</v>
      </c>
      <c r="U6655" s="1" t="str">
        <f t="shared" si="518"/>
        <v>High</v>
      </c>
      <c r="V6655" s="1" t="str">
        <f t="shared" si="519"/>
        <v>Normal</v>
      </c>
    </row>
    <row r="6656" spans="1:22" x14ac:dyDescent="0.2">
      <c r="A6656" s="1" t="s">
        <v>14689</v>
      </c>
      <c r="B6656" s="2">
        <v>44922</v>
      </c>
      <c r="C6656" s="1" t="s">
        <v>8031</v>
      </c>
      <c r="D6656">
        <v>48</v>
      </c>
      <c r="E6656" s="1" t="s">
        <v>8003</v>
      </c>
      <c r="F6656" s="1" t="s">
        <v>8014</v>
      </c>
      <c r="G6656" s="1" t="s">
        <v>8020</v>
      </c>
      <c r="H6656">
        <v>3</v>
      </c>
      <c r="I6656">
        <v>8</v>
      </c>
      <c r="J6656" s="1" t="s">
        <v>8027</v>
      </c>
      <c r="K6656">
        <v>8</v>
      </c>
      <c r="L6656">
        <v>2</v>
      </c>
      <c r="M6656">
        <v>1</v>
      </c>
      <c r="N6656" s="1" t="s">
        <v>8011</v>
      </c>
      <c r="O6656" s="1" t="s">
        <v>8008</v>
      </c>
      <c r="P6656">
        <v>0.73</v>
      </c>
      <c r="Q6656">
        <v>1</v>
      </c>
      <c r="R6656" t="str">
        <f t="shared" si="515"/>
        <v>ADULT</v>
      </c>
      <c r="S6656" s="1" t="str">
        <f t="shared" si="516"/>
        <v>Dec</v>
      </c>
      <c r="T6656" s="1">
        <f t="shared" si="517"/>
        <v>2022</v>
      </c>
      <c r="U6656" s="1" t="str">
        <f t="shared" si="518"/>
        <v>High</v>
      </c>
      <c r="V6656" s="1" t="str">
        <f t="shared" si="519"/>
        <v>Normal</v>
      </c>
    </row>
    <row r="6657" spans="1:22" x14ac:dyDescent="0.2">
      <c r="A6657" s="1" t="s">
        <v>14690</v>
      </c>
      <c r="B6657" s="2">
        <v>45239</v>
      </c>
      <c r="C6657" s="1" t="s">
        <v>8010</v>
      </c>
      <c r="D6657">
        <v>88</v>
      </c>
      <c r="E6657" s="1" t="s">
        <v>8003</v>
      </c>
      <c r="F6657" s="1" t="s">
        <v>8004</v>
      </c>
      <c r="G6657" s="1" t="s">
        <v>8015</v>
      </c>
      <c r="H6657">
        <v>6</v>
      </c>
      <c r="I6657">
        <v>5</v>
      </c>
      <c r="J6657" s="1" t="s">
        <v>8027</v>
      </c>
      <c r="K6657">
        <v>9</v>
      </c>
      <c r="L6657">
        <v>6</v>
      </c>
      <c r="M6657">
        <v>2</v>
      </c>
      <c r="N6657" s="1" t="s">
        <v>8007</v>
      </c>
      <c r="O6657" s="1" t="s">
        <v>8017</v>
      </c>
      <c r="P6657">
        <v>0.97</v>
      </c>
      <c r="Q6657">
        <v>1</v>
      </c>
      <c r="R6657" t="str">
        <f t="shared" si="515"/>
        <v>SENIOR</v>
      </c>
      <c r="S6657" s="1" t="str">
        <f t="shared" si="516"/>
        <v>Nov</v>
      </c>
      <c r="T6657" s="1">
        <f t="shared" si="517"/>
        <v>2023</v>
      </c>
      <c r="U6657" s="1" t="str">
        <f t="shared" si="518"/>
        <v>High</v>
      </c>
      <c r="V6657" s="1" t="str">
        <f t="shared" si="519"/>
        <v>Normal</v>
      </c>
    </row>
    <row r="6658" spans="1:22" x14ac:dyDescent="0.2">
      <c r="A6658" s="1" t="s">
        <v>14691</v>
      </c>
      <c r="B6658" s="2">
        <v>44835</v>
      </c>
      <c r="C6658" s="1" t="s">
        <v>8010</v>
      </c>
      <c r="D6658">
        <v>36</v>
      </c>
      <c r="E6658" s="1" t="s">
        <v>8003</v>
      </c>
      <c r="F6658" s="1" t="s">
        <v>8037</v>
      </c>
      <c r="G6658" s="1" t="s">
        <v>8005</v>
      </c>
      <c r="H6658">
        <v>2</v>
      </c>
      <c r="I6658">
        <v>6</v>
      </c>
      <c r="J6658" s="1" t="s">
        <v>8016</v>
      </c>
      <c r="K6658">
        <v>3</v>
      </c>
      <c r="L6658">
        <v>2</v>
      </c>
      <c r="M6658">
        <v>0</v>
      </c>
      <c r="N6658" s="1" t="s">
        <v>8023</v>
      </c>
      <c r="O6658" s="1" t="s">
        <v>8008</v>
      </c>
      <c r="P6658">
        <v>0.26</v>
      </c>
      <c r="Q6658">
        <v>0</v>
      </c>
      <c r="R6658" t="str">
        <f t="shared" ref="R6658:R6721" si="520">IF(D6658&lt;18,"CHILD",IF(D6658&lt;40,"YOUNG ADULT",IF(D6658&lt;65,"ADULT","SENIOR")))</f>
        <v>YOUNG ADULT</v>
      </c>
      <c r="S6658" s="1" t="str">
        <f t="shared" ref="S6658:S6721" si="521">TEXT(B6658,"MMM")</f>
        <v>Oct</v>
      </c>
      <c r="T6658" s="1">
        <f t="shared" ref="T6658:T6721" si="522">YEAR(B6658)</f>
        <v>2022</v>
      </c>
      <c r="U6658" s="1" t="str">
        <f t="shared" ref="U6658:U6721" si="523">IF(P6658&lt;0.3,"Low",IF(P6658&lt;0.7,"Medium","High"))</f>
        <v>Low</v>
      </c>
      <c r="V6658" s="1" t="str">
        <f t="shared" ref="V6658:V6721" si="524">IF(M6658&gt;=3,"Frequent","Normal")</f>
        <v>Normal</v>
      </c>
    </row>
    <row r="6659" spans="1:22" x14ac:dyDescent="0.2">
      <c r="A6659" s="1" t="s">
        <v>14692</v>
      </c>
      <c r="B6659" s="2">
        <v>44702</v>
      </c>
      <c r="C6659" s="1" t="s">
        <v>8002</v>
      </c>
      <c r="D6659">
        <v>84</v>
      </c>
      <c r="E6659" s="1" t="s">
        <v>8003</v>
      </c>
      <c r="F6659" s="1" t="s">
        <v>8037</v>
      </c>
      <c r="G6659" s="1" t="s">
        <v>8060</v>
      </c>
      <c r="H6659">
        <v>6</v>
      </c>
      <c r="I6659">
        <v>8</v>
      </c>
      <c r="J6659" s="1" t="s">
        <v>8041</v>
      </c>
      <c r="K6659">
        <v>9</v>
      </c>
      <c r="L6659">
        <v>6</v>
      </c>
      <c r="M6659">
        <v>4</v>
      </c>
      <c r="N6659" s="1" t="s">
        <v>8007</v>
      </c>
      <c r="O6659" s="1" t="s">
        <v>8017</v>
      </c>
      <c r="P6659">
        <v>0.97</v>
      </c>
      <c r="Q6659">
        <v>1</v>
      </c>
      <c r="R6659" t="str">
        <f t="shared" si="520"/>
        <v>SENIOR</v>
      </c>
      <c r="S6659" s="1" t="str">
        <f t="shared" si="521"/>
        <v>May</v>
      </c>
      <c r="T6659" s="1">
        <f t="shared" si="522"/>
        <v>2022</v>
      </c>
      <c r="U6659" s="1" t="str">
        <f t="shared" si="523"/>
        <v>High</v>
      </c>
      <c r="V6659" s="1" t="str">
        <f t="shared" si="524"/>
        <v>Frequent</v>
      </c>
    </row>
    <row r="6660" spans="1:22" x14ac:dyDescent="0.2">
      <c r="A6660" s="1" t="s">
        <v>14693</v>
      </c>
      <c r="B6660" s="2">
        <v>45064</v>
      </c>
      <c r="C6660" s="1" t="s">
        <v>8002</v>
      </c>
      <c r="D6660">
        <v>56</v>
      </c>
      <c r="E6660" s="1" t="s">
        <v>8003</v>
      </c>
      <c r="F6660" s="1" t="s">
        <v>8014</v>
      </c>
      <c r="G6660" s="1" t="s">
        <v>8044</v>
      </c>
      <c r="H6660">
        <v>4</v>
      </c>
      <c r="I6660">
        <v>8</v>
      </c>
      <c r="J6660" s="1" t="s">
        <v>8027</v>
      </c>
      <c r="K6660">
        <v>7</v>
      </c>
      <c r="L6660">
        <v>2</v>
      </c>
      <c r="M6660">
        <v>2</v>
      </c>
      <c r="N6660" s="1" t="s">
        <v>8011</v>
      </c>
      <c r="O6660" s="1" t="s">
        <v>8008</v>
      </c>
      <c r="P6660">
        <v>0.97</v>
      </c>
      <c r="Q6660">
        <v>1</v>
      </c>
      <c r="R6660" t="str">
        <f t="shared" si="520"/>
        <v>ADULT</v>
      </c>
      <c r="S6660" s="1" t="str">
        <f t="shared" si="521"/>
        <v>May</v>
      </c>
      <c r="T6660" s="1">
        <f t="shared" si="522"/>
        <v>2023</v>
      </c>
      <c r="U6660" s="1" t="str">
        <f t="shared" si="523"/>
        <v>High</v>
      </c>
      <c r="V6660" s="1" t="str">
        <f t="shared" si="524"/>
        <v>Normal</v>
      </c>
    </row>
    <row r="6661" spans="1:22" x14ac:dyDescent="0.2">
      <c r="A6661" s="1" t="s">
        <v>14694</v>
      </c>
      <c r="B6661" s="2">
        <v>44373</v>
      </c>
      <c r="C6661" s="1" t="s">
        <v>8019</v>
      </c>
      <c r="D6661">
        <v>63</v>
      </c>
      <c r="E6661" s="1" t="s">
        <v>8013</v>
      </c>
      <c r="F6661" s="1" t="s">
        <v>8037</v>
      </c>
      <c r="G6661" s="1" t="s">
        <v>8015</v>
      </c>
      <c r="H6661">
        <v>4</v>
      </c>
      <c r="I6661">
        <v>6</v>
      </c>
      <c r="J6661" s="1" t="s">
        <v>8006</v>
      </c>
      <c r="K6661">
        <v>6</v>
      </c>
      <c r="L6661">
        <v>3</v>
      </c>
      <c r="M6661">
        <v>1</v>
      </c>
      <c r="N6661" s="1" t="s">
        <v>8011</v>
      </c>
      <c r="O6661" s="1" t="s">
        <v>8008</v>
      </c>
      <c r="P6661">
        <v>0.59</v>
      </c>
      <c r="Q6661">
        <v>0</v>
      </c>
      <c r="R6661" t="str">
        <f t="shared" si="520"/>
        <v>ADULT</v>
      </c>
      <c r="S6661" s="1" t="str">
        <f t="shared" si="521"/>
        <v>Jun</v>
      </c>
      <c r="T6661" s="1">
        <f t="shared" si="522"/>
        <v>2021</v>
      </c>
      <c r="U6661" s="1" t="str">
        <f t="shared" si="523"/>
        <v>Medium</v>
      </c>
      <c r="V6661" s="1" t="str">
        <f t="shared" si="524"/>
        <v>Normal</v>
      </c>
    </row>
    <row r="6662" spans="1:22" x14ac:dyDescent="0.2">
      <c r="A6662" s="1" t="s">
        <v>14695</v>
      </c>
      <c r="B6662" s="2">
        <v>44614</v>
      </c>
      <c r="C6662" s="1" t="s">
        <v>8031</v>
      </c>
      <c r="D6662">
        <v>72</v>
      </c>
      <c r="E6662" s="1" t="s">
        <v>8013</v>
      </c>
      <c r="F6662" s="1" t="s">
        <v>8032</v>
      </c>
      <c r="G6662" s="1" t="s">
        <v>8060</v>
      </c>
      <c r="H6662">
        <v>5</v>
      </c>
      <c r="I6662">
        <v>9</v>
      </c>
      <c r="J6662" s="1" t="s">
        <v>8041</v>
      </c>
      <c r="K6662">
        <v>8</v>
      </c>
      <c r="L6662">
        <v>5</v>
      </c>
      <c r="M6662">
        <v>2</v>
      </c>
      <c r="N6662" s="1" t="s">
        <v>8007</v>
      </c>
      <c r="O6662" s="1" t="s">
        <v>8008</v>
      </c>
      <c r="P6662">
        <v>0.97</v>
      </c>
      <c r="Q6662">
        <v>1</v>
      </c>
      <c r="R6662" t="str">
        <f t="shared" si="520"/>
        <v>SENIOR</v>
      </c>
      <c r="S6662" s="1" t="str">
        <f t="shared" si="521"/>
        <v>Feb</v>
      </c>
      <c r="T6662" s="1">
        <f t="shared" si="522"/>
        <v>2022</v>
      </c>
      <c r="U6662" s="1" t="str">
        <f t="shared" si="523"/>
        <v>High</v>
      </c>
      <c r="V6662" s="1" t="str">
        <f t="shared" si="524"/>
        <v>Normal</v>
      </c>
    </row>
    <row r="6663" spans="1:22" x14ac:dyDescent="0.2">
      <c r="A6663" s="1" t="s">
        <v>14696</v>
      </c>
      <c r="B6663" s="2">
        <v>44707</v>
      </c>
      <c r="C6663" s="1" t="s">
        <v>8002</v>
      </c>
      <c r="D6663">
        <v>47</v>
      </c>
      <c r="E6663" s="1" t="s">
        <v>8013</v>
      </c>
      <c r="F6663" s="1" t="s">
        <v>8037</v>
      </c>
      <c r="G6663" s="1" t="s">
        <v>8005</v>
      </c>
      <c r="H6663">
        <v>4</v>
      </c>
      <c r="I6663">
        <v>8</v>
      </c>
      <c r="J6663" s="1" t="s">
        <v>8006</v>
      </c>
      <c r="K6663">
        <v>11</v>
      </c>
      <c r="L6663">
        <v>3</v>
      </c>
      <c r="M6663">
        <v>1</v>
      </c>
      <c r="N6663" s="1" t="s">
        <v>8011</v>
      </c>
      <c r="O6663" s="1" t="s">
        <v>8008</v>
      </c>
      <c r="P6663">
        <v>0.5</v>
      </c>
      <c r="Q6663">
        <v>0</v>
      </c>
      <c r="R6663" t="str">
        <f t="shared" si="520"/>
        <v>ADULT</v>
      </c>
      <c r="S6663" s="1" t="str">
        <f t="shared" si="521"/>
        <v>May</v>
      </c>
      <c r="T6663" s="1">
        <f t="shared" si="522"/>
        <v>2022</v>
      </c>
      <c r="U6663" s="1" t="str">
        <f t="shared" si="523"/>
        <v>Medium</v>
      </c>
      <c r="V6663" s="1" t="str">
        <f t="shared" si="524"/>
        <v>Normal</v>
      </c>
    </row>
    <row r="6664" spans="1:22" x14ac:dyDescent="0.2">
      <c r="A6664" s="1" t="s">
        <v>14697</v>
      </c>
      <c r="B6664" s="2">
        <v>44523</v>
      </c>
      <c r="C6664" s="1" t="s">
        <v>8010</v>
      </c>
      <c r="D6664">
        <v>72</v>
      </c>
      <c r="E6664" s="1" t="s">
        <v>8013</v>
      </c>
      <c r="F6664" s="1" t="s">
        <v>8014</v>
      </c>
      <c r="G6664" s="1" t="s">
        <v>8015</v>
      </c>
      <c r="H6664">
        <v>5</v>
      </c>
      <c r="I6664">
        <v>6</v>
      </c>
      <c r="J6664" s="1" t="s">
        <v>8041</v>
      </c>
      <c r="K6664">
        <v>8</v>
      </c>
      <c r="L6664">
        <v>5</v>
      </c>
      <c r="M6664">
        <v>2</v>
      </c>
      <c r="N6664" s="1" t="s">
        <v>8007</v>
      </c>
      <c r="O6664" s="1" t="s">
        <v>8008</v>
      </c>
      <c r="P6664">
        <v>0.97</v>
      </c>
      <c r="Q6664">
        <v>1</v>
      </c>
      <c r="R6664" t="str">
        <f t="shared" si="520"/>
        <v>SENIOR</v>
      </c>
      <c r="S6664" s="1" t="str">
        <f t="shared" si="521"/>
        <v>Nov</v>
      </c>
      <c r="T6664" s="1">
        <f t="shared" si="522"/>
        <v>2021</v>
      </c>
      <c r="U6664" s="1" t="str">
        <f t="shared" si="523"/>
        <v>High</v>
      </c>
      <c r="V6664" s="1" t="str">
        <f t="shared" si="524"/>
        <v>Normal</v>
      </c>
    </row>
    <row r="6665" spans="1:22" x14ac:dyDescent="0.2">
      <c r="A6665" s="1" t="s">
        <v>14698</v>
      </c>
      <c r="B6665" s="2">
        <v>44603</v>
      </c>
      <c r="C6665" s="1" t="s">
        <v>8031</v>
      </c>
      <c r="D6665">
        <v>18</v>
      </c>
      <c r="E6665" s="1" t="s">
        <v>8013</v>
      </c>
      <c r="F6665" s="1" t="s">
        <v>8037</v>
      </c>
      <c r="G6665" s="1" t="s">
        <v>8048</v>
      </c>
      <c r="H6665">
        <v>1</v>
      </c>
      <c r="I6665">
        <v>7</v>
      </c>
      <c r="J6665" s="1" t="s">
        <v>8006</v>
      </c>
      <c r="K6665">
        <v>2</v>
      </c>
      <c r="L6665">
        <v>0</v>
      </c>
      <c r="M6665">
        <v>0</v>
      </c>
      <c r="N6665" s="1" t="s">
        <v>8038</v>
      </c>
      <c r="O6665" s="1" t="s">
        <v>8050</v>
      </c>
      <c r="P6665">
        <v>0.33</v>
      </c>
      <c r="Q6665">
        <v>0</v>
      </c>
      <c r="R6665" t="str">
        <f t="shared" si="520"/>
        <v>YOUNG ADULT</v>
      </c>
      <c r="S6665" s="1" t="str">
        <f t="shared" si="521"/>
        <v>Feb</v>
      </c>
      <c r="T6665" s="1">
        <f t="shared" si="522"/>
        <v>2022</v>
      </c>
      <c r="U6665" s="1" t="str">
        <f t="shared" si="523"/>
        <v>Medium</v>
      </c>
      <c r="V6665" s="1" t="str">
        <f t="shared" si="524"/>
        <v>Normal</v>
      </c>
    </row>
    <row r="6666" spans="1:22" x14ac:dyDescent="0.2">
      <c r="A6666" s="1" t="s">
        <v>14699</v>
      </c>
      <c r="B6666" s="2">
        <v>44282</v>
      </c>
      <c r="C6666" s="1" t="s">
        <v>8002</v>
      </c>
      <c r="D6666">
        <v>45</v>
      </c>
      <c r="E6666" s="1" t="s">
        <v>8013</v>
      </c>
      <c r="F6666" s="1" t="s">
        <v>8032</v>
      </c>
      <c r="G6666" s="1" t="s">
        <v>8044</v>
      </c>
      <c r="H6666">
        <v>4</v>
      </c>
      <c r="I6666">
        <v>7</v>
      </c>
      <c r="J6666" s="1" t="s">
        <v>8016</v>
      </c>
      <c r="K6666">
        <v>8</v>
      </c>
      <c r="L6666">
        <v>2</v>
      </c>
      <c r="M6666">
        <v>1</v>
      </c>
      <c r="N6666" s="1" t="s">
        <v>8011</v>
      </c>
      <c r="O6666" s="1" t="s">
        <v>8008</v>
      </c>
      <c r="P6666">
        <v>0.76</v>
      </c>
      <c r="Q6666">
        <v>1</v>
      </c>
      <c r="R6666" t="str">
        <f t="shared" si="520"/>
        <v>ADULT</v>
      </c>
      <c r="S6666" s="1" t="str">
        <f t="shared" si="521"/>
        <v>Mar</v>
      </c>
      <c r="T6666" s="1">
        <f t="shared" si="522"/>
        <v>2021</v>
      </c>
      <c r="U6666" s="1" t="str">
        <f t="shared" si="523"/>
        <v>High</v>
      </c>
      <c r="V6666" s="1" t="str">
        <f t="shared" si="524"/>
        <v>Normal</v>
      </c>
    </row>
    <row r="6667" spans="1:22" x14ac:dyDescent="0.2">
      <c r="A6667" s="1" t="s">
        <v>14700</v>
      </c>
      <c r="B6667" s="2">
        <v>44413</v>
      </c>
      <c r="C6667" s="1" t="s">
        <v>8019</v>
      </c>
      <c r="D6667">
        <v>42</v>
      </c>
      <c r="E6667" s="1" t="s">
        <v>8013</v>
      </c>
      <c r="F6667" s="1" t="s">
        <v>8014</v>
      </c>
      <c r="G6667" s="1" t="s">
        <v>8026</v>
      </c>
      <c r="H6667">
        <v>3</v>
      </c>
      <c r="I6667">
        <v>6</v>
      </c>
      <c r="J6667" s="1" t="s">
        <v>8016</v>
      </c>
      <c r="K6667">
        <v>4</v>
      </c>
      <c r="L6667">
        <v>2</v>
      </c>
      <c r="M6667">
        <v>1</v>
      </c>
      <c r="N6667" s="1" t="s">
        <v>8011</v>
      </c>
      <c r="O6667" s="1" t="s">
        <v>8008</v>
      </c>
      <c r="P6667">
        <v>0.37</v>
      </c>
      <c r="Q6667">
        <v>0</v>
      </c>
      <c r="R6667" t="str">
        <f t="shared" si="520"/>
        <v>ADULT</v>
      </c>
      <c r="S6667" s="1" t="str">
        <f t="shared" si="521"/>
        <v>Aug</v>
      </c>
      <c r="T6667" s="1">
        <f t="shared" si="522"/>
        <v>2021</v>
      </c>
      <c r="U6667" s="1" t="str">
        <f t="shared" si="523"/>
        <v>Medium</v>
      </c>
      <c r="V6667" s="1" t="str">
        <f t="shared" si="524"/>
        <v>Normal</v>
      </c>
    </row>
    <row r="6668" spans="1:22" x14ac:dyDescent="0.2">
      <c r="A6668" s="1" t="s">
        <v>14701</v>
      </c>
      <c r="B6668" s="2">
        <v>44564</v>
      </c>
      <c r="C6668" s="1" t="s">
        <v>8031</v>
      </c>
      <c r="D6668">
        <v>36</v>
      </c>
      <c r="E6668" s="1" t="s">
        <v>8003</v>
      </c>
      <c r="F6668" s="1" t="s">
        <v>8032</v>
      </c>
      <c r="G6668" s="1" t="s">
        <v>8067</v>
      </c>
      <c r="H6668">
        <v>2</v>
      </c>
      <c r="I6668">
        <v>6</v>
      </c>
      <c r="J6668" s="1" t="s">
        <v>8016</v>
      </c>
      <c r="K6668">
        <v>3</v>
      </c>
      <c r="L6668">
        <v>2</v>
      </c>
      <c r="M6668">
        <v>0</v>
      </c>
      <c r="N6668" s="1" t="s">
        <v>8023</v>
      </c>
      <c r="O6668" s="1" t="s">
        <v>8008</v>
      </c>
      <c r="P6668">
        <v>0.3</v>
      </c>
      <c r="Q6668">
        <v>1</v>
      </c>
      <c r="R6668" t="str">
        <f t="shared" si="520"/>
        <v>YOUNG ADULT</v>
      </c>
      <c r="S6668" s="1" t="str">
        <f t="shared" si="521"/>
        <v>Jan</v>
      </c>
      <c r="T6668" s="1">
        <f t="shared" si="522"/>
        <v>2022</v>
      </c>
      <c r="U6668" s="1" t="str">
        <f t="shared" si="523"/>
        <v>Medium</v>
      </c>
      <c r="V6668" s="1" t="str">
        <f t="shared" si="524"/>
        <v>Normal</v>
      </c>
    </row>
    <row r="6669" spans="1:22" x14ac:dyDescent="0.2">
      <c r="A6669" s="1" t="s">
        <v>14702</v>
      </c>
      <c r="B6669" s="2">
        <v>45068</v>
      </c>
      <c r="C6669" s="1" t="s">
        <v>8002</v>
      </c>
      <c r="D6669">
        <v>54</v>
      </c>
      <c r="E6669" s="1" t="s">
        <v>8013</v>
      </c>
      <c r="F6669" s="1" t="s">
        <v>8004</v>
      </c>
      <c r="G6669" s="1" t="s">
        <v>8005</v>
      </c>
      <c r="H6669">
        <v>4</v>
      </c>
      <c r="I6669">
        <v>8</v>
      </c>
      <c r="J6669" s="1" t="s">
        <v>8016</v>
      </c>
      <c r="K6669">
        <v>6</v>
      </c>
      <c r="L6669">
        <v>3</v>
      </c>
      <c r="M6669">
        <v>3</v>
      </c>
      <c r="N6669" s="1" t="s">
        <v>8011</v>
      </c>
      <c r="O6669" s="1" t="s">
        <v>8008</v>
      </c>
      <c r="P6669">
        <v>0.83</v>
      </c>
      <c r="Q6669">
        <v>1</v>
      </c>
      <c r="R6669" t="str">
        <f t="shared" si="520"/>
        <v>ADULT</v>
      </c>
      <c r="S6669" s="1" t="str">
        <f t="shared" si="521"/>
        <v>May</v>
      </c>
      <c r="T6669" s="1">
        <f t="shared" si="522"/>
        <v>2023</v>
      </c>
      <c r="U6669" s="1" t="str">
        <f t="shared" si="523"/>
        <v>High</v>
      </c>
      <c r="V6669" s="1" t="str">
        <f t="shared" si="524"/>
        <v>Frequent</v>
      </c>
    </row>
    <row r="6670" spans="1:22" x14ac:dyDescent="0.2">
      <c r="A6670" s="1" t="s">
        <v>14703</v>
      </c>
      <c r="B6670" s="2">
        <v>44396</v>
      </c>
      <c r="C6670" s="1" t="s">
        <v>8019</v>
      </c>
      <c r="D6670">
        <v>64</v>
      </c>
      <c r="E6670" s="1" t="s">
        <v>8013</v>
      </c>
      <c r="F6670" s="1" t="s">
        <v>8004</v>
      </c>
      <c r="G6670" s="1" t="s">
        <v>8026</v>
      </c>
      <c r="H6670">
        <v>4</v>
      </c>
      <c r="I6670">
        <v>7</v>
      </c>
      <c r="J6670" s="1" t="s">
        <v>8016</v>
      </c>
      <c r="K6670">
        <v>6</v>
      </c>
      <c r="L6670">
        <v>3</v>
      </c>
      <c r="M6670">
        <v>1</v>
      </c>
      <c r="N6670" s="1" t="s">
        <v>8011</v>
      </c>
      <c r="O6670" s="1" t="s">
        <v>8008</v>
      </c>
      <c r="P6670">
        <v>0.59</v>
      </c>
      <c r="Q6670">
        <v>1</v>
      </c>
      <c r="R6670" t="str">
        <f t="shared" si="520"/>
        <v>ADULT</v>
      </c>
      <c r="S6670" s="1" t="str">
        <f t="shared" si="521"/>
        <v>Jul</v>
      </c>
      <c r="T6670" s="1">
        <f t="shared" si="522"/>
        <v>2021</v>
      </c>
      <c r="U6670" s="1" t="str">
        <f t="shared" si="523"/>
        <v>Medium</v>
      </c>
      <c r="V6670" s="1" t="str">
        <f t="shared" si="524"/>
        <v>Normal</v>
      </c>
    </row>
    <row r="6671" spans="1:22" x14ac:dyDescent="0.2">
      <c r="A6671" s="1" t="s">
        <v>14704</v>
      </c>
      <c r="B6671" s="2">
        <v>44576</v>
      </c>
      <c r="C6671" s="1" t="s">
        <v>8031</v>
      </c>
      <c r="D6671">
        <v>69</v>
      </c>
      <c r="E6671" s="1" t="s">
        <v>8003</v>
      </c>
      <c r="F6671" s="1" t="s">
        <v>8037</v>
      </c>
      <c r="G6671" s="1" t="s">
        <v>8062</v>
      </c>
      <c r="H6671">
        <v>5</v>
      </c>
      <c r="I6671">
        <v>8</v>
      </c>
      <c r="J6671" s="1" t="s">
        <v>8006</v>
      </c>
      <c r="K6671">
        <v>8</v>
      </c>
      <c r="L6671">
        <v>8</v>
      </c>
      <c r="M6671">
        <v>1</v>
      </c>
      <c r="N6671" s="1" t="s">
        <v>8007</v>
      </c>
      <c r="O6671" s="1" t="s">
        <v>8008</v>
      </c>
      <c r="P6671">
        <v>0.96</v>
      </c>
      <c r="Q6671">
        <v>0</v>
      </c>
      <c r="R6671" t="str">
        <f t="shared" si="520"/>
        <v>SENIOR</v>
      </c>
      <c r="S6671" s="1" t="str">
        <f t="shared" si="521"/>
        <v>Jan</v>
      </c>
      <c r="T6671" s="1">
        <f t="shared" si="522"/>
        <v>2022</v>
      </c>
      <c r="U6671" s="1" t="str">
        <f t="shared" si="523"/>
        <v>High</v>
      </c>
      <c r="V6671" s="1" t="str">
        <f t="shared" si="524"/>
        <v>Normal</v>
      </c>
    </row>
    <row r="6672" spans="1:22" x14ac:dyDescent="0.2">
      <c r="A6672" s="1" t="s">
        <v>14705</v>
      </c>
      <c r="B6672" s="2">
        <v>44268</v>
      </c>
      <c r="C6672" s="1" t="s">
        <v>8002</v>
      </c>
      <c r="D6672">
        <v>62</v>
      </c>
      <c r="E6672" s="1" t="s">
        <v>8013</v>
      </c>
      <c r="F6672" s="1" t="s">
        <v>8022</v>
      </c>
      <c r="G6672" s="1" t="s">
        <v>8005</v>
      </c>
      <c r="H6672">
        <v>4</v>
      </c>
      <c r="I6672">
        <v>6</v>
      </c>
      <c r="J6672" s="1" t="s">
        <v>8016</v>
      </c>
      <c r="K6672">
        <v>8</v>
      </c>
      <c r="L6672">
        <v>2</v>
      </c>
      <c r="M6672">
        <v>1</v>
      </c>
      <c r="N6672" s="1" t="s">
        <v>8011</v>
      </c>
      <c r="O6672" s="1" t="s">
        <v>8008</v>
      </c>
      <c r="P6672">
        <v>0.65</v>
      </c>
      <c r="Q6672">
        <v>1</v>
      </c>
      <c r="R6672" t="str">
        <f t="shared" si="520"/>
        <v>ADULT</v>
      </c>
      <c r="S6672" s="1" t="str">
        <f t="shared" si="521"/>
        <v>Mar</v>
      </c>
      <c r="T6672" s="1">
        <f t="shared" si="522"/>
        <v>2021</v>
      </c>
      <c r="U6672" s="1" t="str">
        <f t="shared" si="523"/>
        <v>Medium</v>
      </c>
      <c r="V6672" s="1" t="str">
        <f t="shared" si="524"/>
        <v>Normal</v>
      </c>
    </row>
    <row r="6673" spans="1:22" x14ac:dyDescent="0.2">
      <c r="A6673" s="1" t="s">
        <v>14706</v>
      </c>
      <c r="B6673" s="2">
        <v>44807</v>
      </c>
      <c r="C6673" s="1" t="s">
        <v>8010</v>
      </c>
      <c r="D6673">
        <v>46</v>
      </c>
      <c r="E6673" s="1" t="s">
        <v>8013</v>
      </c>
      <c r="F6673" s="1" t="s">
        <v>8032</v>
      </c>
      <c r="G6673" s="1" t="s">
        <v>8060</v>
      </c>
      <c r="H6673">
        <v>4</v>
      </c>
      <c r="I6673">
        <v>10</v>
      </c>
      <c r="J6673" s="1" t="s">
        <v>8006</v>
      </c>
      <c r="K6673">
        <v>8</v>
      </c>
      <c r="L6673">
        <v>3</v>
      </c>
      <c r="M6673">
        <v>1</v>
      </c>
      <c r="N6673" s="1" t="s">
        <v>8011</v>
      </c>
      <c r="O6673" s="1" t="s">
        <v>8008</v>
      </c>
      <c r="P6673">
        <v>0.76</v>
      </c>
      <c r="Q6673">
        <v>0</v>
      </c>
      <c r="R6673" t="str">
        <f t="shared" si="520"/>
        <v>ADULT</v>
      </c>
      <c r="S6673" s="1" t="str">
        <f t="shared" si="521"/>
        <v>Sep</v>
      </c>
      <c r="T6673" s="1">
        <f t="shared" si="522"/>
        <v>2022</v>
      </c>
      <c r="U6673" s="1" t="str">
        <f t="shared" si="523"/>
        <v>High</v>
      </c>
      <c r="V6673" s="1" t="str">
        <f t="shared" si="524"/>
        <v>Normal</v>
      </c>
    </row>
    <row r="6674" spans="1:22" x14ac:dyDescent="0.2">
      <c r="A6674" s="1" t="s">
        <v>14707</v>
      </c>
      <c r="B6674" s="2">
        <v>44866</v>
      </c>
      <c r="C6674" s="1" t="s">
        <v>8010</v>
      </c>
      <c r="D6674">
        <v>64</v>
      </c>
      <c r="E6674" s="1" t="s">
        <v>8013</v>
      </c>
      <c r="F6674" s="1" t="s">
        <v>8004</v>
      </c>
      <c r="G6674" s="1" t="s">
        <v>8015</v>
      </c>
      <c r="H6674">
        <v>5</v>
      </c>
      <c r="I6674">
        <v>5</v>
      </c>
      <c r="J6674" s="1" t="s">
        <v>8041</v>
      </c>
      <c r="K6674">
        <v>8</v>
      </c>
      <c r="L6674">
        <v>4</v>
      </c>
      <c r="M6674">
        <v>1</v>
      </c>
      <c r="N6674" s="1" t="s">
        <v>8011</v>
      </c>
      <c r="O6674" s="1" t="s">
        <v>8008</v>
      </c>
      <c r="P6674">
        <v>0.83</v>
      </c>
      <c r="Q6674">
        <v>1</v>
      </c>
      <c r="R6674" t="str">
        <f t="shared" si="520"/>
        <v>ADULT</v>
      </c>
      <c r="S6674" s="1" t="str">
        <f t="shared" si="521"/>
        <v>Nov</v>
      </c>
      <c r="T6674" s="1">
        <f t="shared" si="522"/>
        <v>2022</v>
      </c>
      <c r="U6674" s="1" t="str">
        <f t="shared" si="523"/>
        <v>High</v>
      </c>
      <c r="V6674" s="1" t="str">
        <f t="shared" si="524"/>
        <v>Normal</v>
      </c>
    </row>
    <row r="6675" spans="1:22" x14ac:dyDescent="0.2">
      <c r="A6675" s="1" t="s">
        <v>14708</v>
      </c>
      <c r="B6675" s="2">
        <v>45144</v>
      </c>
      <c r="C6675" s="1" t="s">
        <v>8019</v>
      </c>
      <c r="D6675">
        <v>60</v>
      </c>
      <c r="E6675" s="1" t="s">
        <v>8003</v>
      </c>
      <c r="F6675" s="1" t="s">
        <v>8004</v>
      </c>
      <c r="G6675" s="1" t="s">
        <v>8015</v>
      </c>
      <c r="H6675">
        <v>4</v>
      </c>
      <c r="I6675">
        <v>6</v>
      </c>
      <c r="J6675" s="1" t="s">
        <v>8016</v>
      </c>
      <c r="K6675">
        <v>6</v>
      </c>
      <c r="L6675">
        <v>4</v>
      </c>
      <c r="M6675">
        <v>2</v>
      </c>
      <c r="N6675" s="1" t="s">
        <v>8038</v>
      </c>
      <c r="O6675" s="1" t="s">
        <v>8008</v>
      </c>
      <c r="P6675">
        <v>0.9</v>
      </c>
      <c r="Q6675">
        <v>1</v>
      </c>
      <c r="R6675" t="str">
        <f t="shared" si="520"/>
        <v>ADULT</v>
      </c>
      <c r="S6675" s="1" t="str">
        <f t="shared" si="521"/>
        <v>Aug</v>
      </c>
      <c r="T6675" s="1">
        <f t="shared" si="522"/>
        <v>2023</v>
      </c>
      <c r="U6675" s="1" t="str">
        <f t="shared" si="523"/>
        <v>High</v>
      </c>
      <c r="V6675" s="1" t="str">
        <f t="shared" si="524"/>
        <v>Normal</v>
      </c>
    </row>
    <row r="6676" spans="1:22" x14ac:dyDescent="0.2">
      <c r="A6676" s="1" t="s">
        <v>14709</v>
      </c>
      <c r="B6676" s="2">
        <v>45093</v>
      </c>
      <c r="C6676" s="1" t="s">
        <v>8019</v>
      </c>
      <c r="D6676">
        <v>73</v>
      </c>
      <c r="E6676" s="1" t="s">
        <v>8013</v>
      </c>
      <c r="F6676" s="1" t="s">
        <v>8037</v>
      </c>
      <c r="G6676" s="1" t="s">
        <v>8005</v>
      </c>
      <c r="H6676">
        <v>5</v>
      </c>
      <c r="I6676">
        <v>9</v>
      </c>
      <c r="J6676" s="1" t="s">
        <v>8016</v>
      </c>
      <c r="K6676">
        <v>8</v>
      </c>
      <c r="L6676">
        <v>5</v>
      </c>
      <c r="M6676">
        <v>2</v>
      </c>
      <c r="N6676" s="1" t="s">
        <v>8007</v>
      </c>
      <c r="O6676" s="1" t="s">
        <v>8008</v>
      </c>
      <c r="P6676">
        <v>0.97</v>
      </c>
      <c r="Q6676">
        <v>1</v>
      </c>
      <c r="R6676" t="str">
        <f t="shared" si="520"/>
        <v>SENIOR</v>
      </c>
      <c r="S6676" s="1" t="str">
        <f t="shared" si="521"/>
        <v>Jun</v>
      </c>
      <c r="T6676" s="1">
        <f t="shared" si="522"/>
        <v>2023</v>
      </c>
      <c r="U6676" s="1" t="str">
        <f t="shared" si="523"/>
        <v>High</v>
      </c>
      <c r="V6676" s="1" t="str">
        <f t="shared" si="524"/>
        <v>Normal</v>
      </c>
    </row>
    <row r="6677" spans="1:22" x14ac:dyDescent="0.2">
      <c r="A6677" s="1" t="s">
        <v>14710</v>
      </c>
      <c r="B6677" s="2">
        <v>44509</v>
      </c>
      <c r="C6677" s="1" t="s">
        <v>8010</v>
      </c>
      <c r="D6677">
        <v>71</v>
      </c>
      <c r="E6677" s="1" t="s">
        <v>8003</v>
      </c>
      <c r="F6677" s="1" t="s">
        <v>8037</v>
      </c>
      <c r="G6677" s="1" t="s">
        <v>8044</v>
      </c>
      <c r="H6677">
        <v>6</v>
      </c>
      <c r="I6677">
        <v>7</v>
      </c>
      <c r="J6677" s="1" t="s">
        <v>8006</v>
      </c>
      <c r="K6677">
        <v>9</v>
      </c>
      <c r="L6677">
        <v>6</v>
      </c>
      <c r="M6677">
        <v>2</v>
      </c>
      <c r="N6677" s="1" t="s">
        <v>8007</v>
      </c>
      <c r="O6677" s="1" t="s">
        <v>8017</v>
      </c>
      <c r="P6677">
        <v>0.97</v>
      </c>
      <c r="Q6677">
        <v>1</v>
      </c>
      <c r="R6677" t="str">
        <f t="shared" si="520"/>
        <v>SENIOR</v>
      </c>
      <c r="S6677" s="1" t="str">
        <f t="shared" si="521"/>
        <v>Nov</v>
      </c>
      <c r="T6677" s="1">
        <f t="shared" si="522"/>
        <v>2021</v>
      </c>
      <c r="U6677" s="1" t="str">
        <f t="shared" si="523"/>
        <v>High</v>
      </c>
      <c r="V6677" s="1" t="str">
        <f t="shared" si="524"/>
        <v>Normal</v>
      </c>
    </row>
    <row r="6678" spans="1:22" x14ac:dyDescent="0.2">
      <c r="A6678" s="1" t="s">
        <v>14711</v>
      </c>
      <c r="B6678" s="2">
        <v>44346</v>
      </c>
      <c r="C6678" s="1" t="s">
        <v>8002</v>
      </c>
      <c r="D6678">
        <v>58</v>
      </c>
      <c r="E6678" s="1" t="s">
        <v>8003</v>
      </c>
      <c r="F6678" s="1" t="s">
        <v>8032</v>
      </c>
      <c r="G6678" s="1" t="s">
        <v>8005</v>
      </c>
      <c r="H6678">
        <v>4</v>
      </c>
      <c r="I6678">
        <v>6</v>
      </c>
      <c r="J6678" s="1" t="s">
        <v>8016</v>
      </c>
      <c r="K6678">
        <v>6</v>
      </c>
      <c r="L6678">
        <v>3</v>
      </c>
      <c r="M6678">
        <v>1</v>
      </c>
      <c r="N6678" s="1" t="s">
        <v>8011</v>
      </c>
      <c r="O6678" s="1" t="s">
        <v>8008</v>
      </c>
      <c r="P6678">
        <v>0.49</v>
      </c>
      <c r="Q6678">
        <v>0</v>
      </c>
      <c r="R6678" t="str">
        <f t="shared" si="520"/>
        <v>ADULT</v>
      </c>
      <c r="S6678" s="1" t="str">
        <f t="shared" si="521"/>
        <v>May</v>
      </c>
      <c r="T6678" s="1">
        <f t="shared" si="522"/>
        <v>2021</v>
      </c>
      <c r="U6678" s="1" t="str">
        <f t="shared" si="523"/>
        <v>Medium</v>
      </c>
      <c r="V6678" s="1" t="str">
        <f t="shared" si="524"/>
        <v>Normal</v>
      </c>
    </row>
    <row r="6679" spans="1:22" x14ac:dyDescent="0.2">
      <c r="A6679" s="1" t="s">
        <v>14712</v>
      </c>
      <c r="B6679" s="2">
        <v>44367</v>
      </c>
      <c r="C6679" s="1" t="s">
        <v>8019</v>
      </c>
      <c r="D6679">
        <v>42</v>
      </c>
      <c r="E6679" s="1" t="s">
        <v>8003</v>
      </c>
      <c r="F6679" s="1" t="s">
        <v>8004</v>
      </c>
      <c r="G6679" s="1" t="s">
        <v>8060</v>
      </c>
      <c r="H6679">
        <v>3</v>
      </c>
      <c r="I6679">
        <v>8</v>
      </c>
      <c r="J6679" s="1" t="s">
        <v>8016</v>
      </c>
      <c r="K6679">
        <v>6</v>
      </c>
      <c r="L6679">
        <v>2</v>
      </c>
      <c r="M6679">
        <v>1</v>
      </c>
      <c r="N6679" s="1" t="s">
        <v>8038</v>
      </c>
      <c r="O6679" s="1" t="s">
        <v>8008</v>
      </c>
      <c r="P6679">
        <v>0.67</v>
      </c>
      <c r="Q6679">
        <v>1</v>
      </c>
      <c r="R6679" t="str">
        <f t="shared" si="520"/>
        <v>ADULT</v>
      </c>
      <c r="S6679" s="1" t="str">
        <f t="shared" si="521"/>
        <v>Jun</v>
      </c>
      <c r="T6679" s="1">
        <f t="shared" si="522"/>
        <v>2021</v>
      </c>
      <c r="U6679" s="1" t="str">
        <f t="shared" si="523"/>
        <v>Medium</v>
      </c>
      <c r="V6679" s="1" t="str">
        <f t="shared" si="524"/>
        <v>Normal</v>
      </c>
    </row>
    <row r="6680" spans="1:22" x14ac:dyDescent="0.2">
      <c r="A6680" s="1" t="s">
        <v>14713</v>
      </c>
      <c r="B6680" s="2">
        <v>45258</v>
      </c>
      <c r="C6680" s="1" t="s">
        <v>8010</v>
      </c>
      <c r="D6680">
        <v>46</v>
      </c>
      <c r="E6680" s="1" t="s">
        <v>8013</v>
      </c>
      <c r="F6680" s="1" t="s">
        <v>8032</v>
      </c>
      <c r="G6680" s="1" t="s">
        <v>8044</v>
      </c>
      <c r="H6680">
        <v>3</v>
      </c>
      <c r="I6680">
        <v>7</v>
      </c>
      <c r="J6680" s="1" t="s">
        <v>8016</v>
      </c>
      <c r="K6680">
        <v>8</v>
      </c>
      <c r="L6680">
        <v>4</v>
      </c>
      <c r="M6680">
        <v>1</v>
      </c>
      <c r="N6680" s="1" t="s">
        <v>8038</v>
      </c>
      <c r="O6680" s="1" t="s">
        <v>8008</v>
      </c>
      <c r="P6680">
        <v>0.78</v>
      </c>
      <c r="Q6680">
        <v>1</v>
      </c>
      <c r="R6680" t="str">
        <f t="shared" si="520"/>
        <v>ADULT</v>
      </c>
      <c r="S6680" s="1" t="str">
        <f t="shared" si="521"/>
        <v>Nov</v>
      </c>
      <c r="T6680" s="1">
        <f t="shared" si="522"/>
        <v>2023</v>
      </c>
      <c r="U6680" s="1" t="str">
        <f t="shared" si="523"/>
        <v>High</v>
      </c>
      <c r="V6680" s="1" t="str">
        <f t="shared" si="524"/>
        <v>Normal</v>
      </c>
    </row>
    <row r="6681" spans="1:22" x14ac:dyDescent="0.2">
      <c r="A6681" s="1" t="s">
        <v>14714</v>
      </c>
      <c r="B6681" s="2">
        <v>44934</v>
      </c>
      <c r="C6681" s="1" t="s">
        <v>8031</v>
      </c>
      <c r="D6681">
        <v>48</v>
      </c>
      <c r="E6681" s="1" t="s">
        <v>8013</v>
      </c>
      <c r="F6681" s="1" t="s">
        <v>8004</v>
      </c>
      <c r="G6681" s="1" t="s">
        <v>8062</v>
      </c>
      <c r="H6681">
        <v>3</v>
      </c>
      <c r="I6681">
        <v>7</v>
      </c>
      <c r="J6681" s="1" t="s">
        <v>8016</v>
      </c>
      <c r="K6681">
        <v>8</v>
      </c>
      <c r="L6681">
        <v>2</v>
      </c>
      <c r="M6681">
        <v>1</v>
      </c>
      <c r="N6681" s="1" t="s">
        <v>8011</v>
      </c>
      <c r="O6681" s="1" t="s">
        <v>8008</v>
      </c>
      <c r="P6681">
        <v>0.47</v>
      </c>
      <c r="Q6681">
        <v>1</v>
      </c>
      <c r="R6681" t="str">
        <f t="shared" si="520"/>
        <v>ADULT</v>
      </c>
      <c r="S6681" s="1" t="str">
        <f t="shared" si="521"/>
        <v>Jan</v>
      </c>
      <c r="T6681" s="1">
        <f t="shared" si="522"/>
        <v>2023</v>
      </c>
      <c r="U6681" s="1" t="str">
        <f t="shared" si="523"/>
        <v>Medium</v>
      </c>
      <c r="V6681" s="1" t="str">
        <f t="shared" si="524"/>
        <v>Normal</v>
      </c>
    </row>
    <row r="6682" spans="1:22" x14ac:dyDescent="0.2">
      <c r="A6682" s="1" t="s">
        <v>14715</v>
      </c>
      <c r="B6682" s="2">
        <v>44243</v>
      </c>
      <c r="C6682" s="1" t="s">
        <v>8031</v>
      </c>
      <c r="D6682">
        <v>52</v>
      </c>
      <c r="E6682" s="1" t="s">
        <v>8003</v>
      </c>
      <c r="F6682" s="1" t="s">
        <v>8004</v>
      </c>
      <c r="G6682" s="1" t="s">
        <v>8048</v>
      </c>
      <c r="H6682">
        <v>3</v>
      </c>
      <c r="I6682">
        <v>8</v>
      </c>
      <c r="J6682" s="1" t="s">
        <v>8006</v>
      </c>
      <c r="K6682">
        <v>6</v>
      </c>
      <c r="L6682">
        <v>2</v>
      </c>
      <c r="M6682">
        <v>1</v>
      </c>
      <c r="N6682" s="1" t="s">
        <v>8023</v>
      </c>
      <c r="O6682" s="1" t="s">
        <v>8008</v>
      </c>
      <c r="P6682">
        <v>0.8</v>
      </c>
      <c r="Q6682">
        <v>1</v>
      </c>
      <c r="R6682" t="str">
        <f t="shared" si="520"/>
        <v>ADULT</v>
      </c>
      <c r="S6682" s="1" t="str">
        <f t="shared" si="521"/>
        <v>Feb</v>
      </c>
      <c r="T6682" s="1">
        <f t="shared" si="522"/>
        <v>2021</v>
      </c>
      <c r="U6682" s="1" t="str">
        <f t="shared" si="523"/>
        <v>High</v>
      </c>
      <c r="V6682" s="1" t="str">
        <f t="shared" si="524"/>
        <v>Normal</v>
      </c>
    </row>
    <row r="6683" spans="1:22" x14ac:dyDescent="0.2">
      <c r="A6683" s="1" t="s">
        <v>14716</v>
      </c>
      <c r="B6683" s="2">
        <v>44346</v>
      </c>
      <c r="C6683" s="1" t="s">
        <v>8002</v>
      </c>
      <c r="D6683">
        <v>62</v>
      </c>
      <c r="E6683" s="1" t="s">
        <v>8013</v>
      </c>
      <c r="F6683" s="1" t="s">
        <v>8022</v>
      </c>
      <c r="G6683" s="1" t="s">
        <v>8029</v>
      </c>
      <c r="H6683">
        <v>6</v>
      </c>
      <c r="I6683">
        <v>5</v>
      </c>
      <c r="J6683" s="1" t="s">
        <v>8027</v>
      </c>
      <c r="K6683">
        <v>13</v>
      </c>
      <c r="L6683">
        <v>3</v>
      </c>
      <c r="M6683">
        <v>2</v>
      </c>
      <c r="N6683" s="1" t="s">
        <v>8011</v>
      </c>
      <c r="O6683" s="1" t="s">
        <v>8017</v>
      </c>
      <c r="P6683">
        <v>0.97</v>
      </c>
      <c r="Q6683">
        <v>1</v>
      </c>
      <c r="R6683" t="str">
        <f t="shared" si="520"/>
        <v>ADULT</v>
      </c>
      <c r="S6683" s="1" t="str">
        <f t="shared" si="521"/>
        <v>May</v>
      </c>
      <c r="T6683" s="1">
        <f t="shared" si="522"/>
        <v>2021</v>
      </c>
      <c r="U6683" s="1" t="str">
        <f t="shared" si="523"/>
        <v>High</v>
      </c>
      <c r="V6683" s="1" t="str">
        <f t="shared" si="524"/>
        <v>Normal</v>
      </c>
    </row>
    <row r="6684" spans="1:22" x14ac:dyDescent="0.2">
      <c r="A6684" s="1" t="s">
        <v>14717</v>
      </c>
      <c r="B6684" s="2">
        <v>44728</v>
      </c>
      <c r="C6684" s="1" t="s">
        <v>8019</v>
      </c>
      <c r="D6684">
        <v>70</v>
      </c>
      <c r="E6684" s="1" t="s">
        <v>8003</v>
      </c>
      <c r="F6684" s="1" t="s">
        <v>8032</v>
      </c>
      <c r="G6684" s="1" t="s">
        <v>8044</v>
      </c>
      <c r="H6684">
        <v>6</v>
      </c>
      <c r="I6684">
        <v>8</v>
      </c>
      <c r="J6684" s="1" t="s">
        <v>8016</v>
      </c>
      <c r="K6684">
        <v>10</v>
      </c>
      <c r="L6684">
        <v>6</v>
      </c>
      <c r="M6684">
        <v>2</v>
      </c>
      <c r="N6684" s="1" t="s">
        <v>8007</v>
      </c>
      <c r="O6684" s="1" t="s">
        <v>8017</v>
      </c>
      <c r="P6684">
        <v>0.97</v>
      </c>
      <c r="Q6684">
        <v>1</v>
      </c>
      <c r="R6684" t="str">
        <f t="shared" si="520"/>
        <v>SENIOR</v>
      </c>
      <c r="S6684" s="1" t="str">
        <f t="shared" si="521"/>
        <v>Jun</v>
      </c>
      <c r="T6684" s="1">
        <f t="shared" si="522"/>
        <v>2022</v>
      </c>
      <c r="U6684" s="1" t="str">
        <f t="shared" si="523"/>
        <v>High</v>
      </c>
      <c r="V6684" s="1" t="str">
        <f t="shared" si="524"/>
        <v>Normal</v>
      </c>
    </row>
    <row r="6685" spans="1:22" x14ac:dyDescent="0.2">
      <c r="A6685" s="1" t="s">
        <v>14718</v>
      </c>
      <c r="B6685" s="2">
        <v>44424</v>
      </c>
      <c r="C6685" s="1" t="s">
        <v>8019</v>
      </c>
      <c r="D6685">
        <v>57</v>
      </c>
      <c r="E6685" s="1" t="s">
        <v>8003</v>
      </c>
      <c r="F6685" s="1" t="s">
        <v>8004</v>
      </c>
      <c r="G6685" s="1" t="s">
        <v>8044</v>
      </c>
      <c r="H6685">
        <v>5</v>
      </c>
      <c r="I6685">
        <v>10</v>
      </c>
      <c r="J6685" s="1" t="s">
        <v>8027</v>
      </c>
      <c r="K6685">
        <v>10</v>
      </c>
      <c r="L6685">
        <v>4</v>
      </c>
      <c r="M6685">
        <v>1</v>
      </c>
      <c r="N6685" s="1" t="s">
        <v>8038</v>
      </c>
      <c r="O6685" s="1" t="s">
        <v>8008</v>
      </c>
      <c r="P6685">
        <v>0.97</v>
      </c>
      <c r="Q6685">
        <v>1</v>
      </c>
      <c r="R6685" t="str">
        <f t="shared" si="520"/>
        <v>ADULT</v>
      </c>
      <c r="S6685" s="1" t="str">
        <f t="shared" si="521"/>
        <v>Aug</v>
      </c>
      <c r="T6685" s="1">
        <f t="shared" si="522"/>
        <v>2021</v>
      </c>
      <c r="U6685" s="1" t="str">
        <f t="shared" si="523"/>
        <v>High</v>
      </c>
      <c r="V6685" s="1" t="str">
        <f t="shared" si="524"/>
        <v>Normal</v>
      </c>
    </row>
    <row r="6686" spans="1:22" x14ac:dyDescent="0.2">
      <c r="A6686" s="1" t="s">
        <v>14719</v>
      </c>
      <c r="B6686" s="2">
        <v>45077</v>
      </c>
      <c r="C6686" s="1" t="s">
        <v>8002</v>
      </c>
      <c r="D6686">
        <v>58</v>
      </c>
      <c r="E6686" s="1" t="s">
        <v>8013</v>
      </c>
      <c r="F6686" s="1" t="s">
        <v>8014</v>
      </c>
      <c r="G6686" s="1" t="s">
        <v>8060</v>
      </c>
      <c r="H6686">
        <v>4</v>
      </c>
      <c r="I6686">
        <v>8</v>
      </c>
      <c r="J6686" s="1" t="s">
        <v>8016</v>
      </c>
      <c r="K6686">
        <v>7</v>
      </c>
      <c r="L6686">
        <v>5</v>
      </c>
      <c r="M6686">
        <v>2</v>
      </c>
      <c r="N6686" s="1" t="s">
        <v>8011</v>
      </c>
      <c r="O6686" s="1" t="s">
        <v>8008</v>
      </c>
      <c r="P6686">
        <v>0.97</v>
      </c>
      <c r="Q6686">
        <v>1</v>
      </c>
      <c r="R6686" t="str">
        <f t="shared" si="520"/>
        <v>ADULT</v>
      </c>
      <c r="S6686" s="1" t="str">
        <f t="shared" si="521"/>
        <v>May</v>
      </c>
      <c r="T6686" s="1">
        <f t="shared" si="522"/>
        <v>2023</v>
      </c>
      <c r="U6686" s="1" t="str">
        <f t="shared" si="523"/>
        <v>High</v>
      </c>
      <c r="V6686" s="1" t="str">
        <f t="shared" si="524"/>
        <v>Normal</v>
      </c>
    </row>
    <row r="6687" spans="1:22" x14ac:dyDescent="0.2">
      <c r="A6687" s="1" t="s">
        <v>14720</v>
      </c>
      <c r="B6687" s="2">
        <v>44824</v>
      </c>
      <c r="C6687" s="1" t="s">
        <v>8010</v>
      </c>
      <c r="D6687">
        <v>60</v>
      </c>
      <c r="E6687" s="1" t="s">
        <v>8003</v>
      </c>
      <c r="F6687" s="1" t="s">
        <v>8004</v>
      </c>
      <c r="G6687" s="1" t="s">
        <v>8005</v>
      </c>
      <c r="H6687">
        <v>5</v>
      </c>
      <c r="I6687">
        <v>6</v>
      </c>
      <c r="J6687" s="1" t="s">
        <v>8016</v>
      </c>
      <c r="K6687">
        <v>8</v>
      </c>
      <c r="L6687">
        <v>6</v>
      </c>
      <c r="M6687">
        <v>2</v>
      </c>
      <c r="N6687" s="1" t="s">
        <v>8011</v>
      </c>
      <c r="O6687" s="1" t="s">
        <v>8008</v>
      </c>
      <c r="P6687">
        <v>0.97</v>
      </c>
      <c r="Q6687">
        <v>1</v>
      </c>
      <c r="R6687" t="str">
        <f t="shared" si="520"/>
        <v>ADULT</v>
      </c>
      <c r="S6687" s="1" t="str">
        <f t="shared" si="521"/>
        <v>Sep</v>
      </c>
      <c r="T6687" s="1">
        <f t="shared" si="522"/>
        <v>2022</v>
      </c>
      <c r="U6687" s="1" t="str">
        <f t="shared" si="523"/>
        <v>High</v>
      </c>
      <c r="V6687" s="1" t="str">
        <f t="shared" si="524"/>
        <v>Normal</v>
      </c>
    </row>
    <row r="6688" spans="1:22" x14ac:dyDescent="0.2">
      <c r="A6688" s="1" t="s">
        <v>14721</v>
      </c>
      <c r="B6688" s="2">
        <v>44867</v>
      </c>
      <c r="C6688" s="1" t="s">
        <v>8010</v>
      </c>
      <c r="D6688">
        <v>49</v>
      </c>
      <c r="E6688" s="1" t="s">
        <v>8013</v>
      </c>
      <c r="F6688" s="1" t="s">
        <v>8004</v>
      </c>
      <c r="G6688" s="1" t="s">
        <v>8015</v>
      </c>
      <c r="H6688">
        <v>3</v>
      </c>
      <c r="I6688">
        <v>6</v>
      </c>
      <c r="J6688" s="1" t="s">
        <v>8027</v>
      </c>
      <c r="K6688">
        <v>8</v>
      </c>
      <c r="L6688">
        <v>2</v>
      </c>
      <c r="M6688">
        <v>3</v>
      </c>
      <c r="N6688" s="1" t="s">
        <v>8023</v>
      </c>
      <c r="O6688" s="1" t="s">
        <v>8008</v>
      </c>
      <c r="P6688">
        <v>0.85</v>
      </c>
      <c r="Q6688">
        <v>1</v>
      </c>
      <c r="R6688" t="str">
        <f t="shared" si="520"/>
        <v>ADULT</v>
      </c>
      <c r="S6688" s="1" t="str">
        <f t="shared" si="521"/>
        <v>Nov</v>
      </c>
      <c r="T6688" s="1">
        <f t="shared" si="522"/>
        <v>2022</v>
      </c>
      <c r="U6688" s="1" t="str">
        <f t="shared" si="523"/>
        <v>High</v>
      </c>
      <c r="V6688" s="1" t="str">
        <f t="shared" si="524"/>
        <v>Frequent</v>
      </c>
    </row>
    <row r="6689" spans="1:22" x14ac:dyDescent="0.2">
      <c r="A6689" s="1" t="s">
        <v>14722</v>
      </c>
      <c r="B6689" s="2">
        <v>44703</v>
      </c>
      <c r="C6689" s="1" t="s">
        <v>8002</v>
      </c>
      <c r="D6689">
        <v>42</v>
      </c>
      <c r="E6689" s="1" t="s">
        <v>8003</v>
      </c>
      <c r="F6689" s="1" t="s">
        <v>8022</v>
      </c>
      <c r="G6689" s="1" t="s">
        <v>8020</v>
      </c>
      <c r="H6689">
        <v>4</v>
      </c>
      <c r="I6689">
        <v>10</v>
      </c>
      <c r="J6689" s="1" t="s">
        <v>8027</v>
      </c>
      <c r="K6689">
        <v>8</v>
      </c>
      <c r="L6689">
        <v>4</v>
      </c>
      <c r="M6689">
        <v>1</v>
      </c>
      <c r="N6689" s="1" t="s">
        <v>8038</v>
      </c>
      <c r="O6689" s="1" t="s">
        <v>8008</v>
      </c>
      <c r="P6689">
        <v>0.85</v>
      </c>
      <c r="Q6689">
        <v>1</v>
      </c>
      <c r="R6689" t="str">
        <f t="shared" si="520"/>
        <v>ADULT</v>
      </c>
      <c r="S6689" s="1" t="str">
        <f t="shared" si="521"/>
        <v>May</v>
      </c>
      <c r="T6689" s="1">
        <f t="shared" si="522"/>
        <v>2022</v>
      </c>
      <c r="U6689" s="1" t="str">
        <f t="shared" si="523"/>
        <v>High</v>
      </c>
      <c r="V6689" s="1" t="str">
        <f t="shared" si="524"/>
        <v>Normal</v>
      </c>
    </row>
    <row r="6690" spans="1:22" x14ac:dyDescent="0.2">
      <c r="A6690" s="1" t="s">
        <v>14723</v>
      </c>
      <c r="B6690" s="2">
        <v>44477</v>
      </c>
      <c r="C6690" s="1" t="s">
        <v>8010</v>
      </c>
      <c r="D6690">
        <v>28</v>
      </c>
      <c r="E6690" s="1" t="s">
        <v>8003</v>
      </c>
      <c r="F6690" s="1" t="s">
        <v>8037</v>
      </c>
      <c r="G6690" s="1" t="s">
        <v>8044</v>
      </c>
      <c r="H6690">
        <v>2</v>
      </c>
      <c r="I6690">
        <v>6</v>
      </c>
      <c r="J6690" s="1" t="s">
        <v>8016</v>
      </c>
      <c r="K6690">
        <v>6</v>
      </c>
      <c r="L6690">
        <v>2</v>
      </c>
      <c r="M6690">
        <v>0</v>
      </c>
      <c r="N6690" s="1" t="s">
        <v>8011</v>
      </c>
      <c r="O6690" s="1" t="s">
        <v>8008</v>
      </c>
      <c r="P6690">
        <v>0.36</v>
      </c>
      <c r="Q6690">
        <v>0</v>
      </c>
      <c r="R6690" t="str">
        <f t="shared" si="520"/>
        <v>YOUNG ADULT</v>
      </c>
      <c r="S6690" s="1" t="str">
        <f t="shared" si="521"/>
        <v>Oct</v>
      </c>
      <c r="T6690" s="1">
        <f t="shared" si="522"/>
        <v>2021</v>
      </c>
      <c r="U6690" s="1" t="str">
        <f t="shared" si="523"/>
        <v>Medium</v>
      </c>
      <c r="V6690" s="1" t="str">
        <f t="shared" si="524"/>
        <v>Normal</v>
      </c>
    </row>
    <row r="6691" spans="1:22" x14ac:dyDescent="0.2">
      <c r="A6691" s="1" t="s">
        <v>14724</v>
      </c>
      <c r="B6691" s="2">
        <v>44842</v>
      </c>
      <c r="C6691" s="1" t="s">
        <v>8010</v>
      </c>
      <c r="D6691">
        <v>46</v>
      </c>
      <c r="E6691" s="1" t="s">
        <v>8013</v>
      </c>
      <c r="F6691" s="1" t="s">
        <v>8032</v>
      </c>
      <c r="G6691" s="1" t="s">
        <v>8005</v>
      </c>
      <c r="H6691">
        <v>3</v>
      </c>
      <c r="I6691">
        <v>6</v>
      </c>
      <c r="J6691" s="1" t="s">
        <v>8006</v>
      </c>
      <c r="K6691">
        <v>6</v>
      </c>
      <c r="L6691">
        <v>2</v>
      </c>
      <c r="M6691">
        <v>1</v>
      </c>
      <c r="N6691" s="1" t="s">
        <v>8023</v>
      </c>
      <c r="O6691" s="1" t="s">
        <v>8008</v>
      </c>
      <c r="P6691">
        <v>0.45</v>
      </c>
      <c r="Q6691">
        <v>1</v>
      </c>
      <c r="R6691" t="str">
        <f t="shared" si="520"/>
        <v>ADULT</v>
      </c>
      <c r="S6691" s="1" t="str">
        <f t="shared" si="521"/>
        <v>Oct</v>
      </c>
      <c r="T6691" s="1">
        <f t="shared" si="522"/>
        <v>2022</v>
      </c>
      <c r="U6691" s="1" t="str">
        <f t="shared" si="523"/>
        <v>Medium</v>
      </c>
      <c r="V6691" s="1" t="str">
        <f t="shared" si="524"/>
        <v>Normal</v>
      </c>
    </row>
    <row r="6692" spans="1:22" x14ac:dyDescent="0.2">
      <c r="A6692" s="1" t="s">
        <v>14725</v>
      </c>
      <c r="B6692" s="2">
        <v>44982</v>
      </c>
      <c r="C6692" s="1" t="s">
        <v>8031</v>
      </c>
      <c r="D6692">
        <v>66</v>
      </c>
      <c r="E6692" s="1" t="s">
        <v>8013</v>
      </c>
      <c r="F6692" s="1" t="s">
        <v>8022</v>
      </c>
      <c r="G6692" s="1" t="s">
        <v>8060</v>
      </c>
      <c r="H6692">
        <v>5</v>
      </c>
      <c r="I6692">
        <v>9</v>
      </c>
      <c r="J6692" s="1" t="s">
        <v>8006</v>
      </c>
      <c r="K6692">
        <v>8</v>
      </c>
      <c r="L6692">
        <v>7</v>
      </c>
      <c r="M6692">
        <v>1</v>
      </c>
      <c r="N6692" s="1" t="s">
        <v>8007</v>
      </c>
      <c r="O6692" s="1" t="s">
        <v>8008</v>
      </c>
      <c r="P6692">
        <v>0.97</v>
      </c>
      <c r="Q6692">
        <v>1</v>
      </c>
      <c r="R6692" t="str">
        <f t="shared" si="520"/>
        <v>SENIOR</v>
      </c>
      <c r="S6692" s="1" t="str">
        <f t="shared" si="521"/>
        <v>Feb</v>
      </c>
      <c r="T6692" s="1">
        <f t="shared" si="522"/>
        <v>2023</v>
      </c>
      <c r="U6692" s="1" t="str">
        <f t="shared" si="523"/>
        <v>High</v>
      </c>
      <c r="V6692" s="1" t="str">
        <f t="shared" si="524"/>
        <v>Normal</v>
      </c>
    </row>
    <row r="6693" spans="1:22" x14ac:dyDescent="0.2">
      <c r="A6693" s="1" t="s">
        <v>14726</v>
      </c>
      <c r="B6693" s="2">
        <v>44603</v>
      </c>
      <c r="C6693" s="1" t="s">
        <v>8031</v>
      </c>
      <c r="D6693">
        <v>46</v>
      </c>
      <c r="E6693" s="1" t="s">
        <v>8003</v>
      </c>
      <c r="F6693" s="1" t="s">
        <v>8032</v>
      </c>
      <c r="G6693" s="1" t="s">
        <v>8060</v>
      </c>
      <c r="H6693">
        <v>3</v>
      </c>
      <c r="I6693">
        <v>7</v>
      </c>
      <c r="J6693" s="1" t="s">
        <v>8041</v>
      </c>
      <c r="K6693">
        <v>6</v>
      </c>
      <c r="L6693">
        <v>2</v>
      </c>
      <c r="M6693">
        <v>1</v>
      </c>
      <c r="N6693" s="1" t="s">
        <v>8011</v>
      </c>
      <c r="O6693" s="1" t="s">
        <v>8008</v>
      </c>
      <c r="P6693">
        <v>0.73</v>
      </c>
      <c r="Q6693">
        <v>1</v>
      </c>
      <c r="R6693" t="str">
        <f t="shared" si="520"/>
        <v>ADULT</v>
      </c>
      <c r="S6693" s="1" t="str">
        <f t="shared" si="521"/>
        <v>Feb</v>
      </c>
      <c r="T6693" s="1">
        <f t="shared" si="522"/>
        <v>2022</v>
      </c>
      <c r="U6693" s="1" t="str">
        <f t="shared" si="523"/>
        <v>High</v>
      </c>
      <c r="V6693" s="1" t="str">
        <f t="shared" si="524"/>
        <v>Normal</v>
      </c>
    </row>
    <row r="6694" spans="1:22" x14ac:dyDescent="0.2">
      <c r="A6694" s="1" t="s">
        <v>14727</v>
      </c>
      <c r="B6694" s="2">
        <v>44749</v>
      </c>
      <c r="C6694" s="1" t="s">
        <v>8019</v>
      </c>
      <c r="D6694">
        <v>53</v>
      </c>
      <c r="E6694" s="1" t="s">
        <v>8013</v>
      </c>
      <c r="F6694" s="1" t="s">
        <v>8037</v>
      </c>
      <c r="G6694" s="1" t="s">
        <v>8035</v>
      </c>
      <c r="H6694">
        <v>4</v>
      </c>
      <c r="I6694">
        <v>11</v>
      </c>
      <c r="J6694" s="1" t="s">
        <v>8027</v>
      </c>
      <c r="K6694">
        <v>6</v>
      </c>
      <c r="L6694">
        <v>2</v>
      </c>
      <c r="M6694">
        <v>1</v>
      </c>
      <c r="N6694" s="1" t="s">
        <v>8011</v>
      </c>
      <c r="O6694" s="1" t="s">
        <v>8008</v>
      </c>
      <c r="P6694">
        <v>0.75</v>
      </c>
      <c r="Q6694">
        <v>0</v>
      </c>
      <c r="R6694" t="str">
        <f t="shared" si="520"/>
        <v>ADULT</v>
      </c>
      <c r="S6694" s="1" t="str">
        <f t="shared" si="521"/>
        <v>Jul</v>
      </c>
      <c r="T6694" s="1">
        <f t="shared" si="522"/>
        <v>2022</v>
      </c>
      <c r="U6694" s="1" t="str">
        <f t="shared" si="523"/>
        <v>High</v>
      </c>
      <c r="V6694" s="1" t="str">
        <f t="shared" si="524"/>
        <v>Normal</v>
      </c>
    </row>
    <row r="6695" spans="1:22" x14ac:dyDescent="0.2">
      <c r="A6695" s="1" t="s">
        <v>14728</v>
      </c>
      <c r="B6695" s="2">
        <v>45116</v>
      </c>
      <c r="C6695" s="1" t="s">
        <v>8019</v>
      </c>
      <c r="D6695">
        <v>65</v>
      </c>
      <c r="E6695" s="1" t="s">
        <v>8013</v>
      </c>
      <c r="F6695" s="1" t="s">
        <v>8014</v>
      </c>
      <c r="G6695" s="1" t="s">
        <v>8015</v>
      </c>
      <c r="H6695">
        <v>4</v>
      </c>
      <c r="I6695">
        <v>7</v>
      </c>
      <c r="J6695" s="1" t="s">
        <v>8016</v>
      </c>
      <c r="K6695">
        <v>7</v>
      </c>
      <c r="L6695">
        <v>3</v>
      </c>
      <c r="M6695">
        <v>1</v>
      </c>
      <c r="N6695" s="1" t="s">
        <v>8011</v>
      </c>
      <c r="O6695" s="1" t="s">
        <v>8008</v>
      </c>
      <c r="P6695">
        <v>0.59</v>
      </c>
      <c r="Q6695">
        <v>0</v>
      </c>
      <c r="R6695" t="str">
        <f t="shared" si="520"/>
        <v>SENIOR</v>
      </c>
      <c r="S6695" s="1" t="str">
        <f t="shared" si="521"/>
        <v>Jul</v>
      </c>
      <c r="T6695" s="1">
        <f t="shared" si="522"/>
        <v>2023</v>
      </c>
      <c r="U6695" s="1" t="str">
        <f t="shared" si="523"/>
        <v>Medium</v>
      </c>
      <c r="V6695" s="1" t="str">
        <f t="shared" si="524"/>
        <v>Normal</v>
      </c>
    </row>
    <row r="6696" spans="1:22" x14ac:dyDescent="0.2">
      <c r="A6696" s="1" t="s">
        <v>14729</v>
      </c>
      <c r="B6696" s="2">
        <v>44359</v>
      </c>
      <c r="C6696" s="1" t="s">
        <v>8019</v>
      </c>
      <c r="D6696">
        <v>66</v>
      </c>
      <c r="E6696" s="1" t="s">
        <v>8013</v>
      </c>
      <c r="F6696" s="1" t="s">
        <v>8014</v>
      </c>
      <c r="G6696" s="1" t="s">
        <v>8005</v>
      </c>
      <c r="H6696">
        <v>5</v>
      </c>
      <c r="I6696">
        <v>6</v>
      </c>
      <c r="J6696" s="1" t="s">
        <v>8006</v>
      </c>
      <c r="K6696">
        <v>8</v>
      </c>
      <c r="L6696">
        <v>6</v>
      </c>
      <c r="M6696">
        <v>1</v>
      </c>
      <c r="N6696" s="1" t="s">
        <v>8007</v>
      </c>
      <c r="O6696" s="1" t="s">
        <v>8008</v>
      </c>
      <c r="P6696">
        <v>0.92</v>
      </c>
      <c r="Q6696">
        <v>1</v>
      </c>
      <c r="R6696" t="str">
        <f t="shared" si="520"/>
        <v>SENIOR</v>
      </c>
      <c r="S6696" s="1" t="str">
        <f t="shared" si="521"/>
        <v>Jun</v>
      </c>
      <c r="T6696" s="1">
        <f t="shared" si="522"/>
        <v>2021</v>
      </c>
      <c r="U6696" s="1" t="str">
        <f t="shared" si="523"/>
        <v>High</v>
      </c>
      <c r="V6696" s="1" t="str">
        <f t="shared" si="524"/>
        <v>Normal</v>
      </c>
    </row>
    <row r="6697" spans="1:22" x14ac:dyDescent="0.2">
      <c r="A6697" s="1" t="s">
        <v>14730</v>
      </c>
      <c r="B6697" s="2">
        <v>44794</v>
      </c>
      <c r="C6697" s="1" t="s">
        <v>8019</v>
      </c>
      <c r="D6697">
        <v>39</v>
      </c>
      <c r="E6697" s="1" t="s">
        <v>8003</v>
      </c>
      <c r="F6697" s="1" t="s">
        <v>8022</v>
      </c>
      <c r="G6697" s="1" t="s">
        <v>8029</v>
      </c>
      <c r="H6697">
        <v>4</v>
      </c>
      <c r="I6697">
        <v>6</v>
      </c>
      <c r="J6697" s="1" t="s">
        <v>8016</v>
      </c>
      <c r="K6697">
        <v>7</v>
      </c>
      <c r="L6697">
        <v>2</v>
      </c>
      <c r="M6697">
        <v>1</v>
      </c>
      <c r="N6697" s="1" t="s">
        <v>8011</v>
      </c>
      <c r="O6697" s="1" t="s">
        <v>8008</v>
      </c>
      <c r="P6697">
        <v>0.44</v>
      </c>
      <c r="Q6697">
        <v>1</v>
      </c>
      <c r="R6697" t="str">
        <f t="shared" si="520"/>
        <v>YOUNG ADULT</v>
      </c>
      <c r="S6697" s="1" t="str">
        <f t="shared" si="521"/>
        <v>Aug</v>
      </c>
      <c r="T6697" s="1">
        <f t="shared" si="522"/>
        <v>2022</v>
      </c>
      <c r="U6697" s="1" t="str">
        <f t="shared" si="523"/>
        <v>Medium</v>
      </c>
      <c r="V6697" s="1" t="str">
        <f t="shared" si="524"/>
        <v>Normal</v>
      </c>
    </row>
    <row r="6698" spans="1:22" x14ac:dyDescent="0.2">
      <c r="A6698" s="1" t="s">
        <v>14731</v>
      </c>
      <c r="B6698" s="2">
        <v>44578</v>
      </c>
      <c r="C6698" s="1" t="s">
        <v>8031</v>
      </c>
      <c r="D6698">
        <v>74</v>
      </c>
      <c r="E6698" s="1" t="s">
        <v>8013</v>
      </c>
      <c r="F6698" s="1" t="s">
        <v>8014</v>
      </c>
      <c r="G6698" s="1" t="s">
        <v>8062</v>
      </c>
      <c r="H6698">
        <v>5</v>
      </c>
      <c r="I6698">
        <v>9</v>
      </c>
      <c r="J6698" s="1" t="s">
        <v>8016</v>
      </c>
      <c r="K6698">
        <v>10</v>
      </c>
      <c r="L6698">
        <v>5</v>
      </c>
      <c r="M6698">
        <v>2</v>
      </c>
      <c r="N6698" s="1" t="s">
        <v>8007</v>
      </c>
      <c r="O6698" s="1" t="s">
        <v>8008</v>
      </c>
      <c r="P6698">
        <v>0.97</v>
      </c>
      <c r="Q6698">
        <v>1</v>
      </c>
      <c r="R6698" t="str">
        <f t="shared" si="520"/>
        <v>SENIOR</v>
      </c>
      <c r="S6698" s="1" t="str">
        <f t="shared" si="521"/>
        <v>Jan</v>
      </c>
      <c r="T6698" s="1">
        <f t="shared" si="522"/>
        <v>2022</v>
      </c>
      <c r="U6698" s="1" t="str">
        <f t="shared" si="523"/>
        <v>High</v>
      </c>
      <c r="V6698" s="1" t="str">
        <f t="shared" si="524"/>
        <v>Normal</v>
      </c>
    </row>
    <row r="6699" spans="1:22" x14ac:dyDescent="0.2">
      <c r="A6699" s="1" t="s">
        <v>14732</v>
      </c>
      <c r="B6699" s="2">
        <v>44966</v>
      </c>
      <c r="C6699" s="1" t="s">
        <v>8031</v>
      </c>
      <c r="D6699">
        <v>77</v>
      </c>
      <c r="E6699" s="1" t="s">
        <v>8013</v>
      </c>
      <c r="F6699" s="1" t="s">
        <v>8014</v>
      </c>
      <c r="G6699" s="1" t="s">
        <v>8062</v>
      </c>
      <c r="H6699">
        <v>5</v>
      </c>
      <c r="I6699">
        <v>8</v>
      </c>
      <c r="J6699" s="1" t="s">
        <v>8006</v>
      </c>
      <c r="K6699">
        <v>10</v>
      </c>
      <c r="L6699">
        <v>4</v>
      </c>
      <c r="M6699">
        <v>2</v>
      </c>
      <c r="N6699" s="1" t="s">
        <v>8007</v>
      </c>
      <c r="O6699" s="1" t="s">
        <v>8008</v>
      </c>
      <c r="P6699">
        <v>0.97</v>
      </c>
      <c r="Q6699">
        <v>1</v>
      </c>
      <c r="R6699" t="str">
        <f t="shared" si="520"/>
        <v>SENIOR</v>
      </c>
      <c r="S6699" s="1" t="str">
        <f t="shared" si="521"/>
        <v>Feb</v>
      </c>
      <c r="T6699" s="1">
        <f t="shared" si="522"/>
        <v>2023</v>
      </c>
      <c r="U6699" s="1" t="str">
        <f t="shared" si="523"/>
        <v>High</v>
      </c>
      <c r="V6699" s="1" t="str">
        <f t="shared" si="524"/>
        <v>Normal</v>
      </c>
    </row>
    <row r="6700" spans="1:22" x14ac:dyDescent="0.2">
      <c r="A6700" s="1" t="s">
        <v>14733</v>
      </c>
      <c r="B6700" s="2">
        <v>44217</v>
      </c>
      <c r="C6700" s="1" t="s">
        <v>8031</v>
      </c>
      <c r="D6700">
        <v>38</v>
      </c>
      <c r="E6700" s="1" t="s">
        <v>8003</v>
      </c>
      <c r="F6700" s="1" t="s">
        <v>8032</v>
      </c>
      <c r="G6700" s="1" t="s">
        <v>8062</v>
      </c>
      <c r="H6700">
        <v>4</v>
      </c>
      <c r="I6700">
        <v>9</v>
      </c>
      <c r="J6700" s="1" t="s">
        <v>8041</v>
      </c>
      <c r="K6700">
        <v>8</v>
      </c>
      <c r="L6700">
        <v>2</v>
      </c>
      <c r="M6700">
        <v>1</v>
      </c>
      <c r="N6700" s="1" t="s">
        <v>8011</v>
      </c>
      <c r="O6700" s="1" t="s">
        <v>8008</v>
      </c>
      <c r="P6700">
        <v>0.6</v>
      </c>
      <c r="Q6700">
        <v>1</v>
      </c>
      <c r="R6700" t="str">
        <f t="shared" si="520"/>
        <v>YOUNG ADULT</v>
      </c>
      <c r="S6700" s="1" t="str">
        <f t="shared" si="521"/>
        <v>Jan</v>
      </c>
      <c r="T6700" s="1">
        <f t="shared" si="522"/>
        <v>2021</v>
      </c>
      <c r="U6700" s="1" t="str">
        <f t="shared" si="523"/>
        <v>Medium</v>
      </c>
      <c r="V6700" s="1" t="str">
        <f t="shared" si="524"/>
        <v>Normal</v>
      </c>
    </row>
    <row r="6701" spans="1:22" x14ac:dyDescent="0.2">
      <c r="A6701" s="1" t="s">
        <v>14734</v>
      </c>
      <c r="B6701" s="2">
        <v>44931</v>
      </c>
      <c r="C6701" s="1" t="s">
        <v>8031</v>
      </c>
      <c r="D6701">
        <v>43</v>
      </c>
      <c r="E6701" s="1" t="s">
        <v>8013</v>
      </c>
      <c r="F6701" s="1" t="s">
        <v>8037</v>
      </c>
      <c r="G6701" s="1" t="s">
        <v>8035</v>
      </c>
      <c r="H6701">
        <v>5</v>
      </c>
      <c r="I6701">
        <v>12</v>
      </c>
      <c r="J6701" s="1" t="s">
        <v>8016</v>
      </c>
      <c r="K6701">
        <v>8</v>
      </c>
      <c r="L6701">
        <v>2</v>
      </c>
      <c r="M6701">
        <v>1</v>
      </c>
      <c r="N6701" s="1" t="s">
        <v>8011</v>
      </c>
      <c r="O6701" s="1" t="s">
        <v>8008</v>
      </c>
      <c r="P6701">
        <v>0.87</v>
      </c>
      <c r="Q6701">
        <v>1</v>
      </c>
      <c r="R6701" t="str">
        <f t="shared" si="520"/>
        <v>ADULT</v>
      </c>
      <c r="S6701" s="1" t="str">
        <f t="shared" si="521"/>
        <v>Jan</v>
      </c>
      <c r="T6701" s="1">
        <f t="shared" si="522"/>
        <v>2023</v>
      </c>
      <c r="U6701" s="1" t="str">
        <f t="shared" si="523"/>
        <v>High</v>
      </c>
      <c r="V6701" s="1" t="str">
        <f t="shared" si="524"/>
        <v>Normal</v>
      </c>
    </row>
    <row r="6702" spans="1:22" x14ac:dyDescent="0.2">
      <c r="A6702" s="1" t="s">
        <v>14735</v>
      </c>
      <c r="B6702" s="2">
        <v>44309</v>
      </c>
      <c r="C6702" s="1" t="s">
        <v>8002</v>
      </c>
      <c r="D6702">
        <v>78</v>
      </c>
      <c r="E6702" s="1" t="s">
        <v>8013</v>
      </c>
      <c r="F6702" s="1" t="s">
        <v>8004</v>
      </c>
      <c r="G6702" s="1" t="s">
        <v>8020</v>
      </c>
      <c r="H6702">
        <v>6</v>
      </c>
      <c r="I6702">
        <v>10</v>
      </c>
      <c r="J6702" s="1" t="s">
        <v>8016</v>
      </c>
      <c r="K6702">
        <v>10</v>
      </c>
      <c r="L6702">
        <v>4</v>
      </c>
      <c r="M6702">
        <v>4</v>
      </c>
      <c r="N6702" s="1" t="s">
        <v>8007</v>
      </c>
      <c r="O6702" s="1" t="s">
        <v>8017</v>
      </c>
      <c r="P6702">
        <v>0.97</v>
      </c>
      <c r="Q6702">
        <v>1</v>
      </c>
      <c r="R6702" t="str">
        <f t="shared" si="520"/>
        <v>SENIOR</v>
      </c>
      <c r="S6702" s="1" t="str">
        <f t="shared" si="521"/>
        <v>Apr</v>
      </c>
      <c r="T6702" s="1">
        <f t="shared" si="522"/>
        <v>2021</v>
      </c>
      <c r="U6702" s="1" t="str">
        <f t="shared" si="523"/>
        <v>High</v>
      </c>
      <c r="V6702" s="1" t="str">
        <f t="shared" si="524"/>
        <v>Frequent</v>
      </c>
    </row>
    <row r="6703" spans="1:22" x14ac:dyDescent="0.2">
      <c r="A6703" s="1" t="s">
        <v>14736</v>
      </c>
      <c r="B6703" s="2">
        <v>44267</v>
      </c>
      <c r="C6703" s="1" t="s">
        <v>8002</v>
      </c>
      <c r="D6703">
        <v>55</v>
      </c>
      <c r="E6703" s="1" t="s">
        <v>8013</v>
      </c>
      <c r="F6703" s="1" t="s">
        <v>8004</v>
      </c>
      <c r="G6703" s="1" t="s">
        <v>8005</v>
      </c>
      <c r="H6703">
        <v>4</v>
      </c>
      <c r="I6703">
        <v>8</v>
      </c>
      <c r="J6703" s="1" t="s">
        <v>8027</v>
      </c>
      <c r="K6703">
        <v>8</v>
      </c>
      <c r="L6703">
        <v>3</v>
      </c>
      <c r="M6703">
        <v>1</v>
      </c>
      <c r="N6703" s="1" t="s">
        <v>8038</v>
      </c>
      <c r="O6703" s="1" t="s">
        <v>8008</v>
      </c>
      <c r="P6703">
        <v>0.59</v>
      </c>
      <c r="Q6703">
        <v>0</v>
      </c>
      <c r="R6703" t="str">
        <f t="shared" si="520"/>
        <v>ADULT</v>
      </c>
      <c r="S6703" s="1" t="str">
        <f t="shared" si="521"/>
        <v>Mar</v>
      </c>
      <c r="T6703" s="1">
        <f t="shared" si="522"/>
        <v>2021</v>
      </c>
      <c r="U6703" s="1" t="str">
        <f t="shared" si="523"/>
        <v>Medium</v>
      </c>
      <c r="V6703" s="1" t="str">
        <f t="shared" si="524"/>
        <v>Normal</v>
      </c>
    </row>
    <row r="6704" spans="1:22" x14ac:dyDescent="0.2">
      <c r="A6704" s="1" t="s">
        <v>14737</v>
      </c>
      <c r="B6704" s="2">
        <v>44990</v>
      </c>
      <c r="C6704" s="1" t="s">
        <v>8002</v>
      </c>
      <c r="D6704">
        <v>20</v>
      </c>
      <c r="E6704" s="1" t="s">
        <v>8013</v>
      </c>
      <c r="F6704" s="1" t="s">
        <v>8037</v>
      </c>
      <c r="G6704" s="1" t="s">
        <v>8029</v>
      </c>
      <c r="H6704">
        <v>1</v>
      </c>
      <c r="I6704">
        <v>4</v>
      </c>
      <c r="J6704" s="1" t="s">
        <v>8041</v>
      </c>
      <c r="K6704">
        <v>4</v>
      </c>
      <c r="L6704">
        <v>4</v>
      </c>
      <c r="M6704">
        <v>0</v>
      </c>
      <c r="N6704" s="1" t="s">
        <v>8023</v>
      </c>
      <c r="O6704" s="1" t="s">
        <v>8017</v>
      </c>
      <c r="P6704">
        <v>0.39</v>
      </c>
      <c r="Q6704">
        <v>0</v>
      </c>
      <c r="R6704" t="str">
        <f t="shared" si="520"/>
        <v>YOUNG ADULT</v>
      </c>
      <c r="S6704" s="1" t="str">
        <f t="shared" si="521"/>
        <v>Mar</v>
      </c>
      <c r="T6704" s="1">
        <f t="shared" si="522"/>
        <v>2023</v>
      </c>
      <c r="U6704" s="1" t="str">
        <f t="shared" si="523"/>
        <v>Medium</v>
      </c>
      <c r="V6704" s="1" t="str">
        <f t="shared" si="524"/>
        <v>Normal</v>
      </c>
    </row>
    <row r="6705" spans="1:22" x14ac:dyDescent="0.2">
      <c r="A6705" s="1" t="s">
        <v>14738</v>
      </c>
      <c r="B6705" s="2">
        <v>44898</v>
      </c>
      <c r="C6705" s="1" t="s">
        <v>8031</v>
      </c>
      <c r="D6705">
        <v>34</v>
      </c>
      <c r="E6705" s="1" t="s">
        <v>8013</v>
      </c>
      <c r="F6705" s="1" t="s">
        <v>8032</v>
      </c>
      <c r="G6705" s="1" t="s">
        <v>8048</v>
      </c>
      <c r="H6705">
        <v>2</v>
      </c>
      <c r="I6705">
        <v>9</v>
      </c>
      <c r="J6705" s="1" t="s">
        <v>8027</v>
      </c>
      <c r="K6705">
        <v>4</v>
      </c>
      <c r="L6705">
        <v>1</v>
      </c>
      <c r="M6705">
        <v>0</v>
      </c>
      <c r="N6705" s="1" t="s">
        <v>8011</v>
      </c>
      <c r="O6705" s="1" t="s">
        <v>8050</v>
      </c>
      <c r="P6705">
        <v>0.36</v>
      </c>
      <c r="Q6705">
        <v>1</v>
      </c>
      <c r="R6705" t="str">
        <f t="shared" si="520"/>
        <v>YOUNG ADULT</v>
      </c>
      <c r="S6705" s="1" t="str">
        <f t="shared" si="521"/>
        <v>Dec</v>
      </c>
      <c r="T6705" s="1">
        <f t="shared" si="522"/>
        <v>2022</v>
      </c>
      <c r="U6705" s="1" t="str">
        <f t="shared" si="523"/>
        <v>Medium</v>
      </c>
      <c r="V6705" s="1" t="str">
        <f t="shared" si="524"/>
        <v>Normal</v>
      </c>
    </row>
    <row r="6706" spans="1:22" x14ac:dyDescent="0.2">
      <c r="A6706" s="1" t="s">
        <v>14739</v>
      </c>
      <c r="B6706" s="2">
        <v>45176</v>
      </c>
      <c r="C6706" s="1" t="s">
        <v>8010</v>
      </c>
      <c r="D6706">
        <v>53</v>
      </c>
      <c r="E6706" s="1" t="s">
        <v>8013</v>
      </c>
      <c r="F6706" s="1" t="s">
        <v>8022</v>
      </c>
      <c r="G6706" s="1" t="s">
        <v>8015</v>
      </c>
      <c r="H6706">
        <v>4</v>
      </c>
      <c r="I6706">
        <v>6</v>
      </c>
      <c r="J6706" s="1" t="s">
        <v>8006</v>
      </c>
      <c r="K6706">
        <v>8</v>
      </c>
      <c r="L6706">
        <v>3</v>
      </c>
      <c r="M6706">
        <v>1</v>
      </c>
      <c r="N6706" s="1" t="s">
        <v>8023</v>
      </c>
      <c r="O6706" s="1" t="s">
        <v>8008</v>
      </c>
      <c r="P6706">
        <v>0.63</v>
      </c>
      <c r="Q6706">
        <v>1</v>
      </c>
      <c r="R6706" t="str">
        <f t="shared" si="520"/>
        <v>ADULT</v>
      </c>
      <c r="S6706" s="1" t="str">
        <f t="shared" si="521"/>
        <v>Sep</v>
      </c>
      <c r="T6706" s="1">
        <f t="shared" si="522"/>
        <v>2023</v>
      </c>
      <c r="U6706" s="1" t="str">
        <f t="shared" si="523"/>
        <v>Medium</v>
      </c>
      <c r="V6706" s="1" t="str">
        <f t="shared" si="524"/>
        <v>Normal</v>
      </c>
    </row>
    <row r="6707" spans="1:22" x14ac:dyDescent="0.2">
      <c r="A6707" s="1" t="s">
        <v>14740</v>
      </c>
      <c r="B6707" s="2">
        <v>44766</v>
      </c>
      <c r="C6707" s="1" t="s">
        <v>8019</v>
      </c>
      <c r="D6707">
        <v>38</v>
      </c>
      <c r="E6707" s="1" t="s">
        <v>8013</v>
      </c>
      <c r="F6707" s="1" t="s">
        <v>8004</v>
      </c>
      <c r="G6707" s="1" t="s">
        <v>8005</v>
      </c>
      <c r="H6707">
        <v>3</v>
      </c>
      <c r="I6707">
        <v>5</v>
      </c>
      <c r="J6707" s="1" t="s">
        <v>8041</v>
      </c>
      <c r="K6707">
        <v>4</v>
      </c>
      <c r="L6707">
        <v>2</v>
      </c>
      <c r="M6707">
        <v>2</v>
      </c>
      <c r="N6707" s="1" t="s">
        <v>8011</v>
      </c>
      <c r="O6707" s="1" t="s">
        <v>8008</v>
      </c>
      <c r="P6707">
        <v>0.65</v>
      </c>
      <c r="Q6707">
        <v>0</v>
      </c>
      <c r="R6707" t="str">
        <f t="shared" si="520"/>
        <v>YOUNG ADULT</v>
      </c>
      <c r="S6707" s="1" t="str">
        <f t="shared" si="521"/>
        <v>Jul</v>
      </c>
      <c r="T6707" s="1">
        <f t="shared" si="522"/>
        <v>2022</v>
      </c>
      <c r="U6707" s="1" t="str">
        <f t="shared" si="523"/>
        <v>Medium</v>
      </c>
      <c r="V6707" s="1" t="str">
        <f t="shared" si="524"/>
        <v>Normal</v>
      </c>
    </row>
    <row r="6708" spans="1:22" x14ac:dyDescent="0.2">
      <c r="A6708" s="1" t="s">
        <v>14741</v>
      </c>
      <c r="B6708" s="2">
        <v>44777</v>
      </c>
      <c r="C6708" s="1" t="s">
        <v>8019</v>
      </c>
      <c r="D6708">
        <v>50</v>
      </c>
      <c r="E6708" s="1" t="s">
        <v>8013</v>
      </c>
      <c r="F6708" s="1" t="s">
        <v>8037</v>
      </c>
      <c r="G6708" s="1" t="s">
        <v>8060</v>
      </c>
      <c r="H6708">
        <v>3</v>
      </c>
      <c r="I6708">
        <v>8</v>
      </c>
      <c r="J6708" s="1" t="s">
        <v>8027</v>
      </c>
      <c r="K6708">
        <v>6</v>
      </c>
      <c r="L6708">
        <v>4</v>
      </c>
      <c r="M6708">
        <v>1</v>
      </c>
      <c r="N6708" s="1" t="s">
        <v>8023</v>
      </c>
      <c r="O6708" s="1" t="s">
        <v>8008</v>
      </c>
      <c r="P6708">
        <v>0.81</v>
      </c>
      <c r="Q6708">
        <v>1</v>
      </c>
      <c r="R6708" t="str">
        <f t="shared" si="520"/>
        <v>ADULT</v>
      </c>
      <c r="S6708" s="1" t="str">
        <f t="shared" si="521"/>
        <v>Aug</v>
      </c>
      <c r="T6708" s="1">
        <f t="shared" si="522"/>
        <v>2022</v>
      </c>
      <c r="U6708" s="1" t="str">
        <f t="shared" si="523"/>
        <v>High</v>
      </c>
      <c r="V6708" s="1" t="str">
        <f t="shared" si="524"/>
        <v>Normal</v>
      </c>
    </row>
    <row r="6709" spans="1:22" x14ac:dyDescent="0.2">
      <c r="A6709" s="1" t="s">
        <v>14742</v>
      </c>
      <c r="B6709" s="2">
        <v>44971</v>
      </c>
      <c r="C6709" s="1" t="s">
        <v>8031</v>
      </c>
      <c r="D6709">
        <v>58</v>
      </c>
      <c r="E6709" s="1" t="s">
        <v>8013</v>
      </c>
      <c r="F6709" s="1" t="s">
        <v>8022</v>
      </c>
      <c r="G6709" s="1" t="s">
        <v>8035</v>
      </c>
      <c r="H6709">
        <v>4</v>
      </c>
      <c r="I6709">
        <v>10</v>
      </c>
      <c r="J6709" s="1" t="s">
        <v>8006</v>
      </c>
      <c r="K6709">
        <v>7</v>
      </c>
      <c r="L6709">
        <v>3</v>
      </c>
      <c r="M6709">
        <v>1</v>
      </c>
      <c r="N6709" s="1" t="s">
        <v>8038</v>
      </c>
      <c r="O6709" s="1" t="s">
        <v>8008</v>
      </c>
      <c r="P6709">
        <v>0.83</v>
      </c>
      <c r="Q6709">
        <v>0</v>
      </c>
      <c r="R6709" t="str">
        <f t="shared" si="520"/>
        <v>ADULT</v>
      </c>
      <c r="S6709" s="1" t="str">
        <f t="shared" si="521"/>
        <v>Feb</v>
      </c>
      <c r="T6709" s="1">
        <f t="shared" si="522"/>
        <v>2023</v>
      </c>
      <c r="U6709" s="1" t="str">
        <f t="shared" si="523"/>
        <v>High</v>
      </c>
      <c r="V6709" s="1" t="str">
        <f t="shared" si="524"/>
        <v>Normal</v>
      </c>
    </row>
    <row r="6710" spans="1:22" x14ac:dyDescent="0.2">
      <c r="A6710" s="1" t="s">
        <v>14743</v>
      </c>
      <c r="B6710" s="2">
        <v>44551</v>
      </c>
      <c r="C6710" s="1" t="s">
        <v>8031</v>
      </c>
      <c r="D6710">
        <v>82</v>
      </c>
      <c r="E6710" s="1" t="s">
        <v>8003</v>
      </c>
      <c r="F6710" s="1" t="s">
        <v>8022</v>
      </c>
      <c r="G6710" s="1" t="s">
        <v>8067</v>
      </c>
      <c r="H6710">
        <v>5</v>
      </c>
      <c r="I6710">
        <v>6</v>
      </c>
      <c r="J6710" s="1" t="s">
        <v>8027</v>
      </c>
      <c r="K6710">
        <v>10</v>
      </c>
      <c r="L6710">
        <v>6</v>
      </c>
      <c r="M6710">
        <v>2</v>
      </c>
      <c r="N6710" s="1" t="s">
        <v>8007</v>
      </c>
      <c r="O6710" s="1" t="s">
        <v>8008</v>
      </c>
      <c r="P6710">
        <v>0.97</v>
      </c>
      <c r="Q6710">
        <v>1</v>
      </c>
      <c r="R6710" t="str">
        <f t="shared" si="520"/>
        <v>SENIOR</v>
      </c>
      <c r="S6710" s="1" t="str">
        <f t="shared" si="521"/>
        <v>Dec</v>
      </c>
      <c r="T6710" s="1">
        <f t="shared" si="522"/>
        <v>2021</v>
      </c>
      <c r="U6710" s="1" t="str">
        <f t="shared" si="523"/>
        <v>High</v>
      </c>
      <c r="V6710" s="1" t="str">
        <f t="shared" si="524"/>
        <v>Normal</v>
      </c>
    </row>
    <row r="6711" spans="1:22" x14ac:dyDescent="0.2">
      <c r="A6711" s="1" t="s">
        <v>14744</v>
      </c>
      <c r="B6711" s="2">
        <v>44237</v>
      </c>
      <c r="C6711" s="1" t="s">
        <v>8031</v>
      </c>
      <c r="D6711">
        <v>53</v>
      </c>
      <c r="E6711" s="1" t="s">
        <v>8003</v>
      </c>
      <c r="F6711" s="1" t="s">
        <v>8004</v>
      </c>
      <c r="G6711" s="1" t="s">
        <v>8035</v>
      </c>
      <c r="H6711">
        <v>4</v>
      </c>
      <c r="I6711">
        <v>10</v>
      </c>
      <c r="J6711" s="1" t="s">
        <v>8027</v>
      </c>
      <c r="K6711">
        <v>9</v>
      </c>
      <c r="L6711">
        <v>4</v>
      </c>
      <c r="M6711">
        <v>2</v>
      </c>
      <c r="N6711" s="1" t="s">
        <v>8011</v>
      </c>
      <c r="O6711" s="1" t="s">
        <v>8008</v>
      </c>
      <c r="P6711">
        <v>0.97</v>
      </c>
      <c r="Q6711">
        <v>1</v>
      </c>
      <c r="R6711" t="str">
        <f t="shared" si="520"/>
        <v>ADULT</v>
      </c>
      <c r="S6711" s="1" t="str">
        <f t="shared" si="521"/>
        <v>Feb</v>
      </c>
      <c r="T6711" s="1">
        <f t="shared" si="522"/>
        <v>2021</v>
      </c>
      <c r="U6711" s="1" t="str">
        <f t="shared" si="523"/>
        <v>High</v>
      </c>
      <c r="V6711" s="1" t="str">
        <f t="shared" si="524"/>
        <v>Normal</v>
      </c>
    </row>
    <row r="6712" spans="1:22" x14ac:dyDescent="0.2">
      <c r="A6712" s="1" t="s">
        <v>14745</v>
      </c>
      <c r="B6712" s="2">
        <v>44448</v>
      </c>
      <c r="C6712" s="1" t="s">
        <v>8010</v>
      </c>
      <c r="D6712">
        <v>76</v>
      </c>
      <c r="E6712" s="1" t="s">
        <v>8013</v>
      </c>
      <c r="F6712" s="1" t="s">
        <v>8037</v>
      </c>
      <c r="G6712" s="1" t="s">
        <v>8005</v>
      </c>
      <c r="H6712">
        <v>5</v>
      </c>
      <c r="I6712">
        <v>7</v>
      </c>
      <c r="J6712" s="1" t="s">
        <v>8027</v>
      </c>
      <c r="K6712">
        <v>10</v>
      </c>
      <c r="L6712">
        <v>5</v>
      </c>
      <c r="M6712">
        <v>2</v>
      </c>
      <c r="N6712" s="1" t="s">
        <v>8007</v>
      </c>
      <c r="O6712" s="1" t="s">
        <v>8008</v>
      </c>
      <c r="P6712">
        <v>0.97</v>
      </c>
      <c r="Q6712">
        <v>1</v>
      </c>
      <c r="R6712" t="str">
        <f t="shared" si="520"/>
        <v>SENIOR</v>
      </c>
      <c r="S6712" s="1" t="str">
        <f t="shared" si="521"/>
        <v>Sep</v>
      </c>
      <c r="T6712" s="1">
        <f t="shared" si="522"/>
        <v>2021</v>
      </c>
      <c r="U6712" s="1" t="str">
        <f t="shared" si="523"/>
        <v>High</v>
      </c>
      <c r="V6712" s="1" t="str">
        <f t="shared" si="524"/>
        <v>Normal</v>
      </c>
    </row>
    <row r="6713" spans="1:22" x14ac:dyDescent="0.2">
      <c r="A6713" s="1" t="s">
        <v>14746</v>
      </c>
      <c r="B6713" s="2">
        <v>44457</v>
      </c>
      <c r="C6713" s="1" t="s">
        <v>8010</v>
      </c>
      <c r="D6713">
        <v>82</v>
      </c>
      <c r="E6713" s="1" t="s">
        <v>8003</v>
      </c>
      <c r="F6713" s="1" t="s">
        <v>8037</v>
      </c>
      <c r="G6713" s="1" t="s">
        <v>8015</v>
      </c>
      <c r="H6713">
        <v>6</v>
      </c>
      <c r="I6713">
        <v>6</v>
      </c>
      <c r="J6713" s="1" t="s">
        <v>8027</v>
      </c>
      <c r="K6713">
        <v>10</v>
      </c>
      <c r="L6713">
        <v>6</v>
      </c>
      <c r="M6713">
        <v>4</v>
      </c>
      <c r="N6713" s="1" t="s">
        <v>8007</v>
      </c>
      <c r="O6713" s="1" t="s">
        <v>8017</v>
      </c>
      <c r="P6713">
        <v>0.97</v>
      </c>
      <c r="Q6713">
        <v>1</v>
      </c>
      <c r="R6713" t="str">
        <f t="shared" si="520"/>
        <v>SENIOR</v>
      </c>
      <c r="S6713" s="1" t="str">
        <f t="shared" si="521"/>
        <v>Sep</v>
      </c>
      <c r="T6713" s="1">
        <f t="shared" si="522"/>
        <v>2021</v>
      </c>
      <c r="U6713" s="1" t="str">
        <f t="shared" si="523"/>
        <v>High</v>
      </c>
      <c r="V6713" s="1" t="str">
        <f t="shared" si="524"/>
        <v>Frequent</v>
      </c>
    </row>
    <row r="6714" spans="1:22" x14ac:dyDescent="0.2">
      <c r="A6714" s="1" t="s">
        <v>14747</v>
      </c>
      <c r="B6714" s="2">
        <v>44564</v>
      </c>
      <c r="C6714" s="1" t="s">
        <v>8031</v>
      </c>
      <c r="D6714">
        <v>82</v>
      </c>
      <c r="E6714" s="1" t="s">
        <v>8013</v>
      </c>
      <c r="F6714" s="1" t="s">
        <v>8032</v>
      </c>
      <c r="G6714" s="1" t="s">
        <v>8062</v>
      </c>
      <c r="H6714">
        <v>7</v>
      </c>
      <c r="I6714">
        <v>10</v>
      </c>
      <c r="J6714" s="1" t="s">
        <v>8027</v>
      </c>
      <c r="K6714">
        <v>12</v>
      </c>
      <c r="L6714">
        <v>5</v>
      </c>
      <c r="M6714">
        <v>3</v>
      </c>
      <c r="N6714" s="1" t="s">
        <v>8007</v>
      </c>
      <c r="O6714" s="1" t="s">
        <v>8017</v>
      </c>
      <c r="P6714">
        <v>0.97</v>
      </c>
      <c r="Q6714">
        <v>1</v>
      </c>
      <c r="R6714" t="str">
        <f t="shared" si="520"/>
        <v>SENIOR</v>
      </c>
      <c r="S6714" s="1" t="str">
        <f t="shared" si="521"/>
        <v>Jan</v>
      </c>
      <c r="T6714" s="1">
        <f t="shared" si="522"/>
        <v>2022</v>
      </c>
      <c r="U6714" s="1" t="str">
        <f t="shared" si="523"/>
        <v>High</v>
      </c>
      <c r="V6714" s="1" t="str">
        <f t="shared" si="524"/>
        <v>Frequent</v>
      </c>
    </row>
    <row r="6715" spans="1:22" x14ac:dyDescent="0.2">
      <c r="A6715" s="1" t="s">
        <v>14748</v>
      </c>
      <c r="B6715" s="2">
        <v>45230</v>
      </c>
      <c r="C6715" s="1" t="s">
        <v>8010</v>
      </c>
      <c r="D6715">
        <v>62</v>
      </c>
      <c r="E6715" s="1" t="s">
        <v>8013</v>
      </c>
      <c r="F6715" s="1" t="s">
        <v>8032</v>
      </c>
      <c r="G6715" s="1" t="s">
        <v>8015</v>
      </c>
      <c r="H6715">
        <v>4</v>
      </c>
      <c r="I6715">
        <v>7</v>
      </c>
      <c r="J6715" s="1" t="s">
        <v>8027</v>
      </c>
      <c r="K6715">
        <v>8</v>
      </c>
      <c r="L6715">
        <v>2</v>
      </c>
      <c r="M6715">
        <v>3</v>
      </c>
      <c r="N6715" s="1" t="s">
        <v>8011</v>
      </c>
      <c r="O6715" s="1" t="s">
        <v>8008</v>
      </c>
      <c r="P6715">
        <v>0.97</v>
      </c>
      <c r="Q6715">
        <v>1</v>
      </c>
      <c r="R6715" t="str">
        <f t="shared" si="520"/>
        <v>ADULT</v>
      </c>
      <c r="S6715" s="1" t="str">
        <f t="shared" si="521"/>
        <v>Oct</v>
      </c>
      <c r="T6715" s="1">
        <f t="shared" si="522"/>
        <v>2023</v>
      </c>
      <c r="U6715" s="1" t="str">
        <f t="shared" si="523"/>
        <v>High</v>
      </c>
      <c r="V6715" s="1" t="str">
        <f t="shared" si="524"/>
        <v>Frequent</v>
      </c>
    </row>
    <row r="6716" spans="1:22" x14ac:dyDescent="0.2">
      <c r="A6716" s="1" t="s">
        <v>14749</v>
      </c>
      <c r="B6716" s="2">
        <v>45078</v>
      </c>
      <c r="C6716" s="1" t="s">
        <v>8019</v>
      </c>
      <c r="D6716">
        <v>24</v>
      </c>
      <c r="E6716" s="1" t="s">
        <v>8013</v>
      </c>
      <c r="F6716" s="1" t="s">
        <v>8004</v>
      </c>
      <c r="G6716" s="1" t="s">
        <v>8005</v>
      </c>
      <c r="H6716">
        <v>3</v>
      </c>
      <c r="I6716">
        <v>6</v>
      </c>
      <c r="J6716" s="1" t="s">
        <v>8027</v>
      </c>
      <c r="K6716">
        <v>4</v>
      </c>
      <c r="L6716">
        <v>4</v>
      </c>
      <c r="M6716">
        <v>1</v>
      </c>
      <c r="N6716" s="1" t="s">
        <v>8011</v>
      </c>
      <c r="O6716" s="1" t="s">
        <v>8008</v>
      </c>
      <c r="P6716">
        <v>0.42</v>
      </c>
      <c r="Q6716">
        <v>0</v>
      </c>
      <c r="R6716" t="str">
        <f t="shared" si="520"/>
        <v>YOUNG ADULT</v>
      </c>
      <c r="S6716" s="1" t="str">
        <f t="shared" si="521"/>
        <v>Jun</v>
      </c>
      <c r="T6716" s="1">
        <f t="shared" si="522"/>
        <v>2023</v>
      </c>
      <c r="U6716" s="1" t="str">
        <f t="shared" si="523"/>
        <v>Medium</v>
      </c>
      <c r="V6716" s="1" t="str">
        <f t="shared" si="524"/>
        <v>Normal</v>
      </c>
    </row>
    <row r="6717" spans="1:22" x14ac:dyDescent="0.2">
      <c r="A6717" s="1" t="s">
        <v>14750</v>
      </c>
      <c r="B6717" s="2">
        <v>45221</v>
      </c>
      <c r="C6717" s="1" t="s">
        <v>8010</v>
      </c>
      <c r="D6717">
        <v>65</v>
      </c>
      <c r="E6717" s="1" t="s">
        <v>8013</v>
      </c>
      <c r="F6717" s="1" t="s">
        <v>8004</v>
      </c>
      <c r="G6717" s="1" t="s">
        <v>8029</v>
      </c>
      <c r="H6717">
        <v>5</v>
      </c>
      <c r="I6717">
        <v>6</v>
      </c>
      <c r="J6717" s="1" t="s">
        <v>8016</v>
      </c>
      <c r="K6717">
        <v>10</v>
      </c>
      <c r="L6717">
        <v>2</v>
      </c>
      <c r="M6717">
        <v>1</v>
      </c>
      <c r="N6717" s="1" t="s">
        <v>8011</v>
      </c>
      <c r="O6717" s="1" t="s">
        <v>8008</v>
      </c>
      <c r="P6717">
        <v>0.82</v>
      </c>
      <c r="Q6717">
        <v>1</v>
      </c>
      <c r="R6717" t="str">
        <f t="shared" si="520"/>
        <v>SENIOR</v>
      </c>
      <c r="S6717" s="1" t="str">
        <f t="shared" si="521"/>
        <v>Oct</v>
      </c>
      <c r="T6717" s="1">
        <f t="shared" si="522"/>
        <v>2023</v>
      </c>
      <c r="U6717" s="1" t="str">
        <f t="shared" si="523"/>
        <v>High</v>
      </c>
      <c r="V6717" s="1" t="str">
        <f t="shared" si="524"/>
        <v>Normal</v>
      </c>
    </row>
    <row r="6718" spans="1:22" x14ac:dyDescent="0.2">
      <c r="A6718" s="1" t="s">
        <v>14751</v>
      </c>
      <c r="B6718" s="2">
        <v>45290</v>
      </c>
      <c r="C6718" s="1" t="s">
        <v>8031</v>
      </c>
      <c r="D6718">
        <v>75</v>
      </c>
      <c r="E6718" s="1" t="s">
        <v>8013</v>
      </c>
      <c r="F6718" s="1" t="s">
        <v>8014</v>
      </c>
      <c r="G6718" s="1" t="s">
        <v>8067</v>
      </c>
      <c r="H6718">
        <v>6</v>
      </c>
      <c r="I6718">
        <v>6</v>
      </c>
      <c r="J6718" s="1" t="s">
        <v>8027</v>
      </c>
      <c r="K6718">
        <v>9</v>
      </c>
      <c r="L6718">
        <v>4</v>
      </c>
      <c r="M6718">
        <v>2</v>
      </c>
      <c r="N6718" s="1" t="s">
        <v>8007</v>
      </c>
      <c r="O6718" s="1" t="s">
        <v>8017</v>
      </c>
      <c r="P6718">
        <v>0.97</v>
      </c>
      <c r="Q6718">
        <v>1</v>
      </c>
      <c r="R6718" t="str">
        <f t="shared" si="520"/>
        <v>SENIOR</v>
      </c>
      <c r="S6718" s="1" t="str">
        <f t="shared" si="521"/>
        <v>Dec</v>
      </c>
      <c r="T6718" s="1">
        <f t="shared" si="522"/>
        <v>2023</v>
      </c>
      <c r="U6718" s="1" t="str">
        <f t="shared" si="523"/>
        <v>High</v>
      </c>
      <c r="V6718" s="1" t="str">
        <f t="shared" si="524"/>
        <v>Normal</v>
      </c>
    </row>
    <row r="6719" spans="1:22" x14ac:dyDescent="0.2">
      <c r="A6719" s="1" t="s">
        <v>14752</v>
      </c>
      <c r="B6719" s="2">
        <v>44671</v>
      </c>
      <c r="C6719" s="1" t="s">
        <v>8002</v>
      </c>
      <c r="D6719">
        <v>56</v>
      </c>
      <c r="E6719" s="1" t="s">
        <v>8003</v>
      </c>
      <c r="F6719" s="1" t="s">
        <v>8022</v>
      </c>
      <c r="G6719" s="1" t="s">
        <v>8015</v>
      </c>
      <c r="H6719">
        <v>4</v>
      </c>
      <c r="I6719">
        <v>5</v>
      </c>
      <c r="J6719" s="1" t="s">
        <v>8016</v>
      </c>
      <c r="K6719">
        <v>7</v>
      </c>
      <c r="L6719">
        <v>2</v>
      </c>
      <c r="M6719">
        <v>1</v>
      </c>
      <c r="N6719" s="1" t="s">
        <v>8023</v>
      </c>
      <c r="O6719" s="1" t="s">
        <v>8008</v>
      </c>
      <c r="P6719">
        <v>0.56999999999999995</v>
      </c>
      <c r="Q6719">
        <v>1</v>
      </c>
      <c r="R6719" t="str">
        <f t="shared" si="520"/>
        <v>ADULT</v>
      </c>
      <c r="S6719" s="1" t="str">
        <f t="shared" si="521"/>
        <v>Apr</v>
      </c>
      <c r="T6719" s="1">
        <f t="shared" si="522"/>
        <v>2022</v>
      </c>
      <c r="U6719" s="1" t="str">
        <f t="shared" si="523"/>
        <v>Medium</v>
      </c>
      <c r="V6719" s="1" t="str">
        <f t="shared" si="524"/>
        <v>Normal</v>
      </c>
    </row>
    <row r="6720" spans="1:22" x14ac:dyDescent="0.2">
      <c r="A6720" s="1" t="s">
        <v>14753</v>
      </c>
      <c r="B6720" s="2">
        <v>44445</v>
      </c>
      <c r="C6720" s="1" t="s">
        <v>8010</v>
      </c>
      <c r="D6720">
        <v>87</v>
      </c>
      <c r="E6720" s="1" t="s">
        <v>8013</v>
      </c>
      <c r="F6720" s="1" t="s">
        <v>8032</v>
      </c>
      <c r="G6720" s="1" t="s">
        <v>8060</v>
      </c>
      <c r="H6720">
        <v>7</v>
      </c>
      <c r="I6720">
        <v>10</v>
      </c>
      <c r="J6720" s="1" t="s">
        <v>8016</v>
      </c>
      <c r="K6720">
        <v>14</v>
      </c>
      <c r="L6720">
        <v>6</v>
      </c>
      <c r="M6720">
        <v>3</v>
      </c>
      <c r="N6720" s="1" t="s">
        <v>8007</v>
      </c>
      <c r="O6720" s="1" t="s">
        <v>8017</v>
      </c>
      <c r="P6720">
        <v>0.97</v>
      </c>
      <c r="Q6720">
        <v>1</v>
      </c>
      <c r="R6720" t="str">
        <f t="shared" si="520"/>
        <v>SENIOR</v>
      </c>
      <c r="S6720" s="1" t="str">
        <f t="shared" si="521"/>
        <v>Sep</v>
      </c>
      <c r="T6720" s="1">
        <f t="shared" si="522"/>
        <v>2021</v>
      </c>
      <c r="U6720" s="1" t="str">
        <f t="shared" si="523"/>
        <v>High</v>
      </c>
      <c r="V6720" s="1" t="str">
        <f t="shared" si="524"/>
        <v>Frequent</v>
      </c>
    </row>
    <row r="6721" spans="1:22" x14ac:dyDescent="0.2">
      <c r="A6721" s="1" t="s">
        <v>14754</v>
      </c>
      <c r="B6721" s="2">
        <v>44810</v>
      </c>
      <c r="C6721" s="1" t="s">
        <v>8010</v>
      </c>
      <c r="D6721">
        <v>72</v>
      </c>
      <c r="E6721" s="1" t="s">
        <v>8003</v>
      </c>
      <c r="F6721" s="1" t="s">
        <v>8032</v>
      </c>
      <c r="G6721" s="1" t="s">
        <v>8020</v>
      </c>
      <c r="H6721">
        <v>5</v>
      </c>
      <c r="I6721">
        <v>9</v>
      </c>
      <c r="J6721" s="1" t="s">
        <v>8006</v>
      </c>
      <c r="K6721">
        <v>8</v>
      </c>
      <c r="L6721">
        <v>4</v>
      </c>
      <c r="M6721">
        <v>3</v>
      </c>
      <c r="N6721" s="1" t="s">
        <v>8007</v>
      </c>
      <c r="O6721" s="1" t="s">
        <v>8008</v>
      </c>
      <c r="P6721">
        <v>0.97</v>
      </c>
      <c r="Q6721">
        <v>1</v>
      </c>
      <c r="R6721" t="str">
        <f t="shared" si="520"/>
        <v>SENIOR</v>
      </c>
      <c r="S6721" s="1" t="str">
        <f t="shared" si="521"/>
        <v>Sep</v>
      </c>
      <c r="T6721" s="1">
        <f t="shared" si="522"/>
        <v>2022</v>
      </c>
      <c r="U6721" s="1" t="str">
        <f t="shared" si="523"/>
        <v>High</v>
      </c>
      <c r="V6721" s="1" t="str">
        <f t="shared" si="524"/>
        <v>Frequent</v>
      </c>
    </row>
    <row r="6722" spans="1:22" x14ac:dyDescent="0.2">
      <c r="A6722" s="1" t="s">
        <v>14755</v>
      </c>
      <c r="B6722" s="2">
        <v>45161</v>
      </c>
      <c r="C6722" s="1" t="s">
        <v>8019</v>
      </c>
      <c r="D6722">
        <v>67</v>
      </c>
      <c r="E6722" s="1" t="s">
        <v>8003</v>
      </c>
      <c r="F6722" s="1" t="s">
        <v>8022</v>
      </c>
      <c r="G6722" s="1" t="s">
        <v>8005</v>
      </c>
      <c r="H6722">
        <v>4</v>
      </c>
      <c r="I6722">
        <v>6</v>
      </c>
      <c r="J6722" s="1" t="s">
        <v>8016</v>
      </c>
      <c r="K6722">
        <v>6</v>
      </c>
      <c r="L6722">
        <v>4</v>
      </c>
      <c r="M6722">
        <v>1</v>
      </c>
      <c r="N6722" s="1" t="s">
        <v>8007</v>
      </c>
      <c r="O6722" s="1" t="s">
        <v>8008</v>
      </c>
      <c r="P6722">
        <v>0.64</v>
      </c>
      <c r="Q6722">
        <v>0</v>
      </c>
      <c r="R6722" t="str">
        <f t="shared" ref="R6722:R6785" si="525">IF(D6722&lt;18,"CHILD",IF(D6722&lt;40,"YOUNG ADULT",IF(D6722&lt;65,"ADULT","SENIOR")))</f>
        <v>SENIOR</v>
      </c>
      <c r="S6722" s="1" t="str">
        <f t="shared" ref="S6722:S6785" si="526">TEXT(B6722,"MMM")</f>
        <v>Aug</v>
      </c>
      <c r="T6722" s="1">
        <f t="shared" ref="T6722:T6785" si="527">YEAR(B6722)</f>
        <v>2023</v>
      </c>
      <c r="U6722" s="1" t="str">
        <f t="shared" ref="U6722:U6785" si="528">IF(P6722&lt;0.3,"Low",IF(P6722&lt;0.7,"Medium","High"))</f>
        <v>Medium</v>
      </c>
      <c r="V6722" s="1" t="str">
        <f t="shared" ref="V6722:V6785" si="529">IF(M6722&gt;=3,"Frequent","Normal")</f>
        <v>Normal</v>
      </c>
    </row>
    <row r="6723" spans="1:22" x14ac:dyDescent="0.2">
      <c r="A6723" s="1" t="s">
        <v>14756</v>
      </c>
      <c r="B6723" s="2">
        <v>44706</v>
      </c>
      <c r="C6723" s="1" t="s">
        <v>8002</v>
      </c>
      <c r="D6723">
        <v>76</v>
      </c>
      <c r="E6723" s="1" t="s">
        <v>8003</v>
      </c>
      <c r="F6723" s="1" t="s">
        <v>8032</v>
      </c>
      <c r="G6723" s="1" t="s">
        <v>8015</v>
      </c>
      <c r="H6723">
        <v>5</v>
      </c>
      <c r="I6723">
        <v>6</v>
      </c>
      <c r="J6723" s="1" t="s">
        <v>8027</v>
      </c>
      <c r="K6723">
        <v>8</v>
      </c>
      <c r="L6723">
        <v>4</v>
      </c>
      <c r="M6723">
        <v>2</v>
      </c>
      <c r="N6723" s="1" t="s">
        <v>8007</v>
      </c>
      <c r="O6723" s="1" t="s">
        <v>8008</v>
      </c>
      <c r="P6723">
        <v>0.97</v>
      </c>
      <c r="Q6723">
        <v>1</v>
      </c>
      <c r="R6723" t="str">
        <f t="shared" si="525"/>
        <v>SENIOR</v>
      </c>
      <c r="S6723" s="1" t="str">
        <f t="shared" si="526"/>
        <v>May</v>
      </c>
      <c r="T6723" s="1">
        <f t="shared" si="527"/>
        <v>2022</v>
      </c>
      <c r="U6723" s="1" t="str">
        <f t="shared" si="528"/>
        <v>High</v>
      </c>
      <c r="V6723" s="1" t="str">
        <f t="shared" si="529"/>
        <v>Normal</v>
      </c>
    </row>
    <row r="6724" spans="1:22" x14ac:dyDescent="0.2">
      <c r="A6724" s="1" t="s">
        <v>14757</v>
      </c>
      <c r="B6724" s="2">
        <v>44750</v>
      </c>
      <c r="C6724" s="1" t="s">
        <v>8019</v>
      </c>
      <c r="D6724">
        <v>63</v>
      </c>
      <c r="E6724" s="1" t="s">
        <v>8003</v>
      </c>
      <c r="F6724" s="1" t="s">
        <v>8032</v>
      </c>
      <c r="G6724" s="1" t="s">
        <v>8015</v>
      </c>
      <c r="H6724">
        <v>4</v>
      </c>
      <c r="I6724">
        <v>6</v>
      </c>
      <c r="J6724" s="1" t="s">
        <v>8006</v>
      </c>
      <c r="K6724">
        <v>6</v>
      </c>
      <c r="L6724">
        <v>3</v>
      </c>
      <c r="M6724">
        <v>2</v>
      </c>
      <c r="N6724" s="1" t="s">
        <v>8023</v>
      </c>
      <c r="O6724" s="1" t="s">
        <v>8008</v>
      </c>
      <c r="P6724">
        <v>0.89</v>
      </c>
      <c r="Q6724">
        <v>1</v>
      </c>
      <c r="R6724" t="str">
        <f t="shared" si="525"/>
        <v>ADULT</v>
      </c>
      <c r="S6724" s="1" t="str">
        <f t="shared" si="526"/>
        <v>Jul</v>
      </c>
      <c r="T6724" s="1">
        <f t="shared" si="527"/>
        <v>2022</v>
      </c>
      <c r="U6724" s="1" t="str">
        <f t="shared" si="528"/>
        <v>High</v>
      </c>
      <c r="V6724" s="1" t="str">
        <f t="shared" si="529"/>
        <v>Normal</v>
      </c>
    </row>
    <row r="6725" spans="1:22" x14ac:dyDescent="0.2">
      <c r="A6725" s="1" t="s">
        <v>14758</v>
      </c>
      <c r="B6725" s="2">
        <v>44344</v>
      </c>
      <c r="C6725" s="1" t="s">
        <v>8002</v>
      </c>
      <c r="D6725">
        <v>18</v>
      </c>
      <c r="E6725" s="1" t="s">
        <v>8003</v>
      </c>
      <c r="F6725" s="1" t="s">
        <v>8014</v>
      </c>
      <c r="G6725" s="1" t="s">
        <v>8005</v>
      </c>
      <c r="H6725">
        <v>1</v>
      </c>
      <c r="I6725">
        <v>4</v>
      </c>
      <c r="J6725" s="1" t="s">
        <v>8027</v>
      </c>
      <c r="K6725">
        <v>2</v>
      </c>
      <c r="L6725">
        <v>2</v>
      </c>
      <c r="M6725">
        <v>2</v>
      </c>
      <c r="N6725" s="1" t="s">
        <v>8038</v>
      </c>
      <c r="O6725" s="1" t="s">
        <v>8008</v>
      </c>
      <c r="P6725">
        <v>0.54</v>
      </c>
      <c r="Q6725">
        <v>1</v>
      </c>
      <c r="R6725" t="str">
        <f t="shared" si="525"/>
        <v>YOUNG ADULT</v>
      </c>
      <c r="S6725" s="1" t="str">
        <f t="shared" si="526"/>
        <v>May</v>
      </c>
      <c r="T6725" s="1">
        <f t="shared" si="527"/>
        <v>2021</v>
      </c>
      <c r="U6725" s="1" t="str">
        <f t="shared" si="528"/>
        <v>Medium</v>
      </c>
      <c r="V6725" s="1" t="str">
        <f t="shared" si="529"/>
        <v>Normal</v>
      </c>
    </row>
    <row r="6726" spans="1:22" x14ac:dyDescent="0.2">
      <c r="A6726" s="1" t="s">
        <v>14759</v>
      </c>
      <c r="B6726" s="2">
        <v>44657</v>
      </c>
      <c r="C6726" s="1" t="s">
        <v>8002</v>
      </c>
      <c r="D6726">
        <v>49</v>
      </c>
      <c r="E6726" s="1" t="s">
        <v>8003</v>
      </c>
      <c r="F6726" s="1" t="s">
        <v>8004</v>
      </c>
      <c r="G6726" s="1" t="s">
        <v>8015</v>
      </c>
      <c r="H6726">
        <v>3</v>
      </c>
      <c r="I6726">
        <v>7</v>
      </c>
      <c r="J6726" s="1" t="s">
        <v>8016</v>
      </c>
      <c r="K6726">
        <v>6</v>
      </c>
      <c r="L6726">
        <v>2</v>
      </c>
      <c r="M6726">
        <v>1</v>
      </c>
      <c r="N6726" s="1" t="s">
        <v>8011</v>
      </c>
      <c r="O6726" s="1" t="s">
        <v>8008</v>
      </c>
      <c r="P6726">
        <v>0.37</v>
      </c>
      <c r="Q6726">
        <v>1</v>
      </c>
      <c r="R6726" t="str">
        <f t="shared" si="525"/>
        <v>ADULT</v>
      </c>
      <c r="S6726" s="1" t="str">
        <f t="shared" si="526"/>
        <v>Apr</v>
      </c>
      <c r="T6726" s="1">
        <f t="shared" si="527"/>
        <v>2022</v>
      </c>
      <c r="U6726" s="1" t="str">
        <f t="shared" si="528"/>
        <v>Medium</v>
      </c>
      <c r="V6726" s="1" t="str">
        <f t="shared" si="529"/>
        <v>Normal</v>
      </c>
    </row>
    <row r="6727" spans="1:22" x14ac:dyDescent="0.2">
      <c r="A6727" s="1" t="s">
        <v>14760</v>
      </c>
      <c r="B6727" s="2">
        <v>44620</v>
      </c>
      <c r="C6727" s="1" t="s">
        <v>8031</v>
      </c>
      <c r="D6727">
        <v>78</v>
      </c>
      <c r="E6727" s="1" t="s">
        <v>8013</v>
      </c>
      <c r="F6727" s="1" t="s">
        <v>8004</v>
      </c>
      <c r="G6727" s="1" t="s">
        <v>8020</v>
      </c>
      <c r="H6727">
        <v>6</v>
      </c>
      <c r="I6727">
        <v>11</v>
      </c>
      <c r="J6727" s="1" t="s">
        <v>8016</v>
      </c>
      <c r="K6727">
        <v>9</v>
      </c>
      <c r="L6727">
        <v>6</v>
      </c>
      <c r="M6727">
        <v>2</v>
      </c>
      <c r="N6727" s="1" t="s">
        <v>8007</v>
      </c>
      <c r="O6727" s="1" t="s">
        <v>8017</v>
      </c>
      <c r="P6727">
        <v>0.97</v>
      </c>
      <c r="Q6727">
        <v>1</v>
      </c>
      <c r="R6727" t="str">
        <f t="shared" si="525"/>
        <v>SENIOR</v>
      </c>
      <c r="S6727" s="1" t="str">
        <f t="shared" si="526"/>
        <v>Feb</v>
      </c>
      <c r="T6727" s="1">
        <f t="shared" si="527"/>
        <v>2022</v>
      </c>
      <c r="U6727" s="1" t="str">
        <f t="shared" si="528"/>
        <v>High</v>
      </c>
      <c r="V6727" s="1" t="str">
        <f t="shared" si="529"/>
        <v>Normal</v>
      </c>
    </row>
    <row r="6728" spans="1:22" x14ac:dyDescent="0.2">
      <c r="A6728" s="1" t="s">
        <v>14761</v>
      </c>
      <c r="B6728" s="2">
        <v>44582</v>
      </c>
      <c r="C6728" s="1" t="s">
        <v>8031</v>
      </c>
      <c r="D6728">
        <v>44</v>
      </c>
      <c r="E6728" s="1" t="s">
        <v>8013</v>
      </c>
      <c r="F6728" s="1" t="s">
        <v>8032</v>
      </c>
      <c r="G6728" s="1" t="s">
        <v>8062</v>
      </c>
      <c r="H6728">
        <v>3</v>
      </c>
      <c r="I6728">
        <v>9</v>
      </c>
      <c r="J6728" s="1" t="s">
        <v>8016</v>
      </c>
      <c r="K6728">
        <v>6</v>
      </c>
      <c r="L6728">
        <v>2</v>
      </c>
      <c r="M6728">
        <v>1</v>
      </c>
      <c r="N6728" s="1" t="s">
        <v>8023</v>
      </c>
      <c r="O6728" s="1" t="s">
        <v>8008</v>
      </c>
      <c r="P6728">
        <v>0.49</v>
      </c>
      <c r="Q6728">
        <v>0</v>
      </c>
      <c r="R6728" t="str">
        <f t="shared" si="525"/>
        <v>ADULT</v>
      </c>
      <c r="S6728" s="1" t="str">
        <f t="shared" si="526"/>
        <v>Jan</v>
      </c>
      <c r="T6728" s="1">
        <f t="shared" si="527"/>
        <v>2022</v>
      </c>
      <c r="U6728" s="1" t="str">
        <f t="shared" si="528"/>
        <v>Medium</v>
      </c>
      <c r="V6728" s="1" t="str">
        <f t="shared" si="529"/>
        <v>Normal</v>
      </c>
    </row>
    <row r="6729" spans="1:22" x14ac:dyDescent="0.2">
      <c r="A6729" s="1" t="s">
        <v>14762</v>
      </c>
      <c r="B6729" s="2">
        <v>45168</v>
      </c>
      <c r="C6729" s="1" t="s">
        <v>8019</v>
      </c>
      <c r="D6729">
        <v>54</v>
      </c>
      <c r="E6729" s="1" t="s">
        <v>8003</v>
      </c>
      <c r="F6729" s="1" t="s">
        <v>8037</v>
      </c>
      <c r="G6729" s="1" t="s">
        <v>8029</v>
      </c>
      <c r="H6729">
        <v>4</v>
      </c>
      <c r="I6729">
        <v>5</v>
      </c>
      <c r="J6729" s="1" t="s">
        <v>8016</v>
      </c>
      <c r="K6729">
        <v>8</v>
      </c>
      <c r="L6729">
        <v>3</v>
      </c>
      <c r="M6729">
        <v>1</v>
      </c>
      <c r="N6729" s="1" t="s">
        <v>8011</v>
      </c>
      <c r="O6729" s="1" t="s">
        <v>8008</v>
      </c>
      <c r="P6729">
        <v>0.55000000000000004</v>
      </c>
      <c r="Q6729">
        <v>1</v>
      </c>
      <c r="R6729" t="str">
        <f t="shared" si="525"/>
        <v>ADULT</v>
      </c>
      <c r="S6729" s="1" t="str">
        <f t="shared" si="526"/>
        <v>Aug</v>
      </c>
      <c r="T6729" s="1">
        <f t="shared" si="527"/>
        <v>2023</v>
      </c>
      <c r="U6729" s="1" t="str">
        <f t="shared" si="528"/>
        <v>Medium</v>
      </c>
      <c r="V6729" s="1" t="str">
        <f t="shared" si="529"/>
        <v>Normal</v>
      </c>
    </row>
    <row r="6730" spans="1:22" x14ac:dyDescent="0.2">
      <c r="A6730" s="1" t="s">
        <v>14763</v>
      </c>
      <c r="B6730" s="2">
        <v>44261</v>
      </c>
      <c r="C6730" s="1" t="s">
        <v>8002</v>
      </c>
      <c r="D6730">
        <v>40</v>
      </c>
      <c r="E6730" s="1" t="s">
        <v>8003</v>
      </c>
      <c r="F6730" s="1" t="s">
        <v>8004</v>
      </c>
      <c r="G6730" s="1" t="s">
        <v>8005</v>
      </c>
      <c r="H6730">
        <v>3</v>
      </c>
      <c r="I6730">
        <v>5</v>
      </c>
      <c r="J6730" s="1" t="s">
        <v>8016</v>
      </c>
      <c r="K6730">
        <v>4</v>
      </c>
      <c r="L6730">
        <v>2</v>
      </c>
      <c r="M6730">
        <v>3</v>
      </c>
      <c r="N6730" s="1" t="s">
        <v>8011</v>
      </c>
      <c r="O6730" s="1" t="s">
        <v>8008</v>
      </c>
      <c r="P6730">
        <v>0.71</v>
      </c>
      <c r="Q6730">
        <v>1</v>
      </c>
      <c r="R6730" t="str">
        <f t="shared" si="525"/>
        <v>ADULT</v>
      </c>
      <c r="S6730" s="1" t="str">
        <f t="shared" si="526"/>
        <v>Mar</v>
      </c>
      <c r="T6730" s="1">
        <f t="shared" si="527"/>
        <v>2021</v>
      </c>
      <c r="U6730" s="1" t="str">
        <f t="shared" si="528"/>
        <v>High</v>
      </c>
      <c r="V6730" s="1" t="str">
        <f t="shared" si="529"/>
        <v>Frequent</v>
      </c>
    </row>
    <row r="6731" spans="1:22" x14ac:dyDescent="0.2">
      <c r="A6731" s="1" t="s">
        <v>14764</v>
      </c>
      <c r="B6731" s="2">
        <v>45261</v>
      </c>
      <c r="C6731" s="1" t="s">
        <v>8031</v>
      </c>
      <c r="D6731">
        <v>88</v>
      </c>
      <c r="E6731" s="1" t="s">
        <v>8013</v>
      </c>
      <c r="F6731" s="1" t="s">
        <v>8037</v>
      </c>
      <c r="G6731" s="1" t="s">
        <v>8048</v>
      </c>
      <c r="H6731">
        <v>7</v>
      </c>
      <c r="I6731">
        <v>12</v>
      </c>
      <c r="J6731" s="1" t="s">
        <v>8027</v>
      </c>
      <c r="K6731">
        <v>10</v>
      </c>
      <c r="L6731">
        <v>5</v>
      </c>
      <c r="M6731">
        <v>3</v>
      </c>
      <c r="N6731" s="1" t="s">
        <v>8007</v>
      </c>
      <c r="O6731" s="1" t="s">
        <v>8017</v>
      </c>
      <c r="P6731">
        <v>0.97</v>
      </c>
      <c r="Q6731">
        <v>1</v>
      </c>
      <c r="R6731" t="str">
        <f t="shared" si="525"/>
        <v>SENIOR</v>
      </c>
      <c r="S6731" s="1" t="str">
        <f t="shared" si="526"/>
        <v>Dec</v>
      </c>
      <c r="T6731" s="1">
        <f t="shared" si="527"/>
        <v>2023</v>
      </c>
      <c r="U6731" s="1" t="str">
        <f t="shared" si="528"/>
        <v>High</v>
      </c>
      <c r="V6731" s="1" t="str">
        <f t="shared" si="529"/>
        <v>Frequent</v>
      </c>
    </row>
    <row r="6732" spans="1:22" x14ac:dyDescent="0.2">
      <c r="A6732" s="1" t="s">
        <v>14765</v>
      </c>
      <c r="B6732" s="2">
        <v>44206</v>
      </c>
      <c r="C6732" s="1" t="s">
        <v>8031</v>
      </c>
      <c r="D6732">
        <v>86</v>
      </c>
      <c r="E6732" s="1" t="s">
        <v>8013</v>
      </c>
      <c r="F6732" s="1" t="s">
        <v>8014</v>
      </c>
      <c r="G6732" s="1" t="s">
        <v>8020</v>
      </c>
      <c r="H6732">
        <v>6</v>
      </c>
      <c r="I6732">
        <v>10</v>
      </c>
      <c r="J6732" s="1" t="s">
        <v>8016</v>
      </c>
      <c r="K6732">
        <v>12</v>
      </c>
      <c r="L6732">
        <v>6</v>
      </c>
      <c r="M6732">
        <v>4</v>
      </c>
      <c r="N6732" s="1" t="s">
        <v>8007</v>
      </c>
      <c r="O6732" s="1" t="s">
        <v>8017</v>
      </c>
      <c r="P6732">
        <v>0.97</v>
      </c>
      <c r="Q6732">
        <v>1</v>
      </c>
      <c r="R6732" t="str">
        <f t="shared" si="525"/>
        <v>SENIOR</v>
      </c>
      <c r="S6732" s="1" t="str">
        <f t="shared" si="526"/>
        <v>Jan</v>
      </c>
      <c r="T6732" s="1">
        <f t="shared" si="527"/>
        <v>2021</v>
      </c>
      <c r="U6732" s="1" t="str">
        <f t="shared" si="528"/>
        <v>High</v>
      </c>
      <c r="V6732" s="1" t="str">
        <f t="shared" si="529"/>
        <v>Frequent</v>
      </c>
    </row>
    <row r="6733" spans="1:22" x14ac:dyDescent="0.2">
      <c r="A6733" s="1" t="s">
        <v>14766</v>
      </c>
      <c r="B6733" s="2">
        <v>45232</v>
      </c>
      <c r="C6733" s="1" t="s">
        <v>8010</v>
      </c>
      <c r="D6733">
        <v>42</v>
      </c>
      <c r="E6733" s="1" t="s">
        <v>8013</v>
      </c>
      <c r="F6733" s="1" t="s">
        <v>8014</v>
      </c>
      <c r="G6733" s="1" t="s">
        <v>8044</v>
      </c>
      <c r="H6733">
        <v>4</v>
      </c>
      <c r="I6733">
        <v>8</v>
      </c>
      <c r="J6733" s="1" t="s">
        <v>8041</v>
      </c>
      <c r="K6733">
        <v>7</v>
      </c>
      <c r="L6733">
        <v>4</v>
      </c>
      <c r="M6733">
        <v>1</v>
      </c>
      <c r="N6733" s="1" t="s">
        <v>8011</v>
      </c>
      <c r="O6733" s="1" t="s">
        <v>8008</v>
      </c>
      <c r="P6733">
        <v>0.81</v>
      </c>
      <c r="Q6733">
        <v>1</v>
      </c>
      <c r="R6733" t="str">
        <f t="shared" si="525"/>
        <v>ADULT</v>
      </c>
      <c r="S6733" s="1" t="str">
        <f t="shared" si="526"/>
        <v>Nov</v>
      </c>
      <c r="T6733" s="1">
        <f t="shared" si="527"/>
        <v>2023</v>
      </c>
      <c r="U6733" s="1" t="str">
        <f t="shared" si="528"/>
        <v>High</v>
      </c>
      <c r="V6733" s="1" t="str">
        <f t="shared" si="529"/>
        <v>Normal</v>
      </c>
    </row>
    <row r="6734" spans="1:22" x14ac:dyDescent="0.2">
      <c r="A6734" s="1" t="s">
        <v>14767</v>
      </c>
      <c r="B6734" s="2">
        <v>44797</v>
      </c>
      <c r="C6734" s="1" t="s">
        <v>8019</v>
      </c>
      <c r="D6734">
        <v>60</v>
      </c>
      <c r="E6734" s="1" t="s">
        <v>8003</v>
      </c>
      <c r="F6734" s="1" t="s">
        <v>8022</v>
      </c>
      <c r="G6734" s="1" t="s">
        <v>8026</v>
      </c>
      <c r="H6734">
        <v>4</v>
      </c>
      <c r="I6734">
        <v>8</v>
      </c>
      <c r="J6734" s="1" t="s">
        <v>8027</v>
      </c>
      <c r="K6734">
        <v>8</v>
      </c>
      <c r="L6734">
        <v>2</v>
      </c>
      <c r="M6734">
        <v>1</v>
      </c>
      <c r="N6734" s="1" t="s">
        <v>8038</v>
      </c>
      <c r="O6734" s="1" t="s">
        <v>8008</v>
      </c>
      <c r="P6734">
        <v>0.69</v>
      </c>
      <c r="Q6734">
        <v>1</v>
      </c>
      <c r="R6734" t="str">
        <f t="shared" si="525"/>
        <v>ADULT</v>
      </c>
      <c r="S6734" s="1" t="str">
        <f t="shared" si="526"/>
        <v>Aug</v>
      </c>
      <c r="T6734" s="1">
        <f t="shared" si="527"/>
        <v>2022</v>
      </c>
      <c r="U6734" s="1" t="str">
        <f t="shared" si="528"/>
        <v>Medium</v>
      </c>
      <c r="V6734" s="1" t="str">
        <f t="shared" si="529"/>
        <v>Normal</v>
      </c>
    </row>
    <row r="6735" spans="1:22" x14ac:dyDescent="0.2">
      <c r="A6735" s="1" t="s">
        <v>14768</v>
      </c>
      <c r="B6735" s="2">
        <v>44966</v>
      </c>
      <c r="C6735" s="1" t="s">
        <v>8031</v>
      </c>
      <c r="D6735">
        <v>46</v>
      </c>
      <c r="E6735" s="1" t="s">
        <v>8013</v>
      </c>
      <c r="F6735" s="1" t="s">
        <v>8004</v>
      </c>
      <c r="G6735" s="1" t="s">
        <v>8048</v>
      </c>
      <c r="H6735">
        <v>4</v>
      </c>
      <c r="I6735">
        <v>10</v>
      </c>
      <c r="J6735" s="1" t="s">
        <v>8027</v>
      </c>
      <c r="K6735">
        <v>7</v>
      </c>
      <c r="L6735">
        <v>2</v>
      </c>
      <c r="M6735">
        <v>1</v>
      </c>
      <c r="N6735" s="1" t="s">
        <v>8011</v>
      </c>
      <c r="O6735" s="1" t="s">
        <v>8008</v>
      </c>
      <c r="P6735">
        <v>0.74</v>
      </c>
      <c r="Q6735">
        <v>0</v>
      </c>
      <c r="R6735" t="str">
        <f t="shared" si="525"/>
        <v>ADULT</v>
      </c>
      <c r="S6735" s="1" t="str">
        <f t="shared" si="526"/>
        <v>Feb</v>
      </c>
      <c r="T6735" s="1">
        <f t="shared" si="527"/>
        <v>2023</v>
      </c>
      <c r="U6735" s="1" t="str">
        <f t="shared" si="528"/>
        <v>High</v>
      </c>
      <c r="V6735" s="1" t="str">
        <f t="shared" si="529"/>
        <v>Normal</v>
      </c>
    </row>
    <row r="6736" spans="1:22" x14ac:dyDescent="0.2">
      <c r="A6736" s="1" t="s">
        <v>14769</v>
      </c>
      <c r="B6736" s="2">
        <v>44401</v>
      </c>
      <c r="C6736" s="1" t="s">
        <v>8019</v>
      </c>
      <c r="D6736">
        <v>68</v>
      </c>
      <c r="E6736" s="1" t="s">
        <v>8013</v>
      </c>
      <c r="F6736" s="1" t="s">
        <v>8022</v>
      </c>
      <c r="G6736" s="1" t="s">
        <v>8026</v>
      </c>
      <c r="H6736">
        <v>6</v>
      </c>
      <c r="I6736">
        <v>7</v>
      </c>
      <c r="J6736" s="1" t="s">
        <v>8027</v>
      </c>
      <c r="K6736">
        <v>12</v>
      </c>
      <c r="L6736">
        <v>8</v>
      </c>
      <c r="M6736">
        <v>2</v>
      </c>
      <c r="N6736" s="1" t="s">
        <v>8007</v>
      </c>
      <c r="O6736" s="1" t="s">
        <v>8017</v>
      </c>
      <c r="P6736">
        <v>0.97</v>
      </c>
      <c r="Q6736">
        <v>1</v>
      </c>
      <c r="R6736" t="str">
        <f t="shared" si="525"/>
        <v>SENIOR</v>
      </c>
      <c r="S6736" s="1" t="str">
        <f t="shared" si="526"/>
        <v>Jul</v>
      </c>
      <c r="T6736" s="1">
        <f t="shared" si="527"/>
        <v>2021</v>
      </c>
      <c r="U6736" s="1" t="str">
        <f t="shared" si="528"/>
        <v>High</v>
      </c>
      <c r="V6736" s="1" t="str">
        <f t="shared" si="529"/>
        <v>Normal</v>
      </c>
    </row>
    <row r="6737" spans="1:22" x14ac:dyDescent="0.2">
      <c r="A6737" s="1" t="s">
        <v>14770</v>
      </c>
      <c r="B6737" s="2">
        <v>44913</v>
      </c>
      <c r="C6737" s="1" t="s">
        <v>8031</v>
      </c>
      <c r="D6737">
        <v>66</v>
      </c>
      <c r="E6737" s="1" t="s">
        <v>8013</v>
      </c>
      <c r="F6737" s="1" t="s">
        <v>8004</v>
      </c>
      <c r="G6737" s="1" t="s">
        <v>8062</v>
      </c>
      <c r="H6737">
        <v>4</v>
      </c>
      <c r="I6737">
        <v>9</v>
      </c>
      <c r="J6737" s="1" t="s">
        <v>8016</v>
      </c>
      <c r="K6737">
        <v>8</v>
      </c>
      <c r="L6737">
        <v>4</v>
      </c>
      <c r="M6737">
        <v>2</v>
      </c>
      <c r="N6737" s="1" t="s">
        <v>8007</v>
      </c>
      <c r="O6737" s="1" t="s">
        <v>8008</v>
      </c>
      <c r="P6737">
        <v>0.96</v>
      </c>
      <c r="Q6737">
        <v>1</v>
      </c>
      <c r="R6737" t="str">
        <f t="shared" si="525"/>
        <v>SENIOR</v>
      </c>
      <c r="S6737" s="1" t="str">
        <f t="shared" si="526"/>
        <v>Dec</v>
      </c>
      <c r="T6737" s="1">
        <f t="shared" si="527"/>
        <v>2022</v>
      </c>
      <c r="U6737" s="1" t="str">
        <f t="shared" si="528"/>
        <v>High</v>
      </c>
      <c r="V6737" s="1" t="str">
        <f t="shared" si="529"/>
        <v>Normal</v>
      </c>
    </row>
    <row r="6738" spans="1:22" x14ac:dyDescent="0.2">
      <c r="A6738" s="1" t="s">
        <v>14771</v>
      </c>
      <c r="B6738" s="2">
        <v>45162</v>
      </c>
      <c r="C6738" s="1" t="s">
        <v>8019</v>
      </c>
      <c r="D6738">
        <v>71</v>
      </c>
      <c r="E6738" s="1" t="s">
        <v>8003</v>
      </c>
      <c r="F6738" s="1" t="s">
        <v>8037</v>
      </c>
      <c r="G6738" s="1" t="s">
        <v>8005</v>
      </c>
      <c r="H6738">
        <v>5</v>
      </c>
      <c r="I6738">
        <v>6</v>
      </c>
      <c r="J6738" s="1" t="s">
        <v>8027</v>
      </c>
      <c r="K6738">
        <v>10</v>
      </c>
      <c r="L6738">
        <v>5</v>
      </c>
      <c r="M6738">
        <v>2</v>
      </c>
      <c r="N6738" s="1" t="s">
        <v>8007</v>
      </c>
      <c r="O6738" s="1" t="s">
        <v>8008</v>
      </c>
      <c r="P6738">
        <v>0.97</v>
      </c>
      <c r="Q6738">
        <v>1</v>
      </c>
      <c r="R6738" t="str">
        <f t="shared" si="525"/>
        <v>SENIOR</v>
      </c>
      <c r="S6738" s="1" t="str">
        <f t="shared" si="526"/>
        <v>Aug</v>
      </c>
      <c r="T6738" s="1">
        <f t="shared" si="527"/>
        <v>2023</v>
      </c>
      <c r="U6738" s="1" t="str">
        <f t="shared" si="528"/>
        <v>High</v>
      </c>
      <c r="V6738" s="1" t="str">
        <f t="shared" si="529"/>
        <v>Normal</v>
      </c>
    </row>
    <row r="6739" spans="1:22" x14ac:dyDescent="0.2">
      <c r="A6739" s="1" t="s">
        <v>14772</v>
      </c>
      <c r="B6739" s="2">
        <v>44349</v>
      </c>
      <c r="C6739" s="1" t="s">
        <v>8019</v>
      </c>
      <c r="D6739">
        <v>63</v>
      </c>
      <c r="E6739" s="1" t="s">
        <v>8003</v>
      </c>
      <c r="F6739" s="1" t="s">
        <v>8022</v>
      </c>
      <c r="G6739" s="1" t="s">
        <v>8020</v>
      </c>
      <c r="H6739">
        <v>4</v>
      </c>
      <c r="I6739">
        <v>9</v>
      </c>
      <c r="J6739" s="1" t="s">
        <v>8006</v>
      </c>
      <c r="K6739">
        <v>9</v>
      </c>
      <c r="L6739">
        <v>3</v>
      </c>
      <c r="M6739">
        <v>1</v>
      </c>
      <c r="N6739" s="1" t="s">
        <v>8011</v>
      </c>
      <c r="O6739" s="1" t="s">
        <v>8008</v>
      </c>
      <c r="P6739">
        <v>0.91</v>
      </c>
      <c r="Q6739">
        <v>1</v>
      </c>
      <c r="R6739" t="str">
        <f t="shared" si="525"/>
        <v>ADULT</v>
      </c>
      <c r="S6739" s="1" t="str">
        <f t="shared" si="526"/>
        <v>Jun</v>
      </c>
      <c r="T6739" s="1">
        <f t="shared" si="527"/>
        <v>2021</v>
      </c>
      <c r="U6739" s="1" t="str">
        <f t="shared" si="528"/>
        <v>High</v>
      </c>
      <c r="V6739" s="1" t="str">
        <f t="shared" si="529"/>
        <v>Normal</v>
      </c>
    </row>
    <row r="6740" spans="1:22" x14ac:dyDescent="0.2">
      <c r="A6740" s="1" t="s">
        <v>14773</v>
      </c>
      <c r="B6740" s="2">
        <v>44336</v>
      </c>
      <c r="C6740" s="1" t="s">
        <v>8002</v>
      </c>
      <c r="D6740">
        <v>95</v>
      </c>
      <c r="E6740" s="1" t="s">
        <v>8003</v>
      </c>
      <c r="F6740" s="1" t="s">
        <v>8032</v>
      </c>
      <c r="G6740" s="1" t="s">
        <v>8029</v>
      </c>
      <c r="H6740">
        <v>7</v>
      </c>
      <c r="I6740">
        <v>8</v>
      </c>
      <c r="J6740" s="1" t="s">
        <v>8006</v>
      </c>
      <c r="K6740">
        <v>12</v>
      </c>
      <c r="L6740">
        <v>6</v>
      </c>
      <c r="M6740">
        <v>3</v>
      </c>
      <c r="N6740" s="1" t="s">
        <v>8007</v>
      </c>
      <c r="O6740" s="1" t="s">
        <v>8017</v>
      </c>
      <c r="P6740">
        <v>0.97</v>
      </c>
      <c r="Q6740">
        <v>1</v>
      </c>
      <c r="R6740" t="str">
        <f t="shared" si="525"/>
        <v>SENIOR</v>
      </c>
      <c r="S6740" s="1" t="str">
        <f t="shared" si="526"/>
        <v>May</v>
      </c>
      <c r="T6740" s="1">
        <f t="shared" si="527"/>
        <v>2021</v>
      </c>
      <c r="U6740" s="1" t="str">
        <f t="shared" si="528"/>
        <v>High</v>
      </c>
      <c r="V6740" s="1" t="str">
        <f t="shared" si="529"/>
        <v>Frequent</v>
      </c>
    </row>
    <row r="6741" spans="1:22" x14ac:dyDescent="0.2">
      <c r="A6741" s="1" t="s">
        <v>14774</v>
      </c>
      <c r="B6741" s="2">
        <v>44529</v>
      </c>
      <c r="C6741" s="1" t="s">
        <v>8010</v>
      </c>
      <c r="D6741">
        <v>40</v>
      </c>
      <c r="E6741" s="1" t="s">
        <v>8003</v>
      </c>
      <c r="F6741" s="1" t="s">
        <v>8022</v>
      </c>
      <c r="G6741" s="1" t="s">
        <v>8005</v>
      </c>
      <c r="H6741">
        <v>4</v>
      </c>
      <c r="I6741">
        <v>7</v>
      </c>
      <c r="J6741" s="1" t="s">
        <v>8027</v>
      </c>
      <c r="K6741">
        <v>6</v>
      </c>
      <c r="L6741">
        <v>4</v>
      </c>
      <c r="M6741">
        <v>1</v>
      </c>
      <c r="N6741" s="1" t="s">
        <v>8038</v>
      </c>
      <c r="O6741" s="1" t="s">
        <v>8008</v>
      </c>
      <c r="P6741">
        <v>0.53</v>
      </c>
      <c r="Q6741">
        <v>1</v>
      </c>
      <c r="R6741" t="str">
        <f t="shared" si="525"/>
        <v>ADULT</v>
      </c>
      <c r="S6741" s="1" t="str">
        <f t="shared" si="526"/>
        <v>Nov</v>
      </c>
      <c r="T6741" s="1">
        <f t="shared" si="527"/>
        <v>2021</v>
      </c>
      <c r="U6741" s="1" t="str">
        <f t="shared" si="528"/>
        <v>Medium</v>
      </c>
      <c r="V6741" s="1" t="str">
        <f t="shared" si="529"/>
        <v>Normal</v>
      </c>
    </row>
    <row r="6742" spans="1:22" x14ac:dyDescent="0.2">
      <c r="A6742" s="1" t="s">
        <v>14775</v>
      </c>
      <c r="B6742" s="2">
        <v>44374</v>
      </c>
      <c r="C6742" s="1" t="s">
        <v>8019</v>
      </c>
      <c r="D6742">
        <v>28</v>
      </c>
      <c r="E6742" s="1" t="s">
        <v>8013</v>
      </c>
      <c r="F6742" s="1" t="s">
        <v>8014</v>
      </c>
      <c r="G6742" s="1" t="s">
        <v>8035</v>
      </c>
      <c r="H6742">
        <v>2</v>
      </c>
      <c r="I6742">
        <v>10</v>
      </c>
      <c r="J6742" s="1" t="s">
        <v>8041</v>
      </c>
      <c r="K6742">
        <v>7</v>
      </c>
      <c r="L6742">
        <v>1</v>
      </c>
      <c r="M6742">
        <v>0</v>
      </c>
      <c r="N6742" s="1" t="s">
        <v>8038</v>
      </c>
      <c r="O6742" s="1" t="s">
        <v>8177</v>
      </c>
      <c r="P6742">
        <v>0.42</v>
      </c>
      <c r="Q6742">
        <v>0</v>
      </c>
      <c r="R6742" t="str">
        <f t="shared" si="525"/>
        <v>YOUNG ADULT</v>
      </c>
      <c r="S6742" s="1" t="str">
        <f t="shared" si="526"/>
        <v>Jun</v>
      </c>
      <c r="T6742" s="1">
        <f t="shared" si="527"/>
        <v>2021</v>
      </c>
      <c r="U6742" s="1" t="str">
        <f t="shared" si="528"/>
        <v>Medium</v>
      </c>
      <c r="V6742" s="1" t="str">
        <f t="shared" si="529"/>
        <v>Normal</v>
      </c>
    </row>
    <row r="6743" spans="1:22" x14ac:dyDescent="0.2">
      <c r="A6743" s="1" t="s">
        <v>14776</v>
      </c>
      <c r="B6743" s="2">
        <v>44318</v>
      </c>
      <c r="C6743" s="1" t="s">
        <v>8002</v>
      </c>
      <c r="D6743">
        <v>51</v>
      </c>
      <c r="E6743" s="1" t="s">
        <v>8013</v>
      </c>
      <c r="F6743" s="1" t="s">
        <v>8022</v>
      </c>
      <c r="G6743" s="1" t="s">
        <v>8060</v>
      </c>
      <c r="H6743">
        <v>4</v>
      </c>
      <c r="I6743">
        <v>8</v>
      </c>
      <c r="J6743" s="1" t="s">
        <v>8027</v>
      </c>
      <c r="K6743">
        <v>7</v>
      </c>
      <c r="L6743">
        <v>3</v>
      </c>
      <c r="M6743">
        <v>1</v>
      </c>
      <c r="N6743" s="1" t="s">
        <v>8038</v>
      </c>
      <c r="O6743" s="1" t="s">
        <v>8008</v>
      </c>
      <c r="P6743">
        <v>0.79</v>
      </c>
      <c r="Q6743">
        <v>1</v>
      </c>
      <c r="R6743" t="str">
        <f t="shared" si="525"/>
        <v>ADULT</v>
      </c>
      <c r="S6743" s="1" t="str">
        <f t="shared" si="526"/>
        <v>May</v>
      </c>
      <c r="T6743" s="1">
        <f t="shared" si="527"/>
        <v>2021</v>
      </c>
      <c r="U6743" s="1" t="str">
        <f t="shared" si="528"/>
        <v>High</v>
      </c>
      <c r="V6743" s="1" t="str">
        <f t="shared" si="529"/>
        <v>Normal</v>
      </c>
    </row>
    <row r="6744" spans="1:22" x14ac:dyDescent="0.2">
      <c r="A6744" s="1" t="s">
        <v>14777</v>
      </c>
      <c r="B6744" s="2">
        <v>44939</v>
      </c>
      <c r="C6744" s="1" t="s">
        <v>8031</v>
      </c>
      <c r="D6744">
        <v>31</v>
      </c>
      <c r="E6744" s="1" t="s">
        <v>8013</v>
      </c>
      <c r="F6744" s="1" t="s">
        <v>8022</v>
      </c>
      <c r="G6744" s="1" t="s">
        <v>8060</v>
      </c>
      <c r="H6744">
        <v>2</v>
      </c>
      <c r="I6744">
        <v>8</v>
      </c>
      <c r="J6744" s="1" t="s">
        <v>8016</v>
      </c>
      <c r="K6744">
        <v>5</v>
      </c>
      <c r="L6744">
        <v>2</v>
      </c>
      <c r="M6744">
        <v>0</v>
      </c>
      <c r="N6744" s="1" t="s">
        <v>8011</v>
      </c>
      <c r="O6744" s="1" t="s">
        <v>8050</v>
      </c>
      <c r="P6744">
        <v>0.36</v>
      </c>
      <c r="Q6744">
        <v>0</v>
      </c>
      <c r="R6744" t="str">
        <f t="shared" si="525"/>
        <v>YOUNG ADULT</v>
      </c>
      <c r="S6744" s="1" t="str">
        <f t="shared" si="526"/>
        <v>Jan</v>
      </c>
      <c r="T6744" s="1">
        <f t="shared" si="527"/>
        <v>2023</v>
      </c>
      <c r="U6744" s="1" t="str">
        <f t="shared" si="528"/>
        <v>Medium</v>
      </c>
      <c r="V6744" s="1" t="str">
        <f t="shared" si="529"/>
        <v>Normal</v>
      </c>
    </row>
    <row r="6745" spans="1:22" x14ac:dyDescent="0.2">
      <c r="A6745" s="1" t="s">
        <v>14778</v>
      </c>
      <c r="B6745" s="2">
        <v>44431</v>
      </c>
      <c r="C6745" s="1" t="s">
        <v>8019</v>
      </c>
      <c r="D6745">
        <v>32</v>
      </c>
      <c r="E6745" s="1" t="s">
        <v>8013</v>
      </c>
      <c r="F6745" s="1" t="s">
        <v>8004</v>
      </c>
      <c r="G6745" s="1" t="s">
        <v>8005</v>
      </c>
      <c r="H6745">
        <v>2</v>
      </c>
      <c r="I6745">
        <v>7</v>
      </c>
      <c r="J6745" s="1" t="s">
        <v>8016</v>
      </c>
      <c r="K6745">
        <v>5</v>
      </c>
      <c r="L6745">
        <v>2</v>
      </c>
      <c r="M6745">
        <v>0</v>
      </c>
      <c r="N6745" s="1" t="s">
        <v>8011</v>
      </c>
      <c r="O6745" s="1" t="s">
        <v>8050</v>
      </c>
      <c r="P6745">
        <v>0.14000000000000001</v>
      </c>
      <c r="Q6745">
        <v>0</v>
      </c>
      <c r="R6745" t="str">
        <f t="shared" si="525"/>
        <v>YOUNG ADULT</v>
      </c>
      <c r="S6745" s="1" t="str">
        <f t="shared" si="526"/>
        <v>Aug</v>
      </c>
      <c r="T6745" s="1">
        <f t="shared" si="527"/>
        <v>2021</v>
      </c>
      <c r="U6745" s="1" t="str">
        <f t="shared" si="528"/>
        <v>Low</v>
      </c>
      <c r="V6745" s="1" t="str">
        <f t="shared" si="529"/>
        <v>Normal</v>
      </c>
    </row>
    <row r="6746" spans="1:22" x14ac:dyDescent="0.2">
      <c r="A6746" s="1" t="s">
        <v>14779</v>
      </c>
      <c r="B6746" s="2">
        <v>44927</v>
      </c>
      <c r="C6746" s="1" t="s">
        <v>8031</v>
      </c>
      <c r="D6746">
        <v>40</v>
      </c>
      <c r="E6746" s="1" t="s">
        <v>8013</v>
      </c>
      <c r="F6746" s="1" t="s">
        <v>8014</v>
      </c>
      <c r="G6746" s="1" t="s">
        <v>8062</v>
      </c>
      <c r="H6746">
        <v>3</v>
      </c>
      <c r="I6746">
        <v>8</v>
      </c>
      <c r="J6746" s="1" t="s">
        <v>8016</v>
      </c>
      <c r="K6746">
        <v>6</v>
      </c>
      <c r="L6746">
        <v>2</v>
      </c>
      <c r="M6746">
        <v>1</v>
      </c>
      <c r="N6746" s="1" t="s">
        <v>8011</v>
      </c>
      <c r="O6746" s="1" t="s">
        <v>8008</v>
      </c>
      <c r="P6746">
        <v>0.41</v>
      </c>
      <c r="Q6746">
        <v>0</v>
      </c>
      <c r="R6746" t="str">
        <f t="shared" si="525"/>
        <v>ADULT</v>
      </c>
      <c r="S6746" s="1" t="str">
        <f t="shared" si="526"/>
        <v>Jan</v>
      </c>
      <c r="T6746" s="1">
        <f t="shared" si="527"/>
        <v>2023</v>
      </c>
      <c r="U6746" s="1" t="str">
        <f t="shared" si="528"/>
        <v>Medium</v>
      </c>
      <c r="V6746" s="1" t="str">
        <f t="shared" si="529"/>
        <v>Normal</v>
      </c>
    </row>
    <row r="6747" spans="1:22" x14ac:dyDescent="0.2">
      <c r="A6747" s="1" t="s">
        <v>14780</v>
      </c>
      <c r="B6747" s="2">
        <v>45140</v>
      </c>
      <c r="C6747" s="1" t="s">
        <v>8019</v>
      </c>
      <c r="D6747">
        <v>42</v>
      </c>
      <c r="E6747" s="1" t="s">
        <v>8003</v>
      </c>
      <c r="F6747" s="1" t="s">
        <v>8022</v>
      </c>
      <c r="G6747" s="1" t="s">
        <v>8015</v>
      </c>
      <c r="H6747">
        <v>3</v>
      </c>
      <c r="I6747">
        <v>7</v>
      </c>
      <c r="J6747" s="1" t="s">
        <v>8041</v>
      </c>
      <c r="K6747">
        <v>6</v>
      </c>
      <c r="L6747">
        <v>2</v>
      </c>
      <c r="M6747">
        <v>1</v>
      </c>
      <c r="N6747" s="1" t="s">
        <v>8038</v>
      </c>
      <c r="O6747" s="1" t="s">
        <v>8008</v>
      </c>
      <c r="P6747">
        <v>0.47</v>
      </c>
      <c r="Q6747">
        <v>0</v>
      </c>
      <c r="R6747" t="str">
        <f t="shared" si="525"/>
        <v>ADULT</v>
      </c>
      <c r="S6747" s="1" t="str">
        <f t="shared" si="526"/>
        <v>Aug</v>
      </c>
      <c r="T6747" s="1">
        <f t="shared" si="527"/>
        <v>2023</v>
      </c>
      <c r="U6747" s="1" t="str">
        <f t="shared" si="528"/>
        <v>Medium</v>
      </c>
      <c r="V6747" s="1" t="str">
        <f t="shared" si="529"/>
        <v>Normal</v>
      </c>
    </row>
    <row r="6748" spans="1:22" x14ac:dyDescent="0.2">
      <c r="A6748" s="1" t="s">
        <v>14781</v>
      </c>
      <c r="B6748" s="2">
        <v>44910</v>
      </c>
      <c r="C6748" s="1" t="s">
        <v>8031</v>
      </c>
      <c r="D6748">
        <v>41</v>
      </c>
      <c r="E6748" s="1" t="s">
        <v>8013</v>
      </c>
      <c r="F6748" s="1" t="s">
        <v>8004</v>
      </c>
      <c r="G6748" s="1" t="s">
        <v>8062</v>
      </c>
      <c r="H6748">
        <v>4</v>
      </c>
      <c r="I6748">
        <v>10</v>
      </c>
      <c r="J6748" s="1" t="s">
        <v>8016</v>
      </c>
      <c r="K6748">
        <v>7</v>
      </c>
      <c r="L6748">
        <v>2</v>
      </c>
      <c r="M6748">
        <v>2</v>
      </c>
      <c r="N6748" s="1" t="s">
        <v>8023</v>
      </c>
      <c r="O6748" s="1" t="s">
        <v>8008</v>
      </c>
      <c r="P6748">
        <v>0.78</v>
      </c>
      <c r="Q6748">
        <v>1</v>
      </c>
      <c r="R6748" t="str">
        <f t="shared" si="525"/>
        <v>ADULT</v>
      </c>
      <c r="S6748" s="1" t="str">
        <f t="shared" si="526"/>
        <v>Dec</v>
      </c>
      <c r="T6748" s="1">
        <f t="shared" si="527"/>
        <v>2022</v>
      </c>
      <c r="U6748" s="1" t="str">
        <f t="shared" si="528"/>
        <v>High</v>
      </c>
      <c r="V6748" s="1" t="str">
        <f t="shared" si="529"/>
        <v>Normal</v>
      </c>
    </row>
    <row r="6749" spans="1:22" x14ac:dyDescent="0.2">
      <c r="A6749" s="1" t="s">
        <v>14782</v>
      </c>
      <c r="B6749" s="2">
        <v>44327</v>
      </c>
      <c r="C6749" s="1" t="s">
        <v>8002</v>
      </c>
      <c r="D6749">
        <v>66</v>
      </c>
      <c r="E6749" s="1" t="s">
        <v>8013</v>
      </c>
      <c r="F6749" s="1" t="s">
        <v>8022</v>
      </c>
      <c r="G6749" s="1" t="s">
        <v>8060</v>
      </c>
      <c r="H6749">
        <v>5</v>
      </c>
      <c r="I6749">
        <v>9</v>
      </c>
      <c r="J6749" s="1" t="s">
        <v>8016</v>
      </c>
      <c r="K6749">
        <v>8</v>
      </c>
      <c r="L6749">
        <v>4</v>
      </c>
      <c r="M6749">
        <v>1</v>
      </c>
      <c r="N6749" s="1" t="s">
        <v>8007</v>
      </c>
      <c r="O6749" s="1" t="s">
        <v>8008</v>
      </c>
      <c r="P6749">
        <v>0.97</v>
      </c>
      <c r="Q6749">
        <v>1</v>
      </c>
      <c r="R6749" t="str">
        <f t="shared" si="525"/>
        <v>SENIOR</v>
      </c>
      <c r="S6749" s="1" t="str">
        <f t="shared" si="526"/>
        <v>May</v>
      </c>
      <c r="T6749" s="1">
        <f t="shared" si="527"/>
        <v>2021</v>
      </c>
      <c r="U6749" s="1" t="str">
        <f t="shared" si="528"/>
        <v>High</v>
      </c>
      <c r="V6749" s="1" t="str">
        <f t="shared" si="529"/>
        <v>Normal</v>
      </c>
    </row>
    <row r="6750" spans="1:22" x14ac:dyDescent="0.2">
      <c r="A6750" s="1" t="s">
        <v>14783</v>
      </c>
      <c r="B6750" s="2">
        <v>44825</v>
      </c>
      <c r="C6750" s="1" t="s">
        <v>8010</v>
      </c>
      <c r="D6750">
        <v>49</v>
      </c>
      <c r="E6750" s="1" t="s">
        <v>8003</v>
      </c>
      <c r="F6750" s="1" t="s">
        <v>8037</v>
      </c>
      <c r="G6750" s="1" t="s">
        <v>8020</v>
      </c>
      <c r="H6750">
        <v>4</v>
      </c>
      <c r="I6750">
        <v>10</v>
      </c>
      <c r="J6750" s="1" t="s">
        <v>8006</v>
      </c>
      <c r="K6750">
        <v>8</v>
      </c>
      <c r="L6750">
        <v>2</v>
      </c>
      <c r="M6750">
        <v>1</v>
      </c>
      <c r="N6750" s="1" t="s">
        <v>8011</v>
      </c>
      <c r="O6750" s="1" t="s">
        <v>8008</v>
      </c>
      <c r="P6750">
        <v>0.76</v>
      </c>
      <c r="Q6750">
        <v>0</v>
      </c>
      <c r="R6750" t="str">
        <f t="shared" si="525"/>
        <v>ADULT</v>
      </c>
      <c r="S6750" s="1" t="str">
        <f t="shared" si="526"/>
        <v>Sep</v>
      </c>
      <c r="T6750" s="1">
        <f t="shared" si="527"/>
        <v>2022</v>
      </c>
      <c r="U6750" s="1" t="str">
        <f t="shared" si="528"/>
        <v>High</v>
      </c>
      <c r="V6750" s="1" t="str">
        <f t="shared" si="529"/>
        <v>Normal</v>
      </c>
    </row>
    <row r="6751" spans="1:22" x14ac:dyDescent="0.2">
      <c r="A6751" s="1" t="s">
        <v>14784</v>
      </c>
      <c r="B6751" s="2">
        <v>44628</v>
      </c>
      <c r="C6751" s="1" t="s">
        <v>8002</v>
      </c>
      <c r="D6751">
        <v>54</v>
      </c>
      <c r="E6751" s="1" t="s">
        <v>8003</v>
      </c>
      <c r="F6751" s="1" t="s">
        <v>8032</v>
      </c>
      <c r="G6751" s="1" t="s">
        <v>8044</v>
      </c>
      <c r="H6751">
        <v>4</v>
      </c>
      <c r="I6751">
        <v>7</v>
      </c>
      <c r="J6751" s="1" t="s">
        <v>8016</v>
      </c>
      <c r="K6751">
        <v>6</v>
      </c>
      <c r="L6751">
        <v>3</v>
      </c>
      <c r="M6751">
        <v>1</v>
      </c>
      <c r="N6751" s="1" t="s">
        <v>8038</v>
      </c>
      <c r="O6751" s="1" t="s">
        <v>8008</v>
      </c>
      <c r="P6751">
        <v>0.79</v>
      </c>
      <c r="Q6751">
        <v>1</v>
      </c>
      <c r="R6751" t="str">
        <f t="shared" si="525"/>
        <v>ADULT</v>
      </c>
      <c r="S6751" s="1" t="str">
        <f t="shared" si="526"/>
        <v>Mar</v>
      </c>
      <c r="T6751" s="1">
        <f t="shared" si="527"/>
        <v>2022</v>
      </c>
      <c r="U6751" s="1" t="str">
        <f t="shared" si="528"/>
        <v>High</v>
      </c>
      <c r="V6751" s="1" t="str">
        <f t="shared" si="529"/>
        <v>Normal</v>
      </c>
    </row>
    <row r="6752" spans="1:22" x14ac:dyDescent="0.2">
      <c r="A6752" s="1" t="s">
        <v>14785</v>
      </c>
      <c r="B6752" s="2">
        <v>44572</v>
      </c>
      <c r="C6752" s="1" t="s">
        <v>8031</v>
      </c>
      <c r="D6752">
        <v>73</v>
      </c>
      <c r="E6752" s="1" t="s">
        <v>8013</v>
      </c>
      <c r="F6752" s="1" t="s">
        <v>8014</v>
      </c>
      <c r="G6752" s="1" t="s">
        <v>8048</v>
      </c>
      <c r="H6752">
        <v>6</v>
      </c>
      <c r="I6752">
        <v>9</v>
      </c>
      <c r="J6752" s="1" t="s">
        <v>8016</v>
      </c>
      <c r="K6752">
        <v>9</v>
      </c>
      <c r="L6752">
        <v>6</v>
      </c>
      <c r="M6752">
        <v>2</v>
      </c>
      <c r="N6752" s="1" t="s">
        <v>8007</v>
      </c>
      <c r="O6752" s="1" t="s">
        <v>8017</v>
      </c>
      <c r="P6752">
        <v>0.97</v>
      </c>
      <c r="Q6752">
        <v>1</v>
      </c>
      <c r="R6752" t="str">
        <f t="shared" si="525"/>
        <v>SENIOR</v>
      </c>
      <c r="S6752" s="1" t="str">
        <f t="shared" si="526"/>
        <v>Jan</v>
      </c>
      <c r="T6752" s="1">
        <f t="shared" si="527"/>
        <v>2022</v>
      </c>
      <c r="U6752" s="1" t="str">
        <f t="shared" si="528"/>
        <v>High</v>
      </c>
      <c r="V6752" s="1" t="str">
        <f t="shared" si="529"/>
        <v>Normal</v>
      </c>
    </row>
    <row r="6753" spans="1:22" x14ac:dyDescent="0.2">
      <c r="A6753" s="1" t="s">
        <v>14786</v>
      </c>
      <c r="B6753" s="2">
        <v>44545</v>
      </c>
      <c r="C6753" s="1" t="s">
        <v>8031</v>
      </c>
      <c r="D6753">
        <v>44</v>
      </c>
      <c r="E6753" s="1" t="s">
        <v>8013</v>
      </c>
      <c r="F6753" s="1" t="s">
        <v>8014</v>
      </c>
      <c r="G6753" s="1" t="s">
        <v>8015</v>
      </c>
      <c r="H6753">
        <v>3</v>
      </c>
      <c r="I6753">
        <v>5</v>
      </c>
      <c r="J6753" s="1" t="s">
        <v>8006</v>
      </c>
      <c r="K6753">
        <v>6</v>
      </c>
      <c r="L6753">
        <v>4</v>
      </c>
      <c r="M6753">
        <v>4</v>
      </c>
      <c r="N6753" s="1" t="s">
        <v>8023</v>
      </c>
      <c r="O6753" s="1" t="s">
        <v>8008</v>
      </c>
      <c r="P6753">
        <v>0.97</v>
      </c>
      <c r="Q6753">
        <v>1</v>
      </c>
      <c r="R6753" t="str">
        <f t="shared" si="525"/>
        <v>ADULT</v>
      </c>
      <c r="S6753" s="1" t="str">
        <f t="shared" si="526"/>
        <v>Dec</v>
      </c>
      <c r="T6753" s="1">
        <f t="shared" si="527"/>
        <v>2021</v>
      </c>
      <c r="U6753" s="1" t="str">
        <f t="shared" si="528"/>
        <v>High</v>
      </c>
      <c r="V6753" s="1" t="str">
        <f t="shared" si="529"/>
        <v>Frequent</v>
      </c>
    </row>
    <row r="6754" spans="1:22" x14ac:dyDescent="0.2">
      <c r="A6754" s="1" t="s">
        <v>14787</v>
      </c>
      <c r="B6754" s="2">
        <v>45214</v>
      </c>
      <c r="C6754" s="1" t="s">
        <v>8010</v>
      </c>
      <c r="D6754">
        <v>53</v>
      </c>
      <c r="E6754" s="1" t="s">
        <v>8003</v>
      </c>
      <c r="F6754" s="1" t="s">
        <v>8022</v>
      </c>
      <c r="G6754" s="1" t="s">
        <v>8015</v>
      </c>
      <c r="H6754">
        <v>4</v>
      </c>
      <c r="I6754">
        <v>5</v>
      </c>
      <c r="J6754" s="1" t="s">
        <v>8027</v>
      </c>
      <c r="K6754">
        <v>7</v>
      </c>
      <c r="L6754">
        <v>4</v>
      </c>
      <c r="M6754">
        <v>1</v>
      </c>
      <c r="N6754" s="1" t="s">
        <v>8038</v>
      </c>
      <c r="O6754" s="1" t="s">
        <v>8008</v>
      </c>
      <c r="P6754">
        <v>0.57999999999999996</v>
      </c>
      <c r="Q6754">
        <v>1</v>
      </c>
      <c r="R6754" t="str">
        <f t="shared" si="525"/>
        <v>ADULT</v>
      </c>
      <c r="S6754" s="1" t="str">
        <f t="shared" si="526"/>
        <v>Oct</v>
      </c>
      <c r="T6754" s="1">
        <f t="shared" si="527"/>
        <v>2023</v>
      </c>
      <c r="U6754" s="1" t="str">
        <f t="shared" si="528"/>
        <v>Medium</v>
      </c>
      <c r="V6754" s="1" t="str">
        <f t="shared" si="529"/>
        <v>Normal</v>
      </c>
    </row>
    <row r="6755" spans="1:22" x14ac:dyDescent="0.2">
      <c r="A6755" s="1" t="s">
        <v>14788</v>
      </c>
      <c r="B6755" s="2">
        <v>45010</v>
      </c>
      <c r="C6755" s="1" t="s">
        <v>8002</v>
      </c>
      <c r="D6755">
        <v>64</v>
      </c>
      <c r="E6755" s="1" t="s">
        <v>8013</v>
      </c>
      <c r="F6755" s="1" t="s">
        <v>8032</v>
      </c>
      <c r="G6755" s="1" t="s">
        <v>8015</v>
      </c>
      <c r="H6755">
        <v>7</v>
      </c>
      <c r="I6755">
        <v>8</v>
      </c>
      <c r="J6755" s="1" t="s">
        <v>8027</v>
      </c>
      <c r="K6755">
        <v>10</v>
      </c>
      <c r="L6755">
        <v>4</v>
      </c>
      <c r="M6755">
        <v>2</v>
      </c>
      <c r="N6755" s="1" t="s">
        <v>8023</v>
      </c>
      <c r="O6755" s="1" t="s">
        <v>8017</v>
      </c>
      <c r="P6755">
        <v>0.97</v>
      </c>
      <c r="Q6755">
        <v>1</v>
      </c>
      <c r="R6755" t="str">
        <f t="shared" si="525"/>
        <v>ADULT</v>
      </c>
      <c r="S6755" s="1" t="str">
        <f t="shared" si="526"/>
        <v>Mar</v>
      </c>
      <c r="T6755" s="1">
        <f t="shared" si="527"/>
        <v>2023</v>
      </c>
      <c r="U6755" s="1" t="str">
        <f t="shared" si="528"/>
        <v>High</v>
      </c>
      <c r="V6755" s="1" t="str">
        <f t="shared" si="529"/>
        <v>Normal</v>
      </c>
    </row>
    <row r="6756" spans="1:22" x14ac:dyDescent="0.2">
      <c r="A6756" s="1" t="s">
        <v>14789</v>
      </c>
      <c r="B6756" s="2">
        <v>44343</v>
      </c>
      <c r="C6756" s="1" t="s">
        <v>8002</v>
      </c>
      <c r="D6756">
        <v>24</v>
      </c>
      <c r="E6756" s="1" t="s">
        <v>8013</v>
      </c>
      <c r="F6756" s="1" t="s">
        <v>8022</v>
      </c>
      <c r="G6756" s="1" t="s">
        <v>8020</v>
      </c>
      <c r="H6756">
        <v>2</v>
      </c>
      <c r="I6756">
        <v>9</v>
      </c>
      <c r="J6756" s="1" t="s">
        <v>8016</v>
      </c>
      <c r="K6756">
        <v>5</v>
      </c>
      <c r="L6756">
        <v>3</v>
      </c>
      <c r="M6756">
        <v>2</v>
      </c>
      <c r="N6756" s="1" t="s">
        <v>8038</v>
      </c>
      <c r="O6756" s="1" t="s">
        <v>8017</v>
      </c>
      <c r="P6756">
        <v>0.86</v>
      </c>
      <c r="Q6756">
        <v>0</v>
      </c>
      <c r="R6756" t="str">
        <f t="shared" si="525"/>
        <v>YOUNG ADULT</v>
      </c>
      <c r="S6756" s="1" t="str">
        <f t="shared" si="526"/>
        <v>May</v>
      </c>
      <c r="T6756" s="1">
        <f t="shared" si="527"/>
        <v>2021</v>
      </c>
      <c r="U6756" s="1" t="str">
        <f t="shared" si="528"/>
        <v>High</v>
      </c>
      <c r="V6756" s="1" t="str">
        <f t="shared" si="529"/>
        <v>Normal</v>
      </c>
    </row>
    <row r="6757" spans="1:22" x14ac:dyDescent="0.2">
      <c r="A6757" s="1" t="s">
        <v>14790</v>
      </c>
      <c r="B6757" s="2">
        <v>44718</v>
      </c>
      <c r="C6757" s="1" t="s">
        <v>8019</v>
      </c>
      <c r="D6757">
        <v>18</v>
      </c>
      <c r="E6757" s="1" t="s">
        <v>8013</v>
      </c>
      <c r="F6757" s="1" t="s">
        <v>8004</v>
      </c>
      <c r="G6757" s="1" t="s">
        <v>8060</v>
      </c>
      <c r="H6757">
        <v>1</v>
      </c>
      <c r="I6757">
        <v>8</v>
      </c>
      <c r="J6757" s="1" t="s">
        <v>8027</v>
      </c>
      <c r="K6757">
        <v>4</v>
      </c>
      <c r="L6757">
        <v>2</v>
      </c>
      <c r="M6757">
        <v>0</v>
      </c>
      <c r="N6757" s="1" t="s">
        <v>8011</v>
      </c>
      <c r="O6757" s="1" t="s">
        <v>8008</v>
      </c>
      <c r="P6757">
        <v>0.28999999999999998</v>
      </c>
      <c r="Q6757">
        <v>0</v>
      </c>
      <c r="R6757" t="str">
        <f t="shared" si="525"/>
        <v>YOUNG ADULT</v>
      </c>
      <c r="S6757" s="1" t="str">
        <f t="shared" si="526"/>
        <v>Jun</v>
      </c>
      <c r="T6757" s="1">
        <f t="shared" si="527"/>
        <v>2022</v>
      </c>
      <c r="U6757" s="1" t="str">
        <f t="shared" si="528"/>
        <v>Low</v>
      </c>
      <c r="V6757" s="1" t="str">
        <f t="shared" si="529"/>
        <v>Normal</v>
      </c>
    </row>
    <row r="6758" spans="1:22" x14ac:dyDescent="0.2">
      <c r="A6758" s="1" t="s">
        <v>14791</v>
      </c>
      <c r="B6758" s="2">
        <v>44545</v>
      </c>
      <c r="C6758" s="1" t="s">
        <v>8031</v>
      </c>
      <c r="D6758">
        <v>63</v>
      </c>
      <c r="E6758" s="1" t="s">
        <v>8003</v>
      </c>
      <c r="F6758" s="1" t="s">
        <v>8032</v>
      </c>
      <c r="G6758" s="1" t="s">
        <v>8015</v>
      </c>
      <c r="H6758">
        <v>6</v>
      </c>
      <c r="I6758">
        <v>9</v>
      </c>
      <c r="J6758" s="1" t="s">
        <v>8006</v>
      </c>
      <c r="K6758">
        <v>10</v>
      </c>
      <c r="L6758">
        <v>4</v>
      </c>
      <c r="M6758">
        <v>2</v>
      </c>
      <c r="N6758" s="1" t="s">
        <v>8011</v>
      </c>
      <c r="O6758" s="1" t="s">
        <v>8017</v>
      </c>
      <c r="P6758">
        <v>0.97</v>
      </c>
      <c r="Q6758">
        <v>1</v>
      </c>
      <c r="R6758" t="str">
        <f t="shared" si="525"/>
        <v>ADULT</v>
      </c>
      <c r="S6758" s="1" t="str">
        <f t="shared" si="526"/>
        <v>Dec</v>
      </c>
      <c r="T6758" s="1">
        <f t="shared" si="527"/>
        <v>2021</v>
      </c>
      <c r="U6758" s="1" t="str">
        <f t="shared" si="528"/>
        <v>High</v>
      </c>
      <c r="V6758" s="1" t="str">
        <f t="shared" si="529"/>
        <v>Normal</v>
      </c>
    </row>
    <row r="6759" spans="1:22" x14ac:dyDescent="0.2">
      <c r="A6759" s="1" t="s">
        <v>14792</v>
      </c>
      <c r="B6759" s="2">
        <v>45267</v>
      </c>
      <c r="C6759" s="1" t="s">
        <v>8031</v>
      </c>
      <c r="D6759">
        <v>66</v>
      </c>
      <c r="E6759" s="1" t="s">
        <v>8003</v>
      </c>
      <c r="F6759" s="1" t="s">
        <v>8032</v>
      </c>
      <c r="G6759" s="1" t="s">
        <v>8015</v>
      </c>
      <c r="H6759">
        <v>4</v>
      </c>
      <c r="I6759">
        <v>6</v>
      </c>
      <c r="J6759" s="1" t="s">
        <v>8006</v>
      </c>
      <c r="K6759">
        <v>8</v>
      </c>
      <c r="L6759">
        <v>4</v>
      </c>
      <c r="M6759">
        <v>1</v>
      </c>
      <c r="N6759" s="1" t="s">
        <v>8007</v>
      </c>
      <c r="O6759" s="1" t="s">
        <v>8008</v>
      </c>
      <c r="P6759">
        <v>0.74</v>
      </c>
      <c r="Q6759">
        <v>1</v>
      </c>
      <c r="R6759" t="str">
        <f t="shared" si="525"/>
        <v>SENIOR</v>
      </c>
      <c r="S6759" s="1" t="str">
        <f t="shared" si="526"/>
        <v>Dec</v>
      </c>
      <c r="T6759" s="1">
        <f t="shared" si="527"/>
        <v>2023</v>
      </c>
      <c r="U6759" s="1" t="str">
        <f t="shared" si="528"/>
        <v>High</v>
      </c>
      <c r="V6759" s="1" t="str">
        <f t="shared" si="529"/>
        <v>Normal</v>
      </c>
    </row>
    <row r="6760" spans="1:22" x14ac:dyDescent="0.2">
      <c r="A6760" s="1" t="s">
        <v>14793</v>
      </c>
      <c r="B6760" s="2">
        <v>45267</v>
      </c>
      <c r="C6760" s="1" t="s">
        <v>8031</v>
      </c>
      <c r="D6760">
        <v>93</v>
      </c>
      <c r="E6760" s="1" t="s">
        <v>8013</v>
      </c>
      <c r="F6760" s="1" t="s">
        <v>8022</v>
      </c>
      <c r="G6760" s="1" t="s">
        <v>8020</v>
      </c>
      <c r="H6760">
        <v>6</v>
      </c>
      <c r="I6760">
        <v>10</v>
      </c>
      <c r="J6760" s="1" t="s">
        <v>8027</v>
      </c>
      <c r="K6760">
        <v>11</v>
      </c>
      <c r="L6760">
        <v>6</v>
      </c>
      <c r="M6760">
        <v>2</v>
      </c>
      <c r="N6760" s="1" t="s">
        <v>8007</v>
      </c>
      <c r="O6760" s="1" t="s">
        <v>8017</v>
      </c>
      <c r="P6760">
        <v>0.97</v>
      </c>
      <c r="Q6760">
        <v>1</v>
      </c>
      <c r="R6760" t="str">
        <f t="shared" si="525"/>
        <v>SENIOR</v>
      </c>
      <c r="S6760" s="1" t="str">
        <f t="shared" si="526"/>
        <v>Dec</v>
      </c>
      <c r="T6760" s="1">
        <f t="shared" si="527"/>
        <v>2023</v>
      </c>
      <c r="U6760" s="1" t="str">
        <f t="shared" si="528"/>
        <v>High</v>
      </c>
      <c r="V6760" s="1" t="str">
        <f t="shared" si="529"/>
        <v>Normal</v>
      </c>
    </row>
    <row r="6761" spans="1:22" x14ac:dyDescent="0.2">
      <c r="A6761" s="1" t="s">
        <v>14794</v>
      </c>
      <c r="B6761" s="2">
        <v>44546</v>
      </c>
      <c r="C6761" s="1" t="s">
        <v>8031</v>
      </c>
      <c r="D6761">
        <v>60</v>
      </c>
      <c r="E6761" s="1" t="s">
        <v>8013</v>
      </c>
      <c r="F6761" s="1" t="s">
        <v>8022</v>
      </c>
      <c r="G6761" s="1" t="s">
        <v>8062</v>
      </c>
      <c r="H6761">
        <v>4</v>
      </c>
      <c r="I6761">
        <v>9</v>
      </c>
      <c r="J6761" s="1" t="s">
        <v>8016</v>
      </c>
      <c r="K6761">
        <v>7</v>
      </c>
      <c r="L6761">
        <v>3</v>
      </c>
      <c r="M6761">
        <v>1</v>
      </c>
      <c r="N6761" s="1" t="s">
        <v>8011</v>
      </c>
      <c r="O6761" s="1" t="s">
        <v>8008</v>
      </c>
      <c r="P6761">
        <v>0.63</v>
      </c>
      <c r="Q6761">
        <v>1</v>
      </c>
      <c r="R6761" t="str">
        <f t="shared" si="525"/>
        <v>ADULT</v>
      </c>
      <c r="S6761" s="1" t="str">
        <f t="shared" si="526"/>
        <v>Dec</v>
      </c>
      <c r="T6761" s="1">
        <f t="shared" si="527"/>
        <v>2021</v>
      </c>
      <c r="U6761" s="1" t="str">
        <f t="shared" si="528"/>
        <v>Medium</v>
      </c>
      <c r="V6761" s="1" t="str">
        <f t="shared" si="529"/>
        <v>Normal</v>
      </c>
    </row>
    <row r="6762" spans="1:22" x14ac:dyDescent="0.2">
      <c r="A6762" s="1" t="s">
        <v>14795</v>
      </c>
      <c r="B6762" s="2">
        <v>44582</v>
      </c>
      <c r="C6762" s="1" t="s">
        <v>8031</v>
      </c>
      <c r="D6762">
        <v>71</v>
      </c>
      <c r="E6762" s="1" t="s">
        <v>8003</v>
      </c>
      <c r="F6762" s="1" t="s">
        <v>8014</v>
      </c>
      <c r="G6762" s="1" t="s">
        <v>8048</v>
      </c>
      <c r="H6762">
        <v>5</v>
      </c>
      <c r="I6762">
        <v>11</v>
      </c>
      <c r="J6762" s="1" t="s">
        <v>8006</v>
      </c>
      <c r="K6762">
        <v>8</v>
      </c>
      <c r="L6762">
        <v>6</v>
      </c>
      <c r="M6762">
        <v>3</v>
      </c>
      <c r="N6762" s="1" t="s">
        <v>8007</v>
      </c>
      <c r="O6762" s="1" t="s">
        <v>8008</v>
      </c>
      <c r="P6762">
        <v>0.97</v>
      </c>
      <c r="Q6762">
        <v>1</v>
      </c>
      <c r="R6762" t="str">
        <f t="shared" si="525"/>
        <v>SENIOR</v>
      </c>
      <c r="S6762" s="1" t="str">
        <f t="shared" si="526"/>
        <v>Jan</v>
      </c>
      <c r="T6762" s="1">
        <f t="shared" si="527"/>
        <v>2022</v>
      </c>
      <c r="U6762" s="1" t="str">
        <f t="shared" si="528"/>
        <v>High</v>
      </c>
      <c r="V6762" s="1" t="str">
        <f t="shared" si="529"/>
        <v>Frequent</v>
      </c>
    </row>
    <row r="6763" spans="1:22" x14ac:dyDescent="0.2">
      <c r="A6763" s="1" t="s">
        <v>14796</v>
      </c>
      <c r="B6763" s="2">
        <v>44853</v>
      </c>
      <c r="C6763" s="1" t="s">
        <v>8010</v>
      </c>
      <c r="D6763">
        <v>54</v>
      </c>
      <c r="E6763" s="1" t="s">
        <v>8003</v>
      </c>
      <c r="F6763" s="1" t="s">
        <v>8014</v>
      </c>
      <c r="G6763" s="1" t="s">
        <v>8020</v>
      </c>
      <c r="H6763">
        <v>4</v>
      </c>
      <c r="I6763">
        <v>11</v>
      </c>
      <c r="J6763" s="1" t="s">
        <v>8027</v>
      </c>
      <c r="K6763">
        <v>7</v>
      </c>
      <c r="L6763">
        <v>3</v>
      </c>
      <c r="M6763">
        <v>1</v>
      </c>
      <c r="N6763" s="1" t="s">
        <v>8011</v>
      </c>
      <c r="O6763" s="1" t="s">
        <v>8008</v>
      </c>
      <c r="P6763">
        <v>0.75</v>
      </c>
      <c r="Q6763">
        <v>1</v>
      </c>
      <c r="R6763" t="str">
        <f t="shared" si="525"/>
        <v>ADULT</v>
      </c>
      <c r="S6763" s="1" t="str">
        <f t="shared" si="526"/>
        <v>Oct</v>
      </c>
      <c r="T6763" s="1">
        <f t="shared" si="527"/>
        <v>2022</v>
      </c>
      <c r="U6763" s="1" t="str">
        <f t="shared" si="528"/>
        <v>High</v>
      </c>
      <c r="V6763" s="1" t="str">
        <f t="shared" si="529"/>
        <v>Normal</v>
      </c>
    </row>
    <row r="6764" spans="1:22" x14ac:dyDescent="0.2">
      <c r="A6764" s="1" t="s">
        <v>14797</v>
      </c>
      <c r="B6764" s="2">
        <v>44721</v>
      </c>
      <c r="C6764" s="1" t="s">
        <v>8019</v>
      </c>
      <c r="D6764">
        <v>63</v>
      </c>
      <c r="E6764" s="1" t="s">
        <v>8003</v>
      </c>
      <c r="F6764" s="1" t="s">
        <v>8022</v>
      </c>
      <c r="G6764" s="1" t="s">
        <v>8005</v>
      </c>
      <c r="H6764">
        <v>4</v>
      </c>
      <c r="I6764">
        <v>6</v>
      </c>
      <c r="J6764" s="1" t="s">
        <v>8006</v>
      </c>
      <c r="K6764">
        <v>6</v>
      </c>
      <c r="L6764">
        <v>4</v>
      </c>
      <c r="M6764">
        <v>1</v>
      </c>
      <c r="N6764" s="1" t="s">
        <v>8011</v>
      </c>
      <c r="O6764" s="1" t="s">
        <v>8008</v>
      </c>
      <c r="P6764">
        <v>0.64</v>
      </c>
      <c r="Q6764">
        <v>1</v>
      </c>
      <c r="R6764" t="str">
        <f t="shared" si="525"/>
        <v>ADULT</v>
      </c>
      <c r="S6764" s="1" t="str">
        <f t="shared" si="526"/>
        <v>Jun</v>
      </c>
      <c r="T6764" s="1">
        <f t="shared" si="527"/>
        <v>2022</v>
      </c>
      <c r="U6764" s="1" t="str">
        <f t="shared" si="528"/>
        <v>Medium</v>
      </c>
      <c r="V6764" s="1" t="str">
        <f t="shared" si="529"/>
        <v>Normal</v>
      </c>
    </row>
    <row r="6765" spans="1:22" x14ac:dyDescent="0.2">
      <c r="A6765" s="1" t="s">
        <v>14798</v>
      </c>
      <c r="B6765" s="2">
        <v>44430</v>
      </c>
      <c r="C6765" s="1" t="s">
        <v>8019</v>
      </c>
      <c r="D6765">
        <v>86</v>
      </c>
      <c r="E6765" s="1" t="s">
        <v>8003</v>
      </c>
      <c r="F6765" s="1" t="s">
        <v>8022</v>
      </c>
      <c r="G6765" s="1" t="s">
        <v>8005</v>
      </c>
      <c r="H6765">
        <v>8</v>
      </c>
      <c r="I6765">
        <v>9</v>
      </c>
      <c r="J6765" s="1" t="s">
        <v>8016</v>
      </c>
      <c r="K6765">
        <v>13</v>
      </c>
      <c r="L6765">
        <v>8</v>
      </c>
      <c r="M6765">
        <v>3</v>
      </c>
      <c r="N6765" s="1" t="s">
        <v>8007</v>
      </c>
      <c r="O6765" s="1" t="s">
        <v>8017</v>
      </c>
      <c r="P6765">
        <v>0.97</v>
      </c>
      <c r="Q6765">
        <v>1</v>
      </c>
      <c r="R6765" t="str">
        <f t="shared" si="525"/>
        <v>SENIOR</v>
      </c>
      <c r="S6765" s="1" t="str">
        <f t="shared" si="526"/>
        <v>Aug</v>
      </c>
      <c r="T6765" s="1">
        <f t="shared" si="527"/>
        <v>2021</v>
      </c>
      <c r="U6765" s="1" t="str">
        <f t="shared" si="528"/>
        <v>High</v>
      </c>
      <c r="V6765" s="1" t="str">
        <f t="shared" si="529"/>
        <v>Frequent</v>
      </c>
    </row>
    <row r="6766" spans="1:22" x14ac:dyDescent="0.2">
      <c r="A6766" s="1" t="s">
        <v>14799</v>
      </c>
      <c r="B6766" s="2">
        <v>44920</v>
      </c>
      <c r="C6766" s="1" t="s">
        <v>8031</v>
      </c>
      <c r="D6766">
        <v>21</v>
      </c>
      <c r="E6766" s="1" t="s">
        <v>8013</v>
      </c>
      <c r="F6766" s="1" t="s">
        <v>8037</v>
      </c>
      <c r="G6766" s="1" t="s">
        <v>8048</v>
      </c>
      <c r="H6766">
        <v>1</v>
      </c>
      <c r="I6766">
        <v>9</v>
      </c>
      <c r="J6766" s="1" t="s">
        <v>8027</v>
      </c>
      <c r="K6766">
        <v>4</v>
      </c>
      <c r="L6766">
        <v>0</v>
      </c>
      <c r="M6766">
        <v>0</v>
      </c>
      <c r="N6766" s="1" t="s">
        <v>8011</v>
      </c>
      <c r="O6766" s="1" t="s">
        <v>8008</v>
      </c>
      <c r="P6766">
        <v>0.33</v>
      </c>
      <c r="Q6766">
        <v>0</v>
      </c>
      <c r="R6766" t="str">
        <f t="shared" si="525"/>
        <v>YOUNG ADULT</v>
      </c>
      <c r="S6766" s="1" t="str">
        <f t="shared" si="526"/>
        <v>Dec</v>
      </c>
      <c r="T6766" s="1">
        <f t="shared" si="527"/>
        <v>2022</v>
      </c>
      <c r="U6766" s="1" t="str">
        <f t="shared" si="528"/>
        <v>Medium</v>
      </c>
      <c r="V6766" s="1" t="str">
        <f t="shared" si="529"/>
        <v>Normal</v>
      </c>
    </row>
    <row r="6767" spans="1:22" x14ac:dyDescent="0.2">
      <c r="A6767" s="1" t="s">
        <v>14800</v>
      </c>
      <c r="B6767" s="2">
        <v>44562</v>
      </c>
      <c r="C6767" s="1" t="s">
        <v>8031</v>
      </c>
      <c r="D6767">
        <v>65</v>
      </c>
      <c r="E6767" s="1" t="s">
        <v>8013</v>
      </c>
      <c r="F6767" s="1" t="s">
        <v>8014</v>
      </c>
      <c r="G6767" s="1" t="s">
        <v>8048</v>
      </c>
      <c r="H6767">
        <v>4</v>
      </c>
      <c r="I6767">
        <v>11</v>
      </c>
      <c r="J6767" s="1" t="s">
        <v>8041</v>
      </c>
      <c r="K6767">
        <v>9</v>
      </c>
      <c r="L6767">
        <v>3</v>
      </c>
      <c r="M6767">
        <v>2</v>
      </c>
      <c r="N6767" s="1" t="s">
        <v>8038</v>
      </c>
      <c r="O6767" s="1" t="s">
        <v>8008</v>
      </c>
      <c r="P6767">
        <v>0.97</v>
      </c>
      <c r="Q6767">
        <v>1</v>
      </c>
      <c r="R6767" t="str">
        <f t="shared" si="525"/>
        <v>SENIOR</v>
      </c>
      <c r="S6767" s="1" t="str">
        <f t="shared" si="526"/>
        <v>Jan</v>
      </c>
      <c r="T6767" s="1">
        <f t="shared" si="527"/>
        <v>2022</v>
      </c>
      <c r="U6767" s="1" t="str">
        <f t="shared" si="528"/>
        <v>High</v>
      </c>
      <c r="V6767" s="1" t="str">
        <f t="shared" si="529"/>
        <v>Normal</v>
      </c>
    </row>
    <row r="6768" spans="1:22" x14ac:dyDescent="0.2">
      <c r="A6768" s="1" t="s">
        <v>14801</v>
      </c>
      <c r="B6768" s="2">
        <v>44912</v>
      </c>
      <c r="C6768" s="1" t="s">
        <v>8031</v>
      </c>
      <c r="D6768">
        <v>94</v>
      </c>
      <c r="E6768" s="1" t="s">
        <v>8003</v>
      </c>
      <c r="F6768" s="1" t="s">
        <v>8037</v>
      </c>
      <c r="G6768" s="1" t="s">
        <v>8062</v>
      </c>
      <c r="H6768">
        <v>6</v>
      </c>
      <c r="I6768">
        <v>9</v>
      </c>
      <c r="J6768" s="1" t="s">
        <v>8016</v>
      </c>
      <c r="K6768">
        <v>9</v>
      </c>
      <c r="L6768">
        <v>6</v>
      </c>
      <c r="M6768">
        <v>2</v>
      </c>
      <c r="N6768" s="1" t="s">
        <v>8007</v>
      </c>
      <c r="O6768" s="1" t="s">
        <v>8017</v>
      </c>
      <c r="P6768">
        <v>0.97</v>
      </c>
      <c r="Q6768">
        <v>0</v>
      </c>
      <c r="R6768" t="str">
        <f t="shared" si="525"/>
        <v>SENIOR</v>
      </c>
      <c r="S6768" s="1" t="str">
        <f t="shared" si="526"/>
        <v>Dec</v>
      </c>
      <c r="T6768" s="1">
        <f t="shared" si="527"/>
        <v>2022</v>
      </c>
      <c r="U6768" s="1" t="str">
        <f t="shared" si="528"/>
        <v>High</v>
      </c>
      <c r="V6768" s="1" t="str">
        <f t="shared" si="529"/>
        <v>Normal</v>
      </c>
    </row>
    <row r="6769" spans="1:22" x14ac:dyDescent="0.2">
      <c r="A6769" s="1" t="s">
        <v>14802</v>
      </c>
      <c r="B6769" s="2">
        <v>44617</v>
      </c>
      <c r="C6769" s="1" t="s">
        <v>8031</v>
      </c>
      <c r="D6769">
        <v>62</v>
      </c>
      <c r="E6769" s="1" t="s">
        <v>8003</v>
      </c>
      <c r="F6769" s="1" t="s">
        <v>8004</v>
      </c>
      <c r="G6769" s="1" t="s">
        <v>8062</v>
      </c>
      <c r="H6769">
        <v>4</v>
      </c>
      <c r="I6769">
        <v>9</v>
      </c>
      <c r="J6769" s="1" t="s">
        <v>8041</v>
      </c>
      <c r="K6769">
        <v>6</v>
      </c>
      <c r="L6769">
        <v>4</v>
      </c>
      <c r="M6769">
        <v>1</v>
      </c>
      <c r="N6769" s="1" t="s">
        <v>8023</v>
      </c>
      <c r="O6769" s="1" t="s">
        <v>8008</v>
      </c>
      <c r="P6769">
        <v>0.82</v>
      </c>
      <c r="Q6769">
        <v>1</v>
      </c>
      <c r="R6769" t="str">
        <f t="shared" si="525"/>
        <v>ADULT</v>
      </c>
      <c r="S6769" s="1" t="str">
        <f t="shared" si="526"/>
        <v>Feb</v>
      </c>
      <c r="T6769" s="1">
        <f t="shared" si="527"/>
        <v>2022</v>
      </c>
      <c r="U6769" s="1" t="str">
        <f t="shared" si="528"/>
        <v>High</v>
      </c>
      <c r="V6769" s="1" t="str">
        <f t="shared" si="529"/>
        <v>Normal</v>
      </c>
    </row>
    <row r="6770" spans="1:22" x14ac:dyDescent="0.2">
      <c r="A6770" s="1" t="s">
        <v>14803</v>
      </c>
      <c r="B6770" s="2">
        <v>44963</v>
      </c>
      <c r="C6770" s="1" t="s">
        <v>8031</v>
      </c>
      <c r="D6770">
        <v>86</v>
      </c>
      <c r="E6770" s="1" t="s">
        <v>8013</v>
      </c>
      <c r="F6770" s="1" t="s">
        <v>8032</v>
      </c>
      <c r="G6770" s="1" t="s">
        <v>8060</v>
      </c>
      <c r="H6770">
        <v>7</v>
      </c>
      <c r="I6770">
        <v>9</v>
      </c>
      <c r="J6770" s="1" t="s">
        <v>8016</v>
      </c>
      <c r="K6770">
        <v>12</v>
      </c>
      <c r="L6770">
        <v>5</v>
      </c>
      <c r="M6770">
        <v>5</v>
      </c>
      <c r="N6770" s="1" t="s">
        <v>8007</v>
      </c>
      <c r="O6770" s="1" t="s">
        <v>8017</v>
      </c>
      <c r="P6770">
        <v>0.97</v>
      </c>
      <c r="Q6770">
        <v>1</v>
      </c>
      <c r="R6770" t="str">
        <f t="shared" si="525"/>
        <v>SENIOR</v>
      </c>
      <c r="S6770" s="1" t="str">
        <f t="shared" si="526"/>
        <v>Feb</v>
      </c>
      <c r="T6770" s="1">
        <f t="shared" si="527"/>
        <v>2023</v>
      </c>
      <c r="U6770" s="1" t="str">
        <f t="shared" si="528"/>
        <v>High</v>
      </c>
      <c r="V6770" s="1" t="str">
        <f t="shared" si="529"/>
        <v>Frequent</v>
      </c>
    </row>
    <row r="6771" spans="1:22" x14ac:dyDescent="0.2">
      <c r="A6771" s="1" t="s">
        <v>14804</v>
      </c>
      <c r="B6771" s="2">
        <v>44928</v>
      </c>
      <c r="C6771" s="1" t="s">
        <v>8031</v>
      </c>
      <c r="D6771">
        <v>47</v>
      </c>
      <c r="E6771" s="1" t="s">
        <v>8003</v>
      </c>
      <c r="F6771" s="1" t="s">
        <v>8004</v>
      </c>
      <c r="G6771" s="1" t="s">
        <v>8005</v>
      </c>
      <c r="H6771">
        <v>3</v>
      </c>
      <c r="I6771">
        <v>5</v>
      </c>
      <c r="J6771" s="1" t="s">
        <v>8016</v>
      </c>
      <c r="K6771">
        <v>4</v>
      </c>
      <c r="L6771">
        <v>2</v>
      </c>
      <c r="M6771">
        <v>1</v>
      </c>
      <c r="N6771" s="1" t="s">
        <v>8011</v>
      </c>
      <c r="O6771" s="1" t="s">
        <v>8008</v>
      </c>
      <c r="P6771">
        <v>0.41</v>
      </c>
      <c r="Q6771">
        <v>0</v>
      </c>
      <c r="R6771" t="str">
        <f t="shared" si="525"/>
        <v>ADULT</v>
      </c>
      <c r="S6771" s="1" t="str">
        <f t="shared" si="526"/>
        <v>Jan</v>
      </c>
      <c r="T6771" s="1">
        <f t="shared" si="527"/>
        <v>2023</v>
      </c>
      <c r="U6771" s="1" t="str">
        <f t="shared" si="528"/>
        <v>Medium</v>
      </c>
      <c r="V6771" s="1" t="str">
        <f t="shared" si="529"/>
        <v>Normal</v>
      </c>
    </row>
    <row r="6772" spans="1:22" x14ac:dyDescent="0.2">
      <c r="A6772" s="1" t="s">
        <v>14805</v>
      </c>
      <c r="B6772" s="2">
        <v>44754</v>
      </c>
      <c r="C6772" s="1" t="s">
        <v>8019</v>
      </c>
      <c r="D6772">
        <v>57</v>
      </c>
      <c r="E6772" s="1" t="s">
        <v>8013</v>
      </c>
      <c r="F6772" s="1" t="s">
        <v>8032</v>
      </c>
      <c r="G6772" s="1" t="s">
        <v>8020</v>
      </c>
      <c r="H6772">
        <v>4</v>
      </c>
      <c r="I6772">
        <v>9</v>
      </c>
      <c r="J6772" s="1" t="s">
        <v>8006</v>
      </c>
      <c r="K6772">
        <v>8</v>
      </c>
      <c r="L6772">
        <v>3</v>
      </c>
      <c r="M6772">
        <v>2</v>
      </c>
      <c r="N6772" s="1" t="s">
        <v>8011</v>
      </c>
      <c r="O6772" s="1" t="s">
        <v>8008</v>
      </c>
      <c r="P6772">
        <v>0.97</v>
      </c>
      <c r="Q6772">
        <v>1</v>
      </c>
      <c r="R6772" t="str">
        <f t="shared" si="525"/>
        <v>ADULT</v>
      </c>
      <c r="S6772" s="1" t="str">
        <f t="shared" si="526"/>
        <v>Jul</v>
      </c>
      <c r="T6772" s="1">
        <f t="shared" si="527"/>
        <v>2022</v>
      </c>
      <c r="U6772" s="1" t="str">
        <f t="shared" si="528"/>
        <v>High</v>
      </c>
      <c r="V6772" s="1" t="str">
        <f t="shared" si="529"/>
        <v>Normal</v>
      </c>
    </row>
    <row r="6773" spans="1:22" x14ac:dyDescent="0.2">
      <c r="A6773" s="1" t="s">
        <v>14806</v>
      </c>
      <c r="B6773" s="2">
        <v>44968</v>
      </c>
      <c r="C6773" s="1" t="s">
        <v>8031</v>
      </c>
      <c r="D6773">
        <v>58</v>
      </c>
      <c r="E6773" s="1" t="s">
        <v>8013</v>
      </c>
      <c r="F6773" s="1" t="s">
        <v>8022</v>
      </c>
      <c r="G6773" s="1" t="s">
        <v>8020</v>
      </c>
      <c r="H6773">
        <v>6</v>
      </c>
      <c r="I6773">
        <v>10</v>
      </c>
      <c r="J6773" s="1" t="s">
        <v>8016</v>
      </c>
      <c r="K6773">
        <v>10</v>
      </c>
      <c r="L6773">
        <v>4</v>
      </c>
      <c r="M6773">
        <v>2</v>
      </c>
      <c r="N6773" s="1" t="s">
        <v>8011</v>
      </c>
      <c r="O6773" s="1" t="s">
        <v>8017</v>
      </c>
      <c r="P6773">
        <v>0.97</v>
      </c>
      <c r="Q6773">
        <v>1</v>
      </c>
      <c r="R6773" t="str">
        <f t="shared" si="525"/>
        <v>ADULT</v>
      </c>
      <c r="S6773" s="1" t="str">
        <f t="shared" si="526"/>
        <v>Feb</v>
      </c>
      <c r="T6773" s="1">
        <f t="shared" si="527"/>
        <v>2023</v>
      </c>
      <c r="U6773" s="1" t="str">
        <f t="shared" si="528"/>
        <v>High</v>
      </c>
      <c r="V6773" s="1" t="str">
        <f t="shared" si="529"/>
        <v>Normal</v>
      </c>
    </row>
    <row r="6774" spans="1:22" x14ac:dyDescent="0.2">
      <c r="A6774" s="1" t="s">
        <v>14807</v>
      </c>
      <c r="B6774" s="2">
        <v>44701</v>
      </c>
      <c r="C6774" s="1" t="s">
        <v>8002</v>
      </c>
      <c r="D6774">
        <v>20</v>
      </c>
      <c r="E6774" s="1" t="s">
        <v>8013</v>
      </c>
      <c r="F6774" s="1" t="s">
        <v>8022</v>
      </c>
      <c r="G6774" s="1" t="s">
        <v>8044</v>
      </c>
      <c r="H6774">
        <v>1</v>
      </c>
      <c r="I6774">
        <v>7</v>
      </c>
      <c r="J6774" s="1" t="s">
        <v>8006</v>
      </c>
      <c r="K6774">
        <v>4</v>
      </c>
      <c r="L6774">
        <v>0</v>
      </c>
      <c r="M6774">
        <v>0</v>
      </c>
      <c r="N6774" s="1" t="s">
        <v>8023</v>
      </c>
      <c r="O6774" s="1" t="s">
        <v>8008</v>
      </c>
      <c r="P6774">
        <v>0.37</v>
      </c>
      <c r="Q6774">
        <v>0</v>
      </c>
      <c r="R6774" t="str">
        <f t="shared" si="525"/>
        <v>YOUNG ADULT</v>
      </c>
      <c r="S6774" s="1" t="str">
        <f t="shared" si="526"/>
        <v>May</v>
      </c>
      <c r="T6774" s="1">
        <f t="shared" si="527"/>
        <v>2022</v>
      </c>
      <c r="U6774" s="1" t="str">
        <f t="shared" si="528"/>
        <v>Medium</v>
      </c>
      <c r="V6774" s="1" t="str">
        <f t="shared" si="529"/>
        <v>Normal</v>
      </c>
    </row>
    <row r="6775" spans="1:22" x14ac:dyDescent="0.2">
      <c r="A6775" s="1" t="s">
        <v>14808</v>
      </c>
      <c r="B6775" s="2">
        <v>44324</v>
      </c>
      <c r="C6775" s="1" t="s">
        <v>8002</v>
      </c>
      <c r="D6775">
        <v>38</v>
      </c>
      <c r="E6775" s="1" t="s">
        <v>8003</v>
      </c>
      <c r="F6775" s="1" t="s">
        <v>8022</v>
      </c>
      <c r="G6775" s="1" t="s">
        <v>8015</v>
      </c>
      <c r="H6775">
        <v>3</v>
      </c>
      <c r="I6775">
        <v>5</v>
      </c>
      <c r="J6775" s="1" t="s">
        <v>8016</v>
      </c>
      <c r="K6775">
        <v>6</v>
      </c>
      <c r="L6775">
        <v>2</v>
      </c>
      <c r="M6775">
        <v>1</v>
      </c>
      <c r="N6775" s="1" t="s">
        <v>8011</v>
      </c>
      <c r="O6775" s="1" t="s">
        <v>8008</v>
      </c>
      <c r="P6775">
        <v>0.37</v>
      </c>
      <c r="Q6775">
        <v>0</v>
      </c>
      <c r="R6775" t="str">
        <f t="shared" si="525"/>
        <v>YOUNG ADULT</v>
      </c>
      <c r="S6775" s="1" t="str">
        <f t="shared" si="526"/>
        <v>May</v>
      </c>
      <c r="T6775" s="1">
        <f t="shared" si="527"/>
        <v>2021</v>
      </c>
      <c r="U6775" s="1" t="str">
        <f t="shared" si="528"/>
        <v>Medium</v>
      </c>
      <c r="V6775" s="1" t="str">
        <f t="shared" si="529"/>
        <v>Normal</v>
      </c>
    </row>
    <row r="6776" spans="1:22" x14ac:dyDescent="0.2">
      <c r="A6776" s="1" t="s">
        <v>14809</v>
      </c>
      <c r="B6776" s="2">
        <v>44396</v>
      </c>
      <c r="C6776" s="1" t="s">
        <v>8019</v>
      </c>
      <c r="D6776">
        <v>39</v>
      </c>
      <c r="E6776" s="1" t="s">
        <v>8003</v>
      </c>
      <c r="F6776" s="1" t="s">
        <v>8014</v>
      </c>
      <c r="G6776" s="1" t="s">
        <v>8005</v>
      </c>
      <c r="H6776">
        <v>4</v>
      </c>
      <c r="I6776">
        <v>6</v>
      </c>
      <c r="J6776" s="1" t="s">
        <v>8027</v>
      </c>
      <c r="K6776">
        <v>6</v>
      </c>
      <c r="L6776">
        <v>6</v>
      </c>
      <c r="M6776">
        <v>1</v>
      </c>
      <c r="N6776" s="1" t="s">
        <v>8011</v>
      </c>
      <c r="O6776" s="1" t="s">
        <v>8008</v>
      </c>
      <c r="P6776">
        <v>0.54</v>
      </c>
      <c r="Q6776">
        <v>1</v>
      </c>
      <c r="R6776" t="str">
        <f t="shared" si="525"/>
        <v>YOUNG ADULT</v>
      </c>
      <c r="S6776" s="1" t="str">
        <f t="shared" si="526"/>
        <v>Jul</v>
      </c>
      <c r="T6776" s="1">
        <f t="shared" si="527"/>
        <v>2021</v>
      </c>
      <c r="U6776" s="1" t="str">
        <f t="shared" si="528"/>
        <v>Medium</v>
      </c>
      <c r="V6776" s="1" t="str">
        <f t="shared" si="529"/>
        <v>Normal</v>
      </c>
    </row>
    <row r="6777" spans="1:22" x14ac:dyDescent="0.2">
      <c r="A6777" s="1" t="s">
        <v>14810</v>
      </c>
      <c r="B6777" s="2">
        <v>44466</v>
      </c>
      <c r="C6777" s="1" t="s">
        <v>8010</v>
      </c>
      <c r="D6777">
        <v>71</v>
      </c>
      <c r="E6777" s="1" t="s">
        <v>8013</v>
      </c>
      <c r="F6777" s="1" t="s">
        <v>8032</v>
      </c>
      <c r="G6777" s="1" t="s">
        <v>8020</v>
      </c>
      <c r="H6777">
        <v>5</v>
      </c>
      <c r="I6777">
        <v>11</v>
      </c>
      <c r="J6777" s="1" t="s">
        <v>8006</v>
      </c>
      <c r="K6777">
        <v>8</v>
      </c>
      <c r="L6777">
        <v>6</v>
      </c>
      <c r="M6777">
        <v>2</v>
      </c>
      <c r="N6777" s="1" t="s">
        <v>8007</v>
      </c>
      <c r="O6777" s="1" t="s">
        <v>8008</v>
      </c>
      <c r="P6777">
        <v>0.97</v>
      </c>
      <c r="Q6777">
        <v>1</v>
      </c>
      <c r="R6777" t="str">
        <f t="shared" si="525"/>
        <v>SENIOR</v>
      </c>
      <c r="S6777" s="1" t="str">
        <f t="shared" si="526"/>
        <v>Sep</v>
      </c>
      <c r="T6777" s="1">
        <f t="shared" si="527"/>
        <v>2021</v>
      </c>
      <c r="U6777" s="1" t="str">
        <f t="shared" si="528"/>
        <v>High</v>
      </c>
      <c r="V6777" s="1" t="str">
        <f t="shared" si="529"/>
        <v>Normal</v>
      </c>
    </row>
    <row r="6778" spans="1:22" x14ac:dyDescent="0.2">
      <c r="A6778" s="1" t="s">
        <v>14811</v>
      </c>
      <c r="B6778" s="2">
        <v>44266</v>
      </c>
      <c r="C6778" s="1" t="s">
        <v>8002</v>
      </c>
      <c r="D6778">
        <v>72</v>
      </c>
      <c r="E6778" s="1" t="s">
        <v>8003</v>
      </c>
      <c r="F6778" s="1" t="s">
        <v>8032</v>
      </c>
      <c r="G6778" s="1" t="s">
        <v>8029</v>
      </c>
      <c r="H6778">
        <v>5</v>
      </c>
      <c r="I6778">
        <v>6</v>
      </c>
      <c r="J6778" s="1" t="s">
        <v>8016</v>
      </c>
      <c r="K6778">
        <v>8</v>
      </c>
      <c r="L6778">
        <v>4</v>
      </c>
      <c r="M6778">
        <v>4</v>
      </c>
      <c r="N6778" s="1" t="s">
        <v>8007</v>
      </c>
      <c r="O6778" s="1" t="s">
        <v>8008</v>
      </c>
      <c r="P6778">
        <v>0.97</v>
      </c>
      <c r="Q6778">
        <v>1</v>
      </c>
      <c r="R6778" t="str">
        <f t="shared" si="525"/>
        <v>SENIOR</v>
      </c>
      <c r="S6778" s="1" t="str">
        <f t="shared" si="526"/>
        <v>Mar</v>
      </c>
      <c r="T6778" s="1">
        <f t="shared" si="527"/>
        <v>2021</v>
      </c>
      <c r="U6778" s="1" t="str">
        <f t="shared" si="528"/>
        <v>High</v>
      </c>
      <c r="V6778" s="1" t="str">
        <f t="shared" si="529"/>
        <v>Frequent</v>
      </c>
    </row>
    <row r="6779" spans="1:22" x14ac:dyDescent="0.2">
      <c r="A6779" s="1" t="s">
        <v>14812</v>
      </c>
      <c r="B6779" s="2">
        <v>44975</v>
      </c>
      <c r="C6779" s="1" t="s">
        <v>8031</v>
      </c>
      <c r="D6779">
        <v>63</v>
      </c>
      <c r="E6779" s="1" t="s">
        <v>8003</v>
      </c>
      <c r="F6779" s="1" t="s">
        <v>8037</v>
      </c>
      <c r="G6779" s="1" t="s">
        <v>8048</v>
      </c>
      <c r="H6779">
        <v>4</v>
      </c>
      <c r="I6779">
        <v>11</v>
      </c>
      <c r="J6779" s="1" t="s">
        <v>8016</v>
      </c>
      <c r="K6779">
        <v>7</v>
      </c>
      <c r="L6779">
        <v>4</v>
      </c>
      <c r="M6779">
        <v>2</v>
      </c>
      <c r="N6779" s="1" t="s">
        <v>8023</v>
      </c>
      <c r="O6779" s="1" t="s">
        <v>8008</v>
      </c>
      <c r="P6779">
        <v>0.97</v>
      </c>
      <c r="Q6779">
        <v>1</v>
      </c>
      <c r="R6779" t="str">
        <f t="shared" si="525"/>
        <v>ADULT</v>
      </c>
      <c r="S6779" s="1" t="str">
        <f t="shared" si="526"/>
        <v>Feb</v>
      </c>
      <c r="T6779" s="1">
        <f t="shared" si="527"/>
        <v>2023</v>
      </c>
      <c r="U6779" s="1" t="str">
        <f t="shared" si="528"/>
        <v>High</v>
      </c>
      <c r="V6779" s="1" t="str">
        <f t="shared" si="529"/>
        <v>Normal</v>
      </c>
    </row>
    <row r="6780" spans="1:22" x14ac:dyDescent="0.2">
      <c r="A6780" s="1" t="s">
        <v>14813</v>
      </c>
      <c r="B6780" s="2">
        <v>44599</v>
      </c>
      <c r="C6780" s="1" t="s">
        <v>8031</v>
      </c>
      <c r="D6780">
        <v>72</v>
      </c>
      <c r="E6780" s="1" t="s">
        <v>8013</v>
      </c>
      <c r="F6780" s="1" t="s">
        <v>8014</v>
      </c>
      <c r="G6780" s="1" t="s">
        <v>8005</v>
      </c>
      <c r="H6780">
        <v>5</v>
      </c>
      <c r="I6780">
        <v>8</v>
      </c>
      <c r="J6780" s="1" t="s">
        <v>8041</v>
      </c>
      <c r="K6780">
        <v>8</v>
      </c>
      <c r="L6780">
        <v>5</v>
      </c>
      <c r="M6780">
        <v>2</v>
      </c>
      <c r="N6780" s="1" t="s">
        <v>8007</v>
      </c>
      <c r="O6780" s="1" t="s">
        <v>8008</v>
      </c>
      <c r="P6780">
        <v>0.97</v>
      </c>
      <c r="Q6780">
        <v>1</v>
      </c>
      <c r="R6780" t="str">
        <f t="shared" si="525"/>
        <v>SENIOR</v>
      </c>
      <c r="S6780" s="1" t="str">
        <f t="shared" si="526"/>
        <v>Feb</v>
      </c>
      <c r="T6780" s="1">
        <f t="shared" si="527"/>
        <v>2022</v>
      </c>
      <c r="U6780" s="1" t="str">
        <f t="shared" si="528"/>
        <v>High</v>
      </c>
      <c r="V6780" s="1" t="str">
        <f t="shared" si="529"/>
        <v>Normal</v>
      </c>
    </row>
    <row r="6781" spans="1:22" x14ac:dyDescent="0.2">
      <c r="A6781" s="1" t="s">
        <v>14814</v>
      </c>
      <c r="B6781" s="2">
        <v>44299</v>
      </c>
      <c r="C6781" s="1" t="s">
        <v>8002</v>
      </c>
      <c r="D6781">
        <v>55</v>
      </c>
      <c r="E6781" s="1" t="s">
        <v>8013</v>
      </c>
      <c r="F6781" s="1" t="s">
        <v>8032</v>
      </c>
      <c r="G6781" s="1" t="s">
        <v>8044</v>
      </c>
      <c r="H6781">
        <v>5</v>
      </c>
      <c r="I6781">
        <v>8</v>
      </c>
      <c r="J6781" s="1" t="s">
        <v>8006</v>
      </c>
      <c r="K6781">
        <v>8</v>
      </c>
      <c r="L6781">
        <v>4</v>
      </c>
      <c r="M6781">
        <v>2</v>
      </c>
      <c r="N6781" s="1" t="s">
        <v>8038</v>
      </c>
      <c r="O6781" s="1" t="s">
        <v>8008</v>
      </c>
      <c r="P6781">
        <v>0.97</v>
      </c>
      <c r="Q6781">
        <v>0</v>
      </c>
      <c r="R6781" t="str">
        <f t="shared" si="525"/>
        <v>ADULT</v>
      </c>
      <c r="S6781" s="1" t="str">
        <f t="shared" si="526"/>
        <v>Apr</v>
      </c>
      <c r="T6781" s="1">
        <f t="shared" si="527"/>
        <v>2021</v>
      </c>
      <c r="U6781" s="1" t="str">
        <f t="shared" si="528"/>
        <v>High</v>
      </c>
      <c r="V6781" s="1" t="str">
        <f t="shared" si="529"/>
        <v>Normal</v>
      </c>
    </row>
    <row r="6782" spans="1:22" x14ac:dyDescent="0.2">
      <c r="A6782" s="1" t="s">
        <v>14815</v>
      </c>
      <c r="B6782" s="2">
        <v>45094</v>
      </c>
      <c r="C6782" s="1" t="s">
        <v>8019</v>
      </c>
      <c r="D6782">
        <v>78</v>
      </c>
      <c r="E6782" s="1" t="s">
        <v>8013</v>
      </c>
      <c r="F6782" s="1" t="s">
        <v>8037</v>
      </c>
      <c r="G6782" s="1" t="s">
        <v>8005</v>
      </c>
      <c r="H6782">
        <v>7</v>
      </c>
      <c r="I6782">
        <v>8</v>
      </c>
      <c r="J6782" s="1" t="s">
        <v>8006</v>
      </c>
      <c r="K6782">
        <v>12</v>
      </c>
      <c r="L6782">
        <v>6</v>
      </c>
      <c r="M6782">
        <v>4</v>
      </c>
      <c r="N6782" s="1" t="s">
        <v>8007</v>
      </c>
      <c r="O6782" s="1" t="s">
        <v>8017</v>
      </c>
      <c r="P6782">
        <v>0.97</v>
      </c>
      <c r="Q6782">
        <v>1</v>
      </c>
      <c r="R6782" t="str">
        <f t="shared" si="525"/>
        <v>SENIOR</v>
      </c>
      <c r="S6782" s="1" t="str">
        <f t="shared" si="526"/>
        <v>Jun</v>
      </c>
      <c r="T6782" s="1">
        <f t="shared" si="527"/>
        <v>2023</v>
      </c>
      <c r="U6782" s="1" t="str">
        <f t="shared" si="528"/>
        <v>High</v>
      </c>
      <c r="V6782" s="1" t="str">
        <f t="shared" si="529"/>
        <v>Frequent</v>
      </c>
    </row>
    <row r="6783" spans="1:22" x14ac:dyDescent="0.2">
      <c r="A6783" s="1" t="s">
        <v>14816</v>
      </c>
      <c r="B6783" s="2">
        <v>44945</v>
      </c>
      <c r="C6783" s="1" t="s">
        <v>8031</v>
      </c>
      <c r="D6783">
        <v>58</v>
      </c>
      <c r="E6783" s="1" t="s">
        <v>8003</v>
      </c>
      <c r="F6783" s="1" t="s">
        <v>8032</v>
      </c>
      <c r="G6783" s="1" t="s">
        <v>8035</v>
      </c>
      <c r="H6783">
        <v>4</v>
      </c>
      <c r="I6783">
        <v>10</v>
      </c>
      <c r="J6783" s="1" t="s">
        <v>8016</v>
      </c>
      <c r="K6783">
        <v>7</v>
      </c>
      <c r="L6783">
        <v>4</v>
      </c>
      <c r="M6783">
        <v>1</v>
      </c>
      <c r="N6783" s="1" t="s">
        <v>8023</v>
      </c>
      <c r="O6783" s="1" t="s">
        <v>8008</v>
      </c>
      <c r="P6783">
        <v>0.92</v>
      </c>
      <c r="Q6783">
        <v>1</v>
      </c>
      <c r="R6783" t="str">
        <f t="shared" si="525"/>
        <v>ADULT</v>
      </c>
      <c r="S6783" s="1" t="str">
        <f t="shared" si="526"/>
        <v>Jan</v>
      </c>
      <c r="T6783" s="1">
        <f t="shared" si="527"/>
        <v>2023</v>
      </c>
      <c r="U6783" s="1" t="str">
        <f t="shared" si="528"/>
        <v>High</v>
      </c>
      <c r="V6783" s="1" t="str">
        <f t="shared" si="529"/>
        <v>Normal</v>
      </c>
    </row>
    <row r="6784" spans="1:22" x14ac:dyDescent="0.2">
      <c r="A6784" s="1" t="s">
        <v>14817</v>
      </c>
      <c r="B6784" s="2">
        <v>44692</v>
      </c>
      <c r="C6784" s="1" t="s">
        <v>8002</v>
      </c>
      <c r="D6784">
        <v>58</v>
      </c>
      <c r="E6784" s="1" t="s">
        <v>8013</v>
      </c>
      <c r="F6784" s="1" t="s">
        <v>8022</v>
      </c>
      <c r="G6784" s="1" t="s">
        <v>8044</v>
      </c>
      <c r="H6784">
        <v>4</v>
      </c>
      <c r="I6784">
        <v>8</v>
      </c>
      <c r="J6784" s="1" t="s">
        <v>8006</v>
      </c>
      <c r="K6784">
        <v>7</v>
      </c>
      <c r="L6784">
        <v>2</v>
      </c>
      <c r="M6784">
        <v>2</v>
      </c>
      <c r="N6784" s="1" t="s">
        <v>8011</v>
      </c>
      <c r="O6784" s="1" t="s">
        <v>8008</v>
      </c>
      <c r="P6784">
        <v>0.97</v>
      </c>
      <c r="Q6784">
        <v>1</v>
      </c>
      <c r="R6784" t="str">
        <f t="shared" si="525"/>
        <v>ADULT</v>
      </c>
      <c r="S6784" s="1" t="str">
        <f t="shared" si="526"/>
        <v>May</v>
      </c>
      <c r="T6784" s="1">
        <f t="shared" si="527"/>
        <v>2022</v>
      </c>
      <c r="U6784" s="1" t="str">
        <f t="shared" si="528"/>
        <v>High</v>
      </c>
      <c r="V6784" s="1" t="str">
        <f t="shared" si="529"/>
        <v>Normal</v>
      </c>
    </row>
    <row r="6785" spans="1:22" x14ac:dyDescent="0.2">
      <c r="A6785" s="1" t="s">
        <v>14818</v>
      </c>
      <c r="B6785" s="2">
        <v>44467</v>
      </c>
      <c r="C6785" s="1" t="s">
        <v>8010</v>
      </c>
      <c r="D6785">
        <v>53</v>
      </c>
      <c r="E6785" s="1" t="s">
        <v>8013</v>
      </c>
      <c r="F6785" s="1" t="s">
        <v>8037</v>
      </c>
      <c r="G6785" s="1" t="s">
        <v>8005</v>
      </c>
      <c r="H6785">
        <v>5</v>
      </c>
      <c r="I6785">
        <v>7</v>
      </c>
      <c r="J6785" s="1" t="s">
        <v>8041</v>
      </c>
      <c r="K6785">
        <v>8</v>
      </c>
      <c r="L6785">
        <v>6</v>
      </c>
      <c r="M6785">
        <v>1</v>
      </c>
      <c r="N6785" s="1" t="s">
        <v>8023</v>
      </c>
      <c r="O6785" s="1" t="s">
        <v>8008</v>
      </c>
      <c r="P6785">
        <v>0.86</v>
      </c>
      <c r="Q6785">
        <v>0</v>
      </c>
      <c r="R6785" t="str">
        <f t="shared" si="525"/>
        <v>ADULT</v>
      </c>
      <c r="S6785" s="1" t="str">
        <f t="shared" si="526"/>
        <v>Sep</v>
      </c>
      <c r="T6785" s="1">
        <f t="shared" si="527"/>
        <v>2021</v>
      </c>
      <c r="U6785" s="1" t="str">
        <f t="shared" si="528"/>
        <v>High</v>
      </c>
      <c r="V6785" s="1" t="str">
        <f t="shared" si="529"/>
        <v>Normal</v>
      </c>
    </row>
    <row r="6786" spans="1:22" x14ac:dyDescent="0.2">
      <c r="A6786" s="1" t="s">
        <v>14819</v>
      </c>
      <c r="B6786" s="2">
        <v>44363</v>
      </c>
      <c r="C6786" s="1" t="s">
        <v>8019</v>
      </c>
      <c r="D6786">
        <v>69</v>
      </c>
      <c r="E6786" s="1" t="s">
        <v>8003</v>
      </c>
      <c r="F6786" s="1" t="s">
        <v>8022</v>
      </c>
      <c r="G6786" s="1" t="s">
        <v>8015</v>
      </c>
      <c r="H6786">
        <v>6</v>
      </c>
      <c r="I6786">
        <v>6</v>
      </c>
      <c r="J6786" s="1" t="s">
        <v>8016</v>
      </c>
      <c r="K6786">
        <v>11</v>
      </c>
      <c r="L6786">
        <v>6</v>
      </c>
      <c r="M6786">
        <v>2</v>
      </c>
      <c r="N6786" s="1" t="s">
        <v>8007</v>
      </c>
      <c r="O6786" s="1" t="s">
        <v>8017</v>
      </c>
      <c r="P6786">
        <v>0.97</v>
      </c>
      <c r="Q6786">
        <v>1</v>
      </c>
      <c r="R6786" t="str">
        <f t="shared" ref="R6786:R6849" si="530">IF(D6786&lt;18,"CHILD",IF(D6786&lt;40,"YOUNG ADULT",IF(D6786&lt;65,"ADULT","SENIOR")))</f>
        <v>SENIOR</v>
      </c>
      <c r="S6786" s="1" t="str">
        <f t="shared" ref="S6786:S6849" si="531">TEXT(B6786,"MMM")</f>
        <v>Jun</v>
      </c>
      <c r="T6786" s="1">
        <f t="shared" ref="T6786:T6849" si="532">YEAR(B6786)</f>
        <v>2021</v>
      </c>
      <c r="U6786" s="1" t="str">
        <f t="shared" ref="U6786:U6849" si="533">IF(P6786&lt;0.3,"Low",IF(P6786&lt;0.7,"Medium","High"))</f>
        <v>High</v>
      </c>
      <c r="V6786" s="1" t="str">
        <f t="shared" ref="V6786:V6849" si="534">IF(M6786&gt;=3,"Frequent","Normal")</f>
        <v>Normal</v>
      </c>
    </row>
    <row r="6787" spans="1:22" x14ac:dyDescent="0.2">
      <c r="A6787" s="1" t="s">
        <v>14820</v>
      </c>
      <c r="B6787" s="2">
        <v>44698</v>
      </c>
      <c r="C6787" s="1" t="s">
        <v>8002</v>
      </c>
      <c r="D6787">
        <v>50</v>
      </c>
      <c r="E6787" s="1" t="s">
        <v>8013</v>
      </c>
      <c r="F6787" s="1" t="s">
        <v>8032</v>
      </c>
      <c r="G6787" s="1" t="s">
        <v>8060</v>
      </c>
      <c r="H6787">
        <v>5</v>
      </c>
      <c r="I6787">
        <v>9</v>
      </c>
      <c r="J6787" s="1" t="s">
        <v>8006</v>
      </c>
      <c r="K6787">
        <v>8</v>
      </c>
      <c r="L6787">
        <v>4</v>
      </c>
      <c r="M6787">
        <v>1</v>
      </c>
      <c r="N6787" s="1" t="s">
        <v>8011</v>
      </c>
      <c r="O6787" s="1" t="s">
        <v>8008</v>
      </c>
      <c r="P6787">
        <v>0.93</v>
      </c>
      <c r="Q6787">
        <v>1</v>
      </c>
      <c r="R6787" t="str">
        <f t="shared" si="530"/>
        <v>ADULT</v>
      </c>
      <c r="S6787" s="1" t="str">
        <f t="shared" si="531"/>
        <v>May</v>
      </c>
      <c r="T6787" s="1">
        <f t="shared" si="532"/>
        <v>2022</v>
      </c>
      <c r="U6787" s="1" t="str">
        <f t="shared" si="533"/>
        <v>High</v>
      </c>
      <c r="V6787" s="1" t="str">
        <f t="shared" si="534"/>
        <v>Normal</v>
      </c>
    </row>
    <row r="6788" spans="1:22" x14ac:dyDescent="0.2">
      <c r="A6788" s="1" t="s">
        <v>14821</v>
      </c>
      <c r="B6788" s="2">
        <v>45166</v>
      </c>
      <c r="C6788" s="1" t="s">
        <v>8019</v>
      </c>
      <c r="D6788">
        <v>74</v>
      </c>
      <c r="E6788" s="1" t="s">
        <v>8003</v>
      </c>
      <c r="F6788" s="1" t="s">
        <v>8004</v>
      </c>
      <c r="G6788" s="1" t="s">
        <v>8044</v>
      </c>
      <c r="H6788">
        <v>5</v>
      </c>
      <c r="I6788">
        <v>8</v>
      </c>
      <c r="J6788" s="1" t="s">
        <v>8016</v>
      </c>
      <c r="K6788">
        <v>8</v>
      </c>
      <c r="L6788">
        <v>5</v>
      </c>
      <c r="M6788">
        <v>2</v>
      </c>
      <c r="N6788" s="1" t="s">
        <v>8007</v>
      </c>
      <c r="O6788" s="1" t="s">
        <v>8008</v>
      </c>
      <c r="P6788">
        <v>0.97</v>
      </c>
      <c r="Q6788">
        <v>1</v>
      </c>
      <c r="R6788" t="str">
        <f t="shared" si="530"/>
        <v>SENIOR</v>
      </c>
      <c r="S6788" s="1" t="str">
        <f t="shared" si="531"/>
        <v>Aug</v>
      </c>
      <c r="T6788" s="1">
        <f t="shared" si="532"/>
        <v>2023</v>
      </c>
      <c r="U6788" s="1" t="str">
        <f t="shared" si="533"/>
        <v>High</v>
      </c>
      <c r="V6788" s="1" t="str">
        <f t="shared" si="534"/>
        <v>Normal</v>
      </c>
    </row>
    <row r="6789" spans="1:22" x14ac:dyDescent="0.2">
      <c r="A6789" s="1" t="s">
        <v>14822</v>
      </c>
      <c r="B6789" s="2">
        <v>44403</v>
      </c>
      <c r="C6789" s="1" t="s">
        <v>8019</v>
      </c>
      <c r="D6789">
        <v>38</v>
      </c>
      <c r="E6789" s="1" t="s">
        <v>8003</v>
      </c>
      <c r="F6789" s="1" t="s">
        <v>8032</v>
      </c>
      <c r="G6789" s="1" t="s">
        <v>8015</v>
      </c>
      <c r="H6789">
        <v>3</v>
      </c>
      <c r="I6789">
        <v>4</v>
      </c>
      <c r="J6789" s="1" t="s">
        <v>8027</v>
      </c>
      <c r="K6789">
        <v>4</v>
      </c>
      <c r="L6789">
        <v>4</v>
      </c>
      <c r="M6789">
        <v>3</v>
      </c>
      <c r="N6789" s="1" t="s">
        <v>8038</v>
      </c>
      <c r="O6789" s="1" t="s">
        <v>8008</v>
      </c>
      <c r="P6789">
        <v>0.85</v>
      </c>
      <c r="Q6789">
        <v>1</v>
      </c>
      <c r="R6789" t="str">
        <f t="shared" si="530"/>
        <v>YOUNG ADULT</v>
      </c>
      <c r="S6789" s="1" t="str">
        <f t="shared" si="531"/>
        <v>Jul</v>
      </c>
      <c r="T6789" s="1">
        <f t="shared" si="532"/>
        <v>2021</v>
      </c>
      <c r="U6789" s="1" t="str">
        <f t="shared" si="533"/>
        <v>High</v>
      </c>
      <c r="V6789" s="1" t="str">
        <f t="shared" si="534"/>
        <v>Frequent</v>
      </c>
    </row>
    <row r="6790" spans="1:22" x14ac:dyDescent="0.2">
      <c r="A6790" s="1" t="s">
        <v>14823</v>
      </c>
      <c r="B6790" s="2">
        <v>44819</v>
      </c>
      <c r="C6790" s="1" t="s">
        <v>8010</v>
      </c>
      <c r="D6790">
        <v>39</v>
      </c>
      <c r="E6790" s="1" t="s">
        <v>8003</v>
      </c>
      <c r="F6790" s="1" t="s">
        <v>8032</v>
      </c>
      <c r="G6790" s="1" t="s">
        <v>8026</v>
      </c>
      <c r="H6790">
        <v>3</v>
      </c>
      <c r="I6790">
        <v>7</v>
      </c>
      <c r="J6790" s="1" t="s">
        <v>8016</v>
      </c>
      <c r="K6790">
        <v>6</v>
      </c>
      <c r="L6790">
        <v>2</v>
      </c>
      <c r="M6790">
        <v>1</v>
      </c>
      <c r="N6790" s="1" t="s">
        <v>8011</v>
      </c>
      <c r="O6790" s="1" t="s">
        <v>8008</v>
      </c>
      <c r="P6790">
        <v>0.37</v>
      </c>
      <c r="Q6790">
        <v>1</v>
      </c>
      <c r="R6790" t="str">
        <f t="shared" si="530"/>
        <v>YOUNG ADULT</v>
      </c>
      <c r="S6790" s="1" t="str">
        <f t="shared" si="531"/>
        <v>Sep</v>
      </c>
      <c r="T6790" s="1">
        <f t="shared" si="532"/>
        <v>2022</v>
      </c>
      <c r="U6790" s="1" t="str">
        <f t="shared" si="533"/>
        <v>Medium</v>
      </c>
      <c r="V6790" s="1" t="str">
        <f t="shared" si="534"/>
        <v>Normal</v>
      </c>
    </row>
    <row r="6791" spans="1:22" x14ac:dyDescent="0.2">
      <c r="A6791" s="1" t="s">
        <v>14824</v>
      </c>
      <c r="B6791" s="2">
        <v>45250</v>
      </c>
      <c r="C6791" s="1" t="s">
        <v>8010</v>
      </c>
      <c r="D6791">
        <v>69</v>
      </c>
      <c r="E6791" s="1" t="s">
        <v>8013</v>
      </c>
      <c r="F6791" s="1" t="s">
        <v>8004</v>
      </c>
      <c r="G6791" s="1" t="s">
        <v>8015</v>
      </c>
      <c r="H6791">
        <v>8</v>
      </c>
      <c r="I6791">
        <v>8</v>
      </c>
      <c r="J6791" s="1" t="s">
        <v>8027</v>
      </c>
      <c r="K6791">
        <v>12</v>
      </c>
      <c r="L6791">
        <v>8</v>
      </c>
      <c r="M6791">
        <v>2</v>
      </c>
      <c r="N6791" s="1" t="s">
        <v>8007</v>
      </c>
      <c r="O6791" s="1" t="s">
        <v>8017</v>
      </c>
      <c r="P6791">
        <v>0.97</v>
      </c>
      <c r="Q6791">
        <v>1</v>
      </c>
      <c r="R6791" t="str">
        <f t="shared" si="530"/>
        <v>SENIOR</v>
      </c>
      <c r="S6791" s="1" t="str">
        <f t="shared" si="531"/>
        <v>Nov</v>
      </c>
      <c r="T6791" s="1">
        <f t="shared" si="532"/>
        <v>2023</v>
      </c>
      <c r="U6791" s="1" t="str">
        <f t="shared" si="533"/>
        <v>High</v>
      </c>
      <c r="V6791" s="1" t="str">
        <f t="shared" si="534"/>
        <v>Normal</v>
      </c>
    </row>
    <row r="6792" spans="1:22" x14ac:dyDescent="0.2">
      <c r="A6792" s="1" t="s">
        <v>14825</v>
      </c>
      <c r="B6792" s="2">
        <v>44894</v>
      </c>
      <c r="C6792" s="1" t="s">
        <v>8010</v>
      </c>
      <c r="D6792">
        <v>56</v>
      </c>
      <c r="E6792" s="1" t="s">
        <v>8013</v>
      </c>
      <c r="F6792" s="1" t="s">
        <v>8032</v>
      </c>
      <c r="G6792" s="1" t="s">
        <v>8015</v>
      </c>
      <c r="H6792">
        <v>4</v>
      </c>
      <c r="I6792">
        <v>5</v>
      </c>
      <c r="J6792" s="1" t="s">
        <v>8016</v>
      </c>
      <c r="K6792">
        <v>6</v>
      </c>
      <c r="L6792">
        <v>2</v>
      </c>
      <c r="M6792">
        <v>3</v>
      </c>
      <c r="N6792" s="1" t="s">
        <v>8011</v>
      </c>
      <c r="O6792" s="1" t="s">
        <v>8008</v>
      </c>
      <c r="P6792">
        <v>0.83</v>
      </c>
      <c r="Q6792">
        <v>1</v>
      </c>
      <c r="R6792" t="str">
        <f t="shared" si="530"/>
        <v>ADULT</v>
      </c>
      <c r="S6792" s="1" t="str">
        <f t="shared" si="531"/>
        <v>Nov</v>
      </c>
      <c r="T6792" s="1">
        <f t="shared" si="532"/>
        <v>2022</v>
      </c>
      <c r="U6792" s="1" t="str">
        <f t="shared" si="533"/>
        <v>High</v>
      </c>
      <c r="V6792" s="1" t="str">
        <f t="shared" si="534"/>
        <v>Frequent</v>
      </c>
    </row>
    <row r="6793" spans="1:22" x14ac:dyDescent="0.2">
      <c r="A6793" s="1" t="s">
        <v>14826</v>
      </c>
      <c r="B6793" s="2">
        <v>44678</v>
      </c>
      <c r="C6793" s="1" t="s">
        <v>8002</v>
      </c>
      <c r="D6793">
        <v>50</v>
      </c>
      <c r="E6793" s="1" t="s">
        <v>8003</v>
      </c>
      <c r="F6793" s="1" t="s">
        <v>8014</v>
      </c>
      <c r="G6793" s="1" t="s">
        <v>8015</v>
      </c>
      <c r="H6793">
        <v>3</v>
      </c>
      <c r="I6793">
        <v>5</v>
      </c>
      <c r="J6793" s="1" t="s">
        <v>8016</v>
      </c>
      <c r="K6793">
        <v>6</v>
      </c>
      <c r="L6793">
        <v>4</v>
      </c>
      <c r="M6793">
        <v>1</v>
      </c>
      <c r="N6793" s="1" t="s">
        <v>8011</v>
      </c>
      <c r="O6793" s="1" t="s">
        <v>8008</v>
      </c>
      <c r="P6793">
        <v>0.47</v>
      </c>
      <c r="Q6793">
        <v>1</v>
      </c>
      <c r="R6793" t="str">
        <f t="shared" si="530"/>
        <v>ADULT</v>
      </c>
      <c r="S6793" s="1" t="str">
        <f t="shared" si="531"/>
        <v>Apr</v>
      </c>
      <c r="T6793" s="1">
        <f t="shared" si="532"/>
        <v>2022</v>
      </c>
      <c r="U6793" s="1" t="str">
        <f t="shared" si="533"/>
        <v>Medium</v>
      </c>
      <c r="V6793" s="1" t="str">
        <f t="shared" si="534"/>
        <v>Normal</v>
      </c>
    </row>
    <row r="6794" spans="1:22" x14ac:dyDescent="0.2">
      <c r="A6794" s="1" t="s">
        <v>14827</v>
      </c>
      <c r="B6794" s="2">
        <v>44981</v>
      </c>
      <c r="C6794" s="1" t="s">
        <v>8031</v>
      </c>
      <c r="D6794">
        <v>73</v>
      </c>
      <c r="E6794" s="1" t="s">
        <v>8003</v>
      </c>
      <c r="F6794" s="1" t="s">
        <v>8004</v>
      </c>
      <c r="G6794" s="1" t="s">
        <v>8020</v>
      </c>
      <c r="H6794">
        <v>5</v>
      </c>
      <c r="I6794">
        <v>10</v>
      </c>
      <c r="J6794" s="1" t="s">
        <v>8016</v>
      </c>
      <c r="K6794">
        <v>8</v>
      </c>
      <c r="L6794">
        <v>4</v>
      </c>
      <c r="M6794">
        <v>2</v>
      </c>
      <c r="N6794" s="1" t="s">
        <v>8007</v>
      </c>
      <c r="O6794" s="1" t="s">
        <v>8008</v>
      </c>
      <c r="P6794">
        <v>0.97</v>
      </c>
      <c r="Q6794">
        <v>1</v>
      </c>
      <c r="R6794" t="str">
        <f t="shared" si="530"/>
        <v>SENIOR</v>
      </c>
      <c r="S6794" s="1" t="str">
        <f t="shared" si="531"/>
        <v>Feb</v>
      </c>
      <c r="T6794" s="1">
        <f t="shared" si="532"/>
        <v>2023</v>
      </c>
      <c r="U6794" s="1" t="str">
        <f t="shared" si="533"/>
        <v>High</v>
      </c>
      <c r="V6794" s="1" t="str">
        <f t="shared" si="534"/>
        <v>Normal</v>
      </c>
    </row>
    <row r="6795" spans="1:22" x14ac:dyDescent="0.2">
      <c r="A6795" s="1" t="s">
        <v>14828</v>
      </c>
      <c r="B6795" s="2">
        <v>45099</v>
      </c>
      <c r="C6795" s="1" t="s">
        <v>8019</v>
      </c>
      <c r="D6795">
        <v>47</v>
      </c>
      <c r="E6795" s="1" t="s">
        <v>8003</v>
      </c>
      <c r="F6795" s="1" t="s">
        <v>8004</v>
      </c>
      <c r="G6795" s="1" t="s">
        <v>8044</v>
      </c>
      <c r="H6795">
        <v>3</v>
      </c>
      <c r="I6795">
        <v>6</v>
      </c>
      <c r="J6795" s="1" t="s">
        <v>8027</v>
      </c>
      <c r="K6795">
        <v>6</v>
      </c>
      <c r="L6795">
        <v>2</v>
      </c>
      <c r="M6795">
        <v>1</v>
      </c>
      <c r="N6795" s="1" t="s">
        <v>8011</v>
      </c>
      <c r="O6795" s="1" t="s">
        <v>8008</v>
      </c>
      <c r="P6795">
        <v>0.63</v>
      </c>
      <c r="Q6795">
        <v>0</v>
      </c>
      <c r="R6795" t="str">
        <f t="shared" si="530"/>
        <v>ADULT</v>
      </c>
      <c r="S6795" s="1" t="str">
        <f t="shared" si="531"/>
        <v>Jun</v>
      </c>
      <c r="T6795" s="1">
        <f t="shared" si="532"/>
        <v>2023</v>
      </c>
      <c r="U6795" s="1" t="str">
        <f t="shared" si="533"/>
        <v>Medium</v>
      </c>
      <c r="V6795" s="1" t="str">
        <f t="shared" si="534"/>
        <v>Normal</v>
      </c>
    </row>
    <row r="6796" spans="1:22" x14ac:dyDescent="0.2">
      <c r="A6796" s="1" t="s">
        <v>14829</v>
      </c>
      <c r="B6796" s="2">
        <v>44843</v>
      </c>
      <c r="C6796" s="1" t="s">
        <v>8010</v>
      </c>
      <c r="D6796">
        <v>54</v>
      </c>
      <c r="E6796" s="1" t="s">
        <v>8003</v>
      </c>
      <c r="F6796" s="1" t="s">
        <v>8004</v>
      </c>
      <c r="G6796" s="1" t="s">
        <v>8020</v>
      </c>
      <c r="H6796">
        <v>7</v>
      </c>
      <c r="I6796">
        <v>10</v>
      </c>
      <c r="J6796" s="1" t="s">
        <v>8016</v>
      </c>
      <c r="K6796">
        <v>12</v>
      </c>
      <c r="L6796">
        <v>4</v>
      </c>
      <c r="M6796">
        <v>2</v>
      </c>
      <c r="N6796" s="1" t="s">
        <v>8011</v>
      </c>
      <c r="O6796" s="1" t="s">
        <v>8017</v>
      </c>
      <c r="P6796">
        <v>0.97</v>
      </c>
      <c r="Q6796">
        <v>1</v>
      </c>
      <c r="R6796" t="str">
        <f t="shared" si="530"/>
        <v>ADULT</v>
      </c>
      <c r="S6796" s="1" t="str">
        <f t="shared" si="531"/>
        <v>Oct</v>
      </c>
      <c r="T6796" s="1">
        <f t="shared" si="532"/>
        <v>2022</v>
      </c>
      <c r="U6796" s="1" t="str">
        <f t="shared" si="533"/>
        <v>High</v>
      </c>
      <c r="V6796" s="1" t="str">
        <f t="shared" si="534"/>
        <v>Normal</v>
      </c>
    </row>
    <row r="6797" spans="1:22" x14ac:dyDescent="0.2">
      <c r="A6797" s="1" t="s">
        <v>14830</v>
      </c>
      <c r="B6797" s="2">
        <v>45151</v>
      </c>
      <c r="C6797" s="1" t="s">
        <v>8019</v>
      </c>
      <c r="D6797">
        <v>81</v>
      </c>
      <c r="E6797" s="1" t="s">
        <v>8003</v>
      </c>
      <c r="F6797" s="1" t="s">
        <v>8014</v>
      </c>
      <c r="G6797" s="1" t="s">
        <v>8035</v>
      </c>
      <c r="H6797">
        <v>5</v>
      </c>
      <c r="I6797">
        <v>12</v>
      </c>
      <c r="J6797" s="1" t="s">
        <v>8016</v>
      </c>
      <c r="K6797">
        <v>10</v>
      </c>
      <c r="L6797">
        <v>5</v>
      </c>
      <c r="M6797">
        <v>2</v>
      </c>
      <c r="N6797" s="1" t="s">
        <v>8007</v>
      </c>
      <c r="O6797" s="1" t="s">
        <v>8008</v>
      </c>
      <c r="P6797">
        <v>0.97</v>
      </c>
      <c r="Q6797">
        <v>1</v>
      </c>
      <c r="R6797" t="str">
        <f t="shared" si="530"/>
        <v>SENIOR</v>
      </c>
      <c r="S6797" s="1" t="str">
        <f t="shared" si="531"/>
        <v>Aug</v>
      </c>
      <c r="T6797" s="1">
        <f t="shared" si="532"/>
        <v>2023</v>
      </c>
      <c r="U6797" s="1" t="str">
        <f t="shared" si="533"/>
        <v>High</v>
      </c>
      <c r="V6797" s="1" t="str">
        <f t="shared" si="534"/>
        <v>Normal</v>
      </c>
    </row>
    <row r="6798" spans="1:22" x14ac:dyDescent="0.2">
      <c r="A6798" s="1" t="s">
        <v>14831</v>
      </c>
      <c r="B6798" s="2">
        <v>44760</v>
      </c>
      <c r="C6798" s="1" t="s">
        <v>8019</v>
      </c>
      <c r="D6798">
        <v>84</v>
      </c>
      <c r="E6798" s="1" t="s">
        <v>8003</v>
      </c>
      <c r="F6798" s="1" t="s">
        <v>8014</v>
      </c>
      <c r="G6798" s="1" t="s">
        <v>8060</v>
      </c>
      <c r="H6798">
        <v>7</v>
      </c>
      <c r="I6798">
        <v>11</v>
      </c>
      <c r="J6798" s="1" t="s">
        <v>8041</v>
      </c>
      <c r="K6798">
        <v>12</v>
      </c>
      <c r="L6798">
        <v>6</v>
      </c>
      <c r="M6798">
        <v>4</v>
      </c>
      <c r="N6798" s="1" t="s">
        <v>8007</v>
      </c>
      <c r="O6798" s="1" t="s">
        <v>8017</v>
      </c>
      <c r="P6798">
        <v>0.97</v>
      </c>
      <c r="Q6798">
        <v>1</v>
      </c>
      <c r="R6798" t="str">
        <f t="shared" si="530"/>
        <v>SENIOR</v>
      </c>
      <c r="S6798" s="1" t="str">
        <f t="shared" si="531"/>
        <v>Jul</v>
      </c>
      <c r="T6798" s="1">
        <f t="shared" si="532"/>
        <v>2022</v>
      </c>
      <c r="U6798" s="1" t="str">
        <f t="shared" si="533"/>
        <v>High</v>
      </c>
      <c r="V6798" s="1" t="str">
        <f t="shared" si="534"/>
        <v>Frequent</v>
      </c>
    </row>
    <row r="6799" spans="1:22" x14ac:dyDescent="0.2">
      <c r="A6799" s="1" t="s">
        <v>14832</v>
      </c>
      <c r="B6799" s="2">
        <v>45105</v>
      </c>
      <c r="C6799" s="1" t="s">
        <v>8019</v>
      </c>
      <c r="D6799">
        <v>84</v>
      </c>
      <c r="E6799" s="1" t="s">
        <v>8003</v>
      </c>
      <c r="F6799" s="1" t="s">
        <v>8037</v>
      </c>
      <c r="G6799" s="1" t="s">
        <v>8005</v>
      </c>
      <c r="H6799">
        <v>7</v>
      </c>
      <c r="I6799">
        <v>10</v>
      </c>
      <c r="J6799" s="1" t="s">
        <v>8016</v>
      </c>
      <c r="K6799">
        <v>10</v>
      </c>
      <c r="L6799">
        <v>6</v>
      </c>
      <c r="M6799">
        <v>3</v>
      </c>
      <c r="N6799" s="1" t="s">
        <v>8007</v>
      </c>
      <c r="O6799" s="1" t="s">
        <v>8017</v>
      </c>
      <c r="P6799">
        <v>0.97</v>
      </c>
      <c r="Q6799">
        <v>0</v>
      </c>
      <c r="R6799" t="str">
        <f t="shared" si="530"/>
        <v>SENIOR</v>
      </c>
      <c r="S6799" s="1" t="str">
        <f t="shared" si="531"/>
        <v>Jun</v>
      </c>
      <c r="T6799" s="1">
        <f t="shared" si="532"/>
        <v>2023</v>
      </c>
      <c r="U6799" s="1" t="str">
        <f t="shared" si="533"/>
        <v>High</v>
      </c>
      <c r="V6799" s="1" t="str">
        <f t="shared" si="534"/>
        <v>Frequent</v>
      </c>
    </row>
    <row r="6800" spans="1:22" x14ac:dyDescent="0.2">
      <c r="A6800" s="1" t="s">
        <v>14833</v>
      </c>
      <c r="B6800" s="2">
        <v>45239</v>
      </c>
      <c r="C6800" s="1" t="s">
        <v>8010</v>
      </c>
      <c r="D6800">
        <v>53</v>
      </c>
      <c r="E6800" s="1" t="s">
        <v>8013</v>
      </c>
      <c r="F6800" s="1" t="s">
        <v>8022</v>
      </c>
      <c r="G6800" s="1" t="s">
        <v>8060</v>
      </c>
      <c r="H6800">
        <v>6</v>
      </c>
      <c r="I6800">
        <v>8</v>
      </c>
      <c r="J6800" s="1" t="s">
        <v>8006</v>
      </c>
      <c r="K6800">
        <v>9</v>
      </c>
      <c r="L6800">
        <v>5</v>
      </c>
      <c r="M6800">
        <v>2</v>
      </c>
      <c r="N6800" s="1" t="s">
        <v>8038</v>
      </c>
      <c r="O6800" s="1" t="s">
        <v>8017</v>
      </c>
      <c r="P6800">
        <v>0.97</v>
      </c>
      <c r="Q6800">
        <v>1</v>
      </c>
      <c r="R6800" t="str">
        <f t="shared" si="530"/>
        <v>ADULT</v>
      </c>
      <c r="S6800" s="1" t="str">
        <f t="shared" si="531"/>
        <v>Nov</v>
      </c>
      <c r="T6800" s="1">
        <f t="shared" si="532"/>
        <v>2023</v>
      </c>
      <c r="U6800" s="1" t="str">
        <f t="shared" si="533"/>
        <v>High</v>
      </c>
      <c r="V6800" s="1" t="str">
        <f t="shared" si="534"/>
        <v>Normal</v>
      </c>
    </row>
    <row r="6801" spans="1:22" x14ac:dyDescent="0.2">
      <c r="A6801" s="1" t="s">
        <v>14834</v>
      </c>
      <c r="B6801" s="2">
        <v>44745</v>
      </c>
      <c r="C6801" s="1" t="s">
        <v>8019</v>
      </c>
      <c r="D6801">
        <v>78</v>
      </c>
      <c r="E6801" s="1" t="s">
        <v>8013</v>
      </c>
      <c r="F6801" s="1" t="s">
        <v>8022</v>
      </c>
      <c r="G6801" s="1" t="s">
        <v>8060</v>
      </c>
      <c r="H6801">
        <v>6</v>
      </c>
      <c r="I6801">
        <v>9</v>
      </c>
      <c r="J6801" s="1" t="s">
        <v>8016</v>
      </c>
      <c r="K6801">
        <v>10</v>
      </c>
      <c r="L6801">
        <v>4</v>
      </c>
      <c r="M6801">
        <v>2</v>
      </c>
      <c r="N6801" s="1" t="s">
        <v>8007</v>
      </c>
      <c r="O6801" s="1" t="s">
        <v>8017</v>
      </c>
      <c r="P6801">
        <v>0.97</v>
      </c>
      <c r="Q6801">
        <v>1</v>
      </c>
      <c r="R6801" t="str">
        <f t="shared" si="530"/>
        <v>SENIOR</v>
      </c>
      <c r="S6801" s="1" t="str">
        <f t="shared" si="531"/>
        <v>Jul</v>
      </c>
      <c r="T6801" s="1">
        <f t="shared" si="532"/>
        <v>2022</v>
      </c>
      <c r="U6801" s="1" t="str">
        <f t="shared" si="533"/>
        <v>High</v>
      </c>
      <c r="V6801" s="1" t="str">
        <f t="shared" si="534"/>
        <v>Normal</v>
      </c>
    </row>
    <row r="6802" spans="1:22" x14ac:dyDescent="0.2">
      <c r="A6802" s="1" t="s">
        <v>14835</v>
      </c>
      <c r="B6802" s="2">
        <v>44859</v>
      </c>
      <c r="C6802" s="1" t="s">
        <v>8010</v>
      </c>
      <c r="D6802">
        <v>41</v>
      </c>
      <c r="E6802" s="1" t="s">
        <v>8013</v>
      </c>
      <c r="F6802" s="1" t="s">
        <v>8022</v>
      </c>
      <c r="G6802" s="1" t="s">
        <v>8015</v>
      </c>
      <c r="H6802">
        <v>3</v>
      </c>
      <c r="I6802">
        <v>7</v>
      </c>
      <c r="J6802" s="1" t="s">
        <v>8016</v>
      </c>
      <c r="K6802">
        <v>6</v>
      </c>
      <c r="L6802">
        <v>2</v>
      </c>
      <c r="M6802">
        <v>1</v>
      </c>
      <c r="N6802" s="1" t="s">
        <v>8038</v>
      </c>
      <c r="O6802" s="1" t="s">
        <v>8008</v>
      </c>
      <c r="P6802">
        <v>0.41</v>
      </c>
      <c r="Q6802">
        <v>1</v>
      </c>
      <c r="R6802" t="str">
        <f t="shared" si="530"/>
        <v>ADULT</v>
      </c>
      <c r="S6802" s="1" t="str">
        <f t="shared" si="531"/>
        <v>Oct</v>
      </c>
      <c r="T6802" s="1">
        <f t="shared" si="532"/>
        <v>2022</v>
      </c>
      <c r="U6802" s="1" t="str">
        <f t="shared" si="533"/>
        <v>Medium</v>
      </c>
      <c r="V6802" s="1" t="str">
        <f t="shared" si="534"/>
        <v>Normal</v>
      </c>
    </row>
    <row r="6803" spans="1:22" x14ac:dyDescent="0.2">
      <c r="A6803" s="1" t="s">
        <v>14836</v>
      </c>
      <c r="B6803" s="2">
        <v>44864</v>
      </c>
      <c r="C6803" s="1" t="s">
        <v>8010</v>
      </c>
      <c r="D6803">
        <v>42</v>
      </c>
      <c r="E6803" s="1" t="s">
        <v>8003</v>
      </c>
      <c r="F6803" s="1" t="s">
        <v>8022</v>
      </c>
      <c r="G6803" s="1" t="s">
        <v>8015</v>
      </c>
      <c r="H6803">
        <v>4</v>
      </c>
      <c r="I6803">
        <v>6</v>
      </c>
      <c r="J6803" s="1" t="s">
        <v>8016</v>
      </c>
      <c r="K6803">
        <v>7</v>
      </c>
      <c r="L6803">
        <v>3</v>
      </c>
      <c r="M6803">
        <v>1</v>
      </c>
      <c r="N6803" s="1" t="s">
        <v>8011</v>
      </c>
      <c r="O6803" s="1" t="s">
        <v>8008</v>
      </c>
      <c r="P6803">
        <v>0.44</v>
      </c>
      <c r="Q6803">
        <v>0</v>
      </c>
      <c r="R6803" t="str">
        <f t="shared" si="530"/>
        <v>ADULT</v>
      </c>
      <c r="S6803" s="1" t="str">
        <f t="shared" si="531"/>
        <v>Oct</v>
      </c>
      <c r="T6803" s="1">
        <f t="shared" si="532"/>
        <v>2022</v>
      </c>
      <c r="U6803" s="1" t="str">
        <f t="shared" si="533"/>
        <v>Medium</v>
      </c>
      <c r="V6803" s="1" t="str">
        <f t="shared" si="534"/>
        <v>Normal</v>
      </c>
    </row>
    <row r="6804" spans="1:22" x14ac:dyDescent="0.2">
      <c r="A6804" s="1" t="s">
        <v>14837</v>
      </c>
      <c r="B6804" s="2">
        <v>45052</v>
      </c>
      <c r="C6804" s="1" t="s">
        <v>8002</v>
      </c>
      <c r="D6804">
        <v>18</v>
      </c>
      <c r="E6804" s="1" t="s">
        <v>8003</v>
      </c>
      <c r="F6804" s="1" t="s">
        <v>8032</v>
      </c>
      <c r="G6804" s="1" t="s">
        <v>8060</v>
      </c>
      <c r="H6804">
        <v>2</v>
      </c>
      <c r="I6804">
        <v>7</v>
      </c>
      <c r="J6804" s="1" t="s">
        <v>8041</v>
      </c>
      <c r="K6804">
        <v>5</v>
      </c>
      <c r="L6804">
        <v>1</v>
      </c>
      <c r="M6804">
        <v>2</v>
      </c>
      <c r="N6804" s="1" t="s">
        <v>8023</v>
      </c>
      <c r="O6804" s="1" t="s">
        <v>8050</v>
      </c>
      <c r="P6804">
        <v>0.88</v>
      </c>
      <c r="Q6804">
        <v>1</v>
      </c>
      <c r="R6804" t="str">
        <f t="shared" si="530"/>
        <v>YOUNG ADULT</v>
      </c>
      <c r="S6804" s="1" t="str">
        <f t="shared" si="531"/>
        <v>May</v>
      </c>
      <c r="T6804" s="1">
        <f t="shared" si="532"/>
        <v>2023</v>
      </c>
      <c r="U6804" s="1" t="str">
        <f t="shared" si="533"/>
        <v>High</v>
      </c>
      <c r="V6804" s="1" t="str">
        <f t="shared" si="534"/>
        <v>Normal</v>
      </c>
    </row>
    <row r="6805" spans="1:22" x14ac:dyDescent="0.2">
      <c r="A6805" s="1" t="s">
        <v>14838</v>
      </c>
      <c r="B6805" s="2">
        <v>45098</v>
      </c>
      <c r="C6805" s="1" t="s">
        <v>8019</v>
      </c>
      <c r="D6805">
        <v>86</v>
      </c>
      <c r="E6805" s="1" t="s">
        <v>8003</v>
      </c>
      <c r="F6805" s="1" t="s">
        <v>8037</v>
      </c>
      <c r="G6805" s="1" t="s">
        <v>8015</v>
      </c>
      <c r="H6805">
        <v>6</v>
      </c>
      <c r="I6805">
        <v>5</v>
      </c>
      <c r="J6805" s="1" t="s">
        <v>8006</v>
      </c>
      <c r="K6805">
        <v>9</v>
      </c>
      <c r="L6805">
        <v>4</v>
      </c>
      <c r="M6805">
        <v>2</v>
      </c>
      <c r="N6805" s="1" t="s">
        <v>8007</v>
      </c>
      <c r="O6805" s="1" t="s">
        <v>8017</v>
      </c>
      <c r="P6805">
        <v>0.97</v>
      </c>
      <c r="Q6805">
        <v>1</v>
      </c>
      <c r="R6805" t="str">
        <f t="shared" si="530"/>
        <v>SENIOR</v>
      </c>
      <c r="S6805" s="1" t="str">
        <f t="shared" si="531"/>
        <v>Jun</v>
      </c>
      <c r="T6805" s="1">
        <f t="shared" si="532"/>
        <v>2023</v>
      </c>
      <c r="U6805" s="1" t="str">
        <f t="shared" si="533"/>
        <v>High</v>
      </c>
      <c r="V6805" s="1" t="str">
        <f t="shared" si="534"/>
        <v>Normal</v>
      </c>
    </row>
    <row r="6806" spans="1:22" x14ac:dyDescent="0.2">
      <c r="A6806" s="1" t="s">
        <v>14839</v>
      </c>
      <c r="B6806" s="2">
        <v>44226</v>
      </c>
      <c r="C6806" s="1" t="s">
        <v>8031</v>
      </c>
      <c r="D6806">
        <v>43</v>
      </c>
      <c r="E6806" s="1" t="s">
        <v>8003</v>
      </c>
      <c r="F6806" s="1" t="s">
        <v>8004</v>
      </c>
      <c r="G6806" s="1" t="s">
        <v>8060</v>
      </c>
      <c r="H6806">
        <v>4</v>
      </c>
      <c r="I6806">
        <v>8</v>
      </c>
      <c r="J6806" s="1" t="s">
        <v>8016</v>
      </c>
      <c r="K6806">
        <v>6</v>
      </c>
      <c r="L6806">
        <v>3</v>
      </c>
      <c r="M6806">
        <v>1</v>
      </c>
      <c r="N6806" s="1" t="s">
        <v>8038</v>
      </c>
      <c r="O6806" s="1" t="s">
        <v>8008</v>
      </c>
      <c r="P6806">
        <v>0.78</v>
      </c>
      <c r="Q6806">
        <v>0</v>
      </c>
      <c r="R6806" t="str">
        <f t="shared" si="530"/>
        <v>ADULT</v>
      </c>
      <c r="S6806" s="1" t="str">
        <f t="shared" si="531"/>
        <v>Jan</v>
      </c>
      <c r="T6806" s="1">
        <f t="shared" si="532"/>
        <v>2021</v>
      </c>
      <c r="U6806" s="1" t="str">
        <f t="shared" si="533"/>
        <v>High</v>
      </c>
      <c r="V6806" s="1" t="str">
        <f t="shared" si="534"/>
        <v>Normal</v>
      </c>
    </row>
    <row r="6807" spans="1:22" x14ac:dyDescent="0.2">
      <c r="A6807" s="1" t="s">
        <v>14840</v>
      </c>
      <c r="B6807" s="2">
        <v>45000</v>
      </c>
      <c r="C6807" s="1" t="s">
        <v>8002</v>
      </c>
      <c r="D6807">
        <v>55</v>
      </c>
      <c r="E6807" s="1" t="s">
        <v>8003</v>
      </c>
      <c r="F6807" s="1" t="s">
        <v>8037</v>
      </c>
      <c r="G6807" s="1" t="s">
        <v>8060</v>
      </c>
      <c r="H6807">
        <v>5</v>
      </c>
      <c r="I6807">
        <v>9</v>
      </c>
      <c r="J6807" s="1" t="s">
        <v>8016</v>
      </c>
      <c r="K6807">
        <v>8</v>
      </c>
      <c r="L6807">
        <v>4</v>
      </c>
      <c r="M6807">
        <v>1</v>
      </c>
      <c r="N6807" s="1" t="s">
        <v>8011</v>
      </c>
      <c r="O6807" s="1" t="s">
        <v>8008</v>
      </c>
      <c r="P6807">
        <v>0.93</v>
      </c>
      <c r="Q6807">
        <v>1</v>
      </c>
      <c r="R6807" t="str">
        <f t="shared" si="530"/>
        <v>ADULT</v>
      </c>
      <c r="S6807" s="1" t="str">
        <f t="shared" si="531"/>
        <v>Mar</v>
      </c>
      <c r="T6807" s="1">
        <f t="shared" si="532"/>
        <v>2023</v>
      </c>
      <c r="U6807" s="1" t="str">
        <f t="shared" si="533"/>
        <v>High</v>
      </c>
      <c r="V6807" s="1" t="str">
        <f t="shared" si="534"/>
        <v>Normal</v>
      </c>
    </row>
    <row r="6808" spans="1:22" x14ac:dyDescent="0.2">
      <c r="A6808" s="1" t="s">
        <v>14841</v>
      </c>
      <c r="B6808" s="2">
        <v>45055</v>
      </c>
      <c r="C6808" s="1" t="s">
        <v>8002</v>
      </c>
      <c r="D6808">
        <v>42</v>
      </c>
      <c r="E6808" s="1" t="s">
        <v>8013</v>
      </c>
      <c r="F6808" s="1" t="s">
        <v>8022</v>
      </c>
      <c r="G6808" s="1" t="s">
        <v>8026</v>
      </c>
      <c r="H6808">
        <v>5</v>
      </c>
      <c r="I6808">
        <v>8</v>
      </c>
      <c r="J6808" s="1" t="s">
        <v>8027</v>
      </c>
      <c r="K6808">
        <v>8</v>
      </c>
      <c r="L6808">
        <v>2</v>
      </c>
      <c r="M6808">
        <v>1</v>
      </c>
      <c r="N6808" s="1" t="s">
        <v>8011</v>
      </c>
      <c r="O6808" s="1" t="s">
        <v>8008</v>
      </c>
      <c r="P6808">
        <v>0.56999999999999995</v>
      </c>
      <c r="Q6808">
        <v>0</v>
      </c>
      <c r="R6808" t="str">
        <f t="shared" si="530"/>
        <v>ADULT</v>
      </c>
      <c r="S6808" s="1" t="str">
        <f t="shared" si="531"/>
        <v>May</v>
      </c>
      <c r="T6808" s="1">
        <f t="shared" si="532"/>
        <v>2023</v>
      </c>
      <c r="U6808" s="1" t="str">
        <f t="shared" si="533"/>
        <v>Medium</v>
      </c>
      <c r="V6808" s="1" t="str">
        <f t="shared" si="534"/>
        <v>Normal</v>
      </c>
    </row>
    <row r="6809" spans="1:22" x14ac:dyDescent="0.2">
      <c r="A6809" s="1" t="s">
        <v>14842</v>
      </c>
      <c r="B6809" s="2">
        <v>44963</v>
      </c>
      <c r="C6809" s="1" t="s">
        <v>8031</v>
      </c>
      <c r="D6809">
        <v>69</v>
      </c>
      <c r="E6809" s="1" t="s">
        <v>8013</v>
      </c>
      <c r="F6809" s="1" t="s">
        <v>8037</v>
      </c>
      <c r="G6809" s="1" t="s">
        <v>8048</v>
      </c>
      <c r="H6809">
        <v>6</v>
      </c>
      <c r="I6809">
        <v>9</v>
      </c>
      <c r="J6809" s="1" t="s">
        <v>8016</v>
      </c>
      <c r="K6809">
        <v>9</v>
      </c>
      <c r="L6809">
        <v>6</v>
      </c>
      <c r="M6809">
        <v>2</v>
      </c>
      <c r="N6809" s="1" t="s">
        <v>8007</v>
      </c>
      <c r="O6809" s="1" t="s">
        <v>8017</v>
      </c>
      <c r="P6809">
        <v>0.97</v>
      </c>
      <c r="Q6809">
        <v>1</v>
      </c>
      <c r="R6809" t="str">
        <f t="shared" si="530"/>
        <v>SENIOR</v>
      </c>
      <c r="S6809" s="1" t="str">
        <f t="shared" si="531"/>
        <v>Feb</v>
      </c>
      <c r="T6809" s="1">
        <f t="shared" si="532"/>
        <v>2023</v>
      </c>
      <c r="U6809" s="1" t="str">
        <f t="shared" si="533"/>
        <v>High</v>
      </c>
      <c r="V6809" s="1" t="str">
        <f t="shared" si="534"/>
        <v>Normal</v>
      </c>
    </row>
    <row r="6810" spans="1:22" x14ac:dyDescent="0.2">
      <c r="A6810" s="1" t="s">
        <v>14843</v>
      </c>
      <c r="B6810" s="2">
        <v>44978</v>
      </c>
      <c r="C6810" s="1" t="s">
        <v>8031</v>
      </c>
      <c r="D6810">
        <v>51</v>
      </c>
      <c r="E6810" s="1" t="s">
        <v>8003</v>
      </c>
      <c r="F6810" s="1" t="s">
        <v>8022</v>
      </c>
      <c r="G6810" s="1" t="s">
        <v>8062</v>
      </c>
      <c r="H6810">
        <v>3</v>
      </c>
      <c r="I6810">
        <v>9</v>
      </c>
      <c r="J6810" s="1" t="s">
        <v>8041</v>
      </c>
      <c r="K6810">
        <v>8</v>
      </c>
      <c r="L6810">
        <v>4</v>
      </c>
      <c r="M6810">
        <v>1</v>
      </c>
      <c r="N6810" s="1" t="s">
        <v>8011</v>
      </c>
      <c r="O6810" s="1" t="s">
        <v>8008</v>
      </c>
      <c r="P6810">
        <v>0.63</v>
      </c>
      <c r="Q6810">
        <v>0</v>
      </c>
      <c r="R6810" t="str">
        <f t="shared" si="530"/>
        <v>ADULT</v>
      </c>
      <c r="S6810" s="1" t="str">
        <f t="shared" si="531"/>
        <v>Feb</v>
      </c>
      <c r="T6810" s="1">
        <f t="shared" si="532"/>
        <v>2023</v>
      </c>
      <c r="U6810" s="1" t="str">
        <f t="shared" si="533"/>
        <v>Medium</v>
      </c>
      <c r="V6810" s="1" t="str">
        <f t="shared" si="534"/>
        <v>Normal</v>
      </c>
    </row>
    <row r="6811" spans="1:22" x14ac:dyDescent="0.2">
      <c r="A6811" s="1" t="s">
        <v>14844</v>
      </c>
      <c r="B6811" s="2">
        <v>44242</v>
      </c>
      <c r="C6811" s="1" t="s">
        <v>8031</v>
      </c>
      <c r="D6811">
        <v>35</v>
      </c>
      <c r="E6811" s="1" t="s">
        <v>8003</v>
      </c>
      <c r="F6811" s="1" t="s">
        <v>8037</v>
      </c>
      <c r="G6811" s="1" t="s">
        <v>8035</v>
      </c>
      <c r="H6811">
        <v>2</v>
      </c>
      <c r="I6811">
        <v>11</v>
      </c>
      <c r="J6811" s="1" t="s">
        <v>8006</v>
      </c>
      <c r="K6811">
        <v>6</v>
      </c>
      <c r="L6811">
        <v>2</v>
      </c>
      <c r="M6811">
        <v>2</v>
      </c>
      <c r="N6811" s="1" t="s">
        <v>8023</v>
      </c>
      <c r="O6811" s="1" t="s">
        <v>8050</v>
      </c>
      <c r="P6811">
        <v>0.86</v>
      </c>
      <c r="Q6811">
        <v>0</v>
      </c>
      <c r="R6811" t="str">
        <f t="shared" si="530"/>
        <v>YOUNG ADULT</v>
      </c>
      <c r="S6811" s="1" t="str">
        <f t="shared" si="531"/>
        <v>Feb</v>
      </c>
      <c r="T6811" s="1">
        <f t="shared" si="532"/>
        <v>2021</v>
      </c>
      <c r="U6811" s="1" t="str">
        <f t="shared" si="533"/>
        <v>High</v>
      </c>
      <c r="V6811" s="1" t="str">
        <f t="shared" si="534"/>
        <v>Normal</v>
      </c>
    </row>
    <row r="6812" spans="1:22" x14ac:dyDescent="0.2">
      <c r="A6812" s="1" t="s">
        <v>14845</v>
      </c>
      <c r="B6812" s="2">
        <v>44681</v>
      </c>
      <c r="C6812" s="1" t="s">
        <v>8002</v>
      </c>
      <c r="D6812">
        <v>65</v>
      </c>
      <c r="E6812" s="1" t="s">
        <v>8013</v>
      </c>
      <c r="F6812" s="1" t="s">
        <v>8022</v>
      </c>
      <c r="G6812" s="1" t="s">
        <v>8020</v>
      </c>
      <c r="H6812">
        <v>4</v>
      </c>
      <c r="I6812">
        <v>9</v>
      </c>
      <c r="J6812" s="1" t="s">
        <v>8006</v>
      </c>
      <c r="K6812">
        <v>6</v>
      </c>
      <c r="L6812">
        <v>5</v>
      </c>
      <c r="M6812">
        <v>2</v>
      </c>
      <c r="N6812" s="1" t="s">
        <v>8011</v>
      </c>
      <c r="O6812" s="1" t="s">
        <v>8008</v>
      </c>
      <c r="P6812">
        <v>0.97</v>
      </c>
      <c r="Q6812">
        <v>1</v>
      </c>
      <c r="R6812" t="str">
        <f t="shared" si="530"/>
        <v>SENIOR</v>
      </c>
      <c r="S6812" s="1" t="str">
        <f t="shared" si="531"/>
        <v>Apr</v>
      </c>
      <c r="T6812" s="1">
        <f t="shared" si="532"/>
        <v>2022</v>
      </c>
      <c r="U6812" s="1" t="str">
        <f t="shared" si="533"/>
        <v>High</v>
      </c>
      <c r="V6812" s="1" t="str">
        <f t="shared" si="534"/>
        <v>Normal</v>
      </c>
    </row>
    <row r="6813" spans="1:22" x14ac:dyDescent="0.2">
      <c r="A6813" s="1" t="s">
        <v>14846</v>
      </c>
      <c r="B6813" s="2">
        <v>45092</v>
      </c>
      <c r="C6813" s="1" t="s">
        <v>8019</v>
      </c>
      <c r="D6813">
        <v>33</v>
      </c>
      <c r="E6813" s="1" t="s">
        <v>8003</v>
      </c>
      <c r="F6813" s="1" t="s">
        <v>8037</v>
      </c>
      <c r="G6813" s="1" t="s">
        <v>8035</v>
      </c>
      <c r="H6813">
        <v>2</v>
      </c>
      <c r="I6813">
        <v>10</v>
      </c>
      <c r="J6813" s="1" t="s">
        <v>8016</v>
      </c>
      <c r="K6813">
        <v>5</v>
      </c>
      <c r="L6813">
        <v>1</v>
      </c>
      <c r="M6813">
        <v>2</v>
      </c>
      <c r="N6813" s="1" t="s">
        <v>8011</v>
      </c>
      <c r="O6813" s="1" t="s">
        <v>8008</v>
      </c>
      <c r="P6813">
        <v>0.78</v>
      </c>
      <c r="Q6813">
        <v>1</v>
      </c>
      <c r="R6813" t="str">
        <f t="shared" si="530"/>
        <v>YOUNG ADULT</v>
      </c>
      <c r="S6813" s="1" t="str">
        <f t="shared" si="531"/>
        <v>Jun</v>
      </c>
      <c r="T6813" s="1">
        <f t="shared" si="532"/>
        <v>2023</v>
      </c>
      <c r="U6813" s="1" t="str">
        <f t="shared" si="533"/>
        <v>High</v>
      </c>
      <c r="V6813" s="1" t="str">
        <f t="shared" si="534"/>
        <v>Normal</v>
      </c>
    </row>
    <row r="6814" spans="1:22" x14ac:dyDescent="0.2">
      <c r="A6814" s="1" t="s">
        <v>14847</v>
      </c>
      <c r="B6814" s="2">
        <v>45219</v>
      </c>
      <c r="C6814" s="1" t="s">
        <v>8010</v>
      </c>
      <c r="D6814">
        <v>43</v>
      </c>
      <c r="E6814" s="1" t="s">
        <v>8013</v>
      </c>
      <c r="F6814" s="1" t="s">
        <v>8004</v>
      </c>
      <c r="G6814" s="1" t="s">
        <v>8020</v>
      </c>
      <c r="H6814">
        <v>4</v>
      </c>
      <c r="I6814">
        <v>10</v>
      </c>
      <c r="J6814" s="1" t="s">
        <v>8016</v>
      </c>
      <c r="K6814">
        <v>6</v>
      </c>
      <c r="L6814">
        <v>3</v>
      </c>
      <c r="M6814">
        <v>1</v>
      </c>
      <c r="N6814" s="1" t="s">
        <v>8011</v>
      </c>
      <c r="O6814" s="1" t="s">
        <v>8008</v>
      </c>
      <c r="P6814">
        <v>0.7</v>
      </c>
      <c r="Q6814">
        <v>1</v>
      </c>
      <c r="R6814" t="str">
        <f t="shared" si="530"/>
        <v>ADULT</v>
      </c>
      <c r="S6814" s="1" t="str">
        <f t="shared" si="531"/>
        <v>Oct</v>
      </c>
      <c r="T6814" s="1">
        <f t="shared" si="532"/>
        <v>2023</v>
      </c>
      <c r="U6814" s="1" t="str">
        <f t="shared" si="533"/>
        <v>High</v>
      </c>
      <c r="V6814" s="1" t="str">
        <f t="shared" si="534"/>
        <v>Normal</v>
      </c>
    </row>
    <row r="6815" spans="1:22" x14ac:dyDescent="0.2">
      <c r="A6815" s="1" t="s">
        <v>14848</v>
      </c>
      <c r="B6815" s="2">
        <v>44448</v>
      </c>
      <c r="C6815" s="1" t="s">
        <v>8010</v>
      </c>
      <c r="D6815">
        <v>22</v>
      </c>
      <c r="E6815" s="1" t="s">
        <v>8013</v>
      </c>
      <c r="F6815" s="1" t="s">
        <v>8004</v>
      </c>
      <c r="G6815" s="1" t="s">
        <v>8020</v>
      </c>
      <c r="H6815">
        <v>3</v>
      </c>
      <c r="I6815">
        <v>9</v>
      </c>
      <c r="J6815" s="1" t="s">
        <v>8041</v>
      </c>
      <c r="K6815">
        <v>6</v>
      </c>
      <c r="L6815">
        <v>2</v>
      </c>
      <c r="M6815">
        <v>2</v>
      </c>
      <c r="N6815" s="1" t="s">
        <v>8038</v>
      </c>
      <c r="O6815" s="1" t="s">
        <v>8008</v>
      </c>
      <c r="P6815">
        <v>0.95</v>
      </c>
      <c r="Q6815">
        <v>1</v>
      </c>
      <c r="R6815" t="str">
        <f t="shared" si="530"/>
        <v>YOUNG ADULT</v>
      </c>
      <c r="S6815" s="1" t="str">
        <f t="shared" si="531"/>
        <v>Sep</v>
      </c>
      <c r="T6815" s="1">
        <f t="shared" si="532"/>
        <v>2021</v>
      </c>
      <c r="U6815" s="1" t="str">
        <f t="shared" si="533"/>
        <v>High</v>
      </c>
      <c r="V6815" s="1" t="str">
        <f t="shared" si="534"/>
        <v>Normal</v>
      </c>
    </row>
    <row r="6816" spans="1:22" x14ac:dyDescent="0.2">
      <c r="A6816" s="1" t="s">
        <v>14849</v>
      </c>
      <c r="B6816" s="2">
        <v>44831</v>
      </c>
      <c r="C6816" s="1" t="s">
        <v>8010</v>
      </c>
      <c r="D6816">
        <v>33</v>
      </c>
      <c r="E6816" s="1" t="s">
        <v>8013</v>
      </c>
      <c r="F6816" s="1" t="s">
        <v>8032</v>
      </c>
      <c r="G6816" s="1" t="s">
        <v>8035</v>
      </c>
      <c r="H6816">
        <v>2</v>
      </c>
      <c r="I6816">
        <v>10</v>
      </c>
      <c r="J6816" s="1" t="s">
        <v>8016</v>
      </c>
      <c r="K6816">
        <v>4</v>
      </c>
      <c r="L6816">
        <v>3</v>
      </c>
      <c r="M6816">
        <v>0</v>
      </c>
      <c r="N6816" s="1" t="s">
        <v>8011</v>
      </c>
      <c r="O6816" s="1" t="s">
        <v>8050</v>
      </c>
      <c r="P6816">
        <v>0.32</v>
      </c>
      <c r="Q6816">
        <v>0</v>
      </c>
      <c r="R6816" t="str">
        <f t="shared" si="530"/>
        <v>YOUNG ADULT</v>
      </c>
      <c r="S6816" s="1" t="str">
        <f t="shared" si="531"/>
        <v>Sep</v>
      </c>
      <c r="T6816" s="1">
        <f t="shared" si="532"/>
        <v>2022</v>
      </c>
      <c r="U6816" s="1" t="str">
        <f t="shared" si="533"/>
        <v>Medium</v>
      </c>
      <c r="V6816" s="1" t="str">
        <f t="shared" si="534"/>
        <v>Normal</v>
      </c>
    </row>
    <row r="6817" spans="1:22" x14ac:dyDescent="0.2">
      <c r="A6817" s="1" t="s">
        <v>14850</v>
      </c>
      <c r="B6817" s="2">
        <v>45077</v>
      </c>
      <c r="C6817" s="1" t="s">
        <v>8002</v>
      </c>
      <c r="D6817">
        <v>61</v>
      </c>
      <c r="E6817" s="1" t="s">
        <v>8003</v>
      </c>
      <c r="F6817" s="1" t="s">
        <v>8004</v>
      </c>
      <c r="G6817" s="1" t="s">
        <v>8005</v>
      </c>
      <c r="H6817">
        <v>4</v>
      </c>
      <c r="I6817">
        <v>7</v>
      </c>
      <c r="J6817" s="1" t="s">
        <v>8016</v>
      </c>
      <c r="K6817">
        <v>6</v>
      </c>
      <c r="L6817">
        <v>2</v>
      </c>
      <c r="M6817">
        <v>1</v>
      </c>
      <c r="N6817" s="1" t="s">
        <v>8011</v>
      </c>
      <c r="O6817" s="1" t="s">
        <v>8008</v>
      </c>
      <c r="P6817">
        <v>0.59</v>
      </c>
      <c r="Q6817">
        <v>0</v>
      </c>
      <c r="R6817" t="str">
        <f t="shared" si="530"/>
        <v>ADULT</v>
      </c>
      <c r="S6817" s="1" t="str">
        <f t="shared" si="531"/>
        <v>May</v>
      </c>
      <c r="T6817" s="1">
        <f t="shared" si="532"/>
        <v>2023</v>
      </c>
      <c r="U6817" s="1" t="str">
        <f t="shared" si="533"/>
        <v>Medium</v>
      </c>
      <c r="V6817" s="1" t="str">
        <f t="shared" si="534"/>
        <v>Normal</v>
      </c>
    </row>
    <row r="6818" spans="1:22" x14ac:dyDescent="0.2">
      <c r="A6818" s="1" t="s">
        <v>14851</v>
      </c>
      <c r="B6818" s="2">
        <v>45020</v>
      </c>
      <c r="C6818" s="1" t="s">
        <v>8002</v>
      </c>
      <c r="D6818">
        <v>24</v>
      </c>
      <c r="E6818" s="1" t="s">
        <v>8003</v>
      </c>
      <c r="F6818" s="1" t="s">
        <v>8014</v>
      </c>
      <c r="G6818" s="1" t="s">
        <v>8005</v>
      </c>
      <c r="H6818">
        <v>3</v>
      </c>
      <c r="I6818">
        <v>7</v>
      </c>
      <c r="J6818" s="1" t="s">
        <v>8027</v>
      </c>
      <c r="K6818">
        <v>4</v>
      </c>
      <c r="L6818">
        <v>4</v>
      </c>
      <c r="M6818">
        <v>1</v>
      </c>
      <c r="N6818" s="1" t="s">
        <v>8011</v>
      </c>
      <c r="O6818" s="1" t="s">
        <v>8008</v>
      </c>
      <c r="P6818">
        <v>0.42</v>
      </c>
      <c r="Q6818">
        <v>1</v>
      </c>
      <c r="R6818" t="str">
        <f t="shared" si="530"/>
        <v>YOUNG ADULT</v>
      </c>
      <c r="S6818" s="1" t="str">
        <f t="shared" si="531"/>
        <v>Apr</v>
      </c>
      <c r="T6818" s="1">
        <f t="shared" si="532"/>
        <v>2023</v>
      </c>
      <c r="U6818" s="1" t="str">
        <f t="shared" si="533"/>
        <v>Medium</v>
      </c>
      <c r="V6818" s="1" t="str">
        <f t="shared" si="534"/>
        <v>Normal</v>
      </c>
    </row>
    <row r="6819" spans="1:22" x14ac:dyDescent="0.2">
      <c r="A6819" s="1" t="s">
        <v>14852</v>
      </c>
      <c r="B6819" s="2">
        <v>44874</v>
      </c>
      <c r="C6819" s="1" t="s">
        <v>8010</v>
      </c>
      <c r="D6819">
        <v>32</v>
      </c>
      <c r="E6819" s="1" t="s">
        <v>8003</v>
      </c>
      <c r="F6819" s="1" t="s">
        <v>8037</v>
      </c>
      <c r="G6819" s="1" t="s">
        <v>8044</v>
      </c>
      <c r="H6819">
        <v>3</v>
      </c>
      <c r="I6819">
        <v>8</v>
      </c>
      <c r="J6819" s="1" t="s">
        <v>8016</v>
      </c>
      <c r="K6819">
        <v>4</v>
      </c>
      <c r="L6819">
        <v>2</v>
      </c>
      <c r="M6819">
        <v>1</v>
      </c>
      <c r="N6819" s="1" t="s">
        <v>8011</v>
      </c>
      <c r="O6819" s="1" t="s">
        <v>8008</v>
      </c>
      <c r="P6819">
        <v>0.63</v>
      </c>
      <c r="Q6819">
        <v>1</v>
      </c>
      <c r="R6819" t="str">
        <f t="shared" si="530"/>
        <v>YOUNG ADULT</v>
      </c>
      <c r="S6819" s="1" t="str">
        <f t="shared" si="531"/>
        <v>Nov</v>
      </c>
      <c r="T6819" s="1">
        <f t="shared" si="532"/>
        <v>2022</v>
      </c>
      <c r="U6819" s="1" t="str">
        <f t="shared" si="533"/>
        <v>Medium</v>
      </c>
      <c r="V6819" s="1" t="str">
        <f t="shared" si="534"/>
        <v>Normal</v>
      </c>
    </row>
    <row r="6820" spans="1:22" x14ac:dyDescent="0.2">
      <c r="A6820" s="1" t="s">
        <v>14853</v>
      </c>
      <c r="B6820" s="2">
        <v>44217</v>
      </c>
      <c r="C6820" s="1" t="s">
        <v>8031</v>
      </c>
      <c r="D6820">
        <v>57</v>
      </c>
      <c r="E6820" s="1" t="s">
        <v>8013</v>
      </c>
      <c r="F6820" s="1" t="s">
        <v>8032</v>
      </c>
      <c r="G6820" s="1" t="s">
        <v>8060</v>
      </c>
      <c r="H6820">
        <v>4</v>
      </c>
      <c r="I6820">
        <v>9</v>
      </c>
      <c r="J6820" s="1" t="s">
        <v>8006</v>
      </c>
      <c r="K6820">
        <v>6</v>
      </c>
      <c r="L6820">
        <v>4</v>
      </c>
      <c r="M6820">
        <v>2</v>
      </c>
      <c r="N6820" s="1" t="s">
        <v>8011</v>
      </c>
      <c r="O6820" s="1" t="s">
        <v>8008</v>
      </c>
      <c r="P6820">
        <v>0.97</v>
      </c>
      <c r="Q6820">
        <v>1</v>
      </c>
      <c r="R6820" t="str">
        <f t="shared" si="530"/>
        <v>ADULT</v>
      </c>
      <c r="S6820" s="1" t="str">
        <f t="shared" si="531"/>
        <v>Jan</v>
      </c>
      <c r="T6820" s="1">
        <f t="shared" si="532"/>
        <v>2021</v>
      </c>
      <c r="U6820" s="1" t="str">
        <f t="shared" si="533"/>
        <v>High</v>
      </c>
      <c r="V6820" s="1" t="str">
        <f t="shared" si="534"/>
        <v>Normal</v>
      </c>
    </row>
    <row r="6821" spans="1:22" x14ac:dyDescent="0.2">
      <c r="A6821" s="1" t="s">
        <v>14854</v>
      </c>
      <c r="B6821" s="2">
        <v>44989</v>
      </c>
      <c r="C6821" s="1" t="s">
        <v>8002</v>
      </c>
      <c r="D6821">
        <v>48</v>
      </c>
      <c r="E6821" s="1" t="s">
        <v>8013</v>
      </c>
      <c r="F6821" s="1" t="s">
        <v>8014</v>
      </c>
      <c r="G6821" s="1" t="s">
        <v>8005</v>
      </c>
      <c r="H6821">
        <v>3</v>
      </c>
      <c r="I6821">
        <v>6</v>
      </c>
      <c r="J6821" s="1" t="s">
        <v>8041</v>
      </c>
      <c r="K6821">
        <v>6</v>
      </c>
      <c r="L6821">
        <v>2</v>
      </c>
      <c r="M6821">
        <v>1</v>
      </c>
      <c r="N6821" s="1" t="s">
        <v>8038</v>
      </c>
      <c r="O6821" s="1" t="s">
        <v>8008</v>
      </c>
      <c r="P6821">
        <v>0.47</v>
      </c>
      <c r="Q6821">
        <v>1</v>
      </c>
      <c r="R6821" t="str">
        <f t="shared" si="530"/>
        <v>ADULT</v>
      </c>
      <c r="S6821" s="1" t="str">
        <f t="shared" si="531"/>
        <v>Mar</v>
      </c>
      <c r="T6821" s="1">
        <f t="shared" si="532"/>
        <v>2023</v>
      </c>
      <c r="U6821" s="1" t="str">
        <f t="shared" si="533"/>
        <v>Medium</v>
      </c>
      <c r="V6821" s="1" t="str">
        <f t="shared" si="534"/>
        <v>Normal</v>
      </c>
    </row>
    <row r="6822" spans="1:22" x14ac:dyDescent="0.2">
      <c r="A6822" s="1" t="s">
        <v>14855</v>
      </c>
      <c r="B6822" s="2">
        <v>45043</v>
      </c>
      <c r="C6822" s="1" t="s">
        <v>8002</v>
      </c>
      <c r="D6822">
        <v>91</v>
      </c>
      <c r="E6822" s="1" t="s">
        <v>8013</v>
      </c>
      <c r="F6822" s="1" t="s">
        <v>8022</v>
      </c>
      <c r="G6822" s="1" t="s">
        <v>8015</v>
      </c>
      <c r="H6822">
        <v>6</v>
      </c>
      <c r="I6822">
        <v>7</v>
      </c>
      <c r="J6822" s="1" t="s">
        <v>8016</v>
      </c>
      <c r="K6822">
        <v>10</v>
      </c>
      <c r="L6822">
        <v>4</v>
      </c>
      <c r="M6822">
        <v>2</v>
      </c>
      <c r="N6822" s="1" t="s">
        <v>8007</v>
      </c>
      <c r="O6822" s="1" t="s">
        <v>8017</v>
      </c>
      <c r="P6822">
        <v>0.97</v>
      </c>
      <c r="Q6822">
        <v>1</v>
      </c>
      <c r="R6822" t="str">
        <f t="shared" si="530"/>
        <v>SENIOR</v>
      </c>
      <c r="S6822" s="1" t="str">
        <f t="shared" si="531"/>
        <v>Apr</v>
      </c>
      <c r="T6822" s="1">
        <f t="shared" si="532"/>
        <v>2023</v>
      </c>
      <c r="U6822" s="1" t="str">
        <f t="shared" si="533"/>
        <v>High</v>
      </c>
      <c r="V6822" s="1" t="str">
        <f t="shared" si="534"/>
        <v>Normal</v>
      </c>
    </row>
    <row r="6823" spans="1:22" x14ac:dyDescent="0.2">
      <c r="A6823" s="1" t="s">
        <v>14856</v>
      </c>
      <c r="B6823" s="2">
        <v>44988</v>
      </c>
      <c r="C6823" s="1" t="s">
        <v>8002</v>
      </c>
      <c r="D6823">
        <v>89</v>
      </c>
      <c r="E6823" s="1" t="s">
        <v>8013</v>
      </c>
      <c r="F6823" s="1" t="s">
        <v>8032</v>
      </c>
      <c r="G6823" s="1" t="s">
        <v>8020</v>
      </c>
      <c r="H6823">
        <v>9</v>
      </c>
      <c r="I6823">
        <v>12</v>
      </c>
      <c r="J6823" s="1" t="s">
        <v>8016</v>
      </c>
      <c r="K6823">
        <v>14</v>
      </c>
      <c r="L6823">
        <v>6</v>
      </c>
      <c r="M6823">
        <v>3</v>
      </c>
      <c r="N6823" s="1" t="s">
        <v>8007</v>
      </c>
      <c r="O6823" s="1" t="s">
        <v>8017</v>
      </c>
      <c r="P6823">
        <v>0.97</v>
      </c>
      <c r="Q6823">
        <v>1</v>
      </c>
      <c r="R6823" t="str">
        <f t="shared" si="530"/>
        <v>SENIOR</v>
      </c>
      <c r="S6823" s="1" t="str">
        <f t="shared" si="531"/>
        <v>Mar</v>
      </c>
      <c r="T6823" s="1">
        <f t="shared" si="532"/>
        <v>2023</v>
      </c>
      <c r="U6823" s="1" t="str">
        <f t="shared" si="533"/>
        <v>High</v>
      </c>
      <c r="V6823" s="1" t="str">
        <f t="shared" si="534"/>
        <v>Frequent</v>
      </c>
    </row>
    <row r="6824" spans="1:22" x14ac:dyDescent="0.2">
      <c r="A6824" s="1" t="s">
        <v>14857</v>
      </c>
      <c r="B6824" s="2">
        <v>45035</v>
      </c>
      <c r="C6824" s="1" t="s">
        <v>8002</v>
      </c>
      <c r="D6824">
        <v>43</v>
      </c>
      <c r="E6824" s="1" t="s">
        <v>8013</v>
      </c>
      <c r="F6824" s="1" t="s">
        <v>8032</v>
      </c>
      <c r="G6824" s="1" t="s">
        <v>8026</v>
      </c>
      <c r="H6824">
        <v>4</v>
      </c>
      <c r="I6824">
        <v>8</v>
      </c>
      <c r="J6824" s="1" t="s">
        <v>8016</v>
      </c>
      <c r="K6824">
        <v>7</v>
      </c>
      <c r="L6824">
        <v>3</v>
      </c>
      <c r="M6824">
        <v>2</v>
      </c>
      <c r="N6824" s="1" t="s">
        <v>8038</v>
      </c>
      <c r="O6824" s="1" t="s">
        <v>8008</v>
      </c>
      <c r="P6824">
        <v>0.7</v>
      </c>
      <c r="Q6824">
        <v>0</v>
      </c>
      <c r="R6824" t="str">
        <f t="shared" si="530"/>
        <v>ADULT</v>
      </c>
      <c r="S6824" s="1" t="str">
        <f t="shared" si="531"/>
        <v>Apr</v>
      </c>
      <c r="T6824" s="1">
        <f t="shared" si="532"/>
        <v>2023</v>
      </c>
      <c r="U6824" s="1" t="str">
        <f t="shared" si="533"/>
        <v>High</v>
      </c>
      <c r="V6824" s="1" t="str">
        <f t="shared" si="534"/>
        <v>Normal</v>
      </c>
    </row>
    <row r="6825" spans="1:22" x14ac:dyDescent="0.2">
      <c r="A6825" s="1" t="s">
        <v>14858</v>
      </c>
      <c r="B6825" s="2">
        <v>44668</v>
      </c>
      <c r="C6825" s="1" t="s">
        <v>8002</v>
      </c>
      <c r="D6825">
        <v>67</v>
      </c>
      <c r="E6825" s="1" t="s">
        <v>8013</v>
      </c>
      <c r="F6825" s="1" t="s">
        <v>8037</v>
      </c>
      <c r="G6825" s="1" t="s">
        <v>8005</v>
      </c>
      <c r="H6825">
        <v>4</v>
      </c>
      <c r="I6825">
        <v>6</v>
      </c>
      <c r="J6825" s="1" t="s">
        <v>8016</v>
      </c>
      <c r="K6825">
        <v>8</v>
      </c>
      <c r="L6825">
        <v>4</v>
      </c>
      <c r="M6825">
        <v>2</v>
      </c>
      <c r="N6825" s="1" t="s">
        <v>8007</v>
      </c>
      <c r="O6825" s="1" t="s">
        <v>8008</v>
      </c>
      <c r="P6825">
        <v>0.92</v>
      </c>
      <c r="Q6825">
        <v>1</v>
      </c>
      <c r="R6825" t="str">
        <f t="shared" si="530"/>
        <v>SENIOR</v>
      </c>
      <c r="S6825" s="1" t="str">
        <f t="shared" si="531"/>
        <v>Apr</v>
      </c>
      <c r="T6825" s="1">
        <f t="shared" si="532"/>
        <v>2022</v>
      </c>
      <c r="U6825" s="1" t="str">
        <f t="shared" si="533"/>
        <v>High</v>
      </c>
      <c r="V6825" s="1" t="str">
        <f t="shared" si="534"/>
        <v>Normal</v>
      </c>
    </row>
    <row r="6826" spans="1:22" x14ac:dyDescent="0.2">
      <c r="A6826" s="1" t="s">
        <v>14859</v>
      </c>
      <c r="B6826" s="2">
        <v>45285</v>
      </c>
      <c r="C6826" s="1" t="s">
        <v>8031</v>
      </c>
      <c r="D6826">
        <v>70</v>
      </c>
      <c r="E6826" s="1" t="s">
        <v>8013</v>
      </c>
      <c r="F6826" s="1" t="s">
        <v>8004</v>
      </c>
      <c r="G6826" s="1" t="s">
        <v>8062</v>
      </c>
      <c r="H6826">
        <v>5</v>
      </c>
      <c r="I6826">
        <v>8</v>
      </c>
      <c r="J6826" s="1" t="s">
        <v>8016</v>
      </c>
      <c r="K6826">
        <v>8</v>
      </c>
      <c r="L6826">
        <v>6</v>
      </c>
      <c r="M6826">
        <v>1</v>
      </c>
      <c r="N6826" s="1" t="s">
        <v>8007</v>
      </c>
      <c r="O6826" s="1" t="s">
        <v>8008</v>
      </c>
      <c r="P6826">
        <v>0.97</v>
      </c>
      <c r="Q6826">
        <v>1</v>
      </c>
      <c r="R6826" t="str">
        <f t="shared" si="530"/>
        <v>SENIOR</v>
      </c>
      <c r="S6826" s="1" t="str">
        <f t="shared" si="531"/>
        <v>Dec</v>
      </c>
      <c r="T6826" s="1">
        <f t="shared" si="532"/>
        <v>2023</v>
      </c>
      <c r="U6826" s="1" t="str">
        <f t="shared" si="533"/>
        <v>High</v>
      </c>
      <c r="V6826" s="1" t="str">
        <f t="shared" si="534"/>
        <v>Normal</v>
      </c>
    </row>
    <row r="6827" spans="1:22" x14ac:dyDescent="0.2">
      <c r="A6827" s="1" t="s">
        <v>14860</v>
      </c>
      <c r="B6827" s="2">
        <v>45041</v>
      </c>
      <c r="C6827" s="1" t="s">
        <v>8002</v>
      </c>
      <c r="D6827">
        <v>47</v>
      </c>
      <c r="E6827" s="1" t="s">
        <v>8013</v>
      </c>
      <c r="F6827" s="1" t="s">
        <v>8014</v>
      </c>
      <c r="G6827" s="1" t="s">
        <v>8015</v>
      </c>
      <c r="H6827">
        <v>3</v>
      </c>
      <c r="I6827">
        <v>4</v>
      </c>
      <c r="J6827" s="1" t="s">
        <v>8016</v>
      </c>
      <c r="K6827">
        <v>4</v>
      </c>
      <c r="L6827">
        <v>2</v>
      </c>
      <c r="M6827">
        <v>1</v>
      </c>
      <c r="N6827" s="1" t="s">
        <v>8011</v>
      </c>
      <c r="O6827" s="1" t="s">
        <v>8008</v>
      </c>
      <c r="P6827">
        <v>0.42</v>
      </c>
      <c r="Q6827">
        <v>1</v>
      </c>
      <c r="R6827" t="str">
        <f t="shared" si="530"/>
        <v>ADULT</v>
      </c>
      <c r="S6827" s="1" t="str">
        <f t="shared" si="531"/>
        <v>Apr</v>
      </c>
      <c r="T6827" s="1">
        <f t="shared" si="532"/>
        <v>2023</v>
      </c>
      <c r="U6827" s="1" t="str">
        <f t="shared" si="533"/>
        <v>Medium</v>
      </c>
      <c r="V6827" s="1" t="str">
        <f t="shared" si="534"/>
        <v>Normal</v>
      </c>
    </row>
    <row r="6828" spans="1:22" x14ac:dyDescent="0.2">
      <c r="A6828" s="1" t="s">
        <v>14861</v>
      </c>
      <c r="B6828" s="2">
        <v>44830</v>
      </c>
      <c r="C6828" s="1" t="s">
        <v>8010</v>
      </c>
      <c r="D6828">
        <v>32</v>
      </c>
      <c r="E6828" s="1" t="s">
        <v>8013</v>
      </c>
      <c r="F6828" s="1" t="s">
        <v>8004</v>
      </c>
      <c r="G6828" s="1" t="s">
        <v>8020</v>
      </c>
      <c r="H6828">
        <v>2</v>
      </c>
      <c r="I6828">
        <v>8</v>
      </c>
      <c r="J6828" s="1" t="s">
        <v>8016</v>
      </c>
      <c r="K6828">
        <v>5</v>
      </c>
      <c r="L6828">
        <v>1</v>
      </c>
      <c r="M6828">
        <v>2</v>
      </c>
      <c r="N6828" s="1" t="s">
        <v>8011</v>
      </c>
      <c r="O6828" s="1" t="s">
        <v>8008</v>
      </c>
      <c r="P6828">
        <v>0.78</v>
      </c>
      <c r="Q6828">
        <v>0</v>
      </c>
      <c r="R6828" t="str">
        <f t="shared" si="530"/>
        <v>YOUNG ADULT</v>
      </c>
      <c r="S6828" s="1" t="str">
        <f t="shared" si="531"/>
        <v>Sep</v>
      </c>
      <c r="T6828" s="1">
        <f t="shared" si="532"/>
        <v>2022</v>
      </c>
      <c r="U6828" s="1" t="str">
        <f t="shared" si="533"/>
        <v>High</v>
      </c>
      <c r="V6828" s="1" t="str">
        <f t="shared" si="534"/>
        <v>Normal</v>
      </c>
    </row>
    <row r="6829" spans="1:22" x14ac:dyDescent="0.2">
      <c r="A6829" s="1" t="s">
        <v>14862</v>
      </c>
      <c r="B6829" s="2">
        <v>45219</v>
      </c>
      <c r="C6829" s="1" t="s">
        <v>8010</v>
      </c>
      <c r="D6829">
        <v>57</v>
      </c>
      <c r="E6829" s="1" t="s">
        <v>8003</v>
      </c>
      <c r="F6829" s="1" t="s">
        <v>8004</v>
      </c>
      <c r="G6829" s="1" t="s">
        <v>8044</v>
      </c>
      <c r="H6829">
        <v>4</v>
      </c>
      <c r="I6829">
        <v>7</v>
      </c>
      <c r="J6829" s="1" t="s">
        <v>8027</v>
      </c>
      <c r="K6829">
        <v>8</v>
      </c>
      <c r="L6829">
        <v>3</v>
      </c>
      <c r="M6829">
        <v>1</v>
      </c>
      <c r="N6829" s="1" t="s">
        <v>8023</v>
      </c>
      <c r="O6829" s="1" t="s">
        <v>8008</v>
      </c>
      <c r="P6829">
        <v>0.89</v>
      </c>
      <c r="Q6829">
        <v>1</v>
      </c>
      <c r="R6829" t="str">
        <f t="shared" si="530"/>
        <v>ADULT</v>
      </c>
      <c r="S6829" s="1" t="str">
        <f t="shared" si="531"/>
        <v>Oct</v>
      </c>
      <c r="T6829" s="1">
        <f t="shared" si="532"/>
        <v>2023</v>
      </c>
      <c r="U6829" s="1" t="str">
        <f t="shared" si="533"/>
        <v>High</v>
      </c>
      <c r="V6829" s="1" t="str">
        <f t="shared" si="534"/>
        <v>Normal</v>
      </c>
    </row>
    <row r="6830" spans="1:22" x14ac:dyDescent="0.2">
      <c r="A6830" s="1" t="s">
        <v>14863</v>
      </c>
      <c r="B6830" s="2">
        <v>45191</v>
      </c>
      <c r="C6830" s="1" t="s">
        <v>8010</v>
      </c>
      <c r="D6830">
        <v>55</v>
      </c>
      <c r="E6830" s="1" t="s">
        <v>8013</v>
      </c>
      <c r="F6830" s="1" t="s">
        <v>8004</v>
      </c>
      <c r="G6830" s="1" t="s">
        <v>8026</v>
      </c>
      <c r="H6830">
        <v>6</v>
      </c>
      <c r="I6830">
        <v>8</v>
      </c>
      <c r="J6830" s="1" t="s">
        <v>8006</v>
      </c>
      <c r="K6830">
        <v>11</v>
      </c>
      <c r="L6830">
        <v>6</v>
      </c>
      <c r="M6830">
        <v>2</v>
      </c>
      <c r="N6830" s="1" t="s">
        <v>8011</v>
      </c>
      <c r="O6830" s="1" t="s">
        <v>8017</v>
      </c>
      <c r="P6830">
        <v>0.97</v>
      </c>
      <c r="Q6830">
        <v>1</v>
      </c>
      <c r="R6830" t="str">
        <f t="shared" si="530"/>
        <v>ADULT</v>
      </c>
      <c r="S6830" s="1" t="str">
        <f t="shared" si="531"/>
        <v>Sep</v>
      </c>
      <c r="T6830" s="1">
        <f t="shared" si="532"/>
        <v>2023</v>
      </c>
      <c r="U6830" s="1" t="str">
        <f t="shared" si="533"/>
        <v>High</v>
      </c>
      <c r="V6830" s="1" t="str">
        <f t="shared" si="534"/>
        <v>Normal</v>
      </c>
    </row>
    <row r="6831" spans="1:22" x14ac:dyDescent="0.2">
      <c r="A6831" s="1" t="s">
        <v>14864</v>
      </c>
      <c r="B6831" s="2">
        <v>45088</v>
      </c>
      <c r="C6831" s="1" t="s">
        <v>8019</v>
      </c>
      <c r="D6831">
        <v>50</v>
      </c>
      <c r="E6831" s="1" t="s">
        <v>8003</v>
      </c>
      <c r="F6831" s="1" t="s">
        <v>8004</v>
      </c>
      <c r="G6831" s="1" t="s">
        <v>8005</v>
      </c>
      <c r="H6831">
        <v>6</v>
      </c>
      <c r="I6831">
        <v>7</v>
      </c>
      <c r="J6831" s="1" t="s">
        <v>8041</v>
      </c>
      <c r="K6831">
        <v>11</v>
      </c>
      <c r="L6831">
        <v>4</v>
      </c>
      <c r="M6831">
        <v>2</v>
      </c>
      <c r="N6831" s="1" t="s">
        <v>8011</v>
      </c>
      <c r="O6831" s="1" t="s">
        <v>8017</v>
      </c>
      <c r="P6831">
        <v>0.97</v>
      </c>
      <c r="Q6831">
        <v>0</v>
      </c>
      <c r="R6831" t="str">
        <f t="shared" si="530"/>
        <v>ADULT</v>
      </c>
      <c r="S6831" s="1" t="str">
        <f t="shared" si="531"/>
        <v>Jun</v>
      </c>
      <c r="T6831" s="1">
        <f t="shared" si="532"/>
        <v>2023</v>
      </c>
      <c r="U6831" s="1" t="str">
        <f t="shared" si="533"/>
        <v>High</v>
      </c>
      <c r="V6831" s="1" t="str">
        <f t="shared" si="534"/>
        <v>Normal</v>
      </c>
    </row>
    <row r="6832" spans="1:22" x14ac:dyDescent="0.2">
      <c r="A6832" s="1" t="s">
        <v>14865</v>
      </c>
      <c r="B6832" s="2">
        <v>44814</v>
      </c>
      <c r="C6832" s="1" t="s">
        <v>8010</v>
      </c>
      <c r="D6832">
        <v>65</v>
      </c>
      <c r="E6832" s="1" t="s">
        <v>8003</v>
      </c>
      <c r="F6832" s="1" t="s">
        <v>8004</v>
      </c>
      <c r="G6832" s="1" t="s">
        <v>8044</v>
      </c>
      <c r="H6832">
        <v>4</v>
      </c>
      <c r="I6832">
        <v>8</v>
      </c>
      <c r="J6832" s="1" t="s">
        <v>8016</v>
      </c>
      <c r="K6832">
        <v>7</v>
      </c>
      <c r="L6832">
        <v>2</v>
      </c>
      <c r="M6832">
        <v>2</v>
      </c>
      <c r="N6832" s="1" t="s">
        <v>8038</v>
      </c>
      <c r="O6832" s="1" t="s">
        <v>8008</v>
      </c>
      <c r="P6832">
        <v>0.97</v>
      </c>
      <c r="Q6832">
        <v>1</v>
      </c>
      <c r="R6832" t="str">
        <f t="shared" si="530"/>
        <v>SENIOR</v>
      </c>
      <c r="S6832" s="1" t="str">
        <f t="shared" si="531"/>
        <v>Sep</v>
      </c>
      <c r="T6832" s="1">
        <f t="shared" si="532"/>
        <v>2022</v>
      </c>
      <c r="U6832" s="1" t="str">
        <f t="shared" si="533"/>
        <v>High</v>
      </c>
      <c r="V6832" s="1" t="str">
        <f t="shared" si="534"/>
        <v>Normal</v>
      </c>
    </row>
    <row r="6833" spans="1:22" x14ac:dyDescent="0.2">
      <c r="A6833" s="1" t="s">
        <v>14866</v>
      </c>
      <c r="B6833" s="2">
        <v>44774</v>
      </c>
      <c r="C6833" s="1" t="s">
        <v>8019</v>
      </c>
      <c r="D6833">
        <v>45</v>
      </c>
      <c r="E6833" s="1" t="s">
        <v>8013</v>
      </c>
      <c r="F6833" s="1" t="s">
        <v>8022</v>
      </c>
      <c r="G6833" s="1" t="s">
        <v>8005</v>
      </c>
      <c r="H6833">
        <v>3</v>
      </c>
      <c r="I6833">
        <v>6</v>
      </c>
      <c r="J6833" s="1" t="s">
        <v>8027</v>
      </c>
      <c r="K6833">
        <v>6</v>
      </c>
      <c r="L6833">
        <v>2</v>
      </c>
      <c r="M6833">
        <v>1</v>
      </c>
      <c r="N6833" s="1" t="s">
        <v>8011</v>
      </c>
      <c r="O6833" s="1" t="s">
        <v>8008</v>
      </c>
      <c r="P6833">
        <v>0.37</v>
      </c>
      <c r="Q6833">
        <v>0</v>
      </c>
      <c r="R6833" t="str">
        <f t="shared" si="530"/>
        <v>ADULT</v>
      </c>
      <c r="S6833" s="1" t="str">
        <f t="shared" si="531"/>
        <v>Aug</v>
      </c>
      <c r="T6833" s="1">
        <f t="shared" si="532"/>
        <v>2022</v>
      </c>
      <c r="U6833" s="1" t="str">
        <f t="shared" si="533"/>
        <v>Medium</v>
      </c>
      <c r="V6833" s="1" t="str">
        <f t="shared" si="534"/>
        <v>Normal</v>
      </c>
    </row>
    <row r="6834" spans="1:22" x14ac:dyDescent="0.2">
      <c r="A6834" s="1" t="s">
        <v>14867</v>
      </c>
      <c r="B6834" s="2">
        <v>44556</v>
      </c>
      <c r="C6834" s="1" t="s">
        <v>8031</v>
      </c>
      <c r="D6834">
        <v>38</v>
      </c>
      <c r="E6834" s="1" t="s">
        <v>8013</v>
      </c>
      <c r="F6834" s="1" t="s">
        <v>8014</v>
      </c>
      <c r="G6834" s="1" t="s">
        <v>8062</v>
      </c>
      <c r="H6834">
        <v>3</v>
      </c>
      <c r="I6834">
        <v>7</v>
      </c>
      <c r="J6834" s="1" t="s">
        <v>8027</v>
      </c>
      <c r="K6834">
        <v>6</v>
      </c>
      <c r="L6834">
        <v>2</v>
      </c>
      <c r="M6834">
        <v>1</v>
      </c>
      <c r="N6834" s="1" t="s">
        <v>8011</v>
      </c>
      <c r="O6834" s="1" t="s">
        <v>8008</v>
      </c>
      <c r="P6834">
        <v>0.41</v>
      </c>
      <c r="Q6834">
        <v>0</v>
      </c>
      <c r="R6834" t="str">
        <f t="shared" si="530"/>
        <v>YOUNG ADULT</v>
      </c>
      <c r="S6834" s="1" t="str">
        <f t="shared" si="531"/>
        <v>Dec</v>
      </c>
      <c r="T6834" s="1">
        <f t="shared" si="532"/>
        <v>2021</v>
      </c>
      <c r="U6834" s="1" t="str">
        <f t="shared" si="533"/>
        <v>Medium</v>
      </c>
      <c r="V6834" s="1" t="str">
        <f t="shared" si="534"/>
        <v>Normal</v>
      </c>
    </row>
    <row r="6835" spans="1:22" x14ac:dyDescent="0.2">
      <c r="A6835" s="1" t="s">
        <v>14868</v>
      </c>
      <c r="B6835" s="2">
        <v>44471</v>
      </c>
      <c r="C6835" s="1" t="s">
        <v>8010</v>
      </c>
      <c r="D6835">
        <v>59</v>
      </c>
      <c r="E6835" s="1" t="s">
        <v>8013</v>
      </c>
      <c r="F6835" s="1" t="s">
        <v>8022</v>
      </c>
      <c r="G6835" s="1" t="s">
        <v>8029</v>
      </c>
      <c r="H6835">
        <v>6</v>
      </c>
      <c r="I6835">
        <v>7</v>
      </c>
      <c r="J6835" s="1" t="s">
        <v>8027</v>
      </c>
      <c r="K6835">
        <v>9</v>
      </c>
      <c r="L6835">
        <v>6</v>
      </c>
      <c r="M6835">
        <v>2</v>
      </c>
      <c r="N6835" s="1" t="s">
        <v>8038</v>
      </c>
      <c r="O6835" s="1" t="s">
        <v>8017</v>
      </c>
      <c r="P6835">
        <v>0.97</v>
      </c>
      <c r="Q6835">
        <v>1</v>
      </c>
      <c r="R6835" t="str">
        <f t="shared" si="530"/>
        <v>ADULT</v>
      </c>
      <c r="S6835" s="1" t="str">
        <f t="shared" si="531"/>
        <v>Oct</v>
      </c>
      <c r="T6835" s="1">
        <f t="shared" si="532"/>
        <v>2021</v>
      </c>
      <c r="U6835" s="1" t="str">
        <f t="shared" si="533"/>
        <v>High</v>
      </c>
      <c r="V6835" s="1" t="str">
        <f t="shared" si="534"/>
        <v>Normal</v>
      </c>
    </row>
    <row r="6836" spans="1:22" x14ac:dyDescent="0.2">
      <c r="A6836" s="1" t="s">
        <v>14869</v>
      </c>
      <c r="B6836" s="2">
        <v>44758</v>
      </c>
      <c r="C6836" s="1" t="s">
        <v>8019</v>
      </c>
      <c r="D6836">
        <v>64</v>
      </c>
      <c r="E6836" s="1" t="s">
        <v>8003</v>
      </c>
      <c r="F6836" s="1" t="s">
        <v>8037</v>
      </c>
      <c r="G6836" s="1" t="s">
        <v>8026</v>
      </c>
      <c r="H6836">
        <v>5</v>
      </c>
      <c r="I6836">
        <v>8</v>
      </c>
      <c r="J6836" s="1" t="s">
        <v>8006</v>
      </c>
      <c r="K6836">
        <v>8</v>
      </c>
      <c r="L6836">
        <v>2</v>
      </c>
      <c r="M6836">
        <v>1</v>
      </c>
      <c r="N6836" s="1" t="s">
        <v>8011</v>
      </c>
      <c r="O6836" s="1" t="s">
        <v>8008</v>
      </c>
      <c r="P6836">
        <v>0.72</v>
      </c>
      <c r="Q6836">
        <v>0</v>
      </c>
      <c r="R6836" t="str">
        <f t="shared" si="530"/>
        <v>ADULT</v>
      </c>
      <c r="S6836" s="1" t="str">
        <f t="shared" si="531"/>
        <v>Jul</v>
      </c>
      <c r="T6836" s="1">
        <f t="shared" si="532"/>
        <v>2022</v>
      </c>
      <c r="U6836" s="1" t="str">
        <f t="shared" si="533"/>
        <v>High</v>
      </c>
      <c r="V6836" s="1" t="str">
        <f t="shared" si="534"/>
        <v>Normal</v>
      </c>
    </row>
    <row r="6837" spans="1:22" x14ac:dyDescent="0.2">
      <c r="A6837" s="1" t="s">
        <v>14870</v>
      </c>
      <c r="B6837" s="2">
        <v>44829</v>
      </c>
      <c r="C6837" s="1" t="s">
        <v>8010</v>
      </c>
      <c r="D6837">
        <v>37</v>
      </c>
      <c r="E6837" s="1" t="s">
        <v>8013</v>
      </c>
      <c r="F6837" s="1" t="s">
        <v>8022</v>
      </c>
      <c r="G6837" s="1" t="s">
        <v>8015</v>
      </c>
      <c r="H6837">
        <v>3</v>
      </c>
      <c r="I6837">
        <v>6</v>
      </c>
      <c r="J6837" s="1" t="s">
        <v>8016</v>
      </c>
      <c r="K6837">
        <v>6</v>
      </c>
      <c r="L6837">
        <v>2</v>
      </c>
      <c r="M6837">
        <v>1</v>
      </c>
      <c r="N6837" s="1" t="s">
        <v>8038</v>
      </c>
      <c r="O6837" s="1" t="s">
        <v>8008</v>
      </c>
      <c r="P6837">
        <v>0.41</v>
      </c>
      <c r="Q6837">
        <v>0</v>
      </c>
      <c r="R6837" t="str">
        <f t="shared" si="530"/>
        <v>YOUNG ADULT</v>
      </c>
      <c r="S6837" s="1" t="str">
        <f t="shared" si="531"/>
        <v>Sep</v>
      </c>
      <c r="T6837" s="1">
        <f t="shared" si="532"/>
        <v>2022</v>
      </c>
      <c r="U6837" s="1" t="str">
        <f t="shared" si="533"/>
        <v>Medium</v>
      </c>
      <c r="V6837" s="1" t="str">
        <f t="shared" si="534"/>
        <v>Normal</v>
      </c>
    </row>
    <row r="6838" spans="1:22" x14ac:dyDescent="0.2">
      <c r="A6838" s="1" t="s">
        <v>14871</v>
      </c>
      <c r="B6838" s="2">
        <v>44464</v>
      </c>
      <c r="C6838" s="1" t="s">
        <v>8010</v>
      </c>
      <c r="D6838">
        <v>73</v>
      </c>
      <c r="E6838" s="1" t="s">
        <v>8003</v>
      </c>
      <c r="F6838" s="1" t="s">
        <v>8022</v>
      </c>
      <c r="G6838" s="1" t="s">
        <v>8029</v>
      </c>
      <c r="H6838">
        <v>6</v>
      </c>
      <c r="I6838">
        <v>6</v>
      </c>
      <c r="J6838" s="1" t="s">
        <v>8016</v>
      </c>
      <c r="K6838">
        <v>10</v>
      </c>
      <c r="L6838">
        <v>4</v>
      </c>
      <c r="M6838">
        <v>2</v>
      </c>
      <c r="N6838" s="1" t="s">
        <v>8007</v>
      </c>
      <c r="O6838" s="1" t="s">
        <v>8017</v>
      </c>
      <c r="P6838">
        <v>0.97</v>
      </c>
      <c r="Q6838">
        <v>1</v>
      </c>
      <c r="R6838" t="str">
        <f t="shared" si="530"/>
        <v>SENIOR</v>
      </c>
      <c r="S6838" s="1" t="str">
        <f t="shared" si="531"/>
        <v>Sep</v>
      </c>
      <c r="T6838" s="1">
        <f t="shared" si="532"/>
        <v>2021</v>
      </c>
      <c r="U6838" s="1" t="str">
        <f t="shared" si="533"/>
        <v>High</v>
      </c>
      <c r="V6838" s="1" t="str">
        <f t="shared" si="534"/>
        <v>Normal</v>
      </c>
    </row>
    <row r="6839" spans="1:22" x14ac:dyDescent="0.2">
      <c r="A6839" s="1" t="s">
        <v>14872</v>
      </c>
      <c r="B6839" s="2">
        <v>45207</v>
      </c>
      <c r="C6839" s="1" t="s">
        <v>8010</v>
      </c>
      <c r="D6839">
        <v>27</v>
      </c>
      <c r="E6839" s="1" t="s">
        <v>8013</v>
      </c>
      <c r="F6839" s="1" t="s">
        <v>8032</v>
      </c>
      <c r="G6839" s="1" t="s">
        <v>8015</v>
      </c>
      <c r="H6839">
        <v>2</v>
      </c>
      <c r="I6839">
        <v>4</v>
      </c>
      <c r="J6839" s="1" t="s">
        <v>8016</v>
      </c>
      <c r="K6839">
        <v>4</v>
      </c>
      <c r="L6839">
        <v>1</v>
      </c>
      <c r="M6839">
        <v>2</v>
      </c>
      <c r="N6839" s="1" t="s">
        <v>8038</v>
      </c>
      <c r="O6839" s="1" t="s">
        <v>8008</v>
      </c>
      <c r="P6839">
        <v>0.61</v>
      </c>
      <c r="Q6839">
        <v>1</v>
      </c>
      <c r="R6839" t="str">
        <f t="shared" si="530"/>
        <v>YOUNG ADULT</v>
      </c>
      <c r="S6839" s="1" t="str">
        <f t="shared" si="531"/>
        <v>Oct</v>
      </c>
      <c r="T6839" s="1">
        <f t="shared" si="532"/>
        <v>2023</v>
      </c>
      <c r="U6839" s="1" t="str">
        <f t="shared" si="533"/>
        <v>Medium</v>
      </c>
      <c r="V6839" s="1" t="str">
        <f t="shared" si="534"/>
        <v>Normal</v>
      </c>
    </row>
    <row r="6840" spans="1:22" x14ac:dyDescent="0.2">
      <c r="A6840" s="1" t="s">
        <v>14873</v>
      </c>
      <c r="B6840" s="2">
        <v>44807</v>
      </c>
      <c r="C6840" s="1" t="s">
        <v>8010</v>
      </c>
      <c r="D6840">
        <v>48</v>
      </c>
      <c r="E6840" s="1" t="s">
        <v>8003</v>
      </c>
      <c r="F6840" s="1" t="s">
        <v>8032</v>
      </c>
      <c r="G6840" s="1" t="s">
        <v>8005</v>
      </c>
      <c r="H6840">
        <v>4</v>
      </c>
      <c r="I6840">
        <v>7</v>
      </c>
      <c r="J6840" s="1" t="s">
        <v>8016</v>
      </c>
      <c r="K6840">
        <v>8</v>
      </c>
      <c r="L6840">
        <v>2</v>
      </c>
      <c r="M6840">
        <v>1</v>
      </c>
      <c r="N6840" s="1" t="s">
        <v>8038</v>
      </c>
      <c r="O6840" s="1" t="s">
        <v>8008</v>
      </c>
      <c r="P6840">
        <v>0.54</v>
      </c>
      <c r="Q6840">
        <v>0</v>
      </c>
      <c r="R6840" t="str">
        <f t="shared" si="530"/>
        <v>ADULT</v>
      </c>
      <c r="S6840" s="1" t="str">
        <f t="shared" si="531"/>
        <v>Sep</v>
      </c>
      <c r="T6840" s="1">
        <f t="shared" si="532"/>
        <v>2022</v>
      </c>
      <c r="U6840" s="1" t="str">
        <f t="shared" si="533"/>
        <v>Medium</v>
      </c>
      <c r="V6840" s="1" t="str">
        <f t="shared" si="534"/>
        <v>Normal</v>
      </c>
    </row>
    <row r="6841" spans="1:22" x14ac:dyDescent="0.2">
      <c r="A6841" s="1" t="s">
        <v>14874</v>
      </c>
      <c r="B6841" s="2">
        <v>44773</v>
      </c>
      <c r="C6841" s="1" t="s">
        <v>8019</v>
      </c>
      <c r="D6841">
        <v>53</v>
      </c>
      <c r="E6841" s="1" t="s">
        <v>8013</v>
      </c>
      <c r="F6841" s="1" t="s">
        <v>8032</v>
      </c>
      <c r="G6841" s="1" t="s">
        <v>8029</v>
      </c>
      <c r="H6841">
        <v>5</v>
      </c>
      <c r="I6841">
        <v>7</v>
      </c>
      <c r="J6841" s="1" t="s">
        <v>8027</v>
      </c>
      <c r="K6841">
        <v>10</v>
      </c>
      <c r="L6841">
        <v>4</v>
      </c>
      <c r="M6841">
        <v>2</v>
      </c>
      <c r="N6841" s="1" t="s">
        <v>8023</v>
      </c>
      <c r="O6841" s="1" t="s">
        <v>8008</v>
      </c>
      <c r="P6841">
        <v>0.97</v>
      </c>
      <c r="Q6841">
        <v>1</v>
      </c>
      <c r="R6841" t="str">
        <f t="shared" si="530"/>
        <v>ADULT</v>
      </c>
      <c r="S6841" s="1" t="str">
        <f t="shared" si="531"/>
        <v>Jul</v>
      </c>
      <c r="T6841" s="1">
        <f t="shared" si="532"/>
        <v>2022</v>
      </c>
      <c r="U6841" s="1" t="str">
        <f t="shared" si="533"/>
        <v>High</v>
      </c>
      <c r="V6841" s="1" t="str">
        <f t="shared" si="534"/>
        <v>Normal</v>
      </c>
    </row>
    <row r="6842" spans="1:22" x14ac:dyDescent="0.2">
      <c r="A6842" s="1" t="s">
        <v>14875</v>
      </c>
      <c r="B6842" s="2">
        <v>44674</v>
      </c>
      <c r="C6842" s="1" t="s">
        <v>8002</v>
      </c>
      <c r="D6842">
        <v>47</v>
      </c>
      <c r="E6842" s="1" t="s">
        <v>8013</v>
      </c>
      <c r="F6842" s="1" t="s">
        <v>8032</v>
      </c>
      <c r="G6842" s="1" t="s">
        <v>8005</v>
      </c>
      <c r="H6842">
        <v>5</v>
      </c>
      <c r="I6842">
        <v>6</v>
      </c>
      <c r="J6842" s="1" t="s">
        <v>8016</v>
      </c>
      <c r="K6842">
        <v>8</v>
      </c>
      <c r="L6842">
        <v>4</v>
      </c>
      <c r="M6842">
        <v>1</v>
      </c>
      <c r="N6842" s="1" t="s">
        <v>8011</v>
      </c>
      <c r="O6842" s="1" t="s">
        <v>8008</v>
      </c>
      <c r="P6842">
        <v>0.62</v>
      </c>
      <c r="Q6842">
        <v>1</v>
      </c>
      <c r="R6842" t="str">
        <f t="shared" si="530"/>
        <v>ADULT</v>
      </c>
      <c r="S6842" s="1" t="str">
        <f t="shared" si="531"/>
        <v>Apr</v>
      </c>
      <c r="T6842" s="1">
        <f t="shared" si="532"/>
        <v>2022</v>
      </c>
      <c r="U6842" s="1" t="str">
        <f t="shared" si="533"/>
        <v>Medium</v>
      </c>
      <c r="V6842" s="1" t="str">
        <f t="shared" si="534"/>
        <v>Normal</v>
      </c>
    </row>
    <row r="6843" spans="1:22" x14ac:dyDescent="0.2">
      <c r="A6843" s="1" t="s">
        <v>14876</v>
      </c>
      <c r="B6843" s="2">
        <v>44260</v>
      </c>
      <c r="C6843" s="1" t="s">
        <v>8002</v>
      </c>
      <c r="D6843">
        <v>48</v>
      </c>
      <c r="E6843" s="1" t="s">
        <v>8003</v>
      </c>
      <c r="F6843" s="1" t="s">
        <v>8004</v>
      </c>
      <c r="G6843" s="1" t="s">
        <v>8005</v>
      </c>
      <c r="H6843">
        <v>4</v>
      </c>
      <c r="I6843">
        <v>7</v>
      </c>
      <c r="J6843" s="1" t="s">
        <v>8016</v>
      </c>
      <c r="K6843">
        <v>10</v>
      </c>
      <c r="L6843">
        <v>3</v>
      </c>
      <c r="M6843">
        <v>1</v>
      </c>
      <c r="N6843" s="1" t="s">
        <v>8023</v>
      </c>
      <c r="O6843" s="1" t="s">
        <v>8008</v>
      </c>
      <c r="P6843">
        <v>0.57999999999999996</v>
      </c>
      <c r="Q6843">
        <v>1</v>
      </c>
      <c r="R6843" t="str">
        <f t="shared" si="530"/>
        <v>ADULT</v>
      </c>
      <c r="S6843" s="1" t="str">
        <f t="shared" si="531"/>
        <v>Mar</v>
      </c>
      <c r="T6843" s="1">
        <f t="shared" si="532"/>
        <v>2021</v>
      </c>
      <c r="U6843" s="1" t="str">
        <f t="shared" si="533"/>
        <v>Medium</v>
      </c>
      <c r="V6843" s="1" t="str">
        <f t="shared" si="534"/>
        <v>Normal</v>
      </c>
    </row>
    <row r="6844" spans="1:22" x14ac:dyDescent="0.2">
      <c r="A6844" s="1" t="s">
        <v>14877</v>
      </c>
      <c r="B6844" s="2">
        <v>45163</v>
      </c>
      <c r="C6844" s="1" t="s">
        <v>8019</v>
      </c>
      <c r="D6844">
        <v>89</v>
      </c>
      <c r="E6844" s="1" t="s">
        <v>8013</v>
      </c>
      <c r="F6844" s="1" t="s">
        <v>8014</v>
      </c>
      <c r="G6844" s="1" t="s">
        <v>8015</v>
      </c>
      <c r="H6844">
        <v>7</v>
      </c>
      <c r="I6844">
        <v>6</v>
      </c>
      <c r="J6844" s="1" t="s">
        <v>8016</v>
      </c>
      <c r="K6844">
        <v>12</v>
      </c>
      <c r="L6844">
        <v>5</v>
      </c>
      <c r="M6844">
        <v>3</v>
      </c>
      <c r="N6844" s="1" t="s">
        <v>8007</v>
      </c>
      <c r="O6844" s="1" t="s">
        <v>8017</v>
      </c>
      <c r="P6844">
        <v>0.97</v>
      </c>
      <c r="Q6844">
        <v>1</v>
      </c>
      <c r="R6844" t="str">
        <f t="shared" si="530"/>
        <v>SENIOR</v>
      </c>
      <c r="S6844" s="1" t="str">
        <f t="shared" si="531"/>
        <v>Aug</v>
      </c>
      <c r="T6844" s="1">
        <f t="shared" si="532"/>
        <v>2023</v>
      </c>
      <c r="U6844" s="1" t="str">
        <f t="shared" si="533"/>
        <v>High</v>
      </c>
      <c r="V6844" s="1" t="str">
        <f t="shared" si="534"/>
        <v>Frequent</v>
      </c>
    </row>
    <row r="6845" spans="1:22" x14ac:dyDescent="0.2">
      <c r="A6845" s="1" t="s">
        <v>14878</v>
      </c>
      <c r="B6845" s="2">
        <v>44544</v>
      </c>
      <c r="C6845" s="1" t="s">
        <v>8031</v>
      </c>
      <c r="D6845">
        <v>43</v>
      </c>
      <c r="E6845" s="1" t="s">
        <v>8013</v>
      </c>
      <c r="F6845" s="1" t="s">
        <v>8032</v>
      </c>
      <c r="G6845" s="1" t="s">
        <v>8060</v>
      </c>
      <c r="H6845">
        <v>3</v>
      </c>
      <c r="I6845">
        <v>8</v>
      </c>
      <c r="J6845" s="1" t="s">
        <v>8016</v>
      </c>
      <c r="K6845">
        <v>4</v>
      </c>
      <c r="L6845">
        <v>2</v>
      </c>
      <c r="M6845">
        <v>1</v>
      </c>
      <c r="N6845" s="1" t="s">
        <v>8023</v>
      </c>
      <c r="O6845" s="1" t="s">
        <v>8008</v>
      </c>
      <c r="P6845">
        <v>0.75</v>
      </c>
      <c r="Q6845">
        <v>0</v>
      </c>
      <c r="R6845" t="str">
        <f t="shared" si="530"/>
        <v>ADULT</v>
      </c>
      <c r="S6845" s="1" t="str">
        <f t="shared" si="531"/>
        <v>Dec</v>
      </c>
      <c r="T6845" s="1">
        <f t="shared" si="532"/>
        <v>2021</v>
      </c>
      <c r="U6845" s="1" t="str">
        <f t="shared" si="533"/>
        <v>High</v>
      </c>
      <c r="V6845" s="1" t="str">
        <f t="shared" si="534"/>
        <v>Normal</v>
      </c>
    </row>
    <row r="6846" spans="1:22" x14ac:dyDescent="0.2">
      <c r="A6846" s="1" t="s">
        <v>14879</v>
      </c>
      <c r="B6846" s="2">
        <v>44900</v>
      </c>
      <c r="C6846" s="1" t="s">
        <v>8031</v>
      </c>
      <c r="D6846">
        <v>95</v>
      </c>
      <c r="E6846" s="1" t="s">
        <v>8003</v>
      </c>
      <c r="F6846" s="1" t="s">
        <v>8004</v>
      </c>
      <c r="G6846" s="1" t="s">
        <v>8048</v>
      </c>
      <c r="H6846">
        <v>7</v>
      </c>
      <c r="I6846">
        <v>10</v>
      </c>
      <c r="J6846" s="1" t="s">
        <v>8016</v>
      </c>
      <c r="K6846">
        <v>12</v>
      </c>
      <c r="L6846">
        <v>6</v>
      </c>
      <c r="M6846">
        <v>4</v>
      </c>
      <c r="N6846" s="1" t="s">
        <v>8007</v>
      </c>
      <c r="O6846" s="1" t="s">
        <v>8017</v>
      </c>
      <c r="P6846">
        <v>0.97</v>
      </c>
      <c r="Q6846">
        <v>1</v>
      </c>
      <c r="R6846" t="str">
        <f t="shared" si="530"/>
        <v>SENIOR</v>
      </c>
      <c r="S6846" s="1" t="str">
        <f t="shared" si="531"/>
        <v>Dec</v>
      </c>
      <c r="T6846" s="1">
        <f t="shared" si="532"/>
        <v>2022</v>
      </c>
      <c r="U6846" s="1" t="str">
        <f t="shared" si="533"/>
        <v>High</v>
      </c>
      <c r="V6846" s="1" t="str">
        <f t="shared" si="534"/>
        <v>Frequent</v>
      </c>
    </row>
    <row r="6847" spans="1:22" x14ac:dyDescent="0.2">
      <c r="A6847" s="1" t="s">
        <v>14880</v>
      </c>
      <c r="B6847" s="2">
        <v>44862</v>
      </c>
      <c r="C6847" s="1" t="s">
        <v>8010</v>
      </c>
      <c r="D6847">
        <v>65</v>
      </c>
      <c r="E6847" s="1" t="s">
        <v>8003</v>
      </c>
      <c r="F6847" s="1" t="s">
        <v>8014</v>
      </c>
      <c r="G6847" s="1" t="s">
        <v>8029</v>
      </c>
      <c r="H6847">
        <v>4</v>
      </c>
      <c r="I6847">
        <v>6</v>
      </c>
      <c r="J6847" s="1" t="s">
        <v>8027</v>
      </c>
      <c r="K6847">
        <v>8</v>
      </c>
      <c r="L6847">
        <v>2</v>
      </c>
      <c r="M6847">
        <v>1</v>
      </c>
      <c r="N6847" s="1" t="s">
        <v>8011</v>
      </c>
      <c r="O6847" s="1" t="s">
        <v>8008</v>
      </c>
      <c r="P6847">
        <v>0.65</v>
      </c>
      <c r="Q6847">
        <v>1</v>
      </c>
      <c r="R6847" t="str">
        <f t="shared" si="530"/>
        <v>SENIOR</v>
      </c>
      <c r="S6847" s="1" t="str">
        <f t="shared" si="531"/>
        <v>Oct</v>
      </c>
      <c r="T6847" s="1">
        <f t="shared" si="532"/>
        <v>2022</v>
      </c>
      <c r="U6847" s="1" t="str">
        <f t="shared" si="533"/>
        <v>Medium</v>
      </c>
      <c r="V6847" s="1" t="str">
        <f t="shared" si="534"/>
        <v>Normal</v>
      </c>
    </row>
    <row r="6848" spans="1:22" x14ac:dyDescent="0.2">
      <c r="A6848" s="1" t="s">
        <v>14881</v>
      </c>
      <c r="B6848" s="2">
        <v>44837</v>
      </c>
      <c r="C6848" s="1" t="s">
        <v>8010</v>
      </c>
      <c r="D6848">
        <v>59</v>
      </c>
      <c r="E6848" s="1" t="s">
        <v>8003</v>
      </c>
      <c r="F6848" s="1" t="s">
        <v>8014</v>
      </c>
      <c r="G6848" s="1" t="s">
        <v>8015</v>
      </c>
      <c r="H6848">
        <v>4</v>
      </c>
      <c r="I6848">
        <v>5</v>
      </c>
      <c r="J6848" s="1" t="s">
        <v>8016</v>
      </c>
      <c r="K6848">
        <v>7</v>
      </c>
      <c r="L6848">
        <v>3</v>
      </c>
      <c r="M6848">
        <v>1</v>
      </c>
      <c r="N6848" s="1" t="s">
        <v>8011</v>
      </c>
      <c r="O6848" s="1" t="s">
        <v>8008</v>
      </c>
      <c r="P6848">
        <v>0.49</v>
      </c>
      <c r="Q6848">
        <v>1</v>
      </c>
      <c r="R6848" t="str">
        <f t="shared" si="530"/>
        <v>ADULT</v>
      </c>
      <c r="S6848" s="1" t="str">
        <f t="shared" si="531"/>
        <v>Oct</v>
      </c>
      <c r="T6848" s="1">
        <f t="shared" si="532"/>
        <v>2022</v>
      </c>
      <c r="U6848" s="1" t="str">
        <f t="shared" si="533"/>
        <v>Medium</v>
      </c>
      <c r="V6848" s="1" t="str">
        <f t="shared" si="534"/>
        <v>Normal</v>
      </c>
    </row>
    <row r="6849" spans="1:22" x14ac:dyDescent="0.2">
      <c r="A6849" s="1" t="s">
        <v>14882</v>
      </c>
      <c r="B6849" s="2">
        <v>44772</v>
      </c>
      <c r="C6849" s="1" t="s">
        <v>8019</v>
      </c>
      <c r="D6849">
        <v>66</v>
      </c>
      <c r="E6849" s="1" t="s">
        <v>8003</v>
      </c>
      <c r="F6849" s="1" t="s">
        <v>8004</v>
      </c>
      <c r="G6849" s="1" t="s">
        <v>8044</v>
      </c>
      <c r="H6849">
        <v>5</v>
      </c>
      <c r="I6849">
        <v>10</v>
      </c>
      <c r="J6849" s="1" t="s">
        <v>8041</v>
      </c>
      <c r="K6849">
        <v>8</v>
      </c>
      <c r="L6849">
        <v>5</v>
      </c>
      <c r="M6849">
        <v>2</v>
      </c>
      <c r="N6849" s="1" t="s">
        <v>8007</v>
      </c>
      <c r="O6849" s="1" t="s">
        <v>8008</v>
      </c>
      <c r="P6849">
        <v>0.97</v>
      </c>
      <c r="Q6849">
        <v>1</v>
      </c>
      <c r="R6849" t="str">
        <f t="shared" si="530"/>
        <v>SENIOR</v>
      </c>
      <c r="S6849" s="1" t="str">
        <f t="shared" si="531"/>
        <v>Jul</v>
      </c>
      <c r="T6849" s="1">
        <f t="shared" si="532"/>
        <v>2022</v>
      </c>
      <c r="U6849" s="1" t="str">
        <f t="shared" si="533"/>
        <v>High</v>
      </c>
      <c r="V6849" s="1" t="str">
        <f t="shared" si="534"/>
        <v>Normal</v>
      </c>
    </row>
    <row r="6850" spans="1:22" x14ac:dyDescent="0.2">
      <c r="A6850" s="1" t="s">
        <v>14883</v>
      </c>
      <c r="B6850" s="2">
        <v>44395</v>
      </c>
      <c r="C6850" s="1" t="s">
        <v>8019</v>
      </c>
      <c r="D6850">
        <v>95</v>
      </c>
      <c r="E6850" s="1" t="s">
        <v>8013</v>
      </c>
      <c r="F6850" s="1" t="s">
        <v>8014</v>
      </c>
      <c r="G6850" s="1" t="s">
        <v>8015</v>
      </c>
      <c r="H6850">
        <v>6</v>
      </c>
      <c r="I6850">
        <v>7</v>
      </c>
      <c r="J6850" s="1" t="s">
        <v>8016</v>
      </c>
      <c r="K6850">
        <v>11</v>
      </c>
      <c r="L6850">
        <v>4</v>
      </c>
      <c r="M6850">
        <v>2</v>
      </c>
      <c r="N6850" s="1" t="s">
        <v>8007</v>
      </c>
      <c r="O6850" s="1" t="s">
        <v>8017</v>
      </c>
      <c r="P6850">
        <v>0.97</v>
      </c>
      <c r="Q6850">
        <v>1</v>
      </c>
      <c r="R6850" t="str">
        <f t="shared" ref="R6850:R6913" si="535">IF(D6850&lt;18,"CHILD",IF(D6850&lt;40,"YOUNG ADULT",IF(D6850&lt;65,"ADULT","SENIOR")))</f>
        <v>SENIOR</v>
      </c>
      <c r="S6850" s="1" t="str">
        <f t="shared" ref="S6850:S6913" si="536">TEXT(B6850,"MMM")</f>
        <v>Jul</v>
      </c>
      <c r="T6850" s="1">
        <f t="shared" ref="T6850:T6913" si="537">YEAR(B6850)</f>
        <v>2021</v>
      </c>
      <c r="U6850" s="1" t="str">
        <f t="shared" ref="U6850:U6913" si="538">IF(P6850&lt;0.3,"Low",IF(P6850&lt;0.7,"Medium","High"))</f>
        <v>High</v>
      </c>
      <c r="V6850" s="1" t="str">
        <f t="shared" ref="V6850:V6913" si="539">IF(M6850&gt;=3,"Frequent","Normal")</f>
        <v>Normal</v>
      </c>
    </row>
    <row r="6851" spans="1:22" x14ac:dyDescent="0.2">
      <c r="A6851" s="1" t="s">
        <v>14884</v>
      </c>
      <c r="B6851" s="2">
        <v>44504</v>
      </c>
      <c r="C6851" s="1" t="s">
        <v>8010</v>
      </c>
      <c r="D6851">
        <v>41</v>
      </c>
      <c r="E6851" s="1" t="s">
        <v>8013</v>
      </c>
      <c r="F6851" s="1" t="s">
        <v>8037</v>
      </c>
      <c r="G6851" s="1" t="s">
        <v>8044</v>
      </c>
      <c r="H6851">
        <v>3</v>
      </c>
      <c r="I6851">
        <v>8</v>
      </c>
      <c r="J6851" s="1" t="s">
        <v>8016</v>
      </c>
      <c r="K6851">
        <v>6</v>
      </c>
      <c r="L6851">
        <v>2</v>
      </c>
      <c r="M6851">
        <v>2</v>
      </c>
      <c r="N6851" s="1" t="s">
        <v>8038</v>
      </c>
      <c r="O6851" s="1" t="s">
        <v>8008</v>
      </c>
      <c r="P6851">
        <v>0.89</v>
      </c>
      <c r="Q6851">
        <v>1</v>
      </c>
      <c r="R6851" t="str">
        <f t="shared" si="535"/>
        <v>ADULT</v>
      </c>
      <c r="S6851" s="1" t="str">
        <f t="shared" si="536"/>
        <v>Nov</v>
      </c>
      <c r="T6851" s="1">
        <f t="shared" si="537"/>
        <v>2021</v>
      </c>
      <c r="U6851" s="1" t="str">
        <f t="shared" si="538"/>
        <v>High</v>
      </c>
      <c r="V6851" s="1" t="str">
        <f t="shared" si="539"/>
        <v>Normal</v>
      </c>
    </row>
    <row r="6852" spans="1:22" x14ac:dyDescent="0.2">
      <c r="A6852" s="1" t="s">
        <v>14885</v>
      </c>
      <c r="B6852" s="2">
        <v>44770</v>
      </c>
      <c r="C6852" s="1" t="s">
        <v>8019</v>
      </c>
      <c r="D6852">
        <v>38</v>
      </c>
      <c r="E6852" s="1" t="s">
        <v>8003</v>
      </c>
      <c r="F6852" s="1" t="s">
        <v>8032</v>
      </c>
      <c r="G6852" s="1" t="s">
        <v>8060</v>
      </c>
      <c r="H6852">
        <v>3</v>
      </c>
      <c r="I6852">
        <v>11</v>
      </c>
      <c r="J6852" s="1" t="s">
        <v>8016</v>
      </c>
      <c r="K6852">
        <v>4</v>
      </c>
      <c r="L6852">
        <v>2</v>
      </c>
      <c r="M6852">
        <v>1</v>
      </c>
      <c r="N6852" s="1" t="s">
        <v>8011</v>
      </c>
      <c r="O6852" s="1" t="s">
        <v>8008</v>
      </c>
      <c r="P6852">
        <v>0.63</v>
      </c>
      <c r="Q6852">
        <v>1</v>
      </c>
      <c r="R6852" t="str">
        <f t="shared" si="535"/>
        <v>YOUNG ADULT</v>
      </c>
      <c r="S6852" s="1" t="str">
        <f t="shared" si="536"/>
        <v>Jul</v>
      </c>
      <c r="T6852" s="1">
        <f t="shared" si="537"/>
        <v>2022</v>
      </c>
      <c r="U6852" s="1" t="str">
        <f t="shared" si="538"/>
        <v>Medium</v>
      </c>
      <c r="V6852" s="1" t="str">
        <f t="shared" si="539"/>
        <v>Normal</v>
      </c>
    </row>
    <row r="6853" spans="1:22" x14ac:dyDescent="0.2">
      <c r="A6853" s="1" t="s">
        <v>14886</v>
      </c>
      <c r="B6853" s="2">
        <v>45061</v>
      </c>
      <c r="C6853" s="1" t="s">
        <v>8002</v>
      </c>
      <c r="D6853">
        <v>45</v>
      </c>
      <c r="E6853" s="1" t="s">
        <v>8003</v>
      </c>
      <c r="F6853" s="1" t="s">
        <v>8004</v>
      </c>
      <c r="G6853" s="1" t="s">
        <v>8026</v>
      </c>
      <c r="H6853">
        <v>6</v>
      </c>
      <c r="I6853">
        <v>8</v>
      </c>
      <c r="J6853" s="1" t="s">
        <v>8027</v>
      </c>
      <c r="K6853">
        <v>9</v>
      </c>
      <c r="L6853">
        <v>3</v>
      </c>
      <c r="M6853">
        <v>2</v>
      </c>
      <c r="N6853" s="1" t="s">
        <v>8011</v>
      </c>
      <c r="O6853" s="1" t="s">
        <v>8017</v>
      </c>
      <c r="P6853">
        <v>0.97</v>
      </c>
      <c r="Q6853">
        <v>1</v>
      </c>
      <c r="R6853" t="str">
        <f t="shared" si="535"/>
        <v>ADULT</v>
      </c>
      <c r="S6853" s="1" t="str">
        <f t="shared" si="536"/>
        <v>May</v>
      </c>
      <c r="T6853" s="1">
        <f t="shared" si="537"/>
        <v>2023</v>
      </c>
      <c r="U6853" s="1" t="str">
        <f t="shared" si="538"/>
        <v>High</v>
      </c>
      <c r="V6853" s="1" t="str">
        <f t="shared" si="539"/>
        <v>Normal</v>
      </c>
    </row>
    <row r="6854" spans="1:22" x14ac:dyDescent="0.2">
      <c r="A6854" s="1" t="s">
        <v>14887</v>
      </c>
      <c r="B6854" s="2">
        <v>44670</v>
      </c>
      <c r="C6854" s="1" t="s">
        <v>8002</v>
      </c>
      <c r="D6854">
        <v>58</v>
      </c>
      <c r="E6854" s="1" t="s">
        <v>8013</v>
      </c>
      <c r="F6854" s="1" t="s">
        <v>8037</v>
      </c>
      <c r="G6854" s="1" t="s">
        <v>8035</v>
      </c>
      <c r="H6854">
        <v>4</v>
      </c>
      <c r="I6854">
        <v>11</v>
      </c>
      <c r="J6854" s="1" t="s">
        <v>8027</v>
      </c>
      <c r="K6854">
        <v>7</v>
      </c>
      <c r="L6854">
        <v>3</v>
      </c>
      <c r="M6854">
        <v>1</v>
      </c>
      <c r="N6854" s="1" t="s">
        <v>8038</v>
      </c>
      <c r="O6854" s="1" t="s">
        <v>8008</v>
      </c>
      <c r="P6854">
        <v>0.79</v>
      </c>
      <c r="Q6854">
        <v>1</v>
      </c>
      <c r="R6854" t="str">
        <f t="shared" si="535"/>
        <v>ADULT</v>
      </c>
      <c r="S6854" s="1" t="str">
        <f t="shared" si="536"/>
        <v>Apr</v>
      </c>
      <c r="T6854" s="1">
        <f t="shared" si="537"/>
        <v>2022</v>
      </c>
      <c r="U6854" s="1" t="str">
        <f t="shared" si="538"/>
        <v>High</v>
      </c>
      <c r="V6854" s="1" t="str">
        <f t="shared" si="539"/>
        <v>Normal</v>
      </c>
    </row>
    <row r="6855" spans="1:22" x14ac:dyDescent="0.2">
      <c r="A6855" s="1" t="s">
        <v>14888</v>
      </c>
      <c r="B6855" s="2">
        <v>44420</v>
      </c>
      <c r="C6855" s="1" t="s">
        <v>8019</v>
      </c>
      <c r="D6855">
        <v>28</v>
      </c>
      <c r="E6855" s="1" t="s">
        <v>8003</v>
      </c>
      <c r="F6855" s="1" t="s">
        <v>8022</v>
      </c>
      <c r="G6855" s="1" t="s">
        <v>8044</v>
      </c>
      <c r="H6855">
        <v>3</v>
      </c>
      <c r="I6855">
        <v>7</v>
      </c>
      <c r="J6855" s="1" t="s">
        <v>8041</v>
      </c>
      <c r="K6855">
        <v>4</v>
      </c>
      <c r="L6855">
        <v>4</v>
      </c>
      <c r="M6855">
        <v>1</v>
      </c>
      <c r="N6855" s="1" t="s">
        <v>8023</v>
      </c>
      <c r="O6855" s="1" t="s">
        <v>8008</v>
      </c>
      <c r="P6855">
        <v>0.82</v>
      </c>
      <c r="Q6855">
        <v>1</v>
      </c>
      <c r="R6855" t="str">
        <f t="shared" si="535"/>
        <v>YOUNG ADULT</v>
      </c>
      <c r="S6855" s="1" t="str">
        <f t="shared" si="536"/>
        <v>Aug</v>
      </c>
      <c r="T6855" s="1">
        <f t="shared" si="537"/>
        <v>2021</v>
      </c>
      <c r="U6855" s="1" t="str">
        <f t="shared" si="538"/>
        <v>High</v>
      </c>
      <c r="V6855" s="1" t="str">
        <f t="shared" si="539"/>
        <v>Normal</v>
      </c>
    </row>
    <row r="6856" spans="1:22" x14ac:dyDescent="0.2">
      <c r="A6856" s="1" t="s">
        <v>14889</v>
      </c>
      <c r="B6856" s="2">
        <v>44293</v>
      </c>
      <c r="C6856" s="1" t="s">
        <v>8002</v>
      </c>
      <c r="D6856">
        <v>58</v>
      </c>
      <c r="E6856" s="1" t="s">
        <v>8003</v>
      </c>
      <c r="F6856" s="1" t="s">
        <v>8022</v>
      </c>
      <c r="G6856" s="1" t="s">
        <v>8035</v>
      </c>
      <c r="H6856">
        <v>4</v>
      </c>
      <c r="I6856">
        <v>11</v>
      </c>
      <c r="J6856" s="1" t="s">
        <v>8016</v>
      </c>
      <c r="K6856">
        <v>7</v>
      </c>
      <c r="L6856">
        <v>2</v>
      </c>
      <c r="M6856">
        <v>1</v>
      </c>
      <c r="N6856" s="1" t="s">
        <v>8011</v>
      </c>
      <c r="O6856" s="1" t="s">
        <v>8008</v>
      </c>
      <c r="P6856">
        <v>0.75</v>
      </c>
      <c r="Q6856">
        <v>1</v>
      </c>
      <c r="R6856" t="str">
        <f t="shared" si="535"/>
        <v>ADULT</v>
      </c>
      <c r="S6856" s="1" t="str">
        <f t="shared" si="536"/>
        <v>Apr</v>
      </c>
      <c r="T6856" s="1">
        <f t="shared" si="537"/>
        <v>2021</v>
      </c>
      <c r="U6856" s="1" t="str">
        <f t="shared" si="538"/>
        <v>High</v>
      </c>
      <c r="V6856" s="1" t="str">
        <f t="shared" si="539"/>
        <v>Normal</v>
      </c>
    </row>
    <row r="6857" spans="1:22" x14ac:dyDescent="0.2">
      <c r="A6857" s="1" t="s">
        <v>14890</v>
      </c>
      <c r="B6857" s="2">
        <v>44922</v>
      </c>
      <c r="C6857" s="1" t="s">
        <v>8031</v>
      </c>
      <c r="D6857">
        <v>86</v>
      </c>
      <c r="E6857" s="1" t="s">
        <v>8003</v>
      </c>
      <c r="F6857" s="1" t="s">
        <v>8004</v>
      </c>
      <c r="G6857" s="1" t="s">
        <v>8060</v>
      </c>
      <c r="H6857">
        <v>6</v>
      </c>
      <c r="I6857">
        <v>10</v>
      </c>
      <c r="J6857" s="1" t="s">
        <v>8016</v>
      </c>
      <c r="K6857">
        <v>9</v>
      </c>
      <c r="L6857">
        <v>4</v>
      </c>
      <c r="M6857">
        <v>2</v>
      </c>
      <c r="N6857" s="1" t="s">
        <v>8007</v>
      </c>
      <c r="O6857" s="1" t="s">
        <v>8017</v>
      </c>
      <c r="P6857">
        <v>0.97</v>
      </c>
      <c r="Q6857">
        <v>1</v>
      </c>
      <c r="R6857" t="str">
        <f t="shared" si="535"/>
        <v>SENIOR</v>
      </c>
      <c r="S6857" s="1" t="str">
        <f t="shared" si="536"/>
        <v>Dec</v>
      </c>
      <c r="T6857" s="1">
        <f t="shared" si="537"/>
        <v>2022</v>
      </c>
      <c r="U6857" s="1" t="str">
        <f t="shared" si="538"/>
        <v>High</v>
      </c>
      <c r="V6857" s="1" t="str">
        <f t="shared" si="539"/>
        <v>Normal</v>
      </c>
    </row>
    <row r="6858" spans="1:22" x14ac:dyDescent="0.2">
      <c r="A6858" s="1" t="s">
        <v>14891</v>
      </c>
      <c r="B6858" s="2">
        <v>44660</v>
      </c>
      <c r="C6858" s="1" t="s">
        <v>8002</v>
      </c>
      <c r="D6858">
        <v>60</v>
      </c>
      <c r="E6858" s="1" t="s">
        <v>8013</v>
      </c>
      <c r="F6858" s="1" t="s">
        <v>8014</v>
      </c>
      <c r="G6858" s="1" t="s">
        <v>8005</v>
      </c>
      <c r="H6858">
        <v>5</v>
      </c>
      <c r="I6858">
        <v>8</v>
      </c>
      <c r="J6858" s="1" t="s">
        <v>8006</v>
      </c>
      <c r="K6858">
        <v>8</v>
      </c>
      <c r="L6858">
        <v>4</v>
      </c>
      <c r="M6858">
        <v>1</v>
      </c>
      <c r="N6858" s="1" t="s">
        <v>8011</v>
      </c>
      <c r="O6858" s="1" t="s">
        <v>8008</v>
      </c>
      <c r="P6858">
        <v>0.77</v>
      </c>
      <c r="Q6858">
        <v>0</v>
      </c>
      <c r="R6858" t="str">
        <f t="shared" si="535"/>
        <v>ADULT</v>
      </c>
      <c r="S6858" s="1" t="str">
        <f t="shared" si="536"/>
        <v>Apr</v>
      </c>
      <c r="T6858" s="1">
        <f t="shared" si="537"/>
        <v>2022</v>
      </c>
      <c r="U6858" s="1" t="str">
        <f t="shared" si="538"/>
        <v>High</v>
      </c>
      <c r="V6858" s="1" t="str">
        <f t="shared" si="539"/>
        <v>Normal</v>
      </c>
    </row>
    <row r="6859" spans="1:22" x14ac:dyDescent="0.2">
      <c r="A6859" s="1" t="s">
        <v>14892</v>
      </c>
      <c r="B6859" s="2">
        <v>44334</v>
      </c>
      <c r="C6859" s="1" t="s">
        <v>8002</v>
      </c>
      <c r="D6859">
        <v>53</v>
      </c>
      <c r="E6859" s="1" t="s">
        <v>8013</v>
      </c>
      <c r="F6859" s="1" t="s">
        <v>8037</v>
      </c>
      <c r="G6859" s="1" t="s">
        <v>8060</v>
      </c>
      <c r="H6859">
        <v>7</v>
      </c>
      <c r="I6859">
        <v>9</v>
      </c>
      <c r="J6859" s="1" t="s">
        <v>8006</v>
      </c>
      <c r="K6859">
        <v>10</v>
      </c>
      <c r="L6859">
        <v>4</v>
      </c>
      <c r="M6859">
        <v>3</v>
      </c>
      <c r="N6859" s="1" t="s">
        <v>8023</v>
      </c>
      <c r="O6859" s="1" t="s">
        <v>8017</v>
      </c>
      <c r="P6859">
        <v>0.97</v>
      </c>
      <c r="Q6859">
        <v>1</v>
      </c>
      <c r="R6859" t="str">
        <f t="shared" si="535"/>
        <v>ADULT</v>
      </c>
      <c r="S6859" s="1" t="str">
        <f t="shared" si="536"/>
        <v>May</v>
      </c>
      <c r="T6859" s="1">
        <f t="shared" si="537"/>
        <v>2021</v>
      </c>
      <c r="U6859" s="1" t="str">
        <f t="shared" si="538"/>
        <v>High</v>
      </c>
      <c r="V6859" s="1" t="str">
        <f t="shared" si="539"/>
        <v>Frequent</v>
      </c>
    </row>
    <row r="6860" spans="1:22" x14ac:dyDescent="0.2">
      <c r="A6860" s="1" t="s">
        <v>14893</v>
      </c>
      <c r="B6860" s="2">
        <v>44935</v>
      </c>
      <c r="C6860" s="1" t="s">
        <v>8031</v>
      </c>
      <c r="D6860">
        <v>47</v>
      </c>
      <c r="E6860" s="1" t="s">
        <v>8013</v>
      </c>
      <c r="F6860" s="1" t="s">
        <v>8032</v>
      </c>
      <c r="G6860" s="1" t="s">
        <v>8048</v>
      </c>
      <c r="H6860">
        <v>3</v>
      </c>
      <c r="I6860">
        <v>9</v>
      </c>
      <c r="J6860" s="1" t="s">
        <v>8016</v>
      </c>
      <c r="K6860">
        <v>4</v>
      </c>
      <c r="L6860">
        <v>2</v>
      </c>
      <c r="M6860">
        <v>2</v>
      </c>
      <c r="N6860" s="1" t="s">
        <v>8011</v>
      </c>
      <c r="O6860" s="1" t="s">
        <v>8008</v>
      </c>
      <c r="P6860">
        <v>0.89</v>
      </c>
      <c r="Q6860">
        <v>1</v>
      </c>
      <c r="R6860" t="str">
        <f t="shared" si="535"/>
        <v>ADULT</v>
      </c>
      <c r="S6860" s="1" t="str">
        <f t="shared" si="536"/>
        <v>Jan</v>
      </c>
      <c r="T6860" s="1">
        <f t="shared" si="537"/>
        <v>2023</v>
      </c>
      <c r="U6860" s="1" t="str">
        <f t="shared" si="538"/>
        <v>High</v>
      </c>
      <c r="V6860" s="1" t="str">
        <f t="shared" si="539"/>
        <v>Normal</v>
      </c>
    </row>
    <row r="6861" spans="1:22" x14ac:dyDescent="0.2">
      <c r="A6861" s="1" t="s">
        <v>14894</v>
      </c>
      <c r="B6861" s="2">
        <v>44424</v>
      </c>
      <c r="C6861" s="1" t="s">
        <v>8019</v>
      </c>
      <c r="D6861">
        <v>73</v>
      </c>
      <c r="E6861" s="1" t="s">
        <v>8003</v>
      </c>
      <c r="F6861" s="1" t="s">
        <v>8037</v>
      </c>
      <c r="G6861" s="1" t="s">
        <v>8005</v>
      </c>
      <c r="H6861">
        <v>5</v>
      </c>
      <c r="I6861">
        <v>7</v>
      </c>
      <c r="J6861" s="1" t="s">
        <v>8006</v>
      </c>
      <c r="K6861">
        <v>10</v>
      </c>
      <c r="L6861">
        <v>7</v>
      </c>
      <c r="M6861">
        <v>2</v>
      </c>
      <c r="N6861" s="1" t="s">
        <v>8007</v>
      </c>
      <c r="O6861" s="1" t="s">
        <v>8008</v>
      </c>
      <c r="P6861">
        <v>0.97</v>
      </c>
      <c r="Q6861">
        <v>1</v>
      </c>
      <c r="R6861" t="str">
        <f t="shared" si="535"/>
        <v>SENIOR</v>
      </c>
      <c r="S6861" s="1" t="str">
        <f t="shared" si="536"/>
        <v>Aug</v>
      </c>
      <c r="T6861" s="1">
        <f t="shared" si="537"/>
        <v>2021</v>
      </c>
      <c r="U6861" s="1" t="str">
        <f t="shared" si="538"/>
        <v>High</v>
      </c>
      <c r="V6861" s="1" t="str">
        <f t="shared" si="539"/>
        <v>Normal</v>
      </c>
    </row>
    <row r="6862" spans="1:22" x14ac:dyDescent="0.2">
      <c r="A6862" s="1" t="s">
        <v>14895</v>
      </c>
      <c r="B6862" s="2">
        <v>44754</v>
      </c>
      <c r="C6862" s="1" t="s">
        <v>8019</v>
      </c>
      <c r="D6862">
        <v>43</v>
      </c>
      <c r="E6862" s="1" t="s">
        <v>8013</v>
      </c>
      <c r="F6862" s="1" t="s">
        <v>8022</v>
      </c>
      <c r="G6862" s="1" t="s">
        <v>8026</v>
      </c>
      <c r="H6862">
        <v>3</v>
      </c>
      <c r="I6862">
        <v>6</v>
      </c>
      <c r="J6862" s="1" t="s">
        <v>8027</v>
      </c>
      <c r="K6862">
        <v>6</v>
      </c>
      <c r="L6862">
        <v>2</v>
      </c>
      <c r="M6862">
        <v>1</v>
      </c>
      <c r="N6862" s="1" t="s">
        <v>8023</v>
      </c>
      <c r="O6862" s="1" t="s">
        <v>8008</v>
      </c>
      <c r="P6862">
        <v>0.45</v>
      </c>
      <c r="Q6862">
        <v>0</v>
      </c>
      <c r="R6862" t="str">
        <f t="shared" si="535"/>
        <v>ADULT</v>
      </c>
      <c r="S6862" s="1" t="str">
        <f t="shared" si="536"/>
        <v>Jul</v>
      </c>
      <c r="T6862" s="1">
        <f t="shared" si="537"/>
        <v>2022</v>
      </c>
      <c r="U6862" s="1" t="str">
        <f t="shared" si="538"/>
        <v>Medium</v>
      </c>
      <c r="V6862" s="1" t="str">
        <f t="shared" si="539"/>
        <v>Normal</v>
      </c>
    </row>
    <row r="6863" spans="1:22" x14ac:dyDescent="0.2">
      <c r="A6863" s="1" t="s">
        <v>14896</v>
      </c>
      <c r="B6863" s="2">
        <v>44532</v>
      </c>
      <c r="C6863" s="1" t="s">
        <v>8031</v>
      </c>
      <c r="D6863">
        <v>89</v>
      </c>
      <c r="E6863" s="1" t="s">
        <v>8013</v>
      </c>
      <c r="F6863" s="1" t="s">
        <v>8022</v>
      </c>
      <c r="G6863" s="1" t="s">
        <v>8067</v>
      </c>
      <c r="H6863">
        <v>6</v>
      </c>
      <c r="I6863">
        <v>8</v>
      </c>
      <c r="J6863" s="1" t="s">
        <v>8016</v>
      </c>
      <c r="K6863">
        <v>10</v>
      </c>
      <c r="L6863">
        <v>6</v>
      </c>
      <c r="M6863">
        <v>2</v>
      </c>
      <c r="N6863" s="1" t="s">
        <v>8007</v>
      </c>
      <c r="O6863" s="1" t="s">
        <v>8017</v>
      </c>
      <c r="P6863">
        <v>0.97</v>
      </c>
      <c r="Q6863">
        <v>1</v>
      </c>
      <c r="R6863" t="str">
        <f t="shared" si="535"/>
        <v>SENIOR</v>
      </c>
      <c r="S6863" s="1" t="str">
        <f t="shared" si="536"/>
        <v>Dec</v>
      </c>
      <c r="T6863" s="1">
        <f t="shared" si="537"/>
        <v>2021</v>
      </c>
      <c r="U6863" s="1" t="str">
        <f t="shared" si="538"/>
        <v>High</v>
      </c>
      <c r="V6863" s="1" t="str">
        <f t="shared" si="539"/>
        <v>Normal</v>
      </c>
    </row>
    <row r="6864" spans="1:22" x14ac:dyDescent="0.2">
      <c r="A6864" s="1" t="s">
        <v>14897</v>
      </c>
      <c r="B6864" s="2">
        <v>45217</v>
      </c>
      <c r="C6864" s="1" t="s">
        <v>8010</v>
      </c>
      <c r="D6864">
        <v>90</v>
      </c>
      <c r="E6864" s="1" t="s">
        <v>8013</v>
      </c>
      <c r="F6864" s="1" t="s">
        <v>8032</v>
      </c>
      <c r="G6864" s="1" t="s">
        <v>8005</v>
      </c>
      <c r="H6864">
        <v>7</v>
      </c>
      <c r="I6864">
        <v>9</v>
      </c>
      <c r="J6864" s="1" t="s">
        <v>8016</v>
      </c>
      <c r="K6864">
        <v>10</v>
      </c>
      <c r="L6864">
        <v>6</v>
      </c>
      <c r="M6864">
        <v>3</v>
      </c>
      <c r="N6864" s="1" t="s">
        <v>8007</v>
      </c>
      <c r="O6864" s="1" t="s">
        <v>8017</v>
      </c>
      <c r="P6864">
        <v>0.97</v>
      </c>
      <c r="Q6864">
        <v>1</v>
      </c>
      <c r="R6864" t="str">
        <f t="shared" si="535"/>
        <v>SENIOR</v>
      </c>
      <c r="S6864" s="1" t="str">
        <f t="shared" si="536"/>
        <v>Oct</v>
      </c>
      <c r="T6864" s="1">
        <f t="shared" si="537"/>
        <v>2023</v>
      </c>
      <c r="U6864" s="1" t="str">
        <f t="shared" si="538"/>
        <v>High</v>
      </c>
      <c r="V6864" s="1" t="str">
        <f t="shared" si="539"/>
        <v>Frequent</v>
      </c>
    </row>
    <row r="6865" spans="1:22" x14ac:dyDescent="0.2">
      <c r="A6865" s="1" t="s">
        <v>14898</v>
      </c>
      <c r="B6865" s="2">
        <v>44446</v>
      </c>
      <c r="C6865" s="1" t="s">
        <v>8010</v>
      </c>
      <c r="D6865">
        <v>62</v>
      </c>
      <c r="E6865" s="1" t="s">
        <v>8003</v>
      </c>
      <c r="F6865" s="1" t="s">
        <v>8037</v>
      </c>
      <c r="G6865" s="1" t="s">
        <v>8060</v>
      </c>
      <c r="H6865">
        <v>4</v>
      </c>
      <c r="I6865">
        <v>8</v>
      </c>
      <c r="J6865" s="1" t="s">
        <v>8027</v>
      </c>
      <c r="K6865">
        <v>8</v>
      </c>
      <c r="L6865">
        <v>4</v>
      </c>
      <c r="M6865">
        <v>1</v>
      </c>
      <c r="N6865" s="1" t="s">
        <v>8011</v>
      </c>
      <c r="O6865" s="1" t="s">
        <v>8008</v>
      </c>
      <c r="P6865">
        <v>0.96</v>
      </c>
      <c r="Q6865">
        <v>1</v>
      </c>
      <c r="R6865" t="str">
        <f t="shared" si="535"/>
        <v>ADULT</v>
      </c>
      <c r="S6865" s="1" t="str">
        <f t="shared" si="536"/>
        <v>Sep</v>
      </c>
      <c r="T6865" s="1">
        <f t="shared" si="537"/>
        <v>2021</v>
      </c>
      <c r="U6865" s="1" t="str">
        <f t="shared" si="538"/>
        <v>High</v>
      </c>
      <c r="V6865" s="1" t="str">
        <f t="shared" si="539"/>
        <v>Normal</v>
      </c>
    </row>
    <row r="6866" spans="1:22" x14ac:dyDescent="0.2">
      <c r="A6866" s="1" t="s">
        <v>14899</v>
      </c>
      <c r="B6866" s="2">
        <v>44656</v>
      </c>
      <c r="C6866" s="1" t="s">
        <v>8002</v>
      </c>
      <c r="D6866">
        <v>57</v>
      </c>
      <c r="E6866" s="1" t="s">
        <v>8013</v>
      </c>
      <c r="F6866" s="1" t="s">
        <v>8032</v>
      </c>
      <c r="G6866" s="1" t="s">
        <v>8029</v>
      </c>
      <c r="H6866">
        <v>4</v>
      </c>
      <c r="I6866">
        <v>6</v>
      </c>
      <c r="J6866" s="1" t="s">
        <v>8006</v>
      </c>
      <c r="K6866">
        <v>7</v>
      </c>
      <c r="L6866">
        <v>2</v>
      </c>
      <c r="M6866">
        <v>1</v>
      </c>
      <c r="N6866" s="1" t="s">
        <v>8011</v>
      </c>
      <c r="O6866" s="1" t="s">
        <v>8008</v>
      </c>
      <c r="P6866">
        <v>0.49</v>
      </c>
      <c r="Q6866">
        <v>1</v>
      </c>
      <c r="R6866" t="str">
        <f t="shared" si="535"/>
        <v>ADULT</v>
      </c>
      <c r="S6866" s="1" t="str">
        <f t="shared" si="536"/>
        <v>Apr</v>
      </c>
      <c r="T6866" s="1">
        <f t="shared" si="537"/>
        <v>2022</v>
      </c>
      <c r="U6866" s="1" t="str">
        <f t="shared" si="538"/>
        <v>Medium</v>
      </c>
      <c r="V6866" s="1" t="str">
        <f t="shared" si="539"/>
        <v>Normal</v>
      </c>
    </row>
    <row r="6867" spans="1:22" x14ac:dyDescent="0.2">
      <c r="A6867" s="1" t="s">
        <v>14900</v>
      </c>
      <c r="B6867" s="2">
        <v>45247</v>
      </c>
      <c r="C6867" s="1" t="s">
        <v>8010</v>
      </c>
      <c r="D6867">
        <v>75</v>
      </c>
      <c r="E6867" s="1" t="s">
        <v>8013</v>
      </c>
      <c r="F6867" s="1" t="s">
        <v>8022</v>
      </c>
      <c r="G6867" s="1" t="s">
        <v>8026</v>
      </c>
      <c r="H6867">
        <v>7</v>
      </c>
      <c r="I6867">
        <v>9</v>
      </c>
      <c r="J6867" s="1" t="s">
        <v>8016</v>
      </c>
      <c r="K6867">
        <v>10</v>
      </c>
      <c r="L6867">
        <v>7</v>
      </c>
      <c r="M6867">
        <v>3</v>
      </c>
      <c r="N6867" s="1" t="s">
        <v>8007</v>
      </c>
      <c r="O6867" s="1" t="s">
        <v>8017</v>
      </c>
      <c r="P6867">
        <v>0.97</v>
      </c>
      <c r="Q6867">
        <v>1</v>
      </c>
      <c r="R6867" t="str">
        <f t="shared" si="535"/>
        <v>SENIOR</v>
      </c>
      <c r="S6867" s="1" t="str">
        <f t="shared" si="536"/>
        <v>Nov</v>
      </c>
      <c r="T6867" s="1">
        <f t="shared" si="537"/>
        <v>2023</v>
      </c>
      <c r="U6867" s="1" t="str">
        <f t="shared" si="538"/>
        <v>High</v>
      </c>
      <c r="V6867" s="1" t="str">
        <f t="shared" si="539"/>
        <v>Frequent</v>
      </c>
    </row>
    <row r="6868" spans="1:22" x14ac:dyDescent="0.2">
      <c r="A6868" s="1" t="s">
        <v>14901</v>
      </c>
      <c r="B6868" s="2">
        <v>44546</v>
      </c>
      <c r="C6868" s="1" t="s">
        <v>8031</v>
      </c>
      <c r="D6868">
        <v>76</v>
      </c>
      <c r="E6868" s="1" t="s">
        <v>8003</v>
      </c>
      <c r="F6868" s="1" t="s">
        <v>8004</v>
      </c>
      <c r="G6868" s="1" t="s">
        <v>8062</v>
      </c>
      <c r="H6868">
        <v>5</v>
      </c>
      <c r="I6868">
        <v>11</v>
      </c>
      <c r="J6868" s="1" t="s">
        <v>8016</v>
      </c>
      <c r="K6868">
        <v>8</v>
      </c>
      <c r="L6868">
        <v>4</v>
      </c>
      <c r="M6868">
        <v>2</v>
      </c>
      <c r="N6868" s="1" t="s">
        <v>8007</v>
      </c>
      <c r="O6868" s="1" t="s">
        <v>8008</v>
      </c>
      <c r="P6868">
        <v>0.97</v>
      </c>
      <c r="Q6868">
        <v>1</v>
      </c>
      <c r="R6868" t="str">
        <f t="shared" si="535"/>
        <v>SENIOR</v>
      </c>
      <c r="S6868" s="1" t="str">
        <f t="shared" si="536"/>
        <v>Dec</v>
      </c>
      <c r="T6868" s="1">
        <f t="shared" si="537"/>
        <v>2021</v>
      </c>
      <c r="U6868" s="1" t="str">
        <f t="shared" si="538"/>
        <v>High</v>
      </c>
      <c r="V6868" s="1" t="str">
        <f t="shared" si="539"/>
        <v>Normal</v>
      </c>
    </row>
    <row r="6869" spans="1:22" x14ac:dyDescent="0.2">
      <c r="A6869" s="1" t="s">
        <v>14902</v>
      </c>
      <c r="B6869" s="2">
        <v>44902</v>
      </c>
      <c r="C6869" s="1" t="s">
        <v>8031</v>
      </c>
      <c r="D6869">
        <v>44</v>
      </c>
      <c r="E6869" s="1" t="s">
        <v>8003</v>
      </c>
      <c r="F6869" s="1" t="s">
        <v>8004</v>
      </c>
      <c r="G6869" s="1" t="s">
        <v>8067</v>
      </c>
      <c r="H6869">
        <v>4</v>
      </c>
      <c r="I6869">
        <v>7</v>
      </c>
      <c r="J6869" s="1" t="s">
        <v>8016</v>
      </c>
      <c r="K6869">
        <v>8</v>
      </c>
      <c r="L6869">
        <v>5</v>
      </c>
      <c r="M6869">
        <v>1</v>
      </c>
      <c r="N6869" s="1" t="s">
        <v>8011</v>
      </c>
      <c r="O6869" s="1" t="s">
        <v>8008</v>
      </c>
      <c r="P6869">
        <v>0.59</v>
      </c>
      <c r="Q6869">
        <v>0</v>
      </c>
      <c r="R6869" t="str">
        <f t="shared" si="535"/>
        <v>ADULT</v>
      </c>
      <c r="S6869" s="1" t="str">
        <f t="shared" si="536"/>
        <v>Dec</v>
      </c>
      <c r="T6869" s="1">
        <f t="shared" si="537"/>
        <v>2022</v>
      </c>
      <c r="U6869" s="1" t="str">
        <f t="shared" si="538"/>
        <v>Medium</v>
      </c>
      <c r="V6869" s="1" t="str">
        <f t="shared" si="539"/>
        <v>Normal</v>
      </c>
    </row>
    <row r="6870" spans="1:22" x14ac:dyDescent="0.2">
      <c r="A6870" s="1" t="s">
        <v>14903</v>
      </c>
      <c r="B6870" s="2">
        <v>44543</v>
      </c>
      <c r="C6870" s="1" t="s">
        <v>8031</v>
      </c>
      <c r="D6870">
        <v>49</v>
      </c>
      <c r="E6870" s="1" t="s">
        <v>8013</v>
      </c>
      <c r="F6870" s="1" t="s">
        <v>8004</v>
      </c>
      <c r="G6870" s="1" t="s">
        <v>8067</v>
      </c>
      <c r="H6870">
        <v>4</v>
      </c>
      <c r="I6870">
        <v>7</v>
      </c>
      <c r="J6870" s="1" t="s">
        <v>8006</v>
      </c>
      <c r="K6870">
        <v>9</v>
      </c>
      <c r="L6870">
        <v>3</v>
      </c>
      <c r="M6870">
        <v>1</v>
      </c>
      <c r="N6870" s="1" t="s">
        <v>8011</v>
      </c>
      <c r="O6870" s="1" t="s">
        <v>8008</v>
      </c>
      <c r="P6870">
        <v>0.54</v>
      </c>
      <c r="Q6870">
        <v>1</v>
      </c>
      <c r="R6870" t="str">
        <f t="shared" si="535"/>
        <v>ADULT</v>
      </c>
      <c r="S6870" s="1" t="str">
        <f t="shared" si="536"/>
        <v>Dec</v>
      </c>
      <c r="T6870" s="1">
        <f t="shared" si="537"/>
        <v>2021</v>
      </c>
      <c r="U6870" s="1" t="str">
        <f t="shared" si="538"/>
        <v>Medium</v>
      </c>
      <c r="V6870" s="1" t="str">
        <f t="shared" si="539"/>
        <v>Normal</v>
      </c>
    </row>
    <row r="6871" spans="1:22" x14ac:dyDescent="0.2">
      <c r="A6871" s="1" t="s">
        <v>14904</v>
      </c>
      <c r="B6871" s="2">
        <v>44318</v>
      </c>
      <c r="C6871" s="1" t="s">
        <v>8002</v>
      </c>
      <c r="D6871">
        <v>35</v>
      </c>
      <c r="E6871" s="1" t="s">
        <v>8013</v>
      </c>
      <c r="F6871" s="1" t="s">
        <v>8022</v>
      </c>
      <c r="G6871" s="1" t="s">
        <v>8020</v>
      </c>
      <c r="H6871">
        <v>3</v>
      </c>
      <c r="I6871">
        <v>8</v>
      </c>
      <c r="J6871" s="1" t="s">
        <v>8016</v>
      </c>
      <c r="K6871">
        <v>6</v>
      </c>
      <c r="L6871">
        <v>2</v>
      </c>
      <c r="M6871">
        <v>2</v>
      </c>
      <c r="N6871" s="1" t="s">
        <v>8011</v>
      </c>
      <c r="O6871" s="1" t="s">
        <v>8008</v>
      </c>
      <c r="P6871">
        <v>0.85</v>
      </c>
      <c r="Q6871">
        <v>1</v>
      </c>
      <c r="R6871" t="str">
        <f t="shared" si="535"/>
        <v>YOUNG ADULT</v>
      </c>
      <c r="S6871" s="1" t="str">
        <f t="shared" si="536"/>
        <v>May</v>
      </c>
      <c r="T6871" s="1">
        <f t="shared" si="537"/>
        <v>2021</v>
      </c>
      <c r="U6871" s="1" t="str">
        <f t="shared" si="538"/>
        <v>High</v>
      </c>
      <c r="V6871" s="1" t="str">
        <f t="shared" si="539"/>
        <v>Normal</v>
      </c>
    </row>
    <row r="6872" spans="1:22" x14ac:dyDescent="0.2">
      <c r="A6872" s="1" t="s">
        <v>14905</v>
      </c>
      <c r="B6872" s="2">
        <v>44884</v>
      </c>
      <c r="C6872" s="1" t="s">
        <v>8010</v>
      </c>
      <c r="D6872">
        <v>64</v>
      </c>
      <c r="E6872" s="1" t="s">
        <v>8013</v>
      </c>
      <c r="F6872" s="1" t="s">
        <v>8037</v>
      </c>
      <c r="G6872" s="1" t="s">
        <v>8020</v>
      </c>
      <c r="H6872">
        <v>4</v>
      </c>
      <c r="I6872">
        <v>10</v>
      </c>
      <c r="J6872" s="1" t="s">
        <v>8027</v>
      </c>
      <c r="K6872">
        <v>6</v>
      </c>
      <c r="L6872">
        <v>3</v>
      </c>
      <c r="M6872">
        <v>2</v>
      </c>
      <c r="N6872" s="1" t="s">
        <v>8038</v>
      </c>
      <c r="O6872" s="1" t="s">
        <v>8008</v>
      </c>
      <c r="P6872">
        <v>0.97</v>
      </c>
      <c r="Q6872">
        <v>1</v>
      </c>
      <c r="R6872" t="str">
        <f t="shared" si="535"/>
        <v>ADULT</v>
      </c>
      <c r="S6872" s="1" t="str">
        <f t="shared" si="536"/>
        <v>Nov</v>
      </c>
      <c r="T6872" s="1">
        <f t="shared" si="537"/>
        <v>2022</v>
      </c>
      <c r="U6872" s="1" t="str">
        <f t="shared" si="538"/>
        <v>High</v>
      </c>
      <c r="V6872" s="1" t="str">
        <f t="shared" si="539"/>
        <v>Normal</v>
      </c>
    </row>
    <row r="6873" spans="1:22" x14ac:dyDescent="0.2">
      <c r="A6873" s="1" t="s">
        <v>14906</v>
      </c>
      <c r="B6873" s="2">
        <v>45200</v>
      </c>
      <c r="C6873" s="1" t="s">
        <v>8010</v>
      </c>
      <c r="D6873">
        <v>69</v>
      </c>
      <c r="E6873" s="1" t="s">
        <v>8013</v>
      </c>
      <c r="F6873" s="1" t="s">
        <v>8032</v>
      </c>
      <c r="G6873" s="1" t="s">
        <v>8044</v>
      </c>
      <c r="H6873">
        <v>7</v>
      </c>
      <c r="I6873">
        <v>9</v>
      </c>
      <c r="J6873" s="1" t="s">
        <v>8006</v>
      </c>
      <c r="K6873">
        <v>10</v>
      </c>
      <c r="L6873">
        <v>6</v>
      </c>
      <c r="M6873">
        <v>3</v>
      </c>
      <c r="N6873" s="1" t="s">
        <v>8007</v>
      </c>
      <c r="O6873" s="1" t="s">
        <v>8017</v>
      </c>
      <c r="P6873">
        <v>0.97</v>
      </c>
      <c r="Q6873">
        <v>1</v>
      </c>
      <c r="R6873" t="str">
        <f t="shared" si="535"/>
        <v>SENIOR</v>
      </c>
      <c r="S6873" s="1" t="str">
        <f t="shared" si="536"/>
        <v>Oct</v>
      </c>
      <c r="T6873" s="1">
        <f t="shared" si="537"/>
        <v>2023</v>
      </c>
      <c r="U6873" s="1" t="str">
        <f t="shared" si="538"/>
        <v>High</v>
      </c>
      <c r="V6873" s="1" t="str">
        <f t="shared" si="539"/>
        <v>Frequent</v>
      </c>
    </row>
    <row r="6874" spans="1:22" x14ac:dyDescent="0.2">
      <c r="A6874" s="1" t="s">
        <v>14907</v>
      </c>
      <c r="B6874" s="2">
        <v>44692</v>
      </c>
      <c r="C6874" s="1" t="s">
        <v>8002</v>
      </c>
      <c r="D6874">
        <v>35</v>
      </c>
      <c r="E6874" s="1" t="s">
        <v>8013</v>
      </c>
      <c r="F6874" s="1" t="s">
        <v>8014</v>
      </c>
      <c r="G6874" s="1" t="s">
        <v>8044</v>
      </c>
      <c r="H6874">
        <v>2</v>
      </c>
      <c r="I6874">
        <v>7</v>
      </c>
      <c r="J6874" s="1" t="s">
        <v>8006</v>
      </c>
      <c r="K6874">
        <v>4</v>
      </c>
      <c r="L6874">
        <v>3</v>
      </c>
      <c r="M6874">
        <v>0</v>
      </c>
      <c r="N6874" s="1" t="s">
        <v>8011</v>
      </c>
      <c r="O6874" s="1" t="s">
        <v>8008</v>
      </c>
      <c r="P6874">
        <v>0.36</v>
      </c>
      <c r="Q6874">
        <v>0</v>
      </c>
      <c r="R6874" t="str">
        <f t="shared" si="535"/>
        <v>YOUNG ADULT</v>
      </c>
      <c r="S6874" s="1" t="str">
        <f t="shared" si="536"/>
        <v>May</v>
      </c>
      <c r="T6874" s="1">
        <f t="shared" si="537"/>
        <v>2022</v>
      </c>
      <c r="U6874" s="1" t="str">
        <f t="shared" si="538"/>
        <v>Medium</v>
      </c>
      <c r="V6874" s="1" t="str">
        <f t="shared" si="539"/>
        <v>Normal</v>
      </c>
    </row>
    <row r="6875" spans="1:22" x14ac:dyDescent="0.2">
      <c r="A6875" s="1" t="s">
        <v>14908</v>
      </c>
      <c r="B6875" s="2">
        <v>44882</v>
      </c>
      <c r="C6875" s="1" t="s">
        <v>8010</v>
      </c>
      <c r="D6875">
        <v>50</v>
      </c>
      <c r="E6875" s="1" t="s">
        <v>8003</v>
      </c>
      <c r="F6875" s="1" t="s">
        <v>8022</v>
      </c>
      <c r="G6875" s="1" t="s">
        <v>8035</v>
      </c>
      <c r="H6875">
        <v>3</v>
      </c>
      <c r="I6875">
        <v>10</v>
      </c>
      <c r="J6875" s="1" t="s">
        <v>8027</v>
      </c>
      <c r="K6875">
        <v>4</v>
      </c>
      <c r="L6875">
        <v>2</v>
      </c>
      <c r="M6875">
        <v>1</v>
      </c>
      <c r="N6875" s="1" t="s">
        <v>8011</v>
      </c>
      <c r="O6875" s="1" t="s">
        <v>8008</v>
      </c>
      <c r="P6875">
        <v>0.68</v>
      </c>
      <c r="Q6875">
        <v>0</v>
      </c>
      <c r="R6875" t="str">
        <f t="shared" si="535"/>
        <v>ADULT</v>
      </c>
      <c r="S6875" s="1" t="str">
        <f t="shared" si="536"/>
        <v>Nov</v>
      </c>
      <c r="T6875" s="1">
        <f t="shared" si="537"/>
        <v>2022</v>
      </c>
      <c r="U6875" s="1" t="str">
        <f t="shared" si="538"/>
        <v>Medium</v>
      </c>
      <c r="V6875" s="1" t="str">
        <f t="shared" si="539"/>
        <v>Normal</v>
      </c>
    </row>
    <row r="6876" spans="1:22" x14ac:dyDescent="0.2">
      <c r="A6876" s="1" t="s">
        <v>14909</v>
      </c>
      <c r="B6876" s="2">
        <v>44863</v>
      </c>
      <c r="C6876" s="1" t="s">
        <v>8010</v>
      </c>
      <c r="D6876">
        <v>35</v>
      </c>
      <c r="E6876" s="1" t="s">
        <v>8003</v>
      </c>
      <c r="F6876" s="1" t="s">
        <v>8022</v>
      </c>
      <c r="G6876" s="1" t="s">
        <v>8015</v>
      </c>
      <c r="H6876">
        <v>2</v>
      </c>
      <c r="I6876">
        <v>4</v>
      </c>
      <c r="J6876" s="1" t="s">
        <v>8027</v>
      </c>
      <c r="K6876">
        <v>5</v>
      </c>
      <c r="L6876">
        <v>2</v>
      </c>
      <c r="M6876">
        <v>0</v>
      </c>
      <c r="N6876" s="1" t="s">
        <v>8011</v>
      </c>
      <c r="O6876" s="1" t="s">
        <v>8008</v>
      </c>
      <c r="P6876">
        <v>0.23</v>
      </c>
      <c r="Q6876">
        <v>1</v>
      </c>
      <c r="R6876" t="str">
        <f t="shared" si="535"/>
        <v>YOUNG ADULT</v>
      </c>
      <c r="S6876" s="1" t="str">
        <f t="shared" si="536"/>
        <v>Oct</v>
      </c>
      <c r="T6876" s="1">
        <f t="shared" si="537"/>
        <v>2022</v>
      </c>
      <c r="U6876" s="1" t="str">
        <f t="shared" si="538"/>
        <v>Low</v>
      </c>
      <c r="V6876" s="1" t="str">
        <f t="shared" si="539"/>
        <v>Normal</v>
      </c>
    </row>
    <row r="6877" spans="1:22" x14ac:dyDescent="0.2">
      <c r="A6877" s="1" t="s">
        <v>14910</v>
      </c>
      <c r="B6877" s="2">
        <v>44651</v>
      </c>
      <c r="C6877" s="1" t="s">
        <v>8002</v>
      </c>
      <c r="D6877">
        <v>42</v>
      </c>
      <c r="E6877" s="1" t="s">
        <v>8013</v>
      </c>
      <c r="F6877" s="1" t="s">
        <v>8032</v>
      </c>
      <c r="G6877" s="1" t="s">
        <v>8005</v>
      </c>
      <c r="H6877">
        <v>4</v>
      </c>
      <c r="I6877">
        <v>8</v>
      </c>
      <c r="J6877" s="1" t="s">
        <v>8027</v>
      </c>
      <c r="K6877">
        <v>8</v>
      </c>
      <c r="L6877">
        <v>4</v>
      </c>
      <c r="M6877">
        <v>1</v>
      </c>
      <c r="N6877" s="1" t="s">
        <v>8011</v>
      </c>
      <c r="O6877" s="1" t="s">
        <v>8008</v>
      </c>
      <c r="P6877">
        <v>0.55000000000000004</v>
      </c>
      <c r="Q6877">
        <v>1</v>
      </c>
      <c r="R6877" t="str">
        <f t="shared" si="535"/>
        <v>ADULT</v>
      </c>
      <c r="S6877" s="1" t="str">
        <f t="shared" si="536"/>
        <v>Mar</v>
      </c>
      <c r="T6877" s="1">
        <f t="shared" si="537"/>
        <v>2022</v>
      </c>
      <c r="U6877" s="1" t="str">
        <f t="shared" si="538"/>
        <v>Medium</v>
      </c>
      <c r="V6877" s="1" t="str">
        <f t="shared" si="539"/>
        <v>Normal</v>
      </c>
    </row>
    <row r="6878" spans="1:22" x14ac:dyDescent="0.2">
      <c r="A6878" s="1" t="s">
        <v>14911</v>
      </c>
      <c r="B6878" s="2">
        <v>44870</v>
      </c>
      <c r="C6878" s="1" t="s">
        <v>8010</v>
      </c>
      <c r="D6878">
        <v>67</v>
      </c>
      <c r="E6878" s="1" t="s">
        <v>8003</v>
      </c>
      <c r="F6878" s="1" t="s">
        <v>8037</v>
      </c>
      <c r="G6878" s="1" t="s">
        <v>8060</v>
      </c>
      <c r="H6878">
        <v>4</v>
      </c>
      <c r="I6878">
        <v>9</v>
      </c>
      <c r="J6878" s="1" t="s">
        <v>8016</v>
      </c>
      <c r="K6878">
        <v>7</v>
      </c>
      <c r="L6878">
        <v>4</v>
      </c>
      <c r="M6878">
        <v>1</v>
      </c>
      <c r="N6878" s="1" t="s">
        <v>8007</v>
      </c>
      <c r="O6878" s="1" t="s">
        <v>8008</v>
      </c>
      <c r="P6878">
        <v>0.9</v>
      </c>
      <c r="Q6878">
        <v>1</v>
      </c>
      <c r="R6878" t="str">
        <f t="shared" si="535"/>
        <v>SENIOR</v>
      </c>
      <c r="S6878" s="1" t="str">
        <f t="shared" si="536"/>
        <v>Nov</v>
      </c>
      <c r="T6878" s="1">
        <f t="shared" si="537"/>
        <v>2022</v>
      </c>
      <c r="U6878" s="1" t="str">
        <f t="shared" si="538"/>
        <v>High</v>
      </c>
      <c r="V6878" s="1" t="str">
        <f t="shared" si="539"/>
        <v>Normal</v>
      </c>
    </row>
    <row r="6879" spans="1:22" x14ac:dyDescent="0.2">
      <c r="A6879" s="1" t="s">
        <v>14912</v>
      </c>
      <c r="B6879" s="2">
        <v>44480</v>
      </c>
      <c r="C6879" s="1" t="s">
        <v>8010</v>
      </c>
      <c r="D6879">
        <v>45</v>
      </c>
      <c r="E6879" s="1" t="s">
        <v>8003</v>
      </c>
      <c r="F6879" s="1" t="s">
        <v>8032</v>
      </c>
      <c r="G6879" s="1" t="s">
        <v>8005</v>
      </c>
      <c r="H6879">
        <v>4</v>
      </c>
      <c r="I6879">
        <v>9</v>
      </c>
      <c r="J6879" s="1" t="s">
        <v>8016</v>
      </c>
      <c r="K6879">
        <v>7</v>
      </c>
      <c r="L6879">
        <v>4</v>
      </c>
      <c r="M6879">
        <v>1</v>
      </c>
      <c r="N6879" s="1" t="s">
        <v>8011</v>
      </c>
      <c r="O6879" s="1" t="s">
        <v>8008</v>
      </c>
      <c r="P6879">
        <v>0.49</v>
      </c>
      <c r="Q6879">
        <v>0</v>
      </c>
      <c r="R6879" t="str">
        <f t="shared" si="535"/>
        <v>ADULT</v>
      </c>
      <c r="S6879" s="1" t="str">
        <f t="shared" si="536"/>
        <v>Oct</v>
      </c>
      <c r="T6879" s="1">
        <f t="shared" si="537"/>
        <v>2021</v>
      </c>
      <c r="U6879" s="1" t="str">
        <f t="shared" si="538"/>
        <v>Medium</v>
      </c>
      <c r="V6879" s="1" t="str">
        <f t="shared" si="539"/>
        <v>Normal</v>
      </c>
    </row>
    <row r="6880" spans="1:22" x14ac:dyDescent="0.2">
      <c r="A6880" s="1" t="s">
        <v>14913</v>
      </c>
      <c r="B6880" s="2">
        <v>44610</v>
      </c>
      <c r="C6880" s="1" t="s">
        <v>8031</v>
      </c>
      <c r="D6880">
        <v>52</v>
      </c>
      <c r="E6880" s="1" t="s">
        <v>8013</v>
      </c>
      <c r="F6880" s="1" t="s">
        <v>8037</v>
      </c>
      <c r="G6880" s="1" t="s">
        <v>8062</v>
      </c>
      <c r="H6880">
        <v>3</v>
      </c>
      <c r="I6880">
        <v>7</v>
      </c>
      <c r="J6880" s="1" t="s">
        <v>8027</v>
      </c>
      <c r="K6880">
        <v>4</v>
      </c>
      <c r="L6880">
        <v>2</v>
      </c>
      <c r="M6880">
        <v>2</v>
      </c>
      <c r="N6880" s="1" t="s">
        <v>8038</v>
      </c>
      <c r="O6880" s="1" t="s">
        <v>8008</v>
      </c>
      <c r="P6880">
        <v>0.72</v>
      </c>
      <c r="Q6880">
        <v>1</v>
      </c>
      <c r="R6880" t="str">
        <f t="shared" si="535"/>
        <v>ADULT</v>
      </c>
      <c r="S6880" s="1" t="str">
        <f t="shared" si="536"/>
        <v>Feb</v>
      </c>
      <c r="T6880" s="1">
        <f t="shared" si="537"/>
        <v>2022</v>
      </c>
      <c r="U6880" s="1" t="str">
        <f t="shared" si="538"/>
        <v>High</v>
      </c>
      <c r="V6880" s="1" t="str">
        <f t="shared" si="539"/>
        <v>Normal</v>
      </c>
    </row>
    <row r="6881" spans="1:22" x14ac:dyDescent="0.2">
      <c r="A6881" s="1" t="s">
        <v>14914</v>
      </c>
      <c r="B6881" s="2">
        <v>44681</v>
      </c>
      <c r="C6881" s="1" t="s">
        <v>8002</v>
      </c>
      <c r="D6881">
        <v>30</v>
      </c>
      <c r="E6881" s="1" t="s">
        <v>8013</v>
      </c>
      <c r="F6881" s="1" t="s">
        <v>8014</v>
      </c>
      <c r="G6881" s="1" t="s">
        <v>8005</v>
      </c>
      <c r="H6881">
        <v>2</v>
      </c>
      <c r="I6881">
        <v>5</v>
      </c>
      <c r="J6881" s="1" t="s">
        <v>8016</v>
      </c>
      <c r="K6881">
        <v>5</v>
      </c>
      <c r="L6881">
        <v>2</v>
      </c>
      <c r="M6881">
        <v>2</v>
      </c>
      <c r="N6881" s="1" t="s">
        <v>8038</v>
      </c>
      <c r="O6881" s="1" t="s">
        <v>8177</v>
      </c>
      <c r="P6881">
        <v>0.52</v>
      </c>
      <c r="Q6881">
        <v>1</v>
      </c>
      <c r="R6881" t="str">
        <f t="shared" si="535"/>
        <v>YOUNG ADULT</v>
      </c>
      <c r="S6881" s="1" t="str">
        <f t="shared" si="536"/>
        <v>Apr</v>
      </c>
      <c r="T6881" s="1">
        <f t="shared" si="537"/>
        <v>2022</v>
      </c>
      <c r="U6881" s="1" t="str">
        <f t="shared" si="538"/>
        <v>Medium</v>
      </c>
      <c r="V6881" s="1" t="str">
        <f t="shared" si="539"/>
        <v>Normal</v>
      </c>
    </row>
    <row r="6882" spans="1:22" x14ac:dyDescent="0.2">
      <c r="A6882" s="1" t="s">
        <v>14915</v>
      </c>
      <c r="B6882" s="2">
        <v>45143</v>
      </c>
      <c r="C6882" s="1" t="s">
        <v>8019</v>
      </c>
      <c r="D6882">
        <v>61</v>
      </c>
      <c r="E6882" s="1" t="s">
        <v>8003</v>
      </c>
      <c r="F6882" s="1" t="s">
        <v>8022</v>
      </c>
      <c r="G6882" s="1" t="s">
        <v>8020</v>
      </c>
      <c r="H6882">
        <v>4</v>
      </c>
      <c r="I6882">
        <v>10</v>
      </c>
      <c r="J6882" s="1" t="s">
        <v>8027</v>
      </c>
      <c r="K6882">
        <v>6</v>
      </c>
      <c r="L6882">
        <v>2</v>
      </c>
      <c r="M6882">
        <v>1</v>
      </c>
      <c r="N6882" s="1" t="s">
        <v>8023</v>
      </c>
      <c r="O6882" s="1" t="s">
        <v>8008</v>
      </c>
      <c r="P6882">
        <v>0.93</v>
      </c>
      <c r="Q6882">
        <v>1</v>
      </c>
      <c r="R6882" t="str">
        <f t="shared" si="535"/>
        <v>ADULT</v>
      </c>
      <c r="S6882" s="1" t="str">
        <f t="shared" si="536"/>
        <v>Aug</v>
      </c>
      <c r="T6882" s="1">
        <f t="shared" si="537"/>
        <v>2023</v>
      </c>
      <c r="U6882" s="1" t="str">
        <f t="shared" si="538"/>
        <v>High</v>
      </c>
      <c r="V6882" s="1" t="str">
        <f t="shared" si="539"/>
        <v>Normal</v>
      </c>
    </row>
    <row r="6883" spans="1:22" x14ac:dyDescent="0.2">
      <c r="A6883" s="1" t="s">
        <v>14916</v>
      </c>
      <c r="B6883" s="2">
        <v>44578</v>
      </c>
      <c r="C6883" s="1" t="s">
        <v>8031</v>
      </c>
      <c r="D6883">
        <v>57</v>
      </c>
      <c r="E6883" s="1" t="s">
        <v>8003</v>
      </c>
      <c r="F6883" s="1" t="s">
        <v>8004</v>
      </c>
      <c r="G6883" s="1" t="s">
        <v>8020</v>
      </c>
      <c r="H6883">
        <v>5</v>
      </c>
      <c r="I6883">
        <v>11</v>
      </c>
      <c r="J6883" s="1" t="s">
        <v>8006</v>
      </c>
      <c r="K6883">
        <v>10</v>
      </c>
      <c r="L6883">
        <v>2</v>
      </c>
      <c r="M6883">
        <v>1</v>
      </c>
      <c r="N6883" s="1" t="s">
        <v>8023</v>
      </c>
      <c r="O6883" s="1" t="s">
        <v>8008</v>
      </c>
      <c r="P6883">
        <v>0.97</v>
      </c>
      <c r="Q6883">
        <v>1</v>
      </c>
      <c r="R6883" t="str">
        <f t="shared" si="535"/>
        <v>ADULT</v>
      </c>
      <c r="S6883" s="1" t="str">
        <f t="shared" si="536"/>
        <v>Jan</v>
      </c>
      <c r="T6883" s="1">
        <f t="shared" si="537"/>
        <v>2022</v>
      </c>
      <c r="U6883" s="1" t="str">
        <f t="shared" si="538"/>
        <v>High</v>
      </c>
      <c r="V6883" s="1" t="str">
        <f t="shared" si="539"/>
        <v>Normal</v>
      </c>
    </row>
    <row r="6884" spans="1:22" x14ac:dyDescent="0.2">
      <c r="A6884" s="1" t="s">
        <v>14917</v>
      </c>
      <c r="B6884" s="2">
        <v>44892</v>
      </c>
      <c r="C6884" s="1" t="s">
        <v>8010</v>
      </c>
      <c r="D6884">
        <v>45</v>
      </c>
      <c r="E6884" s="1" t="s">
        <v>8003</v>
      </c>
      <c r="F6884" s="1" t="s">
        <v>8014</v>
      </c>
      <c r="G6884" s="1" t="s">
        <v>8060</v>
      </c>
      <c r="H6884">
        <v>3</v>
      </c>
      <c r="I6884">
        <v>8</v>
      </c>
      <c r="J6884" s="1" t="s">
        <v>8016</v>
      </c>
      <c r="K6884">
        <v>4</v>
      </c>
      <c r="L6884">
        <v>2</v>
      </c>
      <c r="M6884">
        <v>2</v>
      </c>
      <c r="N6884" s="1" t="s">
        <v>8011</v>
      </c>
      <c r="O6884" s="1" t="s">
        <v>8008</v>
      </c>
      <c r="P6884">
        <v>0.85</v>
      </c>
      <c r="Q6884">
        <v>1</v>
      </c>
      <c r="R6884" t="str">
        <f t="shared" si="535"/>
        <v>ADULT</v>
      </c>
      <c r="S6884" s="1" t="str">
        <f t="shared" si="536"/>
        <v>Nov</v>
      </c>
      <c r="T6884" s="1">
        <f t="shared" si="537"/>
        <v>2022</v>
      </c>
      <c r="U6884" s="1" t="str">
        <f t="shared" si="538"/>
        <v>High</v>
      </c>
      <c r="V6884" s="1" t="str">
        <f t="shared" si="539"/>
        <v>Normal</v>
      </c>
    </row>
    <row r="6885" spans="1:22" x14ac:dyDescent="0.2">
      <c r="A6885" s="1" t="s">
        <v>14918</v>
      </c>
      <c r="B6885" s="2">
        <v>44430</v>
      </c>
      <c r="C6885" s="1" t="s">
        <v>8019</v>
      </c>
      <c r="D6885">
        <v>54</v>
      </c>
      <c r="E6885" s="1" t="s">
        <v>8003</v>
      </c>
      <c r="F6885" s="1" t="s">
        <v>8004</v>
      </c>
      <c r="G6885" s="1" t="s">
        <v>8005</v>
      </c>
      <c r="H6885">
        <v>4</v>
      </c>
      <c r="I6885">
        <v>7</v>
      </c>
      <c r="J6885" s="1" t="s">
        <v>8027</v>
      </c>
      <c r="K6885">
        <v>7</v>
      </c>
      <c r="L6885">
        <v>2</v>
      </c>
      <c r="M6885">
        <v>1</v>
      </c>
      <c r="N6885" s="1" t="s">
        <v>8011</v>
      </c>
      <c r="O6885" s="1" t="s">
        <v>8008</v>
      </c>
      <c r="P6885">
        <v>0.49</v>
      </c>
      <c r="Q6885">
        <v>1</v>
      </c>
      <c r="R6885" t="str">
        <f t="shared" si="535"/>
        <v>ADULT</v>
      </c>
      <c r="S6885" s="1" t="str">
        <f t="shared" si="536"/>
        <v>Aug</v>
      </c>
      <c r="T6885" s="1">
        <f t="shared" si="537"/>
        <v>2021</v>
      </c>
      <c r="U6885" s="1" t="str">
        <f t="shared" si="538"/>
        <v>Medium</v>
      </c>
      <c r="V6885" s="1" t="str">
        <f t="shared" si="539"/>
        <v>Normal</v>
      </c>
    </row>
    <row r="6886" spans="1:22" x14ac:dyDescent="0.2">
      <c r="A6886" s="1" t="s">
        <v>14919</v>
      </c>
      <c r="B6886" s="2">
        <v>44473</v>
      </c>
      <c r="C6886" s="1" t="s">
        <v>8010</v>
      </c>
      <c r="D6886">
        <v>61</v>
      </c>
      <c r="E6886" s="1" t="s">
        <v>8013</v>
      </c>
      <c r="F6886" s="1" t="s">
        <v>8004</v>
      </c>
      <c r="G6886" s="1" t="s">
        <v>8035</v>
      </c>
      <c r="H6886">
        <v>7</v>
      </c>
      <c r="I6886">
        <v>13</v>
      </c>
      <c r="J6886" s="1" t="s">
        <v>8006</v>
      </c>
      <c r="K6886">
        <v>10</v>
      </c>
      <c r="L6886">
        <v>4</v>
      </c>
      <c r="M6886">
        <v>2</v>
      </c>
      <c r="N6886" s="1" t="s">
        <v>8011</v>
      </c>
      <c r="O6886" s="1" t="s">
        <v>8017</v>
      </c>
      <c r="P6886">
        <v>0.97</v>
      </c>
      <c r="Q6886">
        <v>1</v>
      </c>
      <c r="R6886" t="str">
        <f t="shared" si="535"/>
        <v>ADULT</v>
      </c>
      <c r="S6886" s="1" t="str">
        <f t="shared" si="536"/>
        <v>Oct</v>
      </c>
      <c r="T6886" s="1">
        <f t="shared" si="537"/>
        <v>2021</v>
      </c>
      <c r="U6886" s="1" t="str">
        <f t="shared" si="538"/>
        <v>High</v>
      </c>
      <c r="V6886" s="1" t="str">
        <f t="shared" si="539"/>
        <v>Normal</v>
      </c>
    </row>
    <row r="6887" spans="1:22" x14ac:dyDescent="0.2">
      <c r="A6887" s="1" t="s">
        <v>14920</v>
      </c>
      <c r="B6887" s="2">
        <v>44907</v>
      </c>
      <c r="C6887" s="1" t="s">
        <v>8031</v>
      </c>
      <c r="D6887">
        <v>44</v>
      </c>
      <c r="E6887" s="1" t="s">
        <v>8003</v>
      </c>
      <c r="F6887" s="1" t="s">
        <v>8004</v>
      </c>
      <c r="G6887" s="1" t="s">
        <v>8060</v>
      </c>
      <c r="H6887">
        <v>3</v>
      </c>
      <c r="I6887">
        <v>8</v>
      </c>
      <c r="J6887" s="1" t="s">
        <v>8027</v>
      </c>
      <c r="K6887">
        <v>6</v>
      </c>
      <c r="L6887">
        <v>2</v>
      </c>
      <c r="M6887">
        <v>1</v>
      </c>
      <c r="N6887" s="1" t="s">
        <v>8023</v>
      </c>
      <c r="O6887" s="1" t="s">
        <v>8008</v>
      </c>
      <c r="P6887">
        <v>0.75</v>
      </c>
      <c r="Q6887">
        <v>1</v>
      </c>
      <c r="R6887" t="str">
        <f t="shared" si="535"/>
        <v>ADULT</v>
      </c>
      <c r="S6887" s="1" t="str">
        <f t="shared" si="536"/>
        <v>Dec</v>
      </c>
      <c r="T6887" s="1">
        <f t="shared" si="537"/>
        <v>2022</v>
      </c>
      <c r="U6887" s="1" t="str">
        <f t="shared" si="538"/>
        <v>High</v>
      </c>
      <c r="V6887" s="1" t="str">
        <f t="shared" si="539"/>
        <v>Normal</v>
      </c>
    </row>
    <row r="6888" spans="1:22" x14ac:dyDescent="0.2">
      <c r="A6888" s="1" t="s">
        <v>14921</v>
      </c>
      <c r="B6888" s="2">
        <v>45031</v>
      </c>
      <c r="C6888" s="1" t="s">
        <v>8002</v>
      </c>
      <c r="D6888">
        <v>32</v>
      </c>
      <c r="E6888" s="1" t="s">
        <v>8013</v>
      </c>
      <c r="F6888" s="1" t="s">
        <v>8004</v>
      </c>
      <c r="G6888" s="1" t="s">
        <v>8044</v>
      </c>
      <c r="H6888">
        <v>2</v>
      </c>
      <c r="I6888">
        <v>6</v>
      </c>
      <c r="J6888" s="1" t="s">
        <v>8016</v>
      </c>
      <c r="K6888">
        <v>5</v>
      </c>
      <c r="L6888">
        <v>2</v>
      </c>
      <c r="M6888">
        <v>0</v>
      </c>
      <c r="N6888" s="1" t="s">
        <v>8038</v>
      </c>
      <c r="O6888" s="1" t="s">
        <v>8177</v>
      </c>
      <c r="P6888">
        <v>0.36</v>
      </c>
      <c r="Q6888">
        <v>0</v>
      </c>
      <c r="R6888" t="str">
        <f t="shared" si="535"/>
        <v>YOUNG ADULT</v>
      </c>
      <c r="S6888" s="1" t="str">
        <f t="shared" si="536"/>
        <v>Apr</v>
      </c>
      <c r="T6888" s="1">
        <f t="shared" si="537"/>
        <v>2023</v>
      </c>
      <c r="U6888" s="1" t="str">
        <f t="shared" si="538"/>
        <v>Medium</v>
      </c>
      <c r="V6888" s="1" t="str">
        <f t="shared" si="539"/>
        <v>Normal</v>
      </c>
    </row>
    <row r="6889" spans="1:22" x14ac:dyDescent="0.2">
      <c r="A6889" s="1" t="s">
        <v>14922</v>
      </c>
      <c r="B6889" s="2">
        <v>44703</v>
      </c>
      <c r="C6889" s="1" t="s">
        <v>8002</v>
      </c>
      <c r="D6889">
        <v>88</v>
      </c>
      <c r="E6889" s="1" t="s">
        <v>8013</v>
      </c>
      <c r="F6889" s="1" t="s">
        <v>8037</v>
      </c>
      <c r="G6889" s="1" t="s">
        <v>8044</v>
      </c>
      <c r="H6889">
        <v>6</v>
      </c>
      <c r="I6889">
        <v>10</v>
      </c>
      <c r="J6889" s="1" t="s">
        <v>8027</v>
      </c>
      <c r="K6889">
        <v>12</v>
      </c>
      <c r="L6889">
        <v>4</v>
      </c>
      <c r="M6889">
        <v>4</v>
      </c>
      <c r="N6889" s="1" t="s">
        <v>8007</v>
      </c>
      <c r="O6889" s="1" t="s">
        <v>8017</v>
      </c>
      <c r="P6889">
        <v>0.97</v>
      </c>
      <c r="Q6889">
        <v>1</v>
      </c>
      <c r="R6889" t="str">
        <f t="shared" si="535"/>
        <v>SENIOR</v>
      </c>
      <c r="S6889" s="1" t="str">
        <f t="shared" si="536"/>
        <v>May</v>
      </c>
      <c r="T6889" s="1">
        <f t="shared" si="537"/>
        <v>2022</v>
      </c>
      <c r="U6889" s="1" t="str">
        <f t="shared" si="538"/>
        <v>High</v>
      </c>
      <c r="V6889" s="1" t="str">
        <f t="shared" si="539"/>
        <v>Frequent</v>
      </c>
    </row>
    <row r="6890" spans="1:22" x14ac:dyDescent="0.2">
      <c r="A6890" s="1" t="s">
        <v>14923</v>
      </c>
      <c r="B6890" s="2">
        <v>44563</v>
      </c>
      <c r="C6890" s="1" t="s">
        <v>8031</v>
      </c>
      <c r="D6890">
        <v>47</v>
      </c>
      <c r="E6890" s="1" t="s">
        <v>8013</v>
      </c>
      <c r="F6890" s="1" t="s">
        <v>8022</v>
      </c>
      <c r="G6890" s="1" t="s">
        <v>8015</v>
      </c>
      <c r="H6890">
        <v>3</v>
      </c>
      <c r="I6890">
        <v>7</v>
      </c>
      <c r="J6890" s="1" t="s">
        <v>8016</v>
      </c>
      <c r="K6890">
        <v>4</v>
      </c>
      <c r="L6890">
        <v>2</v>
      </c>
      <c r="M6890">
        <v>1</v>
      </c>
      <c r="N6890" s="1" t="s">
        <v>8038</v>
      </c>
      <c r="O6890" s="1" t="s">
        <v>8008</v>
      </c>
      <c r="P6890">
        <v>0.45</v>
      </c>
      <c r="Q6890">
        <v>0</v>
      </c>
      <c r="R6890" t="str">
        <f t="shared" si="535"/>
        <v>ADULT</v>
      </c>
      <c r="S6890" s="1" t="str">
        <f t="shared" si="536"/>
        <v>Jan</v>
      </c>
      <c r="T6890" s="1">
        <f t="shared" si="537"/>
        <v>2022</v>
      </c>
      <c r="U6890" s="1" t="str">
        <f t="shared" si="538"/>
        <v>Medium</v>
      </c>
      <c r="V6890" s="1" t="str">
        <f t="shared" si="539"/>
        <v>Normal</v>
      </c>
    </row>
    <row r="6891" spans="1:22" x14ac:dyDescent="0.2">
      <c r="A6891" s="1" t="s">
        <v>14924</v>
      </c>
      <c r="B6891" s="2">
        <v>45193</v>
      </c>
      <c r="C6891" s="1" t="s">
        <v>8010</v>
      </c>
      <c r="D6891">
        <v>56</v>
      </c>
      <c r="E6891" s="1" t="s">
        <v>8003</v>
      </c>
      <c r="F6891" s="1" t="s">
        <v>8004</v>
      </c>
      <c r="G6891" s="1" t="s">
        <v>8005</v>
      </c>
      <c r="H6891">
        <v>4</v>
      </c>
      <c r="I6891">
        <v>6</v>
      </c>
      <c r="J6891" s="1" t="s">
        <v>8016</v>
      </c>
      <c r="K6891">
        <v>7</v>
      </c>
      <c r="L6891">
        <v>2</v>
      </c>
      <c r="M6891">
        <v>1</v>
      </c>
      <c r="N6891" s="1" t="s">
        <v>8011</v>
      </c>
      <c r="O6891" s="1" t="s">
        <v>8008</v>
      </c>
      <c r="P6891">
        <v>0.49</v>
      </c>
      <c r="Q6891">
        <v>0</v>
      </c>
      <c r="R6891" t="str">
        <f t="shared" si="535"/>
        <v>ADULT</v>
      </c>
      <c r="S6891" s="1" t="str">
        <f t="shared" si="536"/>
        <v>Sep</v>
      </c>
      <c r="T6891" s="1">
        <f t="shared" si="537"/>
        <v>2023</v>
      </c>
      <c r="U6891" s="1" t="str">
        <f t="shared" si="538"/>
        <v>Medium</v>
      </c>
      <c r="V6891" s="1" t="str">
        <f t="shared" si="539"/>
        <v>Normal</v>
      </c>
    </row>
    <row r="6892" spans="1:22" x14ac:dyDescent="0.2">
      <c r="A6892" s="1" t="s">
        <v>14925</v>
      </c>
      <c r="B6892" s="2">
        <v>44345</v>
      </c>
      <c r="C6892" s="1" t="s">
        <v>8002</v>
      </c>
      <c r="D6892">
        <v>75</v>
      </c>
      <c r="E6892" s="1" t="s">
        <v>8013</v>
      </c>
      <c r="F6892" s="1" t="s">
        <v>8032</v>
      </c>
      <c r="G6892" s="1" t="s">
        <v>8060</v>
      </c>
      <c r="H6892">
        <v>5</v>
      </c>
      <c r="I6892">
        <v>8</v>
      </c>
      <c r="J6892" s="1" t="s">
        <v>8027</v>
      </c>
      <c r="K6892">
        <v>8</v>
      </c>
      <c r="L6892">
        <v>6</v>
      </c>
      <c r="M6892">
        <v>2</v>
      </c>
      <c r="N6892" s="1" t="s">
        <v>8007</v>
      </c>
      <c r="O6892" s="1" t="s">
        <v>8008</v>
      </c>
      <c r="P6892">
        <v>0.97</v>
      </c>
      <c r="Q6892">
        <v>1</v>
      </c>
      <c r="R6892" t="str">
        <f t="shared" si="535"/>
        <v>SENIOR</v>
      </c>
      <c r="S6892" s="1" t="str">
        <f t="shared" si="536"/>
        <v>May</v>
      </c>
      <c r="T6892" s="1">
        <f t="shared" si="537"/>
        <v>2021</v>
      </c>
      <c r="U6892" s="1" t="str">
        <f t="shared" si="538"/>
        <v>High</v>
      </c>
      <c r="V6892" s="1" t="str">
        <f t="shared" si="539"/>
        <v>Normal</v>
      </c>
    </row>
    <row r="6893" spans="1:22" x14ac:dyDescent="0.2">
      <c r="A6893" s="1" t="s">
        <v>14926</v>
      </c>
      <c r="B6893" s="2">
        <v>44986</v>
      </c>
      <c r="C6893" s="1" t="s">
        <v>8002</v>
      </c>
      <c r="D6893">
        <v>95</v>
      </c>
      <c r="E6893" s="1" t="s">
        <v>8003</v>
      </c>
      <c r="F6893" s="1" t="s">
        <v>8014</v>
      </c>
      <c r="G6893" s="1" t="s">
        <v>8015</v>
      </c>
      <c r="H6893">
        <v>7</v>
      </c>
      <c r="I6893">
        <v>9</v>
      </c>
      <c r="J6893" s="1" t="s">
        <v>8016</v>
      </c>
      <c r="K6893">
        <v>12</v>
      </c>
      <c r="L6893">
        <v>5</v>
      </c>
      <c r="M6893">
        <v>4</v>
      </c>
      <c r="N6893" s="1" t="s">
        <v>8007</v>
      </c>
      <c r="O6893" s="1" t="s">
        <v>8017</v>
      </c>
      <c r="P6893">
        <v>0.97</v>
      </c>
      <c r="Q6893">
        <v>1</v>
      </c>
      <c r="R6893" t="str">
        <f t="shared" si="535"/>
        <v>SENIOR</v>
      </c>
      <c r="S6893" s="1" t="str">
        <f t="shared" si="536"/>
        <v>Mar</v>
      </c>
      <c r="T6893" s="1">
        <f t="shared" si="537"/>
        <v>2023</v>
      </c>
      <c r="U6893" s="1" t="str">
        <f t="shared" si="538"/>
        <v>High</v>
      </c>
      <c r="V6893" s="1" t="str">
        <f t="shared" si="539"/>
        <v>Frequent</v>
      </c>
    </row>
    <row r="6894" spans="1:22" x14ac:dyDescent="0.2">
      <c r="A6894" s="1" t="s">
        <v>14927</v>
      </c>
      <c r="B6894" s="2">
        <v>44952</v>
      </c>
      <c r="C6894" s="1" t="s">
        <v>8031</v>
      </c>
      <c r="D6894">
        <v>36</v>
      </c>
      <c r="E6894" s="1" t="s">
        <v>8003</v>
      </c>
      <c r="F6894" s="1" t="s">
        <v>8032</v>
      </c>
      <c r="G6894" s="1" t="s">
        <v>8048</v>
      </c>
      <c r="H6894">
        <v>3</v>
      </c>
      <c r="I6894">
        <v>8</v>
      </c>
      <c r="J6894" s="1" t="s">
        <v>8006</v>
      </c>
      <c r="K6894">
        <v>4</v>
      </c>
      <c r="L6894">
        <v>4</v>
      </c>
      <c r="M6894">
        <v>1</v>
      </c>
      <c r="N6894" s="1" t="s">
        <v>8023</v>
      </c>
      <c r="O6894" s="1" t="s">
        <v>8008</v>
      </c>
      <c r="P6894">
        <v>0.8</v>
      </c>
      <c r="Q6894">
        <v>1</v>
      </c>
      <c r="R6894" t="str">
        <f t="shared" si="535"/>
        <v>YOUNG ADULT</v>
      </c>
      <c r="S6894" s="1" t="str">
        <f t="shared" si="536"/>
        <v>Jan</v>
      </c>
      <c r="T6894" s="1">
        <f t="shared" si="537"/>
        <v>2023</v>
      </c>
      <c r="U6894" s="1" t="str">
        <f t="shared" si="538"/>
        <v>High</v>
      </c>
      <c r="V6894" s="1" t="str">
        <f t="shared" si="539"/>
        <v>Normal</v>
      </c>
    </row>
    <row r="6895" spans="1:22" x14ac:dyDescent="0.2">
      <c r="A6895" s="1" t="s">
        <v>14928</v>
      </c>
      <c r="B6895" s="2">
        <v>44952</v>
      </c>
      <c r="C6895" s="1" t="s">
        <v>8031</v>
      </c>
      <c r="D6895">
        <v>65</v>
      </c>
      <c r="E6895" s="1" t="s">
        <v>8013</v>
      </c>
      <c r="F6895" s="1" t="s">
        <v>8037</v>
      </c>
      <c r="G6895" s="1" t="s">
        <v>8020</v>
      </c>
      <c r="H6895">
        <v>4</v>
      </c>
      <c r="I6895">
        <v>9</v>
      </c>
      <c r="J6895" s="1" t="s">
        <v>8027</v>
      </c>
      <c r="K6895">
        <v>6</v>
      </c>
      <c r="L6895">
        <v>5</v>
      </c>
      <c r="M6895">
        <v>3</v>
      </c>
      <c r="N6895" s="1" t="s">
        <v>8011</v>
      </c>
      <c r="O6895" s="1" t="s">
        <v>8008</v>
      </c>
      <c r="P6895">
        <v>0.97</v>
      </c>
      <c r="Q6895">
        <v>1</v>
      </c>
      <c r="R6895" t="str">
        <f t="shared" si="535"/>
        <v>SENIOR</v>
      </c>
      <c r="S6895" s="1" t="str">
        <f t="shared" si="536"/>
        <v>Jan</v>
      </c>
      <c r="T6895" s="1">
        <f t="shared" si="537"/>
        <v>2023</v>
      </c>
      <c r="U6895" s="1" t="str">
        <f t="shared" si="538"/>
        <v>High</v>
      </c>
      <c r="V6895" s="1" t="str">
        <f t="shared" si="539"/>
        <v>Frequent</v>
      </c>
    </row>
    <row r="6896" spans="1:22" x14ac:dyDescent="0.2">
      <c r="A6896" s="1" t="s">
        <v>14929</v>
      </c>
      <c r="B6896" s="2">
        <v>45221</v>
      </c>
      <c r="C6896" s="1" t="s">
        <v>8010</v>
      </c>
      <c r="D6896">
        <v>45</v>
      </c>
      <c r="E6896" s="1" t="s">
        <v>8013</v>
      </c>
      <c r="F6896" s="1" t="s">
        <v>8014</v>
      </c>
      <c r="G6896" s="1" t="s">
        <v>8020</v>
      </c>
      <c r="H6896">
        <v>3</v>
      </c>
      <c r="I6896">
        <v>8</v>
      </c>
      <c r="J6896" s="1" t="s">
        <v>8016</v>
      </c>
      <c r="K6896">
        <v>4</v>
      </c>
      <c r="L6896">
        <v>2</v>
      </c>
      <c r="M6896">
        <v>1</v>
      </c>
      <c r="N6896" s="1" t="s">
        <v>8011</v>
      </c>
      <c r="O6896" s="1" t="s">
        <v>8008</v>
      </c>
      <c r="P6896">
        <v>0.63</v>
      </c>
      <c r="Q6896">
        <v>0</v>
      </c>
      <c r="R6896" t="str">
        <f t="shared" si="535"/>
        <v>ADULT</v>
      </c>
      <c r="S6896" s="1" t="str">
        <f t="shared" si="536"/>
        <v>Oct</v>
      </c>
      <c r="T6896" s="1">
        <f t="shared" si="537"/>
        <v>2023</v>
      </c>
      <c r="U6896" s="1" t="str">
        <f t="shared" si="538"/>
        <v>Medium</v>
      </c>
      <c r="V6896" s="1" t="str">
        <f t="shared" si="539"/>
        <v>Normal</v>
      </c>
    </row>
    <row r="6897" spans="1:22" x14ac:dyDescent="0.2">
      <c r="A6897" s="1" t="s">
        <v>14930</v>
      </c>
      <c r="B6897" s="2">
        <v>44994</v>
      </c>
      <c r="C6897" s="1" t="s">
        <v>8002</v>
      </c>
      <c r="D6897">
        <v>48</v>
      </c>
      <c r="E6897" s="1" t="s">
        <v>8013</v>
      </c>
      <c r="F6897" s="1" t="s">
        <v>8032</v>
      </c>
      <c r="G6897" s="1" t="s">
        <v>8060</v>
      </c>
      <c r="H6897">
        <v>4</v>
      </c>
      <c r="I6897">
        <v>9</v>
      </c>
      <c r="J6897" s="1" t="s">
        <v>8016</v>
      </c>
      <c r="K6897">
        <v>7</v>
      </c>
      <c r="L6897">
        <v>4</v>
      </c>
      <c r="M6897">
        <v>1</v>
      </c>
      <c r="N6897" s="1" t="s">
        <v>8023</v>
      </c>
      <c r="O6897" s="1" t="s">
        <v>8008</v>
      </c>
      <c r="P6897">
        <v>0.83</v>
      </c>
      <c r="Q6897">
        <v>0</v>
      </c>
      <c r="R6897" t="str">
        <f t="shared" si="535"/>
        <v>ADULT</v>
      </c>
      <c r="S6897" s="1" t="str">
        <f t="shared" si="536"/>
        <v>Mar</v>
      </c>
      <c r="T6897" s="1">
        <f t="shared" si="537"/>
        <v>2023</v>
      </c>
      <c r="U6897" s="1" t="str">
        <f t="shared" si="538"/>
        <v>High</v>
      </c>
      <c r="V6897" s="1" t="str">
        <f t="shared" si="539"/>
        <v>Normal</v>
      </c>
    </row>
    <row r="6898" spans="1:22" x14ac:dyDescent="0.2">
      <c r="A6898" s="1" t="s">
        <v>14931</v>
      </c>
      <c r="B6898" s="2">
        <v>44527</v>
      </c>
      <c r="C6898" s="1" t="s">
        <v>8010</v>
      </c>
      <c r="D6898">
        <v>45</v>
      </c>
      <c r="E6898" s="1" t="s">
        <v>8003</v>
      </c>
      <c r="F6898" s="1" t="s">
        <v>8004</v>
      </c>
      <c r="G6898" s="1" t="s">
        <v>8015</v>
      </c>
      <c r="H6898">
        <v>3</v>
      </c>
      <c r="I6898">
        <v>4</v>
      </c>
      <c r="J6898" s="1" t="s">
        <v>8016</v>
      </c>
      <c r="K6898">
        <v>6</v>
      </c>
      <c r="L6898">
        <v>2</v>
      </c>
      <c r="M6898">
        <v>1</v>
      </c>
      <c r="N6898" s="1" t="s">
        <v>8023</v>
      </c>
      <c r="O6898" s="1" t="s">
        <v>8008</v>
      </c>
      <c r="P6898">
        <v>0.5</v>
      </c>
      <c r="Q6898">
        <v>1</v>
      </c>
      <c r="R6898" t="str">
        <f t="shared" si="535"/>
        <v>ADULT</v>
      </c>
      <c r="S6898" s="1" t="str">
        <f t="shared" si="536"/>
        <v>Nov</v>
      </c>
      <c r="T6898" s="1">
        <f t="shared" si="537"/>
        <v>2021</v>
      </c>
      <c r="U6898" s="1" t="str">
        <f t="shared" si="538"/>
        <v>Medium</v>
      </c>
      <c r="V6898" s="1" t="str">
        <f t="shared" si="539"/>
        <v>Normal</v>
      </c>
    </row>
    <row r="6899" spans="1:22" x14ac:dyDescent="0.2">
      <c r="A6899" s="1" t="s">
        <v>14932</v>
      </c>
      <c r="B6899" s="2">
        <v>44583</v>
      </c>
      <c r="C6899" s="1" t="s">
        <v>8031</v>
      </c>
      <c r="D6899">
        <v>38</v>
      </c>
      <c r="E6899" s="1" t="s">
        <v>8003</v>
      </c>
      <c r="F6899" s="1" t="s">
        <v>8032</v>
      </c>
      <c r="G6899" s="1" t="s">
        <v>8067</v>
      </c>
      <c r="H6899">
        <v>3</v>
      </c>
      <c r="I6899">
        <v>5</v>
      </c>
      <c r="J6899" s="1" t="s">
        <v>8016</v>
      </c>
      <c r="K6899">
        <v>6</v>
      </c>
      <c r="L6899">
        <v>2</v>
      </c>
      <c r="M6899">
        <v>1</v>
      </c>
      <c r="N6899" s="1" t="s">
        <v>8038</v>
      </c>
      <c r="O6899" s="1" t="s">
        <v>8008</v>
      </c>
      <c r="P6899">
        <v>0.45</v>
      </c>
      <c r="Q6899">
        <v>1</v>
      </c>
      <c r="R6899" t="str">
        <f t="shared" si="535"/>
        <v>YOUNG ADULT</v>
      </c>
      <c r="S6899" s="1" t="str">
        <f t="shared" si="536"/>
        <v>Jan</v>
      </c>
      <c r="T6899" s="1">
        <f t="shared" si="537"/>
        <v>2022</v>
      </c>
      <c r="U6899" s="1" t="str">
        <f t="shared" si="538"/>
        <v>Medium</v>
      </c>
      <c r="V6899" s="1" t="str">
        <f t="shared" si="539"/>
        <v>Normal</v>
      </c>
    </row>
    <row r="6900" spans="1:22" x14ac:dyDescent="0.2">
      <c r="A6900" s="1" t="s">
        <v>14933</v>
      </c>
      <c r="B6900" s="2">
        <v>44625</v>
      </c>
      <c r="C6900" s="1" t="s">
        <v>8002</v>
      </c>
      <c r="D6900">
        <v>57</v>
      </c>
      <c r="E6900" s="1" t="s">
        <v>8013</v>
      </c>
      <c r="F6900" s="1" t="s">
        <v>8014</v>
      </c>
      <c r="G6900" s="1" t="s">
        <v>8029</v>
      </c>
      <c r="H6900">
        <v>4</v>
      </c>
      <c r="I6900">
        <v>5</v>
      </c>
      <c r="J6900" s="1" t="s">
        <v>8006</v>
      </c>
      <c r="K6900">
        <v>7</v>
      </c>
      <c r="L6900">
        <v>3</v>
      </c>
      <c r="M6900">
        <v>2</v>
      </c>
      <c r="N6900" s="1" t="s">
        <v>8023</v>
      </c>
      <c r="O6900" s="1" t="s">
        <v>8008</v>
      </c>
      <c r="P6900">
        <v>0.79</v>
      </c>
      <c r="Q6900">
        <v>1</v>
      </c>
      <c r="R6900" t="str">
        <f t="shared" si="535"/>
        <v>ADULT</v>
      </c>
      <c r="S6900" s="1" t="str">
        <f t="shared" si="536"/>
        <v>Mar</v>
      </c>
      <c r="T6900" s="1">
        <f t="shared" si="537"/>
        <v>2022</v>
      </c>
      <c r="U6900" s="1" t="str">
        <f t="shared" si="538"/>
        <v>High</v>
      </c>
      <c r="V6900" s="1" t="str">
        <f t="shared" si="539"/>
        <v>Normal</v>
      </c>
    </row>
    <row r="6901" spans="1:22" x14ac:dyDescent="0.2">
      <c r="A6901" s="1" t="s">
        <v>14934</v>
      </c>
      <c r="B6901" s="2">
        <v>44230</v>
      </c>
      <c r="C6901" s="1" t="s">
        <v>8031</v>
      </c>
      <c r="D6901">
        <v>32</v>
      </c>
      <c r="E6901" s="1" t="s">
        <v>8013</v>
      </c>
      <c r="F6901" s="1" t="s">
        <v>8014</v>
      </c>
      <c r="G6901" s="1" t="s">
        <v>8062</v>
      </c>
      <c r="H6901">
        <v>2</v>
      </c>
      <c r="I6901">
        <v>7</v>
      </c>
      <c r="J6901" s="1" t="s">
        <v>8016</v>
      </c>
      <c r="K6901">
        <v>5</v>
      </c>
      <c r="L6901">
        <v>3</v>
      </c>
      <c r="M6901">
        <v>2</v>
      </c>
      <c r="N6901" s="1" t="s">
        <v>8011</v>
      </c>
      <c r="O6901" s="1" t="s">
        <v>8008</v>
      </c>
      <c r="P6901">
        <v>0.56000000000000005</v>
      </c>
      <c r="Q6901">
        <v>0</v>
      </c>
      <c r="R6901" t="str">
        <f t="shared" si="535"/>
        <v>YOUNG ADULT</v>
      </c>
      <c r="S6901" s="1" t="str">
        <f t="shared" si="536"/>
        <v>Feb</v>
      </c>
      <c r="T6901" s="1">
        <f t="shared" si="537"/>
        <v>2021</v>
      </c>
      <c r="U6901" s="1" t="str">
        <f t="shared" si="538"/>
        <v>Medium</v>
      </c>
      <c r="V6901" s="1" t="str">
        <f t="shared" si="539"/>
        <v>Normal</v>
      </c>
    </row>
    <row r="6902" spans="1:22" x14ac:dyDescent="0.2">
      <c r="A6902" s="1" t="s">
        <v>14935</v>
      </c>
      <c r="B6902" s="2">
        <v>45197</v>
      </c>
      <c r="C6902" s="1" t="s">
        <v>8010</v>
      </c>
      <c r="D6902">
        <v>74</v>
      </c>
      <c r="E6902" s="1" t="s">
        <v>8013</v>
      </c>
      <c r="F6902" s="1" t="s">
        <v>8037</v>
      </c>
      <c r="G6902" s="1" t="s">
        <v>8020</v>
      </c>
      <c r="H6902">
        <v>6</v>
      </c>
      <c r="I6902">
        <v>10</v>
      </c>
      <c r="J6902" s="1" t="s">
        <v>8027</v>
      </c>
      <c r="K6902">
        <v>10</v>
      </c>
      <c r="L6902">
        <v>4</v>
      </c>
      <c r="M6902">
        <v>2</v>
      </c>
      <c r="N6902" s="1" t="s">
        <v>8007</v>
      </c>
      <c r="O6902" s="1" t="s">
        <v>8017</v>
      </c>
      <c r="P6902">
        <v>0.97</v>
      </c>
      <c r="Q6902">
        <v>1</v>
      </c>
      <c r="R6902" t="str">
        <f t="shared" si="535"/>
        <v>SENIOR</v>
      </c>
      <c r="S6902" s="1" t="str">
        <f t="shared" si="536"/>
        <v>Sep</v>
      </c>
      <c r="T6902" s="1">
        <f t="shared" si="537"/>
        <v>2023</v>
      </c>
      <c r="U6902" s="1" t="str">
        <f t="shared" si="538"/>
        <v>High</v>
      </c>
      <c r="V6902" s="1" t="str">
        <f t="shared" si="539"/>
        <v>Normal</v>
      </c>
    </row>
    <row r="6903" spans="1:22" x14ac:dyDescent="0.2">
      <c r="A6903" s="1" t="s">
        <v>14936</v>
      </c>
      <c r="B6903" s="2">
        <v>44277</v>
      </c>
      <c r="C6903" s="1" t="s">
        <v>8002</v>
      </c>
      <c r="D6903">
        <v>58</v>
      </c>
      <c r="E6903" s="1" t="s">
        <v>8013</v>
      </c>
      <c r="F6903" s="1" t="s">
        <v>8032</v>
      </c>
      <c r="G6903" s="1" t="s">
        <v>8035</v>
      </c>
      <c r="H6903">
        <v>4</v>
      </c>
      <c r="I6903">
        <v>12</v>
      </c>
      <c r="J6903" s="1" t="s">
        <v>8006</v>
      </c>
      <c r="K6903">
        <v>7</v>
      </c>
      <c r="L6903">
        <v>3</v>
      </c>
      <c r="M6903">
        <v>1</v>
      </c>
      <c r="N6903" s="1" t="s">
        <v>8011</v>
      </c>
      <c r="O6903" s="1" t="s">
        <v>8008</v>
      </c>
      <c r="P6903">
        <v>0.75</v>
      </c>
      <c r="Q6903">
        <v>1</v>
      </c>
      <c r="R6903" t="str">
        <f t="shared" si="535"/>
        <v>ADULT</v>
      </c>
      <c r="S6903" s="1" t="str">
        <f t="shared" si="536"/>
        <v>Mar</v>
      </c>
      <c r="T6903" s="1">
        <f t="shared" si="537"/>
        <v>2021</v>
      </c>
      <c r="U6903" s="1" t="str">
        <f t="shared" si="538"/>
        <v>High</v>
      </c>
      <c r="V6903" s="1" t="str">
        <f t="shared" si="539"/>
        <v>Normal</v>
      </c>
    </row>
    <row r="6904" spans="1:22" x14ac:dyDescent="0.2">
      <c r="A6904" s="1" t="s">
        <v>14937</v>
      </c>
      <c r="B6904" s="2">
        <v>44963</v>
      </c>
      <c r="C6904" s="1" t="s">
        <v>8031</v>
      </c>
      <c r="D6904">
        <v>65</v>
      </c>
      <c r="E6904" s="1" t="s">
        <v>8003</v>
      </c>
      <c r="F6904" s="1" t="s">
        <v>8032</v>
      </c>
      <c r="G6904" s="1" t="s">
        <v>8005</v>
      </c>
      <c r="H6904">
        <v>4</v>
      </c>
      <c r="I6904">
        <v>7</v>
      </c>
      <c r="J6904" s="1" t="s">
        <v>8027</v>
      </c>
      <c r="K6904">
        <v>6</v>
      </c>
      <c r="L6904">
        <v>3</v>
      </c>
      <c r="M6904">
        <v>1</v>
      </c>
      <c r="N6904" s="1" t="s">
        <v>8011</v>
      </c>
      <c r="O6904" s="1" t="s">
        <v>8008</v>
      </c>
      <c r="P6904">
        <v>0.63</v>
      </c>
      <c r="Q6904">
        <v>1</v>
      </c>
      <c r="R6904" t="str">
        <f t="shared" si="535"/>
        <v>SENIOR</v>
      </c>
      <c r="S6904" s="1" t="str">
        <f t="shared" si="536"/>
        <v>Feb</v>
      </c>
      <c r="T6904" s="1">
        <f t="shared" si="537"/>
        <v>2023</v>
      </c>
      <c r="U6904" s="1" t="str">
        <f t="shared" si="538"/>
        <v>Medium</v>
      </c>
      <c r="V6904" s="1" t="str">
        <f t="shared" si="539"/>
        <v>Normal</v>
      </c>
    </row>
    <row r="6905" spans="1:22" x14ac:dyDescent="0.2">
      <c r="A6905" s="1" t="s">
        <v>14938</v>
      </c>
      <c r="B6905" s="2">
        <v>44996</v>
      </c>
      <c r="C6905" s="1" t="s">
        <v>8002</v>
      </c>
      <c r="D6905">
        <v>50</v>
      </c>
      <c r="E6905" s="1" t="s">
        <v>8013</v>
      </c>
      <c r="F6905" s="1" t="s">
        <v>8022</v>
      </c>
      <c r="G6905" s="1" t="s">
        <v>8044</v>
      </c>
      <c r="H6905">
        <v>3</v>
      </c>
      <c r="I6905">
        <v>9</v>
      </c>
      <c r="J6905" s="1" t="s">
        <v>8016</v>
      </c>
      <c r="K6905">
        <v>6</v>
      </c>
      <c r="L6905">
        <v>2</v>
      </c>
      <c r="M6905">
        <v>1</v>
      </c>
      <c r="N6905" s="1" t="s">
        <v>8011</v>
      </c>
      <c r="O6905" s="1" t="s">
        <v>8008</v>
      </c>
      <c r="P6905">
        <v>0.68</v>
      </c>
      <c r="Q6905">
        <v>1</v>
      </c>
      <c r="R6905" t="str">
        <f t="shared" si="535"/>
        <v>ADULT</v>
      </c>
      <c r="S6905" s="1" t="str">
        <f t="shared" si="536"/>
        <v>Mar</v>
      </c>
      <c r="T6905" s="1">
        <f t="shared" si="537"/>
        <v>2023</v>
      </c>
      <c r="U6905" s="1" t="str">
        <f t="shared" si="538"/>
        <v>Medium</v>
      </c>
      <c r="V6905" s="1" t="str">
        <f t="shared" si="539"/>
        <v>Normal</v>
      </c>
    </row>
    <row r="6906" spans="1:22" x14ac:dyDescent="0.2">
      <c r="A6906" s="1" t="s">
        <v>14939</v>
      </c>
      <c r="B6906" s="2">
        <v>45120</v>
      </c>
      <c r="C6906" s="1" t="s">
        <v>8019</v>
      </c>
      <c r="D6906">
        <v>51</v>
      </c>
      <c r="E6906" s="1" t="s">
        <v>8003</v>
      </c>
      <c r="F6906" s="1" t="s">
        <v>8022</v>
      </c>
      <c r="G6906" s="1" t="s">
        <v>8020</v>
      </c>
      <c r="H6906">
        <v>3</v>
      </c>
      <c r="I6906">
        <v>11</v>
      </c>
      <c r="J6906" s="1" t="s">
        <v>8006</v>
      </c>
      <c r="K6906">
        <v>8</v>
      </c>
      <c r="L6906">
        <v>2</v>
      </c>
      <c r="M6906">
        <v>1</v>
      </c>
      <c r="N6906" s="1" t="s">
        <v>8023</v>
      </c>
      <c r="O6906" s="1" t="s">
        <v>8008</v>
      </c>
      <c r="P6906">
        <v>0.82</v>
      </c>
      <c r="Q6906">
        <v>1</v>
      </c>
      <c r="R6906" t="str">
        <f t="shared" si="535"/>
        <v>ADULT</v>
      </c>
      <c r="S6906" s="1" t="str">
        <f t="shared" si="536"/>
        <v>Jul</v>
      </c>
      <c r="T6906" s="1">
        <f t="shared" si="537"/>
        <v>2023</v>
      </c>
      <c r="U6906" s="1" t="str">
        <f t="shared" si="538"/>
        <v>High</v>
      </c>
      <c r="V6906" s="1" t="str">
        <f t="shared" si="539"/>
        <v>Normal</v>
      </c>
    </row>
    <row r="6907" spans="1:22" x14ac:dyDescent="0.2">
      <c r="A6907" s="1" t="s">
        <v>14940</v>
      </c>
      <c r="B6907" s="2">
        <v>44802</v>
      </c>
      <c r="C6907" s="1" t="s">
        <v>8019</v>
      </c>
      <c r="D6907">
        <v>62</v>
      </c>
      <c r="E6907" s="1" t="s">
        <v>8013</v>
      </c>
      <c r="F6907" s="1" t="s">
        <v>8022</v>
      </c>
      <c r="G6907" s="1" t="s">
        <v>8060</v>
      </c>
      <c r="H6907">
        <v>4</v>
      </c>
      <c r="I6907">
        <v>8</v>
      </c>
      <c r="J6907" s="1" t="s">
        <v>8016</v>
      </c>
      <c r="K6907">
        <v>7</v>
      </c>
      <c r="L6907">
        <v>4</v>
      </c>
      <c r="M6907">
        <v>3</v>
      </c>
      <c r="N6907" s="1" t="s">
        <v>8011</v>
      </c>
      <c r="O6907" s="1" t="s">
        <v>8008</v>
      </c>
      <c r="P6907">
        <v>0.97</v>
      </c>
      <c r="Q6907">
        <v>1</v>
      </c>
      <c r="R6907" t="str">
        <f t="shared" si="535"/>
        <v>ADULT</v>
      </c>
      <c r="S6907" s="1" t="str">
        <f t="shared" si="536"/>
        <v>Aug</v>
      </c>
      <c r="T6907" s="1">
        <f t="shared" si="537"/>
        <v>2022</v>
      </c>
      <c r="U6907" s="1" t="str">
        <f t="shared" si="538"/>
        <v>High</v>
      </c>
      <c r="V6907" s="1" t="str">
        <f t="shared" si="539"/>
        <v>Frequent</v>
      </c>
    </row>
    <row r="6908" spans="1:22" x14ac:dyDescent="0.2">
      <c r="A6908" s="1" t="s">
        <v>14941</v>
      </c>
      <c r="B6908" s="2">
        <v>44991</v>
      </c>
      <c r="C6908" s="1" t="s">
        <v>8002</v>
      </c>
      <c r="D6908">
        <v>38</v>
      </c>
      <c r="E6908" s="1" t="s">
        <v>8013</v>
      </c>
      <c r="F6908" s="1" t="s">
        <v>8022</v>
      </c>
      <c r="G6908" s="1" t="s">
        <v>8005</v>
      </c>
      <c r="H6908">
        <v>4</v>
      </c>
      <c r="I6908">
        <v>6</v>
      </c>
      <c r="J6908" s="1" t="s">
        <v>8027</v>
      </c>
      <c r="K6908">
        <v>6</v>
      </c>
      <c r="L6908">
        <v>2</v>
      </c>
      <c r="M6908">
        <v>1</v>
      </c>
      <c r="N6908" s="1" t="s">
        <v>8011</v>
      </c>
      <c r="O6908" s="1" t="s">
        <v>8008</v>
      </c>
      <c r="P6908">
        <v>0.44</v>
      </c>
      <c r="Q6908">
        <v>1</v>
      </c>
      <c r="R6908" t="str">
        <f t="shared" si="535"/>
        <v>YOUNG ADULT</v>
      </c>
      <c r="S6908" s="1" t="str">
        <f t="shared" si="536"/>
        <v>Mar</v>
      </c>
      <c r="T6908" s="1">
        <f t="shared" si="537"/>
        <v>2023</v>
      </c>
      <c r="U6908" s="1" t="str">
        <f t="shared" si="538"/>
        <v>Medium</v>
      </c>
      <c r="V6908" s="1" t="str">
        <f t="shared" si="539"/>
        <v>Normal</v>
      </c>
    </row>
    <row r="6909" spans="1:22" x14ac:dyDescent="0.2">
      <c r="A6909" s="1" t="s">
        <v>14942</v>
      </c>
      <c r="B6909" s="2">
        <v>44528</v>
      </c>
      <c r="C6909" s="1" t="s">
        <v>8010</v>
      </c>
      <c r="D6909">
        <v>51</v>
      </c>
      <c r="E6909" s="1" t="s">
        <v>8013</v>
      </c>
      <c r="F6909" s="1" t="s">
        <v>8004</v>
      </c>
      <c r="G6909" s="1" t="s">
        <v>8020</v>
      </c>
      <c r="H6909">
        <v>3</v>
      </c>
      <c r="I6909">
        <v>9</v>
      </c>
      <c r="J6909" s="1" t="s">
        <v>8041</v>
      </c>
      <c r="K6909">
        <v>6</v>
      </c>
      <c r="L6909">
        <v>2</v>
      </c>
      <c r="M6909">
        <v>1</v>
      </c>
      <c r="N6909" s="1" t="s">
        <v>8038</v>
      </c>
      <c r="O6909" s="1" t="s">
        <v>8008</v>
      </c>
      <c r="P6909">
        <v>0.78</v>
      </c>
      <c r="Q6909">
        <v>1</v>
      </c>
      <c r="R6909" t="str">
        <f t="shared" si="535"/>
        <v>ADULT</v>
      </c>
      <c r="S6909" s="1" t="str">
        <f t="shared" si="536"/>
        <v>Nov</v>
      </c>
      <c r="T6909" s="1">
        <f t="shared" si="537"/>
        <v>2021</v>
      </c>
      <c r="U6909" s="1" t="str">
        <f t="shared" si="538"/>
        <v>High</v>
      </c>
      <c r="V6909" s="1" t="str">
        <f t="shared" si="539"/>
        <v>Normal</v>
      </c>
    </row>
    <row r="6910" spans="1:22" x14ac:dyDescent="0.2">
      <c r="A6910" s="1" t="s">
        <v>14943</v>
      </c>
      <c r="B6910" s="2">
        <v>45013</v>
      </c>
      <c r="C6910" s="1" t="s">
        <v>8002</v>
      </c>
      <c r="D6910">
        <v>43</v>
      </c>
      <c r="E6910" s="1" t="s">
        <v>8013</v>
      </c>
      <c r="F6910" s="1" t="s">
        <v>8004</v>
      </c>
      <c r="G6910" s="1" t="s">
        <v>8035</v>
      </c>
      <c r="H6910">
        <v>3</v>
      </c>
      <c r="I6910">
        <v>11</v>
      </c>
      <c r="J6910" s="1" t="s">
        <v>8027</v>
      </c>
      <c r="K6910">
        <v>4</v>
      </c>
      <c r="L6910">
        <v>2</v>
      </c>
      <c r="M6910">
        <v>1</v>
      </c>
      <c r="N6910" s="1" t="s">
        <v>8038</v>
      </c>
      <c r="O6910" s="1" t="s">
        <v>8008</v>
      </c>
      <c r="P6910">
        <v>0.67</v>
      </c>
      <c r="Q6910">
        <v>0</v>
      </c>
      <c r="R6910" t="str">
        <f t="shared" si="535"/>
        <v>ADULT</v>
      </c>
      <c r="S6910" s="1" t="str">
        <f t="shared" si="536"/>
        <v>Mar</v>
      </c>
      <c r="T6910" s="1">
        <f t="shared" si="537"/>
        <v>2023</v>
      </c>
      <c r="U6910" s="1" t="str">
        <f t="shared" si="538"/>
        <v>Medium</v>
      </c>
      <c r="V6910" s="1" t="str">
        <f t="shared" si="539"/>
        <v>Normal</v>
      </c>
    </row>
    <row r="6911" spans="1:22" x14ac:dyDescent="0.2">
      <c r="A6911" s="1" t="s">
        <v>14944</v>
      </c>
      <c r="B6911" s="2">
        <v>44573</v>
      </c>
      <c r="C6911" s="1" t="s">
        <v>8031</v>
      </c>
      <c r="D6911">
        <v>42</v>
      </c>
      <c r="E6911" s="1" t="s">
        <v>8003</v>
      </c>
      <c r="F6911" s="1" t="s">
        <v>8032</v>
      </c>
      <c r="G6911" s="1" t="s">
        <v>8020</v>
      </c>
      <c r="H6911">
        <v>4</v>
      </c>
      <c r="I6911">
        <v>11</v>
      </c>
      <c r="J6911" s="1" t="s">
        <v>8016</v>
      </c>
      <c r="K6911">
        <v>6</v>
      </c>
      <c r="L6911">
        <v>2</v>
      </c>
      <c r="M6911">
        <v>1</v>
      </c>
      <c r="N6911" s="1" t="s">
        <v>8011</v>
      </c>
      <c r="O6911" s="1" t="s">
        <v>8008</v>
      </c>
      <c r="P6911">
        <v>0.74</v>
      </c>
      <c r="Q6911">
        <v>1</v>
      </c>
      <c r="R6911" t="str">
        <f t="shared" si="535"/>
        <v>ADULT</v>
      </c>
      <c r="S6911" s="1" t="str">
        <f t="shared" si="536"/>
        <v>Jan</v>
      </c>
      <c r="T6911" s="1">
        <f t="shared" si="537"/>
        <v>2022</v>
      </c>
      <c r="U6911" s="1" t="str">
        <f t="shared" si="538"/>
        <v>High</v>
      </c>
      <c r="V6911" s="1" t="str">
        <f t="shared" si="539"/>
        <v>Normal</v>
      </c>
    </row>
    <row r="6912" spans="1:22" x14ac:dyDescent="0.2">
      <c r="A6912" s="1" t="s">
        <v>14945</v>
      </c>
      <c r="B6912" s="2">
        <v>45185</v>
      </c>
      <c r="C6912" s="1" t="s">
        <v>8010</v>
      </c>
      <c r="D6912">
        <v>22</v>
      </c>
      <c r="E6912" s="1" t="s">
        <v>8013</v>
      </c>
      <c r="F6912" s="1" t="s">
        <v>8032</v>
      </c>
      <c r="G6912" s="1" t="s">
        <v>8029</v>
      </c>
      <c r="H6912">
        <v>2</v>
      </c>
      <c r="I6912">
        <v>4</v>
      </c>
      <c r="J6912" s="1" t="s">
        <v>8006</v>
      </c>
      <c r="K6912">
        <v>3</v>
      </c>
      <c r="L6912">
        <v>2</v>
      </c>
      <c r="M6912">
        <v>2</v>
      </c>
      <c r="N6912" s="1" t="s">
        <v>8038</v>
      </c>
      <c r="O6912" s="1" t="s">
        <v>8008</v>
      </c>
      <c r="P6912">
        <v>0.61</v>
      </c>
      <c r="Q6912">
        <v>0</v>
      </c>
      <c r="R6912" t="str">
        <f t="shared" si="535"/>
        <v>YOUNG ADULT</v>
      </c>
      <c r="S6912" s="1" t="str">
        <f t="shared" si="536"/>
        <v>Sep</v>
      </c>
      <c r="T6912" s="1">
        <f t="shared" si="537"/>
        <v>2023</v>
      </c>
      <c r="U6912" s="1" t="str">
        <f t="shared" si="538"/>
        <v>Medium</v>
      </c>
      <c r="V6912" s="1" t="str">
        <f t="shared" si="539"/>
        <v>Normal</v>
      </c>
    </row>
    <row r="6913" spans="1:22" x14ac:dyDescent="0.2">
      <c r="A6913" s="1" t="s">
        <v>14946</v>
      </c>
      <c r="B6913" s="2">
        <v>44375</v>
      </c>
      <c r="C6913" s="1" t="s">
        <v>8019</v>
      </c>
      <c r="D6913">
        <v>80</v>
      </c>
      <c r="E6913" s="1" t="s">
        <v>8003</v>
      </c>
      <c r="F6913" s="1" t="s">
        <v>8032</v>
      </c>
      <c r="G6913" s="1" t="s">
        <v>8005</v>
      </c>
      <c r="H6913">
        <v>5</v>
      </c>
      <c r="I6913">
        <v>7</v>
      </c>
      <c r="J6913" s="1" t="s">
        <v>8016</v>
      </c>
      <c r="K6913">
        <v>8</v>
      </c>
      <c r="L6913">
        <v>5</v>
      </c>
      <c r="M6913">
        <v>3</v>
      </c>
      <c r="N6913" s="1" t="s">
        <v>8007</v>
      </c>
      <c r="O6913" s="1" t="s">
        <v>8008</v>
      </c>
      <c r="P6913">
        <v>0.97</v>
      </c>
      <c r="Q6913">
        <v>1</v>
      </c>
      <c r="R6913" t="str">
        <f t="shared" si="535"/>
        <v>SENIOR</v>
      </c>
      <c r="S6913" s="1" t="str">
        <f t="shared" si="536"/>
        <v>Jun</v>
      </c>
      <c r="T6913" s="1">
        <f t="shared" si="537"/>
        <v>2021</v>
      </c>
      <c r="U6913" s="1" t="str">
        <f t="shared" si="538"/>
        <v>High</v>
      </c>
      <c r="V6913" s="1" t="str">
        <f t="shared" si="539"/>
        <v>Frequent</v>
      </c>
    </row>
    <row r="6914" spans="1:22" x14ac:dyDescent="0.2">
      <c r="A6914" s="1" t="s">
        <v>14947</v>
      </c>
      <c r="B6914" s="2">
        <v>44542</v>
      </c>
      <c r="C6914" s="1" t="s">
        <v>8031</v>
      </c>
      <c r="D6914">
        <v>46</v>
      </c>
      <c r="E6914" s="1" t="s">
        <v>8003</v>
      </c>
      <c r="F6914" s="1" t="s">
        <v>8032</v>
      </c>
      <c r="G6914" s="1" t="s">
        <v>8015</v>
      </c>
      <c r="H6914">
        <v>4</v>
      </c>
      <c r="I6914">
        <v>6</v>
      </c>
      <c r="J6914" s="1" t="s">
        <v>8041</v>
      </c>
      <c r="K6914">
        <v>7</v>
      </c>
      <c r="L6914">
        <v>4</v>
      </c>
      <c r="M6914">
        <v>1</v>
      </c>
      <c r="N6914" s="1" t="s">
        <v>8011</v>
      </c>
      <c r="O6914" s="1" t="s">
        <v>8008</v>
      </c>
      <c r="P6914">
        <v>0.59</v>
      </c>
      <c r="Q6914">
        <v>0</v>
      </c>
      <c r="R6914" t="str">
        <f t="shared" ref="R6914:R6977" si="540">IF(D6914&lt;18,"CHILD",IF(D6914&lt;40,"YOUNG ADULT",IF(D6914&lt;65,"ADULT","SENIOR")))</f>
        <v>ADULT</v>
      </c>
      <c r="S6914" s="1" t="str">
        <f t="shared" ref="S6914:S6977" si="541">TEXT(B6914,"MMM")</f>
        <v>Dec</v>
      </c>
      <c r="T6914" s="1">
        <f t="shared" ref="T6914:T6977" si="542">YEAR(B6914)</f>
        <v>2021</v>
      </c>
      <c r="U6914" s="1" t="str">
        <f t="shared" ref="U6914:U6977" si="543">IF(P6914&lt;0.3,"Low",IF(P6914&lt;0.7,"Medium","High"))</f>
        <v>Medium</v>
      </c>
      <c r="V6914" s="1" t="str">
        <f t="shared" ref="V6914:V6977" si="544">IF(M6914&gt;=3,"Frequent","Normal")</f>
        <v>Normal</v>
      </c>
    </row>
    <row r="6915" spans="1:22" x14ac:dyDescent="0.2">
      <c r="A6915" s="1" t="s">
        <v>14948</v>
      </c>
      <c r="B6915" s="2">
        <v>44743</v>
      </c>
      <c r="C6915" s="1" t="s">
        <v>8019</v>
      </c>
      <c r="D6915">
        <v>77</v>
      </c>
      <c r="E6915" s="1" t="s">
        <v>8003</v>
      </c>
      <c r="F6915" s="1" t="s">
        <v>8004</v>
      </c>
      <c r="G6915" s="1" t="s">
        <v>8020</v>
      </c>
      <c r="H6915">
        <v>5</v>
      </c>
      <c r="I6915">
        <v>9</v>
      </c>
      <c r="J6915" s="1" t="s">
        <v>8041</v>
      </c>
      <c r="K6915">
        <v>8</v>
      </c>
      <c r="L6915">
        <v>6</v>
      </c>
      <c r="M6915">
        <v>2</v>
      </c>
      <c r="N6915" s="1" t="s">
        <v>8007</v>
      </c>
      <c r="O6915" s="1" t="s">
        <v>8008</v>
      </c>
      <c r="P6915">
        <v>0.97</v>
      </c>
      <c r="Q6915">
        <v>1</v>
      </c>
      <c r="R6915" t="str">
        <f t="shared" si="540"/>
        <v>SENIOR</v>
      </c>
      <c r="S6915" s="1" t="str">
        <f t="shared" si="541"/>
        <v>Jul</v>
      </c>
      <c r="T6915" s="1">
        <f t="shared" si="542"/>
        <v>2022</v>
      </c>
      <c r="U6915" s="1" t="str">
        <f t="shared" si="543"/>
        <v>High</v>
      </c>
      <c r="V6915" s="1" t="str">
        <f t="shared" si="544"/>
        <v>Normal</v>
      </c>
    </row>
    <row r="6916" spans="1:22" x14ac:dyDescent="0.2">
      <c r="A6916" s="1" t="s">
        <v>14949</v>
      </c>
      <c r="B6916" s="2">
        <v>45046</v>
      </c>
      <c r="C6916" s="1" t="s">
        <v>8002</v>
      </c>
      <c r="D6916">
        <v>76</v>
      </c>
      <c r="E6916" s="1" t="s">
        <v>8013</v>
      </c>
      <c r="F6916" s="1" t="s">
        <v>8037</v>
      </c>
      <c r="G6916" s="1" t="s">
        <v>8015</v>
      </c>
      <c r="H6916">
        <v>6</v>
      </c>
      <c r="I6916">
        <v>6</v>
      </c>
      <c r="J6916" s="1" t="s">
        <v>8027</v>
      </c>
      <c r="K6916">
        <v>9</v>
      </c>
      <c r="L6916">
        <v>6</v>
      </c>
      <c r="M6916">
        <v>4</v>
      </c>
      <c r="N6916" s="1" t="s">
        <v>8007</v>
      </c>
      <c r="O6916" s="1" t="s">
        <v>8017</v>
      </c>
      <c r="P6916">
        <v>0.97</v>
      </c>
      <c r="Q6916">
        <v>1</v>
      </c>
      <c r="R6916" t="str">
        <f t="shared" si="540"/>
        <v>SENIOR</v>
      </c>
      <c r="S6916" s="1" t="str">
        <f t="shared" si="541"/>
        <v>Apr</v>
      </c>
      <c r="T6916" s="1">
        <f t="shared" si="542"/>
        <v>2023</v>
      </c>
      <c r="U6916" s="1" t="str">
        <f t="shared" si="543"/>
        <v>High</v>
      </c>
      <c r="V6916" s="1" t="str">
        <f t="shared" si="544"/>
        <v>Frequent</v>
      </c>
    </row>
    <row r="6917" spans="1:22" x14ac:dyDescent="0.2">
      <c r="A6917" s="1" t="s">
        <v>14950</v>
      </c>
      <c r="B6917" s="2">
        <v>45016</v>
      </c>
      <c r="C6917" s="1" t="s">
        <v>8002</v>
      </c>
      <c r="D6917">
        <v>36</v>
      </c>
      <c r="E6917" s="1" t="s">
        <v>8003</v>
      </c>
      <c r="F6917" s="1" t="s">
        <v>8022</v>
      </c>
      <c r="G6917" s="1" t="s">
        <v>8020</v>
      </c>
      <c r="H6917">
        <v>2</v>
      </c>
      <c r="I6917">
        <v>10</v>
      </c>
      <c r="J6917" s="1" t="s">
        <v>8016</v>
      </c>
      <c r="K6917">
        <v>5</v>
      </c>
      <c r="L6917">
        <v>4</v>
      </c>
      <c r="M6917">
        <v>2</v>
      </c>
      <c r="N6917" s="1" t="s">
        <v>8011</v>
      </c>
      <c r="O6917" s="1" t="s">
        <v>8050</v>
      </c>
      <c r="P6917">
        <v>0.79</v>
      </c>
      <c r="Q6917">
        <v>1</v>
      </c>
      <c r="R6917" t="str">
        <f t="shared" si="540"/>
        <v>YOUNG ADULT</v>
      </c>
      <c r="S6917" s="1" t="str">
        <f t="shared" si="541"/>
        <v>Mar</v>
      </c>
      <c r="T6917" s="1">
        <f t="shared" si="542"/>
        <v>2023</v>
      </c>
      <c r="U6917" s="1" t="str">
        <f t="shared" si="543"/>
        <v>High</v>
      </c>
      <c r="V6917" s="1" t="str">
        <f t="shared" si="544"/>
        <v>Normal</v>
      </c>
    </row>
    <row r="6918" spans="1:22" x14ac:dyDescent="0.2">
      <c r="A6918" s="1" t="s">
        <v>14951</v>
      </c>
      <c r="B6918" s="2">
        <v>44427</v>
      </c>
      <c r="C6918" s="1" t="s">
        <v>8019</v>
      </c>
      <c r="D6918">
        <v>39</v>
      </c>
      <c r="E6918" s="1" t="s">
        <v>8003</v>
      </c>
      <c r="F6918" s="1" t="s">
        <v>8037</v>
      </c>
      <c r="G6918" s="1" t="s">
        <v>8029</v>
      </c>
      <c r="H6918">
        <v>4</v>
      </c>
      <c r="I6918">
        <v>5</v>
      </c>
      <c r="J6918" s="1" t="s">
        <v>8027</v>
      </c>
      <c r="K6918">
        <v>6</v>
      </c>
      <c r="L6918">
        <v>2</v>
      </c>
      <c r="M6918">
        <v>1</v>
      </c>
      <c r="N6918" s="1" t="s">
        <v>8011</v>
      </c>
      <c r="O6918" s="1" t="s">
        <v>8008</v>
      </c>
      <c r="P6918">
        <v>0.44</v>
      </c>
      <c r="Q6918">
        <v>0</v>
      </c>
      <c r="R6918" t="str">
        <f t="shared" si="540"/>
        <v>YOUNG ADULT</v>
      </c>
      <c r="S6918" s="1" t="str">
        <f t="shared" si="541"/>
        <v>Aug</v>
      </c>
      <c r="T6918" s="1">
        <f t="shared" si="542"/>
        <v>2021</v>
      </c>
      <c r="U6918" s="1" t="str">
        <f t="shared" si="543"/>
        <v>Medium</v>
      </c>
      <c r="V6918" s="1" t="str">
        <f t="shared" si="544"/>
        <v>Normal</v>
      </c>
    </row>
    <row r="6919" spans="1:22" x14ac:dyDescent="0.2">
      <c r="A6919" s="1" t="s">
        <v>14952</v>
      </c>
      <c r="B6919" s="2">
        <v>44354</v>
      </c>
      <c r="C6919" s="1" t="s">
        <v>8019</v>
      </c>
      <c r="D6919">
        <v>95</v>
      </c>
      <c r="E6919" s="1" t="s">
        <v>8013</v>
      </c>
      <c r="F6919" s="1" t="s">
        <v>8004</v>
      </c>
      <c r="G6919" s="1" t="s">
        <v>8005</v>
      </c>
      <c r="H6919">
        <v>6</v>
      </c>
      <c r="I6919">
        <v>6</v>
      </c>
      <c r="J6919" s="1" t="s">
        <v>8016</v>
      </c>
      <c r="K6919">
        <v>11</v>
      </c>
      <c r="L6919">
        <v>4</v>
      </c>
      <c r="M6919">
        <v>2</v>
      </c>
      <c r="N6919" s="1" t="s">
        <v>8007</v>
      </c>
      <c r="O6919" s="1" t="s">
        <v>8017</v>
      </c>
      <c r="P6919">
        <v>0.97</v>
      </c>
      <c r="Q6919">
        <v>1</v>
      </c>
      <c r="R6919" t="str">
        <f t="shared" si="540"/>
        <v>SENIOR</v>
      </c>
      <c r="S6919" s="1" t="str">
        <f t="shared" si="541"/>
        <v>Jun</v>
      </c>
      <c r="T6919" s="1">
        <f t="shared" si="542"/>
        <v>2021</v>
      </c>
      <c r="U6919" s="1" t="str">
        <f t="shared" si="543"/>
        <v>High</v>
      </c>
      <c r="V6919" s="1" t="str">
        <f t="shared" si="544"/>
        <v>Normal</v>
      </c>
    </row>
    <row r="6920" spans="1:22" x14ac:dyDescent="0.2">
      <c r="A6920" s="1" t="s">
        <v>14953</v>
      </c>
      <c r="B6920" s="2">
        <v>44529</v>
      </c>
      <c r="C6920" s="1" t="s">
        <v>8010</v>
      </c>
      <c r="D6920">
        <v>87</v>
      </c>
      <c r="E6920" s="1" t="s">
        <v>8013</v>
      </c>
      <c r="F6920" s="1" t="s">
        <v>8032</v>
      </c>
      <c r="G6920" s="1" t="s">
        <v>8026</v>
      </c>
      <c r="H6920">
        <v>6</v>
      </c>
      <c r="I6920">
        <v>8</v>
      </c>
      <c r="J6920" s="1" t="s">
        <v>8016</v>
      </c>
      <c r="K6920">
        <v>10</v>
      </c>
      <c r="L6920">
        <v>6</v>
      </c>
      <c r="M6920">
        <v>2</v>
      </c>
      <c r="N6920" s="1" t="s">
        <v>8007</v>
      </c>
      <c r="O6920" s="1" t="s">
        <v>8017</v>
      </c>
      <c r="P6920">
        <v>0.97</v>
      </c>
      <c r="Q6920">
        <v>1</v>
      </c>
      <c r="R6920" t="str">
        <f t="shared" si="540"/>
        <v>SENIOR</v>
      </c>
      <c r="S6920" s="1" t="str">
        <f t="shared" si="541"/>
        <v>Nov</v>
      </c>
      <c r="T6920" s="1">
        <f t="shared" si="542"/>
        <v>2021</v>
      </c>
      <c r="U6920" s="1" t="str">
        <f t="shared" si="543"/>
        <v>High</v>
      </c>
      <c r="V6920" s="1" t="str">
        <f t="shared" si="544"/>
        <v>Normal</v>
      </c>
    </row>
    <row r="6921" spans="1:22" x14ac:dyDescent="0.2">
      <c r="A6921" s="1" t="s">
        <v>14954</v>
      </c>
      <c r="B6921" s="2">
        <v>44726</v>
      </c>
      <c r="C6921" s="1" t="s">
        <v>8019</v>
      </c>
      <c r="D6921">
        <v>57</v>
      </c>
      <c r="E6921" s="1" t="s">
        <v>8003</v>
      </c>
      <c r="F6921" s="1" t="s">
        <v>8022</v>
      </c>
      <c r="G6921" s="1" t="s">
        <v>8026</v>
      </c>
      <c r="H6921">
        <v>4</v>
      </c>
      <c r="I6921">
        <v>7</v>
      </c>
      <c r="J6921" s="1" t="s">
        <v>8016</v>
      </c>
      <c r="K6921">
        <v>7</v>
      </c>
      <c r="L6921">
        <v>4</v>
      </c>
      <c r="M6921">
        <v>2</v>
      </c>
      <c r="N6921" s="1" t="s">
        <v>8038</v>
      </c>
      <c r="O6921" s="1" t="s">
        <v>8008</v>
      </c>
      <c r="P6921">
        <v>0.8</v>
      </c>
      <c r="Q6921">
        <v>0</v>
      </c>
      <c r="R6921" t="str">
        <f t="shared" si="540"/>
        <v>ADULT</v>
      </c>
      <c r="S6921" s="1" t="str">
        <f t="shared" si="541"/>
        <v>Jun</v>
      </c>
      <c r="T6921" s="1">
        <f t="shared" si="542"/>
        <v>2022</v>
      </c>
      <c r="U6921" s="1" t="str">
        <f t="shared" si="543"/>
        <v>High</v>
      </c>
      <c r="V6921" s="1" t="str">
        <f t="shared" si="544"/>
        <v>Normal</v>
      </c>
    </row>
    <row r="6922" spans="1:22" x14ac:dyDescent="0.2">
      <c r="A6922" s="1" t="s">
        <v>14955</v>
      </c>
      <c r="B6922" s="2">
        <v>44787</v>
      </c>
      <c r="C6922" s="1" t="s">
        <v>8019</v>
      </c>
      <c r="D6922">
        <v>62</v>
      </c>
      <c r="E6922" s="1" t="s">
        <v>8003</v>
      </c>
      <c r="F6922" s="1" t="s">
        <v>8022</v>
      </c>
      <c r="G6922" s="1" t="s">
        <v>8005</v>
      </c>
      <c r="H6922">
        <v>6</v>
      </c>
      <c r="I6922">
        <v>6</v>
      </c>
      <c r="J6922" s="1" t="s">
        <v>8016</v>
      </c>
      <c r="K6922">
        <v>11</v>
      </c>
      <c r="L6922">
        <v>3</v>
      </c>
      <c r="M6922">
        <v>2</v>
      </c>
      <c r="N6922" s="1" t="s">
        <v>8038</v>
      </c>
      <c r="O6922" s="1" t="s">
        <v>8017</v>
      </c>
      <c r="P6922">
        <v>0.97</v>
      </c>
      <c r="Q6922">
        <v>1</v>
      </c>
      <c r="R6922" t="str">
        <f t="shared" si="540"/>
        <v>ADULT</v>
      </c>
      <c r="S6922" s="1" t="str">
        <f t="shared" si="541"/>
        <v>Aug</v>
      </c>
      <c r="T6922" s="1">
        <f t="shared" si="542"/>
        <v>2022</v>
      </c>
      <c r="U6922" s="1" t="str">
        <f t="shared" si="543"/>
        <v>High</v>
      </c>
      <c r="V6922" s="1" t="str">
        <f t="shared" si="544"/>
        <v>Normal</v>
      </c>
    </row>
    <row r="6923" spans="1:22" x14ac:dyDescent="0.2">
      <c r="A6923" s="1" t="s">
        <v>14956</v>
      </c>
      <c r="B6923" s="2">
        <v>44666</v>
      </c>
      <c r="C6923" s="1" t="s">
        <v>8002</v>
      </c>
      <c r="D6923">
        <v>47</v>
      </c>
      <c r="E6923" s="1" t="s">
        <v>8013</v>
      </c>
      <c r="F6923" s="1" t="s">
        <v>8004</v>
      </c>
      <c r="G6923" s="1" t="s">
        <v>8026</v>
      </c>
      <c r="H6923">
        <v>4</v>
      </c>
      <c r="I6923">
        <v>7</v>
      </c>
      <c r="J6923" s="1" t="s">
        <v>8027</v>
      </c>
      <c r="K6923">
        <v>9</v>
      </c>
      <c r="L6923">
        <v>2</v>
      </c>
      <c r="M6923">
        <v>1</v>
      </c>
      <c r="N6923" s="1" t="s">
        <v>8011</v>
      </c>
      <c r="O6923" s="1" t="s">
        <v>8008</v>
      </c>
      <c r="P6923">
        <v>0.5</v>
      </c>
      <c r="Q6923">
        <v>0</v>
      </c>
      <c r="R6923" t="str">
        <f t="shared" si="540"/>
        <v>ADULT</v>
      </c>
      <c r="S6923" s="1" t="str">
        <f t="shared" si="541"/>
        <v>Apr</v>
      </c>
      <c r="T6923" s="1">
        <f t="shared" si="542"/>
        <v>2022</v>
      </c>
      <c r="U6923" s="1" t="str">
        <f t="shared" si="543"/>
        <v>Medium</v>
      </c>
      <c r="V6923" s="1" t="str">
        <f t="shared" si="544"/>
        <v>Normal</v>
      </c>
    </row>
    <row r="6924" spans="1:22" x14ac:dyDescent="0.2">
      <c r="A6924" s="1" t="s">
        <v>14957</v>
      </c>
      <c r="B6924" s="2">
        <v>44923</v>
      </c>
      <c r="C6924" s="1" t="s">
        <v>8031</v>
      </c>
      <c r="D6924">
        <v>65</v>
      </c>
      <c r="E6924" s="1" t="s">
        <v>8013</v>
      </c>
      <c r="F6924" s="1" t="s">
        <v>8014</v>
      </c>
      <c r="G6924" s="1" t="s">
        <v>8020</v>
      </c>
      <c r="H6924">
        <v>5</v>
      </c>
      <c r="I6924">
        <v>11</v>
      </c>
      <c r="J6924" s="1" t="s">
        <v>8027</v>
      </c>
      <c r="K6924">
        <v>12</v>
      </c>
      <c r="L6924">
        <v>2</v>
      </c>
      <c r="M6924">
        <v>2</v>
      </c>
      <c r="N6924" s="1" t="s">
        <v>8011</v>
      </c>
      <c r="O6924" s="1" t="s">
        <v>8008</v>
      </c>
      <c r="P6924">
        <v>0.97</v>
      </c>
      <c r="Q6924">
        <v>1</v>
      </c>
      <c r="R6924" t="str">
        <f t="shared" si="540"/>
        <v>SENIOR</v>
      </c>
      <c r="S6924" s="1" t="str">
        <f t="shared" si="541"/>
        <v>Dec</v>
      </c>
      <c r="T6924" s="1">
        <f t="shared" si="542"/>
        <v>2022</v>
      </c>
      <c r="U6924" s="1" t="str">
        <f t="shared" si="543"/>
        <v>High</v>
      </c>
      <c r="V6924" s="1" t="str">
        <f t="shared" si="544"/>
        <v>Normal</v>
      </c>
    </row>
    <row r="6925" spans="1:22" x14ac:dyDescent="0.2">
      <c r="A6925" s="1" t="s">
        <v>14958</v>
      </c>
      <c r="B6925" s="2">
        <v>44665</v>
      </c>
      <c r="C6925" s="1" t="s">
        <v>8002</v>
      </c>
      <c r="D6925">
        <v>45</v>
      </c>
      <c r="E6925" s="1" t="s">
        <v>8003</v>
      </c>
      <c r="F6925" s="1" t="s">
        <v>8004</v>
      </c>
      <c r="G6925" s="1" t="s">
        <v>8005</v>
      </c>
      <c r="H6925">
        <v>4</v>
      </c>
      <c r="I6925">
        <v>7</v>
      </c>
      <c r="J6925" s="1" t="s">
        <v>8041</v>
      </c>
      <c r="K6925">
        <v>6</v>
      </c>
      <c r="L6925">
        <v>3</v>
      </c>
      <c r="M6925">
        <v>1</v>
      </c>
      <c r="N6925" s="1" t="s">
        <v>8038</v>
      </c>
      <c r="O6925" s="1" t="s">
        <v>8008</v>
      </c>
      <c r="P6925">
        <v>0.54</v>
      </c>
      <c r="Q6925">
        <v>1</v>
      </c>
      <c r="R6925" t="str">
        <f t="shared" si="540"/>
        <v>ADULT</v>
      </c>
      <c r="S6925" s="1" t="str">
        <f t="shared" si="541"/>
        <v>Apr</v>
      </c>
      <c r="T6925" s="1">
        <f t="shared" si="542"/>
        <v>2022</v>
      </c>
      <c r="U6925" s="1" t="str">
        <f t="shared" si="543"/>
        <v>Medium</v>
      </c>
      <c r="V6925" s="1" t="str">
        <f t="shared" si="544"/>
        <v>Normal</v>
      </c>
    </row>
    <row r="6926" spans="1:22" x14ac:dyDescent="0.2">
      <c r="A6926" s="1" t="s">
        <v>14959</v>
      </c>
      <c r="B6926" s="2">
        <v>45233</v>
      </c>
      <c r="C6926" s="1" t="s">
        <v>8010</v>
      </c>
      <c r="D6926">
        <v>23</v>
      </c>
      <c r="E6926" s="1" t="s">
        <v>8013</v>
      </c>
      <c r="F6926" s="1" t="s">
        <v>8032</v>
      </c>
      <c r="G6926" s="1" t="s">
        <v>8015</v>
      </c>
      <c r="H6926">
        <v>4</v>
      </c>
      <c r="I6926">
        <v>6</v>
      </c>
      <c r="J6926" s="1" t="s">
        <v>8016</v>
      </c>
      <c r="K6926">
        <v>7</v>
      </c>
      <c r="L6926">
        <v>3</v>
      </c>
      <c r="M6926">
        <v>2</v>
      </c>
      <c r="N6926" s="1" t="s">
        <v>8011</v>
      </c>
      <c r="O6926" s="1" t="s">
        <v>8008</v>
      </c>
      <c r="P6926">
        <v>0.66</v>
      </c>
      <c r="Q6926">
        <v>1</v>
      </c>
      <c r="R6926" t="str">
        <f t="shared" si="540"/>
        <v>YOUNG ADULT</v>
      </c>
      <c r="S6926" s="1" t="str">
        <f t="shared" si="541"/>
        <v>Nov</v>
      </c>
      <c r="T6926" s="1">
        <f t="shared" si="542"/>
        <v>2023</v>
      </c>
      <c r="U6926" s="1" t="str">
        <f t="shared" si="543"/>
        <v>Medium</v>
      </c>
      <c r="V6926" s="1" t="str">
        <f t="shared" si="544"/>
        <v>Normal</v>
      </c>
    </row>
    <row r="6927" spans="1:22" x14ac:dyDescent="0.2">
      <c r="A6927" s="1" t="s">
        <v>14960</v>
      </c>
      <c r="B6927" s="2">
        <v>44482</v>
      </c>
      <c r="C6927" s="1" t="s">
        <v>8010</v>
      </c>
      <c r="D6927">
        <v>35</v>
      </c>
      <c r="E6927" s="1" t="s">
        <v>8013</v>
      </c>
      <c r="F6927" s="1" t="s">
        <v>8004</v>
      </c>
      <c r="G6927" s="1" t="s">
        <v>8015</v>
      </c>
      <c r="H6927">
        <v>2</v>
      </c>
      <c r="I6927">
        <v>8</v>
      </c>
      <c r="J6927" s="1" t="s">
        <v>8016</v>
      </c>
      <c r="K6927">
        <v>5</v>
      </c>
      <c r="L6927">
        <v>2</v>
      </c>
      <c r="M6927">
        <v>0</v>
      </c>
      <c r="N6927" s="1" t="s">
        <v>8011</v>
      </c>
      <c r="O6927" s="1" t="s">
        <v>8008</v>
      </c>
      <c r="P6927">
        <v>0.18</v>
      </c>
      <c r="Q6927">
        <v>0</v>
      </c>
      <c r="R6927" t="str">
        <f t="shared" si="540"/>
        <v>YOUNG ADULT</v>
      </c>
      <c r="S6927" s="1" t="str">
        <f t="shared" si="541"/>
        <v>Oct</v>
      </c>
      <c r="T6927" s="1">
        <f t="shared" si="542"/>
        <v>2021</v>
      </c>
      <c r="U6927" s="1" t="str">
        <f t="shared" si="543"/>
        <v>Low</v>
      </c>
      <c r="V6927" s="1" t="str">
        <f t="shared" si="544"/>
        <v>Normal</v>
      </c>
    </row>
    <row r="6928" spans="1:22" x14ac:dyDescent="0.2">
      <c r="A6928" s="1" t="s">
        <v>14961</v>
      </c>
      <c r="B6928" s="2">
        <v>44883</v>
      </c>
      <c r="C6928" s="1" t="s">
        <v>8010</v>
      </c>
      <c r="D6928">
        <v>58</v>
      </c>
      <c r="E6928" s="1" t="s">
        <v>8013</v>
      </c>
      <c r="F6928" s="1" t="s">
        <v>8004</v>
      </c>
      <c r="G6928" s="1" t="s">
        <v>8015</v>
      </c>
      <c r="H6928">
        <v>4</v>
      </c>
      <c r="I6928">
        <v>7</v>
      </c>
      <c r="J6928" s="1" t="s">
        <v>8016</v>
      </c>
      <c r="K6928">
        <v>7</v>
      </c>
      <c r="L6928">
        <v>3</v>
      </c>
      <c r="M6928">
        <v>1</v>
      </c>
      <c r="N6928" s="1" t="s">
        <v>8011</v>
      </c>
      <c r="O6928" s="1" t="s">
        <v>8008</v>
      </c>
      <c r="P6928">
        <v>0.49</v>
      </c>
      <c r="Q6928">
        <v>0</v>
      </c>
      <c r="R6928" t="str">
        <f t="shared" si="540"/>
        <v>ADULT</v>
      </c>
      <c r="S6928" s="1" t="str">
        <f t="shared" si="541"/>
        <v>Nov</v>
      </c>
      <c r="T6928" s="1">
        <f t="shared" si="542"/>
        <v>2022</v>
      </c>
      <c r="U6928" s="1" t="str">
        <f t="shared" si="543"/>
        <v>Medium</v>
      </c>
      <c r="V6928" s="1" t="str">
        <f t="shared" si="544"/>
        <v>Normal</v>
      </c>
    </row>
    <row r="6929" spans="1:22" x14ac:dyDescent="0.2">
      <c r="A6929" s="1" t="s">
        <v>14962</v>
      </c>
      <c r="B6929" s="2">
        <v>44866</v>
      </c>
      <c r="C6929" s="1" t="s">
        <v>8010</v>
      </c>
      <c r="D6929">
        <v>38</v>
      </c>
      <c r="E6929" s="1" t="s">
        <v>8013</v>
      </c>
      <c r="F6929" s="1" t="s">
        <v>8037</v>
      </c>
      <c r="G6929" s="1" t="s">
        <v>8060</v>
      </c>
      <c r="H6929">
        <v>4</v>
      </c>
      <c r="I6929">
        <v>10</v>
      </c>
      <c r="J6929" s="1" t="s">
        <v>8041</v>
      </c>
      <c r="K6929">
        <v>7</v>
      </c>
      <c r="L6929">
        <v>4</v>
      </c>
      <c r="M6929">
        <v>1</v>
      </c>
      <c r="N6929" s="1" t="s">
        <v>8011</v>
      </c>
      <c r="O6929" s="1" t="s">
        <v>8008</v>
      </c>
      <c r="P6929">
        <v>0.81</v>
      </c>
      <c r="Q6929">
        <v>0</v>
      </c>
      <c r="R6929" t="str">
        <f t="shared" si="540"/>
        <v>YOUNG ADULT</v>
      </c>
      <c r="S6929" s="1" t="str">
        <f t="shared" si="541"/>
        <v>Nov</v>
      </c>
      <c r="T6929" s="1">
        <f t="shared" si="542"/>
        <v>2022</v>
      </c>
      <c r="U6929" s="1" t="str">
        <f t="shared" si="543"/>
        <v>High</v>
      </c>
      <c r="V6929" s="1" t="str">
        <f t="shared" si="544"/>
        <v>Normal</v>
      </c>
    </row>
    <row r="6930" spans="1:22" x14ac:dyDescent="0.2">
      <c r="A6930" s="1" t="s">
        <v>14963</v>
      </c>
      <c r="B6930" s="2">
        <v>44505</v>
      </c>
      <c r="C6930" s="1" t="s">
        <v>8010</v>
      </c>
      <c r="D6930">
        <v>56</v>
      </c>
      <c r="E6930" s="1" t="s">
        <v>8013</v>
      </c>
      <c r="F6930" s="1" t="s">
        <v>8037</v>
      </c>
      <c r="G6930" s="1" t="s">
        <v>8015</v>
      </c>
      <c r="H6930">
        <v>5</v>
      </c>
      <c r="I6930">
        <v>6</v>
      </c>
      <c r="J6930" s="1" t="s">
        <v>8016</v>
      </c>
      <c r="K6930">
        <v>10</v>
      </c>
      <c r="L6930">
        <v>2</v>
      </c>
      <c r="M6930">
        <v>1</v>
      </c>
      <c r="N6930" s="1" t="s">
        <v>8011</v>
      </c>
      <c r="O6930" s="1" t="s">
        <v>8008</v>
      </c>
      <c r="P6930">
        <v>0.62</v>
      </c>
      <c r="Q6930">
        <v>1</v>
      </c>
      <c r="R6930" t="str">
        <f t="shared" si="540"/>
        <v>ADULT</v>
      </c>
      <c r="S6930" s="1" t="str">
        <f t="shared" si="541"/>
        <v>Nov</v>
      </c>
      <c r="T6930" s="1">
        <f t="shared" si="542"/>
        <v>2021</v>
      </c>
      <c r="U6930" s="1" t="str">
        <f t="shared" si="543"/>
        <v>Medium</v>
      </c>
      <c r="V6930" s="1" t="str">
        <f t="shared" si="544"/>
        <v>Normal</v>
      </c>
    </row>
    <row r="6931" spans="1:22" x14ac:dyDescent="0.2">
      <c r="A6931" s="1" t="s">
        <v>14964</v>
      </c>
      <c r="B6931" s="2">
        <v>44647</v>
      </c>
      <c r="C6931" s="1" t="s">
        <v>8002</v>
      </c>
      <c r="D6931">
        <v>39</v>
      </c>
      <c r="E6931" s="1" t="s">
        <v>8013</v>
      </c>
      <c r="F6931" s="1" t="s">
        <v>8032</v>
      </c>
      <c r="G6931" s="1" t="s">
        <v>8035</v>
      </c>
      <c r="H6931">
        <v>3</v>
      </c>
      <c r="I6931">
        <v>11</v>
      </c>
      <c r="J6931" s="1" t="s">
        <v>8041</v>
      </c>
      <c r="K6931">
        <v>6</v>
      </c>
      <c r="L6931">
        <v>2</v>
      </c>
      <c r="M6931">
        <v>1</v>
      </c>
      <c r="N6931" s="1" t="s">
        <v>8011</v>
      </c>
      <c r="O6931" s="1" t="s">
        <v>8008</v>
      </c>
      <c r="P6931">
        <v>0.69</v>
      </c>
      <c r="Q6931">
        <v>1</v>
      </c>
      <c r="R6931" t="str">
        <f t="shared" si="540"/>
        <v>YOUNG ADULT</v>
      </c>
      <c r="S6931" s="1" t="str">
        <f t="shared" si="541"/>
        <v>Mar</v>
      </c>
      <c r="T6931" s="1">
        <f t="shared" si="542"/>
        <v>2022</v>
      </c>
      <c r="U6931" s="1" t="str">
        <f t="shared" si="543"/>
        <v>Medium</v>
      </c>
      <c r="V6931" s="1" t="str">
        <f t="shared" si="544"/>
        <v>Normal</v>
      </c>
    </row>
    <row r="6932" spans="1:22" x14ac:dyDescent="0.2">
      <c r="A6932" s="1" t="s">
        <v>14965</v>
      </c>
      <c r="B6932" s="2">
        <v>44597</v>
      </c>
      <c r="C6932" s="1" t="s">
        <v>8031</v>
      </c>
      <c r="D6932">
        <v>44</v>
      </c>
      <c r="E6932" s="1" t="s">
        <v>8003</v>
      </c>
      <c r="F6932" s="1" t="s">
        <v>8004</v>
      </c>
      <c r="G6932" s="1" t="s">
        <v>8015</v>
      </c>
      <c r="H6932">
        <v>4</v>
      </c>
      <c r="I6932">
        <v>7</v>
      </c>
      <c r="J6932" s="1" t="s">
        <v>8006</v>
      </c>
      <c r="K6932">
        <v>6</v>
      </c>
      <c r="L6932">
        <v>2</v>
      </c>
      <c r="M6932">
        <v>1</v>
      </c>
      <c r="N6932" s="1" t="s">
        <v>8011</v>
      </c>
      <c r="O6932" s="1" t="s">
        <v>8008</v>
      </c>
      <c r="P6932">
        <v>0.48</v>
      </c>
      <c r="Q6932">
        <v>0</v>
      </c>
      <c r="R6932" t="str">
        <f t="shared" si="540"/>
        <v>ADULT</v>
      </c>
      <c r="S6932" s="1" t="str">
        <f t="shared" si="541"/>
        <v>Feb</v>
      </c>
      <c r="T6932" s="1">
        <f t="shared" si="542"/>
        <v>2022</v>
      </c>
      <c r="U6932" s="1" t="str">
        <f t="shared" si="543"/>
        <v>Medium</v>
      </c>
      <c r="V6932" s="1" t="str">
        <f t="shared" si="544"/>
        <v>Normal</v>
      </c>
    </row>
    <row r="6933" spans="1:22" x14ac:dyDescent="0.2">
      <c r="A6933" s="1" t="s">
        <v>14966</v>
      </c>
      <c r="B6933" s="2">
        <v>44385</v>
      </c>
      <c r="C6933" s="1" t="s">
        <v>8019</v>
      </c>
      <c r="D6933">
        <v>72</v>
      </c>
      <c r="E6933" s="1" t="s">
        <v>8013</v>
      </c>
      <c r="F6933" s="1" t="s">
        <v>8022</v>
      </c>
      <c r="G6933" s="1" t="s">
        <v>8015</v>
      </c>
      <c r="H6933">
        <v>5</v>
      </c>
      <c r="I6933">
        <v>6</v>
      </c>
      <c r="J6933" s="1" t="s">
        <v>8016</v>
      </c>
      <c r="K6933">
        <v>8</v>
      </c>
      <c r="L6933">
        <v>6</v>
      </c>
      <c r="M6933">
        <v>2</v>
      </c>
      <c r="N6933" s="1" t="s">
        <v>8007</v>
      </c>
      <c r="O6933" s="1" t="s">
        <v>8008</v>
      </c>
      <c r="P6933">
        <v>0.97</v>
      </c>
      <c r="Q6933">
        <v>1</v>
      </c>
      <c r="R6933" t="str">
        <f t="shared" si="540"/>
        <v>SENIOR</v>
      </c>
      <c r="S6933" s="1" t="str">
        <f t="shared" si="541"/>
        <v>Jul</v>
      </c>
      <c r="T6933" s="1">
        <f t="shared" si="542"/>
        <v>2021</v>
      </c>
      <c r="U6933" s="1" t="str">
        <f t="shared" si="543"/>
        <v>High</v>
      </c>
      <c r="V6933" s="1" t="str">
        <f t="shared" si="544"/>
        <v>Normal</v>
      </c>
    </row>
    <row r="6934" spans="1:22" x14ac:dyDescent="0.2">
      <c r="A6934" s="1" t="s">
        <v>14967</v>
      </c>
      <c r="B6934" s="2">
        <v>44719</v>
      </c>
      <c r="C6934" s="1" t="s">
        <v>8019</v>
      </c>
      <c r="D6934">
        <v>62</v>
      </c>
      <c r="E6934" s="1" t="s">
        <v>8013</v>
      </c>
      <c r="F6934" s="1" t="s">
        <v>8037</v>
      </c>
      <c r="G6934" s="1" t="s">
        <v>8044</v>
      </c>
      <c r="H6934">
        <v>4</v>
      </c>
      <c r="I6934">
        <v>8</v>
      </c>
      <c r="J6934" s="1" t="s">
        <v>8016</v>
      </c>
      <c r="K6934">
        <v>6</v>
      </c>
      <c r="L6934">
        <v>2</v>
      </c>
      <c r="M6934">
        <v>1</v>
      </c>
      <c r="N6934" s="1" t="s">
        <v>8011</v>
      </c>
      <c r="O6934" s="1" t="s">
        <v>8008</v>
      </c>
      <c r="P6934">
        <v>0.85</v>
      </c>
      <c r="Q6934">
        <v>1</v>
      </c>
      <c r="R6934" t="str">
        <f t="shared" si="540"/>
        <v>ADULT</v>
      </c>
      <c r="S6934" s="1" t="str">
        <f t="shared" si="541"/>
        <v>Jun</v>
      </c>
      <c r="T6934" s="1">
        <f t="shared" si="542"/>
        <v>2022</v>
      </c>
      <c r="U6934" s="1" t="str">
        <f t="shared" si="543"/>
        <v>High</v>
      </c>
      <c r="V6934" s="1" t="str">
        <f t="shared" si="544"/>
        <v>Normal</v>
      </c>
    </row>
    <row r="6935" spans="1:22" x14ac:dyDescent="0.2">
      <c r="A6935" s="1" t="s">
        <v>14968</v>
      </c>
      <c r="B6935" s="2">
        <v>44620</v>
      </c>
      <c r="C6935" s="1" t="s">
        <v>8031</v>
      </c>
      <c r="D6935">
        <v>57</v>
      </c>
      <c r="E6935" s="1" t="s">
        <v>8003</v>
      </c>
      <c r="F6935" s="1" t="s">
        <v>8004</v>
      </c>
      <c r="G6935" s="1" t="s">
        <v>8062</v>
      </c>
      <c r="H6935">
        <v>6</v>
      </c>
      <c r="I6935">
        <v>9</v>
      </c>
      <c r="J6935" s="1" t="s">
        <v>8016</v>
      </c>
      <c r="K6935">
        <v>9</v>
      </c>
      <c r="L6935">
        <v>3</v>
      </c>
      <c r="M6935">
        <v>2</v>
      </c>
      <c r="N6935" s="1" t="s">
        <v>8038</v>
      </c>
      <c r="O6935" s="1" t="s">
        <v>8017</v>
      </c>
      <c r="P6935">
        <v>0.97</v>
      </c>
      <c r="Q6935">
        <v>1</v>
      </c>
      <c r="R6935" t="str">
        <f t="shared" si="540"/>
        <v>ADULT</v>
      </c>
      <c r="S6935" s="1" t="str">
        <f t="shared" si="541"/>
        <v>Feb</v>
      </c>
      <c r="T6935" s="1">
        <f t="shared" si="542"/>
        <v>2022</v>
      </c>
      <c r="U6935" s="1" t="str">
        <f t="shared" si="543"/>
        <v>High</v>
      </c>
      <c r="V6935" s="1" t="str">
        <f t="shared" si="544"/>
        <v>Normal</v>
      </c>
    </row>
    <row r="6936" spans="1:22" x14ac:dyDescent="0.2">
      <c r="A6936" s="1" t="s">
        <v>14969</v>
      </c>
      <c r="B6936" s="2">
        <v>44392</v>
      </c>
      <c r="C6936" s="1" t="s">
        <v>8019</v>
      </c>
      <c r="D6936">
        <v>72</v>
      </c>
      <c r="E6936" s="1" t="s">
        <v>8013</v>
      </c>
      <c r="F6936" s="1" t="s">
        <v>8014</v>
      </c>
      <c r="G6936" s="1" t="s">
        <v>8020</v>
      </c>
      <c r="H6936">
        <v>5</v>
      </c>
      <c r="I6936">
        <v>11</v>
      </c>
      <c r="J6936" s="1" t="s">
        <v>8016</v>
      </c>
      <c r="K6936">
        <v>8</v>
      </c>
      <c r="L6936">
        <v>4</v>
      </c>
      <c r="M6936">
        <v>2</v>
      </c>
      <c r="N6936" s="1" t="s">
        <v>8007</v>
      </c>
      <c r="O6936" s="1" t="s">
        <v>8008</v>
      </c>
      <c r="P6936">
        <v>0.97</v>
      </c>
      <c r="Q6936">
        <v>1</v>
      </c>
      <c r="R6936" t="str">
        <f t="shared" si="540"/>
        <v>SENIOR</v>
      </c>
      <c r="S6936" s="1" t="str">
        <f t="shared" si="541"/>
        <v>Jul</v>
      </c>
      <c r="T6936" s="1">
        <f t="shared" si="542"/>
        <v>2021</v>
      </c>
      <c r="U6936" s="1" t="str">
        <f t="shared" si="543"/>
        <v>High</v>
      </c>
      <c r="V6936" s="1" t="str">
        <f t="shared" si="544"/>
        <v>Normal</v>
      </c>
    </row>
    <row r="6937" spans="1:22" x14ac:dyDescent="0.2">
      <c r="A6937" s="1" t="s">
        <v>14970</v>
      </c>
      <c r="B6937" s="2">
        <v>44689</v>
      </c>
      <c r="C6937" s="1" t="s">
        <v>8002</v>
      </c>
      <c r="D6937">
        <v>66</v>
      </c>
      <c r="E6937" s="1" t="s">
        <v>8003</v>
      </c>
      <c r="F6937" s="1" t="s">
        <v>8004</v>
      </c>
      <c r="G6937" s="1" t="s">
        <v>8015</v>
      </c>
      <c r="H6937">
        <v>4</v>
      </c>
      <c r="I6937">
        <v>6</v>
      </c>
      <c r="J6937" s="1" t="s">
        <v>8016</v>
      </c>
      <c r="K6937">
        <v>7</v>
      </c>
      <c r="L6937">
        <v>8</v>
      </c>
      <c r="M6937">
        <v>1</v>
      </c>
      <c r="N6937" s="1" t="s">
        <v>8007</v>
      </c>
      <c r="O6937" s="1" t="s">
        <v>8008</v>
      </c>
      <c r="P6937">
        <v>0.69</v>
      </c>
      <c r="Q6937">
        <v>0</v>
      </c>
      <c r="R6937" t="str">
        <f t="shared" si="540"/>
        <v>SENIOR</v>
      </c>
      <c r="S6937" s="1" t="str">
        <f t="shared" si="541"/>
        <v>May</v>
      </c>
      <c r="T6937" s="1">
        <f t="shared" si="542"/>
        <v>2022</v>
      </c>
      <c r="U6937" s="1" t="str">
        <f t="shared" si="543"/>
        <v>Medium</v>
      </c>
      <c r="V6937" s="1" t="str">
        <f t="shared" si="544"/>
        <v>Normal</v>
      </c>
    </row>
    <row r="6938" spans="1:22" x14ac:dyDescent="0.2">
      <c r="A6938" s="1" t="s">
        <v>14971</v>
      </c>
      <c r="B6938" s="2">
        <v>44658</v>
      </c>
      <c r="C6938" s="1" t="s">
        <v>8002</v>
      </c>
      <c r="D6938">
        <v>82</v>
      </c>
      <c r="E6938" s="1" t="s">
        <v>8003</v>
      </c>
      <c r="F6938" s="1" t="s">
        <v>8037</v>
      </c>
      <c r="G6938" s="1" t="s">
        <v>8005</v>
      </c>
      <c r="H6938">
        <v>6</v>
      </c>
      <c r="I6938">
        <v>7</v>
      </c>
      <c r="J6938" s="1" t="s">
        <v>8027</v>
      </c>
      <c r="K6938">
        <v>10</v>
      </c>
      <c r="L6938">
        <v>6</v>
      </c>
      <c r="M6938">
        <v>2</v>
      </c>
      <c r="N6938" s="1" t="s">
        <v>8007</v>
      </c>
      <c r="O6938" s="1" t="s">
        <v>8017</v>
      </c>
      <c r="P6938">
        <v>0.97</v>
      </c>
      <c r="Q6938">
        <v>1</v>
      </c>
      <c r="R6938" t="str">
        <f t="shared" si="540"/>
        <v>SENIOR</v>
      </c>
      <c r="S6938" s="1" t="str">
        <f t="shared" si="541"/>
        <v>Apr</v>
      </c>
      <c r="T6938" s="1">
        <f t="shared" si="542"/>
        <v>2022</v>
      </c>
      <c r="U6938" s="1" t="str">
        <f t="shared" si="543"/>
        <v>High</v>
      </c>
      <c r="V6938" s="1" t="str">
        <f t="shared" si="544"/>
        <v>Normal</v>
      </c>
    </row>
    <row r="6939" spans="1:22" x14ac:dyDescent="0.2">
      <c r="A6939" s="1" t="s">
        <v>14972</v>
      </c>
      <c r="B6939" s="2">
        <v>44340</v>
      </c>
      <c r="C6939" s="1" t="s">
        <v>8002</v>
      </c>
      <c r="D6939">
        <v>50</v>
      </c>
      <c r="E6939" s="1" t="s">
        <v>8003</v>
      </c>
      <c r="F6939" s="1" t="s">
        <v>8004</v>
      </c>
      <c r="G6939" s="1" t="s">
        <v>8005</v>
      </c>
      <c r="H6939">
        <v>4</v>
      </c>
      <c r="I6939">
        <v>6</v>
      </c>
      <c r="J6939" s="1" t="s">
        <v>8006</v>
      </c>
      <c r="K6939">
        <v>6</v>
      </c>
      <c r="L6939">
        <v>2</v>
      </c>
      <c r="M6939">
        <v>1</v>
      </c>
      <c r="N6939" s="1" t="s">
        <v>8011</v>
      </c>
      <c r="O6939" s="1" t="s">
        <v>8008</v>
      </c>
      <c r="P6939">
        <v>0.49</v>
      </c>
      <c r="Q6939">
        <v>0</v>
      </c>
      <c r="R6939" t="str">
        <f t="shared" si="540"/>
        <v>ADULT</v>
      </c>
      <c r="S6939" s="1" t="str">
        <f t="shared" si="541"/>
        <v>May</v>
      </c>
      <c r="T6939" s="1">
        <f t="shared" si="542"/>
        <v>2021</v>
      </c>
      <c r="U6939" s="1" t="str">
        <f t="shared" si="543"/>
        <v>Medium</v>
      </c>
      <c r="V6939" s="1" t="str">
        <f t="shared" si="544"/>
        <v>Normal</v>
      </c>
    </row>
    <row r="6940" spans="1:22" x14ac:dyDescent="0.2">
      <c r="A6940" s="1" t="s">
        <v>14973</v>
      </c>
      <c r="B6940" s="2">
        <v>44340</v>
      </c>
      <c r="C6940" s="1" t="s">
        <v>8002</v>
      </c>
      <c r="D6940">
        <v>50</v>
      </c>
      <c r="E6940" s="1" t="s">
        <v>8013</v>
      </c>
      <c r="F6940" s="1" t="s">
        <v>8004</v>
      </c>
      <c r="G6940" s="1" t="s">
        <v>8005</v>
      </c>
      <c r="H6940">
        <v>3</v>
      </c>
      <c r="I6940">
        <v>5</v>
      </c>
      <c r="J6940" s="1" t="s">
        <v>8016</v>
      </c>
      <c r="K6940">
        <v>4</v>
      </c>
      <c r="L6940">
        <v>4</v>
      </c>
      <c r="M6940">
        <v>1</v>
      </c>
      <c r="N6940" s="1" t="s">
        <v>8038</v>
      </c>
      <c r="O6940" s="1" t="s">
        <v>8008</v>
      </c>
      <c r="P6940">
        <v>0.51</v>
      </c>
      <c r="Q6940">
        <v>1</v>
      </c>
      <c r="R6940" t="str">
        <f t="shared" si="540"/>
        <v>ADULT</v>
      </c>
      <c r="S6940" s="1" t="str">
        <f t="shared" si="541"/>
        <v>May</v>
      </c>
      <c r="T6940" s="1">
        <f t="shared" si="542"/>
        <v>2021</v>
      </c>
      <c r="U6940" s="1" t="str">
        <f t="shared" si="543"/>
        <v>Medium</v>
      </c>
      <c r="V6940" s="1" t="str">
        <f t="shared" si="544"/>
        <v>Normal</v>
      </c>
    </row>
    <row r="6941" spans="1:22" x14ac:dyDescent="0.2">
      <c r="A6941" s="1" t="s">
        <v>14974</v>
      </c>
      <c r="B6941" s="2">
        <v>44906</v>
      </c>
      <c r="C6941" s="1" t="s">
        <v>8031</v>
      </c>
      <c r="D6941">
        <v>35</v>
      </c>
      <c r="E6941" s="1" t="s">
        <v>8013</v>
      </c>
      <c r="F6941" s="1" t="s">
        <v>8032</v>
      </c>
      <c r="G6941" s="1" t="s">
        <v>8020</v>
      </c>
      <c r="H6941">
        <v>2</v>
      </c>
      <c r="I6941">
        <v>10</v>
      </c>
      <c r="J6941" s="1" t="s">
        <v>8016</v>
      </c>
      <c r="K6941">
        <v>3</v>
      </c>
      <c r="L6941">
        <v>2</v>
      </c>
      <c r="M6941">
        <v>0</v>
      </c>
      <c r="N6941" s="1" t="s">
        <v>8011</v>
      </c>
      <c r="O6941" s="1" t="s">
        <v>8050</v>
      </c>
      <c r="P6941">
        <v>0.36</v>
      </c>
      <c r="Q6941">
        <v>1</v>
      </c>
      <c r="R6941" t="str">
        <f t="shared" si="540"/>
        <v>YOUNG ADULT</v>
      </c>
      <c r="S6941" s="1" t="str">
        <f t="shared" si="541"/>
        <v>Dec</v>
      </c>
      <c r="T6941" s="1">
        <f t="shared" si="542"/>
        <v>2022</v>
      </c>
      <c r="U6941" s="1" t="str">
        <f t="shared" si="543"/>
        <v>Medium</v>
      </c>
      <c r="V6941" s="1" t="str">
        <f t="shared" si="544"/>
        <v>Normal</v>
      </c>
    </row>
    <row r="6942" spans="1:22" x14ac:dyDescent="0.2">
      <c r="A6942" s="1" t="s">
        <v>14975</v>
      </c>
      <c r="B6942" s="2">
        <v>44970</v>
      </c>
      <c r="C6942" s="1" t="s">
        <v>8031</v>
      </c>
      <c r="D6942">
        <v>50</v>
      </c>
      <c r="E6942" s="1" t="s">
        <v>8003</v>
      </c>
      <c r="F6942" s="1" t="s">
        <v>8037</v>
      </c>
      <c r="G6942" s="1" t="s">
        <v>8060</v>
      </c>
      <c r="H6942">
        <v>4</v>
      </c>
      <c r="I6942">
        <v>12</v>
      </c>
      <c r="J6942" s="1" t="s">
        <v>8027</v>
      </c>
      <c r="K6942">
        <v>6</v>
      </c>
      <c r="L6942">
        <v>3</v>
      </c>
      <c r="M6942">
        <v>2</v>
      </c>
      <c r="N6942" s="1" t="s">
        <v>8011</v>
      </c>
      <c r="O6942" s="1" t="s">
        <v>8008</v>
      </c>
      <c r="P6942">
        <v>0.97</v>
      </c>
      <c r="Q6942">
        <v>1</v>
      </c>
      <c r="R6942" t="str">
        <f t="shared" si="540"/>
        <v>ADULT</v>
      </c>
      <c r="S6942" s="1" t="str">
        <f t="shared" si="541"/>
        <v>Feb</v>
      </c>
      <c r="T6942" s="1">
        <f t="shared" si="542"/>
        <v>2023</v>
      </c>
      <c r="U6942" s="1" t="str">
        <f t="shared" si="543"/>
        <v>High</v>
      </c>
      <c r="V6942" s="1" t="str">
        <f t="shared" si="544"/>
        <v>Normal</v>
      </c>
    </row>
    <row r="6943" spans="1:22" x14ac:dyDescent="0.2">
      <c r="A6943" s="1" t="s">
        <v>14976</v>
      </c>
      <c r="B6943" s="2">
        <v>45227</v>
      </c>
      <c r="C6943" s="1" t="s">
        <v>8010</v>
      </c>
      <c r="D6943">
        <v>74</v>
      </c>
      <c r="E6943" s="1" t="s">
        <v>8013</v>
      </c>
      <c r="F6943" s="1" t="s">
        <v>8037</v>
      </c>
      <c r="G6943" s="1" t="s">
        <v>8005</v>
      </c>
      <c r="H6943">
        <v>5</v>
      </c>
      <c r="I6943">
        <v>7</v>
      </c>
      <c r="J6943" s="1" t="s">
        <v>8016</v>
      </c>
      <c r="K6943">
        <v>8</v>
      </c>
      <c r="L6943">
        <v>4</v>
      </c>
      <c r="M6943">
        <v>2</v>
      </c>
      <c r="N6943" s="1" t="s">
        <v>8007</v>
      </c>
      <c r="O6943" s="1" t="s">
        <v>8008</v>
      </c>
      <c r="P6943">
        <v>0.97</v>
      </c>
      <c r="Q6943">
        <v>1</v>
      </c>
      <c r="R6943" t="str">
        <f t="shared" si="540"/>
        <v>SENIOR</v>
      </c>
      <c r="S6943" s="1" t="str">
        <f t="shared" si="541"/>
        <v>Oct</v>
      </c>
      <c r="T6943" s="1">
        <f t="shared" si="542"/>
        <v>2023</v>
      </c>
      <c r="U6943" s="1" t="str">
        <f t="shared" si="543"/>
        <v>High</v>
      </c>
      <c r="V6943" s="1" t="str">
        <f t="shared" si="544"/>
        <v>Normal</v>
      </c>
    </row>
    <row r="6944" spans="1:22" x14ac:dyDescent="0.2">
      <c r="A6944" s="1" t="s">
        <v>14977</v>
      </c>
      <c r="B6944" s="2">
        <v>44292</v>
      </c>
      <c r="C6944" s="1" t="s">
        <v>8002</v>
      </c>
      <c r="D6944">
        <v>80</v>
      </c>
      <c r="E6944" s="1" t="s">
        <v>8003</v>
      </c>
      <c r="F6944" s="1" t="s">
        <v>8014</v>
      </c>
      <c r="G6944" s="1" t="s">
        <v>8020</v>
      </c>
      <c r="H6944">
        <v>5</v>
      </c>
      <c r="I6944">
        <v>10</v>
      </c>
      <c r="J6944" s="1" t="s">
        <v>8027</v>
      </c>
      <c r="K6944">
        <v>10</v>
      </c>
      <c r="L6944">
        <v>4</v>
      </c>
      <c r="M6944">
        <v>3</v>
      </c>
      <c r="N6944" s="1" t="s">
        <v>8007</v>
      </c>
      <c r="O6944" s="1" t="s">
        <v>8008</v>
      </c>
      <c r="P6944">
        <v>0.97</v>
      </c>
      <c r="Q6944">
        <v>1</v>
      </c>
      <c r="R6944" t="str">
        <f t="shared" si="540"/>
        <v>SENIOR</v>
      </c>
      <c r="S6944" s="1" t="str">
        <f t="shared" si="541"/>
        <v>Apr</v>
      </c>
      <c r="T6944" s="1">
        <f t="shared" si="542"/>
        <v>2021</v>
      </c>
      <c r="U6944" s="1" t="str">
        <f t="shared" si="543"/>
        <v>High</v>
      </c>
      <c r="V6944" s="1" t="str">
        <f t="shared" si="544"/>
        <v>Frequent</v>
      </c>
    </row>
    <row r="6945" spans="1:22" x14ac:dyDescent="0.2">
      <c r="A6945" s="1" t="s">
        <v>14978</v>
      </c>
      <c r="B6945" s="2">
        <v>44326</v>
      </c>
      <c r="C6945" s="1" t="s">
        <v>8002</v>
      </c>
      <c r="D6945">
        <v>74</v>
      </c>
      <c r="E6945" s="1" t="s">
        <v>8013</v>
      </c>
      <c r="F6945" s="1" t="s">
        <v>8014</v>
      </c>
      <c r="G6945" s="1" t="s">
        <v>8005</v>
      </c>
      <c r="H6945">
        <v>5</v>
      </c>
      <c r="I6945">
        <v>7</v>
      </c>
      <c r="J6945" s="1" t="s">
        <v>8016</v>
      </c>
      <c r="K6945">
        <v>8</v>
      </c>
      <c r="L6945">
        <v>9</v>
      </c>
      <c r="M6945">
        <v>2</v>
      </c>
      <c r="N6945" s="1" t="s">
        <v>8007</v>
      </c>
      <c r="O6945" s="1" t="s">
        <v>8008</v>
      </c>
      <c r="P6945">
        <v>0.97</v>
      </c>
      <c r="Q6945">
        <v>1</v>
      </c>
      <c r="R6945" t="str">
        <f t="shared" si="540"/>
        <v>SENIOR</v>
      </c>
      <c r="S6945" s="1" t="str">
        <f t="shared" si="541"/>
        <v>May</v>
      </c>
      <c r="T6945" s="1">
        <f t="shared" si="542"/>
        <v>2021</v>
      </c>
      <c r="U6945" s="1" t="str">
        <f t="shared" si="543"/>
        <v>High</v>
      </c>
      <c r="V6945" s="1" t="str">
        <f t="shared" si="544"/>
        <v>Normal</v>
      </c>
    </row>
    <row r="6946" spans="1:22" x14ac:dyDescent="0.2">
      <c r="A6946" s="1" t="s">
        <v>14979</v>
      </c>
      <c r="B6946" s="2">
        <v>44253</v>
      </c>
      <c r="C6946" s="1" t="s">
        <v>8031</v>
      </c>
      <c r="D6946">
        <v>27</v>
      </c>
      <c r="E6946" s="1" t="s">
        <v>8013</v>
      </c>
      <c r="F6946" s="1" t="s">
        <v>8032</v>
      </c>
      <c r="G6946" s="1" t="s">
        <v>8048</v>
      </c>
      <c r="H6946">
        <v>3</v>
      </c>
      <c r="I6946">
        <v>8</v>
      </c>
      <c r="J6946" s="1" t="s">
        <v>8016</v>
      </c>
      <c r="K6946">
        <v>6</v>
      </c>
      <c r="L6946">
        <v>4</v>
      </c>
      <c r="M6946">
        <v>1</v>
      </c>
      <c r="N6946" s="1" t="s">
        <v>8011</v>
      </c>
      <c r="O6946" s="1" t="s">
        <v>8008</v>
      </c>
      <c r="P6946">
        <v>0.72</v>
      </c>
      <c r="Q6946">
        <v>1</v>
      </c>
      <c r="R6946" t="str">
        <f t="shared" si="540"/>
        <v>YOUNG ADULT</v>
      </c>
      <c r="S6946" s="1" t="str">
        <f t="shared" si="541"/>
        <v>Feb</v>
      </c>
      <c r="T6946" s="1">
        <f t="shared" si="542"/>
        <v>2021</v>
      </c>
      <c r="U6946" s="1" t="str">
        <f t="shared" si="543"/>
        <v>High</v>
      </c>
      <c r="V6946" s="1" t="str">
        <f t="shared" si="544"/>
        <v>Normal</v>
      </c>
    </row>
    <row r="6947" spans="1:22" x14ac:dyDescent="0.2">
      <c r="A6947" s="1" t="s">
        <v>14980</v>
      </c>
      <c r="B6947" s="2">
        <v>44779</v>
      </c>
      <c r="C6947" s="1" t="s">
        <v>8019</v>
      </c>
      <c r="D6947">
        <v>76</v>
      </c>
      <c r="E6947" s="1" t="s">
        <v>8013</v>
      </c>
      <c r="F6947" s="1" t="s">
        <v>8014</v>
      </c>
      <c r="G6947" s="1" t="s">
        <v>8020</v>
      </c>
      <c r="H6947">
        <v>5</v>
      </c>
      <c r="I6947">
        <v>9</v>
      </c>
      <c r="J6947" s="1" t="s">
        <v>8006</v>
      </c>
      <c r="K6947">
        <v>8</v>
      </c>
      <c r="L6947">
        <v>5</v>
      </c>
      <c r="M6947">
        <v>2</v>
      </c>
      <c r="N6947" s="1" t="s">
        <v>8007</v>
      </c>
      <c r="O6947" s="1" t="s">
        <v>8008</v>
      </c>
      <c r="P6947">
        <v>0.97</v>
      </c>
      <c r="Q6947">
        <v>1</v>
      </c>
      <c r="R6947" t="str">
        <f t="shared" si="540"/>
        <v>SENIOR</v>
      </c>
      <c r="S6947" s="1" t="str">
        <f t="shared" si="541"/>
        <v>Aug</v>
      </c>
      <c r="T6947" s="1">
        <f t="shared" si="542"/>
        <v>2022</v>
      </c>
      <c r="U6947" s="1" t="str">
        <f t="shared" si="543"/>
        <v>High</v>
      </c>
      <c r="V6947" s="1" t="str">
        <f t="shared" si="544"/>
        <v>Normal</v>
      </c>
    </row>
    <row r="6948" spans="1:22" x14ac:dyDescent="0.2">
      <c r="A6948" s="1" t="s">
        <v>14981</v>
      </c>
      <c r="B6948" s="2">
        <v>44878</v>
      </c>
      <c r="C6948" s="1" t="s">
        <v>8010</v>
      </c>
      <c r="D6948">
        <v>26</v>
      </c>
      <c r="E6948" s="1" t="s">
        <v>8013</v>
      </c>
      <c r="F6948" s="1" t="s">
        <v>8037</v>
      </c>
      <c r="G6948" s="1" t="s">
        <v>8020</v>
      </c>
      <c r="H6948">
        <v>2</v>
      </c>
      <c r="I6948">
        <v>8</v>
      </c>
      <c r="J6948" s="1" t="s">
        <v>8006</v>
      </c>
      <c r="K6948">
        <v>3</v>
      </c>
      <c r="L6948">
        <v>3</v>
      </c>
      <c r="M6948">
        <v>0</v>
      </c>
      <c r="N6948" s="1" t="s">
        <v>8011</v>
      </c>
      <c r="O6948" s="1" t="s">
        <v>8008</v>
      </c>
      <c r="P6948">
        <v>0.36</v>
      </c>
      <c r="Q6948">
        <v>1</v>
      </c>
      <c r="R6948" t="str">
        <f t="shared" si="540"/>
        <v>YOUNG ADULT</v>
      </c>
      <c r="S6948" s="1" t="str">
        <f t="shared" si="541"/>
        <v>Nov</v>
      </c>
      <c r="T6948" s="1">
        <f t="shared" si="542"/>
        <v>2022</v>
      </c>
      <c r="U6948" s="1" t="str">
        <f t="shared" si="543"/>
        <v>Medium</v>
      </c>
      <c r="V6948" s="1" t="str">
        <f t="shared" si="544"/>
        <v>Normal</v>
      </c>
    </row>
    <row r="6949" spans="1:22" x14ac:dyDescent="0.2">
      <c r="A6949" s="1" t="s">
        <v>14982</v>
      </c>
      <c r="B6949" s="2">
        <v>44638</v>
      </c>
      <c r="C6949" s="1" t="s">
        <v>8002</v>
      </c>
      <c r="D6949">
        <v>73</v>
      </c>
      <c r="E6949" s="1" t="s">
        <v>8003</v>
      </c>
      <c r="F6949" s="1" t="s">
        <v>8032</v>
      </c>
      <c r="G6949" s="1" t="s">
        <v>8005</v>
      </c>
      <c r="H6949">
        <v>5</v>
      </c>
      <c r="I6949">
        <v>6</v>
      </c>
      <c r="J6949" s="1" t="s">
        <v>8016</v>
      </c>
      <c r="K6949">
        <v>10</v>
      </c>
      <c r="L6949">
        <v>5</v>
      </c>
      <c r="M6949">
        <v>2</v>
      </c>
      <c r="N6949" s="1" t="s">
        <v>8007</v>
      </c>
      <c r="O6949" s="1" t="s">
        <v>8008</v>
      </c>
      <c r="P6949">
        <v>0.97</v>
      </c>
      <c r="Q6949">
        <v>1</v>
      </c>
      <c r="R6949" t="str">
        <f t="shared" si="540"/>
        <v>SENIOR</v>
      </c>
      <c r="S6949" s="1" t="str">
        <f t="shared" si="541"/>
        <v>Mar</v>
      </c>
      <c r="T6949" s="1">
        <f t="shared" si="542"/>
        <v>2022</v>
      </c>
      <c r="U6949" s="1" t="str">
        <f t="shared" si="543"/>
        <v>High</v>
      </c>
      <c r="V6949" s="1" t="str">
        <f t="shared" si="544"/>
        <v>Normal</v>
      </c>
    </row>
    <row r="6950" spans="1:22" x14ac:dyDescent="0.2">
      <c r="A6950" s="1" t="s">
        <v>14983</v>
      </c>
      <c r="B6950" s="2">
        <v>45070</v>
      </c>
      <c r="C6950" s="1" t="s">
        <v>8002</v>
      </c>
      <c r="D6950">
        <v>51</v>
      </c>
      <c r="E6950" s="1" t="s">
        <v>8013</v>
      </c>
      <c r="F6950" s="1" t="s">
        <v>8032</v>
      </c>
      <c r="G6950" s="1" t="s">
        <v>8044</v>
      </c>
      <c r="H6950">
        <v>3</v>
      </c>
      <c r="I6950">
        <v>7</v>
      </c>
      <c r="J6950" s="1" t="s">
        <v>8016</v>
      </c>
      <c r="K6950">
        <v>6</v>
      </c>
      <c r="L6950">
        <v>4</v>
      </c>
      <c r="M6950">
        <v>1</v>
      </c>
      <c r="N6950" s="1" t="s">
        <v>8038</v>
      </c>
      <c r="O6950" s="1" t="s">
        <v>8008</v>
      </c>
      <c r="P6950">
        <v>0.77</v>
      </c>
      <c r="Q6950">
        <v>0</v>
      </c>
      <c r="R6950" t="str">
        <f t="shared" si="540"/>
        <v>ADULT</v>
      </c>
      <c r="S6950" s="1" t="str">
        <f t="shared" si="541"/>
        <v>May</v>
      </c>
      <c r="T6950" s="1">
        <f t="shared" si="542"/>
        <v>2023</v>
      </c>
      <c r="U6950" s="1" t="str">
        <f t="shared" si="543"/>
        <v>High</v>
      </c>
      <c r="V6950" s="1" t="str">
        <f t="shared" si="544"/>
        <v>Normal</v>
      </c>
    </row>
    <row r="6951" spans="1:22" x14ac:dyDescent="0.2">
      <c r="A6951" s="1" t="s">
        <v>14984</v>
      </c>
      <c r="B6951" s="2">
        <v>44948</v>
      </c>
      <c r="C6951" s="1" t="s">
        <v>8031</v>
      </c>
      <c r="D6951">
        <v>69</v>
      </c>
      <c r="E6951" s="1" t="s">
        <v>8013</v>
      </c>
      <c r="F6951" s="1" t="s">
        <v>8032</v>
      </c>
      <c r="G6951" s="1" t="s">
        <v>8062</v>
      </c>
      <c r="H6951">
        <v>5</v>
      </c>
      <c r="I6951">
        <v>8</v>
      </c>
      <c r="J6951" s="1" t="s">
        <v>8016</v>
      </c>
      <c r="K6951">
        <v>8</v>
      </c>
      <c r="L6951">
        <v>5</v>
      </c>
      <c r="M6951">
        <v>1</v>
      </c>
      <c r="N6951" s="1" t="s">
        <v>8007</v>
      </c>
      <c r="O6951" s="1" t="s">
        <v>8008</v>
      </c>
      <c r="P6951">
        <v>0.91</v>
      </c>
      <c r="Q6951">
        <v>1</v>
      </c>
      <c r="R6951" t="str">
        <f t="shared" si="540"/>
        <v>SENIOR</v>
      </c>
      <c r="S6951" s="1" t="str">
        <f t="shared" si="541"/>
        <v>Jan</v>
      </c>
      <c r="T6951" s="1">
        <f t="shared" si="542"/>
        <v>2023</v>
      </c>
      <c r="U6951" s="1" t="str">
        <f t="shared" si="543"/>
        <v>High</v>
      </c>
      <c r="V6951" s="1" t="str">
        <f t="shared" si="544"/>
        <v>Normal</v>
      </c>
    </row>
    <row r="6952" spans="1:22" x14ac:dyDescent="0.2">
      <c r="A6952" s="1" t="s">
        <v>14985</v>
      </c>
      <c r="B6952" s="2">
        <v>45276</v>
      </c>
      <c r="C6952" s="1" t="s">
        <v>8031</v>
      </c>
      <c r="D6952">
        <v>35</v>
      </c>
      <c r="E6952" s="1" t="s">
        <v>8003</v>
      </c>
      <c r="F6952" s="1" t="s">
        <v>8032</v>
      </c>
      <c r="G6952" s="1" t="s">
        <v>8062</v>
      </c>
      <c r="H6952">
        <v>3</v>
      </c>
      <c r="I6952">
        <v>9</v>
      </c>
      <c r="J6952" s="1" t="s">
        <v>8016</v>
      </c>
      <c r="K6952">
        <v>6</v>
      </c>
      <c r="L6952">
        <v>4</v>
      </c>
      <c r="M6952">
        <v>3</v>
      </c>
      <c r="N6952" s="1" t="s">
        <v>8038</v>
      </c>
      <c r="O6952" s="1" t="s">
        <v>8008</v>
      </c>
      <c r="P6952">
        <v>0.84</v>
      </c>
      <c r="Q6952">
        <v>1</v>
      </c>
      <c r="R6952" t="str">
        <f t="shared" si="540"/>
        <v>YOUNG ADULT</v>
      </c>
      <c r="S6952" s="1" t="str">
        <f t="shared" si="541"/>
        <v>Dec</v>
      </c>
      <c r="T6952" s="1">
        <f t="shared" si="542"/>
        <v>2023</v>
      </c>
      <c r="U6952" s="1" t="str">
        <f t="shared" si="543"/>
        <v>High</v>
      </c>
      <c r="V6952" s="1" t="str">
        <f t="shared" si="544"/>
        <v>Frequent</v>
      </c>
    </row>
    <row r="6953" spans="1:22" x14ac:dyDescent="0.2">
      <c r="A6953" s="1" t="s">
        <v>14986</v>
      </c>
      <c r="B6953" s="2">
        <v>44347</v>
      </c>
      <c r="C6953" s="1" t="s">
        <v>8002</v>
      </c>
      <c r="D6953">
        <v>77</v>
      </c>
      <c r="E6953" s="1" t="s">
        <v>8013</v>
      </c>
      <c r="F6953" s="1" t="s">
        <v>8037</v>
      </c>
      <c r="G6953" s="1" t="s">
        <v>8060</v>
      </c>
      <c r="H6953">
        <v>8</v>
      </c>
      <c r="I6953">
        <v>11</v>
      </c>
      <c r="J6953" s="1" t="s">
        <v>8027</v>
      </c>
      <c r="K6953">
        <v>13</v>
      </c>
      <c r="L6953">
        <v>6</v>
      </c>
      <c r="M6953">
        <v>3</v>
      </c>
      <c r="N6953" s="1" t="s">
        <v>8007</v>
      </c>
      <c r="O6953" s="1" t="s">
        <v>8017</v>
      </c>
      <c r="P6953">
        <v>0.97</v>
      </c>
      <c r="Q6953">
        <v>1</v>
      </c>
      <c r="R6953" t="str">
        <f t="shared" si="540"/>
        <v>SENIOR</v>
      </c>
      <c r="S6953" s="1" t="str">
        <f t="shared" si="541"/>
        <v>May</v>
      </c>
      <c r="T6953" s="1">
        <f t="shared" si="542"/>
        <v>2021</v>
      </c>
      <c r="U6953" s="1" t="str">
        <f t="shared" si="543"/>
        <v>High</v>
      </c>
      <c r="V6953" s="1" t="str">
        <f t="shared" si="544"/>
        <v>Frequent</v>
      </c>
    </row>
    <row r="6954" spans="1:22" x14ac:dyDescent="0.2">
      <c r="A6954" s="1" t="s">
        <v>14987</v>
      </c>
      <c r="B6954" s="2">
        <v>44260</v>
      </c>
      <c r="C6954" s="1" t="s">
        <v>8002</v>
      </c>
      <c r="D6954">
        <v>33</v>
      </c>
      <c r="E6954" s="1" t="s">
        <v>8013</v>
      </c>
      <c r="F6954" s="1" t="s">
        <v>8004</v>
      </c>
      <c r="G6954" s="1" t="s">
        <v>8015</v>
      </c>
      <c r="H6954">
        <v>4</v>
      </c>
      <c r="I6954">
        <v>5</v>
      </c>
      <c r="J6954" s="1" t="s">
        <v>8016</v>
      </c>
      <c r="K6954">
        <v>7</v>
      </c>
      <c r="L6954">
        <v>3</v>
      </c>
      <c r="M6954">
        <v>2</v>
      </c>
      <c r="N6954" s="1" t="s">
        <v>8011</v>
      </c>
      <c r="O6954" s="1" t="s">
        <v>8008</v>
      </c>
      <c r="P6954">
        <v>0.66</v>
      </c>
      <c r="Q6954">
        <v>0</v>
      </c>
      <c r="R6954" t="str">
        <f t="shared" si="540"/>
        <v>YOUNG ADULT</v>
      </c>
      <c r="S6954" s="1" t="str">
        <f t="shared" si="541"/>
        <v>Mar</v>
      </c>
      <c r="T6954" s="1">
        <f t="shared" si="542"/>
        <v>2021</v>
      </c>
      <c r="U6954" s="1" t="str">
        <f t="shared" si="543"/>
        <v>Medium</v>
      </c>
      <c r="V6954" s="1" t="str">
        <f t="shared" si="544"/>
        <v>Normal</v>
      </c>
    </row>
    <row r="6955" spans="1:22" x14ac:dyDescent="0.2">
      <c r="A6955" s="1" t="s">
        <v>14988</v>
      </c>
      <c r="B6955" s="2">
        <v>44497</v>
      </c>
      <c r="C6955" s="1" t="s">
        <v>8010</v>
      </c>
      <c r="D6955">
        <v>46</v>
      </c>
      <c r="E6955" s="1" t="s">
        <v>8003</v>
      </c>
      <c r="F6955" s="1" t="s">
        <v>8004</v>
      </c>
      <c r="G6955" s="1" t="s">
        <v>8044</v>
      </c>
      <c r="H6955">
        <v>4</v>
      </c>
      <c r="I6955">
        <v>8</v>
      </c>
      <c r="J6955" s="1" t="s">
        <v>8016</v>
      </c>
      <c r="K6955">
        <v>8</v>
      </c>
      <c r="L6955">
        <v>4</v>
      </c>
      <c r="M6955">
        <v>1</v>
      </c>
      <c r="N6955" s="1" t="s">
        <v>8038</v>
      </c>
      <c r="O6955" s="1" t="s">
        <v>8008</v>
      </c>
      <c r="P6955">
        <v>0.85</v>
      </c>
      <c r="Q6955">
        <v>1</v>
      </c>
      <c r="R6955" t="str">
        <f t="shared" si="540"/>
        <v>ADULT</v>
      </c>
      <c r="S6955" s="1" t="str">
        <f t="shared" si="541"/>
        <v>Oct</v>
      </c>
      <c r="T6955" s="1">
        <f t="shared" si="542"/>
        <v>2021</v>
      </c>
      <c r="U6955" s="1" t="str">
        <f t="shared" si="543"/>
        <v>High</v>
      </c>
      <c r="V6955" s="1" t="str">
        <f t="shared" si="544"/>
        <v>Normal</v>
      </c>
    </row>
    <row r="6956" spans="1:22" x14ac:dyDescent="0.2">
      <c r="A6956" s="1" t="s">
        <v>14989</v>
      </c>
      <c r="B6956" s="2">
        <v>44217</v>
      </c>
      <c r="C6956" s="1" t="s">
        <v>8031</v>
      </c>
      <c r="D6956">
        <v>41</v>
      </c>
      <c r="E6956" s="1" t="s">
        <v>8013</v>
      </c>
      <c r="F6956" s="1" t="s">
        <v>8032</v>
      </c>
      <c r="G6956" s="1" t="s">
        <v>8067</v>
      </c>
      <c r="H6956">
        <v>3</v>
      </c>
      <c r="I6956">
        <v>5</v>
      </c>
      <c r="J6956" s="1" t="s">
        <v>8016</v>
      </c>
      <c r="K6956">
        <v>6</v>
      </c>
      <c r="L6956">
        <v>6</v>
      </c>
      <c r="M6956">
        <v>2</v>
      </c>
      <c r="N6956" s="1" t="s">
        <v>8038</v>
      </c>
      <c r="O6956" s="1" t="s">
        <v>8008</v>
      </c>
      <c r="P6956">
        <v>0.77</v>
      </c>
      <c r="Q6956">
        <v>1</v>
      </c>
      <c r="R6956" t="str">
        <f t="shared" si="540"/>
        <v>ADULT</v>
      </c>
      <c r="S6956" s="1" t="str">
        <f t="shared" si="541"/>
        <v>Jan</v>
      </c>
      <c r="T6956" s="1">
        <f t="shared" si="542"/>
        <v>2021</v>
      </c>
      <c r="U6956" s="1" t="str">
        <f t="shared" si="543"/>
        <v>High</v>
      </c>
      <c r="V6956" s="1" t="str">
        <f t="shared" si="544"/>
        <v>Normal</v>
      </c>
    </row>
    <row r="6957" spans="1:22" x14ac:dyDescent="0.2">
      <c r="A6957" s="1" t="s">
        <v>14990</v>
      </c>
      <c r="B6957" s="2">
        <v>45218</v>
      </c>
      <c r="C6957" s="1" t="s">
        <v>8010</v>
      </c>
      <c r="D6957">
        <v>28</v>
      </c>
      <c r="E6957" s="1" t="s">
        <v>8013</v>
      </c>
      <c r="F6957" s="1" t="s">
        <v>8004</v>
      </c>
      <c r="G6957" s="1" t="s">
        <v>8026</v>
      </c>
      <c r="H6957">
        <v>3</v>
      </c>
      <c r="I6957">
        <v>7</v>
      </c>
      <c r="J6957" s="1" t="s">
        <v>8027</v>
      </c>
      <c r="K6957">
        <v>4</v>
      </c>
      <c r="L6957">
        <v>2</v>
      </c>
      <c r="M6957">
        <v>1</v>
      </c>
      <c r="N6957" s="1" t="s">
        <v>8038</v>
      </c>
      <c r="O6957" s="1" t="s">
        <v>8008</v>
      </c>
      <c r="P6957">
        <v>0.41</v>
      </c>
      <c r="Q6957">
        <v>1</v>
      </c>
      <c r="R6957" t="str">
        <f t="shared" si="540"/>
        <v>YOUNG ADULT</v>
      </c>
      <c r="S6957" s="1" t="str">
        <f t="shared" si="541"/>
        <v>Oct</v>
      </c>
      <c r="T6957" s="1">
        <f t="shared" si="542"/>
        <v>2023</v>
      </c>
      <c r="U6957" s="1" t="str">
        <f t="shared" si="543"/>
        <v>Medium</v>
      </c>
      <c r="V6957" s="1" t="str">
        <f t="shared" si="544"/>
        <v>Normal</v>
      </c>
    </row>
    <row r="6958" spans="1:22" x14ac:dyDescent="0.2">
      <c r="A6958" s="1" t="s">
        <v>14991</v>
      </c>
      <c r="B6958" s="2">
        <v>44529</v>
      </c>
      <c r="C6958" s="1" t="s">
        <v>8010</v>
      </c>
      <c r="D6958">
        <v>59</v>
      </c>
      <c r="E6958" s="1" t="s">
        <v>8013</v>
      </c>
      <c r="F6958" s="1" t="s">
        <v>8032</v>
      </c>
      <c r="G6958" s="1" t="s">
        <v>8026</v>
      </c>
      <c r="H6958">
        <v>6</v>
      </c>
      <c r="I6958">
        <v>7</v>
      </c>
      <c r="J6958" s="1" t="s">
        <v>8016</v>
      </c>
      <c r="K6958">
        <v>9</v>
      </c>
      <c r="L6958">
        <v>3</v>
      </c>
      <c r="M6958">
        <v>2</v>
      </c>
      <c r="N6958" s="1" t="s">
        <v>8038</v>
      </c>
      <c r="O6958" s="1" t="s">
        <v>8017</v>
      </c>
      <c r="P6958">
        <v>0.97</v>
      </c>
      <c r="Q6958">
        <v>1</v>
      </c>
      <c r="R6958" t="str">
        <f t="shared" si="540"/>
        <v>ADULT</v>
      </c>
      <c r="S6958" s="1" t="str">
        <f t="shared" si="541"/>
        <v>Nov</v>
      </c>
      <c r="T6958" s="1">
        <f t="shared" si="542"/>
        <v>2021</v>
      </c>
      <c r="U6958" s="1" t="str">
        <f t="shared" si="543"/>
        <v>High</v>
      </c>
      <c r="V6958" s="1" t="str">
        <f t="shared" si="544"/>
        <v>Normal</v>
      </c>
    </row>
    <row r="6959" spans="1:22" x14ac:dyDescent="0.2">
      <c r="A6959" s="1" t="s">
        <v>14992</v>
      </c>
      <c r="B6959" s="2">
        <v>44801</v>
      </c>
      <c r="C6959" s="1" t="s">
        <v>8019</v>
      </c>
      <c r="D6959">
        <v>88</v>
      </c>
      <c r="E6959" s="1" t="s">
        <v>8003</v>
      </c>
      <c r="F6959" s="1" t="s">
        <v>8037</v>
      </c>
      <c r="G6959" s="1" t="s">
        <v>8044</v>
      </c>
      <c r="H6959">
        <v>6</v>
      </c>
      <c r="I6959">
        <v>7</v>
      </c>
      <c r="J6959" s="1" t="s">
        <v>8041</v>
      </c>
      <c r="K6959">
        <v>9</v>
      </c>
      <c r="L6959">
        <v>8</v>
      </c>
      <c r="M6959">
        <v>4</v>
      </c>
      <c r="N6959" s="1" t="s">
        <v>8007</v>
      </c>
      <c r="O6959" s="1" t="s">
        <v>8017</v>
      </c>
      <c r="P6959">
        <v>0.97</v>
      </c>
      <c r="Q6959">
        <v>1</v>
      </c>
      <c r="R6959" t="str">
        <f t="shared" si="540"/>
        <v>SENIOR</v>
      </c>
      <c r="S6959" s="1" t="str">
        <f t="shared" si="541"/>
        <v>Aug</v>
      </c>
      <c r="T6959" s="1">
        <f t="shared" si="542"/>
        <v>2022</v>
      </c>
      <c r="U6959" s="1" t="str">
        <f t="shared" si="543"/>
        <v>High</v>
      </c>
      <c r="V6959" s="1" t="str">
        <f t="shared" si="544"/>
        <v>Frequent</v>
      </c>
    </row>
    <row r="6960" spans="1:22" x14ac:dyDescent="0.2">
      <c r="A6960" s="1" t="s">
        <v>14993</v>
      </c>
      <c r="B6960" s="2">
        <v>44545</v>
      </c>
      <c r="C6960" s="1" t="s">
        <v>8031</v>
      </c>
      <c r="D6960">
        <v>95</v>
      </c>
      <c r="E6960" s="1" t="s">
        <v>8003</v>
      </c>
      <c r="F6960" s="1" t="s">
        <v>8032</v>
      </c>
      <c r="G6960" s="1" t="s">
        <v>8062</v>
      </c>
      <c r="H6960">
        <v>7</v>
      </c>
      <c r="I6960">
        <v>10</v>
      </c>
      <c r="J6960" s="1" t="s">
        <v>8016</v>
      </c>
      <c r="K6960">
        <v>10</v>
      </c>
      <c r="L6960">
        <v>6</v>
      </c>
      <c r="M6960">
        <v>4</v>
      </c>
      <c r="N6960" s="1" t="s">
        <v>8007</v>
      </c>
      <c r="O6960" s="1" t="s">
        <v>8017</v>
      </c>
      <c r="P6960">
        <v>0.97</v>
      </c>
      <c r="Q6960">
        <v>1</v>
      </c>
      <c r="R6960" t="str">
        <f t="shared" si="540"/>
        <v>SENIOR</v>
      </c>
      <c r="S6960" s="1" t="str">
        <f t="shared" si="541"/>
        <v>Dec</v>
      </c>
      <c r="T6960" s="1">
        <f t="shared" si="542"/>
        <v>2021</v>
      </c>
      <c r="U6960" s="1" t="str">
        <f t="shared" si="543"/>
        <v>High</v>
      </c>
      <c r="V6960" s="1" t="str">
        <f t="shared" si="544"/>
        <v>Frequent</v>
      </c>
    </row>
    <row r="6961" spans="1:22" x14ac:dyDescent="0.2">
      <c r="A6961" s="1" t="s">
        <v>14994</v>
      </c>
      <c r="B6961" s="2">
        <v>44466</v>
      </c>
      <c r="C6961" s="1" t="s">
        <v>8010</v>
      </c>
      <c r="D6961">
        <v>59</v>
      </c>
      <c r="E6961" s="1" t="s">
        <v>8003</v>
      </c>
      <c r="F6961" s="1" t="s">
        <v>8037</v>
      </c>
      <c r="G6961" s="1" t="s">
        <v>8044</v>
      </c>
      <c r="H6961">
        <v>4</v>
      </c>
      <c r="I6961">
        <v>9</v>
      </c>
      <c r="J6961" s="1" t="s">
        <v>8016</v>
      </c>
      <c r="K6961">
        <v>6</v>
      </c>
      <c r="L6961">
        <v>2</v>
      </c>
      <c r="M6961">
        <v>1</v>
      </c>
      <c r="N6961" s="1" t="s">
        <v>8011</v>
      </c>
      <c r="O6961" s="1" t="s">
        <v>8008</v>
      </c>
      <c r="P6961">
        <v>0.75</v>
      </c>
      <c r="Q6961">
        <v>0</v>
      </c>
      <c r="R6961" t="str">
        <f t="shared" si="540"/>
        <v>ADULT</v>
      </c>
      <c r="S6961" s="1" t="str">
        <f t="shared" si="541"/>
        <v>Sep</v>
      </c>
      <c r="T6961" s="1">
        <f t="shared" si="542"/>
        <v>2021</v>
      </c>
      <c r="U6961" s="1" t="str">
        <f t="shared" si="543"/>
        <v>High</v>
      </c>
      <c r="V6961" s="1" t="str">
        <f t="shared" si="544"/>
        <v>Normal</v>
      </c>
    </row>
    <row r="6962" spans="1:22" x14ac:dyDescent="0.2">
      <c r="A6962" s="1" t="s">
        <v>14995</v>
      </c>
      <c r="B6962" s="2">
        <v>44363</v>
      </c>
      <c r="C6962" s="1" t="s">
        <v>8019</v>
      </c>
      <c r="D6962">
        <v>76</v>
      </c>
      <c r="E6962" s="1" t="s">
        <v>8013</v>
      </c>
      <c r="F6962" s="1" t="s">
        <v>8022</v>
      </c>
      <c r="G6962" s="1" t="s">
        <v>8029</v>
      </c>
      <c r="H6962">
        <v>5</v>
      </c>
      <c r="I6962">
        <v>5</v>
      </c>
      <c r="J6962" s="1" t="s">
        <v>8006</v>
      </c>
      <c r="K6962">
        <v>8</v>
      </c>
      <c r="L6962">
        <v>6</v>
      </c>
      <c r="M6962">
        <v>2</v>
      </c>
      <c r="N6962" s="1" t="s">
        <v>8007</v>
      </c>
      <c r="O6962" s="1" t="s">
        <v>8008</v>
      </c>
      <c r="P6962">
        <v>0.97</v>
      </c>
      <c r="Q6962">
        <v>1</v>
      </c>
      <c r="R6962" t="str">
        <f t="shared" si="540"/>
        <v>SENIOR</v>
      </c>
      <c r="S6962" s="1" t="str">
        <f t="shared" si="541"/>
        <v>Jun</v>
      </c>
      <c r="T6962" s="1">
        <f t="shared" si="542"/>
        <v>2021</v>
      </c>
      <c r="U6962" s="1" t="str">
        <f t="shared" si="543"/>
        <v>High</v>
      </c>
      <c r="V6962" s="1" t="str">
        <f t="shared" si="544"/>
        <v>Normal</v>
      </c>
    </row>
    <row r="6963" spans="1:22" x14ac:dyDescent="0.2">
      <c r="A6963" s="1" t="s">
        <v>14996</v>
      </c>
      <c r="B6963" s="2">
        <v>44547</v>
      </c>
      <c r="C6963" s="1" t="s">
        <v>8031</v>
      </c>
      <c r="D6963">
        <v>61</v>
      </c>
      <c r="E6963" s="1" t="s">
        <v>8013</v>
      </c>
      <c r="F6963" s="1" t="s">
        <v>8037</v>
      </c>
      <c r="G6963" s="1" t="s">
        <v>8005</v>
      </c>
      <c r="H6963">
        <v>4</v>
      </c>
      <c r="I6963">
        <v>7</v>
      </c>
      <c r="J6963" s="1" t="s">
        <v>8027</v>
      </c>
      <c r="K6963">
        <v>7</v>
      </c>
      <c r="L6963">
        <v>5</v>
      </c>
      <c r="M6963">
        <v>1</v>
      </c>
      <c r="N6963" s="1" t="s">
        <v>8023</v>
      </c>
      <c r="O6963" s="1" t="s">
        <v>8008</v>
      </c>
      <c r="P6963">
        <v>0.76</v>
      </c>
      <c r="Q6963">
        <v>1</v>
      </c>
      <c r="R6963" t="str">
        <f t="shared" si="540"/>
        <v>ADULT</v>
      </c>
      <c r="S6963" s="1" t="str">
        <f t="shared" si="541"/>
        <v>Dec</v>
      </c>
      <c r="T6963" s="1">
        <f t="shared" si="542"/>
        <v>2021</v>
      </c>
      <c r="U6963" s="1" t="str">
        <f t="shared" si="543"/>
        <v>High</v>
      </c>
      <c r="V6963" s="1" t="str">
        <f t="shared" si="544"/>
        <v>Normal</v>
      </c>
    </row>
    <row r="6964" spans="1:22" x14ac:dyDescent="0.2">
      <c r="A6964" s="1" t="s">
        <v>14997</v>
      </c>
      <c r="B6964" s="2">
        <v>44870</v>
      </c>
      <c r="C6964" s="1" t="s">
        <v>8010</v>
      </c>
      <c r="D6964">
        <v>66</v>
      </c>
      <c r="E6964" s="1" t="s">
        <v>8013</v>
      </c>
      <c r="F6964" s="1" t="s">
        <v>8032</v>
      </c>
      <c r="G6964" s="1" t="s">
        <v>8015</v>
      </c>
      <c r="H6964">
        <v>4</v>
      </c>
      <c r="I6964">
        <v>5</v>
      </c>
      <c r="J6964" s="1" t="s">
        <v>8016</v>
      </c>
      <c r="K6964">
        <v>7</v>
      </c>
      <c r="L6964">
        <v>4</v>
      </c>
      <c r="M6964">
        <v>1</v>
      </c>
      <c r="N6964" s="1" t="s">
        <v>8007</v>
      </c>
      <c r="O6964" s="1" t="s">
        <v>8008</v>
      </c>
      <c r="P6964">
        <v>0.64</v>
      </c>
      <c r="Q6964">
        <v>0</v>
      </c>
      <c r="R6964" t="str">
        <f t="shared" si="540"/>
        <v>SENIOR</v>
      </c>
      <c r="S6964" s="1" t="str">
        <f t="shared" si="541"/>
        <v>Nov</v>
      </c>
      <c r="T6964" s="1">
        <f t="shared" si="542"/>
        <v>2022</v>
      </c>
      <c r="U6964" s="1" t="str">
        <f t="shared" si="543"/>
        <v>Medium</v>
      </c>
      <c r="V6964" s="1" t="str">
        <f t="shared" si="544"/>
        <v>Normal</v>
      </c>
    </row>
    <row r="6965" spans="1:22" x14ac:dyDescent="0.2">
      <c r="A6965" s="1" t="s">
        <v>14998</v>
      </c>
      <c r="B6965" s="2">
        <v>45260</v>
      </c>
      <c r="C6965" s="1" t="s">
        <v>8010</v>
      </c>
      <c r="D6965">
        <v>52</v>
      </c>
      <c r="E6965" s="1" t="s">
        <v>8003</v>
      </c>
      <c r="F6965" s="1" t="s">
        <v>8022</v>
      </c>
      <c r="G6965" s="1" t="s">
        <v>8005</v>
      </c>
      <c r="H6965">
        <v>3</v>
      </c>
      <c r="I6965">
        <v>5</v>
      </c>
      <c r="J6965" s="1" t="s">
        <v>8027</v>
      </c>
      <c r="K6965">
        <v>6</v>
      </c>
      <c r="L6965">
        <v>4</v>
      </c>
      <c r="M6965">
        <v>1</v>
      </c>
      <c r="N6965" s="1" t="s">
        <v>8011</v>
      </c>
      <c r="O6965" s="1" t="s">
        <v>8008</v>
      </c>
      <c r="P6965">
        <v>0.47</v>
      </c>
      <c r="Q6965">
        <v>0</v>
      </c>
      <c r="R6965" t="str">
        <f t="shared" si="540"/>
        <v>ADULT</v>
      </c>
      <c r="S6965" s="1" t="str">
        <f t="shared" si="541"/>
        <v>Nov</v>
      </c>
      <c r="T6965" s="1">
        <f t="shared" si="542"/>
        <v>2023</v>
      </c>
      <c r="U6965" s="1" t="str">
        <f t="shared" si="543"/>
        <v>Medium</v>
      </c>
      <c r="V6965" s="1" t="str">
        <f t="shared" si="544"/>
        <v>Normal</v>
      </c>
    </row>
    <row r="6966" spans="1:22" x14ac:dyDescent="0.2">
      <c r="A6966" s="1" t="s">
        <v>14999</v>
      </c>
      <c r="B6966" s="2">
        <v>44808</v>
      </c>
      <c r="C6966" s="1" t="s">
        <v>8010</v>
      </c>
      <c r="D6966">
        <v>61</v>
      </c>
      <c r="E6966" s="1" t="s">
        <v>8003</v>
      </c>
      <c r="F6966" s="1" t="s">
        <v>8032</v>
      </c>
      <c r="G6966" s="1" t="s">
        <v>8015</v>
      </c>
      <c r="H6966">
        <v>4</v>
      </c>
      <c r="I6966">
        <v>5</v>
      </c>
      <c r="J6966" s="1" t="s">
        <v>8016</v>
      </c>
      <c r="K6966">
        <v>8</v>
      </c>
      <c r="L6966">
        <v>3</v>
      </c>
      <c r="M6966">
        <v>1</v>
      </c>
      <c r="N6966" s="1" t="s">
        <v>8011</v>
      </c>
      <c r="O6966" s="1" t="s">
        <v>8008</v>
      </c>
      <c r="P6966">
        <v>0.65</v>
      </c>
      <c r="Q6966">
        <v>1</v>
      </c>
      <c r="R6966" t="str">
        <f t="shared" si="540"/>
        <v>ADULT</v>
      </c>
      <c r="S6966" s="1" t="str">
        <f t="shared" si="541"/>
        <v>Sep</v>
      </c>
      <c r="T6966" s="1">
        <f t="shared" si="542"/>
        <v>2022</v>
      </c>
      <c r="U6966" s="1" t="str">
        <f t="shared" si="543"/>
        <v>Medium</v>
      </c>
      <c r="V6966" s="1" t="str">
        <f t="shared" si="544"/>
        <v>Normal</v>
      </c>
    </row>
    <row r="6967" spans="1:22" x14ac:dyDescent="0.2">
      <c r="A6967" s="1" t="s">
        <v>15000</v>
      </c>
      <c r="B6967" s="2">
        <v>44780</v>
      </c>
      <c r="C6967" s="1" t="s">
        <v>8019</v>
      </c>
      <c r="D6967">
        <v>67</v>
      </c>
      <c r="E6967" s="1" t="s">
        <v>8013</v>
      </c>
      <c r="F6967" s="1" t="s">
        <v>8037</v>
      </c>
      <c r="G6967" s="1" t="s">
        <v>8015</v>
      </c>
      <c r="H6967">
        <v>4</v>
      </c>
      <c r="I6967">
        <v>7</v>
      </c>
      <c r="J6967" s="1" t="s">
        <v>8006</v>
      </c>
      <c r="K6967">
        <v>6</v>
      </c>
      <c r="L6967">
        <v>4</v>
      </c>
      <c r="M6967">
        <v>1</v>
      </c>
      <c r="N6967" s="1" t="s">
        <v>8007</v>
      </c>
      <c r="O6967" s="1" t="s">
        <v>8008</v>
      </c>
      <c r="P6967">
        <v>0.64</v>
      </c>
      <c r="Q6967">
        <v>0</v>
      </c>
      <c r="R6967" t="str">
        <f t="shared" si="540"/>
        <v>SENIOR</v>
      </c>
      <c r="S6967" s="1" t="str">
        <f t="shared" si="541"/>
        <v>Aug</v>
      </c>
      <c r="T6967" s="1">
        <f t="shared" si="542"/>
        <v>2022</v>
      </c>
      <c r="U6967" s="1" t="str">
        <f t="shared" si="543"/>
        <v>Medium</v>
      </c>
      <c r="V6967" s="1" t="str">
        <f t="shared" si="544"/>
        <v>Normal</v>
      </c>
    </row>
    <row r="6968" spans="1:22" x14ac:dyDescent="0.2">
      <c r="A6968" s="1" t="s">
        <v>15001</v>
      </c>
      <c r="B6968" s="2">
        <v>44235</v>
      </c>
      <c r="C6968" s="1" t="s">
        <v>8031</v>
      </c>
      <c r="D6968">
        <v>48</v>
      </c>
      <c r="E6968" s="1" t="s">
        <v>8013</v>
      </c>
      <c r="F6968" s="1" t="s">
        <v>8022</v>
      </c>
      <c r="G6968" s="1" t="s">
        <v>8015</v>
      </c>
      <c r="H6968">
        <v>3</v>
      </c>
      <c r="I6968">
        <v>6</v>
      </c>
      <c r="J6968" s="1" t="s">
        <v>8016</v>
      </c>
      <c r="K6968">
        <v>4</v>
      </c>
      <c r="L6968">
        <v>2</v>
      </c>
      <c r="M6968">
        <v>1</v>
      </c>
      <c r="N6968" s="1" t="s">
        <v>8011</v>
      </c>
      <c r="O6968" s="1" t="s">
        <v>8008</v>
      </c>
      <c r="P6968">
        <v>0.41</v>
      </c>
      <c r="Q6968">
        <v>0</v>
      </c>
      <c r="R6968" t="str">
        <f t="shared" si="540"/>
        <v>ADULT</v>
      </c>
      <c r="S6968" s="1" t="str">
        <f t="shared" si="541"/>
        <v>Feb</v>
      </c>
      <c r="T6968" s="1">
        <f t="shared" si="542"/>
        <v>2021</v>
      </c>
      <c r="U6968" s="1" t="str">
        <f t="shared" si="543"/>
        <v>Medium</v>
      </c>
      <c r="V6968" s="1" t="str">
        <f t="shared" si="544"/>
        <v>Normal</v>
      </c>
    </row>
    <row r="6969" spans="1:22" x14ac:dyDescent="0.2">
      <c r="A6969" s="1" t="s">
        <v>15002</v>
      </c>
      <c r="B6969" s="2">
        <v>45116</v>
      </c>
      <c r="C6969" s="1" t="s">
        <v>8019</v>
      </c>
      <c r="D6969">
        <v>56</v>
      </c>
      <c r="E6969" s="1" t="s">
        <v>8013</v>
      </c>
      <c r="F6969" s="1" t="s">
        <v>8032</v>
      </c>
      <c r="G6969" s="1" t="s">
        <v>8015</v>
      </c>
      <c r="H6969">
        <v>4</v>
      </c>
      <c r="I6969">
        <v>7</v>
      </c>
      <c r="J6969" s="1" t="s">
        <v>8041</v>
      </c>
      <c r="K6969">
        <v>6</v>
      </c>
      <c r="L6969">
        <v>4</v>
      </c>
      <c r="M6969">
        <v>2</v>
      </c>
      <c r="N6969" s="1" t="s">
        <v>8023</v>
      </c>
      <c r="O6969" s="1" t="s">
        <v>8008</v>
      </c>
      <c r="P6969">
        <v>0.9</v>
      </c>
      <c r="Q6969">
        <v>1</v>
      </c>
      <c r="R6969" t="str">
        <f t="shared" si="540"/>
        <v>ADULT</v>
      </c>
      <c r="S6969" s="1" t="str">
        <f t="shared" si="541"/>
        <v>Jul</v>
      </c>
      <c r="T6969" s="1">
        <f t="shared" si="542"/>
        <v>2023</v>
      </c>
      <c r="U6969" s="1" t="str">
        <f t="shared" si="543"/>
        <v>High</v>
      </c>
      <c r="V6969" s="1" t="str">
        <f t="shared" si="544"/>
        <v>Normal</v>
      </c>
    </row>
    <row r="6970" spans="1:22" x14ac:dyDescent="0.2">
      <c r="A6970" s="1" t="s">
        <v>15003</v>
      </c>
      <c r="B6970" s="2">
        <v>44246</v>
      </c>
      <c r="C6970" s="1" t="s">
        <v>8031</v>
      </c>
      <c r="D6970">
        <v>57</v>
      </c>
      <c r="E6970" s="1" t="s">
        <v>8013</v>
      </c>
      <c r="F6970" s="1" t="s">
        <v>8037</v>
      </c>
      <c r="G6970" s="1" t="s">
        <v>8048</v>
      </c>
      <c r="H6970">
        <v>6</v>
      </c>
      <c r="I6970">
        <v>11</v>
      </c>
      <c r="J6970" s="1" t="s">
        <v>8027</v>
      </c>
      <c r="K6970">
        <v>10</v>
      </c>
      <c r="L6970">
        <v>4</v>
      </c>
      <c r="M6970">
        <v>2</v>
      </c>
      <c r="N6970" s="1" t="s">
        <v>8011</v>
      </c>
      <c r="O6970" s="1" t="s">
        <v>8017</v>
      </c>
      <c r="P6970">
        <v>0.97</v>
      </c>
      <c r="Q6970">
        <v>1</v>
      </c>
      <c r="R6970" t="str">
        <f t="shared" si="540"/>
        <v>ADULT</v>
      </c>
      <c r="S6970" s="1" t="str">
        <f t="shared" si="541"/>
        <v>Feb</v>
      </c>
      <c r="T6970" s="1">
        <f t="shared" si="542"/>
        <v>2021</v>
      </c>
      <c r="U6970" s="1" t="str">
        <f t="shared" si="543"/>
        <v>High</v>
      </c>
      <c r="V6970" s="1" t="str">
        <f t="shared" si="544"/>
        <v>Normal</v>
      </c>
    </row>
    <row r="6971" spans="1:22" x14ac:dyDescent="0.2">
      <c r="A6971" s="1" t="s">
        <v>15004</v>
      </c>
      <c r="B6971" s="2">
        <v>45189</v>
      </c>
      <c r="C6971" s="1" t="s">
        <v>8010</v>
      </c>
      <c r="D6971">
        <v>72</v>
      </c>
      <c r="E6971" s="1" t="s">
        <v>8013</v>
      </c>
      <c r="F6971" s="1" t="s">
        <v>8022</v>
      </c>
      <c r="G6971" s="1" t="s">
        <v>8026</v>
      </c>
      <c r="H6971">
        <v>6</v>
      </c>
      <c r="I6971">
        <v>9</v>
      </c>
      <c r="J6971" s="1" t="s">
        <v>8006</v>
      </c>
      <c r="K6971">
        <v>12</v>
      </c>
      <c r="L6971">
        <v>6</v>
      </c>
      <c r="M6971">
        <v>2</v>
      </c>
      <c r="N6971" s="1" t="s">
        <v>8007</v>
      </c>
      <c r="O6971" s="1" t="s">
        <v>8017</v>
      </c>
      <c r="P6971">
        <v>0.97</v>
      </c>
      <c r="Q6971">
        <v>1</v>
      </c>
      <c r="R6971" t="str">
        <f t="shared" si="540"/>
        <v>SENIOR</v>
      </c>
      <c r="S6971" s="1" t="str">
        <f t="shared" si="541"/>
        <v>Sep</v>
      </c>
      <c r="T6971" s="1">
        <f t="shared" si="542"/>
        <v>2023</v>
      </c>
      <c r="U6971" s="1" t="str">
        <f t="shared" si="543"/>
        <v>High</v>
      </c>
      <c r="V6971" s="1" t="str">
        <f t="shared" si="544"/>
        <v>Normal</v>
      </c>
    </row>
    <row r="6972" spans="1:22" x14ac:dyDescent="0.2">
      <c r="A6972" s="1" t="s">
        <v>15005</v>
      </c>
      <c r="B6972" s="2">
        <v>44786</v>
      </c>
      <c r="C6972" s="1" t="s">
        <v>8019</v>
      </c>
      <c r="D6972">
        <v>39</v>
      </c>
      <c r="E6972" s="1" t="s">
        <v>8013</v>
      </c>
      <c r="F6972" s="1" t="s">
        <v>8032</v>
      </c>
      <c r="G6972" s="1" t="s">
        <v>8005</v>
      </c>
      <c r="H6972">
        <v>3</v>
      </c>
      <c r="I6972">
        <v>6</v>
      </c>
      <c r="J6972" s="1" t="s">
        <v>8006</v>
      </c>
      <c r="K6972">
        <v>6</v>
      </c>
      <c r="L6972">
        <v>2</v>
      </c>
      <c r="M6972">
        <v>2</v>
      </c>
      <c r="N6972" s="1" t="s">
        <v>8011</v>
      </c>
      <c r="O6972" s="1" t="s">
        <v>8008</v>
      </c>
      <c r="P6972">
        <v>0.59</v>
      </c>
      <c r="Q6972">
        <v>1</v>
      </c>
      <c r="R6972" t="str">
        <f t="shared" si="540"/>
        <v>YOUNG ADULT</v>
      </c>
      <c r="S6972" s="1" t="str">
        <f t="shared" si="541"/>
        <v>Aug</v>
      </c>
      <c r="T6972" s="1">
        <f t="shared" si="542"/>
        <v>2022</v>
      </c>
      <c r="U6972" s="1" t="str">
        <f t="shared" si="543"/>
        <v>Medium</v>
      </c>
      <c r="V6972" s="1" t="str">
        <f t="shared" si="544"/>
        <v>Normal</v>
      </c>
    </row>
    <row r="6973" spans="1:22" x14ac:dyDescent="0.2">
      <c r="A6973" s="1" t="s">
        <v>15006</v>
      </c>
      <c r="B6973" s="2">
        <v>44381</v>
      </c>
      <c r="C6973" s="1" t="s">
        <v>8019</v>
      </c>
      <c r="D6973">
        <v>57</v>
      </c>
      <c r="E6973" s="1" t="s">
        <v>8013</v>
      </c>
      <c r="F6973" s="1" t="s">
        <v>8032</v>
      </c>
      <c r="G6973" s="1" t="s">
        <v>8015</v>
      </c>
      <c r="H6973">
        <v>4</v>
      </c>
      <c r="I6973">
        <v>7</v>
      </c>
      <c r="J6973" s="1" t="s">
        <v>8016</v>
      </c>
      <c r="K6973">
        <v>8</v>
      </c>
      <c r="L6973">
        <v>5</v>
      </c>
      <c r="M6973">
        <v>3</v>
      </c>
      <c r="N6973" s="1" t="s">
        <v>8011</v>
      </c>
      <c r="O6973" s="1" t="s">
        <v>8008</v>
      </c>
      <c r="P6973">
        <v>0.94</v>
      </c>
      <c r="Q6973">
        <v>1</v>
      </c>
      <c r="R6973" t="str">
        <f t="shared" si="540"/>
        <v>ADULT</v>
      </c>
      <c r="S6973" s="1" t="str">
        <f t="shared" si="541"/>
        <v>Jul</v>
      </c>
      <c r="T6973" s="1">
        <f t="shared" si="542"/>
        <v>2021</v>
      </c>
      <c r="U6973" s="1" t="str">
        <f t="shared" si="543"/>
        <v>High</v>
      </c>
      <c r="V6973" s="1" t="str">
        <f t="shared" si="544"/>
        <v>Frequent</v>
      </c>
    </row>
    <row r="6974" spans="1:22" x14ac:dyDescent="0.2">
      <c r="A6974" s="1" t="s">
        <v>15007</v>
      </c>
      <c r="B6974" s="2">
        <v>44691</v>
      </c>
      <c r="C6974" s="1" t="s">
        <v>8002</v>
      </c>
      <c r="D6974">
        <v>90</v>
      </c>
      <c r="E6974" s="1" t="s">
        <v>8003</v>
      </c>
      <c r="F6974" s="1" t="s">
        <v>8004</v>
      </c>
      <c r="G6974" s="1" t="s">
        <v>8044</v>
      </c>
      <c r="H6974">
        <v>7</v>
      </c>
      <c r="I6974">
        <v>13</v>
      </c>
      <c r="J6974" s="1" t="s">
        <v>8006</v>
      </c>
      <c r="K6974">
        <v>12</v>
      </c>
      <c r="L6974">
        <v>7</v>
      </c>
      <c r="M6974">
        <v>3</v>
      </c>
      <c r="N6974" s="1" t="s">
        <v>8007</v>
      </c>
      <c r="O6974" s="1" t="s">
        <v>8017</v>
      </c>
      <c r="P6974">
        <v>0.97</v>
      </c>
      <c r="Q6974">
        <v>1</v>
      </c>
      <c r="R6974" t="str">
        <f t="shared" si="540"/>
        <v>SENIOR</v>
      </c>
      <c r="S6974" s="1" t="str">
        <f t="shared" si="541"/>
        <v>May</v>
      </c>
      <c r="T6974" s="1">
        <f t="shared" si="542"/>
        <v>2022</v>
      </c>
      <c r="U6974" s="1" t="str">
        <f t="shared" si="543"/>
        <v>High</v>
      </c>
      <c r="V6974" s="1" t="str">
        <f t="shared" si="544"/>
        <v>Frequent</v>
      </c>
    </row>
    <row r="6975" spans="1:22" x14ac:dyDescent="0.2">
      <c r="A6975" s="1" t="s">
        <v>15008</v>
      </c>
      <c r="B6975" s="2">
        <v>45286</v>
      </c>
      <c r="C6975" s="1" t="s">
        <v>8031</v>
      </c>
      <c r="D6975">
        <v>77</v>
      </c>
      <c r="E6975" s="1" t="s">
        <v>8013</v>
      </c>
      <c r="F6975" s="1" t="s">
        <v>8032</v>
      </c>
      <c r="G6975" s="1" t="s">
        <v>8035</v>
      </c>
      <c r="H6975">
        <v>5</v>
      </c>
      <c r="I6975">
        <v>10</v>
      </c>
      <c r="J6975" s="1" t="s">
        <v>8016</v>
      </c>
      <c r="K6975">
        <v>8</v>
      </c>
      <c r="L6975">
        <v>5</v>
      </c>
      <c r="M6975">
        <v>2</v>
      </c>
      <c r="N6975" s="1" t="s">
        <v>8007</v>
      </c>
      <c r="O6975" s="1" t="s">
        <v>8008</v>
      </c>
      <c r="P6975">
        <v>0.97</v>
      </c>
      <c r="Q6975">
        <v>1</v>
      </c>
      <c r="R6975" t="str">
        <f t="shared" si="540"/>
        <v>SENIOR</v>
      </c>
      <c r="S6975" s="1" t="str">
        <f t="shared" si="541"/>
        <v>Dec</v>
      </c>
      <c r="T6975" s="1">
        <f t="shared" si="542"/>
        <v>2023</v>
      </c>
      <c r="U6975" s="1" t="str">
        <f t="shared" si="543"/>
        <v>High</v>
      </c>
      <c r="V6975" s="1" t="str">
        <f t="shared" si="544"/>
        <v>Normal</v>
      </c>
    </row>
    <row r="6976" spans="1:22" x14ac:dyDescent="0.2">
      <c r="A6976" s="1" t="s">
        <v>15009</v>
      </c>
      <c r="B6976" s="2">
        <v>44531</v>
      </c>
      <c r="C6976" s="1" t="s">
        <v>8031</v>
      </c>
      <c r="D6976">
        <v>80</v>
      </c>
      <c r="E6976" s="1" t="s">
        <v>8013</v>
      </c>
      <c r="F6976" s="1" t="s">
        <v>8022</v>
      </c>
      <c r="G6976" s="1" t="s">
        <v>8060</v>
      </c>
      <c r="H6976">
        <v>6</v>
      </c>
      <c r="I6976">
        <v>8</v>
      </c>
      <c r="J6976" s="1" t="s">
        <v>8016</v>
      </c>
      <c r="K6976">
        <v>10</v>
      </c>
      <c r="L6976">
        <v>8</v>
      </c>
      <c r="M6976">
        <v>2</v>
      </c>
      <c r="N6976" s="1" t="s">
        <v>8007</v>
      </c>
      <c r="O6976" s="1" t="s">
        <v>8017</v>
      </c>
      <c r="P6976">
        <v>0.97</v>
      </c>
      <c r="Q6976">
        <v>1</v>
      </c>
      <c r="R6976" t="str">
        <f t="shared" si="540"/>
        <v>SENIOR</v>
      </c>
      <c r="S6976" s="1" t="str">
        <f t="shared" si="541"/>
        <v>Dec</v>
      </c>
      <c r="T6976" s="1">
        <f t="shared" si="542"/>
        <v>2021</v>
      </c>
      <c r="U6976" s="1" t="str">
        <f t="shared" si="543"/>
        <v>High</v>
      </c>
      <c r="V6976" s="1" t="str">
        <f t="shared" si="544"/>
        <v>Normal</v>
      </c>
    </row>
    <row r="6977" spans="1:22" x14ac:dyDescent="0.2">
      <c r="A6977" s="1" t="s">
        <v>15010</v>
      </c>
      <c r="B6977" s="2">
        <v>44492</v>
      </c>
      <c r="C6977" s="1" t="s">
        <v>8010</v>
      </c>
      <c r="D6977">
        <v>58</v>
      </c>
      <c r="E6977" s="1" t="s">
        <v>8003</v>
      </c>
      <c r="F6977" s="1" t="s">
        <v>8014</v>
      </c>
      <c r="G6977" s="1" t="s">
        <v>8044</v>
      </c>
      <c r="H6977">
        <v>4</v>
      </c>
      <c r="I6977">
        <v>9</v>
      </c>
      <c r="J6977" s="1" t="s">
        <v>8027</v>
      </c>
      <c r="K6977">
        <v>8</v>
      </c>
      <c r="L6977">
        <v>2</v>
      </c>
      <c r="M6977">
        <v>1</v>
      </c>
      <c r="N6977" s="1" t="s">
        <v>8011</v>
      </c>
      <c r="O6977" s="1" t="s">
        <v>8008</v>
      </c>
      <c r="P6977">
        <v>0.81</v>
      </c>
      <c r="Q6977">
        <v>1</v>
      </c>
      <c r="R6977" t="str">
        <f t="shared" si="540"/>
        <v>ADULT</v>
      </c>
      <c r="S6977" s="1" t="str">
        <f t="shared" si="541"/>
        <v>Oct</v>
      </c>
      <c r="T6977" s="1">
        <f t="shared" si="542"/>
        <v>2021</v>
      </c>
      <c r="U6977" s="1" t="str">
        <f t="shared" si="543"/>
        <v>High</v>
      </c>
      <c r="V6977" s="1" t="str">
        <f t="shared" si="544"/>
        <v>Normal</v>
      </c>
    </row>
    <row r="6978" spans="1:22" x14ac:dyDescent="0.2">
      <c r="A6978" s="1" t="s">
        <v>15011</v>
      </c>
      <c r="B6978" s="2">
        <v>44326</v>
      </c>
      <c r="C6978" s="1" t="s">
        <v>8002</v>
      </c>
      <c r="D6978">
        <v>63</v>
      </c>
      <c r="E6978" s="1" t="s">
        <v>8003</v>
      </c>
      <c r="F6978" s="1" t="s">
        <v>8022</v>
      </c>
      <c r="G6978" s="1" t="s">
        <v>8005</v>
      </c>
      <c r="H6978">
        <v>5</v>
      </c>
      <c r="I6978">
        <v>7</v>
      </c>
      <c r="J6978" s="1" t="s">
        <v>8041</v>
      </c>
      <c r="K6978">
        <v>8</v>
      </c>
      <c r="L6978">
        <v>2</v>
      </c>
      <c r="M6978">
        <v>2</v>
      </c>
      <c r="N6978" s="1" t="s">
        <v>8038</v>
      </c>
      <c r="O6978" s="1" t="s">
        <v>8008</v>
      </c>
      <c r="P6978">
        <v>0.97</v>
      </c>
      <c r="Q6978">
        <v>1</v>
      </c>
      <c r="R6978" t="str">
        <f t="shared" ref="R6978:R7041" si="545">IF(D6978&lt;18,"CHILD",IF(D6978&lt;40,"YOUNG ADULT",IF(D6978&lt;65,"ADULT","SENIOR")))</f>
        <v>ADULT</v>
      </c>
      <c r="S6978" s="1" t="str">
        <f t="shared" ref="S6978:S7041" si="546">TEXT(B6978,"MMM")</f>
        <v>May</v>
      </c>
      <c r="T6978" s="1">
        <f t="shared" ref="T6978:T7041" si="547">YEAR(B6978)</f>
        <v>2021</v>
      </c>
      <c r="U6978" s="1" t="str">
        <f t="shared" ref="U6978:U7041" si="548">IF(P6978&lt;0.3,"Low",IF(P6978&lt;0.7,"Medium","High"))</f>
        <v>High</v>
      </c>
      <c r="V6978" s="1" t="str">
        <f t="shared" ref="V6978:V7041" si="549">IF(M6978&gt;=3,"Frequent","Normal")</f>
        <v>Normal</v>
      </c>
    </row>
    <row r="6979" spans="1:22" x14ac:dyDescent="0.2">
      <c r="A6979" s="1" t="s">
        <v>15012</v>
      </c>
      <c r="B6979" s="2">
        <v>44850</v>
      </c>
      <c r="C6979" s="1" t="s">
        <v>8010</v>
      </c>
      <c r="D6979">
        <v>75</v>
      </c>
      <c r="E6979" s="1" t="s">
        <v>8003</v>
      </c>
      <c r="F6979" s="1" t="s">
        <v>8004</v>
      </c>
      <c r="G6979" s="1" t="s">
        <v>8020</v>
      </c>
      <c r="H6979">
        <v>6</v>
      </c>
      <c r="I6979">
        <v>10</v>
      </c>
      <c r="J6979" s="1" t="s">
        <v>8016</v>
      </c>
      <c r="K6979">
        <v>10</v>
      </c>
      <c r="L6979">
        <v>6</v>
      </c>
      <c r="M6979">
        <v>4</v>
      </c>
      <c r="N6979" s="1" t="s">
        <v>8007</v>
      </c>
      <c r="O6979" s="1" t="s">
        <v>8017</v>
      </c>
      <c r="P6979">
        <v>0.97</v>
      </c>
      <c r="Q6979">
        <v>1</v>
      </c>
      <c r="R6979" t="str">
        <f t="shared" si="545"/>
        <v>SENIOR</v>
      </c>
      <c r="S6979" s="1" t="str">
        <f t="shared" si="546"/>
        <v>Oct</v>
      </c>
      <c r="T6979" s="1">
        <f t="shared" si="547"/>
        <v>2022</v>
      </c>
      <c r="U6979" s="1" t="str">
        <f t="shared" si="548"/>
        <v>High</v>
      </c>
      <c r="V6979" s="1" t="str">
        <f t="shared" si="549"/>
        <v>Frequent</v>
      </c>
    </row>
    <row r="6980" spans="1:22" x14ac:dyDescent="0.2">
      <c r="A6980" s="1" t="s">
        <v>15013</v>
      </c>
      <c r="B6980" s="2">
        <v>44294</v>
      </c>
      <c r="C6980" s="1" t="s">
        <v>8002</v>
      </c>
      <c r="D6980">
        <v>84</v>
      </c>
      <c r="E6980" s="1" t="s">
        <v>8013</v>
      </c>
      <c r="F6980" s="1" t="s">
        <v>8032</v>
      </c>
      <c r="G6980" s="1" t="s">
        <v>8015</v>
      </c>
      <c r="H6980">
        <v>6</v>
      </c>
      <c r="I6980">
        <v>6</v>
      </c>
      <c r="J6980" s="1" t="s">
        <v>8041</v>
      </c>
      <c r="K6980">
        <v>10</v>
      </c>
      <c r="L6980">
        <v>6</v>
      </c>
      <c r="M6980">
        <v>2</v>
      </c>
      <c r="N6980" s="1" t="s">
        <v>8007</v>
      </c>
      <c r="O6980" s="1" t="s">
        <v>8017</v>
      </c>
      <c r="P6980">
        <v>0.97</v>
      </c>
      <c r="Q6980">
        <v>1</v>
      </c>
      <c r="R6980" t="str">
        <f t="shared" si="545"/>
        <v>SENIOR</v>
      </c>
      <c r="S6980" s="1" t="str">
        <f t="shared" si="546"/>
        <v>Apr</v>
      </c>
      <c r="T6980" s="1">
        <f t="shared" si="547"/>
        <v>2021</v>
      </c>
      <c r="U6980" s="1" t="str">
        <f t="shared" si="548"/>
        <v>High</v>
      </c>
      <c r="V6980" s="1" t="str">
        <f t="shared" si="549"/>
        <v>Normal</v>
      </c>
    </row>
    <row r="6981" spans="1:22" x14ac:dyDescent="0.2">
      <c r="A6981" s="1" t="s">
        <v>15014</v>
      </c>
      <c r="B6981" s="2">
        <v>45035</v>
      </c>
      <c r="C6981" s="1" t="s">
        <v>8002</v>
      </c>
      <c r="D6981">
        <v>24</v>
      </c>
      <c r="E6981" s="1" t="s">
        <v>8003</v>
      </c>
      <c r="F6981" s="1" t="s">
        <v>8004</v>
      </c>
      <c r="G6981" s="1" t="s">
        <v>8029</v>
      </c>
      <c r="H6981">
        <v>5</v>
      </c>
      <c r="I6981">
        <v>5</v>
      </c>
      <c r="J6981" s="1" t="s">
        <v>8016</v>
      </c>
      <c r="K6981">
        <v>8</v>
      </c>
      <c r="L6981">
        <v>4</v>
      </c>
      <c r="M6981">
        <v>1</v>
      </c>
      <c r="N6981" s="1" t="s">
        <v>8023</v>
      </c>
      <c r="O6981" s="1" t="s">
        <v>8008</v>
      </c>
      <c r="P6981">
        <v>0.7</v>
      </c>
      <c r="Q6981">
        <v>0</v>
      </c>
      <c r="R6981" t="str">
        <f t="shared" si="545"/>
        <v>YOUNG ADULT</v>
      </c>
      <c r="S6981" s="1" t="str">
        <f t="shared" si="546"/>
        <v>Apr</v>
      </c>
      <c r="T6981" s="1">
        <f t="shared" si="547"/>
        <v>2023</v>
      </c>
      <c r="U6981" s="1" t="str">
        <f t="shared" si="548"/>
        <v>High</v>
      </c>
      <c r="V6981" s="1" t="str">
        <f t="shared" si="549"/>
        <v>Normal</v>
      </c>
    </row>
    <row r="6982" spans="1:22" x14ac:dyDescent="0.2">
      <c r="A6982" s="1" t="s">
        <v>15015</v>
      </c>
      <c r="B6982" s="2">
        <v>45203</v>
      </c>
      <c r="C6982" s="1" t="s">
        <v>8010</v>
      </c>
      <c r="D6982">
        <v>35</v>
      </c>
      <c r="E6982" s="1" t="s">
        <v>8003</v>
      </c>
      <c r="F6982" s="1" t="s">
        <v>8004</v>
      </c>
      <c r="G6982" s="1" t="s">
        <v>8015</v>
      </c>
      <c r="H6982">
        <v>3</v>
      </c>
      <c r="I6982">
        <v>5</v>
      </c>
      <c r="J6982" s="1" t="s">
        <v>8006</v>
      </c>
      <c r="K6982">
        <v>6</v>
      </c>
      <c r="L6982">
        <v>2</v>
      </c>
      <c r="M6982">
        <v>1</v>
      </c>
      <c r="N6982" s="1" t="s">
        <v>8023</v>
      </c>
      <c r="O6982" s="1" t="s">
        <v>8008</v>
      </c>
      <c r="P6982">
        <v>0.45</v>
      </c>
      <c r="Q6982">
        <v>1</v>
      </c>
      <c r="R6982" t="str">
        <f t="shared" si="545"/>
        <v>YOUNG ADULT</v>
      </c>
      <c r="S6982" s="1" t="str">
        <f t="shared" si="546"/>
        <v>Oct</v>
      </c>
      <c r="T6982" s="1">
        <f t="shared" si="547"/>
        <v>2023</v>
      </c>
      <c r="U6982" s="1" t="str">
        <f t="shared" si="548"/>
        <v>Medium</v>
      </c>
      <c r="V6982" s="1" t="str">
        <f t="shared" si="549"/>
        <v>Normal</v>
      </c>
    </row>
    <row r="6983" spans="1:22" x14ac:dyDescent="0.2">
      <c r="A6983" s="1" t="s">
        <v>15016</v>
      </c>
      <c r="B6983" s="2">
        <v>45217</v>
      </c>
      <c r="C6983" s="1" t="s">
        <v>8010</v>
      </c>
      <c r="D6983">
        <v>80</v>
      </c>
      <c r="E6983" s="1" t="s">
        <v>8013</v>
      </c>
      <c r="F6983" s="1" t="s">
        <v>8014</v>
      </c>
      <c r="G6983" s="1" t="s">
        <v>8044</v>
      </c>
      <c r="H6983">
        <v>5</v>
      </c>
      <c r="I6983">
        <v>7</v>
      </c>
      <c r="J6983" s="1" t="s">
        <v>8027</v>
      </c>
      <c r="K6983">
        <v>10</v>
      </c>
      <c r="L6983">
        <v>5</v>
      </c>
      <c r="M6983">
        <v>2</v>
      </c>
      <c r="N6983" s="1" t="s">
        <v>8007</v>
      </c>
      <c r="O6983" s="1" t="s">
        <v>8008</v>
      </c>
      <c r="P6983">
        <v>0.97</v>
      </c>
      <c r="Q6983">
        <v>1</v>
      </c>
      <c r="R6983" t="str">
        <f t="shared" si="545"/>
        <v>SENIOR</v>
      </c>
      <c r="S6983" s="1" t="str">
        <f t="shared" si="546"/>
        <v>Oct</v>
      </c>
      <c r="T6983" s="1">
        <f t="shared" si="547"/>
        <v>2023</v>
      </c>
      <c r="U6983" s="1" t="str">
        <f t="shared" si="548"/>
        <v>High</v>
      </c>
      <c r="V6983" s="1" t="str">
        <f t="shared" si="549"/>
        <v>Normal</v>
      </c>
    </row>
    <row r="6984" spans="1:22" x14ac:dyDescent="0.2">
      <c r="A6984" s="1" t="s">
        <v>15017</v>
      </c>
      <c r="B6984" s="2">
        <v>44315</v>
      </c>
      <c r="C6984" s="1" t="s">
        <v>8002</v>
      </c>
      <c r="D6984">
        <v>53</v>
      </c>
      <c r="E6984" s="1" t="s">
        <v>8003</v>
      </c>
      <c r="F6984" s="1" t="s">
        <v>8037</v>
      </c>
      <c r="G6984" s="1" t="s">
        <v>8020</v>
      </c>
      <c r="H6984">
        <v>5</v>
      </c>
      <c r="I6984">
        <v>10</v>
      </c>
      <c r="J6984" s="1" t="s">
        <v>8016</v>
      </c>
      <c r="K6984">
        <v>8</v>
      </c>
      <c r="L6984">
        <v>6</v>
      </c>
      <c r="M6984">
        <v>1</v>
      </c>
      <c r="N6984" s="1" t="s">
        <v>8038</v>
      </c>
      <c r="O6984" s="1" t="s">
        <v>8008</v>
      </c>
      <c r="P6984">
        <v>0.97</v>
      </c>
      <c r="Q6984">
        <v>1</v>
      </c>
      <c r="R6984" t="str">
        <f t="shared" si="545"/>
        <v>ADULT</v>
      </c>
      <c r="S6984" s="1" t="str">
        <f t="shared" si="546"/>
        <v>Apr</v>
      </c>
      <c r="T6984" s="1">
        <f t="shared" si="547"/>
        <v>2021</v>
      </c>
      <c r="U6984" s="1" t="str">
        <f t="shared" si="548"/>
        <v>High</v>
      </c>
      <c r="V6984" s="1" t="str">
        <f t="shared" si="549"/>
        <v>Normal</v>
      </c>
    </row>
    <row r="6985" spans="1:22" x14ac:dyDescent="0.2">
      <c r="A6985" s="1" t="s">
        <v>15018</v>
      </c>
      <c r="B6985" s="2">
        <v>44808</v>
      </c>
      <c r="C6985" s="1" t="s">
        <v>8010</v>
      </c>
      <c r="D6985">
        <v>46</v>
      </c>
      <c r="E6985" s="1" t="s">
        <v>8013</v>
      </c>
      <c r="F6985" s="1" t="s">
        <v>8037</v>
      </c>
      <c r="G6985" s="1" t="s">
        <v>8005</v>
      </c>
      <c r="H6985">
        <v>3</v>
      </c>
      <c r="I6985">
        <v>5</v>
      </c>
      <c r="J6985" s="1" t="s">
        <v>8006</v>
      </c>
      <c r="K6985">
        <v>4</v>
      </c>
      <c r="L6985">
        <v>4</v>
      </c>
      <c r="M6985">
        <v>2</v>
      </c>
      <c r="N6985" s="1" t="s">
        <v>8011</v>
      </c>
      <c r="O6985" s="1" t="s">
        <v>8008</v>
      </c>
      <c r="P6985">
        <v>0.64</v>
      </c>
      <c r="Q6985">
        <v>1</v>
      </c>
      <c r="R6985" t="str">
        <f t="shared" si="545"/>
        <v>ADULT</v>
      </c>
      <c r="S6985" s="1" t="str">
        <f t="shared" si="546"/>
        <v>Sep</v>
      </c>
      <c r="T6985" s="1">
        <f t="shared" si="547"/>
        <v>2022</v>
      </c>
      <c r="U6985" s="1" t="str">
        <f t="shared" si="548"/>
        <v>Medium</v>
      </c>
      <c r="V6985" s="1" t="str">
        <f t="shared" si="549"/>
        <v>Normal</v>
      </c>
    </row>
    <row r="6986" spans="1:22" x14ac:dyDescent="0.2">
      <c r="A6986" s="1" t="s">
        <v>15019</v>
      </c>
      <c r="B6986" s="2">
        <v>44303</v>
      </c>
      <c r="C6986" s="1" t="s">
        <v>8002</v>
      </c>
      <c r="D6986">
        <v>36</v>
      </c>
      <c r="E6986" s="1" t="s">
        <v>8013</v>
      </c>
      <c r="F6986" s="1" t="s">
        <v>8032</v>
      </c>
      <c r="G6986" s="1" t="s">
        <v>8005</v>
      </c>
      <c r="H6986">
        <v>2</v>
      </c>
      <c r="I6986">
        <v>6</v>
      </c>
      <c r="J6986" s="1" t="s">
        <v>8016</v>
      </c>
      <c r="K6986">
        <v>3</v>
      </c>
      <c r="L6986">
        <v>2</v>
      </c>
      <c r="M6986">
        <v>2</v>
      </c>
      <c r="N6986" s="1" t="s">
        <v>8011</v>
      </c>
      <c r="O6986" s="1" t="s">
        <v>8008</v>
      </c>
      <c r="P6986">
        <v>0.52</v>
      </c>
      <c r="Q6986">
        <v>1</v>
      </c>
      <c r="R6986" t="str">
        <f t="shared" si="545"/>
        <v>YOUNG ADULT</v>
      </c>
      <c r="S6986" s="1" t="str">
        <f t="shared" si="546"/>
        <v>Apr</v>
      </c>
      <c r="T6986" s="1">
        <f t="shared" si="547"/>
        <v>2021</v>
      </c>
      <c r="U6986" s="1" t="str">
        <f t="shared" si="548"/>
        <v>Medium</v>
      </c>
      <c r="V6986" s="1" t="str">
        <f t="shared" si="549"/>
        <v>Normal</v>
      </c>
    </row>
    <row r="6987" spans="1:22" x14ac:dyDescent="0.2">
      <c r="A6987" s="1" t="s">
        <v>15020</v>
      </c>
      <c r="B6987" s="2">
        <v>44823</v>
      </c>
      <c r="C6987" s="1" t="s">
        <v>8010</v>
      </c>
      <c r="D6987">
        <v>48</v>
      </c>
      <c r="E6987" s="1" t="s">
        <v>8013</v>
      </c>
      <c r="F6987" s="1" t="s">
        <v>8037</v>
      </c>
      <c r="G6987" s="1" t="s">
        <v>8029</v>
      </c>
      <c r="H6987">
        <v>3</v>
      </c>
      <c r="I6987">
        <v>5</v>
      </c>
      <c r="J6987" s="1" t="s">
        <v>8027</v>
      </c>
      <c r="K6987">
        <v>4</v>
      </c>
      <c r="L6987">
        <v>4</v>
      </c>
      <c r="M6987">
        <v>1</v>
      </c>
      <c r="N6987" s="1" t="s">
        <v>8038</v>
      </c>
      <c r="O6987" s="1" t="s">
        <v>8008</v>
      </c>
      <c r="P6987">
        <v>0.46</v>
      </c>
      <c r="Q6987">
        <v>0</v>
      </c>
      <c r="R6987" t="str">
        <f t="shared" si="545"/>
        <v>ADULT</v>
      </c>
      <c r="S6987" s="1" t="str">
        <f t="shared" si="546"/>
        <v>Sep</v>
      </c>
      <c r="T6987" s="1">
        <f t="shared" si="547"/>
        <v>2022</v>
      </c>
      <c r="U6987" s="1" t="str">
        <f t="shared" si="548"/>
        <v>Medium</v>
      </c>
      <c r="V6987" s="1" t="str">
        <f t="shared" si="549"/>
        <v>Normal</v>
      </c>
    </row>
    <row r="6988" spans="1:22" x14ac:dyDescent="0.2">
      <c r="A6988" s="1" t="s">
        <v>15021</v>
      </c>
      <c r="B6988" s="2">
        <v>45089</v>
      </c>
      <c r="C6988" s="1" t="s">
        <v>8019</v>
      </c>
      <c r="D6988">
        <v>34</v>
      </c>
      <c r="E6988" s="1" t="s">
        <v>8003</v>
      </c>
      <c r="F6988" s="1" t="s">
        <v>8037</v>
      </c>
      <c r="G6988" s="1" t="s">
        <v>8015</v>
      </c>
      <c r="H6988">
        <v>2</v>
      </c>
      <c r="I6988">
        <v>5</v>
      </c>
      <c r="J6988" s="1" t="s">
        <v>8006</v>
      </c>
      <c r="K6988">
        <v>4</v>
      </c>
      <c r="L6988">
        <v>3</v>
      </c>
      <c r="M6988">
        <v>0</v>
      </c>
      <c r="N6988" s="1" t="s">
        <v>8011</v>
      </c>
      <c r="O6988" s="1" t="s">
        <v>8008</v>
      </c>
      <c r="P6988">
        <v>0.18</v>
      </c>
      <c r="Q6988">
        <v>0</v>
      </c>
      <c r="R6988" t="str">
        <f t="shared" si="545"/>
        <v>YOUNG ADULT</v>
      </c>
      <c r="S6988" s="1" t="str">
        <f t="shared" si="546"/>
        <v>Jun</v>
      </c>
      <c r="T6988" s="1">
        <f t="shared" si="547"/>
        <v>2023</v>
      </c>
      <c r="U6988" s="1" t="str">
        <f t="shared" si="548"/>
        <v>Low</v>
      </c>
      <c r="V6988" s="1" t="str">
        <f t="shared" si="549"/>
        <v>Normal</v>
      </c>
    </row>
    <row r="6989" spans="1:22" x14ac:dyDescent="0.2">
      <c r="A6989" s="1" t="s">
        <v>15022</v>
      </c>
      <c r="B6989" s="2">
        <v>44785</v>
      </c>
      <c r="C6989" s="1" t="s">
        <v>8019</v>
      </c>
      <c r="D6989">
        <v>93</v>
      </c>
      <c r="E6989" s="1" t="s">
        <v>8003</v>
      </c>
      <c r="F6989" s="1" t="s">
        <v>8004</v>
      </c>
      <c r="G6989" s="1" t="s">
        <v>8020</v>
      </c>
      <c r="H6989">
        <v>6</v>
      </c>
      <c r="I6989">
        <v>11</v>
      </c>
      <c r="J6989" s="1" t="s">
        <v>8006</v>
      </c>
      <c r="K6989">
        <v>11</v>
      </c>
      <c r="L6989">
        <v>6</v>
      </c>
      <c r="M6989">
        <v>4</v>
      </c>
      <c r="N6989" s="1" t="s">
        <v>8007</v>
      </c>
      <c r="O6989" s="1" t="s">
        <v>8017</v>
      </c>
      <c r="P6989">
        <v>0.97</v>
      </c>
      <c r="Q6989">
        <v>1</v>
      </c>
      <c r="R6989" t="str">
        <f t="shared" si="545"/>
        <v>SENIOR</v>
      </c>
      <c r="S6989" s="1" t="str">
        <f t="shared" si="546"/>
        <v>Aug</v>
      </c>
      <c r="T6989" s="1">
        <f t="shared" si="547"/>
        <v>2022</v>
      </c>
      <c r="U6989" s="1" t="str">
        <f t="shared" si="548"/>
        <v>High</v>
      </c>
      <c r="V6989" s="1" t="str">
        <f t="shared" si="549"/>
        <v>Frequent</v>
      </c>
    </row>
    <row r="6990" spans="1:22" x14ac:dyDescent="0.2">
      <c r="A6990" s="1" t="s">
        <v>15023</v>
      </c>
      <c r="B6990" s="2">
        <v>45151</v>
      </c>
      <c r="C6990" s="1" t="s">
        <v>8019</v>
      </c>
      <c r="D6990">
        <v>57</v>
      </c>
      <c r="E6990" s="1" t="s">
        <v>8003</v>
      </c>
      <c r="F6990" s="1" t="s">
        <v>8004</v>
      </c>
      <c r="G6990" s="1" t="s">
        <v>8005</v>
      </c>
      <c r="H6990">
        <v>5</v>
      </c>
      <c r="I6990">
        <v>10</v>
      </c>
      <c r="J6990" s="1" t="s">
        <v>8027</v>
      </c>
      <c r="K6990">
        <v>8</v>
      </c>
      <c r="L6990">
        <v>4</v>
      </c>
      <c r="M6990">
        <v>1</v>
      </c>
      <c r="N6990" s="1" t="s">
        <v>8011</v>
      </c>
      <c r="O6990" s="1" t="s">
        <v>8008</v>
      </c>
      <c r="P6990">
        <v>0.67</v>
      </c>
      <c r="Q6990">
        <v>1</v>
      </c>
      <c r="R6990" t="str">
        <f t="shared" si="545"/>
        <v>ADULT</v>
      </c>
      <c r="S6990" s="1" t="str">
        <f t="shared" si="546"/>
        <v>Aug</v>
      </c>
      <c r="T6990" s="1">
        <f t="shared" si="547"/>
        <v>2023</v>
      </c>
      <c r="U6990" s="1" t="str">
        <f t="shared" si="548"/>
        <v>Medium</v>
      </c>
      <c r="V6990" s="1" t="str">
        <f t="shared" si="549"/>
        <v>Normal</v>
      </c>
    </row>
    <row r="6991" spans="1:22" x14ac:dyDescent="0.2">
      <c r="A6991" s="1" t="s">
        <v>15024</v>
      </c>
      <c r="B6991" s="2">
        <v>45074</v>
      </c>
      <c r="C6991" s="1" t="s">
        <v>8002</v>
      </c>
      <c r="D6991">
        <v>57</v>
      </c>
      <c r="E6991" s="1" t="s">
        <v>8013</v>
      </c>
      <c r="F6991" s="1" t="s">
        <v>8022</v>
      </c>
      <c r="G6991" s="1" t="s">
        <v>8029</v>
      </c>
      <c r="H6991">
        <v>5</v>
      </c>
      <c r="I6991">
        <v>6</v>
      </c>
      <c r="J6991" s="1" t="s">
        <v>8016</v>
      </c>
      <c r="K6991">
        <v>8</v>
      </c>
      <c r="L6991">
        <v>2</v>
      </c>
      <c r="M6991">
        <v>1</v>
      </c>
      <c r="N6991" s="1" t="s">
        <v>8038</v>
      </c>
      <c r="O6991" s="1" t="s">
        <v>8008</v>
      </c>
      <c r="P6991">
        <v>0.66</v>
      </c>
      <c r="Q6991">
        <v>1</v>
      </c>
      <c r="R6991" t="str">
        <f t="shared" si="545"/>
        <v>ADULT</v>
      </c>
      <c r="S6991" s="1" t="str">
        <f t="shared" si="546"/>
        <v>May</v>
      </c>
      <c r="T6991" s="1">
        <f t="shared" si="547"/>
        <v>2023</v>
      </c>
      <c r="U6991" s="1" t="str">
        <f t="shared" si="548"/>
        <v>Medium</v>
      </c>
      <c r="V6991" s="1" t="str">
        <f t="shared" si="549"/>
        <v>Normal</v>
      </c>
    </row>
    <row r="6992" spans="1:22" x14ac:dyDescent="0.2">
      <c r="A6992" s="1" t="s">
        <v>15025</v>
      </c>
      <c r="B6992" s="2">
        <v>44499</v>
      </c>
      <c r="C6992" s="1" t="s">
        <v>8010</v>
      </c>
      <c r="D6992">
        <v>67</v>
      </c>
      <c r="E6992" s="1" t="s">
        <v>8013</v>
      </c>
      <c r="F6992" s="1" t="s">
        <v>8032</v>
      </c>
      <c r="G6992" s="1" t="s">
        <v>8035</v>
      </c>
      <c r="H6992">
        <v>4</v>
      </c>
      <c r="I6992">
        <v>10</v>
      </c>
      <c r="J6992" s="1" t="s">
        <v>8027</v>
      </c>
      <c r="K6992">
        <v>8</v>
      </c>
      <c r="L6992">
        <v>4</v>
      </c>
      <c r="M6992">
        <v>2</v>
      </c>
      <c r="N6992" s="1" t="s">
        <v>8007</v>
      </c>
      <c r="O6992" s="1" t="s">
        <v>8008</v>
      </c>
      <c r="P6992">
        <v>0.97</v>
      </c>
      <c r="Q6992">
        <v>1</v>
      </c>
      <c r="R6992" t="str">
        <f t="shared" si="545"/>
        <v>SENIOR</v>
      </c>
      <c r="S6992" s="1" t="str">
        <f t="shared" si="546"/>
        <v>Oct</v>
      </c>
      <c r="T6992" s="1">
        <f t="shared" si="547"/>
        <v>2021</v>
      </c>
      <c r="U6992" s="1" t="str">
        <f t="shared" si="548"/>
        <v>High</v>
      </c>
      <c r="V6992" s="1" t="str">
        <f t="shared" si="549"/>
        <v>Normal</v>
      </c>
    </row>
    <row r="6993" spans="1:22" x14ac:dyDescent="0.2">
      <c r="A6993" s="1" t="s">
        <v>15026</v>
      </c>
      <c r="B6993" s="2">
        <v>44886</v>
      </c>
      <c r="C6993" s="1" t="s">
        <v>8010</v>
      </c>
      <c r="D6993">
        <v>74</v>
      </c>
      <c r="E6993" s="1" t="s">
        <v>8003</v>
      </c>
      <c r="F6993" s="1" t="s">
        <v>8037</v>
      </c>
      <c r="G6993" s="1" t="s">
        <v>8015</v>
      </c>
      <c r="H6993">
        <v>5</v>
      </c>
      <c r="I6993">
        <v>5</v>
      </c>
      <c r="J6993" s="1" t="s">
        <v>8027</v>
      </c>
      <c r="K6993">
        <v>8</v>
      </c>
      <c r="L6993">
        <v>6</v>
      </c>
      <c r="M6993">
        <v>2</v>
      </c>
      <c r="N6993" s="1" t="s">
        <v>8007</v>
      </c>
      <c r="O6993" s="1" t="s">
        <v>8008</v>
      </c>
      <c r="P6993">
        <v>0.97</v>
      </c>
      <c r="Q6993">
        <v>1</v>
      </c>
      <c r="R6993" t="str">
        <f t="shared" si="545"/>
        <v>SENIOR</v>
      </c>
      <c r="S6993" s="1" t="str">
        <f t="shared" si="546"/>
        <v>Nov</v>
      </c>
      <c r="T6993" s="1">
        <f t="shared" si="547"/>
        <v>2022</v>
      </c>
      <c r="U6993" s="1" t="str">
        <f t="shared" si="548"/>
        <v>High</v>
      </c>
      <c r="V6993" s="1" t="str">
        <f t="shared" si="549"/>
        <v>Normal</v>
      </c>
    </row>
    <row r="6994" spans="1:22" x14ac:dyDescent="0.2">
      <c r="A6994" s="1" t="s">
        <v>15027</v>
      </c>
      <c r="B6994" s="2">
        <v>44205</v>
      </c>
      <c r="C6994" s="1" t="s">
        <v>8031</v>
      </c>
      <c r="D6994">
        <v>74</v>
      </c>
      <c r="E6994" s="1" t="s">
        <v>8013</v>
      </c>
      <c r="F6994" s="1" t="s">
        <v>8032</v>
      </c>
      <c r="G6994" s="1" t="s">
        <v>8062</v>
      </c>
      <c r="H6994">
        <v>5</v>
      </c>
      <c r="I6994">
        <v>10</v>
      </c>
      <c r="J6994" s="1" t="s">
        <v>8006</v>
      </c>
      <c r="K6994">
        <v>8</v>
      </c>
      <c r="L6994">
        <v>5</v>
      </c>
      <c r="M6994">
        <v>2</v>
      </c>
      <c r="N6994" s="1" t="s">
        <v>8007</v>
      </c>
      <c r="O6994" s="1" t="s">
        <v>8008</v>
      </c>
      <c r="P6994">
        <v>0.97</v>
      </c>
      <c r="Q6994">
        <v>1</v>
      </c>
      <c r="R6994" t="str">
        <f t="shared" si="545"/>
        <v>SENIOR</v>
      </c>
      <c r="S6994" s="1" t="str">
        <f t="shared" si="546"/>
        <v>Jan</v>
      </c>
      <c r="T6994" s="1">
        <f t="shared" si="547"/>
        <v>2021</v>
      </c>
      <c r="U6994" s="1" t="str">
        <f t="shared" si="548"/>
        <v>High</v>
      </c>
      <c r="V6994" s="1" t="str">
        <f t="shared" si="549"/>
        <v>Normal</v>
      </c>
    </row>
    <row r="6995" spans="1:22" x14ac:dyDescent="0.2">
      <c r="A6995" s="1" t="s">
        <v>15028</v>
      </c>
      <c r="B6995" s="2">
        <v>44630</v>
      </c>
      <c r="C6995" s="1" t="s">
        <v>8002</v>
      </c>
      <c r="D6995">
        <v>76</v>
      </c>
      <c r="E6995" s="1" t="s">
        <v>8003</v>
      </c>
      <c r="F6995" s="1" t="s">
        <v>8014</v>
      </c>
      <c r="G6995" s="1" t="s">
        <v>8044</v>
      </c>
      <c r="H6995">
        <v>5</v>
      </c>
      <c r="I6995">
        <v>7</v>
      </c>
      <c r="J6995" s="1" t="s">
        <v>8016</v>
      </c>
      <c r="K6995">
        <v>10</v>
      </c>
      <c r="L6995">
        <v>5</v>
      </c>
      <c r="M6995">
        <v>2</v>
      </c>
      <c r="N6995" s="1" t="s">
        <v>8007</v>
      </c>
      <c r="O6995" s="1" t="s">
        <v>8008</v>
      </c>
      <c r="P6995">
        <v>0.97</v>
      </c>
      <c r="Q6995">
        <v>1</v>
      </c>
      <c r="R6995" t="str">
        <f t="shared" si="545"/>
        <v>SENIOR</v>
      </c>
      <c r="S6995" s="1" t="str">
        <f t="shared" si="546"/>
        <v>Mar</v>
      </c>
      <c r="T6995" s="1">
        <f t="shared" si="547"/>
        <v>2022</v>
      </c>
      <c r="U6995" s="1" t="str">
        <f t="shared" si="548"/>
        <v>High</v>
      </c>
      <c r="V6995" s="1" t="str">
        <f t="shared" si="549"/>
        <v>Normal</v>
      </c>
    </row>
    <row r="6996" spans="1:22" x14ac:dyDescent="0.2">
      <c r="A6996" s="1" t="s">
        <v>15029</v>
      </c>
      <c r="B6996" s="2">
        <v>44457</v>
      </c>
      <c r="C6996" s="1" t="s">
        <v>8010</v>
      </c>
      <c r="D6996">
        <v>47</v>
      </c>
      <c r="E6996" s="1" t="s">
        <v>8013</v>
      </c>
      <c r="F6996" s="1" t="s">
        <v>8022</v>
      </c>
      <c r="G6996" s="1" t="s">
        <v>8026</v>
      </c>
      <c r="H6996">
        <v>3</v>
      </c>
      <c r="I6996">
        <v>7</v>
      </c>
      <c r="J6996" s="1" t="s">
        <v>8027</v>
      </c>
      <c r="K6996">
        <v>6</v>
      </c>
      <c r="L6996">
        <v>2</v>
      </c>
      <c r="M6996">
        <v>2</v>
      </c>
      <c r="N6996" s="1" t="s">
        <v>8011</v>
      </c>
      <c r="O6996" s="1" t="s">
        <v>8008</v>
      </c>
      <c r="P6996">
        <v>0.59</v>
      </c>
      <c r="Q6996">
        <v>0</v>
      </c>
      <c r="R6996" t="str">
        <f t="shared" si="545"/>
        <v>ADULT</v>
      </c>
      <c r="S6996" s="1" t="str">
        <f t="shared" si="546"/>
        <v>Sep</v>
      </c>
      <c r="T6996" s="1">
        <f t="shared" si="547"/>
        <v>2021</v>
      </c>
      <c r="U6996" s="1" t="str">
        <f t="shared" si="548"/>
        <v>Medium</v>
      </c>
      <c r="V6996" s="1" t="str">
        <f t="shared" si="549"/>
        <v>Normal</v>
      </c>
    </row>
    <row r="6997" spans="1:22" x14ac:dyDescent="0.2">
      <c r="A6997" s="1" t="s">
        <v>15030</v>
      </c>
      <c r="B6997" s="2">
        <v>45223</v>
      </c>
      <c r="C6997" s="1" t="s">
        <v>8010</v>
      </c>
      <c r="D6997">
        <v>52</v>
      </c>
      <c r="E6997" s="1" t="s">
        <v>8013</v>
      </c>
      <c r="F6997" s="1" t="s">
        <v>8022</v>
      </c>
      <c r="G6997" s="1" t="s">
        <v>8005</v>
      </c>
      <c r="H6997">
        <v>3</v>
      </c>
      <c r="I6997">
        <v>6</v>
      </c>
      <c r="J6997" s="1" t="s">
        <v>8016</v>
      </c>
      <c r="K6997">
        <v>6</v>
      </c>
      <c r="L6997">
        <v>2</v>
      </c>
      <c r="M6997">
        <v>1</v>
      </c>
      <c r="N6997" s="1" t="s">
        <v>8011</v>
      </c>
      <c r="O6997" s="1" t="s">
        <v>8008</v>
      </c>
      <c r="P6997">
        <v>0.42</v>
      </c>
      <c r="Q6997">
        <v>0</v>
      </c>
      <c r="R6997" t="str">
        <f t="shared" si="545"/>
        <v>ADULT</v>
      </c>
      <c r="S6997" s="1" t="str">
        <f t="shared" si="546"/>
        <v>Oct</v>
      </c>
      <c r="T6997" s="1">
        <f t="shared" si="547"/>
        <v>2023</v>
      </c>
      <c r="U6997" s="1" t="str">
        <f t="shared" si="548"/>
        <v>Medium</v>
      </c>
      <c r="V6997" s="1" t="str">
        <f t="shared" si="549"/>
        <v>Normal</v>
      </c>
    </row>
    <row r="6998" spans="1:22" x14ac:dyDescent="0.2">
      <c r="A6998" s="1" t="s">
        <v>15031</v>
      </c>
      <c r="B6998" s="2">
        <v>44640</v>
      </c>
      <c r="C6998" s="1" t="s">
        <v>8002</v>
      </c>
      <c r="D6998">
        <v>71</v>
      </c>
      <c r="E6998" s="1" t="s">
        <v>8013</v>
      </c>
      <c r="F6998" s="1" t="s">
        <v>8032</v>
      </c>
      <c r="G6998" s="1" t="s">
        <v>8020</v>
      </c>
      <c r="H6998">
        <v>6</v>
      </c>
      <c r="I6998">
        <v>11</v>
      </c>
      <c r="J6998" s="1" t="s">
        <v>8016</v>
      </c>
      <c r="K6998">
        <v>9</v>
      </c>
      <c r="L6998">
        <v>6</v>
      </c>
      <c r="M6998">
        <v>2</v>
      </c>
      <c r="N6998" s="1" t="s">
        <v>8007</v>
      </c>
      <c r="O6998" s="1" t="s">
        <v>8017</v>
      </c>
      <c r="P6998">
        <v>0.97</v>
      </c>
      <c r="Q6998">
        <v>1</v>
      </c>
      <c r="R6998" t="str">
        <f t="shared" si="545"/>
        <v>SENIOR</v>
      </c>
      <c r="S6998" s="1" t="str">
        <f t="shared" si="546"/>
        <v>Mar</v>
      </c>
      <c r="T6998" s="1">
        <f t="shared" si="547"/>
        <v>2022</v>
      </c>
      <c r="U6998" s="1" t="str">
        <f t="shared" si="548"/>
        <v>High</v>
      </c>
      <c r="V6998" s="1" t="str">
        <f t="shared" si="549"/>
        <v>Normal</v>
      </c>
    </row>
    <row r="6999" spans="1:22" x14ac:dyDescent="0.2">
      <c r="A6999" s="1" t="s">
        <v>15032</v>
      </c>
      <c r="B6999" s="2">
        <v>44913</v>
      </c>
      <c r="C6999" s="1" t="s">
        <v>8031</v>
      </c>
      <c r="D6999">
        <v>49</v>
      </c>
      <c r="E6999" s="1" t="s">
        <v>8013</v>
      </c>
      <c r="F6999" s="1" t="s">
        <v>8037</v>
      </c>
      <c r="G6999" s="1" t="s">
        <v>8035</v>
      </c>
      <c r="H6999">
        <v>3</v>
      </c>
      <c r="I6999">
        <v>10</v>
      </c>
      <c r="J6999" s="1" t="s">
        <v>8016</v>
      </c>
      <c r="K6999">
        <v>6</v>
      </c>
      <c r="L6999">
        <v>4</v>
      </c>
      <c r="M6999">
        <v>1</v>
      </c>
      <c r="N6999" s="1" t="s">
        <v>8011</v>
      </c>
      <c r="O6999" s="1" t="s">
        <v>8008</v>
      </c>
      <c r="P6999">
        <v>0.72</v>
      </c>
      <c r="Q6999">
        <v>1</v>
      </c>
      <c r="R6999" t="str">
        <f t="shared" si="545"/>
        <v>ADULT</v>
      </c>
      <c r="S6999" s="1" t="str">
        <f t="shared" si="546"/>
        <v>Dec</v>
      </c>
      <c r="T6999" s="1">
        <f t="shared" si="547"/>
        <v>2022</v>
      </c>
      <c r="U6999" s="1" t="str">
        <f t="shared" si="548"/>
        <v>High</v>
      </c>
      <c r="V6999" s="1" t="str">
        <f t="shared" si="549"/>
        <v>Normal</v>
      </c>
    </row>
    <row r="7000" spans="1:22" x14ac:dyDescent="0.2">
      <c r="A7000" s="1" t="s">
        <v>15033</v>
      </c>
      <c r="B7000" s="2">
        <v>44998</v>
      </c>
      <c r="C7000" s="1" t="s">
        <v>8002</v>
      </c>
      <c r="D7000">
        <v>57</v>
      </c>
      <c r="E7000" s="1" t="s">
        <v>8013</v>
      </c>
      <c r="F7000" s="1" t="s">
        <v>8004</v>
      </c>
      <c r="G7000" s="1" t="s">
        <v>8015</v>
      </c>
      <c r="H7000">
        <v>4</v>
      </c>
      <c r="I7000">
        <v>5</v>
      </c>
      <c r="J7000" s="1" t="s">
        <v>8016</v>
      </c>
      <c r="K7000">
        <v>6</v>
      </c>
      <c r="L7000">
        <v>2</v>
      </c>
      <c r="M7000">
        <v>1</v>
      </c>
      <c r="N7000" s="1" t="s">
        <v>8023</v>
      </c>
      <c r="O7000" s="1" t="s">
        <v>8008</v>
      </c>
      <c r="P7000">
        <v>0.56999999999999995</v>
      </c>
      <c r="Q7000">
        <v>0</v>
      </c>
      <c r="R7000" t="str">
        <f t="shared" si="545"/>
        <v>ADULT</v>
      </c>
      <c r="S7000" s="1" t="str">
        <f t="shared" si="546"/>
        <v>Mar</v>
      </c>
      <c r="T7000" s="1">
        <f t="shared" si="547"/>
        <v>2023</v>
      </c>
      <c r="U7000" s="1" t="str">
        <f t="shared" si="548"/>
        <v>Medium</v>
      </c>
      <c r="V7000" s="1" t="str">
        <f t="shared" si="549"/>
        <v>Normal</v>
      </c>
    </row>
    <row r="7001" spans="1:22" x14ac:dyDescent="0.2">
      <c r="A7001" s="1" t="s">
        <v>15034</v>
      </c>
      <c r="B7001" s="2">
        <v>45043</v>
      </c>
      <c r="C7001" s="1" t="s">
        <v>8002</v>
      </c>
      <c r="D7001">
        <v>64</v>
      </c>
      <c r="E7001" s="1" t="s">
        <v>8013</v>
      </c>
      <c r="F7001" s="1" t="s">
        <v>8037</v>
      </c>
      <c r="G7001" s="1" t="s">
        <v>8005</v>
      </c>
      <c r="H7001">
        <v>4</v>
      </c>
      <c r="I7001">
        <v>6</v>
      </c>
      <c r="J7001" s="1" t="s">
        <v>8006</v>
      </c>
      <c r="K7001">
        <v>6</v>
      </c>
      <c r="L7001">
        <v>2</v>
      </c>
      <c r="M7001">
        <v>1</v>
      </c>
      <c r="N7001" s="1" t="s">
        <v>8011</v>
      </c>
      <c r="O7001" s="1" t="s">
        <v>8008</v>
      </c>
      <c r="P7001">
        <v>0.59</v>
      </c>
      <c r="Q7001">
        <v>0</v>
      </c>
      <c r="R7001" t="str">
        <f t="shared" si="545"/>
        <v>ADULT</v>
      </c>
      <c r="S7001" s="1" t="str">
        <f t="shared" si="546"/>
        <v>Apr</v>
      </c>
      <c r="T7001" s="1">
        <f t="shared" si="547"/>
        <v>2023</v>
      </c>
      <c r="U7001" s="1" t="str">
        <f t="shared" si="548"/>
        <v>Medium</v>
      </c>
      <c r="V7001" s="1" t="str">
        <f t="shared" si="549"/>
        <v>Normal</v>
      </c>
    </row>
    <row r="7002" spans="1:22" x14ac:dyDescent="0.2">
      <c r="A7002" s="1" t="s">
        <v>15035</v>
      </c>
      <c r="B7002" s="2">
        <v>45002</v>
      </c>
      <c r="C7002" s="1" t="s">
        <v>8002</v>
      </c>
      <c r="D7002">
        <v>71</v>
      </c>
      <c r="E7002" s="1" t="s">
        <v>8013</v>
      </c>
      <c r="F7002" s="1" t="s">
        <v>8022</v>
      </c>
      <c r="G7002" s="1" t="s">
        <v>8015</v>
      </c>
      <c r="H7002">
        <v>5</v>
      </c>
      <c r="I7002">
        <v>5</v>
      </c>
      <c r="J7002" s="1" t="s">
        <v>8027</v>
      </c>
      <c r="K7002">
        <v>8</v>
      </c>
      <c r="L7002">
        <v>5</v>
      </c>
      <c r="M7002">
        <v>2</v>
      </c>
      <c r="N7002" s="1" t="s">
        <v>8007</v>
      </c>
      <c r="O7002" s="1" t="s">
        <v>8008</v>
      </c>
      <c r="P7002">
        <v>0.97</v>
      </c>
      <c r="Q7002">
        <v>1</v>
      </c>
      <c r="R7002" t="str">
        <f t="shared" si="545"/>
        <v>SENIOR</v>
      </c>
      <c r="S7002" s="1" t="str">
        <f t="shared" si="546"/>
        <v>Mar</v>
      </c>
      <c r="T7002" s="1">
        <f t="shared" si="547"/>
        <v>2023</v>
      </c>
      <c r="U7002" s="1" t="str">
        <f t="shared" si="548"/>
        <v>High</v>
      </c>
      <c r="V7002" s="1" t="str">
        <f t="shared" si="549"/>
        <v>Normal</v>
      </c>
    </row>
    <row r="7003" spans="1:22" x14ac:dyDescent="0.2">
      <c r="A7003" s="1" t="s">
        <v>15036</v>
      </c>
      <c r="B7003" s="2">
        <v>44513</v>
      </c>
      <c r="C7003" s="1" t="s">
        <v>8010</v>
      </c>
      <c r="D7003">
        <v>27</v>
      </c>
      <c r="E7003" s="1" t="s">
        <v>8013</v>
      </c>
      <c r="F7003" s="1" t="s">
        <v>8032</v>
      </c>
      <c r="G7003" s="1" t="s">
        <v>8029</v>
      </c>
      <c r="H7003">
        <v>2</v>
      </c>
      <c r="I7003">
        <v>6</v>
      </c>
      <c r="J7003" s="1" t="s">
        <v>8027</v>
      </c>
      <c r="K7003">
        <v>3</v>
      </c>
      <c r="L7003">
        <v>1</v>
      </c>
      <c r="M7003">
        <v>0</v>
      </c>
      <c r="N7003" s="1" t="s">
        <v>8011</v>
      </c>
      <c r="O7003" s="1" t="s">
        <v>8177</v>
      </c>
      <c r="P7003">
        <v>0.14000000000000001</v>
      </c>
      <c r="Q7003">
        <v>1</v>
      </c>
      <c r="R7003" t="str">
        <f t="shared" si="545"/>
        <v>YOUNG ADULT</v>
      </c>
      <c r="S7003" s="1" t="str">
        <f t="shared" si="546"/>
        <v>Nov</v>
      </c>
      <c r="T7003" s="1">
        <f t="shared" si="547"/>
        <v>2021</v>
      </c>
      <c r="U7003" s="1" t="str">
        <f t="shared" si="548"/>
        <v>Low</v>
      </c>
      <c r="V7003" s="1" t="str">
        <f t="shared" si="549"/>
        <v>Normal</v>
      </c>
    </row>
    <row r="7004" spans="1:22" x14ac:dyDescent="0.2">
      <c r="A7004" s="1" t="s">
        <v>15037</v>
      </c>
      <c r="B7004" s="2">
        <v>44948</v>
      </c>
      <c r="C7004" s="1" t="s">
        <v>8031</v>
      </c>
      <c r="D7004">
        <v>70</v>
      </c>
      <c r="E7004" s="1" t="s">
        <v>8013</v>
      </c>
      <c r="F7004" s="1" t="s">
        <v>8032</v>
      </c>
      <c r="G7004" s="1" t="s">
        <v>8048</v>
      </c>
      <c r="H7004">
        <v>5</v>
      </c>
      <c r="I7004">
        <v>10</v>
      </c>
      <c r="J7004" s="1" t="s">
        <v>8006</v>
      </c>
      <c r="K7004">
        <v>10</v>
      </c>
      <c r="L7004">
        <v>4</v>
      </c>
      <c r="M7004">
        <v>2</v>
      </c>
      <c r="N7004" s="1" t="s">
        <v>8007</v>
      </c>
      <c r="O7004" s="1" t="s">
        <v>8008</v>
      </c>
      <c r="P7004">
        <v>0.97</v>
      </c>
      <c r="Q7004">
        <v>1</v>
      </c>
      <c r="R7004" t="str">
        <f t="shared" si="545"/>
        <v>SENIOR</v>
      </c>
      <c r="S7004" s="1" t="str">
        <f t="shared" si="546"/>
        <v>Jan</v>
      </c>
      <c r="T7004" s="1">
        <f t="shared" si="547"/>
        <v>2023</v>
      </c>
      <c r="U7004" s="1" t="str">
        <f t="shared" si="548"/>
        <v>High</v>
      </c>
      <c r="V7004" s="1" t="str">
        <f t="shared" si="549"/>
        <v>Normal</v>
      </c>
    </row>
    <row r="7005" spans="1:22" x14ac:dyDescent="0.2">
      <c r="A7005" s="1" t="s">
        <v>15038</v>
      </c>
      <c r="B7005" s="2">
        <v>44798</v>
      </c>
      <c r="C7005" s="1" t="s">
        <v>8019</v>
      </c>
      <c r="D7005">
        <v>54</v>
      </c>
      <c r="E7005" s="1" t="s">
        <v>8013</v>
      </c>
      <c r="F7005" s="1" t="s">
        <v>8037</v>
      </c>
      <c r="G7005" s="1" t="s">
        <v>8044</v>
      </c>
      <c r="H7005">
        <v>6</v>
      </c>
      <c r="I7005">
        <v>7</v>
      </c>
      <c r="J7005" s="1" t="s">
        <v>8016</v>
      </c>
      <c r="K7005">
        <v>10</v>
      </c>
      <c r="L7005">
        <v>4</v>
      </c>
      <c r="M7005">
        <v>2</v>
      </c>
      <c r="N7005" s="1" t="s">
        <v>8038</v>
      </c>
      <c r="O7005" s="1" t="s">
        <v>8017</v>
      </c>
      <c r="P7005">
        <v>0.97</v>
      </c>
      <c r="Q7005">
        <v>1</v>
      </c>
      <c r="R7005" t="str">
        <f t="shared" si="545"/>
        <v>ADULT</v>
      </c>
      <c r="S7005" s="1" t="str">
        <f t="shared" si="546"/>
        <v>Aug</v>
      </c>
      <c r="T7005" s="1">
        <f t="shared" si="547"/>
        <v>2022</v>
      </c>
      <c r="U7005" s="1" t="str">
        <f t="shared" si="548"/>
        <v>High</v>
      </c>
      <c r="V7005" s="1" t="str">
        <f t="shared" si="549"/>
        <v>Normal</v>
      </c>
    </row>
    <row r="7006" spans="1:22" x14ac:dyDescent="0.2">
      <c r="A7006" s="1" t="s">
        <v>15039</v>
      </c>
      <c r="B7006" s="2">
        <v>44851</v>
      </c>
      <c r="C7006" s="1" t="s">
        <v>8010</v>
      </c>
      <c r="D7006">
        <v>70</v>
      </c>
      <c r="E7006" s="1" t="s">
        <v>8013</v>
      </c>
      <c r="F7006" s="1" t="s">
        <v>8022</v>
      </c>
      <c r="G7006" s="1" t="s">
        <v>8015</v>
      </c>
      <c r="H7006">
        <v>5</v>
      </c>
      <c r="I7006">
        <v>6</v>
      </c>
      <c r="J7006" s="1" t="s">
        <v>8016</v>
      </c>
      <c r="K7006">
        <v>10</v>
      </c>
      <c r="L7006">
        <v>6</v>
      </c>
      <c r="M7006">
        <v>1</v>
      </c>
      <c r="N7006" s="1" t="s">
        <v>8007</v>
      </c>
      <c r="O7006" s="1" t="s">
        <v>8008</v>
      </c>
      <c r="P7006">
        <v>0.97</v>
      </c>
      <c r="Q7006">
        <v>1</v>
      </c>
      <c r="R7006" t="str">
        <f t="shared" si="545"/>
        <v>SENIOR</v>
      </c>
      <c r="S7006" s="1" t="str">
        <f t="shared" si="546"/>
        <v>Oct</v>
      </c>
      <c r="T7006" s="1">
        <f t="shared" si="547"/>
        <v>2022</v>
      </c>
      <c r="U7006" s="1" t="str">
        <f t="shared" si="548"/>
        <v>High</v>
      </c>
      <c r="V7006" s="1" t="str">
        <f t="shared" si="549"/>
        <v>Normal</v>
      </c>
    </row>
    <row r="7007" spans="1:22" x14ac:dyDescent="0.2">
      <c r="A7007" s="1" t="s">
        <v>15040</v>
      </c>
      <c r="B7007" s="2">
        <v>44197</v>
      </c>
      <c r="C7007" s="1" t="s">
        <v>8031</v>
      </c>
      <c r="D7007">
        <v>71</v>
      </c>
      <c r="E7007" s="1" t="s">
        <v>8013</v>
      </c>
      <c r="F7007" s="1" t="s">
        <v>8022</v>
      </c>
      <c r="G7007" s="1" t="s">
        <v>8060</v>
      </c>
      <c r="H7007">
        <v>7</v>
      </c>
      <c r="I7007">
        <v>12</v>
      </c>
      <c r="J7007" s="1" t="s">
        <v>8016</v>
      </c>
      <c r="K7007">
        <v>12</v>
      </c>
      <c r="L7007">
        <v>5</v>
      </c>
      <c r="M7007">
        <v>5</v>
      </c>
      <c r="N7007" s="1" t="s">
        <v>8007</v>
      </c>
      <c r="O7007" s="1" t="s">
        <v>8017</v>
      </c>
      <c r="P7007">
        <v>0.97</v>
      </c>
      <c r="Q7007">
        <v>1</v>
      </c>
      <c r="R7007" t="str">
        <f t="shared" si="545"/>
        <v>SENIOR</v>
      </c>
      <c r="S7007" s="1" t="str">
        <f t="shared" si="546"/>
        <v>Jan</v>
      </c>
      <c r="T7007" s="1">
        <f t="shared" si="547"/>
        <v>2021</v>
      </c>
      <c r="U7007" s="1" t="str">
        <f t="shared" si="548"/>
        <v>High</v>
      </c>
      <c r="V7007" s="1" t="str">
        <f t="shared" si="549"/>
        <v>Frequent</v>
      </c>
    </row>
    <row r="7008" spans="1:22" x14ac:dyDescent="0.2">
      <c r="A7008" s="1" t="s">
        <v>15041</v>
      </c>
      <c r="B7008" s="2">
        <v>44479</v>
      </c>
      <c r="C7008" s="1" t="s">
        <v>8010</v>
      </c>
      <c r="D7008">
        <v>85</v>
      </c>
      <c r="E7008" s="1" t="s">
        <v>8013</v>
      </c>
      <c r="F7008" s="1" t="s">
        <v>8004</v>
      </c>
      <c r="G7008" s="1" t="s">
        <v>8044</v>
      </c>
      <c r="H7008">
        <v>6</v>
      </c>
      <c r="I7008">
        <v>7</v>
      </c>
      <c r="J7008" s="1" t="s">
        <v>8027</v>
      </c>
      <c r="K7008">
        <v>9</v>
      </c>
      <c r="L7008">
        <v>6</v>
      </c>
      <c r="M7008">
        <v>2</v>
      </c>
      <c r="N7008" s="1" t="s">
        <v>8007</v>
      </c>
      <c r="O7008" s="1" t="s">
        <v>8017</v>
      </c>
      <c r="P7008">
        <v>0.97</v>
      </c>
      <c r="Q7008">
        <v>1</v>
      </c>
      <c r="R7008" t="str">
        <f t="shared" si="545"/>
        <v>SENIOR</v>
      </c>
      <c r="S7008" s="1" t="str">
        <f t="shared" si="546"/>
        <v>Oct</v>
      </c>
      <c r="T7008" s="1">
        <f t="shared" si="547"/>
        <v>2021</v>
      </c>
      <c r="U7008" s="1" t="str">
        <f t="shared" si="548"/>
        <v>High</v>
      </c>
      <c r="V7008" s="1" t="str">
        <f t="shared" si="549"/>
        <v>Normal</v>
      </c>
    </row>
    <row r="7009" spans="1:22" x14ac:dyDescent="0.2">
      <c r="A7009" s="1" t="s">
        <v>15042</v>
      </c>
      <c r="B7009" s="2">
        <v>45216</v>
      </c>
      <c r="C7009" s="1" t="s">
        <v>8010</v>
      </c>
      <c r="D7009">
        <v>81</v>
      </c>
      <c r="E7009" s="1" t="s">
        <v>8003</v>
      </c>
      <c r="F7009" s="1" t="s">
        <v>8037</v>
      </c>
      <c r="G7009" s="1" t="s">
        <v>8026</v>
      </c>
      <c r="H7009">
        <v>7</v>
      </c>
      <c r="I7009">
        <v>9</v>
      </c>
      <c r="J7009" s="1" t="s">
        <v>8027</v>
      </c>
      <c r="K7009">
        <v>12</v>
      </c>
      <c r="L7009">
        <v>8</v>
      </c>
      <c r="M7009">
        <v>3</v>
      </c>
      <c r="N7009" s="1" t="s">
        <v>8007</v>
      </c>
      <c r="O7009" s="1" t="s">
        <v>8017</v>
      </c>
      <c r="P7009">
        <v>0.97</v>
      </c>
      <c r="Q7009">
        <v>1</v>
      </c>
      <c r="R7009" t="str">
        <f t="shared" si="545"/>
        <v>SENIOR</v>
      </c>
      <c r="S7009" s="1" t="str">
        <f t="shared" si="546"/>
        <v>Oct</v>
      </c>
      <c r="T7009" s="1">
        <f t="shared" si="547"/>
        <v>2023</v>
      </c>
      <c r="U7009" s="1" t="str">
        <f t="shared" si="548"/>
        <v>High</v>
      </c>
      <c r="V7009" s="1" t="str">
        <f t="shared" si="549"/>
        <v>Frequent</v>
      </c>
    </row>
    <row r="7010" spans="1:22" x14ac:dyDescent="0.2">
      <c r="A7010" s="1" t="s">
        <v>15043</v>
      </c>
      <c r="B7010" s="2">
        <v>44514</v>
      </c>
      <c r="C7010" s="1" t="s">
        <v>8010</v>
      </c>
      <c r="D7010">
        <v>80</v>
      </c>
      <c r="E7010" s="1" t="s">
        <v>8003</v>
      </c>
      <c r="F7010" s="1" t="s">
        <v>8022</v>
      </c>
      <c r="G7010" s="1" t="s">
        <v>8020</v>
      </c>
      <c r="H7010">
        <v>6</v>
      </c>
      <c r="I7010">
        <v>10</v>
      </c>
      <c r="J7010" s="1" t="s">
        <v>8027</v>
      </c>
      <c r="K7010">
        <v>10</v>
      </c>
      <c r="L7010">
        <v>6</v>
      </c>
      <c r="M7010">
        <v>2</v>
      </c>
      <c r="N7010" s="1" t="s">
        <v>8007</v>
      </c>
      <c r="O7010" s="1" t="s">
        <v>8017</v>
      </c>
      <c r="P7010">
        <v>0.97</v>
      </c>
      <c r="Q7010">
        <v>1</v>
      </c>
      <c r="R7010" t="str">
        <f t="shared" si="545"/>
        <v>SENIOR</v>
      </c>
      <c r="S7010" s="1" t="str">
        <f t="shared" si="546"/>
        <v>Nov</v>
      </c>
      <c r="T7010" s="1">
        <f t="shared" si="547"/>
        <v>2021</v>
      </c>
      <c r="U7010" s="1" t="str">
        <f t="shared" si="548"/>
        <v>High</v>
      </c>
      <c r="V7010" s="1" t="str">
        <f t="shared" si="549"/>
        <v>Normal</v>
      </c>
    </row>
    <row r="7011" spans="1:22" x14ac:dyDescent="0.2">
      <c r="A7011" s="1" t="s">
        <v>15044</v>
      </c>
      <c r="B7011" s="2">
        <v>44676</v>
      </c>
      <c r="C7011" s="1" t="s">
        <v>8002</v>
      </c>
      <c r="D7011">
        <v>82</v>
      </c>
      <c r="E7011" s="1" t="s">
        <v>8003</v>
      </c>
      <c r="F7011" s="1" t="s">
        <v>8022</v>
      </c>
      <c r="G7011" s="1" t="s">
        <v>8060</v>
      </c>
      <c r="H7011">
        <v>5</v>
      </c>
      <c r="I7011">
        <v>8</v>
      </c>
      <c r="J7011" s="1" t="s">
        <v>8027</v>
      </c>
      <c r="K7011">
        <v>8</v>
      </c>
      <c r="L7011">
        <v>6</v>
      </c>
      <c r="M7011">
        <v>3</v>
      </c>
      <c r="N7011" s="1" t="s">
        <v>8007</v>
      </c>
      <c r="O7011" s="1" t="s">
        <v>8008</v>
      </c>
      <c r="P7011">
        <v>0.97</v>
      </c>
      <c r="Q7011">
        <v>1</v>
      </c>
      <c r="R7011" t="str">
        <f t="shared" si="545"/>
        <v>SENIOR</v>
      </c>
      <c r="S7011" s="1" t="str">
        <f t="shared" si="546"/>
        <v>Apr</v>
      </c>
      <c r="T7011" s="1">
        <f t="shared" si="547"/>
        <v>2022</v>
      </c>
      <c r="U7011" s="1" t="str">
        <f t="shared" si="548"/>
        <v>High</v>
      </c>
      <c r="V7011" s="1" t="str">
        <f t="shared" si="549"/>
        <v>Frequent</v>
      </c>
    </row>
    <row r="7012" spans="1:22" x14ac:dyDescent="0.2">
      <c r="A7012" s="1" t="s">
        <v>15045</v>
      </c>
      <c r="B7012" s="2">
        <v>44401</v>
      </c>
      <c r="C7012" s="1" t="s">
        <v>8019</v>
      </c>
      <c r="D7012">
        <v>62</v>
      </c>
      <c r="E7012" s="1" t="s">
        <v>8013</v>
      </c>
      <c r="F7012" s="1" t="s">
        <v>8032</v>
      </c>
      <c r="G7012" s="1" t="s">
        <v>8020</v>
      </c>
      <c r="H7012">
        <v>6</v>
      </c>
      <c r="I7012">
        <v>9</v>
      </c>
      <c r="J7012" s="1" t="s">
        <v>8027</v>
      </c>
      <c r="K7012">
        <v>10</v>
      </c>
      <c r="L7012">
        <v>3</v>
      </c>
      <c r="M7012">
        <v>2</v>
      </c>
      <c r="N7012" s="1" t="s">
        <v>8011</v>
      </c>
      <c r="O7012" s="1" t="s">
        <v>8017</v>
      </c>
      <c r="P7012">
        <v>0.97</v>
      </c>
      <c r="Q7012">
        <v>1</v>
      </c>
      <c r="R7012" t="str">
        <f t="shared" si="545"/>
        <v>ADULT</v>
      </c>
      <c r="S7012" s="1" t="str">
        <f t="shared" si="546"/>
        <v>Jul</v>
      </c>
      <c r="T7012" s="1">
        <f t="shared" si="547"/>
        <v>2021</v>
      </c>
      <c r="U7012" s="1" t="str">
        <f t="shared" si="548"/>
        <v>High</v>
      </c>
      <c r="V7012" s="1" t="str">
        <f t="shared" si="549"/>
        <v>Normal</v>
      </c>
    </row>
    <row r="7013" spans="1:22" x14ac:dyDescent="0.2">
      <c r="A7013" s="1" t="s">
        <v>15046</v>
      </c>
      <c r="B7013" s="2">
        <v>44348</v>
      </c>
      <c r="C7013" s="1" t="s">
        <v>8019</v>
      </c>
      <c r="D7013">
        <v>58</v>
      </c>
      <c r="E7013" s="1" t="s">
        <v>8003</v>
      </c>
      <c r="F7013" s="1" t="s">
        <v>8032</v>
      </c>
      <c r="G7013" s="1" t="s">
        <v>8060</v>
      </c>
      <c r="H7013">
        <v>5</v>
      </c>
      <c r="I7013">
        <v>10</v>
      </c>
      <c r="J7013" s="1" t="s">
        <v>8006</v>
      </c>
      <c r="K7013">
        <v>8</v>
      </c>
      <c r="L7013">
        <v>2</v>
      </c>
      <c r="M7013">
        <v>1</v>
      </c>
      <c r="N7013" s="1" t="s">
        <v>8011</v>
      </c>
      <c r="O7013" s="1" t="s">
        <v>8008</v>
      </c>
      <c r="P7013">
        <v>0.88</v>
      </c>
      <c r="Q7013">
        <v>1</v>
      </c>
      <c r="R7013" t="str">
        <f t="shared" si="545"/>
        <v>ADULT</v>
      </c>
      <c r="S7013" s="1" t="str">
        <f t="shared" si="546"/>
        <v>Jun</v>
      </c>
      <c r="T7013" s="1">
        <f t="shared" si="547"/>
        <v>2021</v>
      </c>
      <c r="U7013" s="1" t="str">
        <f t="shared" si="548"/>
        <v>High</v>
      </c>
      <c r="V7013" s="1" t="str">
        <f t="shared" si="549"/>
        <v>Normal</v>
      </c>
    </row>
    <row r="7014" spans="1:22" x14ac:dyDescent="0.2">
      <c r="A7014" s="1" t="s">
        <v>15047</v>
      </c>
      <c r="B7014" s="2">
        <v>44425</v>
      </c>
      <c r="C7014" s="1" t="s">
        <v>8019</v>
      </c>
      <c r="D7014">
        <v>72</v>
      </c>
      <c r="E7014" s="1" t="s">
        <v>8013</v>
      </c>
      <c r="F7014" s="1" t="s">
        <v>8014</v>
      </c>
      <c r="G7014" s="1" t="s">
        <v>8044</v>
      </c>
      <c r="H7014">
        <v>5</v>
      </c>
      <c r="I7014">
        <v>9</v>
      </c>
      <c r="J7014" s="1" t="s">
        <v>8016</v>
      </c>
      <c r="K7014">
        <v>8</v>
      </c>
      <c r="L7014">
        <v>6</v>
      </c>
      <c r="M7014">
        <v>2</v>
      </c>
      <c r="N7014" s="1" t="s">
        <v>8007</v>
      </c>
      <c r="O7014" s="1" t="s">
        <v>8008</v>
      </c>
      <c r="P7014">
        <v>0.97</v>
      </c>
      <c r="Q7014">
        <v>1</v>
      </c>
      <c r="R7014" t="str">
        <f t="shared" si="545"/>
        <v>SENIOR</v>
      </c>
      <c r="S7014" s="1" t="str">
        <f t="shared" si="546"/>
        <v>Aug</v>
      </c>
      <c r="T7014" s="1">
        <f t="shared" si="547"/>
        <v>2021</v>
      </c>
      <c r="U7014" s="1" t="str">
        <f t="shared" si="548"/>
        <v>High</v>
      </c>
      <c r="V7014" s="1" t="str">
        <f t="shared" si="549"/>
        <v>Normal</v>
      </c>
    </row>
    <row r="7015" spans="1:22" x14ac:dyDescent="0.2">
      <c r="A7015" s="1" t="s">
        <v>15048</v>
      </c>
      <c r="B7015" s="2">
        <v>44803</v>
      </c>
      <c r="C7015" s="1" t="s">
        <v>8019</v>
      </c>
      <c r="D7015">
        <v>70</v>
      </c>
      <c r="E7015" s="1" t="s">
        <v>8013</v>
      </c>
      <c r="F7015" s="1" t="s">
        <v>8037</v>
      </c>
      <c r="G7015" s="1" t="s">
        <v>8026</v>
      </c>
      <c r="H7015">
        <v>5</v>
      </c>
      <c r="I7015">
        <v>7</v>
      </c>
      <c r="J7015" s="1" t="s">
        <v>8006</v>
      </c>
      <c r="K7015">
        <v>8</v>
      </c>
      <c r="L7015">
        <v>5</v>
      </c>
      <c r="M7015">
        <v>1</v>
      </c>
      <c r="N7015" s="1" t="s">
        <v>8007</v>
      </c>
      <c r="O7015" s="1" t="s">
        <v>8008</v>
      </c>
      <c r="P7015">
        <v>0.97</v>
      </c>
      <c r="Q7015">
        <v>1</v>
      </c>
      <c r="R7015" t="str">
        <f t="shared" si="545"/>
        <v>SENIOR</v>
      </c>
      <c r="S7015" s="1" t="str">
        <f t="shared" si="546"/>
        <v>Aug</v>
      </c>
      <c r="T7015" s="1">
        <f t="shared" si="547"/>
        <v>2022</v>
      </c>
      <c r="U7015" s="1" t="str">
        <f t="shared" si="548"/>
        <v>High</v>
      </c>
      <c r="V7015" s="1" t="str">
        <f t="shared" si="549"/>
        <v>Normal</v>
      </c>
    </row>
    <row r="7016" spans="1:22" x14ac:dyDescent="0.2">
      <c r="A7016" s="1" t="s">
        <v>15049</v>
      </c>
      <c r="B7016" s="2">
        <v>45203</v>
      </c>
      <c r="C7016" s="1" t="s">
        <v>8010</v>
      </c>
      <c r="D7016">
        <v>52</v>
      </c>
      <c r="E7016" s="1" t="s">
        <v>8013</v>
      </c>
      <c r="F7016" s="1" t="s">
        <v>8032</v>
      </c>
      <c r="G7016" s="1" t="s">
        <v>8044</v>
      </c>
      <c r="H7016">
        <v>4</v>
      </c>
      <c r="I7016">
        <v>8</v>
      </c>
      <c r="J7016" s="1" t="s">
        <v>8016</v>
      </c>
      <c r="K7016">
        <v>7</v>
      </c>
      <c r="L7016">
        <v>2</v>
      </c>
      <c r="M7016">
        <v>1</v>
      </c>
      <c r="N7016" s="1" t="s">
        <v>8038</v>
      </c>
      <c r="O7016" s="1" t="s">
        <v>8008</v>
      </c>
      <c r="P7016">
        <v>0.79</v>
      </c>
      <c r="Q7016">
        <v>1</v>
      </c>
      <c r="R7016" t="str">
        <f t="shared" si="545"/>
        <v>ADULT</v>
      </c>
      <c r="S7016" s="1" t="str">
        <f t="shared" si="546"/>
        <v>Oct</v>
      </c>
      <c r="T7016" s="1">
        <f t="shared" si="547"/>
        <v>2023</v>
      </c>
      <c r="U7016" s="1" t="str">
        <f t="shared" si="548"/>
        <v>High</v>
      </c>
      <c r="V7016" s="1" t="str">
        <f t="shared" si="549"/>
        <v>Normal</v>
      </c>
    </row>
    <row r="7017" spans="1:22" x14ac:dyDescent="0.2">
      <c r="A7017" s="1" t="s">
        <v>15050</v>
      </c>
      <c r="B7017" s="2">
        <v>44554</v>
      </c>
      <c r="C7017" s="1" t="s">
        <v>8031</v>
      </c>
      <c r="D7017">
        <v>64</v>
      </c>
      <c r="E7017" s="1" t="s">
        <v>8003</v>
      </c>
      <c r="F7017" s="1" t="s">
        <v>8037</v>
      </c>
      <c r="G7017" s="1" t="s">
        <v>8062</v>
      </c>
      <c r="H7017">
        <v>4</v>
      </c>
      <c r="I7017">
        <v>8</v>
      </c>
      <c r="J7017" s="1" t="s">
        <v>8016</v>
      </c>
      <c r="K7017">
        <v>6</v>
      </c>
      <c r="L7017">
        <v>2</v>
      </c>
      <c r="M7017">
        <v>1</v>
      </c>
      <c r="N7017" s="1" t="s">
        <v>8011</v>
      </c>
      <c r="O7017" s="1" t="s">
        <v>8008</v>
      </c>
      <c r="P7017">
        <v>0.63</v>
      </c>
      <c r="Q7017">
        <v>1</v>
      </c>
      <c r="R7017" t="str">
        <f t="shared" si="545"/>
        <v>ADULT</v>
      </c>
      <c r="S7017" s="1" t="str">
        <f t="shared" si="546"/>
        <v>Dec</v>
      </c>
      <c r="T7017" s="1">
        <f t="shared" si="547"/>
        <v>2021</v>
      </c>
      <c r="U7017" s="1" t="str">
        <f t="shared" si="548"/>
        <v>Medium</v>
      </c>
      <c r="V7017" s="1" t="str">
        <f t="shared" si="549"/>
        <v>Normal</v>
      </c>
    </row>
    <row r="7018" spans="1:22" x14ac:dyDescent="0.2">
      <c r="A7018" s="1" t="s">
        <v>15051</v>
      </c>
      <c r="B7018" s="2">
        <v>44551</v>
      </c>
      <c r="C7018" s="1" t="s">
        <v>8031</v>
      </c>
      <c r="D7018">
        <v>57</v>
      </c>
      <c r="E7018" s="1" t="s">
        <v>8013</v>
      </c>
      <c r="F7018" s="1" t="s">
        <v>8014</v>
      </c>
      <c r="G7018" s="1" t="s">
        <v>8062</v>
      </c>
      <c r="H7018">
        <v>4</v>
      </c>
      <c r="I7018">
        <v>8</v>
      </c>
      <c r="J7018" s="1" t="s">
        <v>8027</v>
      </c>
      <c r="K7018">
        <v>7</v>
      </c>
      <c r="L7018">
        <v>3</v>
      </c>
      <c r="M7018">
        <v>1</v>
      </c>
      <c r="N7018" s="1" t="s">
        <v>8011</v>
      </c>
      <c r="O7018" s="1" t="s">
        <v>8008</v>
      </c>
      <c r="P7018">
        <v>0.53</v>
      </c>
      <c r="Q7018">
        <v>1</v>
      </c>
      <c r="R7018" t="str">
        <f t="shared" si="545"/>
        <v>ADULT</v>
      </c>
      <c r="S7018" s="1" t="str">
        <f t="shared" si="546"/>
        <v>Dec</v>
      </c>
      <c r="T7018" s="1">
        <f t="shared" si="547"/>
        <v>2021</v>
      </c>
      <c r="U7018" s="1" t="str">
        <f t="shared" si="548"/>
        <v>Medium</v>
      </c>
      <c r="V7018" s="1" t="str">
        <f t="shared" si="549"/>
        <v>Normal</v>
      </c>
    </row>
    <row r="7019" spans="1:22" x14ac:dyDescent="0.2">
      <c r="A7019" s="1" t="s">
        <v>15052</v>
      </c>
      <c r="B7019" s="2">
        <v>44814</v>
      </c>
      <c r="C7019" s="1" t="s">
        <v>8010</v>
      </c>
      <c r="D7019">
        <v>43</v>
      </c>
      <c r="E7019" s="1" t="s">
        <v>8013</v>
      </c>
      <c r="F7019" s="1" t="s">
        <v>8004</v>
      </c>
      <c r="G7019" s="1" t="s">
        <v>8015</v>
      </c>
      <c r="H7019">
        <v>3</v>
      </c>
      <c r="I7019">
        <v>4</v>
      </c>
      <c r="J7019" s="1" t="s">
        <v>8016</v>
      </c>
      <c r="K7019">
        <v>6</v>
      </c>
      <c r="L7019">
        <v>4</v>
      </c>
      <c r="M7019">
        <v>2</v>
      </c>
      <c r="N7019" s="1" t="s">
        <v>8023</v>
      </c>
      <c r="O7019" s="1" t="s">
        <v>8008</v>
      </c>
      <c r="P7019">
        <v>0.77</v>
      </c>
      <c r="Q7019">
        <v>0</v>
      </c>
      <c r="R7019" t="str">
        <f t="shared" si="545"/>
        <v>ADULT</v>
      </c>
      <c r="S7019" s="1" t="str">
        <f t="shared" si="546"/>
        <v>Sep</v>
      </c>
      <c r="T7019" s="1">
        <f t="shared" si="547"/>
        <v>2022</v>
      </c>
      <c r="U7019" s="1" t="str">
        <f t="shared" si="548"/>
        <v>High</v>
      </c>
      <c r="V7019" s="1" t="str">
        <f t="shared" si="549"/>
        <v>Normal</v>
      </c>
    </row>
    <row r="7020" spans="1:22" x14ac:dyDescent="0.2">
      <c r="A7020" s="1" t="s">
        <v>15053</v>
      </c>
      <c r="B7020" s="2">
        <v>44587</v>
      </c>
      <c r="C7020" s="1" t="s">
        <v>8031</v>
      </c>
      <c r="D7020">
        <v>79</v>
      </c>
      <c r="E7020" s="1" t="s">
        <v>8013</v>
      </c>
      <c r="F7020" s="1" t="s">
        <v>8037</v>
      </c>
      <c r="G7020" s="1" t="s">
        <v>8060</v>
      </c>
      <c r="H7020">
        <v>5</v>
      </c>
      <c r="I7020">
        <v>9</v>
      </c>
      <c r="J7020" s="1" t="s">
        <v>8027</v>
      </c>
      <c r="K7020">
        <v>8</v>
      </c>
      <c r="L7020">
        <v>4</v>
      </c>
      <c r="M7020">
        <v>2</v>
      </c>
      <c r="N7020" s="1" t="s">
        <v>8007</v>
      </c>
      <c r="O7020" s="1" t="s">
        <v>8008</v>
      </c>
      <c r="P7020">
        <v>0.97</v>
      </c>
      <c r="Q7020">
        <v>1</v>
      </c>
      <c r="R7020" t="str">
        <f t="shared" si="545"/>
        <v>SENIOR</v>
      </c>
      <c r="S7020" s="1" t="str">
        <f t="shared" si="546"/>
        <v>Jan</v>
      </c>
      <c r="T7020" s="1">
        <f t="shared" si="547"/>
        <v>2022</v>
      </c>
      <c r="U7020" s="1" t="str">
        <f t="shared" si="548"/>
        <v>High</v>
      </c>
      <c r="V7020" s="1" t="str">
        <f t="shared" si="549"/>
        <v>Normal</v>
      </c>
    </row>
    <row r="7021" spans="1:22" x14ac:dyDescent="0.2">
      <c r="A7021" s="1" t="s">
        <v>15054</v>
      </c>
      <c r="B7021" s="2">
        <v>45193</v>
      </c>
      <c r="C7021" s="1" t="s">
        <v>8010</v>
      </c>
      <c r="D7021">
        <v>58</v>
      </c>
      <c r="E7021" s="1" t="s">
        <v>8003</v>
      </c>
      <c r="F7021" s="1" t="s">
        <v>8014</v>
      </c>
      <c r="G7021" s="1" t="s">
        <v>8005</v>
      </c>
      <c r="H7021">
        <v>5</v>
      </c>
      <c r="I7021">
        <v>7</v>
      </c>
      <c r="J7021" s="1" t="s">
        <v>8027</v>
      </c>
      <c r="K7021">
        <v>8</v>
      </c>
      <c r="L7021">
        <v>2</v>
      </c>
      <c r="M7021">
        <v>1</v>
      </c>
      <c r="N7021" s="1" t="s">
        <v>8011</v>
      </c>
      <c r="O7021" s="1" t="s">
        <v>8008</v>
      </c>
      <c r="P7021">
        <v>0.62</v>
      </c>
      <c r="Q7021">
        <v>1</v>
      </c>
      <c r="R7021" t="str">
        <f t="shared" si="545"/>
        <v>ADULT</v>
      </c>
      <c r="S7021" s="1" t="str">
        <f t="shared" si="546"/>
        <v>Sep</v>
      </c>
      <c r="T7021" s="1">
        <f t="shared" si="547"/>
        <v>2023</v>
      </c>
      <c r="U7021" s="1" t="str">
        <f t="shared" si="548"/>
        <v>Medium</v>
      </c>
      <c r="V7021" s="1" t="str">
        <f t="shared" si="549"/>
        <v>Normal</v>
      </c>
    </row>
    <row r="7022" spans="1:22" x14ac:dyDescent="0.2">
      <c r="A7022" s="1" t="s">
        <v>15055</v>
      </c>
      <c r="B7022" s="2">
        <v>44610</v>
      </c>
      <c r="C7022" s="1" t="s">
        <v>8031</v>
      </c>
      <c r="D7022">
        <v>92</v>
      </c>
      <c r="E7022" s="1" t="s">
        <v>8013</v>
      </c>
      <c r="F7022" s="1" t="s">
        <v>8004</v>
      </c>
      <c r="G7022" s="1" t="s">
        <v>8067</v>
      </c>
      <c r="H7022">
        <v>7</v>
      </c>
      <c r="I7022">
        <v>8</v>
      </c>
      <c r="J7022" s="1" t="s">
        <v>8016</v>
      </c>
      <c r="K7022">
        <v>12</v>
      </c>
      <c r="L7022">
        <v>5</v>
      </c>
      <c r="M7022">
        <v>4</v>
      </c>
      <c r="N7022" s="1" t="s">
        <v>8007</v>
      </c>
      <c r="O7022" s="1" t="s">
        <v>8017</v>
      </c>
      <c r="P7022">
        <v>0.97</v>
      </c>
      <c r="Q7022">
        <v>1</v>
      </c>
      <c r="R7022" t="str">
        <f t="shared" si="545"/>
        <v>SENIOR</v>
      </c>
      <c r="S7022" s="1" t="str">
        <f t="shared" si="546"/>
        <v>Feb</v>
      </c>
      <c r="T7022" s="1">
        <f t="shared" si="547"/>
        <v>2022</v>
      </c>
      <c r="U7022" s="1" t="str">
        <f t="shared" si="548"/>
        <v>High</v>
      </c>
      <c r="V7022" s="1" t="str">
        <f t="shared" si="549"/>
        <v>Frequent</v>
      </c>
    </row>
    <row r="7023" spans="1:22" x14ac:dyDescent="0.2">
      <c r="A7023" s="1" t="s">
        <v>15056</v>
      </c>
      <c r="B7023" s="2">
        <v>44734</v>
      </c>
      <c r="C7023" s="1" t="s">
        <v>8019</v>
      </c>
      <c r="D7023">
        <v>30</v>
      </c>
      <c r="E7023" s="1" t="s">
        <v>8013</v>
      </c>
      <c r="F7023" s="1" t="s">
        <v>8014</v>
      </c>
      <c r="G7023" s="1" t="s">
        <v>8015</v>
      </c>
      <c r="H7023">
        <v>2</v>
      </c>
      <c r="I7023">
        <v>6</v>
      </c>
      <c r="J7023" s="1" t="s">
        <v>8016</v>
      </c>
      <c r="K7023">
        <v>3</v>
      </c>
      <c r="L7023">
        <v>4</v>
      </c>
      <c r="M7023">
        <v>2</v>
      </c>
      <c r="N7023" s="1" t="s">
        <v>8011</v>
      </c>
      <c r="O7023" s="1" t="s">
        <v>8050</v>
      </c>
      <c r="P7023">
        <v>0.53</v>
      </c>
      <c r="Q7023">
        <v>1</v>
      </c>
      <c r="R7023" t="str">
        <f t="shared" si="545"/>
        <v>YOUNG ADULT</v>
      </c>
      <c r="S7023" s="1" t="str">
        <f t="shared" si="546"/>
        <v>Jun</v>
      </c>
      <c r="T7023" s="1">
        <f t="shared" si="547"/>
        <v>2022</v>
      </c>
      <c r="U7023" s="1" t="str">
        <f t="shared" si="548"/>
        <v>Medium</v>
      </c>
      <c r="V7023" s="1" t="str">
        <f t="shared" si="549"/>
        <v>Normal</v>
      </c>
    </row>
    <row r="7024" spans="1:22" x14ac:dyDescent="0.2">
      <c r="A7024" s="1" t="s">
        <v>15057</v>
      </c>
      <c r="B7024" s="2">
        <v>44781</v>
      </c>
      <c r="C7024" s="1" t="s">
        <v>8019</v>
      </c>
      <c r="D7024">
        <v>48</v>
      </c>
      <c r="E7024" s="1" t="s">
        <v>8013</v>
      </c>
      <c r="F7024" s="1" t="s">
        <v>8004</v>
      </c>
      <c r="G7024" s="1" t="s">
        <v>8015</v>
      </c>
      <c r="H7024">
        <v>3</v>
      </c>
      <c r="I7024">
        <v>5</v>
      </c>
      <c r="J7024" s="1" t="s">
        <v>8016</v>
      </c>
      <c r="K7024">
        <v>4</v>
      </c>
      <c r="L7024">
        <v>2</v>
      </c>
      <c r="M7024">
        <v>1</v>
      </c>
      <c r="N7024" s="1" t="s">
        <v>8038</v>
      </c>
      <c r="O7024" s="1" t="s">
        <v>8008</v>
      </c>
      <c r="P7024">
        <v>0.41</v>
      </c>
      <c r="Q7024">
        <v>1</v>
      </c>
      <c r="R7024" t="str">
        <f t="shared" si="545"/>
        <v>ADULT</v>
      </c>
      <c r="S7024" s="1" t="str">
        <f t="shared" si="546"/>
        <v>Aug</v>
      </c>
      <c r="T7024" s="1">
        <f t="shared" si="547"/>
        <v>2022</v>
      </c>
      <c r="U7024" s="1" t="str">
        <f t="shared" si="548"/>
        <v>Medium</v>
      </c>
      <c r="V7024" s="1" t="str">
        <f t="shared" si="549"/>
        <v>Normal</v>
      </c>
    </row>
    <row r="7025" spans="1:22" x14ac:dyDescent="0.2">
      <c r="A7025" s="1" t="s">
        <v>15058</v>
      </c>
      <c r="B7025" s="2">
        <v>45053</v>
      </c>
      <c r="C7025" s="1" t="s">
        <v>8002</v>
      </c>
      <c r="D7025">
        <v>58</v>
      </c>
      <c r="E7025" s="1" t="s">
        <v>8013</v>
      </c>
      <c r="F7025" s="1" t="s">
        <v>8022</v>
      </c>
      <c r="G7025" s="1" t="s">
        <v>8026</v>
      </c>
      <c r="H7025">
        <v>5</v>
      </c>
      <c r="I7025">
        <v>9</v>
      </c>
      <c r="J7025" s="1" t="s">
        <v>8006</v>
      </c>
      <c r="K7025">
        <v>8</v>
      </c>
      <c r="L7025">
        <v>4</v>
      </c>
      <c r="M7025">
        <v>1</v>
      </c>
      <c r="N7025" s="1" t="s">
        <v>8023</v>
      </c>
      <c r="O7025" s="1" t="s">
        <v>8008</v>
      </c>
      <c r="P7025">
        <v>0.75</v>
      </c>
      <c r="Q7025">
        <v>0</v>
      </c>
      <c r="R7025" t="str">
        <f t="shared" si="545"/>
        <v>ADULT</v>
      </c>
      <c r="S7025" s="1" t="str">
        <f t="shared" si="546"/>
        <v>May</v>
      </c>
      <c r="T7025" s="1">
        <f t="shared" si="547"/>
        <v>2023</v>
      </c>
      <c r="U7025" s="1" t="str">
        <f t="shared" si="548"/>
        <v>High</v>
      </c>
      <c r="V7025" s="1" t="str">
        <f t="shared" si="549"/>
        <v>Normal</v>
      </c>
    </row>
    <row r="7026" spans="1:22" x14ac:dyDescent="0.2">
      <c r="A7026" s="1" t="s">
        <v>15059</v>
      </c>
      <c r="B7026" s="2">
        <v>44814</v>
      </c>
      <c r="C7026" s="1" t="s">
        <v>8010</v>
      </c>
      <c r="D7026">
        <v>77</v>
      </c>
      <c r="E7026" s="1" t="s">
        <v>8013</v>
      </c>
      <c r="F7026" s="1" t="s">
        <v>8014</v>
      </c>
      <c r="G7026" s="1" t="s">
        <v>8044</v>
      </c>
      <c r="H7026">
        <v>5</v>
      </c>
      <c r="I7026">
        <v>8</v>
      </c>
      <c r="J7026" s="1" t="s">
        <v>8027</v>
      </c>
      <c r="K7026">
        <v>8</v>
      </c>
      <c r="L7026">
        <v>7</v>
      </c>
      <c r="M7026">
        <v>2</v>
      </c>
      <c r="N7026" s="1" t="s">
        <v>8007</v>
      </c>
      <c r="O7026" s="1" t="s">
        <v>8008</v>
      </c>
      <c r="P7026">
        <v>0.97</v>
      </c>
      <c r="Q7026">
        <v>1</v>
      </c>
      <c r="R7026" t="str">
        <f t="shared" si="545"/>
        <v>SENIOR</v>
      </c>
      <c r="S7026" s="1" t="str">
        <f t="shared" si="546"/>
        <v>Sep</v>
      </c>
      <c r="T7026" s="1">
        <f t="shared" si="547"/>
        <v>2022</v>
      </c>
      <c r="U7026" s="1" t="str">
        <f t="shared" si="548"/>
        <v>High</v>
      </c>
      <c r="V7026" s="1" t="str">
        <f t="shared" si="549"/>
        <v>Normal</v>
      </c>
    </row>
    <row r="7027" spans="1:22" x14ac:dyDescent="0.2">
      <c r="A7027" s="1" t="s">
        <v>15060</v>
      </c>
      <c r="B7027" s="2">
        <v>44458</v>
      </c>
      <c r="C7027" s="1" t="s">
        <v>8010</v>
      </c>
      <c r="D7027">
        <v>64</v>
      </c>
      <c r="E7027" s="1" t="s">
        <v>8013</v>
      </c>
      <c r="F7027" s="1" t="s">
        <v>8014</v>
      </c>
      <c r="G7027" s="1" t="s">
        <v>8005</v>
      </c>
      <c r="H7027">
        <v>5</v>
      </c>
      <c r="I7027">
        <v>7</v>
      </c>
      <c r="J7027" s="1" t="s">
        <v>8027</v>
      </c>
      <c r="K7027">
        <v>8</v>
      </c>
      <c r="L7027">
        <v>4</v>
      </c>
      <c r="M7027">
        <v>1</v>
      </c>
      <c r="N7027" s="1" t="s">
        <v>8038</v>
      </c>
      <c r="O7027" s="1" t="s">
        <v>8008</v>
      </c>
      <c r="P7027">
        <v>0.81</v>
      </c>
      <c r="Q7027">
        <v>1</v>
      </c>
      <c r="R7027" t="str">
        <f t="shared" si="545"/>
        <v>ADULT</v>
      </c>
      <c r="S7027" s="1" t="str">
        <f t="shared" si="546"/>
        <v>Sep</v>
      </c>
      <c r="T7027" s="1">
        <f t="shared" si="547"/>
        <v>2021</v>
      </c>
      <c r="U7027" s="1" t="str">
        <f t="shared" si="548"/>
        <v>High</v>
      </c>
      <c r="V7027" s="1" t="str">
        <f t="shared" si="549"/>
        <v>Normal</v>
      </c>
    </row>
    <row r="7028" spans="1:22" x14ac:dyDescent="0.2">
      <c r="A7028" s="1" t="s">
        <v>15061</v>
      </c>
      <c r="B7028" s="2">
        <v>44332</v>
      </c>
      <c r="C7028" s="1" t="s">
        <v>8002</v>
      </c>
      <c r="D7028">
        <v>63</v>
      </c>
      <c r="E7028" s="1" t="s">
        <v>8013</v>
      </c>
      <c r="F7028" s="1" t="s">
        <v>8014</v>
      </c>
      <c r="G7028" s="1" t="s">
        <v>8029</v>
      </c>
      <c r="H7028">
        <v>4</v>
      </c>
      <c r="I7028">
        <v>7</v>
      </c>
      <c r="J7028" s="1" t="s">
        <v>8016</v>
      </c>
      <c r="K7028">
        <v>8</v>
      </c>
      <c r="L7028">
        <v>3</v>
      </c>
      <c r="M7028">
        <v>1</v>
      </c>
      <c r="N7028" s="1" t="s">
        <v>8011</v>
      </c>
      <c r="O7028" s="1" t="s">
        <v>8008</v>
      </c>
      <c r="P7028">
        <v>0.65</v>
      </c>
      <c r="Q7028">
        <v>1</v>
      </c>
      <c r="R7028" t="str">
        <f t="shared" si="545"/>
        <v>ADULT</v>
      </c>
      <c r="S7028" s="1" t="str">
        <f t="shared" si="546"/>
        <v>May</v>
      </c>
      <c r="T7028" s="1">
        <f t="shared" si="547"/>
        <v>2021</v>
      </c>
      <c r="U7028" s="1" t="str">
        <f t="shared" si="548"/>
        <v>Medium</v>
      </c>
      <c r="V7028" s="1" t="str">
        <f t="shared" si="549"/>
        <v>Normal</v>
      </c>
    </row>
    <row r="7029" spans="1:22" x14ac:dyDescent="0.2">
      <c r="A7029" s="1" t="s">
        <v>15062</v>
      </c>
      <c r="B7029" s="2">
        <v>45223</v>
      </c>
      <c r="C7029" s="1" t="s">
        <v>8010</v>
      </c>
      <c r="D7029">
        <v>38</v>
      </c>
      <c r="E7029" s="1" t="s">
        <v>8013</v>
      </c>
      <c r="F7029" s="1" t="s">
        <v>8004</v>
      </c>
      <c r="G7029" s="1" t="s">
        <v>8015</v>
      </c>
      <c r="H7029">
        <v>4</v>
      </c>
      <c r="I7029">
        <v>5</v>
      </c>
      <c r="J7029" s="1" t="s">
        <v>8027</v>
      </c>
      <c r="K7029">
        <v>7</v>
      </c>
      <c r="L7029">
        <v>4</v>
      </c>
      <c r="M7029">
        <v>1</v>
      </c>
      <c r="N7029" s="1" t="s">
        <v>8011</v>
      </c>
      <c r="O7029" s="1" t="s">
        <v>8008</v>
      </c>
      <c r="P7029">
        <v>0.49</v>
      </c>
      <c r="Q7029">
        <v>0</v>
      </c>
      <c r="R7029" t="str">
        <f t="shared" si="545"/>
        <v>YOUNG ADULT</v>
      </c>
      <c r="S7029" s="1" t="str">
        <f t="shared" si="546"/>
        <v>Oct</v>
      </c>
      <c r="T7029" s="1">
        <f t="shared" si="547"/>
        <v>2023</v>
      </c>
      <c r="U7029" s="1" t="str">
        <f t="shared" si="548"/>
        <v>Medium</v>
      </c>
      <c r="V7029" s="1" t="str">
        <f t="shared" si="549"/>
        <v>Normal</v>
      </c>
    </row>
    <row r="7030" spans="1:22" x14ac:dyDescent="0.2">
      <c r="A7030" s="1" t="s">
        <v>15063</v>
      </c>
      <c r="B7030" s="2">
        <v>45074</v>
      </c>
      <c r="C7030" s="1" t="s">
        <v>8002</v>
      </c>
      <c r="D7030">
        <v>38</v>
      </c>
      <c r="E7030" s="1" t="s">
        <v>8013</v>
      </c>
      <c r="F7030" s="1" t="s">
        <v>8037</v>
      </c>
      <c r="G7030" s="1" t="s">
        <v>8044</v>
      </c>
      <c r="H7030">
        <v>3</v>
      </c>
      <c r="I7030">
        <v>7</v>
      </c>
      <c r="J7030" s="1" t="s">
        <v>8027</v>
      </c>
      <c r="K7030">
        <v>6</v>
      </c>
      <c r="L7030">
        <v>4</v>
      </c>
      <c r="M7030">
        <v>1</v>
      </c>
      <c r="N7030" s="1" t="s">
        <v>8011</v>
      </c>
      <c r="O7030" s="1" t="s">
        <v>8008</v>
      </c>
      <c r="P7030">
        <v>0.68</v>
      </c>
      <c r="Q7030">
        <v>1</v>
      </c>
      <c r="R7030" t="str">
        <f t="shared" si="545"/>
        <v>YOUNG ADULT</v>
      </c>
      <c r="S7030" s="1" t="str">
        <f t="shared" si="546"/>
        <v>May</v>
      </c>
      <c r="T7030" s="1">
        <f t="shared" si="547"/>
        <v>2023</v>
      </c>
      <c r="U7030" s="1" t="str">
        <f t="shared" si="548"/>
        <v>Medium</v>
      </c>
      <c r="V7030" s="1" t="str">
        <f t="shared" si="549"/>
        <v>Normal</v>
      </c>
    </row>
    <row r="7031" spans="1:22" x14ac:dyDescent="0.2">
      <c r="A7031" s="1" t="s">
        <v>15064</v>
      </c>
      <c r="B7031" s="2">
        <v>44222</v>
      </c>
      <c r="C7031" s="1" t="s">
        <v>8031</v>
      </c>
      <c r="D7031">
        <v>63</v>
      </c>
      <c r="E7031" s="1" t="s">
        <v>8003</v>
      </c>
      <c r="F7031" s="1" t="s">
        <v>8022</v>
      </c>
      <c r="G7031" s="1" t="s">
        <v>8062</v>
      </c>
      <c r="H7031">
        <v>4</v>
      </c>
      <c r="I7031">
        <v>10</v>
      </c>
      <c r="J7031" s="1" t="s">
        <v>8016</v>
      </c>
      <c r="K7031">
        <v>7</v>
      </c>
      <c r="L7031">
        <v>2</v>
      </c>
      <c r="M7031">
        <v>1</v>
      </c>
      <c r="N7031" s="1" t="s">
        <v>8038</v>
      </c>
      <c r="O7031" s="1" t="s">
        <v>8008</v>
      </c>
      <c r="P7031">
        <v>0.67</v>
      </c>
      <c r="Q7031">
        <v>0</v>
      </c>
      <c r="R7031" t="str">
        <f t="shared" si="545"/>
        <v>ADULT</v>
      </c>
      <c r="S7031" s="1" t="str">
        <f t="shared" si="546"/>
        <v>Jan</v>
      </c>
      <c r="T7031" s="1">
        <f t="shared" si="547"/>
        <v>2021</v>
      </c>
      <c r="U7031" s="1" t="str">
        <f t="shared" si="548"/>
        <v>Medium</v>
      </c>
      <c r="V7031" s="1" t="str">
        <f t="shared" si="549"/>
        <v>Normal</v>
      </c>
    </row>
    <row r="7032" spans="1:22" x14ac:dyDescent="0.2">
      <c r="A7032" s="1" t="s">
        <v>15065</v>
      </c>
      <c r="B7032" s="2">
        <v>45096</v>
      </c>
      <c r="C7032" s="1" t="s">
        <v>8019</v>
      </c>
      <c r="D7032">
        <v>34</v>
      </c>
      <c r="E7032" s="1" t="s">
        <v>8003</v>
      </c>
      <c r="F7032" s="1" t="s">
        <v>8004</v>
      </c>
      <c r="G7032" s="1" t="s">
        <v>8015</v>
      </c>
      <c r="H7032">
        <v>2</v>
      </c>
      <c r="I7032">
        <v>4</v>
      </c>
      <c r="J7032" s="1" t="s">
        <v>8016</v>
      </c>
      <c r="K7032">
        <v>3</v>
      </c>
      <c r="L7032">
        <v>2</v>
      </c>
      <c r="M7032">
        <v>0</v>
      </c>
      <c r="N7032" s="1" t="s">
        <v>8038</v>
      </c>
      <c r="O7032" s="1" t="s">
        <v>8050</v>
      </c>
      <c r="P7032">
        <v>0.23</v>
      </c>
      <c r="Q7032">
        <v>0</v>
      </c>
      <c r="R7032" t="str">
        <f t="shared" si="545"/>
        <v>YOUNG ADULT</v>
      </c>
      <c r="S7032" s="1" t="str">
        <f t="shared" si="546"/>
        <v>Jun</v>
      </c>
      <c r="T7032" s="1">
        <f t="shared" si="547"/>
        <v>2023</v>
      </c>
      <c r="U7032" s="1" t="str">
        <f t="shared" si="548"/>
        <v>Low</v>
      </c>
      <c r="V7032" s="1" t="str">
        <f t="shared" si="549"/>
        <v>Normal</v>
      </c>
    </row>
    <row r="7033" spans="1:22" x14ac:dyDescent="0.2">
      <c r="A7033" s="1" t="s">
        <v>15066</v>
      </c>
      <c r="B7033" s="2">
        <v>44843</v>
      </c>
      <c r="C7033" s="1" t="s">
        <v>8010</v>
      </c>
      <c r="D7033">
        <v>48</v>
      </c>
      <c r="E7033" s="1" t="s">
        <v>8003</v>
      </c>
      <c r="F7033" s="1" t="s">
        <v>8004</v>
      </c>
      <c r="G7033" s="1" t="s">
        <v>8005</v>
      </c>
      <c r="H7033">
        <v>3</v>
      </c>
      <c r="I7033">
        <v>7</v>
      </c>
      <c r="J7033" s="1" t="s">
        <v>8016</v>
      </c>
      <c r="K7033">
        <v>4</v>
      </c>
      <c r="L7033">
        <v>2</v>
      </c>
      <c r="M7033">
        <v>2</v>
      </c>
      <c r="N7033" s="1" t="s">
        <v>8011</v>
      </c>
      <c r="O7033" s="1" t="s">
        <v>8008</v>
      </c>
      <c r="P7033">
        <v>0.59</v>
      </c>
      <c r="Q7033">
        <v>1</v>
      </c>
      <c r="R7033" t="str">
        <f t="shared" si="545"/>
        <v>ADULT</v>
      </c>
      <c r="S7033" s="1" t="str">
        <f t="shared" si="546"/>
        <v>Oct</v>
      </c>
      <c r="T7033" s="1">
        <f t="shared" si="547"/>
        <v>2022</v>
      </c>
      <c r="U7033" s="1" t="str">
        <f t="shared" si="548"/>
        <v>Medium</v>
      </c>
      <c r="V7033" s="1" t="str">
        <f t="shared" si="549"/>
        <v>Normal</v>
      </c>
    </row>
    <row r="7034" spans="1:22" x14ac:dyDescent="0.2">
      <c r="A7034" s="1" t="s">
        <v>15067</v>
      </c>
      <c r="B7034" s="2">
        <v>44765</v>
      </c>
      <c r="C7034" s="1" t="s">
        <v>8019</v>
      </c>
      <c r="D7034">
        <v>66</v>
      </c>
      <c r="E7034" s="1" t="s">
        <v>8003</v>
      </c>
      <c r="F7034" s="1" t="s">
        <v>8022</v>
      </c>
      <c r="G7034" s="1" t="s">
        <v>8005</v>
      </c>
      <c r="H7034">
        <v>4</v>
      </c>
      <c r="I7034">
        <v>6</v>
      </c>
      <c r="J7034" s="1" t="s">
        <v>8016</v>
      </c>
      <c r="K7034">
        <v>6</v>
      </c>
      <c r="L7034">
        <v>4</v>
      </c>
      <c r="M7034">
        <v>2</v>
      </c>
      <c r="N7034" s="1" t="s">
        <v>8007</v>
      </c>
      <c r="O7034" s="1" t="s">
        <v>8008</v>
      </c>
      <c r="P7034">
        <v>0.86</v>
      </c>
      <c r="Q7034">
        <v>1</v>
      </c>
      <c r="R7034" t="str">
        <f t="shared" si="545"/>
        <v>SENIOR</v>
      </c>
      <c r="S7034" s="1" t="str">
        <f t="shared" si="546"/>
        <v>Jul</v>
      </c>
      <c r="T7034" s="1">
        <f t="shared" si="547"/>
        <v>2022</v>
      </c>
      <c r="U7034" s="1" t="str">
        <f t="shared" si="548"/>
        <v>High</v>
      </c>
      <c r="V7034" s="1" t="str">
        <f t="shared" si="549"/>
        <v>Normal</v>
      </c>
    </row>
    <row r="7035" spans="1:22" x14ac:dyDescent="0.2">
      <c r="A7035" s="1" t="s">
        <v>15068</v>
      </c>
      <c r="B7035" s="2">
        <v>44210</v>
      </c>
      <c r="C7035" s="1" t="s">
        <v>8031</v>
      </c>
      <c r="D7035">
        <v>41</v>
      </c>
      <c r="E7035" s="1" t="s">
        <v>8003</v>
      </c>
      <c r="F7035" s="1" t="s">
        <v>8004</v>
      </c>
      <c r="G7035" s="1" t="s">
        <v>8048</v>
      </c>
      <c r="H7035">
        <v>3</v>
      </c>
      <c r="I7035">
        <v>8</v>
      </c>
      <c r="J7035" s="1" t="s">
        <v>8016</v>
      </c>
      <c r="K7035">
        <v>6</v>
      </c>
      <c r="L7035">
        <v>2</v>
      </c>
      <c r="M7035">
        <v>1</v>
      </c>
      <c r="N7035" s="1" t="s">
        <v>8011</v>
      </c>
      <c r="O7035" s="1" t="s">
        <v>8008</v>
      </c>
      <c r="P7035">
        <v>0.67</v>
      </c>
      <c r="Q7035">
        <v>1</v>
      </c>
      <c r="R7035" t="str">
        <f t="shared" si="545"/>
        <v>ADULT</v>
      </c>
      <c r="S7035" s="1" t="str">
        <f t="shared" si="546"/>
        <v>Jan</v>
      </c>
      <c r="T7035" s="1">
        <f t="shared" si="547"/>
        <v>2021</v>
      </c>
      <c r="U7035" s="1" t="str">
        <f t="shared" si="548"/>
        <v>Medium</v>
      </c>
      <c r="V7035" s="1" t="str">
        <f t="shared" si="549"/>
        <v>Normal</v>
      </c>
    </row>
    <row r="7036" spans="1:22" x14ac:dyDescent="0.2">
      <c r="A7036" s="1" t="s">
        <v>15069</v>
      </c>
      <c r="B7036" s="2">
        <v>45052</v>
      </c>
      <c r="C7036" s="1" t="s">
        <v>8002</v>
      </c>
      <c r="D7036">
        <v>85</v>
      </c>
      <c r="E7036" s="1" t="s">
        <v>8003</v>
      </c>
      <c r="F7036" s="1" t="s">
        <v>8032</v>
      </c>
      <c r="G7036" s="1" t="s">
        <v>8015</v>
      </c>
      <c r="H7036">
        <v>8</v>
      </c>
      <c r="I7036">
        <v>6</v>
      </c>
      <c r="J7036" s="1" t="s">
        <v>8006</v>
      </c>
      <c r="K7036">
        <v>12</v>
      </c>
      <c r="L7036">
        <v>6</v>
      </c>
      <c r="M7036">
        <v>5</v>
      </c>
      <c r="N7036" s="1" t="s">
        <v>8007</v>
      </c>
      <c r="O7036" s="1" t="s">
        <v>8017</v>
      </c>
      <c r="P7036">
        <v>0.97</v>
      </c>
      <c r="Q7036">
        <v>1</v>
      </c>
      <c r="R7036" t="str">
        <f t="shared" si="545"/>
        <v>SENIOR</v>
      </c>
      <c r="S7036" s="1" t="str">
        <f t="shared" si="546"/>
        <v>May</v>
      </c>
      <c r="T7036" s="1">
        <f t="shared" si="547"/>
        <v>2023</v>
      </c>
      <c r="U7036" s="1" t="str">
        <f t="shared" si="548"/>
        <v>High</v>
      </c>
      <c r="V7036" s="1" t="str">
        <f t="shared" si="549"/>
        <v>Frequent</v>
      </c>
    </row>
    <row r="7037" spans="1:22" x14ac:dyDescent="0.2">
      <c r="A7037" s="1" t="s">
        <v>15070</v>
      </c>
      <c r="B7037" s="2">
        <v>44413</v>
      </c>
      <c r="C7037" s="1" t="s">
        <v>8019</v>
      </c>
      <c r="D7037">
        <v>78</v>
      </c>
      <c r="E7037" s="1" t="s">
        <v>8013</v>
      </c>
      <c r="F7037" s="1" t="s">
        <v>8037</v>
      </c>
      <c r="G7037" s="1" t="s">
        <v>8035</v>
      </c>
      <c r="H7037">
        <v>5</v>
      </c>
      <c r="I7037">
        <v>12</v>
      </c>
      <c r="J7037" s="1" t="s">
        <v>8027</v>
      </c>
      <c r="K7037">
        <v>8</v>
      </c>
      <c r="L7037">
        <v>4</v>
      </c>
      <c r="M7037">
        <v>2</v>
      </c>
      <c r="N7037" s="1" t="s">
        <v>8007</v>
      </c>
      <c r="O7037" s="1" t="s">
        <v>8008</v>
      </c>
      <c r="P7037">
        <v>0.97</v>
      </c>
      <c r="Q7037">
        <v>1</v>
      </c>
      <c r="R7037" t="str">
        <f t="shared" si="545"/>
        <v>SENIOR</v>
      </c>
      <c r="S7037" s="1" t="str">
        <f t="shared" si="546"/>
        <v>Aug</v>
      </c>
      <c r="T7037" s="1">
        <f t="shared" si="547"/>
        <v>2021</v>
      </c>
      <c r="U7037" s="1" t="str">
        <f t="shared" si="548"/>
        <v>High</v>
      </c>
      <c r="V7037" s="1" t="str">
        <f t="shared" si="549"/>
        <v>Normal</v>
      </c>
    </row>
    <row r="7038" spans="1:22" x14ac:dyDescent="0.2">
      <c r="A7038" s="1" t="s">
        <v>15071</v>
      </c>
      <c r="B7038" s="2">
        <v>44994</v>
      </c>
      <c r="C7038" s="1" t="s">
        <v>8002</v>
      </c>
      <c r="D7038">
        <v>31</v>
      </c>
      <c r="E7038" s="1" t="s">
        <v>8003</v>
      </c>
      <c r="F7038" s="1" t="s">
        <v>8037</v>
      </c>
      <c r="G7038" s="1" t="s">
        <v>8015</v>
      </c>
      <c r="H7038">
        <v>2</v>
      </c>
      <c r="I7038">
        <v>4</v>
      </c>
      <c r="J7038" s="1" t="s">
        <v>8016</v>
      </c>
      <c r="K7038">
        <v>3</v>
      </c>
      <c r="L7038">
        <v>2</v>
      </c>
      <c r="M7038">
        <v>0</v>
      </c>
      <c r="N7038" s="1" t="s">
        <v>8023</v>
      </c>
      <c r="O7038" s="1" t="s">
        <v>8050</v>
      </c>
      <c r="P7038">
        <v>0.27</v>
      </c>
      <c r="Q7038">
        <v>0</v>
      </c>
      <c r="R7038" t="str">
        <f t="shared" si="545"/>
        <v>YOUNG ADULT</v>
      </c>
      <c r="S7038" s="1" t="str">
        <f t="shared" si="546"/>
        <v>Mar</v>
      </c>
      <c r="T7038" s="1">
        <f t="shared" si="547"/>
        <v>2023</v>
      </c>
      <c r="U7038" s="1" t="str">
        <f t="shared" si="548"/>
        <v>Low</v>
      </c>
      <c r="V7038" s="1" t="str">
        <f t="shared" si="549"/>
        <v>Normal</v>
      </c>
    </row>
    <row r="7039" spans="1:22" x14ac:dyDescent="0.2">
      <c r="A7039" s="1" t="s">
        <v>15072</v>
      </c>
      <c r="B7039" s="2">
        <v>44214</v>
      </c>
      <c r="C7039" s="1" t="s">
        <v>8031</v>
      </c>
      <c r="D7039">
        <v>42</v>
      </c>
      <c r="E7039" s="1" t="s">
        <v>8003</v>
      </c>
      <c r="F7039" s="1" t="s">
        <v>8014</v>
      </c>
      <c r="G7039" s="1" t="s">
        <v>8005</v>
      </c>
      <c r="H7039">
        <v>4</v>
      </c>
      <c r="I7039">
        <v>6</v>
      </c>
      <c r="J7039" s="1" t="s">
        <v>8027</v>
      </c>
      <c r="K7039">
        <v>6</v>
      </c>
      <c r="L7039">
        <v>4</v>
      </c>
      <c r="M7039">
        <v>1</v>
      </c>
      <c r="N7039" s="1" t="s">
        <v>8011</v>
      </c>
      <c r="O7039" s="1" t="s">
        <v>8008</v>
      </c>
      <c r="P7039">
        <v>0.53</v>
      </c>
      <c r="Q7039">
        <v>1</v>
      </c>
      <c r="R7039" t="str">
        <f t="shared" si="545"/>
        <v>ADULT</v>
      </c>
      <c r="S7039" s="1" t="str">
        <f t="shared" si="546"/>
        <v>Jan</v>
      </c>
      <c r="T7039" s="1">
        <f t="shared" si="547"/>
        <v>2021</v>
      </c>
      <c r="U7039" s="1" t="str">
        <f t="shared" si="548"/>
        <v>Medium</v>
      </c>
      <c r="V7039" s="1" t="str">
        <f t="shared" si="549"/>
        <v>Normal</v>
      </c>
    </row>
    <row r="7040" spans="1:22" x14ac:dyDescent="0.2">
      <c r="A7040" s="1" t="s">
        <v>15073</v>
      </c>
      <c r="B7040" s="2">
        <v>45069</v>
      </c>
      <c r="C7040" s="1" t="s">
        <v>8002</v>
      </c>
      <c r="D7040">
        <v>19</v>
      </c>
      <c r="E7040" s="1" t="s">
        <v>8013</v>
      </c>
      <c r="F7040" s="1" t="s">
        <v>8032</v>
      </c>
      <c r="G7040" s="1" t="s">
        <v>8044</v>
      </c>
      <c r="H7040">
        <v>1</v>
      </c>
      <c r="I7040">
        <v>7</v>
      </c>
      <c r="J7040" s="1" t="s">
        <v>8006</v>
      </c>
      <c r="K7040">
        <v>2</v>
      </c>
      <c r="L7040">
        <v>2</v>
      </c>
      <c r="M7040">
        <v>0</v>
      </c>
      <c r="N7040" s="1" t="s">
        <v>8011</v>
      </c>
      <c r="O7040" s="1" t="s">
        <v>8050</v>
      </c>
      <c r="P7040">
        <v>0.25</v>
      </c>
      <c r="Q7040">
        <v>0</v>
      </c>
      <c r="R7040" t="str">
        <f t="shared" si="545"/>
        <v>YOUNG ADULT</v>
      </c>
      <c r="S7040" s="1" t="str">
        <f t="shared" si="546"/>
        <v>May</v>
      </c>
      <c r="T7040" s="1">
        <f t="shared" si="547"/>
        <v>2023</v>
      </c>
      <c r="U7040" s="1" t="str">
        <f t="shared" si="548"/>
        <v>Low</v>
      </c>
      <c r="V7040" s="1" t="str">
        <f t="shared" si="549"/>
        <v>Normal</v>
      </c>
    </row>
    <row r="7041" spans="1:22" x14ac:dyDescent="0.2">
      <c r="A7041" s="1" t="s">
        <v>15074</v>
      </c>
      <c r="B7041" s="2">
        <v>44222</v>
      </c>
      <c r="C7041" s="1" t="s">
        <v>8031</v>
      </c>
      <c r="D7041">
        <v>44</v>
      </c>
      <c r="E7041" s="1" t="s">
        <v>8013</v>
      </c>
      <c r="F7041" s="1" t="s">
        <v>8014</v>
      </c>
      <c r="G7041" s="1" t="s">
        <v>8035</v>
      </c>
      <c r="H7041">
        <v>3</v>
      </c>
      <c r="I7041">
        <v>9</v>
      </c>
      <c r="J7041" s="1" t="s">
        <v>8006</v>
      </c>
      <c r="K7041">
        <v>6</v>
      </c>
      <c r="L7041">
        <v>4</v>
      </c>
      <c r="M7041">
        <v>1</v>
      </c>
      <c r="N7041" s="1" t="s">
        <v>8038</v>
      </c>
      <c r="O7041" s="1" t="s">
        <v>8008</v>
      </c>
      <c r="P7041">
        <v>0.76</v>
      </c>
      <c r="Q7041">
        <v>1</v>
      </c>
      <c r="R7041" t="str">
        <f t="shared" si="545"/>
        <v>ADULT</v>
      </c>
      <c r="S7041" s="1" t="str">
        <f t="shared" si="546"/>
        <v>Jan</v>
      </c>
      <c r="T7041" s="1">
        <f t="shared" si="547"/>
        <v>2021</v>
      </c>
      <c r="U7041" s="1" t="str">
        <f t="shared" si="548"/>
        <v>High</v>
      </c>
      <c r="V7041" s="1" t="str">
        <f t="shared" si="549"/>
        <v>Normal</v>
      </c>
    </row>
    <row r="7042" spans="1:22" x14ac:dyDescent="0.2">
      <c r="A7042" s="1" t="s">
        <v>15075</v>
      </c>
      <c r="B7042" s="2">
        <v>44455</v>
      </c>
      <c r="C7042" s="1" t="s">
        <v>8010</v>
      </c>
      <c r="D7042">
        <v>71</v>
      </c>
      <c r="E7042" s="1" t="s">
        <v>8013</v>
      </c>
      <c r="F7042" s="1" t="s">
        <v>8014</v>
      </c>
      <c r="G7042" s="1" t="s">
        <v>8005</v>
      </c>
      <c r="H7042">
        <v>6</v>
      </c>
      <c r="I7042">
        <v>8</v>
      </c>
      <c r="J7042" s="1" t="s">
        <v>8027</v>
      </c>
      <c r="K7042">
        <v>10</v>
      </c>
      <c r="L7042">
        <v>6</v>
      </c>
      <c r="M7042">
        <v>2</v>
      </c>
      <c r="N7042" s="1" t="s">
        <v>8007</v>
      </c>
      <c r="O7042" s="1" t="s">
        <v>8017</v>
      </c>
      <c r="P7042">
        <v>0.97</v>
      </c>
      <c r="Q7042">
        <v>1</v>
      </c>
      <c r="R7042" t="str">
        <f t="shared" ref="R7042:R7105" si="550">IF(D7042&lt;18,"CHILD",IF(D7042&lt;40,"YOUNG ADULT",IF(D7042&lt;65,"ADULT","SENIOR")))</f>
        <v>SENIOR</v>
      </c>
      <c r="S7042" s="1" t="str">
        <f t="shared" ref="S7042:S7105" si="551">TEXT(B7042,"MMM")</f>
        <v>Sep</v>
      </c>
      <c r="T7042" s="1">
        <f t="shared" ref="T7042:T7105" si="552">YEAR(B7042)</f>
        <v>2021</v>
      </c>
      <c r="U7042" s="1" t="str">
        <f t="shared" ref="U7042:U7105" si="553">IF(P7042&lt;0.3,"Low",IF(P7042&lt;0.7,"Medium","High"))</f>
        <v>High</v>
      </c>
      <c r="V7042" s="1" t="str">
        <f t="shared" ref="V7042:V7105" si="554">IF(M7042&gt;=3,"Frequent","Normal")</f>
        <v>Normal</v>
      </c>
    </row>
    <row r="7043" spans="1:22" x14ac:dyDescent="0.2">
      <c r="A7043" s="1" t="s">
        <v>15076</v>
      </c>
      <c r="B7043" s="2">
        <v>44490</v>
      </c>
      <c r="C7043" s="1" t="s">
        <v>8010</v>
      </c>
      <c r="D7043">
        <v>50</v>
      </c>
      <c r="E7043" s="1" t="s">
        <v>8013</v>
      </c>
      <c r="F7043" s="1" t="s">
        <v>8032</v>
      </c>
      <c r="G7043" s="1" t="s">
        <v>8015</v>
      </c>
      <c r="H7043">
        <v>5</v>
      </c>
      <c r="I7043">
        <v>5</v>
      </c>
      <c r="J7043" s="1" t="s">
        <v>8016</v>
      </c>
      <c r="K7043">
        <v>8</v>
      </c>
      <c r="L7043">
        <v>6</v>
      </c>
      <c r="M7043">
        <v>1</v>
      </c>
      <c r="N7043" s="1" t="s">
        <v>8011</v>
      </c>
      <c r="O7043" s="1" t="s">
        <v>8008</v>
      </c>
      <c r="P7043">
        <v>0.72</v>
      </c>
      <c r="Q7043">
        <v>1</v>
      </c>
      <c r="R7043" t="str">
        <f t="shared" si="550"/>
        <v>ADULT</v>
      </c>
      <c r="S7043" s="1" t="str">
        <f t="shared" si="551"/>
        <v>Oct</v>
      </c>
      <c r="T7043" s="1">
        <f t="shared" si="552"/>
        <v>2021</v>
      </c>
      <c r="U7043" s="1" t="str">
        <f t="shared" si="553"/>
        <v>High</v>
      </c>
      <c r="V7043" s="1" t="str">
        <f t="shared" si="554"/>
        <v>Normal</v>
      </c>
    </row>
    <row r="7044" spans="1:22" x14ac:dyDescent="0.2">
      <c r="A7044" s="1" t="s">
        <v>15077</v>
      </c>
      <c r="B7044" s="2">
        <v>44369</v>
      </c>
      <c r="C7044" s="1" t="s">
        <v>8019</v>
      </c>
      <c r="D7044">
        <v>65</v>
      </c>
      <c r="E7044" s="1" t="s">
        <v>8003</v>
      </c>
      <c r="F7044" s="1" t="s">
        <v>8014</v>
      </c>
      <c r="G7044" s="1" t="s">
        <v>8044</v>
      </c>
      <c r="H7044">
        <v>4</v>
      </c>
      <c r="I7044">
        <v>7</v>
      </c>
      <c r="J7044" s="1" t="s">
        <v>8016</v>
      </c>
      <c r="K7044">
        <v>7</v>
      </c>
      <c r="L7044">
        <v>2</v>
      </c>
      <c r="M7044">
        <v>1</v>
      </c>
      <c r="N7044" s="1" t="s">
        <v>8038</v>
      </c>
      <c r="O7044" s="1" t="s">
        <v>8008</v>
      </c>
      <c r="P7044">
        <v>0.89</v>
      </c>
      <c r="Q7044">
        <v>1</v>
      </c>
      <c r="R7044" t="str">
        <f t="shared" si="550"/>
        <v>SENIOR</v>
      </c>
      <c r="S7044" s="1" t="str">
        <f t="shared" si="551"/>
        <v>Jun</v>
      </c>
      <c r="T7044" s="1">
        <f t="shared" si="552"/>
        <v>2021</v>
      </c>
      <c r="U7044" s="1" t="str">
        <f t="shared" si="553"/>
        <v>High</v>
      </c>
      <c r="V7044" s="1" t="str">
        <f t="shared" si="554"/>
        <v>Normal</v>
      </c>
    </row>
    <row r="7045" spans="1:22" x14ac:dyDescent="0.2">
      <c r="A7045" s="1" t="s">
        <v>15078</v>
      </c>
      <c r="B7045" s="2">
        <v>44723</v>
      </c>
      <c r="C7045" s="1" t="s">
        <v>8019</v>
      </c>
      <c r="D7045">
        <v>32</v>
      </c>
      <c r="E7045" s="1" t="s">
        <v>8003</v>
      </c>
      <c r="F7045" s="1" t="s">
        <v>8032</v>
      </c>
      <c r="G7045" s="1" t="s">
        <v>8026</v>
      </c>
      <c r="H7045">
        <v>3</v>
      </c>
      <c r="I7045">
        <v>6</v>
      </c>
      <c r="J7045" s="1" t="s">
        <v>8016</v>
      </c>
      <c r="K7045">
        <v>4</v>
      </c>
      <c r="L7045">
        <v>2</v>
      </c>
      <c r="M7045">
        <v>1</v>
      </c>
      <c r="N7045" s="1" t="s">
        <v>8011</v>
      </c>
      <c r="O7045" s="1" t="s">
        <v>8008</v>
      </c>
      <c r="P7045">
        <v>0.37</v>
      </c>
      <c r="Q7045">
        <v>0</v>
      </c>
      <c r="R7045" t="str">
        <f t="shared" si="550"/>
        <v>YOUNG ADULT</v>
      </c>
      <c r="S7045" s="1" t="str">
        <f t="shared" si="551"/>
        <v>Jun</v>
      </c>
      <c r="T7045" s="1">
        <f t="shared" si="552"/>
        <v>2022</v>
      </c>
      <c r="U7045" s="1" t="str">
        <f t="shared" si="553"/>
        <v>Medium</v>
      </c>
      <c r="V7045" s="1" t="str">
        <f t="shared" si="554"/>
        <v>Normal</v>
      </c>
    </row>
    <row r="7046" spans="1:22" x14ac:dyDescent="0.2">
      <c r="A7046" s="1" t="s">
        <v>15079</v>
      </c>
      <c r="B7046" s="2">
        <v>44507</v>
      </c>
      <c r="C7046" s="1" t="s">
        <v>8010</v>
      </c>
      <c r="D7046">
        <v>71</v>
      </c>
      <c r="E7046" s="1" t="s">
        <v>8003</v>
      </c>
      <c r="F7046" s="1" t="s">
        <v>8004</v>
      </c>
      <c r="G7046" s="1" t="s">
        <v>8005</v>
      </c>
      <c r="H7046">
        <v>7</v>
      </c>
      <c r="I7046">
        <v>9</v>
      </c>
      <c r="J7046" s="1" t="s">
        <v>8027</v>
      </c>
      <c r="K7046">
        <v>12</v>
      </c>
      <c r="L7046">
        <v>5</v>
      </c>
      <c r="M7046">
        <v>5</v>
      </c>
      <c r="N7046" s="1" t="s">
        <v>8007</v>
      </c>
      <c r="O7046" s="1" t="s">
        <v>8017</v>
      </c>
      <c r="P7046">
        <v>0.97</v>
      </c>
      <c r="Q7046">
        <v>1</v>
      </c>
      <c r="R7046" t="str">
        <f t="shared" si="550"/>
        <v>SENIOR</v>
      </c>
      <c r="S7046" s="1" t="str">
        <f t="shared" si="551"/>
        <v>Nov</v>
      </c>
      <c r="T7046" s="1">
        <f t="shared" si="552"/>
        <v>2021</v>
      </c>
      <c r="U7046" s="1" t="str">
        <f t="shared" si="553"/>
        <v>High</v>
      </c>
      <c r="V7046" s="1" t="str">
        <f t="shared" si="554"/>
        <v>Frequent</v>
      </c>
    </row>
    <row r="7047" spans="1:22" x14ac:dyDescent="0.2">
      <c r="A7047" s="1" t="s">
        <v>15080</v>
      </c>
      <c r="B7047" s="2">
        <v>45284</v>
      </c>
      <c r="C7047" s="1" t="s">
        <v>8031</v>
      </c>
      <c r="D7047">
        <v>48</v>
      </c>
      <c r="E7047" s="1" t="s">
        <v>8003</v>
      </c>
      <c r="F7047" s="1" t="s">
        <v>8032</v>
      </c>
      <c r="G7047" s="1" t="s">
        <v>8062</v>
      </c>
      <c r="H7047">
        <v>3</v>
      </c>
      <c r="I7047">
        <v>7</v>
      </c>
      <c r="J7047" s="1" t="s">
        <v>8016</v>
      </c>
      <c r="K7047">
        <v>6</v>
      </c>
      <c r="L7047">
        <v>2</v>
      </c>
      <c r="M7047">
        <v>1</v>
      </c>
      <c r="N7047" s="1" t="s">
        <v>8011</v>
      </c>
      <c r="O7047" s="1" t="s">
        <v>8008</v>
      </c>
      <c r="P7047">
        <v>0.41</v>
      </c>
      <c r="Q7047">
        <v>1</v>
      </c>
      <c r="R7047" t="str">
        <f t="shared" si="550"/>
        <v>ADULT</v>
      </c>
      <c r="S7047" s="1" t="str">
        <f t="shared" si="551"/>
        <v>Dec</v>
      </c>
      <c r="T7047" s="1">
        <f t="shared" si="552"/>
        <v>2023</v>
      </c>
      <c r="U7047" s="1" t="str">
        <f t="shared" si="553"/>
        <v>Medium</v>
      </c>
      <c r="V7047" s="1" t="str">
        <f t="shared" si="554"/>
        <v>Normal</v>
      </c>
    </row>
    <row r="7048" spans="1:22" x14ac:dyDescent="0.2">
      <c r="A7048" s="1" t="s">
        <v>15081</v>
      </c>
      <c r="B7048" s="2">
        <v>44832</v>
      </c>
      <c r="C7048" s="1" t="s">
        <v>8010</v>
      </c>
      <c r="D7048">
        <v>58</v>
      </c>
      <c r="E7048" s="1" t="s">
        <v>8003</v>
      </c>
      <c r="F7048" s="1" t="s">
        <v>8014</v>
      </c>
      <c r="G7048" s="1" t="s">
        <v>8005</v>
      </c>
      <c r="H7048">
        <v>4</v>
      </c>
      <c r="I7048">
        <v>7</v>
      </c>
      <c r="J7048" s="1" t="s">
        <v>8027</v>
      </c>
      <c r="K7048">
        <v>7</v>
      </c>
      <c r="L7048">
        <v>3</v>
      </c>
      <c r="M7048">
        <v>1</v>
      </c>
      <c r="N7048" s="1" t="s">
        <v>8011</v>
      </c>
      <c r="O7048" s="1" t="s">
        <v>8008</v>
      </c>
      <c r="P7048">
        <v>0.49</v>
      </c>
      <c r="Q7048">
        <v>1</v>
      </c>
      <c r="R7048" t="str">
        <f t="shared" si="550"/>
        <v>ADULT</v>
      </c>
      <c r="S7048" s="1" t="str">
        <f t="shared" si="551"/>
        <v>Sep</v>
      </c>
      <c r="T7048" s="1">
        <f t="shared" si="552"/>
        <v>2022</v>
      </c>
      <c r="U7048" s="1" t="str">
        <f t="shared" si="553"/>
        <v>Medium</v>
      </c>
      <c r="V7048" s="1" t="str">
        <f t="shared" si="554"/>
        <v>Normal</v>
      </c>
    </row>
    <row r="7049" spans="1:22" x14ac:dyDescent="0.2">
      <c r="A7049" s="1" t="s">
        <v>15082</v>
      </c>
      <c r="B7049" s="2">
        <v>44817</v>
      </c>
      <c r="C7049" s="1" t="s">
        <v>8010</v>
      </c>
      <c r="D7049">
        <v>56</v>
      </c>
      <c r="E7049" s="1" t="s">
        <v>8013</v>
      </c>
      <c r="F7049" s="1" t="s">
        <v>8014</v>
      </c>
      <c r="G7049" s="1" t="s">
        <v>8044</v>
      </c>
      <c r="H7049">
        <v>4</v>
      </c>
      <c r="I7049">
        <v>9</v>
      </c>
      <c r="J7049" s="1" t="s">
        <v>8006</v>
      </c>
      <c r="K7049">
        <v>7</v>
      </c>
      <c r="L7049">
        <v>2</v>
      </c>
      <c r="M7049">
        <v>2</v>
      </c>
      <c r="N7049" s="1" t="s">
        <v>8038</v>
      </c>
      <c r="O7049" s="1" t="s">
        <v>8008</v>
      </c>
      <c r="P7049">
        <v>0.97</v>
      </c>
      <c r="Q7049">
        <v>0</v>
      </c>
      <c r="R7049" t="str">
        <f t="shared" si="550"/>
        <v>ADULT</v>
      </c>
      <c r="S7049" s="1" t="str">
        <f t="shared" si="551"/>
        <v>Sep</v>
      </c>
      <c r="T7049" s="1">
        <f t="shared" si="552"/>
        <v>2022</v>
      </c>
      <c r="U7049" s="1" t="str">
        <f t="shared" si="553"/>
        <v>High</v>
      </c>
      <c r="V7049" s="1" t="str">
        <f t="shared" si="554"/>
        <v>Normal</v>
      </c>
    </row>
    <row r="7050" spans="1:22" x14ac:dyDescent="0.2">
      <c r="A7050" s="1" t="s">
        <v>15083</v>
      </c>
      <c r="B7050" s="2">
        <v>44438</v>
      </c>
      <c r="C7050" s="1" t="s">
        <v>8019</v>
      </c>
      <c r="D7050">
        <v>36</v>
      </c>
      <c r="E7050" s="1" t="s">
        <v>8003</v>
      </c>
      <c r="F7050" s="1" t="s">
        <v>8004</v>
      </c>
      <c r="G7050" s="1" t="s">
        <v>8020</v>
      </c>
      <c r="H7050">
        <v>3</v>
      </c>
      <c r="I7050">
        <v>8</v>
      </c>
      <c r="J7050" s="1" t="s">
        <v>8006</v>
      </c>
      <c r="K7050">
        <v>4</v>
      </c>
      <c r="L7050">
        <v>2</v>
      </c>
      <c r="M7050">
        <v>1</v>
      </c>
      <c r="N7050" s="1" t="s">
        <v>8011</v>
      </c>
      <c r="O7050" s="1" t="s">
        <v>8008</v>
      </c>
      <c r="P7050">
        <v>0.63</v>
      </c>
      <c r="Q7050">
        <v>0</v>
      </c>
      <c r="R7050" t="str">
        <f t="shared" si="550"/>
        <v>YOUNG ADULT</v>
      </c>
      <c r="S7050" s="1" t="str">
        <f t="shared" si="551"/>
        <v>Aug</v>
      </c>
      <c r="T7050" s="1">
        <f t="shared" si="552"/>
        <v>2021</v>
      </c>
      <c r="U7050" s="1" t="str">
        <f t="shared" si="553"/>
        <v>Medium</v>
      </c>
      <c r="V7050" s="1" t="str">
        <f t="shared" si="554"/>
        <v>Normal</v>
      </c>
    </row>
    <row r="7051" spans="1:22" x14ac:dyDescent="0.2">
      <c r="A7051" s="1" t="s">
        <v>15084</v>
      </c>
      <c r="B7051" s="2">
        <v>44644</v>
      </c>
      <c r="C7051" s="1" t="s">
        <v>8002</v>
      </c>
      <c r="D7051">
        <v>38</v>
      </c>
      <c r="E7051" s="1" t="s">
        <v>8003</v>
      </c>
      <c r="F7051" s="1" t="s">
        <v>8032</v>
      </c>
      <c r="G7051" s="1" t="s">
        <v>8060</v>
      </c>
      <c r="H7051">
        <v>3</v>
      </c>
      <c r="I7051">
        <v>9</v>
      </c>
      <c r="J7051" s="1" t="s">
        <v>8006</v>
      </c>
      <c r="K7051">
        <v>8</v>
      </c>
      <c r="L7051">
        <v>2</v>
      </c>
      <c r="M7051">
        <v>1</v>
      </c>
      <c r="N7051" s="1" t="s">
        <v>8011</v>
      </c>
      <c r="O7051" s="1" t="s">
        <v>8008</v>
      </c>
      <c r="P7051">
        <v>0.69</v>
      </c>
      <c r="Q7051">
        <v>1</v>
      </c>
      <c r="R7051" t="str">
        <f t="shared" si="550"/>
        <v>YOUNG ADULT</v>
      </c>
      <c r="S7051" s="1" t="str">
        <f t="shared" si="551"/>
        <v>Mar</v>
      </c>
      <c r="T7051" s="1">
        <f t="shared" si="552"/>
        <v>2022</v>
      </c>
      <c r="U7051" s="1" t="str">
        <f t="shared" si="553"/>
        <v>Medium</v>
      </c>
      <c r="V7051" s="1" t="str">
        <f t="shared" si="554"/>
        <v>Normal</v>
      </c>
    </row>
    <row r="7052" spans="1:22" x14ac:dyDescent="0.2">
      <c r="A7052" s="1" t="s">
        <v>15085</v>
      </c>
      <c r="B7052" s="2">
        <v>44332</v>
      </c>
      <c r="C7052" s="1" t="s">
        <v>8002</v>
      </c>
      <c r="D7052">
        <v>74</v>
      </c>
      <c r="E7052" s="1" t="s">
        <v>8003</v>
      </c>
      <c r="F7052" s="1" t="s">
        <v>8037</v>
      </c>
      <c r="G7052" s="1" t="s">
        <v>8005</v>
      </c>
      <c r="H7052">
        <v>5</v>
      </c>
      <c r="I7052">
        <v>6</v>
      </c>
      <c r="J7052" s="1" t="s">
        <v>8016</v>
      </c>
      <c r="K7052">
        <v>8</v>
      </c>
      <c r="L7052">
        <v>4</v>
      </c>
      <c r="M7052">
        <v>2</v>
      </c>
      <c r="N7052" s="1" t="s">
        <v>8007</v>
      </c>
      <c r="O7052" s="1" t="s">
        <v>8008</v>
      </c>
      <c r="P7052">
        <v>0.97</v>
      </c>
      <c r="Q7052">
        <v>1</v>
      </c>
      <c r="R7052" t="str">
        <f t="shared" si="550"/>
        <v>SENIOR</v>
      </c>
      <c r="S7052" s="1" t="str">
        <f t="shared" si="551"/>
        <v>May</v>
      </c>
      <c r="T7052" s="1">
        <f t="shared" si="552"/>
        <v>2021</v>
      </c>
      <c r="U7052" s="1" t="str">
        <f t="shared" si="553"/>
        <v>High</v>
      </c>
      <c r="V7052" s="1" t="str">
        <f t="shared" si="554"/>
        <v>Normal</v>
      </c>
    </row>
    <row r="7053" spans="1:22" x14ac:dyDescent="0.2">
      <c r="A7053" s="1" t="s">
        <v>15086</v>
      </c>
      <c r="B7053" s="2">
        <v>45031</v>
      </c>
      <c r="C7053" s="1" t="s">
        <v>8002</v>
      </c>
      <c r="D7053">
        <v>64</v>
      </c>
      <c r="E7053" s="1" t="s">
        <v>8013</v>
      </c>
      <c r="F7053" s="1" t="s">
        <v>8037</v>
      </c>
      <c r="G7053" s="1" t="s">
        <v>8005</v>
      </c>
      <c r="H7053">
        <v>4</v>
      </c>
      <c r="I7053">
        <v>6</v>
      </c>
      <c r="J7053" s="1" t="s">
        <v>8041</v>
      </c>
      <c r="K7053">
        <v>7</v>
      </c>
      <c r="L7053">
        <v>3</v>
      </c>
      <c r="M7053">
        <v>1</v>
      </c>
      <c r="N7053" s="1" t="s">
        <v>8038</v>
      </c>
      <c r="O7053" s="1" t="s">
        <v>8008</v>
      </c>
      <c r="P7053">
        <v>0.69</v>
      </c>
      <c r="Q7053">
        <v>0</v>
      </c>
      <c r="R7053" t="str">
        <f t="shared" si="550"/>
        <v>ADULT</v>
      </c>
      <c r="S7053" s="1" t="str">
        <f t="shared" si="551"/>
        <v>Apr</v>
      </c>
      <c r="T7053" s="1">
        <f t="shared" si="552"/>
        <v>2023</v>
      </c>
      <c r="U7053" s="1" t="str">
        <f t="shared" si="553"/>
        <v>Medium</v>
      </c>
      <c r="V7053" s="1" t="str">
        <f t="shared" si="554"/>
        <v>Normal</v>
      </c>
    </row>
    <row r="7054" spans="1:22" x14ac:dyDescent="0.2">
      <c r="A7054" s="1" t="s">
        <v>15087</v>
      </c>
      <c r="B7054" s="2">
        <v>44559</v>
      </c>
      <c r="C7054" s="1" t="s">
        <v>8031</v>
      </c>
      <c r="D7054">
        <v>75</v>
      </c>
      <c r="E7054" s="1" t="s">
        <v>8003</v>
      </c>
      <c r="F7054" s="1" t="s">
        <v>8004</v>
      </c>
      <c r="G7054" s="1" t="s">
        <v>8062</v>
      </c>
      <c r="H7054">
        <v>5</v>
      </c>
      <c r="I7054">
        <v>9</v>
      </c>
      <c r="J7054" s="1" t="s">
        <v>8027</v>
      </c>
      <c r="K7054">
        <v>8</v>
      </c>
      <c r="L7054">
        <v>6</v>
      </c>
      <c r="M7054">
        <v>2</v>
      </c>
      <c r="N7054" s="1" t="s">
        <v>8007</v>
      </c>
      <c r="O7054" s="1" t="s">
        <v>8008</v>
      </c>
      <c r="P7054">
        <v>0.97</v>
      </c>
      <c r="Q7054">
        <v>1</v>
      </c>
      <c r="R7054" t="str">
        <f t="shared" si="550"/>
        <v>SENIOR</v>
      </c>
      <c r="S7054" s="1" t="str">
        <f t="shared" si="551"/>
        <v>Dec</v>
      </c>
      <c r="T7054" s="1">
        <f t="shared" si="552"/>
        <v>2021</v>
      </c>
      <c r="U7054" s="1" t="str">
        <f t="shared" si="553"/>
        <v>High</v>
      </c>
      <c r="V7054" s="1" t="str">
        <f t="shared" si="554"/>
        <v>Normal</v>
      </c>
    </row>
    <row r="7055" spans="1:22" x14ac:dyDescent="0.2">
      <c r="A7055" s="1" t="s">
        <v>15088</v>
      </c>
      <c r="B7055" s="2">
        <v>45020</v>
      </c>
      <c r="C7055" s="1" t="s">
        <v>8002</v>
      </c>
      <c r="D7055">
        <v>63</v>
      </c>
      <c r="E7055" s="1" t="s">
        <v>8003</v>
      </c>
      <c r="F7055" s="1" t="s">
        <v>8022</v>
      </c>
      <c r="G7055" s="1" t="s">
        <v>8035</v>
      </c>
      <c r="H7055">
        <v>5</v>
      </c>
      <c r="I7055">
        <v>10</v>
      </c>
      <c r="J7055" s="1" t="s">
        <v>8027</v>
      </c>
      <c r="K7055">
        <v>10</v>
      </c>
      <c r="L7055">
        <v>4</v>
      </c>
      <c r="M7055">
        <v>1</v>
      </c>
      <c r="N7055" s="1" t="s">
        <v>8011</v>
      </c>
      <c r="O7055" s="1" t="s">
        <v>8008</v>
      </c>
      <c r="P7055">
        <v>0.97</v>
      </c>
      <c r="Q7055">
        <v>1</v>
      </c>
      <c r="R7055" t="str">
        <f t="shared" si="550"/>
        <v>ADULT</v>
      </c>
      <c r="S7055" s="1" t="str">
        <f t="shared" si="551"/>
        <v>Apr</v>
      </c>
      <c r="T7055" s="1">
        <f t="shared" si="552"/>
        <v>2023</v>
      </c>
      <c r="U7055" s="1" t="str">
        <f t="shared" si="553"/>
        <v>High</v>
      </c>
      <c r="V7055" s="1" t="str">
        <f t="shared" si="554"/>
        <v>Normal</v>
      </c>
    </row>
    <row r="7056" spans="1:22" x14ac:dyDescent="0.2">
      <c r="A7056" s="1" t="s">
        <v>15089</v>
      </c>
      <c r="B7056" s="2">
        <v>44604</v>
      </c>
      <c r="C7056" s="1" t="s">
        <v>8031</v>
      </c>
      <c r="D7056">
        <v>60</v>
      </c>
      <c r="E7056" s="1" t="s">
        <v>8003</v>
      </c>
      <c r="F7056" s="1" t="s">
        <v>8014</v>
      </c>
      <c r="G7056" s="1" t="s">
        <v>8060</v>
      </c>
      <c r="H7056">
        <v>5</v>
      </c>
      <c r="I7056">
        <v>8</v>
      </c>
      <c r="J7056" s="1" t="s">
        <v>8016</v>
      </c>
      <c r="K7056">
        <v>8</v>
      </c>
      <c r="L7056">
        <v>4</v>
      </c>
      <c r="M7056">
        <v>1</v>
      </c>
      <c r="N7056" s="1" t="s">
        <v>8011</v>
      </c>
      <c r="O7056" s="1" t="s">
        <v>8008</v>
      </c>
      <c r="P7056">
        <v>0.97</v>
      </c>
      <c r="Q7056">
        <v>1</v>
      </c>
      <c r="R7056" t="str">
        <f t="shared" si="550"/>
        <v>ADULT</v>
      </c>
      <c r="S7056" s="1" t="str">
        <f t="shared" si="551"/>
        <v>Feb</v>
      </c>
      <c r="T7056" s="1">
        <f t="shared" si="552"/>
        <v>2022</v>
      </c>
      <c r="U7056" s="1" t="str">
        <f t="shared" si="553"/>
        <v>High</v>
      </c>
      <c r="V7056" s="1" t="str">
        <f t="shared" si="554"/>
        <v>Normal</v>
      </c>
    </row>
    <row r="7057" spans="1:22" x14ac:dyDescent="0.2">
      <c r="A7057" s="1" t="s">
        <v>15090</v>
      </c>
      <c r="B7057" s="2">
        <v>45279</v>
      </c>
      <c r="C7057" s="1" t="s">
        <v>8031</v>
      </c>
      <c r="D7057">
        <v>28</v>
      </c>
      <c r="E7057" s="1" t="s">
        <v>8003</v>
      </c>
      <c r="F7057" s="1" t="s">
        <v>8004</v>
      </c>
      <c r="G7057" s="1" t="s">
        <v>8062</v>
      </c>
      <c r="H7057">
        <v>3</v>
      </c>
      <c r="I7057">
        <v>7</v>
      </c>
      <c r="J7057" s="1" t="s">
        <v>8041</v>
      </c>
      <c r="K7057">
        <v>4</v>
      </c>
      <c r="L7057">
        <v>2</v>
      </c>
      <c r="M7057">
        <v>1</v>
      </c>
      <c r="N7057" s="1" t="s">
        <v>8023</v>
      </c>
      <c r="O7057" s="1" t="s">
        <v>8008</v>
      </c>
      <c r="P7057">
        <v>0.55000000000000004</v>
      </c>
      <c r="Q7057">
        <v>1</v>
      </c>
      <c r="R7057" t="str">
        <f t="shared" si="550"/>
        <v>YOUNG ADULT</v>
      </c>
      <c r="S7057" s="1" t="str">
        <f t="shared" si="551"/>
        <v>Dec</v>
      </c>
      <c r="T7057" s="1">
        <f t="shared" si="552"/>
        <v>2023</v>
      </c>
      <c r="U7057" s="1" t="str">
        <f t="shared" si="553"/>
        <v>Medium</v>
      </c>
      <c r="V7057" s="1" t="str">
        <f t="shared" si="554"/>
        <v>Normal</v>
      </c>
    </row>
    <row r="7058" spans="1:22" x14ac:dyDescent="0.2">
      <c r="A7058" s="1" t="s">
        <v>15091</v>
      </c>
      <c r="B7058" s="2">
        <v>44384</v>
      </c>
      <c r="C7058" s="1" t="s">
        <v>8019</v>
      </c>
      <c r="D7058">
        <v>53</v>
      </c>
      <c r="E7058" s="1" t="s">
        <v>8003</v>
      </c>
      <c r="F7058" s="1" t="s">
        <v>8022</v>
      </c>
      <c r="G7058" s="1" t="s">
        <v>8044</v>
      </c>
      <c r="H7058">
        <v>5</v>
      </c>
      <c r="I7058">
        <v>8</v>
      </c>
      <c r="J7058" s="1" t="s">
        <v>8016</v>
      </c>
      <c r="K7058">
        <v>8</v>
      </c>
      <c r="L7058">
        <v>6</v>
      </c>
      <c r="M7058">
        <v>3</v>
      </c>
      <c r="N7058" s="1" t="s">
        <v>8023</v>
      </c>
      <c r="O7058" s="1" t="s">
        <v>8008</v>
      </c>
      <c r="P7058">
        <v>0.97</v>
      </c>
      <c r="Q7058">
        <v>1</v>
      </c>
      <c r="R7058" t="str">
        <f t="shared" si="550"/>
        <v>ADULT</v>
      </c>
      <c r="S7058" s="1" t="str">
        <f t="shared" si="551"/>
        <v>Jul</v>
      </c>
      <c r="T7058" s="1">
        <f t="shared" si="552"/>
        <v>2021</v>
      </c>
      <c r="U7058" s="1" t="str">
        <f t="shared" si="553"/>
        <v>High</v>
      </c>
      <c r="V7058" s="1" t="str">
        <f t="shared" si="554"/>
        <v>Frequent</v>
      </c>
    </row>
    <row r="7059" spans="1:22" x14ac:dyDescent="0.2">
      <c r="A7059" s="1" t="s">
        <v>15092</v>
      </c>
      <c r="B7059" s="2">
        <v>44198</v>
      </c>
      <c r="C7059" s="1" t="s">
        <v>8031</v>
      </c>
      <c r="D7059">
        <v>57</v>
      </c>
      <c r="E7059" s="1" t="s">
        <v>8013</v>
      </c>
      <c r="F7059" s="1" t="s">
        <v>8004</v>
      </c>
      <c r="G7059" s="1" t="s">
        <v>8048</v>
      </c>
      <c r="H7059">
        <v>5</v>
      </c>
      <c r="I7059">
        <v>10</v>
      </c>
      <c r="J7059" s="1" t="s">
        <v>8016</v>
      </c>
      <c r="K7059">
        <v>8</v>
      </c>
      <c r="L7059">
        <v>2</v>
      </c>
      <c r="M7059">
        <v>1</v>
      </c>
      <c r="N7059" s="1" t="s">
        <v>8011</v>
      </c>
      <c r="O7059" s="1" t="s">
        <v>8008</v>
      </c>
      <c r="P7059">
        <v>0.92</v>
      </c>
      <c r="Q7059">
        <v>1</v>
      </c>
      <c r="R7059" t="str">
        <f t="shared" si="550"/>
        <v>ADULT</v>
      </c>
      <c r="S7059" s="1" t="str">
        <f t="shared" si="551"/>
        <v>Jan</v>
      </c>
      <c r="T7059" s="1">
        <f t="shared" si="552"/>
        <v>2021</v>
      </c>
      <c r="U7059" s="1" t="str">
        <f t="shared" si="553"/>
        <v>High</v>
      </c>
      <c r="V7059" s="1" t="str">
        <f t="shared" si="554"/>
        <v>Normal</v>
      </c>
    </row>
    <row r="7060" spans="1:22" x14ac:dyDescent="0.2">
      <c r="A7060" s="1" t="s">
        <v>15093</v>
      </c>
      <c r="B7060" s="2">
        <v>44848</v>
      </c>
      <c r="C7060" s="1" t="s">
        <v>8010</v>
      </c>
      <c r="D7060">
        <v>91</v>
      </c>
      <c r="E7060" s="1" t="s">
        <v>8003</v>
      </c>
      <c r="F7060" s="1" t="s">
        <v>8014</v>
      </c>
      <c r="G7060" s="1" t="s">
        <v>8060</v>
      </c>
      <c r="H7060">
        <v>6</v>
      </c>
      <c r="I7060">
        <v>9</v>
      </c>
      <c r="J7060" s="1" t="s">
        <v>8016</v>
      </c>
      <c r="K7060">
        <v>10</v>
      </c>
      <c r="L7060">
        <v>6</v>
      </c>
      <c r="M7060">
        <v>2</v>
      </c>
      <c r="N7060" s="1" t="s">
        <v>8007</v>
      </c>
      <c r="O7060" s="1" t="s">
        <v>8017</v>
      </c>
      <c r="P7060">
        <v>0.97</v>
      </c>
      <c r="Q7060">
        <v>1</v>
      </c>
      <c r="R7060" t="str">
        <f t="shared" si="550"/>
        <v>SENIOR</v>
      </c>
      <c r="S7060" s="1" t="str">
        <f t="shared" si="551"/>
        <v>Oct</v>
      </c>
      <c r="T7060" s="1">
        <f t="shared" si="552"/>
        <v>2022</v>
      </c>
      <c r="U7060" s="1" t="str">
        <f t="shared" si="553"/>
        <v>High</v>
      </c>
      <c r="V7060" s="1" t="str">
        <f t="shared" si="554"/>
        <v>Normal</v>
      </c>
    </row>
    <row r="7061" spans="1:22" x14ac:dyDescent="0.2">
      <c r="A7061" s="1" t="s">
        <v>15094</v>
      </c>
      <c r="B7061" s="2">
        <v>45240</v>
      </c>
      <c r="C7061" s="1" t="s">
        <v>8010</v>
      </c>
      <c r="D7061">
        <v>69</v>
      </c>
      <c r="E7061" s="1" t="s">
        <v>8013</v>
      </c>
      <c r="F7061" s="1" t="s">
        <v>8014</v>
      </c>
      <c r="G7061" s="1" t="s">
        <v>8015</v>
      </c>
      <c r="H7061">
        <v>6</v>
      </c>
      <c r="I7061">
        <v>5</v>
      </c>
      <c r="J7061" s="1" t="s">
        <v>8027</v>
      </c>
      <c r="K7061">
        <v>10</v>
      </c>
      <c r="L7061">
        <v>6</v>
      </c>
      <c r="M7061">
        <v>2</v>
      </c>
      <c r="N7061" s="1" t="s">
        <v>8007</v>
      </c>
      <c r="O7061" s="1" t="s">
        <v>8017</v>
      </c>
      <c r="P7061">
        <v>0.97</v>
      </c>
      <c r="Q7061">
        <v>1</v>
      </c>
      <c r="R7061" t="str">
        <f t="shared" si="550"/>
        <v>SENIOR</v>
      </c>
      <c r="S7061" s="1" t="str">
        <f t="shared" si="551"/>
        <v>Nov</v>
      </c>
      <c r="T7061" s="1">
        <f t="shared" si="552"/>
        <v>2023</v>
      </c>
      <c r="U7061" s="1" t="str">
        <f t="shared" si="553"/>
        <v>High</v>
      </c>
      <c r="V7061" s="1" t="str">
        <f t="shared" si="554"/>
        <v>Normal</v>
      </c>
    </row>
    <row r="7062" spans="1:22" x14ac:dyDescent="0.2">
      <c r="A7062" s="1" t="s">
        <v>15095</v>
      </c>
      <c r="B7062" s="2">
        <v>44905</v>
      </c>
      <c r="C7062" s="1" t="s">
        <v>8031</v>
      </c>
      <c r="D7062">
        <v>84</v>
      </c>
      <c r="E7062" s="1" t="s">
        <v>8013</v>
      </c>
      <c r="F7062" s="1" t="s">
        <v>8032</v>
      </c>
      <c r="G7062" s="1" t="s">
        <v>8067</v>
      </c>
      <c r="H7062">
        <v>6</v>
      </c>
      <c r="I7062">
        <v>7</v>
      </c>
      <c r="J7062" s="1" t="s">
        <v>8027</v>
      </c>
      <c r="K7062">
        <v>11</v>
      </c>
      <c r="L7062">
        <v>6</v>
      </c>
      <c r="M7062">
        <v>2</v>
      </c>
      <c r="N7062" s="1" t="s">
        <v>8007</v>
      </c>
      <c r="O7062" s="1" t="s">
        <v>8017</v>
      </c>
      <c r="P7062">
        <v>0.97</v>
      </c>
      <c r="Q7062">
        <v>1</v>
      </c>
      <c r="R7062" t="str">
        <f t="shared" si="550"/>
        <v>SENIOR</v>
      </c>
      <c r="S7062" s="1" t="str">
        <f t="shared" si="551"/>
        <v>Dec</v>
      </c>
      <c r="T7062" s="1">
        <f t="shared" si="552"/>
        <v>2022</v>
      </c>
      <c r="U7062" s="1" t="str">
        <f t="shared" si="553"/>
        <v>High</v>
      </c>
      <c r="V7062" s="1" t="str">
        <f t="shared" si="554"/>
        <v>Normal</v>
      </c>
    </row>
    <row r="7063" spans="1:22" x14ac:dyDescent="0.2">
      <c r="A7063" s="1" t="s">
        <v>15096</v>
      </c>
      <c r="B7063" s="2">
        <v>44290</v>
      </c>
      <c r="C7063" s="1" t="s">
        <v>8002</v>
      </c>
      <c r="D7063">
        <v>68</v>
      </c>
      <c r="E7063" s="1" t="s">
        <v>8013</v>
      </c>
      <c r="F7063" s="1" t="s">
        <v>8032</v>
      </c>
      <c r="G7063" s="1" t="s">
        <v>8044</v>
      </c>
      <c r="H7063">
        <v>5</v>
      </c>
      <c r="I7063">
        <v>8</v>
      </c>
      <c r="J7063" s="1" t="s">
        <v>8041</v>
      </c>
      <c r="K7063">
        <v>8</v>
      </c>
      <c r="L7063">
        <v>6</v>
      </c>
      <c r="M7063">
        <v>1</v>
      </c>
      <c r="N7063" s="1" t="s">
        <v>8007</v>
      </c>
      <c r="O7063" s="1" t="s">
        <v>8008</v>
      </c>
      <c r="P7063">
        <v>0.97</v>
      </c>
      <c r="Q7063">
        <v>1</v>
      </c>
      <c r="R7063" t="str">
        <f t="shared" si="550"/>
        <v>SENIOR</v>
      </c>
      <c r="S7063" s="1" t="str">
        <f t="shared" si="551"/>
        <v>Apr</v>
      </c>
      <c r="T7063" s="1">
        <f t="shared" si="552"/>
        <v>2021</v>
      </c>
      <c r="U7063" s="1" t="str">
        <f t="shared" si="553"/>
        <v>High</v>
      </c>
      <c r="V7063" s="1" t="str">
        <f t="shared" si="554"/>
        <v>Normal</v>
      </c>
    </row>
    <row r="7064" spans="1:22" x14ac:dyDescent="0.2">
      <c r="A7064" s="1" t="s">
        <v>15097</v>
      </c>
      <c r="B7064" s="2">
        <v>44788</v>
      </c>
      <c r="C7064" s="1" t="s">
        <v>8019</v>
      </c>
      <c r="D7064">
        <v>45</v>
      </c>
      <c r="E7064" s="1" t="s">
        <v>8003</v>
      </c>
      <c r="F7064" s="1" t="s">
        <v>8032</v>
      </c>
      <c r="G7064" s="1" t="s">
        <v>8020</v>
      </c>
      <c r="H7064">
        <v>3</v>
      </c>
      <c r="I7064">
        <v>10</v>
      </c>
      <c r="J7064" s="1" t="s">
        <v>8016</v>
      </c>
      <c r="K7064">
        <v>6</v>
      </c>
      <c r="L7064">
        <v>2</v>
      </c>
      <c r="M7064">
        <v>3</v>
      </c>
      <c r="N7064" s="1" t="s">
        <v>8011</v>
      </c>
      <c r="O7064" s="1" t="s">
        <v>8008</v>
      </c>
      <c r="P7064">
        <v>0.97</v>
      </c>
      <c r="Q7064">
        <v>1</v>
      </c>
      <c r="R7064" t="str">
        <f t="shared" si="550"/>
        <v>ADULT</v>
      </c>
      <c r="S7064" s="1" t="str">
        <f t="shared" si="551"/>
        <v>Aug</v>
      </c>
      <c r="T7064" s="1">
        <f t="shared" si="552"/>
        <v>2022</v>
      </c>
      <c r="U7064" s="1" t="str">
        <f t="shared" si="553"/>
        <v>High</v>
      </c>
      <c r="V7064" s="1" t="str">
        <f t="shared" si="554"/>
        <v>Frequent</v>
      </c>
    </row>
    <row r="7065" spans="1:22" x14ac:dyDescent="0.2">
      <c r="A7065" s="1" t="s">
        <v>15098</v>
      </c>
      <c r="B7065" s="2">
        <v>45192</v>
      </c>
      <c r="C7065" s="1" t="s">
        <v>8010</v>
      </c>
      <c r="D7065">
        <v>59</v>
      </c>
      <c r="E7065" s="1" t="s">
        <v>8003</v>
      </c>
      <c r="F7065" s="1" t="s">
        <v>8004</v>
      </c>
      <c r="G7065" s="1" t="s">
        <v>8005</v>
      </c>
      <c r="H7065">
        <v>4</v>
      </c>
      <c r="I7065">
        <v>8</v>
      </c>
      <c r="J7065" s="1" t="s">
        <v>8016</v>
      </c>
      <c r="K7065">
        <v>6</v>
      </c>
      <c r="L7065">
        <v>2</v>
      </c>
      <c r="M7065">
        <v>1</v>
      </c>
      <c r="N7065" s="1" t="s">
        <v>8011</v>
      </c>
      <c r="O7065" s="1" t="s">
        <v>8008</v>
      </c>
      <c r="P7065">
        <v>0.49</v>
      </c>
      <c r="Q7065">
        <v>0</v>
      </c>
      <c r="R7065" t="str">
        <f t="shared" si="550"/>
        <v>ADULT</v>
      </c>
      <c r="S7065" s="1" t="str">
        <f t="shared" si="551"/>
        <v>Sep</v>
      </c>
      <c r="T7065" s="1">
        <f t="shared" si="552"/>
        <v>2023</v>
      </c>
      <c r="U7065" s="1" t="str">
        <f t="shared" si="553"/>
        <v>Medium</v>
      </c>
      <c r="V7065" s="1" t="str">
        <f t="shared" si="554"/>
        <v>Normal</v>
      </c>
    </row>
    <row r="7066" spans="1:22" x14ac:dyDescent="0.2">
      <c r="A7066" s="1" t="s">
        <v>15099</v>
      </c>
      <c r="B7066" s="2">
        <v>44204</v>
      </c>
      <c r="C7066" s="1" t="s">
        <v>8031</v>
      </c>
      <c r="D7066">
        <v>62</v>
      </c>
      <c r="E7066" s="1" t="s">
        <v>8003</v>
      </c>
      <c r="F7066" s="1" t="s">
        <v>8032</v>
      </c>
      <c r="G7066" s="1" t="s">
        <v>8020</v>
      </c>
      <c r="H7066">
        <v>4</v>
      </c>
      <c r="I7066">
        <v>11</v>
      </c>
      <c r="J7066" s="1" t="s">
        <v>8027</v>
      </c>
      <c r="K7066">
        <v>6</v>
      </c>
      <c r="L7066">
        <v>2</v>
      </c>
      <c r="M7066">
        <v>2</v>
      </c>
      <c r="N7066" s="1" t="s">
        <v>8011</v>
      </c>
      <c r="O7066" s="1" t="s">
        <v>8008</v>
      </c>
      <c r="P7066">
        <v>0.97</v>
      </c>
      <c r="Q7066">
        <v>1</v>
      </c>
      <c r="R7066" t="str">
        <f t="shared" si="550"/>
        <v>ADULT</v>
      </c>
      <c r="S7066" s="1" t="str">
        <f t="shared" si="551"/>
        <v>Jan</v>
      </c>
      <c r="T7066" s="1">
        <f t="shared" si="552"/>
        <v>2021</v>
      </c>
      <c r="U7066" s="1" t="str">
        <f t="shared" si="553"/>
        <v>High</v>
      </c>
      <c r="V7066" s="1" t="str">
        <f t="shared" si="554"/>
        <v>Normal</v>
      </c>
    </row>
    <row r="7067" spans="1:22" x14ac:dyDescent="0.2">
      <c r="A7067" s="1" t="s">
        <v>15100</v>
      </c>
      <c r="B7067" s="2">
        <v>44379</v>
      </c>
      <c r="C7067" s="1" t="s">
        <v>8019</v>
      </c>
      <c r="D7067">
        <v>42</v>
      </c>
      <c r="E7067" s="1" t="s">
        <v>8013</v>
      </c>
      <c r="F7067" s="1" t="s">
        <v>8022</v>
      </c>
      <c r="G7067" s="1" t="s">
        <v>8015</v>
      </c>
      <c r="H7067">
        <v>3</v>
      </c>
      <c r="I7067">
        <v>4</v>
      </c>
      <c r="J7067" s="1" t="s">
        <v>8016</v>
      </c>
      <c r="K7067">
        <v>4</v>
      </c>
      <c r="L7067">
        <v>4</v>
      </c>
      <c r="M7067">
        <v>1</v>
      </c>
      <c r="N7067" s="1" t="s">
        <v>8011</v>
      </c>
      <c r="O7067" s="1" t="s">
        <v>8008</v>
      </c>
      <c r="P7067">
        <v>0.47</v>
      </c>
      <c r="Q7067">
        <v>1</v>
      </c>
      <c r="R7067" t="str">
        <f t="shared" si="550"/>
        <v>ADULT</v>
      </c>
      <c r="S7067" s="1" t="str">
        <f t="shared" si="551"/>
        <v>Jul</v>
      </c>
      <c r="T7067" s="1">
        <f t="shared" si="552"/>
        <v>2021</v>
      </c>
      <c r="U7067" s="1" t="str">
        <f t="shared" si="553"/>
        <v>Medium</v>
      </c>
      <c r="V7067" s="1" t="str">
        <f t="shared" si="554"/>
        <v>Normal</v>
      </c>
    </row>
    <row r="7068" spans="1:22" x14ac:dyDescent="0.2">
      <c r="A7068" s="1" t="s">
        <v>15101</v>
      </c>
      <c r="B7068" s="2">
        <v>45088</v>
      </c>
      <c r="C7068" s="1" t="s">
        <v>8019</v>
      </c>
      <c r="D7068">
        <v>51</v>
      </c>
      <c r="E7068" s="1" t="s">
        <v>8013</v>
      </c>
      <c r="F7068" s="1" t="s">
        <v>8032</v>
      </c>
      <c r="G7068" s="1" t="s">
        <v>8020</v>
      </c>
      <c r="H7068">
        <v>3</v>
      </c>
      <c r="I7068">
        <v>10</v>
      </c>
      <c r="J7068" s="1" t="s">
        <v>8027</v>
      </c>
      <c r="K7068">
        <v>6</v>
      </c>
      <c r="L7068">
        <v>2</v>
      </c>
      <c r="M7068">
        <v>1</v>
      </c>
      <c r="N7068" s="1" t="s">
        <v>8011</v>
      </c>
      <c r="O7068" s="1" t="s">
        <v>8008</v>
      </c>
      <c r="P7068">
        <v>0.68</v>
      </c>
      <c r="Q7068">
        <v>1</v>
      </c>
      <c r="R7068" t="str">
        <f t="shared" si="550"/>
        <v>ADULT</v>
      </c>
      <c r="S7068" s="1" t="str">
        <f t="shared" si="551"/>
        <v>Jun</v>
      </c>
      <c r="T7068" s="1">
        <f t="shared" si="552"/>
        <v>2023</v>
      </c>
      <c r="U7068" s="1" t="str">
        <f t="shared" si="553"/>
        <v>Medium</v>
      </c>
      <c r="V7068" s="1" t="str">
        <f t="shared" si="554"/>
        <v>Normal</v>
      </c>
    </row>
    <row r="7069" spans="1:22" x14ac:dyDescent="0.2">
      <c r="A7069" s="1" t="s">
        <v>15102</v>
      </c>
      <c r="B7069" s="2">
        <v>45175</v>
      </c>
      <c r="C7069" s="1" t="s">
        <v>8010</v>
      </c>
      <c r="D7069">
        <v>54</v>
      </c>
      <c r="E7069" s="1" t="s">
        <v>8003</v>
      </c>
      <c r="F7069" s="1" t="s">
        <v>8004</v>
      </c>
      <c r="G7069" s="1" t="s">
        <v>8029</v>
      </c>
      <c r="H7069">
        <v>5</v>
      </c>
      <c r="I7069">
        <v>5</v>
      </c>
      <c r="J7069" s="1" t="s">
        <v>8016</v>
      </c>
      <c r="K7069">
        <v>8</v>
      </c>
      <c r="L7069">
        <v>4</v>
      </c>
      <c r="M7069">
        <v>1</v>
      </c>
      <c r="N7069" s="1" t="s">
        <v>8011</v>
      </c>
      <c r="O7069" s="1" t="s">
        <v>8008</v>
      </c>
      <c r="P7069">
        <v>0.67</v>
      </c>
      <c r="Q7069">
        <v>1</v>
      </c>
      <c r="R7069" t="str">
        <f t="shared" si="550"/>
        <v>ADULT</v>
      </c>
      <c r="S7069" s="1" t="str">
        <f t="shared" si="551"/>
        <v>Sep</v>
      </c>
      <c r="T7069" s="1">
        <f t="shared" si="552"/>
        <v>2023</v>
      </c>
      <c r="U7069" s="1" t="str">
        <f t="shared" si="553"/>
        <v>Medium</v>
      </c>
      <c r="V7069" s="1" t="str">
        <f t="shared" si="554"/>
        <v>Normal</v>
      </c>
    </row>
    <row r="7070" spans="1:22" x14ac:dyDescent="0.2">
      <c r="A7070" s="1" t="s">
        <v>15103</v>
      </c>
      <c r="B7070" s="2">
        <v>44971</v>
      </c>
      <c r="C7070" s="1" t="s">
        <v>8031</v>
      </c>
      <c r="D7070">
        <v>85</v>
      </c>
      <c r="E7070" s="1" t="s">
        <v>8013</v>
      </c>
      <c r="F7070" s="1" t="s">
        <v>8014</v>
      </c>
      <c r="G7070" s="1" t="s">
        <v>8062</v>
      </c>
      <c r="H7070">
        <v>7</v>
      </c>
      <c r="I7070">
        <v>11</v>
      </c>
      <c r="J7070" s="1" t="s">
        <v>8027</v>
      </c>
      <c r="K7070">
        <v>10</v>
      </c>
      <c r="L7070">
        <v>6</v>
      </c>
      <c r="M7070">
        <v>4</v>
      </c>
      <c r="N7070" s="1" t="s">
        <v>8007</v>
      </c>
      <c r="O7070" s="1" t="s">
        <v>8017</v>
      </c>
      <c r="P7070">
        <v>0.97</v>
      </c>
      <c r="Q7070">
        <v>1</v>
      </c>
      <c r="R7070" t="str">
        <f t="shared" si="550"/>
        <v>SENIOR</v>
      </c>
      <c r="S7070" s="1" t="str">
        <f t="shared" si="551"/>
        <v>Feb</v>
      </c>
      <c r="T7070" s="1">
        <f t="shared" si="552"/>
        <v>2023</v>
      </c>
      <c r="U7070" s="1" t="str">
        <f t="shared" si="553"/>
        <v>High</v>
      </c>
      <c r="V7070" s="1" t="str">
        <f t="shared" si="554"/>
        <v>Frequent</v>
      </c>
    </row>
    <row r="7071" spans="1:22" x14ac:dyDescent="0.2">
      <c r="A7071" s="1" t="s">
        <v>15104</v>
      </c>
      <c r="B7071" s="2">
        <v>45282</v>
      </c>
      <c r="C7071" s="1" t="s">
        <v>8031</v>
      </c>
      <c r="D7071">
        <v>22</v>
      </c>
      <c r="E7071" s="1" t="s">
        <v>8013</v>
      </c>
      <c r="F7071" s="1" t="s">
        <v>8032</v>
      </c>
      <c r="G7071" s="1" t="s">
        <v>8060</v>
      </c>
      <c r="H7071">
        <v>2</v>
      </c>
      <c r="I7071">
        <v>7</v>
      </c>
      <c r="J7071" s="1" t="s">
        <v>8006</v>
      </c>
      <c r="K7071">
        <v>3</v>
      </c>
      <c r="L7071">
        <v>2</v>
      </c>
      <c r="M7071">
        <v>0</v>
      </c>
      <c r="N7071" s="1" t="s">
        <v>8011</v>
      </c>
      <c r="O7071" s="1" t="s">
        <v>8050</v>
      </c>
      <c r="P7071">
        <v>0.36</v>
      </c>
      <c r="Q7071">
        <v>0</v>
      </c>
      <c r="R7071" t="str">
        <f t="shared" si="550"/>
        <v>YOUNG ADULT</v>
      </c>
      <c r="S7071" s="1" t="str">
        <f t="shared" si="551"/>
        <v>Dec</v>
      </c>
      <c r="T7071" s="1">
        <f t="shared" si="552"/>
        <v>2023</v>
      </c>
      <c r="U7071" s="1" t="str">
        <f t="shared" si="553"/>
        <v>Medium</v>
      </c>
      <c r="V7071" s="1" t="str">
        <f t="shared" si="554"/>
        <v>Normal</v>
      </c>
    </row>
    <row r="7072" spans="1:22" x14ac:dyDescent="0.2">
      <c r="A7072" s="1" t="s">
        <v>15105</v>
      </c>
      <c r="B7072" s="2">
        <v>44295</v>
      </c>
      <c r="C7072" s="1" t="s">
        <v>8002</v>
      </c>
      <c r="D7072">
        <v>78</v>
      </c>
      <c r="E7072" s="1" t="s">
        <v>8013</v>
      </c>
      <c r="F7072" s="1" t="s">
        <v>8004</v>
      </c>
      <c r="G7072" s="1" t="s">
        <v>8035</v>
      </c>
      <c r="H7072">
        <v>5</v>
      </c>
      <c r="I7072">
        <v>12</v>
      </c>
      <c r="J7072" s="1" t="s">
        <v>8016</v>
      </c>
      <c r="K7072">
        <v>8</v>
      </c>
      <c r="L7072">
        <v>6</v>
      </c>
      <c r="M7072">
        <v>2</v>
      </c>
      <c r="N7072" s="1" t="s">
        <v>8007</v>
      </c>
      <c r="O7072" s="1" t="s">
        <v>8008</v>
      </c>
      <c r="P7072">
        <v>0.97</v>
      </c>
      <c r="Q7072">
        <v>1</v>
      </c>
      <c r="R7072" t="str">
        <f t="shared" si="550"/>
        <v>SENIOR</v>
      </c>
      <c r="S7072" s="1" t="str">
        <f t="shared" si="551"/>
        <v>Apr</v>
      </c>
      <c r="T7072" s="1">
        <f t="shared" si="552"/>
        <v>2021</v>
      </c>
      <c r="U7072" s="1" t="str">
        <f t="shared" si="553"/>
        <v>High</v>
      </c>
      <c r="V7072" s="1" t="str">
        <f t="shared" si="554"/>
        <v>Normal</v>
      </c>
    </row>
    <row r="7073" spans="1:22" x14ac:dyDescent="0.2">
      <c r="A7073" s="1" t="s">
        <v>15106</v>
      </c>
      <c r="B7073" s="2">
        <v>44794</v>
      </c>
      <c r="C7073" s="1" t="s">
        <v>8019</v>
      </c>
      <c r="D7073">
        <v>42</v>
      </c>
      <c r="E7073" s="1" t="s">
        <v>8003</v>
      </c>
      <c r="F7073" s="1" t="s">
        <v>8022</v>
      </c>
      <c r="G7073" s="1" t="s">
        <v>8015</v>
      </c>
      <c r="H7073">
        <v>4</v>
      </c>
      <c r="I7073">
        <v>6</v>
      </c>
      <c r="J7073" s="1" t="s">
        <v>8016</v>
      </c>
      <c r="K7073">
        <v>6</v>
      </c>
      <c r="L7073">
        <v>4</v>
      </c>
      <c r="M7073">
        <v>1</v>
      </c>
      <c r="N7073" s="1" t="s">
        <v>8011</v>
      </c>
      <c r="O7073" s="1" t="s">
        <v>8008</v>
      </c>
      <c r="P7073">
        <v>0.49</v>
      </c>
      <c r="Q7073">
        <v>0</v>
      </c>
      <c r="R7073" t="str">
        <f t="shared" si="550"/>
        <v>ADULT</v>
      </c>
      <c r="S7073" s="1" t="str">
        <f t="shared" si="551"/>
        <v>Aug</v>
      </c>
      <c r="T7073" s="1">
        <f t="shared" si="552"/>
        <v>2022</v>
      </c>
      <c r="U7073" s="1" t="str">
        <f t="shared" si="553"/>
        <v>Medium</v>
      </c>
      <c r="V7073" s="1" t="str">
        <f t="shared" si="554"/>
        <v>Normal</v>
      </c>
    </row>
    <row r="7074" spans="1:22" x14ac:dyDescent="0.2">
      <c r="A7074" s="1" t="s">
        <v>15107</v>
      </c>
      <c r="B7074" s="2">
        <v>44947</v>
      </c>
      <c r="C7074" s="1" t="s">
        <v>8031</v>
      </c>
      <c r="D7074">
        <v>34</v>
      </c>
      <c r="E7074" s="1" t="s">
        <v>8013</v>
      </c>
      <c r="F7074" s="1" t="s">
        <v>8004</v>
      </c>
      <c r="G7074" s="1" t="s">
        <v>8020</v>
      </c>
      <c r="H7074">
        <v>2</v>
      </c>
      <c r="I7074">
        <v>9</v>
      </c>
      <c r="J7074" s="1" t="s">
        <v>8016</v>
      </c>
      <c r="K7074">
        <v>3</v>
      </c>
      <c r="L7074">
        <v>1</v>
      </c>
      <c r="M7074">
        <v>0</v>
      </c>
      <c r="N7074" s="1" t="s">
        <v>8011</v>
      </c>
      <c r="O7074" s="1" t="s">
        <v>8050</v>
      </c>
      <c r="P7074">
        <v>0.36</v>
      </c>
      <c r="Q7074">
        <v>0</v>
      </c>
      <c r="R7074" t="str">
        <f t="shared" si="550"/>
        <v>YOUNG ADULT</v>
      </c>
      <c r="S7074" s="1" t="str">
        <f t="shared" si="551"/>
        <v>Jan</v>
      </c>
      <c r="T7074" s="1">
        <f t="shared" si="552"/>
        <v>2023</v>
      </c>
      <c r="U7074" s="1" t="str">
        <f t="shared" si="553"/>
        <v>Medium</v>
      </c>
      <c r="V7074" s="1" t="str">
        <f t="shared" si="554"/>
        <v>Normal</v>
      </c>
    </row>
    <row r="7075" spans="1:22" x14ac:dyDescent="0.2">
      <c r="A7075" s="1" t="s">
        <v>15108</v>
      </c>
      <c r="B7075" s="2">
        <v>44966</v>
      </c>
      <c r="C7075" s="1" t="s">
        <v>8031</v>
      </c>
      <c r="D7075">
        <v>78</v>
      </c>
      <c r="E7075" s="1" t="s">
        <v>8003</v>
      </c>
      <c r="F7075" s="1" t="s">
        <v>8032</v>
      </c>
      <c r="G7075" s="1" t="s">
        <v>8048</v>
      </c>
      <c r="H7075">
        <v>5</v>
      </c>
      <c r="I7075">
        <v>9</v>
      </c>
      <c r="J7075" s="1" t="s">
        <v>8027</v>
      </c>
      <c r="K7075">
        <v>8</v>
      </c>
      <c r="L7075">
        <v>4</v>
      </c>
      <c r="M7075">
        <v>2</v>
      </c>
      <c r="N7075" s="1" t="s">
        <v>8007</v>
      </c>
      <c r="O7075" s="1" t="s">
        <v>8008</v>
      </c>
      <c r="P7075">
        <v>0.97</v>
      </c>
      <c r="Q7075">
        <v>1</v>
      </c>
      <c r="R7075" t="str">
        <f t="shared" si="550"/>
        <v>SENIOR</v>
      </c>
      <c r="S7075" s="1" t="str">
        <f t="shared" si="551"/>
        <v>Feb</v>
      </c>
      <c r="T7075" s="1">
        <f t="shared" si="552"/>
        <v>2023</v>
      </c>
      <c r="U7075" s="1" t="str">
        <f t="shared" si="553"/>
        <v>High</v>
      </c>
      <c r="V7075" s="1" t="str">
        <f t="shared" si="554"/>
        <v>Normal</v>
      </c>
    </row>
    <row r="7076" spans="1:22" x14ac:dyDescent="0.2">
      <c r="A7076" s="1" t="s">
        <v>15109</v>
      </c>
      <c r="B7076" s="2">
        <v>45065</v>
      </c>
      <c r="C7076" s="1" t="s">
        <v>8002</v>
      </c>
      <c r="D7076">
        <v>70</v>
      </c>
      <c r="E7076" s="1" t="s">
        <v>8013</v>
      </c>
      <c r="F7076" s="1" t="s">
        <v>8022</v>
      </c>
      <c r="G7076" s="1" t="s">
        <v>8015</v>
      </c>
      <c r="H7076">
        <v>5</v>
      </c>
      <c r="I7076">
        <v>6</v>
      </c>
      <c r="J7076" s="1" t="s">
        <v>8027</v>
      </c>
      <c r="K7076">
        <v>8</v>
      </c>
      <c r="L7076">
        <v>4</v>
      </c>
      <c r="M7076">
        <v>1</v>
      </c>
      <c r="N7076" s="1" t="s">
        <v>8007</v>
      </c>
      <c r="O7076" s="1" t="s">
        <v>8008</v>
      </c>
      <c r="P7076">
        <v>0.97</v>
      </c>
      <c r="Q7076">
        <v>1</v>
      </c>
      <c r="R7076" t="str">
        <f t="shared" si="550"/>
        <v>SENIOR</v>
      </c>
      <c r="S7076" s="1" t="str">
        <f t="shared" si="551"/>
        <v>May</v>
      </c>
      <c r="T7076" s="1">
        <f t="shared" si="552"/>
        <v>2023</v>
      </c>
      <c r="U7076" s="1" t="str">
        <f t="shared" si="553"/>
        <v>High</v>
      </c>
      <c r="V7076" s="1" t="str">
        <f t="shared" si="554"/>
        <v>Normal</v>
      </c>
    </row>
    <row r="7077" spans="1:22" x14ac:dyDescent="0.2">
      <c r="A7077" s="1" t="s">
        <v>15110</v>
      </c>
      <c r="B7077" s="2">
        <v>45201</v>
      </c>
      <c r="C7077" s="1" t="s">
        <v>8010</v>
      </c>
      <c r="D7077">
        <v>79</v>
      </c>
      <c r="E7077" s="1" t="s">
        <v>8003</v>
      </c>
      <c r="F7077" s="1" t="s">
        <v>8022</v>
      </c>
      <c r="G7077" s="1" t="s">
        <v>8005</v>
      </c>
      <c r="H7077">
        <v>7</v>
      </c>
      <c r="I7077">
        <v>8</v>
      </c>
      <c r="J7077" s="1" t="s">
        <v>8006</v>
      </c>
      <c r="K7077">
        <v>12</v>
      </c>
      <c r="L7077">
        <v>7</v>
      </c>
      <c r="M7077">
        <v>3</v>
      </c>
      <c r="N7077" s="1" t="s">
        <v>8007</v>
      </c>
      <c r="O7077" s="1" t="s">
        <v>8017</v>
      </c>
      <c r="P7077">
        <v>0.97</v>
      </c>
      <c r="Q7077">
        <v>1</v>
      </c>
      <c r="R7077" t="str">
        <f t="shared" si="550"/>
        <v>SENIOR</v>
      </c>
      <c r="S7077" s="1" t="str">
        <f t="shared" si="551"/>
        <v>Oct</v>
      </c>
      <c r="T7077" s="1">
        <f t="shared" si="552"/>
        <v>2023</v>
      </c>
      <c r="U7077" s="1" t="str">
        <f t="shared" si="553"/>
        <v>High</v>
      </c>
      <c r="V7077" s="1" t="str">
        <f t="shared" si="554"/>
        <v>Frequent</v>
      </c>
    </row>
    <row r="7078" spans="1:22" x14ac:dyDescent="0.2">
      <c r="A7078" s="1" t="s">
        <v>15111</v>
      </c>
      <c r="B7078" s="2">
        <v>44592</v>
      </c>
      <c r="C7078" s="1" t="s">
        <v>8031</v>
      </c>
      <c r="D7078">
        <v>71</v>
      </c>
      <c r="E7078" s="1" t="s">
        <v>8003</v>
      </c>
      <c r="F7078" s="1" t="s">
        <v>8032</v>
      </c>
      <c r="G7078" s="1" t="s">
        <v>8048</v>
      </c>
      <c r="H7078">
        <v>5</v>
      </c>
      <c r="I7078">
        <v>10</v>
      </c>
      <c r="J7078" s="1" t="s">
        <v>8041</v>
      </c>
      <c r="K7078">
        <v>10</v>
      </c>
      <c r="L7078">
        <v>5</v>
      </c>
      <c r="M7078">
        <v>3</v>
      </c>
      <c r="N7078" s="1" t="s">
        <v>8007</v>
      </c>
      <c r="O7078" s="1" t="s">
        <v>8008</v>
      </c>
      <c r="P7078">
        <v>0.97</v>
      </c>
      <c r="Q7078">
        <v>1</v>
      </c>
      <c r="R7078" t="str">
        <f t="shared" si="550"/>
        <v>SENIOR</v>
      </c>
      <c r="S7078" s="1" t="str">
        <f t="shared" si="551"/>
        <v>Jan</v>
      </c>
      <c r="T7078" s="1">
        <f t="shared" si="552"/>
        <v>2022</v>
      </c>
      <c r="U7078" s="1" t="str">
        <f t="shared" si="553"/>
        <v>High</v>
      </c>
      <c r="V7078" s="1" t="str">
        <f t="shared" si="554"/>
        <v>Frequent</v>
      </c>
    </row>
    <row r="7079" spans="1:22" x14ac:dyDescent="0.2">
      <c r="A7079" s="1" t="s">
        <v>15112</v>
      </c>
      <c r="B7079" s="2">
        <v>44244</v>
      </c>
      <c r="C7079" s="1" t="s">
        <v>8031</v>
      </c>
      <c r="D7079">
        <v>93</v>
      </c>
      <c r="E7079" s="1" t="s">
        <v>8013</v>
      </c>
      <c r="F7079" s="1" t="s">
        <v>8014</v>
      </c>
      <c r="G7079" s="1" t="s">
        <v>8060</v>
      </c>
      <c r="H7079">
        <v>6</v>
      </c>
      <c r="I7079">
        <v>9</v>
      </c>
      <c r="J7079" s="1" t="s">
        <v>8041</v>
      </c>
      <c r="K7079">
        <v>11</v>
      </c>
      <c r="L7079">
        <v>6</v>
      </c>
      <c r="M7079">
        <v>2</v>
      </c>
      <c r="N7079" s="1" t="s">
        <v>8007</v>
      </c>
      <c r="O7079" s="1" t="s">
        <v>8017</v>
      </c>
      <c r="P7079">
        <v>0.97</v>
      </c>
      <c r="Q7079">
        <v>1</v>
      </c>
      <c r="R7079" t="str">
        <f t="shared" si="550"/>
        <v>SENIOR</v>
      </c>
      <c r="S7079" s="1" t="str">
        <f t="shared" si="551"/>
        <v>Feb</v>
      </c>
      <c r="T7079" s="1">
        <f t="shared" si="552"/>
        <v>2021</v>
      </c>
      <c r="U7079" s="1" t="str">
        <f t="shared" si="553"/>
        <v>High</v>
      </c>
      <c r="V7079" s="1" t="str">
        <f t="shared" si="554"/>
        <v>Normal</v>
      </c>
    </row>
    <row r="7080" spans="1:22" x14ac:dyDescent="0.2">
      <c r="A7080" s="1" t="s">
        <v>15113</v>
      </c>
      <c r="B7080" s="2">
        <v>44593</v>
      </c>
      <c r="C7080" s="1" t="s">
        <v>8031</v>
      </c>
      <c r="D7080">
        <v>67</v>
      </c>
      <c r="E7080" s="1" t="s">
        <v>8013</v>
      </c>
      <c r="F7080" s="1" t="s">
        <v>8004</v>
      </c>
      <c r="G7080" s="1" t="s">
        <v>8048</v>
      </c>
      <c r="H7080">
        <v>4</v>
      </c>
      <c r="I7080">
        <v>11</v>
      </c>
      <c r="J7080" s="1" t="s">
        <v>8016</v>
      </c>
      <c r="K7080">
        <v>7</v>
      </c>
      <c r="L7080">
        <v>4</v>
      </c>
      <c r="M7080">
        <v>1</v>
      </c>
      <c r="N7080" s="1" t="s">
        <v>8007</v>
      </c>
      <c r="O7080" s="1" t="s">
        <v>8008</v>
      </c>
      <c r="P7080">
        <v>0.94</v>
      </c>
      <c r="Q7080">
        <v>1</v>
      </c>
      <c r="R7080" t="str">
        <f t="shared" si="550"/>
        <v>SENIOR</v>
      </c>
      <c r="S7080" s="1" t="str">
        <f t="shared" si="551"/>
        <v>Feb</v>
      </c>
      <c r="T7080" s="1">
        <f t="shared" si="552"/>
        <v>2022</v>
      </c>
      <c r="U7080" s="1" t="str">
        <f t="shared" si="553"/>
        <v>High</v>
      </c>
      <c r="V7080" s="1" t="str">
        <f t="shared" si="554"/>
        <v>Normal</v>
      </c>
    </row>
    <row r="7081" spans="1:22" x14ac:dyDescent="0.2">
      <c r="A7081" s="1" t="s">
        <v>15114</v>
      </c>
      <c r="B7081" s="2">
        <v>44932</v>
      </c>
      <c r="C7081" s="1" t="s">
        <v>8031</v>
      </c>
      <c r="D7081">
        <v>55</v>
      </c>
      <c r="E7081" s="1" t="s">
        <v>8003</v>
      </c>
      <c r="F7081" s="1" t="s">
        <v>8032</v>
      </c>
      <c r="G7081" s="1" t="s">
        <v>8015</v>
      </c>
      <c r="H7081">
        <v>4</v>
      </c>
      <c r="I7081">
        <v>5</v>
      </c>
      <c r="J7081" s="1" t="s">
        <v>8027</v>
      </c>
      <c r="K7081">
        <v>6</v>
      </c>
      <c r="L7081">
        <v>5</v>
      </c>
      <c r="M7081">
        <v>1</v>
      </c>
      <c r="N7081" s="1" t="s">
        <v>8011</v>
      </c>
      <c r="O7081" s="1" t="s">
        <v>8008</v>
      </c>
      <c r="P7081">
        <v>0.57999999999999996</v>
      </c>
      <c r="Q7081">
        <v>1</v>
      </c>
      <c r="R7081" t="str">
        <f t="shared" si="550"/>
        <v>ADULT</v>
      </c>
      <c r="S7081" s="1" t="str">
        <f t="shared" si="551"/>
        <v>Jan</v>
      </c>
      <c r="T7081" s="1">
        <f t="shared" si="552"/>
        <v>2023</v>
      </c>
      <c r="U7081" s="1" t="str">
        <f t="shared" si="553"/>
        <v>Medium</v>
      </c>
      <c r="V7081" s="1" t="str">
        <f t="shared" si="554"/>
        <v>Normal</v>
      </c>
    </row>
    <row r="7082" spans="1:22" x14ac:dyDescent="0.2">
      <c r="A7082" s="1" t="s">
        <v>15115</v>
      </c>
      <c r="B7082" s="2">
        <v>44430</v>
      </c>
      <c r="C7082" s="1" t="s">
        <v>8019</v>
      </c>
      <c r="D7082">
        <v>63</v>
      </c>
      <c r="E7082" s="1" t="s">
        <v>8003</v>
      </c>
      <c r="F7082" s="1" t="s">
        <v>8037</v>
      </c>
      <c r="G7082" s="1" t="s">
        <v>8060</v>
      </c>
      <c r="H7082">
        <v>5</v>
      </c>
      <c r="I7082">
        <v>9</v>
      </c>
      <c r="J7082" s="1" t="s">
        <v>8006</v>
      </c>
      <c r="K7082">
        <v>8</v>
      </c>
      <c r="L7082">
        <v>4</v>
      </c>
      <c r="M7082">
        <v>1</v>
      </c>
      <c r="N7082" s="1" t="s">
        <v>8011</v>
      </c>
      <c r="O7082" s="1" t="s">
        <v>8008</v>
      </c>
      <c r="P7082">
        <v>0.97</v>
      </c>
      <c r="Q7082">
        <v>1</v>
      </c>
      <c r="R7082" t="str">
        <f t="shared" si="550"/>
        <v>ADULT</v>
      </c>
      <c r="S7082" s="1" t="str">
        <f t="shared" si="551"/>
        <v>Aug</v>
      </c>
      <c r="T7082" s="1">
        <f t="shared" si="552"/>
        <v>2021</v>
      </c>
      <c r="U7082" s="1" t="str">
        <f t="shared" si="553"/>
        <v>High</v>
      </c>
      <c r="V7082" s="1" t="str">
        <f t="shared" si="554"/>
        <v>Normal</v>
      </c>
    </row>
    <row r="7083" spans="1:22" x14ac:dyDescent="0.2">
      <c r="A7083" s="1" t="s">
        <v>15116</v>
      </c>
      <c r="B7083" s="2">
        <v>45083</v>
      </c>
      <c r="C7083" s="1" t="s">
        <v>8019</v>
      </c>
      <c r="D7083">
        <v>79</v>
      </c>
      <c r="E7083" s="1" t="s">
        <v>8013</v>
      </c>
      <c r="F7083" s="1" t="s">
        <v>8037</v>
      </c>
      <c r="G7083" s="1" t="s">
        <v>8005</v>
      </c>
      <c r="H7083">
        <v>6</v>
      </c>
      <c r="I7083">
        <v>7</v>
      </c>
      <c r="J7083" s="1" t="s">
        <v>8027</v>
      </c>
      <c r="K7083">
        <v>9</v>
      </c>
      <c r="L7083">
        <v>4</v>
      </c>
      <c r="M7083">
        <v>2</v>
      </c>
      <c r="N7083" s="1" t="s">
        <v>8007</v>
      </c>
      <c r="O7083" s="1" t="s">
        <v>8017</v>
      </c>
      <c r="P7083">
        <v>0.97</v>
      </c>
      <c r="Q7083">
        <v>1</v>
      </c>
      <c r="R7083" t="str">
        <f t="shared" si="550"/>
        <v>SENIOR</v>
      </c>
      <c r="S7083" s="1" t="str">
        <f t="shared" si="551"/>
        <v>Jun</v>
      </c>
      <c r="T7083" s="1">
        <f t="shared" si="552"/>
        <v>2023</v>
      </c>
      <c r="U7083" s="1" t="str">
        <f t="shared" si="553"/>
        <v>High</v>
      </c>
      <c r="V7083" s="1" t="str">
        <f t="shared" si="554"/>
        <v>Normal</v>
      </c>
    </row>
    <row r="7084" spans="1:22" x14ac:dyDescent="0.2">
      <c r="A7084" s="1" t="s">
        <v>15117</v>
      </c>
      <c r="B7084" s="2">
        <v>44437</v>
      </c>
      <c r="C7084" s="1" t="s">
        <v>8019</v>
      </c>
      <c r="D7084">
        <v>44</v>
      </c>
      <c r="E7084" s="1" t="s">
        <v>8013</v>
      </c>
      <c r="F7084" s="1" t="s">
        <v>8004</v>
      </c>
      <c r="G7084" s="1" t="s">
        <v>8015</v>
      </c>
      <c r="H7084">
        <v>4</v>
      </c>
      <c r="I7084">
        <v>9</v>
      </c>
      <c r="J7084" s="1" t="s">
        <v>8006</v>
      </c>
      <c r="K7084">
        <v>6</v>
      </c>
      <c r="L7084">
        <v>3</v>
      </c>
      <c r="M7084">
        <v>2</v>
      </c>
      <c r="N7084" s="1" t="s">
        <v>8038</v>
      </c>
      <c r="O7084" s="1" t="s">
        <v>8008</v>
      </c>
      <c r="P7084">
        <v>0.7</v>
      </c>
      <c r="Q7084">
        <v>1</v>
      </c>
      <c r="R7084" t="str">
        <f t="shared" si="550"/>
        <v>ADULT</v>
      </c>
      <c r="S7084" s="1" t="str">
        <f t="shared" si="551"/>
        <v>Aug</v>
      </c>
      <c r="T7084" s="1">
        <f t="shared" si="552"/>
        <v>2021</v>
      </c>
      <c r="U7084" s="1" t="str">
        <f t="shared" si="553"/>
        <v>High</v>
      </c>
      <c r="V7084" s="1" t="str">
        <f t="shared" si="554"/>
        <v>Normal</v>
      </c>
    </row>
    <row r="7085" spans="1:22" x14ac:dyDescent="0.2">
      <c r="A7085" s="1" t="s">
        <v>15118</v>
      </c>
      <c r="B7085" s="2">
        <v>44208</v>
      </c>
      <c r="C7085" s="1" t="s">
        <v>8031</v>
      </c>
      <c r="D7085">
        <v>46</v>
      </c>
      <c r="E7085" s="1" t="s">
        <v>8013</v>
      </c>
      <c r="F7085" s="1" t="s">
        <v>8014</v>
      </c>
      <c r="G7085" s="1" t="s">
        <v>8035</v>
      </c>
      <c r="H7085">
        <v>3</v>
      </c>
      <c r="I7085">
        <v>9</v>
      </c>
      <c r="J7085" s="1" t="s">
        <v>8016</v>
      </c>
      <c r="K7085">
        <v>4</v>
      </c>
      <c r="L7085">
        <v>2</v>
      </c>
      <c r="M7085">
        <v>1</v>
      </c>
      <c r="N7085" s="1" t="s">
        <v>8023</v>
      </c>
      <c r="O7085" s="1" t="s">
        <v>8008</v>
      </c>
      <c r="P7085">
        <v>0.75</v>
      </c>
      <c r="Q7085">
        <v>1</v>
      </c>
      <c r="R7085" t="str">
        <f t="shared" si="550"/>
        <v>ADULT</v>
      </c>
      <c r="S7085" s="1" t="str">
        <f t="shared" si="551"/>
        <v>Jan</v>
      </c>
      <c r="T7085" s="1">
        <f t="shared" si="552"/>
        <v>2021</v>
      </c>
      <c r="U7085" s="1" t="str">
        <f t="shared" si="553"/>
        <v>High</v>
      </c>
      <c r="V7085" s="1" t="str">
        <f t="shared" si="554"/>
        <v>Normal</v>
      </c>
    </row>
    <row r="7086" spans="1:22" x14ac:dyDescent="0.2">
      <c r="A7086" s="1" t="s">
        <v>15119</v>
      </c>
      <c r="B7086" s="2">
        <v>44753</v>
      </c>
      <c r="C7086" s="1" t="s">
        <v>8019</v>
      </c>
      <c r="D7086">
        <v>52</v>
      </c>
      <c r="E7086" s="1" t="s">
        <v>8013</v>
      </c>
      <c r="F7086" s="1" t="s">
        <v>8032</v>
      </c>
      <c r="G7086" s="1" t="s">
        <v>8015</v>
      </c>
      <c r="H7086">
        <v>4</v>
      </c>
      <c r="I7086">
        <v>5</v>
      </c>
      <c r="J7086" s="1" t="s">
        <v>8016</v>
      </c>
      <c r="K7086">
        <v>8</v>
      </c>
      <c r="L7086">
        <v>2</v>
      </c>
      <c r="M7086">
        <v>2</v>
      </c>
      <c r="N7086" s="1" t="s">
        <v>8023</v>
      </c>
      <c r="O7086" s="1" t="s">
        <v>8008</v>
      </c>
      <c r="P7086">
        <v>0.85</v>
      </c>
      <c r="Q7086">
        <v>1</v>
      </c>
      <c r="R7086" t="str">
        <f t="shared" si="550"/>
        <v>ADULT</v>
      </c>
      <c r="S7086" s="1" t="str">
        <f t="shared" si="551"/>
        <v>Jul</v>
      </c>
      <c r="T7086" s="1">
        <f t="shared" si="552"/>
        <v>2022</v>
      </c>
      <c r="U7086" s="1" t="str">
        <f t="shared" si="553"/>
        <v>High</v>
      </c>
      <c r="V7086" s="1" t="str">
        <f t="shared" si="554"/>
        <v>Normal</v>
      </c>
    </row>
    <row r="7087" spans="1:22" x14ac:dyDescent="0.2">
      <c r="A7087" s="1" t="s">
        <v>15120</v>
      </c>
      <c r="B7087" s="2">
        <v>44992</v>
      </c>
      <c r="C7087" s="1" t="s">
        <v>8002</v>
      </c>
      <c r="D7087">
        <v>22</v>
      </c>
      <c r="E7087" s="1" t="s">
        <v>8003</v>
      </c>
      <c r="F7087" s="1" t="s">
        <v>8037</v>
      </c>
      <c r="G7087" s="1" t="s">
        <v>8029</v>
      </c>
      <c r="H7087">
        <v>1</v>
      </c>
      <c r="I7087">
        <v>3</v>
      </c>
      <c r="J7087" s="1" t="s">
        <v>8016</v>
      </c>
      <c r="K7087">
        <v>4</v>
      </c>
      <c r="L7087">
        <v>2</v>
      </c>
      <c r="M7087">
        <v>0</v>
      </c>
      <c r="N7087" s="1" t="s">
        <v>8038</v>
      </c>
      <c r="O7087" s="1" t="s">
        <v>8050</v>
      </c>
      <c r="P7087">
        <v>0.16</v>
      </c>
      <c r="Q7087">
        <v>1</v>
      </c>
      <c r="R7087" t="str">
        <f t="shared" si="550"/>
        <v>YOUNG ADULT</v>
      </c>
      <c r="S7087" s="1" t="str">
        <f t="shared" si="551"/>
        <v>Mar</v>
      </c>
      <c r="T7087" s="1">
        <f t="shared" si="552"/>
        <v>2023</v>
      </c>
      <c r="U7087" s="1" t="str">
        <f t="shared" si="553"/>
        <v>Low</v>
      </c>
      <c r="V7087" s="1" t="str">
        <f t="shared" si="554"/>
        <v>Normal</v>
      </c>
    </row>
    <row r="7088" spans="1:22" x14ac:dyDescent="0.2">
      <c r="A7088" s="1" t="s">
        <v>15121</v>
      </c>
      <c r="B7088" s="2">
        <v>44579</v>
      </c>
      <c r="C7088" s="1" t="s">
        <v>8031</v>
      </c>
      <c r="D7088">
        <v>60</v>
      </c>
      <c r="E7088" s="1" t="s">
        <v>8013</v>
      </c>
      <c r="F7088" s="1" t="s">
        <v>8032</v>
      </c>
      <c r="G7088" s="1" t="s">
        <v>8062</v>
      </c>
      <c r="H7088">
        <v>4</v>
      </c>
      <c r="I7088">
        <v>8</v>
      </c>
      <c r="J7088" s="1" t="s">
        <v>8016</v>
      </c>
      <c r="K7088">
        <v>7</v>
      </c>
      <c r="L7088">
        <v>4</v>
      </c>
      <c r="M7088">
        <v>1</v>
      </c>
      <c r="N7088" s="1" t="s">
        <v>8038</v>
      </c>
      <c r="O7088" s="1" t="s">
        <v>8008</v>
      </c>
      <c r="P7088">
        <v>0.72</v>
      </c>
      <c r="Q7088">
        <v>0</v>
      </c>
      <c r="R7088" t="str">
        <f t="shared" si="550"/>
        <v>ADULT</v>
      </c>
      <c r="S7088" s="1" t="str">
        <f t="shared" si="551"/>
        <v>Jan</v>
      </c>
      <c r="T7088" s="1">
        <f t="shared" si="552"/>
        <v>2022</v>
      </c>
      <c r="U7088" s="1" t="str">
        <f t="shared" si="553"/>
        <v>High</v>
      </c>
      <c r="V7088" s="1" t="str">
        <f t="shared" si="554"/>
        <v>Normal</v>
      </c>
    </row>
    <row r="7089" spans="1:22" x14ac:dyDescent="0.2">
      <c r="A7089" s="1" t="s">
        <v>15122</v>
      </c>
      <c r="B7089" s="2">
        <v>45017</v>
      </c>
      <c r="C7089" s="1" t="s">
        <v>8002</v>
      </c>
      <c r="D7089">
        <v>25</v>
      </c>
      <c r="E7089" s="1" t="s">
        <v>8013</v>
      </c>
      <c r="F7089" s="1" t="s">
        <v>8014</v>
      </c>
      <c r="G7089" s="1" t="s">
        <v>8020</v>
      </c>
      <c r="H7089">
        <v>2</v>
      </c>
      <c r="I7089">
        <v>10</v>
      </c>
      <c r="J7089" s="1" t="s">
        <v>8027</v>
      </c>
      <c r="K7089">
        <v>4</v>
      </c>
      <c r="L7089">
        <v>1</v>
      </c>
      <c r="M7089">
        <v>0</v>
      </c>
      <c r="N7089" s="1" t="s">
        <v>8011</v>
      </c>
      <c r="O7089" s="1" t="s">
        <v>8008</v>
      </c>
      <c r="P7089">
        <v>0.36</v>
      </c>
      <c r="Q7089">
        <v>1</v>
      </c>
      <c r="R7089" t="str">
        <f t="shared" si="550"/>
        <v>YOUNG ADULT</v>
      </c>
      <c r="S7089" s="1" t="str">
        <f t="shared" si="551"/>
        <v>Apr</v>
      </c>
      <c r="T7089" s="1">
        <f t="shared" si="552"/>
        <v>2023</v>
      </c>
      <c r="U7089" s="1" t="str">
        <f t="shared" si="553"/>
        <v>Medium</v>
      </c>
      <c r="V7089" s="1" t="str">
        <f t="shared" si="554"/>
        <v>Normal</v>
      </c>
    </row>
    <row r="7090" spans="1:22" x14ac:dyDescent="0.2">
      <c r="A7090" s="1" t="s">
        <v>15123</v>
      </c>
      <c r="B7090" s="2">
        <v>44677</v>
      </c>
      <c r="C7090" s="1" t="s">
        <v>8002</v>
      </c>
      <c r="D7090">
        <v>58</v>
      </c>
      <c r="E7090" s="1" t="s">
        <v>8013</v>
      </c>
      <c r="F7090" s="1" t="s">
        <v>8014</v>
      </c>
      <c r="G7090" s="1" t="s">
        <v>8020</v>
      </c>
      <c r="H7090">
        <v>4</v>
      </c>
      <c r="I7090">
        <v>9</v>
      </c>
      <c r="J7090" s="1" t="s">
        <v>8027</v>
      </c>
      <c r="K7090">
        <v>6</v>
      </c>
      <c r="L7090">
        <v>2</v>
      </c>
      <c r="M7090">
        <v>1</v>
      </c>
      <c r="N7090" s="1" t="s">
        <v>8011</v>
      </c>
      <c r="O7090" s="1" t="s">
        <v>8008</v>
      </c>
      <c r="P7090">
        <v>0.75</v>
      </c>
      <c r="Q7090">
        <v>1</v>
      </c>
      <c r="R7090" t="str">
        <f t="shared" si="550"/>
        <v>ADULT</v>
      </c>
      <c r="S7090" s="1" t="str">
        <f t="shared" si="551"/>
        <v>Apr</v>
      </c>
      <c r="T7090" s="1">
        <f t="shared" si="552"/>
        <v>2022</v>
      </c>
      <c r="U7090" s="1" t="str">
        <f t="shared" si="553"/>
        <v>High</v>
      </c>
      <c r="V7090" s="1" t="str">
        <f t="shared" si="554"/>
        <v>Normal</v>
      </c>
    </row>
    <row r="7091" spans="1:22" x14ac:dyDescent="0.2">
      <c r="A7091" s="1" t="s">
        <v>15124</v>
      </c>
      <c r="B7091" s="2">
        <v>44385</v>
      </c>
      <c r="C7091" s="1" t="s">
        <v>8019</v>
      </c>
      <c r="D7091">
        <v>72</v>
      </c>
      <c r="E7091" s="1" t="s">
        <v>8003</v>
      </c>
      <c r="F7091" s="1" t="s">
        <v>8032</v>
      </c>
      <c r="G7091" s="1" t="s">
        <v>8020</v>
      </c>
      <c r="H7091">
        <v>5</v>
      </c>
      <c r="I7091">
        <v>11</v>
      </c>
      <c r="J7091" s="1" t="s">
        <v>8027</v>
      </c>
      <c r="K7091">
        <v>10</v>
      </c>
      <c r="L7091">
        <v>6</v>
      </c>
      <c r="M7091">
        <v>2</v>
      </c>
      <c r="N7091" s="1" t="s">
        <v>8007</v>
      </c>
      <c r="O7091" s="1" t="s">
        <v>8008</v>
      </c>
      <c r="P7091">
        <v>0.97</v>
      </c>
      <c r="Q7091">
        <v>1</v>
      </c>
      <c r="R7091" t="str">
        <f t="shared" si="550"/>
        <v>SENIOR</v>
      </c>
      <c r="S7091" s="1" t="str">
        <f t="shared" si="551"/>
        <v>Jul</v>
      </c>
      <c r="T7091" s="1">
        <f t="shared" si="552"/>
        <v>2021</v>
      </c>
      <c r="U7091" s="1" t="str">
        <f t="shared" si="553"/>
        <v>High</v>
      </c>
      <c r="V7091" s="1" t="str">
        <f t="shared" si="554"/>
        <v>Normal</v>
      </c>
    </row>
    <row r="7092" spans="1:22" x14ac:dyDescent="0.2">
      <c r="A7092" s="1" t="s">
        <v>15125</v>
      </c>
      <c r="B7092" s="2">
        <v>44296</v>
      </c>
      <c r="C7092" s="1" t="s">
        <v>8002</v>
      </c>
      <c r="D7092">
        <v>49</v>
      </c>
      <c r="E7092" s="1" t="s">
        <v>8013</v>
      </c>
      <c r="F7092" s="1" t="s">
        <v>8014</v>
      </c>
      <c r="G7092" s="1" t="s">
        <v>8015</v>
      </c>
      <c r="H7092">
        <v>3</v>
      </c>
      <c r="I7092">
        <v>5</v>
      </c>
      <c r="J7092" s="1" t="s">
        <v>8016</v>
      </c>
      <c r="K7092">
        <v>8</v>
      </c>
      <c r="L7092">
        <v>2</v>
      </c>
      <c r="M7092">
        <v>1</v>
      </c>
      <c r="N7092" s="1" t="s">
        <v>8011</v>
      </c>
      <c r="O7092" s="1" t="s">
        <v>8008</v>
      </c>
      <c r="P7092">
        <v>0.43</v>
      </c>
      <c r="Q7092">
        <v>1</v>
      </c>
      <c r="R7092" t="str">
        <f t="shared" si="550"/>
        <v>ADULT</v>
      </c>
      <c r="S7092" s="1" t="str">
        <f t="shared" si="551"/>
        <v>Apr</v>
      </c>
      <c r="T7092" s="1">
        <f t="shared" si="552"/>
        <v>2021</v>
      </c>
      <c r="U7092" s="1" t="str">
        <f t="shared" si="553"/>
        <v>Medium</v>
      </c>
      <c r="V7092" s="1" t="str">
        <f t="shared" si="554"/>
        <v>Normal</v>
      </c>
    </row>
    <row r="7093" spans="1:22" x14ac:dyDescent="0.2">
      <c r="A7093" s="1" t="s">
        <v>15126</v>
      </c>
      <c r="B7093" s="2">
        <v>44975</v>
      </c>
      <c r="C7093" s="1" t="s">
        <v>8031</v>
      </c>
      <c r="D7093">
        <v>86</v>
      </c>
      <c r="E7093" s="1" t="s">
        <v>8013</v>
      </c>
      <c r="F7093" s="1" t="s">
        <v>8004</v>
      </c>
      <c r="G7093" s="1" t="s">
        <v>8060</v>
      </c>
      <c r="H7093">
        <v>6</v>
      </c>
      <c r="I7093">
        <v>8</v>
      </c>
      <c r="J7093" s="1" t="s">
        <v>8006</v>
      </c>
      <c r="K7093">
        <v>10</v>
      </c>
      <c r="L7093">
        <v>6</v>
      </c>
      <c r="M7093">
        <v>2</v>
      </c>
      <c r="N7093" s="1" t="s">
        <v>8007</v>
      </c>
      <c r="O7093" s="1" t="s">
        <v>8017</v>
      </c>
      <c r="P7093">
        <v>0.97</v>
      </c>
      <c r="Q7093">
        <v>1</v>
      </c>
      <c r="R7093" t="str">
        <f t="shared" si="550"/>
        <v>SENIOR</v>
      </c>
      <c r="S7093" s="1" t="str">
        <f t="shared" si="551"/>
        <v>Feb</v>
      </c>
      <c r="T7093" s="1">
        <f t="shared" si="552"/>
        <v>2023</v>
      </c>
      <c r="U7093" s="1" t="str">
        <f t="shared" si="553"/>
        <v>High</v>
      </c>
      <c r="V7093" s="1" t="str">
        <f t="shared" si="554"/>
        <v>Normal</v>
      </c>
    </row>
    <row r="7094" spans="1:22" x14ac:dyDescent="0.2">
      <c r="A7094" s="1" t="s">
        <v>15127</v>
      </c>
      <c r="B7094" s="2">
        <v>44619</v>
      </c>
      <c r="C7094" s="1" t="s">
        <v>8031</v>
      </c>
      <c r="D7094">
        <v>33</v>
      </c>
      <c r="E7094" s="1" t="s">
        <v>8013</v>
      </c>
      <c r="F7094" s="1" t="s">
        <v>8022</v>
      </c>
      <c r="G7094" s="1" t="s">
        <v>8048</v>
      </c>
      <c r="H7094">
        <v>4</v>
      </c>
      <c r="I7094">
        <v>12</v>
      </c>
      <c r="J7094" s="1" t="s">
        <v>8041</v>
      </c>
      <c r="K7094">
        <v>10</v>
      </c>
      <c r="L7094">
        <v>3</v>
      </c>
      <c r="M7094">
        <v>2</v>
      </c>
      <c r="N7094" s="1" t="s">
        <v>8038</v>
      </c>
      <c r="O7094" s="1" t="s">
        <v>8008</v>
      </c>
      <c r="P7094">
        <v>0.97</v>
      </c>
      <c r="Q7094">
        <v>1</v>
      </c>
      <c r="R7094" t="str">
        <f t="shared" si="550"/>
        <v>YOUNG ADULT</v>
      </c>
      <c r="S7094" s="1" t="str">
        <f t="shared" si="551"/>
        <v>Feb</v>
      </c>
      <c r="T7094" s="1">
        <f t="shared" si="552"/>
        <v>2022</v>
      </c>
      <c r="U7094" s="1" t="str">
        <f t="shared" si="553"/>
        <v>High</v>
      </c>
      <c r="V7094" s="1" t="str">
        <f t="shared" si="554"/>
        <v>Normal</v>
      </c>
    </row>
    <row r="7095" spans="1:22" x14ac:dyDescent="0.2">
      <c r="A7095" s="1" t="s">
        <v>15128</v>
      </c>
      <c r="B7095" s="2">
        <v>45196</v>
      </c>
      <c r="C7095" s="1" t="s">
        <v>8010</v>
      </c>
      <c r="D7095">
        <v>78</v>
      </c>
      <c r="E7095" s="1" t="s">
        <v>8013</v>
      </c>
      <c r="F7095" s="1" t="s">
        <v>8004</v>
      </c>
      <c r="G7095" s="1" t="s">
        <v>8020</v>
      </c>
      <c r="H7095">
        <v>6</v>
      </c>
      <c r="I7095">
        <v>11</v>
      </c>
      <c r="J7095" s="1" t="s">
        <v>8027</v>
      </c>
      <c r="K7095">
        <v>10</v>
      </c>
      <c r="L7095">
        <v>4</v>
      </c>
      <c r="M7095">
        <v>4</v>
      </c>
      <c r="N7095" s="1" t="s">
        <v>8007</v>
      </c>
      <c r="O7095" s="1" t="s">
        <v>8017</v>
      </c>
      <c r="P7095">
        <v>0.97</v>
      </c>
      <c r="Q7095">
        <v>1</v>
      </c>
      <c r="R7095" t="str">
        <f t="shared" si="550"/>
        <v>SENIOR</v>
      </c>
      <c r="S7095" s="1" t="str">
        <f t="shared" si="551"/>
        <v>Sep</v>
      </c>
      <c r="T7095" s="1">
        <f t="shared" si="552"/>
        <v>2023</v>
      </c>
      <c r="U7095" s="1" t="str">
        <f t="shared" si="553"/>
        <v>High</v>
      </c>
      <c r="V7095" s="1" t="str">
        <f t="shared" si="554"/>
        <v>Frequent</v>
      </c>
    </row>
    <row r="7096" spans="1:22" x14ac:dyDescent="0.2">
      <c r="A7096" s="1" t="s">
        <v>15129</v>
      </c>
      <c r="B7096" s="2">
        <v>44788</v>
      </c>
      <c r="C7096" s="1" t="s">
        <v>8019</v>
      </c>
      <c r="D7096">
        <v>69</v>
      </c>
      <c r="E7096" s="1" t="s">
        <v>8013</v>
      </c>
      <c r="F7096" s="1" t="s">
        <v>8037</v>
      </c>
      <c r="G7096" s="1" t="s">
        <v>8044</v>
      </c>
      <c r="H7096">
        <v>5</v>
      </c>
      <c r="I7096">
        <v>7</v>
      </c>
      <c r="J7096" s="1" t="s">
        <v>8016</v>
      </c>
      <c r="K7096">
        <v>8</v>
      </c>
      <c r="L7096">
        <v>4</v>
      </c>
      <c r="M7096">
        <v>1</v>
      </c>
      <c r="N7096" s="1" t="s">
        <v>8007</v>
      </c>
      <c r="O7096" s="1" t="s">
        <v>8008</v>
      </c>
      <c r="P7096">
        <v>0.97</v>
      </c>
      <c r="Q7096">
        <v>1</v>
      </c>
      <c r="R7096" t="str">
        <f t="shared" si="550"/>
        <v>SENIOR</v>
      </c>
      <c r="S7096" s="1" t="str">
        <f t="shared" si="551"/>
        <v>Aug</v>
      </c>
      <c r="T7096" s="1">
        <f t="shared" si="552"/>
        <v>2022</v>
      </c>
      <c r="U7096" s="1" t="str">
        <f t="shared" si="553"/>
        <v>High</v>
      </c>
      <c r="V7096" s="1" t="str">
        <f t="shared" si="554"/>
        <v>Normal</v>
      </c>
    </row>
    <row r="7097" spans="1:22" x14ac:dyDescent="0.2">
      <c r="A7097" s="1" t="s">
        <v>15130</v>
      </c>
      <c r="B7097" s="2">
        <v>44578</v>
      </c>
      <c r="C7097" s="1" t="s">
        <v>8031</v>
      </c>
      <c r="D7097">
        <v>28</v>
      </c>
      <c r="E7097" s="1" t="s">
        <v>8013</v>
      </c>
      <c r="F7097" s="1" t="s">
        <v>8032</v>
      </c>
      <c r="G7097" s="1" t="s">
        <v>8067</v>
      </c>
      <c r="H7097">
        <v>2</v>
      </c>
      <c r="I7097">
        <v>7</v>
      </c>
      <c r="J7097" s="1" t="s">
        <v>8016</v>
      </c>
      <c r="K7097">
        <v>4</v>
      </c>
      <c r="L7097">
        <v>2</v>
      </c>
      <c r="M7097">
        <v>2</v>
      </c>
      <c r="N7097" s="1" t="s">
        <v>8011</v>
      </c>
      <c r="O7097" s="1" t="s">
        <v>8017</v>
      </c>
      <c r="P7097">
        <v>0.6</v>
      </c>
      <c r="Q7097">
        <v>0</v>
      </c>
      <c r="R7097" t="str">
        <f t="shared" si="550"/>
        <v>YOUNG ADULT</v>
      </c>
      <c r="S7097" s="1" t="str">
        <f t="shared" si="551"/>
        <v>Jan</v>
      </c>
      <c r="T7097" s="1">
        <f t="shared" si="552"/>
        <v>2022</v>
      </c>
      <c r="U7097" s="1" t="str">
        <f t="shared" si="553"/>
        <v>Medium</v>
      </c>
      <c r="V7097" s="1" t="str">
        <f t="shared" si="554"/>
        <v>Normal</v>
      </c>
    </row>
    <row r="7098" spans="1:22" x14ac:dyDescent="0.2">
      <c r="A7098" s="1" t="s">
        <v>15131</v>
      </c>
      <c r="B7098" s="2">
        <v>44579</v>
      </c>
      <c r="C7098" s="1" t="s">
        <v>8031</v>
      </c>
      <c r="D7098">
        <v>95</v>
      </c>
      <c r="E7098" s="1" t="s">
        <v>8003</v>
      </c>
      <c r="F7098" s="1" t="s">
        <v>8032</v>
      </c>
      <c r="G7098" s="1" t="s">
        <v>8060</v>
      </c>
      <c r="H7098">
        <v>8</v>
      </c>
      <c r="I7098">
        <v>10</v>
      </c>
      <c r="J7098" s="1" t="s">
        <v>8027</v>
      </c>
      <c r="K7098">
        <v>14</v>
      </c>
      <c r="L7098">
        <v>6</v>
      </c>
      <c r="M7098">
        <v>4</v>
      </c>
      <c r="N7098" s="1" t="s">
        <v>8007</v>
      </c>
      <c r="O7098" s="1" t="s">
        <v>8017</v>
      </c>
      <c r="P7098">
        <v>0.97</v>
      </c>
      <c r="Q7098">
        <v>0</v>
      </c>
      <c r="R7098" t="str">
        <f t="shared" si="550"/>
        <v>SENIOR</v>
      </c>
      <c r="S7098" s="1" t="str">
        <f t="shared" si="551"/>
        <v>Jan</v>
      </c>
      <c r="T7098" s="1">
        <f t="shared" si="552"/>
        <v>2022</v>
      </c>
      <c r="U7098" s="1" t="str">
        <f t="shared" si="553"/>
        <v>High</v>
      </c>
      <c r="V7098" s="1" t="str">
        <f t="shared" si="554"/>
        <v>Frequent</v>
      </c>
    </row>
    <row r="7099" spans="1:22" x14ac:dyDescent="0.2">
      <c r="A7099" s="1" t="s">
        <v>15132</v>
      </c>
      <c r="B7099" s="2">
        <v>44340</v>
      </c>
      <c r="C7099" s="1" t="s">
        <v>8002</v>
      </c>
      <c r="D7099">
        <v>56</v>
      </c>
      <c r="E7099" s="1" t="s">
        <v>8003</v>
      </c>
      <c r="F7099" s="1" t="s">
        <v>8032</v>
      </c>
      <c r="G7099" s="1" t="s">
        <v>8044</v>
      </c>
      <c r="H7099">
        <v>4</v>
      </c>
      <c r="I7099">
        <v>7</v>
      </c>
      <c r="J7099" s="1" t="s">
        <v>8041</v>
      </c>
      <c r="K7099">
        <v>7</v>
      </c>
      <c r="L7099">
        <v>3</v>
      </c>
      <c r="M7099">
        <v>1</v>
      </c>
      <c r="N7099" s="1" t="s">
        <v>8038</v>
      </c>
      <c r="O7099" s="1" t="s">
        <v>8008</v>
      </c>
      <c r="P7099">
        <v>0.85</v>
      </c>
      <c r="Q7099">
        <v>1</v>
      </c>
      <c r="R7099" t="str">
        <f t="shared" si="550"/>
        <v>ADULT</v>
      </c>
      <c r="S7099" s="1" t="str">
        <f t="shared" si="551"/>
        <v>May</v>
      </c>
      <c r="T7099" s="1">
        <f t="shared" si="552"/>
        <v>2021</v>
      </c>
      <c r="U7099" s="1" t="str">
        <f t="shared" si="553"/>
        <v>High</v>
      </c>
      <c r="V7099" s="1" t="str">
        <f t="shared" si="554"/>
        <v>Normal</v>
      </c>
    </row>
    <row r="7100" spans="1:22" x14ac:dyDescent="0.2">
      <c r="A7100" s="1" t="s">
        <v>15133</v>
      </c>
      <c r="B7100" s="2">
        <v>44847</v>
      </c>
      <c r="C7100" s="1" t="s">
        <v>8010</v>
      </c>
      <c r="D7100">
        <v>43</v>
      </c>
      <c r="E7100" s="1" t="s">
        <v>8013</v>
      </c>
      <c r="F7100" s="1" t="s">
        <v>8022</v>
      </c>
      <c r="G7100" s="1" t="s">
        <v>8005</v>
      </c>
      <c r="H7100">
        <v>4</v>
      </c>
      <c r="I7100">
        <v>8</v>
      </c>
      <c r="J7100" s="1" t="s">
        <v>8027</v>
      </c>
      <c r="K7100">
        <v>7</v>
      </c>
      <c r="L7100">
        <v>5</v>
      </c>
      <c r="M7100">
        <v>2</v>
      </c>
      <c r="N7100" s="1" t="s">
        <v>8038</v>
      </c>
      <c r="O7100" s="1" t="s">
        <v>8008</v>
      </c>
      <c r="P7100">
        <v>0.75</v>
      </c>
      <c r="Q7100">
        <v>1</v>
      </c>
      <c r="R7100" t="str">
        <f t="shared" si="550"/>
        <v>ADULT</v>
      </c>
      <c r="S7100" s="1" t="str">
        <f t="shared" si="551"/>
        <v>Oct</v>
      </c>
      <c r="T7100" s="1">
        <f t="shared" si="552"/>
        <v>2022</v>
      </c>
      <c r="U7100" s="1" t="str">
        <f t="shared" si="553"/>
        <v>High</v>
      </c>
      <c r="V7100" s="1" t="str">
        <f t="shared" si="554"/>
        <v>Normal</v>
      </c>
    </row>
    <row r="7101" spans="1:22" x14ac:dyDescent="0.2">
      <c r="A7101" s="1" t="s">
        <v>15134</v>
      </c>
      <c r="B7101" s="2">
        <v>44834</v>
      </c>
      <c r="C7101" s="1" t="s">
        <v>8010</v>
      </c>
      <c r="D7101">
        <v>34</v>
      </c>
      <c r="E7101" s="1" t="s">
        <v>8013</v>
      </c>
      <c r="F7101" s="1" t="s">
        <v>8004</v>
      </c>
      <c r="G7101" s="1" t="s">
        <v>8020</v>
      </c>
      <c r="H7101">
        <v>3</v>
      </c>
      <c r="I7101">
        <v>8</v>
      </c>
      <c r="J7101" s="1" t="s">
        <v>8006</v>
      </c>
      <c r="K7101">
        <v>4</v>
      </c>
      <c r="L7101">
        <v>2</v>
      </c>
      <c r="M7101">
        <v>1</v>
      </c>
      <c r="N7101" s="1" t="s">
        <v>8011</v>
      </c>
      <c r="O7101" s="1" t="s">
        <v>8008</v>
      </c>
      <c r="P7101">
        <v>0.63</v>
      </c>
      <c r="Q7101">
        <v>1</v>
      </c>
      <c r="R7101" t="str">
        <f t="shared" si="550"/>
        <v>YOUNG ADULT</v>
      </c>
      <c r="S7101" s="1" t="str">
        <f t="shared" si="551"/>
        <v>Sep</v>
      </c>
      <c r="T7101" s="1">
        <f t="shared" si="552"/>
        <v>2022</v>
      </c>
      <c r="U7101" s="1" t="str">
        <f t="shared" si="553"/>
        <v>Medium</v>
      </c>
      <c r="V7101" s="1" t="str">
        <f t="shared" si="554"/>
        <v>Normal</v>
      </c>
    </row>
    <row r="7102" spans="1:22" x14ac:dyDescent="0.2">
      <c r="A7102" s="1" t="s">
        <v>15135</v>
      </c>
      <c r="B7102" s="2">
        <v>45072</v>
      </c>
      <c r="C7102" s="1" t="s">
        <v>8002</v>
      </c>
      <c r="D7102">
        <v>54</v>
      </c>
      <c r="E7102" s="1" t="s">
        <v>8003</v>
      </c>
      <c r="F7102" s="1" t="s">
        <v>8014</v>
      </c>
      <c r="G7102" s="1" t="s">
        <v>8029</v>
      </c>
      <c r="H7102">
        <v>4</v>
      </c>
      <c r="I7102">
        <v>5</v>
      </c>
      <c r="J7102" s="1" t="s">
        <v>8027</v>
      </c>
      <c r="K7102">
        <v>6</v>
      </c>
      <c r="L7102">
        <v>3</v>
      </c>
      <c r="M7102">
        <v>1</v>
      </c>
      <c r="N7102" s="1" t="s">
        <v>8023</v>
      </c>
      <c r="O7102" s="1" t="s">
        <v>8008</v>
      </c>
      <c r="P7102">
        <v>0.56999999999999995</v>
      </c>
      <c r="Q7102">
        <v>1</v>
      </c>
      <c r="R7102" t="str">
        <f t="shared" si="550"/>
        <v>ADULT</v>
      </c>
      <c r="S7102" s="1" t="str">
        <f t="shared" si="551"/>
        <v>May</v>
      </c>
      <c r="T7102" s="1">
        <f t="shared" si="552"/>
        <v>2023</v>
      </c>
      <c r="U7102" s="1" t="str">
        <f t="shared" si="553"/>
        <v>Medium</v>
      </c>
      <c r="V7102" s="1" t="str">
        <f t="shared" si="554"/>
        <v>Normal</v>
      </c>
    </row>
    <row r="7103" spans="1:22" x14ac:dyDescent="0.2">
      <c r="A7103" s="1" t="s">
        <v>15136</v>
      </c>
      <c r="B7103" s="2">
        <v>44417</v>
      </c>
      <c r="C7103" s="1" t="s">
        <v>8019</v>
      </c>
      <c r="D7103">
        <v>55</v>
      </c>
      <c r="E7103" s="1" t="s">
        <v>8013</v>
      </c>
      <c r="F7103" s="1" t="s">
        <v>8037</v>
      </c>
      <c r="G7103" s="1" t="s">
        <v>8060</v>
      </c>
      <c r="H7103">
        <v>5</v>
      </c>
      <c r="I7103">
        <v>8</v>
      </c>
      <c r="J7103" s="1" t="s">
        <v>8027</v>
      </c>
      <c r="K7103">
        <v>10</v>
      </c>
      <c r="L7103">
        <v>2</v>
      </c>
      <c r="M7103">
        <v>1</v>
      </c>
      <c r="N7103" s="1" t="s">
        <v>8011</v>
      </c>
      <c r="O7103" s="1" t="s">
        <v>8008</v>
      </c>
      <c r="P7103">
        <v>0.88</v>
      </c>
      <c r="Q7103">
        <v>1</v>
      </c>
      <c r="R7103" t="str">
        <f t="shared" si="550"/>
        <v>ADULT</v>
      </c>
      <c r="S7103" s="1" t="str">
        <f t="shared" si="551"/>
        <v>Aug</v>
      </c>
      <c r="T7103" s="1">
        <f t="shared" si="552"/>
        <v>2021</v>
      </c>
      <c r="U7103" s="1" t="str">
        <f t="shared" si="553"/>
        <v>High</v>
      </c>
      <c r="V7103" s="1" t="str">
        <f t="shared" si="554"/>
        <v>Normal</v>
      </c>
    </row>
    <row r="7104" spans="1:22" x14ac:dyDescent="0.2">
      <c r="A7104" s="1" t="s">
        <v>15137</v>
      </c>
      <c r="B7104" s="2">
        <v>44515</v>
      </c>
      <c r="C7104" s="1" t="s">
        <v>8010</v>
      </c>
      <c r="D7104">
        <v>59</v>
      </c>
      <c r="E7104" s="1" t="s">
        <v>8003</v>
      </c>
      <c r="F7104" s="1" t="s">
        <v>8022</v>
      </c>
      <c r="G7104" s="1" t="s">
        <v>8026</v>
      </c>
      <c r="H7104">
        <v>4</v>
      </c>
      <c r="I7104">
        <v>8</v>
      </c>
      <c r="J7104" s="1" t="s">
        <v>8027</v>
      </c>
      <c r="K7104">
        <v>6</v>
      </c>
      <c r="L7104">
        <v>3</v>
      </c>
      <c r="M7104">
        <v>2</v>
      </c>
      <c r="N7104" s="1" t="s">
        <v>8011</v>
      </c>
      <c r="O7104" s="1" t="s">
        <v>8008</v>
      </c>
      <c r="P7104">
        <v>0.71</v>
      </c>
      <c r="Q7104">
        <v>1</v>
      </c>
      <c r="R7104" t="str">
        <f t="shared" si="550"/>
        <v>ADULT</v>
      </c>
      <c r="S7104" s="1" t="str">
        <f t="shared" si="551"/>
        <v>Nov</v>
      </c>
      <c r="T7104" s="1">
        <f t="shared" si="552"/>
        <v>2021</v>
      </c>
      <c r="U7104" s="1" t="str">
        <f t="shared" si="553"/>
        <v>High</v>
      </c>
      <c r="V7104" s="1" t="str">
        <f t="shared" si="554"/>
        <v>Normal</v>
      </c>
    </row>
    <row r="7105" spans="1:22" x14ac:dyDescent="0.2">
      <c r="A7105" s="1" t="s">
        <v>15138</v>
      </c>
      <c r="B7105" s="2">
        <v>44303</v>
      </c>
      <c r="C7105" s="1" t="s">
        <v>8002</v>
      </c>
      <c r="D7105">
        <v>52</v>
      </c>
      <c r="E7105" s="1" t="s">
        <v>8003</v>
      </c>
      <c r="F7105" s="1" t="s">
        <v>8004</v>
      </c>
      <c r="G7105" s="1" t="s">
        <v>8035</v>
      </c>
      <c r="H7105">
        <v>3</v>
      </c>
      <c r="I7105">
        <v>10</v>
      </c>
      <c r="J7105" s="1" t="s">
        <v>8027</v>
      </c>
      <c r="K7105">
        <v>6</v>
      </c>
      <c r="L7105">
        <v>2</v>
      </c>
      <c r="M7105">
        <v>2</v>
      </c>
      <c r="N7105" s="1" t="s">
        <v>8011</v>
      </c>
      <c r="O7105" s="1" t="s">
        <v>8008</v>
      </c>
      <c r="P7105">
        <v>0.9</v>
      </c>
      <c r="Q7105">
        <v>1</v>
      </c>
      <c r="R7105" t="str">
        <f t="shared" si="550"/>
        <v>ADULT</v>
      </c>
      <c r="S7105" s="1" t="str">
        <f t="shared" si="551"/>
        <v>Apr</v>
      </c>
      <c r="T7105" s="1">
        <f t="shared" si="552"/>
        <v>2021</v>
      </c>
      <c r="U7105" s="1" t="str">
        <f t="shared" si="553"/>
        <v>High</v>
      </c>
      <c r="V7105" s="1" t="str">
        <f t="shared" si="554"/>
        <v>Normal</v>
      </c>
    </row>
    <row r="7106" spans="1:22" x14ac:dyDescent="0.2">
      <c r="A7106" s="1" t="s">
        <v>15139</v>
      </c>
      <c r="B7106" s="2">
        <v>44520</v>
      </c>
      <c r="C7106" s="1" t="s">
        <v>8010</v>
      </c>
      <c r="D7106">
        <v>68</v>
      </c>
      <c r="E7106" s="1" t="s">
        <v>8013</v>
      </c>
      <c r="F7106" s="1" t="s">
        <v>8022</v>
      </c>
      <c r="G7106" s="1" t="s">
        <v>8060</v>
      </c>
      <c r="H7106">
        <v>8</v>
      </c>
      <c r="I7106">
        <v>10</v>
      </c>
      <c r="J7106" s="1" t="s">
        <v>8006</v>
      </c>
      <c r="K7106">
        <v>14</v>
      </c>
      <c r="L7106">
        <v>8</v>
      </c>
      <c r="M7106">
        <v>2</v>
      </c>
      <c r="N7106" s="1" t="s">
        <v>8007</v>
      </c>
      <c r="O7106" s="1" t="s">
        <v>8017</v>
      </c>
      <c r="P7106">
        <v>0.97</v>
      </c>
      <c r="Q7106">
        <v>1</v>
      </c>
      <c r="R7106" t="str">
        <f t="shared" ref="R7106:R7169" si="555">IF(D7106&lt;18,"CHILD",IF(D7106&lt;40,"YOUNG ADULT",IF(D7106&lt;65,"ADULT","SENIOR")))</f>
        <v>SENIOR</v>
      </c>
      <c r="S7106" s="1" t="str">
        <f t="shared" ref="S7106:S7169" si="556">TEXT(B7106,"MMM")</f>
        <v>Nov</v>
      </c>
      <c r="T7106" s="1">
        <f t="shared" ref="T7106:T7169" si="557">YEAR(B7106)</f>
        <v>2021</v>
      </c>
      <c r="U7106" s="1" t="str">
        <f t="shared" ref="U7106:U7169" si="558">IF(P7106&lt;0.3,"Low",IF(P7106&lt;0.7,"Medium","High"))</f>
        <v>High</v>
      </c>
      <c r="V7106" s="1" t="str">
        <f t="shared" ref="V7106:V7169" si="559">IF(M7106&gt;=3,"Frequent","Normal")</f>
        <v>Normal</v>
      </c>
    </row>
    <row r="7107" spans="1:22" x14ac:dyDescent="0.2">
      <c r="A7107" s="1" t="s">
        <v>15140</v>
      </c>
      <c r="B7107" s="2">
        <v>44665</v>
      </c>
      <c r="C7107" s="1" t="s">
        <v>8002</v>
      </c>
      <c r="D7107">
        <v>51</v>
      </c>
      <c r="E7107" s="1" t="s">
        <v>8013</v>
      </c>
      <c r="F7107" s="1" t="s">
        <v>8004</v>
      </c>
      <c r="G7107" s="1" t="s">
        <v>8015</v>
      </c>
      <c r="H7107">
        <v>3</v>
      </c>
      <c r="I7107">
        <v>5</v>
      </c>
      <c r="J7107" s="1" t="s">
        <v>8016</v>
      </c>
      <c r="K7107">
        <v>8</v>
      </c>
      <c r="L7107">
        <v>2</v>
      </c>
      <c r="M7107">
        <v>1</v>
      </c>
      <c r="N7107" s="1" t="s">
        <v>8038</v>
      </c>
      <c r="O7107" s="1" t="s">
        <v>8008</v>
      </c>
      <c r="P7107">
        <v>0.52</v>
      </c>
      <c r="Q7107">
        <v>1</v>
      </c>
      <c r="R7107" t="str">
        <f t="shared" si="555"/>
        <v>ADULT</v>
      </c>
      <c r="S7107" s="1" t="str">
        <f t="shared" si="556"/>
        <v>Apr</v>
      </c>
      <c r="T7107" s="1">
        <f t="shared" si="557"/>
        <v>2022</v>
      </c>
      <c r="U7107" s="1" t="str">
        <f t="shared" si="558"/>
        <v>Medium</v>
      </c>
      <c r="V7107" s="1" t="str">
        <f t="shared" si="559"/>
        <v>Normal</v>
      </c>
    </row>
    <row r="7108" spans="1:22" x14ac:dyDescent="0.2">
      <c r="A7108" s="1" t="s">
        <v>15141</v>
      </c>
      <c r="B7108" s="2">
        <v>45252</v>
      </c>
      <c r="C7108" s="1" t="s">
        <v>8010</v>
      </c>
      <c r="D7108">
        <v>25</v>
      </c>
      <c r="E7108" s="1" t="s">
        <v>8003</v>
      </c>
      <c r="F7108" s="1" t="s">
        <v>8004</v>
      </c>
      <c r="G7108" s="1" t="s">
        <v>8005</v>
      </c>
      <c r="H7108">
        <v>2</v>
      </c>
      <c r="I7108">
        <v>5</v>
      </c>
      <c r="J7108" s="1" t="s">
        <v>8041</v>
      </c>
      <c r="K7108">
        <v>4</v>
      </c>
      <c r="L7108">
        <v>4</v>
      </c>
      <c r="M7108">
        <v>2</v>
      </c>
      <c r="N7108" s="1" t="s">
        <v>8038</v>
      </c>
      <c r="O7108" s="1" t="s">
        <v>8050</v>
      </c>
      <c r="P7108">
        <v>0.63</v>
      </c>
      <c r="Q7108">
        <v>1</v>
      </c>
      <c r="R7108" t="str">
        <f t="shared" si="555"/>
        <v>YOUNG ADULT</v>
      </c>
      <c r="S7108" s="1" t="str">
        <f t="shared" si="556"/>
        <v>Nov</v>
      </c>
      <c r="T7108" s="1">
        <f t="shared" si="557"/>
        <v>2023</v>
      </c>
      <c r="U7108" s="1" t="str">
        <f t="shared" si="558"/>
        <v>Medium</v>
      </c>
      <c r="V7108" s="1" t="str">
        <f t="shared" si="559"/>
        <v>Normal</v>
      </c>
    </row>
    <row r="7109" spans="1:22" x14ac:dyDescent="0.2">
      <c r="A7109" s="1" t="s">
        <v>15142</v>
      </c>
      <c r="B7109" s="2">
        <v>44912</v>
      </c>
      <c r="C7109" s="1" t="s">
        <v>8031</v>
      </c>
      <c r="D7109">
        <v>55</v>
      </c>
      <c r="E7109" s="1" t="s">
        <v>8013</v>
      </c>
      <c r="F7109" s="1" t="s">
        <v>8032</v>
      </c>
      <c r="G7109" s="1" t="s">
        <v>8062</v>
      </c>
      <c r="H7109">
        <v>5</v>
      </c>
      <c r="I7109">
        <v>9</v>
      </c>
      <c r="J7109" s="1" t="s">
        <v>8006</v>
      </c>
      <c r="K7109">
        <v>8</v>
      </c>
      <c r="L7109">
        <v>4</v>
      </c>
      <c r="M7109">
        <v>1</v>
      </c>
      <c r="N7109" s="1" t="s">
        <v>8011</v>
      </c>
      <c r="O7109" s="1" t="s">
        <v>8008</v>
      </c>
      <c r="P7109">
        <v>0.71</v>
      </c>
      <c r="Q7109">
        <v>1</v>
      </c>
      <c r="R7109" t="str">
        <f t="shared" si="555"/>
        <v>ADULT</v>
      </c>
      <c r="S7109" s="1" t="str">
        <f t="shared" si="556"/>
        <v>Dec</v>
      </c>
      <c r="T7109" s="1">
        <f t="shared" si="557"/>
        <v>2022</v>
      </c>
      <c r="U7109" s="1" t="str">
        <f t="shared" si="558"/>
        <v>High</v>
      </c>
      <c r="V7109" s="1" t="str">
        <f t="shared" si="559"/>
        <v>Normal</v>
      </c>
    </row>
    <row r="7110" spans="1:22" x14ac:dyDescent="0.2">
      <c r="A7110" s="1" t="s">
        <v>15143</v>
      </c>
      <c r="B7110" s="2">
        <v>45054</v>
      </c>
      <c r="C7110" s="1" t="s">
        <v>8002</v>
      </c>
      <c r="D7110">
        <v>18</v>
      </c>
      <c r="E7110" s="1" t="s">
        <v>8013</v>
      </c>
      <c r="F7110" s="1" t="s">
        <v>8004</v>
      </c>
      <c r="G7110" s="1" t="s">
        <v>8035</v>
      </c>
      <c r="H7110">
        <v>3</v>
      </c>
      <c r="I7110">
        <v>9</v>
      </c>
      <c r="J7110" s="1" t="s">
        <v>8006</v>
      </c>
      <c r="K7110">
        <v>4</v>
      </c>
      <c r="L7110">
        <v>2</v>
      </c>
      <c r="M7110">
        <v>2</v>
      </c>
      <c r="N7110" s="1" t="s">
        <v>8023</v>
      </c>
      <c r="O7110" s="1" t="s">
        <v>8008</v>
      </c>
      <c r="P7110">
        <v>0.93</v>
      </c>
      <c r="Q7110">
        <v>0</v>
      </c>
      <c r="R7110" t="str">
        <f t="shared" si="555"/>
        <v>YOUNG ADULT</v>
      </c>
      <c r="S7110" s="1" t="str">
        <f t="shared" si="556"/>
        <v>May</v>
      </c>
      <c r="T7110" s="1">
        <f t="shared" si="557"/>
        <v>2023</v>
      </c>
      <c r="U7110" s="1" t="str">
        <f t="shared" si="558"/>
        <v>High</v>
      </c>
      <c r="V7110" s="1" t="str">
        <f t="shared" si="559"/>
        <v>Normal</v>
      </c>
    </row>
    <row r="7111" spans="1:22" x14ac:dyDescent="0.2">
      <c r="A7111" s="1" t="s">
        <v>15144</v>
      </c>
      <c r="B7111" s="2">
        <v>44553</v>
      </c>
      <c r="C7111" s="1" t="s">
        <v>8031</v>
      </c>
      <c r="D7111">
        <v>64</v>
      </c>
      <c r="E7111" s="1" t="s">
        <v>8013</v>
      </c>
      <c r="F7111" s="1" t="s">
        <v>8004</v>
      </c>
      <c r="G7111" s="1" t="s">
        <v>8062</v>
      </c>
      <c r="H7111">
        <v>4</v>
      </c>
      <c r="I7111">
        <v>8</v>
      </c>
      <c r="J7111" s="1" t="s">
        <v>8006</v>
      </c>
      <c r="K7111">
        <v>6</v>
      </c>
      <c r="L7111">
        <v>3</v>
      </c>
      <c r="M7111">
        <v>1</v>
      </c>
      <c r="N7111" s="1" t="s">
        <v>8011</v>
      </c>
      <c r="O7111" s="1" t="s">
        <v>8008</v>
      </c>
      <c r="P7111">
        <v>0.63</v>
      </c>
      <c r="Q7111">
        <v>0</v>
      </c>
      <c r="R7111" t="str">
        <f t="shared" si="555"/>
        <v>ADULT</v>
      </c>
      <c r="S7111" s="1" t="str">
        <f t="shared" si="556"/>
        <v>Dec</v>
      </c>
      <c r="T7111" s="1">
        <f t="shared" si="557"/>
        <v>2021</v>
      </c>
      <c r="U7111" s="1" t="str">
        <f t="shared" si="558"/>
        <v>Medium</v>
      </c>
      <c r="V7111" s="1" t="str">
        <f t="shared" si="559"/>
        <v>Normal</v>
      </c>
    </row>
    <row r="7112" spans="1:22" x14ac:dyDescent="0.2">
      <c r="A7112" s="1" t="s">
        <v>15145</v>
      </c>
      <c r="B7112" s="2">
        <v>44355</v>
      </c>
      <c r="C7112" s="1" t="s">
        <v>8019</v>
      </c>
      <c r="D7112">
        <v>41</v>
      </c>
      <c r="E7112" s="1" t="s">
        <v>8003</v>
      </c>
      <c r="F7112" s="1" t="s">
        <v>8014</v>
      </c>
      <c r="G7112" s="1" t="s">
        <v>8005</v>
      </c>
      <c r="H7112">
        <v>5</v>
      </c>
      <c r="I7112">
        <v>6</v>
      </c>
      <c r="J7112" s="1" t="s">
        <v>8016</v>
      </c>
      <c r="K7112">
        <v>8</v>
      </c>
      <c r="L7112">
        <v>2</v>
      </c>
      <c r="M7112">
        <v>1</v>
      </c>
      <c r="N7112" s="1" t="s">
        <v>8011</v>
      </c>
      <c r="O7112" s="1" t="s">
        <v>8008</v>
      </c>
      <c r="P7112">
        <v>0.56999999999999995</v>
      </c>
      <c r="Q7112">
        <v>1</v>
      </c>
      <c r="R7112" t="str">
        <f t="shared" si="555"/>
        <v>ADULT</v>
      </c>
      <c r="S7112" s="1" t="str">
        <f t="shared" si="556"/>
        <v>Jun</v>
      </c>
      <c r="T7112" s="1">
        <f t="shared" si="557"/>
        <v>2021</v>
      </c>
      <c r="U7112" s="1" t="str">
        <f t="shared" si="558"/>
        <v>Medium</v>
      </c>
      <c r="V7112" s="1" t="str">
        <f t="shared" si="559"/>
        <v>Normal</v>
      </c>
    </row>
    <row r="7113" spans="1:22" x14ac:dyDescent="0.2">
      <c r="A7113" s="1" t="s">
        <v>15146</v>
      </c>
      <c r="B7113" s="2">
        <v>44478</v>
      </c>
      <c r="C7113" s="1" t="s">
        <v>8010</v>
      </c>
      <c r="D7113">
        <v>60</v>
      </c>
      <c r="E7113" s="1" t="s">
        <v>8013</v>
      </c>
      <c r="F7113" s="1" t="s">
        <v>8037</v>
      </c>
      <c r="G7113" s="1" t="s">
        <v>8026</v>
      </c>
      <c r="H7113">
        <v>4</v>
      </c>
      <c r="I7113">
        <v>13</v>
      </c>
      <c r="J7113" s="1" t="s">
        <v>8006</v>
      </c>
      <c r="K7113">
        <v>8</v>
      </c>
      <c r="L7113">
        <v>3</v>
      </c>
      <c r="M7113">
        <v>1</v>
      </c>
      <c r="N7113" s="1" t="s">
        <v>8038</v>
      </c>
      <c r="O7113" s="1" t="s">
        <v>8008</v>
      </c>
      <c r="P7113">
        <v>0.69</v>
      </c>
      <c r="Q7113">
        <v>1</v>
      </c>
      <c r="R7113" t="str">
        <f t="shared" si="555"/>
        <v>ADULT</v>
      </c>
      <c r="S7113" s="1" t="str">
        <f t="shared" si="556"/>
        <v>Oct</v>
      </c>
      <c r="T7113" s="1">
        <f t="shared" si="557"/>
        <v>2021</v>
      </c>
      <c r="U7113" s="1" t="str">
        <f t="shared" si="558"/>
        <v>Medium</v>
      </c>
      <c r="V7113" s="1" t="str">
        <f t="shared" si="559"/>
        <v>Normal</v>
      </c>
    </row>
    <row r="7114" spans="1:22" x14ac:dyDescent="0.2">
      <c r="A7114" s="1" t="s">
        <v>15147</v>
      </c>
      <c r="B7114" s="2">
        <v>44477</v>
      </c>
      <c r="C7114" s="1" t="s">
        <v>8010</v>
      </c>
      <c r="D7114">
        <v>80</v>
      </c>
      <c r="E7114" s="1" t="s">
        <v>8003</v>
      </c>
      <c r="F7114" s="1" t="s">
        <v>8004</v>
      </c>
      <c r="G7114" s="1" t="s">
        <v>8015</v>
      </c>
      <c r="H7114">
        <v>5</v>
      </c>
      <c r="I7114">
        <v>6</v>
      </c>
      <c r="J7114" s="1" t="s">
        <v>8041</v>
      </c>
      <c r="K7114">
        <v>10</v>
      </c>
      <c r="L7114">
        <v>10</v>
      </c>
      <c r="M7114">
        <v>2</v>
      </c>
      <c r="N7114" s="1" t="s">
        <v>8007</v>
      </c>
      <c r="O7114" s="1" t="s">
        <v>8008</v>
      </c>
      <c r="P7114">
        <v>0.97</v>
      </c>
      <c r="Q7114">
        <v>1</v>
      </c>
      <c r="R7114" t="str">
        <f t="shared" si="555"/>
        <v>SENIOR</v>
      </c>
      <c r="S7114" s="1" t="str">
        <f t="shared" si="556"/>
        <v>Oct</v>
      </c>
      <c r="T7114" s="1">
        <f t="shared" si="557"/>
        <v>2021</v>
      </c>
      <c r="U7114" s="1" t="str">
        <f t="shared" si="558"/>
        <v>High</v>
      </c>
      <c r="V7114" s="1" t="str">
        <f t="shared" si="559"/>
        <v>Normal</v>
      </c>
    </row>
    <row r="7115" spans="1:22" x14ac:dyDescent="0.2">
      <c r="A7115" s="1" t="s">
        <v>15148</v>
      </c>
      <c r="B7115" s="2">
        <v>44835</v>
      </c>
      <c r="C7115" s="1" t="s">
        <v>8010</v>
      </c>
      <c r="D7115">
        <v>41</v>
      </c>
      <c r="E7115" s="1" t="s">
        <v>8003</v>
      </c>
      <c r="F7115" s="1" t="s">
        <v>8014</v>
      </c>
      <c r="G7115" s="1" t="s">
        <v>8060</v>
      </c>
      <c r="H7115">
        <v>3</v>
      </c>
      <c r="I7115">
        <v>7</v>
      </c>
      <c r="J7115" s="1" t="s">
        <v>8006</v>
      </c>
      <c r="K7115">
        <v>4</v>
      </c>
      <c r="L7115">
        <v>2</v>
      </c>
      <c r="M7115">
        <v>1</v>
      </c>
      <c r="N7115" s="1" t="s">
        <v>8011</v>
      </c>
      <c r="O7115" s="1" t="s">
        <v>8008</v>
      </c>
      <c r="P7115">
        <v>0.63</v>
      </c>
      <c r="Q7115">
        <v>0</v>
      </c>
      <c r="R7115" t="str">
        <f t="shared" si="555"/>
        <v>ADULT</v>
      </c>
      <c r="S7115" s="1" t="str">
        <f t="shared" si="556"/>
        <v>Oct</v>
      </c>
      <c r="T7115" s="1">
        <f t="shared" si="557"/>
        <v>2022</v>
      </c>
      <c r="U7115" s="1" t="str">
        <f t="shared" si="558"/>
        <v>Medium</v>
      </c>
      <c r="V7115" s="1" t="str">
        <f t="shared" si="559"/>
        <v>Normal</v>
      </c>
    </row>
    <row r="7116" spans="1:22" x14ac:dyDescent="0.2">
      <c r="A7116" s="1" t="s">
        <v>15149</v>
      </c>
      <c r="B7116" s="2">
        <v>44570</v>
      </c>
      <c r="C7116" s="1" t="s">
        <v>8031</v>
      </c>
      <c r="D7116">
        <v>76</v>
      </c>
      <c r="E7116" s="1" t="s">
        <v>8013</v>
      </c>
      <c r="F7116" s="1" t="s">
        <v>8004</v>
      </c>
      <c r="G7116" s="1" t="s">
        <v>8067</v>
      </c>
      <c r="H7116">
        <v>5</v>
      </c>
      <c r="I7116">
        <v>6</v>
      </c>
      <c r="J7116" s="1" t="s">
        <v>8016</v>
      </c>
      <c r="K7116">
        <v>8</v>
      </c>
      <c r="L7116">
        <v>4</v>
      </c>
      <c r="M7116">
        <v>2</v>
      </c>
      <c r="N7116" s="1" t="s">
        <v>8007</v>
      </c>
      <c r="O7116" s="1" t="s">
        <v>8008</v>
      </c>
      <c r="P7116">
        <v>0.97</v>
      </c>
      <c r="Q7116">
        <v>1</v>
      </c>
      <c r="R7116" t="str">
        <f t="shared" si="555"/>
        <v>SENIOR</v>
      </c>
      <c r="S7116" s="1" t="str">
        <f t="shared" si="556"/>
        <v>Jan</v>
      </c>
      <c r="T7116" s="1">
        <f t="shared" si="557"/>
        <v>2022</v>
      </c>
      <c r="U7116" s="1" t="str">
        <f t="shared" si="558"/>
        <v>High</v>
      </c>
      <c r="V7116" s="1" t="str">
        <f t="shared" si="559"/>
        <v>Normal</v>
      </c>
    </row>
    <row r="7117" spans="1:22" x14ac:dyDescent="0.2">
      <c r="A7117" s="1" t="s">
        <v>15150</v>
      </c>
      <c r="B7117" s="2">
        <v>45135</v>
      </c>
      <c r="C7117" s="1" t="s">
        <v>8019</v>
      </c>
      <c r="D7117">
        <v>50</v>
      </c>
      <c r="E7117" s="1" t="s">
        <v>8013</v>
      </c>
      <c r="F7117" s="1" t="s">
        <v>8037</v>
      </c>
      <c r="G7117" s="1" t="s">
        <v>8029</v>
      </c>
      <c r="H7117">
        <v>3</v>
      </c>
      <c r="I7117">
        <v>4</v>
      </c>
      <c r="J7117" s="1" t="s">
        <v>8006</v>
      </c>
      <c r="K7117">
        <v>6</v>
      </c>
      <c r="L7117">
        <v>4</v>
      </c>
      <c r="M7117">
        <v>1</v>
      </c>
      <c r="N7117" s="1" t="s">
        <v>8011</v>
      </c>
      <c r="O7117" s="1" t="s">
        <v>8008</v>
      </c>
      <c r="P7117">
        <v>0.52</v>
      </c>
      <c r="Q7117">
        <v>0</v>
      </c>
      <c r="R7117" t="str">
        <f t="shared" si="555"/>
        <v>ADULT</v>
      </c>
      <c r="S7117" s="1" t="str">
        <f t="shared" si="556"/>
        <v>Jul</v>
      </c>
      <c r="T7117" s="1">
        <f t="shared" si="557"/>
        <v>2023</v>
      </c>
      <c r="U7117" s="1" t="str">
        <f t="shared" si="558"/>
        <v>Medium</v>
      </c>
      <c r="V7117" s="1" t="str">
        <f t="shared" si="559"/>
        <v>Normal</v>
      </c>
    </row>
    <row r="7118" spans="1:22" x14ac:dyDescent="0.2">
      <c r="A7118" s="1" t="s">
        <v>15151</v>
      </c>
      <c r="B7118" s="2">
        <v>45279</v>
      </c>
      <c r="C7118" s="1" t="s">
        <v>8031</v>
      </c>
      <c r="D7118">
        <v>87</v>
      </c>
      <c r="E7118" s="1" t="s">
        <v>8003</v>
      </c>
      <c r="F7118" s="1" t="s">
        <v>8014</v>
      </c>
      <c r="G7118" s="1" t="s">
        <v>8005</v>
      </c>
      <c r="H7118">
        <v>7</v>
      </c>
      <c r="I7118">
        <v>8</v>
      </c>
      <c r="J7118" s="1" t="s">
        <v>8027</v>
      </c>
      <c r="K7118">
        <v>12</v>
      </c>
      <c r="L7118">
        <v>6</v>
      </c>
      <c r="M7118">
        <v>3</v>
      </c>
      <c r="N7118" s="1" t="s">
        <v>8007</v>
      </c>
      <c r="O7118" s="1" t="s">
        <v>8017</v>
      </c>
      <c r="P7118">
        <v>0.97</v>
      </c>
      <c r="Q7118">
        <v>1</v>
      </c>
      <c r="R7118" t="str">
        <f t="shared" si="555"/>
        <v>SENIOR</v>
      </c>
      <c r="S7118" s="1" t="str">
        <f t="shared" si="556"/>
        <v>Dec</v>
      </c>
      <c r="T7118" s="1">
        <f t="shared" si="557"/>
        <v>2023</v>
      </c>
      <c r="U7118" s="1" t="str">
        <f t="shared" si="558"/>
        <v>High</v>
      </c>
      <c r="V7118" s="1" t="str">
        <f t="shared" si="559"/>
        <v>Frequent</v>
      </c>
    </row>
    <row r="7119" spans="1:22" x14ac:dyDescent="0.2">
      <c r="A7119" s="1" t="s">
        <v>15152</v>
      </c>
      <c r="B7119" s="2">
        <v>44572</v>
      </c>
      <c r="C7119" s="1" t="s">
        <v>8031</v>
      </c>
      <c r="D7119">
        <v>51</v>
      </c>
      <c r="E7119" s="1" t="s">
        <v>8013</v>
      </c>
      <c r="F7119" s="1" t="s">
        <v>8014</v>
      </c>
      <c r="G7119" s="1" t="s">
        <v>8005</v>
      </c>
      <c r="H7119">
        <v>4</v>
      </c>
      <c r="I7119">
        <v>8</v>
      </c>
      <c r="J7119" s="1" t="s">
        <v>8027</v>
      </c>
      <c r="K7119">
        <v>9</v>
      </c>
      <c r="L7119">
        <v>2</v>
      </c>
      <c r="M7119">
        <v>1</v>
      </c>
      <c r="N7119" s="1" t="s">
        <v>8038</v>
      </c>
      <c r="O7119" s="1" t="s">
        <v>8008</v>
      </c>
      <c r="P7119">
        <v>0.63</v>
      </c>
      <c r="Q7119">
        <v>0</v>
      </c>
      <c r="R7119" t="str">
        <f t="shared" si="555"/>
        <v>ADULT</v>
      </c>
      <c r="S7119" s="1" t="str">
        <f t="shared" si="556"/>
        <v>Jan</v>
      </c>
      <c r="T7119" s="1">
        <f t="shared" si="557"/>
        <v>2022</v>
      </c>
      <c r="U7119" s="1" t="str">
        <f t="shared" si="558"/>
        <v>Medium</v>
      </c>
      <c r="V7119" s="1" t="str">
        <f t="shared" si="559"/>
        <v>Normal</v>
      </c>
    </row>
    <row r="7120" spans="1:22" x14ac:dyDescent="0.2">
      <c r="A7120" s="1" t="s">
        <v>15153</v>
      </c>
      <c r="B7120" s="2">
        <v>44969</v>
      </c>
      <c r="C7120" s="1" t="s">
        <v>8031</v>
      </c>
      <c r="D7120">
        <v>43</v>
      </c>
      <c r="E7120" s="1" t="s">
        <v>8013</v>
      </c>
      <c r="F7120" s="1" t="s">
        <v>8022</v>
      </c>
      <c r="G7120" s="1" t="s">
        <v>8035</v>
      </c>
      <c r="H7120">
        <v>3</v>
      </c>
      <c r="I7120">
        <v>11</v>
      </c>
      <c r="J7120" s="1" t="s">
        <v>8041</v>
      </c>
      <c r="K7120">
        <v>6</v>
      </c>
      <c r="L7120">
        <v>4</v>
      </c>
      <c r="M7120">
        <v>2</v>
      </c>
      <c r="N7120" s="1" t="s">
        <v>8038</v>
      </c>
      <c r="O7120" s="1" t="s">
        <v>8008</v>
      </c>
      <c r="P7120">
        <v>0.97</v>
      </c>
      <c r="Q7120">
        <v>1</v>
      </c>
      <c r="R7120" t="str">
        <f t="shared" si="555"/>
        <v>ADULT</v>
      </c>
      <c r="S7120" s="1" t="str">
        <f t="shared" si="556"/>
        <v>Feb</v>
      </c>
      <c r="T7120" s="1">
        <f t="shared" si="557"/>
        <v>2023</v>
      </c>
      <c r="U7120" s="1" t="str">
        <f t="shared" si="558"/>
        <v>High</v>
      </c>
      <c r="V7120" s="1" t="str">
        <f t="shared" si="559"/>
        <v>Normal</v>
      </c>
    </row>
    <row r="7121" spans="1:22" x14ac:dyDescent="0.2">
      <c r="A7121" s="1" t="s">
        <v>15154</v>
      </c>
      <c r="B7121" s="2">
        <v>44916</v>
      </c>
      <c r="C7121" s="1" t="s">
        <v>8031</v>
      </c>
      <c r="D7121">
        <v>69</v>
      </c>
      <c r="E7121" s="1" t="s">
        <v>8013</v>
      </c>
      <c r="F7121" s="1" t="s">
        <v>8032</v>
      </c>
      <c r="G7121" s="1" t="s">
        <v>8062</v>
      </c>
      <c r="H7121">
        <v>5</v>
      </c>
      <c r="I7121">
        <v>9</v>
      </c>
      <c r="J7121" s="1" t="s">
        <v>8016</v>
      </c>
      <c r="K7121">
        <v>8</v>
      </c>
      <c r="L7121">
        <v>4</v>
      </c>
      <c r="M7121">
        <v>2</v>
      </c>
      <c r="N7121" s="1" t="s">
        <v>8007</v>
      </c>
      <c r="O7121" s="1" t="s">
        <v>8008</v>
      </c>
      <c r="P7121">
        <v>0.97</v>
      </c>
      <c r="Q7121">
        <v>1</v>
      </c>
      <c r="R7121" t="str">
        <f t="shared" si="555"/>
        <v>SENIOR</v>
      </c>
      <c r="S7121" s="1" t="str">
        <f t="shared" si="556"/>
        <v>Dec</v>
      </c>
      <c r="T7121" s="1">
        <f t="shared" si="557"/>
        <v>2022</v>
      </c>
      <c r="U7121" s="1" t="str">
        <f t="shared" si="558"/>
        <v>High</v>
      </c>
      <c r="V7121" s="1" t="str">
        <f t="shared" si="559"/>
        <v>Normal</v>
      </c>
    </row>
    <row r="7122" spans="1:22" x14ac:dyDescent="0.2">
      <c r="A7122" s="1" t="s">
        <v>15155</v>
      </c>
      <c r="B7122" s="2">
        <v>44409</v>
      </c>
      <c r="C7122" s="1" t="s">
        <v>8019</v>
      </c>
      <c r="D7122">
        <v>50</v>
      </c>
      <c r="E7122" s="1" t="s">
        <v>8013</v>
      </c>
      <c r="F7122" s="1" t="s">
        <v>8032</v>
      </c>
      <c r="G7122" s="1" t="s">
        <v>8020</v>
      </c>
      <c r="H7122">
        <v>3</v>
      </c>
      <c r="I7122">
        <v>8</v>
      </c>
      <c r="J7122" s="1" t="s">
        <v>8016</v>
      </c>
      <c r="K7122">
        <v>6</v>
      </c>
      <c r="L7122">
        <v>2</v>
      </c>
      <c r="M7122">
        <v>1</v>
      </c>
      <c r="N7122" s="1" t="s">
        <v>8038</v>
      </c>
      <c r="O7122" s="1" t="s">
        <v>8008</v>
      </c>
      <c r="P7122">
        <v>0.72</v>
      </c>
      <c r="Q7122">
        <v>1</v>
      </c>
      <c r="R7122" t="str">
        <f t="shared" si="555"/>
        <v>ADULT</v>
      </c>
      <c r="S7122" s="1" t="str">
        <f t="shared" si="556"/>
        <v>Aug</v>
      </c>
      <c r="T7122" s="1">
        <f t="shared" si="557"/>
        <v>2021</v>
      </c>
      <c r="U7122" s="1" t="str">
        <f t="shared" si="558"/>
        <v>High</v>
      </c>
      <c r="V7122" s="1" t="str">
        <f t="shared" si="559"/>
        <v>Normal</v>
      </c>
    </row>
    <row r="7123" spans="1:22" x14ac:dyDescent="0.2">
      <c r="A7123" s="1" t="s">
        <v>15156</v>
      </c>
      <c r="B7123" s="2">
        <v>45202</v>
      </c>
      <c r="C7123" s="1" t="s">
        <v>8010</v>
      </c>
      <c r="D7123">
        <v>43</v>
      </c>
      <c r="E7123" s="1" t="s">
        <v>8003</v>
      </c>
      <c r="F7123" s="1" t="s">
        <v>8004</v>
      </c>
      <c r="G7123" s="1" t="s">
        <v>8029</v>
      </c>
      <c r="H7123">
        <v>3</v>
      </c>
      <c r="I7123">
        <v>5</v>
      </c>
      <c r="J7123" s="1" t="s">
        <v>8016</v>
      </c>
      <c r="K7123">
        <v>6</v>
      </c>
      <c r="L7123">
        <v>4</v>
      </c>
      <c r="M7123">
        <v>1</v>
      </c>
      <c r="N7123" s="1" t="s">
        <v>8038</v>
      </c>
      <c r="O7123" s="1" t="s">
        <v>8008</v>
      </c>
      <c r="P7123">
        <v>0.46</v>
      </c>
      <c r="Q7123">
        <v>1</v>
      </c>
      <c r="R7123" t="str">
        <f t="shared" si="555"/>
        <v>ADULT</v>
      </c>
      <c r="S7123" s="1" t="str">
        <f t="shared" si="556"/>
        <v>Oct</v>
      </c>
      <c r="T7123" s="1">
        <f t="shared" si="557"/>
        <v>2023</v>
      </c>
      <c r="U7123" s="1" t="str">
        <f t="shared" si="558"/>
        <v>Medium</v>
      </c>
      <c r="V7123" s="1" t="str">
        <f t="shared" si="559"/>
        <v>Normal</v>
      </c>
    </row>
    <row r="7124" spans="1:22" x14ac:dyDescent="0.2">
      <c r="A7124" s="1" t="s">
        <v>15157</v>
      </c>
      <c r="B7124" s="2">
        <v>44415</v>
      </c>
      <c r="C7124" s="1" t="s">
        <v>8019</v>
      </c>
      <c r="D7124">
        <v>49</v>
      </c>
      <c r="E7124" s="1" t="s">
        <v>8013</v>
      </c>
      <c r="F7124" s="1" t="s">
        <v>8004</v>
      </c>
      <c r="G7124" s="1" t="s">
        <v>8015</v>
      </c>
      <c r="H7124">
        <v>3</v>
      </c>
      <c r="I7124">
        <v>4</v>
      </c>
      <c r="J7124" s="1" t="s">
        <v>8016</v>
      </c>
      <c r="K7124">
        <v>6</v>
      </c>
      <c r="L7124">
        <v>2</v>
      </c>
      <c r="M7124">
        <v>1</v>
      </c>
      <c r="N7124" s="1" t="s">
        <v>8011</v>
      </c>
      <c r="O7124" s="1" t="s">
        <v>8008</v>
      </c>
      <c r="P7124">
        <v>0.42</v>
      </c>
      <c r="Q7124">
        <v>0</v>
      </c>
      <c r="R7124" t="str">
        <f t="shared" si="555"/>
        <v>ADULT</v>
      </c>
      <c r="S7124" s="1" t="str">
        <f t="shared" si="556"/>
        <v>Aug</v>
      </c>
      <c r="T7124" s="1">
        <f t="shared" si="557"/>
        <v>2021</v>
      </c>
      <c r="U7124" s="1" t="str">
        <f t="shared" si="558"/>
        <v>Medium</v>
      </c>
      <c r="V7124" s="1" t="str">
        <f t="shared" si="559"/>
        <v>Normal</v>
      </c>
    </row>
    <row r="7125" spans="1:22" x14ac:dyDescent="0.2">
      <c r="A7125" s="1" t="s">
        <v>15158</v>
      </c>
      <c r="B7125" s="2">
        <v>45003</v>
      </c>
      <c r="C7125" s="1" t="s">
        <v>8002</v>
      </c>
      <c r="D7125">
        <v>57</v>
      </c>
      <c r="E7125" s="1" t="s">
        <v>8003</v>
      </c>
      <c r="F7125" s="1" t="s">
        <v>8032</v>
      </c>
      <c r="G7125" s="1" t="s">
        <v>8015</v>
      </c>
      <c r="H7125">
        <v>4</v>
      </c>
      <c r="I7125">
        <v>7</v>
      </c>
      <c r="J7125" s="1" t="s">
        <v>8016</v>
      </c>
      <c r="K7125">
        <v>6</v>
      </c>
      <c r="L7125">
        <v>2</v>
      </c>
      <c r="M7125">
        <v>1</v>
      </c>
      <c r="N7125" s="1" t="s">
        <v>8038</v>
      </c>
      <c r="O7125" s="1" t="s">
        <v>8008</v>
      </c>
      <c r="P7125">
        <v>0.53</v>
      </c>
      <c r="Q7125">
        <v>1</v>
      </c>
      <c r="R7125" t="str">
        <f t="shared" si="555"/>
        <v>ADULT</v>
      </c>
      <c r="S7125" s="1" t="str">
        <f t="shared" si="556"/>
        <v>Mar</v>
      </c>
      <c r="T7125" s="1">
        <f t="shared" si="557"/>
        <v>2023</v>
      </c>
      <c r="U7125" s="1" t="str">
        <f t="shared" si="558"/>
        <v>Medium</v>
      </c>
      <c r="V7125" s="1" t="str">
        <f t="shared" si="559"/>
        <v>Normal</v>
      </c>
    </row>
    <row r="7126" spans="1:22" x14ac:dyDescent="0.2">
      <c r="A7126" s="1" t="s">
        <v>15159</v>
      </c>
      <c r="B7126" s="2">
        <v>44577</v>
      </c>
      <c r="C7126" s="1" t="s">
        <v>8031</v>
      </c>
      <c r="D7126">
        <v>80</v>
      </c>
      <c r="E7126" s="1" t="s">
        <v>8013</v>
      </c>
      <c r="F7126" s="1" t="s">
        <v>8014</v>
      </c>
      <c r="G7126" s="1" t="s">
        <v>8060</v>
      </c>
      <c r="H7126">
        <v>5</v>
      </c>
      <c r="I7126">
        <v>9</v>
      </c>
      <c r="J7126" s="1" t="s">
        <v>8027</v>
      </c>
      <c r="K7126">
        <v>8</v>
      </c>
      <c r="L7126">
        <v>5</v>
      </c>
      <c r="M7126">
        <v>2</v>
      </c>
      <c r="N7126" s="1" t="s">
        <v>8007</v>
      </c>
      <c r="O7126" s="1" t="s">
        <v>8008</v>
      </c>
      <c r="P7126">
        <v>0.97</v>
      </c>
      <c r="Q7126">
        <v>1</v>
      </c>
      <c r="R7126" t="str">
        <f t="shared" si="555"/>
        <v>SENIOR</v>
      </c>
      <c r="S7126" s="1" t="str">
        <f t="shared" si="556"/>
        <v>Jan</v>
      </c>
      <c r="T7126" s="1">
        <f t="shared" si="557"/>
        <v>2022</v>
      </c>
      <c r="U7126" s="1" t="str">
        <f t="shared" si="558"/>
        <v>High</v>
      </c>
      <c r="V7126" s="1" t="str">
        <f t="shared" si="559"/>
        <v>Normal</v>
      </c>
    </row>
    <row r="7127" spans="1:22" x14ac:dyDescent="0.2">
      <c r="A7127" s="1" t="s">
        <v>15160</v>
      </c>
      <c r="B7127" s="2">
        <v>44598</v>
      </c>
      <c r="C7127" s="1" t="s">
        <v>8031</v>
      </c>
      <c r="D7127">
        <v>25</v>
      </c>
      <c r="E7127" s="1" t="s">
        <v>8003</v>
      </c>
      <c r="F7127" s="1" t="s">
        <v>8022</v>
      </c>
      <c r="G7127" s="1" t="s">
        <v>8062</v>
      </c>
      <c r="H7127">
        <v>2</v>
      </c>
      <c r="I7127">
        <v>9</v>
      </c>
      <c r="J7127" s="1" t="s">
        <v>8041</v>
      </c>
      <c r="K7127">
        <v>3</v>
      </c>
      <c r="L7127">
        <v>2</v>
      </c>
      <c r="M7127">
        <v>0</v>
      </c>
      <c r="N7127" s="1" t="s">
        <v>8011</v>
      </c>
      <c r="O7127" s="1" t="s">
        <v>8017</v>
      </c>
      <c r="P7127">
        <v>0.32</v>
      </c>
      <c r="Q7127">
        <v>1</v>
      </c>
      <c r="R7127" t="str">
        <f t="shared" si="555"/>
        <v>YOUNG ADULT</v>
      </c>
      <c r="S7127" s="1" t="str">
        <f t="shared" si="556"/>
        <v>Feb</v>
      </c>
      <c r="T7127" s="1">
        <f t="shared" si="557"/>
        <v>2022</v>
      </c>
      <c r="U7127" s="1" t="str">
        <f t="shared" si="558"/>
        <v>Medium</v>
      </c>
      <c r="V7127" s="1" t="str">
        <f t="shared" si="559"/>
        <v>Normal</v>
      </c>
    </row>
    <row r="7128" spans="1:22" x14ac:dyDescent="0.2">
      <c r="A7128" s="1" t="s">
        <v>15161</v>
      </c>
      <c r="B7128" s="2">
        <v>44695</v>
      </c>
      <c r="C7128" s="1" t="s">
        <v>8002</v>
      </c>
      <c r="D7128">
        <v>58</v>
      </c>
      <c r="E7128" s="1" t="s">
        <v>8003</v>
      </c>
      <c r="F7128" s="1" t="s">
        <v>8032</v>
      </c>
      <c r="G7128" s="1" t="s">
        <v>8005</v>
      </c>
      <c r="H7128">
        <v>4</v>
      </c>
      <c r="I7128">
        <v>8</v>
      </c>
      <c r="J7128" s="1" t="s">
        <v>8006</v>
      </c>
      <c r="K7128">
        <v>8</v>
      </c>
      <c r="L7128">
        <v>2</v>
      </c>
      <c r="M7128">
        <v>1</v>
      </c>
      <c r="N7128" s="1" t="s">
        <v>8038</v>
      </c>
      <c r="O7128" s="1" t="s">
        <v>8008</v>
      </c>
      <c r="P7128">
        <v>0.59</v>
      </c>
      <c r="Q7128">
        <v>0</v>
      </c>
      <c r="R7128" t="str">
        <f t="shared" si="555"/>
        <v>ADULT</v>
      </c>
      <c r="S7128" s="1" t="str">
        <f t="shared" si="556"/>
        <v>May</v>
      </c>
      <c r="T7128" s="1">
        <f t="shared" si="557"/>
        <v>2022</v>
      </c>
      <c r="U7128" s="1" t="str">
        <f t="shared" si="558"/>
        <v>Medium</v>
      </c>
      <c r="V7128" s="1" t="str">
        <f t="shared" si="559"/>
        <v>Normal</v>
      </c>
    </row>
    <row r="7129" spans="1:22" x14ac:dyDescent="0.2">
      <c r="A7129" s="1" t="s">
        <v>15162</v>
      </c>
      <c r="B7129" s="2">
        <v>45143</v>
      </c>
      <c r="C7129" s="1" t="s">
        <v>8019</v>
      </c>
      <c r="D7129">
        <v>68</v>
      </c>
      <c r="E7129" s="1" t="s">
        <v>8013</v>
      </c>
      <c r="F7129" s="1" t="s">
        <v>8022</v>
      </c>
      <c r="G7129" s="1" t="s">
        <v>8060</v>
      </c>
      <c r="H7129">
        <v>7</v>
      </c>
      <c r="I7129">
        <v>9</v>
      </c>
      <c r="J7129" s="1" t="s">
        <v>8016</v>
      </c>
      <c r="K7129">
        <v>10</v>
      </c>
      <c r="L7129">
        <v>5</v>
      </c>
      <c r="M7129">
        <v>2</v>
      </c>
      <c r="N7129" s="1" t="s">
        <v>8007</v>
      </c>
      <c r="O7129" s="1" t="s">
        <v>8017</v>
      </c>
      <c r="P7129">
        <v>0.97</v>
      </c>
      <c r="Q7129">
        <v>1</v>
      </c>
      <c r="R7129" t="str">
        <f t="shared" si="555"/>
        <v>SENIOR</v>
      </c>
      <c r="S7129" s="1" t="str">
        <f t="shared" si="556"/>
        <v>Aug</v>
      </c>
      <c r="T7129" s="1">
        <f t="shared" si="557"/>
        <v>2023</v>
      </c>
      <c r="U7129" s="1" t="str">
        <f t="shared" si="558"/>
        <v>High</v>
      </c>
      <c r="V7129" s="1" t="str">
        <f t="shared" si="559"/>
        <v>Normal</v>
      </c>
    </row>
    <row r="7130" spans="1:22" x14ac:dyDescent="0.2">
      <c r="A7130" s="1" t="s">
        <v>15163</v>
      </c>
      <c r="B7130" s="2">
        <v>44350</v>
      </c>
      <c r="C7130" s="1" t="s">
        <v>8019</v>
      </c>
      <c r="D7130">
        <v>61</v>
      </c>
      <c r="E7130" s="1" t="s">
        <v>8003</v>
      </c>
      <c r="F7130" s="1" t="s">
        <v>8022</v>
      </c>
      <c r="G7130" s="1" t="s">
        <v>8005</v>
      </c>
      <c r="H7130">
        <v>5</v>
      </c>
      <c r="I7130">
        <v>10</v>
      </c>
      <c r="J7130" s="1" t="s">
        <v>8027</v>
      </c>
      <c r="K7130">
        <v>10</v>
      </c>
      <c r="L7130">
        <v>6</v>
      </c>
      <c r="M7130">
        <v>1</v>
      </c>
      <c r="N7130" s="1" t="s">
        <v>8023</v>
      </c>
      <c r="O7130" s="1" t="s">
        <v>8008</v>
      </c>
      <c r="P7130">
        <v>0.9</v>
      </c>
      <c r="Q7130">
        <v>1</v>
      </c>
      <c r="R7130" t="str">
        <f t="shared" si="555"/>
        <v>ADULT</v>
      </c>
      <c r="S7130" s="1" t="str">
        <f t="shared" si="556"/>
        <v>Jun</v>
      </c>
      <c r="T7130" s="1">
        <f t="shared" si="557"/>
        <v>2021</v>
      </c>
      <c r="U7130" s="1" t="str">
        <f t="shared" si="558"/>
        <v>High</v>
      </c>
      <c r="V7130" s="1" t="str">
        <f t="shared" si="559"/>
        <v>Normal</v>
      </c>
    </row>
    <row r="7131" spans="1:22" x14ac:dyDescent="0.2">
      <c r="A7131" s="1" t="s">
        <v>15164</v>
      </c>
      <c r="B7131" s="2">
        <v>44256</v>
      </c>
      <c r="C7131" s="1" t="s">
        <v>8002</v>
      </c>
      <c r="D7131">
        <v>80</v>
      </c>
      <c r="E7131" s="1" t="s">
        <v>8003</v>
      </c>
      <c r="F7131" s="1" t="s">
        <v>8032</v>
      </c>
      <c r="G7131" s="1" t="s">
        <v>8005</v>
      </c>
      <c r="H7131">
        <v>5</v>
      </c>
      <c r="I7131">
        <v>6</v>
      </c>
      <c r="J7131" s="1" t="s">
        <v>8006</v>
      </c>
      <c r="K7131">
        <v>8</v>
      </c>
      <c r="L7131">
        <v>5</v>
      </c>
      <c r="M7131">
        <v>2</v>
      </c>
      <c r="N7131" s="1" t="s">
        <v>8007</v>
      </c>
      <c r="O7131" s="1" t="s">
        <v>8008</v>
      </c>
      <c r="P7131">
        <v>0.97</v>
      </c>
      <c r="Q7131">
        <v>1</v>
      </c>
      <c r="R7131" t="str">
        <f t="shared" si="555"/>
        <v>SENIOR</v>
      </c>
      <c r="S7131" s="1" t="str">
        <f t="shared" si="556"/>
        <v>Mar</v>
      </c>
      <c r="T7131" s="1">
        <f t="shared" si="557"/>
        <v>2021</v>
      </c>
      <c r="U7131" s="1" t="str">
        <f t="shared" si="558"/>
        <v>High</v>
      </c>
      <c r="V7131" s="1" t="str">
        <f t="shared" si="559"/>
        <v>Normal</v>
      </c>
    </row>
    <row r="7132" spans="1:22" x14ac:dyDescent="0.2">
      <c r="A7132" s="1" t="s">
        <v>15165</v>
      </c>
      <c r="B7132" s="2">
        <v>44637</v>
      </c>
      <c r="C7132" s="1" t="s">
        <v>8002</v>
      </c>
      <c r="D7132">
        <v>56</v>
      </c>
      <c r="E7132" s="1" t="s">
        <v>8013</v>
      </c>
      <c r="F7132" s="1" t="s">
        <v>8004</v>
      </c>
      <c r="G7132" s="1" t="s">
        <v>8005</v>
      </c>
      <c r="H7132">
        <v>4</v>
      </c>
      <c r="I7132">
        <v>6</v>
      </c>
      <c r="J7132" s="1" t="s">
        <v>8027</v>
      </c>
      <c r="K7132">
        <v>6</v>
      </c>
      <c r="L7132">
        <v>2</v>
      </c>
      <c r="M7132">
        <v>1</v>
      </c>
      <c r="N7132" s="1" t="s">
        <v>8011</v>
      </c>
      <c r="O7132" s="1" t="s">
        <v>8008</v>
      </c>
      <c r="P7132">
        <v>0.49</v>
      </c>
      <c r="Q7132">
        <v>0</v>
      </c>
      <c r="R7132" t="str">
        <f t="shared" si="555"/>
        <v>ADULT</v>
      </c>
      <c r="S7132" s="1" t="str">
        <f t="shared" si="556"/>
        <v>Mar</v>
      </c>
      <c r="T7132" s="1">
        <f t="shared" si="557"/>
        <v>2022</v>
      </c>
      <c r="U7132" s="1" t="str">
        <f t="shared" si="558"/>
        <v>Medium</v>
      </c>
      <c r="V7132" s="1" t="str">
        <f t="shared" si="559"/>
        <v>Normal</v>
      </c>
    </row>
    <row r="7133" spans="1:22" x14ac:dyDescent="0.2">
      <c r="A7133" s="1" t="s">
        <v>15166</v>
      </c>
      <c r="B7133" s="2">
        <v>44257</v>
      </c>
      <c r="C7133" s="1" t="s">
        <v>8002</v>
      </c>
      <c r="D7133">
        <v>54</v>
      </c>
      <c r="E7133" s="1" t="s">
        <v>8013</v>
      </c>
      <c r="F7133" s="1" t="s">
        <v>8004</v>
      </c>
      <c r="G7133" s="1" t="s">
        <v>8020</v>
      </c>
      <c r="H7133">
        <v>5</v>
      </c>
      <c r="I7133">
        <v>12</v>
      </c>
      <c r="J7133" s="1" t="s">
        <v>8041</v>
      </c>
      <c r="K7133">
        <v>8</v>
      </c>
      <c r="L7133">
        <v>4</v>
      </c>
      <c r="M7133">
        <v>1</v>
      </c>
      <c r="N7133" s="1" t="s">
        <v>8011</v>
      </c>
      <c r="O7133" s="1" t="s">
        <v>8008</v>
      </c>
      <c r="P7133">
        <v>0.97</v>
      </c>
      <c r="Q7133">
        <v>1</v>
      </c>
      <c r="R7133" t="str">
        <f t="shared" si="555"/>
        <v>ADULT</v>
      </c>
      <c r="S7133" s="1" t="str">
        <f t="shared" si="556"/>
        <v>Mar</v>
      </c>
      <c r="T7133" s="1">
        <f t="shared" si="557"/>
        <v>2021</v>
      </c>
      <c r="U7133" s="1" t="str">
        <f t="shared" si="558"/>
        <v>High</v>
      </c>
      <c r="V7133" s="1" t="str">
        <f t="shared" si="559"/>
        <v>Normal</v>
      </c>
    </row>
    <row r="7134" spans="1:22" x14ac:dyDescent="0.2">
      <c r="A7134" s="1" t="s">
        <v>15167</v>
      </c>
      <c r="B7134" s="2">
        <v>44949</v>
      </c>
      <c r="C7134" s="1" t="s">
        <v>8031</v>
      </c>
      <c r="D7134">
        <v>68</v>
      </c>
      <c r="E7134" s="1" t="s">
        <v>8013</v>
      </c>
      <c r="F7134" s="1" t="s">
        <v>8004</v>
      </c>
      <c r="G7134" s="1" t="s">
        <v>8060</v>
      </c>
      <c r="H7134">
        <v>5</v>
      </c>
      <c r="I7134">
        <v>10</v>
      </c>
      <c r="J7134" s="1" t="s">
        <v>8041</v>
      </c>
      <c r="K7134">
        <v>12</v>
      </c>
      <c r="L7134">
        <v>4</v>
      </c>
      <c r="M7134">
        <v>3</v>
      </c>
      <c r="N7134" s="1" t="s">
        <v>8007</v>
      </c>
      <c r="O7134" s="1" t="s">
        <v>8008</v>
      </c>
      <c r="P7134">
        <v>0.97</v>
      </c>
      <c r="Q7134">
        <v>1</v>
      </c>
      <c r="R7134" t="str">
        <f t="shared" si="555"/>
        <v>SENIOR</v>
      </c>
      <c r="S7134" s="1" t="str">
        <f t="shared" si="556"/>
        <v>Jan</v>
      </c>
      <c r="T7134" s="1">
        <f t="shared" si="557"/>
        <v>2023</v>
      </c>
      <c r="U7134" s="1" t="str">
        <f t="shared" si="558"/>
        <v>High</v>
      </c>
      <c r="V7134" s="1" t="str">
        <f t="shared" si="559"/>
        <v>Frequent</v>
      </c>
    </row>
    <row r="7135" spans="1:22" x14ac:dyDescent="0.2">
      <c r="A7135" s="1" t="s">
        <v>15168</v>
      </c>
      <c r="B7135" s="2">
        <v>45029</v>
      </c>
      <c r="C7135" s="1" t="s">
        <v>8002</v>
      </c>
      <c r="D7135">
        <v>59</v>
      </c>
      <c r="E7135" s="1" t="s">
        <v>8003</v>
      </c>
      <c r="F7135" s="1" t="s">
        <v>8032</v>
      </c>
      <c r="G7135" s="1" t="s">
        <v>8015</v>
      </c>
      <c r="H7135">
        <v>4</v>
      </c>
      <c r="I7135">
        <v>8</v>
      </c>
      <c r="J7135" s="1" t="s">
        <v>8016</v>
      </c>
      <c r="K7135">
        <v>6</v>
      </c>
      <c r="L7135">
        <v>3</v>
      </c>
      <c r="M7135">
        <v>2</v>
      </c>
      <c r="N7135" s="1" t="s">
        <v>8038</v>
      </c>
      <c r="O7135" s="1" t="s">
        <v>8008</v>
      </c>
      <c r="P7135">
        <v>0.75</v>
      </c>
      <c r="Q7135">
        <v>1</v>
      </c>
      <c r="R7135" t="str">
        <f t="shared" si="555"/>
        <v>ADULT</v>
      </c>
      <c r="S7135" s="1" t="str">
        <f t="shared" si="556"/>
        <v>Apr</v>
      </c>
      <c r="T7135" s="1">
        <f t="shared" si="557"/>
        <v>2023</v>
      </c>
      <c r="U7135" s="1" t="str">
        <f t="shared" si="558"/>
        <v>High</v>
      </c>
      <c r="V7135" s="1" t="str">
        <f t="shared" si="559"/>
        <v>Normal</v>
      </c>
    </row>
    <row r="7136" spans="1:22" x14ac:dyDescent="0.2">
      <c r="A7136" s="1" t="s">
        <v>15169</v>
      </c>
      <c r="B7136" s="2">
        <v>45132</v>
      </c>
      <c r="C7136" s="1" t="s">
        <v>8019</v>
      </c>
      <c r="D7136">
        <v>51</v>
      </c>
      <c r="E7136" s="1" t="s">
        <v>8003</v>
      </c>
      <c r="F7136" s="1" t="s">
        <v>8032</v>
      </c>
      <c r="G7136" s="1" t="s">
        <v>8026</v>
      </c>
      <c r="H7136">
        <v>3</v>
      </c>
      <c r="I7136">
        <v>6</v>
      </c>
      <c r="J7136" s="1" t="s">
        <v>8006</v>
      </c>
      <c r="K7136">
        <v>4</v>
      </c>
      <c r="L7136">
        <v>2</v>
      </c>
      <c r="M7136">
        <v>1</v>
      </c>
      <c r="N7136" s="1" t="s">
        <v>8038</v>
      </c>
      <c r="O7136" s="1" t="s">
        <v>8008</v>
      </c>
      <c r="P7136">
        <v>0.46</v>
      </c>
      <c r="Q7136">
        <v>1</v>
      </c>
      <c r="R7136" t="str">
        <f t="shared" si="555"/>
        <v>ADULT</v>
      </c>
      <c r="S7136" s="1" t="str">
        <f t="shared" si="556"/>
        <v>Jul</v>
      </c>
      <c r="T7136" s="1">
        <f t="shared" si="557"/>
        <v>2023</v>
      </c>
      <c r="U7136" s="1" t="str">
        <f t="shared" si="558"/>
        <v>Medium</v>
      </c>
      <c r="V7136" s="1" t="str">
        <f t="shared" si="559"/>
        <v>Normal</v>
      </c>
    </row>
    <row r="7137" spans="1:22" x14ac:dyDescent="0.2">
      <c r="A7137" s="1" t="s">
        <v>15170</v>
      </c>
      <c r="B7137" s="2">
        <v>45011</v>
      </c>
      <c r="C7137" s="1" t="s">
        <v>8002</v>
      </c>
      <c r="D7137">
        <v>66</v>
      </c>
      <c r="E7137" s="1" t="s">
        <v>8003</v>
      </c>
      <c r="F7137" s="1" t="s">
        <v>8037</v>
      </c>
      <c r="G7137" s="1" t="s">
        <v>8029</v>
      </c>
      <c r="H7137">
        <v>5</v>
      </c>
      <c r="I7137">
        <v>7</v>
      </c>
      <c r="J7137" s="1" t="s">
        <v>8027</v>
      </c>
      <c r="K7137">
        <v>10</v>
      </c>
      <c r="L7137">
        <v>5</v>
      </c>
      <c r="M7137">
        <v>1</v>
      </c>
      <c r="N7137" s="1" t="s">
        <v>8007</v>
      </c>
      <c r="O7137" s="1" t="s">
        <v>8008</v>
      </c>
      <c r="P7137">
        <v>0.87</v>
      </c>
      <c r="Q7137">
        <v>1</v>
      </c>
      <c r="R7137" t="str">
        <f t="shared" si="555"/>
        <v>SENIOR</v>
      </c>
      <c r="S7137" s="1" t="str">
        <f t="shared" si="556"/>
        <v>Mar</v>
      </c>
      <c r="T7137" s="1">
        <f t="shared" si="557"/>
        <v>2023</v>
      </c>
      <c r="U7137" s="1" t="str">
        <f t="shared" si="558"/>
        <v>High</v>
      </c>
      <c r="V7137" s="1" t="str">
        <f t="shared" si="559"/>
        <v>Normal</v>
      </c>
    </row>
    <row r="7138" spans="1:22" x14ac:dyDescent="0.2">
      <c r="A7138" s="1" t="s">
        <v>15171</v>
      </c>
      <c r="B7138" s="2">
        <v>45200</v>
      </c>
      <c r="C7138" s="1" t="s">
        <v>8010</v>
      </c>
      <c r="D7138">
        <v>46</v>
      </c>
      <c r="E7138" s="1" t="s">
        <v>8013</v>
      </c>
      <c r="F7138" s="1" t="s">
        <v>8004</v>
      </c>
      <c r="G7138" s="1" t="s">
        <v>8029</v>
      </c>
      <c r="H7138">
        <v>3</v>
      </c>
      <c r="I7138">
        <v>6</v>
      </c>
      <c r="J7138" s="1" t="s">
        <v>8027</v>
      </c>
      <c r="K7138">
        <v>4</v>
      </c>
      <c r="L7138">
        <v>4</v>
      </c>
      <c r="M7138">
        <v>1</v>
      </c>
      <c r="N7138" s="1" t="s">
        <v>8011</v>
      </c>
      <c r="O7138" s="1" t="s">
        <v>8008</v>
      </c>
      <c r="P7138">
        <v>0.42</v>
      </c>
      <c r="Q7138">
        <v>0</v>
      </c>
      <c r="R7138" t="str">
        <f t="shared" si="555"/>
        <v>ADULT</v>
      </c>
      <c r="S7138" s="1" t="str">
        <f t="shared" si="556"/>
        <v>Oct</v>
      </c>
      <c r="T7138" s="1">
        <f t="shared" si="557"/>
        <v>2023</v>
      </c>
      <c r="U7138" s="1" t="str">
        <f t="shared" si="558"/>
        <v>Medium</v>
      </c>
      <c r="V7138" s="1" t="str">
        <f t="shared" si="559"/>
        <v>Normal</v>
      </c>
    </row>
    <row r="7139" spans="1:22" x14ac:dyDescent="0.2">
      <c r="A7139" s="1" t="s">
        <v>15172</v>
      </c>
      <c r="B7139" s="2">
        <v>45016</v>
      </c>
      <c r="C7139" s="1" t="s">
        <v>8002</v>
      </c>
      <c r="D7139">
        <v>47</v>
      </c>
      <c r="E7139" s="1" t="s">
        <v>8013</v>
      </c>
      <c r="F7139" s="1" t="s">
        <v>8014</v>
      </c>
      <c r="G7139" s="1" t="s">
        <v>8020</v>
      </c>
      <c r="H7139">
        <v>4</v>
      </c>
      <c r="I7139">
        <v>10</v>
      </c>
      <c r="J7139" s="1" t="s">
        <v>8006</v>
      </c>
      <c r="K7139">
        <v>7</v>
      </c>
      <c r="L7139">
        <v>4</v>
      </c>
      <c r="M7139">
        <v>1</v>
      </c>
      <c r="N7139" s="1" t="s">
        <v>8011</v>
      </c>
      <c r="O7139" s="1" t="s">
        <v>8008</v>
      </c>
      <c r="P7139">
        <v>0.75</v>
      </c>
      <c r="Q7139">
        <v>1</v>
      </c>
      <c r="R7139" t="str">
        <f t="shared" si="555"/>
        <v>ADULT</v>
      </c>
      <c r="S7139" s="1" t="str">
        <f t="shared" si="556"/>
        <v>Mar</v>
      </c>
      <c r="T7139" s="1">
        <f t="shared" si="557"/>
        <v>2023</v>
      </c>
      <c r="U7139" s="1" t="str">
        <f t="shared" si="558"/>
        <v>High</v>
      </c>
      <c r="V7139" s="1" t="str">
        <f t="shared" si="559"/>
        <v>Normal</v>
      </c>
    </row>
    <row r="7140" spans="1:22" x14ac:dyDescent="0.2">
      <c r="A7140" s="1" t="s">
        <v>15173</v>
      </c>
      <c r="B7140" s="2">
        <v>45222</v>
      </c>
      <c r="C7140" s="1" t="s">
        <v>8010</v>
      </c>
      <c r="D7140">
        <v>49</v>
      </c>
      <c r="E7140" s="1" t="s">
        <v>8003</v>
      </c>
      <c r="F7140" s="1" t="s">
        <v>8004</v>
      </c>
      <c r="G7140" s="1" t="s">
        <v>8029</v>
      </c>
      <c r="H7140">
        <v>4</v>
      </c>
      <c r="I7140">
        <v>6</v>
      </c>
      <c r="J7140" s="1" t="s">
        <v>8006</v>
      </c>
      <c r="K7140">
        <v>7</v>
      </c>
      <c r="L7140">
        <v>2</v>
      </c>
      <c r="M7140">
        <v>1</v>
      </c>
      <c r="N7140" s="1" t="s">
        <v>8011</v>
      </c>
      <c r="O7140" s="1" t="s">
        <v>8008</v>
      </c>
      <c r="P7140">
        <v>0.44</v>
      </c>
      <c r="Q7140">
        <v>0</v>
      </c>
      <c r="R7140" t="str">
        <f t="shared" si="555"/>
        <v>ADULT</v>
      </c>
      <c r="S7140" s="1" t="str">
        <f t="shared" si="556"/>
        <v>Oct</v>
      </c>
      <c r="T7140" s="1">
        <f t="shared" si="557"/>
        <v>2023</v>
      </c>
      <c r="U7140" s="1" t="str">
        <f t="shared" si="558"/>
        <v>Medium</v>
      </c>
      <c r="V7140" s="1" t="str">
        <f t="shared" si="559"/>
        <v>Normal</v>
      </c>
    </row>
    <row r="7141" spans="1:22" x14ac:dyDescent="0.2">
      <c r="A7141" s="1" t="s">
        <v>15174</v>
      </c>
      <c r="B7141" s="2">
        <v>44408</v>
      </c>
      <c r="C7141" s="1" t="s">
        <v>8019</v>
      </c>
      <c r="D7141">
        <v>81</v>
      </c>
      <c r="E7141" s="1" t="s">
        <v>8003</v>
      </c>
      <c r="F7141" s="1" t="s">
        <v>8032</v>
      </c>
      <c r="G7141" s="1" t="s">
        <v>8060</v>
      </c>
      <c r="H7141">
        <v>5</v>
      </c>
      <c r="I7141">
        <v>8</v>
      </c>
      <c r="J7141" s="1" t="s">
        <v>8027</v>
      </c>
      <c r="K7141">
        <v>8</v>
      </c>
      <c r="L7141">
        <v>4</v>
      </c>
      <c r="M7141">
        <v>2</v>
      </c>
      <c r="N7141" s="1" t="s">
        <v>8007</v>
      </c>
      <c r="O7141" s="1" t="s">
        <v>8008</v>
      </c>
      <c r="P7141">
        <v>0.97</v>
      </c>
      <c r="Q7141">
        <v>1</v>
      </c>
      <c r="R7141" t="str">
        <f t="shared" si="555"/>
        <v>SENIOR</v>
      </c>
      <c r="S7141" s="1" t="str">
        <f t="shared" si="556"/>
        <v>Jul</v>
      </c>
      <c r="T7141" s="1">
        <f t="shared" si="557"/>
        <v>2021</v>
      </c>
      <c r="U7141" s="1" t="str">
        <f t="shared" si="558"/>
        <v>High</v>
      </c>
      <c r="V7141" s="1" t="str">
        <f t="shared" si="559"/>
        <v>Normal</v>
      </c>
    </row>
    <row r="7142" spans="1:22" x14ac:dyDescent="0.2">
      <c r="A7142" s="1" t="s">
        <v>15175</v>
      </c>
      <c r="B7142" s="2">
        <v>44744</v>
      </c>
      <c r="C7142" s="1" t="s">
        <v>8019</v>
      </c>
      <c r="D7142">
        <v>18</v>
      </c>
      <c r="E7142" s="1" t="s">
        <v>8003</v>
      </c>
      <c r="F7142" s="1" t="s">
        <v>8032</v>
      </c>
      <c r="G7142" s="1" t="s">
        <v>8035</v>
      </c>
      <c r="H7142">
        <v>2</v>
      </c>
      <c r="I7142">
        <v>10</v>
      </c>
      <c r="J7142" s="1" t="s">
        <v>8006</v>
      </c>
      <c r="K7142">
        <v>5</v>
      </c>
      <c r="L7142">
        <v>3</v>
      </c>
      <c r="M7142">
        <v>0</v>
      </c>
      <c r="N7142" s="1" t="s">
        <v>8038</v>
      </c>
      <c r="O7142" s="1" t="s">
        <v>8017</v>
      </c>
      <c r="P7142">
        <v>0.44</v>
      </c>
      <c r="Q7142">
        <v>1</v>
      </c>
      <c r="R7142" t="str">
        <f t="shared" si="555"/>
        <v>YOUNG ADULT</v>
      </c>
      <c r="S7142" s="1" t="str">
        <f t="shared" si="556"/>
        <v>Jul</v>
      </c>
      <c r="T7142" s="1">
        <f t="shared" si="557"/>
        <v>2022</v>
      </c>
      <c r="U7142" s="1" t="str">
        <f t="shared" si="558"/>
        <v>Medium</v>
      </c>
      <c r="V7142" s="1" t="str">
        <f t="shared" si="559"/>
        <v>Normal</v>
      </c>
    </row>
    <row r="7143" spans="1:22" x14ac:dyDescent="0.2">
      <c r="A7143" s="1" t="s">
        <v>15176</v>
      </c>
      <c r="B7143" s="2">
        <v>45285</v>
      </c>
      <c r="C7143" s="1" t="s">
        <v>8031</v>
      </c>
      <c r="D7143">
        <v>64</v>
      </c>
      <c r="E7143" s="1" t="s">
        <v>8003</v>
      </c>
      <c r="F7143" s="1" t="s">
        <v>8004</v>
      </c>
      <c r="G7143" s="1" t="s">
        <v>8048</v>
      </c>
      <c r="H7143">
        <v>4</v>
      </c>
      <c r="I7143">
        <v>9</v>
      </c>
      <c r="J7143" s="1" t="s">
        <v>8041</v>
      </c>
      <c r="K7143">
        <v>6</v>
      </c>
      <c r="L7143">
        <v>2</v>
      </c>
      <c r="M7143">
        <v>2</v>
      </c>
      <c r="N7143" s="1" t="s">
        <v>8038</v>
      </c>
      <c r="O7143" s="1" t="s">
        <v>8008</v>
      </c>
      <c r="P7143">
        <v>0.97</v>
      </c>
      <c r="Q7143">
        <v>1</v>
      </c>
      <c r="R7143" t="str">
        <f t="shared" si="555"/>
        <v>ADULT</v>
      </c>
      <c r="S7143" s="1" t="str">
        <f t="shared" si="556"/>
        <v>Dec</v>
      </c>
      <c r="T7143" s="1">
        <f t="shared" si="557"/>
        <v>2023</v>
      </c>
      <c r="U7143" s="1" t="str">
        <f t="shared" si="558"/>
        <v>High</v>
      </c>
      <c r="V7143" s="1" t="str">
        <f t="shared" si="559"/>
        <v>Normal</v>
      </c>
    </row>
    <row r="7144" spans="1:22" x14ac:dyDescent="0.2">
      <c r="A7144" s="1" t="s">
        <v>15177</v>
      </c>
      <c r="B7144" s="2">
        <v>44943</v>
      </c>
      <c r="C7144" s="1" t="s">
        <v>8031</v>
      </c>
      <c r="D7144">
        <v>58</v>
      </c>
      <c r="E7144" s="1" t="s">
        <v>8003</v>
      </c>
      <c r="F7144" s="1" t="s">
        <v>8032</v>
      </c>
      <c r="G7144" s="1" t="s">
        <v>8048</v>
      </c>
      <c r="H7144">
        <v>4</v>
      </c>
      <c r="I7144">
        <v>10</v>
      </c>
      <c r="J7144" s="1" t="s">
        <v>8006</v>
      </c>
      <c r="K7144">
        <v>7</v>
      </c>
      <c r="L7144">
        <v>4</v>
      </c>
      <c r="M7144">
        <v>2</v>
      </c>
      <c r="N7144" s="1" t="s">
        <v>8038</v>
      </c>
      <c r="O7144" s="1" t="s">
        <v>8008</v>
      </c>
      <c r="P7144">
        <v>0.97</v>
      </c>
      <c r="Q7144">
        <v>1</v>
      </c>
      <c r="R7144" t="str">
        <f t="shared" si="555"/>
        <v>ADULT</v>
      </c>
      <c r="S7144" s="1" t="str">
        <f t="shared" si="556"/>
        <v>Jan</v>
      </c>
      <c r="T7144" s="1">
        <f t="shared" si="557"/>
        <v>2023</v>
      </c>
      <c r="U7144" s="1" t="str">
        <f t="shared" si="558"/>
        <v>High</v>
      </c>
      <c r="V7144" s="1" t="str">
        <f t="shared" si="559"/>
        <v>Normal</v>
      </c>
    </row>
    <row r="7145" spans="1:22" x14ac:dyDescent="0.2">
      <c r="A7145" s="1" t="s">
        <v>15178</v>
      </c>
      <c r="B7145" s="2">
        <v>45159</v>
      </c>
      <c r="C7145" s="1" t="s">
        <v>8019</v>
      </c>
      <c r="D7145">
        <v>29</v>
      </c>
      <c r="E7145" s="1" t="s">
        <v>8013</v>
      </c>
      <c r="F7145" s="1" t="s">
        <v>8004</v>
      </c>
      <c r="G7145" s="1" t="s">
        <v>8005</v>
      </c>
      <c r="H7145">
        <v>2</v>
      </c>
      <c r="I7145">
        <v>6</v>
      </c>
      <c r="J7145" s="1" t="s">
        <v>8016</v>
      </c>
      <c r="K7145">
        <v>5</v>
      </c>
      <c r="L7145">
        <v>2</v>
      </c>
      <c r="M7145">
        <v>0</v>
      </c>
      <c r="N7145" s="1" t="s">
        <v>8011</v>
      </c>
      <c r="O7145" s="1" t="s">
        <v>8050</v>
      </c>
      <c r="P7145">
        <v>0.14000000000000001</v>
      </c>
      <c r="Q7145">
        <v>0</v>
      </c>
      <c r="R7145" t="str">
        <f t="shared" si="555"/>
        <v>YOUNG ADULT</v>
      </c>
      <c r="S7145" s="1" t="str">
        <f t="shared" si="556"/>
        <v>Aug</v>
      </c>
      <c r="T7145" s="1">
        <f t="shared" si="557"/>
        <v>2023</v>
      </c>
      <c r="U7145" s="1" t="str">
        <f t="shared" si="558"/>
        <v>Low</v>
      </c>
      <c r="V7145" s="1" t="str">
        <f t="shared" si="559"/>
        <v>Normal</v>
      </c>
    </row>
    <row r="7146" spans="1:22" x14ac:dyDescent="0.2">
      <c r="A7146" s="1" t="s">
        <v>15179</v>
      </c>
      <c r="B7146" s="2">
        <v>44230</v>
      </c>
      <c r="C7146" s="1" t="s">
        <v>8031</v>
      </c>
      <c r="D7146">
        <v>63</v>
      </c>
      <c r="E7146" s="1" t="s">
        <v>8003</v>
      </c>
      <c r="F7146" s="1" t="s">
        <v>8022</v>
      </c>
      <c r="G7146" s="1" t="s">
        <v>8020</v>
      </c>
      <c r="H7146">
        <v>4</v>
      </c>
      <c r="I7146">
        <v>9</v>
      </c>
      <c r="J7146" s="1" t="s">
        <v>8006</v>
      </c>
      <c r="K7146">
        <v>8</v>
      </c>
      <c r="L7146">
        <v>3</v>
      </c>
      <c r="M7146">
        <v>1</v>
      </c>
      <c r="N7146" s="1" t="s">
        <v>8038</v>
      </c>
      <c r="O7146" s="1" t="s">
        <v>8008</v>
      </c>
      <c r="P7146">
        <v>0.97</v>
      </c>
      <c r="Q7146">
        <v>1</v>
      </c>
      <c r="R7146" t="str">
        <f t="shared" si="555"/>
        <v>ADULT</v>
      </c>
      <c r="S7146" s="1" t="str">
        <f t="shared" si="556"/>
        <v>Feb</v>
      </c>
      <c r="T7146" s="1">
        <f t="shared" si="557"/>
        <v>2021</v>
      </c>
      <c r="U7146" s="1" t="str">
        <f t="shared" si="558"/>
        <v>High</v>
      </c>
      <c r="V7146" s="1" t="str">
        <f t="shared" si="559"/>
        <v>Normal</v>
      </c>
    </row>
    <row r="7147" spans="1:22" x14ac:dyDescent="0.2">
      <c r="A7147" s="1" t="s">
        <v>15180</v>
      </c>
      <c r="B7147" s="2">
        <v>45151</v>
      </c>
      <c r="C7147" s="1" t="s">
        <v>8019</v>
      </c>
      <c r="D7147">
        <v>66</v>
      </c>
      <c r="E7147" s="1" t="s">
        <v>8013</v>
      </c>
      <c r="F7147" s="1" t="s">
        <v>8004</v>
      </c>
      <c r="G7147" s="1" t="s">
        <v>8020</v>
      </c>
      <c r="H7147">
        <v>4</v>
      </c>
      <c r="I7147">
        <v>9</v>
      </c>
      <c r="J7147" s="1" t="s">
        <v>8006</v>
      </c>
      <c r="K7147">
        <v>7</v>
      </c>
      <c r="L7147">
        <v>4</v>
      </c>
      <c r="M7147">
        <v>1</v>
      </c>
      <c r="N7147" s="1" t="s">
        <v>8007</v>
      </c>
      <c r="O7147" s="1" t="s">
        <v>8008</v>
      </c>
      <c r="P7147">
        <v>0.9</v>
      </c>
      <c r="Q7147">
        <v>1</v>
      </c>
      <c r="R7147" t="str">
        <f t="shared" si="555"/>
        <v>SENIOR</v>
      </c>
      <c r="S7147" s="1" t="str">
        <f t="shared" si="556"/>
        <v>Aug</v>
      </c>
      <c r="T7147" s="1">
        <f t="shared" si="557"/>
        <v>2023</v>
      </c>
      <c r="U7147" s="1" t="str">
        <f t="shared" si="558"/>
        <v>High</v>
      </c>
      <c r="V7147" s="1" t="str">
        <f t="shared" si="559"/>
        <v>Normal</v>
      </c>
    </row>
    <row r="7148" spans="1:22" x14ac:dyDescent="0.2">
      <c r="A7148" s="1" t="s">
        <v>15181</v>
      </c>
      <c r="B7148" s="2">
        <v>44960</v>
      </c>
      <c r="C7148" s="1" t="s">
        <v>8031</v>
      </c>
      <c r="D7148">
        <v>68</v>
      </c>
      <c r="E7148" s="1" t="s">
        <v>8013</v>
      </c>
      <c r="F7148" s="1" t="s">
        <v>8014</v>
      </c>
      <c r="G7148" s="1" t="s">
        <v>8062</v>
      </c>
      <c r="H7148">
        <v>5</v>
      </c>
      <c r="I7148">
        <v>8</v>
      </c>
      <c r="J7148" s="1" t="s">
        <v>8041</v>
      </c>
      <c r="K7148">
        <v>8</v>
      </c>
      <c r="L7148">
        <v>7</v>
      </c>
      <c r="M7148">
        <v>2</v>
      </c>
      <c r="N7148" s="1" t="s">
        <v>8007</v>
      </c>
      <c r="O7148" s="1" t="s">
        <v>8008</v>
      </c>
      <c r="P7148">
        <v>0.97</v>
      </c>
      <c r="Q7148">
        <v>1</v>
      </c>
      <c r="R7148" t="str">
        <f t="shared" si="555"/>
        <v>SENIOR</v>
      </c>
      <c r="S7148" s="1" t="str">
        <f t="shared" si="556"/>
        <v>Feb</v>
      </c>
      <c r="T7148" s="1">
        <f t="shared" si="557"/>
        <v>2023</v>
      </c>
      <c r="U7148" s="1" t="str">
        <f t="shared" si="558"/>
        <v>High</v>
      </c>
      <c r="V7148" s="1" t="str">
        <f t="shared" si="559"/>
        <v>Normal</v>
      </c>
    </row>
    <row r="7149" spans="1:22" x14ac:dyDescent="0.2">
      <c r="A7149" s="1" t="s">
        <v>15182</v>
      </c>
      <c r="B7149" s="2">
        <v>44383</v>
      </c>
      <c r="C7149" s="1" t="s">
        <v>8019</v>
      </c>
      <c r="D7149">
        <v>18</v>
      </c>
      <c r="E7149" s="1" t="s">
        <v>8003</v>
      </c>
      <c r="F7149" s="1" t="s">
        <v>8014</v>
      </c>
      <c r="G7149" s="1" t="s">
        <v>8044</v>
      </c>
      <c r="H7149">
        <v>1</v>
      </c>
      <c r="I7149">
        <v>7</v>
      </c>
      <c r="J7149" s="1" t="s">
        <v>8006</v>
      </c>
      <c r="K7149">
        <v>2</v>
      </c>
      <c r="L7149">
        <v>2</v>
      </c>
      <c r="M7149">
        <v>1</v>
      </c>
      <c r="N7149" s="1" t="s">
        <v>8011</v>
      </c>
      <c r="O7149" s="1" t="s">
        <v>8050</v>
      </c>
      <c r="P7149">
        <v>0.45</v>
      </c>
      <c r="Q7149">
        <v>1</v>
      </c>
      <c r="R7149" t="str">
        <f t="shared" si="555"/>
        <v>YOUNG ADULT</v>
      </c>
      <c r="S7149" s="1" t="str">
        <f t="shared" si="556"/>
        <v>Jul</v>
      </c>
      <c r="T7149" s="1">
        <f t="shared" si="557"/>
        <v>2021</v>
      </c>
      <c r="U7149" s="1" t="str">
        <f t="shared" si="558"/>
        <v>Medium</v>
      </c>
      <c r="V7149" s="1" t="str">
        <f t="shared" si="559"/>
        <v>Normal</v>
      </c>
    </row>
    <row r="7150" spans="1:22" x14ac:dyDescent="0.2">
      <c r="A7150" s="1" t="s">
        <v>15183</v>
      </c>
      <c r="B7150" s="2">
        <v>44225</v>
      </c>
      <c r="C7150" s="1" t="s">
        <v>8031</v>
      </c>
      <c r="D7150">
        <v>81</v>
      </c>
      <c r="E7150" s="1" t="s">
        <v>8013</v>
      </c>
      <c r="F7150" s="1" t="s">
        <v>8004</v>
      </c>
      <c r="G7150" s="1" t="s">
        <v>8005</v>
      </c>
      <c r="H7150">
        <v>5</v>
      </c>
      <c r="I7150">
        <v>7</v>
      </c>
      <c r="J7150" s="1" t="s">
        <v>8006</v>
      </c>
      <c r="K7150">
        <v>8</v>
      </c>
      <c r="L7150">
        <v>5</v>
      </c>
      <c r="M7150">
        <v>2</v>
      </c>
      <c r="N7150" s="1" t="s">
        <v>8007</v>
      </c>
      <c r="O7150" s="1" t="s">
        <v>8008</v>
      </c>
      <c r="P7150">
        <v>0.97</v>
      </c>
      <c r="Q7150">
        <v>1</v>
      </c>
      <c r="R7150" t="str">
        <f t="shared" si="555"/>
        <v>SENIOR</v>
      </c>
      <c r="S7150" s="1" t="str">
        <f t="shared" si="556"/>
        <v>Jan</v>
      </c>
      <c r="T7150" s="1">
        <f t="shared" si="557"/>
        <v>2021</v>
      </c>
      <c r="U7150" s="1" t="str">
        <f t="shared" si="558"/>
        <v>High</v>
      </c>
      <c r="V7150" s="1" t="str">
        <f t="shared" si="559"/>
        <v>Normal</v>
      </c>
    </row>
    <row r="7151" spans="1:22" x14ac:dyDescent="0.2">
      <c r="A7151" s="1" t="s">
        <v>15184</v>
      </c>
      <c r="B7151" s="2">
        <v>44481</v>
      </c>
      <c r="C7151" s="1" t="s">
        <v>8010</v>
      </c>
      <c r="D7151">
        <v>45</v>
      </c>
      <c r="E7151" s="1" t="s">
        <v>8013</v>
      </c>
      <c r="F7151" s="1" t="s">
        <v>8004</v>
      </c>
      <c r="G7151" s="1" t="s">
        <v>8026</v>
      </c>
      <c r="H7151">
        <v>3</v>
      </c>
      <c r="I7151">
        <v>7</v>
      </c>
      <c r="J7151" s="1" t="s">
        <v>8016</v>
      </c>
      <c r="K7151">
        <v>6</v>
      </c>
      <c r="L7151">
        <v>4</v>
      </c>
      <c r="M7151">
        <v>1</v>
      </c>
      <c r="N7151" s="1" t="s">
        <v>8011</v>
      </c>
      <c r="O7151" s="1" t="s">
        <v>8008</v>
      </c>
      <c r="P7151">
        <v>0.42</v>
      </c>
      <c r="Q7151">
        <v>0</v>
      </c>
      <c r="R7151" t="str">
        <f t="shared" si="555"/>
        <v>ADULT</v>
      </c>
      <c r="S7151" s="1" t="str">
        <f t="shared" si="556"/>
        <v>Oct</v>
      </c>
      <c r="T7151" s="1">
        <f t="shared" si="557"/>
        <v>2021</v>
      </c>
      <c r="U7151" s="1" t="str">
        <f t="shared" si="558"/>
        <v>Medium</v>
      </c>
      <c r="V7151" s="1" t="str">
        <f t="shared" si="559"/>
        <v>Normal</v>
      </c>
    </row>
    <row r="7152" spans="1:22" x14ac:dyDescent="0.2">
      <c r="A7152" s="1" t="s">
        <v>15185</v>
      </c>
      <c r="B7152" s="2">
        <v>45199</v>
      </c>
      <c r="C7152" s="1" t="s">
        <v>8010</v>
      </c>
      <c r="D7152">
        <v>69</v>
      </c>
      <c r="E7152" s="1" t="s">
        <v>8003</v>
      </c>
      <c r="F7152" s="1" t="s">
        <v>8022</v>
      </c>
      <c r="G7152" s="1" t="s">
        <v>8060</v>
      </c>
      <c r="H7152">
        <v>5</v>
      </c>
      <c r="I7152">
        <v>8</v>
      </c>
      <c r="J7152" s="1" t="s">
        <v>8041</v>
      </c>
      <c r="K7152">
        <v>10</v>
      </c>
      <c r="L7152">
        <v>4</v>
      </c>
      <c r="M7152">
        <v>1</v>
      </c>
      <c r="N7152" s="1" t="s">
        <v>8007</v>
      </c>
      <c r="O7152" s="1" t="s">
        <v>8008</v>
      </c>
      <c r="P7152">
        <v>0.97</v>
      </c>
      <c r="Q7152">
        <v>1</v>
      </c>
      <c r="R7152" t="str">
        <f t="shared" si="555"/>
        <v>SENIOR</v>
      </c>
      <c r="S7152" s="1" t="str">
        <f t="shared" si="556"/>
        <v>Sep</v>
      </c>
      <c r="T7152" s="1">
        <f t="shared" si="557"/>
        <v>2023</v>
      </c>
      <c r="U7152" s="1" t="str">
        <f t="shared" si="558"/>
        <v>High</v>
      </c>
      <c r="V7152" s="1" t="str">
        <f t="shared" si="559"/>
        <v>Normal</v>
      </c>
    </row>
    <row r="7153" spans="1:22" x14ac:dyDescent="0.2">
      <c r="A7153" s="1" t="s">
        <v>15186</v>
      </c>
      <c r="B7153" s="2">
        <v>44928</v>
      </c>
      <c r="C7153" s="1" t="s">
        <v>8031</v>
      </c>
      <c r="D7153">
        <v>70</v>
      </c>
      <c r="E7153" s="1" t="s">
        <v>8013</v>
      </c>
      <c r="F7153" s="1" t="s">
        <v>8004</v>
      </c>
      <c r="G7153" s="1" t="s">
        <v>8067</v>
      </c>
      <c r="H7153">
        <v>5</v>
      </c>
      <c r="I7153">
        <v>6</v>
      </c>
      <c r="J7153" s="1" t="s">
        <v>8016</v>
      </c>
      <c r="K7153">
        <v>8</v>
      </c>
      <c r="L7153">
        <v>4</v>
      </c>
      <c r="M7153">
        <v>2</v>
      </c>
      <c r="N7153" s="1" t="s">
        <v>8007</v>
      </c>
      <c r="O7153" s="1" t="s">
        <v>8008</v>
      </c>
      <c r="P7153">
        <v>0.97</v>
      </c>
      <c r="Q7153">
        <v>1</v>
      </c>
      <c r="R7153" t="str">
        <f t="shared" si="555"/>
        <v>SENIOR</v>
      </c>
      <c r="S7153" s="1" t="str">
        <f t="shared" si="556"/>
        <v>Jan</v>
      </c>
      <c r="T7153" s="1">
        <f t="shared" si="557"/>
        <v>2023</v>
      </c>
      <c r="U7153" s="1" t="str">
        <f t="shared" si="558"/>
        <v>High</v>
      </c>
      <c r="V7153" s="1" t="str">
        <f t="shared" si="559"/>
        <v>Normal</v>
      </c>
    </row>
    <row r="7154" spans="1:22" x14ac:dyDescent="0.2">
      <c r="A7154" s="1" t="s">
        <v>15187</v>
      </c>
      <c r="B7154" s="2">
        <v>45203</v>
      </c>
      <c r="C7154" s="1" t="s">
        <v>8010</v>
      </c>
      <c r="D7154">
        <v>43</v>
      </c>
      <c r="E7154" s="1" t="s">
        <v>8003</v>
      </c>
      <c r="F7154" s="1" t="s">
        <v>8014</v>
      </c>
      <c r="G7154" s="1" t="s">
        <v>8015</v>
      </c>
      <c r="H7154">
        <v>3</v>
      </c>
      <c r="I7154">
        <v>5</v>
      </c>
      <c r="J7154" s="1" t="s">
        <v>8006</v>
      </c>
      <c r="K7154">
        <v>4</v>
      </c>
      <c r="L7154">
        <v>4</v>
      </c>
      <c r="M7154">
        <v>2</v>
      </c>
      <c r="N7154" s="1" t="s">
        <v>8011</v>
      </c>
      <c r="O7154" s="1" t="s">
        <v>8008</v>
      </c>
      <c r="P7154">
        <v>0.64</v>
      </c>
      <c r="Q7154">
        <v>1</v>
      </c>
      <c r="R7154" t="str">
        <f t="shared" si="555"/>
        <v>ADULT</v>
      </c>
      <c r="S7154" s="1" t="str">
        <f t="shared" si="556"/>
        <v>Oct</v>
      </c>
      <c r="T7154" s="1">
        <f t="shared" si="557"/>
        <v>2023</v>
      </c>
      <c r="U7154" s="1" t="str">
        <f t="shared" si="558"/>
        <v>Medium</v>
      </c>
      <c r="V7154" s="1" t="str">
        <f t="shared" si="559"/>
        <v>Normal</v>
      </c>
    </row>
    <row r="7155" spans="1:22" x14ac:dyDescent="0.2">
      <c r="A7155" s="1" t="s">
        <v>15188</v>
      </c>
      <c r="B7155" s="2">
        <v>44685</v>
      </c>
      <c r="C7155" s="1" t="s">
        <v>8002</v>
      </c>
      <c r="D7155">
        <v>69</v>
      </c>
      <c r="E7155" s="1" t="s">
        <v>8013</v>
      </c>
      <c r="F7155" s="1" t="s">
        <v>8032</v>
      </c>
      <c r="G7155" s="1" t="s">
        <v>8044</v>
      </c>
      <c r="H7155">
        <v>5</v>
      </c>
      <c r="I7155">
        <v>8</v>
      </c>
      <c r="J7155" s="1" t="s">
        <v>8041</v>
      </c>
      <c r="K7155">
        <v>10</v>
      </c>
      <c r="L7155">
        <v>4</v>
      </c>
      <c r="M7155">
        <v>1</v>
      </c>
      <c r="N7155" s="1" t="s">
        <v>8007</v>
      </c>
      <c r="O7155" s="1" t="s">
        <v>8008</v>
      </c>
      <c r="P7155">
        <v>0.97</v>
      </c>
      <c r="Q7155">
        <v>1</v>
      </c>
      <c r="R7155" t="str">
        <f t="shared" si="555"/>
        <v>SENIOR</v>
      </c>
      <c r="S7155" s="1" t="str">
        <f t="shared" si="556"/>
        <v>May</v>
      </c>
      <c r="T7155" s="1">
        <f t="shared" si="557"/>
        <v>2022</v>
      </c>
      <c r="U7155" s="1" t="str">
        <f t="shared" si="558"/>
        <v>High</v>
      </c>
      <c r="V7155" s="1" t="str">
        <f t="shared" si="559"/>
        <v>Normal</v>
      </c>
    </row>
    <row r="7156" spans="1:22" x14ac:dyDescent="0.2">
      <c r="A7156" s="1" t="s">
        <v>15189</v>
      </c>
      <c r="B7156" s="2">
        <v>45222</v>
      </c>
      <c r="C7156" s="1" t="s">
        <v>8010</v>
      </c>
      <c r="D7156">
        <v>51</v>
      </c>
      <c r="E7156" s="1" t="s">
        <v>8013</v>
      </c>
      <c r="F7156" s="1" t="s">
        <v>8004</v>
      </c>
      <c r="G7156" s="1" t="s">
        <v>8026</v>
      </c>
      <c r="H7156">
        <v>3</v>
      </c>
      <c r="I7156">
        <v>7</v>
      </c>
      <c r="J7156" s="1" t="s">
        <v>8016</v>
      </c>
      <c r="K7156">
        <v>4</v>
      </c>
      <c r="L7156">
        <v>2</v>
      </c>
      <c r="M7156">
        <v>2</v>
      </c>
      <c r="N7156" s="1" t="s">
        <v>8038</v>
      </c>
      <c r="O7156" s="1" t="s">
        <v>8008</v>
      </c>
      <c r="P7156">
        <v>0.68</v>
      </c>
      <c r="Q7156">
        <v>1</v>
      </c>
      <c r="R7156" t="str">
        <f t="shared" si="555"/>
        <v>ADULT</v>
      </c>
      <c r="S7156" s="1" t="str">
        <f t="shared" si="556"/>
        <v>Oct</v>
      </c>
      <c r="T7156" s="1">
        <f t="shared" si="557"/>
        <v>2023</v>
      </c>
      <c r="U7156" s="1" t="str">
        <f t="shared" si="558"/>
        <v>Medium</v>
      </c>
      <c r="V7156" s="1" t="str">
        <f t="shared" si="559"/>
        <v>Normal</v>
      </c>
    </row>
    <row r="7157" spans="1:22" x14ac:dyDescent="0.2">
      <c r="A7157" s="1" t="s">
        <v>15190</v>
      </c>
      <c r="B7157" s="2">
        <v>44703</v>
      </c>
      <c r="C7157" s="1" t="s">
        <v>8002</v>
      </c>
      <c r="D7157">
        <v>22</v>
      </c>
      <c r="E7157" s="1" t="s">
        <v>8013</v>
      </c>
      <c r="F7157" s="1" t="s">
        <v>8004</v>
      </c>
      <c r="G7157" s="1" t="s">
        <v>8060</v>
      </c>
      <c r="H7157">
        <v>2</v>
      </c>
      <c r="I7157">
        <v>7</v>
      </c>
      <c r="J7157" s="1" t="s">
        <v>8041</v>
      </c>
      <c r="K7157">
        <v>4</v>
      </c>
      <c r="L7157">
        <v>1</v>
      </c>
      <c r="M7157">
        <v>2</v>
      </c>
      <c r="N7157" s="1" t="s">
        <v>8011</v>
      </c>
      <c r="O7157" s="1" t="s">
        <v>8050</v>
      </c>
      <c r="P7157">
        <v>0.8</v>
      </c>
      <c r="Q7157">
        <v>1</v>
      </c>
      <c r="R7157" t="str">
        <f t="shared" si="555"/>
        <v>YOUNG ADULT</v>
      </c>
      <c r="S7157" s="1" t="str">
        <f t="shared" si="556"/>
        <v>May</v>
      </c>
      <c r="T7157" s="1">
        <f t="shared" si="557"/>
        <v>2022</v>
      </c>
      <c r="U7157" s="1" t="str">
        <f t="shared" si="558"/>
        <v>High</v>
      </c>
      <c r="V7157" s="1" t="str">
        <f t="shared" si="559"/>
        <v>Normal</v>
      </c>
    </row>
    <row r="7158" spans="1:22" x14ac:dyDescent="0.2">
      <c r="A7158" s="1" t="s">
        <v>15191</v>
      </c>
      <c r="B7158" s="2">
        <v>44420</v>
      </c>
      <c r="C7158" s="1" t="s">
        <v>8019</v>
      </c>
      <c r="D7158">
        <v>77</v>
      </c>
      <c r="E7158" s="1" t="s">
        <v>8013</v>
      </c>
      <c r="F7158" s="1" t="s">
        <v>8014</v>
      </c>
      <c r="G7158" s="1" t="s">
        <v>8020</v>
      </c>
      <c r="H7158">
        <v>5</v>
      </c>
      <c r="I7158">
        <v>9</v>
      </c>
      <c r="J7158" s="1" t="s">
        <v>8006</v>
      </c>
      <c r="K7158">
        <v>10</v>
      </c>
      <c r="L7158">
        <v>5</v>
      </c>
      <c r="M7158">
        <v>2</v>
      </c>
      <c r="N7158" s="1" t="s">
        <v>8007</v>
      </c>
      <c r="O7158" s="1" t="s">
        <v>8008</v>
      </c>
      <c r="P7158">
        <v>0.97</v>
      </c>
      <c r="Q7158">
        <v>1</v>
      </c>
      <c r="R7158" t="str">
        <f t="shared" si="555"/>
        <v>SENIOR</v>
      </c>
      <c r="S7158" s="1" t="str">
        <f t="shared" si="556"/>
        <v>Aug</v>
      </c>
      <c r="T7158" s="1">
        <f t="shared" si="557"/>
        <v>2021</v>
      </c>
      <c r="U7158" s="1" t="str">
        <f t="shared" si="558"/>
        <v>High</v>
      </c>
      <c r="V7158" s="1" t="str">
        <f t="shared" si="559"/>
        <v>Normal</v>
      </c>
    </row>
    <row r="7159" spans="1:22" x14ac:dyDescent="0.2">
      <c r="A7159" s="1" t="s">
        <v>15192</v>
      </c>
      <c r="B7159" s="2">
        <v>44362</v>
      </c>
      <c r="C7159" s="1" t="s">
        <v>8019</v>
      </c>
      <c r="D7159">
        <v>44</v>
      </c>
      <c r="E7159" s="1" t="s">
        <v>8013</v>
      </c>
      <c r="F7159" s="1" t="s">
        <v>8004</v>
      </c>
      <c r="G7159" s="1" t="s">
        <v>8005</v>
      </c>
      <c r="H7159">
        <v>3</v>
      </c>
      <c r="I7159">
        <v>7</v>
      </c>
      <c r="J7159" s="1" t="s">
        <v>8041</v>
      </c>
      <c r="K7159">
        <v>8</v>
      </c>
      <c r="L7159">
        <v>2</v>
      </c>
      <c r="M7159">
        <v>1</v>
      </c>
      <c r="N7159" s="1" t="s">
        <v>8023</v>
      </c>
      <c r="O7159" s="1" t="s">
        <v>8008</v>
      </c>
      <c r="P7159">
        <v>0.56999999999999995</v>
      </c>
      <c r="Q7159">
        <v>0</v>
      </c>
      <c r="R7159" t="str">
        <f t="shared" si="555"/>
        <v>ADULT</v>
      </c>
      <c r="S7159" s="1" t="str">
        <f t="shared" si="556"/>
        <v>Jun</v>
      </c>
      <c r="T7159" s="1">
        <f t="shared" si="557"/>
        <v>2021</v>
      </c>
      <c r="U7159" s="1" t="str">
        <f t="shared" si="558"/>
        <v>Medium</v>
      </c>
      <c r="V7159" s="1" t="str">
        <f t="shared" si="559"/>
        <v>Normal</v>
      </c>
    </row>
    <row r="7160" spans="1:22" x14ac:dyDescent="0.2">
      <c r="A7160" s="1" t="s">
        <v>15193</v>
      </c>
      <c r="B7160" s="2">
        <v>45285</v>
      </c>
      <c r="C7160" s="1" t="s">
        <v>8031</v>
      </c>
      <c r="D7160">
        <v>43</v>
      </c>
      <c r="E7160" s="1" t="s">
        <v>8013</v>
      </c>
      <c r="F7160" s="1" t="s">
        <v>8004</v>
      </c>
      <c r="G7160" s="1" t="s">
        <v>8048</v>
      </c>
      <c r="H7160">
        <v>3</v>
      </c>
      <c r="I7160">
        <v>8</v>
      </c>
      <c r="J7160" s="1" t="s">
        <v>8016</v>
      </c>
      <c r="K7160">
        <v>4</v>
      </c>
      <c r="L7160">
        <v>2</v>
      </c>
      <c r="M7160">
        <v>1</v>
      </c>
      <c r="N7160" s="1" t="s">
        <v>8038</v>
      </c>
      <c r="O7160" s="1" t="s">
        <v>8008</v>
      </c>
      <c r="P7160">
        <v>0.71</v>
      </c>
      <c r="Q7160">
        <v>1</v>
      </c>
      <c r="R7160" t="str">
        <f t="shared" si="555"/>
        <v>ADULT</v>
      </c>
      <c r="S7160" s="1" t="str">
        <f t="shared" si="556"/>
        <v>Dec</v>
      </c>
      <c r="T7160" s="1">
        <f t="shared" si="557"/>
        <v>2023</v>
      </c>
      <c r="U7160" s="1" t="str">
        <f t="shared" si="558"/>
        <v>High</v>
      </c>
      <c r="V7160" s="1" t="str">
        <f t="shared" si="559"/>
        <v>Normal</v>
      </c>
    </row>
    <row r="7161" spans="1:22" x14ac:dyDescent="0.2">
      <c r="A7161" s="1" t="s">
        <v>15194</v>
      </c>
      <c r="B7161" s="2">
        <v>44562</v>
      </c>
      <c r="C7161" s="1" t="s">
        <v>8031</v>
      </c>
      <c r="D7161">
        <v>51</v>
      </c>
      <c r="E7161" s="1" t="s">
        <v>8013</v>
      </c>
      <c r="F7161" s="1" t="s">
        <v>8014</v>
      </c>
      <c r="G7161" s="1" t="s">
        <v>8048</v>
      </c>
      <c r="H7161">
        <v>4</v>
      </c>
      <c r="I7161">
        <v>10</v>
      </c>
      <c r="J7161" s="1" t="s">
        <v>8006</v>
      </c>
      <c r="K7161">
        <v>8</v>
      </c>
      <c r="L7161">
        <v>4</v>
      </c>
      <c r="M7161">
        <v>2</v>
      </c>
      <c r="N7161" s="1" t="s">
        <v>8038</v>
      </c>
      <c r="O7161" s="1" t="s">
        <v>8008</v>
      </c>
      <c r="P7161">
        <v>0.97</v>
      </c>
      <c r="Q7161">
        <v>1</v>
      </c>
      <c r="R7161" t="str">
        <f t="shared" si="555"/>
        <v>ADULT</v>
      </c>
      <c r="S7161" s="1" t="str">
        <f t="shared" si="556"/>
        <v>Jan</v>
      </c>
      <c r="T7161" s="1">
        <f t="shared" si="557"/>
        <v>2022</v>
      </c>
      <c r="U7161" s="1" t="str">
        <f t="shared" si="558"/>
        <v>High</v>
      </c>
      <c r="V7161" s="1" t="str">
        <f t="shared" si="559"/>
        <v>Normal</v>
      </c>
    </row>
    <row r="7162" spans="1:22" x14ac:dyDescent="0.2">
      <c r="A7162" s="1" t="s">
        <v>15195</v>
      </c>
      <c r="B7162" s="2">
        <v>44372</v>
      </c>
      <c r="C7162" s="1" t="s">
        <v>8019</v>
      </c>
      <c r="D7162">
        <v>62</v>
      </c>
      <c r="E7162" s="1" t="s">
        <v>8003</v>
      </c>
      <c r="F7162" s="1" t="s">
        <v>8032</v>
      </c>
      <c r="G7162" s="1" t="s">
        <v>8020</v>
      </c>
      <c r="H7162">
        <v>5</v>
      </c>
      <c r="I7162">
        <v>12</v>
      </c>
      <c r="J7162" s="1" t="s">
        <v>8027</v>
      </c>
      <c r="K7162">
        <v>8</v>
      </c>
      <c r="L7162">
        <v>2</v>
      </c>
      <c r="M7162">
        <v>2</v>
      </c>
      <c r="N7162" s="1" t="s">
        <v>8038</v>
      </c>
      <c r="O7162" s="1" t="s">
        <v>8008</v>
      </c>
      <c r="P7162">
        <v>0.97</v>
      </c>
      <c r="Q7162">
        <v>1</v>
      </c>
      <c r="R7162" t="str">
        <f t="shared" si="555"/>
        <v>ADULT</v>
      </c>
      <c r="S7162" s="1" t="str">
        <f t="shared" si="556"/>
        <v>Jun</v>
      </c>
      <c r="T7162" s="1">
        <f t="shared" si="557"/>
        <v>2021</v>
      </c>
      <c r="U7162" s="1" t="str">
        <f t="shared" si="558"/>
        <v>High</v>
      </c>
      <c r="V7162" s="1" t="str">
        <f t="shared" si="559"/>
        <v>Normal</v>
      </c>
    </row>
    <row r="7163" spans="1:22" x14ac:dyDescent="0.2">
      <c r="A7163" s="1" t="s">
        <v>15196</v>
      </c>
      <c r="B7163" s="2">
        <v>44206</v>
      </c>
      <c r="C7163" s="1" t="s">
        <v>8031</v>
      </c>
      <c r="D7163">
        <v>57</v>
      </c>
      <c r="E7163" s="1" t="s">
        <v>8013</v>
      </c>
      <c r="F7163" s="1" t="s">
        <v>8032</v>
      </c>
      <c r="G7163" s="1" t="s">
        <v>8062</v>
      </c>
      <c r="H7163">
        <v>7</v>
      </c>
      <c r="I7163">
        <v>9</v>
      </c>
      <c r="J7163" s="1" t="s">
        <v>8016</v>
      </c>
      <c r="K7163">
        <v>14</v>
      </c>
      <c r="L7163">
        <v>6</v>
      </c>
      <c r="M7163">
        <v>2</v>
      </c>
      <c r="N7163" s="1" t="s">
        <v>8038</v>
      </c>
      <c r="O7163" s="1" t="s">
        <v>8017</v>
      </c>
      <c r="P7163">
        <v>0.97</v>
      </c>
      <c r="Q7163">
        <v>1</v>
      </c>
      <c r="R7163" t="str">
        <f t="shared" si="555"/>
        <v>ADULT</v>
      </c>
      <c r="S7163" s="1" t="str">
        <f t="shared" si="556"/>
        <v>Jan</v>
      </c>
      <c r="T7163" s="1">
        <f t="shared" si="557"/>
        <v>2021</v>
      </c>
      <c r="U7163" s="1" t="str">
        <f t="shared" si="558"/>
        <v>High</v>
      </c>
      <c r="V7163" s="1" t="str">
        <f t="shared" si="559"/>
        <v>Normal</v>
      </c>
    </row>
    <row r="7164" spans="1:22" x14ac:dyDescent="0.2">
      <c r="A7164" s="1" t="s">
        <v>15197</v>
      </c>
      <c r="B7164" s="2">
        <v>44509</v>
      </c>
      <c r="C7164" s="1" t="s">
        <v>8010</v>
      </c>
      <c r="D7164">
        <v>67</v>
      </c>
      <c r="E7164" s="1" t="s">
        <v>8003</v>
      </c>
      <c r="F7164" s="1" t="s">
        <v>8037</v>
      </c>
      <c r="G7164" s="1" t="s">
        <v>8026</v>
      </c>
      <c r="H7164">
        <v>5</v>
      </c>
      <c r="I7164">
        <v>10</v>
      </c>
      <c r="J7164" s="1" t="s">
        <v>8006</v>
      </c>
      <c r="K7164">
        <v>10</v>
      </c>
      <c r="L7164">
        <v>5</v>
      </c>
      <c r="M7164">
        <v>1</v>
      </c>
      <c r="N7164" s="1" t="s">
        <v>8007</v>
      </c>
      <c r="O7164" s="1" t="s">
        <v>8008</v>
      </c>
      <c r="P7164">
        <v>0.87</v>
      </c>
      <c r="Q7164">
        <v>1</v>
      </c>
      <c r="R7164" t="str">
        <f t="shared" si="555"/>
        <v>SENIOR</v>
      </c>
      <c r="S7164" s="1" t="str">
        <f t="shared" si="556"/>
        <v>Nov</v>
      </c>
      <c r="T7164" s="1">
        <f t="shared" si="557"/>
        <v>2021</v>
      </c>
      <c r="U7164" s="1" t="str">
        <f t="shared" si="558"/>
        <v>High</v>
      </c>
      <c r="V7164" s="1" t="str">
        <f t="shared" si="559"/>
        <v>Normal</v>
      </c>
    </row>
    <row r="7165" spans="1:22" x14ac:dyDescent="0.2">
      <c r="A7165" s="1" t="s">
        <v>15198</v>
      </c>
      <c r="B7165" s="2">
        <v>45170</v>
      </c>
      <c r="C7165" s="1" t="s">
        <v>8010</v>
      </c>
      <c r="D7165">
        <v>35</v>
      </c>
      <c r="E7165" s="1" t="s">
        <v>8003</v>
      </c>
      <c r="F7165" s="1" t="s">
        <v>8004</v>
      </c>
      <c r="G7165" s="1" t="s">
        <v>8060</v>
      </c>
      <c r="H7165">
        <v>2</v>
      </c>
      <c r="I7165">
        <v>8</v>
      </c>
      <c r="J7165" s="1" t="s">
        <v>8027</v>
      </c>
      <c r="K7165">
        <v>3</v>
      </c>
      <c r="L7165">
        <v>1</v>
      </c>
      <c r="M7165">
        <v>2</v>
      </c>
      <c r="N7165" s="1" t="s">
        <v>8011</v>
      </c>
      <c r="O7165" s="1" t="s">
        <v>8017</v>
      </c>
      <c r="P7165">
        <v>0.82</v>
      </c>
      <c r="Q7165">
        <v>0</v>
      </c>
      <c r="R7165" t="str">
        <f t="shared" si="555"/>
        <v>YOUNG ADULT</v>
      </c>
      <c r="S7165" s="1" t="str">
        <f t="shared" si="556"/>
        <v>Sep</v>
      </c>
      <c r="T7165" s="1">
        <f t="shared" si="557"/>
        <v>2023</v>
      </c>
      <c r="U7165" s="1" t="str">
        <f t="shared" si="558"/>
        <v>High</v>
      </c>
      <c r="V7165" s="1" t="str">
        <f t="shared" si="559"/>
        <v>Normal</v>
      </c>
    </row>
    <row r="7166" spans="1:22" x14ac:dyDescent="0.2">
      <c r="A7166" s="1" t="s">
        <v>15199</v>
      </c>
      <c r="B7166" s="2">
        <v>44781</v>
      </c>
      <c r="C7166" s="1" t="s">
        <v>8019</v>
      </c>
      <c r="D7166">
        <v>45</v>
      </c>
      <c r="E7166" s="1" t="s">
        <v>8013</v>
      </c>
      <c r="F7166" s="1" t="s">
        <v>8014</v>
      </c>
      <c r="G7166" s="1" t="s">
        <v>8015</v>
      </c>
      <c r="H7166">
        <v>3</v>
      </c>
      <c r="I7166">
        <v>4</v>
      </c>
      <c r="J7166" s="1" t="s">
        <v>8006</v>
      </c>
      <c r="K7166">
        <v>4</v>
      </c>
      <c r="L7166">
        <v>4</v>
      </c>
      <c r="M7166">
        <v>1</v>
      </c>
      <c r="N7166" s="1" t="s">
        <v>8011</v>
      </c>
      <c r="O7166" s="1" t="s">
        <v>8008</v>
      </c>
      <c r="P7166">
        <v>0.47</v>
      </c>
      <c r="Q7166">
        <v>0</v>
      </c>
      <c r="R7166" t="str">
        <f t="shared" si="555"/>
        <v>ADULT</v>
      </c>
      <c r="S7166" s="1" t="str">
        <f t="shared" si="556"/>
        <v>Aug</v>
      </c>
      <c r="T7166" s="1">
        <f t="shared" si="557"/>
        <v>2022</v>
      </c>
      <c r="U7166" s="1" t="str">
        <f t="shared" si="558"/>
        <v>Medium</v>
      </c>
      <c r="V7166" s="1" t="str">
        <f t="shared" si="559"/>
        <v>Normal</v>
      </c>
    </row>
    <row r="7167" spans="1:22" x14ac:dyDescent="0.2">
      <c r="A7167" s="1" t="s">
        <v>15200</v>
      </c>
      <c r="B7167" s="2">
        <v>44889</v>
      </c>
      <c r="C7167" s="1" t="s">
        <v>8010</v>
      </c>
      <c r="D7167">
        <v>56</v>
      </c>
      <c r="E7167" s="1" t="s">
        <v>8003</v>
      </c>
      <c r="F7167" s="1" t="s">
        <v>8022</v>
      </c>
      <c r="G7167" s="1" t="s">
        <v>8005</v>
      </c>
      <c r="H7167">
        <v>6</v>
      </c>
      <c r="I7167">
        <v>6</v>
      </c>
      <c r="J7167" s="1" t="s">
        <v>8006</v>
      </c>
      <c r="K7167">
        <v>9</v>
      </c>
      <c r="L7167">
        <v>3</v>
      </c>
      <c r="M7167">
        <v>2</v>
      </c>
      <c r="N7167" s="1" t="s">
        <v>8038</v>
      </c>
      <c r="O7167" s="1" t="s">
        <v>8017</v>
      </c>
      <c r="P7167">
        <v>0.97</v>
      </c>
      <c r="Q7167">
        <v>1</v>
      </c>
      <c r="R7167" t="str">
        <f t="shared" si="555"/>
        <v>ADULT</v>
      </c>
      <c r="S7167" s="1" t="str">
        <f t="shared" si="556"/>
        <v>Nov</v>
      </c>
      <c r="T7167" s="1">
        <f t="shared" si="557"/>
        <v>2022</v>
      </c>
      <c r="U7167" s="1" t="str">
        <f t="shared" si="558"/>
        <v>High</v>
      </c>
      <c r="V7167" s="1" t="str">
        <f t="shared" si="559"/>
        <v>Normal</v>
      </c>
    </row>
    <row r="7168" spans="1:22" x14ac:dyDescent="0.2">
      <c r="A7168" s="1" t="s">
        <v>15201</v>
      </c>
      <c r="B7168" s="2">
        <v>45207</v>
      </c>
      <c r="C7168" s="1" t="s">
        <v>8010</v>
      </c>
      <c r="D7168">
        <v>90</v>
      </c>
      <c r="E7168" s="1" t="s">
        <v>8003</v>
      </c>
      <c r="F7168" s="1" t="s">
        <v>8032</v>
      </c>
      <c r="G7168" s="1" t="s">
        <v>8029</v>
      </c>
      <c r="H7168">
        <v>7</v>
      </c>
      <c r="I7168">
        <v>7</v>
      </c>
      <c r="J7168" s="1" t="s">
        <v>8016</v>
      </c>
      <c r="K7168">
        <v>12</v>
      </c>
      <c r="L7168">
        <v>7</v>
      </c>
      <c r="M7168">
        <v>3</v>
      </c>
      <c r="N7168" s="1" t="s">
        <v>8007</v>
      </c>
      <c r="O7168" s="1" t="s">
        <v>8017</v>
      </c>
      <c r="P7168">
        <v>0.97</v>
      </c>
      <c r="Q7168">
        <v>1</v>
      </c>
      <c r="R7168" t="str">
        <f t="shared" si="555"/>
        <v>SENIOR</v>
      </c>
      <c r="S7168" s="1" t="str">
        <f t="shared" si="556"/>
        <v>Oct</v>
      </c>
      <c r="T7168" s="1">
        <f t="shared" si="557"/>
        <v>2023</v>
      </c>
      <c r="U7168" s="1" t="str">
        <f t="shared" si="558"/>
        <v>High</v>
      </c>
      <c r="V7168" s="1" t="str">
        <f t="shared" si="559"/>
        <v>Frequent</v>
      </c>
    </row>
    <row r="7169" spans="1:22" x14ac:dyDescent="0.2">
      <c r="A7169" s="1" t="s">
        <v>15202</v>
      </c>
      <c r="B7169" s="2">
        <v>44758</v>
      </c>
      <c r="C7169" s="1" t="s">
        <v>8019</v>
      </c>
      <c r="D7169">
        <v>56</v>
      </c>
      <c r="E7169" s="1" t="s">
        <v>8013</v>
      </c>
      <c r="F7169" s="1" t="s">
        <v>8037</v>
      </c>
      <c r="G7169" s="1" t="s">
        <v>8044</v>
      </c>
      <c r="H7169">
        <v>4</v>
      </c>
      <c r="I7169">
        <v>7</v>
      </c>
      <c r="J7169" s="1" t="s">
        <v>8016</v>
      </c>
      <c r="K7169">
        <v>7</v>
      </c>
      <c r="L7169">
        <v>2</v>
      </c>
      <c r="M7169">
        <v>2</v>
      </c>
      <c r="N7169" s="1" t="s">
        <v>8011</v>
      </c>
      <c r="O7169" s="1" t="s">
        <v>8008</v>
      </c>
      <c r="P7169">
        <v>0.97</v>
      </c>
      <c r="Q7169">
        <v>1</v>
      </c>
      <c r="R7169" t="str">
        <f t="shared" si="555"/>
        <v>ADULT</v>
      </c>
      <c r="S7169" s="1" t="str">
        <f t="shared" si="556"/>
        <v>Jul</v>
      </c>
      <c r="T7169" s="1">
        <f t="shared" si="557"/>
        <v>2022</v>
      </c>
      <c r="U7169" s="1" t="str">
        <f t="shared" si="558"/>
        <v>High</v>
      </c>
      <c r="V7169" s="1" t="str">
        <f t="shared" si="559"/>
        <v>Normal</v>
      </c>
    </row>
    <row r="7170" spans="1:22" x14ac:dyDescent="0.2">
      <c r="A7170" s="1" t="s">
        <v>15203</v>
      </c>
      <c r="B7170" s="2">
        <v>45114</v>
      </c>
      <c r="C7170" s="1" t="s">
        <v>8019</v>
      </c>
      <c r="D7170">
        <v>76</v>
      </c>
      <c r="E7170" s="1" t="s">
        <v>8003</v>
      </c>
      <c r="F7170" s="1" t="s">
        <v>8032</v>
      </c>
      <c r="G7170" s="1" t="s">
        <v>8020</v>
      </c>
      <c r="H7170">
        <v>5</v>
      </c>
      <c r="I7170">
        <v>10</v>
      </c>
      <c r="J7170" s="1" t="s">
        <v>8016</v>
      </c>
      <c r="K7170">
        <v>8</v>
      </c>
      <c r="L7170">
        <v>5</v>
      </c>
      <c r="M7170">
        <v>3</v>
      </c>
      <c r="N7170" s="1" t="s">
        <v>8007</v>
      </c>
      <c r="O7170" s="1" t="s">
        <v>8008</v>
      </c>
      <c r="P7170">
        <v>0.97</v>
      </c>
      <c r="Q7170">
        <v>1</v>
      </c>
      <c r="R7170" t="str">
        <f t="shared" ref="R7170:R7233" si="560">IF(D7170&lt;18,"CHILD",IF(D7170&lt;40,"YOUNG ADULT",IF(D7170&lt;65,"ADULT","SENIOR")))</f>
        <v>SENIOR</v>
      </c>
      <c r="S7170" s="1" t="str">
        <f t="shared" ref="S7170:S7233" si="561">TEXT(B7170,"MMM")</f>
        <v>Jul</v>
      </c>
      <c r="T7170" s="1">
        <f t="shared" ref="T7170:T7233" si="562">YEAR(B7170)</f>
        <v>2023</v>
      </c>
      <c r="U7170" s="1" t="str">
        <f t="shared" ref="U7170:U7233" si="563">IF(P7170&lt;0.3,"Low",IF(P7170&lt;0.7,"Medium","High"))</f>
        <v>High</v>
      </c>
      <c r="V7170" s="1" t="str">
        <f t="shared" ref="V7170:V7233" si="564">IF(M7170&gt;=3,"Frequent","Normal")</f>
        <v>Frequent</v>
      </c>
    </row>
    <row r="7171" spans="1:22" x14ac:dyDescent="0.2">
      <c r="A7171" s="1" t="s">
        <v>15204</v>
      </c>
      <c r="B7171" s="2">
        <v>44551</v>
      </c>
      <c r="C7171" s="1" t="s">
        <v>8031</v>
      </c>
      <c r="D7171">
        <v>58</v>
      </c>
      <c r="E7171" s="1" t="s">
        <v>8003</v>
      </c>
      <c r="F7171" s="1" t="s">
        <v>8014</v>
      </c>
      <c r="G7171" s="1" t="s">
        <v>8062</v>
      </c>
      <c r="H7171">
        <v>4</v>
      </c>
      <c r="I7171">
        <v>8</v>
      </c>
      <c r="J7171" s="1" t="s">
        <v>8016</v>
      </c>
      <c r="K7171">
        <v>8</v>
      </c>
      <c r="L7171">
        <v>6</v>
      </c>
      <c r="M7171">
        <v>1</v>
      </c>
      <c r="N7171" s="1" t="s">
        <v>8023</v>
      </c>
      <c r="O7171" s="1" t="s">
        <v>8008</v>
      </c>
      <c r="P7171">
        <v>0.77</v>
      </c>
      <c r="Q7171">
        <v>1</v>
      </c>
      <c r="R7171" t="str">
        <f t="shared" si="560"/>
        <v>ADULT</v>
      </c>
      <c r="S7171" s="1" t="str">
        <f t="shared" si="561"/>
        <v>Dec</v>
      </c>
      <c r="T7171" s="1">
        <f t="shared" si="562"/>
        <v>2021</v>
      </c>
      <c r="U7171" s="1" t="str">
        <f t="shared" si="563"/>
        <v>High</v>
      </c>
      <c r="V7171" s="1" t="str">
        <f t="shared" si="564"/>
        <v>Normal</v>
      </c>
    </row>
    <row r="7172" spans="1:22" x14ac:dyDescent="0.2">
      <c r="A7172" s="1" t="s">
        <v>15205</v>
      </c>
      <c r="B7172" s="2">
        <v>45266</v>
      </c>
      <c r="C7172" s="1" t="s">
        <v>8031</v>
      </c>
      <c r="D7172">
        <v>49</v>
      </c>
      <c r="E7172" s="1" t="s">
        <v>8013</v>
      </c>
      <c r="F7172" s="1" t="s">
        <v>8014</v>
      </c>
      <c r="G7172" s="1" t="s">
        <v>8048</v>
      </c>
      <c r="H7172">
        <v>3</v>
      </c>
      <c r="I7172">
        <v>9</v>
      </c>
      <c r="J7172" s="1" t="s">
        <v>8027</v>
      </c>
      <c r="K7172">
        <v>6</v>
      </c>
      <c r="L7172">
        <v>4</v>
      </c>
      <c r="M7172">
        <v>2</v>
      </c>
      <c r="N7172" s="1" t="s">
        <v>8011</v>
      </c>
      <c r="O7172" s="1" t="s">
        <v>8008</v>
      </c>
      <c r="P7172">
        <v>0.94</v>
      </c>
      <c r="Q7172">
        <v>1</v>
      </c>
      <c r="R7172" t="str">
        <f t="shared" si="560"/>
        <v>ADULT</v>
      </c>
      <c r="S7172" s="1" t="str">
        <f t="shared" si="561"/>
        <v>Dec</v>
      </c>
      <c r="T7172" s="1">
        <f t="shared" si="562"/>
        <v>2023</v>
      </c>
      <c r="U7172" s="1" t="str">
        <f t="shared" si="563"/>
        <v>High</v>
      </c>
      <c r="V7172" s="1" t="str">
        <f t="shared" si="564"/>
        <v>Normal</v>
      </c>
    </row>
    <row r="7173" spans="1:22" x14ac:dyDescent="0.2">
      <c r="A7173" s="1" t="s">
        <v>15206</v>
      </c>
      <c r="B7173" s="2">
        <v>44283</v>
      </c>
      <c r="C7173" s="1" t="s">
        <v>8002</v>
      </c>
      <c r="D7173">
        <v>53</v>
      </c>
      <c r="E7173" s="1" t="s">
        <v>8013</v>
      </c>
      <c r="F7173" s="1" t="s">
        <v>8022</v>
      </c>
      <c r="G7173" s="1" t="s">
        <v>8005</v>
      </c>
      <c r="H7173">
        <v>5</v>
      </c>
      <c r="I7173">
        <v>12</v>
      </c>
      <c r="J7173" s="1" t="s">
        <v>8006</v>
      </c>
      <c r="K7173">
        <v>8</v>
      </c>
      <c r="L7173">
        <v>6</v>
      </c>
      <c r="M7173">
        <v>1</v>
      </c>
      <c r="N7173" s="1" t="s">
        <v>8011</v>
      </c>
      <c r="O7173" s="1" t="s">
        <v>8008</v>
      </c>
      <c r="P7173">
        <v>0.72</v>
      </c>
      <c r="Q7173">
        <v>1</v>
      </c>
      <c r="R7173" t="str">
        <f t="shared" si="560"/>
        <v>ADULT</v>
      </c>
      <c r="S7173" s="1" t="str">
        <f t="shared" si="561"/>
        <v>Mar</v>
      </c>
      <c r="T7173" s="1">
        <f t="shared" si="562"/>
        <v>2021</v>
      </c>
      <c r="U7173" s="1" t="str">
        <f t="shared" si="563"/>
        <v>High</v>
      </c>
      <c r="V7173" s="1" t="str">
        <f t="shared" si="564"/>
        <v>Normal</v>
      </c>
    </row>
    <row r="7174" spans="1:22" x14ac:dyDescent="0.2">
      <c r="A7174" s="1" t="s">
        <v>15207</v>
      </c>
      <c r="B7174" s="2">
        <v>44990</v>
      </c>
      <c r="C7174" s="1" t="s">
        <v>8002</v>
      </c>
      <c r="D7174">
        <v>55</v>
      </c>
      <c r="E7174" s="1" t="s">
        <v>8013</v>
      </c>
      <c r="F7174" s="1" t="s">
        <v>8014</v>
      </c>
      <c r="G7174" s="1" t="s">
        <v>8015</v>
      </c>
      <c r="H7174">
        <v>4</v>
      </c>
      <c r="I7174">
        <v>5</v>
      </c>
      <c r="J7174" s="1" t="s">
        <v>8027</v>
      </c>
      <c r="K7174">
        <v>6</v>
      </c>
      <c r="L7174">
        <v>2</v>
      </c>
      <c r="M7174">
        <v>1</v>
      </c>
      <c r="N7174" s="1" t="s">
        <v>8038</v>
      </c>
      <c r="O7174" s="1" t="s">
        <v>8008</v>
      </c>
      <c r="P7174">
        <v>0.53</v>
      </c>
      <c r="Q7174">
        <v>0</v>
      </c>
      <c r="R7174" t="str">
        <f t="shared" si="560"/>
        <v>ADULT</v>
      </c>
      <c r="S7174" s="1" t="str">
        <f t="shared" si="561"/>
        <v>Mar</v>
      </c>
      <c r="T7174" s="1">
        <f t="shared" si="562"/>
        <v>2023</v>
      </c>
      <c r="U7174" s="1" t="str">
        <f t="shared" si="563"/>
        <v>Medium</v>
      </c>
      <c r="V7174" s="1" t="str">
        <f t="shared" si="564"/>
        <v>Normal</v>
      </c>
    </row>
    <row r="7175" spans="1:22" x14ac:dyDescent="0.2">
      <c r="A7175" s="1" t="s">
        <v>15208</v>
      </c>
      <c r="B7175" s="2">
        <v>44920</v>
      </c>
      <c r="C7175" s="1" t="s">
        <v>8031</v>
      </c>
      <c r="D7175">
        <v>68</v>
      </c>
      <c r="E7175" s="1" t="s">
        <v>8013</v>
      </c>
      <c r="F7175" s="1" t="s">
        <v>8037</v>
      </c>
      <c r="G7175" s="1" t="s">
        <v>8060</v>
      </c>
      <c r="H7175">
        <v>5</v>
      </c>
      <c r="I7175">
        <v>11</v>
      </c>
      <c r="J7175" s="1" t="s">
        <v>8006</v>
      </c>
      <c r="K7175">
        <v>8</v>
      </c>
      <c r="L7175">
        <v>9</v>
      </c>
      <c r="M7175">
        <v>1</v>
      </c>
      <c r="N7175" s="1" t="s">
        <v>8007</v>
      </c>
      <c r="O7175" s="1" t="s">
        <v>8008</v>
      </c>
      <c r="P7175">
        <v>0.97</v>
      </c>
      <c r="Q7175">
        <v>1</v>
      </c>
      <c r="R7175" t="str">
        <f t="shared" si="560"/>
        <v>SENIOR</v>
      </c>
      <c r="S7175" s="1" t="str">
        <f t="shared" si="561"/>
        <v>Dec</v>
      </c>
      <c r="T7175" s="1">
        <f t="shared" si="562"/>
        <v>2022</v>
      </c>
      <c r="U7175" s="1" t="str">
        <f t="shared" si="563"/>
        <v>High</v>
      </c>
      <c r="V7175" s="1" t="str">
        <f t="shared" si="564"/>
        <v>Normal</v>
      </c>
    </row>
    <row r="7176" spans="1:22" x14ac:dyDescent="0.2">
      <c r="A7176" s="1" t="s">
        <v>15209</v>
      </c>
      <c r="B7176" s="2">
        <v>44406</v>
      </c>
      <c r="C7176" s="1" t="s">
        <v>8019</v>
      </c>
      <c r="D7176">
        <v>81</v>
      </c>
      <c r="E7176" s="1" t="s">
        <v>8013</v>
      </c>
      <c r="F7176" s="1" t="s">
        <v>8032</v>
      </c>
      <c r="G7176" s="1" t="s">
        <v>8020</v>
      </c>
      <c r="H7176">
        <v>8</v>
      </c>
      <c r="I7176">
        <v>14</v>
      </c>
      <c r="J7176" s="1" t="s">
        <v>8016</v>
      </c>
      <c r="K7176">
        <v>13</v>
      </c>
      <c r="L7176">
        <v>6</v>
      </c>
      <c r="M7176">
        <v>3</v>
      </c>
      <c r="N7176" s="1" t="s">
        <v>8007</v>
      </c>
      <c r="O7176" s="1" t="s">
        <v>8017</v>
      </c>
      <c r="P7176">
        <v>0.97</v>
      </c>
      <c r="Q7176">
        <v>1</v>
      </c>
      <c r="R7176" t="str">
        <f t="shared" si="560"/>
        <v>SENIOR</v>
      </c>
      <c r="S7176" s="1" t="str">
        <f t="shared" si="561"/>
        <v>Jul</v>
      </c>
      <c r="T7176" s="1">
        <f t="shared" si="562"/>
        <v>2021</v>
      </c>
      <c r="U7176" s="1" t="str">
        <f t="shared" si="563"/>
        <v>High</v>
      </c>
      <c r="V7176" s="1" t="str">
        <f t="shared" si="564"/>
        <v>Frequent</v>
      </c>
    </row>
    <row r="7177" spans="1:22" x14ac:dyDescent="0.2">
      <c r="A7177" s="1" t="s">
        <v>15210</v>
      </c>
      <c r="B7177" s="2">
        <v>44622</v>
      </c>
      <c r="C7177" s="1" t="s">
        <v>8002</v>
      </c>
      <c r="D7177">
        <v>64</v>
      </c>
      <c r="E7177" s="1" t="s">
        <v>8013</v>
      </c>
      <c r="F7177" s="1" t="s">
        <v>8022</v>
      </c>
      <c r="G7177" s="1" t="s">
        <v>8020</v>
      </c>
      <c r="H7177">
        <v>4</v>
      </c>
      <c r="I7177">
        <v>9</v>
      </c>
      <c r="J7177" s="1" t="s">
        <v>8027</v>
      </c>
      <c r="K7177">
        <v>7</v>
      </c>
      <c r="L7177">
        <v>2</v>
      </c>
      <c r="M7177">
        <v>2</v>
      </c>
      <c r="N7177" s="1" t="s">
        <v>8023</v>
      </c>
      <c r="O7177" s="1" t="s">
        <v>8008</v>
      </c>
      <c r="P7177">
        <v>0.97</v>
      </c>
      <c r="Q7177">
        <v>1</v>
      </c>
      <c r="R7177" t="str">
        <f t="shared" si="560"/>
        <v>ADULT</v>
      </c>
      <c r="S7177" s="1" t="str">
        <f t="shared" si="561"/>
        <v>Mar</v>
      </c>
      <c r="T7177" s="1">
        <f t="shared" si="562"/>
        <v>2022</v>
      </c>
      <c r="U7177" s="1" t="str">
        <f t="shared" si="563"/>
        <v>High</v>
      </c>
      <c r="V7177" s="1" t="str">
        <f t="shared" si="564"/>
        <v>Normal</v>
      </c>
    </row>
    <row r="7178" spans="1:22" x14ac:dyDescent="0.2">
      <c r="A7178" s="1" t="s">
        <v>15211</v>
      </c>
      <c r="B7178" s="2">
        <v>44539</v>
      </c>
      <c r="C7178" s="1" t="s">
        <v>8031</v>
      </c>
      <c r="D7178">
        <v>78</v>
      </c>
      <c r="E7178" s="1" t="s">
        <v>8013</v>
      </c>
      <c r="F7178" s="1" t="s">
        <v>8022</v>
      </c>
      <c r="G7178" s="1" t="s">
        <v>8015</v>
      </c>
      <c r="H7178">
        <v>5</v>
      </c>
      <c r="I7178">
        <v>5</v>
      </c>
      <c r="J7178" s="1" t="s">
        <v>8027</v>
      </c>
      <c r="K7178">
        <v>12</v>
      </c>
      <c r="L7178">
        <v>4</v>
      </c>
      <c r="M7178">
        <v>2</v>
      </c>
      <c r="N7178" s="1" t="s">
        <v>8007</v>
      </c>
      <c r="O7178" s="1" t="s">
        <v>8008</v>
      </c>
      <c r="P7178">
        <v>0.97</v>
      </c>
      <c r="Q7178">
        <v>1</v>
      </c>
      <c r="R7178" t="str">
        <f t="shared" si="560"/>
        <v>SENIOR</v>
      </c>
      <c r="S7178" s="1" t="str">
        <f t="shared" si="561"/>
        <v>Dec</v>
      </c>
      <c r="T7178" s="1">
        <f t="shared" si="562"/>
        <v>2021</v>
      </c>
      <c r="U7178" s="1" t="str">
        <f t="shared" si="563"/>
        <v>High</v>
      </c>
      <c r="V7178" s="1" t="str">
        <f t="shared" si="564"/>
        <v>Normal</v>
      </c>
    </row>
    <row r="7179" spans="1:22" x14ac:dyDescent="0.2">
      <c r="A7179" s="1" t="s">
        <v>15212</v>
      </c>
      <c r="B7179" s="2">
        <v>44300</v>
      </c>
      <c r="C7179" s="1" t="s">
        <v>8002</v>
      </c>
      <c r="D7179">
        <v>41</v>
      </c>
      <c r="E7179" s="1" t="s">
        <v>8013</v>
      </c>
      <c r="F7179" s="1" t="s">
        <v>8004</v>
      </c>
      <c r="G7179" s="1" t="s">
        <v>8029</v>
      </c>
      <c r="H7179">
        <v>3</v>
      </c>
      <c r="I7179">
        <v>5</v>
      </c>
      <c r="J7179" s="1" t="s">
        <v>8006</v>
      </c>
      <c r="K7179">
        <v>4</v>
      </c>
      <c r="L7179">
        <v>2</v>
      </c>
      <c r="M7179">
        <v>1</v>
      </c>
      <c r="N7179" s="1" t="s">
        <v>8038</v>
      </c>
      <c r="O7179" s="1" t="s">
        <v>8008</v>
      </c>
      <c r="P7179">
        <v>0.41</v>
      </c>
      <c r="Q7179">
        <v>1</v>
      </c>
      <c r="R7179" t="str">
        <f t="shared" si="560"/>
        <v>ADULT</v>
      </c>
      <c r="S7179" s="1" t="str">
        <f t="shared" si="561"/>
        <v>Apr</v>
      </c>
      <c r="T7179" s="1">
        <f t="shared" si="562"/>
        <v>2021</v>
      </c>
      <c r="U7179" s="1" t="str">
        <f t="shared" si="563"/>
        <v>Medium</v>
      </c>
      <c r="V7179" s="1" t="str">
        <f t="shared" si="564"/>
        <v>Normal</v>
      </c>
    </row>
    <row r="7180" spans="1:22" x14ac:dyDescent="0.2">
      <c r="A7180" s="1" t="s">
        <v>15213</v>
      </c>
      <c r="B7180" s="2">
        <v>44837</v>
      </c>
      <c r="C7180" s="1" t="s">
        <v>8010</v>
      </c>
      <c r="D7180">
        <v>50</v>
      </c>
      <c r="E7180" s="1" t="s">
        <v>8013</v>
      </c>
      <c r="F7180" s="1" t="s">
        <v>8022</v>
      </c>
      <c r="G7180" s="1" t="s">
        <v>8044</v>
      </c>
      <c r="H7180">
        <v>4</v>
      </c>
      <c r="I7180">
        <v>8</v>
      </c>
      <c r="J7180" s="1" t="s">
        <v>8027</v>
      </c>
      <c r="K7180">
        <v>10</v>
      </c>
      <c r="L7180">
        <v>3</v>
      </c>
      <c r="M7180">
        <v>2</v>
      </c>
      <c r="N7180" s="1" t="s">
        <v>8023</v>
      </c>
      <c r="O7180" s="1" t="s">
        <v>8008</v>
      </c>
      <c r="P7180">
        <v>0.97</v>
      </c>
      <c r="Q7180">
        <v>0</v>
      </c>
      <c r="R7180" t="str">
        <f t="shared" si="560"/>
        <v>ADULT</v>
      </c>
      <c r="S7180" s="1" t="str">
        <f t="shared" si="561"/>
        <v>Oct</v>
      </c>
      <c r="T7180" s="1">
        <f t="shared" si="562"/>
        <v>2022</v>
      </c>
      <c r="U7180" s="1" t="str">
        <f t="shared" si="563"/>
        <v>High</v>
      </c>
      <c r="V7180" s="1" t="str">
        <f t="shared" si="564"/>
        <v>Normal</v>
      </c>
    </row>
    <row r="7181" spans="1:22" x14ac:dyDescent="0.2">
      <c r="A7181" s="1" t="s">
        <v>15214</v>
      </c>
      <c r="B7181" s="2">
        <v>45285</v>
      </c>
      <c r="C7181" s="1" t="s">
        <v>8031</v>
      </c>
      <c r="D7181">
        <v>45</v>
      </c>
      <c r="E7181" s="1" t="s">
        <v>8003</v>
      </c>
      <c r="F7181" s="1" t="s">
        <v>8032</v>
      </c>
      <c r="G7181" s="1" t="s">
        <v>8062</v>
      </c>
      <c r="H7181">
        <v>5</v>
      </c>
      <c r="I7181">
        <v>10</v>
      </c>
      <c r="J7181" s="1" t="s">
        <v>8016</v>
      </c>
      <c r="K7181">
        <v>8</v>
      </c>
      <c r="L7181">
        <v>4</v>
      </c>
      <c r="M7181">
        <v>1</v>
      </c>
      <c r="N7181" s="1" t="s">
        <v>8011</v>
      </c>
      <c r="O7181" s="1" t="s">
        <v>8008</v>
      </c>
      <c r="P7181">
        <v>0.66</v>
      </c>
      <c r="Q7181">
        <v>1</v>
      </c>
      <c r="R7181" t="str">
        <f t="shared" si="560"/>
        <v>ADULT</v>
      </c>
      <c r="S7181" s="1" t="str">
        <f t="shared" si="561"/>
        <v>Dec</v>
      </c>
      <c r="T7181" s="1">
        <f t="shared" si="562"/>
        <v>2023</v>
      </c>
      <c r="U7181" s="1" t="str">
        <f t="shared" si="563"/>
        <v>Medium</v>
      </c>
      <c r="V7181" s="1" t="str">
        <f t="shared" si="564"/>
        <v>Normal</v>
      </c>
    </row>
    <row r="7182" spans="1:22" x14ac:dyDescent="0.2">
      <c r="A7182" s="1" t="s">
        <v>15215</v>
      </c>
      <c r="B7182" s="2">
        <v>44809</v>
      </c>
      <c r="C7182" s="1" t="s">
        <v>8010</v>
      </c>
      <c r="D7182">
        <v>63</v>
      </c>
      <c r="E7182" s="1" t="s">
        <v>8003</v>
      </c>
      <c r="F7182" s="1" t="s">
        <v>8022</v>
      </c>
      <c r="G7182" s="1" t="s">
        <v>8020</v>
      </c>
      <c r="H7182">
        <v>4</v>
      </c>
      <c r="I7182">
        <v>9</v>
      </c>
      <c r="J7182" s="1" t="s">
        <v>8016</v>
      </c>
      <c r="K7182">
        <v>6</v>
      </c>
      <c r="L7182">
        <v>2</v>
      </c>
      <c r="M7182">
        <v>2</v>
      </c>
      <c r="N7182" s="1" t="s">
        <v>8011</v>
      </c>
      <c r="O7182" s="1" t="s">
        <v>8008</v>
      </c>
      <c r="P7182">
        <v>0.97</v>
      </c>
      <c r="Q7182">
        <v>1</v>
      </c>
      <c r="R7182" t="str">
        <f t="shared" si="560"/>
        <v>ADULT</v>
      </c>
      <c r="S7182" s="1" t="str">
        <f t="shared" si="561"/>
        <v>Sep</v>
      </c>
      <c r="T7182" s="1">
        <f t="shared" si="562"/>
        <v>2022</v>
      </c>
      <c r="U7182" s="1" t="str">
        <f t="shared" si="563"/>
        <v>High</v>
      </c>
      <c r="V7182" s="1" t="str">
        <f t="shared" si="564"/>
        <v>Normal</v>
      </c>
    </row>
    <row r="7183" spans="1:22" x14ac:dyDescent="0.2">
      <c r="A7183" s="1" t="s">
        <v>15216</v>
      </c>
      <c r="B7183" s="2">
        <v>44794</v>
      </c>
      <c r="C7183" s="1" t="s">
        <v>8019</v>
      </c>
      <c r="D7183">
        <v>51</v>
      </c>
      <c r="E7183" s="1" t="s">
        <v>8003</v>
      </c>
      <c r="F7183" s="1" t="s">
        <v>8004</v>
      </c>
      <c r="G7183" s="1" t="s">
        <v>8005</v>
      </c>
      <c r="H7183">
        <v>3</v>
      </c>
      <c r="I7183">
        <v>5</v>
      </c>
      <c r="J7183" s="1" t="s">
        <v>8016</v>
      </c>
      <c r="K7183">
        <v>6</v>
      </c>
      <c r="L7183">
        <v>4</v>
      </c>
      <c r="M7183">
        <v>2</v>
      </c>
      <c r="N7183" s="1" t="s">
        <v>8038</v>
      </c>
      <c r="O7183" s="1" t="s">
        <v>8008</v>
      </c>
      <c r="P7183">
        <v>0.73</v>
      </c>
      <c r="Q7183">
        <v>1</v>
      </c>
      <c r="R7183" t="str">
        <f t="shared" si="560"/>
        <v>ADULT</v>
      </c>
      <c r="S7183" s="1" t="str">
        <f t="shared" si="561"/>
        <v>Aug</v>
      </c>
      <c r="T7183" s="1">
        <f t="shared" si="562"/>
        <v>2022</v>
      </c>
      <c r="U7183" s="1" t="str">
        <f t="shared" si="563"/>
        <v>High</v>
      </c>
      <c r="V7183" s="1" t="str">
        <f t="shared" si="564"/>
        <v>Normal</v>
      </c>
    </row>
    <row r="7184" spans="1:22" x14ac:dyDescent="0.2">
      <c r="A7184" s="1" t="s">
        <v>15217</v>
      </c>
      <c r="B7184" s="2">
        <v>44241</v>
      </c>
      <c r="C7184" s="1" t="s">
        <v>8031</v>
      </c>
      <c r="D7184">
        <v>70</v>
      </c>
      <c r="E7184" s="1" t="s">
        <v>8013</v>
      </c>
      <c r="F7184" s="1" t="s">
        <v>8004</v>
      </c>
      <c r="G7184" s="1" t="s">
        <v>8015</v>
      </c>
      <c r="H7184">
        <v>5</v>
      </c>
      <c r="I7184">
        <v>6</v>
      </c>
      <c r="J7184" s="1" t="s">
        <v>8041</v>
      </c>
      <c r="K7184">
        <v>8</v>
      </c>
      <c r="L7184">
        <v>4</v>
      </c>
      <c r="M7184">
        <v>2</v>
      </c>
      <c r="N7184" s="1" t="s">
        <v>8007</v>
      </c>
      <c r="O7184" s="1" t="s">
        <v>8008</v>
      </c>
      <c r="P7184">
        <v>0.97</v>
      </c>
      <c r="Q7184">
        <v>1</v>
      </c>
      <c r="R7184" t="str">
        <f t="shared" si="560"/>
        <v>SENIOR</v>
      </c>
      <c r="S7184" s="1" t="str">
        <f t="shared" si="561"/>
        <v>Feb</v>
      </c>
      <c r="T7184" s="1">
        <f t="shared" si="562"/>
        <v>2021</v>
      </c>
      <c r="U7184" s="1" t="str">
        <f t="shared" si="563"/>
        <v>High</v>
      </c>
      <c r="V7184" s="1" t="str">
        <f t="shared" si="564"/>
        <v>Normal</v>
      </c>
    </row>
    <row r="7185" spans="1:22" x14ac:dyDescent="0.2">
      <c r="A7185" s="1" t="s">
        <v>15218</v>
      </c>
      <c r="B7185" s="2">
        <v>44349</v>
      </c>
      <c r="C7185" s="1" t="s">
        <v>8019</v>
      </c>
      <c r="D7185">
        <v>42</v>
      </c>
      <c r="E7185" s="1" t="s">
        <v>8003</v>
      </c>
      <c r="F7185" s="1" t="s">
        <v>8032</v>
      </c>
      <c r="G7185" s="1" t="s">
        <v>8044</v>
      </c>
      <c r="H7185">
        <v>4</v>
      </c>
      <c r="I7185">
        <v>9</v>
      </c>
      <c r="J7185" s="1" t="s">
        <v>8016</v>
      </c>
      <c r="K7185">
        <v>8</v>
      </c>
      <c r="L7185">
        <v>3</v>
      </c>
      <c r="M7185">
        <v>2</v>
      </c>
      <c r="N7185" s="1" t="s">
        <v>8011</v>
      </c>
      <c r="O7185" s="1" t="s">
        <v>8008</v>
      </c>
      <c r="P7185">
        <v>0.97</v>
      </c>
      <c r="Q7185">
        <v>1</v>
      </c>
      <c r="R7185" t="str">
        <f t="shared" si="560"/>
        <v>ADULT</v>
      </c>
      <c r="S7185" s="1" t="str">
        <f t="shared" si="561"/>
        <v>Jun</v>
      </c>
      <c r="T7185" s="1">
        <f t="shared" si="562"/>
        <v>2021</v>
      </c>
      <c r="U7185" s="1" t="str">
        <f t="shared" si="563"/>
        <v>High</v>
      </c>
      <c r="V7185" s="1" t="str">
        <f t="shared" si="564"/>
        <v>Normal</v>
      </c>
    </row>
    <row r="7186" spans="1:22" x14ac:dyDescent="0.2">
      <c r="A7186" s="1" t="s">
        <v>15219</v>
      </c>
      <c r="B7186" s="2">
        <v>44758</v>
      </c>
      <c r="C7186" s="1" t="s">
        <v>8019</v>
      </c>
      <c r="D7186">
        <v>58</v>
      </c>
      <c r="E7186" s="1" t="s">
        <v>8013</v>
      </c>
      <c r="F7186" s="1" t="s">
        <v>8032</v>
      </c>
      <c r="G7186" s="1" t="s">
        <v>8026</v>
      </c>
      <c r="H7186">
        <v>5</v>
      </c>
      <c r="I7186">
        <v>7</v>
      </c>
      <c r="J7186" s="1" t="s">
        <v>8006</v>
      </c>
      <c r="K7186">
        <v>8</v>
      </c>
      <c r="L7186">
        <v>4</v>
      </c>
      <c r="M7186">
        <v>1</v>
      </c>
      <c r="N7186" s="1" t="s">
        <v>8011</v>
      </c>
      <c r="O7186" s="1" t="s">
        <v>8008</v>
      </c>
      <c r="P7186">
        <v>0.67</v>
      </c>
      <c r="Q7186">
        <v>1</v>
      </c>
      <c r="R7186" t="str">
        <f t="shared" si="560"/>
        <v>ADULT</v>
      </c>
      <c r="S7186" s="1" t="str">
        <f t="shared" si="561"/>
        <v>Jul</v>
      </c>
      <c r="T7186" s="1">
        <f t="shared" si="562"/>
        <v>2022</v>
      </c>
      <c r="U7186" s="1" t="str">
        <f t="shared" si="563"/>
        <v>Medium</v>
      </c>
      <c r="V7186" s="1" t="str">
        <f t="shared" si="564"/>
        <v>Normal</v>
      </c>
    </row>
    <row r="7187" spans="1:22" x14ac:dyDescent="0.2">
      <c r="A7187" s="1" t="s">
        <v>15220</v>
      </c>
      <c r="B7187" s="2">
        <v>45275</v>
      </c>
      <c r="C7187" s="1" t="s">
        <v>8031</v>
      </c>
      <c r="D7187">
        <v>69</v>
      </c>
      <c r="E7187" s="1" t="s">
        <v>8013</v>
      </c>
      <c r="F7187" s="1" t="s">
        <v>8014</v>
      </c>
      <c r="G7187" s="1" t="s">
        <v>8015</v>
      </c>
      <c r="H7187">
        <v>5</v>
      </c>
      <c r="I7187">
        <v>6</v>
      </c>
      <c r="J7187" s="1" t="s">
        <v>8016</v>
      </c>
      <c r="K7187">
        <v>8</v>
      </c>
      <c r="L7187">
        <v>6</v>
      </c>
      <c r="M7187">
        <v>1</v>
      </c>
      <c r="N7187" s="1" t="s">
        <v>8007</v>
      </c>
      <c r="O7187" s="1" t="s">
        <v>8008</v>
      </c>
      <c r="P7187">
        <v>0.96</v>
      </c>
      <c r="Q7187">
        <v>1</v>
      </c>
      <c r="R7187" t="str">
        <f t="shared" si="560"/>
        <v>SENIOR</v>
      </c>
      <c r="S7187" s="1" t="str">
        <f t="shared" si="561"/>
        <v>Dec</v>
      </c>
      <c r="T7187" s="1">
        <f t="shared" si="562"/>
        <v>2023</v>
      </c>
      <c r="U7187" s="1" t="str">
        <f t="shared" si="563"/>
        <v>High</v>
      </c>
      <c r="V7187" s="1" t="str">
        <f t="shared" si="564"/>
        <v>Normal</v>
      </c>
    </row>
    <row r="7188" spans="1:22" x14ac:dyDescent="0.2">
      <c r="A7188" s="1" t="s">
        <v>15221</v>
      </c>
      <c r="B7188" s="2">
        <v>45156</v>
      </c>
      <c r="C7188" s="1" t="s">
        <v>8019</v>
      </c>
      <c r="D7188">
        <v>22</v>
      </c>
      <c r="E7188" s="1" t="s">
        <v>8013</v>
      </c>
      <c r="F7188" s="1" t="s">
        <v>8022</v>
      </c>
      <c r="G7188" s="1" t="s">
        <v>8020</v>
      </c>
      <c r="H7188">
        <v>2</v>
      </c>
      <c r="I7188">
        <v>8</v>
      </c>
      <c r="J7188" s="1" t="s">
        <v>8016</v>
      </c>
      <c r="K7188">
        <v>5</v>
      </c>
      <c r="L7188">
        <v>3</v>
      </c>
      <c r="M7188">
        <v>0</v>
      </c>
      <c r="N7188" s="1" t="s">
        <v>8011</v>
      </c>
      <c r="O7188" s="1" t="s">
        <v>8050</v>
      </c>
      <c r="P7188">
        <v>0.32</v>
      </c>
      <c r="Q7188">
        <v>0</v>
      </c>
      <c r="R7188" t="str">
        <f t="shared" si="560"/>
        <v>YOUNG ADULT</v>
      </c>
      <c r="S7188" s="1" t="str">
        <f t="shared" si="561"/>
        <v>Aug</v>
      </c>
      <c r="T7188" s="1">
        <f t="shared" si="562"/>
        <v>2023</v>
      </c>
      <c r="U7188" s="1" t="str">
        <f t="shared" si="563"/>
        <v>Medium</v>
      </c>
      <c r="V7188" s="1" t="str">
        <f t="shared" si="564"/>
        <v>Normal</v>
      </c>
    </row>
    <row r="7189" spans="1:22" x14ac:dyDescent="0.2">
      <c r="A7189" s="1" t="s">
        <v>15222</v>
      </c>
      <c r="B7189" s="2">
        <v>44569</v>
      </c>
      <c r="C7189" s="1" t="s">
        <v>8031</v>
      </c>
      <c r="D7189">
        <v>94</v>
      </c>
      <c r="E7189" s="1" t="s">
        <v>8003</v>
      </c>
      <c r="F7189" s="1" t="s">
        <v>8022</v>
      </c>
      <c r="G7189" s="1" t="s">
        <v>8048</v>
      </c>
      <c r="H7189">
        <v>6</v>
      </c>
      <c r="I7189">
        <v>10</v>
      </c>
      <c r="J7189" s="1" t="s">
        <v>8027</v>
      </c>
      <c r="K7189">
        <v>11</v>
      </c>
      <c r="L7189">
        <v>4</v>
      </c>
      <c r="M7189">
        <v>2</v>
      </c>
      <c r="N7189" s="1" t="s">
        <v>8007</v>
      </c>
      <c r="O7189" s="1" t="s">
        <v>8017</v>
      </c>
      <c r="P7189">
        <v>0.97</v>
      </c>
      <c r="Q7189">
        <v>1</v>
      </c>
      <c r="R7189" t="str">
        <f t="shared" si="560"/>
        <v>SENIOR</v>
      </c>
      <c r="S7189" s="1" t="str">
        <f t="shared" si="561"/>
        <v>Jan</v>
      </c>
      <c r="T7189" s="1">
        <f t="shared" si="562"/>
        <v>2022</v>
      </c>
      <c r="U7189" s="1" t="str">
        <f t="shared" si="563"/>
        <v>High</v>
      </c>
      <c r="V7189" s="1" t="str">
        <f t="shared" si="564"/>
        <v>Normal</v>
      </c>
    </row>
    <row r="7190" spans="1:22" x14ac:dyDescent="0.2">
      <c r="A7190" s="1" t="s">
        <v>15223</v>
      </c>
      <c r="B7190" s="2">
        <v>44791</v>
      </c>
      <c r="C7190" s="1" t="s">
        <v>8019</v>
      </c>
      <c r="D7190">
        <v>53</v>
      </c>
      <c r="E7190" s="1" t="s">
        <v>8013</v>
      </c>
      <c r="F7190" s="1" t="s">
        <v>8022</v>
      </c>
      <c r="G7190" s="1" t="s">
        <v>8020</v>
      </c>
      <c r="H7190">
        <v>4</v>
      </c>
      <c r="I7190">
        <v>9</v>
      </c>
      <c r="J7190" s="1" t="s">
        <v>8027</v>
      </c>
      <c r="K7190">
        <v>8</v>
      </c>
      <c r="L7190">
        <v>2</v>
      </c>
      <c r="M7190">
        <v>1</v>
      </c>
      <c r="N7190" s="1" t="s">
        <v>8038</v>
      </c>
      <c r="O7190" s="1" t="s">
        <v>8008</v>
      </c>
      <c r="P7190">
        <v>0.85</v>
      </c>
      <c r="Q7190">
        <v>1</v>
      </c>
      <c r="R7190" t="str">
        <f t="shared" si="560"/>
        <v>ADULT</v>
      </c>
      <c r="S7190" s="1" t="str">
        <f t="shared" si="561"/>
        <v>Aug</v>
      </c>
      <c r="T7190" s="1">
        <f t="shared" si="562"/>
        <v>2022</v>
      </c>
      <c r="U7190" s="1" t="str">
        <f t="shared" si="563"/>
        <v>High</v>
      </c>
      <c r="V7190" s="1" t="str">
        <f t="shared" si="564"/>
        <v>Normal</v>
      </c>
    </row>
    <row r="7191" spans="1:22" x14ac:dyDescent="0.2">
      <c r="A7191" s="1" t="s">
        <v>15224</v>
      </c>
      <c r="B7191" s="2">
        <v>44802</v>
      </c>
      <c r="C7191" s="1" t="s">
        <v>8019</v>
      </c>
      <c r="D7191">
        <v>23</v>
      </c>
      <c r="E7191" s="1" t="s">
        <v>8003</v>
      </c>
      <c r="F7191" s="1" t="s">
        <v>8004</v>
      </c>
      <c r="G7191" s="1" t="s">
        <v>8020</v>
      </c>
      <c r="H7191">
        <v>2</v>
      </c>
      <c r="I7191">
        <v>9</v>
      </c>
      <c r="J7191" s="1" t="s">
        <v>8006</v>
      </c>
      <c r="K7191">
        <v>3</v>
      </c>
      <c r="L7191">
        <v>1</v>
      </c>
      <c r="M7191">
        <v>0</v>
      </c>
      <c r="N7191" s="1" t="s">
        <v>8011</v>
      </c>
      <c r="O7191" s="1" t="s">
        <v>8050</v>
      </c>
      <c r="P7191">
        <v>0.32</v>
      </c>
      <c r="Q7191">
        <v>0</v>
      </c>
      <c r="R7191" t="str">
        <f t="shared" si="560"/>
        <v>YOUNG ADULT</v>
      </c>
      <c r="S7191" s="1" t="str">
        <f t="shared" si="561"/>
        <v>Aug</v>
      </c>
      <c r="T7191" s="1">
        <f t="shared" si="562"/>
        <v>2022</v>
      </c>
      <c r="U7191" s="1" t="str">
        <f t="shared" si="563"/>
        <v>Medium</v>
      </c>
      <c r="V7191" s="1" t="str">
        <f t="shared" si="564"/>
        <v>Normal</v>
      </c>
    </row>
    <row r="7192" spans="1:22" x14ac:dyDescent="0.2">
      <c r="A7192" s="1" t="s">
        <v>15225</v>
      </c>
      <c r="B7192" s="2">
        <v>44947</v>
      </c>
      <c r="C7192" s="1" t="s">
        <v>8031</v>
      </c>
      <c r="D7192">
        <v>60</v>
      </c>
      <c r="E7192" s="1" t="s">
        <v>8013</v>
      </c>
      <c r="F7192" s="1" t="s">
        <v>8022</v>
      </c>
      <c r="G7192" s="1" t="s">
        <v>8067</v>
      </c>
      <c r="H7192">
        <v>6</v>
      </c>
      <c r="I7192">
        <v>8</v>
      </c>
      <c r="J7192" s="1" t="s">
        <v>8006</v>
      </c>
      <c r="K7192">
        <v>9</v>
      </c>
      <c r="L7192">
        <v>6</v>
      </c>
      <c r="M7192">
        <v>2</v>
      </c>
      <c r="N7192" s="1" t="s">
        <v>8038</v>
      </c>
      <c r="O7192" s="1" t="s">
        <v>8017</v>
      </c>
      <c r="P7192">
        <v>0.97</v>
      </c>
      <c r="Q7192">
        <v>1</v>
      </c>
      <c r="R7192" t="str">
        <f t="shared" si="560"/>
        <v>ADULT</v>
      </c>
      <c r="S7192" s="1" t="str">
        <f t="shared" si="561"/>
        <v>Jan</v>
      </c>
      <c r="T7192" s="1">
        <f t="shared" si="562"/>
        <v>2023</v>
      </c>
      <c r="U7192" s="1" t="str">
        <f t="shared" si="563"/>
        <v>High</v>
      </c>
      <c r="V7192" s="1" t="str">
        <f t="shared" si="564"/>
        <v>Normal</v>
      </c>
    </row>
    <row r="7193" spans="1:22" x14ac:dyDescent="0.2">
      <c r="A7193" s="1" t="s">
        <v>15226</v>
      </c>
      <c r="B7193" s="2">
        <v>44950</v>
      </c>
      <c r="C7193" s="1" t="s">
        <v>8031</v>
      </c>
      <c r="D7193">
        <v>58</v>
      </c>
      <c r="E7193" s="1" t="s">
        <v>8013</v>
      </c>
      <c r="F7193" s="1" t="s">
        <v>8014</v>
      </c>
      <c r="G7193" s="1" t="s">
        <v>8048</v>
      </c>
      <c r="H7193">
        <v>4</v>
      </c>
      <c r="I7193">
        <v>9</v>
      </c>
      <c r="J7193" s="1" t="s">
        <v>8006</v>
      </c>
      <c r="K7193">
        <v>7</v>
      </c>
      <c r="L7193">
        <v>5</v>
      </c>
      <c r="M7193">
        <v>1</v>
      </c>
      <c r="N7193" s="1" t="s">
        <v>8011</v>
      </c>
      <c r="O7193" s="1" t="s">
        <v>8008</v>
      </c>
      <c r="P7193">
        <v>0.84</v>
      </c>
      <c r="Q7193">
        <v>0</v>
      </c>
      <c r="R7193" t="str">
        <f t="shared" si="560"/>
        <v>ADULT</v>
      </c>
      <c r="S7193" s="1" t="str">
        <f t="shared" si="561"/>
        <v>Jan</v>
      </c>
      <c r="T7193" s="1">
        <f t="shared" si="562"/>
        <v>2023</v>
      </c>
      <c r="U7193" s="1" t="str">
        <f t="shared" si="563"/>
        <v>High</v>
      </c>
      <c r="V7193" s="1" t="str">
        <f t="shared" si="564"/>
        <v>Normal</v>
      </c>
    </row>
    <row r="7194" spans="1:22" x14ac:dyDescent="0.2">
      <c r="A7194" s="1" t="s">
        <v>15227</v>
      </c>
      <c r="B7194" s="2">
        <v>45061</v>
      </c>
      <c r="C7194" s="1" t="s">
        <v>8002</v>
      </c>
      <c r="D7194">
        <v>56</v>
      </c>
      <c r="E7194" s="1" t="s">
        <v>8003</v>
      </c>
      <c r="F7194" s="1" t="s">
        <v>8004</v>
      </c>
      <c r="G7194" s="1" t="s">
        <v>8044</v>
      </c>
      <c r="H7194">
        <v>4</v>
      </c>
      <c r="I7194">
        <v>9</v>
      </c>
      <c r="J7194" s="1" t="s">
        <v>8006</v>
      </c>
      <c r="K7194">
        <v>6</v>
      </c>
      <c r="L7194">
        <v>3</v>
      </c>
      <c r="M7194">
        <v>1</v>
      </c>
      <c r="N7194" s="1" t="s">
        <v>8038</v>
      </c>
      <c r="O7194" s="1" t="s">
        <v>8008</v>
      </c>
      <c r="P7194">
        <v>0.79</v>
      </c>
      <c r="Q7194">
        <v>0</v>
      </c>
      <c r="R7194" t="str">
        <f t="shared" si="560"/>
        <v>ADULT</v>
      </c>
      <c r="S7194" s="1" t="str">
        <f t="shared" si="561"/>
        <v>May</v>
      </c>
      <c r="T7194" s="1">
        <f t="shared" si="562"/>
        <v>2023</v>
      </c>
      <c r="U7194" s="1" t="str">
        <f t="shared" si="563"/>
        <v>High</v>
      </c>
      <c r="V7194" s="1" t="str">
        <f t="shared" si="564"/>
        <v>Normal</v>
      </c>
    </row>
    <row r="7195" spans="1:22" x14ac:dyDescent="0.2">
      <c r="A7195" s="1" t="s">
        <v>15228</v>
      </c>
      <c r="B7195" s="2">
        <v>44224</v>
      </c>
      <c r="C7195" s="1" t="s">
        <v>8031</v>
      </c>
      <c r="D7195">
        <v>74</v>
      </c>
      <c r="E7195" s="1" t="s">
        <v>8013</v>
      </c>
      <c r="F7195" s="1" t="s">
        <v>8037</v>
      </c>
      <c r="G7195" s="1" t="s">
        <v>8020</v>
      </c>
      <c r="H7195">
        <v>5</v>
      </c>
      <c r="I7195">
        <v>9</v>
      </c>
      <c r="J7195" s="1" t="s">
        <v>8006</v>
      </c>
      <c r="K7195">
        <v>8</v>
      </c>
      <c r="L7195">
        <v>4</v>
      </c>
      <c r="M7195">
        <v>2</v>
      </c>
      <c r="N7195" s="1" t="s">
        <v>8007</v>
      </c>
      <c r="O7195" s="1" t="s">
        <v>8008</v>
      </c>
      <c r="P7195">
        <v>0.97</v>
      </c>
      <c r="Q7195">
        <v>1</v>
      </c>
      <c r="R7195" t="str">
        <f t="shared" si="560"/>
        <v>SENIOR</v>
      </c>
      <c r="S7195" s="1" t="str">
        <f t="shared" si="561"/>
        <v>Jan</v>
      </c>
      <c r="T7195" s="1">
        <f t="shared" si="562"/>
        <v>2021</v>
      </c>
      <c r="U7195" s="1" t="str">
        <f t="shared" si="563"/>
        <v>High</v>
      </c>
      <c r="V7195" s="1" t="str">
        <f t="shared" si="564"/>
        <v>Normal</v>
      </c>
    </row>
    <row r="7196" spans="1:22" x14ac:dyDescent="0.2">
      <c r="A7196" s="1" t="s">
        <v>15229</v>
      </c>
      <c r="B7196" s="2">
        <v>45230</v>
      </c>
      <c r="C7196" s="1" t="s">
        <v>8010</v>
      </c>
      <c r="D7196">
        <v>70</v>
      </c>
      <c r="E7196" s="1" t="s">
        <v>8003</v>
      </c>
      <c r="F7196" s="1" t="s">
        <v>8032</v>
      </c>
      <c r="G7196" s="1" t="s">
        <v>8035</v>
      </c>
      <c r="H7196">
        <v>5</v>
      </c>
      <c r="I7196">
        <v>11</v>
      </c>
      <c r="J7196" s="1" t="s">
        <v>8006</v>
      </c>
      <c r="K7196">
        <v>10</v>
      </c>
      <c r="L7196">
        <v>7</v>
      </c>
      <c r="M7196">
        <v>3</v>
      </c>
      <c r="N7196" s="1" t="s">
        <v>8007</v>
      </c>
      <c r="O7196" s="1" t="s">
        <v>8008</v>
      </c>
      <c r="P7196">
        <v>0.97</v>
      </c>
      <c r="Q7196">
        <v>1</v>
      </c>
      <c r="R7196" t="str">
        <f t="shared" si="560"/>
        <v>SENIOR</v>
      </c>
      <c r="S7196" s="1" t="str">
        <f t="shared" si="561"/>
        <v>Oct</v>
      </c>
      <c r="T7196" s="1">
        <f t="shared" si="562"/>
        <v>2023</v>
      </c>
      <c r="U7196" s="1" t="str">
        <f t="shared" si="563"/>
        <v>High</v>
      </c>
      <c r="V7196" s="1" t="str">
        <f t="shared" si="564"/>
        <v>Frequent</v>
      </c>
    </row>
    <row r="7197" spans="1:22" x14ac:dyDescent="0.2">
      <c r="A7197" s="1" t="s">
        <v>15230</v>
      </c>
      <c r="B7197" s="2">
        <v>44273</v>
      </c>
      <c r="C7197" s="1" t="s">
        <v>8002</v>
      </c>
      <c r="D7197">
        <v>63</v>
      </c>
      <c r="E7197" s="1" t="s">
        <v>8013</v>
      </c>
      <c r="F7197" s="1" t="s">
        <v>8004</v>
      </c>
      <c r="G7197" s="1" t="s">
        <v>8005</v>
      </c>
      <c r="H7197">
        <v>4</v>
      </c>
      <c r="I7197">
        <v>6</v>
      </c>
      <c r="J7197" s="1" t="s">
        <v>8027</v>
      </c>
      <c r="K7197">
        <v>6</v>
      </c>
      <c r="L7197">
        <v>5</v>
      </c>
      <c r="M7197">
        <v>1</v>
      </c>
      <c r="N7197" s="1" t="s">
        <v>8011</v>
      </c>
      <c r="O7197" s="1" t="s">
        <v>8008</v>
      </c>
      <c r="P7197">
        <v>0.64</v>
      </c>
      <c r="Q7197">
        <v>0</v>
      </c>
      <c r="R7197" t="str">
        <f t="shared" si="560"/>
        <v>ADULT</v>
      </c>
      <c r="S7197" s="1" t="str">
        <f t="shared" si="561"/>
        <v>Mar</v>
      </c>
      <c r="T7197" s="1">
        <f t="shared" si="562"/>
        <v>2021</v>
      </c>
      <c r="U7197" s="1" t="str">
        <f t="shared" si="563"/>
        <v>Medium</v>
      </c>
      <c r="V7197" s="1" t="str">
        <f t="shared" si="564"/>
        <v>Normal</v>
      </c>
    </row>
    <row r="7198" spans="1:22" x14ac:dyDescent="0.2">
      <c r="A7198" s="1" t="s">
        <v>15231</v>
      </c>
      <c r="B7198" s="2">
        <v>44718</v>
      </c>
      <c r="C7198" s="1" t="s">
        <v>8019</v>
      </c>
      <c r="D7198">
        <v>65</v>
      </c>
      <c r="E7198" s="1" t="s">
        <v>8003</v>
      </c>
      <c r="F7198" s="1" t="s">
        <v>8014</v>
      </c>
      <c r="G7198" s="1" t="s">
        <v>8029</v>
      </c>
      <c r="H7198">
        <v>6</v>
      </c>
      <c r="I7198">
        <v>5</v>
      </c>
      <c r="J7198" s="1" t="s">
        <v>8016</v>
      </c>
      <c r="K7198">
        <v>11</v>
      </c>
      <c r="L7198">
        <v>3</v>
      </c>
      <c r="M7198">
        <v>2</v>
      </c>
      <c r="N7198" s="1" t="s">
        <v>8038</v>
      </c>
      <c r="O7198" s="1" t="s">
        <v>8017</v>
      </c>
      <c r="P7198">
        <v>0.97</v>
      </c>
      <c r="Q7198">
        <v>1</v>
      </c>
      <c r="R7198" t="str">
        <f t="shared" si="560"/>
        <v>SENIOR</v>
      </c>
      <c r="S7198" s="1" t="str">
        <f t="shared" si="561"/>
        <v>Jun</v>
      </c>
      <c r="T7198" s="1">
        <f t="shared" si="562"/>
        <v>2022</v>
      </c>
      <c r="U7198" s="1" t="str">
        <f t="shared" si="563"/>
        <v>High</v>
      </c>
      <c r="V7198" s="1" t="str">
        <f t="shared" si="564"/>
        <v>Normal</v>
      </c>
    </row>
    <row r="7199" spans="1:22" x14ac:dyDescent="0.2">
      <c r="A7199" s="1" t="s">
        <v>15232</v>
      </c>
      <c r="B7199" s="2">
        <v>45203</v>
      </c>
      <c r="C7199" s="1" t="s">
        <v>8010</v>
      </c>
      <c r="D7199">
        <v>56</v>
      </c>
      <c r="E7199" s="1" t="s">
        <v>8003</v>
      </c>
      <c r="F7199" s="1" t="s">
        <v>8014</v>
      </c>
      <c r="G7199" s="1" t="s">
        <v>8005</v>
      </c>
      <c r="H7199">
        <v>4</v>
      </c>
      <c r="I7199">
        <v>7</v>
      </c>
      <c r="J7199" s="1" t="s">
        <v>8006</v>
      </c>
      <c r="K7199">
        <v>7</v>
      </c>
      <c r="L7199">
        <v>3</v>
      </c>
      <c r="M7199">
        <v>1</v>
      </c>
      <c r="N7199" s="1" t="s">
        <v>8011</v>
      </c>
      <c r="O7199" s="1" t="s">
        <v>8008</v>
      </c>
      <c r="P7199">
        <v>0.49</v>
      </c>
      <c r="Q7199">
        <v>0</v>
      </c>
      <c r="R7199" t="str">
        <f t="shared" si="560"/>
        <v>ADULT</v>
      </c>
      <c r="S7199" s="1" t="str">
        <f t="shared" si="561"/>
        <v>Oct</v>
      </c>
      <c r="T7199" s="1">
        <f t="shared" si="562"/>
        <v>2023</v>
      </c>
      <c r="U7199" s="1" t="str">
        <f t="shared" si="563"/>
        <v>Medium</v>
      </c>
      <c r="V7199" s="1" t="str">
        <f t="shared" si="564"/>
        <v>Normal</v>
      </c>
    </row>
    <row r="7200" spans="1:22" x14ac:dyDescent="0.2">
      <c r="A7200" s="1" t="s">
        <v>15233</v>
      </c>
      <c r="B7200" s="2">
        <v>44730</v>
      </c>
      <c r="C7200" s="1" t="s">
        <v>8019</v>
      </c>
      <c r="D7200">
        <v>88</v>
      </c>
      <c r="E7200" s="1" t="s">
        <v>8003</v>
      </c>
      <c r="F7200" s="1" t="s">
        <v>8032</v>
      </c>
      <c r="G7200" s="1" t="s">
        <v>8029</v>
      </c>
      <c r="H7200">
        <v>6</v>
      </c>
      <c r="I7200">
        <v>6</v>
      </c>
      <c r="J7200" s="1" t="s">
        <v>8016</v>
      </c>
      <c r="K7200">
        <v>9</v>
      </c>
      <c r="L7200">
        <v>8</v>
      </c>
      <c r="M7200">
        <v>4</v>
      </c>
      <c r="N7200" s="1" t="s">
        <v>8007</v>
      </c>
      <c r="O7200" s="1" t="s">
        <v>8017</v>
      </c>
      <c r="P7200">
        <v>0.97</v>
      </c>
      <c r="Q7200">
        <v>1</v>
      </c>
      <c r="R7200" t="str">
        <f t="shared" si="560"/>
        <v>SENIOR</v>
      </c>
      <c r="S7200" s="1" t="str">
        <f t="shared" si="561"/>
        <v>Jun</v>
      </c>
      <c r="T7200" s="1">
        <f t="shared" si="562"/>
        <v>2022</v>
      </c>
      <c r="U7200" s="1" t="str">
        <f t="shared" si="563"/>
        <v>High</v>
      </c>
      <c r="V7200" s="1" t="str">
        <f t="shared" si="564"/>
        <v>Frequent</v>
      </c>
    </row>
    <row r="7201" spans="1:22" x14ac:dyDescent="0.2">
      <c r="A7201" s="1" t="s">
        <v>15234</v>
      </c>
      <c r="B7201" s="2">
        <v>44266</v>
      </c>
      <c r="C7201" s="1" t="s">
        <v>8002</v>
      </c>
      <c r="D7201">
        <v>32</v>
      </c>
      <c r="E7201" s="1" t="s">
        <v>8003</v>
      </c>
      <c r="F7201" s="1" t="s">
        <v>8037</v>
      </c>
      <c r="G7201" s="1" t="s">
        <v>8015</v>
      </c>
      <c r="H7201">
        <v>2</v>
      </c>
      <c r="I7201">
        <v>5</v>
      </c>
      <c r="J7201" s="1" t="s">
        <v>8016</v>
      </c>
      <c r="K7201">
        <v>3</v>
      </c>
      <c r="L7201">
        <v>2</v>
      </c>
      <c r="M7201">
        <v>0</v>
      </c>
      <c r="N7201" s="1" t="s">
        <v>8011</v>
      </c>
      <c r="O7201" s="1" t="s">
        <v>8050</v>
      </c>
      <c r="P7201">
        <v>0.14000000000000001</v>
      </c>
      <c r="Q7201">
        <v>1</v>
      </c>
      <c r="R7201" t="str">
        <f t="shared" si="560"/>
        <v>YOUNG ADULT</v>
      </c>
      <c r="S7201" s="1" t="str">
        <f t="shared" si="561"/>
        <v>Mar</v>
      </c>
      <c r="T7201" s="1">
        <f t="shared" si="562"/>
        <v>2021</v>
      </c>
      <c r="U7201" s="1" t="str">
        <f t="shared" si="563"/>
        <v>Low</v>
      </c>
      <c r="V7201" s="1" t="str">
        <f t="shared" si="564"/>
        <v>Normal</v>
      </c>
    </row>
    <row r="7202" spans="1:22" x14ac:dyDescent="0.2">
      <c r="A7202" s="1" t="s">
        <v>15235</v>
      </c>
      <c r="B7202" s="2">
        <v>44448</v>
      </c>
      <c r="C7202" s="1" t="s">
        <v>8010</v>
      </c>
      <c r="D7202">
        <v>60</v>
      </c>
      <c r="E7202" s="1" t="s">
        <v>8013</v>
      </c>
      <c r="F7202" s="1" t="s">
        <v>8004</v>
      </c>
      <c r="G7202" s="1" t="s">
        <v>8035</v>
      </c>
      <c r="H7202">
        <v>5</v>
      </c>
      <c r="I7202">
        <v>11</v>
      </c>
      <c r="J7202" s="1" t="s">
        <v>8016</v>
      </c>
      <c r="K7202">
        <v>10</v>
      </c>
      <c r="L7202">
        <v>2</v>
      </c>
      <c r="M7202">
        <v>1</v>
      </c>
      <c r="N7202" s="1" t="s">
        <v>8011</v>
      </c>
      <c r="O7202" s="1" t="s">
        <v>8008</v>
      </c>
      <c r="P7202">
        <v>0.97</v>
      </c>
      <c r="Q7202">
        <v>0</v>
      </c>
      <c r="R7202" t="str">
        <f t="shared" si="560"/>
        <v>ADULT</v>
      </c>
      <c r="S7202" s="1" t="str">
        <f t="shared" si="561"/>
        <v>Sep</v>
      </c>
      <c r="T7202" s="1">
        <f t="shared" si="562"/>
        <v>2021</v>
      </c>
      <c r="U7202" s="1" t="str">
        <f t="shared" si="563"/>
        <v>High</v>
      </c>
      <c r="V7202" s="1" t="str">
        <f t="shared" si="564"/>
        <v>Normal</v>
      </c>
    </row>
    <row r="7203" spans="1:22" x14ac:dyDescent="0.2">
      <c r="A7203" s="1" t="s">
        <v>15236</v>
      </c>
      <c r="B7203" s="2">
        <v>44830</v>
      </c>
      <c r="C7203" s="1" t="s">
        <v>8010</v>
      </c>
      <c r="D7203">
        <v>59</v>
      </c>
      <c r="E7203" s="1" t="s">
        <v>8013</v>
      </c>
      <c r="F7203" s="1" t="s">
        <v>8014</v>
      </c>
      <c r="G7203" s="1" t="s">
        <v>8060</v>
      </c>
      <c r="H7203">
        <v>4</v>
      </c>
      <c r="I7203">
        <v>10</v>
      </c>
      <c r="J7203" s="1" t="s">
        <v>8027</v>
      </c>
      <c r="K7203">
        <v>7</v>
      </c>
      <c r="L7203">
        <v>3</v>
      </c>
      <c r="M7203">
        <v>5</v>
      </c>
      <c r="N7203" s="1" t="s">
        <v>8038</v>
      </c>
      <c r="O7203" s="1" t="s">
        <v>8008</v>
      </c>
      <c r="P7203">
        <v>0.97</v>
      </c>
      <c r="Q7203">
        <v>1</v>
      </c>
      <c r="R7203" t="str">
        <f t="shared" si="560"/>
        <v>ADULT</v>
      </c>
      <c r="S7203" s="1" t="str">
        <f t="shared" si="561"/>
        <v>Sep</v>
      </c>
      <c r="T7203" s="1">
        <f t="shared" si="562"/>
        <v>2022</v>
      </c>
      <c r="U7203" s="1" t="str">
        <f t="shared" si="563"/>
        <v>High</v>
      </c>
      <c r="V7203" s="1" t="str">
        <f t="shared" si="564"/>
        <v>Frequent</v>
      </c>
    </row>
    <row r="7204" spans="1:22" x14ac:dyDescent="0.2">
      <c r="A7204" s="1" t="s">
        <v>15237</v>
      </c>
      <c r="B7204" s="2">
        <v>44293</v>
      </c>
      <c r="C7204" s="1" t="s">
        <v>8002</v>
      </c>
      <c r="D7204">
        <v>71</v>
      </c>
      <c r="E7204" s="1" t="s">
        <v>8013</v>
      </c>
      <c r="F7204" s="1" t="s">
        <v>8004</v>
      </c>
      <c r="G7204" s="1" t="s">
        <v>8015</v>
      </c>
      <c r="H7204">
        <v>5</v>
      </c>
      <c r="I7204">
        <v>6</v>
      </c>
      <c r="J7204" s="1" t="s">
        <v>8016</v>
      </c>
      <c r="K7204">
        <v>8</v>
      </c>
      <c r="L7204">
        <v>4</v>
      </c>
      <c r="M7204">
        <v>2</v>
      </c>
      <c r="N7204" s="1" t="s">
        <v>8007</v>
      </c>
      <c r="O7204" s="1" t="s">
        <v>8008</v>
      </c>
      <c r="P7204">
        <v>0.97</v>
      </c>
      <c r="Q7204">
        <v>1</v>
      </c>
      <c r="R7204" t="str">
        <f t="shared" si="560"/>
        <v>SENIOR</v>
      </c>
      <c r="S7204" s="1" t="str">
        <f t="shared" si="561"/>
        <v>Apr</v>
      </c>
      <c r="T7204" s="1">
        <f t="shared" si="562"/>
        <v>2021</v>
      </c>
      <c r="U7204" s="1" t="str">
        <f t="shared" si="563"/>
        <v>High</v>
      </c>
      <c r="V7204" s="1" t="str">
        <f t="shared" si="564"/>
        <v>Normal</v>
      </c>
    </row>
    <row r="7205" spans="1:22" x14ac:dyDescent="0.2">
      <c r="A7205" s="1" t="s">
        <v>15238</v>
      </c>
      <c r="B7205" s="2">
        <v>44660</v>
      </c>
      <c r="C7205" s="1" t="s">
        <v>8002</v>
      </c>
      <c r="D7205">
        <v>43</v>
      </c>
      <c r="E7205" s="1" t="s">
        <v>8003</v>
      </c>
      <c r="F7205" s="1" t="s">
        <v>8014</v>
      </c>
      <c r="G7205" s="1" t="s">
        <v>8015</v>
      </c>
      <c r="H7205">
        <v>4</v>
      </c>
      <c r="I7205">
        <v>6</v>
      </c>
      <c r="J7205" s="1" t="s">
        <v>8016</v>
      </c>
      <c r="K7205">
        <v>6</v>
      </c>
      <c r="L7205">
        <v>2</v>
      </c>
      <c r="M7205">
        <v>1</v>
      </c>
      <c r="N7205" s="1" t="s">
        <v>8011</v>
      </c>
      <c r="O7205" s="1" t="s">
        <v>8008</v>
      </c>
      <c r="P7205">
        <v>0.44</v>
      </c>
      <c r="Q7205">
        <v>1</v>
      </c>
      <c r="R7205" t="str">
        <f t="shared" si="560"/>
        <v>ADULT</v>
      </c>
      <c r="S7205" s="1" t="str">
        <f t="shared" si="561"/>
        <v>Apr</v>
      </c>
      <c r="T7205" s="1">
        <f t="shared" si="562"/>
        <v>2022</v>
      </c>
      <c r="U7205" s="1" t="str">
        <f t="shared" si="563"/>
        <v>Medium</v>
      </c>
      <c r="V7205" s="1" t="str">
        <f t="shared" si="564"/>
        <v>Normal</v>
      </c>
    </row>
    <row r="7206" spans="1:22" x14ac:dyDescent="0.2">
      <c r="A7206" s="1" t="s">
        <v>15239</v>
      </c>
      <c r="B7206" s="2">
        <v>44557</v>
      </c>
      <c r="C7206" s="1" t="s">
        <v>8031</v>
      </c>
      <c r="D7206">
        <v>28</v>
      </c>
      <c r="E7206" s="1" t="s">
        <v>8003</v>
      </c>
      <c r="F7206" s="1" t="s">
        <v>8004</v>
      </c>
      <c r="G7206" s="1" t="s">
        <v>8060</v>
      </c>
      <c r="H7206">
        <v>3</v>
      </c>
      <c r="I7206">
        <v>8</v>
      </c>
      <c r="J7206" s="1" t="s">
        <v>8006</v>
      </c>
      <c r="K7206">
        <v>4</v>
      </c>
      <c r="L7206">
        <v>2</v>
      </c>
      <c r="M7206">
        <v>2</v>
      </c>
      <c r="N7206" s="1" t="s">
        <v>8038</v>
      </c>
      <c r="O7206" s="1" t="s">
        <v>8008</v>
      </c>
      <c r="P7206">
        <v>0.93</v>
      </c>
      <c r="Q7206">
        <v>0</v>
      </c>
      <c r="R7206" t="str">
        <f t="shared" si="560"/>
        <v>YOUNG ADULT</v>
      </c>
      <c r="S7206" s="1" t="str">
        <f t="shared" si="561"/>
        <v>Dec</v>
      </c>
      <c r="T7206" s="1">
        <f t="shared" si="562"/>
        <v>2021</v>
      </c>
      <c r="U7206" s="1" t="str">
        <f t="shared" si="563"/>
        <v>High</v>
      </c>
      <c r="V7206" s="1" t="str">
        <f t="shared" si="564"/>
        <v>Normal</v>
      </c>
    </row>
    <row r="7207" spans="1:22" x14ac:dyDescent="0.2">
      <c r="A7207" s="1" t="s">
        <v>15240</v>
      </c>
      <c r="B7207" s="2">
        <v>45089</v>
      </c>
      <c r="C7207" s="1" t="s">
        <v>8019</v>
      </c>
      <c r="D7207">
        <v>60</v>
      </c>
      <c r="E7207" s="1" t="s">
        <v>8013</v>
      </c>
      <c r="F7207" s="1" t="s">
        <v>8004</v>
      </c>
      <c r="G7207" s="1" t="s">
        <v>8020</v>
      </c>
      <c r="H7207">
        <v>5</v>
      </c>
      <c r="I7207">
        <v>9</v>
      </c>
      <c r="J7207" s="1" t="s">
        <v>8006</v>
      </c>
      <c r="K7207">
        <v>8</v>
      </c>
      <c r="L7207">
        <v>4</v>
      </c>
      <c r="M7207">
        <v>1</v>
      </c>
      <c r="N7207" s="1" t="s">
        <v>8023</v>
      </c>
      <c r="O7207" s="1" t="s">
        <v>8008</v>
      </c>
      <c r="P7207">
        <v>0.97</v>
      </c>
      <c r="Q7207">
        <v>1</v>
      </c>
      <c r="R7207" t="str">
        <f t="shared" si="560"/>
        <v>ADULT</v>
      </c>
      <c r="S7207" s="1" t="str">
        <f t="shared" si="561"/>
        <v>Jun</v>
      </c>
      <c r="T7207" s="1">
        <f t="shared" si="562"/>
        <v>2023</v>
      </c>
      <c r="U7207" s="1" t="str">
        <f t="shared" si="563"/>
        <v>High</v>
      </c>
      <c r="V7207" s="1" t="str">
        <f t="shared" si="564"/>
        <v>Normal</v>
      </c>
    </row>
    <row r="7208" spans="1:22" x14ac:dyDescent="0.2">
      <c r="A7208" s="1" t="s">
        <v>15241</v>
      </c>
      <c r="B7208" s="2">
        <v>44317</v>
      </c>
      <c r="C7208" s="1" t="s">
        <v>8002</v>
      </c>
      <c r="D7208">
        <v>62</v>
      </c>
      <c r="E7208" s="1" t="s">
        <v>8003</v>
      </c>
      <c r="F7208" s="1" t="s">
        <v>8014</v>
      </c>
      <c r="G7208" s="1" t="s">
        <v>8026</v>
      </c>
      <c r="H7208">
        <v>5</v>
      </c>
      <c r="I7208">
        <v>8</v>
      </c>
      <c r="J7208" s="1" t="s">
        <v>8016</v>
      </c>
      <c r="K7208">
        <v>8</v>
      </c>
      <c r="L7208">
        <v>2</v>
      </c>
      <c r="M7208">
        <v>1</v>
      </c>
      <c r="N7208" s="1" t="s">
        <v>8011</v>
      </c>
      <c r="O7208" s="1" t="s">
        <v>8008</v>
      </c>
      <c r="P7208">
        <v>0.72</v>
      </c>
      <c r="Q7208">
        <v>0</v>
      </c>
      <c r="R7208" t="str">
        <f t="shared" si="560"/>
        <v>ADULT</v>
      </c>
      <c r="S7208" s="1" t="str">
        <f t="shared" si="561"/>
        <v>May</v>
      </c>
      <c r="T7208" s="1">
        <f t="shared" si="562"/>
        <v>2021</v>
      </c>
      <c r="U7208" s="1" t="str">
        <f t="shared" si="563"/>
        <v>High</v>
      </c>
      <c r="V7208" s="1" t="str">
        <f t="shared" si="564"/>
        <v>Normal</v>
      </c>
    </row>
    <row r="7209" spans="1:22" x14ac:dyDescent="0.2">
      <c r="A7209" s="1" t="s">
        <v>15242</v>
      </c>
      <c r="B7209" s="2">
        <v>44944</v>
      </c>
      <c r="C7209" s="1" t="s">
        <v>8031</v>
      </c>
      <c r="D7209">
        <v>83</v>
      </c>
      <c r="E7209" s="1" t="s">
        <v>8013</v>
      </c>
      <c r="F7209" s="1" t="s">
        <v>8004</v>
      </c>
      <c r="G7209" s="1" t="s">
        <v>8067</v>
      </c>
      <c r="H7209">
        <v>6</v>
      </c>
      <c r="I7209">
        <v>8</v>
      </c>
      <c r="J7209" s="1" t="s">
        <v>8006</v>
      </c>
      <c r="K7209">
        <v>10</v>
      </c>
      <c r="L7209">
        <v>6</v>
      </c>
      <c r="M7209">
        <v>2</v>
      </c>
      <c r="N7209" s="1" t="s">
        <v>8007</v>
      </c>
      <c r="O7209" s="1" t="s">
        <v>8017</v>
      </c>
      <c r="P7209">
        <v>0.97</v>
      </c>
      <c r="Q7209">
        <v>1</v>
      </c>
      <c r="R7209" t="str">
        <f t="shared" si="560"/>
        <v>SENIOR</v>
      </c>
      <c r="S7209" s="1" t="str">
        <f t="shared" si="561"/>
        <v>Jan</v>
      </c>
      <c r="T7209" s="1">
        <f t="shared" si="562"/>
        <v>2023</v>
      </c>
      <c r="U7209" s="1" t="str">
        <f t="shared" si="563"/>
        <v>High</v>
      </c>
      <c r="V7209" s="1" t="str">
        <f t="shared" si="564"/>
        <v>Normal</v>
      </c>
    </row>
    <row r="7210" spans="1:22" x14ac:dyDescent="0.2">
      <c r="A7210" s="1" t="s">
        <v>15243</v>
      </c>
      <c r="B7210" s="2">
        <v>44642</v>
      </c>
      <c r="C7210" s="1" t="s">
        <v>8002</v>
      </c>
      <c r="D7210">
        <v>36</v>
      </c>
      <c r="E7210" s="1" t="s">
        <v>8013</v>
      </c>
      <c r="F7210" s="1" t="s">
        <v>8004</v>
      </c>
      <c r="G7210" s="1" t="s">
        <v>8029</v>
      </c>
      <c r="H7210">
        <v>2</v>
      </c>
      <c r="I7210">
        <v>5</v>
      </c>
      <c r="J7210" s="1" t="s">
        <v>8016</v>
      </c>
      <c r="K7210">
        <v>4</v>
      </c>
      <c r="L7210">
        <v>2</v>
      </c>
      <c r="M7210">
        <v>0</v>
      </c>
      <c r="N7210" s="1" t="s">
        <v>8011</v>
      </c>
      <c r="O7210" s="1" t="s">
        <v>8050</v>
      </c>
      <c r="P7210">
        <v>0.14000000000000001</v>
      </c>
      <c r="Q7210">
        <v>0</v>
      </c>
      <c r="R7210" t="str">
        <f t="shared" si="560"/>
        <v>YOUNG ADULT</v>
      </c>
      <c r="S7210" s="1" t="str">
        <f t="shared" si="561"/>
        <v>Mar</v>
      </c>
      <c r="T7210" s="1">
        <f t="shared" si="562"/>
        <v>2022</v>
      </c>
      <c r="U7210" s="1" t="str">
        <f t="shared" si="563"/>
        <v>Low</v>
      </c>
      <c r="V7210" s="1" t="str">
        <f t="shared" si="564"/>
        <v>Normal</v>
      </c>
    </row>
    <row r="7211" spans="1:22" x14ac:dyDescent="0.2">
      <c r="A7211" s="1" t="s">
        <v>15244</v>
      </c>
      <c r="B7211" s="2">
        <v>44840</v>
      </c>
      <c r="C7211" s="1" t="s">
        <v>8010</v>
      </c>
      <c r="D7211">
        <v>77</v>
      </c>
      <c r="E7211" s="1" t="s">
        <v>8003</v>
      </c>
      <c r="F7211" s="1" t="s">
        <v>8004</v>
      </c>
      <c r="G7211" s="1" t="s">
        <v>8060</v>
      </c>
      <c r="H7211">
        <v>5</v>
      </c>
      <c r="I7211">
        <v>8</v>
      </c>
      <c r="J7211" s="1" t="s">
        <v>8041</v>
      </c>
      <c r="K7211">
        <v>8</v>
      </c>
      <c r="L7211">
        <v>4</v>
      </c>
      <c r="M7211">
        <v>2</v>
      </c>
      <c r="N7211" s="1" t="s">
        <v>8007</v>
      </c>
      <c r="O7211" s="1" t="s">
        <v>8008</v>
      </c>
      <c r="P7211">
        <v>0.97</v>
      </c>
      <c r="Q7211">
        <v>1</v>
      </c>
      <c r="R7211" t="str">
        <f t="shared" si="560"/>
        <v>SENIOR</v>
      </c>
      <c r="S7211" s="1" t="str">
        <f t="shared" si="561"/>
        <v>Oct</v>
      </c>
      <c r="T7211" s="1">
        <f t="shared" si="562"/>
        <v>2022</v>
      </c>
      <c r="U7211" s="1" t="str">
        <f t="shared" si="563"/>
        <v>High</v>
      </c>
      <c r="V7211" s="1" t="str">
        <f t="shared" si="564"/>
        <v>Normal</v>
      </c>
    </row>
    <row r="7212" spans="1:22" x14ac:dyDescent="0.2">
      <c r="A7212" s="1" t="s">
        <v>15245</v>
      </c>
      <c r="B7212" s="2">
        <v>44422</v>
      </c>
      <c r="C7212" s="1" t="s">
        <v>8019</v>
      </c>
      <c r="D7212">
        <v>95</v>
      </c>
      <c r="E7212" s="1" t="s">
        <v>8013</v>
      </c>
      <c r="F7212" s="1" t="s">
        <v>8014</v>
      </c>
      <c r="G7212" s="1" t="s">
        <v>8035</v>
      </c>
      <c r="H7212">
        <v>7</v>
      </c>
      <c r="I7212">
        <v>11</v>
      </c>
      <c r="J7212" s="1" t="s">
        <v>8016</v>
      </c>
      <c r="K7212">
        <v>10</v>
      </c>
      <c r="L7212">
        <v>6</v>
      </c>
      <c r="M7212">
        <v>3</v>
      </c>
      <c r="N7212" s="1" t="s">
        <v>8007</v>
      </c>
      <c r="O7212" s="1" t="s">
        <v>8017</v>
      </c>
      <c r="P7212">
        <v>0.97</v>
      </c>
      <c r="Q7212">
        <v>1</v>
      </c>
      <c r="R7212" t="str">
        <f t="shared" si="560"/>
        <v>SENIOR</v>
      </c>
      <c r="S7212" s="1" t="str">
        <f t="shared" si="561"/>
        <v>Aug</v>
      </c>
      <c r="T7212" s="1">
        <f t="shared" si="562"/>
        <v>2021</v>
      </c>
      <c r="U7212" s="1" t="str">
        <f t="shared" si="563"/>
        <v>High</v>
      </c>
      <c r="V7212" s="1" t="str">
        <f t="shared" si="564"/>
        <v>Frequent</v>
      </c>
    </row>
    <row r="7213" spans="1:22" x14ac:dyDescent="0.2">
      <c r="A7213" s="1" t="s">
        <v>15246</v>
      </c>
      <c r="B7213" s="2">
        <v>44864</v>
      </c>
      <c r="C7213" s="1" t="s">
        <v>8010</v>
      </c>
      <c r="D7213">
        <v>51</v>
      </c>
      <c r="E7213" s="1" t="s">
        <v>8013</v>
      </c>
      <c r="F7213" s="1" t="s">
        <v>8037</v>
      </c>
      <c r="G7213" s="1" t="s">
        <v>8060</v>
      </c>
      <c r="H7213">
        <v>4</v>
      </c>
      <c r="I7213">
        <v>9</v>
      </c>
      <c r="J7213" s="1" t="s">
        <v>8016</v>
      </c>
      <c r="K7213">
        <v>7</v>
      </c>
      <c r="L7213">
        <v>2</v>
      </c>
      <c r="M7213">
        <v>2</v>
      </c>
      <c r="N7213" s="1" t="s">
        <v>8011</v>
      </c>
      <c r="O7213" s="1" t="s">
        <v>8008</v>
      </c>
      <c r="P7213">
        <v>0.97</v>
      </c>
      <c r="Q7213">
        <v>1</v>
      </c>
      <c r="R7213" t="str">
        <f t="shared" si="560"/>
        <v>ADULT</v>
      </c>
      <c r="S7213" s="1" t="str">
        <f t="shared" si="561"/>
        <v>Oct</v>
      </c>
      <c r="T7213" s="1">
        <f t="shared" si="562"/>
        <v>2022</v>
      </c>
      <c r="U7213" s="1" t="str">
        <f t="shared" si="563"/>
        <v>High</v>
      </c>
      <c r="V7213" s="1" t="str">
        <f t="shared" si="564"/>
        <v>Normal</v>
      </c>
    </row>
    <row r="7214" spans="1:22" x14ac:dyDescent="0.2">
      <c r="A7214" s="1" t="s">
        <v>15247</v>
      </c>
      <c r="B7214" s="2">
        <v>44935</v>
      </c>
      <c r="C7214" s="1" t="s">
        <v>8031</v>
      </c>
      <c r="D7214">
        <v>36</v>
      </c>
      <c r="E7214" s="1" t="s">
        <v>8013</v>
      </c>
      <c r="F7214" s="1" t="s">
        <v>8014</v>
      </c>
      <c r="G7214" s="1" t="s">
        <v>8060</v>
      </c>
      <c r="H7214">
        <v>2</v>
      </c>
      <c r="I7214">
        <v>7</v>
      </c>
      <c r="J7214" s="1" t="s">
        <v>8041</v>
      </c>
      <c r="K7214">
        <v>3</v>
      </c>
      <c r="L7214">
        <v>1</v>
      </c>
      <c r="M7214">
        <v>0</v>
      </c>
      <c r="N7214" s="1" t="s">
        <v>8023</v>
      </c>
      <c r="O7214" s="1" t="s">
        <v>8050</v>
      </c>
      <c r="P7214">
        <v>0.5</v>
      </c>
      <c r="Q7214">
        <v>1</v>
      </c>
      <c r="R7214" t="str">
        <f t="shared" si="560"/>
        <v>YOUNG ADULT</v>
      </c>
      <c r="S7214" s="1" t="str">
        <f t="shared" si="561"/>
        <v>Jan</v>
      </c>
      <c r="T7214" s="1">
        <f t="shared" si="562"/>
        <v>2023</v>
      </c>
      <c r="U7214" s="1" t="str">
        <f t="shared" si="563"/>
        <v>Medium</v>
      </c>
      <c r="V7214" s="1" t="str">
        <f t="shared" si="564"/>
        <v>Normal</v>
      </c>
    </row>
    <row r="7215" spans="1:22" x14ac:dyDescent="0.2">
      <c r="A7215" s="1" t="s">
        <v>15248</v>
      </c>
      <c r="B7215" s="2">
        <v>44273</v>
      </c>
      <c r="C7215" s="1" t="s">
        <v>8002</v>
      </c>
      <c r="D7215">
        <v>51</v>
      </c>
      <c r="E7215" s="1" t="s">
        <v>8003</v>
      </c>
      <c r="F7215" s="1" t="s">
        <v>8014</v>
      </c>
      <c r="G7215" s="1" t="s">
        <v>8029</v>
      </c>
      <c r="H7215">
        <v>3</v>
      </c>
      <c r="I7215">
        <v>5</v>
      </c>
      <c r="J7215" s="1" t="s">
        <v>8016</v>
      </c>
      <c r="K7215">
        <v>4</v>
      </c>
      <c r="L7215">
        <v>2</v>
      </c>
      <c r="M7215">
        <v>1</v>
      </c>
      <c r="N7215" s="1" t="s">
        <v>8011</v>
      </c>
      <c r="O7215" s="1" t="s">
        <v>8008</v>
      </c>
      <c r="P7215">
        <v>0.42</v>
      </c>
      <c r="Q7215">
        <v>0</v>
      </c>
      <c r="R7215" t="str">
        <f t="shared" si="560"/>
        <v>ADULT</v>
      </c>
      <c r="S7215" s="1" t="str">
        <f t="shared" si="561"/>
        <v>Mar</v>
      </c>
      <c r="T7215" s="1">
        <f t="shared" si="562"/>
        <v>2021</v>
      </c>
      <c r="U7215" s="1" t="str">
        <f t="shared" si="563"/>
        <v>Medium</v>
      </c>
      <c r="V7215" s="1" t="str">
        <f t="shared" si="564"/>
        <v>Normal</v>
      </c>
    </row>
    <row r="7216" spans="1:22" x14ac:dyDescent="0.2">
      <c r="A7216" s="1" t="s">
        <v>15249</v>
      </c>
      <c r="B7216" s="2">
        <v>45099</v>
      </c>
      <c r="C7216" s="1" t="s">
        <v>8019</v>
      </c>
      <c r="D7216">
        <v>58</v>
      </c>
      <c r="E7216" s="1" t="s">
        <v>8003</v>
      </c>
      <c r="F7216" s="1" t="s">
        <v>8032</v>
      </c>
      <c r="G7216" s="1" t="s">
        <v>8015</v>
      </c>
      <c r="H7216">
        <v>4</v>
      </c>
      <c r="I7216">
        <v>6</v>
      </c>
      <c r="J7216" s="1" t="s">
        <v>8016</v>
      </c>
      <c r="K7216">
        <v>9</v>
      </c>
      <c r="L7216">
        <v>3</v>
      </c>
      <c r="M7216">
        <v>2</v>
      </c>
      <c r="N7216" s="1" t="s">
        <v>8011</v>
      </c>
      <c r="O7216" s="1" t="s">
        <v>8008</v>
      </c>
      <c r="P7216">
        <v>0.77</v>
      </c>
      <c r="Q7216">
        <v>1</v>
      </c>
      <c r="R7216" t="str">
        <f t="shared" si="560"/>
        <v>ADULT</v>
      </c>
      <c r="S7216" s="1" t="str">
        <f t="shared" si="561"/>
        <v>Jun</v>
      </c>
      <c r="T7216" s="1">
        <f t="shared" si="562"/>
        <v>2023</v>
      </c>
      <c r="U7216" s="1" t="str">
        <f t="shared" si="563"/>
        <v>High</v>
      </c>
      <c r="V7216" s="1" t="str">
        <f t="shared" si="564"/>
        <v>Normal</v>
      </c>
    </row>
    <row r="7217" spans="1:22" x14ac:dyDescent="0.2">
      <c r="A7217" s="1" t="s">
        <v>15250</v>
      </c>
      <c r="B7217" s="2">
        <v>45140</v>
      </c>
      <c r="C7217" s="1" t="s">
        <v>8019</v>
      </c>
      <c r="D7217">
        <v>67</v>
      </c>
      <c r="E7217" s="1" t="s">
        <v>8003</v>
      </c>
      <c r="F7217" s="1" t="s">
        <v>8022</v>
      </c>
      <c r="G7217" s="1" t="s">
        <v>8035</v>
      </c>
      <c r="H7217">
        <v>4</v>
      </c>
      <c r="I7217">
        <v>12</v>
      </c>
      <c r="J7217" s="1" t="s">
        <v>8016</v>
      </c>
      <c r="K7217">
        <v>8</v>
      </c>
      <c r="L7217">
        <v>4</v>
      </c>
      <c r="M7217">
        <v>1</v>
      </c>
      <c r="N7217" s="1" t="s">
        <v>8007</v>
      </c>
      <c r="O7217" s="1" t="s">
        <v>8008</v>
      </c>
      <c r="P7217">
        <v>0.96</v>
      </c>
      <c r="Q7217">
        <v>1</v>
      </c>
      <c r="R7217" t="str">
        <f t="shared" si="560"/>
        <v>SENIOR</v>
      </c>
      <c r="S7217" s="1" t="str">
        <f t="shared" si="561"/>
        <v>Aug</v>
      </c>
      <c r="T7217" s="1">
        <f t="shared" si="562"/>
        <v>2023</v>
      </c>
      <c r="U7217" s="1" t="str">
        <f t="shared" si="563"/>
        <v>High</v>
      </c>
      <c r="V7217" s="1" t="str">
        <f t="shared" si="564"/>
        <v>Normal</v>
      </c>
    </row>
    <row r="7218" spans="1:22" x14ac:dyDescent="0.2">
      <c r="A7218" s="1" t="s">
        <v>15251</v>
      </c>
      <c r="B7218" s="2">
        <v>44266</v>
      </c>
      <c r="C7218" s="1" t="s">
        <v>8002</v>
      </c>
      <c r="D7218">
        <v>47</v>
      </c>
      <c r="E7218" s="1" t="s">
        <v>8003</v>
      </c>
      <c r="F7218" s="1" t="s">
        <v>8022</v>
      </c>
      <c r="G7218" s="1" t="s">
        <v>8015</v>
      </c>
      <c r="H7218">
        <v>3</v>
      </c>
      <c r="I7218">
        <v>6</v>
      </c>
      <c r="J7218" s="1" t="s">
        <v>8016</v>
      </c>
      <c r="K7218">
        <v>8</v>
      </c>
      <c r="L7218">
        <v>2</v>
      </c>
      <c r="M7218">
        <v>1</v>
      </c>
      <c r="N7218" s="1" t="s">
        <v>8011</v>
      </c>
      <c r="O7218" s="1" t="s">
        <v>8008</v>
      </c>
      <c r="P7218">
        <v>0.43</v>
      </c>
      <c r="Q7218">
        <v>1</v>
      </c>
      <c r="R7218" t="str">
        <f t="shared" si="560"/>
        <v>ADULT</v>
      </c>
      <c r="S7218" s="1" t="str">
        <f t="shared" si="561"/>
        <v>Mar</v>
      </c>
      <c r="T7218" s="1">
        <f t="shared" si="562"/>
        <v>2021</v>
      </c>
      <c r="U7218" s="1" t="str">
        <f t="shared" si="563"/>
        <v>Medium</v>
      </c>
      <c r="V7218" s="1" t="str">
        <f t="shared" si="564"/>
        <v>Normal</v>
      </c>
    </row>
    <row r="7219" spans="1:22" x14ac:dyDescent="0.2">
      <c r="A7219" s="1" t="s">
        <v>15252</v>
      </c>
      <c r="B7219" s="2">
        <v>44857</v>
      </c>
      <c r="C7219" s="1" t="s">
        <v>8010</v>
      </c>
      <c r="D7219">
        <v>84</v>
      </c>
      <c r="E7219" s="1" t="s">
        <v>8003</v>
      </c>
      <c r="F7219" s="1" t="s">
        <v>8032</v>
      </c>
      <c r="G7219" s="1" t="s">
        <v>8015</v>
      </c>
      <c r="H7219">
        <v>7</v>
      </c>
      <c r="I7219">
        <v>6</v>
      </c>
      <c r="J7219" s="1" t="s">
        <v>8006</v>
      </c>
      <c r="K7219">
        <v>12</v>
      </c>
      <c r="L7219">
        <v>6</v>
      </c>
      <c r="M7219">
        <v>3</v>
      </c>
      <c r="N7219" s="1" t="s">
        <v>8007</v>
      </c>
      <c r="O7219" s="1" t="s">
        <v>8017</v>
      </c>
      <c r="P7219">
        <v>0.97</v>
      </c>
      <c r="Q7219">
        <v>1</v>
      </c>
      <c r="R7219" t="str">
        <f t="shared" si="560"/>
        <v>SENIOR</v>
      </c>
      <c r="S7219" s="1" t="str">
        <f t="shared" si="561"/>
        <v>Oct</v>
      </c>
      <c r="T7219" s="1">
        <f t="shared" si="562"/>
        <v>2022</v>
      </c>
      <c r="U7219" s="1" t="str">
        <f t="shared" si="563"/>
        <v>High</v>
      </c>
      <c r="V7219" s="1" t="str">
        <f t="shared" si="564"/>
        <v>Frequent</v>
      </c>
    </row>
    <row r="7220" spans="1:22" x14ac:dyDescent="0.2">
      <c r="A7220" s="1" t="s">
        <v>15253</v>
      </c>
      <c r="B7220" s="2">
        <v>44847</v>
      </c>
      <c r="C7220" s="1" t="s">
        <v>8010</v>
      </c>
      <c r="D7220">
        <v>39</v>
      </c>
      <c r="E7220" s="1" t="s">
        <v>8013</v>
      </c>
      <c r="F7220" s="1" t="s">
        <v>8004</v>
      </c>
      <c r="G7220" s="1" t="s">
        <v>8015</v>
      </c>
      <c r="H7220">
        <v>4</v>
      </c>
      <c r="I7220">
        <v>7</v>
      </c>
      <c r="J7220" s="1" t="s">
        <v>8006</v>
      </c>
      <c r="K7220">
        <v>7</v>
      </c>
      <c r="L7220">
        <v>5</v>
      </c>
      <c r="M7220">
        <v>1</v>
      </c>
      <c r="N7220" s="1" t="s">
        <v>8011</v>
      </c>
      <c r="O7220" s="1" t="s">
        <v>8008</v>
      </c>
      <c r="P7220">
        <v>0.49</v>
      </c>
      <c r="Q7220">
        <v>0</v>
      </c>
      <c r="R7220" t="str">
        <f t="shared" si="560"/>
        <v>YOUNG ADULT</v>
      </c>
      <c r="S7220" s="1" t="str">
        <f t="shared" si="561"/>
        <v>Oct</v>
      </c>
      <c r="T7220" s="1">
        <f t="shared" si="562"/>
        <v>2022</v>
      </c>
      <c r="U7220" s="1" t="str">
        <f t="shared" si="563"/>
        <v>Medium</v>
      </c>
      <c r="V7220" s="1" t="str">
        <f t="shared" si="564"/>
        <v>Normal</v>
      </c>
    </row>
    <row r="7221" spans="1:22" x14ac:dyDescent="0.2">
      <c r="A7221" s="1" t="s">
        <v>15254</v>
      </c>
      <c r="B7221" s="2">
        <v>44210</v>
      </c>
      <c r="C7221" s="1" t="s">
        <v>8031</v>
      </c>
      <c r="D7221">
        <v>28</v>
      </c>
      <c r="E7221" s="1" t="s">
        <v>8013</v>
      </c>
      <c r="F7221" s="1" t="s">
        <v>8004</v>
      </c>
      <c r="G7221" s="1" t="s">
        <v>8035</v>
      </c>
      <c r="H7221">
        <v>2</v>
      </c>
      <c r="I7221">
        <v>9</v>
      </c>
      <c r="J7221" s="1" t="s">
        <v>8027</v>
      </c>
      <c r="K7221">
        <v>6</v>
      </c>
      <c r="L7221">
        <v>1</v>
      </c>
      <c r="M7221">
        <v>2</v>
      </c>
      <c r="N7221" s="1" t="s">
        <v>8038</v>
      </c>
      <c r="O7221" s="1" t="s">
        <v>8050</v>
      </c>
      <c r="P7221">
        <v>0.82</v>
      </c>
      <c r="Q7221">
        <v>1</v>
      </c>
      <c r="R7221" t="str">
        <f t="shared" si="560"/>
        <v>YOUNG ADULT</v>
      </c>
      <c r="S7221" s="1" t="str">
        <f t="shared" si="561"/>
        <v>Jan</v>
      </c>
      <c r="T7221" s="1">
        <f t="shared" si="562"/>
        <v>2021</v>
      </c>
      <c r="U7221" s="1" t="str">
        <f t="shared" si="563"/>
        <v>High</v>
      </c>
      <c r="V7221" s="1" t="str">
        <f t="shared" si="564"/>
        <v>Normal</v>
      </c>
    </row>
    <row r="7222" spans="1:22" x14ac:dyDescent="0.2">
      <c r="A7222" s="1" t="s">
        <v>15255</v>
      </c>
      <c r="B7222" s="2">
        <v>44571</v>
      </c>
      <c r="C7222" s="1" t="s">
        <v>8031</v>
      </c>
      <c r="D7222">
        <v>76</v>
      </c>
      <c r="E7222" s="1" t="s">
        <v>8013</v>
      </c>
      <c r="F7222" s="1" t="s">
        <v>8032</v>
      </c>
      <c r="G7222" s="1" t="s">
        <v>8048</v>
      </c>
      <c r="H7222">
        <v>5</v>
      </c>
      <c r="I7222">
        <v>12</v>
      </c>
      <c r="J7222" s="1" t="s">
        <v>8041</v>
      </c>
      <c r="K7222">
        <v>8</v>
      </c>
      <c r="L7222">
        <v>5</v>
      </c>
      <c r="M7222">
        <v>2</v>
      </c>
      <c r="N7222" s="1" t="s">
        <v>8007</v>
      </c>
      <c r="O7222" s="1" t="s">
        <v>8008</v>
      </c>
      <c r="P7222">
        <v>0.97</v>
      </c>
      <c r="Q7222">
        <v>1</v>
      </c>
      <c r="R7222" t="str">
        <f t="shared" si="560"/>
        <v>SENIOR</v>
      </c>
      <c r="S7222" s="1" t="str">
        <f t="shared" si="561"/>
        <v>Jan</v>
      </c>
      <c r="T7222" s="1">
        <f t="shared" si="562"/>
        <v>2022</v>
      </c>
      <c r="U7222" s="1" t="str">
        <f t="shared" si="563"/>
        <v>High</v>
      </c>
      <c r="V7222" s="1" t="str">
        <f t="shared" si="564"/>
        <v>Normal</v>
      </c>
    </row>
    <row r="7223" spans="1:22" x14ac:dyDescent="0.2">
      <c r="A7223" s="1" t="s">
        <v>15256</v>
      </c>
      <c r="B7223" s="2">
        <v>45257</v>
      </c>
      <c r="C7223" s="1" t="s">
        <v>8010</v>
      </c>
      <c r="D7223">
        <v>19</v>
      </c>
      <c r="E7223" s="1" t="s">
        <v>8003</v>
      </c>
      <c r="F7223" s="1" t="s">
        <v>8014</v>
      </c>
      <c r="G7223" s="1" t="s">
        <v>8035</v>
      </c>
      <c r="H7223">
        <v>1</v>
      </c>
      <c r="I7223">
        <v>10</v>
      </c>
      <c r="J7223" s="1" t="s">
        <v>8006</v>
      </c>
      <c r="K7223">
        <v>2</v>
      </c>
      <c r="L7223">
        <v>2</v>
      </c>
      <c r="M7223">
        <v>0</v>
      </c>
      <c r="N7223" s="1" t="s">
        <v>8038</v>
      </c>
      <c r="O7223" s="1" t="s">
        <v>8008</v>
      </c>
      <c r="P7223">
        <v>0.33</v>
      </c>
      <c r="Q7223">
        <v>0</v>
      </c>
      <c r="R7223" t="str">
        <f t="shared" si="560"/>
        <v>YOUNG ADULT</v>
      </c>
      <c r="S7223" s="1" t="str">
        <f t="shared" si="561"/>
        <v>Nov</v>
      </c>
      <c r="T7223" s="1">
        <f t="shared" si="562"/>
        <v>2023</v>
      </c>
      <c r="U7223" s="1" t="str">
        <f t="shared" si="563"/>
        <v>Medium</v>
      </c>
      <c r="V7223" s="1" t="str">
        <f t="shared" si="564"/>
        <v>Normal</v>
      </c>
    </row>
    <row r="7224" spans="1:22" x14ac:dyDescent="0.2">
      <c r="A7224" s="1" t="s">
        <v>15257</v>
      </c>
      <c r="B7224" s="2">
        <v>44805</v>
      </c>
      <c r="C7224" s="1" t="s">
        <v>8010</v>
      </c>
      <c r="D7224">
        <v>54</v>
      </c>
      <c r="E7224" s="1" t="s">
        <v>8013</v>
      </c>
      <c r="F7224" s="1" t="s">
        <v>8004</v>
      </c>
      <c r="G7224" s="1" t="s">
        <v>8015</v>
      </c>
      <c r="H7224">
        <v>4</v>
      </c>
      <c r="I7224">
        <v>5</v>
      </c>
      <c r="J7224" s="1" t="s">
        <v>8027</v>
      </c>
      <c r="K7224">
        <v>7</v>
      </c>
      <c r="L7224">
        <v>3</v>
      </c>
      <c r="M7224">
        <v>1</v>
      </c>
      <c r="N7224" s="1" t="s">
        <v>8011</v>
      </c>
      <c r="O7224" s="1" t="s">
        <v>8008</v>
      </c>
      <c r="P7224">
        <v>0.49</v>
      </c>
      <c r="Q7224">
        <v>1</v>
      </c>
      <c r="R7224" t="str">
        <f t="shared" si="560"/>
        <v>ADULT</v>
      </c>
      <c r="S7224" s="1" t="str">
        <f t="shared" si="561"/>
        <v>Sep</v>
      </c>
      <c r="T7224" s="1">
        <f t="shared" si="562"/>
        <v>2022</v>
      </c>
      <c r="U7224" s="1" t="str">
        <f t="shared" si="563"/>
        <v>Medium</v>
      </c>
      <c r="V7224" s="1" t="str">
        <f t="shared" si="564"/>
        <v>Normal</v>
      </c>
    </row>
    <row r="7225" spans="1:22" x14ac:dyDescent="0.2">
      <c r="A7225" s="1" t="s">
        <v>15258</v>
      </c>
      <c r="B7225" s="2">
        <v>45218</v>
      </c>
      <c r="C7225" s="1" t="s">
        <v>8010</v>
      </c>
      <c r="D7225">
        <v>95</v>
      </c>
      <c r="E7225" s="1" t="s">
        <v>8003</v>
      </c>
      <c r="F7225" s="1" t="s">
        <v>8014</v>
      </c>
      <c r="G7225" s="1" t="s">
        <v>8015</v>
      </c>
      <c r="H7225">
        <v>6</v>
      </c>
      <c r="I7225">
        <v>5</v>
      </c>
      <c r="J7225" s="1" t="s">
        <v>8016</v>
      </c>
      <c r="K7225">
        <v>9</v>
      </c>
      <c r="L7225">
        <v>6</v>
      </c>
      <c r="M7225">
        <v>2</v>
      </c>
      <c r="N7225" s="1" t="s">
        <v>8007</v>
      </c>
      <c r="O7225" s="1" t="s">
        <v>8017</v>
      </c>
      <c r="P7225">
        <v>0.97</v>
      </c>
      <c r="Q7225">
        <v>0</v>
      </c>
      <c r="R7225" t="str">
        <f t="shared" si="560"/>
        <v>SENIOR</v>
      </c>
      <c r="S7225" s="1" t="str">
        <f t="shared" si="561"/>
        <v>Oct</v>
      </c>
      <c r="T7225" s="1">
        <f t="shared" si="562"/>
        <v>2023</v>
      </c>
      <c r="U7225" s="1" t="str">
        <f t="shared" si="563"/>
        <v>High</v>
      </c>
      <c r="V7225" s="1" t="str">
        <f t="shared" si="564"/>
        <v>Normal</v>
      </c>
    </row>
    <row r="7226" spans="1:22" x14ac:dyDescent="0.2">
      <c r="A7226" s="1" t="s">
        <v>15259</v>
      </c>
      <c r="B7226" s="2">
        <v>44936</v>
      </c>
      <c r="C7226" s="1" t="s">
        <v>8031</v>
      </c>
      <c r="D7226">
        <v>57</v>
      </c>
      <c r="E7226" s="1" t="s">
        <v>8013</v>
      </c>
      <c r="F7226" s="1" t="s">
        <v>8014</v>
      </c>
      <c r="G7226" s="1" t="s">
        <v>8048</v>
      </c>
      <c r="H7226">
        <v>4</v>
      </c>
      <c r="I7226">
        <v>11</v>
      </c>
      <c r="J7226" s="1" t="s">
        <v>8027</v>
      </c>
      <c r="K7226">
        <v>6</v>
      </c>
      <c r="L7226">
        <v>2</v>
      </c>
      <c r="M7226">
        <v>1</v>
      </c>
      <c r="N7226" s="1" t="s">
        <v>8011</v>
      </c>
      <c r="O7226" s="1" t="s">
        <v>8008</v>
      </c>
      <c r="P7226">
        <v>0.79</v>
      </c>
      <c r="Q7226">
        <v>1</v>
      </c>
      <c r="R7226" t="str">
        <f t="shared" si="560"/>
        <v>ADULT</v>
      </c>
      <c r="S7226" s="1" t="str">
        <f t="shared" si="561"/>
        <v>Jan</v>
      </c>
      <c r="T7226" s="1">
        <f t="shared" si="562"/>
        <v>2023</v>
      </c>
      <c r="U7226" s="1" t="str">
        <f t="shared" si="563"/>
        <v>High</v>
      </c>
      <c r="V7226" s="1" t="str">
        <f t="shared" si="564"/>
        <v>Normal</v>
      </c>
    </row>
    <row r="7227" spans="1:22" x14ac:dyDescent="0.2">
      <c r="A7227" s="1" t="s">
        <v>15260</v>
      </c>
      <c r="B7227" s="2">
        <v>44228</v>
      </c>
      <c r="C7227" s="1" t="s">
        <v>8031</v>
      </c>
      <c r="D7227">
        <v>38</v>
      </c>
      <c r="E7227" s="1" t="s">
        <v>8013</v>
      </c>
      <c r="F7227" s="1" t="s">
        <v>8014</v>
      </c>
      <c r="G7227" s="1" t="s">
        <v>8060</v>
      </c>
      <c r="H7227">
        <v>4</v>
      </c>
      <c r="I7227">
        <v>10</v>
      </c>
      <c r="J7227" s="1" t="s">
        <v>8016</v>
      </c>
      <c r="K7227">
        <v>6</v>
      </c>
      <c r="L7227">
        <v>5</v>
      </c>
      <c r="M7227">
        <v>2</v>
      </c>
      <c r="N7227" s="1" t="s">
        <v>8011</v>
      </c>
      <c r="O7227" s="1" t="s">
        <v>8008</v>
      </c>
      <c r="P7227">
        <v>0.97</v>
      </c>
      <c r="Q7227">
        <v>1</v>
      </c>
      <c r="R7227" t="str">
        <f t="shared" si="560"/>
        <v>YOUNG ADULT</v>
      </c>
      <c r="S7227" s="1" t="str">
        <f t="shared" si="561"/>
        <v>Feb</v>
      </c>
      <c r="T7227" s="1">
        <f t="shared" si="562"/>
        <v>2021</v>
      </c>
      <c r="U7227" s="1" t="str">
        <f t="shared" si="563"/>
        <v>High</v>
      </c>
      <c r="V7227" s="1" t="str">
        <f t="shared" si="564"/>
        <v>Normal</v>
      </c>
    </row>
    <row r="7228" spans="1:22" x14ac:dyDescent="0.2">
      <c r="A7228" s="1" t="s">
        <v>15261</v>
      </c>
      <c r="B7228" s="2">
        <v>44282</v>
      </c>
      <c r="C7228" s="1" t="s">
        <v>8002</v>
      </c>
      <c r="D7228">
        <v>57</v>
      </c>
      <c r="E7228" s="1" t="s">
        <v>8013</v>
      </c>
      <c r="F7228" s="1" t="s">
        <v>8037</v>
      </c>
      <c r="G7228" s="1" t="s">
        <v>8015</v>
      </c>
      <c r="H7228">
        <v>4</v>
      </c>
      <c r="I7228">
        <v>7</v>
      </c>
      <c r="J7228" s="1" t="s">
        <v>8016</v>
      </c>
      <c r="K7228">
        <v>6</v>
      </c>
      <c r="L7228">
        <v>5</v>
      </c>
      <c r="M7228">
        <v>1</v>
      </c>
      <c r="N7228" s="1" t="s">
        <v>8011</v>
      </c>
      <c r="O7228" s="1" t="s">
        <v>8008</v>
      </c>
      <c r="P7228">
        <v>0.54</v>
      </c>
      <c r="Q7228">
        <v>0</v>
      </c>
      <c r="R7228" t="str">
        <f t="shared" si="560"/>
        <v>ADULT</v>
      </c>
      <c r="S7228" s="1" t="str">
        <f t="shared" si="561"/>
        <v>Mar</v>
      </c>
      <c r="T7228" s="1">
        <f t="shared" si="562"/>
        <v>2021</v>
      </c>
      <c r="U7228" s="1" t="str">
        <f t="shared" si="563"/>
        <v>Medium</v>
      </c>
      <c r="V7228" s="1" t="str">
        <f t="shared" si="564"/>
        <v>Normal</v>
      </c>
    </row>
    <row r="7229" spans="1:22" x14ac:dyDescent="0.2">
      <c r="A7229" s="1" t="s">
        <v>15262</v>
      </c>
      <c r="B7229" s="2">
        <v>44987</v>
      </c>
      <c r="C7229" s="1" t="s">
        <v>8002</v>
      </c>
      <c r="D7229">
        <v>57</v>
      </c>
      <c r="E7229" s="1" t="s">
        <v>8013</v>
      </c>
      <c r="F7229" s="1" t="s">
        <v>8004</v>
      </c>
      <c r="G7229" s="1" t="s">
        <v>8015</v>
      </c>
      <c r="H7229">
        <v>5</v>
      </c>
      <c r="I7229">
        <v>7</v>
      </c>
      <c r="J7229" s="1" t="s">
        <v>8027</v>
      </c>
      <c r="K7229">
        <v>8</v>
      </c>
      <c r="L7229">
        <v>2</v>
      </c>
      <c r="M7229">
        <v>2</v>
      </c>
      <c r="N7229" s="1" t="s">
        <v>8011</v>
      </c>
      <c r="O7229" s="1" t="s">
        <v>8008</v>
      </c>
      <c r="P7229">
        <v>0.84</v>
      </c>
      <c r="Q7229">
        <v>1</v>
      </c>
      <c r="R7229" t="str">
        <f t="shared" si="560"/>
        <v>ADULT</v>
      </c>
      <c r="S7229" s="1" t="str">
        <f t="shared" si="561"/>
        <v>Mar</v>
      </c>
      <c r="T7229" s="1">
        <f t="shared" si="562"/>
        <v>2023</v>
      </c>
      <c r="U7229" s="1" t="str">
        <f t="shared" si="563"/>
        <v>High</v>
      </c>
      <c r="V7229" s="1" t="str">
        <f t="shared" si="564"/>
        <v>Normal</v>
      </c>
    </row>
    <row r="7230" spans="1:22" x14ac:dyDescent="0.2">
      <c r="A7230" s="1" t="s">
        <v>15263</v>
      </c>
      <c r="B7230" s="2">
        <v>44804</v>
      </c>
      <c r="C7230" s="1" t="s">
        <v>8019</v>
      </c>
      <c r="D7230">
        <v>60</v>
      </c>
      <c r="E7230" s="1" t="s">
        <v>8013</v>
      </c>
      <c r="F7230" s="1" t="s">
        <v>8032</v>
      </c>
      <c r="G7230" s="1" t="s">
        <v>8015</v>
      </c>
      <c r="H7230">
        <v>4</v>
      </c>
      <c r="I7230">
        <v>8</v>
      </c>
      <c r="J7230" s="1" t="s">
        <v>8016</v>
      </c>
      <c r="K7230">
        <v>7</v>
      </c>
      <c r="L7230">
        <v>2</v>
      </c>
      <c r="M7230">
        <v>1</v>
      </c>
      <c r="N7230" s="1" t="s">
        <v>8011</v>
      </c>
      <c r="O7230" s="1" t="s">
        <v>8008</v>
      </c>
      <c r="P7230">
        <v>0.59</v>
      </c>
      <c r="Q7230">
        <v>0</v>
      </c>
      <c r="R7230" t="str">
        <f t="shared" si="560"/>
        <v>ADULT</v>
      </c>
      <c r="S7230" s="1" t="str">
        <f t="shared" si="561"/>
        <v>Aug</v>
      </c>
      <c r="T7230" s="1">
        <f t="shared" si="562"/>
        <v>2022</v>
      </c>
      <c r="U7230" s="1" t="str">
        <f t="shared" si="563"/>
        <v>Medium</v>
      </c>
      <c r="V7230" s="1" t="str">
        <f t="shared" si="564"/>
        <v>Normal</v>
      </c>
    </row>
    <row r="7231" spans="1:22" x14ac:dyDescent="0.2">
      <c r="A7231" s="1" t="s">
        <v>15264</v>
      </c>
      <c r="B7231" s="2">
        <v>44336</v>
      </c>
      <c r="C7231" s="1" t="s">
        <v>8002</v>
      </c>
      <c r="D7231">
        <v>69</v>
      </c>
      <c r="E7231" s="1" t="s">
        <v>8003</v>
      </c>
      <c r="F7231" s="1" t="s">
        <v>8037</v>
      </c>
      <c r="G7231" s="1" t="s">
        <v>8005</v>
      </c>
      <c r="H7231">
        <v>5</v>
      </c>
      <c r="I7231">
        <v>6</v>
      </c>
      <c r="J7231" s="1" t="s">
        <v>8016</v>
      </c>
      <c r="K7231">
        <v>8</v>
      </c>
      <c r="L7231">
        <v>4</v>
      </c>
      <c r="M7231">
        <v>1</v>
      </c>
      <c r="N7231" s="1" t="s">
        <v>8007</v>
      </c>
      <c r="O7231" s="1" t="s">
        <v>8008</v>
      </c>
      <c r="P7231">
        <v>0.87</v>
      </c>
      <c r="Q7231">
        <v>1</v>
      </c>
      <c r="R7231" t="str">
        <f t="shared" si="560"/>
        <v>SENIOR</v>
      </c>
      <c r="S7231" s="1" t="str">
        <f t="shared" si="561"/>
        <v>May</v>
      </c>
      <c r="T7231" s="1">
        <f t="shared" si="562"/>
        <v>2021</v>
      </c>
      <c r="U7231" s="1" t="str">
        <f t="shared" si="563"/>
        <v>High</v>
      </c>
      <c r="V7231" s="1" t="str">
        <f t="shared" si="564"/>
        <v>Normal</v>
      </c>
    </row>
    <row r="7232" spans="1:22" x14ac:dyDescent="0.2">
      <c r="A7232" s="1" t="s">
        <v>15265</v>
      </c>
      <c r="B7232" s="2">
        <v>44869</v>
      </c>
      <c r="C7232" s="1" t="s">
        <v>8010</v>
      </c>
      <c r="D7232">
        <v>40</v>
      </c>
      <c r="E7232" s="1" t="s">
        <v>8003</v>
      </c>
      <c r="F7232" s="1" t="s">
        <v>8032</v>
      </c>
      <c r="G7232" s="1" t="s">
        <v>8015</v>
      </c>
      <c r="H7232">
        <v>4</v>
      </c>
      <c r="I7232">
        <v>5</v>
      </c>
      <c r="J7232" s="1" t="s">
        <v>8027</v>
      </c>
      <c r="K7232">
        <v>6</v>
      </c>
      <c r="L7232">
        <v>4</v>
      </c>
      <c r="M7232">
        <v>1</v>
      </c>
      <c r="N7232" s="1" t="s">
        <v>8038</v>
      </c>
      <c r="O7232" s="1" t="s">
        <v>8008</v>
      </c>
      <c r="P7232">
        <v>0.53</v>
      </c>
      <c r="Q7232">
        <v>1</v>
      </c>
      <c r="R7232" t="str">
        <f t="shared" si="560"/>
        <v>ADULT</v>
      </c>
      <c r="S7232" s="1" t="str">
        <f t="shared" si="561"/>
        <v>Nov</v>
      </c>
      <c r="T7232" s="1">
        <f t="shared" si="562"/>
        <v>2022</v>
      </c>
      <c r="U7232" s="1" t="str">
        <f t="shared" si="563"/>
        <v>Medium</v>
      </c>
      <c r="V7232" s="1" t="str">
        <f t="shared" si="564"/>
        <v>Normal</v>
      </c>
    </row>
    <row r="7233" spans="1:22" x14ac:dyDescent="0.2">
      <c r="A7233" s="1" t="s">
        <v>15266</v>
      </c>
      <c r="B7233" s="2">
        <v>45084</v>
      </c>
      <c r="C7233" s="1" t="s">
        <v>8019</v>
      </c>
      <c r="D7233">
        <v>86</v>
      </c>
      <c r="E7233" s="1" t="s">
        <v>8003</v>
      </c>
      <c r="F7233" s="1" t="s">
        <v>8014</v>
      </c>
      <c r="G7233" s="1" t="s">
        <v>8060</v>
      </c>
      <c r="H7233">
        <v>7</v>
      </c>
      <c r="I7233">
        <v>9</v>
      </c>
      <c r="J7233" s="1" t="s">
        <v>8016</v>
      </c>
      <c r="K7233">
        <v>14</v>
      </c>
      <c r="L7233">
        <v>9</v>
      </c>
      <c r="M7233">
        <v>4</v>
      </c>
      <c r="N7233" s="1" t="s">
        <v>8007</v>
      </c>
      <c r="O7233" s="1" t="s">
        <v>8017</v>
      </c>
      <c r="P7233">
        <v>0.97</v>
      </c>
      <c r="Q7233">
        <v>1</v>
      </c>
      <c r="R7233" t="str">
        <f t="shared" si="560"/>
        <v>SENIOR</v>
      </c>
      <c r="S7233" s="1" t="str">
        <f t="shared" si="561"/>
        <v>Jun</v>
      </c>
      <c r="T7233" s="1">
        <f t="shared" si="562"/>
        <v>2023</v>
      </c>
      <c r="U7233" s="1" t="str">
        <f t="shared" si="563"/>
        <v>High</v>
      </c>
      <c r="V7233" s="1" t="str">
        <f t="shared" si="564"/>
        <v>Frequent</v>
      </c>
    </row>
    <row r="7234" spans="1:22" x14ac:dyDescent="0.2">
      <c r="A7234" s="1" t="s">
        <v>15267</v>
      </c>
      <c r="B7234" s="2">
        <v>45021</v>
      </c>
      <c r="C7234" s="1" t="s">
        <v>8002</v>
      </c>
      <c r="D7234">
        <v>62</v>
      </c>
      <c r="E7234" s="1" t="s">
        <v>8003</v>
      </c>
      <c r="F7234" s="1" t="s">
        <v>8004</v>
      </c>
      <c r="G7234" s="1" t="s">
        <v>8044</v>
      </c>
      <c r="H7234">
        <v>4</v>
      </c>
      <c r="I7234">
        <v>9</v>
      </c>
      <c r="J7234" s="1" t="s">
        <v>8027</v>
      </c>
      <c r="K7234">
        <v>7</v>
      </c>
      <c r="L7234">
        <v>3</v>
      </c>
      <c r="M7234">
        <v>2</v>
      </c>
      <c r="N7234" s="1" t="s">
        <v>8038</v>
      </c>
      <c r="O7234" s="1" t="s">
        <v>8008</v>
      </c>
      <c r="P7234">
        <v>0.97</v>
      </c>
      <c r="Q7234">
        <v>1</v>
      </c>
      <c r="R7234" t="str">
        <f t="shared" ref="R7234:R7297" si="565">IF(D7234&lt;18,"CHILD",IF(D7234&lt;40,"YOUNG ADULT",IF(D7234&lt;65,"ADULT","SENIOR")))</f>
        <v>ADULT</v>
      </c>
      <c r="S7234" s="1" t="str">
        <f t="shared" ref="S7234:S7297" si="566">TEXT(B7234,"MMM")</f>
        <v>Apr</v>
      </c>
      <c r="T7234" s="1">
        <f t="shared" ref="T7234:T7297" si="567">YEAR(B7234)</f>
        <v>2023</v>
      </c>
      <c r="U7234" s="1" t="str">
        <f t="shared" ref="U7234:U7297" si="568">IF(P7234&lt;0.3,"Low",IF(P7234&lt;0.7,"Medium","High"))</f>
        <v>High</v>
      </c>
      <c r="V7234" s="1" t="str">
        <f t="shared" ref="V7234:V7297" si="569">IF(M7234&gt;=3,"Frequent","Normal")</f>
        <v>Normal</v>
      </c>
    </row>
    <row r="7235" spans="1:22" x14ac:dyDescent="0.2">
      <c r="A7235" s="1" t="s">
        <v>15268</v>
      </c>
      <c r="B7235" s="2">
        <v>44466</v>
      </c>
      <c r="C7235" s="1" t="s">
        <v>8010</v>
      </c>
      <c r="D7235">
        <v>70</v>
      </c>
      <c r="E7235" s="1" t="s">
        <v>8013</v>
      </c>
      <c r="F7235" s="1" t="s">
        <v>8032</v>
      </c>
      <c r="G7235" s="1" t="s">
        <v>8015</v>
      </c>
      <c r="H7235">
        <v>5</v>
      </c>
      <c r="I7235">
        <v>6</v>
      </c>
      <c r="J7235" s="1" t="s">
        <v>8041</v>
      </c>
      <c r="K7235">
        <v>8</v>
      </c>
      <c r="L7235">
        <v>8</v>
      </c>
      <c r="M7235">
        <v>3</v>
      </c>
      <c r="N7235" s="1" t="s">
        <v>8007</v>
      </c>
      <c r="O7235" s="1" t="s">
        <v>8008</v>
      </c>
      <c r="P7235">
        <v>0.97</v>
      </c>
      <c r="Q7235">
        <v>1</v>
      </c>
      <c r="R7235" t="str">
        <f t="shared" si="565"/>
        <v>SENIOR</v>
      </c>
      <c r="S7235" s="1" t="str">
        <f t="shared" si="566"/>
        <v>Sep</v>
      </c>
      <c r="T7235" s="1">
        <f t="shared" si="567"/>
        <v>2021</v>
      </c>
      <c r="U7235" s="1" t="str">
        <f t="shared" si="568"/>
        <v>High</v>
      </c>
      <c r="V7235" s="1" t="str">
        <f t="shared" si="569"/>
        <v>Frequent</v>
      </c>
    </row>
    <row r="7236" spans="1:22" x14ac:dyDescent="0.2">
      <c r="A7236" s="1" t="s">
        <v>15269</v>
      </c>
      <c r="B7236" s="2">
        <v>44479</v>
      </c>
      <c r="C7236" s="1" t="s">
        <v>8010</v>
      </c>
      <c r="D7236">
        <v>47</v>
      </c>
      <c r="E7236" s="1" t="s">
        <v>8003</v>
      </c>
      <c r="F7236" s="1" t="s">
        <v>8022</v>
      </c>
      <c r="G7236" s="1" t="s">
        <v>8015</v>
      </c>
      <c r="H7236">
        <v>3</v>
      </c>
      <c r="I7236">
        <v>4</v>
      </c>
      <c r="J7236" s="1" t="s">
        <v>8016</v>
      </c>
      <c r="K7236">
        <v>6</v>
      </c>
      <c r="L7236">
        <v>2</v>
      </c>
      <c r="M7236">
        <v>1</v>
      </c>
      <c r="N7236" s="1" t="s">
        <v>8011</v>
      </c>
      <c r="O7236" s="1" t="s">
        <v>8008</v>
      </c>
      <c r="P7236">
        <v>0.42</v>
      </c>
      <c r="Q7236">
        <v>0</v>
      </c>
      <c r="R7236" t="str">
        <f t="shared" si="565"/>
        <v>ADULT</v>
      </c>
      <c r="S7236" s="1" t="str">
        <f t="shared" si="566"/>
        <v>Oct</v>
      </c>
      <c r="T7236" s="1">
        <f t="shared" si="567"/>
        <v>2021</v>
      </c>
      <c r="U7236" s="1" t="str">
        <f t="shared" si="568"/>
        <v>Medium</v>
      </c>
      <c r="V7236" s="1" t="str">
        <f t="shared" si="569"/>
        <v>Normal</v>
      </c>
    </row>
    <row r="7237" spans="1:22" x14ac:dyDescent="0.2">
      <c r="A7237" s="1" t="s">
        <v>15270</v>
      </c>
      <c r="B7237" s="2">
        <v>45256</v>
      </c>
      <c r="C7237" s="1" t="s">
        <v>8010</v>
      </c>
      <c r="D7237">
        <v>79</v>
      </c>
      <c r="E7237" s="1" t="s">
        <v>8013</v>
      </c>
      <c r="F7237" s="1" t="s">
        <v>8037</v>
      </c>
      <c r="G7237" s="1" t="s">
        <v>8044</v>
      </c>
      <c r="H7237">
        <v>6</v>
      </c>
      <c r="I7237">
        <v>7</v>
      </c>
      <c r="J7237" s="1" t="s">
        <v>8016</v>
      </c>
      <c r="K7237">
        <v>9</v>
      </c>
      <c r="L7237">
        <v>6</v>
      </c>
      <c r="M7237">
        <v>4</v>
      </c>
      <c r="N7237" s="1" t="s">
        <v>8007</v>
      </c>
      <c r="O7237" s="1" t="s">
        <v>8017</v>
      </c>
      <c r="P7237">
        <v>0.97</v>
      </c>
      <c r="Q7237">
        <v>1</v>
      </c>
      <c r="R7237" t="str">
        <f t="shared" si="565"/>
        <v>SENIOR</v>
      </c>
      <c r="S7237" s="1" t="str">
        <f t="shared" si="566"/>
        <v>Nov</v>
      </c>
      <c r="T7237" s="1">
        <f t="shared" si="567"/>
        <v>2023</v>
      </c>
      <c r="U7237" s="1" t="str">
        <f t="shared" si="568"/>
        <v>High</v>
      </c>
      <c r="V7237" s="1" t="str">
        <f t="shared" si="569"/>
        <v>Frequent</v>
      </c>
    </row>
    <row r="7238" spans="1:22" x14ac:dyDescent="0.2">
      <c r="A7238" s="1" t="s">
        <v>15271</v>
      </c>
      <c r="B7238" s="2">
        <v>45168</v>
      </c>
      <c r="C7238" s="1" t="s">
        <v>8019</v>
      </c>
      <c r="D7238">
        <v>53</v>
      </c>
      <c r="E7238" s="1" t="s">
        <v>8003</v>
      </c>
      <c r="F7238" s="1" t="s">
        <v>8014</v>
      </c>
      <c r="G7238" s="1" t="s">
        <v>8015</v>
      </c>
      <c r="H7238">
        <v>5</v>
      </c>
      <c r="I7238">
        <v>6</v>
      </c>
      <c r="J7238" s="1" t="s">
        <v>8041</v>
      </c>
      <c r="K7238">
        <v>8</v>
      </c>
      <c r="L7238">
        <v>2</v>
      </c>
      <c r="M7238">
        <v>2</v>
      </c>
      <c r="N7238" s="1" t="s">
        <v>8011</v>
      </c>
      <c r="O7238" s="1" t="s">
        <v>8008</v>
      </c>
      <c r="P7238">
        <v>0.9</v>
      </c>
      <c r="Q7238">
        <v>1</v>
      </c>
      <c r="R7238" t="str">
        <f t="shared" si="565"/>
        <v>ADULT</v>
      </c>
      <c r="S7238" s="1" t="str">
        <f t="shared" si="566"/>
        <v>Aug</v>
      </c>
      <c r="T7238" s="1">
        <f t="shared" si="567"/>
        <v>2023</v>
      </c>
      <c r="U7238" s="1" t="str">
        <f t="shared" si="568"/>
        <v>High</v>
      </c>
      <c r="V7238" s="1" t="str">
        <f t="shared" si="569"/>
        <v>Normal</v>
      </c>
    </row>
    <row r="7239" spans="1:22" x14ac:dyDescent="0.2">
      <c r="A7239" s="1" t="s">
        <v>15272</v>
      </c>
      <c r="B7239" s="2">
        <v>44545</v>
      </c>
      <c r="C7239" s="1" t="s">
        <v>8031</v>
      </c>
      <c r="D7239">
        <v>62</v>
      </c>
      <c r="E7239" s="1" t="s">
        <v>8003</v>
      </c>
      <c r="F7239" s="1" t="s">
        <v>8037</v>
      </c>
      <c r="G7239" s="1" t="s">
        <v>8035</v>
      </c>
      <c r="H7239">
        <v>5</v>
      </c>
      <c r="I7239">
        <v>10</v>
      </c>
      <c r="J7239" s="1" t="s">
        <v>8006</v>
      </c>
      <c r="K7239">
        <v>8</v>
      </c>
      <c r="L7239">
        <v>4</v>
      </c>
      <c r="M7239">
        <v>1</v>
      </c>
      <c r="N7239" s="1" t="s">
        <v>8011</v>
      </c>
      <c r="O7239" s="1" t="s">
        <v>8008</v>
      </c>
      <c r="P7239">
        <v>0.97</v>
      </c>
      <c r="Q7239">
        <v>1</v>
      </c>
      <c r="R7239" t="str">
        <f t="shared" si="565"/>
        <v>ADULT</v>
      </c>
      <c r="S7239" s="1" t="str">
        <f t="shared" si="566"/>
        <v>Dec</v>
      </c>
      <c r="T7239" s="1">
        <f t="shared" si="567"/>
        <v>2021</v>
      </c>
      <c r="U7239" s="1" t="str">
        <f t="shared" si="568"/>
        <v>High</v>
      </c>
      <c r="V7239" s="1" t="str">
        <f t="shared" si="569"/>
        <v>Normal</v>
      </c>
    </row>
    <row r="7240" spans="1:22" x14ac:dyDescent="0.2">
      <c r="A7240" s="1" t="s">
        <v>15273</v>
      </c>
      <c r="B7240" s="2">
        <v>45099</v>
      </c>
      <c r="C7240" s="1" t="s">
        <v>8019</v>
      </c>
      <c r="D7240">
        <v>42</v>
      </c>
      <c r="E7240" s="1" t="s">
        <v>8013</v>
      </c>
      <c r="F7240" s="1" t="s">
        <v>8014</v>
      </c>
      <c r="G7240" s="1" t="s">
        <v>8035</v>
      </c>
      <c r="H7240">
        <v>3</v>
      </c>
      <c r="I7240">
        <v>10</v>
      </c>
      <c r="J7240" s="1" t="s">
        <v>8016</v>
      </c>
      <c r="K7240">
        <v>8</v>
      </c>
      <c r="L7240">
        <v>2</v>
      </c>
      <c r="M7240">
        <v>2</v>
      </c>
      <c r="N7240" s="1" t="s">
        <v>8011</v>
      </c>
      <c r="O7240" s="1" t="s">
        <v>8008</v>
      </c>
      <c r="P7240">
        <v>0.91</v>
      </c>
      <c r="Q7240">
        <v>1</v>
      </c>
      <c r="R7240" t="str">
        <f t="shared" si="565"/>
        <v>ADULT</v>
      </c>
      <c r="S7240" s="1" t="str">
        <f t="shared" si="566"/>
        <v>Jun</v>
      </c>
      <c r="T7240" s="1">
        <f t="shared" si="567"/>
        <v>2023</v>
      </c>
      <c r="U7240" s="1" t="str">
        <f t="shared" si="568"/>
        <v>High</v>
      </c>
      <c r="V7240" s="1" t="str">
        <f t="shared" si="569"/>
        <v>Normal</v>
      </c>
    </row>
    <row r="7241" spans="1:22" x14ac:dyDescent="0.2">
      <c r="A7241" s="1" t="s">
        <v>15274</v>
      </c>
      <c r="B7241" s="2">
        <v>44374</v>
      </c>
      <c r="C7241" s="1" t="s">
        <v>8019</v>
      </c>
      <c r="D7241">
        <v>41</v>
      </c>
      <c r="E7241" s="1" t="s">
        <v>8003</v>
      </c>
      <c r="F7241" s="1" t="s">
        <v>8022</v>
      </c>
      <c r="G7241" s="1" t="s">
        <v>8005</v>
      </c>
      <c r="H7241">
        <v>3</v>
      </c>
      <c r="I7241">
        <v>7</v>
      </c>
      <c r="J7241" s="1" t="s">
        <v>8016</v>
      </c>
      <c r="K7241">
        <v>6</v>
      </c>
      <c r="L7241">
        <v>2</v>
      </c>
      <c r="M7241">
        <v>1</v>
      </c>
      <c r="N7241" s="1" t="s">
        <v>8011</v>
      </c>
      <c r="O7241" s="1" t="s">
        <v>8008</v>
      </c>
      <c r="P7241">
        <v>0.37</v>
      </c>
      <c r="Q7241">
        <v>0</v>
      </c>
      <c r="R7241" t="str">
        <f t="shared" si="565"/>
        <v>ADULT</v>
      </c>
      <c r="S7241" s="1" t="str">
        <f t="shared" si="566"/>
        <v>Jun</v>
      </c>
      <c r="T7241" s="1">
        <f t="shared" si="567"/>
        <v>2021</v>
      </c>
      <c r="U7241" s="1" t="str">
        <f t="shared" si="568"/>
        <v>Medium</v>
      </c>
      <c r="V7241" s="1" t="str">
        <f t="shared" si="569"/>
        <v>Normal</v>
      </c>
    </row>
    <row r="7242" spans="1:22" x14ac:dyDescent="0.2">
      <c r="A7242" s="1" t="s">
        <v>15275</v>
      </c>
      <c r="B7242" s="2">
        <v>44412</v>
      </c>
      <c r="C7242" s="1" t="s">
        <v>8019</v>
      </c>
      <c r="D7242">
        <v>69</v>
      </c>
      <c r="E7242" s="1" t="s">
        <v>8013</v>
      </c>
      <c r="F7242" s="1" t="s">
        <v>8022</v>
      </c>
      <c r="G7242" s="1" t="s">
        <v>8005</v>
      </c>
      <c r="H7242">
        <v>5</v>
      </c>
      <c r="I7242">
        <v>7</v>
      </c>
      <c r="J7242" s="1" t="s">
        <v>8006</v>
      </c>
      <c r="K7242">
        <v>8</v>
      </c>
      <c r="L7242">
        <v>5</v>
      </c>
      <c r="M7242">
        <v>1</v>
      </c>
      <c r="N7242" s="1" t="s">
        <v>8007</v>
      </c>
      <c r="O7242" s="1" t="s">
        <v>8008</v>
      </c>
      <c r="P7242">
        <v>0.87</v>
      </c>
      <c r="Q7242">
        <v>0</v>
      </c>
      <c r="R7242" t="str">
        <f t="shared" si="565"/>
        <v>SENIOR</v>
      </c>
      <c r="S7242" s="1" t="str">
        <f t="shared" si="566"/>
        <v>Aug</v>
      </c>
      <c r="T7242" s="1">
        <f t="shared" si="567"/>
        <v>2021</v>
      </c>
      <c r="U7242" s="1" t="str">
        <f t="shared" si="568"/>
        <v>High</v>
      </c>
      <c r="V7242" s="1" t="str">
        <f t="shared" si="569"/>
        <v>Normal</v>
      </c>
    </row>
    <row r="7243" spans="1:22" x14ac:dyDescent="0.2">
      <c r="A7243" s="1" t="s">
        <v>15276</v>
      </c>
      <c r="B7243" s="2">
        <v>44395</v>
      </c>
      <c r="C7243" s="1" t="s">
        <v>8019</v>
      </c>
      <c r="D7243">
        <v>50</v>
      </c>
      <c r="E7243" s="1" t="s">
        <v>8013</v>
      </c>
      <c r="F7243" s="1" t="s">
        <v>8037</v>
      </c>
      <c r="G7243" s="1" t="s">
        <v>8005</v>
      </c>
      <c r="H7243">
        <v>3</v>
      </c>
      <c r="I7243">
        <v>6</v>
      </c>
      <c r="J7243" s="1" t="s">
        <v>8027</v>
      </c>
      <c r="K7243">
        <v>6</v>
      </c>
      <c r="L7243">
        <v>4</v>
      </c>
      <c r="M7243">
        <v>1</v>
      </c>
      <c r="N7243" s="1" t="s">
        <v>8011</v>
      </c>
      <c r="O7243" s="1" t="s">
        <v>8008</v>
      </c>
      <c r="P7243">
        <v>0.47</v>
      </c>
      <c r="Q7243">
        <v>1</v>
      </c>
      <c r="R7243" t="str">
        <f t="shared" si="565"/>
        <v>ADULT</v>
      </c>
      <c r="S7243" s="1" t="str">
        <f t="shared" si="566"/>
        <v>Jul</v>
      </c>
      <c r="T7243" s="1">
        <f t="shared" si="567"/>
        <v>2021</v>
      </c>
      <c r="U7243" s="1" t="str">
        <f t="shared" si="568"/>
        <v>Medium</v>
      </c>
      <c r="V7243" s="1" t="str">
        <f t="shared" si="569"/>
        <v>Normal</v>
      </c>
    </row>
    <row r="7244" spans="1:22" x14ac:dyDescent="0.2">
      <c r="A7244" s="1" t="s">
        <v>15277</v>
      </c>
      <c r="B7244" s="2">
        <v>44293</v>
      </c>
      <c r="C7244" s="1" t="s">
        <v>8002</v>
      </c>
      <c r="D7244">
        <v>43</v>
      </c>
      <c r="E7244" s="1" t="s">
        <v>8003</v>
      </c>
      <c r="F7244" s="1" t="s">
        <v>8004</v>
      </c>
      <c r="G7244" s="1" t="s">
        <v>8044</v>
      </c>
      <c r="H7244">
        <v>4</v>
      </c>
      <c r="I7244">
        <v>9</v>
      </c>
      <c r="J7244" s="1" t="s">
        <v>8016</v>
      </c>
      <c r="K7244">
        <v>6</v>
      </c>
      <c r="L7244">
        <v>4</v>
      </c>
      <c r="M7244">
        <v>2</v>
      </c>
      <c r="N7244" s="1" t="s">
        <v>8023</v>
      </c>
      <c r="O7244" s="1" t="s">
        <v>8008</v>
      </c>
      <c r="P7244">
        <v>0.97</v>
      </c>
      <c r="Q7244">
        <v>1</v>
      </c>
      <c r="R7244" t="str">
        <f t="shared" si="565"/>
        <v>ADULT</v>
      </c>
      <c r="S7244" s="1" t="str">
        <f t="shared" si="566"/>
        <v>Apr</v>
      </c>
      <c r="T7244" s="1">
        <f t="shared" si="567"/>
        <v>2021</v>
      </c>
      <c r="U7244" s="1" t="str">
        <f t="shared" si="568"/>
        <v>High</v>
      </c>
      <c r="V7244" s="1" t="str">
        <f t="shared" si="569"/>
        <v>Normal</v>
      </c>
    </row>
    <row r="7245" spans="1:22" x14ac:dyDescent="0.2">
      <c r="A7245" s="1" t="s">
        <v>15278</v>
      </c>
      <c r="B7245" s="2">
        <v>45132</v>
      </c>
      <c r="C7245" s="1" t="s">
        <v>8019</v>
      </c>
      <c r="D7245">
        <v>47</v>
      </c>
      <c r="E7245" s="1" t="s">
        <v>8013</v>
      </c>
      <c r="F7245" s="1" t="s">
        <v>8004</v>
      </c>
      <c r="G7245" s="1" t="s">
        <v>8005</v>
      </c>
      <c r="H7245">
        <v>3</v>
      </c>
      <c r="I7245">
        <v>5</v>
      </c>
      <c r="J7245" s="1" t="s">
        <v>8016</v>
      </c>
      <c r="K7245">
        <v>6</v>
      </c>
      <c r="L7245">
        <v>4</v>
      </c>
      <c r="M7245">
        <v>1</v>
      </c>
      <c r="N7245" s="1" t="s">
        <v>8011</v>
      </c>
      <c r="O7245" s="1" t="s">
        <v>8008</v>
      </c>
      <c r="P7245">
        <v>0.42</v>
      </c>
      <c r="Q7245">
        <v>0</v>
      </c>
      <c r="R7245" t="str">
        <f t="shared" si="565"/>
        <v>ADULT</v>
      </c>
      <c r="S7245" s="1" t="str">
        <f t="shared" si="566"/>
        <v>Jul</v>
      </c>
      <c r="T7245" s="1">
        <f t="shared" si="567"/>
        <v>2023</v>
      </c>
      <c r="U7245" s="1" t="str">
        <f t="shared" si="568"/>
        <v>Medium</v>
      </c>
      <c r="V7245" s="1" t="str">
        <f t="shared" si="569"/>
        <v>Normal</v>
      </c>
    </row>
    <row r="7246" spans="1:22" x14ac:dyDescent="0.2">
      <c r="A7246" s="1" t="s">
        <v>15279</v>
      </c>
      <c r="B7246" s="2">
        <v>44830</v>
      </c>
      <c r="C7246" s="1" t="s">
        <v>8010</v>
      </c>
      <c r="D7246">
        <v>69</v>
      </c>
      <c r="E7246" s="1" t="s">
        <v>8003</v>
      </c>
      <c r="F7246" s="1" t="s">
        <v>8032</v>
      </c>
      <c r="G7246" s="1" t="s">
        <v>8044</v>
      </c>
      <c r="H7246">
        <v>5</v>
      </c>
      <c r="I7246">
        <v>8</v>
      </c>
      <c r="J7246" s="1" t="s">
        <v>8027</v>
      </c>
      <c r="K7246">
        <v>10</v>
      </c>
      <c r="L7246">
        <v>4</v>
      </c>
      <c r="M7246">
        <v>1</v>
      </c>
      <c r="N7246" s="1" t="s">
        <v>8007</v>
      </c>
      <c r="O7246" s="1" t="s">
        <v>8008</v>
      </c>
      <c r="P7246">
        <v>0.97</v>
      </c>
      <c r="Q7246">
        <v>1</v>
      </c>
      <c r="R7246" t="str">
        <f t="shared" si="565"/>
        <v>SENIOR</v>
      </c>
      <c r="S7246" s="1" t="str">
        <f t="shared" si="566"/>
        <v>Sep</v>
      </c>
      <c r="T7246" s="1">
        <f t="shared" si="567"/>
        <v>2022</v>
      </c>
      <c r="U7246" s="1" t="str">
        <f t="shared" si="568"/>
        <v>High</v>
      </c>
      <c r="V7246" s="1" t="str">
        <f t="shared" si="569"/>
        <v>Normal</v>
      </c>
    </row>
    <row r="7247" spans="1:22" x14ac:dyDescent="0.2">
      <c r="A7247" s="1" t="s">
        <v>15280</v>
      </c>
      <c r="B7247" s="2">
        <v>44480</v>
      </c>
      <c r="C7247" s="1" t="s">
        <v>8010</v>
      </c>
      <c r="D7247">
        <v>47</v>
      </c>
      <c r="E7247" s="1" t="s">
        <v>8013</v>
      </c>
      <c r="F7247" s="1" t="s">
        <v>8004</v>
      </c>
      <c r="G7247" s="1" t="s">
        <v>8026</v>
      </c>
      <c r="H7247">
        <v>3</v>
      </c>
      <c r="I7247">
        <v>6</v>
      </c>
      <c r="J7247" s="1" t="s">
        <v>8027</v>
      </c>
      <c r="K7247">
        <v>4</v>
      </c>
      <c r="L7247">
        <v>2</v>
      </c>
      <c r="M7247">
        <v>1</v>
      </c>
      <c r="N7247" s="1" t="s">
        <v>8038</v>
      </c>
      <c r="O7247" s="1" t="s">
        <v>8008</v>
      </c>
      <c r="P7247">
        <v>0.41</v>
      </c>
      <c r="Q7247">
        <v>0</v>
      </c>
      <c r="R7247" t="str">
        <f t="shared" si="565"/>
        <v>ADULT</v>
      </c>
      <c r="S7247" s="1" t="str">
        <f t="shared" si="566"/>
        <v>Oct</v>
      </c>
      <c r="T7247" s="1">
        <f t="shared" si="567"/>
        <v>2021</v>
      </c>
      <c r="U7247" s="1" t="str">
        <f t="shared" si="568"/>
        <v>Medium</v>
      </c>
      <c r="V7247" s="1" t="str">
        <f t="shared" si="569"/>
        <v>Normal</v>
      </c>
    </row>
    <row r="7248" spans="1:22" x14ac:dyDescent="0.2">
      <c r="A7248" s="1" t="s">
        <v>15281</v>
      </c>
      <c r="B7248" s="2">
        <v>45126</v>
      </c>
      <c r="C7248" s="1" t="s">
        <v>8019</v>
      </c>
      <c r="D7248">
        <v>55</v>
      </c>
      <c r="E7248" s="1" t="s">
        <v>8013</v>
      </c>
      <c r="F7248" s="1" t="s">
        <v>8014</v>
      </c>
      <c r="G7248" s="1" t="s">
        <v>8005</v>
      </c>
      <c r="H7248">
        <v>4</v>
      </c>
      <c r="I7248">
        <v>7</v>
      </c>
      <c r="J7248" s="1" t="s">
        <v>8016</v>
      </c>
      <c r="K7248">
        <v>7</v>
      </c>
      <c r="L7248">
        <v>4</v>
      </c>
      <c r="M7248">
        <v>1</v>
      </c>
      <c r="N7248" s="1" t="s">
        <v>8038</v>
      </c>
      <c r="O7248" s="1" t="s">
        <v>8008</v>
      </c>
      <c r="P7248">
        <v>0.57999999999999996</v>
      </c>
      <c r="Q7248">
        <v>0</v>
      </c>
      <c r="R7248" t="str">
        <f t="shared" si="565"/>
        <v>ADULT</v>
      </c>
      <c r="S7248" s="1" t="str">
        <f t="shared" si="566"/>
        <v>Jul</v>
      </c>
      <c r="T7248" s="1">
        <f t="shared" si="567"/>
        <v>2023</v>
      </c>
      <c r="U7248" s="1" t="str">
        <f t="shared" si="568"/>
        <v>Medium</v>
      </c>
      <c r="V7248" s="1" t="str">
        <f t="shared" si="569"/>
        <v>Normal</v>
      </c>
    </row>
    <row r="7249" spans="1:22" x14ac:dyDescent="0.2">
      <c r="A7249" s="1" t="s">
        <v>15282</v>
      </c>
      <c r="B7249" s="2">
        <v>45075</v>
      </c>
      <c r="C7249" s="1" t="s">
        <v>8002</v>
      </c>
      <c r="D7249">
        <v>58</v>
      </c>
      <c r="E7249" s="1" t="s">
        <v>8003</v>
      </c>
      <c r="F7249" s="1" t="s">
        <v>8032</v>
      </c>
      <c r="G7249" s="1" t="s">
        <v>8015</v>
      </c>
      <c r="H7249">
        <v>4</v>
      </c>
      <c r="I7249">
        <v>5</v>
      </c>
      <c r="J7249" s="1" t="s">
        <v>8041</v>
      </c>
      <c r="K7249">
        <v>9</v>
      </c>
      <c r="L7249">
        <v>3</v>
      </c>
      <c r="M7249">
        <v>1</v>
      </c>
      <c r="N7249" s="1" t="s">
        <v>8038</v>
      </c>
      <c r="O7249" s="1" t="s">
        <v>8008</v>
      </c>
      <c r="P7249">
        <v>0.65</v>
      </c>
      <c r="Q7249">
        <v>0</v>
      </c>
      <c r="R7249" t="str">
        <f t="shared" si="565"/>
        <v>ADULT</v>
      </c>
      <c r="S7249" s="1" t="str">
        <f t="shared" si="566"/>
        <v>May</v>
      </c>
      <c r="T7249" s="1">
        <f t="shared" si="567"/>
        <v>2023</v>
      </c>
      <c r="U7249" s="1" t="str">
        <f t="shared" si="568"/>
        <v>Medium</v>
      </c>
      <c r="V7249" s="1" t="str">
        <f t="shared" si="569"/>
        <v>Normal</v>
      </c>
    </row>
    <row r="7250" spans="1:22" x14ac:dyDescent="0.2">
      <c r="A7250" s="1" t="s">
        <v>15283</v>
      </c>
      <c r="B7250" s="2">
        <v>44307</v>
      </c>
      <c r="C7250" s="1" t="s">
        <v>8002</v>
      </c>
      <c r="D7250">
        <v>25</v>
      </c>
      <c r="E7250" s="1" t="s">
        <v>8013</v>
      </c>
      <c r="F7250" s="1" t="s">
        <v>8014</v>
      </c>
      <c r="G7250" s="1" t="s">
        <v>8060</v>
      </c>
      <c r="H7250">
        <v>2</v>
      </c>
      <c r="I7250">
        <v>8</v>
      </c>
      <c r="J7250" s="1" t="s">
        <v>8016</v>
      </c>
      <c r="K7250">
        <v>4</v>
      </c>
      <c r="L7250">
        <v>2</v>
      </c>
      <c r="M7250">
        <v>0</v>
      </c>
      <c r="N7250" s="1" t="s">
        <v>8038</v>
      </c>
      <c r="O7250" s="1" t="s">
        <v>8050</v>
      </c>
      <c r="P7250">
        <v>0.36</v>
      </c>
      <c r="Q7250">
        <v>1</v>
      </c>
      <c r="R7250" t="str">
        <f t="shared" si="565"/>
        <v>YOUNG ADULT</v>
      </c>
      <c r="S7250" s="1" t="str">
        <f t="shared" si="566"/>
        <v>Apr</v>
      </c>
      <c r="T7250" s="1">
        <f t="shared" si="567"/>
        <v>2021</v>
      </c>
      <c r="U7250" s="1" t="str">
        <f t="shared" si="568"/>
        <v>Medium</v>
      </c>
      <c r="V7250" s="1" t="str">
        <f t="shared" si="569"/>
        <v>Normal</v>
      </c>
    </row>
    <row r="7251" spans="1:22" x14ac:dyDescent="0.2">
      <c r="A7251" s="1" t="s">
        <v>15284</v>
      </c>
      <c r="B7251" s="2">
        <v>44902</v>
      </c>
      <c r="C7251" s="1" t="s">
        <v>8031</v>
      </c>
      <c r="D7251">
        <v>32</v>
      </c>
      <c r="E7251" s="1" t="s">
        <v>8003</v>
      </c>
      <c r="F7251" s="1" t="s">
        <v>8037</v>
      </c>
      <c r="G7251" s="1" t="s">
        <v>8048</v>
      </c>
      <c r="H7251">
        <v>2</v>
      </c>
      <c r="I7251">
        <v>11</v>
      </c>
      <c r="J7251" s="1" t="s">
        <v>8016</v>
      </c>
      <c r="K7251">
        <v>3</v>
      </c>
      <c r="L7251">
        <v>3</v>
      </c>
      <c r="M7251">
        <v>0</v>
      </c>
      <c r="N7251" s="1" t="s">
        <v>8011</v>
      </c>
      <c r="O7251" s="1" t="s">
        <v>8050</v>
      </c>
      <c r="P7251">
        <v>0.36</v>
      </c>
      <c r="Q7251">
        <v>0</v>
      </c>
      <c r="R7251" t="str">
        <f t="shared" si="565"/>
        <v>YOUNG ADULT</v>
      </c>
      <c r="S7251" s="1" t="str">
        <f t="shared" si="566"/>
        <v>Dec</v>
      </c>
      <c r="T7251" s="1">
        <f t="shared" si="567"/>
        <v>2022</v>
      </c>
      <c r="U7251" s="1" t="str">
        <f t="shared" si="568"/>
        <v>Medium</v>
      </c>
      <c r="V7251" s="1" t="str">
        <f t="shared" si="569"/>
        <v>Normal</v>
      </c>
    </row>
    <row r="7252" spans="1:22" x14ac:dyDescent="0.2">
      <c r="A7252" s="1" t="s">
        <v>15285</v>
      </c>
      <c r="B7252" s="2">
        <v>44987</v>
      </c>
      <c r="C7252" s="1" t="s">
        <v>8002</v>
      </c>
      <c r="D7252">
        <v>63</v>
      </c>
      <c r="E7252" s="1" t="s">
        <v>8013</v>
      </c>
      <c r="F7252" s="1" t="s">
        <v>8022</v>
      </c>
      <c r="G7252" s="1" t="s">
        <v>8005</v>
      </c>
      <c r="H7252">
        <v>4</v>
      </c>
      <c r="I7252">
        <v>7</v>
      </c>
      <c r="J7252" s="1" t="s">
        <v>8016</v>
      </c>
      <c r="K7252">
        <v>7</v>
      </c>
      <c r="L7252">
        <v>2</v>
      </c>
      <c r="M7252">
        <v>1</v>
      </c>
      <c r="N7252" s="1" t="s">
        <v>8038</v>
      </c>
      <c r="O7252" s="1" t="s">
        <v>8008</v>
      </c>
      <c r="P7252">
        <v>0.63</v>
      </c>
      <c r="Q7252">
        <v>1</v>
      </c>
      <c r="R7252" t="str">
        <f t="shared" si="565"/>
        <v>ADULT</v>
      </c>
      <c r="S7252" s="1" t="str">
        <f t="shared" si="566"/>
        <v>Mar</v>
      </c>
      <c r="T7252" s="1">
        <f t="shared" si="567"/>
        <v>2023</v>
      </c>
      <c r="U7252" s="1" t="str">
        <f t="shared" si="568"/>
        <v>Medium</v>
      </c>
      <c r="V7252" s="1" t="str">
        <f t="shared" si="569"/>
        <v>Normal</v>
      </c>
    </row>
    <row r="7253" spans="1:22" x14ac:dyDescent="0.2">
      <c r="A7253" s="1" t="s">
        <v>15286</v>
      </c>
      <c r="B7253" s="2">
        <v>44980</v>
      </c>
      <c r="C7253" s="1" t="s">
        <v>8031</v>
      </c>
      <c r="D7253">
        <v>45</v>
      </c>
      <c r="E7253" s="1" t="s">
        <v>8013</v>
      </c>
      <c r="F7253" s="1" t="s">
        <v>8004</v>
      </c>
      <c r="G7253" s="1" t="s">
        <v>8035</v>
      </c>
      <c r="H7253">
        <v>4</v>
      </c>
      <c r="I7253">
        <v>13</v>
      </c>
      <c r="J7253" s="1" t="s">
        <v>8006</v>
      </c>
      <c r="K7253">
        <v>7</v>
      </c>
      <c r="L7253">
        <v>5</v>
      </c>
      <c r="M7253">
        <v>1</v>
      </c>
      <c r="N7253" s="1" t="s">
        <v>8023</v>
      </c>
      <c r="O7253" s="1" t="s">
        <v>8008</v>
      </c>
      <c r="P7253">
        <v>0.87</v>
      </c>
      <c r="Q7253">
        <v>1</v>
      </c>
      <c r="R7253" t="str">
        <f t="shared" si="565"/>
        <v>ADULT</v>
      </c>
      <c r="S7253" s="1" t="str">
        <f t="shared" si="566"/>
        <v>Feb</v>
      </c>
      <c r="T7253" s="1">
        <f t="shared" si="567"/>
        <v>2023</v>
      </c>
      <c r="U7253" s="1" t="str">
        <f t="shared" si="568"/>
        <v>High</v>
      </c>
      <c r="V7253" s="1" t="str">
        <f t="shared" si="569"/>
        <v>Normal</v>
      </c>
    </row>
    <row r="7254" spans="1:22" x14ac:dyDescent="0.2">
      <c r="A7254" s="1" t="s">
        <v>15287</v>
      </c>
      <c r="B7254" s="2">
        <v>44988</v>
      </c>
      <c r="C7254" s="1" t="s">
        <v>8002</v>
      </c>
      <c r="D7254">
        <v>75</v>
      </c>
      <c r="E7254" s="1" t="s">
        <v>8013</v>
      </c>
      <c r="F7254" s="1" t="s">
        <v>8004</v>
      </c>
      <c r="G7254" s="1" t="s">
        <v>8005</v>
      </c>
      <c r="H7254">
        <v>5</v>
      </c>
      <c r="I7254">
        <v>6</v>
      </c>
      <c r="J7254" s="1" t="s">
        <v>8041</v>
      </c>
      <c r="K7254">
        <v>8</v>
      </c>
      <c r="L7254">
        <v>4</v>
      </c>
      <c r="M7254">
        <v>2</v>
      </c>
      <c r="N7254" s="1" t="s">
        <v>8007</v>
      </c>
      <c r="O7254" s="1" t="s">
        <v>8008</v>
      </c>
      <c r="P7254">
        <v>0.97</v>
      </c>
      <c r="Q7254">
        <v>1</v>
      </c>
      <c r="R7254" t="str">
        <f t="shared" si="565"/>
        <v>SENIOR</v>
      </c>
      <c r="S7254" s="1" t="str">
        <f t="shared" si="566"/>
        <v>Mar</v>
      </c>
      <c r="T7254" s="1">
        <f t="shared" si="567"/>
        <v>2023</v>
      </c>
      <c r="U7254" s="1" t="str">
        <f t="shared" si="568"/>
        <v>High</v>
      </c>
      <c r="V7254" s="1" t="str">
        <f t="shared" si="569"/>
        <v>Normal</v>
      </c>
    </row>
    <row r="7255" spans="1:22" x14ac:dyDescent="0.2">
      <c r="A7255" s="1" t="s">
        <v>15288</v>
      </c>
      <c r="B7255" s="2">
        <v>44382</v>
      </c>
      <c r="C7255" s="1" t="s">
        <v>8019</v>
      </c>
      <c r="D7255">
        <v>74</v>
      </c>
      <c r="E7255" s="1" t="s">
        <v>8013</v>
      </c>
      <c r="F7255" s="1" t="s">
        <v>8037</v>
      </c>
      <c r="G7255" s="1" t="s">
        <v>8029</v>
      </c>
      <c r="H7255">
        <v>6</v>
      </c>
      <c r="I7255">
        <v>5</v>
      </c>
      <c r="J7255" s="1" t="s">
        <v>8016</v>
      </c>
      <c r="K7255">
        <v>12</v>
      </c>
      <c r="L7255">
        <v>6</v>
      </c>
      <c r="M7255">
        <v>2</v>
      </c>
      <c r="N7255" s="1" t="s">
        <v>8007</v>
      </c>
      <c r="O7255" s="1" t="s">
        <v>8017</v>
      </c>
      <c r="P7255">
        <v>0.97</v>
      </c>
      <c r="Q7255">
        <v>1</v>
      </c>
      <c r="R7255" t="str">
        <f t="shared" si="565"/>
        <v>SENIOR</v>
      </c>
      <c r="S7255" s="1" t="str">
        <f t="shared" si="566"/>
        <v>Jul</v>
      </c>
      <c r="T7255" s="1">
        <f t="shared" si="567"/>
        <v>2021</v>
      </c>
      <c r="U7255" s="1" t="str">
        <f t="shared" si="568"/>
        <v>High</v>
      </c>
      <c r="V7255" s="1" t="str">
        <f t="shared" si="569"/>
        <v>Normal</v>
      </c>
    </row>
    <row r="7256" spans="1:22" x14ac:dyDescent="0.2">
      <c r="A7256" s="1" t="s">
        <v>15289</v>
      </c>
      <c r="B7256" s="2">
        <v>44542</v>
      </c>
      <c r="C7256" s="1" t="s">
        <v>8031</v>
      </c>
      <c r="D7256">
        <v>70</v>
      </c>
      <c r="E7256" s="1" t="s">
        <v>8003</v>
      </c>
      <c r="F7256" s="1" t="s">
        <v>8004</v>
      </c>
      <c r="G7256" s="1" t="s">
        <v>8048</v>
      </c>
      <c r="H7256">
        <v>5</v>
      </c>
      <c r="I7256">
        <v>10</v>
      </c>
      <c r="J7256" s="1" t="s">
        <v>8016</v>
      </c>
      <c r="K7256">
        <v>8</v>
      </c>
      <c r="L7256">
        <v>5</v>
      </c>
      <c r="M7256">
        <v>1</v>
      </c>
      <c r="N7256" s="1" t="s">
        <v>8007</v>
      </c>
      <c r="O7256" s="1" t="s">
        <v>8008</v>
      </c>
      <c r="P7256">
        <v>0.97</v>
      </c>
      <c r="Q7256">
        <v>1</v>
      </c>
      <c r="R7256" t="str">
        <f t="shared" si="565"/>
        <v>SENIOR</v>
      </c>
      <c r="S7256" s="1" t="str">
        <f t="shared" si="566"/>
        <v>Dec</v>
      </c>
      <c r="T7256" s="1">
        <f t="shared" si="567"/>
        <v>2021</v>
      </c>
      <c r="U7256" s="1" t="str">
        <f t="shared" si="568"/>
        <v>High</v>
      </c>
      <c r="V7256" s="1" t="str">
        <f t="shared" si="569"/>
        <v>Normal</v>
      </c>
    </row>
    <row r="7257" spans="1:22" x14ac:dyDescent="0.2">
      <c r="A7257" s="1" t="s">
        <v>15290</v>
      </c>
      <c r="B7257" s="2">
        <v>45121</v>
      </c>
      <c r="C7257" s="1" t="s">
        <v>8019</v>
      </c>
      <c r="D7257">
        <v>88</v>
      </c>
      <c r="E7257" s="1" t="s">
        <v>8013</v>
      </c>
      <c r="F7257" s="1" t="s">
        <v>8004</v>
      </c>
      <c r="G7257" s="1" t="s">
        <v>8044</v>
      </c>
      <c r="H7257">
        <v>6</v>
      </c>
      <c r="I7257">
        <v>7</v>
      </c>
      <c r="J7257" s="1" t="s">
        <v>8006</v>
      </c>
      <c r="K7257">
        <v>11</v>
      </c>
      <c r="L7257">
        <v>6</v>
      </c>
      <c r="M7257">
        <v>4</v>
      </c>
      <c r="N7257" s="1" t="s">
        <v>8007</v>
      </c>
      <c r="O7257" s="1" t="s">
        <v>8017</v>
      </c>
      <c r="P7257">
        <v>0.97</v>
      </c>
      <c r="Q7257">
        <v>1</v>
      </c>
      <c r="R7257" t="str">
        <f t="shared" si="565"/>
        <v>SENIOR</v>
      </c>
      <c r="S7257" s="1" t="str">
        <f t="shared" si="566"/>
        <v>Jul</v>
      </c>
      <c r="T7257" s="1">
        <f t="shared" si="567"/>
        <v>2023</v>
      </c>
      <c r="U7257" s="1" t="str">
        <f t="shared" si="568"/>
        <v>High</v>
      </c>
      <c r="V7257" s="1" t="str">
        <f t="shared" si="569"/>
        <v>Frequent</v>
      </c>
    </row>
    <row r="7258" spans="1:22" x14ac:dyDescent="0.2">
      <c r="A7258" s="1" t="s">
        <v>15291</v>
      </c>
      <c r="B7258" s="2">
        <v>45180</v>
      </c>
      <c r="C7258" s="1" t="s">
        <v>8010</v>
      </c>
      <c r="D7258">
        <v>56</v>
      </c>
      <c r="E7258" s="1" t="s">
        <v>8003</v>
      </c>
      <c r="F7258" s="1" t="s">
        <v>8014</v>
      </c>
      <c r="G7258" s="1" t="s">
        <v>8060</v>
      </c>
      <c r="H7258">
        <v>5</v>
      </c>
      <c r="I7258">
        <v>10</v>
      </c>
      <c r="J7258" s="1" t="s">
        <v>8027</v>
      </c>
      <c r="K7258">
        <v>10</v>
      </c>
      <c r="L7258">
        <v>2</v>
      </c>
      <c r="M7258">
        <v>1</v>
      </c>
      <c r="N7258" s="1" t="s">
        <v>8011</v>
      </c>
      <c r="O7258" s="1" t="s">
        <v>8008</v>
      </c>
      <c r="P7258">
        <v>0.88</v>
      </c>
      <c r="Q7258">
        <v>1</v>
      </c>
      <c r="R7258" t="str">
        <f t="shared" si="565"/>
        <v>ADULT</v>
      </c>
      <c r="S7258" s="1" t="str">
        <f t="shared" si="566"/>
        <v>Sep</v>
      </c>
      <c r="T7258" s="1">
        <f t="shared" si="567"/>
        <v>2023</v>
      </c>
      <c r="U7258" s="1" t="str">
        <f t="shared" si="568"/>
        <v>High</v>
      </c>
      <c r="V7258" s="1" t="str">
        <f t="shared" si="569"/>
        <v>Normal</v>
      </c>
    </row>
    <row r="7259" spans="1:22" x14ac:dyDescent="0.2">
      <c r="A7259" s="1" t="s">
        <v>15292</v>
      </c>
      <c r="B7259" s="2">
        <v>44502</v>
      </c>
      <c r="C7259" s="1" t="s">
        <v>8010</v>
      </c>
      <c r="D7259">
        <v>69</v>
      </c>
      <c r="E7259" s="1" t="s">
        <v>8013</v>
      </c>
      <c r="F7259" s="1" t="s">
        <v>8004</v>
      </c>
      <c r="G7259" s="1" t="s">
        <v>8015</v>
      </c>
      <c r="H7259">
        <v>5</v>
      </c>
      <c r="I7259">
        <v>8</v>
      </c>
      <c r="J7259" s="1" t="s">
        <v>8016</v>
      </c>
      <c r="K7259">
        <v>8</v>
      </c>
      <c r="L7259">
        <v>5</v>
      </c>
      <c r="M7259">
        <v>1</v>
      </c>
      <c r="N7259" s="1" t="s">
        <v>8007</v>
      </c>
      <c r="O7259" s="1" t="s">
        <v>8008</v>
      </c>
      <c r="P7259">
        <v>0.87</v>
      </c>
      <c r="Q7259">
        <v>1</v>
      </c>
      <c r="R7259" t="str">
        <f t="shared" si="565"/>
        <v>SENIOR</v>
      </c>
      <c r="S7259" s="1" t="str">
        <f t="shared" si="566"/>
        <v>Nov</v>
      </c>
      <c r="T7259" s="1">
        <f t="shared" si="567"/>
        <v>2021</v>
      </c>
      <c r="U7259" s="1" t="str">
        <f t="shared" si="568"/>
        <v>High</v>
      </c>
      <c r="V7259" s="1" t="str">
        <f t="shared" si="569"/>
        <v>Normal</v>
      </c>
    </row>
    <row r="7260" spans="1:22" x14ac:dyDescent="0.2">
      <c r="A7260" s="1" t="s">
        <v>15293</v>
      </c>
      <c r="B7260" s="2">
        <v>44222</v>
      </c>
      <c r="C7260" s="1" t="s">
        <v>8031</v>
      </c>
      <c r="D7260">
        <v>48</v>
      </c>
      <c r="E7260" s="1" t="s">
        <v>8003</v>
      </c>
      <c r="F7260" s="1" t="s">
        <v>8037</v>
      </c>
      <c r="G7260" s="1" t="s">
        <v>8048</v>
      </c>
      <c r="H7260">
        <v>3</v>
      </c>
      <c r="I7260">
        <v>9</v>
      </c>
      <c r="J7260" s="1" t="s">
        <v>8041</v>
      </c>
      <c r="K7260">
        <v>6</v>
      </c>
      <c r="L7260">
        <v>2</v>
      </c>
      <c r="M7260">
        <v>1</v>
      </c>
      <c r="N7260" s="1" t="s">
        <v>8011</v>
      </c>
      <c r="O7260" s="1" t="s">
        <v>8008</v>
      </c>
      <c r="P7260">
        <v>0.73</v>
      </c>
      <c r="Q7260">
        <v>1</v>
      </c>
      <c r="R7260" t="str">
        <f t="shared" si="565"/>
        <v>ADULT</v>
      </c>
      <c r="S7260" s="1" t="str">
        <f t="shared" si="566"/>
        <v>Jan</v>
      </c>
      <c r="T7260" s="1">
        <f t="shared" si="567"/>
        <v>2021</v>
      </c>
      <c r="U7260" s="1" t="str">
        <f t="shared" si="568"/>
        <v>High</v>
      </c>
      <c r="V7260" s="1" t="str">
        <f t="shared" si="569"/>
        <v>Normal</v>
      </c>
    </row>
    <row r="7261" spans="1:22" x14ac:dyDescent="0.2">
      <c r="A7261" s="1" t="s">
        <v>15294</v>
      </c>
      <c r="B7261" s="2">
        <v>45138</v>
      </c>
      <c r="C7261" s="1" t="s">
        <v>8019</v>
      </c>
      <c r="D7261">
        <v>95</v>
      </c>
      <c r="E7261" s="1" t="s">
        <v>8013</v>
      </c>
      <c r="F7261" s="1" t="s">
        <v>8037</v>
      </c>
      <c r="G7261" s="1" t="s">
        <v>8005</v>
      </c>
      <c r="H7261">
        <v>6</v>
      </c>
      <c r="I7261">
        <v>7</v>
      </c>
      <c r="J7261" s="1" t="s">
        <v>8027</v>
      </c>
      <c r="K7261">
        <v>10</v>
      </c>
      <c r="L7261">
        <v>8</v>
      </c>
      <c r="M7261">
        <v>4</v>
      </c>
      <c r="N7261" s="1" t="s">
        <v>8007</v>
      </c>
      <c r="O7261" s="1" t="s">
        <v>8017</v>
      </c>
      <c r="P7261">
        <v>0.97</v>
      </c>
      <c r="Q7261">
        <v>1</v>
      </c>
      <c r="R7261" t="str">
        <f t="shared" si="565"/>
        <v>SENIOR</v>
      </c>
      <c r="S7261" s="1" t="str">
        <f t="shared" si="566"/>
        <v>Jul</v>
      </c>
      <c r="T7261" s="1">
        <f t="shared" si="567"/>
        <v>2023</v>
      </c>
      <c r="U7261" s="1" t="str">
        <f t="shared" si="568"/>
        <v>High</v>
      </c>
      <c r="V7261" s="1" t="str">
        <f t="shared" si="569"/>
        <v>Frequent</v>
      </c>
    </row>
    <row r="7262" spans="1:22" x14ac:dyDescent="0.2">
      <c r="A7262" s="1" t="s">
        <v>15295</v>
      </c>
      <c r="B7262" s="2">
        <v>44609</v>
      </c>
      <c r="C7262" s="1" t="s">
        <v>8031</v>
      </c>
      <c r="D7262">
        <v>91</v>
      </c>
      <c r="E7262" s="1" t="s">
        <v>8013</v>
      </c>
      <c r="F7262" s="1" t="s">
        <v>8032</v>
      </c>
      <c r="G7262" s="1" t="s">
        <v>8005</v>
      </c>
      <c r="H7262">
        <v>7</v>
      </c>
      <c r="I7262">
        <v>8</v>
      </c>
      <c r="J7262" s="1" t="s">
        <v>8016</v>
      </c>
      <c r="K7262">
        <v>10</v>
      </c>
      <c r="L7262">
        <v>5</v>
      </c>
      <c r="M7262">
        <v>3</v>
      </c>
      <c r="N7262" s="1" t="s">
        <v>8007</v>
      </c>
      <c r="O7262" s="1" t="s">
        <v>8017</v>
      </c>
      <c r="P7262">
        <v>0.97</v>
      </c>
      <c r="Q7262">
        <v>1</v>
      </c>
      <c r="R7262" t="str">
        <f t="shared" si="565"/>
        <v>SENIOR</v>
      </c>
      <c r="S7262" s="1" t="str">
        <f t="shared" si="566"/>
        <v>Feb</v>
      </c>
      <c r="T7262" s="1">
        <f t="shared" si="567"/>
        <v>2022</v>
      </c>
      <c r="U7262" s="1" t="str">
        <f t="shared" si="568"/>
        <v>High</v>
      </c>
      <c r="V7262" s="1" t="str">
        <f t="shared" si="569"/>
        <v>Frequent</v>
      </c>
    </row>
    <row r="7263" spans="1:22" x14ac:dyDescent="0.2">
      <c r="A7263" s="1" t="s">
        <v>15296</v>
      </c>
      <c r="B7263" s="2">
        <v>44557</v>
      </c>
      <c r="C7263" s="1" t="s">
        <v>8031</v>
      </c>
      <c r="D7263">
        <v>58</v>
      </c>
      <c r="E7263" s="1" t="s">
        <v>8013</v>
      </c>
      <c r="F7263" s="1" t="s">
        <v>8032</v>
      </c>
      <c r="G7263" s="1" t="s">
        <v>8067</v>
      </c>
      <c r="H7263">
        <v>4</v>
      </c>
      <c r="I7263">
        <v>8</v>
      </c>
      <c r="J7263" s="1" t="s">
        <v>8027</v>
      </c>
      <c r="K7263">
        <v>9</v>
      </c>
      <c r="L7263">
        <v>2</v>
      </c>
      <c r="M7263">
        <v>1</v>
      </c>
      <c r="N7263" s="1" t="s">
        <v>8011</v>
      </c>
      <c r="O7263" s="1" t="s">
        <v>8008</v>
      </c>
      <c r="P7263">
        <v>0.59</v>
      </c>
      <c r="Q7263">
        <v>0</v>
      </c>
      <c r="R7263" t="str">
        <f t="shared" si="565"/>
        <v>ADULT</v>
      </c>
      <c r="S7263" s="1" t="str">
        <f t="shared" si="566"/>
        <v>Dec</v>
      </c>
      <c r="T7263" s="1">
        <f t="shared" si="567"/>
        <v>2021</v>
      </c>
      <c r="U7263" s="1" t="str">
        <f t="shared" si="568"/>
        <v>Medium</v>
      </c>
      <c r="V7263" s="1" t="str">
        <f t="shared" si="569"/>
        <v>Normal</v>
      </c>
    </row>
    <row r="7264" spans="1:22" x14ac:dyDescent="0.2">
      <c r="A7264" s="1" t="s">
        <v>15297</v>
      </c>
      <c r="B7264" s="2">
        <v>44576</v>
      </c>
      <c r="C7264" s="1" t="s">
        <v>8031</v>
      </c>
      <c r="D7264">
        <v>64</v>
      </c>
      <c r="E7264" s="1" t="s">
        <v>8003</v>
      </c>
      <c r="F7264" s="1" t="s">
        <v>8022</v>
      </c>
      <c r="G7264" s="1" t="s">
        <v>8048</v>
      </c>
      <c r="H7264">
        <v>4</v>
      </c>
      <c r="I7264">
        <v>13</v>
      </c>
      <c r="J7264" s="1" t="s">
        <v>8027</v>
      </c>
      <c r="K7264">
        <v>6</v>
      </c>
      <c r="L7264">
        <v>3</v>
      </c>
      <c r="M7264">
        <v>1</v>
      </c>
      <c r="N7264" s="1" t="s">
        <v>8038</v>
      </c>
      <c r="O7264" s="1" t="s">
        <v>8008</v>
      </c>
      <c r="P7264">
        <v>0.93</v>
      </c>
      <c r="Q7264">
        <v>1</v>
      </c>
      <c r="R7264" t="str">
        <f t="shared" si="565"/>
        <v>ADULT</v>
      </c>
      <c r="S7264" s="1" t="str">
        <f t="shared" si="566"/>
        <v>Jan</v>
      </c>
      <c r="T7264" s="1">
        <f t="shared" si="567"/>
        <v>2022</v>
      </c>
      <c r="U7264" s="1" t="str">
        <f t="shared" si="568"/>
        <v>High</v>
      </c>
      <c r="V7264" s="1" t="str">
        <f t="shared" si="569"/>
        <v>Normal</v>
      </c>
    </row>
    <row r="7265" spans="1:22" x14ac:dyDescent="0.2">
      <c r="A7265" s="1" t="s">
        <v>15298</v>
      </c>
      <c r="B7265" s="2">
        <v>44652</v>
      </c>
      <c r="C7265" s="1" t="s">
        <v>8002</v>
      </c>
      <c r="D7265">
        <v>81</v>
      </c>
      <c r="E7265" s="1" t="s">
        <v>8013</v>
      </c>
      <c r="F7265" s="1" t="s">
        <v>8014</v>
      </c>
      <c r="G7265" s="1" t="s">
        <v>8060</v>
      </c>
      <c r="H7265">
        <v>7</v>
      </c>
      <c r="I7265">
        <v>10</v>
      </c>
      <c r="J7265" s="1" t="s">
        <v>8027</v>
      </c>
      <c r="K7265">
        <v>14</v>
      </c>
      <c r="L7265">
        <v>6</v>
      </c>
      <c r="M7265">
        <v>3</v>
      </c>
      <c r="N7265" s="1" t="s">
        <v>8007</v>
      </c>
      <c r="O7265" s="1" t="s">
        <v>8017</v>
      </c>
      <c r="P7265">
        <v>0.97</v>
      </c>
      <c r="Q7265">
        <v>1</v>
      </c>
      <c r="R7265" t="str">
        <f t="shared" si="565"/>
        <v>SENIOR</v>
      </c>
      <c r="S7265" s="1" t="str">
        <f t="shared" si="566"/>
        <v>Apr</v>
      </c>
      <c r="T7265" s="1">
        <f t="shared" si="567"/>
        <v>2022</v>
      </c>
      <c r="U7265" s="1" t="str">
        <f t="shared" si="568"/>
        <v>High</v>
      </c>
      <c r="V7265" s="1" t="str">
        <f t="shared" si="569"/>
        <v>Frequent</v>
      </c>
    </row>
    <row r="7266" spans="1:22" x14ac:dyDescent="0.2">
      <c r="A7266" s="1" t="s">
        <v>15299</v>
      </c>
      <c r="B7266" s="2">
        <v>44611</v>
      </c>
      <c r="C7266" s="1" t="s">
        <v>8031</v>
      </c>
      <c r="D7266">
        <v>55</v>
      </c>
      <c r="E7266" s="1" t="s">
        <v>8013</v>
      </c>
      <c r="F7266" s="1" t="s">
        <v>8014</v>
      </c>
      <c r="G7266" s="1" t="s">
        <v>8067</v>
      </c>
      <c r="H7266">
        <v>5</v>
      </c>
      <c r="I7266">
        <v>7</v>
      </c>
      <c r="J7266" s="1" t="s">
        <v>8027</v>
      </c>
      <c r="K7266">
        <v>8</v>
      </c>
      <c r="L7266">
        <v>6</v>
      </c>
      <c r="M7266">
        <v>2</v>
      </c>
      <c r="N7266" s="1" t="s">
        <v>8011</v>
      </c>
      <c r="O7266" s="1" t="s">
        <v>8008</v>
      </c>
      <c r="P7266">
        <v>0.97</v>
      </c>
      <c r="Q7266">
        <v>1</v>
      </c>
      <c r="R7266" t="str">
        <f t="shared" si="565"/>
        <v>ADULT</v>
      </c>
      <c r="S7266" s="1" t="str">
        <f t="shared" si="566"/>
        <v>Feb</v>
      </c>
      <c r="T7266" s="1">
        <f t="shared" si="567"/>
        <v>2022</v>
      </c>
      <c r="U7266" s="1" t="str">
        <f t="shared" si="568"/>
        <v>High</v>
      </c>
      <c r="V7266" s="1" t="str">
        <f t="shared" si="569"/>
        <v>Normal</v>
      </c>
    </row>
    <row r="7267" spans="1:22" x14ac:dyDescent="0.2">
      <c r="A7267" s="1" t="s">
        <v>15300</v>
      </c>
      <c r="B7267" s="2">
        <v>44817</v>
      </c>
      <c r="C7267" s="1" t="s">
        <v>8010</v>
      </c>
      <c r="D7267">
        <v>46</v>
      </c>
      <c r="E7267" s="1" t="s">
        <v>8013</v>
      </c>
      <c r="F7267" s="1" t="s">
        <v>8004</v>
      </c>
      <c r="G7267" s="1" t="s">
        <v>8035</v>
      </c>
      <c r="H7267">
        <v>4</v>
      </c>
      <c r="I7267">
        <v>10</v>
      </c>
      <c r="J7267" s="1" t="s">
        <v>8027</v>
      </c>
      <c r="K7267">
        <v>7</v>
      </c>
      <c r="L7267">
        <v>3</v>
      </c>
      <c r="M7267">
        <v>1</v>
      </c>
      <c r="N7267" s="1" t="s">
        <v>8011</v>
      </c>
      <c r="O7267" s="1" t="s">
        <v>8008</v>
      </c>
      <c r="P7267">
        <v>0.7</v>
      </c>
      <c r="Q7267">
        <v>1</v>
      </c>
      <c r="R7267" t="str">
        <f t="shared" si="565"/>
        <v>ADULT</v>
      </c>
      <c r="S7267" s="1" t="str">
        <f t="shared" si="566"/>
        <v>Sep</v>
      </c>
      <c r="T7267" s="1">
        <f t="shared" si="567"/>
        <v>2022</v>
      </c>
      <c r="U7267" s="1" t="str">
        <f t="shared" si="568"/>
        <v>High</v>
      </c>
      <c r="V7267" s="1" t="str">
        <f t="shared" si="569"/>
        <v>Normal</v>
      </c>
    </row>
    <row r="7268" spans="1:22" x14ac:dyDescent="0.2">
      <c r="A7268" s="1" t="s">
        <v>15301</v>
      </c>
      <c r="B7268" s="2">
        <v>44283</v>
      </c>
      <c r="C7268" s="1" t="s">
        <v>8002</v>
      </c>
      <c r="D7268">
        <v>72</v>
      </c>
      <c r="E7268" s="1" t="s">
        <v>8003</v>
      </c>
      <c r="F7268" s="1" t="s">
        <v>8004</v>
      </c>
      <c r="G7268" s="1" t="s">
        <v>8015</v>
      </c>
      <c r="H7268">
        <v>6</v>
      </c>
      <c r="I7268">
        <v>5</v>
      </c>
      <c r="J7268" s="1" t="s">
        <v>8016</v>
      </c>
      <c r="K7268">
        <v>9</v>
      </c>
      <c r="L7268">
        <v>6</v>
      </c>
      <c r="M7268">
        <v>4</v>
      </c>
      <c r="N7268" s="1" t="s">
        <v>8007</v>
      </c>
      <c r="O7268" s="1" t="s">
        <v>8017</v>
      </c>
      <c r="P7268">
        <v>0.97</v>
      </c>
      <c r="Q7268">
        <v>1</v>
      </c>
      <c r="R7268" t="str">
        <f t="shared" si="565"/>
        <v>SENIOR</v>
      </c>
      <c r="S7268" s="1" t="str">
        <f t="shared" si="566"/>
        <v>Mar</v>
      </c>
      <c r="T7268" s="1">
        <f t="shared" si="567"/>
        <v>2021</v>
      </c>
      <c r="U7268" s="1" t="str">
        <f t="shared" si="568"/>
        <v>High</v>
      </c>
      <c r="V7268" s="1" t="str">
        <f t="shared" si="569"/>
        <v>Frequent</v>
      </c>
    </row>
    <row r="7269" spans="1:22" x14ac:dyDescent="0.2">
      <c r="A7269" s="1" t="s">
        <v>15302</v>
      </c>
      <c r="B7269" s="2">
        <v>45260</v>
      </c>
      <c r="C7269" s="1" t="s">
        <v>8010</v>
      </c>
      <c r="D7269">
        <v>59</v>
      </c>
      <c r="E7269" s="1" t="s">
        <v>8013</v>
      </c>
      <c r="F7269" s="1" t="s">
        <v>8037</v>
      </c>
      <c r="G7269" s="1" t="s">
        <v>8029</v>
      </c>
      <c r="H7269">
        <v>5</v>
      </c>
      <c r="I7269">
        <v>6</v>
      </c>
      <c r="J7269" s="1" t="s">
        <v>8016</v>
      </c>
      <c r="K7269">
        <v>10</v>
      </c>
      <c r="L7269">
        <v>4</v>
      </c>
      <c r="M7269">
        <v>1</v>
      </c>
      <c r="N7269" s="1" t="s">
        <v>8011</v>
      </c>
      <c r="O7269" s="1" t="s">
        <v>8008</v>
      </c>
      <c r="P7269">
        <v>0.67</v>
      </c>
      <c r="Q7269">
        <v>0</v>
      </c>
      <c r="R7269" t="str">
        <f t="shared" si="565"/>
        <v>ADULT</v>
      </c>
      <c r="S7269" s="1" t="str">
        <f t="shared" si="566"/>
        <v>Nov</v>
      </c>
      <c r="T7269" s="1">
        <f t="shared" si="567"/>
        <v>2023</v>
      </c>
      <c r="U7269" s="1" t="str">
        <f t="shared" si="568"/>
        <v>Medium</v>
      </c>
      <c r="V7269" s="1" t="str">
        <f t="shared" si="569"/>
        <v>Normal</v>
      </c>
    </row>
    <row r="7270" spans="1:22" x14ac:dyDescent="0.2">
      <c r="A7270" s="1" t="s">
        <v>15303</v>
      </c>
      <c r="B7270" s="2">
        <v>45222</v>
      </c>
      <c r="C7270" s="1" t="s">
        <v>8010</v>
      </c>
      <c r="D7270">
        <v>61</v>
      </c>
      <c r="E7270" s="1" t="s">
        <v>8003</v>
      </c>
      <c r="F7270" s="1" t="s">
        <v>8004</v>
      </c>
      <c r="G7270" s="1" t="s">
        <v>8044</v>
      </c>
      <c r="H7270">
        <v>5</v>
      </c>
      <c r="I7270">
        <v>7</v>
      </c>
      <c r="J7270" s="1" t="s">
        <v>8027</v>
      </c>
      <c r="K7270">
        <v>8</v>
      </c>
      <c r="L7270">
        <v>6</v>
      </c>
      <c r="M7270">
        <v>1</v>
      </c>
      <c r="N7270" s="1" t="s">
        <v>8011</v>
      </c>
      <c r="O7270" s="1" t="s">
        <v>8008</v>
      </c>
      <c r="P7270">
        <v>0.97</v>
      </c>
      <c r="Q7270">
        <v>1</v>
      </c>
      <c r="R7270" t="str">
        <f t="shared" si="565"/>
        <v>ADULT</v>
      </c>
      <c r="S7270" s="1" t="str">
        <f t="shared" si="566"/>
        <v>Oct</v>
      </c>
      <c r="T7270" s="1">
        <f t="shared" si="567"/>
        <v>2023</v>
      </c>
      <c r="U7270" s="1" t="str">
        <f t="shared" si="568"/>
        <v>High</v>
      </c>
      <c r="V7270" s="1" t="str">
        <f t="shared" si="569"/>
        <v>Normal</v>
      </c>
    </row>
    <row r="7271" spans="1:22" x14ac:dyDescent="0.2">
      <c r="A7271" s="1" t="s">
        <v>15304</v>
      </c>
      <c r="B7271" s="2">
        <v>45220</v>
      </c>
      <c r="C7271" s="1" t="s">
        <v>8010</v>
      </c>
      <c r="D7271">
        <v>43</v>
      </c>
      <c r="E7271" s="1" t="s">
        <v>8003</v>
      </c>
      <c r="F7271" s="1" t="s">
        <v>8014</v>
      </c>
      <c r="G7271" s="1" t="s">
        <v>8026</v>
      </c>
      <c r="H7271">
        <v>3</v>
      </c>
      <c r="I7271">
        <v>6</v>
      </c>
      <c r="J7271" s="1" t="s">
        <v>8006</v>
      </c>
      <c r="K7271">
        <v>6</v>
      </c>
      <c r="L7271">
        <v>2</v>
      </c>
      <c r="M7271">
        <v>1</v>
      </c>
      <c r="N7271" s="1" t="s">
        <v>8038</v>
      </c>
      <c r="O7271" s="1" t="s">
        <v>8008</v>
      </c>
      <c r="P7271">
        <v>0.41</v>
      </c>
      <c r="Q7271">
        <v>0</v>
      </c>
      <c r="R7271" t="str">
        <f t="shared" si="565"/>
        <v>ADULT</v>
      </c>
      <c r="S7271" s="1" t="str">
        <f t="shared" si="566"/>
        <v>Oct</v>
      </c>
      <c r="T7271" s="1">
        <f t="shared" si="567"/>
        <v>2023</v>
      </c>
      <c r="U7271" s="1" t="str">
        <f t="shared" si="568"/>
        <v>Medium</v>
      </c>
      <c r="V7271" s="1" t="str">
        <f t="shared" si="569"/>
        <v>Normal</v>
      </c>
    </row>
    <row r="7272" spans="1:22" x14ac:dyDescent="0.2">
      <c r="A7272" s="1" t="s">
        <v>15305</v>
      </c>
      <c r="B7272" s="2">
        <v>45159</v>
      </c>
      <c r="C7272" s="1" t="s">
        <v>8019</v>
      </c>
      <c r="D7272">
        <v>28</v>
      </c>
      <c r="E7272" s="1" t="s">
        <v>8003</v>
      </c>
      <c r="F7272" s="1" t="s">
        <v>8022</v>
      </c>
      <c r="G7272" s="1" t="s">
        <v>8005</v>
      </c>
      <c r="H7272">
        <v>2</v>
      </c>
      <c r="I7272">
        <v>5</v>
      </c>
      <c r="J7272" s="1" t="s">
        <v>8006</v>
      </c>
      <c r="K7272">
        <v>3</v>
      </c>
      <c r="L7272">
        <v>2</v>
      </c>
      <c r="M7272">
        <v>0</v>
      </c>
      <c r="N7272" s="1" t="s">
        <v>8011</v>
      </c>
      <c r="O7272" s="1" t="s">
        <v>8008</v>
      </c>
      <c r="P7272">
        <v>0.18</v>
      </c>
      <c r="Q7272">
        <v>0</v>
      </c>
      <c r="R7272" t="str">
        <f t="shared" si="565"/>
        <v>YOUNG ADULT</v>
      </c>
      <c r="S7272" s="1" t="str">
        <f t="shared" si="566"/>
        <v>Aug</v>
      </c>
      <c r="T7272" s="1">
        <f t="shared" si="567"/>
        <v>2023</v>
      </c>
      <c r="U7272" s="1" t="str">
        <f t="shared" si="568"/>
        <v>Low</v>
      </c>
      <c r="V7272" s="1" t="str">
        <f t="shared" si="569"/>
        <v>Normal</v>
      </c>
    </row>
    <row r="7273" spans="1:22" x14ac:dyDescent="0.2">
      <c r="A7273" s="1" t="s">
        <v>15306</v>
      </c>
      <c r="B7273" s="2">
        <v>44920</v>
      </c>
      <c r="C7273" s="1" t="s">
        <v>8031</v>
      </c>
      <c r="D7273">
        <v>62</v>
      </c>
      <c r="E7273" s="1" t="s">
        <v>8003</v>
      </c>
      <c r="F7273" s="1" t="s">
        <v>8004</v>
      </c>
      <c r="G7273" s="1" t="s">
        <v>8048</v>
      </c>
      <c r="H7273">
        <v>4</v>
      </c>
      <c r="I7273">
        <v>11</v>
      </c>
      <c r="J7273" s="1" t="s">
        <v>8016</v>
      </c>
      <c r="K7273">
        <v>7</v>
      </c>
      <c r="L7273">
        <v>4</v>
      </c>
      <c r="M7273">
        <v>1</v>
      </c>
      <c r="N7273" s="1" t="s">
        <v>8011</v>
      </c>
      <c r="O7273" s="1" t="s">
        <v>8008</v>
      </c>
      <c r="P7273">
        <v>0.94</v>
      </c>
      <c r="Q7273">
        <v>0</v>
      </c>
      <c r="R7273" t="str">
        <f t="shared" si="565"/>
        <v>ADULT</v>
      </c>
      <c r="S7273" s="1" t="str">
        <f t="shared" si="566"/>
        <v>Dec</v>
      </c>
      <c r="T7273" s="1">
        <f t="shared" si="567"/>
        <v>2022</v>
      </c>
      <c r="U7273" s="1" t="str">
        <f t="shared" si="568"/>
        <v>High</v>
      </c>
      <c r="V7273" s="1" t="str">
        <f t="shared" si="569"/>
        <v>Normal</v>
      </c>
    </row>
    <row r="7274" spans="1:22" x14ac:dyDescent="0.2">
      <c r="A7274" s="1" t="s">
        <v>15307</v>
      </c>
      <c r="B7274" s="2">
        <v>44439</v>
      </c>
      <c r="C7274" s="1" t="s">
        <v>8019</v>
      </c>
      <c r="D7274">
        <v>73</v>
      </c>
      <c r="E7274" s="1" t="s">
        <v>8003</v>
      </c>
      <c r="F7274" s="1" t="s">
        <v>8014</v>
      </c>
      <c r="G7274" s="1" t="s">
        <v>8029</v>
      </c>
      <c r="H7274">
        <v>6</v>
      </c>
      <c r="I7274">
        <v>5</v>
      </c>
      <c r="J7274" s="1" t="s">
        <v>8016</v>
      </c>
      <c r="K7274">
        <v>10</v>
      </c>
      <c r="L7274">
        <v>4</v>
      </c>
      <c r="M7274">
        <v>4</v>
      </c>
      <c r="N7274" s="1" t="s">
        <v>8007</v>
      </c>
      <c r="O7274" s="1" t="s">
        <v>8017</v>
      </c>
      <c r="P7274">
        <v>0.97</v>
      </c>
      <c r="Q7274">
        <v>0</v>
      </c>
      <c r="R7274" t="str">
        <f t="shared" si="565"/>
        <v>SENIOR</v>
      </c>
      <c r="S7274" s="1" t="str">
        <f t="shared" si="566"/>
        <v>Aug</v>
      </c>
      <c r="T7274" s="1">
        <f t="shared" si="567"/>
        <v>2021</v>
      </c>
      <c r="U7274" s="1" t="str">
        <f t="shared" si="568"/>
        <v>High</v>
      </c>
      <c r="V7274" s="1" t="str">
        <f t="shared" si="569"/>
        <v>Frequent</v>
      </c>
    </row>
    <row r="7275" spans="1:22" x14ac:dyDescent="0.2">
      <c r="A7275" s="1" t="s">
        <v>15308</v>
      </c>
      <c r="B7275" s="2">
        <v>44251</v>
      </c>
      <c r="C7275" s="1" t="s">
        <v>8031</v>
      </c>
      <c r="D7275">
        <v>54</v>
      </c>
      <c r="E7275" s="1" t="s">
        <v>8003</v>
      </c>
      <c r="F7275" s="1" t="s">
        <v>8004</v>
      </c>
      <c r="G7275" s="1" t="s">
        <v>8005</v>
      </c>
      <c r="H7275">
        <v>4</v>
      </c>
      <c r="I7275">
        <v>7</v>
      </c>
      <c r="J7275" s="1" t="s">
        <v>8041</v>
      </c>
      <c r="K7275">
        <v>8</v>
      </c>
      <c r="L7275">
        <v>3</v>
      </c>
      <c r="M7275">
        <v>1</v>
      </c>
      <c r="N7275" s="1" t="s">
        <v>8011</v>
      </c>
      <c r="O7275" s="1" t="s">
        <v>8008</v>
      </c>
      <c r="P7275">
        <v>0.65</v>
      </c>
      <c r="Q7275">
        <v>0</v>
      </c>
      <c r="R7275" t="str">
        <f t="shared" si="565"/>
        <v>ADULT</v>
      </c>
      <c r="S7275" s="1" t="str">
        <f t="shared" si="566"/>
        <v>Feb</v>
      </c>
      <c r="T7275" s="1">
        <f t="shared" si="567"/>
        <v>2021</v>
      </c>
      <c r="U7275" s="1" t="str">
        <f t="shared" si="568"/>
        <v>Medium</v>
      </c>
      <c r="V7275" s="1" t="str">
        <f t="shared" si="569"/>
        <v>Normal</v>
      </c>
    </row>
    <row r="7276" spans="1:22" x14ac:dyDescent="0.2">
      <c r="A7276" s="1" t="s">
        <v>15309</v>
      </c>
      <c r="B7276" s="2">
        <v>44305</v>
      </c>
      <c r="C7276" s="1" t="s">
        <v>8002</v>
      </c>
      <c r="D7276">
        <v>82</v>
      </c>
      <c r="E7276" s="1" t="s">
        <v>8003</v>
      </c>
      <c r="F7276" s="1" t="s">
        <v>8032</v>
      </c>
      <c r="G7276" s="1" t="s">
        <v>8015</v>
      </c>
      <c r="H7276">
        <v>5</v>
      </c>
      <c r="I7276">
        <v>5</v>
      </c>
      <c r="J7276" s="1" t="s">
        <v>8016</v>
      </c>
      <c r="K7276">
        <v>8</v>
      </c>
      <c r="L7276">
        <v>7</v>
      </c>
      <c r="M7276">
        <v>2</v>
      </c>
      <c r="N7276" s="1" t="s">
        <v>8007</v>
      </c>
      <c r="O7276" s="1" t="s">
        <v>8008</v>
      </c>
      <c r="P7276">
        <v>0.97</v>
      </c>
      <c r="Q7276">
        <v>1</v>
      </c>
      <c r="R7276" t="str">
        <f t="shared" si="565"/>
        <v>SENIOR</v>
      </c>
      <c r="S7276" s="1" t="str">
        <f t="shared" si="566"/>
        <v>Apr</v>
      </c>
      <c r="T7276" s="1">
        <f t="shared" si="567"/>
        <v>2021</v>
      </c>
      <c r="U7276" s="1" t="str">
        <f t="shared" si="568"/>
        <v>High</v>
      </c>
      <c r="V7276" s="1" t="str">
        <f t="shared" si="569"/>
        <v>Normal</v>
      </c>
    </row>
    <row r="7277" spans="1:22" x14ac:dyDescent="0.2">
      <c r="A7277" s="1" t="s">
        <v>15310</v>
      </c>
      <c r="B7277" s="2">
        <v>44551</v>
      </c>
      <c r="C7277" s="1" t="s">
        <v>8031</v>
      </c>
      <c r="D7277">
        <v>46</v>
      </c>
      <c r="E7277" s="1" t="s">
        <v>8013</v>
      </c>
      <c r="F7277" s="1" t="s">
        <v>8004</v>
      </c>
      <c r="G7277" s="1" t="s">
        <v>8035</v>
      </c>
      <c r="H7277">
        <v>3</v>
      </c>
      <c r="I7277">
        <v>12</v>
      </c>
      <c r="J7277" s="1" t="s">
        <v>8006</v>
      </c>
      <c r="K7277">
        <v>6</v>
      </c>
      <c r="L7277">
        <v>2</v>
      </c>
      <c r="M7277">
        <v>2</v>
      </c>
      <c r="N7277" s="1" t="s">
        <v>8011</v>
      </c>
      <c r="O7277" s="1" t="s">
        <v>8008</v>
      </c>
      <c r="P7277">
        <v>0.89</v>
      </c>
      <c r="Q7277">
        <v>1</v>
      </c>
      <c r="R7277" t="str">
        <f t="shared" si="565"/>
        <v>ADULT</v>
      </c>
      <c r="S7277" s="1" t="str">
        <f t="shared" si="566"/>
        <v>Dec</v>
      </c>
      <c r="T7277" s="1">
        <f t="shared" si="567"/>
        <v>2021</v>
      </c>
      <c r="U7277" s="1" t="str">
        <f t="shared" si="568"/>
        <v>High</v>
      </c>
      <c r="V7277" s="1" t="str">
        <f t="shared" si="569"/>
        <v>Normal</v>
      </c>
    </row>
    <row r="7278" spans="1:22" x14ac:dyDescent="0.2">
      <c r="A7278" s="1" t="s">
        <v>15311</v>
      </c>
      <c r="B7278" s="2">
        <v>44748</v>
      </c>
      <c r="C7278" s="1" t="s">
        <v>8019</v>
      </c>
      <c r="D7278">
        <v>40</v>
      </c>
      <c r="E7278" s="1" t="s">
        <v>8013</v>
      </c>
      <c r="F7278" s="1" t="s">
        <v>8004</v>
      </c>
      <c r="G7278" s="1" t="s">
        <v>8015</v>
      </c>
      <c r="H7278">
        <v>5</v>
      </c>
      <c r="I7278">
        <v>6</v>
      </c>
      <c r="J7278" s="1" t="s">
        <v>8016</v>
      </c>
      <c r="K7278">
        <v>8</v>
      </c>
      <c r="L7278">
        <v>4</v>
      </c>
      <c r="M7278">
        <v>1</v>
      </c>
      <c r="N7278" s="1" t="s">
        <v>8038</v>
      </c>
      <c r="O7278" s="1" t="s">
        <v>8008</v>
      </c>
      <c r="P7278">
        <v>0.66</v>
      </c>
      <c r="Q7278">
        <v>1</v>
      </c>
      <c r="R7278" t="str">
        <f t="shared" si="565"/>
        <v>ADULT</v>
      </c>
      <c r="S7278" s="1" t="str">
        <f t="shared" si="566"/>
        <v>Jul</v>
      </c>
      <c r="T7278" s="1">
        <f t="shared" si="567"/>
        <v>2022</v>
      </c>
      <c r="U7278" s="1" t="str">
        <f t="shared" si="568"/>
        <v>Medium</v>
      </c>
      <c r="V7278" s="1" t="str">
        <f t="shared" si="569"/>
        <v>Normal</v>
      </c>
    </row>
    <row r="7279" spans="1:22" x14ac:dyDescent="0.2">
      <c r="A7279" s="1" t="s">
        <v>15312</v>
      </c>
      <c r="B7279" s="2">
        <v>45284</v>
      </c>
      <c r="C7279" s="1" t="s">
        <v>8031</v>
      </c>
      <c r="D7279">
        <v>56</v>
      </c>
      <c r="E7279" s="1" t="s">
        <v>8003</v>
      </c>
      <c r="F7279" s="1" t="s">
        <v>8037</v>
      </c>
      <c r="G7279" s="1" t="s">
        <v>8048</v>
      </c>
      <c r="H7279">
        <v>6</v>
      </c>
      <c r="I7279">
        <v>11</v>
      </c>
      <c r="J7279" s="1" t="s">
        <v>8006</v>
      </c>
      <c r="K7279">
        <v>9</v>
      </c>
      <c r="L7279">
        <v>5</v>
      </c>
      <c r="M7279">
        <v>2</v>
      </c>
      <c r="N7279" s="1" t="s">
        <v>8011</v>
      </c>
      <c r="O7279" s="1" t="s">
        <v>8017</v>
      </c>
      <c r="P7279">
        <v>0.97</v>
      </c>
      <c r="Q7279">
        <v>1</v>
      </c>
      <c r="R7279" t="str">
        <f t="shared" si="565"/>
        <v>ADULT</v>
      </c>
      <c r="S7279" s="1" t="str">
        <f t="shared" si="566"/>
        <v>Dec</v>
      </c>
      <c r="T7279" s="1">
        <f t="shared" si="567"/>
        <v>2023</v>
      </c>
      <c r="U7279" s="1" t="str">
        <f t="shared" si="568"/>
        <v>High</v>
      </c>
      <c r="V7279" s="1" t="str">
        <f t="shared" si="569"/>
        <v>Normal</v>
      </c>
    </row>
    <row r="7280" spans="1:22" x14ac:dyDescent="0.2">
      <c r="A7280" s="1" t="s">
        <v>15313</v>
      </c>
      <c r="B7280" s="2">
        <v>44673</v>
      </c>
      <c r="C7280" s="1" t="s">
        <v>8002</v>
      </c>
      <c r="D7280">
        <v>56</v>
      </c>
      <c r="E7280" s="1" t="s">
        <v>8013</v>
      </c>
      <c r="F7280" s="1" t="s">
        <v>8032</v>
      </c>
      <c r="G7280" s="1" t="s">
        <v>8005</v>
      </c>
      <c r="H7280">
        <v>4</v>
      </c>
      <c r="I7280">
        <v>6</v>
      </c>
      <c r="J7280" s="1" t="s">
        <v>8027</v>
      </c>
      <c r="K7280">
        <v>6</v>
      </c>
      <c r="L7280">
        <v>4</v>
      </c>
      <c r="M7280">
        <v>2</v>
      </c>
      <c r="N7280" s="1" t="s">
        <v>8011</v>
      </c>
      <c r="O7280" s="1" t="s">
        <v>8008</v>
      </c>
      <c r="P7280">
        <v>0.76</v>
      </c>
      <c r="Q7280">
        <v>1</v>
      </c>
      <c r="R7280" t="str">
        <f t="shared" si="565"/>
        <v>ADULT</v>
      </c>
      <c r="S7280" s="1" t="str">
        <f t="shared" si="566"/>
        <v>Apr</v>
      </c>
      <c r="T7280" s="1">
        <f t="shared" si="567"/>
        <v>2022</v>
      </c>
      <c r="U7280" s="1" t="str">
        <f t="shared" si="568"/>
        <v>High</v>
      </c>
      <c r="V7280" s="1" t="str">
        <f t="shared" si="569"/>
        <v>Normal</v>
      </c>
    </row>
    <row r="7281" spans="1:22" x14ac:dyDescent="0.2">
      <c r="A7281" s="1" t="s">
        <v>15314</v>
      </c>
      <c r="B7281" s="2">
        <v>44771</v>
      </c>
      <c r="C7281" s="1" t="s">
        <v>8019</v>
      </c>
      <c r="D7281">
        <v>71</v>
      </c>
      <c r="E7281" s="1" t="s">
        <v>8013</v>
      </c>
      <c r="F7281" s="1" t="s">
        <v>8037</v>
      </c>
      <c r="G7281" s="1" t="s">
        <v>8005</v>
      </c>
      <c r="H7281">
        <v>5</v>
      </c>
      <c r="I7281">
        <v>6</v>
      </c>
      <c r="J7281" s="1" t="s">
        <v>8006</v>
      </c>
      <c r="K7281">
        <v>8</v>
      </c>
      <c r="L7281">
        <v>4</v>
      </c>
      <c r="M7281">
        <v>2</v>
      </c>
      <c r="N7281" s="1" t="s">
        <v>8007</v>
      </c>
      <c r="O7281" s="1" t="s">
        <v>8008</v>
      </c>
      <c r="P7281">
        <v>0.97</v>
      </c>
      <c r="Q7281">
        <v>1</v>
      </c>
      <c r="R7281" t="str">
        <f t="shared" si="565"/>
        <v>SENIOR</v>
      </c>
      <c r="S7281" s="1" t="str">
        <f t="shared" si="566"/>
        <v>Jul</v>
      </c>
      <c r="T7281" s="1">
        <f t="shared" si="567"/>
        <v>2022</v>
      </c>
      <c r="U7281" s="1" t="str">
        <f t="shared" si="568"/>
        <v>High</v>
      </c>
      <c r="V7281" s="1" t="str">
        <f t="shared" si="569"/>
        <v>Normal</v>
      </c>
    </row>
    <row r="7282" spans="1:22" x14ac:dyDescent="0.2">
      <c r="A7282" s="1" t="s">
        <v>15315</v>
      </c>
      <c r="B7282" s="2">
        <v>44958</v>
      </c>
      <c r="C7282" s="1" t="s">
        <v>8031</v>
      </c>
      <c r="D7282">
        <v>44</v>
      </c>
      <c r="E7282" s="1" t="s">
        <v>8013</v>
      </c>
      <c r="F7282" s="1" t="s">
        <v>8037</v>
      </c>
      <c r="G7282" s="1" t="s">
        <v>8035</v>
      </c>
      <c r="H7282">
        <v>3</v>
      </c>
      <c r="I7282">
        <v>11</v>
      </c>
      <c r="J7282" s="1" t="s">
        <v>8041</v>
      </c>
      <c r="K7282">
        <v>4</v>
      </c>
      <c r="L7282">
        <v>2</v>
      </c>
      <c r="M7282">
        <v>2</v>
      </c>
      <c r="N7282" s="1" t="s">
        <v>8011</v>
      </c>
      <c r="O7282" s="1" t="s">
        <v>8008</v>
      </c>
      <c r="P7282">
        <v>0.95</v>
      </c>
      <c r="Q7282">
        <v>1</v>
      </c>
      <c r="R7282" t="str">
        <f t="shared" si="565"/>
        <v>ADULT</v>
      </c>
      <c r="S7282" s="1" t="str">
        <f t="shared" si="566"/>
        <v>Feb</v>
      </c>
      <c r="T7282" s="1">
        <f t="shared" si="567"/>
        <v>2023</v>
      </c>
      <c r="U7282" s="1" t="str">
        <f t="shared" si="568"/>
        <v>High</v>
      </c>
      <c r="V7282" s="1" t="str">
        <f t="shared" si="569"/>
        <v>Normal</v>
      </c>
    </row>
    <row r="7283" spans="1:22" x14ac:dyDescent="0.2">
      <c r="A7283" s="1" t="s">
        <v>15316</v>
      </c>
      <c r="B7283" s="2">
        <v>44394</v>
      </c>
      <c r="C7283" s="1" t="s">
        <v>8019</v>
      </c>
      <c r="D7283">
        <v>81</v>
      </c>
      <c r="E7283" s="1" t="s">
        <v>8003</v>
      </c>
      <c r="F7283" s="1" t="s">
        <v>8037</v>
      </c>
      <c r="G7283" s="1" t="s">
        <v>8015</v>
      </c>
      <c r="H7283">
        <v>6</v>
      </c>
      <c r="I7283">
        <v>8</v>
      </c>
      <c r="J7283" s="1" t="s">
        <v>8041</v>
      </c>
      <c r="K7283">
        <v>10</v>
      </c>
      <c r="L7283">
        <v>4</v>
      </c>
      <c r="M7283">
        <v>2</v>
      </c>
      <c r="N7283" s="1" t="s">
        <v>8007</v>
      </c>
      <c r="O7283" s="1" t="s">
        <v>8017</v>
      </c>
      <c r="P7283">
        <v>0.97</v>
      </c>
      <c r="Q7283">
        <v>1</v>
      </c>
      <c r="R7283" t="str">
        <f t="shared" si="565"/>
        <v>SENIOR</v>
      </c>
      <c r="S7283" s="1" t="str">
        <f t="shared" si="566"/>
        <v>Jul</v>
      </c>
      <c r="T7283" s="1">
        <f t="shared" si="567"/>
        <v>2021</v>
      </c>
      <c r="U7283" s="1" t="str">
        <f t="shared" si="568"/>
        <v>High</v>
      </c>
      <c r="V7283" s="1" t="str">
        <f t="shared" si="569"/>
        <v>Normal</v>
      </c>
    </row>
    <row r="7284" spans="1:22" x14ac:dyDescent="0.2">
      <c r="A7284" s="1" t="s">
        <v>15317</v>
      </c>
      <c r="B7284" s="2">
        <v>45218</v>
      </c>
      <c r="C7284" s="1" t="s">
        <v>8010</v>
      </c>
      <c r="D7284">
        <v>91</v>
      </c>
      <c r="E7284" s="1" t="s">
        <v>8003</v>
      </c>
      <c r="F7284" s="1" t="s">
        <v>8037</v>
      </c>
      <c r="G7284" s="1" t="s">
        <v>8005</v>
      </c>
      <c r="H7284">
        <v>6</v>
      </c>
      <c r="I7284">
        <v>8</v>
      </c>
      <c r="J7284" s="1" t="s">
        <v>8016</v>
      </c>
      <c r="K7284">
        <v>9</v>
      </c>
      <c r="L7284">
        <v>6</v>
      </c>
      <c r="M7284">
        <v>2</v>
      </c>
      <c r="N7284" s="1" t="s">
        <v>8007</v>
      </c>
      <c r="O7284" s="1" t="s">
        <v>8017</v>
      </c>
      <c r="P7284">
        <v>0.97</v>
      </c>
      <c r="Q7284">
        <v>1</v>
      </c>
      <c r="R7284" t="str">
        <f t="shared" si="565"/>
        <v>SENIOR</v>
      </c>
      <c r="S7284" s="1" t="str">
        <f t="shared" si="566"/>
        <v>Oct</v>
      </c>
      <c r="T7284" s="1">
        <f t="shared" si="567"/>
        <v>2023</v>
      </c>
      <c r="U7284" s="1" t="str">
        <f t="shared" si="568"/>
        <v>High</v>
      </c>
      <c r="V7284" s="1" t="str">
        <f t="shared" si="569"/>
        <v>Normal</v>
      </c>
    </row>
    <row r="7285" spans="1:22" x14ac:dyDescent="0.2">
      <c r="A7285" s="1" t="s">
        <v>15318</v>
      </c>
      <c r="B7285" s="2">
        <v>44776</v>
      </c>
      <c r="C7285" s="1" t="s">
        <v>8019</v>
      </c>
      <c r="D7285">
        <v>57</v>
      </c>
      <c r="E7285" s="1" t="s">
        <v>8013</v>
      </c>
      <c r="F7285" s="1" t="s">
        <v>8022</v>
      </c>
      <c r="G7285" s="1" t="s">
        <v>8026</v>
      </c>
      <c r="H7285">
        <v>4</v>
      </c>
      <c r="I7285">
        <v>9</v>
      </c>
      <c r="J7285" s="1" t="s">
        <v>8016</v>
      </c>
      <c r="K7285">
        <v>7</v>
      </c>
      <c r="L7285">
        <v>3</v>
      </c>
      <c r="M7285">
        <v>1</v>
      </c>
      <c r="N7285" s="1" t="s">
        <v>8038</v>
      </c>
      <c r="O7285" s="1" t="s">
        <v>8008</v>
      </c>
      <c r="P7285">
        <v>0.53</v>
      </c>
      <c r="Q7285">
        <v>1</v>
      </c>
      <c r="R7285" t="str">
        <f t="shared" si="565"/>
        <v>ADULT</v>
      </c>
      <c r="S7285" s="1" t="str">
        <f t="shared" si="566"/>
        <v>Aug</v>
      </c>
      <c r="T7285" s="1">
        <f t="shared" si="567"/>
        <v>2022</v>
      </c>
      <c r="U7285" s="1" t="str">
        <f t="shared" si="568"/>
        <v>Medium</v>
      </c>
      <c r="V7285" s="1" t="str">
        <f t="shared" si="569"/>
        <v>Normal</v>
      </c>
    </row>
    <row r="7286" spans="1:22" x14ac:dyDescent="0.2">
      <c r="A7286" s="1" t="s">
        <v>15319</v>
      </c>
      <c r="B7286" s="2">
        <v>44499</v>
      </c>
      <c r="C7286" s="1" t="s">
        <v>8010</v>
      </c>
      <c r="D7286">
        <v>79</v>
      </c>
      <c r="E7286" s="1" t="s">
        <v>8003</v>
      </c>
      <c r="F7286" s="1" t="s">
        <v>8037</v>
      </c>
      <c r="G7286" s="1" t="s">
        <v>8005</v>
      </c>
      <c r="H7286">
        <v>5</v>
      </c>
      <c r="I7286">
        <v>7</v>
      </c>
      <c r="J7286" s="1" t="s">
        <v>8016</v>
      </c>
      <c r="K7286">
        <v>8</v>
      </c>
      <c r="L7286">
        <v>5</v>
      </c>
      <c r="M7286">
        <v>2</v>
      </c>
      <c r="N7286" s="1" t="s">
        <v>8007</v>
      </c>
      <c r="O7286" s="1" t="s">
        <v>8008</v>
      </c>
      <c r="P7286">
        <v>0.97</v>
      </c>
      <c r="Q7286">
        <v>1</v>
      </c>
      <c r="R7286" t="str">
        <f t="shared" si="565"/>
        <v>SENIOR</v>
      </c>
      <c r="S7286" s="1" t="str">
        <f t="shared" si="566"/>
        <v>Oct</v>
      </c>
      <c r="T7286" s="1">
        <f t="shared" si="567"/>
        <v>2021</v>
      </c>
      <c r="U7286" s="1" t="str">
        <f t="shared" si="568"/>
        <v>High</v>
      </c>
      <c r="V7286" s="1" t="str">
        <f t="shared" si="569"/>
        <v>Normal</v>
      </c>
    </row>
    <row r="7287" spans="1:22" x14ac:dyDescent="0.2">
      <c r="A7287" s="1" t="s">
        <v>15320</v>
      </c>
      <c r="B7287" s="2">
        <v>45220</v>
      </c>
      <c r="C7287" s="1" t="s">
        <v>8010</v>
      </c>
      <c r="D7287">
        <v>40</v>
      </c>
      <c r="E7287" s="1" t="s">
        <v>8003</v>
      </c>
      <c r="F7287" s="1" t="s">
        <v>8022</v>
      </c>
      <c r="G7287" s="1" t="s">
        <v>8020</v>
      </c>
      <c r="H7287">
        <v>4</v>
      </c>
      <c r="I7287">
        <v>10</v>
      </c>
      <c r="J7287" s="1" t="s">
        <v>8016</v>
      </c>
      <c r="K7287">
        <v>7</v>
      </c>
      <c r="L7287">
        <v>2</v>
      </c>
      <c r="M7287">
        <v>1</v>
      </c>
      <c r="N7287" s="1" t="s">
        <v>8023</v>
      </c>
      <c r="O7287" s="1" t="s">
        <v>8008</v>
      </c>
      <c r="P7287">
        <v>0.78</v>
      </c>
      <c r="Q7287">
        <v>1</v>
      </c>
      <c r="R7287" t="str">
        <f t="shared" si="565"/>
        <v>ADULT</v>
      </c>
      <c r="S7287" s="1" t="str">
        <f t="shared" si="566"/>
        <v>Oct</v>
      </c>
      <c r="T7287" s="1">
        <f t="shared" si="567"/>
        <v>2023</v>
      </c>
      <c r="U7287" s="1" t="str">
        <f t="shared" si="568"/>
        <v>High</v>
      </c>
      <c r="V7287" s="1" t="str">
        <f t="shared" si="569"/>
        <v>Normal</v>
      </c>
    </row>
    <row r="7288" spans="1:22" x14ac:dyDescent="0.2">
      <c r="A7288" s="1" t="s">
        <v>15321</v>
      </c>
      <c r="B7288" s="2">
        <v>44881</v>
      </c>
      <c r="C7288" s="1" t="s">
        <v>8010</v>
      </c>
      <c r="D7288">
        <v>76</v>
      </c>
      <c r="E7288" s="1" t="s">
        <v>8003</v>
      </c>
      <c r="F7288" s="1" t="s">
        <v>8022</v>
      </c>
      <c r="G7288" s="1" t="s">
        <v>8026</v>
      </c>
      <c r="H7288">
        <v>6</v>
      </c>
      <c r="I7288">
        <v>7</v>
      </c>
      <c r="J7288" s="1" t="s">
        <v>8016</v>
      </c>
      <c r="K7288">
        <v>10</v>
      </c>
      <c r="L7288">
        <v>6</v>
      </c>
      <c r="M7288">
        <v>2</v>
      </c>
      <c r="N7288" s="1" t="s">
        <v>8007</v>
      </c>
      <c r="O7288" s="1" t="s">
        <v>8017</v>
      </c>
      <c r="P7288">
        <v>0.97</v>
      </c>
      <c r="Q7288">
        <v>1</v>
      </c>
      <c r="R7288" t="str">
        <f t="shared" si="565"/>
        <v>SENIOR</v>
      </c>
      <c r="S7288" s="1" t="str">
        <f t="shared" si="566"/>
        <v>Nov</v>
      </c>
      <c r="T7288" s="1">
        <f t="shared" si="567"/>
        <v>2022</v>
      </c>
      <c r="U7288" s="1" t="str">
        <f t="shared" si="568"/>
        <v>High</v>
      </c>
      <c r="V7288" s="1" t="str">
        <f t="shared" si="569"/>
        <v>Normal</v>
      </c>
    </row>
    <row r="7289" spans="1:22" x14ac:dyDescent="0.2">
      <c r="A7289" s="1" t="s">
        <v>15322</v>
      </c>
      <c r="B7289" s="2">
        <v>44726</v>
      </c>
      <c r="C7289" s="1" t="s">
        <v>8019</v>
      </c>
      <c r="D7289">
        <v>75</v>
      </c>
      <c r="E7289" s="1" t="s">
        <v>8003</v>
      </c>
      <c r="F7289" s="1" t="s">
        <v>8022</v>
      </c>
      <c r="G7289" s="1" t="s">
        <v>8005</v>
      </c>
      <c r="H7289">
        <v>5</v>
      </c>
      <c r="I7289">
        <v>8</v>
      </c>
      <c r="J7289" s="1" t="s">
        <v>8041</v>
      </c>
      <c r="K7289">
        <v>10</v>
      </c>
      <c r="L7289">
        <v>5</v>
      </c>
      <c r="M7289">
        <v>4</v>
      </c>
      <c r="N7289" s="1" t="s">
        <v>8007</v>
      </c>
      <c r="O7289" s="1" t="s">
        <v>8008</v>
      </c>
      <c r="P7289">
        <v>0.97</v>
      </c>
      <c r="Q7289">
        <v>1</v>
      </c>
      <c r="R7289" t="str">
        <f t="shared" si="565"/>
        <v>SENIOR</v>
      </c>
      <c r="S7289" s="1" t="str">
        <f t="shared" si="566"/>
        <v>Jun</v>
      </c>
      <c r="T7289" s="1">
        <f t="shared" si="567"/>
        <v>2022</v>
      </c>
      <c r="U7289" s="1" t="str">
        <f t="shared" si="568"/>
        <v>High</v>
      </c>
      <c r="V7289" s="1" t="str">
        <f t="shared" si="569"/>
        <v>Frequent</v>
      </c>
    </row>
    <row r="7290" spans="1:22" x14ac:dyDescent="0.2">
      <c r="A7290" s="1" t="s">
        <v>15323</v>
      </c>
      <c r="B7290" s="2">
        <v>44832</v>
      </c>
      <c r="C7290" s="1" t="s">
        <v>8010</v>
      </c>
      <c r="D7290">
        <v>72</v>
      </c>
      <c r="E7290" s="1" t="s">
        <v>8013</v>
      </c>
      <c r="F7290" s="1" t="s">
        <v>8004</v>
      </c>
      <c r="G7290" s="1" t="s">
        <v>8005</v>
      </c>
      <c r="H7290">
        <v>6</v>
      </c>
      <c r="I7290">
        <v>7</v>
      </c>
      <c r="J7290" s="1" t="s">
        <v>8027</v>
      </c>
      <c r="K7290">
        <v>9</v>
      </c>
      <c r="L7290">
        <v>4</v>
      </c>
      <c r="M7290">
        <v>4</v>
      </c>
      <c r="N7290" s="1" t="s">
        <v>8007</v>
      </c>
      <c r="O7290" s="1" t="s">
        <v>8017</v>
      </c>
      <c r="P7290">
        <v>0.97</v>
      </c>
      <c r="Q7290">
        <v>1</v>
      </c>
      <c r="R7290" t="str">
        <f t="shared" si="565"/>
        <v>SENIOR</v>
      </c>
      <c r="S7290" s="1" t="str">
        <f t="shared" si="566"/>
        <v>Sep</v>
      </c>
      <c r="T7290" s="1">
        <f t="shared" si="567"/>
        <v>2022</v>
      </c>
      <c r="U7290" s="1" t="str">
        <f t="shared" si="568"/>
        <v>High</v>
      </c>
      <c r="V7290" s="1" t="str">
        <f t="shared" si="569"/>
        <v>Frequent</v>
      </c>
    </row>
    <row r="7291" spans="1:22" x14ac:dyDescent="0.2">
      <c r="A7291" s="1" t="s">
        <v>15324</v>
      </c>
      <c r="B7291" s="2">
        <v>45016</v>
      </c>
      <c r="C7291" s="1" t="s">
        <v>8002</v>
      </c>
      <c r="D7291">
        <v>57</v>
      </c>
      <c r="E7291" s="1" t="s">
        <v>8003</v>
      </c>
      <c r="F7291" s="1" t="s">
        <v>8032</v>
      </c>
      <c r="G7291" s="1" t="s">
        <v>8020</v>
      </c>
      <c r="H7291">
        <v>4</v>
      </c>
      <c r="I7291">
        <v>11</v>
      </c>
      <c r="J7291" s="1" t="s">
        <v>8041</v>
      </c>
      <c r="K7291">
        <v>7</v>
      </c>
      <c r="L7291">
        <v>3</v>
      </c>
      <c r="M7291">
        <v>1</v>
      </c>
      <c r="N7291" s="1" t="s">
        <v>8011</v>
      </c>
      <c r="O7291" s="1" t="s">
        <v>8008</v>
      </c>
      <c r="P7291">
        <v>0.81</v>
      </c>
      <c r="Q7291">
        <v>1</v>
      </c>
      <c r="R7291" t="str">
        <f t="shared" si="565"/>
        <v>ADULT</v>
      </c>
      <c r="S7291" s="1" t="str">
        <f t="shared" si="566"/>
        <v>Mar</v>
      </c>
      <c r="T7291" s="1">
        <f t="shared" si="567"/>
        <v>2023</v>
      </c>
      <c r="U7291" s="1" t="str">
        <f t="shared" si="568"/>
        <v>High</v>
      </c>
      <c r="V7291" s="1" t="str">
        <f t="shared" si="569"/>
        <v>Normal</v>
      </c>
    </row>
    <row r="7292" spans="1:22" x14ac:dyDescent="0.2">
      <c r="A7292" s="1" t="s">
        <v>15325</v>
      </c>
      <c r="B7292" s="2">
        <v>44366</v>
      </c>
      <c r="C7292" s="1" t="s">
        <v>8019</v>
      </c>
      <c r="D7292">
        <v>18</v>
      </c>
      <c r="E7292" s="1" t="s">
        <v>8013</v>
      </c>
      <c r="F7292" s="1" t="s">
        <v>8004</v>
      </c>
      <c r="G7292" s="1" t="s">
        <v>8044</v>
      </c>
      <c r="H7292">
        <v>2</v>
      </c>
      <c r="I7292">
        <v>7</v>
      </c>
      <c r="J7292" s="1" t="s">
        <v>8016</v>
      </c>
      <c r="K7292">
        <v>3</v>
      </c>
      <c r="L7292">
        <v>3</v>
      </c>
      <c r="M7292">
        <v>2</v>
      </c>
      <c r="N7292" s="1" t="s">
        <v>8038</v>
      </c>
      <c r="O7292" s="1" t="s">
        <v>8050</v>
      </c>
      <c r="P7292">
        <v>0.78</v>
      </c>
      <c r="Q7292">
        <v>0</v>
      </c>
      <c r="R7292" t="str">
        <f t="shared" si="565"/>
        <v>YOUNG ADULT</v>
      </c>
      <c r="S7292" s="1" t="str">
        <f t="shared" si="566"/>
        <v>Jun</v>
      </c>
      <c r="T7292" s="1">
        <f t="shared" si="567"/>
        <v>2021</v>
      </c>
      <c r="U7292" s="1" t="str">
        <f t="shared" si="568"/>
        <v>High</v>
      </c>
      <c r="V7292" s="1" t="str">
        <f t="shared" si="569"/>
        <v>Normal</v>
      </c>
    </row>
    <row r="7293" spans="1:22" x14ac:dyDescent="0.2">
      <c r="A7293" s="1" t="s">
        <v>15326</v>
      </c>
      <c r="B7293" s="2">
        <v>45143</v>
      </c>
      <c r="C7293" s="1" t="s">
        <v>8019</v>
      </c>
      <c r="D7293">
        <v>47</v>
      </c>
      <c r="E7293" s="1" t="s">
        <v>8013</v>
      </c>
      <c r="F7293" s="1" t="s">
        <v>8022</v>
      </c>
      <c r="G7293" s="1" t="s">
        <v>8044</v>
      </c>
      <c r="H7293">
        <v>3</v>
      </c>
      <c r="I7293">
        <v>8</v>
      </c>
      <c r="J7293" s="1" t="s">
        <v>8016</v>
      </c>
      <c r="K7293">
        <v>6</v>
      </c>
      <c r="L7293">
        <v>2</v>
      </c>
      <c r="M7293">
        <v>1</v>
      </c>
      <c r="N7293" s="1" t="s">
        <v>8038</v>
      </c>
      <c r="O7293" s="1" t="s">
        <v>8008</v>
      </c>
      <c r="P7293">
        <v>0.67</v>
      </c>
      <c r="Q7293">
        <v>1</v>
      </c>
      <c r="R7293" t="str">
        <f t="shared" si="565"/>
        <v>ADULT</v>
      </c>
      <c r="S7293" s="1" t="str">
        <f t="shared" si="566"/>
        <v>Aug</v>
      </c>
      <c r="T7293" s="1">
        <f t="shared" si="567"/>
        <v>2023</v>
      </c>
      <c r="U7293" s="1" t="str">
        <f t="shared" si="568"/>
        <v>Medium</v>
      </c>
      <c r="V7293" s="1" t="str">
        <f t="shared" si="569"/>
        <v>Normal</v>
      </c>
    </row>
    <row r="7294" spans="1:22" x14ac:dyDescent="0.2">
      <c r="A7294" s="1" t="s">
        <v>15327</v>
      </c>
      <c r="B7294" s="2">
        <v>45247</v>
      </c>
      <c r="C7294" s="1" t="s">
        <v>8010</v>
      </c>
      <c r="D7294">
        <v>47</v>
      </c>
      <c r="E7294" s="1" t="s">
        <v>8013</v>
      </c>
      <c r="F7294" s="1" t="s">
        <v>8032</v>
      </c>
      <c r="G7294" s="1" t="s">
        <v>8044</v>
      </c>
      <c r="H7294">
        <v>3</v>
      </c>
      <c r="I7294">
        <v>7</v>
      </c>
      <c r="J7294" s="1" t="s">
        <v>8027</v>
      </c>
      <c r="K7294">
        <v>6</v>
      </c>
      <c r="L7294">
        <v>6</v>
      </c>
      <c r="M7294">
        <v>2</v>
      </c>
      <c r="N7294" s="1" t="s">
        <v>8038</v>
      </c>
      <c r="O7294" s="1" t="s">
        <v>8008</v>
      </c>
      <c r="P7294">
        <v>0.97</v>
      </c>
      <c r="Q7294">
        <v>1</v>
      </c>
      <c r="R7294" t="str">
        <f t="shared" si="565"/>
        <v>ADULT</v>
      </c>
      <c r="S7294" s="1" t="str">
        <f t="shared" si="566"/>
        <v>Nov</v>
      </c>
      <c r="T7294" s="1">
        <f t="shared" si="567"/>
        <v>2023</v>
      </c>
      <c r="U7294" s="1" t="str">
        <f t="shared" si="568"/>
        <v>High</v>
      </c>
      <c r="V7294" s="1" t="str">
        <f t="shared" si="569"/>
        <v>Normal</v>
      </c>
    </row>
    <row r="7295" spans="1:22" x14ac:dyDescent="0.2">
      <c r="A7295" s="1" t="s">
        <v>15328</v>
      </c>
      <c r="B7295" s="2">
        <v>44817</v>
      </c>
      <c r="C7295" s="1" t="s">
        <v>8010</v>
      </c>
      <c r="D7295">
        <v>41</v>
      </c>
      <c r="E7295" s="1" t="s">
        <v>8003</v>
      </c>
      <c r="F7295" s="1" t="s">
        <v>8004</v>
      </c>
      <c r="G7295" s="1" t="s">
        <v>8026</v>
      </c>
      <c r="H7295">
        <v>4</v>
      </c>
      <c r="I7295">
        <v>8</v>
      </c>
      <c r="J7295" s="1" t="s">
        <v>8006</v>
      </c>
      <c r="K7295">
        <v>9</v>
      </c>
      <c r="L7295">
        <v>2</v>
      </c>
      <c r="M7295">
        <v>1</v>
      </c>
      <c r="N7295" s="1" t="s">
        <v>8011</v>
      </c>
      <c r="O7295" s="1" t="s">
        <v>8008</v>
      </c>
      <c r="P7295">
        <v>0.5</v>
      </c>
      <c r="Q7295">
        <v>0</v>
      </c>
      <c r="R7295" t="str">
        <f t="shared" si="565"/>
        <v>ADULT</v>
      </c>
      <c r="S7295" s="1" t="str">
        <f t="shared" si="566"/>
        <v>Sep</v>
      </c>
      <c r="T7295" s="1">
        <f t="shared" si="567"/>
        <v>2022</v>
      </c>
      <c r="U7295" s="1" t="str">
        <f t="shared" si="568"/>
        <v>Medium</v>
      </c>
      <c r="V7295" s="1" t="str">
        <f t="shared" si="569"/>
        <v>Normal</v>
      </c>
    </row>
    <row r="7296" spans="1:22" x14ac:dyDescent="0.2">
      <c r="A7296" s="1" t="s">
        <v>15329</v>
      </c>
      <c r="B7296" s="2">
        <v>44944</v>
      </c>
      <c r="C7296" s="1" t="s">
        <v>8031</v>
      </c>
      <c r="D7296">
        <v>60</v>
      </c>
      <c r="E7296" s="1" t="s">
        <v>8003</v>
      </c>
      <c r="F7296" s="1" t="s">
        <v>8014</v>
      </c>
      <c r="G7296" s="1" t="s">
        <v>8048</v>
      </c>
      <c r="H7296">
        <v>4</v>
      </c>
      <c r="I7296">
        <v>10</v>
      </c>
      <c r="J7296" s="1" t="s">
        <v>8016</v>
      </c>
      <c r="K7296">
        <v>8</v>
      </c>
      <c r="L7296">
        <v>2</v>
      </c>
      <c r="M7296">
        <v>2</v>
      </c>
      <c r="N7296" s="1" t="s">
        <v>8011</v>
      </c>
      <c r="O7296" s="1" t="s">
        <v>8008</v>
      </c>
      <c r="P7296">
        <v>0.97</v>
      </c>
      <c r="Q7296">
        <v>1</v>
      </c>
      <c r="R7296" t="str">
        <f t="shared" si="565"/>
        <v>ADULT</v>
      </c>
      <c r="S7296" s="1" t="str">
        <f t="shared" si="566"/>
        <v>Jan</v>
      </c>
      <c r="T7296" s="1">
        <f t="shared" si="567"/>
        <v>2023</v>
      </c>
      <c r="U7296" s="1" t="str">
        <f t="shared" si="568"/>
        <v>High</v>
      </c>
      <c r="V7296" s="1" t="str">
        <f t="shared" si="569"/>
        <v>Normal</v>
      </c>
    </row>
    <row r="7297" spans="1:22" x14ac:dyDescent="0.2">
      <c r="A7297" s="1" t="s">
        <v>15330</v>
      </c>
      <c r="B7297" s="2">
        <v>45138</v>
      </c>
      <c r="C7297" s="1" t="s">
        <v>8019</v>
      </c>
      <c r="D7297">
        <v>50</v>
      </c>
      <c r="E7297" s="1" t="s">
        <v>8013</v>
      </c>
      <c r="F7297" s="1" t="s">
        <v>8004</v>
      </c>
      <c r="G7297" s="1" t="s">
        <v>8060</v>
      </c>
      <c r="H7297">
        <v>4</v>
      </c>
      <c r="I7297">
        <v>9</v>
      </c>
      <c r="J7297" s="1" t="s">
        <v>8027</v>
      </c>
      <c r="K7297">
        <v>7</v>
      </c>
      <c r="L7297">
        <v>2</v>
      </c>
      <c r="M7297">
        <v>1</v>
      </c>
      <c r="N7297" s="1" t="s">
        <v>8011</v>
      </c>
      <c r="O7297" s="1" t="s">
        <v>8008</v>
      </c>
      <c r="P7297">
        <v>0.75</v>
      </c>
      <c r="Q7297">
        <v>0</v>
      </c>
      <c r="R7297" t="str">
        <f t="shared" si="565"/>
        <v>ADULT</v>
      </c>
      <c r="S7297" s="1" t="str">
        <f t="shared" si="566"/>
        <v>Jul</v>
      </c>
      <c r="T7297" s="1">
        <f t="shared" si="567"/>
        <v>2023</v>
      </c>
      <c r="U7297" s="1" t="str">
        <f t="shared" si="568"/>
        <v>High</v>
      </c>
      <c r="V7297" s="1" t="str">
        <f t="shared" si="569"/>
        <v>Normal</v>
      </c>
    </row>
    <row r="7298" spans="1:22" x14ac:dyDescent="0.2">
      <c r="A7298" s="1" t="s">
        <v>15331</v>
      </c>
      <c r="B7298" s="2">
        <v>44607</v>
      </c>
      <c r="C7298" s="1" t="s">
        <v>8031</v>
      </c>
      <c r="D7298">
        <v>43</v>
      </c>
      <c r="E7298" s="1" t="s">
        <v>8003</v>
      </c>
      <c r="F7298" s="1" t="s">
        <v>8004</v>
      </c>
      <c r="G7298" s="1" t="s">
        <v>8060</v>
      </c>
      <c r="H7298">
        <v>4</v>
      </c>
      <c r="I7298">
        <v>10</v>
      </c>
      <c r="J7298" s="1" t="s">
        <v>8006</v>
      </c>
      <c r="K7298">
        <v>7</v>
      </c>
      <c r="L7298">
        <v>3</v>
      </c>
      <c r="M7298">
        <v>2</v>
      </c>
      <c r="N7298" s="1" t="s">
        <v>8011</v>
      </c>
      <c r="O7298" s="1" t="s">
        <v>8008</v>
      </c>
      <c r="P7298">
        <v>0.96</v>
      </c>
      <c r="Q7298">
        <v>1</v>
      </c>
      <c r="R7298" t="str">
        <f t="shared" ref="R7298:R7361" si="570">IF(D7298&lt;18,"CHILD",IF(D7298&lt;40,"YOUNG ADULT",IF(D7298&lt;65,"ADULT","SENIOR")))</f>
        <v>ADULT</v>
      </c>
      <c r="S7298" s="1" t="str">
        <f t="shared" ref="S7298:S7361" si="571">TEXT(B7298,"MMM")</f>
        <v>Feb</v>
      </c>
      <c r="T7298" s="1">
        <f t="shared" ref="T7298:T7361" si="572">YEAR(B7298)</f>
        <v>2022</v>
      </c>
      <c r="U7298" s="1" t="str">
        <f t="shared" ref="U7298:U7361" si="573">IF(P7298&lt;0.3,"Low",IF(P7298&lt;0.7,"Medium","High"))</f>
        <v>High</v>
      </c>
      <c r="V7298" s="1" t="str">
        <f t="shared" ref="V7298:V7361" si="574">IF(M7298&gt;=3,"Frequent","Normal")</f>
        <v>Normal</v>
      </c>
    </row>
    <row r="7299" spans="1:22" x14ac:dyDescent="0.2">
      <c r="A7299" s="1" t="s">
        <v>15332</v>
      </c>
      <c r="B7299" s="2">
        <v>45284</v>
      </c>
      <c r="C7299" s="1" t="s">
        <v>8031</v>
      </c>
      <c r="D7299">
        <v>40</v>
      </c>
      <c r="E7299" s="1" t="s">
        <v>8013</v>
      </c>
      <c r="F7299" s="1" t="s">
        <v>8004</v>
      </c>
      <c r="G7299" s="1" t="s">
        <v>8060</v>
      </c>
      <c r="H7299">
        <v>3</v>
      </c>
      <c r="I7299">
        <v>8</v>
      </c>
      <c r="J7299" s="1" t="s">
        <v>8006</v>
      </c>
      <c r="K7299">
        <v>6</v>
      </c>
      <c r="L7299">
        <v>2</v>
      </c>
      <c r="M7299">
        <v>1</v>
      </c>
      <c r="N7299" s="1" t="s">
        <v>8038</v>
      </c>
      <c r="O7299" s="1" t="s">
        <v>8008</v>
      </c>
      <c r="P7299">
        <v>0.71</v>
      </c>
      <c r="Q7299">
        <v>0</v>
      </c>
      <c r="R7299" t="str">
        <f t="shared" si="570"/>
        <v>ADULT</v>
      </c>
      <c r="S7299" s="1" t="str">
        <f t="shared" si="571"/>
        <v>Dec</v>
      </c>
      <c r="T7299" s="1">
        <f t="shared" si="572"/>
        <v>2023</v>
      </c>
      <c r="U7299" s="1" t="str">
        <f t="shared" si="573"/>
        <v>High</v>
      </c>
      <c r="V7299" s="1" t="str">
        <f t="shared" si="574"/>
        <v>Normal</v>
      </c>
    </row>
    <row r="7300" spans="1:22" x14ac:dyDescent="0.2">
      <c r="A7300" s="1" t="s">
        <v>15333</v>
      </c>
      <c r="B7300" s="2">
        <v>44942</v>
      </c>
      <c r="C7300" s="1" t="s">
        <v>8031</v>
      </c>
      <c r="D7300">
        <v>45</v>
      </c>
      <c r="E7300" s="1" t="s">
        <v>8003</v>
      </c>
      <c r="F7300" s="1" t="s">
        <v>8004</v>
      </c>
      <c r="G7300" s="1" t="s">
        <v>8048</v>
      </c>
      <c r="H7300">
        <v>3</v>
      </c>
      <c r="I7300">
        <v>10</v>
      </c>
      <c r="J7300" s="1" t="s">
        <v>8016</v>
      </c>
      <c r="K7300">
        <v>4</v>
      </c>
      <c r="L7300">
        <v>2</v>
      </c>
      <c r="M7300">
        <v>1</v>
      </c>
      <c r="N7300" s="1" t="s">
        <v>8011</v>
      </c>
      <c r="O7300" s="1" t="s">
        <v>8008</v>
      </c>
      <c r="P7300">
        <v>0.67</v>
      </c>
      <c r="Q7300">
        <v>1</v>
      </c>
      <c r="R7300" t="str">
        <f t="shared" si="570"/>
        <v>ADULT</v>
      </c>
      <c r="S7300" s="1" t="str">
        <f t="shared" si="571"/>
        <v>Jan</v>
      </c>
      <c r="T7300" s="1">
        <f t="shared" si="572"/>
        <v>2023</v>
      </c>
      <c r="U7300" s="1" t="str">
        <f t="shared" si="573"/>
        <v>Medium</v>
      </c>
      <c r="V7300" s="1" t="str">
        <f t="shared" si="574"/>
        <v>Normal</v>
      </c>
    </row>
    <row r="7301" spans="1:22" x14ac:dyDescent="0.2">
      <c r="A7301" s="1" t="s">
        <v>15334</v>
      </c>
      <c r="B7301" s="2">
        <v>44661</v>
      </c>
      <c r="C7301" s="1" t="s">
        <v>8002</v>
      </c>
      <c r="D7301">
        <v>77</v>
      </c>
      <c r="E7301" s="1" t="s">
        <v>8013</v>
      </c>
      <c r="F7301" s="1" t="s">
        <v>8032</v>
      </c>
      <c r="G7301" s="1" t="s">
        <v>8044</v>
      </c>
      <c r="H7301">
        <v>5</v>
      </c>
      <c r="I7301">
        <v>8</v>
      </c>
      <c r="J7301" s="1" t="s">
        <v>8016</v>
      </c>
      <c r="K7301">
        <v>8</v>
      </c>
      <c r="L7301">
        <v>4</v>
      </c>
      <c r="M7301">
        <v>3</v>
      </c>
      <c r="N7301" s="1" t="s">
        <v>8007</v>
      </c>
      <c r="O7301" s="1" t="s">
        <v>8008</v>
      </c>
      <c r="P7301">
        <v>0.97</v>
      </c>
      <c r="Q7301">
        <v>1</v>
      </c>
      <c r="R7301" t="str">
        <f t="shared" si="570"/>
        <v>SENIOR</v>
      </c>
      <c r="S7301" s="1" t="str">
        <f t="shared" si="571"/>
        <v>Apr</v>
      </c>
      <c r="T7301" s="1">
        <f t="shared" si="572"/>
        <v>2022</v>
      </c>
      <c r="U7301" s="1" t="str">
        <f t="shared" si="573"/>
        <v>High</v>
      </c>
      <c r="V7301" s="1" t="str">
        <f t="shared" si="574"/>
        <v>Frequent</v>
      </c>
    </row>
    <row r="7302" spans="1:22" x14ac:dyDescent="0.2">
      <c r="A7302" s="1" t="s">
        <v>15335</v>
      </c>
      <c r="B7302" s="2">
        <v>44938</v>
      </c>
      <c r="C7302" s="1" t="s">
        <v>8031</v>
      </c>
      <c r="D7302">
        <v>46</v>
      </c>
      <c r="E7302" s="1" t="s">
        <v>8013</v>
      </c>
      <c r="F7302" s="1" t="s">
        <v>8032</v>
      </c>
      <c r="G7302" s="1" t="s">
        <v>8005</v>
      </c>
      <c r="H7302">
        <v>3</v>
      </c>
      <c r="I7302">
        <v>7</v>
      </c>
      <c r="J7302" s="1" t="s">
        <v>8016</v>
      </c>
      <c r="K7302">
        <v>6</v>
      </c>
      <c r="L7302">
        <v>4</v>
      </c>
      <c r="M7302">
        <v>2</v>
      </c>
      <c r="N7302" s="1" t="s">
        <v>8011</v>
      </c>
      <c r="O7302" s="1" t="s">
        <v>8008</v>
      </c>
      <c r="P7302">
        <v>0.68</v>
      </c>
      <c r="Q7302">
        <v>1</v>
      </c>
      <c r="R7302" t="str">
        <f t="shared" si="570"/>
        <v>ADULT</v>
      </c>
      <c r="S7302" s="1" t="str">
        <f t="shared" si="571"/>
        <v>Jan</v>
      </c>
      <c r="T7302" s="1">
        <f t="shared" si="572"/>
        <v>2023</v>
      </c>
      <c r="U7302" s="1" t="str">
        <f t="shared" si="573"/>
        <v>Medium</v>
      </c>
      <c r="V7302" s="1" t="str">
        <f t="shared" si="574"/>
        <v>Normal</v>
      </c>
    </row>
    <row r="7303" spans="1:22" x14ac:dyDescent="0.2">
      <c r="A7303" s="1" t="s">
        <v>15336</v>
      </c>
      <c r="B7303" s="2">
        <v>44768</v>
      </c>
      <c r="C7303" s="1" t="s">
        <v>8019</v>
      </c>
      <c r="D7303">
        <v>49</v>
      </c>
      <c r="E7303" s="1" t="s">
        <v>8013</v>
      </c>
      <c r="F7303" s="1" t="s">
        <v>8004</v>
      </c>
      <c r="G7303" s="1" t="s">
        <v>8005</v>
      </c>
      <c r="H7303">
        <v>3</v>
      </c>
      <c r="I7303">
        <v>6</v>
      </c>
      <c r="J7303" s="1" t="s">
        <v>8006</v>
      </c>
      <c r="K7303">
        <v>4</v>
      </c>
      <c r="L7303">
        <v>2</v>
      </c>
      <c r="M7303">
        <v>1</v>
      </c>
      <c r="N7303" s="1" t="s">
        <v>8011</v>
      </c>
      <c r="O7303" s="1" t="s">
        <v>8008</v>
      </c>
      <c r="P7303">
        <v>0.37</v>
      </c>
      <c r="Q7303">
        <v>1</v>
      </c>
      <c r="R7303" t="str">
        <f t="shared" si="570"/>
        <v>ADULT</v>
      </c>
      <c r="S7303" s="1" t="str">
        <f t="shared" si="571"/>
        <v>Jul</v>
      </c>
      <c r="T7303" s="1">
        <f t="shared" si="572"/>
        <v>2022</v>
      </c>
      <c r="U7303" s="1" t="str">
        <f t="shared" si="573"/>
        <v>Medium</v>
      </c>
      <c r="V7303" s="1" t="str">
        <f t="shared" si="574"/>
        <v>Normal</v>
      </c>
    </row>
    <row r="7304" spans="1:22" x14ac:dyDescent="0.2">
      <c r="A7304" s="1" t="s">
        <v>15337</v>
      </c>
      <c r="B7304" s="2">
        <v>44319</v>
      </c>
      <c r="C7304" s="1" t="s">
        <v>8002</v>
      </c>
      <c r="D7304">
        <v>50</v>
      </c>
      <c r="E7304" s="1" t="s">
        <v>8013</v>
      </c>
      <c r="F7304" s="1" t="s">
        <v>8004</v>
      </c>
      <c r="G7304" s="1" t="s">
        <v>8015</v>
      </c>
      <c r="H7304">
        <v>3</v>
      </c>
      <c r="I7304">
        <v>5</v>
      </c>
      <c r="J7304" s="1" t="s">
        <v>8041</v>
      </c>
      <c r="K7304">
        <v>6</v>
      </c>
      <c r="L7304">
        <v>2</v>
      </c>
      <c r="M7304">
        <v>1</v>
      </c>
      <c r="N7304" s="1" t="s">
        <v>8011</v>
      </c>
      <c r="O7304" s="1" t="s">
        <v>8008</v>
      </c>
      <c r="P7304">
        <v>0.48</v>
      </c>
      <c r="Q7304">
        <v>0</v>
      </c>
      <c r="R7304" t="str">
        <f t="shared" si="570"/>
        <v>ADULT</v>
      </c>
      <c r="S7304" s="1" t="str">
        <f t="shared" si="571"/>
        <v>May</v>
      </c>
      <c r="T7304" s="1">
        <f t="shared" si="572"/>
        <v>2021</v>
      </c>
      <c r="U7304" s="1" t="str">
        <f t="shared" si="573"/>
        <v>Medium</v>
      </c>
      <c r="V7304" s="1" t="str">
        <f t="shared" si="574"/>
        <v>Normal</v>
      </c>
    </row>
    <row r="7305" spans="1:22" x14ac:dyDescent="0.2">
      <c r="A7305" s="1" t="s">
        <v>15338</v>
      </c>
      <c r="B7305" s="2">
        <v>45068</v>
      </c>
      <c r="C7305" s="1" t="s">
        <v>8002</v>
      </c>
      <c r="D7305">
        <v>63</v>
      </c>
      <c r="E7305" s="1" t="s">
        <v>8003</v>
      </c>
      <c r="F7305" s="1" t="s">
        <v>8004</v>
      </c>
      <c r="G7305" s="1" t="s">
        <v>8015</v>
      </c>
      <c r="H7305">
        <v>4</v>
      </c>
      <c r="I7305">
        <v>6</v>
      </c>
      <c r="J7305" s="1" t="s">
        <v>8016</v>
      </c>
      <c r="K7305">
        <v>6</v>
      </c>
      <c r="L7305">
        <v>3</v>
      </c>
      <c r="M7305">
        <v>1</v>
      </c>
      <c r="N7305" s="1" t="s">
        <v>8038</v>
      </c>
      <c r="O7305" s="1" t="s">
        <v>8008</v>
      </c>
      <c r="P7305">
        <v>0.63</v>
      </c>
      <c r="Q7305">
        <v>0</v>
      </c>
      <c r="R7305" t="str">
        <f t="shared" si="570"/>
        <v>ADULT</v>
      </c>
      <c r="S7305" s="1" t="str">
        <f t="shared" si="571"/>
        <v>May</v>
      </c>
      <c r="T7305" s="1">
        <f t="shared" si="572"/>
        <v>2023</v>
      </c>
      <c r="U7305" s="1" t="str">
        <f t="shared" si="573"/>
        <v>Medium</v>
      </c>
      <c r="V7305" s="1" t="str">
        <f t="shared" si="574"/>
        <v>Normal</v>
      </c>
    </row>
    <row r="7306" spans="1:22" x14ac:dyDescent="0.2">
      <c r="A7306" s="1" t="s">
        <v>15339</v>
      </c>
      <c r="B7306" s="2">
        <v>44814</v>
      </c>
      <c r="C7306" s="1" t="s">
        <v>8010</v>
      </c>
      <c r="D7306">
        <v>65</v>
      </c>
      <c r="E7306" s="1" t="s">
        <v>8003</v>
      </c>
      <c r="F7306" s="1" t="s">
        <v>8037</v>
      </c>
      <c r="G7306" s="1" t="s">
        <v>8005</v>
      </c>
      <c r="H7306">
        <v>5</v>
      </c>
      <c r="I7306">
        <v>6</v>
      </c>
      <c r="J7306" s="1" t="s">
        <v>8027</v>
      </c>
      <c r="K7306">
        <v>8</v>
      </c>
      <c r="L7306">
        <v>6</v>
      </c>
      <c r="M7306">
        <v>2</v>
      </c>
      <c r="N7306" s="1" t="s">
        <v>8038</v>
      </c>
      <c r="O7306" s="1" t="s">
        <v>8008</v>
      </c>
      <c r="P7306">
        <v>0.97</v>
      </c>
      <c r="Q7306">
        <v>1</v>
      </c>
      <c r="R7306" t="str">
        <f t="shared" si="570"/>
        <v>SENIOR</v>
      </c>
      <c r="S7306" s="1" t="str">
        <f t="shared" si="571"/>
        <v>Sep</v>
      </c>
      <c r="T7306" s="1">
        <f t="shared" si="572"/>
        <v>2022</v>
      </c>
      <c r="U7306" s="1" t="str">
        <f t="shared" si="573"/>
        <v>High</v>
      </c>
      <c r="V7306" s="1" t="str">
        <f t="shared" si="574"/>
        <v>Normal</v>
      </c>
    </row>
    <row r="7307" spans="1:22" x14ac:dyDescent="0.2">
      <c r="A7307" s="1" t="s">
        <v>15340</v>
      </c>
      <c r="B7307" s="2">
        <v>45068</v>
      </c>
      <c r="C7307" s="1" t="s">
        <v>8002</v>
      </c>
      <c r="D7307">
        <v>18</v>
      </c>
      <c r="E7307" s="1" t="s">
        <v>8003</v>
      </c>
      <c r="F7307" s="1" t="s">
        <v>8004</v>
      </c>
      <c r="G7307" s="1" t="s">
        <v>8060</v>
      </c>
      <c r="H7307">
        <v>1</v>
      </c>
      <c r="I7307">
        <v>6</v>
      </c>
      <c r="J7307" s="1" t="s">
        <v>8041</v>
      </c>
      <c r="K7307">
        <v>4</v>
      </c>
      <c r="L7307">
        <v>0</v>
      </c>
      <c r="M7307">
        <v>0</v>
      </c>
      <c r="N7307" s="1" t="s">
        <v>8038</v>
      </c>
      <c r="O7307" s="1" t="s">
        <v>8017</v>
      </c>
      <c r="P7307">
        <v>0.43</v>
      </c>
      <c r="Q7307">
        <v>1</v>
      </c>
      <c r="R7307" t="str">
        <f t="shared" si="570"/>
        <v>YOUNG ADULT</v>
      </c>
      <c r="S7307" s="1" t="str">
        <f t="shared" si="571"/>
        <v>May</v>
      </c>
      <c r="T7307" s="1">
        <f t="shared" si="572"/>
        <v>2023</v>
      </c>
      <c r="U7307" s="1" t="str">
        <f t="shared" si="573"/>
        <v>Medium</v>
      </c>
      <c r="V7307" s="1" t="str">
        <f t="shared" si="574"/>
        <v>Normal</v>
      </c>
    </row>
    <row r="7308" spans="1:22" x14ac:dyDescent="0.2">
      <c r="A7308" s="1" t="s">
        <v>15341</v>
      </c>
      <c r="B7308" s="2">
        <v>44366</v>
      </c>
      <c r="C7308" s="1" t="s">
        <v>8019</v>
      </c>
      <c r="D7308">
        <v>75</v>
      </c>
      <c r="E7308" s="1" t="s">
        <v>8003</v>
      </c>
      <c r="F7308" s="1" t="s">
        <v>8014</v>
      </c>
      <c r="G7308" s="1" t="s">
        <v>8060</v>
      </c>
      <c r="H7308">
        <v>6</v>
      </c>
      <c r="I7308">
        <v>9</v>
      </c>
      <c r="J7308" s="1" t="s">
        <v>8016</v>
      </c>
      <c r="K7308">
        <v>9</v>
      </c>
      <c r="L7308">
        <v>4</v>
      </c>
      <c r="M7308">
        <v>2</v>
      </c>
      <c r="N7308" s="1" t="s">
        <v>8007</v>
      </c>
      <c r="O7308" s="1" t="s">
        <v>8017</v>
      </c>
      <c r="P7308">
        <v>0.97</v>
      </c>
      <c r="Q7308">
        <v>1</v>
      </c>
      <c r="R7308" t="str">
        <f t="shared" si="570"/>
        <v>SENIOR</v>
      </c>
      <c r="S7308" s="1" t="str">
        <f t="shared" si="571"/>
        <v>Jun</v>
      </c>
      <c r="T7308" s="1">
        <f t="shared" si="572"/>
        <v>2021</v>
      </c>
      <c r="U7308" s="1" t="str">
        <f t="shared" si="573"/>
        <v>High</v>
      </c>
      <c r="V7308" s="1" t="str">
        <f t="shared" si="574"/>
        <v>Normal</v>
      </c>
    </row>
    <row r="7309" spans="1:22" x14ac:dyDescent="0.2">
      <c r="A7309" s="1" t="s">
        <v>15342</v>
      </c>
      <c r="B7309" s="2">
        <v>44786</v>
      </c>
      <c r="C7309" s="1" t="s">
        <v>8019</v>
      </c>
      <c r="D7309">
        <v>82</v>
      </c>
      <c r="E7309" s="1" t="s">
        <v>8013</v>
      </c>
      <c r="F7309" s="1" t="s">
        <v>8014</v>
      </c>
      <c r="G7309" s="1" t="s">
        <v>8029</v>
      </c>
      <c r="H7309">
        <v>6</v>
      </c>
      <c r="I7309">
        <v>5</v>
      </c>
      <c r="J7309" s="1" t="s">
        <v>8027</v>
      </c>
      <c r="K7309">
        <v>11</v>
      </c>
      <c r="L7309">
        <v>4</v>
      </c>
      <c r="M7309">
        <v>2</v>
      </c>
      <c r="N7309" s="1" t="s">
        <v>8007</v>
      </c>
      <c r="O7309" s="1" t="s">
        <v>8017</v>
      </c>
      <c r="P7309">
        <v>0.97</v>
      </c>
      <c r="Q7309">
        <v>1</v>
      </c>
      <c r="R7309" t="str">
        <f t="shared" si="570"/>
        <v>SENIOR</v>
      </c>
      <c r="S7309" s="1" t="str">
        <f t="shared" si="571"/>
        <v>Aug</v>
      </c>
      <c r="T7309" s="1">
        <f t="shared" si="572"/>
        <v>2022</v>
      </c>
      <c r="U7309" s="1" t="str">
        <f t="shared" si="573"/>
        <v>High</v>
      </c>
      <c r="V7309" s="1" t="str">
        <f t="shared" si="574"/>
        <v>Normal</v>
      </c>
    </row>
    <row r="7310" spans="1:22" x14ac:dyDescent="0.2">
      <c r="A7310" s="1" t="s">
        <v>15343</v>
      </c>
      <c r="B7310" s="2">
        <v>45036</v>
      </c>
      <c r="C7310" s="1" t="s">
        <v>8002</v>
      </c>
      <c r="D7310">
        <v>40</v>
      </c>
      <c r="E7310" s="1" t="s">
        <v>8003</v>
      </c>
      <c r="F7310" s="1" t="s">
        <v>8022</v>
      </c>
      <c r="G7310" s="1" t="s">
        <v>8020</v>
      </c>
      <c r="H7310">
        <v>5</v>
      </c>
      <c r="I7310">
        <v>9</v>
      </c>
      <c r="J7310" s="1" t="s">
        <v>8016</v>
      </c>
      <c r="K7310">
        <v>8</v>
      </c>
      <c r="L7310">
        <v>4</v>
      </c>
      <c r="M7310">
        <v>1</v>
      </c>
      <c r="N7310" s="1" t="s">
        <v>8038</v>
      </c>
      <c r="O7310" s="1" t="s">
        <v>8008</v>
      </c>
      <c r="P7310">
        <v>0.92</v>
      </c>
      <c r="Q7310">
        <v>1</v>
      </c>
      <c r="R7310" t="str">
        <f t="shared" si="570"/>
        <v>ADULT</v>
      </c>
      <c r="S7310" s="1" t="str">
        <f t="shared" si="571"/>
        <v>Apr</v>
      </c>
      <c r="T7310" s="1">
        <f t="shared" si="572"/>
        <v>2023</v>
      </c>
      <c r="U7310" s="1" t="str">
        <f t="shared" si="573"/>
        <v>High</v>
      </c>
      <c r="V7310" s="1" t="str">
        <f t="shared" si="574"/>
        <v>Normal</v>
      </c>
    </row>
    <row r="7311" spans="1:22" x14ac:dyDescent="0.2">
      <c r="A7311" s="1" t="s">
        <v>15344</v>
      </c>
      <c r="B7311" s="2">
        <v>45279</v>
      </c>
      <c r="C7311" s="1" t="s">
        <v>8031</v>
      </c>
      <c r="D7311">
        <v>41</v>
      </c>
      <c r="E7311" s="1" t="s">
        <v>8003</v>
      </c>
      <c r="F7311" s="1" t="s">
        <v>8037</v>
      </c>
      <c r="G7311" s="1" t="s">
        <v>8062</v>
      </c>
      <c r="H7311">
        <v>3</v>
      </c>
      <c r="I7311">
        <v>7</v>
      </c>
      <c r="J7311" s="1" t="s">
        <v>8041</v>
      </c>
      <c r="K7311">
        <v>6</v>
      </c>
      <c r="L7311">
        <v>2</v>
      </c>
      <c r="M7311">
        <v>2</v>
      </c>
      <c r="N7311" s="1" t="s">
        <v>8011</v>
      </c>
      <c r="O7311" s="1" t="s">
        <v>8008</v>
      </c>
      <c r="P7311">
        <v>0.69</v>
      </c>
      <c r="Q7311">
        <v>1</v>
      </c>
      <c r="R7311" t="str">
        <f t="shared" si="570"/>
        <v>ADULT</v>
      </c>
      <c r="S7311" s="1" t="str">
        <f t="shared" si="571"/>
        <v>Dec</v>
      </c>
      <c r="T7311" s="1">
        <f t="shared" si="572"/>
        <v>2023</v>
      </c>
      <c r="U7311" s="1" t="str">
        <f t="shared" si="573"/>
        <v>Medium</v>
      </c>
      <c r="V7311" s="1" t="str">
        <f t="shared" si="574"/>
        <v>Normal</v>
      </c>
    </row>
    <row r="7312" spans="1:22" x14ac:dyDescent="0.2">
      <c r="A7312" s="1" t="s">
        <v>15345</v>
      </c>
      <c r="B7312" s="2">
        <v>45165</v>
      </c>
      <c r="C7312" s="1" t="s">
        <v>8019</v>
      </c>
      <c r="D7312">
        <v>50</v>
      </c>
      <c r="E7312" s="1" t="s">
        <v>8013</v>
      </c>
      <c r="F7312" s="1" t="s">
        <v>8014</v>
      </c>
      <c r="G7312" s="1" t="s">
        <v>8015</v>
      </c>
      <c r="H7312">
        <v>4</v>
      </c>
      <c r="I7312">
        <v>6</v>
      </c>
      <c r="J7312" s="1" t="s">
        <v>8016</v>
      </c>
      <c r="K7312">
        <v>7</v>
      </c>
      <c r="L7312">
        <v>4</v>
      </c>
      <c r="M7312">
        <v>1</v>
      </c>
      <c r="N7312" s="1" t="s">
        <v>8011</v>
      </c>
      <c r="O7312" s="1" t="s">
        <v>8008</v>
      </c>
      <c r="P7312">
        <v>0.54</v>
      </c>
      <c r="Q7312">
        <v>0</v>
      </c>
      <c r="R7312" t="str">
        <f t="shared" si="570"/>
        <v>ADULT</v>
      </c>
      <c r="S7312" s="1" t="str">
        <f t="shared" si="571"/>
        <v>Aug</v>
      </c>
      <c r="T7312" s="1">
        <f t="shared" si="572"/>
        <v>2023</v>
      </c>
      <c r="U7312" s="1" t="str">
        <f t="shared" si="573"/>
        <v>Medium</v>
      </c>
      <c r="V7312" s="1" t="str">
        <f t="shared" si="574"/>
        <v>Normal</v>
      </c>
    </row>
    <row r="7313" spans="1:22" x14ac:dyDescent="0.2">
      <c r="A7313" s="1" t="s">
        <v>15346</v>
      </c>
      <c r="B7313" s="2">
        <v>45143</v>
      </c>
      <c r="C7313" s="1" t="s">
        <v>8019</v>
      </c>
      <c r="D7313">
        <v>45</v>
      </c>
      <c r="E7313" s="1" t="s">
        <v>8003</v>
      </c>
      <c r="F7313" s="1" t="s">
        <v>8014</v>
      </c>
      <c r="G7313" s="1" t="s">
        <v>8020</v>
      </c>
      <c r="H7313">
        <v>3</v>
      </c>
      <c r="I7313">
        <v>9</v>
      </c>
      <c r="J7313" s="1" t="s">
        <v>8027</v>
      </c>
      <c r="K7313">
        <v>6</v>
      </c>
      <c r="L7313">
        <v>2</v>
      </c>
      <c r="M7313">
        <v>1</v>
      </c>
      <c r="N7313" s="1" t="s">
        <v>8038</v>
      </c>
      <c r="O7313" s="1" t="s">
        <v>8008</v>
      </c>
      <c r="P7313">
        <v>0.67</v>
      </c>
      <c r="Q7313">
        <v>1</v>
      </c>
      <c r="R7313" t="str">
        <f t="shared" si="570"/>
        <v>ADULT</v>
      </c>
      <c r="S7313" s="1" t="str">
        <f t="shared" si="571"/>
        <v>Aug</v>
      </c>
      <c r="T7313" s="1">
        <f t="shared" si="572"/>
        <v>2023</v>
      </c>
      <c r="U7313" s="1" t="str">
        <f t="shared" si="573"/>
        <v>Medium</v>
      </c>
      <c r="V7313" s="1" t="str">
        <f t="shared" si="574"/>
        <v>Normal</v>
      </c>
    </row>
    <row r="7314" spans="1:22" x14ac:dyDescent="0.2">
      <c r="A7314" s="1" t="s">
        <v>15347</v>
      </c>
      <c r="B7314" s="2">
        <v>44467</v>
      </c>
      <c r="C7314" s="1" t="s">
        <v>8010</v>
      </c>
      <c r="D7314">
        <v>61</v>
      </c>
      <c r="E7314" s="1" t="s">
        <v>8013</v>
      </c>
      <c r="F7314" s="1" t="s">
        <v>8004</v>
      </c>
      <c r="G7314" s="1" t="s">
        <v>8044</v>
      </c>
      <c r="H7314">
        <v>4</v>
      </c>
      <c r="I7314">
        <v>8</v>
      </c>
      <c r="J7314" s="1" t="s">
        <v>8016</v>
      </c>
      <c r="K7314">
        <v>6</v>
      </c>
      <c r="L7314">
        <v>3</v>
      </c>
      <c r="M7314">
        <v>1</v>
      </c>
      <c r="N7314" s="1" t="s">
        <v>8011</v>
      </c>
      <c r="O7314" s="1" t="s">
        <v>8008</v>
      </c>
      <c r="P7314">
        <v>0.85</v>
      </c>
      <c r="Q7314">
        <v>0</v>
      </c>
      <c r="R7314" t="str">
        <f t="shared" si="570"/>
        <v>ADULT</v>
      </c>
      <c r="S7314" s="1" t="str">
        <f t="shared" si="571"/>
        <v>Sep</v>
      </c>
      <c r="T7314" s="1">
        <f t="shared" si="572"/>
        <v>2021</v>
      </c>
      <c r="U7314" s="1" t="str">
        <f t="shared" si="573"/>
        <v>High</v>
      </c>
      <c r="V7314" s="1" t="str">
        <f t="shared" si="574"/>
        <v>Normal</v>
      </c>
    </row>
    <row r="7315" spans="1:22" x14ac:dyDescent="0.2">
      <c r="A7315" s="1" t="s">
        <v>15348</v>
      </c>
      <c r="B7315" s="2">
        <v>45114</v>
      </c>
      <c r="C7315" s="1" t="s">
        <v>8019</v>
      </c>
      <c r="D7315">
        <v>24</v>
      </c>
      <c r="E7315" s="1" t="s">
        <v>8003</v>
      </c>
      <c r="F7315" s="1" t="s">
        <v>8032</v>
      </c>
      <c r="G7315" s="1" t="s">
        <v>8035</v>
      </c>
      <c r="H7315">
        <v>2</v>
      </c>
      <c r="I7315">
        <v>13</v>
      </c>
      <c r="J7315" s="1" t="s">
        <v>8016</v>
      </c>
      <c r="K7315">
        <v>3</v>
      </c>
      <c r="L7315">
        <v>3</v>
      </c>
      <c r="M7315">
        <v>0</v>
      </c>
      <c r="N7315" s="1" t="s">
        <v>8038</v>
      </c>
      <c r="O7315" s="1" t="s">
        <v>8008</v>
      </c>
      <c r="P7315">
        <v>0.4</v>
      </c>
      <c r="Q7315">
        <v>1</v>
      </c>
      <c r="R7315" t="str">
        <f t="shared" si="570"/>
        <v>YOUNG ADULT</v>
      </c>
      <c r="S7315" s="1" t="str">
        <f t="shared" si="571"/>
        <v>Jul</v>
      </c>
      <c r="T7315" s="1">
        <f t="shared" si="572"/>
        <v>2023</v>
      </c>
      <c r="U7315" s="1" t="str">
        <f t="shared" si="573"/>
        <v>Medium</v>
      </c>
      <c r="V7315" s="1" t="str">
        <f t="shared" si="574"/>
        <v>Normal</v>
      </c>
    </row>
    <row r="7316" spans="1:22" x14ac:dyDescent="0.2">
      <c r="A7316" s="1" t="s">
        <v>15349</v>
      </c>
      <c r="B7316" s="2">
        <v>44382</v>
      </c>
      <c r="C7316" s="1" t="s">
        <v>8019</v>
      </c>
      <c r="D7316">
        <v>38</v>
      </c>
      <c r="E7316" s="1" t="s">
        <v>8003</v>
      </c>
      <c r="F7316" s="1" t="s">
        <v>8004</v>
      </c>
      <c r="G7316" s="1" t="s">
        <v>8035</v>
      </c>
      <c r="H7316">
        <v>3</v>
      </c>
      <c r="I7316">
        <v>9</v>
      </c>
      <c r="J7316" s="1" t="s">
        <v>8041</v>
      </c>
      <c r="K7316">
        <v>4</v>
      </c>
      <c r="L7316">
        <v>2</v>
      </c>
      <c r="M7316">
        <v>1</v>
      </c>
      <c r="N7316" s="1" t="s">
        <v>8038</v>
      </c>
      <c r="O7316" s="1" t="s">
        <v>8008</v>
      </c>
      <c r="P7316">
        <v>0.73</v>
      </c>
      <c r="Q7316">
        <v>1</v>
      </c>
      <c r="R7316" t="str">
        <f t="shared" si="570"/>
        <v>YOUNG ADULT</v>
      </c>
      <c r="S7316" s="1" t="str">
        <f t="shared" si="571"/>
        <v>Jul</v>
      </c>
      <c r="T7316" s="1">
        <f t="shared" si="572"/>
        <v>2021</v>
      </c>
      <c r="U7316" s="1" t="str">
        <f t="shared" si="573"/>
        <v>High</v>
      </c>
      <c r="V7316" s="1" t="str">
        <f t="shared" si="574"/>
        <v>Normal</v>
      </c>
    </row>
    <row r="7317" spans="1:22" x14ac:dyDescent="0.2">
      <c r="A7317" s="1" t="s">
        <v>15350</v>
      </c>
      <c r="B7317" s="2">
        <v>44413</v>
      </c>
      <c r="C7317" s="1" t="s">
        <v>8019</v>
      </c>
      <c r="D7317">
        <v>84</v>
      </c>
      <c r="E7317" s="1" t="s">
        <v>8013</v>
      </c>
      <c r="F7317" s="1" t="s">
        <v>8022</v>
      </c>
      <c r="G7317" s="1" t="s">
        <v>8026</v>
      </c>
      <c r="H7317">
        <v>6</v>
      </c>
      <c r="I7317">
        <v>7</v>
      </c>
      <c r="J7317" s="1" t="s">
        <v>8027</v>
      </c>
      <c r="K7317">
        <v>9</v>
      </c>
      <c r="L7317">
        <v>6</v>
      </c>
      <c r="M7317">
        <v>2</v>
      </c>
      <c r="N7317" s="1" t="s">
        <v>8007</v>
      </c>
      <c r="O7317" s="1" t="s">
        <v>8017</v>
      </c>
      <c r="P7317">
        <v>0.97</v>
      </c>
      <c r="Q7317">
        <v>1</v>
      </c>
      <c r="R7317" t="str">
        <f t="shared" si="570"/>
        <v>SENIOR</v>
      </c>
      <c r="S7317" s="1" t="str">
        <f t="shared" si="571"/>
        <v>Aug</v>
      </c>
      <c r="T7317" s="1">
        <f t="shared" si="572"/>
        <v>2021</v>
      </c>
      <c r="U7317" s="1" t="str">
        <f t="shared" si="573"/>
        <v>High</v>
      </c>
      <c r="V7317" s="1" t="str">
        <f t="shared" si="574"/>
        <v>Normal</v>
      </c>
    </row>
    <row r="7318" spans="1:22" x14ac:dyDescent="0.2">
      <c r="A7318" s="1" t="s">
        <v>15351</v>
      </c>
      <c r="B7318" s="2">
        <v>44317</v>
      </c>
      <c r="C7318" s="1" t="s">
        <v>8002</v>
      </c>
      <c r="D7318">
        <v>42</v>
      </c>
      <c r="E7318" s="1" t="s">
        <v>8013</v>
      </c>
      <c r="F7318" s="1" t="s">
        <v>8014</v>
      </c>
      <c r="G7318" s="1" t="s">
        <v>8015</v>
      </c>
      <c r="H7318">
        <v>3</v>
      </c>
      <c r="I7318">
        <v>6</v>
      </c>
      <c r="J7318" s="1" t="s">
        <v>8006</v>
      </c>
      <c r="K7318">
        <v>4</v>
      </c>
      <c r="L7318">
        <v>2</v>
      </c>
      <c r="M7318">
        <v>1</v>
      </c>
      <c r="N7318" s="1" t="s">
        <v>8011</v>
      </c>
      <c r="O7318" s="1" t="s">
        <v>8008</v>
      </c>
      <c r="P7318">
        <v>0.37</v>
      </c>
      <c r="Q7318">
        <v>0</v>
      </c>
      <c r="R7318" t="str">
        <f t="shared" si="570"/>
        <v>ADULT</v>
      </c>
      <c r="S7318" s="1" t="str">
        <f t="shared" si="571"/>
        <v>May</v>
      </c>
      <c r="T7318" s="1">
        <f t="shared" si="572"/>
        <v>2021</v>
      </c>
      <c r="U7318" s="1" t="str">
        <f t="shared" si="573"/>
        <v>Medium</v>
      </c>
      <c r="V7318" s="1" t="str">
        <f t="shared" si="574"/>
        <v>Normal</v>
      </c>
    </row>
    <row r="7319" spans="1:22" x14ac:dyDescent="0.2">
      <c r="A7319" s="1" t="s">
        <v>15352</v>
      </c>
      <c r="B7319" s="2">
        <v>45136</v>
      </c>
      <c r="C7319" s="1" t="s">
        <v>8019</v>
      </c>
      <c r="D7319">
        <v>79</v>
      </c>
      <c r="E7319" s="1" t="s">
        <v>8003</v>
      </c>
      <c r="F7319" s="1" t="s">
        <v>8037</v>
      </c>
      <c r="G7319" s="1" t="s">
        <v>8015</v>
      </c>
      <c r="H7319">
        <v>5</v>
      </c>
      <c r="I7319">
        <v>7</v>
      </c>
      <c r="J7319" s="1" t="s">
        <v>8027</v>
      </c>
      <c r="K7319">
        <v>8</v>
      </c>
      <c r="L7319">
        <v>4</v>
      </c>
      <c r="M7319">
        <v>2</v>
      </c>
      <c r="N7319" s="1" t="s">
        <v>8007</v>
      </c>
      <c r="O7319" s="1" t="s">
        <v>8008</v>
      </c>
      <c r="P7319">
        <v>0.97</v>
      </c>
      <c r="Q7319">
        <v>1</v>
      </c>
      <c r="R7319" t="str">
        <f t="shared" si="570"/>
        <v>SENIOR</v>
      </c>
      <c r="S7319" s="1" t="str">
        <f t="shared" si="571"/>
        <v>Jul</v>
      </c>
      <c r="T7319" s="1">
        <f t="shared" si="572"/>
        <v>2023</v>
      </c>
      <c r="U7319" s="1" t="str">
        <f t="shared" si="573"/>
        <v>High</v>
      </c>
      <c r="V7319" s="1" t="str">
        <f t="shared" si="574"/>
        <v>Normal</v>
      </c>
    </row>
    <row r="7320" spans="1:22" x14ac:dyDescent="0.2">
      <c r="A7320" s="1" t="s">
        <v>15353</v>
      </c>
      <c r="B7320" s="2">
        <v>44315</v>
      </c>
      <c r="C7320" s="1" t="s">
        <v>8002</v>
      </c>
      <c r="D7320">
        <v>64</v>
      </c>
      <c r="E7320" s="1" t="s">
        <v>8003</v>
      </c>
      <c r="F7320" s="1" t="s">
        <v>8022</v>
      </c>
      <c r="G7320" s="1" t="s">
        <v>8029</v>
      </c>
      <c r="H7320">
        <v>5</v>
      </c>
      <c r="I7320">
        <v>5</v>
      </c>
      <c r="J7320" s="1" t="s">
        <v>8016</v>
      </c>
      <c r="K7320">
        <v>8</v>
      </c>
      <c r="L7320">
        <v>2</v>
      </c>
      <c r="M7320">
        <v>1</v>
      </c>
      <c r="N7320" s="1" t="s">
        <v>8011</v>
      </c>
      <c r="O7320" s="1" t="s">
        <v>8008</v>
      </c>
      <c r="P7320">
        <v>0.72</v>
      </c>
      <c r="Q7320">
        <v>1</v>
      </c>
      <c r="R7320" t="str">
        <f t="shared" si="570"/>
        <v>ADULT</v>
      </c>
      <c r="S7320" s="1" t="str">
        <f t="shared" si="571"/>
        <v>Apr</v>
      </c>
      <c r="T7320" s="1">
        <f t="shared" si="572"/>
        <v>2021</v>
      </c>
      <c r="U7320" s="1" t="str">
        <f t="shared" si="573"/>
        <v>High</v>
      </c>
      <c r="V7320" s="1" t="str">
        <f t="shared" si="574"/>
        <v>Normal</v>
      </c>
    </row>
    <row r="7321" spans="1:22" x14ac:dyDescent="0.2">
      <c r="A7321" s="1" t="s">
        <v>15354</v>
      </c>
      <c r="B7321" s="2">
        <v>44348</v>
      </c>
      <c r="C7321" s="1" t="s">
        <v>8019</v>
      </c>
      <c r="D7321">
        <v>27</v>
      </c>
      <c r="E7321" s="1" t="s">
        <v>8003</v>
      </c>
      <c r="F7321" s="1" t="s">
        <v>8014</v>
      </c>
      <c r="G7321" s="1" t="s">
        <v>8060</v>
      </c>
      <c r="H7321">
        <v>2</v>
      </c>
      <c r="I7321">
        <v>8</v>
      </c>
      <c r="J7321" s="1" t="s">
        <v>8016</v>
      </c>
      <c r="K7321">
        <v>5</v>
      </c>
      <c r="L7321">
        <v>2</v>
      </c>
      <c r="M7321">
        <v>0</v>
      </c>
      <c r="N7321" s="1" t="s">
        <v>8011</v>
      </c>
      <c r="O7321" s="1" t="s">
        <v>8050</v>
      </c>
      <c r="P7321">
        <v>0.32</v>
      </c>
      <c r="Q7321">
        <v>0</v>
      </c>
      <c r="R7321" t="str">
        <f t="shared" si="570"/>
        <v>YOUNG ADULT</v>
      </c>
      <c r="S7321" s="1" t="str">
        <f t="shared" si="571"/>
        <v>Jun</v>
      </c>
      <c r="T7321" s="1">
        <f t="shared" si="572"/>
        <v>2021</v>
      </c>
      <c r="U7321" s="1" t="str">
        <f t="shared" si="573"/>
        <v>Medium</v>
      </c>
      <c r="V7321" s="1" t="str">
        <f t="shared" si="574"/>
        <v>Normal</v>
      </c>
    </row>
    <row r="7322" spans="1:22" x14ac:dyDescent="0.2">
      <c r="A7322" s="1" t="s">
        <v>15355</v>
      </c>
      <c r="B7322" s="2">
        <v>44466</v>
      </c>
      <c r="C7322" s="1" t="s">
        <v>8010</v>
      </c>
      <c r="D7322">
        <v>68</v>
      </c>
      <c r="E7322" s="1" t="s">
        <v>8003</v>
      </c>
      <c r="F7322" s="1" t="s">
        <v>8014</v>
      </c>
      <c r="G7322" s="1" t="s">
        <v>8060</v>
      </c>
      <c r="H7322">
        <v>5</v>
      </c>
      <c r="I7322">
        <v>11</v>
      </c>
      <c r="J7322" s="1" t="s">
        <v>8027</v>
      </c>
      <c r="K7322">
        <v>8</v>
      </c>
      <c r="L7322">
        <v>7</v>
      </c>
      <c r="M7322">
        <v>1</v>
      </c>
      <c r="N7322" s="1" t="s">
        <v>8007</v>
      </c>
      <c r="O7322" s="1" t="s">
        <v>8008</v>
      </c>
      <c r="P7322">
        <v>0.97</v>
      </c>
      <c r="Q7322">
        <v>1</v>
      </c>
      <c r="R7322" t="str">
        <f t="shared" si="570"/>
        <v>SENIOR</v>
      </c>
      <c r="S7322" s="1" t="str">
        <f t="shared" si="571"/>
        <v>Sep</v>
      </c>
      <c r="T7322" s="1">
        <f t="shared" si="572"/>
        <v>2021</v>
      </c>
      <c r="U7322" s="1" t="str">
        <f t="shared" si="573"/>
        <v>High</v>
      </c>
      <c r="V7322" s="1" t="str">
        <f t="shared" si="574"/>
        <v>Normal</v>
      </c>
    </row>
    <row r="7323" spans="1:22" x14ac:dyDescent="0.2">
      <c r="A7323" s="1" t="s">
        <v>15356</v>
      </c>
      <c r="B7323" s="2">
        <v>44824</v>
      </c>
      <c r="C7323" s="1" t="s">
        <v>8010</v>
      </c>
      <c r="D7323">
        <v>55</v>
      </c>
      <c r="E7323" s="1" t="s">
        <v>8003</v>
      </c>
      <c r="F7323" s="1" t="s">
        <v>8022</v>
      </c>
      <c r="G7323" s="1" t="s">
        <v>8015</v>
      </c>
      <c r="H7323">
        <v>7</v>
      </c>
      <c r="I7323">
        <v>6</v>
      </c>
      <c r="J7323" s="1" t="s">
        <v>8006</v>
      </c>
      <c r="K7323">
        <v>12</v>
      </c>
      <c r="L7323">
        <v>4</v>
      </c>
      <c r="M7323">
        <v>2</v>
      </c>
      <c r="N7323" s="1" t="s">
        <v>8011</v>
      </c>
      <c r="O7323" s="1" t="s">
        <v>8017</v>
      </c>
      <c r="P7323">
        <v>0.97</v>
      </c>
      <c r="Q7323">
        <v>1</v>
      </c>
      <c r="R7323" t="str">
        <f t="shared" si="570"/>
        <v>ADULT</v>
      </c>
      <c r="S7323" s="1" t="str">
        <f t="shared" si="571"/>
        <v>Sep</v>
      </c>
      <c r="T7323" s="1">
        <f t="shared" si="572"/>
        <v>2022</v>
      </c>
      <c r="U7323" s="1" t="str">
        <f t="shared" si="573"/>
        <v>High</v>
      </c>
      <c r="V7323" s="1" t="str">
        <f t="shared" si="574"/>
        <v>Normal</v>
      </c>
    </row>
    <row r="7324" spans="1:22" x14ac:dyDescent="0.2">
      <c r="A7324" s="1" t="s">
        <v>15357</v>
      </c>
      <c r="B7324" s="2">
        <v>45160</v>
      </c>
      <c r="C7324" s="1" t="s">
        <v>8019</v>
      </c>
      <c r="D7324">
        <v>50</v>
      </c>
      <c r="E7324" s="1" t="s">
        <v>8013</v>
      </c>
      <c r="F7324" s="1" t="s">
        <v>8004</v>
      </c>
      <c r="G7324" s="1" t="s">
        <v>8029</v>
      </c>
      <c r="H7324">
        <v>3</v>
      </c>
      <c r="I7324">
        <v>6</v>
      </c>
      <c r="J7324" s="1" t="s">
        <v>8027</v>
      </c>
      <c r="K7324">
        <v>4</v>
      </c>
      <c r="L7324">
        <v>2</v>
      </c>
      <c r="M7324">
        <v>1</v>
      </c>
      <c r="N7324" s="1" t="s">
        <v>8023</v>
      </c>
      <c r="O7324" s="1" t="s">
        <v>8008</v>
      </c>
      <c r="P7324">
        <v>0.5</v>
      </c>
      <c r="Q7324">
        <v>1</v>
      </c>
      <c r="R7324" t="str">
        <f t="shared" si="570"/>
        <v>ADULT</v>
      </c>
      <c r="S7324" s="1" t="str">
        <f t="shared" si="571"/>
        <v>Aug</v>
      </c>
      <c r="T7324" s="1">
        <f t="shared" si="572"/>
        <v>2023</v>
      </c>
      <c r="U7324" s="1" t="str">
        <f t="shared" si="573"/>
        <v>Medium</v>
      </c>
      <c r="V7324" s="1" t="str">
        <f t="shared" si="574"/>
        <v>Normal</v>
      </c>
    </row>
    <row r="7325" spans="1:22" x14ac:dyDescent="0.2">
      <c r="A7325" s="1" t="s">
        <v>15358</v>
      </c>
      <c r="B7325" s="2">
        <v>44654</v>
      </c>
      <c r="C7325" s="1" t="s">
        <v>8002</v>
      </c>
      <c r="D7325">
        <v>62</v>
      </c>
      <c r="E7325" s="1" t="s">
        <v>8003</v>
      </c>
      <c r="F7325" s="1" t="s">
        <v>8004</v>
      </c>
      <c r="G7325" s="1" t="s">
        <v>8020</v>
      </c>
      <c r="H7325">
        <v>5</v>
      </c>
      <c r="I7325">
        <v>10</v>
      </c>
      <c r="J7325" s="1" t="s">
        <v>8027</v>
      </c>
      <c r="K7325">
        <v>8</v>
      </c>
      <c r="L7325">
        <v>4</v>
      </c>
      <c r="M7325">
        <v>2</v>
      </c>
      <c r="N7325" s="1" t="s">
        <v>8038</v>
      </c>
      <c r="O7325" s="1" t="s">
        <v>8008</v>
      </c>
      <c r="P7325">
        <v>0.97</v>
      </c>
      <c r="Q7325">
        <v>1</v>
      </c>
      <c r="R7325" t="str">
        <f t="shared" si="570"/>
        <v>ADULT</v>
      </c>
      <c r="S7325" s="1" t="str">
        <f t="shared" si="571"/>
        <v>Apr</v>
      </c>
      <c r="T7325" s="1">
        <f t="shared" si="572"/>
        <v>2022</v>
      </c>
      <c r="U7325" s="1" t="str">
        <f t="shared" si="573"/>
        <v>High</v>
      </c>
      <c r="V7325" s="1" t="str">
        <f t="shared" si="574"/>
        <v>Normal</v>
      </c>
    </row>
    <row r="7326" spans="1:22" x14ac:dyDescent="0.2">
      <c r="A7326" s="1" t="s">
        <v>15359</v>
      </c>
      <c r="B7326" s="2">
        <v>44795</v>
      </c>
      <c r="C7326" s="1" t="s">
        <v>8019</v>
      </c>
      <c r="D7326">
        <v>66</v>
      </c>
      <c r="E7326" s="1" t="s">
        <v>8003</v>
      </c>
      <c r="F7326" s="1" t="s">
        <v>8014</v>
      </c>
      <c r="G7326" s="1" t="s">
        <v>8044</v>
      </c>
      <c r="H7326">
        <v>4</v>
      </c>
      <c r="I7326">
        <v>9</v>
      </c>
      <c r="J7326" s="1" t="s">
        <v>8006</v>
      </c>
      <c r="K7326">
        <v>8</v>
      </c>
      <c r="L7326">
        <v>4</v>
      </c>
      <c r="M7326">
        <v>1</v>
      </c>
      <c r="N7326" s="1" t="s">
        <v>8007</v>
      </c>
      <c r="O7326" s="1" t="s">
        <v>8008</v>
      </c>
      <c r="P7326">
        <v>0.96</v>
      </c>
      <c r="Q7326">
        <v>1</v>
      </c>
      <c r="R7326" t="str">
        <f t="shared" si="570"/>
        <v>SENIOR</v>
      </c>
      <c r="S7326" s="1" t="str">
        <f t="shared" si="571"/>
        <v>Aug</v>
      </c>
      <c r="T7326" s="1">
        <f t="shared" si="572"/>
        <v>2022</v>
      </c>
      <c r="U7326" s="1" t="str">
        <f t="shared" si="573"/>
        <v>High</v>
      </c>
      <c r="V7326" s="1" t="str">
        <f t="shared" si="574"/>
        <v>Normal</v>
      </c>
    </row>
    <row r="7327" spans="1:22" x14ac:dyDescent="0.2">
      <c r="A7327" s="1" t="s">
        <v>15360</v>
      </c>
      <c r="B7327" s="2">
        <v>44379</v>
      </c>
      <c r="C7327" s="1" t="s">
        <v>8019</v>
      </c>
      <c r="D7327">
        <v>70</v>
      </c>
      <c r="E7327" s="1" t="s">
        <v>8013</v>
      </c>
      <c r="F7327" s="1" t="s">
        <v>8014</v>
      </c>
      <c r="G7327" s="1" t="s">
        <v>8029</v>
      </c>
      <c r="H7327">
        <v>5</v>
      </c>
      <c r="I7327">
        <v>5</v>
      </c>
      <c r="J7327" s="1" t="s">
        <v>8016</v>
      </c>
      <c r="K7327">
        <v>8</v>
      </c>
      <c r="L7327">
        <v>5</v>
      </c>
      <c r="M7327">
        <v>1</v>
      </c>
      <c r="N7327" s="1" t="s">
        <v>8007</v>
      </c>
      <c r="O7327" s="1" t="s">
        <v>8008</v>
      </c>
      <c r="P7327">
        <v>0.97</v>
      </c>
      <c r="Q7327">
        <v>1</v>
      </c>
      <c r="R7327" t="str">
        <f t="shared" si="570"/>
        <v>SENIOR</v>
      </c>
      <c r="S7327" s="1" t="str">
        <f t="shared" si="571"/>
        <v>Jul</v>
      </c>
      <c r="T7327" s="1">
        <f t="shared" si="572"/>
        <v>2021</v>
      </c>
      <c r="U7327" s="1" t="str">
        <f t="shared" si="573"/>
        <v>High</v>
      </c>
      <c r="V7327" s="1" t="str">
        <f t="shared" si="574"/>
        <v>Normal</v>
      </c>
    </row>
    <row r="7328" spans="1:22" x14ac:dyDescent="0.2">
      <c r="A7328" s="1" t="s">
        <v>15361</v>
      </c>
      <c r="B7328" s="2">
        <v>44488</v>
      </c>
      <c r="C7328" s="1" t="s">
        <v>8010</v>
      </c>
      <c r="D7328">
        <v>78</v>
      </c>
      <c r="E7328" s="1" t="s">
        <v>8003</v>
      </c>
      <c r="F7328" s="1" t="s">
        <v>8022</v>
      </c>
      <c r="G7328" s="1" t="s">
        <v>8015</v>
      </c>
      <c r="H7328">
        <v>6</v>
      </c>
      <c r="I7328">
        <v>6</v>
      </c>
      <c r="J7328" s="1" t="s">
        <v>8006</v>
      </c>
      <c r="K7328">
        <v>9</v>
      </c>
      <c r="L7328">
        <v>6</v>
      </c>
      <c r="M7328">
        <v>2</v>
      </c>
      <c r="N7328" s="1" t="s">
        <v>8007</v>
      </c>
      <c r="O7328" s="1" t="s">
        <v>8017</v>
      </c>
      <c r="P7328">
        <v>0.97</v>
      </c>
      <c r="Q7328">
        <v>1</v>
      </c>
      <c r="R7328" t="str">
        <f t="shared" si="570"/>
        <v>SENIOR</v>
      </c>
      <c r="S7328" s="1" t="str">
        <f t="shared" si="571"/>
        <v>Oct</v>
      </c>
      <c r="T7328" s="1">
        <f t="shared" si="572"/>
        <v>2021</v>
      </c>
      <c r="U7328" s="1" t="str">
        <f t="shared" si="573"/>
        <v>High</v>
      </c>
      <c r="V7328" s="1" t="str">
        <f t="shared" si="574"/>
        <v>Normal</v>
      </c>
    </row>
    <row r="7329" spans="1:22" x14ac:dyDescent="0.2">
      <c r="A7329" s="1" t="s">
        <v>15362</v>
      </c>
      <c r="B7329" s="2">
        <v>44343</v>
      </c>
      <c r="C7329" s="1" t="s">
        <v>8002</v>
      </c>
      <c r="D7329">
        <v>64</v>
      </c>
      <c r="E7329" s="1" t="s">
        <v>8003</v>
      </c>
      <c r="F7329" s="1" t="s">
        <v>8032</v>
      </c>
      <c r="G7329" s="1" t="s">
        <v>8020</v>
      </c>
      <c r="H7329">
        <v>5</v>
      </c>
      <c r="I7329">
        <v>10</v>
      </c>
      <c r="J7329" s="1" t="s">
        <v>8016</v>
      </c>
      <c r="K7329">
        <v>8</v>
      </c>
      <c r="L7329">
        <v>4</v>
      </c>
      <c r="M7329">
        <v>1</v>
      </c>
      <c r="N7329" s="1" t="s">
        <v>8011</v>
      </c>
      <c r="O7329" s="1" t="s">
        <v>8008</v>
      </c>
      <c r="P7329">
        <v>0.97</v>
      </c>
      <c r="Q7329">
        <v>1</v>
      </c>
      <c r="R7329" t="str">
        <f t="shared" si="570"/>
        <v>ADULT</v>
      </c>
      <c r="S7329" s="1" t="str">
        <f t="shared" si="571"/>
        <v>May</v>
      </c>
      <c r="T7329" s="1">
        <f t="shared" si="572"/>
        <v>2021</v>
      </c>
      <c r="U7329" s="1" t="str">
        <f t="shared" si="573"/>
        <v>High</v>
      </c>
      <c r="V7329" s="1" t="str">
        <f t="shared" si="574"/>
        <v>Normal</v>
      </c>
    </row>
    <row r="7330" spans="1:22" x14ac:dyDescent="0.2">
      <c r="A7330" s="1" t="s">
        <v>15363</v>
      </c>
      <c r="B7330" s="2">
        <v>44645</v>
      </c>
      <c r="C7330" s="1" t="s">
        <v>8002</v>
      </c>
      <c r="D7330">
        <v>34</v>
      </c>
      <c r="E7330" s="1" t="s">
        <v>8013</v>
      </c>
      <c r="F7330" s="1" t="s">
        <v>8014</v>
      </c>
      <c r="G7330" s="1" t="s">
        <v>8044</v>
      </c>
      <c r="H7330">
        <v>3</v>
      </c>
      <c r="I7330">
        <v>6</v>
      </c>
      <c r="J7330" s="1" t="s">
        <v>8027</v>
      </c>
      <c r="K7330">
        <v>4</v>
      </c>
      <c r="L7330">
        <v>2</v>
      </c>
      <c r="M7330">
        <v>1</v>
      </c>
      <c r="N7330" s="1" t="s">
        <v>8011</v>
      </c>
      <c r="O7330" s="1" t="s">
        <v>8008</v>
      </c>
      <c r="P7330">
        <v>0.63</v>
      </c>
      <c r="Q7330">
        <v>0</v>
      </c>
      <c r="R7330" t="str">
        <f t="shared" si="570"/>
        <v>YOUNG ADULT</v>
      </c>
      <c r="S7330" s="1" t="str">
        <f t="shared" si="571"/>
        <v>Mar</v>
      </c>
      <c r="T7330" s="1">
        <f t="shared" si="572"/>
        <v>2022</v>
      </c>
      <c r="U7330" s="1" t="str">
        <f t="shared" si="573"/>
        <v>Medium</v>
      </c>
      <c r="V7330" s="1" t="str">
        <f t="shared" si="574"/>
        <v>Normal</v>
      </c>
    </row>
    <row r="7331" spans="1:22" x14ac:dyDescent="0.2">
      <c r="A7331" s="1" t="s">
        <v>15364</v>
      </c>
      <c r="B7331" s="2">
        <v>44843</v>
      </c>
      <c r="C7331" s="1" t="s">
        <v>8010</v>
      </c>
      <c r="D7331">
        <v>49</v>
      </c>
      <c r="E7331" s="1" t="s">
        <v>8003</v>
      </c>
      <c r="F7331" s="1" t="s">
        <v>8014</v>
      </c>
      <c r="G7331" s="1" t="s">
        <v>8020</v>
      </c>
      <c r="H7331">
        <v>3</v>
      </c>
      <c r="I7331">
        <v>8</v>
      </c>
      <c r="J7331" s="1" t="s">
        <v>8016</v>
      </c>
      <c r="K7331">
        <v>4</v>
      </c>
      <c r="L7331">
        <v>2</v>
      </c>
      <c r="M7331">
        <v>2</v>
      </c>
      <c r="N7331" s="1" t="s">
        <v>8038</v>
      </c>
      <c r="O7331" s="1" t="s">
        <v>8008</v>
      </c>
      <c r="P7331">
        <v>0.89</v>
      </c>
      <c r="Q7331">
        <v>1</v>
      </c>
      <c r="R7331" t="str">
        <f t="shared" si="570"/>
        <v>ADULT</v>
      </c>
      <c r="S7331" s="1" t="str">
        <f t="shared" si="571"/>
        <v>Oct</v>
      </c>
      <c r="T7331" s="1">
        <f t="shared" si="572"/>
        <v>2022</v>
      </c>
      <c r="U7331" s="1" t="str">
        <f t="shared" si="573"/>
        <v>High</v>
      </c>
      <c r="V7331" s="1" t="str">
        <f t="shared" si="574"/>
        <v>Normal</v>
      </c>
    </row>
    <row r="7332" spans="1:22" x14ac:dyDescent="0.2">
      <c r="A7332" s="1" t="s">
        <v>15365</v>
      </c>
      <c r="B7332" s="2">
        <v>44508</v>
      </c>
      <c r="C7332" s="1" t="s">
        <v>8010</v>
      </c>
      <c r="D7332">
        <v>95</v>
      </c>
      <c r="E7332" s="1" t="s">
        <v>8013</v>
      </c>
      <c r="F7332" s="1" t="s">
        <v>8022</v>
      </c>
      <c r="G7332" s="1" t="s">
        <v>8005</v>
      </c>
      <c r="H7332">
        <v>7</v>
      </c>
      <c r="I7332">
        <v>9</v>
      </c>
      <c r="J7332" s="1" t="s">
        <v>8016</v>
      </c>
      <c r="K7332">
        <v>14</v>
      </c>
      <c r="L7332">
        <v>6</v>
      </c>
      <c r="M7332">
        <v>3</v>
      </c>
      <c r="N7332" s="1" t="s">
        <v>8007</v>
      </c>
      <c r="O7332" s="1" t="s">
        <v>8017</v>
      </c>
      <c r="P7332">
        <v>0.97</v>
      </c>
      <c r="Q7332">
        <v>1</v>
      </c>
      <c r="R7332" t="str">
        <f t="shared" si="570"/>
        <v>SENIOR</v>
      </c>
      <c r="S7332" s="1" t="str">
        <f t="shared" si="571"/>
        <v>Nov</v>
      </c>
      <c r="T7332" s="1">
        <f t="shared" si="572"/>
        <v>2021</v>
      </c>
      <c r="U7332" s="1" t="str">
        <f t="shared" si="573"/>
        <v>High</v>
      </c>
      <c r="V7332" s="1" t="str">
        <f t="shared" si="574"/>
        <v>Frequent</v>
      </c>
    </row>
    <row r="7333" spans="1:22" x14ac:dyDescent="0.2">
      <c r="A7333" s="1" t="s">
        <v>15366</v>
      </c>
      <c r="B7333" s="2">
        <v>45123</v>
      </c>
      <c r="C7333" s="1" t="s">
        <v>8019</v>
      </c>
      <c r="D7333">
        <v>70</v>
      </c>
      <c r="E7333" s="1" t="s">
        <v>8003</v>
      </c>
      <c r="F7333" s="1" t="s">
        <v>8032</v>
      </c>
      <c r="G7333" s="1" t="s">
        <v>8044</v>
      </c>
      <c r="H7333">
        <v>7</v>
      </c>
      <c r="I7333">
        <v>10</v>
      </c>
      <c r="J7333" s="1" t="s">
        <v>8016</v>
      </c>
      <c r="K7333">
        <v>10</v>
      </c>
      <c r="L7333">
        <v>6</v>
      </c>
      <c r="M7333">
        <v>3</v>
      </c>
      <c r="N7333" s="1" t="s">
        <v>8007</v>
      </c>
      <c r="O7333" s="1" t="s">
        <v>8017</v>
      </c>
      <c r="P7333">
        <v>0.97</v>
      </c>
      <c r="Q7333">
        <v>1</v>
      </c>
      <c r="R7333" t="str">
        <f t="shared" si="570"/>
        <v>SENIOR</v>
      </c>
      <c r="S7333" s="1" t="str">
        <f t="shared" si="571"/>
        <v>Jul</v>
      </c>
      <c r="T7333" s="1">
        <f t="shared" si="572"/>
        <v>2023</v>
      </c>
      <c r="U7333" s="1" t="str">
        <f t="shared" si="573"/>
        <v>High</v>
      </c>
      <c r="V7333" s="1" t="str">
        <f t="shared" si="574"/>
        <v>Frequent</v>
      </c>
    </row>
    <row r="7334" spans="1:22" x14ac:dyDescent="0.2">
      <c r="A7334" s="1" t="s">
        <v>15367</v>
      </c>
      <c r="B7334" s="2">
        <v>45271</v>
      </c>
      <c r="C7334" s="1" t="s">
        <v>8031</v>
      </c>
      <c r="D7334">
        <v>95</v>
      </c>
      <c r="E7334" s="1" t="s">
        <v>8003</v>
      </c>
      <c r="F7334" s="1" t="s">
        <v>8037</v>
      </c>
      <c r="G7334" s="1" t="s">
        <v>8062</v>
      </c>
      <c r="H7334">
        <v>6</v>
      </c>
      <c r="I7334">
        <v>9</v>
      </c>
      <c r="J7334" s="1" t="s">
        <v>8006</v>
      </c>
      <c r="K7334">
        <v>10</v>
      </c>
      <c r="L7334">
        <v>4</v>
      </c>
      <c r="M7334">
        <v>4</v>
      </c>
      <c r="N7334" s="1" t="s">
        <v>8007</v>
      </c>
      <c r="O7334" s="1" t="s">
        <v>8017</v>
      </c>
      <c r="P7334">
        <v>0.97</v>
      </c>
      <c r="Q7334">
        <v>1</v>
      </c>
      <c r="R7334" t="str">
        <f t="shared" si="570"/>
        <v>SENIOR</v>
      </c>
      <c r="S7334" s="1" t="str">
        <f t="shared" si="571"/>
        <v>Dec</v>
      </c>
      <c r="T7334" s="1">
        <f t="shared" si="572"/>
        <v>2023</v>
      </c>
      <c r="U7334" s="1" t="str">
        <f t="shared" si="573"/>
        <v>High</v>
      </c>
      <c r="V7334" s="1" t="str">
        <f t="shared" si="574"/>
        <v>Frequent</v>
      </c>
    </row>
    <row r="7335" spans="1:22" x14ac:dyDescent="0.2">
      <c r="A7335" s="1" t="s">
        <v>15368</v>
      </c>
      <c r="B7335" s="2">
        <v>44328</v>
      </c>
      <c r="C7335" s="1" t="s">
        <v>8002</v>
      </c>
      <c r="D7335">
        <v>81</v>
      </c>
      <c r="E7335" s="1" t="s">
        <v>8003</v>
      </c>
      <c r="F7335" s="1" t="s">
        <v>8004</v>
      </c>
      <c r="G7335" s="1" t="s">
        <v>8044</v>
      </c>
      <c r="H7335">
        <v>6</v>
      </c>
      <c r="I7335">
        <v>8</v>
      </c>
      <c r="J7335" s="1" t="s">
        <v>8016</v>
      </c>
      <c r="K7335">
        <v>12</v>
      </c>
      <c r="L7335">
        <v>6</v>
      </c>
      <c r="M7335">
        <v>2</v>
      </c>
      <c r="N7335" s="1" t="s">
        <v>8007</v>
      </c>
      <c r="O7335" s="1" t="s">
        <v>8017</v>
      </c>
      <c r="P7335">
        <v>0.97</v>
      </c>
      <c r="Q7335">
        <v>1</v>
      </c>
      <c r="R7335" t="str">
        <f t="shared" si="570"/>
        <v>SENIOR</v>
      </c>
      <c r="S7335" s="1" t="str">
        <f t="shared" si="571"/>
        <v>May</v>
      </c>
      <c r="T7335" s="1">
        <f t="shared" si="572"/>
        <v>2021</v>
      </c>
      <c r="U7335" s="1" t="str">
        <f t="shared" si="573"/>
        <v>High</v>
      </c>
      <c r="V7335" s="1" t="str">
        <f t="shared" si="574"/>
        <v>Normal</v>
      </c>
    </row>
    <row r="7336" spans="1:22" x14ac:dyDescent="0.2">
      <c r="A7336" s="1" t="s">
        <v>15369</v>
      </c>
      <c r="B7336" s="2">
        <v>44216</v>
      </c>
      <c r="C7336" s="1" t="s">
        <v>8031</v>
      </c>
      <c r="D7336">
        <v>62</v>
      </c>
      <c r="E7336" s="1" t="s">
        <v>8003</v>
      </c>
      <c r="F7336" s="1" t="s">
        <v>8004</v>
      </c>
      <c r="G7336" s="1" t="s">
        <v>8005</v>
      </c>
      <c r="H7336">
        <v>5</v>
      </c>
      <c r="I7336">
        <v>9</v>
      </c>
      <c r="J7336" s="1" t="s">
        <v>8016</v>
      </c>
      <c r="K7336">
        <v>8</v>
      </c>
      <c r="L7336">
        <v>4</v>
      </c>
      <c r="M7336">
        <v>1</v>
      </c>
      <c r="N7336" s="1" t="s">
        <v>8038</v>
      </c>
      <c r="O7336" s="1" t="s">
        <v>8008</v>
      </c>
      <c r="P7336">
        <v>0.85</v>
      </c>
      <c r="Q7336">
        <v>1</v>
      </c>
      <c r="R7336" t="str">
        <f t="shared" si="570"/>
        <v>ADULT</v>
      </c>
      <c r="S7336" s="1" t="str">
        <f t="shared" si="571"/>
        <v>Jan</v>
      </c>
      <c r="T7336" s="1">
        <f t="shared" si="572"/>
        <v>2021</v>
      </c>
      <c r="U7336" s="1" t="str">
        <f t="shared" si="573"/>
        <v>High</v>
      </c>
      <c r="V7336" s="1" t="str">
        <f t="shared" si="574"/>
        <v>Normal</v>
      </c>
    </row>
    <row r="7337" spans="1:22" x14ac:dyDescent="0.2">
      <c r="A7337" s="1" t="s">
        <v>15370</v>
      </c>
      <c r="B7337" s="2">
        <v>45061</v>
      </c>
      <c r="C7337" s="1" t="s">
        <v>8002</v>
      </c>
      <c r="D7337">
        <v>63</v>
      </c>
      <c r="E7337" s="1" t="s">
        <v>8003</v>
      </c>
      <c r="F7337" s="1" t="s">
        <v>8014</v>
      </c>
      <c r="G7337" s="1" t="s">
        <v>8015</v>
      </c>
      <c r="H7337">
        <v>5</v>
      </c>
      <c r="I7337">
        <v>7</v>
      </c>
      <c r="J7337" s="1" t="s">
        <v>8006</v>
      </c>
      <c r="K7337">
        <v>10</v>
      </c>
      <c r="L7337">
        <v>2</v>
      </c>
      <c r="M7337">
        <v>1</v>
      </c>
      <c r="N7337" s="1" t="s">
        <v>8023</v>
      </c>
      <c r="O7337" s="1" t="s">
        <v>8008</v>
      </c>
      <c r="P7337">
        <v>0.8</v>
      </c>
      <c r="Q7337">
        <v>1</v>
      </c>
      <c r="R7337" t="str">
        <f t="shared" si="570"/>
        <v>ADULT</v>
      </c>
      <c r="S7337" s="1" t="str">
        <f t="shared" si="571"/>
        <v>May</v>
      </c>
      <c r="T7337" s="1">
        <f t="shared" si="572"/>
        <v>2023</v>
      </c>
      <c r="U7337" s="1" t="str">
        <f t="shared" si="573"/>
        <v>High</v>
      </c>
      <c r="V7337" s="1" t="str">
        <f t="shared" si="574"/>
        <v>Normal</v>
      </c>
    </row>
    <row r="7338" spans="1:22" x14ac:dyDescent="0.2">
      <c r="A7338" s="1" t="s">
        <v>15371</v>
      </c>
      <c r="B7338" s="2">
        <v>44405</v>
      </c>
      <c r="C7338" s="1" t="s">
        <v>8019</v>
      </c>
      <c r="D7338">
        <v>57</v>
      </c>
      <c r="E7338" s="1" t="s">
        <v>8003</v>
      </c>
      <c r="F7338" s="1" t="s">
        <v>8022</v>
      </c>
      <c r="G7338" s="1" t="s">
        <v>8026</v>
      </c>
      <c r="H7338">
        <v>4</v>
      </c>
      <c r="I7338">
        <v>9</v>
      </c>
      <c r="J7338" s="1" t="s">
        <v>8027</v>
      </c>
      <c r="K7338">
        <v>8</v>
      </c>
      <c r="L7338">
        <v>4</v>
      </c>
      <c r="M7338">
        <v>1</v>
      </c>
      <c r="N7338" s="1" t="s">
        <v>8011</v>
      </c>
      <c r="O7338" s="1" t="s">
        <v>8008</v>
      </c>
      <c r="P7338">
        <v>0.6</v>
      </c>
      <c r="Q7338">
        <v>1</v>
      </c>
      <c r="R7338" t="str">
        <f t="shared" si="570"/>
        <v>ADULT</v>
      </c>
      <c r="S7338" s="1" t="str">
        <f t="shared" si="571"/>
        <v>Jul</v>
      </c>
      <c r="T7338" s="1">
        <f t="shared" si="572"/>
        <v>2021</v>
      </c>
      <c r="U7338" s="1" t="str">
        <f t="shared" si="573"/>
        <v>Medium</v>
      </c>
      <c r="V7338" s="1" t="str">
        <f t="shared" si="574"/>
        <v>Normal</v>
      </c>
    </row>
    <row r="7339" spans="1:22" x14ac:dyDescent="0.2">
      <c r="A7339" s="1" t="s">
        <v>15372</v>
      </c>
      <c r="B7339" s="2">
        <v>44583</v>
      </c>
      <c r="C7339" s="1" t="s">
        <v>8031</v>
      </c>
      <c r="D7339">
        <v>28</v>
      </c>
      <c r="E7339" s="1" t="s">
        <v>8013</v>
      </c>
      <c r="F7339" s="1" t="s">
        <v>8037</v>
      </c>
      <c r="G7339" s="1" t="s">
        <v>8062</v>
      </c>
      <c r="H7339">
        <v>2</v>
      </c>
      <c r="I7339">
        <v>8</v>
      </c>
      <c r="J7339" s="1" t="s">
        <v>8016</v>
      </c>
      <c r="K7339">
        <v>4</v>
      </c>
      <c r="L7339">
        <v>2</v>
      </c>
      <c r="M7339">
        <v>0</v>
      </c>
      <c r="N7339" s="1" t="s">
        <v>8038</v>
      </c>
      <c r="O7339" s="1" t="s">
        <v>8050</v>
      </c>
      <c r="P7339">
        <v>0.22</v>
      </c>
      <c r="Q7339">
        <v>0</v>
      </c>
      <c r="R7339" t="str">
        <f t="shared" si="570"/>
        <v>YOUNG ADULT</v>
      </c>
      <c r="S7339" s="1" t="str">
        <f t="shared" si="571"/>
        <v>Jan</v>
      </c>
      <c r="T7339" s="1">
        <f t="shared" si="572"/>
        <v>2022</v>
      </c>
      <c r="U7339" s="1" t="str">
        <f t="shared" si="573"/>
        <v>Low</v>
      </c>
      <c r="V7339" s="1" t="str">
        <f t="shared" si="574"/>
        <v>Normal</v>
      </c>
    </row>
    <row r="7340" spans="1:22" x14ac:dyDescent="0.2">
      <c r="A7340" s="1" t="s">
        <v>15373</v>
      </c>
      <c r="B7340" s="2">
        <v>44628</v>
      </c>
      <c r="C7340" s="1" t="s">
        <v>8002</v>
      </c>
      <c r="D7340">
        <v>58</v>
      </c>
      <c r="E7340" s="1" t="s">
        <v>8013</v>
      </c>
      <c r="F7340" s="1" t="s">
        <v>8004</v>
      </c>
      <c r="G7340" s="1" t="s">
        <v>8060</v>
      </c>
      <c r="H7340">
        <v>5</v>
      </c>
      <c r="I7340">
        <v>9</v>
      </c>
      <c r="J7340" s="1" t="s">
        <v>8016</v>
      </c>
      <c r="K7340">
        <v>8</v>
      </c>
      <c r="L7340">
        <v>4</v>
      </c>
      <c r="M7340">
        <v>2</v>
      </c>
      <c r="N7340" s="1" t="s">
        <v>8038</v>
      </c>
      <c r="O7340" s="1" t="s">
        <v>8008</v>
      </c>
      <c r="P7340">
        <v>0.97</v>
      </c>
      <c r="Q7340">
        <v>1</v>
      </c>
      <c r="R7340" t="str">
        <f t="shared" si="570"/>
        <v>ADULT</v>
      </c>
      <c r="S7340" s="1" t="str">
        <f t="shared" si="571"/>
        <v>Mar</v>
      </c>
      <c r="T7340" s="1">
        <f t="shared" si="572"/>
        <v>2022</v>
      </c>
      <c r="U7340" s="1" t="str">
        <f t="shared" si="573"/>
        <v>High</v>
      </c>
      <c r="V7340" s="1" t="str">
        <f t="shared" si="574"/>
        <v>Normal</v>
      </c>
    </row>
    <row r="7341" spans="1:22" x14ac:dyDescent="0.2">
      <c r="A7341" s="1" t="s">
        <v>15374</v>
      </c>
      <c r="B7341" s="2">
        <v>45200</v>
      </c>
      <c r="C7341" s="1" t="s">
        <v>8010</v>
      </c>
      <c r="D7341">
        <v>78</v>
      </c>
      <c r="E7341" s="1" t="s">
        <v>8003</v>
      </c>
      <c r="F7341" s="1" t="s">
        <v>8022</v>
      </c>
      <c r="G7341" s="1" t="s">
        <v>8005</v>
      </c>
      <c r="H7341">
        <v>5</v>
      </c>
      <c r="I7341">
        <v>6</v>
      </c>
      <c r="J7341" s="1" t="s">
        <v>8016</v>
      </c>
      <c r="K7341">
        <v>10</v>
      </c>
      <c r="L7341">
        <v>5</v>
      </c>
      <c r="M7341">
        <v>2</v>
      </c>
      <c r="N7341" s="1" t="s">
        <v>8007</v>
      </c>
      <c r="O7341" s="1" t="s">
        <v>8008</v>
      </c>
      <c r="P7341">
        <v>0.97</v>
      </c>
      <c r="Q7341">
        <v>0</v>
      </c>
      <c r="R7341" t="str">
        <f t="shared" si="570"/>
        <v>SENIOR</v>
      </c>
      <c r="S7341" s="1" t="str">
        <f t="shared" si="571"/>
        <v>Oct</v>
      </c>
      <c r="T7341" s="1">
        <f t="shared" si="572"/>
        <v>2023</v>
      </c>
      <c r="U7341" s="1" t="str">
        <f t="shared" si="573"/>
        <v>High</v>
      </c>
      <c r="V7341" s="1" t="str">
        <f t="shared" si="574"/>
        <v>Normal</v>
      </c>
    </row>
    <row r="7342" spans="1:22" x14ac:dyDescent="0.2">
      <c r="A7342" s="1" t="s">
        <v>15375</v>
      </c>
      <c r="B7342" s="2">
        <v>44918</v>
      </c>
      <c r="C7342" s="1" t="s">
        <v>8031</v>
      </c>
      <c r="D7342">
        <v>47</v>
      </c>
      <c r="E7342" s="1" t="s">
        <v>8013</v>
      </c>
      <c r="F7342" s="1" t="s">
        <v>8004</v>
      </c>
      <c r="G7342" s="1" t="s">
        <v>8060</v>
      </c>
      <c r="H7342">
        <v>3</v>
      </c>
      <c r="I7342">
        <v>7</v>
      </c>
      <c r="J7342" s="1" t="s">
        <v>8027</v>
      </c>
      <c r="K7342">
        <v>6</v>
      </c>
      <c r="L7342">
        <v>2</v>
      </c>
      <c r="M7342">
        <v>1</v>
      </c>
      <c r="N7342" s="1" t="s">
        <v>8011</v>
      </c>
      <c r="O7342" s="1" t="s">
        <v>8008</v>
      </c>
      <c r="P7342">
        <v>0.67</v>
      </c>
      <c r="Q7342">
        <v>1</v>
      </c>
      <c r="R7342" t="str">
        <f t="shared" si="570"/>
        <v>ADULT</v>
      </c>
      <c r="S7342" s="1" t="str">
        <f t="shared" si="571"/>
        <v>Dec</v>
      </c>
      <c r="T7342" s="1">
        <f t="shared" si="572"/>
        <v>2022</v>
      </c>
      <c r="U7342" s="1" t="str">
        <f t="shared" si="573"/>
        <v>Medium</v>
      </c>
      <c r="V7342" s="1" t="str">
        <f t="shared" si="574"/>
        <v>Normal</v>
      </c>
    </row>
    <row r="7343" spans="1:22" x14ac:dyDescent="0.2">
      <c r="A7343" s="1" t="s">
        <v>15376</v>
      </c>
      <c r="B7343" s="2">
        <v>44241</v>
      </c>
      <c r="C7343" s="1" t="s">
        <v>8031</v>
      </c>
      <c r="D7343">
        <v>65</v>
      </c>
      <c r="E7343" s="1" t="s">
        <v>8013</v>
      </c>
      <c r="F7343" s="1" t="s">
        <v>8022</v>
      </c>
      <c r="G7343" s="1" t="s">
        <v>8067</v>
      </c>
      <c r="H7343">
        <v>4</v>
      </c>
      <c r="I7343">
        <v>7</v>
      </c>
      <c r="J7343" s="1" t="s">
        <v>8016</v>
      </c>
      <c r="K7343">
        <v>7</v>
      </c>
      <c r="L7343">
        <v>2</v>
      </c>
      <c r="M7343">
        <v>1</v>
      </c>
      <c r="N7343" s="1" t="s">
        <v>8038</v>
      </c>
      <c r="O7343" s="1" t="s">
        <v>8008</v>
      </c>
      <c r="P7343">
        <v>0.67</v>
      </c>
      <c r="Q7343">
        <v>1</v>
      </c>
      <c r="R7343" t="str">
        <f t="shared" si="570"/>
        <v>SENIOR</v>
      </c>
      <c r="S7343" s="1" t="str">
        <f t="shared" si="571"/>
        <v>Feb</v>
      </c>
      <c r="T7343" s="1">
        <f t="shared" si="572"/>
        <v>2021</v>
      </c>
      <c r="U7343" s="1" t="str">
        <f t="shared" si="573"/>
        <v>Medium</v>
      </c>
      <c r="V7343" s="1" t="str">
        <f t="shared" si="574"/>
        <v>Normal</v>
      </c>
    </row>
    <row r="7344" spans="1:22" x14ac:dyDescent="0.2">
      <c r="A7344" s="1" t="s">
        <v>15377</v>
      </c>
      <c r="B7344" s="2">
        <v>44213</v>
      </c>
      <c r="C7344" s="1" t="s">
        <v>8031</v>
      </c>
      <c r="D7344">
        <v>72</v>
      </c>
      <c r="E7344" s="1" t="s">
        <v>8013</v>
      </c>
      <c r="F7344" s="1" t="s">
        <v>8022</v>
      </c>
      <c r="G7344" s="1" t="s">
        <v>8048</v>
      </c>
      <c r="H7344">
        <v>6</v>
      </c>
      <c r="I7344">
        <v>9</v>
      </c>
      <c r="J7344" s="1" t="s">
        <v>8041</v>
      </c>
      <c r="K7344">
        <v>9</v>
      </c>
      <c r="L7344">
        <v>4</v>
      </c>
      <c r="M7344">
        <v>4</v>
      </c>
      <c r="N7344" s="1" t="s">
        <v>8007</v>
      </c>
      <c r="O7344" s="1" t="s">
        <v>8017</v>
      </c>
      <c r="P7344">
        <v>0.97</v>
      </c>
      <c r="Q7344">
        <v>1</v>
      </c>
      <c r="R7344" t="str">
        <f t="shared" si="570"/>
        <v>SENIOR</v>
      </c>
      <c r="S7344" s="1" t="str">
        <f t="shared" si="571"/>
        <v>Jan</v>
      </c>
      <c r="T7344" s="1">
        <f t="shared" si="572"/>
        <v>2021</v>
      </c>
      <c r="U7344" s="1" t="str">
        <f t="shared" si="573"/>
        <v>High</v>
      </c>
      <c r="V7344" s="1" t="str">
        <f t="shared" si="574"/>
        <v>Frequent</v>
      </c>
    </row>
    <row r="7345" spans="1:22" x14ac:dyDescent="0.2">
      <c r="A7345" s="1" t="s">
        <v>15378</v>
      </c>
      <c r="B7345" s="2">
        <v>44415</v>
      </c>
      <c r="C7345" s="1" t="s">
        <v>8019</v>
      </c>
      <c r="D7345">
        <v>42</v>
      </c>
      <c r="E7345" s="1" t="s">
        <v>8003</v>
      </c>
      <c r="F7345" s="1" t="s">
        <v>8014</v>
      </c>
      <c r="G7345" s="1" t="s">
        <v>8035</v>
      </c>
      <c r="H7345">
        <v>3</v>
      </c>
      <c r="I7345">
        <v>9</v>
      </c>
      <c r="J7345" s="1" t="s">
        <v>8016</v>
      </c>
      <c r="K7345">
        <v>4</v>
      </c>
      <c r="L7345">
        <v>4</v>
      </c>
      <c r="M7345">
        <v>1</v>
      </c>
      <c r="N7345" s="1" t="s">
        <v>8011</v>
      </c>
      <c r="O7345" s="1" t="s">
        <v>8008</v>
      </c>
      <c r="P7345">
        <v>0.68</v>
      </c>
      <c r="Q7345">
        <v>0</v>
      </c>
      <c r="R7345" t="str">
        <f t="shared" si="570"/>
        <v>ADULT</v>
      </c>
      <c r="S7345" s="1" t="str">
        <f t="shared" si="571"/>
        <v>Aug</v>
      </c>
      <c r="T7345" s="1">
        <f t="shared" si="572"/>
        <v>2021</v>
      </c>
      <c r="U7345" s="1" t="str">
        <f t="shared" si="573"/>
        <v>Medium</v>
      </c>
      <c r="V7345" s="1" t="str">
        <f t="shared" si="574"/>
        <v>Normal</v>
      </c>
    </row>
    <row r="7346" spans="1:22" x14ac:dyDescent="0.2">
      <c r="A7346" s="1" t="s">
        <v>15379</v>
      </c>
      <c r="B7346" s="2">
        <v>44545</v>
      </c>
      <c r="C7346" s="1" t="s">
        <v>8031</v>
      </c>
      <c r="D7346">
        <v>50</v>
      </c>
      <c r="E7346" s="1" t="s">
        <v>8013</v>
      </c>
      <c r="F7346" s="1" t="s">
        <v>8004</v>
      </c>
      <c r="G7346" s="1" t="s">
        <v>8048</v>
      </c>
      <c r="H7346">
        <v>4</v>
      </c>
      <c r="I7346">
        <v>12</v>
      </c>
      <c r="J7346" s="1" t="s">
        <v>8016</v>
      </c>
      <c r="K7346">
        <v>8</v>
      </c>
      <c r="L7346">
        <v>2</v>
      </c>
      <c r="M7346">
        <v>1</v>
      </c>
      <c r="N7346" s="1" t="s">
        <v>8011</v>
      </c>
      <c r="O7346" s="1" t="s">
        <v>8008</v>
      </c>
      <c r="P7346">
        <v>0.85</v>
      </c>
      <c r="Q7346">
        <v>1</v>
      </c>
      <c r="R7346" t="str">
        <f t="shared" si="570"/>
        <v>ADULT</v>
      </c>
      <c r="S7346" s="1" t="str">
        <f t="shared" si="571"/>
        <v>Dec</v>
      </c>
      <c r="T7346" s="1">
        <f t="shared" si="572"/>
        <v>2021</v>
      </c>
      <c r="U7346" s="1" t="str">
        <f t="shared" si="573"/>
        <v>High</v>
      </c>
      <c r="V7346" s="1" t="str">
        <f t="shared" si="574"/>
        <v>Normal</v>
      </c>
    </row>
    <row r="7347" spans="1:22" x14ac:dyDescent="0.2">
      <c r="A7347" s="1" t="s">
        <v>15380</v>
      </c>
      <c r="B7347" s="2">
        <v>44727</v>
      </c>
      <c r="C7347" s="1" t="s">
        <v>8019</v>
      </c>
      <c r="D7347">
        <v>40</v>
      </c>
      <c r="E7347" s="1" t="s">
        <v>8003</v>
      </c>
      <c r="F7347" s="1" t="s">
        <v>8037</v>
      </c>
      <c r="G7347" s="1" t="s">
        <v>8026</v>
      </c>
      <c r="H7347">
        <v>5</v>
      </c>
      <c r="I7347">
        <v>8</v>
      </c>
      <c r="J7347" s="1" t="s">
        <v>8006</v>
      </c>
      <c r="K7347">
        <v>8</v>
      </c>
      <c r="L7347">
        <v>4</v>
      </c>
      <c r="M7347">
        <v>2</v>
      </c>
      <c r="N7347" s="1" t="s">
        <v>8011</v>
      </c>
      <c r="O7347" s="1" t="s">
        <v>8008</v>
      </c>
      <c r="P7347">
        <v>0.84</v>
      </c>
      <c r="Q7347">
        <v>1</v>
      </c>
      <c r="R7347" t="str">
        <f t="shared" si="570"/>
        <v>ADULT</v>
      </c>
      <c r="S7347" s="1" t="str">
        <f t="shared" si="571"/>
        <v>Jun</v>
      </c>
      <c r="T7347" s="1">
        <f t="shared" si="572"/>
        <v>2022</v>
      </c>
      <c r="U7347" s="1" t="str">
        <f t="shared" si="573"/>
        <v>High</v>
      </c>
      <c r="V7347" s="1" t="str">
        <f t="shared" si="574"/>
        <v>Normal</v>
      </c>
    </row>
    <row r="7348" spans="1:22" x14ac:dyDescent="0.2">
      <c r="A7348" s="1" t="s">
        <v>15381</v>
      </c>
      <c r="B7348" s="2">
        <v>45114</v>
      </c>
      <c r="C7348" s="1" t="s">
        <v>8019</v>
      </c>
      <c r="D7348">
        <v>44</v>
      </c>
      <c r="E7348" s="1" t="s">
        <v>8003</v>
      </c>
      <c r="F7348" s="1" t="s">
        <v>8032</v>
      </c>
      <c r="G7348" s="1" t="s">
        <v>8044</v>
      </c>
      <c r="H7348">
        <v>3</v>
      </c>
      <c r="I7348">
        <v>8</v>
      </c>
      <c r="J7348" s="1" t="s">
        <v>8006</v>
      </c>
      <c r="K7348">
        <v>8</v>
      </c>
      <c r="L7348">
        <v>2</v>
      </c>
      <c r="M7348">
        <v>2</v>
      </c>
      <c r="N7348" s="1" t="s">
        <v>8011</v>
      </c>
      <c r="O7348" s="1" t="s">
        <v>8008</v>
      </c>
      <c r="P7348">
        <v>0.91</v>
      </c>
      <c r="Q7348">
        <v>1</v>
      </c>
      <c r="R7348" t="str">
        <f t="shared" si="570"/>
        <v>ADULT</v>
      </c>
      <c r="S7348" s="1" t="str">
        <f t="shared" si="571"/>
        <v>Jul</v>
      </c>
      <c r="T7348" s="1">
        <f t="shared" si="572"/>
        <v>2023</v>
      </c>
      <c r="U7348" s="1" t="str">
        <f t="shared" si="573"/>
        <v>High</v>
      </c>
      <c r="V7348" s="1" t="str">
        <f t="shared" si="574"/>
        <v>Normal</v>
      </c>
    </row>
    <row r="7349" spans="1:22" x14ac:dyDescent="0.2">
      <c r="A7349" s="1" t="s">
        <v>15382</v>
      </c>
      <c r="B7349" s="2">
        <v>44541</v>
      </c>
      <c r="C7349" s="1" t="s">
        <v>8031</v>
      </c>
      <c r="D7349">
        <v>36</v>
      </c>
      <c r="E7349" s="1" t="s">
        <v>8013</v>
      </c>
      <c r="F7349" s="1" t="s">
        <v>8032</v>
      </c>
      <c r="G7349" s="1" t="s">
        <v>8062</v>
      </c>
      <c r="H7349">
        <v>2</v>
      </c>
      <c r="I7349">
        <v>7</v>
      </c>
      <c r="J7349" s="1" t="s">
        <v>8016</v>
      </c>
      <c r="K7349">
        <v>4</v>
      </c>
      <c r="L7349">
        <v>1</v>
      </c>
      <c r="M7349">
        <v>0</v>
      </c>
      <c r="N7349" s="1" t="s">
        <v>8011</v>
      </c>
      <c r="O7349" s="1" t="s">
        <v>8008</v>
      </c>
      <c r="P7349">
        <v>0.22</v>
      </c>
      <c r="Q7349">
        <v>0</v>
      </c>
      <c r="R7349" t="str">
        <f t="shared" si="570"/>
        <v>YOUNG ADULT</v>
      </c>
      <c r="S7349" s="1" t="str">
        <f t="shared" si="571"/>
        <v>Dec</v>
      </c>
      <c r="T7349" s="1">
        <f t="shared" si="572"/>
        <v>2021</v>
      </c>
      <c r="U7349" s="1" t="str">
        <f t="shared" si="573"/>
        <v>Low</v>
      </c>
      <c r="V7349" s="1" t="str">
        <f t="shared" si="574"/>
        <v>Normal</v>
      </c>
    </row>
    <row r="7350" spans="1:22" x14ac:dyDescent="0.2">
      <c r="A7350" s="1" t="s">
        <v>15383</v>
      </c>
      <c r="B7350" s="2">
        <v>44609</v>
      </c>
      <c r="C7350" s="1" t="s">
        <v>8031</v>
      </c>
      <c r="D7350">
        <v>42</v>
      </c>
      <c r="E7350" s="1" t="s">
        <v>8013</v>
      </c>
      <c r="F7350" s="1" t="s">
        <v>8004</v>
      </c>
      <c r="G7350" s="1" t="s">
        <v>8048</v>
      </c>
      <c r="H7350">
        <v>3</v>
      </c>
      <c r="I7350">
        <v>9</v>
      </c>
      <c r="J7350" s="1" t="s">
        <v>8027</v>
      </c>
      <c r="K7350">
        <v>6</v>
      </c>
      <c r="L7350">
        <v>4</v>
      </c>
      <c r="M7350">
        <v>1</v>
      </c>
      <c r="N7350" s="1" t="s">
        <v>8011</v>
      </c>
      <c r="O7350" s="1" t="s">
        <v>8008</v>
      </c>
      <c r="P7350">
        <v>0.72</v>
      </c>
      <c r="Q7350">
        <v>1</v>
      </c>
      <c r="R7350" t="str">
        <f t="shared" si="570"/>
        <v>ADULT</v>
      </c>
      <c r="S7350" s="1" t="str">
        <f t="shared" si="571"/>
        <v>Feb</v>
      </c>
      <c r="T7350" s="1">
        <f t="shared" si="572"/>
        <v>2022</v>
      </c>
      <c r="U7350" s="1" t="str">
        <f t="shared" si="573"/>
        <v>High</v>
      </c>
      <c r="V7350" s="1" t="str">
        <f t="shared" si="574"/>
        <v>Normal</v>
      </c>
    </row>
    <row r="7351" spans="1:22" x14ac:dyDescent="0.2">
      <c r="A7351" s="1" t="s">
        <v>15384</v>
      </c>
      <c r="B7351" s="2">
        <v>44557</v>
      </c>
      <c r="C7351" s="1" t="s">
        <v>8031</v>
      </c>
      <c r="D7351">
        <v>82</v>
      </c>
      <c r="E7351" s="1" t="s">
        <v>8013</v>
      </c>
      <c r="F7351" s="1" t="s">
        <v>8014</v>
      </c>
      <c r="G7351" s="1" t="s">
        <v>8060</v>
      </c>
      <c r="H7351">
        <v>6</v>
      </c>
      <c r="I7351">
        <v>8</v>
      </c>
      <c r="J7351" s="1" t="s">
        <v>8027</v>
      </c>
      <c r="K7351">
        <v>10</v>
      </c>
      <c r="L7351">
        <v>6</v>
      </c>
      <c r="M7351">
        <v>2</v>
      </c>
      <c r="N7351" s="1" t="s">
        <v>8007</v>
      </c>
      <c r="O7351" s="1" t="s">
        <v>8017</v>
      </c>
      <c r="P7351">
        <v>0.97</v>
      </c>
      <c r="Q7351">
        <v>1</v>
      </c>
      <c r="R7351" t="str">
        <f t="shared" si="570"/>
        <v>SENIOR</v>
      </c>
      <c r="S7351" s="1" t="str">
        <f t="shared" si="571"/>
        <v>Dec</v>
      </c>
      <c r="T7351" s="1">
        <f t="shared" si="572"/>
        <v>2021</v>
      </c>
      <c r="U7351" s="1" t="str">
        <f t="shared" si="573"/>
        <v>High</v>
      </c>
      <c r="V7351" s="1" t="str">
        <f t="shared" si="574"/>
        <v>Normal</v>
      </c>
    </row>
    <row r="7352" spans="1:22" x14ac:dyDescent="0.2">
      <c r="A7352" s="1" t="s">
        <v>15385</v>
      </c>
      <c r="B7352" s="2">
        <v>44206</v>
      </c>
      <c r="C7352" s="1" t="s">
        <v>8031</v>
      </c>
      <c r="D7352">
        <v>42</v>
      </c>
      <c r="E7352" s="1" t="s">
        <v>8013</v>
      </c>
      <c r="F7352" s="1" t="s">
        <v>8032</v>
      </c>
      <c r="G7352" s="1" t="s">
        <v>8048</v>
      </c>
      <c r="H7352">
        <v>4</v>
      </c>
      <c r="I7352">
        <v>10</v>
      </c>
      <c r="J7352" s="1" t="s">
        <v>8016</v>
      </c>
      <c r="K7352">
        <v>9</v>
      </c>
      <c r="L7352">
        <v>3</v>
      </c>
      <c r="M7352">
        <v>1</v>
      </c>
      <c r="N7352" s="1" t="s">
        <v>8023</v>
      </c>
      <c r="O7352" s="1" t="s">
        <v>8008</v>
      </c>
      <c r="P7352">
        <v>0.88</v>
      </c>
      <c r="Q7352">
        <v>1</v>
      </c>
      <c r="R7352" t="str">
        <f t="shared" si="570"/>
        <v>ADULT</v>
      </c>
      <c r="S7352" s="1" t="str">
        <f t="shared" si="571"/>
        <v>Jan</v>
      </c>
      <c r="T7352" s="1">
        <f t="shared" si="572"/>
        <v>2021</v>
      </c>
      <c r="U7352" s="1" t="str">
        <f t="shared" si="573"/>
        <v>High</v>
      </c>
      <c r="V7352" s="1" t="str">
        <f t="shared" si="574"/>
        <v>Normal</v>
      </c>
    </row>
    <row r="7353" spans="1:22" x14ac:dyDescent="0.2">
      <c r="A7353" s="1" t="s">
        <v>15386</v>
      </c>
      <c r="B7353" s="2">
        <v>45242</v>
      </c>
      <c r="C7353" s="1" t="s">
        <v>8010</v>
      </c>
      <c r="D7353">
        <v>60</v>
      </c>
      <c r="E7353" s="1" t="s">
        <v>8003</v>
      </c>
      <c r="F7353" s="1" t="s">
        <v>8022</v>
      </c>
      <c r="G7353" s="1" t="s">
        <v>8044</v>
      </c>
      <c r="H7353">
        <v>4</v>
      </c>
      <c r="I7353">
        <v>9</v>
      </c>
      <c r="J7353" s="1" t="s">
        <v>8027</v>
      </c>
      <c r="K7353">
        <v>6</v>
      </c>
      <c r="L7353">
        <v>2</v>
      </c>
      <c r="M7353">
        <v>1</v>
      </c>
      <c r="N7353" s="1" t="s">
        <v>8038</v>
      </c>
      <c r="O7353" s="1" t="s">
        <v>8008</v>
      </c>
      <c r="P7353">
        <v>0.89</v>
      </c>
      <c r="Q7353">
        <v>1</v>
      </c>
      <c r="R7353" t="str">
        <f t="shared" si="570"/>
        <v>ADULT</v>
      </c>
      <c r="S7353" s="1" t="str">
        <f t="shared" si="571"/>
        <v>Nov</v>
      </c>
      <c r="T7353" s="1">
        <f t="shared" si="572"/>
        <v>2023</v>
      </c>
      <c r="U7353" s="1" t="str">
        <f t="shared" si="573"/>
        <v>High</v>
      </c>
      <c r="V7353" s="1" t="str">
        <f t="shared" si="574"/>
        <v>Normal</v>
      </c>
    </row>
    <row r="7354" spans="1:22" x14ac:dyDescent="0.2">
      <c r="A7354" s="1" t="s">
        <v>15387</v>
      </c>
      <c r="B7354" s="2">
        <v>44349</v>
      </c>
      <c r="C7354" s="1" t="s">
        <v>8019</v>
      </c>
      <c r="D7354">
        <v>49</v>
      </c>
      <c r="E7354" s="1" t="s">
        <v>8013</v>
      </c>
      <c r="F7354" s="1" t="s">
        <v>8037</v>
      </c>
      <c r="G7354" s="1" t="s">
        <v>8044</v>
      </c>
      <c r="H7354">
        <v>4</v>
      </c>
      <c r="I7354">
        <v>7</v>
      </c>
      <c r="J7354" s="1" t="s">
        <v>8016</v>
      </c>
      <c r="K7354">
        <v>7</v>
      </c>
      <c r="L7354">
        <v>2</v>
      </c>
      <c r="M7354">
        <v>1</v>
      </c>
      <c r="N7354" s="1" t="s">
        <v>8011</v>
      </c>
      <c r="O7354" s="1" t="s">
        <v>8008</v>
      </c>
      <c r="P7354">
        <v>0.7</v>
      </c>
      <c r="Q7354">
        <v>1</v>
      </c>
      <c r="R7354" t="str">
        <f t="shared" si="570"/>
        <v>ADULT</v>
      </c>
      <c r="S7354" s="1" t="str">
        <f t="shared" si="571"/>
        <v>Jun</v>
      </c>
      <c r="T7354" s="1">
        <f t="shared" si="572"/>
        <v>2021</v>
      </c>
      <c r="U7354" s="1" t="str">
        <f t="shared" si="573"/>
        <v>High</v>
      </c>
      <c r="V7354" s="1" t="str">
        <f t="shared" si="574"/>
        <v>Normal</v>
      </c>
    </row>
    <row r="7355" spans="1:22" x14ac:dyDescent="0.2">
      <c r="A7355" s="1" t="s">
        <v>15388</v>
      </c>
      <c r="B7355" s="2">
        <v>44511</v>
      </c>
      <c r="C7355" s="1" t="s">
        <v>8010</v>
      </c>
      <c r="D7355">
        <v>78</v>
      </c>
      <c r="E7355" s="1" t="s">
        <v>8003</v>
      </c>
      <c r="F7355" s="1" t="s">
        <v>8004</v>
      </c>
      <c r="G7355" s="1" t="s">
        <v>8060</v>
      </c>
      <c r="H7355">
        <v>6</v>
      </c>
      <c r="I7355">
        <v>9</v>
      </c>
      <c r="J7355" s="1" t="s">
        <v>8006</v>
      </c>
      <c r="K7355">
        <v>11</v>
      </c>
      <c r="L7355">
        <v>6</v>
      </c>
      <c r="M7355">
        <v>4</v>
      </c>
      <c r="N7355" s="1" t="s">
        <v>8007</v>
      </c>
      <c r="O7355" s="1" t="s">
        <v>8017</v>
      </c>
      <c r="P7355">
        <v>0.97</v>
      </c>
      <c r="Q7355">
        <v>1</v>
      </c>
      <c r="R7355" t="str">
        <f t="shared" si="570"/>
        <v>SENIOR</v>
      </c>
      <c r="S7355" s="1" t="str">
        <f t="shared" si="571"/>
        <v>Nov</v>
      </c>
      <c r="T7355" s="1">
        <f t="shared" si="572"/>
        <v>2021</v>
      </c>
      <c r="U7355" s="1" t="str">
        <f t="shared" si="573"/>
        <v>High</v>
      </c>
      <c r="V7355" s="1" t="str">
        <f t="shared" si="574"/>
        <v>Frequent</v>
      </c>
    </row>
    <row r="7356" spans="1:22" x14ac:dyDescent="0.2">
      <c r="A7356" s="1" t="s">
        <v>15389</v>
      </c>
      <c r="B7356" s="2">
        <v>44338</v>
      </c>
      <c r="C7356" s="1" t="s">
        <v>8002</v>
      </c>
      <c r="D7356">
        <v>80</v>
      </c>
      <c r="E7356" s="1" t="s">
        <v>8003</v>
      </c>
      <c r="F7356" s="1" t="s">
        <v>8022</v>
      </c>
      <c r="G7356" s="1" t="s">
        <v>8029</v>
      </c>
      <c r="H7356">
        <v>5</v>
      </c>
      <c r="I7356">
        <v>5</v>
      </c>
      <c r="J7356" s="1" t="s">
        <v>8006</v>
      </c>
      <c r="K7356">
        <v>8</v>
      </c>
      <c r="L7356">
        <v>4</v>
      </c>
      <c r="M7356">
        <v>3</v>
      </c>
      <c r="N7356" s="1" t="s">
        <v>8007</v>
      </c>
      <c r="O7356" s="1" t="s">
        <v>8008</v>
      </c>
      <c r="P7356">
        <v>0.97</v>
      </c>
      <c r="Q7356">
        <v>1</v>
      </c>
      <c r="R7356" t="str">
        <f t="shared" si="570"/>
        <v>SENIOR</v>
      </c>
      <c r="S7356" s="1" t="str">
        <f t="shared" si="571"/>
        <v>May</v>
      </c>
      <c r="T7356" s="1">
        <f t="shared" si="572"/>
        <v>2021</v>
      </c>
      <c r="U7356" s="1" t="str">
        <f t="shared" si="573"/>
        <v>High</v>
      </c>
      <c r="V7356" s="1" t="str">
        <f t="shared" si="574"/>
        <v>Frequent</v>
      </c>
    </row>
    <row r="7357" spans="1:22" x14ac:dyDescent="0.2">
      <c r="A7357" s="1" t="s">
        <v>15390</v>
      </c>
      <c r="B7357" s="2">
        <v>44734</v>
      </c>
      <c r="C7357" s="1" t="s">
        <v>8019</v>
      </c>
      <c r="D7357">
        <v>72</v>
      </c>
      <c r="E7357" s="1" t="s">
        <v>8013</v>
      </c>
      <c r="F7357" s="1" t="s">
        <v>8032</v>
      </c>
      <c r="G7357" s="1" t="s">
        <v>8044</v>
      </c>
      <c r="H7357">
        <v>5</v>
      </c>
      <c r="I7357">
        <v>8</v>
      </c>
      <c r="J7357" s="1" t="s">
        <v>8027</v>
      </c>
      <c r="K7357">
        <v>8</v>
      </c>
      <c r="L7357">
        <v>5</v>
      </c>
      <c r="M7357">
        <v>2</v>
      </c>
      <c r="N7357" s="1" t="s">
        <v>8007</v>
      </c>
      <c r="O7357" s="1" t="s">
        <v>8008</v>
      </c>
      <c r="P7357">
        <v>0.97</v>
      </c>
      <c r="Q7357">
        <v>1</v>
      </c>
      <c r="R7357" t="str">
        <f t="shared" si="570"/>
        <v>SENIOR</v>
      </c>
      <c r="S7357" s="1" t="str">
        <f t="shared" si="571"/>
        <v>Jun</v>
      </c>
      <c r="T7357" s="1">
        <f t="shared" si="572"/>
        <v>2022</v>
      </c>
      <c r="U7357" s="1" t="str">
        <f t="shared" si="573"/>
        <v>High</v>
      </c>
      <c r="V7357" s="1" t="str">
        <f t="shared" si="574"/>
        <v>Normal</v>
      </c>
    </row>
    <row r="7358" spans="1:22" x14ac:dyDescent="0.2">
      <c r="A7358" s="1" t="s">
        <v>15391</v>
      </c>
      <c r="B7358" s="2">
        <v>45217</v>
      </c>
      <c r="C7358" s="1" t="s">
        <v>8010</v>
      </c>
      <c r="D7358">
        <v>63</v>
      </c>
      <c r="E7358" s="1" t="s">
        <v>8003</v>
      </c>
      <c r="F7358" s="1" t="s">
        <v>8032</v>
      </c>
      <c r="G7358" s="1" t="s">
        <v>8015</v>
      </c>
      <c r="H7358">
        <v>5</v>
      </c>
      <c r="I7358">
        <v>5</v>
      </c>
      <c r="J7358" s="1" t="s">
        <v>8016</v>
      </c>
      <c r="K7358">
        <v>8</v>
      </c>
      <c r="L7358">
        <v>2</v>
      </c>
      <c r="M7358">
        <v>1</v>
      </c>
      <c r="N7358" s="1" t="s">
        <v>8011</v>
      </c>
      <c r="O7358" s="1" t="s">
        <v>8008</v>
      </c>
      <c r="P7358">
        <v>0.72</v>
      </c>
      <c r="Q7358">
        <v>0</v>
      </c>
      <c r="R7358" t="str">
        <f t="shared" si="570"/>
        <v>ADULT</v>
      </c>
      <c r="S7358" s="1" t="str">
        <f t="shared" si="571"/>
        <v>Oct</v>
      </c>
      <c r="T7358" s="1">
        <f t="shared" si="572"/>
        <v>2023</v>
      </c>
      <c r="U7358" s="1" t="str">
        <f t="shared" si="573"/>
        <v>High</v>
      </c>
      <c r="V7358" s="1" t="str">
        <f t="shared" si="574"/>
        <v>Normal</v>
      </c>
    </row>
    <row r="7359" spans="1:22" x14ac:dyDescent="0.2">
      <c r="A7359" s="1" t="s">
        <v>15392</v>
      </c>
      <c r="B7359" s="2">
        <v>44307</v>
      </c>
      <c r="C7359" s="1" t="s">
        <v>8002</v>
      </c>
      <c r="D7359">
        <v>54</v>
      </c>
      <c r="E7359" s="1" t="s">
        <v>8013</v>
      </c>
      <c r="F7359" s="1" t="s">
        <v>8004</v>
      </c>
      <c r="G7359" s="1" t="s">
        <v>8015</v>
      </c>
      <c r="H7359">
        <v>4</v>
      </c>
      <c r="I7359">
        <v>5</v>
      </c>
      <c r="J7359" s="1" t="s">
        <v>8006</v>
      </c>
      <c r="K7359">
        <v>9</v>
      </c>
      <c r="L7359">
        <v>3</v>
      </c>
      <c r="M7359">
        <v>1</v>
      </c>
      <c r="N7359" s="1" t="s">
        <v>8011</v>
      </c>
      <c r="O7359" s="1" t="s">
        <v>8008</v>
      </c>
      <c r="P7359">
        <v>0.55000000000000004</v>
      </c>
      <c r="Q7359">
        <v>1</v>
      </c>
      <c r="R7359" t="str">
        <f t="shared" si="570"/>
        <v>ADULT</v>
      </c>
      <c r="S7359" s="1" t="str">
        <f t="shared" si="571"/>
        <v>Apr</v>
      </c>
      <c r="T7359" s="1">
        <f t="shared" si="572"/>
        <v>2021</v>
      </c>
      <c r="U7359" s="1" t="str">
        <f t="shared" si="573"/>
        <v>Medium</v>
      </c>
      <c r="V7359" s="1" t="str">
        <f t="shared" si="574"/>
        <v>Normal</v>
      </c>
    </row>
    <row r="7360" spans="1:22" x14ac:dyDescent="0.2">
      <c r="A7360" s="1" t="s">
        <v>15393</v>
      </c>
      <c r="B7360" s="2">
        <v>44679</v>
      </c>
      <c r="C7360" s="1" t="s">
        <v>8002</v>
      </c>
      <c r="D7360">
        <v>37</v>
      </c>
      <c r="E7360" s="1" t="s">
        <v>8003</v>
      </c>
      <c r="F7360" s="1" t="s">
        <v>8014</v>
      </c>
      <c r="G7360" s="1" t="s">
        <v>8029</v>
      </c>
      <c r="H7360">
        <v>2</v>
      </c>
      <c r="I7360">
        <v>7</v>
      </c>
      <c r="J7360" s="1" t="s">
        <v>8027</v>
      </c>
      <c r="K7360">
        <v>3</v>
      </c>
      <c r="L7360">
        <v>1</v>
      </c>
      <c r="M7360">
        <v>0</v>
      </c>
      <c r="N7360" s="1" t="s">
        <v>8038</v>
      </c>
      <c r="O7360" s="1" t="s">
        <v>8017</v>
      </c>
      <c r="P7360">
        <v>0.26</v>
      </c>
      <c r="Q7360">
        <v>0</v>
      </c>
      <c r="R7360" t="str">
        <f t="shared" si="570"/>
        <v>YOUNG ADULT</v>
      </c>
      <c r="S7360" s="1" t="str">
        <f t="shared" si="571"/>
        <v>Apr</v>
      </c>
      <c r="T7360" s="1">
        <f t="shared" si="572"/>
        <v>2022</v>
      </c>
      <c r="U7360" s="1" t="str">
        <f t="shared" si="573"/>
        <v>Low</v>
      </c>
      <c r="V7360" s="1" t="str">
        <f t="shared" si="574"/>
        <v>Normal</v>
      </c>
    </row>
    <row r="7361" spans="1:22" x14ac:dyDescent="0.2">
      <c r="A7361" s="1" t="s">
        <v>15394</v>
      </c>
      <c r="B7361" s="2">
        <v>44221</v>
      </c>
      <c r="C7361" s="1" t="s">
        <v>8031</v>
      </c>
      <c r="D7361">
        <v>91</v>
      </c>
      <c r="E7361" s="1" t="s">
        <v>8013</v>
      </c>
      <c r="F7361" s="1" t="s">
        <v>8014</v>
      </c>
      <c r="G7361" s="1" t="s">
        <v>8048</v>
      </c>
      <c r="H7361">
        <v>6</v>
      </c>
      <c r="I7361">
        <v>9</v>
      </c>
      <c r="J7361" s="1" t="s">
        <v>8016</v>
      </c>
      <c r="K7361">
        <v>11</v>
      </c>
      <c r="L7361">
        <v>4</v>
      </c>
      <c r="M7361">
        <v>2</v>
      </c>
      <c r="N7361" s="1" t="s">
        <v>8007</v>
      </c>
      <c r="O7361" s="1" t="s">
        <v>8017</v>
      </c>
      <c r="P7361">
        <v>0.97</v>
      </c>
      <c r="Q7361">
        <v>1</v>
      </c>
      <c r="R7361" t="str">
        <f t="shared" si="570"/>
        <v>SENIOR</v>
      </c>
      <c r="S7361" s="1" t="str">
        <f t="shared" si="571"/>
        <v>Jan</v>
      </c>
      <c r="T7361" s="1">
        <f t="shared" si="572"/>
        <v>2021</v>
      </c>
      <c r="U7361" s="1" t="str">
        <f t="shared" si="573"/>
        <v>High</v>
      </c>
      <c r="V7361" s="1" t="str">
        <f t="shared" si="574"/>
        <v>Normal</v>
      </c>
    </row>
    <row r="7362" spans="1:22" x14ac:dyDescent="0.2">
      <c r="A7362" s="1" t="s">
        <v>15395</v>
      </c>
      <c r="B7362" s="2">
        <v>45041</v>
      </c>
      <c r="C7362" s="1" t="s">
        <v>8002</v>
      </c>
      <c r="D7362">
        <v>45</v>
      </c>
      <c r="E7362" s="1" t="s">
        <v>8003</v>
      </c>
      <c r="F7362" s="1" t="s">
        <v>8014</v>
      </c>
      <c r="G7362" s="1" t="s">
        <v>8020</v>
      </c>
      <c r="H7362">
        <v>3</v>
      </c>
      <c r="I7362">
        <v>10</v>
      </c>
      <c r="J7362" s="1" t="s">
        <v>8016</v>
      </c>
      <c r="K7362">
        <v>6</v>
      </c>
      <c r="L7362">
        <v>4</v>
      </c>
      <c r="M7362">
        <v>1</v>
      </c>
      <c r="N7362" s="1" t="s">
        <v>8011</v>
      </c>
      <c r="O7362" s="1" t="s">
        <v>8008</v>
      </c>
      <c r="P7362">
        <v>0.68</v>
      </c>
      <c r="Q7362">
        <v>1</v>
      </c>
      <c r="R7362" t="str">
        <f t="shared" ref="R7362:R7425" si="575">IF(D7362&lt;18,"CHILD",IF(D7362&lt;40,"YOUNG ADULT",IF(D7362&lt;65,"ADULT","SENIOR")))</f>
        <v>ADULT</v>
      </c>
      <c r="S7362" s="1" t="str">
        <f t="shared" ref="S7362:S7425" si="576">TEXT(B7362,"MMM")</f>
        <v>Apr</v>
      </c>
      <c r="T7362" s="1">
        <f t="shared" ref="T7362:T7425" si="577">YEAR(B7362)</f>
        <v>2023</v>
      </c>
      <c r="U7362" s="1" t="str">
        <f t="shared" ref="U7362:U7425" si="578">IF(P7362&lt;0.3,"Low",IF(P7362&lt;0.7,"Medium","High"))</f>
        <v>Medium</v>
      </c>
      <c r="V7362" s="1" t="str">
        <f t="shared" ref="V7362:V7425" si="579">IF(M7362&gt;=3,"Frequent","Normal")</f>
        <v>Normal</v>
      </c>
    </row>
    <row r="7363" spans="1:22" x14ac:dyDescent="0.2">
      <c r="A7363" s="1" t="s">
        <v>15396</v>
      </c>
      <c r="B7363" s="2">
        <v>44899</v>
      </c>
      <c r="C7363" s="1" t="s">
        <v>8031</v>
      </c>
      <c r="D7363">
        <v>69</v>
      </c>
      <c r="E7363" s="1" t="s">
        <v>8003</v>
      </c>
      <c r="F7363" s="1" t="s">
        <v>8004</v>
      </c>
      <c r="G7363" s="1" t="s">
        <v>8048</v>
      </c>
      <c r="H7363">
        <v>7</v>
      </c>
      <c r="I7363">
        <v>14</v>
      </c>
      <c r="J7363" s="1" t="s">
        <v>8016</v>
      </c>
      <c r="K7363">
        <v>10</v>
      </c>
      <c r="L7363">
        <v>6</v>
      </c>
      <c r="M7363">
        <v>2</v>
      </c>
      <c r="N7363" s="1" t="s">
        <v>8007</v>
      </c>
      <c r="O7363" s="1" t="s">
        <v>8017</v>
      </c>
      <c r="P7363">
        <v>0.97</v>
      </c>
      <c r="Q7363">
        <v>1</v>
      </c>
      <c r="R7363" t="str">
        <f t="shared" si="575"/>
        <v>SENIOR</v>
      </c>
      <c r="S7363" s="1" t="str">
        <f t="shared" si="576"/>
        <v>Dec</v>
      </c>
      <c r="T7363" s="1">
        <f t="shared" si="577"/>
        <v>2022</v>
      </c>
      <c r="U7363" s="1" t="str">
        <f t="shared" si="578"/>
        <v>High</v>
      </c>
      <c r="V7363" s="1" t="str">
        <f t="shared" si="579"/>
        <v>Normal</v>
      </c>
    </row>
    <row r="7364" spans="1:22" x14ac:dyDescent="0.2">
      <c r="A7364" s="1" t="s">
        <v>15397</v>
      </c>
      <c r="B7364" s="2">
        <v>44963</v>
      </c>
      <c r="C7364" s="1" t="s">
        <v>8031</v>
      </c>
      <c r="D7364">
        <v>76</v>
      </c>
      <c r="E7364" s="1" t="s">
        <v>8013</v>
      </c>
      <c r="F7364" s="1" t="s">
        <v>8037</v>
      </c>
      <c r="G7364" s="1" t="s">
        <v>8060</v>
      </c>
      <c r="H7364">
        <v>5</v>
      </c>
      <c r="I7364">
        <v>9</v>
      </c>
      <c r="J7364" s="1" t="s">
        <v>8006</v>
      </c>
      <c r="K7364">
        <v>8</v>
      </c>
      <c r="L7364">
        <v>6</v>
      </c>
      <c r="M7364">
        <v>3</v>
      </c>
      <c r="N7364" s="1" t="s">
        <v>8007</v>
      </c>
      <c r="O7364" s="1" t="s">
        <v>8008</v>
      </c>
      <c r="P7364">
        <v>0.97</v>
      </c>
      <c r="Q7364">
        <v>1</v>
      </c>
      <c r="R7364" t="str">
        <f t="shared" si="575"/>
        <v>SENIOR</v>
      </c>
      <c r="S7364" s="1" t="str">
        <f t="shared" si="576"/>
        <v>Feb</v>
      </c>
      <c r="T7364" s="1">
        <f t="shared" si="577"/>
        <v>2023</v>
      </c>
      <c r="U7364" s="1" t="str">
        <f t="shared" si="578"/>
        <v>High</v>
      </c>
      <c r="V7364" s="1" t="str">
        <f t="shared" si="579"/>
        <v>Frequent</v>
      </c>
    </row>
    <row r="7365" spans="1:22" x14ac:dyDescent="0.2">
      <c r="A7365" s="1" t="s">
        <v>15398</v>
      </c>
      <c r="B7365" s="2">
        <v>44714</v>
      </c>
      <c r="C7365" s="1" t="s">
        <v>8019</v>
      </c>
      <c r="D7365">
        <v>48</v>
      </c>
      <c r="E7365" s="1" t="s">
        <v>8003</v>
      </c>
      <c r="F7365" s="1" t="s">
        <v>8004</v>
      </c>
      <c r="G7365" s="1" t="s">
        <v>8020</v>
      </c>
      <c r="H7365">
        <v>3</v>
      </c>
      <c r="I7365">
        <v>10</v>
      </c>
      <c r="J7365" s="1" t="s">
        <v>8016</v>
      </c>
      <c r="K7365">
        <v>4</v>
      </c>
      <c r="L7365">
        <v>2</v>
      </c>
      <c r="M7365">
        <v>1</v>
      </c>
      <c r="N7365" s="1" t="s">
        <v>8038</v>
      </c>
      <c r="O7365" s="1" t="s">
        <v>8008</v>
      </c>
      <c r="P7365">
        <v>0.67</v>
      </c>
      <c r="Q7365">
        <v>1</v>
      </c>
      <c r="R7365" t="str">
        <f t="shared" si="575"/>
        <v>ADULT</v>
      </c>
      <c r="S7365" s="1" t="str">
        <f t="shared" si="576"/>
        <v>Jun</v>
      </c>
      <c r="T7365" s="1">
        <f t="shared" si="577"/>
        <v>2022</v>
      </c>
      <c r="U7365" s="1" t="str">
        <f t="shared" si="578"/>
        <v>Medium</v>
      </c>
      <c r="V7365" s="1" t="str">
        <f t="shared" si="579"/>
        <v>Normal</v>
      </c>
    </row>
    <row r="7366" spans="1:22" x14ac:dyDescent="0.2">
      <c r="A7366" s="1" t="s">
        <v>15399</v>
      </c>
      <c r="B7366" s="2">
        <v>45190</v>
      </c>
      <c r="C7366" s="1" t="s">
        <v>8010</v>
      </c>
      <c r="D7366">
        <v>75</v>
      </c>
      <c r="E7366" s="1" t="s">
        <v>8013</v>
      </c>
      <c r="F7366" s="1" t="s">
        <v>8032</v>
      </c>
      <c r="G7366" s="1" t="s">
        <v>8044</v>
      </c>
      <c r="H7366">
        <v>7</v>
      </c>
      <c r="I7366">
        <v>9</v>
      </c>
      <c r="J7366" s="1" t="s">
        <v>8027</v>
      </c>
      <c r="K7366">
        <v>10</v>
      </c>
      <c r="L7366">
        <v>7</v>
      </c>
      <c r="M7366">
        <v>4</v>
      </c>
      <c r="N7366" s="1" t="s">
        <v>8007</v>
      </c>
      <c r="O7366" s="1" t="s">
        <v>8017</v>
      </c>
      <c r="P7366">
        <v>0.97</v>
      </c>
      <c r="Q7366">
        <v>1</v>
      </c>
      <c r="R7366" t="str">
        <f t="shared" si="575"/>
        <v>SENIOR</v>
      </c>
      <c r="S7366" s="1" t="str">
        <f t="shared" si="576"/>
        <v>Sep</v>
      </c>
      <c r="T7366" s="1">
        <f t="shared" si="577"/>
        <v>2023</v>
      </c>
      <c r="U7366" s="1" t="str">
        <f t="shared" si="578"/>
        <v>High</v>
      </c>
      <c r="V7366" s="1" t="str">
        <f t="shared" si="579"/>
        <v>Frequent</v>
      </c>
    </row>
    <row r="7367" spans="1:22" x14ac:dyDescent="0.2">
      <c r="A7367" s="1" t="s">
        <v>15400</v>
      </c>
      <c r="B7367" s="2">
        <v>44645</v>
      </c>
      <c r="C7367" s="1" t="s">
        <v>8002</v>
      </c>
      <c r="D7367">
        <v>70</v>
      </c>
      <c r="E7367" s="1" t="s">
        <v>8013</v>
      </c>
      <c r="F7367" s="1" t="s">
        <v>8004</v>
      </c>
      <c r="G7367" s="1" t="s">
        <v>8044</v>
      </c>
      <c r="H7367">
        <v>5</v>
      </c>
      <c r="I7367">
        <v>8</v>
      </c>
      <c r="J7367" s="1" t="s">
        <v>8027</v>
      </c>
      <c r="K7367">
        <v>8</v>
      </c>
      <c r="L7367">
        <v>5</v>
      </c>
      <c r="M7367">
        <v>1</v>
      </c>
      <c r="N7367" s="1" t="s">
        <v>8007</v>
      </c>
      <c r="O7367" s="1" t="s">
        <v>8008</v>
      </c>
      <c r="P7367">
        <v>0.97</v>
      </c>
      <c r="Q7367">
        <v>1</v>
      </c>
      <c r="R7367" t="str">
        <f t="shared" si="575"/>
        <v>SENIOR</v>
      </c>
      <c r="S7367" s="1" t="str">
        <f t="shared" si="576"/>
        <v>Mar</v>
      </c>
      <c r="T7367" s="1">
        <f t="shared" si="577"/>
        <v>2022</v>
      </c>
      <c r="U7367" s="1" t="str">
        <f t="shared" si="578"/>
        <v>High</v>
      </c>
      <c r="V7367" s="1" t="str">
        <f t="shared" si="579"/>
        <v>Normal</v>
      </c>
    </row>
    <row r="7368" spans="1:22" x14ac:dyDescent="0.2">
      <c r="A7368" s="1" t="s">
        <v>15401</v>
      </c>
      <c r="B7368" s="2">
        <v>44759</v>
      </c>
      <c r="C7368" s="1" t="s">
        <v>8019</v>
      </c>
      <c r="D7368">
        <v>87</v>
      </c>
      <c r="E7368" s="1" t="s">
        <v>8013</v>
      </c>
      <c r="F7368" s="1" t="s">
        <v>8014</v>
      </c>
      <c r="G7368" s="1" t="s">
        <v>8020</v>
      </c>
      <c r="H7368">
        <v>6</v>
      </c>
      <c r="I7368">
        <v>9</v>
      </c>
      <c r="J7368" s="1" t="s">
        <v>8006</v>
      </c>
      <c r="K7368">
        <v>10</v>
      </c>
      <c r="L7368">
        <v>6</v>
      </c>
      <c r="M7368">
        <v>4</v>
      </c>
      <c r="N7368" s="1" t="s">
        <v>8007</v>
      </c>
      <c r="O7368" s="1" t="s">
        <v>8017</v>
      </c>
      <c r="P7368">
        <v>0.97</v>
      </c>
      <c r="Q7368">
        <v>1</v>
      </c>
      <c r="R7368" t="str">
        <f t="shared" si="575"/>
        <v>SENIOR</v>
      </c>
      <c r="S7368" s="1" t="str">
        <f t="shared" si="576"/>
        <v>Jul</v>
      </c>
      <c r="T7368" s="1">
        <f t="shared" si="577"/>
        <v>2022</v>
      </c>
      <c r="U7368" s="1" t="str">
        <f t="shared" si="578"/>
        <v>High</v>
      </c>
      <c r="V7368" s="1" t="str">
        <f t="shared" si="579"/>
        <v>Frequent</v>
      </c>
    </row>
    <row r="7369" spans="1:22" x14ac:dyDescent="0.2">
      <c r="A7369" s="1" t="s">
        <v>15402</v>
      </c>
      <c r="B7369" s="2">
        <v>44958</v>
      </c>
      <c r="C7369" s="1" t="s">
        <v>8031</v>
      </c>
      <c r="D7369">
        <v>50</v>
      </c>
      <c r="E7369" s="1" t="s">
        <v>8013</v>
      </c>
      <c r="F7369" s="1" t="s">
        <v>8022</v>
      </c>
      <c r="G7369" s="1" t="s">
        <v>8060</v>
      </c>
      <c r="H7369">
        <v>3</v>
      </c>
      <c r="I7369">
        <v>8</v>
      </c>
      <c r="J7369" s="1" t="s">
        <v>8006</v>
      </c>
      <c r="K7369">
        <v>8</v>
      </c>
      <c r="L7369">
        <v>2</v>
      </c>
      <c r="M7369">
        <v>1</v>
      </c>
      <c r="N7369" s="1" t="s">
        <v>8038</v>
      </c>
      <c r="O7369" s="1" t="s">
        <v>8008</v>
      </c>
      <c r="P7369">
        <v>0.82</v>
      </c>
      <c r="Q7369">
        <v>0</v>
      </c>
      <c r="R7369" t="str">
        <f t="shared" si="575"/>
        <v>ADULT</v>
      </c>
      <c r="S7369" s="1" t="str">
        <f t="shared" si="576"/>
        <v>Feb</v>
      </c>
      <c r="T7369" s="1">
        <f t="shared" si="577"/>
        <v>2023</v>
      </c>
      <c r="U7369" s="1" t="str">
        <f t="shared" si="578"/>
        <v>High</v>
      </c>
      <c r="V7369" s="1" t="str">
        <f t="shared" si="579"/>
        <v>Normal</v>
      </c>
    </row>
    <row r="7370" spans="1:22" x14ac:dyDescent="0.2">
      <c r="A7370" s="1" t="s">
        <v>15403</v>
      </c>
      <c r="B7370" s="2">
        <v>44767</v>
      </c>
      <c r="C7370" s="1" t="s">
        <v>8019</v>
      </c>
      <c r="D7370">
        <v>36</v>
      </c>
      <c r="E7370" s="1" t="s">
        <v>8003</v>
      </c>
      <c r="F7370" s="1" t="s">
        <v>8022</v>
      </c>
      <c r="G7370" s="1" t="s">
        <v>8015</v>
      </c>
      <c r="H7370">
        <v>3</v>
      </c>
      <c r="I7370">
        <v>4</v>
      </c>
      <c r="J7370" s="1" t="s">
        <v>8016</v>
      </c>
      <c r="K7370">
        <v>8</v>
      </c>
      <c r="L7370">
        <v>2</v>
      </c>
      <c r="M7370">
        <v>1</v>
      </c>
      <c r="N7370" s="1" t="s">
        <v>8011</v>
      </c>
      <c r="O7370" s="1" t="s">
        <v>8008</v>
      </c>
      <c r="P7370">
        <v>0.48</v>
      </c>
      <c r="Q7370">
        <v>0</v>
      </c>
      <c r="R7370" t="str">
        <f t="shared" si="575"/>
        <v>YOUNG ADULT</v>
      </c>
      <c r="S7370" s="1" t="str">
        <f t="shared" si="576"/>
        <v>Jul</v>
      </c>
      <c r="T7370" s="1">
        <f t="shared" si="577"/>
        <v>2022</v>
      </c>
      <c r="U7370" s="1" t="str">
        <f t="shared" si="578"/>
        <v>Medium</v>
      </c>
      <c r="V7370" s="1" t="str">
        <f t="shared" si="579"/>
        <v>Normal</v>
      </c>
    </row>
    <row r="7371" spans="1:22" x14ac:dyDescent="0.2">
      <c r="A7371" s="1" t="s">
        <v>15404</v>
      </c>
      <c r="B7371" s="2">
        <v>44404</v>
      </c>
      <c r="C7371" s="1" t="s">
        <v>8019</v>
      </c>
      <c r="D7371">
        <v>49</v>
      </c>
      <c r="E7371" s="1" t="s">
        <v>8013</v>
      </c>
      <c r="F7371" s="1" t="s">
        <v>8014</v>
      </c>
      <c r="G7371" s="1" t="s">
        <v>8020</v>
      </c>
      <c r="H7371">
        <v>3</v>
      </c>
      <c r="I7371">
        <v>9</v>
      </c>
      <c r="J7371" s="1" t="s">
        <v>8016</v>
      </c>
      <c r="K7371">
        <v>4</v>
      </c>
      <c r="L7371">
        <v>4</v>
      </c>
      <c r="M7371">
        <v>1</v>
      </c>
      <c r="N7371" s="1" t="s">
        <v>8011</v>
      </c>
      <c r="O7371" s="1" t="s">
        <v>8008</v>
      </c>
      <c r="P7371">
        <v>0.68</v>
      </c>
      <c r="Q7371">
        <v>1</v>
      </c>
      <c r="R7371" t="str">
        <f t="shared" si="575"/>
        <v>ADULT</v>
      </c>
      <c r="S7371" s="1" t="str">
        <f t="shared" si="576"/>
        <v>Jul</v>
      </c>
      <c r="T7371" s="1">
        <f t="shared" si="577"/>
        <v>2021</v>
      </c>
      <c r="U7371" s="1" t="str">
        <f t="shared" si="578"/>
        <v>Medium</v>
      </c>
      <c r="V7371" s="1" t="str">
        <f t="shared" si="579"/>
        <v>Normal</v>
      </c>
    </row>
    <row r="7372" spans="1:22" x14ac:dyDescent="0.2">
      <c r="A7372" s="1" t="s">
        <v>15405</v>
      </c>
      <c r="B7372" s="2">
        <v>44544</v>
      </c>
      <c r="C7372" s="1" t="s">
        <v>8031</v>
      </c>
      <c r="D7372">
        <v>61</v>
      </c>
      <c r="E7372" s="1" t="s">
        <v>8003</v>
      </c>
      <c r="F7372" s="1" t="s">
        <v>8004</v>
      </c>
      <c r="G7372" s="1" t="s">
        <v>8062</v>
      </c>
      <c r="H7372">
        <v>5</v>
      </c>
      <c r="I7372">
        <v>9</v>
      </c>
      <c r="J7372" s="1" t="s">
        <v>8016</v>
      </c>
      <c r="K7372">
        <v>8</v>
      </c>
      <c r="L7372">
        <v>4</v>
      </c>
      <c r="M7372">
        <v>2</v>
      </c>
      <c r="N7372" s="1" t="s">
        <v>8011</v>
      </c>
      <c r="O7372" s="1" t="s">
        <v>8008</v>
      </c>
      <c r="P7372">
        <v>0.97</v>
      </c>
      <c r="Q7372">
        <v>1</v>
      </c>
      <c r="R7372" t="str">
        <f t="shared" si="575"/>
        <v>ADULT</v>
      </c>
      <c r="S7372" s="1" t="str">
        <f t="shared" si="576"/>
        <v>Dec</v>
      </c>
      <c r="T7372" s="1">
        <f t="shared" si="577"/>
        <v>2021</v>
      </c>
      <c r="U7372" s="1" t="str">
        <f t="shared" si="578"/>
        <v>High</v>
      </c>
      <c r="V7372" s="1" t="str">
        <f t="shared" si="579"/>
        <v>Normal</v>
      </c>
    </row>
    <row r="7373" spans="1:22" x14ac:dyDescent="0.2">
      <c r="A7373" s="1" t="s">
        <v>15406</v>
      </c>
      <c r="B7373" s="2">
        <v>44298</v>
      </c>
      <c r="C7373" s="1" t="s">
        <v>8002</v>
      </c>
      <c r="D7373">
        <v>58</v>
      </c>
      <c r="E7373" s="1" t="s">
        <v>8003</v>
      </c>
      <c r="F7373" s="1" t="s">
        <v>8004</v>
      </c>
      <c r="G7373" s="1" t="s">
        <v>8005</v>
      </c>
      <c r="H7373">
        <v>4</v>
      </c>
      <c r="I7373">
        <v>8</v>
      </c>
      <c r="J7373" s="1" t="s">
        <v>8016</v>
      </c>
      <c r="K7373">
        <v>6</v>
      </c>
      <c r="L7373">
        <v>3</v>
      </c>
      <c r="M7373">
        <v>1</v>
      </c>
      <c r="N7373" s="1" t="s">
        <v>8011</v>
      </c>
      <c r="O7373" s="1" t="s">
        <v>8008</v>
      </c>
      <c r="P7373">
        <v>0.49</v>
      </c>
      <c r="Q7373">
        <v>0</v>
      </c>
      <c r="R7373" t="str">
        <f t="shared" si="575"/>
        <v>ADULT</v>
      </c>
      <c r="S7373" s="1" t="str">
        <f t="shared" si="576"/>
        <v>Apr</v>
      </c>
      <c r="T7373" s="1">
        <f t="shared" si="577"/>
        <v>2021</v>
      </c>
      <c r="U7373" s="1" t="str">
        <f t="shared" si="578"/>
        <v>Medium</v>
      </c>
      <c r="V7373" s="1" t="str">
        <f t="shared" si="579"/>
        <v>Normal</v>
      </c>
    </row>
    <row r="7374" spans="1:22" x14ac:dyDescent="0.2">
      <c r="A7374" s="1" t="s">
        <v>15407</v>
      </c>
      <c r="B7374" s="2">
        <v>44670</v>
      </c>
      <c r="C7374" s="1" t="s">
        <v>8002</v>
      </c>
      <c r="D7374">
        <v>51</v>
      </c>
      <c r="E7374" s="1" t="s">
        <v>8003</v>
      </c>
      <c r="F7374" s="1" t="s">
        <v>8032</v>
      </c>
      <c r="G7374" s="1" t="s">
        <v>8020</v>
      </c>
      <c r="H7374">
        <v>4</v>
      </c>
      <c r="I7374">
        <v>13</v>
      </c>
      <c r="J7374" s="1" t="s">
        <v>8041</v>
      </c>
      <c r="K7374">
        <v>7</v>
      </c>
      <c r="L7374">
        <v>3</v>
      </c>
      <c r="M7374">
        <v>1</v>
      </c>
      <c r="N7374" s="1" t="s">
        <v>8011</v>
      </c>
      <c r="O7374" s="1" t="s">
        <v>8008</v>
      </c>
      <c r="P7374">
        <v>0.81</v>
      </c>
      <c r="Q7374">
        <v>0</v>
      </c>
      <c r="R7374" t="str">
        <f t="shared" si="575"/>
        <v>ADULT</v>
      </c>
      <c r="S7374" s="1" t="str">
        <f t="shared" si="576"/>
        <v>Apr</v>
      </c>
      <c r="T7374" s="1">
        <f t="shared" si="577"/>
        <v>2022</v>
      </c>
      <c r="U7374" s="1" t="str">
        <f t="shared" si="578"/>
        <v>High</v>
      </c>
      <c r="V7374" s="1" t="str">
        <f t="shared" si="579"/>
        <v>Normal</v>
      </c>
    </row>
    <row r="7375" spans="1:22" x14ac:dyDescent="0.2">
      <c r="A7375" s="1" t="s">
        <v>15408</v>
      </c>
      <c r="B7375" s="2">
        <v>44864</v>
      </c>
      <c r="C7375" s="1" t="s">
        <v>8010</v>
      </c>
      <c r="D7375">
        <v>25</v>
      </c>
      <c r="E7375" s="1" t="s">
        <v>8013</v>
      </c>
      <c r="F7375" s="1" t="s">
        <v>8014</v>
      </c>
      <c r="G7375" s="1" t="s">
        <v>8020</v>
      </c>
      <c r="H7375">
        <v>2</v>
      </c>
      <c r="I7375">
        <v>8</v>
      </c>
      <c r="J7375" s="1" t="s">
        <v>8041</v>
      </c>
      <c r="K7375">
        <v>5</v>
      </c>
      <c r="L7375">
        <v>2</v>
      </c>
      <c r="M7375">
        <v>2</v>
      </c>
      <c r="N7375" s="1" t="s">
        <v>8038</v>
      </c>
      <c r="O7375" s="1" t="s">
        <v>8050</v>
      </c>
      <c r="P7375">
        <v>0.84</v>
      </c>
      <c r="Q7375">
        <v>1</v>
      </c>
      <c r="R7375" t="str">
        <f t="shared" si="575"/>
        <v>YOUNG ADULT</v>
      </c>
      <c r="S7375" s="1" t="str">
        <f t="shared" si="576"/>
        <v>Oct</v>
      </c>
      <c r="T7375" s="1">
        <f t="shared" si="577"/>
        <v>2022</v>
      </c>
      <c r="U7375" s="1" t="str">
        <f t="shared" si="578"/>
        <v>High</v>
      </c>
      <c r="V7375" s="1" t="str">
        <f t="shared" si="579"/>
        <v>Normal</v>
      </c>
    </row>
    <row r="7376" spans="1:22" x14ac:dyDescent="0.2">
      <c r="A7376" s="1" t="s">
        <v>15409</v>
      </c>
      <c r="B7376" s="2">
        <v>44326</v>
      </c>
      <c r="C7376" s="1" t="s">
        <v>8002</v>
      </c>
      <c r="D7376">
        <v>65</v>
      </c>
      <c r="E7376" s="1" t="s">
        <v>8013</v>
      </c>
      <c r="F7376" s="1" t="s">
        <v>8004</v>
      </c>
      <c r="G7376" s="1" t="s">
        <v>8005</v>
      </c>
      <c r="H7376">
        <v>4</v>
      </c>
      <c r="I7376">
        <v>6</v>
      </c>
      <c r="J7376" s="1" t="s">
        <v>8027</v>
      </c>
      <c r="K7376">
        <v>8</v>
      </c>
      <c r="L7376">
        <v>3</v>
      </c>
      <c r="M7376">
        <v>1</v>
      </c>
      <c r="N7376" s="1" t="s">
        <v>8023</v>
      </c>
      <c r="O7376" s="1" t="s">
        <v>8008</v>
      </c>
      <c r="P7376">
        <v>0.73</v>
      </c>
      <c r="Q7376">
        <v>1</v>
      </c>
      <c r="R7376" t="str">
        <f t="shared" si="575"/>
        <v>SENIOR</v>
      </c>
      <c r="S7376" s="1" t="str">
        <f t="shared" si="576"/>
        <v>May</v>
      </c>
      <c r="T7376" s="1">
        <f t="shared" si="577"/>
        <v>2021</v>
      </c>
      <c r="U7376" s="1" t="str">
        <f t="shared" si="578"/>
        <v>High</v>
      </c>
      <c r="V7376" s="1" t="str">
        <f t="shared" si="579"/>
        <v>Normal</v>
      </c>
    </row>
    <row r="7377" spans="1:22" x14ac:dyDescent="0.2">
      <c r="A7377" s="1" t="s">
        <v>15410</v>
      </c>
      <c r="B7377" s="2">
        <v>44887</v>
      </c>
      <c r="C7377" s="1" t="s">
        <v>8010</v>
      </c>
      <c r="D7377">
        <v>91</v>
      </c>
      <c r="E7377" s="1" t="s">
        <v>8013</v>
      </c>
      <c r="F7377" s="1" t="s">
        <v>8022</v>
      </c>
      <c r="G7377" s="1" t="s">
        <v>8060</v>
      </c>
      <c r="H7377">
        <v>8</v>
      </c>
      <c r="I7377">
        <v>10</v>
      </c>
      <c r="J7377" s="1" t="s">
        <v>8016</v>
      </c>
      <c r="K7377">
        <v>14</v>
      </c>
      <c r="L7377">
        <v>6</v>
      </c>
      <c r="M7377">
        <v>3</v>
      </c>
      <c r="N7377" s="1" t="s">
        <v>8007</v>
      </c>
      <c r="O7377" s="1" t="s">
        <v>8017</v>
      </c>
      <c r="P7377">
        <v>0.97</v>
      </c>
      <c r="Q7377">
        <v>1</v>
      </c>
      <c r="R7377" t="str">
        <f t="shared" si="575"/>
        <v>SENIOR</v>
      </c>
      <c r="S7377" s="1" t="str">
        <f t="shared" si="576"/>
        <v>Nov</v>
      </c>
      <c r="T7377" s="1">
        <f t="shared" si="577"/>
        <v>2022</v>
      </c>
      <c r="U7377" s="1" t="str">
        <f t="shared" si="578"/>
        <v>High</v>
      </c>
      <c r="V7377" s="1" t="str">
        <f t="shared" si="579"/>
        <v>Frequent</v>
      </c>
    </row>
    <row r="7378" spans="1:22" x14ac:dyDescent="0.2">
      <c r="A7378" s="1" t="s">
        <v>15411</v>
      </c>
      <c r="B7378" s="2">
        <v>45174</v>
      </c>
      <c r="C7378" s="1" t="s">
        <v>8010</v>
      </c>
      <c r="D7378">
        <v>65</v>
      </c>
      <c r="E7378" s="1" t="s">
        <v>8013</v>
      </c>
      <c r="F7378" s="1" t="s">
        <v>8037</v>
      </c>
      <c r="G7378" s="1" t="s">
        <v>8044</v>
      </c>
      <c r="H7378">
        <v>4</v>
      </c>
      <c r="I7378">
        <v>7</v>
      </c>
      <c r="J7378" s="1" t="s">
        <v>8016</v>
      </c>
      <c r="K7378">
        <v>8</v>
      </c>
      <c r="L7378">
        <v>3</v>
      </c>
      <c r="M7378">
        <v>1</v>
      </c>
      <c r="N7378" s="1" t="s">
        <v>8011</v>
      </c>
      <c r="O7378" s="1" t="s">
        <v>8008</v>
      </c>
      <c r="P7378">
        <v>0.91</v>
      </c>
      <c r="Q7378">
        <v>1</v>
      </c>
      <c r="R7378" t="str">
        <f t="shared" si="575"/>
        <v>SENIOR</v>
      </c>
      <c r="S7378" s="1" t="str">
        <f t="shared" si="576"/>
        <v>Sep</v>
      </c>
      <c r="T7378" s="1">
        <f t="shared" si="577"/>
        <v>2023</v>
      </c>
      <c r="U7378" s="1" t="str">
        <f t="shared" si="578"/>
        <v>High</v>
      </c>
      <c r="V7378" s="1" t="str">
        <f t="shared" si="579"/>
        <v>Normal</v>
      </c>
    </row>
    <row r="7379" spans="1:22" x14ac:dyDescent="0.2">
      <c r="A7379" s="1" t="s">
        <v>15412</v>
      </c>
      <c r="B7379" s="2">
        <v>44566</v>
      </c>
      <c r="C7379" s="1" t="s">
        <v>8031</v>
      </c>
      <c r="D7379">
        <v>68</v>
      </c>
      <c r="E7379" s="1" t="s">
        <v>8013</v>
      </c>
      <c r="F7379" s="1" t="s">
        <v>8032</v>
      </c>
      <c r="G7379" s="1" t="s">
        <v>8060</v>
      </c>
      <c r="H7379">
        <v>6</v>
      </c>
      <c r="I7379">
        <v>10</v>
      </c>
      <c r="J7379" s="1" t="s">
        <v>8006</v>
      </c>
      <c r="K7379">
        <v>9</v>
      </c>
      <c r="L7379">
        <v>4</v>
      </c>
      <c r="M7379">
        <v>2</v>
      </c>
      <c r="N7379" s="1" t="s">
        <v>8007</v>
      </c>
      <c r="O7379" s="1" t="s">
        <v>8017</v>
      </c>
      <c r="P7379">
        <v>0.97</v>
      </c>
      <c r="Q7379">
        <v>1</v>
      </c>
      <c r="R7379" t="str">
        <f t="shared" si="575"/>
        <v>SENIOR</v>
      </c>
      <c r="S7379" s="1" t="str">
        <f t="shared" si="576"/>
        <v>Jan</v>
      </c>
      <c r="T7379" s="1">
        <f t="shared" si="577"/>
        <v>2022</v>
      </c>
      <c r="U7379" s="1" t="str">
        <f t="shared" si="578"/>
        <v>High</v>
      </c>
      <c r="V7379" s="1" t="str">
        <f t="shared" si="579"/>
        <v>Normal</v>
      </c>
    </row>
    <row r="7380" spans="1:22" x14ac:dyDescent="0.2">
      <c r="A7380" s="1" t="s">
        <v>15413</v>
      </c>
      <c r="B7380" s="2">
        <v>44440</v>
      </c>
      <c r="C7380" s="1" t="s">
        <v>8010</v>
      </c>
      <c r="D7380">
        <v>67</v>
      </c>
      <c r="E7380" s="1" t="s">
        <v>8013</v>
      </c>
      <c r="F7380" s="1" t="s">
        <v>8004</v>
      </c>
      <c r="G7380" s="1" t="s">
        <v>8044</v>
      </c>
      <c r="H7380">
        <v>6</v>
      </c>
      <c r="I7380">
        <v>9</v>
      </c>
      <c r="J7380" s="1" t="s">
        <v>8016</v>
      </c>
      <c r="K7380">
        <v>10</v>
      </c>
      <c r="L7380">
        <v>6</v>
      </c>
      <c r="M7380">
        <v>2</v>
      </c>
      <c r="N7380" s="1" t="s">
        <v>8007</v>
      </c>
      <c r="O7380" s="1" t="s">
        <v>8017</v>
      </c>
      <c r="P7380">
        <v>0.97</v>
      </c>
      <c r="Q7380">
        <v>1</v>
      </c>
      <c r="R7380" t="str">
        <f t="shared" si="575"/>
        <v>SENIOR</v>
      </c>
      <c r="S7380" s="1" t="str">
        <f t="shared" si="576"/>
        <v>Sep</v>
      </c>
      <c r="T7380" s="1">
        <f t="shared" si="577"/>
        <v>2021</v>
      </c>
      <c r="U7380" s="1" t="str">
        <f t="shared" si="578"/>
        <v>High</v>
      </c>
      <c r="V7380" s="1" t="str">
        <f t="shared" si="579"/>
        <v>Normal</v>
      </c>
    </row>
    <row r="7381" spans="1:22" x14ac:dyDescent="0.2">
      <c r="A7381" s="1" t="s">
        <v>15414</v>
      </c>
      <c r="B7381" s="2">
        <v>45174</v>
      </c>
      <c r="C7381" s="1" t="s">
        <v>8010</v>
      </c>
      <c r="D7381">
        <v>64</v>
      </c>
      <c r="E7381" s="1" t="s">
        <v>8003</v>
      </c>
      <c r="F7381" s="1" t="s">
        <v>8014</v>
      </c>
      <c r="G7381" s="1" t="s">
        <v>8020</v>
      </c>
      <c r="H7381">
        <v>5</v>
      </c>
      <c r="I7381">
        <v>9</v>
      </c>
      <c r="J7381" s="1" t="s">
        <v>8027</v>
      </c>
      <c r="K7381">
        <v>14</v>
      </c>
      <c r="L7381">
        <v>2</v>
      </c>
      <c r="M7381">
        <v>1</v>
      </c>
      <c r="N7381" s="1" t="s">
        <v>8011</v>
      </c>
      <c r="O7381" s="1" t="s">
        <v>8008</v>
      </c>
      <c r="P7381">
        <v>0.97</v>
      </c>
      <c r="Q7381">
        <v>1</v>
      </c>
      <c r="R7381" t="str">
        <f t="shared" si="575"/>
        <v>ADULT</v>
      </c>
      <c r="S7381" s="1" t="str">
        <f t="shared" si="576"/>
        <v>Sep</v>
      </c>
      <c r="T7381" s="1">
        <f t="shared" si="577"/>
        <v>2023</v>
      </c>
      <c r="U7381" s="1" t="str">
        <f t="shared" si="578"/>
        <v>High</v>
      </c>
      <c r="V7381" s="1" t="str">
        <f t="shared" si="579"/>
        <v>Normal</v>
      </c>
    </row>
    <row r="7382" spans="1:22" x14ac:dyDescent="0.2">
      <c r="A7382" s="1" t="s">
        <v>15415</v>
      </c>
      <c r="B7382" s="2">
        <v>44954</v>
      </c>
      <c r="C7382" s="1" t="s">
        <v>8031</v>
      </c>
      <c r="D7382">
        <v>73</v>
      </c>
      <c r="E7382" s="1" t="s">
        <v>8013</v>
      </c>
      <c r="F7382" s="1" t="s">
        <v>8032</v>
      </c>
      <c r="G7382" s="1" t="s">
        <v>8020</v>
      </c>
      <c r="H7382">
        <v>6</v>
      </c>
      <c r="I7382">
        <v>11</v>
      </c>
      <c r="J7382" s="1" t="s">
        <v>8016</v>
      </c>
      <c r="K7382">
        <v>10</v>
      </c>
      <c r="L7382">
        <v>6</v>
      </c>
      <c r="M7382">
        <v>4</v>
      </c>
      <c r="N7382" s="1" t="s">
        <v>8007</v>
      </c>
      <c r="O7382" s="1" t="s">
        <v>8017</v>
      </c>
      <c r="P7382">
        <v>0.97</v>
      </c>
      <c r="Q7382">
        <v>1</v>
      </c>
      <c r="R7382" t="str">
        <f t="shared" si="575"/>
        <v>SENIOR</v>
      </c>
      <c r="S7382" s="1" t="str">
        <f t="shared" si="576"/>
        <v>Jan</v>
      </c>
      <c r="T7382" s="1">
        <f t="shared" si="577"/>
        <v>2023</v>
      </c>
      <c r="U7382" s="1" t="str">
        <f t="shared" si="578"/>
        <v>High</v>
      </c>
      <c r="V7382" s="1" t="str">
        <f t="shared" si="579"/>
        <v>Frequent</v>
      </c>
    </row>
    <row r="7383" spans="1:22" x14ac:dyDescent="0.2">
      <c r="A7383" s="1" t="s">
        <v>15416</v>
      </c>
      <c r="B7383" s="2">
        <v>44312</v>
      </c>
      <c r="C7383" s="1" t="s">
        <v>8002</v>
      </c>
      <c r="D7383">
        <v>64</v>
      </c>
      <c r="E7383" s="1" t="s">
        <v>8013</v>
      </c>
      <c r="F7383" s="1" t="s">
        <v>8004</v>
      </c>
      <c r="G7383" s="1" t="s">
        <v>8060</v>
      </c>
      <c r="H7383">
        <v>4</v>
      </c>
      <c r="I7383">
        <v>8</v>
      </c>
      <c r="J7383" s="1" t="s">
        <v>8006</v>
      </c>
      <c r="K7383">
        <v>6</v>
      </c>
      <c r="L7383">
        <v>6</v>
      </c>
      <c r="M7383">
        <v>2</v>
      </c>
      <c r="N7383" s="1" t="s">
        <v>8011</v>
      </c>
      <c r="O7383" s="1" t="s">
        <v>8008</v>
      </c>
      <c r="P7383">
        <v>0.97</v>
      </c>
      <c r="Q7383">
        <v>1</v>
      </c>
      <c r="R7383" t="str">
        <f t="shared" si="575"/>
        <v>ADULT</v>
      </c>
      <c r="S7383" s="1" t="str">
        <f t="shared" si="576"/>
        <v>Apr</v>
      </c>
      <c r="T7383" s="1">
        <f t="shared" si="577"/>
        <v>2021</v>
      </c>
      <c r="U7383" s="1" t="str">
        <f t="shared" si="578"/>
        <v>High</v>
      </c>
      <c r="V7383" s="1" t="str">
        <f t="shared" si="579"/>
        <v>Normal</v>
      </c>
    </row>
    <row r="7384" spans="1:22" x14ac:dyDescent="0.2">
      <c r="A7384" s="1" t="s">
        <v>15417</v>
      </c>
      <c r="B7384" s="2">
        <v>44643</v>
      </c>
      <c r="C7384" s="1" t="s">
        <v>8002</v>
      </c>
      <c r="D7384">
        <v>52</v>
      </c>
      <c r="E7384" s="1" t="s">
        <v>8003</v>
      </c>
      <c r="F7384" s="1" t="s">
        <v>8004</v>
      </c>
      <c r="G7384" s="1" t="s">
        <v>8015</v>
      </c>
      <c r="H7384">
        <v>3</v>
      </c>
      <c r="I7384">
        <v>6</v>
      </c>
      <c r="J7384" s="1" t="s">
        <v>8006</v>
      </c>
      <c r="K7384">
        <v>6</v>
      </c>
      <c r="L7384">
        <v>2</v>
      </c>
      <c r="M7384">
        <v>1</v>
      </c>
      <c r="N7384" s="1" t="s">
        <v>8011</v>
      </c>
      <c r="O7384" s="1" t="s">
        <v>8008</v>
      </c>
      <c r="P7384">
        <v>0.42</v>
      </c>
      <c r="Q7384">
        <v>1</v>
      </c>
      <c r="R7384" t="str">
        <f t="shared" si="575"/>
        <v>ADULT</v>
      </c>
      <c r="S7384" s="1" t="str">
        <f t="shared" si="576"/>
        <v>Mar</v>
      </c>
      <c r="T7384" s="1">
        <f t="shared" si="577"/>
        <v>2022</v>
      </c>
      <c r="U7384" s="1" t="str">
        <f t="shared" si="578"/>
        <v>Medium</v>
      </c>
      <c r="V7384" s="1" t="str">
        <f t="shared" si="579"/>
        <v>Normal</v>
      </c>
    </row>
    <row r="7385" spans="1:22" x14ac:dyDescent="0.2">
      <c r="A7385" s="1" t="s">
        <v>15418</v>
      </c>
      <c r="B7385" s="2">
        <v>44935</v>
      </c>
      <c r="C7385" s="1" t="s">
        <v>8031</v>
      </c>
      <c r="D7385">
        <v>44</v>
      </c>
      <c r="E7385" s="1" t="s">
        <v>8013</v>
      </c>
      <c r="F7385" s="1" t="s">
        <v>8004</v>
      </c>
      <c r="G7385" s="1" t="s">
        <v>8048</v>
      </c>
      <c r="H7385">
        <v>3</v>
      </c>
      <c r="I7385">
        <v>9</v>
      </c>
      <c r="J7385" s="1" t="s">
        <v>8027</v>
      </c>
      <c r="K7385">
        <v>4</v>
      </c>
      <c r="L7385">
        <v>4</v>
      </c>
      <c r="M7385">
        <v>2</v>
      </c>
      <c r="N7385" s="1" t="s">
        <v>8011</v>
      </c>
      <c r="O7385" s="1" t="s">
        <v>8008</v>
      </c>
      <c r="P7385">
        <v>0.94</v>
      </c>
      <c r="Q7385">
        <v>1</v>
      </c>
      <c r="R7385" t="str">
        <f t="shared" si="575"/>
        <v>ADULT</v>
      </c>
      <c r="S7385" s="1" t="str">
        <f t="shared" si="576"/>
        <v>Jan</v>
      </c>
      <c r="T7385" s="1">
        <f t="shared" si="577"/>
        <v>2023</v>
      </c>
      <c r="U7385" s="1" t="str">
        <f t="shared" si="578"/>
        <v>High</v>
      </c>
      <c r="V7385" s="1" t="str">
        <f t="shared" si="579"/>
        <v>Normal</v>
      </c>
    </row>
    <row r="7386" spans="1:22" x14ac:dyDescent="0.2">
      <c r="A7386" s="1" t="s">
        <v>15419</v>
      </c>
      <c r="B7386" s="2">
        <v>44825</v>
      </c>
      <c r="C7386" s="1" t="s">
        <v>8010</v>
      </c>
      <c r="D7386">
        <v>53</v>
      </c>
      <c r="E7386" s="1" t="s">
        <v>8003</v>
      </c>
      <c r="F7386" s="1" t="s">
        <v>8037</v>
      </c>
      <c r="G7386" s="1" t="s">
        <v>8029</v>
      </c>
      <c r="H7386">
        <v>4</v>
      </c>
      <c r="I7386">
        <v>5</v>
      </c>
      <c r="J7386" s="1" t="s">
        <v>8027</v>
      </c>
      <c r="K7386">
        <v>7</v>
      </c>
      <c r="L7386">
        <v>3</v>
      </c>
      <c r="M7386">
        <v>1</v>
      </c>
      <c r="N7386" s="1" t="s">
        <v>8011</v>
      </c>
      <c r="O7386" s="1" t="s">
        <v>8008</v>
      </c>
      <c r="P7386">
        <v>0.49</v>
      </c>
      <c r="Q7386">
        <v>1</v>
      </c>
      <c r="R7386" t="str">
        <f t="shared" si="575"/>
        <v>ADULT</v>
      </c>
      <c r="S7386" s="1" t="str">
        <f t="shared" si="576"/>
        <v>Sep</v>
      </c>
      <c r="T7386" s="1">
        <f t="shared" si="577"/>
        <v>2022</v>
      </c>
      <c r="U7386" s="1" t="str">
        <f t="shared" si="578"/>
        <v>Medium</v>
      </c>
      <c r="V7386" s="1" t="str">
        <f t="shared" si="579"/>
        <v>Normal</v>
      </c>
    </row>
    <row r="7387" spans="1:22" x14ac:dyDescent="0.2">
      <c r="A7387" s="1" t="s">
        <v>15420</v>
      </c>
      <c r="B7387" s="2">
        <v>44874</v>
      </c>
      <c r="C7387" s="1" t="s">
        <v>8010</v>
      </c>
      <c r="D7387">
        <v>63</v>
      </c>
      <c r="E7387" s="1" t="s">
        <v>8013</v>
      </c>
      <c r="F7387" s="1" t="s">
        <v>8022</v>
      </c>
      <c r="G7387" s="1" t="s">
        <v>8029</v>
      </c>
      <c r="H7387">
        <v>4</v>
      </c>
      <c r="I7387">
        <v>7</v>
      </c>
      <c r="J7387" s="1" t="s">
        <v>8016</v>
      </c>
      <c r="K7387">
        <v>10</v>
      </c>
      <c r="L7387">
        <v>2</v>
      </c>
      <c r="M7387">
        <v>1</v>
      </c>
      <c r="N7387" s="1" t="s">
        <v>8023</v>
      </c>
      <c r="O7387" s="1" t="s">
        <v>8008</v>
      </c>
      <c r="P7387">
        <v>0.73</v>
      </c>
      <c r="Q7387">
        <v>1</v>
      </c>
      <c r="R7387" t="str">
        <f t="shared" si="575"/>
        <v>ADULT</v>
      </c>
      <c r="S7387" s="1" t="str">
        <f t="shared" si="576"/>
        <v>Nov</v>
      </c>
      <c r="T7387" s="1">
        <f t="shared" si="577"/>
        <v>2022</v>
      </c>
      <c r="U7387" s="1" t="str">
        <f t="shared" si="578"/>
        <v>High</v>
      </c>
      <c r="V7387" s="1" t="str">
        <f t="shared" si="579"/>
        <v>Normal</v>
      </c>
    </row>
    <row r="7388" spans="1:22" x14ac:dyDescent="0.2">
      <c r="A7388" s="1" t="s">
        <v>15421</v>
      </c>
      <c r="B7388" s="2">
        <v>44818</v>
      </c>
      <c r="C7388" s="1" t="s">
        <v>8010</v>
      </c>
      <c r="D7388">
        <v>52</v>
      </c>
      <c r="E7388" s="1" t="s">
        <v>8013</v>
      </c>
      <c r="F7388" s="1" t="s">
        <v>8004</v>
      </c>
      <c r="G7388" s="1" t="s">
        <v>8005</v>
      </c>
      <c r="H7388">
        <v>3</v>
      </c>
      <c r="I7388">
        <v>5</v>
      </c>
      <c r="J7388" s="1" t="s">
        <v>8006</v>
      </c>
      <c r="K7388">
        <v>6</v>
      </c>
      <c r="L7388">
        <v>2</v>
      </c>
      <c r="M7388">
        <v>1</v>
      </c>
      <c r="N7388" s="1" t="s">
        <v>8038</v>
      </c>
      <c r="O7388" s="1" t="s">
        <v>8008</v>
      </c>
      <c r="P7388">
        <v>0.46</v>
      </c>
      <c r="Q7388">
        <v>0</v>
      </c>
      <c r="R7388" t="str">
        <f t="shared" si="575"/>
        <v>ADULT</v>
      </c>
      <c r="S7388" s="1" t="str">
        <f t="shared" si="576"/>
        <v>Sep</v>
      </c>
      <c r="T7388" s="1">
        <f t="shared" si="577"/>
        <v>2022</v>
      </c>
      <c r="U7388" s="1" t="str">
        <f t="shared" si="578"/>
        <v>Medium</v>
      </c>
      <c r="V7388" s="1" t="str">
        <f t="shared" si="579"/>
        <v>Normal</v>
      </c>
    </row>
    <row r="7389" spans="1:22" x14ac:dyDescent="0.2">
      <c r="A7389" s="1" t="s">
        <v>15422</v>
      </c>
      <c r="B7389" s="2">
        <v>45070</v>
      </c>
      <c r="C7389" s="1" t="s">
        <v>8002</v>
      </c>
      <c r="D7389">
        <v>63</v>
      </c>
      <c r="E7389" s="1" t="s">
        <v>8013</v>
      </c>
      <c r="F7389" s="1" t="s">
        <v>8037</v>
      </c>
      <c r="G7389" s="1" t="s">
        <v>8005</v>
      </c>
      <c r="H7389">
        <v>4</v>
      </c>
      <c r="I7389">
        <v>6</v>
      </c>
      <c r="J7389" s="1" t="s">
        <v>8027</v>
      </c>
      <c r="K7389">
        <v>8</v>
      </c>
      <c r="L7389">
        <v>3</v>
      </c>
      <c r="M7389">
        <v>1</v>
      </c>
      <c r="N7389" s="1" t="s">
        <v>8023</v>
      </c>
      <c r="O7389" s="1" t="s">
        <v>8008</v>
      </c>
      <c r="P7389">
        <v>0.73</v>
      </c>
      <c r="Q7389">
        <v>1</v>
      </c>
      <c r="R7389" t="str">
        <f t="shared" si="575"/>
        <v>ADULT</v>
      </c>
      <c r="S7389" s="1" t="str">
        <f t="shared" si="576"/>
        <v>May</v>
      </c>
      <c r="T7389" s="1">
        <f t="shared" si="577"/>
        <v>2023</v>
      </c>
      <c r="U7389" s="1" t="str">
        <f t="shared" si="578"/>
        <v>High</v>
      </c>
      <c r="V7389" s="1" t="str">
        <f t="shared" si="579"/>
        <v>Normal</v>
      </c>
    </row>
    <row r="7390" spans="1:22" x14ac:dyDescent="0.2">
      <c r="A7390" s="1" t="s">
        <v>15423</v>
      </c>
      <c r="B7390" s="2">
        <v>44547</v>
      </c>
      <c r="C7390" s="1" t="s">
        <v>8031</v>
      </c>
      <c r="D7390">
        <v>65</v>
      </c>
      <c r="E7390" s="1" t="s">
        <v>8013</v>
      </c>
      <c r="F7390" s="1" t="s">
        <v>8022</v>
      </c>
      <c r="G7390" s="1" t="s">
        <v>8067</v>
      </c>
      <c r="H7390">
        <v>5</v>
      </c>
      <c r="I7390">
        <v>6</v>
      </c>
      <c r="J7390" s="1" t="s">
        <v>8006</v>
      </c>
      <c r="K7390">
        <v>8</v>
      </c>
      <c r="L7390">
        <v>4</v>
      </c>
      <c r="M7390">
        <v>1</v>
      </c>
      <c r="N7390" s="1" t="s">
        <v>8011</v>
      </c>
      <c r="O7390" s="1" t="s">
        <v>8008</v>
      </c>
      <c r="P7390">
        <v>0.91</v>
      </c>
      <c r="Q7390">
        <v>1</v>
      </c>
      <c r="R7390" t="str">
        <f t="shared" si="575"/>
        <v>SENIOR</v>
      </c>
      <c r="S7390" s="1" t="str">
        <f t="shared" si="576"/>
        <v>Dec</v>
      </c>
      <c r="T7390" s="1">
        <f t="shared" si="577"/>
        <v>2021</v>
      </c>
      <c r="U7390" s="1" t="str">
        <f t="shared" si="578"/>
        <v>High</v>
      </c>
      <c r="V7390" s="1" t="str">
        <f t="shared" si="579"/>
        <v>Normal</v>
      </c>
    </row>
    <row r="7391" spans="1:22" x14ac:dyDescent="0.2">
      <c r="A7391" s="1" t="s">
        <v>15424</v>
      </c>
      <c r="B7391" s="2">
        <v>44972</v>
      </c>
      <c r="C7391" s="1" t="s">
        <v>8031</v>
      </c>
      <c r="D7391">
        <v>72</v>
      </c>
      <c r="E7391" s="1" t="s">
        <v>8013</v>
      </c>
      <c r="F7391" s="1" t="s">
        <v>8032</v>
      </c>
      <c r="G7391" s="1" t="s">
        <v>8067</v>
      </c>
      <c r="H7391">
        <v>6</v>
      </c>
      <c r="I7391">
        <v>6</v>
      </c>
      <c r="J7391" s="1" t="s">
        <v>8041</v>
      </c>
      <c r="K7391">
        <v>12</v>
      </c>
      <c r="L7391">
        <v>4</v>
      </c>
      <c r="M7391">
        <v>2</v>
      </c>
      <c r="N7391" s="1" t="s">
        <v>8007</v>
      </c>
      <c r="O7391" s="1" t="s">
        <v>8017</v>
      </c>
      <c r="P7391">
        <v>0.97</v>
      </c>
      <c r="Q7391">
        <v>1</v>
      </c>
      <c r="R7391" t="str">
        <f t="shared" si="575"/>
        <v>SENIOR</v>
      </c>
      <c r="S7391" s="1" t="str">
        <f t="shared" si="576"/>
        <v>Feb</v>
      </c>
      <c r="T7391" s="1">
        <f t="shared" si="577"/>
        <v>2023</v>
      </c>
      <c r="U7391" s="1" t="str">
        <f t="shared" si="578"/>
        <v>High</v>
      </c>
      <c r="V7391" s="1" t="str">
        <f t="shared" si="579"/>
        <v>Normal</v>
      </c>
    </row>
    <row r="7392" spans="1:22" x14ac:dyDescent="0.2">
      <c r="A7392" s="1" t="s">
        <v>15425</v>
      </c>
      <c r="B7392" s="2">
        <v>45282</v>
      </c>
      <c r="C7392" s="1" t="s">
        <v>8031</v>
      </c>
      <c r="D7392">
        <v>79</v>
      </c>
      <c r="E7392" s="1" t="s">
        <v>8013</v>
      </c>
      <c r="F7392" s="1" t="s">
        <v>8004</v>
      </c>
      <c r="G7392" s="1" t="s">
        <v>8048</v>
      </c>
      <c r="H7392">
        <v>5</v>
      </c>
      <c r="I7392">
        <v>13</v>
      </c>
      <c r="J7392" s="1" t="s">
        <v>8006</v>
      </c>
      <c r="K7392">
        <v>8</v>
      </c>
      <c r="L7392">
        <v>4</v>
      </c>
      <c r="M7392">
        <v>3</v>
      </c>
      <c r="N7392" s="1" t="s">
        <v>8007</v>
      </c>
      <c r="O7392" s="1" t="s">
        <v>8008</v>
      </c>
      <c r="P7392">
        <v>0.97</v>
      </c>
      <c r="Q7392">
        <v>1</v>
      </c>
      <c r="R7392" t="str">
        <f t="shared" si="575"/>
        <v>SENIOR</v>
      </c>
      <c r="S7392" s="1" t="str">
        <f t="shared" si="576"/>
        <v>Dec</v>
      </c>
      <c r="T7392" s="1">
        <f t="shared" si="577"/>
        <v>2023</v>
      </c>
      <c r="U7392" s="1" t="str">
        <f t="shared" si="578"/>
        <v>High</v>
      </c>
      <c r="V7392" s="1" t="str">
        <f t="shared" si="579"/>
        <v>Frequent</v>
      </c>
    </row>
    <row r="7393" spans="1:22" x14ac:dyDescent="0.2">
      <c r="A7393" s="1" t="s">
        <v>15426</v>
      </c>
      <c r="B7393" s="2">
        <v>44624</v>
      </c>
      <c r="C7393" s="1" t="s">
        <v>8002</v>
      </c>
      <c r="D7393">
        <v>59</v>
      </c>
      <c r="E7393" s="1" t="s">
        <v>8003</v>
      </c>
      <c r="F7393" s="1" t="s">
        <v>8032</v>
      </c>
      <c r="G7393" s="1" t="s">
        <v>8020</v>
      </c>
      <c r="H7393">
        <v>5</v>
      </c>
      <c r="I7393">
        <v>11</v>
      </c>
      <c r="J7393" s="1" t="s">
        <v>8027</v>
      </c>
      <c r="K7393">
        <v>8</v>
      </c>
      <c r="L7393">
        <v>4</v>
      </c>
      <c r="M7393">
        <v>1</v>
      </c>
      <c r="N7393" s="1" t="s">
        <v>8011</v>
      </c>
      <c r="O7393" s="1" t="s">
        <v>8008</v>
      </c>
      <c r="P7393">
        <v>0.93</v>
      </c>
      <c r="Q7393">
        <v>1</v>
      </c>
      <c r="R7393" t="str">
        <f t="shared" si="575"/>
        <v>ADULT</v>
      </c>
      <c r="S7393" s="1" t="str">
        <f t="shared" si="576"/>
        <v>Mar</v>
      </c>
      <c r="T7393" s="1">
        <f t="shared" si="577"/>
        <v>2022</v>
      </c>
      <c r="U7393" s="1" t="str">
        <f t="shared" si="578"/>
        <v>High</v>
      </c>
      <c r="V7393" s="1" t="str">
        <f t="shared" si="579"/>
        <v>Normal</v>
      </c>
    </row>
    <row r="7394" spans="1:22" x14ac:dyDescent="0.2">
      <c r="A7394" s="1" t="s">
        <v>15427</v>
      </c>
      <c r="B7394" s="2">
        <v>45063</v>
      </c>
      <c r="C7394" s="1" t="s">
        <v>8002</v>
      </c>
      <c r="D7394">
        <v>35</v>
      </c>
      <c r="E7394" s="1" t="s">
        <v>8003</v>
      </c>
      <c r="F7394" s="1" t="s">
        <v>8004</v>
      </c>
      <c r="G7394" s="1" t="s">
        <v>8015</v>
      </c>
      <c r="H7394">
        <v>2</v>
      </c>
      <c r="I7394">
        <v>4</v>
      </c>
      <c r="J7394" s="1" t="s">
        <v>8041</v>
      </c>
      <c r="K7394">
        <v>4</v>
      </c>
      <c r="L7394">
        <v>1</v>
      </c>
      <c r="M7394">
        <v>0</v>
      </c>
      <c r="N7394" s="1" t="s">
        <v>8023</v>
      </c>
      <c r="O7394" s="1" t="s">
        <v>8008</v>
      </c>
      <c r="P7394">
        <v>0.37</v>
      </c>
      <c r="Q7394">
        <v>0</v>
      </c>
      <c r="R7394" t="str">
        <f t="shared" si="575"/>
        <v>YOUNG ADULT</v>
      </c>
      <c r="S7394" s="1" t="str">
        <f t="shared" si="576"/>
        <v>May</v>
      </c>
      <c r="T7394" s="1">
        <f t="shared" si="577"/>
        <v>2023</v>
      </c>
      <c r="U7394" s="1" t="str">
        <f t="shared" si="578"/>
        <v>Medium</v>
      </c>
      <c r="V7394" s="1" t="str">
        <f t="shared" si="579"/>
        <v>Normal</v>
      </c>
    </row>
    <row r="7395" spans="1:22" x14ac:dyDescent="0.2">
      <c r="A7395" s="1" t="s">
        <v>15428</v>
      </c>
      <c r="B7395" s="2">
        <v>44466</v>
      </c>
      <c r="C7395" s="1" t="s">
        <v>8010</v>
      </c>
      <c r="D7395">
        <v>52</v>
      </c>
      <c r="E7395" s="1" t="s">
        <v>8013</v>
      </c>
      <c r="F7395" s="1" t="s">
        <v>8022</v>
      </c>
      <c r="G7395" s="1" t="s">
        <v>8015</v>
      </c>
      <c r="H7395">
        <v>4</v>
      </c>
      <c r="I7395">
        <v>6</v>
      </c>
      <c r="J7395" s="1" t="s">
        <v>8027</v>
      </c>
      <c r="K7395">
        <v>6</v>
      </c>
      <c r="L7395">
        <v>3</v>
      </c>
      <c r="M7395">
        <v>2</v>
      </c>
      <c r="N7395" s="1" t="s">
        <v>8038</v>
      </c>
      <c r="O7395" s="1" t="s">
        <v>8008</v>
      </c>
      <c r="P7395">
        <v>0.75</v>
      </c>
      <c r="Q7395">
        <v>1</v>
      </c>
      <c r="R7395" t="str">
        <f t="shared" si="575"/>
        <v>ADULT</v>
      </c>
      <c r="S7395" s="1" t="str">
        <f t="shared" si="576"/>
        <v>Sep</v>
      </c>
      <c r="T7395" s="1">
        <f t="shared" si="577"/>
        <v>2021</v>
      </c>
      <c r="U7395" s="1" t="str">
        <f t="shared" si="578"/>
        <v>High</v>
      </c>
      <c r="V7395" s="1" t="str">
        <f t="shared" si="579"/>
        <v>Normal</v>
      </c>
    </row>
    <row r="7396" spans="1:22" x14ac:dyDescent="0.2">
      <c r="A7396" s="1" t="s">
        <v>15429</v>
      </c>
      <c r="B7396" s="2">
        <v>44505</v>
      </c>
      <c r="C7396" s="1" t="s">
        <v>8010</v>
      </c>
      <c r="D7396">
        <v>58</v>
      </c>
      <c r="E7396" s="1" t="s">
        <v>8013</v>
      </c>
      <c r="F7396" s="1" t="s">
        <v>8032</v>
      </c>
      <c r="G7396" s="1" t="s">
        <v>8015</v>
      </c>
      <c r="H7396">
        <v>4</v>
      </c>
      <c r="I7396">
        <v>5</v>
      </c>
      <c r="J7396" s="1" t="s">
        <v>8016</v>
      </c>
      <c r="K7396">
        <v>8</v>
      </c>
      <c r="L7396">
        <v>2</v>
      </c>
      <c r="M7396">
        <v>1</v>
      </c>
      <c r="N7396" s="1" t="s">
        <v>8011</v>
      </c>
      <c r="O7396" s="1" t="s">
        <v>8008</v>
      </c>
      <c r="P7396">
        <v>0.55000000000000004</v>
      </c>
      <c r="Q7396">
        <v>1</v>
      </c>
      <c r="R7396" t="str">
        <f t="shared" si="575"/>
        <v>ADULT</v>
      </c>
      <c r="S7396" s="1" t="str">
        <f t="shared" si="576"/>
        <v>Nov</v>
      </c>
      <c r="T7396" s="1">
        <f t="shared" si="577"/>
        <v>2021</v>
      </c>
      <c r="U7396" s="1" t="str">
        <f t="shared" si="578"/>
        <v>Medium</v>
      </c>
      <c r="V7396" s="1" t="str">
        <f t="shared" si="579"/>
        <v>Normal</v>
      </c>
    </row>
    <row r="7397" spans="1:22" x14ac:dyDescent="0.2">
      <c r="A7397" s="1" t="s">
        <v>15430</v>
      </c>
      <c r="B7397" s="2">
        <v>45220</v>
      </c>
      <c r="C7397" s="1" t="s">
        <v>8010</v>
      </c>
      <c r="D7397">
        <v>26</v>
      </c>
      <c r="E7397" s="1" t="s">
        <v>8013</v>
      </c>
      <c r="F7397" s="1" t="s">
        <v>8014</v>
      </c>
      <c r="G7397" s="1" t="s">
        <v>8044</v>
      </c>
      <c r="H7397">
        <v>3</v>
      </c>
      <c r="I7397">
        <v>6</v>
      </c>
      <c r="J7397" s="1" t="s">
        <v>8006</v>
      </c>
      <c r="K7397">
        <v>4</v>
      </c>
      <c r="L7397">
        <v>2</v>
      </c>
      <c r="M7397">
        <v>1</v>
      </c>
      <c r="N7397" s="1" t="s">
        <v>8011</v>
      </c>
      <c r="O7397" s="1" t="s">
        <v>8008</v>
      </c>
      <c r="P7397">
        <v>0.63</v>
      </c>
      <c r="Q7397">
        <v>0</v>
      </c>
      <c r="R7397" t="str">
        <f t="shared" si="575"/>
        <v>YOUNG ADULT</v>
      </c>
      <c r="S7397" s="1" t="str">
        <f t="shared" si="576"/>
        <v>Oct</v>
      </c>
      <c r="T7397" s="1">
        <f t="shared" si="577"/>
        <v>2023</v>
      </c>
      <c r="U7397" s="1" t="str">
        <f t="shared" si="578"/>
        <v>Medium</v>
      </c>
      <c r="V7397" s="1" t="str">
        <f t="shared" si="579"/>
        <v>Normal</v>
      </c>
    </row>
    <row r="7398" spans="1:22" x14ac:dyDescent="0.2">
      <c r="A7398" s="1" t="s">
        <v>15431</v>
      </c>
      <c r="B7398" s="2">
        <v>44225</v>
      </c>
      <c r="C7398" s="1" t="s">
        <v>8031</v>
      </c>
      <c r="D7398">
        <v>81</v>
      </c>
      <c r="E7398" s="1" t="s">
        <v>8003</v>
      </c>
      <c r="F7398" s="1" t="s">
        <v>8014</v>
      </c>
      <c r="G7398" s="1" t="s">
        <v>8005</v>
      </c>
      <c r="H7398">
        <v>5</v>
      </c>
      <c r="I7398">
        <v>6</v>
      </c>
      <c r="J7398" s="1" t="s">
        <v>8006</v>
      </c>
      <c r="K7398">
        <v>8</v>
      </c>
      <c r="L7398">
        <v>5</v>
      </c>
      <c r="M7398">
        <v>2</v>
      </c>
      <c r="N7398" s="1" t="s">
        <v>8007</v>
      </c>
      <c r="O7398" s="1" t="s">
        <v>8008</v>
      </c>
      <c r="P7398">
        <v>0.97</v>
      </c>
      <c r="Q7398">
        <v>1</v>
      </c>
      <c r="R7398" t="str">
        <f t="shared" si="575"/>
        <v>SENIOR</v>
      </c>
      <c r="S7398" s="1" t="str">
        <f t="shared" si="576"/>
        <v>Jan</v>
      </c>
      <c r="T7398" s="1">
        <f t="shared" si="577"/>
        <v>2021</v>
      </c>
      <c r="U7398" s="1" t="str">
        <f t="shared" si="578"/>
        <v>High</v>
      </c>
      <c r="V7398" s="1" t="str">
        <f t="shared" si="579"/>
        <v>Normal</v>
      </c>
    </row>
    <row r="7399" spans="1:22" x14ac:dyDescent="0.2">
      <c r="A7399" s="1" t="s">
        <v>15432</v>
      </c>
      <c r="B7399" s="2">
        <v>44435</v>
      </c>
      <c r="C7399" s="1" t="s">
        <v>8019</v>
      </c>
      <c r="D7399">
        <v>60</v>
      </c>
      <c r="E7399" s="1" t="s">
        <v>8013</v>
      </c>
      <c r="F7399" s="1" t="s">
        <v>8032</v>
      </c>
      <c r="G7399" s="1" t="s">
        <v>8044</v>
      </c>
      <c r="H7399">
        <v>4</v>
      </c>
      <c r="I7399">
        <v>9</v>
      </c>
      <c r="J7399" s="1" t="s">
        <v>8016</v>
      </c>
      <c r="K7399">
        <v>7</v>
      </c>
      <c r="L7399">
        <v>3</v>
      </c>
      <c r="M7399">
        <v>2</v>
      </c>
      <c r="N7399" s="1" t="s">
        <v>8023</v>
      </c>
      <c r="O7399" s="1" t="s">
        <v>8008</v>
      </c>
      <c r="P7399">
        <v>0.97</v>
      </c>
      <c r="Q7399">
        <v>1</v>
      </c>
      <c r="R7399" t="str">
        <f t="shared" si="575"/>
        <v>ADULT</v>
      </c>
      <c r="S7399" s="1" t="str">
        <f t="shared" si="576"/>
        <v>Aug</v>
      </c>
      <c r="T7399" s="1">
        <f t="shared" si="577"/>
        <v>2021</v>
      </c>
      <c r="U7399" s="1" t="str">
        <f t="shared" si="578"/>
        <v>High</v>
      </c>
      <c r="V7399" s="1" t="str">
        <f t="shared" si="579"/>
        <v>Normal</v>
      </c>
    </row>
    <row r="7400" spans="1:22" x14ac:dyDescent="0.2">
      <c r="A7400" s="1" t="s">
        <v>15433</v>
      </c>
      <c r="B7400" s="2">
        <v>44725</v>
      </c>
      <c r="C7400" s="1" t="s">
        <v>8019</v>
      </c>
      <c r="D7400">
        <v>64</v>
      </c>
      <c r="E7400" s="1" t="s">
        <v>8013</v>
      </c>
      <c r="F7400" s="1" t="s">
        <v>8032</v>
      </c>
      <c r="G7400" s="1" t="s">
        <v>8015</v>
      </c>
      <c r="H7400">
        <v>4</v>
      </c>
      <c r="I7400">
        <v>5</v>
      </c>
      <c r="J7400" s="1" t="s">
        <v>8027</v>
      </c>
      <c r="K7400">
        <v>6</v>
      </c>
      <c r="L7400">
        <v>4</v>
      </c>
      <c r="M7400">
        <v>1</v>
      </c>
      <c r="N7400" s="1" t="s">
        <v>8038</v>
      </c>
      <c r="O7400" s="1" t="s">
        <v>8008</v>
      </c>
      <c r="P7400">
        <v>0.68</v>
      </c>
      <c r="Q7400">
        <v>1</v>
      </c>
      <c r="R7400" t="str">
        <f t="shared" si="575"/>
        <v>ADULT</v>
      </c>
      <c r="S7400" s="1" t="str">
        <f t="shared" si="576"/>
        <v>Jun</v>
      </c>
      <c r="T7400" s="1">
        <f t="shared" si="577"/>
        <v>2022</v>
      </c>
      <c r="U7400" s="1" t="str">
        <f t="shared" si="578"/>
        <v>Medium</v>
      </c>
      <c r="V7400" s="1" t="str">
        <f t="shared" si="579"/>
        <v>Normal</v>
      </c>
    </row>
    <row r="7401" spans="1:22" x14ac:dyDescent="0.2">
      <c r="A7401" s="1" t="s">
        <v>15434</v>
      </c>
      <c r="B7401" s="2">
        <v>44637</v>
      </c>
      <c r="C7401" s="1" t="s">
        <v>8002</v>
      </c>
      <c r="D7401">
        <v>81</v>
      </c>
      <c r="E7401" s="1" t="s">
        <v>8003</v>
      </c>
      <c r="F7401" s="1" t="s">
        <v>8032</v>
      </c>
      <c r="G7401" s="1" t="s">
        <v>8026</v>
      </c>
      <c r="H7401">
        <v>5</v>
      </c>
      <c r="I7401">
        <v>8</v>
      </c>
      <c r="J7401" s="1" t="s">
        <v>8041</v>
      </c>
      <c r="K7401">
        <v>8</v>
      </c>
      <c r="L7401">
        <v>6</v>
      </c>
      <c r="M7401">
        <v>2</v>
      </c>
      <c r="N7401" s="1" t="s">
        <v>8007</v>
      </c>
      <c r="O7401" s="1" t="s">
        <v>8008</v>
      </c>
      <c r="P7401">
        <v>0.97</v>
      </c>
      <c r="Q7401">
        <v>1</v>
      </c>
      <c r="R7401" t="str">
        <f t="shared" si="575"/>
        <v>SENIOR</v>
      </c>
      <c r="S7401" s="1" t="str">
        <f t="shared" si="576"/>
        <v>Mar</v>
      </c>
      <c r="T7401" s="1">
        <f t="shared" si="577"/>
        <v>2022</v>
      </c>
      <c r="U7401" s="1" t="str">
        <f t="shared" si="578"/>
        <v>High</v>
      </c>
      <c r="V7401" s="1" t="str">
        <f t="shared" si="579"/>
        <v>Normal</v>
      </c>
    </row>
    <row r="7402" spans="1:22" x14ac:dyDescent="0.2">
      <c r="A7402" s="1" t="s">
        <v>15435</v>
      </c>
      <c r="B7402" s="2">
        <v>44885</v>
      </c>
      <c r="C7402" s="1" t="s">
        <v>8010</v>
      </c>
      <c r="D7402">
        <v>47</v>
      </c>
      <c r="E7402" s="1" t="s">
        <v>8013</v>
      </c>
      <c r="F7402" s="1" t="s">
        <v>8032</v>
      </c>
      <c r="G7402" s="1" t="s">
        <v>8005</v>
      </c>
      <c r="H7402">
        <v>4</v>
      </c>
      <c r="I7402">
        <v>8</v>
      </c>
      <c r="J7402" s="1" t="s">
        <v>8016</v>
      </c>
      <c r="K7402">
        <v>8</v>
      </c>
      <c r="L7402">
        <v>3</v>
      </c>
      <c r="M7402">
        <v>1</v>
      </c>
      <c r="N7402" s="1" t="s">
        <v>8038</v>
      </c>
      <c r="O7402" s="1" t="s">
        <v>8008</v>
      </c>
      <c r="P7402">
        <v>0.54</v>
      </c>
      <c r="Q7402">
        <v>0</v>
      </c>
      <c r="R7402" t="str">
        <f t="shared" si="575"/>
        <v>ADULT</v>
      </c>
      <c r="S7402" s="1" t="str">
        <f t="shared" si="576"/>
        <v>Nov</v>
      </c>
      <c r="T7402" s="1">
        <f t="shared" si="577"/>
        <v>2022</v>
      </c>
      <c r="U7402" s="1" t="str">
        <f t="shared" si="578"/>
        <v>Medium</v>
      </c>
      <c r="V7402" s="1" t="str">
        <f t="shared" si="579"/>
        <v>Normal</v>
      </c>
    </row>
    <row r="7403" spans="1:22" x14ac:dyDescent="0.2">
      <c r="A7403" s="1" t="s">
        <v>15436</v>
      </c>
      <c r="B7403" s="2">
        <v>44408</v>
      </c>
      <c r="C7403" s="1" t="s">
        <v>8019</v>
      </c>
      <c r="D7403">
        <v>67</v>
      </c>
      <c r="E7403" s="1" t="s">
        <v>8013</v>
      </c>
      <c r="F7403" s="1" t="s">
        <v>8014</v>
      </c>
      <c r="G7403" s="1" t="s">
        <v>8029</v>
      </c>
      <c r="H7403">
        <v>4</v>
      </c>
      <c r="I7403">
        <v>5</v>
      </c>
      <c r="J7403" s="1" t="s">
        <v>8027</v>
      </c>
      <c r="K7403">
        <v>6</v>
      </c>
      <c r="L7403">
        <v>4</v>
      </c>
      <c r="M7403">
        <v>1</v>
      </c>
      <c r="N7403" s="1" t="s">
        <v>8007</v>
      </c>
      <c r="O7403" s="1" t="s">
        <v>8008</v>
      </c>
      <c r="P7403">
        <v>0.64</v>
      </c>
      <c r="Q7403">
        <v>0</v>
      </c>
      <c r="R7403" t="str">
        <f t="shared" si="575"/>
        <v>SENIOR</v>
      </c>
      <c r="S7403" s="1" t="str">
        <f t="shared" si="576"/>
        <v>Jul</v>
      </c>
      <c r="T7403" s="1">
        <f t="shared" si="577"/>
        <v>2021</v>
      </c>
      <c r="U7403" s="1" t="str">
        <f t="shared" si="578"/>
        <v>Medium</v>
      </c>
      <c r="V7403" s="1" t="str">
        <f t="shared" si="579"/>
        <v>Normal</v>
      </c>
    </row>
    <row r="7404" spans="1:22" x14ac:dyDescent="0.2">
      <c r="A7404" s="1" t="s">
        <v>15437</v>
      </c>
      <c r="B7404" s="2">
        <v>44274</v>
      </c>
      <c r="C7404" s="1" t="s">
        <v>8002</v>
      </c>
      <c r="D7404">
        <v>56</v>
      </c>
      <c r="E7404" s="1" t="s">
        <v>8013</v>
      </c>
      <c r="F7404" s="1" t="s">
        <v>8014</v>
      </c>
      <c r="G7404" s="1" t="s">
        <v>8060</v>
      </c>
      <c r="H7404">
        <v>4</v>
      </c>
      <c r="I7404">
        <v>9</v>
      </c>
      <c r="J7404" s="1" t="s">
        <v>8016</v>
      </c>
      <c r="K7404">
        <v>9</v>
      </c>
      <c r="L7404">
        <v>2</v>
      </c>
      <c r="M7404">
        <v>1</v>
      </c>
      <c r="N7404" s="1" t="s">
        <v>8038</v>
      </c>
      <c r="O7404" s="1" t="s">
        <v>8008</v>
      </c>
      <c r="P7404">
        <v>0.85</v>
      </c>
      <c r="Q7404">
        <v>1</v>
      </c>
      <c r="R7404" t="str">
        <f t="shared" si="575"/>
        <v>ADULT</v>
      </c>
      <c r="S7404" s="1" t="str">
        <f t="shared" si="576"/>
        <v>Mar</v>
      </c>
      <c r="T7404" s="1">
        <f t="shared" si="577"/>
        <v>2021</v>
      </c>
      <c r="U7404" s="1" t="str">
        <f t="shared" si="578"/>
        <v>High</v>
      </c>
      <c r="V7404" s="1" t="str">
        <f t="shared" si="579"/>
        <v>Normal</v>
      </c>
    </row>
    <row r="7405" spans="1:22" x14ac:dyDescent="0.2">
      <c r="A7405" s="1" t="s">
        <v>15438</v>
      </c>
      <c r="B7405" s="2">
        <v>44601</v>
      </c>
      <c r="C7405" s="1" t="s">
        <v>8031</v>
      </c>
      <c r="D7405">
        <v>54</v>
      </c>
      <c r="E7405" s="1" t="s">
        <v>8013</v>
      </c>
      <c r="F7405" s="1" t="s">
        <v>8032</v>
      </c>
      <c r="G7405" s="1" t="s">
        <v>8060</v>
      </c>
      <c r="H7405">
        <v>4</v>
      </c>
      <c r="I7405">
        <v>8</v>
      </c>
      <c r="J7405" s="1" t="s">
        <v>8006</v>
      </c>
      <c r="K7405">
        <v>6</v>
      </c>
      <c r="L7405">
        <v>2</v>
      </c>
      <c r="M7405">
        <v>2</v>
      </c>
      <c r="N7405" s="1" t="s">
        <v>8038</v>
      </c>
      <c r="O7405" s="1" t="s">
        <v>8008</v>
      </c>
      <c r="P7405">
        <v>0.97</v>
      </c>
      <c r="Q7405">
        <v>1</v>
      </c>
      <c r="R7405" t="str">
        <f t="shared" si="575"/>
        <v>ADULT</v>
      </c>
      <c r="S7405" s="1" t="str">
        <f t="shared" si="576"/>
        <v>Feb</v>
      </c>
      <c r="T7405" s="1">
        <f t="shared" si="577"/>
        <v>2022</v>
      </c>
      <c r="U7405" s="1" t="str">
        <f t="shared" si="578"/>
        <v>High</v>
      </c>
      <c r="V7405" s="1" t="str">
        <f t="shared" si="579"/>
        <v>Normal</v>
      </c>
    </row>
    <row r="7406" spans="1:22" x14ac:dyDescent="0.2">
      <c r="A7406" s="1" t="s">
        <v>15439</v>
      </c>
      <c r="B7406" s="2">
        <v>44771</v>
      </c>
      <c r="C7406" s="1" t="s">
        <v>8019</v>
      </c>
      <c r="D7406">
        <v>44</v>
      </c>
      <c r="E7406" s="1" t="s">
        <v>8003</v>
      </c>
      <c r="F7406" s="1" t="s">
        <v>8022</v>
      </c>
      <c r="G7406" s="1" t="s">
        <v>8005</v>
      </c>
      <c r="H7406">
        <v>3</v>
      </c>
      <c r="I7406">
        <v>5</v>
      </c>
      <c r="J7406" s="1" t="s">
        <v>8027</v>
      </c>
      <c r="K7406">
        <v>6</v>
      </c>
      <c r="L7406">
        <v>4</v>
      </c>
      <c r="M7406">
        <v>2</v>
      </c>
      <c r="N7406" s="1" t="s">
        <v>8011</v>
      </c>
      <c r="O7406" s="1" t="s">
        <v>8008</v>
      </c>
      <c r="P7406">
        <v>0.64</v>
      </c>
      <c r="Q7406">
        <v>1</v>
      </c>
      <c r="R7406" t="str">
        <f t="shared" si="575"/>
        <v>ADULT</v>
      </c>
      <c r="S7406" s="1" t="str">
        <f t="shared" si="576"/>
        <v>Jul</v>
      </c>
      <c r="T7406" s="1">
        <f t="shared" si="577"/>
        <v>2022</v>
      </c>
      <c r="U7406" s="1" t="str">
        <f t="shared" si="578"/>
        <v>Medium</v>
      </c>
      <c r="V7406" s="1" t="str">
        <f t="shared" si="579"/>
        <v>Normal</v>
      </c>
    </row>
    <row r="7407" spans="1:22" x14ac:dyDescent="0.2">
      <c r="A7407" s="1" t="s">
        <v>15440</v>
      </c>
      <c r="B7407" s="2">
        <v>44812</v>
      </c>
      <c r="C7407" s="1" t="s">
        <v>8010</v>
      </c>
      <c r="D7407">
        <v>86</v>
      </c>
      <c r="E7407" s="1" t="s">
        <v>8013</v>
      </c>
      <c r="F7407" s="1" t="s">
        <v>8004</v>
      </c>
      <c r="G7407" s="1" t="s">
        <v>8029</v>
      </c>
      <c r="H7407">
        <v>6</v>
      </c>
      <c r="I7407">
        <v>5</v>
      </c>
      <c r="J7407" s="1" t="s">
        <v>8016</v>
      </c>
      <c r="K7407">
        <v>10</v>
      </c>
      <c r="L7407">
        <v>4</v>
      </c>
      <c r="M7407">
        <v>2</v>
      </c>
      <c r="N7407" s="1" t="s">
        <v>8007</v>
      </c>
      <c r="O7407" s="1" t="s">
        <v>8017</v>
      </c>
      <c r="P7407">
        <v>0.97</v>
      </c>
      <c r="Q7407">
        <v>1</v>
      </c>
      <c r="R7407" t="str">
        <f t="shared" si="575"/>
        <v>SENIOR</v>
      </c>
      <c r="S7407" s="1" t="str">
        <f t="shared" si="576"/>
        <v>Sep</v>
      </c>
      <c r="T7407" s="1">
        <f t="shared" si="577"/>
        <v>2022</v>
      </c>
      <c r="U7407" s="1" t="str">
        <f t="shared" si="578"/>
        <v>High</v>
      </c>
      <c r="V7407" s="1" t="str">
        <f t="shared" si="579"/>
        <v>Normal</v>
      </c>
    </row>
    <row r="7408" spans="1:22" x14ac:dyDescent="0.2">
      <c r="A7408" s="1" t="s">
        <v>15441</v>
      </c>
      <c r="B7408" s="2">
        <v>44855</v>
      </c>
      <c r="C7408" s="1" t="s">
        <v>8010</v>
      </c>
      <c r="D7408">
        <v>51</v>
      </c>
      <c r="E7408" s="1" t="s">
        <v>8013</v>
      </c>
      <c r="F7408" s="1" t="s">
        <v>8004</v>
      </c>
      <c r="G7408" s="1" t="s">
        <v>8044</v>
      </c>
      <c r="H7408">
        <v>5</v>
      </c>
      <c r="I7408">
        <v>11</v>
      </c>
      <c r="J7408" s="1" t="s">
        <v>8016</v>
      </c>
      <c r="K7408">
        <v>8</v>
      </c>
      <c r="L7408">
        <v>4</v>
      </c>
      <c r="M7408">
        <v>1</v>
      </c>
      <c r="N7408" s="1" t="s">
        <v>8011</v>
      </c>
      <c r="O7408" s="1" t="s">
        <v>8008</v>
      </c>
      <c r="P7408">
        <v>0.93</v>
      </c>
      <c r="Q7408">
        <v>1</v>
      </c>
      <c r="R7408" t="str">
        <f t="shared" si="575"/>
        <v>ADULT</v>
      </c>
      <c r="S7408" s="1" t="str">
        <f t="shared" si="576"/>
        <v>Oct</v>
      </c>
      <c r="T7408" s="1">
        <f t="shared" si="577"/>
        <v>2022</v>
      </c>
      <c r="U7408" s="1" t="str">
        <f t="shared" si="578"/>
        <v>High</v>
      </c>
      <c r="V7408" s="1" t="str">
        <f t="shared" si="579"/>
        <v>Normal</v>
      </c>
    </row>
    <row r="7409" spans="1:22" x14ac:dyDescent="0.2">
      <c r="A7409" s="1" t="s">
        <v>15442</v>
      </c>
      <c r="B7409" s="2">
        <v>44797</v>
      </c>
      <c r="C7409" s="1" t="s">
        <v>8019</v>
      </c>
      <c r="D7409">
        <v>69</v>
      </c>
      <c r="E7409" s="1" t="s">
        <v>8013</v>
      </c>
      <c r="F7409" s="1" t="s">
        <v>8037</v>
      </c>
      <c r="G7409" s="1" t="s">
        <v>8005</v>
      </c>
      <c r="H7409">
        <v>5</v>
      </c>
      <c r="I7409">
        <v>6</v>
      </c>
      <c r="J7409" s="1" t="s">
        <v>8041</v>
      </c>
      <c r="K7409">
        <v>8</v>
      </c>
      <c r="L7409">
        <v>4</v>
      </c>
      <c r="M7409">
        <v>1</v>
      </c>
      <c r="N7409" s="1" t="s">
        <v>8007</v>
      </c>
      <c r="O7409" s="1" t="s">
        <v>8008</v>
      </c>
      <c r="P7409">
        <v>0.93</v>
      </c>
      <c r="Q7409">
        <v>1</v>
      </c>
      <c r="R7409" t="str">
        <f t="shared" si="575"/>
        <v>SENIOR</v>
      </c>
      <c r="S7409" s="1" t="str">
        <f t="shared" si="576"/>
        <v>Aug</v>
      </c>
      <c r="T7409" s="1">
        <f t="shared" si="577"/>
        <v>2022</v>
      </c>
      <c r="U7409" s="1" t="str">
        <f t="shared" si="578"/>
        <v>High</v>
      </c>
      <c r="V7409" s="1" t="str">
        <f t="shared" si="579"/>
        <v>Normal</v>
      </c>
    </row>
    <row r="7410" spans="1:22" x14ac:dyDescent="0.2">
      <c r="A7410" s="1" t="s">
        <v>15443</v>
      </c>
      <c r="B7410" s="2">
        <v>44466</v>
      </c>
      <c r="C7410" s="1" t="s">
        <v>8010</v>
      </c>
      <c r="D7410">
        <v>26</v>
      </c>
      <c r="E7410" s="1" t="s">
        <v>8013</v>
      </c>
      <c r="F7410" s="1" t="s">
        <v>8014</v>
      </c>
      <c r="G7410" s="1" t="s">
        <v>8026</v>
      </c>
      <c r="H7410">
        <v>4</v>
      </c>
      <c r="I7410">
        <v>7</v>
      </c>
      <c r="J7410" s="1" t="s">
        <v>8027</v>
      </c>
      <c r="K7410">
        <v>7</v>
      </c>
      <c r="L7410">
        <v>2</v>
      </c>
      <c r="M7410">
        <v>1</v>
      </c>
      <c r="N7410" s="1" t="s">
        <v>8023</v>
      </c>
      <c r="O7410" s="1" t="s">
        <v>8008</v>
      </c>
      <c r="P7410">
        <v>0.52</v>
      </c>
      <c r="Q7410">
        <v>0</v>
      </c>
      <c r="R7410" t="str">
        <f t="shared" si="575"/>
        <v>YOUNG ADULT</v>
      </c>
      <c r="S7410" s="1" t="str">
        <f t="shared" si="576"/>
        <v>Sep</v>
      </c>
      <c r="T7410" s="1">
        <f t="shared" si="577"/>
        <v>2021</v>
      </c>
      <c r="U7410" s="1" t="str">
        <f t="shared" si="578"/>
        <v>Medium</v>
      </c>
      <c r="V7410" s="1" t="str">
        <f t="shared" si="579"/>
        <v>Normal</v>
      </c>
    </row>
    <row r="7411" spans="1:22" x14ac:dyDescent="0.2">
      <c r="A7411" s="1" t="s">
        <v>15444</v>
      </c>
      <c r="B7411" s="2">
        <v>45034</v>
      </c>
      <c r="C7411" s="1" t="s">
        <v>8002</v>
      </c>
      <c r="D7411">
        <v>78</v>
      </c>
      <c r="E7411" s="1" t="s">
        <v>8013</v>
      </c>
      <c r="F7411" s="1" t="s">
        <v>8032</v>
      </c>
      <c r="G7411" s="1" t="s">
        <v>8015</v>
      </c>
      <c r="H7411">
        <v>5</v>
      </c>
      <c r="I7411">
        <v>7</v>
      </c>
      <c r="J7411" s="1" t="s">
        <v>8006</v>
      </c>
      <c r="K7411">
        <v>8</v>
      </c>
      <c r="L7411">
        <v>4</v>
      </c>
      <c r="M7411">
        <v>3</v>
      </c>
      <c r="N7411" s="1" t="s">
        <v>8007</v>
      </c>
      <c r="O7411" s="1" t="s">
        <v>8008</v>
      </c>
      <c r="P7411">
        <v>0.97</v>
      </c>
      <c r="Q7411">
        <v>1</v>
      </c>
      <c r="R7411" t="str">
        <f t="shared" si="575"/>
        <v>SENIOR</v>
      </c>
      <c r="S7411" s="1" t="str">
        <f t="shared" si="576"/>
        <v>Apr</v>
      </c>
      <c r="T7411" s="1">
        <f t="shared" si="577"/>
        <v>2023</v>
      </c>
      <c r="U7411" s="1" t="str">
        <f t="shared" si="578"/>
        <v>High</v>
      </c>
      <c r="V7411" s="1" t="str">
        <f t="shared" si="579"/>
        <v>Frequent</v>
      </c>
    </row>
    <row r="7412" spans="1:22" x14ac:dyDescent="0.2">
      <c r="A7412" s="1" t="s">
        <v>15445</v>
      </c>
      <c r="B7412" s="2">
        <v>44293</v>
      </c>
      <c r="C7412" s="1" t="s">
        <v>8002</v>
      </c>
      <c r="D7412">
        <v>75</v>
      </c>
      <c r="E7412" s="1" t="s">
        <v>8003</v>
      </c>
      <c r="F7412" s="1" t="s">
        <v>8004</v>
      </c>
      <c r="G7412" s="1" t="s">
        <v>8015</v>
      </c>
      <c r="H7412">
        <v>5</v>
      </c>
      <c r="I7412">
        <v>5</v>
      </c>
      <c r="J7412" s="1" t="s">
        <v>8016</v>
      </c>
      <c r="K7412">
        <v>8</v>
      </c>
      <c r="L7412">
        <v>4</v>
      </c>
      <c r="M7412">
        <v>3</v>
      </c>
      <c r="N7412" s="1" t="s">
        <v>8007</v>
      </c>
      <c r="O7412" s="1" t="s">
        <v>8008</v>
      </c>
      <c r="P7412">
        <v>0.97</v>
      </c>
      <c r="Q7412">
        <v>1</v>
      </c>
      <c r="R7412" t="str">
        <f t="shared" si="575"/>
        <v>SENIOR</v>
      </c>
      <c r="S7412" s="1" t="str">
        <f t="shared" si="576"/>
        <v>Apr</v>
      </c>
      <c r="T7412" s="1">
        <f t="shared" si="577"/>
        <v>2021</v>
      </c>
      <c r="U7412" s="1" t="str">
        <f t="shared" si="578"/>
        <v>High</v>
      </c>
      <c r="V7412" s="1" t="str">
        <f t="shared" si="579"/>
        <v>Frequent</v>
      </c>
    </row>
    <row r="7413" spans="1:22" x14ac:dyDescent="0.2">
      <c r="A7413" s="1" t="s">
        <v>15446</v>
      </c>
      <c r="B7413" s="2">
        <v>44414</v>
      </c>
      <c r="C7413" s="1" t="s">
        <v>8019</v>
      </c>
      <c r="D7413">
        <v>59</v>
      </c>
      <c r="E7413" s="1" t="s">
        <v>8003</v>
      </c>
      <c r="F7413" s="1" t="s">
        <v>8022</v>
      </c>
      <c r="G7413" s="1" t="s">
        <v>8020</v>
      </c>
      <c r="H7413">
        <v>4</v>
      </c>
      <c r="I7413">
        <v>10</v>
      </c>
      <c r="J7413" s="1" t="s">
        <v>8006</v>
      </c>
      <c r="K7413">
        <v>9</v>
      </c>
      <c r="L7413">
        <v>5</v>
      </c>
      <c r="M7413">
        <v>1</v>
      </c>
      <c r="N7413" s="1" t="s">
        <v>8011</v>
      </c>
      <c r="O7413" s="1" t="s">
        <v>8008</v>
      </c>
      <c r="P7413">
        <v>0.86</v>
      </c>
      <c r="Q7413">
        <v>1</v>
      </c>
      <c r="R7413" t="str">
        <f t="shared" si="575"/>
        <v>ADULT</v>
      </c>
      <c r="S7413" s="1" t="str">
        <f t="shared" si="576"/>
        <v>Aug</v>
      </c>
      <c r="T7413" s="1">
        <f t="shared" si="577"/>
        <v>2021</v>
      </c>
      <c r="U7413" s="1" t="str">
        <f t="shared" si="578"/>
        <v>High</v>
      </c>
      <c r="V7413" s="1" t="str">
        <f t="shared" si="579"/>
        <v>Normal</v>
      </c>
    </row>
    <row r="7414" spans="1:22" x14ac:dyDescent="0.2">
      <c r="A7414" s="1" t="s">
        <v>15447</v>
      </c>
      <c r="B7414" s="2">
        <v>45006</v>
      </c>
      <c r="C7414" s="1" t="s">
        <v>8002</v>
      </c>
      <c r="D7414">
        <v>54</v>
      </c>
      <c r="E7414" s="1" t="s">
        <v>8003</v>
      </c>
      <c r="F7414" s="1" t="s">
        <v>8037</v>
      </c>
      <c r="G7414" s="1" t="s">
        <v>8020</v>
      </c>
      <c r="H7414">
        <v>4</v>
      </c>
      <c r="I7414">
        <v>11</v>
      </c>
      <c r="J7414" s="1" t="s">
        <v>8016</v>
      </c>
      <c r="K7414">
        <v>6</v>
      </c>
      <c r="L7414">
        <v>5</v>
      </c>
      <c r="M7414">
        <v>1</v>
      </c>
      <c r="N7414" s="1" t="s">
        <v>8011</v>
      </c>
      <c r="O7414" s="1" t="s">
        <v>8008</v>
      </c>
      <c r="P7414">
        <v>0.8</v>
      </c>
      <c r="Q7414">
        <v>1</v>
      </c>
      <c r="R7414" t="str">
        <f t="shared" si="575"/>
        <v>ADULT</v>
      </c>
      <c r="S7414" s="1" t="str">
        <f t="shared" si="576"/>
        <v>Mar</v>
      </c>
      <c r="T7414" s="1">
        <f t="shared" si="577"/>
        <v>2023</v>
      </c>
      <c r="U7414" s="1" t="str">
        <f t="shared" si="578"/>
        <v>High</v>
      </c>
      <c r="V7414" s="1" t="str">
        <f t="shared" si="579"/>
        <v>Normal</v>
      </c>
    </row>
    <row r="7415" spans="1:22" x14ac:dyDescent="0.2">
      <c r="A7415" s="1" t="s">
        <v>15448</v>
      </c>
      <c r="B7415" s="2">
        <v>44503</v>
      </c>
      <c r="C7415" s="1" t="s">
        <v>8010</v>
      </c>
      <c r="D7415">
        <v>64</v>
      </c>
      <c r="E7415" s="1" t="s">
        <v>8013</v>
      </c>
      <c r="F7415" s="1" t="s">
        <v>8037</v>
      </c>
      <c r="G7415" s="1" t="s">
        <v>8015</v>
      </c>
      <c r="H7415">
        <v>5</v>
      </c>
      <c r="I7415">
        <v>6</v>
      </c>
      <c r="J7415" s="1" t="s">
        <v>8016</v>
      </c>
      <c r="K7415">
        <v>8</v>
      </c>
      <c r="L7415">
        <v>2</v>
      </c>
      <c r="M7415">
        <v>1</v>
      </c>
      <c r="N7415" s="1" t="s">
        <v>8038</v>
      </c>
      <c r="O7415" s="1" t="s">
        <v>8008</v>
      </c>
      <c r="P7415">
        <v>0.76</v>
      </c>
      <c r="Q7415">
        <v>1</v>
      </c>
      <c r="R7415" t="str">
        <f t="shared" si="575"/>
        <v>ADULT</v>
      </c>
      <c r="S7415" s="1" t="str">
        <f t="shared" si="576"/>
        <v>Nov</v>
      </c>
      <c r="T7415" s="1">
        <f t="shared" si="577"/>
        <v>2021</v>
      </c>
      <c r="U7415" s="1" t="str">
        <f t="shared" si="578"/>
        <v>High</v>
      </c>
      <c r="V7415" s="1" t="str">
        <f t="shared" si="579"/>
        <v>Normal</v>
      </c>
    </row>
    <row r="7416" spans="1:22" x14ac:dyDescent="0.2">
      <c r="A7416" s="1" t="s">
        <v>15449</v>
      </c>
      <c r="B7416" s="2">
        <v>44737</v>
      </c>
      <c r="C7416" s="1" t="s">
        <v>8019</v>
      </c>
      <c r="D7416">
        <v>95</v>
      </c>
      <c r="E7416" s="1" t="s">
        <v>8013</v>
      </c>
      <c r="F7416" s="1" t="s">
        <v>8022</v>
      </c>
      <c r="G7416" s="1" t="s">
        <v>8005</v>
      </c>
      <c r="H7416">
        <v>6</v>
      </c>
      <c r="I7416">
        <v>6</v>
      </c>
      <c r="J7416" s="1" t="s">
        <v>8016</v>
      </c>
      <c r="K7416">
        <v>9</v>
      </c>
      <c r="L7416">
        <v>6</v>
      </c>
      <c r="M7416">
        <v>2</v>
      </c>
      <c r="N7416" s="1" t="s">
        <v>8007</v>
      </c>
      <c r="O7416" s="1" t="s">
        <v>8017</v>
      </c>
      <c r="P7416">
        <v>0.97</v>
      </c>
      <c r="Q7416">
        <v>1</v>
      </c>
      <c r="R7416" t="str">
        <f t="shared" si="575"/>
        <v>SENIOR</v>
      </c>
      <c r="S7416" s="1" t="str">
        <f t="shared" si="576"/>
        <v>Jun</v>
      </c>
      <c r="T7416" s="1">
        <f t="shared" si="577"/>
        <v>2022</v>
      </c>
      <c r="U7416" s="1" t="str">
        <f t="shared" si="578"/>
        <v>High</v>
      </c>
      <c r="V7416" s="1" t="str">
        <f t="shared" si="579"/>
        <v>Normal</v>
      </c>
    </row>
    <row r="7417" spans="1:22" x14ac:dyDescent="0.2">
      <c r="A7417" s="1" t="s">
        <v>15450</v>
      </c>
      <c r="B7417" s="2">
        <v>44555</v>
      </c>
      <c r="C7417" s="1" t="s">
        <v>8031</v>
      </c>
      <c r="D7417">
        <v>28</v>
      </c>
      <c r="E7417" s="1" t="s">
        <v>8003</v>
      </c>
      <c r="F7417" s="1" t="s">
        <v>8014</v>
      </c>
      <c r="G7417" s="1" t="s">
        <v>8062</v>
      </c>
      <c r="H7417">
        <v>3</v>
      </c>
      <c r="I7417">
        <v>8</v>
      </c>
      <c r="J7417" s="1" t="s">
        <v>8016</v>
      </c>
      <c r="K7417">
        <v>4</v>
      </c>
      <c r="L7417">
        <v>2</v>
      </c>
      <c r="M7417">
        <v>1</v>
      </c>
      <c r="N7417" s="1" t="s">
        <v>8011</v>
      </c>
      <c r="O7417" s="1" t="s">
        <v>8008</v>
      </c>
      <c r="P7417">
        <v>0.41</v>
      </c>
      <c r="Q7417">
        <v>1</v>
      </c>
      <c r="R7417" t="str">
        <f t="shared" si="575"/>
        <v>YOUNG ADULT</v>
      </c>
      <c r="S7417" s="1" t="str">
        <f t="shared" si="576"/>
        <v>Dec</v>
      </c>
      <c r="T7417" s="1">
        <f t="shared" si="577"/>
        <v>2021</v>
      </c>
      <c r="U7417" s="1" t="str">
        <f t="shared" si="578"/>
        <v>Medium</v>
      </c>
      <c r="V7417" s="1" t="str">
        <f t="shared" si="579"/>
        <v>Normal</v>
      </c>
    </row>
    <row r="7418" spans="1:22" x14ac:dyDescent="0.2">
      <c r="A7418" s="1" t="s">
        <v>15451</v>
      </c>
      <c r="B7418" s="2">
        <v>44752</v>
      </c>
      <c r="C7418" s="1" t="s">
        <v>8019</v>
      </c>
      <c r="D7418">
        <v>71</v>
      </c>
      <c r="E7418" s="1" t="s">
        <v>8003</v>
      </c>
      <c r="F7418" s="1" t="s">
        <v>8004</v>
      </c>
      <c r="G7418" s="1" t="s">
        <v>8020</v>
      </c>
      <c r="H7418">
        <v>5</v>
      </c>
      <c r="I7418">
        <v>10</v>
      </c>
      <c r="J7418" s="1" t="s">
        <v>8016</v>
      </c>
      <c r="K7418">
        <v>8</v>
      </c>
      <c r="L7418">
        <v>5</v>
      </c>
      <c r="M7418">
        <v>2</v>
      </c>
      <c r="N7418" s="1" t="s">
        <v>8007</v>
      </c>
      <c r="O7418" s="1" t="s">
        <v>8008</v>
      </c>
      <c r="P7418">
        <v>0.97</v>
      </c>
      <c r="Q7418">
        <v>1</v>
      </c>
      <c r="R7418" t="str">
        <f t="shared" si="575"/>
        <v>SENIOR</v>
      </c>
      <c r="S7418" s="1" t="str">
        <f t="shared" si="576"/>
        <v>Jul</v>
      </c>
      <c r="T7418" s="1">
        <f t="shared" si="577"/>
        <v>2022</v>
      </c>
      <c r="U7418" s="1" t="str">
        <f t="shared" si="578"/>
        <v>High</v>
      </c>
      <c r="V7418" s="1" t="str">
        <f t="shared" si="579"/>
        <v>Normal</v>
      </c>
    </row>
    <row r="7419" spans="1:22" x14ac:dyDescent="0.2">
      <c r="A7419" s="1" t="s">
        <v>15452</v>
      </c>
      <c r="B7419" s="2">
        <v>44576</v>
      </c>
      <c r="C7419" s="1" t="s">
        <v>8031</v>
      </c>
      <c r="D7419">
        <v>42</v>
      </c>
      <c r="E7419" s="1" t="s">
        <v>8003</v>
      </c>
      <c r="F7419" s="1" t="s">
        <v>8004</v>
      </c>
      <c r="G7419" s="1" t="s">
        <v>8005</v>
      </c>
      <c r="H7419">
        <v>4</v>
      </c>
      <c r="I7419">
        <v>6</v>
      </c>
      <c r="J7419" s="1" t="s">
        <v>8027</v>
      </c>
      <c r="K7419">
        <v>7</v>
      </c>
      <c r="L7419">
        <v>4</v>
      </c>
      <c r="M7419">
        <v>1</v>
      </c>
      <c r="N7419" s="1" t="s">
        <v>8038</v>
      </c>
      <c r="O7419" s="1" t="s">
        <v>8008</v>
      </c>
      <c r="P7419">
        <v>0.56999999999999995</v>
      </c>
      <c r="Q7419">
        <v>0</v>
      </c>
      <c r="R7419" t="str">
        <f t="shared" si="575"/>
        <v>ADULT</v>
      </c>
      <c r="S7419" s="1" t="str">
        <f t="shared" si="576"/>
        <v>Jan</v>
      </c>
      <c r="T7419" s="1">
        <f t="shared" si="577"/>
        <v>2022</v>
      </c>
      <c r="U7419" s="1" t="str">
        <f t="shared" si="578"/>
        <v>Medium</v>
      </c>
      <c r="V7419" s="1" t="str">
        <f t="shared" si="579"/>
        <v>Normal</v>
      </c>
    </row>
    <row r="7420" spans="1:22" x14ac:dyDescent="0.2">
      <c r="A7420" s="1" t="s">
        <v>15453</v>
      </c>
      <c r="B7420" s="2">
        <v>45285</v>
      </c>
      <c r="C7420" s="1" t="s">
        <v>8031</v>
      </c>
      <c r="D7420">
        <v>57</v>
      </c>
      <c r="E7420" s="1" t="s">
        <v>8013</v>
      </c>
      <c r="F7420" s="1" t="s">
        <v>8014</v>
      </c>
      <c r="G7420" s="1" t="s">
        <v>8062</v>
      </c>
      <c r="H7420">
        <v>5</v>
      </c>
      <c r="I7420">
        <v>8</v>
      </c>
      <c r="J7420" s="1" t="s">
        <v>8016</v>
      </c>
      <c r="K7420">
        <v>8</v>
      </c>
      <c r="L7420">
        <v>4</v>
      </c>
      <c r="M7420">
        <v>1</v>
      </c>
      <c r="N7420" s="1" t="s">
        <v>8023</v>
      </c>
      <c r="O7420" s="1" t="s">
        <v>8008</v>
      </c>
      <c r="P7420">
        <v>0.79</v>
      </c>
      <c r="Q7420">
        <v>1</v>
      </c>
      <c r="R7420" t="str">
        <f t="shared" si="575"/>
        <v>ADULT</v>
      </c>
      <c r="S7420" s="1" t="str">
        <f t="shared" si="576"/>
        <v>Dec</v>
      </c>
      <c r="T7420" s="1">
        <f t="shared" si="577"/>
        <v>2023</v>
      </c>
      <c r="U7420" s="1" t="str">
        <f t="shared" si="578"/>
        <v>High</v>
      </c>
      <c r="V7420" s="1" t="str">
        <f t="shared" si="579"/>
        <v>Normal</v>
      </c>
    </row>
    <row r="7421" spans="1:22" x14ac:dyDescent="0.2">
      <c r="A7421" s="1" t="s">
        <v>15454</v>
      </c>
      <c r="B7421" s="2">
        <v>44588</v>
      </c>
      <c r="C7421" s="1" t="s">
        <v>8031</v>
      </c>
      <c r="D7421">
        <v>53</v>
      </c>
      <c r="E7421" s="1" t="s">
        <v>8013</v>
      </c>
      <c r="F7421" s="1" t="s">
        <v>8032</v>
      </c>
      <c r="G7421" s="1" t="s">
        <v>8035</v>
      </c>
      <c r="H7421">
        <v>4</v>
      </c>
      <c r="I7421">
        <v>10</v>
      </c>
      <c r="J7421" s="1" t="s">
        <v>8016</v>
      </c>
      <c r="K7421">
        <v>8</v>
      </c>
      <c r="L7421">
        <v>3</v>
      </c>
      <c r="M7421">
        <v>2</v>
      </c>
      <c r="N7421" s="1" t="s">
        <v>8011</v>
      </c>
      <c r="O7421" s="1" t="s">
        <v>8008</v>
      </c>
      <c r="P7421">
        <v>0.97</v>
      </c>
      <c r="Q7421">
        <v>1</v>
      </c>
      <c r="R7421" t="str">
        <f t="shared" si="575"/>
        <v>ADULT</v>
      </c>
      <c r="S7421" s="1" t="str">
        <f t="shared" si="576"/>
        <v>Jan</v>
      </c>
      <c r="T7421" s="1">
        <f t="shared" si="577"/>
        <v>2022</v>
      </c>
      <c r="U7421" s="1" t="str">
        <f t="shared" si="578"/>
        <v>High</v>
      </c>
      <c r="V7421" s="1" t="str">
        <f t="shared" si="579"/>
        <v>Normal</v>
      </c>
    </row>
    <row r="7422" spans="1:22" x14ac:dyDescent="0.2">
      <c r="A7422" s="1" t="s">
        <v>15455</v>
      </c>
      <c r="B7422" s="2">
        <v>44883</v>
      </c>
      <c r="C7422" s="1" t="s">
        <v>8010</v>
      </c>
      <c r="D7422">
        <v>50</v>
      </c>
      <c r="E7422" s="1" t="s">
        <v>8013</v>
      </c>
      <c r="F7422" s="1" t="s">
        <v>8014</v>
      </c>
      <c r="G7422" s="1" t="s">
        <v>8005</v>
      </c>
      <c r="H7422">
        <v>4</v>
      </c>
      <c r="I7422">
        <v>7</v>
      </c>
      <c r="J7422" s="1" t="s">
        <v>8016</v>
      </c>
      <c r="K7422">
        <v>6</v>
      </c>
      <c r="L7422">
        <v>5</v>
      </c>
      <c r="M7422">
        <v>1</v>
      </c>
      <c r="N7422" s="1" t="s">
        <v>8011</v>
      </c>
      <c r="O7422" s="1" t="s">
        <v>8008</v>
      </c>
      <c r="P7422">
        <v>0.54</v>
      </c>
      <c r="Q7422">
        <v>0</v>
      </c>
      <c r="R7422" t="str">
        <f t="shared" si="575"/>
        <v>ADULT</v>
      </c>
      <c r="S7422" s="1" t="str">
        <f t="shared" si="576"/>
        <v>Nov</v>
      </c>
      <c r="T7422" s="1">
        <f t="shared" si="577"/>
        <v>2022</v>
      </c>
      <c r="U7422" s="1" t="str">
        <f t="shared" si="578"/>
        <v>Medium</v>
      </c>
      <c r="V7422" s="1" t="str">
        <f t="shared" si="579"/>
        <v>Normal</v>
      </c>
    </row>
    <row r="7423" spans="1:22" x14ac:dyDescent="0.2">
      <c r="A7423" s="1" t="s">
        <v>15456</v>
      </c>
      <c r="B7423" s="2">
        <v>45169</v>
      </c>
      <c r="C7423" s="1" t="s">
        <v>8019</v>
      </c>
      <c r="D7423">
        <v>57</v>
      </c>
      <c r="E7423" s="1" t="s">
        <v>8013</v>
      </c>
      <c r="F7423" s="1" t="s">
        <v>8022</v>
      </c>
      <c r="G7423" s="1" t="s">
        <v>8026</v>
      </c>
      <c r="H7423">
        <v>5</v>
      </c>
      <c r="I7423">
        <v>8</v>
      </c>
      <c r="J7423" s="1" t="s">
        <v>8006</v>
      </c>
      <c r="K7423">
        <v>8</v>
      </c>
      <c r="L7423">
        <v>2</v>
      </c>
      <c r="M7423">
        <v>1</v>
      </c>
      <c r="N7423" s="1" t="s">
        <v>8011</v>
      </c>
      <c r="O7423" s="1" t="s">
        <v>8008</v>
      </c>
      <c r="P7423">
        <v>0.62</v>
      </c>
      <c r="Q7423">
        <v>1</v>
      </c>
      <c r="R7423" t="str">
        <f t="shared" si="575"/>
        <v>ADULT</v>
      </c>
      <c r="S7423" s="1" t="str">
        <f t="shared" si="576"/>
        <v>Aug</v>
      </c>
      <c r="T7423" s="1">
        <f t="shared" si="577"/>
        <v>2023</v>
      </c>
      <c r="U7423" s="1" t="str">
        <f t="shared" si="578"/>
        <v>Medium</v>
      </c>
      <c r="V7423" s="1" t="str">
        <f t="shared" si="579"/>
        <v>Normal</v>
      </c>
    </row>
    <row r="7424" spans="1:22" x14ac:dyDescent="0.2">
      <c r="A7424" s="1" t="s">
        <v>15457</v>
      </c>
      <c r="B7424" s="2">
        <v>44895</v>
      </c>
      <c r="C7424" s="1" t="s">
        <v>8010</v>
      </c>
      <c r="D7424">
        <v>38</v>
      </c>
      <c r="E7424" s="1" t="s">
        <v>8013</v>
      </c>
      <c r="F7424" s="1" t="s">
        <v>8004</v>
      </c>
      <c r="G7424" s="1" t="s">
        <v>8015</v>
      </c>
      <c r="H7424">
        <v>3</v>
      </c>
      <c r="I7424">
        <v>5</v>
      </c>
      <c r="J7424" s="1" t="s">
        <v>8027</v>
      </c>
      <c r="K7424">
        <v>6</v>
      </c>
      <c r="L7424">
        <v>4</v>
      </c>
      <c r="M7424">
        <v>1</v>
      </c>
      <c r="N7424" s="1" t="s">
        <v>8038</v>
      </c>
      <c r="O7424" s="1" t="s">
        <v>8008</v>
      </c>
      <c r="P7424">
        <v>0.46</v>
      </c>
      <c r="Q7424">
        <v>1</v>
      </c>
      <c r="R7424" t="str">
        <f t="shared" si="575"/>
        <v>YOUNG ADULT</v>
      </c>
      <c r="S7424" s="1" t="str">
        <f t="shared" si="576"/>
        <v>Nov</v>
      </c>
      <c r="T7424" s="1">
        <f t="shared" si="577"/>
        <v>2022</v>
      </c>
      <c r="U7424" s="1" t="str">
        <f t="shared" si="578"/>
        <v>Medium</v>
      </c>
      <c r="V7424" s="1" t="str">
        <f t="shared" si="579"/>
        <v>Normal</v>
      </c>
    </row>
    <row r="7425" spans="1:22" x14ac:dyDescent="0.2">
      <c r="A7425" s="1" t="s">
        <v>15458</v>
      </c>
      <c r="B7425" s="2">
        <v>44816</v>
      </c>
      <c r="C7425" s="1" t="s">
        <v>8010</v>
      </c>
      <c r="D7425">
        <v>75</v>
      </c>
      <c r="E7425" s="1" t="s">
        <v>8003</v>
      </c>
      <c r="F7425" s="1" t="s">
        <v>8004</v>
      </c>
      <c r="G7425" s="1" t="s">
        <v>8020</v>
      </c>
      <c r="H7425">
        <v>6</v>
      </c>
      <c r="I7425">
        <v>9</v>
      </c>
      <c r="J7425" s="1" t="s">
        <v>8041</v>
      </c>
      <c r="K7425">
        <v>11</v>
      </c>
      <c r="L7425">
        <v>6</v>
      </c>
      <c r="M7425">
        <v>4</v>
      </c>
      <c r="N7425" s="1" t="s">
        <v>8007</v>
      </c>
      <c r="O7425" s="1" t="s">
        <v>8017</v>
      </c>
      <c r="P7425">
        <v>0.97</v>
      </c>
      <c r="Q7425">
        <v>1</v>
      </c>
      <c r="R7425" t="str">
        <f t="shared" si="575"/>
        <v>SENIOR</v>
      </c>
      <c r="S7425" s="1" t="str">
        <f t="shared" si="576"/>
        <v>Sep</v>
      </c>
      <c r="T7425" s="1">
        <f t="shared" si="577"/>
        <v>2022</v>
      </c>
      <c r="U7425" s="1" t="str">
        <f t="shared" si="578"/>
        <v>High</v>
      </c>
      <c r="V7425" s="1" t="str">
        <f t="shared" si="579"/>
        <v>Frequent</v>
      </c>
    </row>
    <row r="7426" spans="1:22" x14ac:dyDescent="0.2">
      <c r="A7426" s="1" t="s">
        <v>15459</v>
      </c>
      <c r="B7426" s="2">
        <v>44820</v>
      </c>
      <c r="C7426" s="1" t="s">
        <v>8010</v>
      </c>
      <c r="D7426">
        <v>27</v>
      </c>
      <c r="E7426" s="1" t="s">
        <v>8013</v>
      </c>
      <c r="F7426" s="1" t="s">
        <v>8004</v>
      </c>
      <c r="G7426" s="1" t="s">
        <v>8026</v>
      </c>
      <c r="H7426">
        <v>3</v>
      </c>
      <c r="I7426">
        <v>6</v>
      </c>
      <c r="J7426" s="1" t="s">
        <v>8016</v>
      </c>
      <c r="K7426">
        <v>6</v>
      </c>
      <c r="L7426">
        <v>2</v>
      </c>
      <c r="M7426">
        <v>1</v>
      </c>
      <c r="N7426" s="1" t="s">
        <v>8023</v>
      </c>
      <c r="O7426" s="1" t="s">
        <v>8008</v>
      </c>
      <c r="P7426">
        <v>0.45</v>
      </c>
      <c r="Q7426">
        <v>0</v>
      </c>
      <c r="R7426" t="str">
        <f t="shared" ref="R7426:R7489" si="580">IF(D7426&lt;18,"CHILD",IF(D7426&lt;40,"YOUNG ADULT",IF(D7426&lt;65,"ADULT","SENIOR")))</f>
        <v>YOUNG ADULT</v>
      </c>
      <c r="S7426" s="1" t="str">
        <f t="shared" ref="S7426:S7489" si="581">TEXT(B7426,"MMM")</f>
        <v>Sep</v>
      </c>
      <c r="T7426" s="1">
        <f t="shared" ref="T7426:T7489" si="582">YEAR(B7426)</f>
        <v>2022</v>
      </c>
      <c r="U7426" s="1" t="str">
        <f t="shared" ref="U7426:U7489" si="583">IF(P7426&lt;0.3,"Low",IF(P7426&lt;0.7,"Medium","High"))</f>
        <v>Medium</v>
      </c>
      <c r="V7426" s="1" t="str">
        <f t="shared" ref="V7426:V7489" si="584">IF(M7426&gt;=3,"Frequent","Normal")</f>
        <v>Normal</v>
      </c>
    </row>
    <row r="7427" spans="1:22" x14ac:dyDescent="0.2">
      <c r="A7427" s="1" t="s">
        <v>15460</v>
      </c>
      <c r="B7427" s="2">
        <v>44740</v>
      </c>
      <c r="C7427" s="1" t="s">
        <v>8019</v>
      </c>
      <c r="D7427">
        <v>67</v>
      </c>
      <c r="E7427" s="1" t="s">
        <v>8013</v>
      </c>
      <c r="F7427" s="1" t="s">
        <v>8032</v>
      </c>
      <c r="G7427" s="1" t="s">
        <v>8029</v>
      </c>
      <c r="H7427">
        <v>5</v>
      </c>
      <c r="I7427">
        <v>6</v>
      </c>
      <c r="J7427" s="1" t="s">
        <v>8016</v>
      </c>
      <c r="K7427">
        <v>8</v>
      </c>
      <c r="L7427">
        <v>5</v>
      </c>
      <c r="M7427">
        <v>2</v>
      </c>
      <c r="N7427" s="1" t="s">
        <v>8007</v>
      </c>
      <c r="O7427" s="1" t="s">
        <v>8008</v>
      </c>
      <c r="P7427">
        <v>0.97</v>
      </c>
      <c r="Q7427">
        <v>0</v>
      </c>
      <c r="R7427" t="str">
        <f t="shared" si="580"/>
        <v>SENIOR</v>
      </c>
      <c r="S7427" s="1" t="str">
        <f t="shared" si="581"/>
        <v>Jun</v>
      </c>
      <c r="T7427" s="1">
        <f t="shared" si="582"/>
        <v>2022</v>
      </c>
      <c r="U7427" s="1" t="str">
        <f t="shared" si="583"/>
        <v>High</v>
      </c>
      <c r="V7427" s="1" t="str">
        <f t="shared" si="584"/>
        <v>Normal</v>
      </c>
    </row>
    <row r="7428" spans="1:22" x14ac:dyDescent="0.2">
      <c r="A7428" s="1" t="s">
        <v>15461</v>
      </c>
      <c r="B7428" s="2">
        <v>45081</v>
      </c>
      <c r="C7428" s="1" t="s">
        <v>8019</v>
      </c>
      <c r="D7428">
        <v>52</v>
      </c>
      <c r="E7428" s="1" t="s">
        <v>8013</v>
      </c>
      <c r="F7428" s="1" t="s">
        <v>8004</v>
      </c>
      <c r="G7428" s="1" t="s">
        <v>8020</v>
      </c>
      <c r="H7428">
        <v>4</v>
      </c>
      <c r="I7428">
        <v>9</v>
      </c>
      <c r="J7428" s="1" t="s">
        <v>8016</v>
      </c>
      <c r="K7428">
        <v>7</v>
      </c>
      <c r="L7428">
        <v>3</v>
      </c>
      <c r="M7428">
        <v>1</v>
      </c>
      <c r="N7428" s="1" t="s">
        <v>8011</v>
      </c>
      <c r="O7428" s="1" t="s">
        <v>8008</v>
      </c>
      <c r="P7428">
        <v>0.75</v>
      </c>
      <c r="Q7428">
        <v>1</v>
      </c>
      <c r="R7428" t="str">
        <f t="shared" si="580"/>
        <v>ADULT</v>
      </c>
      <c r="S7428" s="1" t="str">
        <f t="shared" si="581"/>
        <v>Jun</v>
      </c>
      <c r="T7428" s="1">
        <f t="shared" si="582"/>
        <v>2023</v>
      </c>
      <c r="U7428" s="1" t="str">
        <f t="shared" si="583"/>
        <v>High</v>
      </c>
      <c r="V7428" s="1" t="str">
        <f t="shared" si="584"/>
        <v>Normal</v>
      </c>
    </row>
    <row r="7429" spans="1:22" x14ac:dyDescent="0.2">
      <c r="A7429" s="1" t="s">
        <v>15462</v>
      </c>
      <c r="B7429" s="2">
        <v>44252</v>
      </c>
      <c r="C7429" s="1" t="s">
        <v>8031</v>
      </c>
      <c r="D7429">
        <v>38</v>
      </c>
      <c r="E7429" s="1" t="s">
        <v>8013</v>
      </c>
      <c r="F7429" s="1" t="s">
        <v>8004</v>
      </c>
      <c r="G7429" s="1" t="s">
        <v>8067</v>
      </c>
      <c r="H7429">
        <v>3</v>
      </c>
      <c r="I7429">
        <v>5</v>
      </c>
      <c r="J7429" s="1" t="s">
        <v>8016</v>
      </c>
      <c r="K7429">
        <v>4</v>
      </c>
      <c r="L7429">
        <v>2</v>
      </c>
      <c r="M7429">
        <v>2</v>
      </c>
      <c r="N7429" s="1" t="s">
        <v>8038</v>
      </c>
      <c r="O7429" s="1" t="s">
        <v>8008</v>
      </c>
      <c r="P7429">
        <v>0.67</v>
      </c>
      <c r="Q7429">
        <v>1</v>
      </c>
      <c r="R7429" t="str">
        <f t="shared" si="580"/>
        <v>YOUNG ADULT</v>
      </c>
      <c r="S7429" s="1" t="str">
        <f t="shared" si="581"/>
        <v>Feb</v>
      </c>
      <c r="T7429" s="1">
        <f t="shared" si="582"/>
        <v>2021</v>
      </c>
      <c r="U7429" s="1" t="str">
        <f t="shared" si="583"/>
        <v>Medium</v>
      </c>
      <c r="V7429" s="1" t="str">
        <f t="shared" si="584"/>
        <v>Normal</v>
      </c>
    </row>
    <row r="7430" spans="1:22" x14ac:dyDescent="0.2">
      <c r="A7430" s="1" t="s">
        <v>15463</v>
      </c>
      <c r="B7430" s="2">
        <v>45166</v>
      </c>
      <c r="C7430" s="1" t="s">
        <v>8019</v>
      </c>
      <c r="D7430">
        <v>61</v>
      </c>
      <c r="E7430" s="1" t="s">
        <v>8013</v>
      </c>
      <c r="F7430" s="1" t="s">
        <v>8004</v>
      </c>
      <c r="G7430" s="1" t="s">
        <v>8026</v>
      </c>
      <c r="H7430">
        <v>4</v>
      </c>
      <c r="I7430">
        <v>9</v>
      </c>
      <c r="J7430" s="1" t="s">
        <v>8006</v>
      </c>
      <c r="K7430">
        <v>8</v>
      </c>
      <c r="L7430">
        <v>2</v>
      </c>
      <c r="M7430">
        <v>1</v>
      </c>
      <c r="N7430" s="1" t="s">
        <v>8011</v>
      </c>
      <c r="O7430" s="1" t="s">
        <v>8008</v>
      </c>
      <c r="P7430">
        <v>0.65</v>
      </c>
      <c r="Q7430">
        <v>1</v>
      </c>
      <c r="R7430" t="str">
        <f t="shared" si="580"/>
        <v>ADULT</v>
      </c>
      <c r="S7430" s="1" t="str">
        <f t="shared" si="581"/>
        <v>Aug</v>
      </c>
      <c r="T7430" s="1">
        <f t="shared" si="582"/>
        <v>2023</v>
      </c>
      <c r="U7430" s="1" t="str">
        <f t="shared" si="583"/>
        <v>Medium</v>
      </c>
      <c r="V7430" s="1" t="str">
        <f t="shared" si="584"/>
        <v>Normal</v>
      </c>
    </row>
    <row r="7431" spans="1:22" x14ac:dyDescent="0.2">
      <c r="A7431" s="1" t="s">
        <v>15464</v>
      </c>
      <c r="B7431" s="2">
        <v>44838</v>
      </c>
      <c r="C7431" s="1" t="s">
        <v>8010</v>
      </c>
      <c r="D7431">
        <v>31</v>
      </c>
      <c r="E7431" s="1" t="s">
        <v>8013</v>
      </c>
      <c r="F7431" s="1" t="s">
        <v>8014</v>
      </c>
      <c r="G7431" s="1" t="s">
        <v>8029</v>
      </c>
      <c r="H7431">
        <v>2</v>
      </c>
      <c r="I7431">
        <v>5</v>
      </c>
      <c r="J7431" s="1" t="s">
        <v>8016</v>
      </c>
      <c r="K7431">
        <v>4</v>
      </c>
      <c r="L7431">
        <v>2</v>
      </c>
      <c r="M7431">
        <v>2</v>
      </c>
      <c r="N7431" s="1" t="s">
        <v>8011</v>
      </c>
      <c r="O7431" s="1" t="s">
        <v>8050</v>
      </c>
      <c r="P7431">
        <v>0.48</v>
      </c>
      <c r="Q7431">
        <v>1</v>
      </c>
      <c r="R7431" t="str">
        <f t="shared" si="580"/>
        <v>YOUNG ADULT</v>
      </c>
      <c r="S7431" s="1" t="str">
        <f t="shared" si="581"/>
        <v>Oct</v>
      </c>
      <c r="T7431" s="1">
        <f t="shared" si="582"/>
        <v>2022</v>
      </c>
      <c r="U7431" s="1" t="str">
        <f t="shared" si="583"/>
        <v>Medium</v>
      </c>
      <c r="V7431" s="1" t="str">
        <f t="shared" si="584"/>
        <v>Normal</v>
      </c>
    </row>
    <row r="7432" spans="1:22" x14ac:dyDescent="0.2">
      <c r="A7432" s="1" t="s">
        <v>15465</v>
      </c>
      <c r="B7432" s="2">
        <v>45126</v>
      </c>
      <c r="C7432" s="1" t="s">
        <v>8019</v>
      </c>
      <c r="D7432">
        <v>58</v>
      </c>
      <c r="E7432" s="1" t="s">
        <v>8013</v>
      </c>
      <c r="F7432" s="1" t="s">
        <v>8032</v>
      </c>
      <c r="G7432" s="1" t="s">
        <v>8020</v>
      </c>
      <c r="H7432">
        <v>5</v>
      </c>
      <c r="I7432">
        <v>11</v>
      </c>
      <c r="J7432" s="1" t="s">
        <v>8016</v>
      </c>
      <c r="K7432">
        <v>10</v>
      </c>
      <c r="L7432">
        <v>4</v>
      </c>
      <c r="M7432">
        <v>1</v>
      </c>
      <c r="N7432" s="1" t="s">
        <v>8011</v>
      </c>
      <c r="O7432" s="1" t="s">
        <v>8008</v>
      </c>
      <c r="P7432">
        <v>0.93</v>
      </c>
      <c r="Q7432">
        <v>1</v>
      </c>
      <c r="R7432" t="str">
        <f t="shared" si="580"/>
        <v>ADULT</v>
      </c>
      <c r="S7432" s="1" t="str">
        <f t="shared" si="581"/>
        <v>Jul</v>
      </c>
      <c r="T7432" s="1">
        <f t="shared" si="582"/>
        <v>2023</v>
      </c>
      <c r="U7432" s="1" t="str">
        <f t="shared" si="583"/>
        <v>High</v>
      </c>
      <c r="V7432" s="1" t="str">
        <f t="shared" si="584"/>
        <v>Normal</v>
      </c>
    </row>
    <row r="7433" spans="1:22" x14ac:dyDescent="0.2">
      <c r="A7433" s="1" t="s">
        <v>15466</v>
      </c>
      <c r="B7433" s="2">
        <v>44208</v>
      </c>
      <c r="C7433" s="1" t="s">
        <v>8031</v>
      </c>
      <c r="D7433">
        <v>33</v>
      </c>
      <c r="E7433" s="1" t="s">
        <v>8013</v>
      </c>
      <c r="F7433" s="1" t="s">
        <v>8014</v>
      </c>
      <c r="G7433" s="1" t="s">
        <v>8035</v>
      </c>
      <c r="H7433">
        <v>3</v>
      </c>
      <c r="I7433">
        <v>9</v>
      </c>
      <c r="J7433" s="1" t="s">
        <v>8016</v>
      </c>
      <c r="K7433">
        <v>6</v>
      </c>
      <c r="L7433">
        <v>2</v>
      </c>
      <c r="M7433">
        <v>1</v>
      </c>
      <c r="N7433" s="1" t="s">
        <v>8011</v>
      </c>
      <c r="O7433" s="1" t="s">
        <v>8008</v>
      </c>
      <c r="P7433">
        <v>0.67</v>
      </c>
      <c r="Q7433">
        <v>0</v>
      </c>
      <c r="R7433" t="str">
        <f t="shared" si="580"/>
        <v>YOUNG ADULT</v>
      </c>
      <c r="S7433" s="1" t="str">
        <f t="shared" si="581"/>
        <v>Jan</v>
      </c>
      <c r="T7433" s="1">
        <f t="shared" si="582"/>
        <v>2021</v>
      </c>
      <c r="U7433" s="1" t="str">
        <f t="shared" si="583"/>
        <v>Medium</v>
      </c>
      <c r="V7433" s="1" t="str">
        <f t="shared" si="584"/>
        <v>Normal</v>
      </c>
    </row>
    <row r="7434" spans="1:22" x14ac:dyDescent="0.2">
      <c r="A7434" s="1" t="s">
        <v>15467</v>
      </c>
      <c r="B7434" s="2">
        <v>45148</v>
      </c>
      <c r="C7434" s="1" t="s">
        <v>8019</v>
      </c>
      <c r="D7434">
        <v>65</v>
      </c>
      <c r="E7434" s="1" t="s">
        <v>8013</v>
      </c>
      <c r="F7434" s="1" t="s">
        <v>8004</v>
      </c>
      <c r="G7434" s="1" t="s">
        <v>8005</v>
      </c>
      <c r="H7434">
        <v>4</v>
      </c>
      <c r="I7434">
        <v>7</v>
      </c>
      <c r="J7434" s="1" t="s">
        <v>8041</v>
      </c>
      <c r="K7434">
        <v>6</v>
      </c>
      <c r="L7434">
        <v>4</v>
      </c>
      <c r="M7434">
        <v>1</v>
      </c>
      <c r="N7434" s="1" t="s">
        <v>8011</v>
      </c>
      <c r="O7434" s="1" t="s">
        <v>8008</v>
      </c>
      <c r="P7434">
        <v>0.7</v>
      </c>
      <c r="Q7434">
        <v>1</v>
      </c>
      <c r="R7434" t="str">
        <f t="shared" si="580"/>
        <v>SENIOR</v>
      </c>
      <c r="S7434" s="1" t="str">
        <f t="shared" si="581"/>
        <v>Aug</v>
      </c>
      <c r="T7434" s="1">
        <f t="shared" si="582"/>
        <v>2023</v>
      </c>
      <c r="U7434" s="1" t="str">
        <f t="shared" si="583"/>
        <v>High</v>
      </c>
      <c r="V7434" s="1" t="str">
        <f t="shared" si="584"/>
        <v>Normal</v>
      </c>
    </row>
    <row r="7435" spans="1:22" x14ac:dyDescent="0.2">
      <c r="A7435" s="1" t="s">
        <v>15468</v>
      </c>
      <c r="B7435" s="2">
        <v>44328</v>
      </c>
      <c r="C7435" s="1" t="s">
        <v>8002</v>
      </c>
      <c r="D7435">
        <v>42</v>
      </c>
      <c r="E7435" s="1" t="s">
        <v>8003</v>
      </c>
      <c r="F7435" s="1" t="s">
        <v>8004</v>
      </c>
      <c r="G7435" s="1" t="s">
        <v>8044</v>
      </c>
      <c r="H7435">
        <v>3</v>
      </c>
      <c r="I7435">
        <v>6</v>
      </c>
      <c r="J7435" s="1" t="s">
        <v>8006</v>
      </c>
      <c r="K7435">
        <v>8</v>
      </c>
      <c r="L7435">
        <v>2</v>
      </c>
      <c r="M7435">
        <v>1</v>
      </c>
      <c r="N7435" s="1" t="s">
        <v>8038</v>
      </c>
      <c r="O7435" s="1" t="s">
        <v>8008</v>
      </c>
      <c r="P7435">
        <v>0.73</v>
      </c>
      <c r="Q7435">
        <v>1</v>
      </c>
      <c r="R7435" t="str">
        <f t="shared" si="580"/>
        <v>ADULT</v>
      </c>
      <c r="S7435" s="1" t="str">
        <f t="shared" si="581"/>
        <v>May</v>
      </c>
      <c r="T7435" s="1">
        <f t="shared" si="582"/>
        <v>2021</v>
      </c>
      <c r="U7435" s="1" t="str">
        <f t="shared" si="583"/>
        <v>High</v>
      </c>
      <c r="V7435" s="1" t="str">
        <f t="shared" si="584"/>
        <v>Normal</v>
      </c>
    </row>
    <row r="7436" spans="1:22" x14ac:dyDescent="0.2">
      <c r="A7436" s="1" t="s">
        <v>15469</v>
      </c>
      <c r="B7436" s="2">
        <v>44986</v>
      </c>
      <c r="C7436" s="1" t="s">
        <v>8002</v>
      </c>
      <c r="D7436">
        <v>50</v>
      </c>
      <c r="E7436" s="1" t="s">
        <v>8003</v>
      </c>
      <c r="F7436" s="1" t="s">
        <v>8022</v>
      </c>
      <c r="G7436" s="1" t="s">
        <v>8015</v>
      </c>
      <c r="H7436">
        <v>5</v>
      </c>
      <c r="I7436">
        <v>7</v>
      </c>
      <c r="J7436" s="1" t="s">
        <v>8016</v>
      </c>
      <c r="K7436">
        <v>8</v>
      </c>
      <c r="L7436">
        <v>4</v>
      </c>
      <c r="M7436">
        <v>2</v>
      </c>
      <c r="N7436" s="1" t="s">
        <v>8011</v>
      </c>
      <c r="O7436" s="1" t="s">
        <v>8008</v>
      </c>
      <c r="P7436">
        <v>0.89</v>
      </c>
      <c r="Q7436">
        <v>1</v>
      </c>
      <c r="R7436" t="str">
        <f t="shared" si="580"/>
        <v>ADULT</v>
      </c>
      <c r="S7436" s="1" t="str">
        <f t="shared" si="581"/>
        <v>Mar</v>
      </c>
      <c r="T7436" s="1">
        <f t="shared" si="582"/>
        <v>2023</v>
      </c>
      <c r="U7436" s="1" t="str">
        <f t="shared" si="583"/>
        <v>High</v>
      </c>
      <c r="V7436" s="1" t="str">
        <f t="shared" si="584"/>
        <v>Normal</v>
      </c>
    </row>
    <row r="7437" spans="1:22" x14ac:dyDescent="0.2">
      <c r="A7437" s="1" t="s">
        <v>15470</v>
      </c>
      <c r="B7437" s="2">
        <v>44653</v>
      </c>
      <c r="C7437" s="1" t="s">
        <v>8002</v>
      </c>
      <c r="D7437">
        <v>62</v>
      </c>
      <c r="E7437" s="1" t="s">
        <v>8013</v>
      </c>
      <c r="F7437" s="1" t="s">
        <v>8022</v>
      </c>
      <c r="G7437" s="1" t="s">
        <v>8044</v>
      </c>
      <c r="H7437">
        <v>4</v>
      </c>
      <c r="I7437">
        <v>9</v>
      </c>
      <c r="J7437" s="1" t="s">
        <v>8027</v>
      </c>
      <c r="K7437">
        <v>8</v>
      </c>
      <c r="L7437">
        <v>3</v>
      </c>
      <c r="M7437">
        <v>1</v>
      </c>
      <c r="N7437" s="1" t="s">
        <v>8011</v>
      </c>
      <c r="O7437" s="1" t="s">
        <v>8008</v>
      </c>
      <c r="P7437">
        <v>0.91</v>
      </c>
      <c r="Q7437">
        <v>1</v>
      </c>
      <c r="R7437" t="str">
        <f t="shared" si="580"/>
        <v>ADULT</v>
      </c>
      <c r="S7437" s="1" t="str">
        <f t="shared" si="581"/>
        <v>Apr</v>
      </c>
      <c r="T7437" s="1">
        <f t="shared" si="582"/>
        <v>2022</v>
      </c>
      <c r="U7437" s="1" t="str">
        <f t="shared" si="583"/>
        <v>High</v>
      </c>
      <c r="V7437" s="1" t="str">
        <f t="shared" si="584"/>
        <v>Normal</v>
      </c>
    </row>
    <row r="7438" spans="1:22" x14ac:dyDescent="0.2">
      <c r="A7438" s="1" t="s">
        <v>15471</v>
      </c>
      <c r="B7438" s="2">
        <v>44942</v>
      </c>
      <c r="C7438" s="1" t="s">
        <v>8031</v>
      </c>
      <c r="D7438">
        <v>44</v>
      </c>
      <c r="E7438" s="1" t="s">
        <v>8003</v>
      </c>
      <c r="F7438" s="1" t="s">
        <v>8004</v>
      </c>
      <c r="G7438" s="1" t="s">
        <v>8035</v>
      </c>
      <c r="H7438">
        <v>3</v>
      </c>
      <c r="I7438">
        <v>10</v>
      </c>
      <c r="J7438" s="1" t="s">
        <v>8027</v>
      </c>
      <c r="K7438">
        <v>6</v>
      </c>
      <c r="L7438">
        <v>2</v>
      </c>
      <c r="M7438">
        <v>1</v>
      </c>
      <c r="N7438" s="1" t="s">
        <v>8011</v>
      </c>
      <c r="O7438" s="1" t="s">
        <v>8008</v>
      </c>
      <c r="P7438">
        <v>0.67</v>
      </c>
      <c r="Q7438">
        <v>0</v>
      </c>
      <c r="R7438" t="str">
        <f t="shared" si="580"/>
        <v>ADULT</v>
      </c>
      <c r="S7438" s="1" t="str">
        <f t="shared" si="581"/>
        <v>Jan</v>
      </c>
      <c r="T7438" s="1">
        <f t="shared" si="582"/>
        <v>2023</v>
      </c>
      <c r="U7438" s="1" t="str">
        <f t="shared" si="583"/>
        <v>Medium</v>
      </c>
      <c r="V7438" s="1" t="str">
        <f t="shared" si="584"/>
        <v>Normal</v>
      </c>
    </row>
    <row r="7439" spans="1:22" x14ac:dyDescent="0.2">
      <c r="A7439" s="1" t="s">
        <v>15472</v>
      </c>
      <c r="B7439" s="2">
        <v>44884</v>
      </c>
      <c r="C7439" s="1" t="s">
        <v>8010</v>
      </c>
      <c r="D7439">
        <v>57</v>
      </c>
      <c r="E7439" s="1" t="s">
        <v>8003</v>
      </c>
      <c r="F7439" s="1" t="s">
        <v>8022</v>
      </c>
      <c r="G7439" s="1" t="s">
        <v>8005</v>
      </c>
      <c r="H7439">
        <v>5</v>
      </c>
      <c r="I7439">
        <v>6</v>
      </c>
      <c r="J7439" s="1" t="s">
        <v>8016</v>
      </c>
      <c r="K7439">
        <v>8</v>
      </c>
      <c r="L7439">
        <v>2</v>
      </c>
      <c r="M7439">
        <v>1</v>
      </c>
      <c r="N7439" s="1" t="s">
        <v>8023</v>
      </c>
      <c r="O7439" s="1" t="s">
        <v>8008</v>
      </c>
      <c r="P7439">
        <v>0.7</v>
      </c>
      <c r="Q7439">
        <v>0</v>
      </c>
      <c r="R7439" t="str">
        <f t="shared" si="580"/>
        <v>ADULT</v>
      </c>
      <c r="S7439" s="1" t="str">
        <f t="shared" si="581"/>
        <v>Nov</v>
      </c>
      <c r="T7439" s="1">
        <f t="shared" si="582"/>
        <v>2022</v>
      </c>
      <c r="U7439" s="1" t="str">
        <f t="shared" si="583"/>
        <v>High</v>
      </c>
      <c r="V7439" s="1" t="str">
        <f t="shared" si="584"/>
        <v>Normal</v>
      </c>
    </row>
    <row r="7440" spans="1:22" x14ac:dyDescent="0.2">
      <c r="A7440" s="1" t="s">
        <v>15473</v>
      </c>
      <c r="B7440" s="2">
        <v>44375</v>
      </c>
      <c r="C7440" s="1" t="s">
        <v>8019</v>
      </c>
      <c r="D7440">
        <v>32</v>
      </c>
      <c r="E7440" s="1" t="s">
        <v>8003</v>
      </c>
      <c r="F7440" s="1" t="s">
        <v>8032</v>
      </c>
      <c r="G7440" s="1" t="s">
        <v>8005</v>
      </c>
      <c r="H7440">
        <v>2</v>
      </c>
      <c r="I7440">
        <v>8</v>
      </c>
      <c r="J7440" s="1" t="s">
        <v>8027</v>
      </c>
      <c r="K7440">
        <v>3</v>
      </c>
      <c r="L7440">
        <v>1</v>
      </c>
      <c r="M7440">
        <v>2</v>
      </c>
      <c r="N7440" s="1" t="s">
        <v>8038</v>
      </c>
      <c r="O7440" s="1" t="s">
        <v>8050</v>
      </c>
      <c r="P7440">
        <v>0.52</v>
      </c>
      <c r="Q7440">
        <v>0</v>
      </c>
      <c r="R7440" t="str">
        <f t="shared" si="580"/>
        <v>YOUNG ADULT</v>
      </c>
      <c r="S7440" s="1" t="str">
        <f t="shared" si="581"/>
        <v>Jun</v>
      </c>
      <c r="T7440" s="1">
        <f t="shared" si="582"/>
        <v>2021</v>
      </c>
      <c r="U7440" s="1" t="str">
        <f t="shared" si="583"/>
        <v>Medium</v>
      </c>
      <c r="V7440" s="1" t="str">
        <f t="shared" si="584"/>
        <v>Normal</v>
      </c>
    </row>
    <row r="7441" spans="1:22" x14ac:dyDescent="0.2">
      <c r="A7441" s="1" t="s">
        <v>15474</v>
      </c>
      <c r="B7441" s="2">
        <v>44760</v>
      </c>
      <c r="C7441" s="1" t="s">
        <v>8019</v>
      </c>
      <c r="D7441">
        <v>68</v>
      </c>
      <c r="E7441" s="1" t="s">
        <v>8013</v>
      </c>
      <c r="F7441" s="1" t="s">
        <v>8037</v>
      </c>
      <c r="G7441" s="1" t="s">
        <v>8015</v>
      </c>
      <c r="H7441">
        <v>5</v>
      </c>
      <c r="I7441">
        <v>5</v>
      </c>
      <c r="J7441" s="1" t="s">
        <v>8016</v>
      </c>
      <c r="K7441">
        <v>8</v>
      </c>
      <c r="L7441">
        <v>4</v>
      </c>
      <c r="M7441">
        <v>1</v>
      </c>
      <c r="N7441" s="1" t="s">
        <v>8007</v>
      </c>
      <c r="O7441" s="1" t="s">
        <v>8008</v>
      </c>
      <c r="P7441">
        <v>0.87</v>
      </c>
      <c r="Q7441">
        <v>1</v>
      </c>
      <c r="R7441" t="str">
        <f t="shared" si="580"/>
        <v>SENIOR</v>
      </c>
      <c r="S7441" s="1" t="str">
        <f t="shared" si="581"/>
        <v>Jul</v>
      </c>
      <c r="T7441" s="1">
        <f t="shared" si="582"/>
        <v>2022</v>
      </c>
      <c r="U7441" s="1" t="str">
        <f t="shared" si="583"/>
        <v>High</v>
      </c>
      <c r="V7441" s="1" t="str">
        <f t="shared" si="584"/>
        <v>Normal</v>
      </c>
    </row>
    <row r="7442" spans="1:22" x14ac:dyDescent="0.2">
      <c r="A7442" s="1" t="s">
        <v>15475</v>
      </c>
      <c r="B7442" s="2">
        <v>44500</v>
      </c>
      <c r="C7442" s="1" t="s">
        <v>8010</v>
      </c>
      <c r="D7442">
        <v>88</v>
      </c>
      <c r="E7442" s="1" t="s">
        <v>8013</v>
      </c>
      <c r="F7442" s="1" t="s">
        <v>8022</v>
      </c>
      <c r="G7442" s="1" t="s">
        <v>8015</v>
      </c>
      <c r="H7442">
        <v>7</v>
      </c>
      <c r="I7442">
        <v>7</v>
      </c>
      <c r="J7442" s="1" t="s">
        <v>8016</v>
      </c>
      <c r="K7442">
        <v>10</v>
      </c>
      <c r="L7442">
        <v>6</v>
      </c>
      <c r="M7442">
        <v>3</v>
      </c>
      <c r="N7442" s="1" t="s">
        <v>8007</v>
      </c>
      <c r="O7442" s="1" t="s">
        <v>8017</v>
      </c>
      <c r="P7442">
        <v>0.97</v>
      </c>
      <c r="Q7442">
        <v>1</v>
      </c>
      <c r="R7442" t="str">
        <f t="shared" si="580"/>
        <v>SENIOR</v>
      </c>
      <c r="S7442" s="1" t="str">
        <f t="shared" si="581"/>
        <v>Oct</v>
      </c>
      <c r="T7442" s="1">
        <f t="shared" si="582"/>
        <v>2021</v>
      </c>
      <c r="U7442" s="1" t="str">
        <f t="shared" si="583"/>
        <v>High</v>
      </c>
      <c r="V7442" s="1" t="str">
        <f t="shared" si="584"/>
        <v>Frequent</v>
      </c>
    </row>
    <row r="7443" spans="1:22" x14ac:dyDescent="0.2">
      <c r="A7443" s="1" t="s">
        <v>15476</v>
      </c>
      <c r="B7443" s="2">
        <v>44810</v>
      </c>
      <c r="C7443" s="1" t="s">
        <v>8010</v>
      </c>
      <c r="D7443">
        <v>95</v>
      </c>
      <c r="E7443" s="1" t="s">
        <v>8003</v>
      </c>
      <c r="F7443" s="1" t="s">
        <v>8014</v>
      </c>
      <c r="G7443" s="1" t="s">
        <v>8044</v>
      </c>
      <c r="H7443">
        <v>7</v>
      </c>
      <c r="I7443">
        <v>9</v>
      </c>
      <c r="J7443" s="1" t="s">
        <v>8016</v>
      </c>
      <c r="K7443">
        <v>10</v>
      </c>
      <c r="L7443">
        <v>5</v>
      </c>
      <c r="M7443">
        <v>3</v>
      </c>
      <c r="N7443" s="1" t="s">
        <v>8007</v>
      </c>
      <c r="O7443" s="1" t="s">
        <v>8017</v>
      </c>
      <c r="P7443">
        <v>0.97</v>
      </c>
      <c r="Q7443">
        <v>1</v>
      </c>
      <c r="R7443" t="str">
        <f t="shared" si="580"/>
        <v>SENIOR</v>
      </c>
      <c r="S7443" s="1" t="str">
        <f t="shared" si="581"/>
        <v>Sep</v>
      </c>
      <c r="T7443" s="1">
        <f t="shared" si="582"/>
        <v>2022</v>
      </c>
      <c r="U7443" s="1" t="str">
        <f t="shared" si="583"/>
        <v>High</v>
      </c>
      <c r="V7443" s="1" t="str">
        <f t="shared" si="584"/>
        <v>Frequent</v>
      </c>
    </row>
    <row r="7444" spans="1:22" x14ac:dyDescent="0.2">
      <c r="A7444" s="1" t="s">
        <v>15477</v>
      </c>
      <c r="B7444" s="2">
        <v>45005</v>
      </c>
      <c r="C7444" s="1" t="s">
        <v>8002</v>
      </c>
      <c r="D7444">
        <v>59</v>
      </c>
      <c r="E7444" s="1" t="s">
        <v>8003</v>
      </c>
      <c r="F7444" s="1" t="s">
        <v>8022</v>
      </c>
      <c r="G7444" s="1" t="s">
        <v>8026</v>
      </c>
      <c r="H7444">
        <v>5</v>
      </c>
      <c r="I7444">
        <v>8</v>
      </c>
      <c r="J7444" s="1" t="s">
        <v>8027</v>
      </c>
      <c r="K7444">
        <v>10</v>
      </c>
      <c r="L7444">
        <v>2</v>
      </c>
      <c r="M7444">
        <v>1</v>
      </c>
      <c r="N7444" s="1" t="s">
        <v>8038</v>
      </c>
      <c r="O7444" s="1" t="s">
        <v>8008</v>
      </c>
      <c r="P7444">
        <v>0.66</v>
      </c>
      <c r="Q7444">
        <v>0</v>
      </c>
      <c r="R7444" t="str">
        <f t="shared" si="580"/>
        <v>ADULT</v>
      </c>
      <c r="S7444" s="1" t="str">
        <f t="shared" si="581"/>
        <v>Mar</v>
      </c>
      <c r="T7444" s="1">
        <f t="shared" si="582"/>
        <v>2023</v>
      </c>
      <c r="U7444" s="1" t="str">
        <f t="shared" si="583"/>
        <v>Medium</v>
      </c>
      <c r="V7444" s="1" t="str">
        <f t="shared" si="584"/>
        <v>Normal</v>
      </c>
    </row>
    <row r="7445" spans="1:22" x14ac:dyDescent="0.2">
      <c r="A7445" s="1" t="s">
        <v>15478</v>
      </c>
      <c r="B7445" s="2">
        <v>44285</v>
      </c>
      <c r="C7445" s="1" t="s">
        <v>8002</v>
      </c>
      <c r="D7445">
        <v>71</v>
      </c>
      <c r="E7445" s="1" t="s">
        <v>8013</v>
      </c>
      <c r="F7445" s="1" t="s">
        <v>8014</v>
      </c>
      <c r="G7445" s="1" t="s">
        <v>8060</v>
      </c>
      <c r="H7445">
        <v>5</v>
      </c>
      <c r="I7445">
        <v>10</v>
      </c>
      <c r="J7445" s="1" t="s">
        <v>8016</v>
      </c>
      <c r="K7445">
        <v>10</v>
      </c>
      <c r="L7445">
        <v>4</v>
      </c>
      <c r="M7445">
        <v>3</v>
      </c>
      <c r="N7445" s="1" t="s">
        <v>8007</v>
      </c>
      <c r="O7445" s="1" t="s">
        <v>8008</v>
      </c>
      <c r="P7445">
        <v>0.97</v>
      </c>
      <c r="Q7445">
        <v>1</v>
      </c>
      <c r="R7445" t="str">
        <f t="shared" si="580"/>
        <v>SENIOR</v>
      </c>
      <c r="S7445" s="1" t="str">
        <f t="shared" si="581"/>
        <v>Mar</v>
      </c>
      <c r="T7445" s="1">
        <f t="shared" si="582"/>
        <v>2021</v>
      </c>
      <c r="U7445" s="1" t="str">
        <f t="shared" si="583"/>
        <v>High</v>
      </c>
      <c r="V7445" s="1" t="str">
        <f t="shared" si="584"/>
        <v>Frequent</v>
      </c>
    </row>
    <row r="7446" spans="1:22" x14ac:dyDescent="0.2">
      <c r="A7446" s="1" t="s">
        <v>15479</v>
      </c>
      <c r="B7446" s="2">
        <v>44761</v>
      </c>
      <c r="C7446" s="1" t="s">
        <v>8019</v>
      </c>
      <c r="D7446">
        <v>27</v>
      </c>
      <c r="E7446" s="1" t="s">
        <v>8003</v>
      </c>
      <c r="F7446" s="1" t="s">
        <v>8032</v>
      </c>
      <c r="G7446" s="1" t="s">
        <v>8015</v>
      </c>
      <c r="H7446">
        <v>2</v>
      </c>
      <c r="I7446">
        <v>5</v>
      </c>
      <c r="J7446" s="1" t="s">
        <v>8027</v>
      </c>
      <c r="K7446">
        <v>3</v>
      </c>
      <c r="L7446">
        <v>1</v>
      </c>
      <c r="M7446">
        <v>0</v>
      </c>
      <c r="N7446" s="1" t="s">
        <v>8011</v>
      </c>
      <c r="O7446" s="1" t="s">
        <v>8008</v>
      </c>
      <c r="P7446">
        <v>0.18</v>
      </c>
      <c r="Q7446">
        <v>0</v>
      </c>
      <c r="R7446" t="str">
        <f t="shared" si="580"/>
        <v>YOUNG ADULT</v>
      </c>
      <c r="S7446" s="1" t="str">
        <f t="shared" si="581"/>
        <v>Jul</v>
      </c>
      <c r="T7446" s="1">
        <f t="shared" si="582"/>
        <v>2022</v>
      </c>
      <c r="U7446" s="1" t="str">
        <f t="shared" si="583"/>
        <v>Low</v>
      </c>
      <c r="V7446" s="1" t="str">
        <f t="shared" si="584"/>
        <v>Normal</v>
      </c>
    </row>
    <row r="7447" spans="1:22" x14ac:dyDescent="0.2">
      <c r="A7447" s="1" t="s">
        <v>15480</v>
      </c>
      <c r="B7447" s="2">
        <v>44873</v>
      </c>
      <c r="C7447" s="1" t="s">
        <v>8010</v>
      </c>
      <c r="D7447">
        <v>83</v>
      </c>
      <c r="E7447" s="1" t="s">
        <v>8003</v>
      </c>
      <c r="F7447" s="1" t="s">
        <v>8037</v>
      </c>
      <c r="G7447" s="1" t="s">
        <v>8005</v>
      </c>
      <c r="H7447">
        <v>6</v>
      </c>
      <c r="I7447">
        <v>7</v>
      </c>
      <c r="J7447" s="1" t="s">
        <v>8006</v>
      </c>
      <c r="K7447">
        <v>10</v>
      </c>
      <c r="L7447">
        <v>6</v>
      </c>
      <c r="M7447">
        <v>4</v>
      </c>
      <c r="N7447" s="1" t="s">
        <v>8007</v>
      </c>
      <c r="O7447" s="1" t="s">
        <v>8017</v>
      </c>
      <c r="P7447">
        <v>0.97</v>
      </c>
      <c r="Q7447">
        <v>1</v>
      </c>
      <c r="R7447" t="str">
        <f t="shared" si="580"/>
        <v>SENIOR</v>
      </c>
      <c r="S7447" s="1" t="str">
        <f t="shared" si="581"/>
        <v>Nov</v>
      </c>
      <c r="T7447" s="1">
        <f t="shared" si="582"/>
        <v>2022</v>
      </c>
      <c r="U7447" s="1" t="str">
        <f t="shared" si="583"/>
        <v>High</v>
      </c>
      <c r="V7447" s="1" t="str">
        <f t="shared" si="584"/>
        <v>Frequent</v>
      </c>
    </row>
    <row r="7448" spans="1:22" x14ac:dyDescent="0.2">
      <c r="A7448" s="1" t="s">
        <v>15481</v>
      </c>
      <c r="B7448" s="2">
        <v>44520</v>
      </c>
      <c r="C7448" s="1" t="s">
        <v>8010</v>
      </c>
      <c r="D7448">
        <v>71</v>
      </c>
      <c r="E7448" s="1" t="s">
        <v>8013</v>
      </c>
      <c r="F7448" s="1" t="s">
        <v>8022</v>
      </c>
      <c r="G7448" s="1" t="s">
        <v>8020</v>
      </c>
      <c r="H7448">
        <v>5</v>
      </c>
      <c r="I7448">
        <v>11</v>
      </c>
      <c r="J7448" s="1" t="s">
        <v>8027</v>
      </c>
      <c r="K7448">
        <v>10</v>
      </c>
      <c r="L7448">
        <v>5</v>
      </c>
      <c r="M7448">
        <v>2</v>
      </c>
      <c r="N7448" s="1" t="s">
        <v>8007</v>
      </c>
      <c r="O7448" s="1" t="s">
        <v>8008</v>
      </c>
      <c r="P7448">
        <v>0.97</v>
      </c>
      <c r="Q7448">
        <v>1</v>
      </c>
      <c r="R7448" t="str">
        <f t="shared" si="580"/>
        <v>SENIOR</v>
      </c>
      <c r="S7448" s="1" t="str">
        <f t="shared" si="581"/>
        <v>Nov</v>
      </c>
      <c r="T7448" s="1">
        <f t="shared" si="582"/>
        <v>2021</v>
      </c>
      <c r="U7448" s="1" t="str">
        <f t="shared" si="583"/>
        <v>High</v>
      </c>
      <c r="V7448" s="1" t="str">
        <f t="shared" si="584"/>
        <v>Normal</v>
      </c>
    </row>
    <row r="7449" spans="1:22" x14ac:dyDescent="0.2">
      <c r="A7449" s="1" t="s">
        <v>15482</v>
      </c>
      <c r="B7449" s="2">
        <v>45240</v>
      </c>
      <c r="C7449" s="1" t="s">
        <v>8010</v>
      </c>
      <c r="D7449">
        <v>49</v>
      </c>
      <c r="E7449" s="1" t="s">
        <v>8013</v>
      </c>
      <c r="F7449" s="1" t="s">
        <v>8004</v>
      </c>
      <c r="G7449" s="1" t="s">
        <v>8020</v>
      </c>
      <c r="H7449">
        <v>3</v>
      </c>
      <c r="I7449">
        <v>9</v>
      </c>
      <c r="J7449" s="1" t="s">
        <v>8027</v>
      </c>
      <c r="K7449">
        <v>6</v>
      </c>
      <c r="L7449">
        <v>4</v>
      </c>
      <c r="M7449">
        <v>1</v>
      </c>
      <c r="N7449" s="1" t="s">
        <v>8011</v>
      </c>
      <c r="O7449" s="1" t="s">
        <v>8008</v>
      </c>
      <c r="P7449">
        <v>0.68</v>
      </c>
      <c r="Q7449">
        <v>0</v>
      </c>
      <c r="R7449" t="str">
        <f t="shared" si="580"/>
        <v>ADULT</v>
      </c>
      <c r="S7449" s="1" t="str">
        <f t="shared" si="581"/>
        <v>Nov</v>
      </c>
      <c r="T7449" s="1">
        <f t="shared" si="582"/>
        <v>2023</v>
      </c>
      <c r="U7449" s="1" t="str">
        <f t="shared" si="583"/>
        <v>Medium</v>
      </c>
      <c r="V7449" s="1" t="str">
        <f t="shared" si="584"/>
        <v>Normal</v>
      </c>
    </row>
    <row r="7450" spans="1:22" x14ac:dyDescent="0.2">
      <c r="A7450" s="1" t="s">
        <v>15483</v>
      </c>
      <c r="B7450" s="2">
        <v>44766</v>
      </c>
      <c r="C7450" s="1" t="s">
        <v>8019</v>
      </c>
      <c r="D7450">
        <v>79</v>
      </c>
      <c r="E7450" s="1" t="s">
        <v>8003</v>
      </c>
      <c r="F7450" s="1" t="s">
        <v>8022</v>
      </c>
      <c r="G7450" s="1" t="s">
        <v>8044</v>
      </c>
      <c r="H7450">
        <v>7</v>
      </c>
      <c r="I7450">
        <v>9</v>
      </c>
      <c r="J7450" s="1" t="s">
        <v>8016</v>
      </c>
      <c r="K7450">
        <v>14</v>
      </c>
      <c r="L7450">
        <v>5</v>
      </c>
      <c r="M7450">
        <v>3</v>
      </c>
      <c r="N7450" s="1" t="s">
        <v>8007</v>
      </c>
      <c r="O7450" s="1" t="s">
        <v>8017</v>
      </c>
      <c r="P7450">
        <v>0.97</v>
      </c>
      <c r="Q7450">
        <v>1</v>
      </c>
      <c r="R7450" t="str">
        <f t="shared" si="580"/>
        <v>SENIOR</v>
      </c>
      <c r="S7450" s="1" t="str">
        <f t="shared" si="581"/>
        <v>Jul</v>
      </c>
      <c r="T7450" s="1">
        <f t="shared" si="582"/>
        <v>2022</v>
      </c>
      <c r="U7450" s="1" t="str">
        <f t="shared" si="583"/>
        <v>High</v>
      </c>
      <c r="V7450" s="1" t="str">
        <f t="shared" si="584"/>
        <v>Frequent</v>
      </c>
    </row>
    <row r="7451" spans="1:22" x14ac:dyDescent="0.2">
      <c r="A7451" s="1" t="s">
        <v>15484</v>
      </c>
      <c r="B7451" s="2">
        <v>44396</v>
      </c>
      <c r="C7451" s="1" t="s">
        <v>8019</v>
      </c>
      <c r="D7451">
        <v>53</v>
      </c>
      <c r="E7451" s="1" t="s">
        <v>8013</v>
      </c>
      <c r="F7451" s="1" t="s">
        <v>8004</v>
      </c>
      <c r="G7451" s="1" t="s">
        <v>8005</v>
      </c>
      <c r="H7451">
        <v>4</v>
      </c>
      <c r="I7451">
        <v>7</v>
      </c>
      <c r="J7451" s="1" t="s">
        <v>8016</v>
      </c>
      <c r="K7451">
        <v>6</v>
      </c>
      <c r="L7451">
        <v>2</v>
      </c>
      <c r="M7451">
        <v>1</v>
      </c>
      <c r="N7451" s="1" t="s">
        <v>8038</v>
      </c>
      <c r="O7451" s="1" t="s">
        <v>8008</v>
      </c>
      <c r="P7451">
        <v>0.53</v>
      </c>
      <c r="Q7451">
        <v>0</v>
      </c>
      <c r="R7451" t="str">
        <f t="shared" si="580"/>
        <v>ADULT</v>
      </c>
      <c r="S7451" s="1" t="str">
        <f t="shared" si="581"/>
        <v>Jul</v>
      </c>
      <c r="T7451" s="1">
        <f t="shared" si="582"/>
        <v>2021</v>
      </c>
      <c r="U7451" s="1" t="str">
        <f t="shared" si="583"/>
        <v>Medium</v>
      </c>
      <c r="V7451" s="1" t="str">
        <f t="shared" si="584"/>
        <v>Normal</v>
      </c>
    </row>
    <row r="7452" spans="1:22" x14ac:dyDescent="0.2">
      <c r="A7452" s="1" t="s">
        <v>15485</v>
      </c>
      <c r="B7452" s="2">
        <v>44315</v>
      </c>
      <c r="C7452" s="1" t="s">
        <v>8002</v>
      </c>
      <c r="D7452">
        <v>50</v>
      </c>
      <c r="E7452" s="1" t="s">
        <v>8003</v>
      </c>
      <c r="F7452" s="1" t="s">
        <v>8037</v>
      </c>
      <c r="G7452" s="1" t="s">
        <v>8005</v>
      </c>
      <c r="H7452">
        <v>3</v>
      </c>
      <c r="I7452">
        <v>6</v>
      </c>
      <c r="J7452" s="1" t="s">
        <v>8016</v>
      </c>
      <c r="K7452">
        <v>4</v>
      </c>
      <c r="L7452">
        <v>2</v>
      </c>
      <c r="M7452">
        <v>1</v>
      </c>
      <c r="N7452" s="1" t="s">
        <v>8038</v>
      </c>
      <c r="O7452" s="1" t="s">
        <v>8008</v>
      </c>
      <c r="P7452">
        <v>0.46</v>
      </c>
      <c r="Q7452">
        <v>1</v>
      </c>
      <c r="R7452" t="str">
        <f t="shared" si="580"/>
        <v>ADULT</v>
      </c>
      <c r="S7452" s="1" t="str">
        <f t="shared" si="581"/>
        <v>Apr</v>
      </c>
      <c r="T7452" s="1">
        <f t="shared" si="582"/>
        <v>2021</v>
      </c>
      <c r="U7452" s="1" t="str">
        <f t="shared" si="583"/>
        <v>Medium</v>
      </c>
      <c r="V7452" s="1" t="str">
        <f t="shared" si="584"/>
        <v>Normal</v>
      </c>
    </row>
    <row r="7453" spans="1:22" x14ac:dyDescent="0.2">
      <c r="A7453" s="1" t="s">
        <v>15486</v>
      </c>
      <c r="B7453" s="2">
        <v>44790</v>
      </c>
      <c r="C7453" s="1" t="s">
        <v>8019</v>
      </c>
      <c r="D7453">
        <v>66</v>
      </c>
      <c r="E7453" s="1" t="s">
        <v>8013</v>
      </c>
      <c r="F7453" s="1" t="s">
        <v>8014</v>
      </c>
      <c r="G7453" s="1" t="s">
        <v>8015</v>
      </c>
      <c r="H7453">
        <v>6</v>
      </c>
      <c r="I7453">
        <v>7</v>
      </c>
      <c r="J7453" s="1" t="s">
        <v>8006</v>
      </c>
      <c r="K7453">
        <v>10</v>
      </c>
      <c r="L7453">
        <v>4</v>
      </c>
      <c r="M7453">
        <v>2</v>
      </c>
      <c r="N7453" s="1" t="s">
        <v>8007</v>
      </c>
      <c r="O7453" s="1" t="s">
        <v>8017</v>
      </c>
      <c r="P7453">
        <v>0.97</v>
      </c>
      <c r="Q7453">
        <v>0</v>
      </c>
      <c r="R7453" t="str">
        <f t="shared" si="580"/>
        <v>SENIOR</v>
      </c>
      <c r="S7453" s="1" t="str">
        <f t="shared" si="581"/>
        <v>Aug</v>
      </c>
      <c r="T7453" s="1">
        <f t="shared" si="582"/>
        <v>2022</v>
      </c>
      <c r="U7453" s="1" t="str">
        <f t="shared" si="583"/>
        <v>High</v>
      </c>
      <c r="V7453" s="1" t="str">
        <f t="shared" si="584"/>
        <v>Normal</v>
      </c>
    </row>
    <row r="7454" spans="1:22" x14ac:dyDescent="0.2">
      <c r="A7454" s="1" t="s">
        <v>15487</v>
      </c>
      <c r="B7454" s="2">
        <v>44607</v>
      </c>
      <c r="C7454" s="1" t="s">
        <v>8031</v>
      </c>
      <c r="D7454">
        <v>39</v>
      </c>
      <c r="E7454" s="1" t="s">
        <v>8003</v>
      </c>
      <c r="F7454" s="1" t="s">
        <v>8014</v>
      </c>
      <c r="G7454" s="1" t="s">
        <v>8062</v>
      </c>
      <c r="H7454">
        <v>4</v>
      </c>
      <c r="I7454">
        <v>9</v>
      </c>
      <c r="J7454" s="1" t="s">
        <v>8027</v>
      </c>
      <c r="K7454">
        <v>8</v>
      </c>
      <c r="L7454">
        <v>4</v>
      </c>
      <c r="M7454">
        <v>1</v>
      </c>
      <c r="N7454" s="1" t="s">
        <v>8011</v>
      </c>
      <c r="O7454" s="1" t="s">
        <v>8008</v>
      </c>
      <c r="P7454">
        <v>0.59</v>
      </c>
      <c r="Q7454">
        <v>1</v>
      </c>
      <c r="R7454" t="str">
        <f t="shared" si="580"/>
        <v>YOUNG ADULT</v>
      </c>
      <c r="S7454" s="1" t="str">
        <f t="shared" si="581"/>
        <v>Feb</v>
      </c>
      <c r="T7454" s="1">
        <f t="shared" si="582"/>
        <v>2022</v>
      </c>
      <c r="U7454" s="1" t="str">
        <f t="shared" si="583"/>
        <v>Medium</v>
      </c>
      <c r="V7454" s="1" t="str">
        <f t="shared" si="584"/>
        <v>Normal</v>
      </c>
    </row>
    <row r="7455" spans="1:22" x14ac:dyDescent="0.2">
      <c r="A7455" s="1" t="s">
        <v>15488</v>
      </c>
      <c r="B7455" s="2">
        <v>44407</v>
      </c>
      <c r="C7455" s="1" t="s">
        <v>8019</v>
      </c>
      <c r="D7455">
        <v>75</v>
      </c>
      <c r="E7455" s="1" t="s">
        <v>8003</v>
      </c>
      <c r="F7455" s="1" t="s">
        <v>8032</v>
      </c>
      <c r="G7455" s="1" t="s">
        <v>8060</v>
      </c>
      <c r="H7455">
        <v>5</v>
      </c>
      <c r="I7455">
        <v>8</v>
      </c>
      <c r="J7455" s="1" t="s">
        <v>8016</v>
      </c>
      <c r="K7455">
        <v>8</v>
      </c>
      <c r="L7455">
        <v>6</v>
      </c>
      <c r="M7455">
        <v>3</v>
      </c>
      <c r="N7455" s="1" t="s">
        <v>8007</v>
      </c>
      <c r="O7455" s="1" t="s">
        <v>8008</v>
      </c>
      <c r="P7455">
        <v>0.97</v>
      </c>
      <c r="Q7455">
        <v>1</v>
      </c>
      <c r="R7455" t="str">
        <f t="shared" si="580"/>
        <v>SENIOR</v>
      </c>
      <c r="S7455" s="1" t="str">
        <f t="shared" si="581"/>
        <v>Jul</v>
      </c>
      <c r="T7455" s="1">
        <f t="shared" si="582"/>
        <v>2021</v>
      </c>
      <c r="U7455" s="1" t="str">
        <f t="shared" si="583"/>
        <v>High</v>
      </c>
      <c r="V7455" s="1" t="str">
        <f t="shared" si="584"/>
        <v>Frequent</v>
      </c>
    </row>
    <row r="7456" spans="1:22" x14ac:dyDescent="0.2">
      <c r="A7456" s="1" t="s">
        <v>15489</v>
      </c>
      <c r="B7456" s="2">
        <v>44230</v>
      </c>
      <c r="C7456" s="1" t="s">
        <v>8031</v>
      </c>
      <c r="D7456">
        <v>40</v>
      </c>
      <c r="E7456" s="1" t="s">
        <v>8013</v>
      </c>
      <c r="F7456" s="1" t="s">
        <v>8037</v>
      </c>
      <c r="G7456" s="1" t="s">
        <v>8005</v>
      </c>
      <c r="H7456">
        <v>3</v>
      </c>
      <c r="I7456">
        <v>5</v>
      </c>
      <c r="J7456" s="1" t="s">
        <v>8027</v>
      </c>
      <c r="K7456">
        <v>6</v>
      </c>
      <c r="L7456">
        <v>2</v>
      </c>
      <c r="M7456">
        <v>1</v>
      </c>
      <c r="N7456" s="1" t="s">
        <v>8011</v>
      </c>
      <c r="O7456" s="1" t="s">
        <v>8008</v>
      </c>
      <c r="P7456">
        <v>0.41</v>
      </c>
      <c r="Q7456">
        <v>1</v>
      </c>
      <c r="R7456" t="str">
        <f t="shared" si="580"/>
        <v>ADULT</v>
      </c>
      <c r="S7456" s="1" t="str">
        <f t="shared" si="581"/>
        <v>Feb</v>
      </c>
      <c r="T7456" s="1">
        <f t="shared" si="582"/>
        <v>2021</v>
      </c>
      <c r="U7456" s="1" t="str">
        <f t="shared" si="583"/>
        <v>Medium</v>
      </c>
      <c r="V7456" s="1" t="str">
        <f t="shared" si="584"/>
        <v>Normal</v>
      </c>
    </row>
    <row r="7457" spans="1:22" x14ac:dyDescent="0.2">
      <c r="A7457" s="1" t="s">
        <v>15490</v>
      </c>
      <c r="B7457" s="2">
        <v>44817</v>
      </c>
      <c r="C7457" s="1" t="s">
        <v>8010</v>
      </c>
      <c r="D7457">
        <v>40</v>
      </c>
      <c r="E7457" s="1" t="s">
        <v>8013</v>
      </c>
      <c r="F7457" s="1" t="s">
        <v>8004</v>
      </c>
      <c r="G7457" s="1" t="s">
        <v>8015</v>
      </c>
      <c r="H7457">
        <v>4</v>
      </c>
      <c r="I7457">
        <v>8</v>
      </c>
      <c r="J7457" s="1" t="s">
        <v>8027</v>
      </c>
      <c r="K7457">
        <v>7</v>
      </c>
      <c r="L7457">
        <v>3</v>
      </c>
      <c r="M7457">
        <v>2</v>
      </c>
      <c r="N7457" s="1" t="s">
        <v>8011</v>
      </c>
      <c r="O7457" s="1" t="s">
        <v>8008</v>
      </c>
      <c r="P7457">
        <v>0.66</v>
      </c>
      <c r="Q7457">
        <v>0</v>
      </c>
      <c r="R7457" t="str">
        <f t="shared" si="580"/>
        <v>ADULT</v>
      </c>
      <c r="S7457" s="1" t="str">
        <f t="shared" si="581"/>
        <v>Sep</v>
      </c>
      <c r="T7457" s="1">
        <f t="shared" si="582"/>
        <v>2022</v>
      </c>
      <c r="U7457" s="1" t="str">
        <f t="shared" si="583"/>
        <v>Medium</v>
      </c>
      <c r="V7457" s="1" t="str">
        <f t="shared" si="584"/>
        <v>Normal</v>
      </c>
    </row>
    <row r="7458" spans="1:22" x14ac:dyDescent="0.2">
      <c r="A7458" s="1" t="s">
        <v>15491</v>
      </c>
      <c r="B7458" s="2">
        <v>44852</v>
      </c>
      <c r="C7458" s="1" t="s">
        <v>8010</v>
      </c>
      <c r="D7458">
        <v>42</v>
      </c>
      <c r="E7458" s="1" t="s">
        <v>8003</v>
      </c>
      <c r="F7458" s="1" t="s">
        <v>8022</v>
      </c>
      <c r="G7458" s="1" t="s">
        <v>8029</v>
      </c>
      <c r="H7458">
        <v>3</v>
      </c>
      <c r="I7458">
        <v>5</v>
      </c>
      <c r="J7458" s="1" t="s">
        <v>8016</v>
      </c>
      <c r="K7458">
        <v>4</v>
      </c>
      <c r="L7458">
        <v>4</v>
      </c>
      <c r="M7458">
        <v>2</v>
      </c>
      <c r="N7458" s="1" t="s">
        <v>8011</v>
      </c>
      <c r="O7458" s="1" t="s">
        <v>8008</v>
      </c>
      <c r="P7458">
        <v>0.64</v>
      </c>
      <c r="Q7458">
        <v>1</v>
      </c>
      <c r="R7458" t="str">
        <f t="shared" si="580"/>
        <v>ADULT</v>
      </c>
      <c r="S7458" s="1" t="str">
        <f t="shared" si="581"/>
        <v>Oct</v>
      </c>
      <c r="T7458" s="1">
        <f t="shared" si="582"/>
        <v>2022</v>
      </c>
      <c r="U7458" s="1" t="str">
        <f t="shared" si="583"/>
        <v>Medium</v>
      </c>
      <c r="V7458" s="1" t="str">
        <f t="shared" si="584"/>
        <v>Normal</v>
      </c>
    </row>
    <row r="7459" spans="1:22" x14ac:dyDescent="0.2">
      <c r="A7459" s="1" t="s">
        <v>15492</v>
      </c>
      <c r="B7459" s="2">
        <v>44352</v>
      </c>
      <c r="C7459" s="1" t="s">
        <v>8019</v>
      </c>
      <c r="D7459">
        <v>70</v>
      </c>
      <c r="E7459" s="1" t="s">
        <v>8003</v>
      </c>
      <c r="F7459" s="1" t="s">
        <v>8014</v>
      </c>
      <c r="G7459" s="1" t="s">
        <v>8035</v>
      </c>
      <c r="H7459">
        <v>5</v>
      </c>
      <c r="I7459">
        <v>11</v>
      </c>
      <c r="J7459" s="1" t="s">
        <v>8006</v>
      </c>
      <c r="K7459">
        <v>12</v>
      </c>
      <c r="L7459">
        <v>4</v>
      </c>
      <c r="M7459">
        <v>1</v>
      </c>
      <c r="N7459" s="1" t="s">
        <v>8007</v>
      </c>
      <c r="O7459" s="1" t="s">
        <v>8008</v>
      </c>
      <c r="P7459">
        <v>0.97</v>
      </c>
      <c r="Q7459">
        <v>1</v>
      </c>
      <c r="R7459" t="str">
        <f t="shared" si="580"/>
        <v>SENIOR</v>
      </c>
      <c r="S7459" s="1" t="str">
        <f t="shared" si="581"/>
        <v>Jun</v>
      </c>
      <c r="T7459" s="1">
        <f t="shared" si="582"/>
        <v>2021</v>
      </c>
      <c r="U7459" s="1" t="str">
        <f t="shared" si="583"/>
        <v>High</v>
      </c>
      <c r="V7459" s="1" t="str">
        <f t="shared" si="584"/>
        <v>Normal</v>
      </c>
    </row>
    <row r="7460" spans="1:22" x14ac:dyDescent="0.2">
      <c r="A7460" s="1" t="s">
        <v>15493</v>
      </c>
      <c r="B7460" s="2">
        <v>44855</v>
      </c>
      <c r="C7460" s="1" t="s">
        <v>8010</v>
      </c>
      <c r="D7460">
        <v>47</v>
      </c>
      <c r="E7460" s="1" t="s">
        <v>8013</v>
      </c>
      <c r="F7460" s="1" t="s">
        <v>8004</v>
      </c>
      <c r="G7460" s="1" t="s">
        <v>8060</v>
      </c>
      <c r="H7460">
        <v>4</v>
      </c>
      <c r="I7460">
        <v>8</v>
      </c>
      <c r="J7460" s="1" t="s">
        <v>8006</v>
      </c>
      <c r="K7460">
        <v>6</v>
      </c>
      <c r="L7460">
        <v>3</v>
      </c>
      <c r="M7460">
        <v>1</v>
      </c>
      <c r="N7460" s="1" t="s">
        <v>8011</v>
      </c>
      <c r="O7460" s="1" t="s">
        <v>8008</v>
      </c>
      <c r="P7460">
        <v>0.7</v>
      </c>
      <c r="Q7460">
        <v>1</v>
      </c>
      <c r="R7460" t="str">
        <f t="shared" si="580"/>
        <v>ADULT</v>
      </c>
      <c r="S7460" s="1" t="str">
        <f t="shared" si="581"/>
        <v>Oct</v>
      </c>
      <c r="T7460" s="1">
        <f t="shared" si="582"/>
        <v>2022</v>
      </c>
      <c r="U7460" s="1" t="str">
        <f t="shared" si="583"/>
        <v>High</v>
      </c>
      <c r="V7460" s="1" t="str">
        <f t="shared" si="584"/>
        <v>Normal</v>
      </c>
    </row>
    <row r="7461" spans="1:22" x14ac:dyDescent="0.2">
      <c r="A7461" s="1" t="s">
        <v>15494</v>
      </c>
      <c r="B7461" s="2">
        <v>45239</v>
      </c>
      <c r="C7461" s="1" t="s">
        <v>8010</v>
      </c>
      <c r="D7461">
        <v>35</v>
      </c>
      <c r="E7461" s="1" t="s">
        <v>8013</v>
      </c>
      <c r="F7461" s="1" t="s">
        <v>8022</v>
      </c>
      <c r="G7461" s="1" t="s">
        <v>8060</v>
      </c>
      <c r="H7461">
        <v>2</v>
      </c>
      <c r="I7461">
        <v>9</v>
      </c>
      <c r="J7461" s="1" t="s">
        <v>8016</v>
      </c>
      <c r="K7461">
        <v>4</v>
      </c>
      <c r="L7461">
        <v>1</v>
      </c>
      <c r="M7461">
        <v>0</v>
      </c>
      <c r="N7461" s="1" t="s">
        <v>8011</v>
      </c>
      <c r="O7461" s="1" t="s">
        <v>8008</v>
      </c>
      <c r="P7461">
        <v>0.36</v>
      </c>
      <c r="Q7461">
        <v>1</v>
      </c>
      <c r="R7461" t="str">
        <f t="shared" si="580"/>
        <v>YOUNG ADULT</v>
      </c>
      <c r="S7461" s="1" t="str">
        <f t="shared" si="581"/>
        <v>Nov</v>
      </c>
      <c r="T7461" s="1">
        <f t="shared" si="582"/>
        <v>2023</v>
      </c>
      <c r="U7461" s="1" t="str">
        <f t="shared" si="583"/>
        <v>Medium</v>
      </c>
      <c r="V7461" s="1" t="str">
        <f t="shared" si="584"/>
        <v>Normal</v>
      </c>
    </row>
    <row r="7462" spans="1:22" x14ac:dyDescent="0.2">
      <c r="A7462" s="1" t="s">
        <v>15495</v>
      </c>
      <c r="B7462" s="2">
        <v>45268</v>
      </c>
      <c r="C7462" s="1" t="s">
        <v>8031</v>
      </c>
      <c r="D7462">
        <v>47</v>
      </c>
      <c r="E7462" s="1" t="s">
        <v>8003</v>
      </c>
      <c r="F7462" s="1" t="s">
        <v>8022</v>
      </c>
      <c r="G7462" s="1" t="s">
        <v>8020</v>
      </c>
      <c r="H7462">
        <v>5</v>
      </c>
      <c r="I7462">
        <v>9</v>
      </c>
      <c r="J7462" s="1" t="s">
        <v>8027</v>
      </c>
      <c r="K7462">
        <v>8</v>
      </c>
      <c r="L7462">
        <v>4</v>
      </c>
      <c r="M7462">
        <v>1</v>
      </c>
      <c r="N7462" s="1" t="s">
        <v>8011</v>
      </c>
      <c r="O7462" s="1" t="s">
        <v>8008</v>
      </c>
      <c r="P7462">
        <v>0.92</v>
      </c>
      <c r="Q7462">
        <v>1</v>
      </c>
      <c r="R7462" t="str">
        <f t="shared" si="580"/>
        <v>ADULT</v>
      </c>
      <c r="S7462" s="1" t="str">
        <f t="shared" si="581"/>
        <v>Dec</v>
      </c>
      <c r="T7462" s="1">
        <f t="shared" si="582"/>
        <v>2023</v>
      </c>
      <c r="U7462" s="1" t="str">
        <f t="shared" si="583"/>
        <v>High</v>
      </c>
      <c r="V7462" s="1" t="str">
        <f t="shared" si="584"/>
        <v>Normal</v>
      </c>
    </row>
    <row r="7463" spans="1:22" x14ac:dyDescent="0.2">
      <c r="A7463" s="1" t="s">
        <v>15496</v>
      </c>
      <c r="B7463" s="2">
        <v>45169</v>
      </c>
      <c r="C7463" s="1" t="s">
        <v>8019</v>
      </c>
      <c r="D7463">
        <v>57</v>
      </c>
      <c r="E7463" s="1" t="s">
        <v>8013</v>
      </c>
      <c r="F7463" s="1" t="s">
        <v>8032</v>
      </c>
      <c r="G7463" s="1" t="s">
        <v>8015</v>
      </c>
      <c r="H7463">
        <v>4</v>
      </c>
      <c r="I7463">
        <v>6</v>
      </c>
      <c r="J7463" s="1" t="s">
        <v>8016</v>
      </c>
      <c r="K7463">
        <v>7</v>
      </c>
      <c r="L7463">
        <v>3</v>
      </c>
      <c r="M7463">
        <v>1</v>
      </c>
      <c r="N7463" s="1" t="s">
        <v>8011</v>
      </c>
      <c r="O7463" s="1" t="s">
        <v>8008</v>
      </c>
      <c r="P7463">
        <v>0.49</v>
      </c>
      <c r="Q7463">
        <v>1</v>
      </c>
      <c r="R7463" t="str">
        <f t="shared" si="580"/>
        <v>ADULT</v>
      </c>
      <c r="S7463" s="1" t="str">
        <f t="shared" si="581"/>
        <v>Aug</v>
      </c>
      <c r="T7463" s="1">
        <f t="shared" si="582"/>
        <v>2023</v>
      </c>
      <c r="U7463" s="1" t="str">
        <f t="shared" si="583"/>
        <v>Medium</v>
      </c>
      <c r="V7463" s="1" t="str">
        <f t="shared" si="584"/>
        <v>Normal</v>
      </c>
    </row>
    <row r="7464" spans="1:22" x14ac:dyDescent="0.2">
      <c r="A7464" s="1" t="s">
        <v>15497</v>
      </c>
      <c r="B7464" s="2">
        <v>45080</v>
      </c>
      <c r="C7464" s="1" t="s">
        <v>8019</v>
      </c>
      <c r="D7464">
        <v>37</v>
      </c>
      <c r="E7464" s="1" t="s">
        <v>8003</v>
      </c>
      <c r="F7464" s="1" t="s">
        <v>8032</v>
      </c>
      <c r="G7464" s="1" t="s">
        <v>8005</v>
      </c>
      <c r="H7464">
        <v>2</v>
      </c>
      <c r="I7464">
        <v>5</v>
      </c>
      <c r="J7464" s="1" t="s">
        <v>8016</v>
      </c>
      <c r="K7464">
        <v>4</v>
      </c>
      <c r="L7464">
        <v>3</v>
      </c>
      <c r="M7464">
        <v>2</v>
      </c>
      <c r="N7464" s="1" t="s">
        <v>8011</v>
      </c>
      <c r="O7464" s="1" t="s">
        <v>8008</v>
      </c>
      <c r="P7464">
        <v>0.52</v>
      </c>
      <c r="Q7464">
        <v>0</v>
      </c>
      <c r="R7464" t="str">
        <f t="shared" si="580"/>
        <v>YOUNG ADULT</v>
      </c>
      <c r="S7464" s="1" t="str">
        <f t="shared" si="581"/>
        <v>Jun</v>
      </c>
      <c r="T7464" s="1">
        <f t="shared" si="582"/>
        <v>2023</v>
      </c>
      <c r="U7464" s="1" t="str">
        <f t="shared" si="583"/>
        <v>Medium</v>
      </c>
      <c r="V7464" s="1" t="str">
        <f t="shared" si="584"/>
        <v>Normal</v>
      </c>
    </row>
    <row r="7465" spans="1:22" x14ac:dyDescent="0.2">
      <c r="A7465" s="1" t="s">
        <v>15498</v>
      </c>
      <c r="B7465" s="2">
        <v>44426</v>
      </c>
      <c r="C7465" s="1" t="s">
        <v>8019</v>
      </c>
      <c r="D7465">
        <v>38</v>
      </c>
      <c r="E7465" s="1" t="s">
        <v>8013</v>
      </c>
      <c r="F7465" s="1" t="s">
        <v>8004</v>
      </c>
      <c r="G7465" s="1" t="s">
        <v>8035</v>
      </c>
      <c r="H7465">
        <v>4</v>
      </c>
      <c r="I7465">
        <v>10</v>
      </c>
      <c r="J7465" s="1" t="s">
        <v>8006</v>
      </c>
      <c r="K7465">
        <v>6</v>
      </c>
      <c r="L7465">
        <v>2</v>
      </c>
      <c r="M7465">
        <v>1</v>
      </c>
      <c r="N7465" s="1" t="s">
        <v>8011</v>
      </c>
      <c r="O7465" s="1" t="s">
        <v>8008</v>
      </c>
      <c r="P7465">
        <v>0.7</v>
      </c>
      <c r="Q7465">
        <v>1</v>
      </c>
      <c r="R7465" t="str">
        <f t="shared" si="580"/>
        <v>YOUNG ADULT</v>
      </c>
      <c r="S7465" s="1" t="str">
        <f t="shared" si="581"/>
        <v>Aug</v>
      </c>
      <c r="T7465" s="1">
        <f t="shared" si="582"/>
        <v>2021</v>
      </c>
      <c r="U7465" s="1" t="str">
        <f t="shared" si="583"/>
        <v>High</v>
      </c>
      <c r="V7465" s="1" t="str">
        <f t="shared" si="584"/>
        <v>Normal</v>
      </c>
    </row>
    <row r="7466" spans="1:22" x14ac:dyDescent="0.2">
      <c r="A7466" s="1" t="s">
        <v>15499</v>
      </c>
      <c r="B7466" s="2">
        <v>44368</v>
      </c>
      <c r="C7466" s="1" t="s">
        <v>8019</v>
      </c>
      <c r="D7466">
        <v>93</v>
      </c>
      <c r="E7466" s="1" t="s">
        <v>8003</v>
      </c>
      <c r="F7466" s="1" t="s">
        <v>8014</v>
      </c>
      <c r="G7466" s="1" t="s">
        <v>8044</v>
      </c>
      <c r="H7466">
        <v>7</v>
      </c>
      <c r="I7466">
        <v>12</v>
      </c>
      <c r="J7466" s="1" t="s">
        <v>8006</v>
      </c>
      <c r="K7466">
        <v>12</v>
      </c>
      <c r="L7466">
        <v>5</v>
      </c>
      <c r="M7466">
        <v>3</v>
      </c>
      <c r="N7466" s="1" t="s">
        <v>8007</v>
      </c>
      <c r="O7466" s="1" t="s">
        <v>8017</v>
      </c>
      <c r="P7466">
        <v>0.97</v>
      </c>
      <c r="Q7466">
        <v>1</v>
      </c>
      <c r="R7466" t="str">
        <f t="shared" si="580"/>
        <v>SENIOR</v>
      </c>
      <c r="S7466" s="1" t="str">
        <f t="shared" si="581"/>
        <v>Jun</v>
      </c>
      <c r="T7466" s="1">
        <f t="shared" si="582"/>
        <v>2021</v>
      </c>
      <c r="U7466" s="1" t="str">
        <f t="shared" si="583"/>
        <v>High</v>
      </c>
      <c r="V7466" s="1" t="str">
        <f t="shared" si="584"/>
        <v>Frequent</v>
      </c>
    </row>
    <row r="7467" spans="1:22" x14ac:dyDescent="0.2">
      <c r="A7467" s="1" t="s">
        <v>15500</v>
      </c>
      <c r="B7467" s="2">
        <v>44684</v>
      </c>
      <c r="C7467" s="1" t="s">
        <v>8002</v>
      </c>
      <c r="D7467">
        <v>43</v>
      </c>
      <c r="E7467" s="1" t="s">
        <v>8003</v>
      </c>
      <c r="F7467" s="1" t="s">
        <v>8014</v>
      </c>
      <c r="G7467" s="1" t="s">
        <v>8060</v>
      </c>
      <c r="H7467">
        <v>3</v>
      </c>
      <c r="I7467">
        <v>9</v>
      </c>
      <c r="J7467" s="1" t="s">
        <v>8016</v>
      </c>
      <c r="K7467">
        <v>4</v>
      </c>
      <c r="L7467">
        <v>2</v>
      </c>
      <c r="M7467">
        <v>1</v>
      </c>
      <c r="N7467" s="1" t="s">
        <v>8038</v>
      </c>
      <c r="O7467" s="1" t="s">
        <v>8008</v>
      </c>
      <c r="P7467">
        <v>0.67</v>
      </c>
      <c r="Q7467">
        <v>1</v>
      </c>
      <c r="R7467" t="str">
        <f t="shared" si="580"/>
        <v>ADULT</v>
      </c>
      <c r="S7467" s="1" t="str">
        <f t="shared" si="581"/>
        <v>May</v>
      </c>
      <c r="T7467" s="1">
        <f t="shared" si="582"/>
        <v>2022</v>
      </c>
      <c r="U7467" s="1" t="str">
        <f t="shared" si="583"/>
        <v>Medium</v>
      </c>
      <c r="V7467" s="1" t="str">
        <f t="shared" si="584"/>
        <v>Normal</v>
      </c>
    </row>
    <row r="7468" spans="1:22" x14ac:dyDescent="0.2">
      <c r="A7468" s="1" t="s">
        <v>15501</v>
      </c>
      <c r="B7468" s="2">
        <v>44875</v>
      </c>
      <c r="C7468" s="1" t="s">
        <v>8010</v>
      </c>
      <c r="D7468">
        <v>52</v>
      </c>
      <c r="E7468" s="1" t="s">
        <v>8003</v>
      </c>
      <c r="F7468" s="1" t="s">
        <v>8037</v>
      </c>
      <c r="G7468" s="1" t="s">
        <v>8029</v>
      </c>
      <c r="H7468">
        <v>3</v>
      </c>
      <c r="I7468">
        <v>6</v>
      </c>
      <c r="J7468" s="1" t="s">
        <v>8027</v>
      </c>
      <c r="K7468">
        <v>8</v>
      </c>
      <c r="L7468">
        <v>4</v>
      </c>
      <c r="M7468">
        <v>1</v>
      </c>
      <c r="N7468" s="1" t="s">
        <v>8038</v>
      </c>
      <c r="O7468" s="1" t="s">
        <v>8008</v>
      </c>
      <c r="P7468">
        <v>0.56999999999999995</v>
      </c>
      <c r="Q7468">
        <v>0</v>
      </c>
      <c r="R7468" t="str">
        <f t="shared" si="580"/>
        <v>ADULT</v>
      </c>
      <c r="S7468" s="1" t="str">
        <f t="shared" si="581"/>
        <v>Nov</v>
      </c>
      <c r="T7468" s="1">
        <f t="shared" si="582"/>
        <v>2022</v>
      </c>
      <c r="U7468" s="1" t="str">
        <f t="shared" si="583"/>
        <v>Medium</v>
      </c>
      <c r="V7468" s="1" t="str">
        <f t="shared" si="584"/>
        <v>Normal</v>
      </c>
    </row>
    <row r="7469" spans="1:22" x14ac:dyDescent="0.2">
      <c r="A7469" s="1" t="s">
        <v>15502</v>
      </c>
      <c r="B7469" s="2">
        <v>45128</v>
      </c>
      <c r="C7469" s="1" t="s">
        <v>8019</v>
      </c>
      <c r="D7469">
        <v>51</v>
      </c>
      <c r="E7469" s="1" t="s">
        <v>8003</v>
      </c>
      <c r="F7469" s="1" t="s">
        <v>8032</v>
      </c>
      <c r="G7469" s="1" t="s">
        <v>8015</v>
      </c>
      <c r="H7469">
        <v>3</v>
      </c>
      <c r="I7469">
        <v>8</v>
      </c>
      <c r="J7469" s="1" t="s">
        <v>8027</v>
      </c>
      <c r="K7469">
        <v>4</v>
      </c>
      <c r="L7469">
        <v>2</v>
      </c>
      <c r="M7469">
        <v>1</v>
      </c>
      <c r="N7469" s="1" t="s">
        <v>8023</v>
      </c>
      <c r="O7469" s="1" t="s">
        <v>8008</v>
      </c>
      <c r="P7469">
        <v>0.5</v>
      </c>
      <c r="Q7469">
        <v>0</v>
      </c>
      <c r="R7469" t="str">
        <f t="shared" si="580"/>
        <v>ADULT</v>
      </c>
      <c r="S7469" s="1" t="str">
        <f t="shared" si="581"/>
        <v>Jul</v>
      </c>
      <c r="T7469" s="1">
        <f t="shared" si="582"/>
        <v>2023</v>
      </c>
      <c r="U7469" s="1" t="str">
        <f t="shared" si="583"/>
        <v>Medium</v>
      </c>
      <c r="V7469" s="1" t="str">
        <f t="shared" si="584"/>
        <v>Normal</v>
      </c>
    </row>
    <row r="7470" spans="1:22" x14ac:dyDescent="0.2">
      <c r="A7470" s="1" t="s">
        <v>15503</v>
      </c>
      <c r="B7470" s="2">
        <v>44450</v>
      </c>
      <c r="C7470" s="1" t="s">
        <v>8010</v>
      </c>
      <c r="D7470">
        <v>50</v>
      </c>
      <c r="E7470" s="1" t="s">
        <v>8003</v>
      </c>
      <c r="F7470" s="1" t="s">
        <v>8014</v>
      </c>
      <c r="G7470" s="1" t="s">
        <v>8044</v>
      </c>
      <c r="H7470">
        <v>3</v>
      </c>
      <c r="I7470">
        <v>8</v>
      </c>
      <c r="J7470" s="1" t="s">
        <v>8016</v>
      </c>
      <c r="K7470">
        <v>6</v>
      </c>
      <c r="L7470">
        <v>2</v>
      </c>
      <c r="M7470">
        <v>1</v>
      </c>
      <c r="N7470" s="1" t="s">
        <v>8023</v>
      </c>
      <c r="O7470" s="1" t="s">
        <v>8008</v>
      </c>
      <c r="P7470">
        <v>0.76</v>
      </c>
      <c r="Q7470">
        <v>1</v>
      </c>
      <c r="R7470" t="str">
        <f t="shared" si="580"/>
        <v>ADULT</v>
      </c>
      <c r="S7470" s="1" t="str">
        <f t="shared" si="581"/>
        <v>Sep</v>
      </c>
      <c r="T7470" s="1">
        <f t="shared" si="582"/>
        <v>2021</v>
      </c>
      <c r="U7470" s="1" t="str">
        <f t="shared" si="583"/>
        <v>High</v>
      </c>
      <c r="V7470" s="1" t="str">
        <f t="shared" si="584"/>
        <v>Normal</v>
      </c>
    </row>
    <row r="7471" spans="1:22" x14ac:dyDescent="0.2">
      <c r="A7471" s="1" t="s">
        <v>15504</v>
      </c>
      <c r="B7471" s="2">
        <v>44722</v>
      </c>
      <c r="C7471" s="1" t="s">
        <v>8019</v>
      </c>
      <c r="D7471">
        <v>68</v>
      </c>
      <c r="E7471" s="1" t="s">
        <v>8003</v>
      </c>
      <c r="F7471" s="1" t="s">
        <v>8014</v>
      </c>
      <c r="G7471" s="1" t="s">
        <v>8044</v>
      </c>
      <c r="H7471">
        <v>5</v>
      </c>
      <c r="I7471">
        <v>7</v>
      </c>
      <c r="J7471" s="1" t="s">
        <v>8016</v>
      </c>
      <c r="K7471">
        <v>8</v>
      </c>
      <c r="L7471">
        <v>5</v>
      </c>
      <c r="M7471">
        <v>2</v>
      </c>
      <c r="N7471" s="1" t="s">
        <v>8007</v>
      </c>
      <c r="O7471" s="1" t="s">
        <v>8008</v>
      </c>
      <c r="P7471">
        <v>0.97</v>
      </c>
      <c r="Q7471">
        <v>1</v>
      </c>
      <c r="R7471" t="str">
        <f t="shared" si="580"/>
        <v>SENIOR</v>
      </c>
      <c r="S7471" s="1" t="str">
        <f t="shared" si="581"/>
        <v>Jun</v>
      </c>
      <c r="T7471" s="1">
        <f t="shared" si="582"/>
        <v>2022</v>
      </c>
      <c r="U7471" s="1" t="str">
        <f t="shared" si="583"/>
        <v>High</v>
      </c>
      <c r="V7471" s="1" t="str">
        <f t="shared" si="584"/>
        <v>Normal</v>
      </c>
    </row>
    <row r="7472" spans="1:22" x14ac:dyDescent="0.2">
      <c r="A7472" s="1" t="s">
        <v>15505</v>
      </c>
      <c r="B7472" s="2">
        <v>44905</v>
      </c>
      <c r="C7472" s="1" t="s">
        <v>8031</v>
      </c>
      <c r="D7472">
        <v>74</v>
      </c>
      <c r="E7472" s="1" t="s">
        <v>8003</v>
      </c>
      <c r="F7472" s="1" t="s">
        <v>8004</v>
      </c>
      <c r="G7472" s="1" t="s">
        <v>8060</v>
      </c>
      <c r="H7472">
        <v>7</v>
      </c>
      <c r="I7472">
        <v>12</v>
      </c>
      <c r="J7472" s="1" t="s">
        <v>8006</v>
      </c>
      <c r="K7472">
        <v>10</v>
      </c>
      <c r="L7472">
        <v>7</v>
      </c>
      <c r="M7472">
        <v>4</v>
      </c>
      <c r="N7472" s="1" t="s">
        <v>8007</v>
      </c>
      <c r="O7472" s="1" t="s">
        <v>8017</v>
      </c>
      <c r="P7472">
        <v>0.97</v>
      </c>
      <c r="Q7472">
        <v>1</v>
      </c>
      <c r="R7472" t="str">
        <f t="shared" si="580"/>
        <v>SENIOR</v>
      </c>
      <c r="S7472" s="1" t="str">
        <f t="shared" si="581"/>
        <v>Dec</v>
      </c>
      <c r="T7472" s="1">
        <f t="shared" si="582"/>
        <v>2022</v>
      </c>
      <c r="U7472" s="1" t="str">
        <f t="shared" si="583"/>
        <v>High</v>
      </c>
      <c r="V7472" s="1" t="str">
        <f t="shared" si="584"/>
        <v>Frequent</v>
      </c>
    </row>
    <row r="7473" spans="1:22" x14ac:dyDescent="0.2">
      <c r="A7473" s="1" t="s">
        <v>15506</v>
      </c>
      <c r="B7473" s="2">
        <v>44684</v>
      </c>
      <c r="C7473" s="1" t="s">
        <v>8002</v>
      </c>
      <c r="D7473">
        <v>52</v>
      </c>
      <c r="E7473" s="1" t="s">
        <v>8003</v>
      </c>
      <c r="F7473" s="1" t="s">
        <v>8004</v>
      </c>
      <c r="G7473" s="1" t="s">
        <v>8005</v>
      </c>
      <c r="H7473">
        <v>5</v>
      </c>
      <c r="I7473">
        <v>6</v>
      </c>
      <c r="J7473" s="1" t="s">
        <v>8006</v>
      </c>
      <c r="K7473">
        <v>8</v>
      </c>
      <c r="L7473">
        <v>2</v>
      </c>
      <c r="M7473">
        <v>1</v>
      </c>
      <c r="N7473" s="1" t="s">
        <v>8011</v>
      </c>
      <c r="O7473" s="1" t="s">
        <v>8008</v>
      </c>
      <c r="P7473">
        <v>0.62</v>
      </c>
      <c r="Q7473">
        <v>1</v>
      </c>
      <c r="R7473" t="str">
        <f t="shared" si="580"/>
        <v>ADULT</v>
      </c>
      <c r="S7473" s="1" t="str">
        <f t="shared" si="581"/>
        <v>May</v>
      </c>
      <c r="T7473" s="1">
        <f t="shared" si="582"/>
        <v>2022</v>
      </c>
      <c r="U7473" s="1" t="str">
        <f t="shared" si="583"/>
        <v>Medium</v>
      </c>
      <c r="V7473" s="1" t="str">
        <f t="shared" si="584"/>
        <v>Normal</v>
      </c>
    </row>
    <row r="7474" spans="1:22" x14ac:dyDescent="0.2">
      <c r="A7474" s="1" t="s">
        <v>15507</v>
      </c>
      <c r="B7474" s="2">
        <v>44694</v>
      </c>
      <c r="C7474" s="1" t="s">
        <v>8002</v>
      </c>
      <c r="D7474">
        <v>36</v>
      </c>
      <c r="E7474" s="1" t="s">
        <v>8013</v>
      </c>
      <c r="F7474" s="1" t="s">
        <v>8032</v>
      </c>
      <c r="G7474" s="1" t="s">
        <v>8044</v>
      </c>
      <c r="H7474">
        <v>2</v>
      </c>
      <c r="I7474">
        <v>9</v>
      </c>
      <c r="J7474" s="1" t="s">
        <v>8006</v>
      </c>
      <c r="K7474">
        <v>4</v>
      </c>
      <c r="L7474">
        <v>2</v>
      </c>
      <c r="M7474">
        <v>0</v>
      </c>
      <c r="N7474" s="1" t="s">
        <v>8038</v>
      </c>
      <c r="O7474" s="1" t="s">
        <v>8017</v>
      </c>
      <c r="P7474">
        <v>0.44</v>
      </c>
      <c r="Q7474">
        <v>1</v>
      </c>
      <c r="R7474" t="str">
        <f t="shared" si="580"/>
        <v>YOUNG ADULT</v>
      </c>
      <c r="S7474" s="1" t="str">
        <f t="shared" si="581"/>
        <v>May</v>
      </c>
      <c r="T7474" s="1">
        <f t="shared" si="582"/>
        <v>2022</v>
      </c>
      <c r="U7474" s="1" t="str">
        <f t="shared" si="583"/>
        <v>Medium</v>
      </c>
      <c r="V7474" s="1" t="str">
        <f t="shared" si="584"/>
        <v>Normal</v>
      </c>
    </row>
    <row r="7475" spans="1:22" x14ac:dyDescent="0.2">
      <c r="A7475" s="1" t="s">
        <v>15508</v>
      </c>
      <c r="B7475" s="2">
        <v>44443</v>
      </c>
      <c r="C7475" s="1" t="s">
        <v>8010</v>
      </c>
      <c r="D7475">
        <v>79</v>
      </c>
      <c r="E7475" s="1" t="s">
        <v>8003</v>
      </c>
      <c r="F7475" s="1" t="s">
        <v>8022</v>
      </c>
      <c r="G7475" s="1" t="s">
        <v>8005</v>
      </c>
      <c r="H7475">
        <v>6</v>
      </c>
      <c r="I7475">
        <v>7</v>
      </c>
      <c r="J7475" s="1" t="s">
        <v>8016</v>
      </c>
      <c r="K7475">
        <v>13</v>
      </c>
      <c r="L7475">
        <v>8</v>
      </c>
      <c r="M7475">
        <v>2</v>
      </c>
      <c r="N7475" s="1" t="s">
        <v>8007</v>
      </c>
      <c r="O7475" s="1" t="s">
        <v>8017</v>
      </c>
      <c r="P7475">
        <v>0.97</v>
      </c>
      <c r="Q7475">
        <v>1</v>
      </c>
      <c r="R7475" t="str">
        <f t="shared" si="580"/>
        <v>SENIOR</v>
      </c>
      <c r="S7475" s="1" t="str">
        <f t="shared" si="581"/>
        <v>Sep</v>
      </c>
      <c r="T7475" s="1">
        <f t="shared" si="582"/>
        <v>2021</v>
      </c>
      <c r="U7475" s="1" t="str">
        <f t="shared" si="583"/>
        <v>High</v>
      </c>
      <c r="V7475" s="1" t="str">
        <f t="shared" si="584"/>
        <v>Normal</v>
      </c>
    </row>
    <row r="7476" spans="1:22" x14ac:dyDescent="0.2">
      <c r="A7476" s="1" t="s">
        <v>15509</v>
      </c>
      <c r="B7476" s="2">
        <v>45277</v>
      </c>
      <c r="C7476" s="1" t="s">
        <v>8031</v>
      </c>
      <c r="D7476">
        <v>56</v>
      </c>
      <c r="E7476" s="1" t="s">
        <v>8013</v>
      </c>
      <c r="F7476" s="1" t="s">
        <v>8004</v>
      </c>
      <c r="G7476" s="1" t="s">
        <v>8060</v>
      </c>
      <c r="H7476">
        <v>4</v>
      </c>
      <c r="I7476">
        <v>9</v>
      </c>
      <c r="J7476" s="1" t="s">
        <v>8041</v>
      </c>
      <c r="K7476">
        <v>6</v>
      </c>
      <c r="L7476">
        <v>3</v>
      </c>
      <c r="M7476">
        <v>1</v>
      </c>
      <c r="N7476" s="1" t="s">
        <v>8038</v>
      </c>
      <c r="O7476" s="1" t="s">
        <v>8008</v>
      </c>
      <c r="P7476">
        <v>0.89</v>
      </c>
      <c r="Q7476">
        <v>1</v>
      </c>
      <c r="R7476" t="str">
        <f t="shared" si="580"/>
        <v>ADULT</v>
      </c>
      <c r="S7476" s="1" t="str">
        <f t="shared" si="581"/>
        <v>Dec</v>
      </c>
      <c r="T7476" s="1">
        <f t="shared" si="582"/>
        <v>2023</v>
      </c>
      <c r="U7476" s="1" t="str">
        <f t="shared" si="583"/>
        <v>High</v>
      </c>
      <c r="V7476" s="1" t="str">
        <f t="shared" si="584"/>
        <v>Normal</v>
      </c>
    </row>
    <row r="7477" spans="1:22" x14ac:dyDescent="0.2">
      <c r="A7477" s="1" t="s">
        <v>15510</v>
      </c>
      <c r="B7477" s="2">
        <v>44717</v>
      </c>
      <c r="C7477" s="1" t="s">
        <v>8019</v>
      </c>
      <c r="D7477">
        <v>87</v>
      </c>
      <c r="E7477" s="1" t="s">
        <v>8003</v>
      </c>
      <c r="F7477" s="1" t="s">
        <v>8032</v>
      </c>
      <c r="G7477" s="1" t="s">
        <v>8005</v>
      </c>
      <c r="H7477">
        <v>6</v>
      </c>
      <c r="I7477">
        <v>6</v>
      </c>
      <c r="J7477" s="1" t="s">
        <v>8041</v>
      </c>
      <c r="K7477">
        <v>9</v>
      </c>
      <c r="L7477">
        <v>8</v>
      </c>
      <c r="M7477">
        <v>2</v>
      </c>
      <c r="N7477" s="1" t="s">
        <v>8007</v>
      </c>
      <c r="O7477" s="1" t="s">
        <v>8017</v>
      </c>
      <c r="P7477">
        <v>0.97</v>
      </c>
      <c r="Q7477">
        <v>1</v>
      </c>
      <c r="R7477" t="str">
        <f t="shared" si="580"/>
        <v>SENIOR</v>
      </c>
      <c r="S7477" s="1" t="str">
        <f t="shared" si="581"/>
        <v>Jun</v>
      </c>
      <c r="T7477" s="1">
        <f t="shared" si="582"/>
        <v>2022</v>
      </c>
      <c r="U7477" s="1" t="str">
        <f t="shared" si="583"/>
        <v>High</v>
      </c>
      <c r="V7477" s="1" t="str">
        <f t="shared" si="584"/>
        <v>Normal</v>
      </c>
    </row>
    <row r="7478" spans="1:22" x14ac:dyDescent="0.2">
      <c r="A7478" s="1" t="s">
        <v>15511</v>
      </c>
      <c r="B7478" s="2">
        <v>44780</v>
      </c>
      <c r="C7478" s="1" t="s">
        <v>8019</v>
      </c>
      <c r="D7478">
        <v>19</v>
      </c>
      <c r="E7478" s="1" t="s">
        <v>8003</v>
      </c>
      <c r="F7478" s="1" t="s">
        <v>8022</v>
      </c>
      <c r="G7478" s="1" t="s">
        <v>8060</v>
      </c>
      <c r="H7478">
        <v>1</v>
      </c>
      <c r="I7478">
        <v>7</v>
      </c>
      <c r="J7478" s="1" t="s">
        <v>8006</v>
      </c>
      <c r="K7478">
        <v>2</v>
      </c>
      <c r="L7478">
        <v>2</v>
      </c>
      <c r="M7478">
        <v>0</v>
      </c>
      <c r="N7478" s="1" t="s">
        <v>8011</v>
      </c>
      <c r="O7478" s="1" t="s">
        <v>8050</v>
      </c>
      <c r="P7478">
        <v>0.25</v>
      </c>
      <c r="Q7478">
        <v>0</v>
      </c>
      <c r="R7478" t="str">
        <f t="shared" si="580"/>
        <v>YOUNG ADULT</v>
      </c>
      <c r="S7478" s="1" t="str">
        <f t="shared" si="581"/>
        <v>Aug</v>
      </c>
      <c r="T7478" s="1">
        <f t="shared" si="582"/>
        <v>2022</v>
      </c>
      <c r="U7478" s="1" t="str">
        <f t="shared" si="583"/>
        <v>Low</v>
      </c>
      <c r="V7478" s="1" t="str">
        <f t="shared" si="584"/>
        <v>Normal</v>
      </c>
    </row>
    <row r="7479" spans="1:22" x14ac:dyDescent="0.2">
      <c r="A7479" s="1" t="s">
        <v>15512</v>
      </c>
      <c r="B7479" s="2">
        <v>44436</v>
      </c>
      <c r="C7479" s="1" t="s">
        <v>8019</v>
      </c>
      <c r="D7479">
        <v>61</v>
      </c>
      <c r="E7479" s="1" t="s">
        <v>8013</v>
      </c>
      <c r="F7479" s="1" t="s">
        <v>8022</v>
      </c>
      <c r="G7479" s="1" t="s">
        <v>8029</v>
      </c>
      <c r="H7479">
        <v>4</v>
      </c>
      <c r="I7479">
        <v>5</v>
      </c>
      <c r="J7479" s="1" t="s">
        <v>8016</v>
      </c>
      <c r="K7479">
        <v>7</v>
      </c>
      <c r="L7479">
        <v>3</v>
      </c>
      <c r="M7479">
        <v>1</v>
      </c>
      <c r="N7479" s="1" t="s">
        <v>8038</v>
      </c>
      <c r="O7479" s="1" t="s">
        <v>8008</v>
      </c>
      <c r="P7479">
        <v>0.63</v>
      </c>
      <c r="Q7479">
        <v>1</v>
      </c>
      <c r="R7479" t="str">
        <f t="shared" si="580"/>
        <v>ADULT</v>
      </c>
      <c r="S7479" s="1" t="str">
        <f t="shared" si="581"/>
        <v>Aug</v>
      </c>
      <c r="T7479" s="1">
        <f t="shared" si="582"/>
        <v>2021</v>
      </c>
      <c r="U7479" s="1" t="str">
        <f t="shared" si="583"/>
        <v>Medium</v>
      </c>
      <c r="V7479" s="1" t="str">
        <f t="shared" si="584"/>
        <v>Normal</v>
      </c>
    </row>
    <row r="7480" spans="1:22" x14ac:dyDescent="0.2">
      <c r="A7480" s="1" t="s">
        <v>15513</v>
      </c>
      <c r="B7480" s="2">
        <v>44759</v>
      </c>
      <c r="C7480" s="1" t="s">
        <v>8019</v>
      </c>
      <c r="D7480">
        <v>90</v>
      </c>
      <c r="E7480" s="1" t="s">
        <v>8013</v>
      </c>
      <c r="F7480" s="1" t="s">
        <v>8032</v>
      </c>
      <c r="G7480" s="1" t="s">
        <v>8020</v>
      </c>
      <c r="H7480">
        <v>6</v>
      </c>
      <c r="I7480">
        <v>10</v>
      </c>
      <c r="J7480" s="1" t="s">
        <v>8016</v>
      </c>
      <c r="K7480">
        <v>10</v>
      </c>
      <c r="L7480">
        <v>4</v>
      </c>
      <c r="M7480">
        <v>2</v>
      </c>
      <c r="N7480" s="1" t="s">
        <v>8007</v>
      </c>
      <c r="O7480" s="1" t="s">
        <v>8017</v>
      </c>
      <c r="P7480">
        <v>0.97</v>
      </c>
      <c r="Q7480">
        <v>1</v>
      </c>
      <c r="R7480" t="str">
        <f t="shared" si="580"/>
        <v>SENIOR</v>
      </c>
      <c r="S7480" s="1" t="str">
        <f t="shared" si="581"/>
        <v>Jul</v>
      </c>
      <c r="T7480" s="1">
        <f t="shared" si="582"/>
        <v>2022</v>
      </c>
      <c r="U7480" s="1" t="str">
        <f t="shared" si="583"/>
        <v>High</v>
      </c>
      <c r="V7480" s="1" t="str">
        <f t="shared" si="584"/>
        <v>Normal</v>
      </c>
    </row>
    <row r="7481" spans="1:22" x14ac:dyDescent="0.2">
      <c r="A7481" s="1" t="s">
        <v>15514</v>
      </c>
      <c r="B7481" s="2">
        <v>44476</v>
      </c>
      <c r="C7481" s="1" t="s">
        <v>8010</v>
      </c>
      <c r="D7481">
        <v>51</v>
      </c>
      <c r="E7481" s="1" t="s">
        <v>8003</v>
      </c>
      <c r="F7481" s="1" t="s">
        <v>8014</v>
      </c>
      <c r="G7481" s="1" t="s">
        <v>8015</v>
      </c>
      <c r="H7481">
        <v>4</v>
      </c>
      <c r="I7481">
        <v>5</v>
      </c>
      <c r="J7481" s="1" t="s">
        <v>8006</v>
      </c>
      <c r="K7481">
        <v>6</v>
      </c>
      <c r="L7481">
        <v>4</v>
      </c>
      <c r="M7481">
        <v>1</v>
      </c>
      <c r="N7481" s="1" t="s">
        <v>8011</v>
      </c>
      <c r="O7481" s="1" t="s">
        <v>8008</v>
      </c>
      <c r="P7481">
        <v>0.54</v>
      </c>
      <c r="Q7481">
        <v>1</v>
      </c>
      <c r="R7481" t="str">
        <f t="shared" si="580"/>
        <v>ADULT</v>
      </c>
      <c r="S7481" s="1" t="str">
        <f t="shared" si="581"/>
        <v>Oct</v>
      </c>
      <c r="T7481" s="1">
        <f t="shared" si="582"/>
        <v>2021</v>
      </c>
      <c r="U7481" s="1" t="str">
        <f t="shared" si="583"/>
        <v>Medium</v>
      </c>
      <c r="V7481" s="1" t="str">
        <f t="shared" si="584"/>
        <v>Normal</v>
      </c>
    </row>
    <row r="7482" spans="1:22" x14ac:dyDescent="0.2">
      <c r="A7482" s="1" t="s">
        <v>15515</v>
      </c>
      <c r="B7482" s="2">
        <v>44418</v>
      </c>
      <c r="C7482" s="1" t="s">
        <v>8019</v>
      </c>
      <c r="D7482">
        <v>54</v>
      </c>
      <c r="E7482" s="1" t="s">
        <v>8003</v>
      </c>
      <c r="F7482" s="1" t="s">
        <v>8014</v>
      </c>
      <c r="G7482" s="1" t="s">
        <v>8035</v>
      </c>
      <c r="H7482">
        <v>4</v>
      </c>
      <c r="I7482">
        <v>10</v>
      </c>
      <c r="J7482" s="1" t="s">
        <v>8016</v>
      </c>
      <c r="K7482">
        <v>6</v>
      </c>
      <c r="L7482">
        <v>3</v>
      </c>
      <c r="M7482">
        <v>1</v>
      </c>
      <c r="N7482" s="1" t="s">
        <v>8011</v>
      </c>
      <c r="O7482" s="1" t="s">
        <v>8008</v>
      </c>
      <c r="P7482">
        <v>0.75</v>
      </c>
      <c r="Q7482">
        <v>1</v>
      </c>
      <c r="R7482" t="str">
        <f t="shared" si="580"/>
        <v>ADULT</v>
      </c>
      <c r="S7482" s="1" t="str">
        <f t="shared" si="581"/>
        <v>Aug</v>
      </c>
      <c r="T7482" s="1">
        <f t="shared" si="582"/>
        <v>2021</v>
      </c>
      <c r="U7482" s="1" t="str">
        <f t="shared" si="583"/>
        <v>High</v>
      </c>
      <c r="V7482" s="1" t="str">
        <f t="shared" si="584"/>
        <v>Normal</v>
      </c>
    </row>
    <row r="7483" spans="1:22" x14ac:dyDescent="0.2">
      <c r="A7483" s="1" t="s">
        <v>15516</v>
      </c>
      <c r="B7483" s="2">
        <v>44498</v>
      </c>
      <c r="C7483" s="1" t="s">
        <v>8010</v>
      </c>
      <c r="D7483">
        <v>63</v>
      </c>
      <c r="E7483" s="1" t="s">
        <v>8013</v>
      </c>
      <c r="F7483" s="1" t="s">
        <v>8032</v>
      </c>
      <c r="G7483" s="1" t="s">
        <v>8005</v>
      </c>
      <c r="H7483">
        <v>4</v>
      </c>
      <c r="I7483">
        <v>6</v>
      </c>
      <c r="J7483" s="1" t="s">
        <v>8016</v>
      </c>
      <c r="K7483">
        <v>6</v>
      </c>
      <c r="L7483">
        <v>2</v>
      </c>
      <c r="M7483">
        <v>1</v>
      </c>
      <c r="N7483" s="1" t="s">
        <v>8038</v>
      </c>
      <c r="O7483" s="1" t="s">
        <v>8008</v>
      </c>
      <c r="P7483">
        <v>0.63</v>
      </c>
      <c r="Q7483">
        <v>1</v>
      </c>
      <c r="R7483" t="str">
        <f t="shared" si="580"/>
        <v>ADULT</v>
      </c>
      <c r="S7483" s="1" t="str">
        <f t="shared" si="581"/>
        <v>Oct</v>
      </c>
      <c r="T7483" s="1">
        <f t="shared" si="582"/>
        <v>2021</v>
      </c>
      <c r="U7483" s="1" t="str">
        <f t="shared" si="583"/>
        <v>Medium</v>
      </c>
      <c r="V7483" s="1" t="str">
        <f t="shared" si="584"/>
        <v>Normal</v>
      </c>
    </row>
    <row r="7484" spans="1:22" x14ac:dyDescent="0.2">
      <c r="A7484" s="1" t="s">
        <v>15517</v>
      </c>
      <c r="B7484" s="2">
        <v>44200</v>
      </c>
      <c r="C7484" s="1" t="s">
        <v>8031</v>
      </c>
      <c r="D7484">
        <v>48</v>
      </c>
      <c r="E7484" s="1" t="s">
        <v>8013</v>
      </c>
      <c r="F7484" s="1" t="s">
        <v>8032</v>
      </c>
      <c r="G7484" s="1" t="s">
        <v>8060</v>
      </c>
      <c r="H7484">
        <v>4</v>
      </c>
      <c r="I7484">
        <v>8</v>
      </c>
      <c r="J7484" s="1" t="s">
        <v>8006</v>
      </c>
      <c r="K7484">
        <v>7</v>
      </c>
      <c r="L7484">
        <v>3</v>
      </c>
      <c r="M7484">
        <v>1</v>
      </c>
      <c r="N7484" s="1" t="s">
        <v>8038</v>
      </c>
      <c r="O7484" s="1" t="s">
        <v>8008</v>
      </c>
      <c r="P7484">
        <v>0.78</v>
      </c>
      <c r="Q7484">
        <v>0</v>
      </c>
      <c r="R7484" t="str">
        <f t="shared" si="580"/>
        <v>ADULT</v>
      </c>
      <c r="S7484" s="1" t="str">
        <f t="shared" si="581"/>
        <v>Jan</v>
      </c>
      <c r="T7484" s="1">
        <f t="shared" si="582"/>
        <v>2021</v>
      </c>
      <c r="U7484" s="1" t="str">
        <f t="shared" si="583"/>
        <v>High</v>
      </c>
      <c r="V7484" s="1" t="str">
        <f t="shared" si="584"/>
        <v>Normal</v>
      </c>
    </row>
    <row r="7485" spans="1:22" x14ac:dyDescent="0.2">
      <c r="A7485" s="1" t="s">
        <v>15518</v>
      </c>
      <c r="B7485" s="2">
        <v>44821</v>
      </c>
      <c r="C7485" s="1" t="s">
        <v>8010</v>
      </c>
      <c r="D7485">
        <v>52</v>
      </c>
      <c r="E7485" s="1" t="s">
        <v>8013</v>
      </c>
      <c r="F7485" s="1" t="s">
        <v>8004</v>
      </c>
      <c r="G7485" s="1" t="s">
        <v>8015</v>
      </c>
      <c r="H7485">
        <v>3</v>
      </c>
      <c r="I7485">
        <v>5</v>
      </c>
      <c r="J7485" s="1" t="s">
        <v>8016</v>
      </c>
      <c r="K7485">
        <v>6</v>
      </c>
      <c r="L7485">
        <v>2</v>
      </c>
      <c r="M7485">
        <v>1</v>
      </c>
      <c r="N7485" s="1" t="s">
        <v>8038</v>
      </c>
      <c r="O7485" s="1" t="s">
        <v>8008</v>
      </c>
      <c r="P7485">
        <v>0.46</v>
      </c>
      <c r="Q7485">
        <v>0</v>
      </c>
      <c r="R7485" t="str">
        <f t="shared" si="580"/>
        <v>ADULT</v>
      </c>
      <c r="S7485" s="1" t="str">
        <f t="shared" si="581"/>
        <v>Sep</v>
      </c>
      <c r="T7485" s="1">
        <f t="shared" si="582"/>
        <v>2022</v>
      </c>
      <c r="U7485" s="1" t="str">
        <f t="shared" si="583"/>
        <v>Medium</v>
      </c>
      <c r="V7485" s="1" t="str">
        <f t="shared" si="584"/>
        <v>Normal</v>
      </c>
    </row>
    <row r="7486" spans="1:22" x14ac:dyDescent="0.2">
      <c r="A7486" s="1" t="s">
        <v>15519</v>
      </c>
      <c r="B7486" s="2">
        <v>44621</v>
      </c>
      <c r="C7486" s="1" t="s">
        <v>8002</v>
      </c>
      <c r="D7486">
        <v>52</v>
      </c>
      <c r="E7486" s="1" t="s">
        <v>8013</v>
      </c>
      <c r="F7486" s="1" t="s">
        <v>8022</v>
      </c>
      <c r="G7486" s="1" t="s">
        <v>8015</v>
      </c>
      <c r="H7486">
        <v>3</v>
      </c>
      <c r="I7486">
        <v>5</v>
      </c>
      <c r="J7486" s="1" t="s">
        <v>8041</v>
      </c>
      <c r="K7486">
        <v>4</v>
      </c>
      <c r="L7486">
        <v>2</v>
      </c>
      <c r="M7486">
        <v>1</v>
      </c>
      <c r="N7486" s="1" t="s">
        <v>8011</v>
      </c>
      <c r="O7486" s="1" t="s">
        <v>8008</v>
      </c>
      <c r="P7486">
        <v>0.48</v>
      </c>
      <c r="Q7486">
        <v>1</v>
      </c>
      <c r="R7486" t="str">
        <f t="shared" si="580"/>
        <v>ADULT</v>
      </c>
      <c r="S7486" s="1" t="str">
        <f t="shared" si="581"/>
        <v>Mar</v>
      </c>
      <c r="T7486" s="1">
        <f t="shared" si="582"/>
        <v>2022</v>
      </c>
      <c r="U7486" s="1" t="str">
        <f t="shared" si="583"/>
        <v>Medium</v>
      </c>
      <c r="V7486" s="1" t="str">
        <f t="shared" si="584"/>
        <v>Normal</v>
      </c>
    </row>
    <row r="7487" spans="1:22" x14ac:dyDescent="0.2">
      <c r="A7487" s="1" t="s">
        <v>15520</v>
      </c>
      <c r="B7487" s="2">
        <v>45181</v>
      </c>
      <c r="C7487" s="1" t="s">
        <v>8010</v>
      </c>
      <c r="D7487">
        <v>47</v>
      </c>
      <c r="E7487" s="1" t="s">
        <v>8003</v>
      </c>
      <c r="F7487" s="1" t="s">
        <v>8022</v>
      </c>
      <c r="G7487" s="1" t="s">
        <v>8015</v>
      </c>
      <c r="H7487">
        <v>3</v>
      </c>
      <c r="I7487">
        <v>7</v>
      </c>
      <c r="J7487" s="1" t="s">
        <v>8027</v>
      </c>
      <c r="K7487">
        <v>4</v>
      </c>
      <c r="L7487">
        <v>2</v>
      </c>
      <c r="M7487">
        <v>3</v>
      </c>
      <c r="N7487" s="1" t="s">
        <v>8011</v>
      </c>
      <c r="O7487" s="1" t="s">
        <v>8008</v>
      </c>
      <c r="P7487">
        <v>0.71</v>
      </c>
      <c r="Q7487">
        <v>1</v>
      </c>
      <c r="R7487" t="str">
        <f t="shared" si="580"/>
        <v>ADULT</v>
      </c>
      <c r="S7487" s="1" t="str">
        <f t="shared" si="581"/>
        <v>Sep</v>
      </c>
      <c r="T7487" s="1">
        <f t="shared" si="582"/>
        <v>2023</v>
      </c>
      <c r="U7487" s="1" t="str">
        <f t="shared" si="583"/>
        <v>High</v>
      </c>
      <c r="V7487" s="1" t="str">
        <f t="shared" si="584"/>
        <v>Frequent</v>
      </c>
    </row>
    <row r="7488" spans="1:22" x14ac:dyDescent="0.2">
      <c r="A7488" s="1" t="s">
        <v>15521</v>
      </c>
      <c r="B7488" s="2">
        <v>44241</v>
      </c>
      <c r="C7488" s="1" t="s">
        <v>8031</v>
      </c>
      <c r="D7488">
        <v>78</v>
      </c>
      <c r="E7488" s="1" t="s">
        <v>8013</v>
      </c>
      <c r="F7488" s="1" t="s">
        <v>8014</v>
      </c>
      <c r="G7488" s="1" t="s">
        <v>8060</v>
      </c>
      <c r="H7488">
        <v>5</v>
      </c>
      <c r="I7488">
        <v>8</v>
      </c>
      <c r="J7488" s="1" t="s">
        <v>8027</v>
      </c>
      <c r="K7488">
        <v>8</v>
      </c>
      <c r="L7488">
        <v>6</v>
      </c>
      <c r="M7488">
        <v>2</v>
      </c>
      <c r="N7488" s="1" t="s">
        <v>8007</v>
      </c>
      <c r="O7488" s="1" t="s">
        <v>8008</v>
      </c>
      <c r="P7488">
        <v>0.97</v>
      </c>
      <c r="Q7488">
        <v>1</v>
      </c>
      <c r="R7488" t="str">
        <f t="shared" si="580"/>
        <v>SENIOR</v>
      </c>
      <c r="S7488" s="1" t="str">
        <f t="shared" si="581"/>
        <v>Feb</v>
      </c>
      <c r="T7488" s="1">
        <f t="shared" si="582"/>
        <v>2021</v>
      </c>
      <c r="U7488" s="1" t="str">
        <f t="shared" si="583"/>
        <v>High</v>
      </c>
      <c r="V7488" s="1" t="str">
        <f t="shared" si="584"/>
        <v>Normal</v>
      </c>
    </row>
    <row r="7489" spans="1:22" x14ac:dyDescent="0.2">
      <c r="A7489" s="1" t="s">
        <v>15522</v>
      </c>
      <c r="B7489" s="2">
        <v>44244</v>
      </c>
      <c r="C7489" s="1" t="s">
        <v>8031</v>
      </c>
      <c r="D7489">
        <v>65</v>
      </c>
      <c r="E7489" s="1" t="s">
        <v>8013</v>
      </c>
      <c r="F7489" s="1" t="s">
        <v>8032</v>
      </c>
      <c r="G7489" s="1" t="s">
        <v>8060</v>
      </c>
      <c r="H7489">
        <v>5</v>
      </c>
      <c r="I7489">
        <v>9</v>
      </c>
      <c r="J7489" s="1" t="s">
        <v>8006</v>
      </c>
      <c r="K7489">
        <v>8</v>
      </c>
      <c r="L7489">
        <v>4</v>
      </c>
      <c r="M7489">
        <v>1</v>
      </c>
      <c r="N7489" s="1" t="s">
        <v>8011</v>
      </c>
      <c r="O7489" s="1" t="s">
        <v>8008</v>
      </c>
      <c r="P7489">
        <v>0.97</v>
      </c>
      <c r="Q7489">
        <v>1</v>
      </c>
      <c r="R7489" t="str">
        <f t="shared" si="580"/>
        <v>SENIOR</v>
      </c>
      <c r="S7489" s="1" t="str">
        <f t="shared" si="581"/>
        <v>Feb</v>
      </c>
      <c r="T7489" s="1">
        <f t="shared" si="582"/>
        <v>2021</v>
      </c>
      <c r="U7489" s="1" t="str">
        <f t="shared" si="583"/>
        <v>High</v>
      </c>
      <c r="V7489" s="1" t="str">
        <f t="shared" si="584"/>
        <v>Normal</v>
      </c>
    </row>
    <row r="7490" spans="1:22" x14ac:dyDescent="0.2">
      <c r="A7490" s="1" t="s">
        <v>15523</v>
      </c>
      <c r="B7490" s="2">
        <v>45167</v>
      </c>
      <c r="C7490" s="1" t="s">
        <v>8019</v>
      </c>
      <c r="D7490">
        <v>62</v>
      </c>
      <c r="E7490" s="1" t="s">
        <v>8013</v>
      </c>
      <c r="F7490" s="1" t="s">
        <v>8014</v>
      </c>
      <c r="G7490" s="1" t="s">
        <v>8044</v>
      </c>
      <c r="H7490">
        <v>4</v>
      </c>
      <c r="I7490">
        <v>8</v>
      </c>
      <c r="J7490" s="1" t="s">
        <v>8016</v>
      </c>
      <c r="K7490">
        <v>6</v>
      </c>
      <c r="L7490">
        <v>2</v>
      </c>
      <c r="M7490">
        <v>1</v>
      </c>
      <c r="N7490" s="1" t="s">
        <v>8011</v>
      </c>
      <c r="O7490" s="1" t="s">
        <v>8008</v>
      </c>
      <c r="P7490">
        <v>0.85</v>
      </c>
      <c r="Q7490">
        <v>0</v>
      </c>
      <c r="R7490" t="str">
        <f t="shared" ref="R7490:R7553" si="585">IF(D7490&lt;18,"CHILD",IF(D7490&lt;40,"YOUNG ADULT",IF(D7490&lt;65,"ADULT","SENIOR")))</f>
        <v>ADULT</v>
      </c>
      <c r="S7490" s="1" t="str">
        <f t="shared" ref="S7490:S7553" si="586">TEXT(B7490,"MMM")</f>
        <v>Aug</v>
      </c>
      <c r="T7490" s="1">
        <f t="shared" ref="T7490:T7553" si="587">YEAR(B7490)</f>
        <v>2023</v>
      </c>
      <c r="U7490" s="1" t="str">
        <f t="shared" ref="U7490:U7553" si="588">IF(P7490&lt;0.3,"Low",IF(P7490&lt;0.7,"Medium","High"))</f>
        <v>High</v>
      </c>
      <c r="V7490" s="1" t="str">
        <f t="shared" ref="V7490:V7553" si="589">IF(M7490&gt;=3,"Frequent","Normal")</f>
        <v>Normal</v>
      </c>
    </row>
    <row r="7491" spans="1:22" x14ac:dyDescent="0.2">
      <c r="A7491" s="1" t="s">
        <v>15524</v>
      </c>
      <c r="B7491" s="2">
        <v>44335</v>
      </c>
      <c r="C7491" s="1" t="s">
        <v>8002</v>
      </c>
      <c r="D7491">
        <v>71</v>
      </c>
      <c r="E7491" s="1" t="s">
        <v>8013</v>
      </c>
      <c r="F7491" s="1" t="s">
        <v>8014</v>
      </c>
      <c r="G7491" s="1" t="s">
        <v>8015</v>
      </c>
      <c r="H7491">
        <v>5</v>
      </c>
      <c r="I7491">
        <v>9</v>
      </c>
      <c r="J7491" s="1" t="s">
        <v>8006</v>
      </c>
      <c r="K7491">
        <v>8</v>
      </c>
      <c r="L7491">
        <v>6</v>
      </c>
      <c r="M7491">
        <v>2</v>
      </c>
      <c r="N7491" s="1" t="s">
        <v>8007</v>
      </c>
      <c r="O7491" s="1" t="s">
        <v>8008</v>
      </c>
      <c r="P7491">
        <v>0.97</v>
      </c>
      <c r="Q7491">
        <v>1</v>
      </c>
      <c r="R7491" t="str">
        <f t="shared" si="585"/>
        <v>SENIOR</v>
      </c>
      <c r="S7491" s="1" t="str">
        <f t="shared" si="586"/>
        <v>May</v>
      </c>
      <c r="T7491" s="1">
        <f t="shared" si="587"/>
        <v>2021</v>
      </c>
      <c r="U7491" s="1" t="str">
        <f t="shared" si="588"/>
        <v>High</v>
      </c>
      <c r="V7491" s="1" t="str">
        <f t="shared" si="589"/>
        <v>Normal</v>
      </c>
    </row>
    <row r="7492" spans="1:22" x14ac:dyDescent="0.2">
      <c r="A7492" s="1" t="s">
        <v>15525</v>
      </c>
      <c r="B7492" s="2">
        <v>44199</v>
      </c>
      <c r="C7492" s="1" t="s">
        <v>8031</v>
      </c>
      <c r="D7492">
        <v>53</v>
      </c>
      <c r="E7492" s="1" t="s">
        <v>8013</v>
      </c>
      <c r="F7492" s="1" t="s">
        <v>8022</v>
      </c>
      <c r="G7492" s="1" t="s">
        <v>8035</v>
      </c>
      <c r="H7492">
        <v>4</v>
      </c>
      <c r="I7492">
        <v>13</v>
      </c>
      <c r="J7492" s="1" t="s">
        <v>8027</v>
      </c>
      <c r="K7492">
        <v>6</v>
      </c>
      <c r="L7492">
        <v>3</v>
      </c>
      <c r="M7492">
        <v>1</v>
      </c>
      <c r="N7492" s="1" t="s">
        <v>8038</v>
      </c>
      <c r="O7492" s="1" t="s">
        <v>8008</v>
      </c>
      <c r="P7492">
        <v>0.83</v>
      </c>
      <c r="Q7492">
        <v>1</v>
      </c>
      <c r="R7492" t="str">
        <f t="shared" si="585"/>
        <v>ADULT</v>
      </c>
      <c r="S7492" s="1" t="str">
        <f t="shared" si="586"/>
        <v>Jan</v>
      </c>
      <c r="T7492" s="1">
        <f t="shared" si="587"/>
        <v>2021</v>
      </c>
      <c r="U7492" s="1" t="str">
        <f t="shared" si="588"/>
        <v>High</v>
      </c>
      <c r="V7492" s="1" t="str">
        <f t="shared" si="589"/>
        <v>Normal</v>
      </c>
    </row>
    <row r="7493" spans="1:22" x14ac:dyDescent="0.2">
      <c r="A7493" s="1" t="s">
        <v>15526</v>
      </c>
      <c r="B7493" s="2">
        <v>44392</v>
      </c>
      <c r="C7493" s="1" t="s">
        <v>8019</v>
      </c>
      <c r="D7493">
        <v>44</v>
      </c>
      <c r="E7493" s="1" t="s">
        <v>8013</v>
      </c>
      <c r="F7493" s="1" t="s">
        <v>8032</v>
      </c>
      <c r="G7493" s="1" t="s">
        <v>8044</v>
      </c>
      <c r="H7493">
        <v>3</v>
      </c>
      <c r="I7493">
        <v>7</v>
      </c>
      <c r="J7493" s="1" t="s">
        <v>8027</v>
      </c>
      <c r="K7493">
        <v>4</v>
      </c>
      <c r="L7493">
        <v>2</v>
      </c>
      <c r="M7493">
        <v>2</v>
      </c>
      <c r="N7493" s="1" t="s">
        <v>8011</v>
      </c>
      <c r="O7493" s="1" t="s">
        <v>8008</v>
      </c>
      <c r="P7493">
        <v>0.85</v>
      </c>
      <c r="Q7493">
        <v>1</v>
      </c>
      <c r="R7493" t="str">
        <f t="shared" si="585"/>
        <v>ADULT</v>
      </c>
      <c r="S7493" s="1" t="str">
        <f t="shared" si="586"/>
        <v>Jul</v>
      </c>
      <c r="T7493" s="1">
        <f t="shared" si="587"/>
        <v>2021</v>
      </c>
      <c r="U7493" s="1" t="str">
        <f t="shared" si="588"/>
        <v>High</v>
      </c>
      <c r="V7493" s="1" t="str">
        <f t="shared" si="589"/>
        <v>Normal</v>
      </c>
    </row>
    <row r="7494" spans="1:22" x14ac:dyDescent="0.2">
      <c r="A7494" s="1" t="s">
        <v>15527</v>
      </c>
      <c r="B7494" s="2">
        <v>45099</v>
      </c>
      <c r="C7494" s="1" t="s">
        <v>8019</v>
      </c>
      <c r="D7494">
        <v>47</v>
      </c>
      <c r="E7494" s="1" t="s">
        <v>8003</v>
      </c>
      <c r="F7494" s="1" t="s">
        <v>8004</v>
      </c>
      <c r="G7494" s="1" t="s">
        <v>8005</v>
      </c>
      <c r="H7494">
        <v>4</v>
      </c>
      <c r="I7494">
        <v>6</v>
      </c>
      <c r="J7494" s="1" t="s">
        <v>8016</v>
      </c>
      <c r="K7494">
        <v>7</v>
      </c>
      <c r="L7494">
        <v>2</v>
      </c>
      <c r="M7494">
        <v>1</v>
      </c>
      <c r="N7494" s="1" t="s">
        <v>8038</v>
      </c>
      <c r="O7494" s="1" t="s">
        <v>8008</v>
      </c>
      <c r="P7494">
        <v>0.48</v>
      </c>
      <c r="Q7494">
        <v>1</v>
      </c>
      <c r="R7494" t="str">
        <f t="shared" si="585"/>
        <v>ADULT</v>
      </c>
      <c r="S7494" s="1" t="str">
        <f t="shared" si="586"/>
        <v>Jun</v>
      </c>
      <c r="T7494" s="1">
        <f t="shared" si="587"/>
        <v>2023</v>
      </c>
      <c r="U7494" s="1" t="str">
        <f t="shared" si="588"/>
        <v>Medium</v>
      </c>
      <c r="V7494" s="1" t="str">
        <f t="shared" si="589"/>
        <v>Normal</v>
      </c>
    </row>
    <row r="7495" spans="1:22" x14ac:dyDescent="0.2">
      <c r="A7495" s="1" t="s">
        <v>15528</v>
      </c>
      <c r="B7495" s="2">
        <v>45075</v>
      </c>
      <c r="C7495" s="1" t="s">
        <v>8002</v>
      </c>
      <c r="D7495">
        <v>58</v>
      </c>
      <c r="E7495" s="1" t="s">
        <v>8013</v>
      </c>
      <c r="F7495" s="1" t="s">
        <v>8004</v>
      </c>
      <c r="G7495" s="1" t="s">
        <v>8029</v>
      </c>
      <c r="H7495">
        <v>4</v>
      </c>
      <c r="I7495">
        <v>5</v>
      </c>
      <c r="J7495" s="1" t="s">
        <v>8006</v>
      </c>
      <c r="K7495">
        <v>7</v>
      </c>
      <c r="L7495">
        <v>4</v>
      </c>
      <c r="M7495">
        <v>2</v>
      </c>
      <c r="N7495" s="1" t="s">
        <v>8023</v>
      </c>
      <c r="O7495" s="1" t="s">
        <v>8008</v>
      </c>
      <c r="P7495">
        <v>0.84</v>
      </c>
      <c r="Q7495">
        <v>1</v>
      </c>
      <c r="R7495" t="str">
        <f t="shared" si="585"/>
        <v>ADULT</v>
      </c>
      <c r="S7495" s="1" t="str">
        <f t="shared" si="586"/>
        <v>May</v>
      </c>
      <c r="T7495" s="1">
        <f t="shared" si="587"/>
        <v>2023</v>
      </c>
      <c r="U7495" s="1" t="str">
        <f t="shared" si="588"/>
        <v>High</v>
      </c>
      <c r="V7495" s="1" t="str">
        <f t="shared" si="589"/>
        <v>Normal</v>
      </c>
    </row>
    <row r="7496" spans="1:22" x14ac:dyDescent="0.2">
      <c r="A7496" s="1" t="s">
        <v>15529</v>
      </c>
      <c r="B7496" s="2">
        <v>44569</v>
      </c>
      <c r="C7496" s="1" t="s">
        <v>8031</v>
      </c>
      <c r="D7496">
        <v>39</v>
      </c>
      <c r="E7496" s="1" t="s">
        <v>8003</v>
      </c>
      <c r="F7496" s="1" t="s">
        <v>8032</v>
      </c>
      <c r="G7496" s="1" t="s">
        <v>8062</v>
      </c>
      <c r="H7496">
        <v>3</v>
      </c>
      <c r="I7496">
        <v>8</v>
      </c>
      <c r="J7496" s="1" t="s">
        <v>8016</v>
      </c>
      <c r="K7496">
        <v>6</v>
      </c>
      <c r="L7496">
        <v>2</v>
      </c>
      <c r="M7496">
        <v>1</v>
      </c>
      <c r="N7496" s="1" t="s">
        <v>8038</v>
      </c>
      <c r="O7496" s="1" t="s">
        <v>8008</v>
      </c>
      <c r="P7496">
        <v>0.45</v>
      </c>
      <c r="Q7496">
        <v>1</v>
      </c>
      <c r="R7496" t="str">
        <f t="shared" si="585"/>
        <v>YOUNG ADULT</v>
      </c>
      <c r="S7496" s="1" t="str">
        <f t="shared" si="586"/>
        <v>Jan</v>
      </c>
      <c r="T7496" s="1">
        <f t="shared" si="587"/>
        <v>2022</v>
      </c>
      <c r="U7496" s="1" t="str">
        <f t="shared" si="588"/>
        <v>Medium</v>
      </c>
      <c r="V7496" s="1" t="str">
        <f t="shared" si="589"/>
        <v>Normal</v>
      </c>
    </row>
    <row r="7497" spans="1:22" x14ac:dyDescent="0.2">
      <c r="A7497" s="1" t="s">
        <v>15530</v>
      </c>
      <c r="B7497" s="2">
        <v>44928</v>
      </c>
      <c r="C7497" s="1" t="s">
        <v>8031</v>
      </c>
      <c r="D7497">
        <v>49</v>
      </c>
      <c r="E7497" s="1" t="s">
        <v>8003</v>
      </c>
      <c r="F7497" s="1" t="s">
        <v>8037</v>
      </c>
      <c r="G7497" s="1" t="s">
        <v>8048</v>
      </c>
      <c r="H7497">
        <v>3</v>
      </c>
      <c r="I7497">
        <v>8</v>
      </c>
      <c r="J7497" s="1" t="s">
        <v>8027</v>
      </c>
      <c r="K7497">
        <v>6</v>
      </c>
      <c r="L7497">
        <v>4</v>
      </c>
      <c r="M7497">
        <v>1</v>
      </c>
      <c r="N7497" s="1" t="s">
        <v>8011</v>
      </c>
      <c r="O7497" s="1" t="s">
        <v>8008</v>
      </c>
      <c r="P7497">
        <v>0.72</v>
      </c>
      <c r="Q7497">
        <v>1</v>
      </c>
      <c r="R7497" t="str">
        <f t="shared" si="585"/>
        <v>ADULT</v>
      </c>
      <c r="S7497" s="1" t="str">
        <f t="shared" si="586"/>
        <v>Jan</v>
      </c>
      <c r="T7497" s="1">
        <f t="shared" si="587"/>
        <v>2023</v>
      </c>
      <c r="U7497" s="1" t="str">
        <f t="shared" si="588"/>
        <v>High</v>
      </c>
      <c r="V7497" s="1" t="str">
        <f t="shared" si="589"/>
        <v>Normal</v>
      </c>
    </row>
    <row r="7498" spans="1:22" x14ac:dyDescent="0.2">
      <c r="A7498" s="1" t="s">
        <v>15531</v>
      </c>
      <c r="B7498" s="2">
        <v>44752</v>
      </c>
      <c r="C7498" s="1" t="s">
        <v>8019</v>
      </c>
      <c r="D7498">
        <v>49</v>
      </c>
      <c r="E7498" s="1" t="s">
        <v>8003</v>
      </c>
      <c r="F7498" s="1" t="s">
        <v>8014</v>
      </c>
      <c r="G7498" s="1" t="s">
        <v>8005</v>
      </c>
      <c r="H7498">
        <v>4</v>
      </c>
      <c r="I7498">
        <v>7</v>
      </c>
      <c r="J7498" s="1" t="s">
        <v>8016</v>
      </c>
      <c r="K7498">
        <v>7</v>
      </c>
      <c r="L7498">
        <v>4</v>
      </c>
      <c r="M7498">
        <v>2</v>
      </c>
      <c r="N7498" s="1" t="s">
        <v>8038</v>
      </c>
      <c r="O7498" s="1" t="s">
        <v>8008</v>
      </c>
      <c r="P7498">
        <v>0.75</v>
      </c>
      <c r="Q7498">
        <v>0</v>
      </c>
      <c r="R7498" t="str">
        <f t="shared" si="585"/>
        <v>ADULT</v>
      </c>
      <c r="S7498" s="1" t="str">
        <f t="shared" si="586"/>
        <v>Jul</v>
      </c>
      <c r="T7498" s="1">
        <f t="shared" si="587"/>
        <v>2022</v>
      </c>
      <c r="U7498" s="1" t="str">
        <f t="shared" si="588"/>
        <v>High</v>
      </c>
      <c r="V7498" s="1" t="str">
        <f t="shared" si="589"/>
        <v>Normal</v>
      </c>
    </row>
    <row r="7499" spans="1:22" x14ac:dyDescent="0.2">
      <c r="A7499" s="1" t="s">
        <v>15532</v>
      </c>
      <c r="B7499" s="2">
        <v>45187</v>
      </c>
      <c r="C7499" s="1" t="s">
        <v>8010</v>
      </c>
      <c r="D7499">
        <v>94</v>
      </c>
      <c r="E7499" s="1" t="s">
        <v>8003</v>
      </c>
      <c r="F7499" s="1" t="s">
        <v>8037</v>
      </c>
      <c r="G7499" s="1" t="s">
        <v>8029</v>
      </c>
      <c r="H7499">
        <v>7</v>
      </c>
      <c r="I7499">
        <v>7</v>
      </c>
      <c r="J7499" s="1" t="s">
        <v>8041</v>
      </c>
      <c r="K7499">
        <v>10</v>
      </c>
      <c r="L7499">
        <v>5</v>
      </c>
      <c r="M7499">
        <v>3</v>
      </c>
      <c r="N7499" s="1" t="s">
        <v>8007</v>
      </c>
      <c r="O7499" s="1" t="s">
        <v>8017</v>
      </c>
      <c r="P7499">
        <v>0.97</v>
      </c>
      <c r="Q7499">
        <v>1</v>
      </c>
      <c r="R7499" t="str">
        <f t="shared" si="585"/>
        <v>SENIOR</v>
      </c>
      <c r="S7499" s="1" t="str">
        <f t="shared" si="586"/>
        <v>Sep</v>
      </c>
      <c r="T7499" s="1">
        <f t="shared" si="587"/>
        <v>2023</v>
      </c>
      <c r="U7499" s="1" t="str">
        <f t="shared" si="588"/>
        <v>High</v>
      </c>
      <c r="V7499" s="1" t="str">
        <f t="shared" si="589"/>
        <v>Frequent</v>
      </c>
    </row>
    <row r="7500" spans="1:22" x14ac:dyDescent="0.2">
      <c r="A7500" s="1" t="s">
        <v>15533</v>
      </c>
      <c r="B7500" s="2">
        <v>44258</v>
      </c>
      <c r="C7500" s="1" t="s">
        <v>8002</v>
      </c>
      <c r="D7500">
        <v>18</v>
      </c>
      <c r="E7500" s="1" t="s">
        <v>8013</v>
      </c>
      <c r="F7500" s="1" t="s">
        <v>8022</v>
      </c>
      <c r="G7500" s="1" t="s">
        <v>8060</v>
      </c>
      <c r="H7500">
        <v>1</v>
      </c>
      <c r="I7500">
        <v>7</v>
      </c>
      <c r="J7500" s="1" t="s">
        <v>8016</v>
      </c>
      <c r="K7500">
        <v>2</v>
      </c>
      <c r="L7500">
        <v>2</v>
      </c>
      <c r="M7500">
        <v>0</v>
      </c>
      <c r="N7500" s="1" t="s">
        <v>8011</v>
      </c>
      <c r="O7500" s="1" t="s">
        <v>8008</v>
      </c>
      <c r="P7500">
        <v>0.28999999999999998</v>
      </c>
      <c r="Q7500">
        <v>0</v>
      </c>
      <c r="R7500" t="str">
        <f t="shared" si="585"/>
        <v>YOUNG ADULT</v>
      </c>
      <c r="S7500" s="1" t="str">
        <f t="shared" si="586"/>
        <v>Mar</v>
      </c>
      <c r="T7500" s="1">
        <f t="shared" si="587"/>
        <v>2021</v>
      </c>
      <c r="U7500" s="1" t="str">
        <f t="shared" si="588"/>
        <v>Low</v>
      </c>
      <c r="V7500" s="1" t="str">
        <f t="shared" si="589"/>
        <v>Normal</v>
      </c>
    </row>
    <row r="7501" spans="1:22" x14ac:dyDescent="0.2">
      <c r="A7501" s="1" t="s">
        <v>15534</v>
      </c>
      <c r="B7501" s="2">
        <v>45087</v>
      </c>
      <c r="C7501" s="1" t="s">
        <v>8019</v>
      </c>
      <c r="D7501">
        <v>54</v>
      </c>
      <c r="E7501" s="1" t="s">
        <v>8013</v>
      </c>
      <c r="F7501" s="1" t="s">
        <v>8022</v>
      </c>
      <c r="G7501" s="1" t="s">
        <v>8044</v>
      </c>
      <c r="H7501">
        <v>5</v>
      </c>
      <c r="I7501">
        <v>8</v>
      </c>
      <c r="J7501" s="1" t="s">
        <v>8006</v>
      </c>
      <c r="K7501">
        <v>10</v>
      </c>
      <c r="L7501">
        <v>4</v>
      </c>
      <c r="M7501">
        <v>1</v>
      </c>
      <c r="N7501" s="1" t="s">
        <v>8023</v>
      </c>
      <c r="O7501" s="1" t="s">
        <v>8008</v>
      </c>
      <c r="P7501">
        <v>0.97</v>
      </c>
      <c r="Q7501">
        <v>1</v>
      </c>
      <c r="R7501" t="str">
        <f t="shared" si="585"/>
        <v>ADULT</v>
      </c>
      <c r="S7501" s="1" t="str">
        <f t="shared" si="586"/>
        <v>Jun</v>
      </c>
      <c r="T7501" s="1">
        <f t="shared" si="587"/>
        <v>2023</v>
      </c>
      <c r="U7501" s="1" t="str">
        <f t="shared" si="588"/>
        <v>High</v>
      </c>
      <c r="V7501" s="1" t="str">
        <f t="shared" si="589"/>
        <v>Normal</v>
      </c>
    </row>
    <row r="7502" spans="1:22" x14ac:dyDescent="0.2">
      <c r="A7502" s="1" t="s">
        <v>15535</v>
      </c>
      <c r="B7502" s="2">
        <v>44383</v>
      </c>
      <c r="C7502" s="1" t="s">
        <v>8019</v>
      </c>
      <c r="D7502">
        <v>87</v>
      </c>
      <c r="E7502" s="1" t="s">
        <v>8003</v>
      </c>
      <c r="F7502" s="1" t="s">
        <v>8022</v>
      </c>
      <c r="G7502" s="1" t="s">
        <v>8015</v>
      </c>
      <c r="H7502">
        <v>6</v>
      </c>
      <c r="I7502">
        <v>5</v>
      </c>
      <c r="J7502" s="1" t="s">
        <v>8016</v>
      </c>
      <c r="K7502">
        <v>10</v>
      </c>
      <c r="L7502">
        <v>6</v>
      </c>
      <c r="M7502">
        <v>2</v>
      </c>
      <c r="N7502" s="1" t="s">
        <v>8007</v>
      </c>
      <c r="O7502" s="1" t="s">
        <v>8017</v>
      </c>
      <c r="P7502">
        <v>0.97</v>
      </c>
      <c r="Q7502">
        <v>1</v>
      </c>
      <c r="R7502" t="str">
        <f t="shared" si="585"/>
        <v>SENIOR</v>
      </c>
      <c r="S7502" s="1" t="str">
        <f t="shared" si="586"/>
        <v>Jul</v>
      </c>
      <c r="T7502" s="1">
        <f t="shared" si="587"/>
        <v>2021</v>
      </c>
      <c r="U7502" s="1" t="str">
        <f t="shared" si="588"/>
        <v>High</v>
      </c>
      <c r="V7502" s="1" t="str">
        <f t="shared" si="589"/>
        <v>Normal</v>
      </c>
    </row>
    <row r="7503" spans="1:22" x14ac:dyDescent="0.2">
      <c r="A7503" s="1" t="s">
        <v>15536</v>
      </c>
      <c r="B7503" s="2">
        <v>44625</v>
      </c>
      <c r="C7503" s="1" t="s">
        <v>8002</v>
      </c>
      <c r="D7503">
        <v>60</v>
      </c>
      <c r="E7503" s="1" t="s">
        <v>8013</v>
      </c>
      <c r="F7503" s="1" t="s">
        <v>8004</v>
      </c>
      <c r="G7503" s="1" t="s">
        <v>8044</v>
      </c>
      <c r="H7503">
        <v>5</v>
      </c>
      <c r="I7503">
        <v>7</v>
      </c>
      <c r="J7503" s="1" t="s">
        <v>8016</v>
      </c>
      <c r="K7503">
        <v>8</v>
      </c>
      <c r="L7503">
        <v>4</v>
      </c>
      <c r="M7503">
        <v>1</v>
      </c>
      <c r="N7503" s="1" t="s">
        <v>8023</v>
      </c>
      <c r="O7503" s="1" t="s">
        <v>8008</v>
      </c>
      <c r="P7503">
        <v>0.97</v>
      </c>
      <c r="Q7503">
        <v>1</v>
      </c>
      <c r="R7503" t="str">
        <f t="shared" si="585"/>
        <v>ADULT</v>
      </c>
      <c r="S7503" s="1" t="str">
        <f t="shared" si="586"/>
        <v>Mar</v>
      </c>
      <c r="T7503" s="1">
        <f t="shared" si="587"/>
        <v>2022</v>
      </c>
      <c r="U7503" s="1" t="str">
        <f t="shared" si="588"/>
        <v>High</v>
      </c>
      <c r="V7503" s="1" t="str">
        <f t="shared" si="589"/>
        <v>Normal</v>
      </c>
    </row>
    <row r="7504" spans="1:22" x14ac:dyDescent="0.2">
      <c r="A7504" s="1" t="s">
        <v>15537</v>
      </c>
      <c r="B7504" s="2">
        <v>44407</v>
      </c>
      <c r="C7504" s="1" t="s">
        <v>8019</v>
      </c>
      <c r="D7504">
        <v>70</v>
      </c>
      <c r="E7504" s="1" t="s">
        <v>8003</v>
      </c>
      <c r="F7504" s="1" t="s">
        <v>8004</v>
      </c>
      <c r="G7504" s="1" t="s">
        <v>8020</v>
      </c>
      <c r="H7504">
        <v>5</v>
      </c>
      <c r="I7504">
        <v>10</v>
      </c>
      <c r="J7504" s="1" t="s">
        <v>8016</v>
      </c>
      <c r="K7504">
        <v>10</v>
      </c>
      <c r="L7504">
        <v>5</v>
      </c>
      <c r="M7504">
        <v>1</v>
      </c>
      <c r="N7504" s="1" t="s">
        <v>8007</v>
      </c>
      <c r="O7504" s="1" t="s">
        <v>8008</v>
      </c>
      <c r="P7504">
        <v>0.97</v>
      </c>
      <c r="Q7504">
        <v>1</v>
      </c>
      <c r="R7504" t="str">
        <f t="shared" si="585"/>
        <v>SENIOR</v>
      </c>
      <c r="S7504" s="1" t="str">
        <f t="shared" si="586"/>
        <v>Jul</v>
      </c>
      <c r="T7504" s="1">
        <f t="shared" si="587"/>
        <v>2021</v>
      </c>
      <c r="U7504" s="1" t="str">
        <f t="shared" si="588"/>
        <v>High</v>
      </c>
      <c r="V7504" s="1" t="str">
        <f t="shared" si="589"/>
        <v>Normal</v>
      </c>
    </row>
    <row r="7505" spans="1:22" x14ac:dyDescent="0.2">
      <c r="A7505" s="1" t="s">
        <v>15538</v>
      </c>
      <c r="B7505" s="2">
        <v>44966</v>
      </c>
      <c r="C7505" s="1" t="s">
        <v>8031</v>
      </c>
      <c r="D7505">
        <v>59</v>
      </c>
      <c r="E7505" s="1" t="s">
        <v>8003</v>
      </c>
      <c r="F7505" s="1" t="s">
        <v>8032</v>
      </c>
      <c r="G7505" s="1" t="s">
        <v>8005</v>
      </c>
      <c r="H7505">
        <v>5</v>
      </c>
      <c r="I7505">
        <v>7</v>
      </c>
      <c r="J7505" s="1" t="s">
        <v>8006</v>
      </c>
      <c r="K7505">
        <v>8</v>
      </c>
      <c r="L7505">
        <v>2</v>
      </c>
      <c r="M7505">
        <v>1</v>
      </c>
      <c r="N7505" s="1" t="s">
        <v>8011</v>
      </c>
      <c r="O7505" s="1" t="s">
        <v>8008</v>
      </c>
      <c r="P7505">
        <v>0.66</v>
      </c>
      <c r="Q7505">
        <v>1</v>
      </c>
      <c r="R7505" t="str">
        <f t="shared" si="585"/>
        <v>ADULT</v>
      </c>
      <c r="S7505" s="1" t="str">
        <f t="shared" si="586"/>
        <v>Feb</v>
      </c>
      <c r="T7505" s="1">
        <f t="shared" si="587"/>
        <v>2023</v>
      </c>
      <c r="U7505" s="1" t="str">
        <f t="shared" si="588"/>
        <v>Medium</v>
      </c>
      <c r="V7505" s="1" t="str">
        <f t="shared" si="589"/>
        <v>Normal</v>
      </c>
    </row>
    <row r="7506" spans="1:22" x14ac:dyDescent="0.2">
      <c r="A7506" s="1" t="s">
        <v>15539</v>
      </c>
      <c r="B7506" s="2">
        <v>44939</v>
      </c>
      <c r="C7506" s="1" t="s">
        <v>8031</v>
      </c>
      <c r="D7506">
        <v>46</v>
      </c>
      <c r="E7506" s="1" t="s">
        <v>8013</v>
      </c>
      <c r="F7506" s="1" t="s">
        <v>8032</v>
      </c>
      <c r="G7506" s="1" t="s">
        <v>8062</v>
      </c>
      <c r="H7506">
        <v>3</v>
      </c>
      <c r="I7506">
        <v>9</v>
      </c>
      <c r="J7506" s="1" t="s">
        <v>8027</v>
      </c>
      <c r="K7506">
        <v>6</v>
      </c>
      <c r="L7506">
        <v>4</v>
      </c>
      <c r="M7506">
        <v>2</v>
      </c>
      <c r="N7506" s="1" t="s">
        <v>8038</v>
      </c>
      <c r="O7506" s="1" t="s">
        <v>8008</v>
      </c>
      <c r="P7506">
        <v>0.72</v>
      </c>
      <c r="Q7506">
        <v>1</v>
      </c>
      <c r="R7506" t="str">
        <f t="shared" si="585"/>
        <v>ADULT</v>
      </c>
      <c r="S7506" s="1" t="str">
        <f t="shared" si="586"/>
        <v>Jan</v>
      </c>
      <c r="T7506" s="1">
        <f t="shared" si="587"/>
        <v>2023</v>
      </c>
      <c r="U7506" s="1" t="str">
        <f t="shared" si="588"/>
        <v>High</v>
      </c>
      <c r="V7506" s="1" t="str">
        <f t="shared" si="589"/>
        <v>Normal</v>
      </c>
    </row>
    <row r="7507" spans="1:22" x14ac:dyDescent="0.2">
      <c r="A7507" s="1" t="s">
        <v>15540</v>
      </c>
      <c r="B7507" s="2">
        <v>44796</v>
      </c>
      <c r="C7507" s="1" t="s">
        <v>8019</v>
      </c>
      <c r="D7507">
        <v>19</v>
      </c>
      <c r="E7507" s="1" t="s">
        <v>8013</v>
      </c>
      <c r="F7507" s="1" t="s">
        <v>8037</v>
      </c>
      <c r="G7507" s="1" t="s">
        <v>8015</v>
      </c>
      <c r="H7507">
        <v>2</v>
      </c>
      <c r="I7507">
        <v>7</v>
      </c>
      <c r="J7507" s="1" t="s">
        <v>8006</v>
      </c>
      <c r="K7507">
        <v>4</v>
      </c>
      <c r="L7507">
        <v>1</v>
      </c>
      <c r="M7507">
        <v>2</v>
      </c>
      <c r="N7507" s="1" t="s">
        <v>8023</v>
      </c>
      <c r="O7507" s="1" t="s">
        <v>8008</v>
      </c>
      <c r="P7507">
        <v>0.6</v>
      </c>
      <c r="Q7507">
        <v>1</v>
      </c>
      <c r="R7507" t="str">
        <f t="shared" si="585"/>
        <v>YOUNG ADULT</v>
      </c>
      <c r="S7507" s="1" t="str">
        <f t="shared" si="586"/>
        <v>Aug</v>
      </c>
      <c r="T7507" s="1">
        <f t="shared" si="587"/>
        <v>2022</v>
      </c>
      <c r="U7507" s="1" t="str">
        <f t="shared" si="588"/>
        <v>Medium</v>
      </c>
      <c r="V7507" s="1" t="str">
        <f t="shared" si="589"/>
        <v>Normal</v>
      </c>
    </row>
    <row r="7508" spans="1:22" x14ac:dyDescent="0.2">
      <c r="A7508" s="1" t="s">
        <v>15541</v>
      </c>
      <c r="B7508" s="2">
        <v>44961</v>
      </c>
      <c r="C7508" s="1" t="s">
        <v>8031</v>
      </c>
      <c r="D7508">
        <v>61</v>
      </c>
      <c r="E7508" s="1" t="s">
        <v>8003</v>
      </c>
      <c r="F7508" s="1" t="s">
        <v>8037</v>
      </c>
      <c r="G7508" s="1" t="s">
        <v>8048</v>
      </c>
      <c r="H7508">
        <v>4</v>
      </c>
      <c r="I7508">
        <v>10</v>
      </c>
      <c r="J7508" s="1" t="s">
        <v>8016</v>
      </c>
      <c r="K7508">
        <v>7</v>
      </c>
      <c r="L7508">
        <v>2</v>
      </c>
      <c r="M7508">
        <v>1</v>
      </c>
      <c r="N7508" s="1" t="s">
        <v>8038</v>
      </c>
      <c r="O7508" s="1" t="s">
        <v>8008</v>
      </c>
      <c r="P7508">
        <v>0.93</v>
      </c>
      <c r="Q7508">
        <v>1</v>
      </c>
      <c r="R7508" t="str">
        <f t="shared" si="585"/>
        <v>ADULT</v>
      </c>
      <c r="S7508" s="1" t="str">
        <f t="shared" si="586"/>
        <v>Feb</v>
      </c>
      <c r="T7508" s="1">
        <f t="shared" si="587"/>
        <v>2023</v>
      </c>
      <c r="U7508" s="1" t="str">
        <f t="shared" si="588"/>
        <v>High</v>
      </c>
      <c r="V7508" s="1" t="str">
        <f t="shared" si="589"/>
        <v>Normal</v>
      </c>
    </row>
    <row r="7509" spans="1:22" x14ac:dyDescent="0.2">
      <c r="A7509" s="1" t="s">
        <v>15542</v>
      </c>
      <c r="B7509" s="2">
        <v>44897</v>
      </c>
      <c r="C7509" s="1" t="s">
        <v>8031</v>
      </c>
      <c r="D7509">
        <v>44</v>
      </c>
      <c r="E7509" s="1" t="s">
        <v>8013</v>
      </c>
      <c r="F7509" s="1" t="s">
        <v>8022</v>
      </c>
      <c r="G7509" s="1" t="s">
        <v>8048</v>
      </c>
      <c r="H7509">
        <v>3</v>
      </c>
      <c r="I7509">
        <v>9</v>
      </c>
      <c r="J7509" s="1" t="s">
        <v>8041</v>
      </c>
      <c r="K7509">
        <v>4</v>
      </c>
      <c r="L7509">
        <v>2</v>
      </c>
      <c r="M7509">
        <v>2</v>
      </c>
      <c r="N7509" s="1" t="s">
        <v>8038</v>
      </c>
      <c r="O7509" s="1" t="s">
        <v>8008</v>
      </c>
      <c r="P7509">
        <v>0.97</v>
      </c>
      <c r="Q7509">
        <v>1</v>
      </c>
      <c r="R7509" t="str">
        <f t="shared" si="585"/>
        <v>ADULT</v>
      </c>
      <c r="S7509" s="1" t="str">
        <f t="shared" si="586"/>
        <v>Dec</v>
      </c>
      <c r="T7509" s="1">
        <f t="shared" si="587"/>
        <v>2022</v>
      </c>
      <c r="U7509" s="1" t="str">
        <f t="shared" si="588"/>
        <v>High</v>
      </c>
      <c r="V7509" s="1" t="str">
        <f t="shared" si="589"/>
        <v>Normal</v>
      </c>
    </row>
    <row r="7510" spans="1:22" x14ac:dyDescent="0.2">
      <c r="A7510" s="1" t="s">
        <v>15543</v>
      </c>
      <c r="B7510" s="2">
        <v>45047</v>
      </c>
      <c r="C7510" s="1" t="s">
        <v>8002</v>
      </c>
      <c r="D7510">
        <v>44</v>
      </c>
      <c r="E7510" s="1" t="s">
        <v>8003</v>
      </c>
      <c r="F7510" s="1" t="s">
        <v>8037</v>
      </c>
      <c r="G7510" s="1" t="s">
        <v>8020</v>
      </c>
      <c r="H7510">
        <v>5</v>
      </c>
      <c r="I7510">
        <v>9</v>
      </c>
      <c r="J7510" s="1" t="s">
        <v>8016</v>
      </c>
      <c r="K7510">
        <v>10</v>
      </c>
      <c r="L7510">
        <v>4</v>
      </c>
      <c r="M7510">
        <v>1</v>
      </c>
      <c r="N7510" s="1" t="s">
        <v>8023</v>
      </c>
      <c r="O7510" s="1" t="s">
        <v>8008</v>
      </c>
      <c r="P7510">
        <v>0.96</v>
      </c>
      <c r="Q7510">
        <v>1</v>
      </c>
      <c r="R7510" t="str">
        <f t="shared" si="585"/>
        <v>ADULT</v>
      </c>
      <c r="S7510" s="1" t="str">
        <f t="shared" si="586"/>
        <v>May</v>
      </c>
      <c r="T7510" s="1">
        <f t="shared" si="587"/>
        <v>2023</v>
      </c>
      <c r="U7510" s="1" t="str">
        <f t="shared" si="588"/>
        <v>High</v>
      </c>
      <c r="V7510" s="1" t="str">
        <f t="shared" si="589"/>
        <v>Normal</v>
      </c>
    </row>
    <row r="7511" spans="1:22" x14ac:dyDescent="0.2">
      <c r="A7511" s="1" t="s">
        <v>15544</v>
      </c>
      <c r="B7511" s="2">
        <v>44459</v>
      </c>
      <c r="C7511" s="1" t="s">
        <v>8010</v>
      </c>
      <c r="D7511">
        <v>49</v>
      </c>
      <c r="E7511" s="1" t="s">
        <v>8013</v>
      </c>
      <c r="F7511" s="1" t="s">
        <v>8032</v>
      </c>
      <c r="G7511" s="1" t="s">
        <v>8005</v>
      </c>
      <c r="H7511">
        <v>3</v>
      </c>
      <c r="I7511">
        <v>6</v>
      </c>
      <c r="J7511" s="1" t="s">
        <v>8006</v>
      </c>
      <c r="K7511">
        <v>6</v>
      </c>
      <c r="L7511">
        <v>2</v>
      </c>
      <c r="M7511">
        <v>2</v>
      </c>
      <c r="N7511" s="1" t="s">
        <v>8011</v>
      </c>
      <c r="O7511" s="1" t="s">
        <v>8008</v>
      </c>
      <c r="P7511">
        <v>0.59</v>
      </c>
      <c r="Q7511">
        <v>0</v>
      </c>
      <c r="R7511" t="str">
        <f t="shared" si="585"/>
        <v>ADULT</v>
      </c>
      <c r="S7511" s="1" t="str">
        <f t="shared" si="586"/>
        <v>Sep</v>
      </c>
      <c r="T7511" s="1">
        <f t="shared" si="587"/>
        <v>2021</v>
      </c>
      <c r="U7511" s="1" t="str">
        <f t="shared" si="588"/>
        <v>Medium</v>
      </c>
      <c r="V7511" s="1" t="str">
        <f t="shared" si="589"/>
        <v>Normal</v>
      </c>
    </row>
    <row r="7512" spans="1:22" x14ac:dyDescent="0.2">
      <c r="A7512" s="1" t="s">
        <v>15545</v>
      </c>
      <c r="B7512" s="2">
        <v>44666</v>
      </c>
      <c r="C7512" s="1" t="s">
        <v>8002</v>
      </c>
      <c r="D7512">
        <v>87</v>
      </c>
      <c r="E7512" s="1" t="s">
        <v>8003</v>
      </c>
      <c r="F7512" s="1" t="s">
        <v>8032</v>
      </c>
      <c r="G7512" s="1" t="s">
        <v>8044</v>
      </c>
      <c r="H7512">
        <v>7</v>
      </c>
      <c r="I7512">
        <v>8</v>
      </c>
      <c r="J7512" s="1" t="s">
        <v>8016</v>
      </c>
      <c r="K7512">
        <v>12</v>
      </c>
      <c r="L7512">
        <v>8</v>
      </c>
      <c r="M7512">
        <v>3</v>
      </c>
      <c r="N7512" s="1" t="s">
        <v>8007</v>
      </c>
      <c r="O7512" s="1" t="s">
        <v>8017</v>
      </c>
      <c r="P7512">
        <v>0.97</v>
      </c>
      <c r="Q7512">
        <v>1</v>
      </c>
      <c r="R7512" t="str">
        <f t="shared" si="585"/>
        <v>SENIOR</v>
      </c>
      <c r="S7512" s="1" t="str">
        <f t="shared" si="586"/>
        <v>Apr</v>
      </c>
      <c r="T7512" s="1">
        <f t="shared" si="587"/>
        <v>2022</v>
      </c>
      <c r="U7512" s="1" t="str">
        <f t="shared" si="588"/>
        <v>High</v>
      </c>
      <c r="V7512" s="1" t="str">
        <f t="shared" si="589"/>
        <v>Frequent</v>
      </c>
    </row>
    <row r="7513" spans="1:22" x14ac:dyDescent="0.2">
      <c r="A7513" s="1" t="s">
        <v>15546</v>
      </c>
      <c r="B7513" s="2">
        <v>44363</v>
      </c>
      <c r="C7513" s="1" t="s">
        <v>8019</v>
      </c>
      <c r="D7513">
        <v>95</v>
      </c>
      <c r="E7513" s="1" t="s">
        <v>8003</v>
      </c>
      <c r="F7513" s="1" t="s">
        <v>8014</v>
      </c>
      <c r="G7513" s="1" t="s">
        <v>8060</v>
      </c>
      <c r="H7513">
        <v>7</v>
      </c>
      <c r="I7513">
        <v>9</v>
      </c>
      <c r="J7513" s="1" t="s">
        <v>8006</v>
      </c>
      <c r="K7513">
        <v>10</v>
      </c>
      <c r="L7513">
        <v>6</v>
      </c>
      <c r="M7513">
        <v>3</v>
      </c>
      <c r="N7513" s="1" t="s">
        <v>8007</v>
      </c>
      <c r="O7513" s="1" t="s">
        <v>8017</v>
      </c>
      <c r="P7513">
        <v>0.97</v>
      </c>
      <c r="Q7513">
        <v>1</v>
      </c>
      <c r="R7513" t="str">
        <f t="shared" si="585"/>
        <v>SENIOR</v>
      </c>
      <c r="S7513" s="1" t="str">
        <f t="shared" si="586"/>
        <v>Jun</v>
      </c>
      <c r="T7513" s="1">
        <f t="shared" si="587"/>
        <v>2021</v>
      </c>
      <c r="U7513" s="1" t="str">
        <f t="shared" si="588"/>
        <v>High</v>
      </c>
      <c r="V7513" s="1" t="str">
        <f t="shared" si="589"/>
        <v>Frequent</v>
      </c>
    </row>
    <row r="7514" spans="1:22" x14ac:dyDescent="0.2">
      <c r="A7514" s="1" t="s">
        <v>15547</v>
      </c>
      <c r="B7514" s="2">
        <v>44667</v>
      </c>
      <c r="C7514" s="1" t="s">
        <v>8002</v>
      </c>
      <c r="D7514">
        <v>61</v>
      </c>
      <c r="E7514" s="1" t="s">
        <v>8013</v>
      </c>
      <c r="F7514" s="1" t="s">
        <v>8022</v>
      </c>
      <c r="G7514" s="1" t="s">
        <v>8015</v>
      </c>
      <c r="H7514">
        <v>5</v>
      </c>
      <c r="I7514">
        <v>8</v>
      </c>
      <c r="J7514" s="1" t="s">
        <v>8006</v>
      </c>
      <c r="K7514">
        <v>10</v>
      </c>
      <c r="L7514">
        <v>2</v>
      </c>
      <c r="M7514">
        <v>1</v>
      </c>
      <c r="N7514" s="1" t="s">
        <v>8023</v>
      </c>
      <c r="O7514" s="1" t="s">
        <v>8008</v>
      </c>
      <c r="P7514">
        <v>0.8</v>
      </c>
      <c r="Q7514">
        <v>1</v>
      </c>
      <c r="R7514" t="str">
        <f t="shared" si="585"/>
        <v>ADULT</v>
      </c>
      <c r="S7514" s="1" t="str">
        <f t="shared" si="586"/>
        <v>Apr</v>
      </c>
      <c r="T7514" s="1">
        <f t="shared" si="587"/>
        <v>2022</v>
      </c>
      <c r="U7514" s="1" t="str">
        <f t="shared" si="588"/>
        <v>High</v>
      </c>
      <c r="V7514" s="1" t="str">
        <f t="shared" si="589"/>
        <v>Normal</v>
      </c>
    </row>
    <row r="7515" spans="1:22" x14ac:dyDescent="0.2">
      <c r="A7515" s="1" t="s">
        <v>15548</v>
      </c>
      <c r="B7515" s="2">
        <v>44965</v>
      </c>
      <c r="C7515" s="1" t="s">
        <v>8031</v>
      </c>
      <c r="D7515">
        <v>50</v>
      </c>
      <c r="E7515" s="1" t="s">
        <v>8013</v>
      </c>
      <c r="F7515" s="1" t="s">
        <v>8037</v>
      </c>
      <c r="G7515" s="1" t="s">
        <v>8035</v>
      </c>
      <c r="H7515">
        <v>4</v>
      </c>
      <c r="I7515">
        <v>11</v>
      </c>
      <c r="J7515" s="1" t="s">
        <v>8027</v>
      </c>
      <c r="K7515">
        <v>8</v>
      </c>
      <c r="L7515">
        <v>9</v>
      </c>
      <c r="M7515">
        <v>2</v>
      </c>
      <c r="N7515" s="1" t="s">
        <v>8038</v>
      </c>
      <c r="O7515" s="1" t="s">
        <v>8008</v>
      </c>
      <c r="P7515">
        <v>0.97</v>
      </c>
      <c r="Q7515">
        <v>1</v>
      </c>
      <c r="R7515" t="str">
        <f t="shared" si="585"/>
        <v>ADULT</v>
      </c>
      <c r="S7515" s="1" t="str">
        <f t="shared" si="586"/>
        <v>Feb</v>
      </c>
      <c r="T7515" s="1">
        <f t="shared" si="587"/>
        <v>2023</v>
      </c>
      <c r="U7515" s="1" t="str">
        <f t="shared" si="588"/>
        <v>High</v>
      </c>
      <c r="V7515" s="1" t="str">
        <f t="shared" si="589"/>
        <v>Normal</v>
      </c>
    </row>
    <row r="7516" spans="1:22" x14ac:dyDescent="0.2">
      <c r="A7516" s="1" t="s">
        <v>15549</v>
      </c>
      <c r="B7516" s="2">
        <v>44954</v>
      </c>
      <c r="C7516" s="1" t="s">
        <v>8031</v>
      </c>
      <c r="D7516">
        <v>37</v>
      </c>
      <c r="E7516" s="1" t="s">
        <v>8003</v>
      </c>
      <c r="F7516" s="1" t="s">
        <v>8014</v>
      </c>
      <c r="G7516" s="1" t="s">
        <v>8035</v>
      </c>
      <c r="H7516">
        <v>2</v>
      </c>
      <c r="I7516">
        <v>9</v>
      </c>
      <c r="J7516" s="1" t="s">
        <v>8016</v>
      </c>
      <c r="K7516">
        <v>6</v>
      </c>
      <c r="L7516">
        <v>3</v>
      </c>
      <c r="M7516">
        <v>0</v>
      </c>
      <c r="N7516" s="1" t="s">
        <v>8023</v>
      </c>
      <c r="O7516" s="1" t="s">
        <v>8050</v>
      </c>
      <c r="P7516">
        <v>0.44</v>
      </c>
      <c r="Q7516">
        <v>1</v>
      </c>
      <c r="R7516" t="str">
        <f t="shared" si="585"/>
        <v>YOUNG ADULT</v>
      </c>
      <c r="S7516" s="1" t="str">
        <f t="shared" si="586"/>
        <v>Jan</v>
      </c>
      <c r="T7516" s="1">
        <f t="shared" si="587"/>
        <v>2023</v>
      </c>
      <c r="U7516" s="1" t="str">
        <f t="shared" si="588"/>
        <v>Medium</v>
      </c>
      <c r="V7516" s="1" t="str">
        <f t="shared" si="589"/>
        <v>Normal</v>
      </c>
    </row>
    <row r="7517" spans="1:22" x14ac:dyDescent="0.2">
      <c r="A7517" s="1" t="s">
        <v>15550</v>
      </c>
      <c r="B7517" s="2">
        <v>44973</v>
      </c>
      <c r="C7517" s="1" t="s">
        <v>8031</v>
      </c>
      <c r="D7517">
        <v>65</v>
      </c>
      <c r="E7517" s="1" t="s">
        <v>8013</v>
      </c>
      <c r="F7517" s="1" t="s">
        <v>8037</v>
      </c>
      <c r="G7517" s="1" t="s">
        <v>8062</v>
      </c>
      <c r="H7517">
        <v>5</v>
      </c>
      <c r="I7517">
        <v>11</v>
      </c>
      <c r="J7517" s="1" t="s">
        <v>8006</v>
      </c>
      <c r="K7517">
        <v>8</v>
      </c>
      <c r="L7517">
        <v>2</v>
      </c>
      <c r="M7517">
        <v>1</v>
      </c>
      <c r="N7517" s="1" t="s">
        <v>8038</v>
      </c>
      <c r="O7517" s="1" t="s">
        <v>8008</v>
      </c>
      <c r="P7517">
        <v>0.9</v>
      </c>
      <c r="Q7517">
        <v>1</v>
      </c>
      <c r="R7517" t="str">
        <f t="shared" si="585"/>
        <v>SENIOR</v>
      </c>
      <c r="S7517" s="1" t="str">
        <f t="shared" si="586"/>
        <v>Feb</v>
      </c>
      <c r="T7517" s="1">
        <f t="shared" si="587"/>
        <v>2023</v>
      </c>
      <c r="U7517" s="1" t="str">
        <f t="shared" si="588"/>
        <v>High</v>
      </c>
      <c r="V7517" s="1" t="str">
        <f t="shared" si="589"/>
        <v>Normal</v>
      </c>
    </row>
    <row r="7518" spans="1:22" x14ac:dyDescent="0.2">
      <c r="A7518" s="1" t="s">
        <v>15551</v>
      </c>
      <c r="B7518" s="2">
        <v>44535</v>
      </c>
      <c r="C7518" s="1" t="s">
        <v>8031</v>
      </c>
      <c r="D7518">
        <v>88</v>
      </c>
      <c r="E7518" s="1" t="s">
        <v>8003</v>
      </c>
      <c r="F7518" s="1" t="s">
        <v>8037</v>
      </c>
      <c r="G7518" s="1" t="s">
        <v>8020</v>
      </c>
      <c r="H7518">
        <v>6</v>
      </c>
      <c r="I7518">
        <v>10</v>
      </c>
      <c r="J7518" s="1" t="s">
        <v>8006</v>
      </c>
      <c r="K7518">
        <v>9</v>
      </c>
      <c r="L7518">
        <v>6</v>
      </c>
      <c r="M7518">
        <v>2</v>
      </c>
      <c r="N7518" s="1" t="s">
        <v>8007</v>
      </c>
      <c r="O7518" s="1" t="s">
        <v>8017</v>
      </c>
      <c r="P7518">
        <v>0.97</v>
      </c>
      <c r="Q7518">
        <v>1</v>
      </c>
      <c r="R7518" t="str">
        <f t="shared" si="585"/>
        <v>SENIOR</v>
      </c>
      <c r="S7518" s="1" t="str">
        <f t="shared" si="586"/>
        <v>Dec</v>
      </c>
      <c r="T7518" s="1">
        <f t="shared" si="587"/>
        <v>2021</v>
      </c>
      <c r="U7518" s="1" t="str">
        <f t="shared" si="588"/>
        <v>High</v>
      </c>
      <c r="V7518" s="1" t="str">
        <f t="shared" si="589"/>
        <v>Normal</v>
      </c>
    </row>
    <row r="7519" spans="1:22" x14ac:dyDescent="0.2">
      <c r="A7519" s="1" t="s">
        <v>15552</v>
      </c>
      <c r="B7519" s="2">
        <v>44922</v>
      </c>
      <c r="C7519" s="1" t="s">
        <v>8031</v>
      </c>
      <c r="D7519">
        <v>53</v>
      </c>
      <c r="E7519" s="1" t="s">
        <v>8013</v>
      </c>
      <c r="F7519" s="1" t="s">
        <v>8032</v>
      </c>
      <c r="G7519" s="1" t="s">
        <v>8067</v>
      </c>
      <c r="H7519">
        <v>5</v>
      </c>
      <c r="I7519">
        <v>6</v>
      </c>
      <c r="J7519" s="1" t="s">
        <v>8006</v>
      </c>
      <c r="K7519">
        <v>12</v>
      </c>
      <c r="L7519">
        <v>2</v>
      </c>
      <c r="M7519">
        <v>1</v>
      </c>
      <c r="N7519" s="1" t="s">
        <v>8038</v>
      </c>
      <c r="O7519" s="1" t="s">
        <v>8008</v>
      </c>
      <c r="P7519">
        <v>0.76</v>
      </c>
      <c r="Q7519">
        <v>0</v>
      </c>
      <c r="R7519" t="str">
        <f t="shared" si="585"/>
        <v>ADULT</v>
      </c>
      <c r="S7519" s="1" t="str">
        <f t="shared" si="586"/>
        <v>Dec</v>
      </c>
      <c r="T7519" s="1">
        <f t="shared" si="587"/>
        <v>2022</v>
      </c>
      <c r="U7519" s="1" t="str">
        <f t="shared" si="588"/>
        <v>High</v>
      </c>
      <c r="V7519" s="1" t="str">
        <f t="shared" si="589"/>
        <v>Normal</v>
      </c>
    </row>
    <row r="7520" spans="1:22" x14ac:dyDescent="0.2">
      <c r="A7520" s="1" t="s">
        <v>15553</v>
      </c>
      <c r="B7520" s="2">
        <v>44599</v>
      </c>
      <c r="C7520" s="1" t="s">
        <v>8031</v>
      </c>
      <c r="D7520">
        <v>18</v>
      </c>
      <c r="E7520" s="1" t="s">
        <v>8003</v>
      </c>
      <c r="F7520" s="1" t="s">
        <v>8022</v>
      </c>
      <c r="G7520" s="1" t="s">
        <v>8060</v>
      </c>
      <c r="H7520">
        <v>2</v>
      </c>
      <c r="I7520">
        <v>9</v>
      </c>
      <c r="J7520" s="1" t="s">
        <v>8041</v>
      </c>
      <c r="K7520">
        <v>4</v>
      </c>
      <c r="L7520">
        <v>2</v>
      </c>
      <c r="M7520">
        <v>0</v>
      </c>
      <c r="N7520" s="1" t="s">
        <v>8038</v>
      </c>
      <c r="O7520" s="1" t="s">
        <v>8008</v>
      </c>
      <c r="P7520">
        <v>0.5</v>
      </c>
      <c r="Q7520">
        <v>0</v>
      </c>
      <c r="R7520" t="str">
        <f t="shared" si="585"/>
        <v>YOUNG ADULT</v>
      </c>
      <c r="S7520" s="1" t="str">
        <f t="shared" si="586"/>
        <v>Feb</v>
      </c>
      <c r="T7520" s="1">
        <f t="shared" si="587"/>
        <v>2022</v>
      </c>
      <c r="U7520" s="1" t="str">
        <f t="shared" si="588"/>
        <v>Medium</v>
      </c>
      <c r="V7520" s="1" t="str">
        <f t="shared" si="589"/>
        <v>Normal</v>
      </c>
    </row>
    <row r="7521" spans="1:22" x14ac:dyDescent="0.2">
      <c r="A7521" s="1" t="s">
        <v>15554</v>
      </c>
      <c r="B7521" s="2">
        <v>45231</v>
      </c>
      <c r="C7521" s="1" t="s">
        <v>8010</v>
      </c>
      <c r="D7521">
        <v>69</v>
      </c>
      <c r="E7521" s="1" t="s">
        <v>8013</v>
      </c>
      <c r="F7521" s="1" t="s">
        <v>8022</v>
      </c>
      <c r="G7521" s="1" t="s">
        <v>8029</v>
      </c>
      <c r="H7521">
        <v>6</v>
      </c>
      <c r="I7521">
        <v>5</v>
      </c>
      <c r="J7521" s="1" t="s">
        <v>8027</v>
      </c>
      <c r="K7521">
        <v>9</v>
      </c>
      <c r="L7521">
        <v>4</v>
      </c>
      <c r="M7521">
        <v>2</v>
      </c>
      <c r="N7521" s="1" t="s">
        <v>8007</v>
      </c>
      <c r="O7521" s="1" t="s">
        <v>8017</v>
      </c>
      <c r="P7521">
        <v>0.97</v>
      </c>
      <c r="Q7521">
        <v>0</v>
      </c>
      <c r="R7521" t="str">
        <f t="shared" si="585"/>
        <v>SENIOR</v>
      </c>
      <c r="S7521" s="1" t="str">
        <f t="shared" si="586"/>
        <v>Nov</v>
      </c>
      <c r="T7521" s="1">
        <f t="shared" si="587"/>
        <v>2023</v>
      </c>
      <c r="U7521" s="1" t="str">
        <f t="shared" si="588"/>
        <v>High</v>
      </c>
      <c r="V7521" s="1" t="str">
        <f t="shared" si="589"/>
        <v>Normal</v>
      </c>
    </row>
    <row r="7522" spans="1:22" x14ac:dyDescent="0.2">
      <c r="A7522" s="1" t="s">
        <v>15555</v>
      </c>
      <c r="B7522" s="2">
        <v>44572</v>
      </c>
      <c r="C7522" s="1" t="s">
        <v>8031</v>
      </c>
      <c r="D7522">
        <v>74</v>
      </c>
      <c r="E7522" s="1" t="s">
        <v>8013</v>
      </c>
      <c r="F7522" s="1" t="s">
        <v>8004</v>
      </c>
      <c r="G7522" s="1" t="s">
        <v>8067</v>
      </c>
      <c r="H7522">
        <v>5</v>
      </c>
      <c r="I7522">
        <v>7</v>
      </c>
      <c r="J7522" s="1" t="s">
        <v>8027</v>
      </c>
      <c r="K7522">
        <v>8</v>
      </c>
      <c r="L7522">
        <v>6</v>
      </c>
      <c r="M7522">
        <v>2</v>
      </c>
      <c r="N7522" s="1" t="s">
        <v>8007</v>
      </c>
      <c r="O7522" s="1" t="s">
        <v>8008</v>
      </c>
      <c r="P7522">
        <v>0.97</v>
      </c>
      <c r="Q7522">
        <v>1</v>
      </c>
      <c r="R7522" t="str">
        <f t="shared" si="585"/>
        <v>SENIOR</v>
      </c>
      <c r="S7522" s="1" t="str">
        <f t="shared" si="586"/>
        <v>Jan</v>
      </c>
      <c r="T7522" s="1">
        <f t="shared" si="587"/>
        <v>2022</v>
      </c>
      <c r="U7522" s="1" t="str">
        <f t="shared" si="588"/>
        <v>High</v>
      </c>
      <c r="V7522" s="1" t="str">
        <f t="shared" si="589"/>
        <v>Normal</v>
      </c>
    </row>
    <row r="7523" spans="1:22" x14ac:dyDescent="0.2">
      <c r="A7523" s="1" t="s">
        <v>15556</v>
      </c>
      <c r="B7523" s="2">
        <v>44857</v>
      </c>
      <c r="C7523" s="1" t="s">
        <v>8010</v>
      </c>
      <c r="D7523">
        <v>31</v>
      </c>
      <c r="E7523" s="1" t="s">
        <v>8003</v>
      </c>
      <c r="F7523" s="1" t="s">
        <v>8022</v>
      </c>
      <c r="G7523" s="1" t="s">
        <v>8029</v>
      </c>
      <c r="H7523">
        <v>3</v>
      </c>
      <c r="I7523">
        <v>7</v>
      </c>
      <c r="J7523" s="1" t="s">
        <v>8027</v>
      </c>
      <c r="K7523">
        <v>6</v>
      </c>
      <c r="L7523">
        <v>2</v>
      </c>
      <c r="M7523">
        <v>1</v>
      </c>
      <c r="N7523" s="1" t="s">
        <v>8011</v>
      </c>
      <c r="O7523" s="1" t="s">
        <v>8008</v>
      </c>
      <c r="P7523">
        <v>0.37</v>
      </c>
      <c r="Q7523">
        <v>1</v>
      </c>
      <c r="R7523" t="str">
        <f t="shared" si="585"/>
        <v>YOUNG ADULT</v>
      </c>
      <c r="S7523" s="1" t="str">
        <f t="shared" si="586"/>
        <v>Oct</v>
      </c>
      <c r="T7523" s="1">
        <f t="shared" si="587"/>
        <v>2022</v>
      </c>
      <c r="U7523" s="1" t="str">
        <f t="shared" si="588"/>
        <v>Medium</v>
      </c>
      <c r="V7523" s="1" t="str">
        <f t="shared" si="589"/>
        <v>Normal</v>
      </c>
    </row>
    <row r="7524" spans="1:22" x14ac:dyDescent="0.2">
      <c r="A7524" s="1" t="s">
        <v>15557</v>
      </c>
      <c r="B7524" s="2">
        <v>45018</v>
      </c>
      <c r="C7524" s="1" t="s">
        <v>8002</v>
      </c>
      <c r="D7524">
        <v>61</v>
      </c>
      <c r="E7524" s="1" t="s">
        <v>8013</v>
      </c>
      <c r="F7524" s="1" t="s">
        <v>8014</v>
      </c>
      <c r="G7524" s="1" t="s">
        <v>8020</v>
      </c>
      <c r="H7524">
        <v>6</v>
      </c>
      <c r="I7524">
        <v>9</v>
      </c>
      <c r="J7524" s="1" t="s">
        <v>8027</v>
      </c>
      <c r="K7524">
        <v>11</v>
      </c>
      <c r="L7524">
        <v>4</v>
      </c>
      <c r="M7524">
        <v>2</v>
      </c>
      <c r="N7524" s="1" t="s">
        <v>8038</v>
      </c>
      <c r="O7524" s="1" t="s">
        <v>8017</v>
      </c>
      <c r="P7524">
        <v>0.97</v>
      </c>
      <c r="Q7524">
        <v>1</v>
      </c>
      <c r="R7524" t="str">
        <f t="shared" si="585"/>
        <v>ADULT</v>
      </c>
      <c r="S7524" s="1" t="str">
        <f t="shared" si="586"/>
        <v>Apr</v>
      </c>
      <c r="T7524" s="1">
        <f t="shared" si="587"/>
        <v>2023</v>
      </c>
      <c r="U7524" s="1" t="str">
        <f t="shared" si="588"/>
        <v>High</v>
      </c>
      <c r="V7524" s="1" t="str">
        <f t="shared" si="589"/>
        <v>Normal</v>
      </c>
    </row>
    <row r="7525" spans="1:22" x14ac:dyDescent="0.2">
      <c r="A7525" s="1" t="s">
        <v>15558</v>
      </c>
      <c r="B7525" s="2">
        <v>45189</v>
      </c>
      <c r="C7525" s="1" t="s">
        <v>8010</v>
      </c>
      <c r="D7525">
        <v>65</v>
      </c>
      <c r="E7525" s="1" t="s">
        <v>8013</v>
      </c>
      <c r="F7525" s="1" t="s">
        <v>8004</v>
      </c>
      <c r="G7525" s="1" t="s">
        <v>8015</v>
      </c>
      <c r="H7525">
        <v>4</v>
      </c>
      <c r="I7525">
        <v>6</v>
      </c>
      <c r="J7525" s="1" t="s">
        <v>8027</v>
      </c>
      <c r="K7525">
        <v>6</v>
      </c>
      <c r="L7525">
        <v>5</v>
      </c>
      <c r="M7525">
        <v>1</v>
      </c>
      <c r="N7525" s="1" t="s">
        <v>8011</v>
      </c>
      <c r="O7525" s="1" t="s">
        <v>8008</v>
      </c>
      <c r="P7525">
        <v>0.64</v>
      </c>
      <c r="Q7525">
        <v>1</v>
      </c>
      <c r="R7525" t="str">
        <f t="shared" si="585"/>
        <v>SENIOR</v>
      </c>
      <c r="S7525" s="1" t="str">
        <f t="shared" si="586"/>
        <v>Sep</v>
      </c>
      <c r="T7525" s="1">
        <f t="shared" si="587"/>
        <v>2023</v>
      </c>
      <c r="U7525" s="1" t="str">
        <f t="shared" si="588"/>
        <v>Medium</v>
      </c>
      <c r="V7525" s="1" t="str">
        <f t="shared" si="589"/>
        <v>Normal</v>
      </c>
    </row>
    <row r="7526" spans="1:22" x14ac:dyDescent="0.2">
      <c r="A7526" s="1" t="s">
        <v>15559</v>
      </c>
      <c r="B7526" s="2">
        <v>44676</v>
      </c>
      <c r="C7526" s="1" t="s">
        <v>8002</v>
      </c>
      <c r="D7526">
        <v>56</v>
      </c>
      <c r="E7526" s="1" t="s">
        <v>8013</v>
      </c>
      <c r="F7526" s="1" t="s">
        <v>8037</v>
      </c>
      <c r="G7526" s="1" t="s">
        <v>8015</v>
      </c>
      <c r="H7526">
        <v>4</v>
      </c>
      <c r="I7526">
        <v>7</v>
      </c>
      <c r="J7526" s="1" t="s">
        <v>8027</v>
      </c>
      <c r="K7526">
        <v>6</v>
      </c>
      <c r="L7526">
        <v>7</v>
      </c>
      <c r="M7526">
        <v>2</v>
      </c>
      <c r="N7526" s="1" t="s">
        <v>8011</v>
      </c>
      <c r="O7526" s="1" t="s">
        <v>8008</v>
      </c>
      <c r="P7526">
        <v>0.81</v>
      </c>
      <c r="Q7526">
        <v>1</v>
      </c>
      <c r="R7526" t="str">
        <f t="shared" si="585"/>
        <v>ADULT</v>
      </c>
      <c r="S7526" s="1" t="str">
        <f t="shared" si="586"/>
        <v>Apr</v>
      </c>
      <c r="T7526" s="1">
        <f t="shared" si="587"/>
        <v>2022</v>
      </c>
      <c r="U7526" s="1" t="str">
        <f t="shared" si="588"/>
        <v>High</v>
      </c>
      <c r="V7526" s="1" t="str">
        <f t="shared" si="589"/>
        <v>Normal</v>
      </c>
    </row>
    <row r="7527" spans="1:22" x14ac:dyDescent="0.2">
      <c r="A7527" s="1" t="s">
        <v>15560</v>
      </c>
      <c r="B7527" s="2">
        <v>44591</v>
      </c>
      <c r="C7527" s="1" t="s">
        <v>8031</v>
      </c>
      <c r="D7527">
        <v>44</v>
      </c>
      <c r="E7527" s="1" t="s">
        <v>8003</v>
      </c>
      <c r="F7527" s="1" t="s">
        <v>8014</v>
      </c>
      <c r="G7527" s="1" t="s">
        <v>8035</v>
      </c>
      <c r="H7527">
        <v>3</v>
      </c>
      <c r="I7527">
        <v>11</v>
      </c>
      <c r="J7527" s="1" t="s">
        <v>8006</v>
      </c>
      <c r="K7527">
        <v>8</v>
      </c>
      <c r="L7527">
        <v>2</v>
      </c>
      <c r="M7527">
        <v>1</v>
      </c>
      <c r="N7527" s="1" t="s">
        <v>8011</v>
      </c>
      <c r="O7527" s="1" t="s">
        <v>8008</v>
      </c>
      <c r="P7527">
        <v>0.73</v>
      </c>
      <c r="Q7527">
        <v>0</v>
      </c>
      <c r="R7527" t="str">
        <f t="shared" si="585"/>
        <v>ADULT</v>
      </c>
      <c r="S7527" s="1" t="str">
        <f t="shared" si="586"/>
        <v>Jan</v>
      </c>
      <c r="T7527" s="1">
        <f t="shared" si="587"/>
        <v>2022</v>
      </c>
      <c r="U7527" s="1" t="str">
        <f t="shared" si="588"/>
        <v>High</v>
      </c>
      <c r="V7527" s="1" t="str">
        <f t="shared" si="589"/>
        <v>Normal</v>
      </c>
    </row>
    <row r="7528" spans="1:22" x14ac:dyDescent="0.2">
      <c r="A7528" s="1" t="s">
        <v>15561</v>
      </c>
      <c r="B7528" s="2">
        <v>44667</v>
      </c>
      <c r="C7528" s="1" t="s">
        <v>8002</v>
      </c>
      <c r="D7528">
        <v>75</v>
      </c>
      <c r="E7528" s="1" t="s">
        <v>8013</v>
      </c>
      <c r="F7528" s="1" t="s">
        <v>8022</v>
      </c>
      <c r="G7528" s="1" t="s">
        <v>8005</v>
      </c>
      <c r="H7528">
        <v>5</v>
      </c>
      <c r="I7528">
        <v>6</v>
      </c>
      <c r="J7528" s="1" t="s">
        <v>8041</v>
      </c>
      <c r="K7528">
        <v>10</v>
      </c>
      <c r="L7528">
        <v>5</v>
      </c>
      <c r="M7528">
        <v>2</v>
      </c>
      <c r="N7528" s="1" t="s">
        <v>8007</v>
      </c>
      <c r="O7528" s="1" t="s">
        <v>8008</v>
      </c>
      <c r="P7528">
        <v>0.97</v>
      </c>
      <c r="Q7528">
        <v>1</v>
      </c>
      <c r="R7528" t="str">
        <f t="shared" si="585"/>
        <v>SENIOR</v>
      </c>
      <c r="S7528" s="1" t="str">
        <f t="shared" si="586"/>
        <v>Apr</v>
      </c>
      <c r="T7528" s="1">
        <f t="shared" si="587"/>
        <v>2022</v>
      </c>
      <c r="U7528" s="1" t="str">
        <f t="shared" si="588"/>
        <v>High</v>
      </c>
      <c r="V7528" s="1" t="str">
        <f t="shared" si="589"/>
        <v>Normal</v>
      </c>
    </row>
    <row r="7529" spans="1:22" x14ac:dyDescent="0.2">
      <c r="A7529" s="1" t="s">
        <v>15562</v>
      </c>
      <c r="B7529" s="2">
        <v>44551</v>
      </c>
      <c r="C7529" s="1" t="s">
        <v>8031</v>
      </c>
      <c r="D7529">
        <v>51</v>
      </c>
      <c r="E7529" s="1" t="s">
        <v>8013</v>
      </c>
      <c r="F7529" s="1" t="s">
        <v>8032</v>
      </c>
      <c r="G7529" s="1" t="s">
        <v>8005</v>
      </c>
      <c r="H7529">
        <v>3</v>
      </c>
      <c r="I7529">
        <v>6</v>
      </c>
      <c r="J7529" s="1" t="s">
        <v>8016</v>
      </c>
      <c r="K7529">
        <v>6</v>
      </c>
      <c r="L7529">
        <v>2</v>
      </c>
      <c r="M7529">
        <v>2</v>
      </c>
      <c r="N7529" s="1" t="s">
        <v>8038</v>
      </c>
      <c r="O7529" s="1" t="s">
        <v>8008</v>
      </c>
      <c r="P7529">
        <v>0.72</v>
      </c>
      <c r="Q7529">
        <v>1</v>
      </c>
      <c r="R7529" t="str">
        <f t="shared" si="585"/>
        <v>ADULT</v>
      </c>
      <c r="S7529" s="1" t="str">
        <f t="shared" si="586"/>
        <v>Dec</v>
      </c>
      <c r="T7529" s="1">
        <f t="shared" si="587"/>
        <v>2021</v>
      </c>
      <c r="U7529" s="1" t="str">
        <f t="shared" si="588"/>
        <v>High</v>
      </c>
      <c r="V7529" s="1" t="str">
        <f t="shared" si="589"/>
        <v>Normal</v>
      </c>
    </row>
    <row r="7530" spans="1:22" x14ac:dyDescent="0.2">
      <c r="A7530" s="1" t="s">
        <v>15563</v>
      </c>
      <c r="B7530" s="2">
        <v>44913</v>
      </c>
      <c r="C7530" s="1" t="s">
        <v>8031</v>
      </c>
      <c r="D7530">
        <v>32</v>
      </c>
      <c r="E7530" s="1" t="s">
        <v>8013</v>
      </c>
      <c r="F7530" s="1" t="s">
        <v>8032</v>
      </c>
      <c r="G7530" s="1" t="s">
        <v>8060</v>
      </c>
      <c r="H7530">
        <v>3</v>
      </c>
      <c r="I7530">
        <v>9</v>
      </c>
      <c r="J7530" s="1" t="s">
        <v>8016</v>
      </c>
      <c r="K7530">
        <v>4</v>
      </c>
      <c r="L7530">
        <v>2</v>
      </c>
      <c r="M7530">
        <v>1</v>
      </c>
      <c r="N7530" s="1" t="s">
        <v>8038</v>
      </c>
      <c r="O7530" s="1" t="s">
        <v>8008</v>
      </c>
      <c r="P7530">
        <v>0.71</v>
      </c>
      <c r="Q7530">
        <v>1</v>
      </c>
      <c r="R7530" t="str">
        <f t="shared" si="585"/>
        <v>YOUNG ADULT</v>
      </c>
      <c r="S7530" s="1" t="str">
        <f t="shared" si="586"/>
        <v>Dec</v>
      </c>
      <c r="T7530" s="1">
        <f t="shared" si="587"/>
        <v>2022</v>
      </c>
      <c r="U7530" s="1" t="str">
        <f t="shared" si="588"/>
        <v>High</v>
      </c>
      <c r="V7530" s="1" t="str">
        <f t="shared" si="589"/>
        <v>Normal</v>
      </c>
    </row>
    <row r="7531" spans="1:22" x14ac:dyDescent="0.2">
      <c r="A7531" s="1" t="s">
        <v>15564</v>
      </c>
      <c r="B7531" s="2">
        <v>45218</v>
      </c>
      <c r="C7531" s="1" t="s">
        <v>8010</v>
      </c>
      <c r="D7531">
        <v>23</v>
      </c>
      <c r="E7531" s="1" t="s">
        <v>8013</v>
      </c>
      <c r="F7531" s="1" t="s">
        <v>8032</v>
      </c>
      <c r="G7531" s="1" t="s">
        <v>8020</v>
      </c>
      <c r="H7531">
        <v>3</v>
      </c>
      <c r="I7531">
        <v>9</v>
      </c>
      <c r="J7531" s="1" t="s">
        <v>8016</v>
      </c>
      <c r="K7531">
        <v>6</v>
      </c>
      <c r="L7531">
        <v>2</v>
      </c>
      <c r="M7531">
        <v>1</v>
      </c>
      <c r="N7531" s="1" t="s">
        <v>8011</v>
      </c>
      <c r="O7531" s="1" t="s">
        <v>8008</v>
      </c>
      <c r="P7531">
        <v>0.63</v>
      </c>
      <c r="Q7531">
        <v>1</v>
      </c>
      <c r="R7531" t="str">
        <f t="shared" si="585"/>
        <v>YOUNG ADULT</v>
      </c>
      <c r="S7531" s="1" t="str">
        <f t="shared" si="586"/>
        <v>Oct</v>
      </c>
      <c r="T7531" s="1">
        <f t="shared" si="587"/>
        <v>2023</v>
      </c>
      <c r="U7531" s="1" t="str">
        <f t="shared" si="588"/>
        <v>Medium</v>
      </c>
      <c r="V7531" s="1" t="str">
        <f t="shared" si="589"/>
        <v>Normal</v>
      </c>
    </row>
    <row r="7532" spans="1:22" x14ac:dyDescent="0.2">
      <c r="A7532" s="1" t="s">
        <v>15565</v>
      </c>
      <c r="B7532" s="2">
        <v>44335</v>
      </c>
      <c r="C7532" s="1" t="s">
        <v>8002</v>
      </c>
      <c r="D7532">
        <v>79</v>
      </c>
      <c r="E7532" s="1" t="s">
        <v>8003</v>
      </c>
      <c r="F7532" s="1" t="s">
        <v>8032</v>
      </c>
      <c r="G7532" s="1" t="s">
        <v>8044</v>
      </c>
      <c r="H7532">
        <v>5</v>
      </c>
      <c r="I7532">
        <v>10</v>
      </c>
      <c r="J7532" s="1" t="s">
        <v>8027</v>
      </c>
      <c r="K7532">
        <v>8</v>
      </c>
      <c r="L7532">
        <v>5</v>
      </c>
      <c r="M7532">
        <v>2</v>
      </c>
      <c r="N7532" s="1" t="s">
        <v>8007</v>
      </c>
      <c r="O7532" s="1" t="s">
        <v>8008</v>
      </c>
      <c r="P7532">
        <v>0.97</v>
      </c>
      <c r="Q7532">
        <v>1</v>
      </c>
      <c r="R7532" t="str">
        <f t="shared" si="585"/>
        <v>SENIOR</v>
      </c>
      <c r="S7532" s="1" t="str">
        <f t="shared" si="586"/>
        <v>May</v>
      </c>
      <c r="T7532" s="1">
        <f t="shared" si="587"/>
        <v>2021</v>
      </c>
      <c r="U7532" s="1" t="str">
        <f t="shared" si="588"/>
        <v>High</v>
      </c>
      <c r="V7532" s="1" t="str">
        <f t="shared" si="589"/>
        <v>Normal</v>
      </c>
    </row>
    <row r="7533" spans="1:22" x14ac:dyDescent="0.2">
      <c r="A7533" s="1" t="s">
        <v>15566</v>
      </c>
      <c r="B7533" s="2">
        <v>44811</v>
      </c>
      <c r="C7533" s="1" t="s">
        <v>8010</v>
      </c>
      <c r="D7533">
        <v>68</v>
      </c>
      <c r="E7533" s="1" t="s">
        <v>8013</v>
      </c>
      <c r="F7533" s="1" t="s">
        <v>8022</v>
      </c>
      <c r="G7533" s="1" t="s">
        <v>8044</v>
      </c>
      <c r="H7533">
        <v>5</v>
      </c>
      <c r="I7533">
        <v>7</v>
      </c>
      <c r="J7533" s="1" t="s">
        <v>8016</v>
      </c>
      <c r="K7533">
        <v>8</v>
      </c>
      <c r="L7533">
        <v>5</v>
      </c>
      <c r="M7533">
        <v>1</v>
      </c>
      <c r="N7533" s="1" t="s">
        <v>8007</v>
      </c>
      <c r="O7533" s="1" t="s">
        <v>8008</v>
      </c>
      <c r="P7533">
        <v>0.97</v>
      </c>
      <c r="Q7533">
        <v>1</v>
      </c>
      <c r="R7533" t="str">
        <f t="shared" si="585"/>
        <v>SENIOR</v>
      </c>
      <c r="S7533" s="1" t="str">
        <f t="shared" si="586"/>
        <v>Sep</v>
      </c>
      <c r="T7533" s="1">
        <f t="shared" si="587"/>
        <v>2022</v>
      </c>
      <c r="U7533" s="1" t="str">
        <f t="shared" si="588"/>
        <v>High</v>
      </c>
      <c r="V7533" s="1" t="str">
        <f t="shared" si="589"/>
        <v>Normal</v>
      </c>
    </row>
    <row r="7534" spans="1:22" x14ac:dyDescent="0.2">
      <c r="A7534" s="1" t="s">
        <v>15567</v>
      </c>
      <c r="B7534" s="2">
        <v>45179</v>
      </c>
      <c r="C7534" s="1" t="s">
        <v>8010</v>
      </c>
      <c r="D7534">
        <v>59</v>
      </c>
      <c r="E7534" s="1" t="s">
        <v>8013</v>
      </c>
      <c r="F7534" s="1" t="s">
        <v>8014</v>
      </c>
      <c r="G7534" s="1" t="s">
        <v>8060</v>
      </c>
      <c r="H7534">
        <v>4</v>
      </c>
      <c r="I7534">
        <v>9</v>
      </c>
      <c r="J7534" s="1" t="s">
        <v>8006</v>
      </c>
      <c r="K7534">
        <v>7</v>
      </c>
      <c r="L7534">
        <v>3</v>
      </c>
      <c r="M7534">
        <v>1</v>
      </c>
      <c r="N7534" s="1" t="s">
        <v>8011</v>
      </c>
      <c r="O7534" s="1" t="s">
        <v>8008</v>
      </c>
      <c r="P7534">
        <v>0.75</v>
      </c>
      <c r="Q7534">
        <v>1</v>
      </c>
      <c r="R7534" t="str">
        <f t="shared" si="585"/>
        <v>ADULT</v>
      </c>
      <c r="S7534" s="1" t="str">
        <f t="shared" si="586"/>
        <v>Sep</v>
      </c>
      <c r="T7534" s="1">
        <f t="shared" si="587"/>
        <v>2023</v>
      </c>
      <c r="U7534" s="1" t="str">
        <f t="shared" si="588"/>
        <v>High</v>
      </c>
      <c r="V7534" s="1" t="str">
        <f t="shared" si="589"/>
        <v>Normal</v>
      </c>
    </row>
    <row r="7535" spans="1:22" x14ac:dyDescent="0.2">
      <c r="A7535" s="1" t="s">
        <v>15568</v>
      </c>
      <c r="B7535" s="2">
        <v>44306</v>
      </c>
      <c r="C7535" s="1" t="s">
        <v>8002</v>
      </c>
      <c r="D7535">
        <v>50</v>
      </c>
      <c r="E7535" s="1" t="s">
        <v>8003</v>
      </c>
      <c r="F7535" s="1" t="s">
        <v>8032</v>
      </c>
      <c r="G7535" s="1" t="s">
        <v>8020</v>
      </c>
      <c r="H7535">
        <v>5</v>
      </c>
      <c r="I7535">
        <v>11</v>
      </c>
      <c r="J7535" s="1" t="s">
        <v>8006</v>
      </c>
      <c r="K7535">
        <v>8</v>
      </c>
      <c r="L7535">
        <v>4</v>
      </c>
      <c r="M7535">
        <v>1</v>
      </c>
      <c r="N7535" s="1" t="s">
        <v>8023</v>
      </c>
      <c r="O7535" s="1" t="s">
        <v>8008</v>
      </c>
      <c r="P7535">
        <v>0.97</v>
      </c>
      <c r="Q7535">
        <v>1</v>
      </c>
      <c r="R7535" t="str">
        <f t="shared" si="585"/>
        <v>ADULT</v>
      </c>
      <c r="S7535" s="1" t="str">
        <f t="shared" si="586"/>
        <v>Apr</v>
      </c>
      <c r="T7535" s="1">
        <f t="shared" si="587"/>
        <v>2021</v>
      </c>
      <c r="U7535" s="1" t="str">
        <f t="shared" si="588"/>
        <v>High</v>
      </c>
      <c r="V7535" s="1" t="str">
        <f t="shared" si="589"/>
        <v>Normal</v>
      </c>
    </row>
    <row r="7536" spans="1:22" x14ac:dyDescent="0.2">
      <c r="A7536" s="1" t="s">
        <v>15569</v>
      </c>
      <c r="B7536" s="2">
        <v>44737</v>
      </c>
      <c r="C7536" s="1" t="s">
        <v>8019</v>
      </c>
      <c r="D7536">
        <v>49</v>
      </c>
      <c r="E7536" s="1" t="s">
        <v>8013</v>
      </c>
      <c r="F7536" s="1" t="s">
        <v>8014</v>
      </c>
      <c r="G7536" s="1" t="s">
        <v>8015</v>
      </c>
      <c r="H7536">
        <v>4</v>
      </c>
      <c r="I7536">
        <v>5</v>
      </c>
      <c r="J7536" s="1" t="s">
        <v>8006</v>
      </c>
      <c r="K7536">
        <v>7</v>
      </c>
      <c r="L7536">
        <v>2</v>
      </c>
      <c r="M7536">
        <v>1</v>
      </c>
      <c r="N7536" s="1" t="s">
        <v>8038</v>
      </c>
      <c r="O7536" s="1" t="s">
        <v>8008</v>
      </c>
      <c r="P7536">
        <v>0.48</v>
      </c>
      <c r="Q7536">
        <v>1</v>
      </c>
      <c r="R7536" t="str">
        <f t="shared" si="585"/>
        <v>ADULT</v>
      </c>
      <c r="S7536" s="1" t="str">
        <f t="shared" si="586"/>
        <v>Jun</v>
      </c>
      <c r="T7536" s="1">
        <f t="shared" si="587"/>
        <v>2022</v>
      </c>
      <c r="U7536" s="1" t="str">
        <f t="shared" si="588"/>
        <v>Medium</v>
      </c>
      <c r="V7536" s="1" t="str">
        <f t="shared" si="589"/>
        <v>Normal</v>
      </c>
    </row>
    <row r="7537" spans="1:22" x14ac:dyDescent="0.2">
      <c r="A7537" s="1" t="s">
        <v>15570</v>
      </c>
      <c r="B7537" s="2">
        <v>45144</v>
      </c>
      <c r="C7537" s="1" t="s">
        <v>8019</v>
      </c>
      <c r="D7537">
        <v>39</v>
      </c>
      <c r="E7537" s="1" t="s">
        <v>8013</v>
      </c>
      <c r="F7537" s="1" t="s">
        <v>8014</v>
      </c>
      <c r="G7537" s="1" t="s">
        <v>8005</v>
      </c>
      <c r="H7537">
        <v>3</v>
      </c>
      <c r="I7537">
        <v>5</v>
      </c>
      <c r="J7537" s="1" t="s">
        <v>8027</v>
      </c>
      <c r="K7537">
        <v>6</v>
      </c>
      <c r="L7537">
        <v>2</v>
      </c>
      <c r="M7537">
        <v>1</v>
      </c>
      <c r="N7537" s="1" t="s">
        <v>8038</v>
      </c>
      <c r="O7537" s="1" t="s">
        <v>8008</v>
      </c>
      <c r="P7537">
        <v>0.41</v>
      </c>
      <c r="Q7537">
        <v>0</v>
      </c>
      <c r="R7537" t="str">
        <f t="shared" si="585"/>
        <v>YOUNG ADULT</v>
      </c>
      <c r="S7537" s="1" t="str">
        <f t="shared" si="586"/>
        <v>Aug</v>
      </c>
      <c r="T7537" s="1">
        <f t="shared" si="587"/>
        <v>2023</v>
      </c>
      <c r="U7537" s="1" t="str">
        <f t="shared" si="588"/>
        <v>Medium</v>
      </c>
      <c r="V7537" s="1" t="str">
        <f t="shared" si="589"/>
        <v>Normal</v>
      </c>
    </row>
    <row r="7538" spans="1:22" x14ac:dyDescent="0.2">
      <c r="A7538" s="1" t="s">
        <v>15571</v>
      </c>
      <c r="B7538" s="2">
        <v>45182</v>
      </c>
      <c r="C7538" s="1" t="s">
        <v>8010</v>
      </c>
      <c r="D7538">
        <v>50</v>
      </c>
      <c r="E7538" s="1" t="s">
        <v>8013</v>
      </c>
      <c r="F7538" s="1" t="s">
        <v>8004</v>
      </c>
      <c r="G7538" s="1" t="s">
        <v>8029</v>
      </c>
      <c r="H7538">
        <v>3</v>
      </c>
      <c r="I7538">
        <v>6</v>
      </c>
      <c r="J7538" s="1" t="s">
        <v>8027</v>
      </c>
      <c r="K7538">
        <v>4</v>
      </c>
      <c r="L7538">
        <v>2</v>
      </c>
      <c r="M7538">
        <v>3</v>
      </c>
      <c r="N7538" s="1" t="s">
        <v>8011</v>
      </c>
      <c r="O7538" s="1" t="s">
        <v>8008</v>
      </c>
      <c r="P7538">
        <v>0.76</v>
      </c>
      <c r="Q7538">
        <v>1</v>
      </c>
      <c r="R7538" t="str">
        <f t="shared" si="585"/>
        <v>ADULT</v>
      </c>
      <c r="S7538" s="1" t="str">
        <f t="shared" si="586"/>
        <v>Sep</v>
      </c>
      <c r="T7538" s="1">
        <f t="shared" si="587"/>
        <v>2023</v>
      </c>
      <c r="U7538" s="1" t="str">
        <f t="shared" si="588"/>
        <v>High</v>
      </c>
      <c r="V7538" s="1" t="str">
        <f t="shared" si="589"/>
        <v>Frequent</v>
      </c>
    </row>
    <row r="7539" spans="1:22" x14ac:dyDescent="0.2">
      <c r="A7539" s="1" t="s">
        <v>15572</v>
      </c>
      <c r="B7539" s="2">
        <v>44760</v>
      </c>
      <c r="C7539" s="1" t="s">
        <v>8019</v>
      </c>
      <c r="D7539">
        <v>21</v>
      </c>
      <c r="E7539" s="1" t="s">
        <v>8003</v>
      </c>
      <c r="F7539" s="1" t="s">
        <v>8022</v>
      </c>
      <c r="G7539" s="1" t="s">
        <v>8026</v>
      </c>
      <c r="H7539">
        <v>2</v>
      </c>
      <c r="I7539">
        <v>7</v>
      </c>
      <c r="J7539" s="1" t="s">
        <v>8027</v>
      </c>
      <c r="K7539">
        <v>3</v>
      </c>
      <c r="L7539">
        <v>2</v>
      </c>
      <c r="M7539">
        <v>0</v>
      </c>
      <c r="N7539" s="1" t="s">
        <v>8038</v>
      </c>
      <c r="O7539" s="1" t="s">
        <v>8008</v>
      </c>
      <c r="P7539">
        <v>0.22</v>
      </c>
      <c r="Q7539">
        <v>0</v>
      </c>
      <c r="R7539" t="str">
        <f t="shared" si="585"/>
        <v>YOUNG ADULT</v>
      </c>
      <c r="S7539" s="1" t="str">
        <f t="shared" si="586"/>
        <v>Jul</v>
      </c>
      <c r="T7539" s="1">
        <f t="shared" si="587"/>
        <v>2022</v>
      </c>
      <c r="U7539" s="1" t="str">
        <f t="shared" si="588"/>
        <v>Low</v>
      </c>
      <c r="V7539" s="1" t="str">
        <f t="shared" si="589"/>
        <v>Normal</v>
      </c>
    </row>
    <row r="7540" spans="1:22" x14ac:dyDescent="0.2">
      <c r="A7540" s="1" t="s">
        <v>15573</v>
      </c>
      <c r="B7540" s="2">
        <v>44224</v>
      </c>
      <c r="C7540" s="1" t="s">
        <v>8031</v>
      </c>
      <c r="D7540">
        <v>45</v>
      </c>
      <c r="E7540" s="1" t="s">
        <v>8013</v>
      </c>
      <c r="F7540" s="1" t="s">
        <v>8014</v>
      </c>
      <c r="G7540" s="1" t="s">
        <v>8048</v>
      </c>
      <c r="H7540">
        <v>3</v>
      </c>
      <c r="I7540">
        <v>9</v>
      </c>
      <c r="J7540" s="1" t="s">
        <v>8027</v>
      </c>
      <c r="K7540">
        <v>6</v>
      </c>
      <c r="L7540">
        <v>2</v>
      </c>
      <c r="M7540">
        <v>1</v>
      </c>
      <c r="N7540" s="1" t="s">
        <v>8011</v>
      </c>
      <c r="O7540" s="1" t="s">
        <v>8008</v>
      </c>
      <c r="P7540">
        <v>0.67</v>
      </c>
      <c r="Q7540">
        <v>0</v>
      </c>
      <c r="R7540" t="str">
        <f t="shared" si="585"/>
        <v>ADULT</v>
      </c>
      <c r="S7540" s="1" t="str">
        <f t="shared" si="586"/>
        <v>Jan</v>
      </c>
      <c r="T7540" s="1">
        <f t="shared" si="587"/>
        <v>2021</v>
      </c>
      <c r="U7540" s="1" t="str">
        <f t="shared" si="588"/>
        <v>Medium</v>
      </c>
      <c r="V7540" s="1" t="str">
        <f t="shared" si="589"/>
        <v>Normal</v>
      </c>
    </row>
    <row r="7541" spans="1:22" x14ac:dyDescent="0.2">
      <c r="A7541" s="1" t="s">
        <v>15574</v>
      </c>
      <c r="B7541" s="2">
        <v>44312</v>
      </c>
      <c r="C7541" s="1" t="s">
        <v>8002</v>
      </c>
      <c r="D7541">
        <v>52</v>
      </c>
      <c r="E7541" s="1" t="s">
        <v>8003</v>
      </c>
      <c r="F7541" s="1" t="s">
        <v>8037</v>
      </c>
      <c r="G7541" s="1" t="s">
        <v>8015</v>
      </c>
      <c r="H7541">
        <v>3</v>
      </c>
      <c r="I7541">
        <v>5</v>
      </c>
      <c r="J7541" s="1" t="s">
        <v>8006</v>
      </c>
      <c r="K7541">
        <v>4</v>
      </c>
      <c r="L7541">
        <v>2</v>
      </c>
      <c r="M7541">
        <v>1</v>
      </c>
      <c r="N7541" s="1" t="s">
        <v>8011</v>
      </c>
      <c r="O7541" s="1" t="s">
        <v>8008</v>
      </c>
      <c r="P7541">
        <v>0.42</v>
      </c>
      <c r="Q7541">
        <v>1</v>
      </c>
      <c r="R7541" t="str">
        <f t="shared" si="585"/>
        <v>ADULT</v>
      </c>
      <c r="S7541" s="1" t="str">
        <f t="shared" si="586"/>
        <v>Apr</v>
      </c>
      <c r="T7541" s="1">
        <f t="shared" si="587"/>
        <v>2021</v>
      </c>
      <c r="U7541" s="1" t="str">
        <f t="shared" si="588"/>
        <v>Medium</v>
      </c>
      <c r="V7541" s="1" t="str">
        <f t="shared" si="589"/>
        <v>Normal</v>
      </c>
    </row>
    <row r="7542" spans="1:22" x14ac:dyDescent="0.2">
      <c r="A7542" s="1" t="s">
        <v>15575</v>
      </c>
      <c r="B7542" s="2">
        <v>44839</v>
      </c>
      <c r="C7542" s="1" t="s">
        <v>8010</v>
      </c>
      <c r="D7542">
        <v>68</v>
      </c>
      <c r="E7542" s="1" t="s">
        <v>8013</v>
      </c>
      <c r="F7542" s="1" t="s">
        <v>8004</v>
      </c>
      <c r="G7542" s="1" t="s">
        <v>8015</v>
      </c>
      <c r="H7542">
        <v>7</v>
      </c>
      <c r="I7542">
        <v>7</v>
      </c>
      <c r="J7542" s="1" t="s">
        <v>8006</v>
      </c>
      <c r="K7542">
        <v>12</v>
      </c>
      <c r="L7542">
        <v>6</v>
      </c>
      <c r="M7542">
        <v>2</v>
      </c>
      <c r="N7542" s="1" t="s">
        <v>8007</v>
      </c>
      <c r="O7542" s="1" t="s">
        <v>8017</v>
      </c>
      <c r="P7542">
        <v>0.97</v>
      </c>
      <c r="Q7542">
        <v>1</v>
      </c>
      <c r="R7542" t="str">
        <f t="shared" si="585"/>
        <v>SENIOR</v>
      </c>
      <c r="S7542" s="1" t="str">
        <f t="shared" si="586"/>
        <v>Oct</v>
      </c>
      <c r="T7542" s="1">
        <f t="shared" si="587"/>
        <v>2022</v>
      </c>
      <c r="U7542" s="1" t="str">
        <f t="shared" si="588"/>
        <v>High</v>
      </c>
      <c r="V7542" s="1" t="str">
        <f t="shared" si="589"/>
        <v>Normal</v>
      </c>
    </row>
    <row r="7543" spans="1:22" x14ac:dyDescent="0.2">
      <c r="A7543" s="1" t="s">
        <v>15576</v>
      </c>
      <c r="B7543" s="2">
        <v>44332</v>
      </c>
      <c r="C7543" s="1" t="s">
        <v>8002</v>
      </c>
      <c r="D7543">
        <v>57</v>
      </c>
      <c r="E7543" s="1" t="s">
        <v>8013</v>
      </c>
      <c r="F7543" s="1" t="s">
        <v>8004</v>
      </c>
      <c r="G7543" s="1" t="s">
        <v>8026</v>
      </c>
      <c r="H7543">
        <v>5</v>
      </c>
      <c r="I7543">
        <v>9</v>
      </c>
      <c r="J7543" s="1" t="s">
        <v>8027</v>
      </c>
      <c r="K7543">
        <v>12</v>
      </c>
      <c r="L7543">
        <v>4</v>
      </c>
      <c r="M7543">
        <v>1</v>
      </c>
      <c r="N7543" s="1" t="s">
        <v>8011</v>
      </c>
      <c r="O7543" s="1" t="s">
        <v>8008</v>
      </c>
      <c r="P7543">
        <v>0.73</v>
      </c>
      <c r="Q7543">
        <v>1</v>
      </c>
      <c r="R7543" t="str">
        <f t="shared" si="585"/>
        <v>ADULT</v>
      </c>
      <c r="S7543" s="1" t="str">
        <f t="shared" si="586"/>
        <v>May</v>
      </c>
      <c r="T7543" s="1">
        <f t="shared" si="587"/>
        <v>2021</v>
      </c>
      <c r="U7543" s="1" t="str">
        <f t="shared" si="588"/>
        <v>High</v>
      </c>
      <c r="V7543" s="1" t="str">
        <f t="shared" si="589"/>
        <v>Normal</v>
      </c>
    </row>
    <row r="7544" spans="1:22" x14ac:dyDescent="0.2">
      <c r="A7544" s="1" t="s">
        <v>15577</v>
      </c>
      <c r="B7544" s="2">
        <v>44360</v>
      </c>
      <c r="C7544" s="1" t="s">
        <v>8019</v>
      </c>
      <c r="D7544">
        <v>71</v>
      </c>
      <c r="E7544" s="1" t="s">
        <v>8013</v>
      </c>
      <c r="F7544" s="1" t="s">
        <v>8022</v>
      </c>
      <c r="G7544" s="1" t="s">
        <v>8005</v>
      </c>
      <c r="H7544">
        <v>5</v>
      </c>
      <c r="I7544">
        <v>7</v>
      </c>
      <c r="J7544" s="1" t="s">
        <v>8016</v>
      </c>
      <c r="K7544">
        <v>8</v>
      </c>
      <c r="L7544">
        <v>4</v>
      </c>
      <c r="M7544">
        <v>2</v>
      </c>
      <c r="N7544" s="1" t="s">
        <v>8007</v>
      </c>
      <c r="O7544" s="1" t="s">
        <v>8008</v>
      </c>
      <c r="P7544">
        <v>0.97</v>
      </c>
      <c r="Q7544">
        <v>1</v>
      </c>
      <c r="R7544" t="str">
        <f t="shared" si="585"/>
        <v>SENIOR</v>
      </c>
      <c r="S7544" s="1" t="str">
        <f t="shared" si="586"/>
        <v>Jun</v>
      </c>
      <c r="T7544" s="1">
        <f t="shared" si="587"/>
        <v>2021</v>
      </c>
      <c r="U7544" s="1" t="str">
        <f t="shared" si="588"/>
        <v>High</v>
      </c>
      <c r="V7544" s="1" t="str">
        <f t="shared" si="589"/>
        <v>Normal</v>
      </c>
    </row>
    <row r="7545" spans="1:22" x14ac:dyDescent="0.2">
      <c r="A7545" s="1" t="s">
        <v>15578</v>
      </c>
      <c r="B7545" s="2">
        <v>45042</v>
      </c>
      <c r="C7545" s="1" t="s">
        <v>8002</v>
      </c>
      <c r="D7545">
        <v>80</v>
      </c>
      <c r="E7545" s="1" t="s">
        <v>8003</v>
      </c>
      <c r="F7545" s="1" t="s">
        <v>8004</v>
      </c>
      <c r="G7545" s="1" t="s">
        <v>8005</v>
      </c>
      <c r="H7545">
        <v>5</v>
      </c>
      <c r="I7545">
        <v>8</v>
      </c>
      <c r="J7545" s="1" t="s">
        <v>8016</v>
      </c>
      <c r="K7545">
        <v>8</v>
      </c>
      <c r="L7545">
        <v>5</v>
      </c>
      <c r="M7545">
        <v>3</v>
      </c>
      <c r="N7545" s="1" t="s">
        <v>8007</v>
      </c>
      <c r="O7545" s="1" t="s">
        <v>8008</v>
      </c>
      <c r="P7545">
        <v>0.97</v>
      </c>
      <c r="Q7545">
        <v>1</v>
      </c>
      <c r="R7545" t="str">
        <f t="shared" si="585"/>
        <v>SENIOR</v>
      </c>
      <c r="S7545" s="1" t="str">
        <f t="shared" si="586"/>
        <v>Apr</v>
      </c>
      <c r="T7545" s="1">
        <f t="shared" si="587"/>
        <v>2023</v>
      </c>
      <c r="U7545" s="1" t="str">
        <f t="shared" si="588"/>
        <v>High</v>
      </c>
      <c r="V7545" s="1" t="str">
        <f t="shared" si="589"/>
        <v>Frequent</v>
      </c>
    </row>
    <row r="7546" spans="1:22" x14ac:dyDescent="0.2">
      <c r="A7546" s="1" t="s">
        <v>15579</v>
      </c>
      <c r="B7546" s="2">
        <v>45019</v>
      </c>
      <c r="C7546" s="1" t="s">
        <v>8002</v>
      </c>
      <c r="D7546">
        <v>75</v>
      </c>
      <c r="E7546" s="1" t="s">
        <v>8013</v>
      </c>
      <c r="F7546" s="1" t="s">
        <v>8004</v>
      </c>
      <c r="G7546" s="1" t="s">
        <v>8005</v>
      </c>
      <c r="H7546">
        <v>5</v>
      </c>
      <c r="I7546">
        <v>7</v>
      </c>
      <c r="J7546" s="1" t="s">
        <v>8016</v>
      </c>
      <c r="K7546">
        <v>8</v>
      </c>
      <c r="L7546">
        <v>5</v>
      </c>
      <c r="M7546">
        <v>2</v>
      </c>
      <c r="N7546" s="1" t="s">
        <v>8007</v>
      </c>
      <c r="O7546" s="1" t="s">
        <v>8008</v>
      </c>
      <c r="P7546">
        <v>0.97</v>
      </c>
      <c r="Q7546">
        <v>1</v>
      </c>
      <c r="R7546" t="str">
        <f t="shared" si="585"/>
        <v>SENIOR</v>
      </c>
      <c r="S7546" s="1" t="str">
        <f t="shared" si="586"/>
        <v>Apr</v>
      </c>
      <c r="T7546" s="1">
        <f t="shared" si="587"/>
        <v>2023</v>
      </c>
      <c r="U7546" s="1" t="str">
        <f t="shared" si="588"/>
        <v>High</v>
      </c>
      <c r="V7546" s="1" t="str">
        <f t="shared" si="589"/>
        <v>Normal</v>
      </c>
    </row>
    <row r="7547" spans="1:22" x14ac:dyDescent="0.2">
      <c r="A7547" s="1" t="s">
        <v>15580</v>
      </c>
      <c r="B7547" s="2">
        <v>45119</v>
      </c>
      <c r="C7547" s="1" t="s">
        <v>8019</v>
      </c>
      <c r="D7547">
        <v>65</v>
      </c>
      <c r="E7547" s="1" t="s">
        <v>8013</v>
      </c>
      <c r="F7547" s="1" t="s">
        <v>8004</v>
      </c>
      <c r="G7547" s="1" t="s">
        <v>8060</v>
      </c>
      <c r="H7547">
        <v>4</v>
      </c>
      <c r="I7547">
        <v>9</v>
      </c>
      <c r="J7547" s="1" t="s">
        <v>8027</v>
      </c>
      <c r="K7547">
        <v>7</v>
      </c>
      <c r="L7547">
        <v>3</v>
      </c>
      <c r="M7547">
        <v>1</v>
      </c>
      <c r="N7547" s="1" t="s">
        <v>8011</v>
      </c>
      <c r="O7547" s="1" t="s">
        <v>8008</v>
      </c>
      <c r="P7547">
        <v>0.85</v>
      </c>
      <c r="Q7547">
        <v>1</v>
      </c>
      <c r="R7547" t="str">
        <f t="shared" si="585"/>
        <v>SENIOR</v>
      </c>
      <c r="S7547" s="1" t="str">
        <f t="shared" si="586"/>
        <v>Jul</v>
      </c>
      <c r="T7547" s="1">
        <f t="shared" si="587"/>
        <v>2023</v>
      </c>
      <c r="U7547" s="1" t="str">
        <f t="shared" si="588"/>
        <v>High</v>
      </c>
      <c r="V7547" s="1" t="str">
        <f t="shared" si="589"/>
        <v>Normal</v>
      </c>
    </row>
    <row r="7548" spans="1:22" x14ac:dyDescent="0.2">
      <c r="A7548" s="1" t="s">
        <v>15581</v>
      </c>
      <c r="B7548" s="2">
        <v>44312</v>
      </c>
      <c r="C7548" s="1" t="s">
        <v>8002</v>
      </c>
      <c r="D7548">
        <v>58</v>
      </c>
      <c r="E7548" s="1" t="s">
        <v>8003</v>
      </c>
      <c r="F7548" s="1" t="s">
        <v>8014</v>
      </c>
      <c r="G7548" s="1" t="s">
        <v>8026</v>
      </c>
      <c r="H7548">
        <v>4</v>
      </c>
      <c r="I7548">
        <v>7</v>
      </c>
      <c r="J7548" s="1" t="s">
        <v>8016</v>
      </c>
      <c r="K7548">
        <v>7</v>
      </c>
      <c r="L7548">
        <v>2</v>
      </c>
      <c r="M7548">
        <v>1</v>
      </c>
      <c r="N7548" s="1" t="s">
        <v>8011</v>
      </c>
      <c r="O7548" s="1" t="s">
        <v>8008</v>
      </c>
      <c r="P7548">
        <v>0.49</v>
      </c>
      <c r="Q7548">
        <v>1</v>
      </c>
      <c r="R7548" t="str">
        <f t="shared" si="585"/>
        <v>ADULT</v>
      </c>
      <c r="S7548" s="1" t="str">
        <f t="shared" si="586"/>
        <v>Apr</v>
      </c>
      <c r="T7548" s="1">
        <f t="shared" si="587"/>
        <v>2021</v>
      </c>
      <c r="U7548" s="1" t="str">
        <f t="shared" si="588"/>
        <v>Medium</v>
      </c>
      <c r="V7548" s="1" t="str">
        <f t="shared" si="589"/>
        <v>Normal</v>
      </c>
    </row>
    <row r="7549" spans="1:22" x14ac:dyDescent="0.2">
      <c r="A7549" s="1" t="s">
        <v>15582</v>
      </c>
      <c r="B7549" s="2">
        <v>44413</v>
      </c>
      <c r="C7549" s="1" t="s">
        <v>8019</v>
      </c>
      <c r="D7549">
        <v>41</v>
      </c>
      <c r="E7549" s="1" t="s">
        <v>8013</v>
      </c>
      <c r="F7549" s="1" t="s">
        <v>8004</v>
      </c>
      <c r="G7549" s="1" t="s">
        <v>8015</v>
      </c>
      <c r="H7549">
        <v>4</v>
      </c>
      <c r="I7549">
        <v>6</v>
      </c>
      <c r="J7549" s="1" t="s">
        <v>8027</v>
      </c>
      <c r="K7549">
        <v>6</v>
      </c>
      <c r="L7549">
        <v>4</v>
      </c>
      <c r="M7549">
        <v>1</v>
      </c>
      <c r="N7549" s="1" t="s">
        <v>8011</v>
      </c>
      <c r="O7549" s="1" t="s">
        <v>8008</v>
      </c>
      <c r="P7549">
        <v>0.49</v>
      </c>
      <c r="Q7549">
        <v>1</v>
      </c>
      <c r="R7549" t="str">
        <f t="shared" si="585"/>
        <v>ADULT</v>
      </c>
      <c r="S7549" s="1" t="str">
        <f t="shared" si="586"/>
        <v>Aug</v>
      </c>
      <c r="T7549" s="1">
        <f t="shared" si="587"/>
        <v>2021</v>
      </c>
      <c r="U7549" s="1" t="str">
        <f t="shared" si="588"/>
        <v>Medium</v>
      </c>
      <c r="V7549" s="1" t="str">
        <f t="shared" si="589"/>
        <v>Normal</v>
      </c>
    </row>
    <row r="7550" spans="1:22" x14ac:dyDescent="0.2">
      <c r="A7550" s="1" t="s">
        <v>15583</v>
      </c>
      <c r="B7550" s="2">
        <v>45109</v>
      </c>
      <c r="C7550" s="1" t="s">
        <v>8019</v>
      </c>
      <c r="D7550">
        <v>70</v>
      </c>
      <c r="E7550" s="1" t="s">
        <v>8013</v>
      </c>
      <c r="F7550" s="1" t="s">
        <v>8022</v>
      </c>
      <c r="G7550" s="1" t="s">
        <v>8005</v>
      </c>
      <c r="H7550">
        <v>5</v>
      </c>
      <c r="I7550">
        <v>9</v>
      </c>
      <c r="J7550" s="1" t="s">
        <v>8016</v>
      </c>
      <c r="K7550">
        <v>8</v>
      </c>
      <c r="L7550">
        <v>4</v>
      </c>
      <c r="M7550">
        <v>1</v>
      </c>
      <c r="N7550" s="1" t="s">
        <v>8007</v>
      </c>
      <c r="O7550" s="1" t="s">
        <v>8008</v>
      </c>
      <c r="P7550">
        <v>0.97</v>
      </c>
      <c r="Q7550">
        <v>1</v>
      </c>
      <c r="R7550" t="str">
        <f t="shared" si="585"/>
        <v>SENIOR</v>
      </c>
      <c r="S7550" s="1" t="str">
        <f t="shared" si="586"/>
        <v>Jul</v>
      </c>
      <c r="T7550" s="1">
        <f t="shared" si="587"/>
        <v>2023</v>
      </c>
      <c r="U7550" s="1" t="str">
        <f t="shared" si="588"/>
        <v>High</v>
      </c>
      <c r="V7550" s="1" t="str">
        <f t="shared" si="589"/>
        <v>Normal</v>
      </c>
    </row>
    <row r="7551" spans="1:22" x14ac:dyDescent="0.2">
      <c r="A7551" s="1" t="s">
        <v>15584</v>
      </c>
      <c r="B7551" s="2">
        <v>44986</v>
      </c>
      <c r="C7551" s="1" t="s">
        <v>8002</v>
      </c>
      <c r="D7551">
        <v>86</v>
      </c>
      <c r="E7551" s="1" t="s">
        <v>8013</v>
      </c>
      <c r="F7551" s="1" t="s">
        <v>8004</v>
      </c>
      <c r="G7551" s="1" t="s">
        <v>8020</v>
      </c>
      <c r="H7551">
        <v>7</v>
      </c>
      <c r="I7551">
        <v>11</v>
      </c>
      <c r="J7551" s="1" t="s">
        <v>8016</v>
      </c>
      <c r="K7551">
        <v>12</v>
      </c>
      <c r="L7551">
        <v>5</v>
      </c>
      <c r="M7551">
        <v>3</v>
      </c>
      <c r="N7551" s="1" t="s">
        <v>8007</v>
      </c>
      <c r="O7551" s="1" t="s">
        <v>8017</v>
      </c>
      <c r="P7551">
        <v>0.97</v>
      </c>
      <c r="Q7551">
        <v>1</v>
      </c>
      <c r="R7551" t="str">
        <f t="shared" si="585"/>
        <v>SENIOR</v>
      </c>
      <c r="S7551" s="1" t="str">
        <f t="shared" si="586"/>
        <v>Mar</v>
      </c>
      <c r="T7551" s="1">
        <f t="shared" si="587"/>
        <v>2023</v>
      </c>
      <c r="U7551" s="1" t="str">
        <f t="shared" si="588"/>
        <v>High</v>
      </c>
      <c r="V7551" s="1" t="str">
        <f t="shared" si="589"/>
        <v>Frequent</v>
      </c>
    </row>
    <row r="7552" spans="1:22" x14ac:dyDescent="0.2">
      <c r="A7552" s="1" t="s">
        <v>15585</v>
      </c>
      <c r="B7552" s="2">
        <v>45079</v>
      </c>
      <c r="C7552" s="1" t="s">
        <v>8019</v>
      </c>
      <c r="D7552">
        <v>63</v>
      </c>
      <c r="E7552" s="1" t="s">
        <v>8003</v>
      </c>
      <c r="F7552" s="1" t="s">
        <v>8037</v>
      </c>
      <c r="G7552" s="1" t="s">
        <v>8005</v>
      </c>
      <c r="H7552">
        <v>5</v>
      </c>
      <c r="I7552">
        <v>6</v>
      </c>
      <c r="J7552" s="1" t="s">
        <v>8006</v>
      </c>
      <c r="K7552">
        <v>8</v>
      </c>
      <c r="L7552">
        <v>2</v>
      </c>
      <c r="M7552">
        <v>2</v>
      </c>
      <c r="N7552" s="1" t="s">
        <v>8011</v>
      </c>
      <c r="O7552" s="1" t="s">
        <v>8008</v>
      </c>
      <c r="P7552">
        <v>0.94</v>
      </c>
      <c r="Q7552">
        <v>1</v>
      </c>
      <c r="R7552" t="str">
        <f t="shared" si="585"/>
        <v>ADULT</v>
      </c>
      <c r="S7552" s="1" t="str">
        <f t="shared" si="586"/>
        <v>Jun</v>
      </c>
      <c r="T7552" s="1">
        <f t="shared" si="587"/>
        <v>2023</v>
      </c>
      <c r="U7552" s="1" t="str">
        <f t="shared" si="588"/>
        <v>High</v>
      </c>
      <c r="V7552" s="1" t="str">
        <f t="shared" si="589"/>
        <v>Normal</v>
      </c>
    </row>
    <row r="7553" spans="1:22" x14ac:dyDescent="0.2">
      <c r="A7553" s="1" t="s">
        <v>15586</v>
      </c>
      <c r="B7553" s="2">
        <v>45280</v>
      </c>
      <c r="C7553" s="1" t="s">
        <v>8031</v>
      </c>
      <c r="D7553">
        <v>90</v>
      </c>
      <c r="E7553" s="1" t="s">
        <v>8003</v>
      </c>
      <c r="F7553" s="1" t="s">
        <v>8032</v>
      </c>
      <c r="G7553" s="1" t="s">
        <v>8048</v>
      </c>
      <c r="H7553">
        <v>7</v>
      </c>
      <c r="I7553">
        <v>13</v>
      </c>
      <c r="J7553" s="1" t="s">
        <v>8041</v>
      </c>
      <c r="K7553">
        <v>14</v>
      </c>
      <c r="L7553">
        <v>5</v>
      </c>
      <c r="M7553">
        <v>3</v>
      </c>
      <c r="N7553" s="1" t="s">
        <v>8007</v>
      </c>
      <c r="O7553" s="1" t="s">
        <v>8017</v>
      </c>
      <c r="P7553">
        <v>0.97</v>
      </c>
      <c r="Q7553">
        <v>1</v>
      </c>
      <c r="R7553" t="str">
        <f t="shared" si="585"/>
        <v>SENIOR</v>
      </c>
      <c r="S7553" s="1" t="str">
        <f t="shared" si="586"/>
        <v>Dec</v>
      </c>
      <c r="T7553" s="1">
        <f t="shared" si="587"/>
        <v>2023</v>
      </c>
      <c r="U7553" s="1" t="str">
        <f t="shared" si="588"/>
        <v>High</v>
      </c>
      <c r="V7553" s="1" t="str">
        <f t="shared" si="589"/>
        <v>Frequent</v>
      </c>
    </row>
    <row r="7554" spans="1:22" x14ac:dyDescent="0.2">
      <c r="A7554" s="1" t="s">
        <v>15587</v>
      </c>
      <c r="B7554" s="2">
        <v>45143</v>
      </c>
      <c r="C7554" s="1" t="s">
        <v>8019</v>
      </c>
      <c r="D7554">
        <v>32</v>
      </c>
      <c r="E7554" s="1" t="s">
        <v>8013</v>
      </c>
      <c r="F7554" s="1" t="s">
        <v>8037</v>
      </c>
      <c r="G7554" s="1" t="s">
        <v>8026</v>
      </c>
      <c r="H7554">
        <v>2</v>
      </c>
      <c r="I7554">
        <v>7</v>
      </c>
      <c r="J7554" s="1" t="s">
        <v>8016</v>
      </c>
      <c r="K7554">
        <v>3</v>
      </c>
      <c r="L7554">
        <v>1</v>
      </c>
      <c r="M7554">
        <v>2</v>
      </c>
      <c r="N7554" s="1" t="s">
        <v>8011</v>
      </c>
      <c r="O7554" s="1" t="s">
        <v>8050</v>
      </c>
      <c r="P7554">
        <v>0.48</v>
      </c>
      <c r="Q7554">
        <v>0</v>
      </c>
      <c r="R7554" t="str">
        <f t="shared" ref="R7554:R7617" si="590">IF(D7554&lt;18,"CHILD",IF(D7554&lt;40,"YOUNG ADULT",IF(D7554&lt;65,"ADULT","SENIOR")))</f>
        <v>YOUNG ADULT</v>
      </c>
      <c r="S7554" s="1" t="str">
        <f t="shared" ref="S7554:S7617" si="591">TEXT(B7554,"MMM")</f>
        <v>Aug</v>
      </c>
      <c r="T7554" s="1">
        <f t="shared" ref="T7554:T7617" si="592">YEAR(B7554)</f>
        <v>2023</v>
      </c>
      <c r="U7554" s="1" t="str">
        <f t="shared" ref="U7554:U7617" si="593">IF(P7554&lt;0.3,"Low",IF(P7554&lt;0.7,"Medium","High"))</f>
        <v>Medium</v>
      </c>
      <c r="V7554" s="1" t="str">
        <f t="shared" ref="V7554:V7617" si="594">IF(M7554&gt;=3,"Frequent","Normal")</f>
        <v>Normal</v>
      </c>
    </row>
    <row r="7555" spans="1:22" x14ac:dyDescent="0.2">
      <c r="A7555" s="1" t="s">
        <v>15588</v>
      </c>
      <c r="B7555" s="2">
        <v>44766</v>
      </c>
      <c r="C7555" s="1" t="s">
        <v>8019</v>
      </c>
      <c r="D7555">
        <v>38</v>
      </c>
      <c r="E7555" s="1" t="s">
        <v>8003</v>
      </c>
      <c r="F7555" s="1" t="s">
        <v>8032</v>
      </c>
      <c r="G7555" s="1" t="s">
        <v>8029</v>
      </c>
      <c r="H7555">
        <v>3</v>
      </c>
      <c r="I7555">
        <v>5</v>
      </c>
      <c r="J7555" s="1" t="s">
        <v>8016</v>
      </c>
      <c r="K7555">
        <v>6</v>
      </c>
      <c r="L7555">
        <v>2</v>
      </c>
      <c r="M7555">
        <v>1</v>
      </c>
      <c r="N7555" s="1" t="s">
        <v>8038</v>
      </c>
      <c r="O7555" s="1" t="s">
        <v>8008</v>
      </c>
      <c r="P7555">
        <v>0.41</v>
      </c>
      <c r="Q7555">
        <v>0</v>
      </c>
      <c r="R7555" t="str">
        <f t="shared" si="590"/>
        <v>YOUNG ADULT</v>
      </c>
      <c r="S7555" s="1" t="str">
        <f t="shared" si="591"/>
        <v>Jul</v>
      </c>
      <c r="T7555" s="1">
        <f t="shared" si="592"/>
        <v>2022</v>
      </c>
      <c r="U7555" s="1" t="str">
        <f t="shared" si="593"/>
        <v>Medium</v>
      </c>
      <c r="V7555" s="1" t="str">
        <f t="shared" si="594"/>
        <v>Normal</v>
      </c>
    </row>
    <row r="7556" spans="1:22" x14ac:dyDescent="0.2">
      <c r="A7556" s="1" t="s">
        <v>15589</v>
      </c>
      <c r="B7556" s="2">
        <v>44537</v>
      </c>
      <c r="C7556" s="1" t="s">
        <v>8031</v>
      </c>
      <c r="D7556">
        <v>72</v>
      </c>
      <c r="E7556" s="1" t="s">
        <v>8003</v>
      </c>
      <c r="F7556" s="1" t="s">
        <v>8004</v>
      </c>
      <c r="G7556" s="1" t="s">
        <v>8015</v>
      </c>
      <c r="H7556">
        <v>5</v>
      </c>
      <c r="I7556">
        <v>5</v>
      </c>
      <c r="J7556" s="1" t="s">
        <v>8016</v>
      </c>
      <c r="K7556">
        <v>8</v>
      </c>
      <c r="L7556">
        <v>5</v>
      </c>
      <c r="M7556">
        <v>2</v>
      </c>
      <c r="N7556" s="1" t="s">
        <v>8007</v>
      </c>
      <c r="O7556" s="1" t="s">
        <v>8008</v>
      </c>
      <c r="P7556">
        <v>0.97</v>
      </c>
      <c r="Q7556">
        <v>1</v>
      </c>
      <c r="R7556" t="str">
        <f t="shared" si="590"/>
        <v>SENIOR</v>
      </c>
      <c r="S7556" s="1" t="str">
        <f t="shared" si="591"/>
        <v>Dec</v>
      </c>
      <c r="T7556" s="1">
        <f t="shared" si="592"/>
        <v>2021</v>
      </c>
      <c r="U7556" s="1" t="str">
        <f t="shared" si="593"/>
        <v>High</v>
      </c>
      <c r="V7556" s="1" t="str">
        <f t="shared" si="594"/>
        <v>Normal</v>
      </c>
    </row>
    <row r="7557" spans="1:22" x14ac:dyDescent="0.2">
      <c r="A7557" s="1" t="s">
        <v>15590</v>
      </c>
      <c r="B7557" s="2">
        <v>44820</v>
      </c>
      <c r="C7557" s="1" t="s">
        <v>8010</v>
      </c>
      <c r="D7557">
        <v>62</v>
      </c>
      <c r="E7557" s="1" t="s">
        <v>8013</v>
      </c>
      <c r="F7557" s="1" t="s">
        <v>8022</v>
      </c>
      <c r="G7557" s="1" t="s">
        <v>8044</v>
      </c>
      <c r="H7557">
        <v>4</v>
      </c>
      <c r="I7557">
        <v>8</v>
      </c>
      <c r="J7557" s="1" t="s">
        <v>8016</v>
      </c>
      <c r="K7557">
        <v>9</v>
      </c>
      <c r="L7557">
        <v>4</v>
      </c>
      <c r="M7557">
        <v>1</v>
      </c>
      <c r="N7557" s="1" t="s">
        <v>8011</v>
      </c>
      <c r="O7557" s="1" t="s">
        <v>8008</v>
      </c>
      <c r="P7557">
        <v>0.96</v>
      </c>
      <c r="Q7557">
        <v>1</v>
      </c>
      <c r="R7557" t="str">
        <f t="shared" si="590"/>
        <v>ADULT</v>
      </c>
      <c r="S7557" s="1" t="str">
        <f t="shared" si="591"/>
        <v>Sep</v>
      </c>
      <c r="T7557" s="1">
        <f t="shared" si="592"/>
        <v>2022</v>
      </c>
      <c r="U7557" s="1" t="str">
        <f t="shared" si="593"/>
        <v>High</v>
      </c>
      <c r="V7557" s="1" t="str">
        <f t="shared" si="594"/>
        <v>Normal</v>
      </c>
    </row>
    <row r="7558" spans="1:22" x14ac:dyDescent="0.2">
      <c r="A7558" s="1" t="s">
        <v>15591</v>
      </c>
      <c r="B7558" s="2">
        <v>44896</v>
      </c>
      <c r="C7558" s="1" t="s">
        <v>8031</v>
      </c>
      <c r="D7558">
        <v>80</v>
      </c>
      <c r="E7558" s="1" t="s">
        <v>8003</v>
      </c>
      <c r="F7558" s="1" t="s">
        <v>8014</v>
      </c>
      <c r="G7558" s="1" t="s">
        <v>8060</v>
      </c>
      <c r="H7558">
        <v>6</v>
      </c>
      <c r="I7558">
        <v>9</v>
      </c>
      <c r="J7558" s="1" t="s">
        <v>8016</v>
      </c>
      <c r="K7558">
        <v>9</v>
      </c>
      <c r="L7558">
        <v>8</v>
      </c>
      <c r="M7558">
        <v>2</v>
      </c>
      <c r="N7558" s="1" t="s">
        <v>8007</v>
      </c>
      <c r="O7558" s="1" t="s">
        <v>8017</v>
      </c>
      <c r="P7558">
        <v>0.97</v>
      </c>
      <c r="Q7558">
        <v>1</v>
      </c>
      <c r="R7558" t="str">
        <f t="shared" si="590"/>
        <v>SENIOR</v>
      </c>
      <c r="S7558" s="1" t="str">
        <f t="shared" si="591"/>
        <v>Dec</v>
      </c>
      <c r="T7558" s="1">
        <f t="shared" si="592"/>
        <v>2022</v>
      </c>
      <c r="U7558" s="1" t="str">
        <f t="shared" si="593"/>
        <v>High</v>
      </c>
      <c r="V7558" s="1" t="str">
        <f t="shared" si="594"/>
        <v>Normal</v>
      </c>
    </row>
    <row r="7559" spans="1:22" x14ac:dyDescent="0.2">
      <c r="A7559" s="1" t="s">
        <v>15592</v>
      </c>
      <c r="B7559" s="2">
        <v>44564</v>
      </c>
      <c r="C7559" s="1" t="s">
        <v>8031</v>
      </c>
      <c r="D7559">
        <v>57</v>
      </c>
      <c r="E7559" s="1" t="s">
        <v>8013</v>
      </c>
      <c r="F7559" s="1" t="s">
        <v>8032</v>
      </c>
      <c r="G7559" s="1" t="s">
        <v>8067</v>
      </c>
      <c r="H7559">
        <v>6</v>
      </c>
      <c r="I7559">
        <v>8</v>
      </c>
      <c r="J7559" s="1" t="s">
        <v>8016</v>
      </c>
      <c r="K7559">
        <v>11</v>
      </c>
      <c r="L7559">
        <v>4</v>
      </c>
      <c r="M7559">
        <v>2</v>
      </c>
      <c r="N7559" s="1" t="s">
        <v>8011</v>
      </c>
      <c r="O7559" s="1" t="s">
        <v>8017</v>
      </c>
      <c r="P7559">
        <v>0.97</v>
      </c>
      <c r="Q7559">
        <v>1</v>
      </c>
      <c r="R7559" t="str">
        <f t="shared" si="590"/>
        <v>ADULT</v>
      </c>
      <c r="S7559" s="1" t="str">
        <f t="shared" si="591"/>
        <v>Jan</v>
      </c>
      <c r="T7559" s="1">
        <f t="shared" si="592"/>
        <v>2022</v>
      </c>
      <c r="U7559" s="1" t="str">
        <f t="shared" si="593"/>
        <v>High</v>
      </c>
      <c r="V7559" s="1" t="str">
        <f t="shared" si="594"/>
        <v>Normal</v>
      </c>
    </row>
    <row r="7560" spans="1:22" x14ac:dyDescent="0.2">
      <c r="A7560" s="1" t="s">
        <v>15593</v>
      </c>
      <c r="B7560" s="2">
        <v>45041</v>
      </c>
      <c r="C7560" s="1" t="s">
        <v>8002</v>
      </c>
      <c r="D7560">
        <v>43</v>
      </c>
      <c r="E7560" s="1" t="s">
        <v>8013</v>
      </c>
      <c r="F7560" s="1" t="s">
        <v>8032</v>
      </c>
      <c r="G7560" s="1" t="s">
        <v>8005</v>
      </c>
      <c r="H7560">
        <v>3</v>
      </c>
      <c r="I7560">
        <v>6</v>
      </c>
      <c r="J7560" s="1" t="s">
        <v>8041</v>
      </c>
      <c r="K7560">
        <v>4</v>
      </c>
      <c r="L7560">
        <v>2</v>
      </c>
      <c r="M7560">
        <v>1</v>
      </c>
      <c r="N7560" s="1" t="s">
        <v>8038</v>
      </c>
      <c r="O7560" s="1" t="s">
        <v>8008</v>
      </c>
      <c r="P7560">
        <v>0.47</v>
      </c>
      <c r="Q7560">
        <v>1</v>
      </c>
      <c r="R7560" t="str">
        <f t="shared" si="590"/>
        <v>ADULT</v>
      </c>
      <c r="S7560" s="1" t="str">
        <f t="shared" si="591"/>
        <v>Apr</v>
      </c>
      <c r="T7560" s="1">
        <f t="shared" si="592"/>
        <v>2023</v>
      </c>
      <c r="U7560" s="1" t="str">
        <f t="shared" si="593"/>
        <v>Medium</v>
      </c>
      <c r="V7560" s="1" t="str">
        <f t="shared" si="594"/>
        <v>Normal</v>
      </c>
    </row>
    <row r="7561" spans="1:22" x14ac:dyDescent="0.2">
      <c r="A7561" s="1" t="s">
        <v>15594</v>
      </c>
      <c r="B7561" s="2">
        <v>44298</v>
      </c>
      <c r="C7561" s="1" t="s">
        <v>8002</v>
      </c>
      <c r="D7561">
        <v>54</v>
      </c>
      <c r="E7561" s="1" t="s">
        <v>8013</v>
      </c>
      <c r="F7561" s="1" t="s">
        <v>8014</v>
      </c>
      <c r="G7561" s="1" t="s">
        <v>8015</v>
      </c>
      <c r="H7561">
        <v>4</v>
      </c>
      <c r="I7561">
        <v>8</v>
      </c>
      <c r="J7561" s="1" t="s">
        <v>8027</v>
      </c>
      <c r="K7561">
        <v>7</v>
      </c>
      <c r="L7561">
        <v>2</v>
      </c>
      <c r="M7561">
        <v>1</v>
      </c>
      <c r="N7561" s="1" t="s">
        <v>8011</v>
      </c>
      <c r="O7561" s="1" t="s">
        <v>8008</v>
      </c>
      <c r="P7561">
        <v>0.49</v>
      </c>
      <c r="Q7561">
        <v>0</v>
      </c>
      <c r="R7561" t="str">
        <f t="shared" si="590"/>
        <v>ADULT</v>
      </c>
      <c r="S7561" s="1" t="str">
        <f t="shared" si="591"/>
        <v>Apr</v>
      </c>
      <c r="T7561" s="1">
        <f t="shared" si="592"/>
        <v>2021</v>
      </c>
      <c r="U7561" s="1" t="str">
        <f t="shared" si="593"/>
        <v>Medium</v>
      </c>
      <c r="V7561" s="1" t="str">
        <f t="shared" si="594"/>
        <v>Normal</v>
      </c>
    </row>
    <row r="7562" spans="1:22" x14ac:dyDescent="0.2">
      <c r="A7562" s="1" t="s">
        <v>15595</v>
      </c>
      <c r="B7562" s="2">
        <v>45050</v>
      </c>
      <c r="C7562" s="1" t="s">
        <v>8002</v>
      </c>
      <c r="D7562">
        <v>31</v>
      </c>
      <c r="E7562" s="1" t="s">
        <v>8013</v>
      </c>
      <c r="F7562" s="1" t="s">
        <v>8014</v>
      </c>
      <c r="G7562" s="1" t="s">
        <v>8015</v>
      </c>
      <c r="H7562">
        <v>2</v>
      </c>
      <c r="I7562">
        <v>4</v>
      </c>
      <c r="J7562" s="1" t="s">
        <v>8016</v>
      </c>
      <c r="K7562">
        <v>5</v>
      </c>
      <c r="L7562">
        <v>3</v>
      </c>
      <c r="M7562">
        <v>0</v>
      </c>
      <c r="N7562" s="1" t="s">
        <v>8011</v>
      </c>
      <c r="O7562" s="1" t="s">
        <v>8017</v>
      </c>
      <c r="P7562">
        <v>0.27</v>
      </c>
      <c r="Q7562">
        <v>0</v>
      </c>
      <c r="R7562" t="str">
        <f t="shared" si="590"/>
        <v>YOUNG ADULT</v>
      </c>
      <c r="S7562" s="1" t="str">
        <f t="shared" si="591"/>
        <v>May</v>
      </c>
      <c r="T7562" s="1">
        <f t="shared" si="592"/>
        <v>2023</v>
      </c>
      <c r="U7562" s="1" t="str">
        <f t="shared" si="593"/>
        <v>Low</v>
      </c>
      <c r="V7562" s="1" t="str">
        <f t="shared" si="594"/>
        <v>Normal</v>
      </c>
    </row>
    <row r="7563" spans="1:22" x14ac:dyDescent="0.2">
      <c r="A7563" s="1" t="s">
        <v>15596</v>
      </c>
      <c r="B7563" s="2">
        <v>44232</v>
      </c>
      <c r="C7563" s="1" t="s">
        <v>8031</v>
      </c>
      <c r="D7563">
        <v>38</v>
      </c>
      <c r="E7563" s="1" t="s">
        <v>8003</v>
      </c>
      <c r="F7563" s="1" t="s">
        <v>8022</v>
      </c>
      <c r="G7563" s="1" t="s">
        <v>8015</v>
      </c>
      <c r="H7563">
        <v>4</v>
      </c>
      <c r="I7563">
        <v>5</v>
      </c>
      <c r="J7563" s="1" t="s">
        <v>8016</v>
      </c>
      <c r="K7563">
        <v>6</v>
      </c>
      <c r="L7563">
        <v>3</v>
      </c>
      <c r="M7563">
        <v>1</v>
      </c>
      <c r="N7563" s="1" t="s">
        <v>8011</v>
      </c>
      <c r="O7563" s="1" t="s">
        <v>8008</v>
      </c>
      <c r="P7563">
        <v>0.48</v>
      </c>
      <c r="Q7563">
        <v>1</v>
      </c>
      <c r="R7563" t="str">
        <f t="shared" si="590"/>
        <v>YOUNG ADULT</v>
      </c>
      <c r="S7563" s="1" t="str">
        <f t="shared" si="591"/>
        <v>Feb</v>
      </c>
      <c r="T7563" s="1">
        <f t="shared" si="592"/>
        <v>2021</v>
      </c>
      <c r="U7563" s="1" t="str">
        <f t="shared" si="593"/>
        <v>Medium</v>
      </c>
      <c r="V7563" s="1" t="str">
        <f t="shared" si="594"/>
        <v>Normal</v>
      </c>
    </row>
    <row r="7564" spans="1:22" x14ac:dyDescent="0.2">
      <c r="A7564" s="1" t="s">
        <v>15597</v>
      </c>
      <c r="B7564" s="2">
        <v>44742</v>
      </c>
      <c r="C7564" s="1" t="s">
        <v>8019</v>
      </c>
      <c r="D7564">
        <v>74</v>
      </c>
      <c r="E7564" s="1" t="s">
        <v>8003</v>
      </c>
      <c r="F7564" s="1" t="s">
        <v>8014</v>
      </c>
      <c r="G7564" s="1" t="s">
        <v>8060</v>
      </c>
      <c r="H7564">
        <v>5</v>
      </c>
      <c r="I7564">
        <v>10</v>
      </c>
      <c r="J7564" s="1" t="s">
        <v>8027</v>
      </c>
      <c r="K7564">
        <v>8</v>
      </c>
      <c r="L7564">
        <v>5</v>
      </c>
      <c r="M7564">
        <v>2</v>
      </c>
      <c r="N7564" s="1" t="s">
        <v>8007</v>
      </c>
      <c r="O7564" s="1" t="s">
        <v>8008</v>
      </c>
      <c r="P7564">
        <v>0.97</v>
      </c>
      <c r="Q7564">
        <v>1</v>
      </c>
      <c r="R7564" t="str">
        <f t="shared" si="590"/>
        <v>SENIOR</v>
      </c>
      <c r="S7564" s="1" t="str">
        <f t="shared" si="591"/>
        <v>Jun</v>
      </c>
      <c r="T7564" s="1">
        <f t="shared" si="592"/>
        <v>2022</v>
      </c>
      <c r="U7564" s="1" t="str">
        <f t="shared" si="593"/>
        <v>High</v>
      </c>
      <c r="V7564" s="1" t="str">
        <f t="shared" si="594"/>
        <v>Normal</v>
      </c>
    </row>
    <row r="7565" spans="1:22" x14ac:dyDescent="0.2">
      <c r="A7565" s="1" t="s">
        <v>15598</v>
      </c>
      <c r="B7565" s="2">
        <v>45140</v>
      </c>
      <c r="C7565" s="1" t="s">
        <v>8019</v>
      </c>
      <c r="D7565">
        <v>72</v>
      </c>
      <c r="E7565" s="1" t="s">
        <v>8013</v>
      </c>
      <c r="F7565" s="1" t="s">
        <v>8032</v>
      </c>
      <c r="G7565" s="1" t="s">
        <v>8005</v>
      </c>
      <c r="H7565">
        <v>5</v>
      </c>
      <c r="I7565">
        <v>6</v>
      </c>
      <c r="J7565" s="1" t="s">
        <v>8027</v>
      </c>
      <c r="K7565">
        <v>8</v>
      </c>
      <c r="L7565">
        <v>5</v>
      </c>
      <c r="M7565">
        <v>2</v>
      </c>
      <c r="N7565" s="1" t="s">
        <v>8007</v>
      </c>
      <c r="O7565" s="1" t="s">
        <v>8008</v>
      </c>
      <c r="P7565">
        <v>0.97</v>
      </c>
      <c r="Q7565">
        <v>1</v>
      </c>
      <c r="R7565" t="str">
        <f t="shared" si="590"/>
        <v>SENIOR</v>
      </c>
      <c r="S7565" s="1" t="str">
        <f t="shared" si="591"/>
        <v>Aug</v>
      </c>
      <c r="T7565" s="1">
        <f t="shared" si="592"/>
        <v>2023</v>
      </c>
      <c r="U7565" s="1" t="str">
        <f t="shared" si="593"/>
        <v>High</v>
      </c>
      <c r="V7565" s="1" t="str">
        <f t="shared" si="594"/>
        <v>Normal</v>
      </c>
    </row>
    <row r="7566" spans="1:22" x14ac:dyDescent="0.2">
      <c r="A7566" s="1" t="s">
        <v>15599</v>
      </c>
      <c r="B7566" s="2">
        <v>44291</v>
      </c>
      <c r="C7566" s="1" t="s">
        <v>8002</v>
      </c>
      <c r="D7566">
        <v>64</v>
      </c>
      <c r="E7566" s="1" t="s">
        <v>8003</v>
      </c>
      <c r="F7566" s="1" t="s">
        <v>8004</v>
      </c>
      <c r="G7566" s="1" t="s">
        <v>8005</v>
      </c>
      <c r="H7566">
        <v>5</v>
      </c>
      <c r="I7566">
        <v>7</v>
      </c>
      <c r="J7566" s="1" t="s">
        <v>8016</v>
      </c>
      <c r="K7566">
        <v>8</v>
      </c>
      <c r="L7566">
        <v>2</v>
      </c>
      <c r="M7566">
        <v>1</v>
      </c>
      <c r="N7566" s="1" t="s">
        <v>8011</v>
      </c>
      <c r="O7566" s="1" t="s">
        <v>8008</v>
      </c>
      <c r="P7566">
        <v>0.72</v>
      </c>
      <c r="Q7566">
        <v>1</v>
      </c>
      <c r="R7566" t="str">
        <f t="shared" si="590"/>
        <v>ADULT</v>
      </c>
      <c r="S7566" s="1" t="str">
        <f t="shared" si="591"/>
        <v>Apr</v>
      </c>
      <c r="T7566" s="1">
        <f t="shared" si="592"/>
        <v>2021</v>
      </c>
      <c r="U7566" s="1" t="str">
        <f t="shared" si="593"/>
        <v>High</v>
      </c>
      <c r="V7566" s="1" t="str">
        <f t="shared" si="594"/>
        <v>Normal</v>
      </c>
    </row>
    <row r="7567" spans="1:22" x14ac:dyDescent="0.2">
      <c r="A7567" s="1" t="s">
        <v>15600</v>
      </c>
      <c r="B7567" s="2">
        <v>44763</v>
      </c>
      <c r="C7567" s="1" t="s">
        <v>8019</v>
      </c>
      <c r="D7567">
        <v>28</v>
      </c>
      <c r="E7567" s="1" t="s">
        <v>8013</v>
      </c>
      <c r="F7567" s="1" t="s">
        <v>8032</v>
      </c>
      <c r="G7567" s="1" t="s">
        <v>8029</v>
      </c>
      <c r="H7567">
        <v>3</v>
      </c>
      <c r="I7567">
        <v>4</v>
      </c>
      <c r="J7567" s="1" t="s">
        <v>8016</v>
      </c>
      <c r="K7567">
        <v>6</v>
      </c>
      <c r="L7567">
        <v>2</v>
      </c>
      <c r="M7567">
        <v>1</v>
      </c>
      <c r="N7567" s="1" t="s">
        <v>8011</v>
      </c>
      <c r="O7567" s="1" t="s">
        <v>8008</v>
      </c>
      <c r="P7567">
        <v>0.42</v>
      </c>
      <c r="Q7567">
        <v>0</v>
      </c>
      <c r="R7567" t="str">
        <f t="shared" si="590"/>
        <v>YOUNG ADULT</v>
      </c>
      <c r="S7567" s="1" t="str">
        <f t="shared" si="591"/>
        <v>Jul</v>
      </c>
      <c r="T7567" s="1">
        <f t="shared" si="592"/>
        <v>2022</v>
      </c>
      <c r="U7567" s="1" t="str">
        <f t="shared" si="593"/>
        <v>Medium</v>
      </c>
      <c r="V7567" s="1" t="str">
        <f t="shared" si="594"/>
        <v>Normal</v>
      </c>
    </row>
    <row r="7568" spans="1:22" x14ac:dyDescent="0.2">
      <c r="A7568" s="1" t="s">
        <v>15601</v>
      </c>
      <c r="B7568" s="2">
        <v>44371</v>
      </c>
      <c r="C7568" s="1" t="s">
        <v>8019</v>
      </c>
      <c r="D7568">
        <v>51</v>
      </c>
      <c r="E7568" s="1" t="s">
        <v>8013</v>
      </c>
      <c r="F7568" s="1" t="s">
        <v>8032</v>
      </c>
      <c r="G7568" s="1" t="s">
        <v>8029</v>
      </c>
      <c r="H7568">
        <v>6</v>
      </c>
      <c r="I7568">
        <v>6</v>
      </c>
      <c r="J7568" s="1" t="s">
        <v>8016</v>
      </c>
      <c r="K7568">
        <v>10</v>
      </c>
      <c r="L7568">
        <v>4</v>
      </c>
      <c r="M7568">
        <v>2</v>
      </c>
      <c r="N7568" s="1" t="s">
        <v>8011</v>
      </c>
      <c r="O7568" s="1" t="s">
        <v>8017</v>
      </c>
      <c r="P7568">
        <v>0.97</v>
      </c>
      <c r="Q7568">
        <v>1</v>
      </c>
      <c r="R7568" t="str">
        <f t="shared" si="590"/>
        <v>ADULT</v>
      </c>
      <c r="S7568" s="1" t="str">
        <f t="shared" si="591"/>
        <v>Jun</v>
      </c>
      <c r="T7568" s="1">
        <f t="shared" si="592"/>
        <v>2021</v>
      </c>
      <c r="U7568" s="1" t="str">
        <f t="shared" si="593"/>
        <v>High</v>
      </c>
      <c r="V7568" s="1" t="str">
        <f t="shared" si="594"/>
        <v>Normal</v>
      </c>
    </row>
    <row r="7569" spans="1:22" x14ac:dyDescent="0.2">
      <c r="A7569" s="1" t="s">
        <v>15602</v>
      </c>
      <c r="B7569" s="2">
        <v>45176</v>
      </c>
      <c r="C7569" s="1" t="s">
        <v>8010</v>
      </c>
      <c r="D7569">
        <v>37</v>
      </c>
      <c r="E7569" s="1" t="s">
        <v>8003</v>
      </c>
      <c r="F7569" s="1" t="s">
        <v>8022</v>
      </c>
      <c r="G7569" s="1" t="s">
        <v>8020</v>
      </c>
      <c r="H7569">
        <v>2</v>
      </c>
      <c r="I7569">
        <v>8</v>
      </c>
      <c r="J7569" s="1" t="s">
        <v>8016</v>
      </c>
      <c r="K7569">
        <v>4</v>
      </c>
      <c r="L7569">
        <v>2</v>
      </c>
      <c r="M7569">
        <v>0</v>
      </c>
      <c r="N7569" s="1" t="s">
        <v>8038</v>
      </c>
      <c r="O7569" s="1" t="s">
        <v>8050</v>
      </c>
      <c r="P7569">
        <v>0.36</v>
      </c>
      <c r="Q7569">
        <v>0</v>
      </c>
      <c r="R7569" t="str">
        <f t="shared" si="590"/>
        <v>YOUNG ADULT</v>
      </c>
      <c r="S7569" s="1" t="str">
        <f t="shared" si="591"/>
        <v>Sep</v>
      </c>
      <c r="T7569" s="1">
        <f t="shared" si="592"/>
        <v>2023</v>
      </c>
      <c r="U7569" s="1" t="str">
        <f t="shared" si="593"/>
        <v>Medium</v>
      </c>
      <c r="V7569" s="1" t="str">
        <f t="shared" si="594"/>
        <v>Normal</v>
      </c>
    </row>
    <row r="7570" spans="1:22" x14ac:dyDescent="0.2">
      <c r="A7570" s="1" t="s">
        <v>15603</v>
      </c>
      <c r="B7570" s="2">
        <v>45108</v>
      </c>
      <c r="C7570" s="1" t="s">
        <v>8019</v>
      </c>
      <c r="D7570">
        <v>78</v>
      </c>
      <c r="E7570" s="1" t="s">
        <v>8013</v>
      </c>
      <c r="F7570" s="1" t="s">
        <v>8004</v>
      </c>
      <c r="G7570" s="1" t="s">
        <v>8005</v>
      </c>
      <c r="H7570">
        <v>7</v>
      </c>
      <c r="I7570">
        <v>9</v>
      </c>
      <c r="J7570" s="1" t="s">
        <v>8016</v>
      </c>
      <c r="K7570">
        <v>10</v>
      </c>
      <c r="L7570">
        <v>5</v>
      </c>
      <c r="M7570">
        <v>3</v>
      </c>
      <c r="N7570" s="1" t="s">
        <v>8007</v>
      </c>
      <c r="O7570" s="1" t="s">
        <v>8017</v>
      </c>
      <c r="P7570">
        <v>0.97</v>
      </c>
      <c r="Q7570">
        <v>1</v>
      </c>
      <c r="R7570" t="str">
        <f t="shared" si="590"/>
        <v>SENIOR</v>
      </c>
      <c r="S7570" s="1" t="str">
        <f t="shared" si="591"/>
        <v>Jul</v>
      </c>
      <c r="T7570" s="1">
        <f t="shared" si="592"/>
        <v>2023</v>
      </c>
      <c r="U7570" s="1" t="str">
        <f t="shared" si="593"/>
        <v>High</v>
      </c>
      <c r="V7570" s="1" t="str">
        <f t="shared" si="594"/>
        <v>Frequent</v>
      </c>
    </row>
    <row r="7571" spans="1:22" x14ac:dyDescent="0.2">
      <c r="A7571" s="1" t="s">
        <v>15604</v>
      </c>
      <c r="B7571" s="2">
        <v>45219</v>
      </c>
      <c r="C7571" s="1" t="s">
        <v>8010</v>
      </c>
      <c r="D7571">
        <v>48</v>
      </c>
      <c r="E7571" s="1" t="s">
        <v>8003</v>
      </c>
      <c r="F7571" s="1" t="s">
        <v>8004</v>
      </c>
      <c r="G7571" s="1" t="s">
        <v>8044</v>
      </c>
      <c r="H7571">
        <v>3</v>
      </c>
      <c r="I7571">
        <v>8</v>
      </c>
      <c r="J7571" s="1" t="s">
        <v>8027</v>
      </c>
      <c r="K7571">
        <v>6</v>
      </c>
      <c r="L7571">
        <v>2</v>
      </c>
      <c r="M7571">
        <v>2</v>
      </c>
      <c r="N7571" s="1" t="s">
        <v>8038</v>
      </c>
      <c r="O7571" s="1" t="s">
        <v>8008</v>
      </c>
      <c r="P7571">
        <v>0.89</v>
      </c>
      <c r="Q7571">
        <v>1</v>
      </c>
      <c r="R7571" t="str">
        <f t="shared" si="590"/>
        <v>ADULT</v>
      </c>
      <c r="S7571" s="1" t="str">
        <f t="shared" si="591"/>
        <v>Oct</v>
      </c>
      <c r="T7571" s="1">
        <f t="shared" si="592"/>
        <v>2023</v>
      </c>
      <c r="U7571" s="1" t="str">
        <f t="shared" si="593"/>
        <v>High</v>
      </c>
      <c r="V7571" s="1" t="str">
        <f t="shared" si="594"/>
        <v>Normal</v>
      </c>
    </row>
    <row r="7572" spans="1:22" x14ac:dyDescent="0.2">
      <c r="A7572" s="1" t="s">
        <v>15605</v>
      </c>
      <c r="B7572" s="2">
        <v>45155</v>
      </c>
      <c r="C7572" s="1" t="s">
        <v>8019</v>
      </c>
      <c r="D7572">
        <v>39</v>
      </c>
      <c r="E7572" s="1" t="s">
        <v>8003</v>
      </c>
      <c r="F7572" s="1" t="s">
        <v>8004</v>
      </c>
      <c r="G7572" s="1" t="s">
        <v>8020</v>
      </c>
      <c r="H7572">
        <v>3</v>
      </c>
      <c r="I7572">
        <v>9</v>
      </c>
      <c r="J7572" s="1" t="s">
        <v>8027</v>
      </c>
      <c r="K7572">
        <v>4</v>
      </c>
      <c r="L7572">
        <v>4</v>
      </c>
      <c r="M7572">
        <v>1</v>
      </c>
      <c r="N7572" s="1" t="s">
        <v>8023</v>
      </c>
      <c r="O7572" s="1" t="s">
        <v>8008</v>
      </c>
      <c r="P7572">
        <v>0.76</v>
      </c>
      <c r="Q7572">
        <v>1</v>
      </c>
      <c r="R7572" t="str">
        <f t="shared" si="590"/>
        <v>YOUNG ADULT</v>
      </c>
      <c r="S7572" s="1" t="str">
        <f t="shared" si="591"/>
        <v>Aug</v>
      </c>
      <c r="T7572" s="1">
        <f t="shared" si="592"/>
        <v>2023</v>
      </c>
      <c r="U7572" s="1" t="str">
        <f t="shared" si="593"/>
        <v>High</v>
      </c>
      <c r="V7572" s="1" t="str">
        <f t="shared" si="594"/>
        <v>Normal</v>
      </c>
    </row>
    <row r="7573" spans="1:22" x14ac:dyDescent="0.2">
      <c r="A7573" s="1" t="s">
        <v>15606</v>
      </c>
      <c r="B7573" s="2">
        <v>45003</v>
      </c>
      <c r="C7573" s="1" t="s">
        <v>8002</v>
      </c>
      <c r="D7573">
        <v>58</v>
      </c>
      <c r="E7573" s="1" t="s">
        <v>8013</v>
      </c>
      <c r="F7573" s="1" t="s">
        <v>8022</v>
      </c>
      <c r="G7573" s="1" t="s">
        <v>8026</v>
      </c>
      <c r="H7573">
        <v>5</v>
      </c>
      <c r="I7573">
        <v>7</v>
      </c>
      <c r="J7573" s="1" t="s">
        <v>8016</v>
      </c>
      <c r="K7573">
        <v>8</v>
      </c>
      <c r="L7573">
        <v>4</v>
      </c>
      <c r="M7573">
        <v>1</v>
      </c>
      <c r="N7573" s="1" t="s">
        <v>8038</v>
      </c>
      <c r="O7573" s="1" t="s">
        <v>8008</v>
      </c>
      <c r="P7573">
        <v>0.71</v>
      </c>
      <c r="Q7573">
        <v>1</v>
      </c>
      <c r="R7573" t="str">
        <f t="shared" si="590"/>
        <v>ADULT</v>
      </c>
      <c r="S7573" s="1" t="str">
        <f t="shared" si="591"/>
        <v>Mar</v>
      </c>
      <c r="T7573" s="1">
        <f t="shared" si="592"/>
        <v>2023</v>
      </c>
      <c r="U7573" s="1" t="str">
        <f t="shared" si="593"/>
        <v>High</v>
      </c>
      <c r="V7573" s="1" t="str">
        <f t="shared" si="594"/>
        <v>Normal</v>
      </c>
    </row>
    <row r="7574" spans="1:22" x14ac:dyDescent="0.2">
      <c r="A7574" s="1" t="s">
        <v>15607</v>
      </c>
      <c r="B7574" s="2">
        <v>44399</v>
      </c>
      <c r="C7574" s="1" t="s">
        <v>8019</v>
      </c>
      <c r="D7574">
        <v>47</v>
      </c>
      <c r="E7574" s="1" t="s">
        <v>8013</v>
      </c>
      <c r="F7574" s="1" t="s">
        <v>8022</v>
      </c>
      <c r="G7574" s="1" t="s">
        <v>8005</v>
      </c>
      <c r="H7574">
        <v>4</v>
      </c>
      <c r="I7574">
        <v>8</v>
      </c>
      <c r="J7574" s="1" t="s">
        <v>8041</v>
      </c>
      <c r="K7574">
        <v>6</v>
      </c>
      <c r="L7574">
        <v>2</v>
      </c>
      <c r="M7574">
        <v>2</v>
      </c>
      <c r="N7574" s="1" t="s">
        <v>8023</v>
      </c>
      <c r="O7574" s="1" t="s">
        <v>8008</v>
      </c>
      <c r="P7574">
        <v>0.8</v>
      </c>
      <c r="Q7574">
        <v>0</v>
      </c>
      <c r="R7574" t="str">
        <f t="shared" si="590"/>
        <v>ADULT</v>
      </c>
      <c r="S7574" s="1" t="str">
        <f t="shared" si="591"/>
        <v>Jul</v>
      </c>
      <c r="T7574" s="1">
        <f t="shared" si="592"/>
        <v>2021</v>
      </c>
      <c r="U7574" s="1" t="str">
        <f t="shared" si="593"/>
        <v>High</v>
      </c>
      <c r="V7574" s="1" t="str">
        <f t="shared" si="594"/>
        <v>Normal</v>
      </c>
    </row>
    <row r="7575" spans="1:22" x14ac:dyDescent="0.2">
      <c r="A7575" s="1" t="s">
        <v>15608</v>
      </c>
      <c r="B7575" s="2">
        <v>44528</v>
      </c>
      <c r="C7575" s="1" t="s">
        <v>8010</v>
      </c>
      <c r="D7575">
        <v>83</v>
      </c>
      <c r="E7575" s="1" t="s">
        <v>8013</v>
      </c>
      <c r="F7575" s="1" t="s">
        <v>8022</v>
      </c>
      <c r="G7575" s="1" t="s">
        <v>8044</v>
      </c>
      <c r="H7575">
        <v>6</v>
      </c>
      <c r="I7575">
        <v>8</v>
      </c>
      <c r="J7575" s="1" t="s">
        <v>8027</v>
      </c>
      <c r="K7575">
        <v>10</v>
      </c>
      <c r="L7575">
        <v>6</v>
      </c>
      <c r="M7575">
        <v>2</v>
      </c>
      <c r="N7575" s="1" t="s">
        <v>8007</v>
      </c>
      <c r="O7575" s="1" t="s">
        <v>8017</v>
      </c>
      <c r="P7575">
        <v>0.97</v>
      </c>
      <c r="Q7575">
        <v>1</v>
      </c>
      <c r="R7575" t="str">
        <f t="shared" si="590"/>
        <v>SENIOR</v>
      </c>
      <c r="S7575" s="1" t="str">
        <f t="shared" si="591"/>
        <v>Nov</v>
      </c>
      <c r="T7575" s="1">
        <f t="shared" si="592"/>
        <v>2021</v>
      </c>
      <c r="U7575" s="1" t="str">
        <f t="shared" si="593"/>
        <v>High</v>
      </c>
      <c r="V7575" s="1" t="str">
        <f t="shared" si="594"/>
        <v>Normal</v>
      </c>
    </row>
    <row r="7576" spans="1:22" x14ac:dyDescent="0.2">
      <c r="A7576" s="1" t="s">
        <v>15609</v>
      </c>
      <c r="B7576" s="2">
        <v>44741</v>
      </c>
      <c r="C7576" s="1" t="s">
        <v>8019</v>
      </c>
      <c r="D7576">
        <v>45</v>
      </c>
      <c r="E7576" s="1" t="s">
        <v>8003</v>
      </c>
      <c r="F7576" s="1" t="s">
        <v>8004</v>
      </c>
      <c r="G7576" s="1" t="s">
        <v>8005</v>
      </c>
      <c r="H7576">
        <v>5</v>
      </c>
      <c r="I7576">
        <v>6</v>
      </c>
      <c r="J7576" s="1" t="s">
        <v>8006</v>
      </c>
      <c r="K7576">
        <v>8</v>
      </c>
      <c r="L7576">
        <v>2</v>
      </c>
      <c r="M7576">
        <v>1</v>
      </c>
      <c r="N7576" s="1" t="s">
        <v>8011</v>
      </c>
      <c r="O7576" s="1" t="s">
        <v>8008</v>
      </c>
      <c r="P7576">
        <v>0.56999999999999995</v>
      </c>
      <c r="Q7576">
        <v>0</v>
      </c>
      <c r="R7576" t="str">
        <f t="shared" si="590"/>
        <v>ADULT</v>
      </c>
      <c r="S7576" s="1" t="str">
        <f t="shared" si="591"/>
        <v>Jun</v>
      </c>
      <c r="T7576" s="1">
        <f t="shared" si="592"/>
        <v>2022</v>
      </c>
      <c r="U7576" s="1" t="str">
        <f t="shared" si="593"/>
        <v>Medium</v>
      </c>
      <c r="V7576" s="1" t="str">
        <f t="shared" si="594"/>
        <v>Normal</v>
      </c>
    </row>
    <row r="7577" spans="1:22" x14ac:dyDescent="0.2">
      <c r="A7577" s="1" t="s">
        <v>15610</v>
      </c>
      <c r="B7577" s="2">
        <v>44841</v>
      </c>
      <c r="C7577" s="1" t="s">
        <v>8010</v>
      </c>
      <c r="D7577">
        <v>34</v>
      </c>
      <c r="E7577" s="1" t="s">
        <v>8003</v>
      </c>
      <c r="F7577" s="1" t="s">
        <v>8037</v>
      </c>
      <c r="G7577" s="1" t="s">
        <v>8044</v>
      </c>
      <c r="H7577">
        <v>4</v>
      </c>
      <c r="I7577">
        <v>7</v>
      </c>
      <c r="J7577" s="1" t="s">
        <v>8041</v>
      </c>
      <c r="K7577">
        <v>9</v>
      </c>
      <c r="L7577">
        <v>4</v>
      </c>
      <c r="M7577">
        <v>1</v>
      </c>
      <c r="N7577" s="1" t="s">
        <v>8011</v>
      </c>
      <c r="O7577" s="1" t="s">
        <v>8008</v>
      </c>
      <c r="P7577">
        <v>0.87</v>
      </c>
      <c r="Q7577">
        <v>1</v>
      </c>
      <c r="R7577" t="str">
        <f t="shared" si="590"/>
        <v>YOUNG ADULT</v>
      </c>
      <c r="S7577" s="1" t="str">
        <f t="shared" si="591"/>
        <v>Oct</v>
      </c>
      <c r="T7577" s="1">
        <f t="shared" si="592"/>
        <v>2022</v>
      </c>
      <c r="U7577" s="1" t="str">
        <f t="shared" si="593"/>
        <v>High</v>
      </c>
      <c r="V7577" s="1" t="str">
        <f t="shared" si="594"/>
        <v>Normal</v>
      </c>
    </row>
    <row r="7578" spans="1:22" x14ac:dyDescent="0.2">
      <c r="A7578" s="1" t="s">
        <v>15611</v>
      </c>
      <c r="B7578" s="2">
        <v>45053</v>
      </c>
      <c r="C7578" s="1" t="s">
        <v>8002</v>
      </c>
      <c r="D7578">
        <v>21</v>
      </c>
      <c r="E7578" s="1" t="s">
        <v>8003</v>
      </c>
      <c r="F7578" s="1" t="s">
        <v>8004</v>
      </c>
      <c r="G7578" s="1" t="s">
        <v>8005</v>
      </c>
      <c r="H7578">
        <v>1</v>
      </c>
      <c r="I7578">
        <v>5</v>
      </c>
      <c r="J7578" s="1" t="s">
        <v>8006</v>
      </c>
      <c r="K7578">
        <v>2</v>
      </c>
      <c r="L7578">
        <v>2</v>
      </c>
      <c r="M7578">
        <v>1</v>
      </c>
      <c r="N7578" s="1" t="s">
        <v>8011</v>
      </c>
      <c r="O7578" s="1" t="s">
        <v>8008</v>
      </c>
      <c r="P7578">
        <v>0.23</v>
      </c>
      <c r="Q7578">
        <v>0</v>
      </c>
      <c r="R7578" t="str">
        <f t="shared" si="590"/>
        <v>YOUNG ADULT</v>
      </c>
      <c r="S7578" s="1" t="str">
        <f t="shared" si="591"/>
        <v>May</v>
      </c>
      <c r="T7578" s="1">
        <f t="shared" si="592"/>
        <v>2023</v>
      </c>
      <c r="U7578" s="1" t="str">
        <f t="shared" si="593"/>
        <v>Low</v>
      </c>
      <c r="V7578" s="1" t="str">
        <f t="shared" si="594"/>
        <v>Normal</v>
      </c>
    </row>
    <row r="7579" spans="1:22" x14ac:dyDescent="0.2">
      <c r="A7579" s="1" t="s">
        <v>15612</v>
      </c>
      <c r="B7579" s="2">
        <v>44445</v>
      </c>
      <c r="C7579" s="1" t="s">
        <v>8010</v>
      </c>
      <c r="D7579">
        <v>57</v>
      </c>
      <c r="E7579" s="1" t="s">
        <v>8003</v>
      </c>
      <c r="F7579" s="1" t="s">
        <v>8004</v>
      </c>
      <c r="G7579" s="1" t="s">
        <v>8029</v>
      </c>
      <c r="H7579">
        <v>4</v>
      </c>
      <c r="I7579">
        <v>7</v>
      </c>
      <c r="J7579" s="1" t="s">
        <v>8016</v>
      </c>
      <c r="K7579">
        <v>6</v>
      </c>
      <c r="L7579">
        <v>4</v>
      </c>
      <c r="M7579">
        <v>1</v>
      </c>
      <c r="N7579" s="1" t="s">
        <v>8011</v>
      </c>
      <c r="O7579" s="1" t="s">
        <v>8008</v>
      </c>
      <c r="P7579">
        <v>0.54</v>
      </c>
      <c r="Q7579">
        <v>0</v>
      </c>
      <c r="R7579" t="str">
        <f t="shared" si="590"/>
        <v>ADULT</v>
      </c>
      <c r="S7579" s="1" t="str">
        <f t="shared" si="591"/>
        <v>Sep</v>
      </c>
      <c r="T7579" s="1">
        <f t="shared" si="592"/>
        <v>2021</v>
      </c>
      <c r="U7579" s="1" t="str">
        <f t="shared" si="593"/>
        <v>Medium</v>
      </c>
      <c r="V7579" s="1" t="str">
        <f t="shared" si="594"/>
        <v>Normal</v>
      </c>
    </row>
    <row r="7580" spans="1:22" x14ac:dyDescent="0.2">
      <c r="A7580" s="1" t="s">
        <v>15613</v>
      </c>
      <c r="B7580" s="2">
        <v>44337</v>
      </c>
      <c r="C7580" s="1" t="s">
        <v>8002</v>
      </c>
      <c r="D7580">
        <v>48</v>
      </c>
      <c r="E7580" s="1" t="s">
        <v>8003</v>
      </c>
      <c r="F7580" s="1" t="s">
        <v>8004</v>
      </c>
      <c r="G7580" s="1" t="s">
        <v>8015</v>
      </c>
      <c r="H7580">
        <v>4</v>
      </c>
      <c r="I7580">
        <v>6</v>
      </c>
      <c r="J7580" s="1" t="s">
        <v>8016</v>
      </c>
      <c r="K7580">
        <v>6</v>
      </c>
      <c r="L7580">
        <v>4</v>
      </c>
      <c r="M7580">
        <v>1</v>
      </c>
      <c r="N7580" s="1" t="s">
        <v>8038</v>
      </c>
      <c r="O7580" s="1" t="s">
        <v>8008</v>
      </c>
      <c r="P7580">
        <v>0.53</v>
      </c>
      <c r="Q7580">
        <v>0</v>
      </c>
      <c r="R7580" t="str">
        <f t="shared" si="590"/>
        <v>ADULT</v>
      </c>
      <c r="S7580" s="1" t="str">
        <f t="shared" si="591"/>
        <v>May</v>
      </c>
      <c r="T7580" s="1">
        <f t="shared" si="592"/>
        <v>2021</v>
      </c>
      <c r="U7580" s="1" t="str">
        <f t="shared" si="593"/>
        <v>Medium</v>
      </c>
      <c r="V7580" s="1" t="str">
        <f t="shared" si="594"/>
        <v>Normal</v>
      </c>
    </row>
    <row r="7581" spans="1:22" x14ac:dyDescent="0.2">
      <c r="A7581" s="1" t="s">
        <v>15614</v>
      </c>
      <c r="B7581" s="2">
        <v>44725</v>
      </c>
      <c r="C7581" s="1" t="s">
        <v>8019</v>
      </c>
      <c r="D7581">
        <v>33</v>
      </c>
      <c r="E7581" s="1" t="s">
        <v>8013</v>
      </c>
      <c r="F7581" s="1" t="s">
        <v>8014</v>
      </c>
      <c r="G7581" s="1" t="s">
        <v>8015</v>
      </c>
      <c r="H7581">
        <v>2</v>
      </c>
      <c r="I7581">
        <v>7</v>
      </c>
      <c r="J7581" s="1" t="s">
        <v>8016</v>
      </c>
      <c r="K7581">
        <v>5</v>
      </c>
      <c r="L7581">
        <v>2</v>
      </c>
      <c r="M7581">
        <v>0</v>
      </c>
      <c r="N7581" s="1" t="s">
        <v>8038</v>
      </c>
      <c r="O7581" s="1" t="s">
        <v>8008</v>
      </c>
      <c r="P7581">
        <v>0.22</v>
      </c>
      <c r="Q7581">
        <v>0</v>
      </c>
      <c r="R7581" t="str">
        <f t="shared" si="590"/>
        <v>YOUNG ADULT</v>
      </c>
      <c r="S7581" s="1" t="str">
        <f t="shared" si="591"/>
        <v>Jun</v>
      </c>
      <c r="T7581" s="1">
        <f t="shared" si="592"/>
        <v>2022</v>
      </c>
      <c r="U7581" s="1" t="str">
        <f t="shared" si="593"/>
        <v>Low</v>
      </c>
      <c r="V7581" s="1" t="str">
        <f t="shared" si="594"/>
        <v>Normal</v>
      </c>
    </row>
    <row r="7582" spans="1:22" x14ac:dyDescent="0.2">
      <c r="A7582" s="1" t="s">
        <v>15615</v>
      </c>
      <c r="B7582" s="2">
        <v>44369</v>
      </c>
      <c r="C7582" s="1" t="s">
        <v>8019</v>
      </c>
      <c r="D7582">
        <v>78</v>
      </c>
      <c r="E7582" s="1" t="s">
        <v>8013</v>
      </c>
      <c r="F7582" s="1" t="s">
        <v>8022</v>
      </c>
      <c r="G7582" s="1" t="s">
        <v>8015</v>
      </c>
      <c r="H7582">
        <v>6</v>
      </c>
      <c r="I7582">
        <v>7</v>
      </c>
      <c r="J7582" s="1" t="s">
        <v>8027</v>
      </c>
      <c r="K7582">
        <v>10</v>
      </c>
      <c r="L7582">
        <v>6</v>
      </c>
      <c r="M7582">
        <v>4</v>
      </c>
      <c r="N7582" s="1" t="s">
        <v>8007</v>
      </c>
      <c r="O7582" s="1" t="s">
        <v>8017</v>
      </c>
      <c r="P7582">
        <v>0.97</v>
      </c>
      <c r="Q7582">
        <v>1</v>
      </c>
      <c r="R7582" t="str">
        <f t="shared" si="590"/>
        <v>SENIOR</v>
      </c>
      <c r="S7582" s="1" t="str">
        <f t="shared" si="591"/>
        <v>Jun</v>
      </c>
      <c r="T7582" s="1">
        <f t="shared" si="592"/>
        <v>2021</v>
      </c>
      <c r="U7582" s="1" t="str">
        <f t="shared" si="593"/>
        <v>High</v>
      </c>
      <c r="V7582" s="1" t="str">
        <f t="shared" si="594"/>
        <v>Frequent</v>
      </c>
    </row>
    <row r="7583" spans="1:22" x14ac:dyDescent="0.2">
      <c r="A7583" s="1" t="s">
        <v>15616</v>
      </c>
      <c r="B7583" s="2">
        <v>44956</v>
      </c>
      <c r="C7583" s="1" t="s">
        <v>8031</v>
      </c>
      <c r="D7583">
        <v>69</v>
      </c>
      <c r="E7583" s="1" t="s">
        <v>8003</v>
      </c>
      <c r="F7583" s="1" t="s">
        <v>8022</v>
      </c>
      <c r="G7583" s="1" t="s">
        <v>8005</v>
      </c>
      <c r="H7583">
        <v>5</v>
      </c>
      <c r="I7583">
        <v>7</v>
      </c>
      <c r="J7583" s="1" t="s">
        <v>8016</v>
      </c>
      <c r="K7583">
        <v>10</v>
      </c>
      <c r="L7583">
        <v>4</v>
      </c>
      <c r="M7583">
        <v>1</v>
      </c>
      <c r="N7583" s="1" t="s">
        <v>8007</v>
      </c>
      <c r="O7583" s="1" t="s">
        <v>8008</v>
      </c>
      <c r="P7583">
        <v>0.91</v>
      </c>
      <c r="Q7583">
        <v>1</v>
      </c>
      <c r="R7583" t="str">
        <f t="shared" si="590"/>
        <v>SENIOR</v>
      </c>
      <c r="S7583" s="1" t="str">
        <f t="shared" si="591"/>
        <v>Jan</v>
      </c>
      <c r="T7583" s="1">
        <f t="shared" si="592"/>
        <v>2023</v>
      </c>
      <c r="U7583" s="1" t="str">
        <f t="shared" si="593"/>
        <v>High</v>
      </c>
      <c r="V7583" s="1" t="str">
        <f t="shared" si="594"/>
        <v>Normal</v>
      </c>
    </row>
    <row r="7584" spans="1:22" x14ac:dyDescent="0.2">
      <c r="A7584" s="1" t="s">
        <v>15617</v>
      </c>
      <c r="B7584" s="2">
        <v>44827</v>
      </c>
      <c r="C7584" s="1" t="s">
        <v>8010</v>
      </c>
      <c r="D7584">
        <v>57</v>
      </c>
      <c r="E7584" s="1" t="s">
        <v>8003</v>
      </c>
      <c r="F7584" s="1" t="s">
        <v>8004</v>
      </c>
      <c r="G7584" s="1" t="s">
        <v>8060</v>
      </c>
      <c r="H7584">
        <v>5</v>
      </c>
      <c r="I7584">
        <v>9</v>
      </c>
      <c r="J7584" s="1" t="s">
        <v>8016</v>
      </c>
      <c r="K7584">
        <v>8</v>
      </c>
      <c r="L7584">
        <v>4</v>
      </c>
      <c r="M7584">
        <v>1</v>
      </c>
      <c r="N7584" s="1" t="s">
        <v>8011</v>
      </c>
      <c r="O7584" s="1" t="s">
        <v>8008</v>
      </c>
      <c r="P7584">
        <v>0.93</v>
      </c>
      <c r="Q7584">
        <v>1</v>
      </c>
      <c r="R7584" t="str">
        <f t="shared" si="590"/>
        <v>ADULT</v>
      </c>
      <c r="S7584" s="1" t="str">
        <f t="shared" si="591"/>
        <v>Sep</v>
      </c>
      <c r="T7584" s="1">
        <f t="shared" si="592"/>
        <v>2022</v>
      </c>
      <c r="U7584" s="1" t="str">
        <f t="shared" si="593"/>
        <v>High</v>
      </c>
      <c r="V7584" s="1" t="str">
        <f t="shared" si="594"/>
        <v>Normal</v>
      </c>
    </row>
    <row r="7585" spans="1:22" x14ac:dyDescent="0.2">
      <c r="A7585" s="1" t="s">
        <v>15618</v>
      </c>
      <c r="B7585" s="2">
        <v>45008</v>
      </c>
      <c r="C7585" s="1" t="s">
        <v>8002</v>
      </c>
      <c r="D7585">
        <v>81</v>
      </c>
      <c r="E7585" s="1" t="s">
        <v>8013</v>
      </c>
      <c r="F7585" s="1" t="s">
        <v>8037</v>
      </c>
      <c r="G7585" s="1" t="s">
        <v>8005</v>
      </c>
      <c r="H7585">
        <v>5</v>
      </c>
      <c r="I7585">
        <v>7</v>
      </c>
      <c r="J7585" s="1" t="s">
        <v>8006</v>
      </c>
      <c r="K7585">
        <v>8</v>
      </c>
      <c r="L7585">
        <v>4</v>
      </c>
      <c r="M7585">
        <v>2</v>
      </c>
      <c r="N7585" s="1" t="s">
        <v>8007</v>
      </c>
      <c r="O7585" s="1" t="s">
        <v>8008</v>
      </c>
      <c r="P7585">
        <v>0.97</v>
      </c>
      <c r="Q7585">
        <v>1</v>
      </c>
      <c r="R7585" t="str">
        <f t="shared" si="590"/>
        <v>SENIOR</v>
      </c>
      <c r="S7585" s="1" t="str">
        <f t="shared" si="591"/>
        <v>Mar</v>
      </c>
      <c r="T7585" s="1">
        <f t="shared" si="592"/>
        <v>2023</v>
      </c>
      <c r="U7585" s="1" t="str">
        <f t="shared" si="593"/>
        <v>High</v>
      </c>
      <c r="V7585" s="1" t="str">
        <f t="shared" si="594"/>
        <v>Normal</v>
      </c>
    </row>
    <row r="7586" spans="1:22" x14ac:dyDescent="0.2">
      <c r="A7586" s="1" t="s">
        <v>15619</v>
      </c>
      <c r="B7586" s="2">
        <v>44266</v>
      </c>
      <c r="C7586" s="1" t="s">
        <v>8002</v>
      </c>
      <c r="D7586">
        <v>69</v>
      </c>
      <c r="E7586" s="1" t="s">
        <v>8013</v>
      </c>
      <c r="F7586" s="1" t="s">
        <v>8032</v>
      </c>
      <c r="G7586" s="1" t="s">
        <v>8005</v>
      </c>
      <c r="H7586">
        <v>7</v>
      </c>
      <c r="I7586">
        <v>8</v>
      </c>
      <c r="J7586" s="1" t="s">
        <v>8027</v>
      </c>
      <c r="K7586">
        <v>12</v>
      </c>
      <c r="L7586">
        <v>8</v>
      </c>
      <c r="M7586">
        <v>2</v>
      </c>
      <c r="N7586" s="1" t="s">
        <v>8007</v>
      </c>
      <c r="O7586" s="1" t="s">
        <v>8017</v>
      </c>
      <c r="P7586">
        <v>0.97</v>
      </c>
      <c r="Q7586">
        <v>1</v>
      </c>
      <c r="R7586" t="str">
        <f t="shared" si="590"/>
        <v>SENIOR</v>
      </c>
      <c r="S7586" s="1" t="str">
        <f t="shared" si="591"/>
        <v>Mar</v>
      </c>
      <c r="T7586" s="1">
        <f t="shared" si="592"/>
        <v>2021</v>
      </c>
      <c r="U7586" s="1" t="str">
        <f t="shared" si="593"/>
        <v>High</v>
      </c>
      <c r="V7586" s="1" t="str">
        <f t="shared" si="594"/>
        <v>Normal</v>
      </c>
    </row>
    <row r="7587" spans="1:22" x14ac:dyDescent="0.2">
      <c r="A7587" s="1" t="s">
        <v>15620</v>
      </c>
      <c r="B7587" s="2">
        <v>45253</v>
      </c>
      <c r="C7587" s="1" t="s">
        <v>8010</v>
      </c>
      <c r="D7587">
        <v>44</v>
      </c>
      <c r="E7587" s="1" t="s">
        <v>8013</v>
      </c>
      <c r="F7587" s="1" t="s">
        <v>8022</v>
      </c>
      <c r="G7587" s="1" t="s">
        <v>8044</v>
      </c>
      <c r="H7587">
        <v>4</v>
      </c>
      <c r="I7587">
        <v>8</v>
      </c>
      <c r="J7587" s="1" t="s">
        <v>8041</v>
      </c>
      <c r="K7587">
        <v>7</v>
      </c>
      <c r="L7587">
        <v>3</v>
      </c>
      <c r="M7587">
        <v>1</v>
      </c>
      <c r="N7587" s="1" t="s">
        <v>8023</v>
      </c>
      <c r="O7587" s="1" t="s">
        <v>8008</v>
      </c>
      <c r="P7587">
        <v>0.84</v>
      </c>
      <c r="Q7587">
        <v>1</v>
      </c>
      <c r="R7587" t="str">
        <f t="shared" si="590"/>
        <v>ADULT</v>
      </c>
      <c r="S7587" s="1" t="str">
        <f t="shared" si="591"/>
        <v>Nov</v>
      </c>
      <c r="T7587" s="1">
        <f t="shared" si="592"/>
        <v>2023</v>
      </c>
      <c r="U7587" s="1" t="str">
        <f t="shared" si="593"/>
        <v>High</v>
      </c>
      <c r="V7587" s="1" t="str">
        <f t="shared" si="594"/>
        <v>Normal</v>
      </c>
    </row>
    <row r="7588" spans="1:22" x14ac:dyDescent="0.2">
      <c r="A7588" s="1" t="s">
        <v>15621</v>
      </c>
      <c r="B7588" s="2">
        <v>44197</v>
      </c>
      <c r="C7588" s="1" t="s">
        <v>8031</v>
      </c>
      <c r="D7588">
        <v>40</v>
      </c>
      <c r="E7588" s="1" t="s">
        <v>8003</v>
      </c>
      <c r="F7588" s="1" t="s">
        <v>8004</v>
      </c>
      <c r="G7588" s="1" t="s">
        <v>8062</v>
      </c>
      <c r="H7588">
        <v>3</v>
      </c>
      <c r="I7588">
        <v>7</v>
      </c>
      <c r="J7588" s="1" t="s">
        <v>8027</v>
      </c>
      <c r="K7588">
        <v>4</v>
      </c>
      <c r="L7588">
        <v>2</v>
      </c>
      <c r="M7588">
        <v>2</v>
      </c>
      <c r="N7588" s="1" t="s">
        <v>8038</v>
      </c>
      <c r="O7588" s="1" t="s">
        <v>8008</v>
      </c>
      <c r="P7588">
        <v>0.67</v>
      </c>
      <c r="Q7588">
        <v>1</v>
      </c>
      <c r="R7588" t="str">
        <f t="shared" si="590"/>
        <v>ADULT</v>
      </c>
      <c r="S7588" s="1" t="str">
        <f t="shared" si="591"/>
        <v>Jan</v>
      </c>
      <c r="T7588" s="1">
        <f t="shared" si="592"/>
        <v>2021</v>
      </c>
      <c r="U7588" s="1" t="str">
        <f t="shared" si="593"/>
        <v>Medium</v>
      </c>
      <c r="V7588" s="1" t="str">
        <f t="shared" si="594"/>
        <v>Normal</v>
      </c>
    </row>
    <row r="7589" spans="1:22" x14ac:dyDescent="0.2">
      <c r="A7589" s="1" t="s">
        <v>15622</v>
      </c>
      <c r="B7589" s="2">
        <v>44553</v>
      </c>
      <c r="C7589" s="1" t="s">
        <v>8031</v>
      </c>
      <c r="D7589">
        <v>71</v>
      </c>
      <c r="E7589" s="1" t="s">
        <v>8003</v>
      </c>
      <c r="F7589" s="1" t="s">
        <v>8022</v>
      </c>
      <c r="G7589" s="1" t="s">
        <v>8060</v>
      </c>
      <c r="H7589">
        <v>6</v>
      </c>
      <c r="I7589">
        <v>9</v>
      </c>
      <c r="J7589" s="1" t="s">
        <v>8016</v>
      </c>
      <c r="K7589">
        <v>9</v>
      </c>
      <c r="L7589">
        <v>4</v>
      </c>
      <c r="M7589">
        <v>2</v>
      </c>
      <c r="N7589" s="1" t="s">
        <v>8007</v>
      </c>
      <c r="O7589" s="1" t="s">
        <v>8017</v>
      </c>
      <c r="P7589">
        <v>0.97</v>
      </c>
      <c r="Q7589">
        <v>1</v>
      </c>
      <c r="R7589" t="str">
        <f t="shared" si="590"/>
        <v>SENIOR</v>
      </c>
      <c r="S7589" s="1" t="str">
        <f t="shared" si="591"/>
        <v>Dec</v>
      </c>
      <c r="T7589" s="1">
        <f t="shared" si="592"/>
        <v>2021</v>
      </c>
      <c r="U7589" s="1" t="str">
        <f t="shared" si="593"/>
        <v>High</v>
      </c>
      <c r="V7589" s="1" t="str">
        <f t="shared" si="594"/>
        <v>Normal</v>
      </c>
    </row>
    <row r="7590" spans="1:22" x14ac:dyDescent="0.2">
      <c r="A7590" s="1" t="s">
        <v>15623</v>
      </c>
      <c r="B7590" s="2">
        <v>44941</v>
      </c>
      <c r="C7590" s="1" t="s">
        <v>8031</v>
      </c>
      <c r="D7590">
        <v>64</v>
      </c>
      <c r="E7590" s="1" t="s">
        <v>8013</v>
      </c>
      <c r="F7590" s="1" t="s">
        <v>8022</v>
      </c>
      <c r="G7590" s="1" t="s">
        <v>8067</v>
      </c>
      <c r="H7590">
        <v>5</v>
      </c>
      <c r="I7590">
        <v>10</v>
      </c>
      <c r="J7590" s="1" t="s">
        <v>8016</v>
      </c>
      <c r="K7590">
        <v>8</v>
      </c>
      <c r="L7590">
        <v>6</v>
      </c>
      <c r="M7590">
        <v>1</v>
      </c>
      <c r="N7590" s="1" t="s">
        <v>8023</v>
      </c>
      <c r="O7590" s="1" t="s">
        <v>8008</v>
      </c>
      <c r="P7590">
        <v>0.94</v>
      </c>
      <c r="Q7590">
        <v>1</v>
      </c>
      <c r="R7590" t="str">
        <f t="shared" si="590"/>
        <v>ADULT</v>
      </c>
      <c r="S7590" s="1" t="str">
        <f t="shared" si="591"/>
        <v>Jan</v>
      </c>
      <c r="T7590" s="1">
        <f t="shared" si="592"/>
        <v>2023</v>
      </c>
      <c r="U7590" s="1" t="str">
        <f t="shared" si="593"/>
        <v>High</v>
      </c>
      <c r="V7590" s="1" t="str">
        <f t="shared" si="594"/>
        <v>Normal</v>
      </c>
    </row>
    <row r="7591" spans="1:22" x14ac:dyDescent="0.2">
      <c r="A7591" s="1" t="s">
        <v>15624</v>
      </c>
      <c r="B7591" s="2">
        <v>44246</v>
      </c>
      <c r="C7591" s="1" t="s">
        <v>8031</v>
      </c>
      <c r="D7591">
        <v>60</v>
      </c>
      <c r="E7591" s="1" t="s">
        <v>8013</v>
      </c>
      <c r="F7591" s="1" t="s">
        <v>8014</v>
      </c>
      <c r="G7591" s="1" t="s">
        <v>8048</v>
      </c>
      <c r="H7591">
        <v>4</v>
      </c>
      <c r="I7591">
        <v>10</v>
      </c>
      <c r="J7591" s="1" t="s">
        <v>8016</v>
      </c>
      <c r="K7591">
        <v>8</v>
      </c>
      <c r="L7591">
        <v>4</v>
      </c>
      <c r="M7591">
        <v>1</v>
      </c>
      <c r="N7591" s="1" t="s">
        <v>8011</v>
      </c>
      <c r="O7591" s="1" t="s">
        <v>8008</v>
      </c>
      <c r="P7591">
        <v>0.97</v>
      </c>
      <c r="Q7591">
        <v>1</v>
      </c>
      <c r="R7591" t="str">
        <f t="shared" si="590"/>
        <v>ADULT</v>
      </c>
      <c r="S7591" s="1" t="str">
        <f t="shared" si="591"/>
        <v>Feb</v>
      </c>
      <c r="T7591" s="1">
        <f t="shared" si="592"/>
        <v>2021</v>
      </c>
      <c r="U7591" s="1" t="str">
        <f t="shared" si="593"/>
        <v>High</v>
      </c>
      <c r="V7591" s="1" t="str">
        <f t="shared" si="594"/>
        <v>Normal</v>
      </c>
    </row>
    <row r="7592" spans="1:22" x14ac:dyDescent="0.2">
      <c r="A7592" s="1" t="s">
        <v>15625</v>
      </c>
      <c r="B7592" s="2">
        <v>44288</v>
      </c>
      <c r="C7592" s="1" t="s">
        <v>8002</v>
      </c>
      <c r="D7592">
        <v>43</v>
      </c>
      <c r="E7592" s="1" t="s">
        <v>8013</v>
      </c>
      <c r="F7592" s="1" t="s">
        <v>8032</v>
      </c>
      <c r="G7592" s="1" t="s">
        <v>8035</v>
      </c>
      <c r="H7592">
        <v>3</v>
      </c>
      <c r="I7592">
        <v>10</v>
      </c>
      <c r="J7592" s="1" t="s">
        <v>8016</v>
      </c>
      <c r="K7592">
        <v>4</v>
      </c>
      <c r="L7592">
        <v>4</v>
      </c>
      <c r="M7592">
        <v>1</v>
      </c>
      <c r="N7592" s="1" t="s">
        <v>8038</v>
      </c>
      <c r="O7592" s="1" t="s">
        <v>8008</v>
      </c>
      <c r="P7592">
        <v>0.72</v>
      </c>
      <c r="Q7592">
        <v>1</v>
      </c>
      <c r="R7592" t="str">
        <f t="shared" si="590"/>
        <v>ADULT</v>
      </c>
      <c r="S7592" s="1" t="str">
        <f t="shared" si="591"/>
        <v>Apr</v>
      </c>
      <c r="T7592" s="1">
        <f t="shared" si="592"/>
        <v>2021</v>
      </c>
      <c r="U7592" s="1" t="str">
        <f t="shared" si="593"/>
        <v>High</v>
      </c>
      <c r="V7592" s="1" t="str">
        <f t="shared" si="594"/>
        <v>Normal</v>
      </c>
    </row>
    <row r="7593" spans="1:22" x14ac:dyDescent="0.2">
      <c r="A7593" s="1" t="s">
        <v>15626</v>
      </c>
      <c r="B7593" s="2">
        <v>44280</v>
      </c>
      <c r="C7593" s="1" t="s">
        <v>8002</v>
      </c>
      <c r="D7593">
        <v>68</v>
      </c>
      <c r="E7593" s="1" t="s">
        <v>8013</v>
      </c>
      <c r="F7593" s="1" t="s">
        <v>8032</v>
      </c>
      <c r="G7593" s="1" t="s">
        <v>8005</v>
      </c>
      <c r="H7593">
        <v>5</v>
      </c>
      <c r="I7593">
        <v>7</v>
      </c>
      <c r="J7593" s="1" t="s">
        <v>8041</v>
      </c>
      <c r="K7593">
        <v>8</v>
      </c>
      <c r="L7593">
        <v>4</v>
      </c>
      <c r="M7593">
        <v>1</v>
      </c>
      <c r="N7593" s="1" t="s">
        <v>8007</v>
      </c>
      <c r="O7593" s="1" t="s">
        <v>8008</v>
      </c>
      <c r="P7593">
        <v>0.93</v>
      </c>
      <c r="Q7593">
        <v>1</v>
      </c>
      <c r="R7593" t="str">
        <f t="shared" si="590"/>
        <v>SENIOR</v>
      </c>
      <c r="S7593" s="1" t="str">
        <f t="shared" si="591"/>
        <v>Mar</v>
      </c>
      <c r="T7593" s="1">
        <f t="shared" si="592"/>
        <v>2021</v>
      </c>
      <c r="U7593" s="1" t="str">
        <f t="shared" si="593"/>
        <v>High</v>
      </c>
      <c r="V7593" s="1" t="str">
        <f t="shared" si="594"/>
        <v>Normal</v>
      </c>
    </row>
    <row r="7594" spans="1:22" x14ac:dyDescent="0.2">
      <c r="A7594" s="1" t="s">
        <v>15627</v>
      </c>
      <c r="B7594" s="2">
        <v>44833</v>
      </c>
      <c r="C7594" s="1" t="s">
        <v>8010</v>
      </c>
      <c r="D7594">
        <v>45</v>
      </c>
      <c r="E7594" s="1" t="s">
        <v>8003</v>
      </c>
      <c r="F7594" s="1" t="s">
        <v>8004</v>
      </c>
      <c r="G7594" s="1" t="s">
        <v>8005</v>
      </c>
      <c r="H7594">
        <v>4</v>
      </c>
      <c r="I7594">
        <v>8</v>
      </c>
      <c r="J7594" s="1" t="s">
        <v>8016</v>
      </c>
      <c r="K7594">
        <v>7</v>
      </c>
      <c r="L7594">
        <v>2</v>
      </c>
      <c r="M7594">
        <v>1</v>
      </c>
      <c r="N7594" s="1" t="s">
        <v>8011</v>
      </c>
      <c r="O7594" s="1" t="s">
        <v>8008</v>
      </c>
      <c r="P7594">
        <v>0.44</v>
      </c>
      <c r="Q7594">
        <v>0</v>
      </c>
      <c r="R7594" t="str">
        <f t="shared" si="590"/>
        <v>ADULT</v>
      </c>
      <c r="S7594" s="1" t="str">
        <f t="shared" si="591"/>
        <v>Sep</v>
      </c>
      <c r="T7594" s="1">
        <f t="shared" si="592"/>
        <v>2022</v>
      </c>
      <c r="U7594" s="1" t="str">
        <f t="shared" si="593"/>
        <v>Medium</v>
      </c>
      <c r="V7594" s="1" t="str">
        <f t="shared" si="594"/>
        <v>Normal</v>
      </c>
    </row>
    <row r="7595" spans="1:22" x14ac:dyDescent="0.2">
      <c r="A7595" s="1" t="s">
        <v>15628</v>
      </c>
      <c r="B7595" s="2">
        <v>45178</v>
      </c>
      <c r="C7595" s="1" t="s">
        <v>8010</v>
      </c>
      <c r="D7595">
        <v>56</v>
      </c>
      <c r="E7595" s="1" t="s">
        <v>8003</v>
      </c>
      <c r="F7595" s="1" t="s">
        <v>8032</v>
      </c>
      <c r="G7595" s="1" t="s">
        <v>8015</v>
      </c>
      <c r="H7595">
        <v>4</v>
      </c>
      <c r="I7595">
        <v>7</v>
      </c>
      <c r="J7595" s="1" t="s">
        <v>8016</v>
      </c>
      <c r="K7595">
        <v>6</v>
      </c>
      <c r="L7595">
        <v>3</v>
      </c>
      <c r="M7595">
        <v>2</v>
      </c>
      <c r="N7595" s="1" t="s">
        <v>8038</v>
      </c>
      <c r="O7595" s="1" t="s">
        <v>8008</v>
      </c>
      <c r="P7595">
        <v>0.75</v>
      </c>
      <c r="Q7595">
        <v>0</v>
      </c>
      <c r="R7595" t="str">
        <f t="shared" si="590"/>
        <v>ADULT</v>
      </c>
      <c r="S7595" s="1" t="str">
        <f t="shared" si="591"/>
        <v>Sep</v>
      </c>
      <c r="T7595" s="1">
        <f t="shared" si="592"/>
        <v>2023</v>
      </c>
      <c r="U7595" s="1" t="str">
        <f t="shared" si="593"/>
        <v>High</v>
      </c>
      <c r="V7595" s="1" t="str">
        <f t="shared" si="594"/>
        <v>Normal</v>
      </c>
    </row>
    <row r="7596" spans="1:22" x14ac:dyDescent="0.2">
      <c r="A7596" s="1" t="s">
        <v>15629</v>
      </c>
      <c r="B7596" s="2">
        <v>44805</v>
      </c>
      <c r="C7596" s="1" t="s">
        <v>8010</v>
      </c>
      <c r="D7596">
        <v>82</v>
      </c>
      <c r="E7596" s="1" t="s">
        <v>8013</v>
      </c>
      <c r="F7596" s="1" t="s">
        <v>8004</v>
      </c>
      <c r="G7596" s="1" t="s">
        <v>8044</v>
      </c>
      <c r="H7596">
        <v>5</v>
      </c>
      <c r="I7596">
        <v>10</v>
      </c>
      <c r="J7596" s="1" t="s">
        <v>8016</v>
      </c>
      <c r="K7596">
        <v>8</v>
      </c>
      <c r="L7596">
        <v>5</v>
      </c>
      <c r="M7596">
        <v>2</v>
      </c>
      <c r="N7596" s="1" t="s">
        <v>8007</v>
      </c>
      <c r="O7596" s="1" t="s">
        <v>8008</v>
      </c>
      <c r="P7596">
        <v>0.97</v>
      </c>
      <c r="Q7596">
        <v>1</v>
      </c>
      <c r="R7596" t="str">
        <f t="shared" si="590"/>
        <v>SENIOR</v>
      </c>
      <c r="S7596" s="1" t="str">
        <f t="shared" si="591"/>
        <v>Sep</v>
      </c>
      <c r="T7596" s="1">
        <f t="shared" si="592"/>
        <v>2022</v>
      </c>
      <c r="U7596" s="1" t="str">
        <f t="shared" si="593"/>
        <v>High</v>
      </c>
      <c r="V7596" s="1" t="str">
        <f t="shared" si="594"/>
        <v>Normal</v>
      </c>
    </row>
    <row r="7597" spans="1:22" x14ac:dyDescent="0.2">
      <c r="A7597" s="1" t="s">
        <v>15630</v>
      </c>
      <c r="B7597" s="2">
        <v>44857</v>
      </c>
      <c r="C7597" s="1" t="s">
        <v>8010</v>
      </c>
      <c r="D7597">
        <v>46</v>
      </c>
      <c r="E7597" s="1" t="s">
        <v>8003</v>
      </c>
      <c r="F7597" s="1" t="s">
        <v>8004</v>
      </c>
      <c r="G7597" s="1" t="s">
        <v>8005</v>
      </c>
      <c r="H7597">
        <v>3</v>
      </c>
      <c r="I7597">
        <v>5</v>
      </c>
      <c r="J7597" s="1" t="s">
        <v>8006</v>
      </c>
      <c r="K7597">
        <v>6</v>
      </c>
      <c r="L7597">
        <v>2</v>
      </c>
      <c r="M7597">
        <v>1</v>
      </c>
      <c r="N7597" s="1" t="s">
        <v>8011</v>
      </c>
      <c r="O7597" s="1" t="s">
        <v>8008</v>
      </c>
      <c r="P7597">
        <v>0.37</v>
      </c>
      <c r="Q7597">
        <v>0</v>
      </c>
      <c r="R7597" t="str">
        <f t="shared" si="590"/>
        <v>ADULT</v>
      </c>
      <c r="S7597" s="1" t="str">
        <f t="shared" si="591"/>
        <v>Oct</v>
      </c>
      <c r="T7597" s="1">
        <f t="shared" si="592"/>
        <v>2022</v>
      </c>
      <c r="U7597" s="1" t="str">
        <f t="shared" si="593"/>
        <v>Medium</v>
      </c>
      <c r="V7597" s="1" t="str">
        <f t="shared" si="594"/>
        <v>Normal</v>
      </c>
    </row>
    <row r="7598" spans="1:22" x14ac:dyDescent="0.2">
      <c r="A7598" s="1" t="s">
        <v>15631</v>
      </c>
      <c r="B7598" s="2">
        <v>44575</v>
      </c>
      <c r="C7598" s="1" t="s">
        <v>8031</v>
      </c>
      <c r="D7598">
        <v>31</v>
      </c>
      <c r="E7598" s="1" t="s">
        <v>8013</v>
      </c>
      <c r="F7598" s="1" t="s">
        <v>8014</v>
      </c>
      <c r="G7598" s="1" t="s">
        <v>8067</v>
      </c>
      <c r="H7598">
        <v>2</v>
      </c>
      <c r="I7598">
        <v>6</v>
      </c>
      <c r="J7598" s="1" t="s">
        <v>8027</v>
      </c>
      <c r="K7598">
        <v>5</v>
      </c>
      <c r="L7598">
        <v>2</v>
      </c>
      <c r="M7598">
        <v>0</v>
      </c>
      <c r="N7598" s="1" t="s">
        <v>8038</v>
      </c>
      <c r="O7598" s="1" t="s">
        <v>8050</v>
      </c>
      <c r="P7598">
        <v>0.22</v>
      </c>
      <c r="Q7598">
        <v>0</v>
      </c>
      <c r="R7598" t="str">
        <f t="shared" si="590"/>
        <v>YOUNG ADULT</v>
      </c>
      <c r="S7598" s="1" t="str">
        <f t="shared" si="591"/>
        <v>Jan</v>
      </c>
      <c r="T7598" s="1">
        <f t="shared" si="592"/>
        <v>2022</v>
      </c>
      <c r="U7598" s="1" t="str">
        <f t="shared" si="593"/>
        <v>Low</v>
      </c>
      <c r="V7598" s="1" t="str">
        <f t="shared" si="594"/>
        <v>Normal</v>
      </c>
    </row>
    <row r="7599" spans="1:22" x14ac:dyDescent="0.2">
      <c r="A7599" s="1" t="s">
        <v>15632</v>
      </c>
      <c r="B7599" s="2">
        <v>44217</v>
      </c>
      <c r="C7599" s="1" t="s">
        <v>8031</v>
      </c>
      <c r="D7599">
        <v>40</v>
      </c>
      <c r="E7599" s="1" t="s">
        <v>8003</v>
      </c>
      <c r="F7599" s="1" t="s">
        <v>8022</v>
      </c>
      <c r="G7599" s="1" t="s">
        <v>8060</v>
      </c>
      <c r="H7599">
        <v>3</v>
      </c>
      <c r="I7599">
        <v>9</v>
      </c>
      <c r="J7599" s="1" t="s">
        <v>8006</v>
      </c>
      <c r="K7599">
        <v>4</v>
      </c>
      <c r="L7599">
        <v>2</v>
      </c>
      <c r="M7599">
        <v>1</v>
      </c>
      <c r="N7599" s="1" t="s">
        <v>8011</v>
      </c>
      <c r="O7599" s="1" t="s">
        <v>8008</v>
      </c>
      <c r="P7599">
        <v>0.67</v>
      </c>
      <c r="Q7599">
        <v>0</v>
      </c>
      <c r="R7599" t="str">
        <f t="shared" si="590"/>
        <v>ADULT</v>
      </c>
      <c r="S7599" s="1" t="str">
        <f t="shared" si="591"/>
        <v>Jan</v>
      </c>
      <c r="T7599" s="1">
        <f t="shared" si="592"/>
        <v>2021</v>
      </c>
      <c r="U7599" s="1" t="str">
        <f t="shared" si="593"/>
        <v>Medium</v>
      </c>
      <c r="V7599" s="1" t="str">
        <f t="shared" si="594"/>
        <v>Normal</v>
      </c>
    </row>
    <row r="7600" spans="1:22" x14ac:dyDescent="0.2">
      <c r="A7600" s="1" t="s">
        <v>15633</v>
      </c>
      <c r="B7600" s="2">
        <v>44220</v>
      </c>
      <c r="C7600" s="1" t="s">
        <v>8031</v>
      </c>
      <c r="D7600">
        <v>74</v>
      </c>
      <c r="E7600" s="1" t="s">
        <v>8003</v>
      </c>
      <c r="F7600" s="1" t="s">
        <v>8032</v>
      </c>
      <c r="G7600" s="1" t="s">
        <v>8048</v>
      </c>
      <c r="H7600">
        <v>6</v>
      </c>
      <c r="I7600">
        <v>11</v>
      </c>
      <c r="J7600" s="1" t="s">
        <v>8016</v>
      </c>
      <c r="K7600">
        <v>9</v>
      </c>
      <c r="L7600">
        <v>8</v>
      </c>
      <c r="M7600">
        <v>2</v>
      </c>
      <c r="N7600" s="1" t="s">
        <v>8007</v>
      </c>
      <c r="O7600" s="1" t="s">
        <v>8017</v>
      </c>
      <c r="P7600">
        <v>0.97</v>
      </c>
      <c r="Q7600">
        <v>1</v>
      </c>
      <c r="R7600" t="str">
        <f t="shared" si="590"/>
        <v>SENIOR</v>
      </c>
      <c r="S7600" s="1" t="str">
        <f t="shared" si="591"/>
        <v>Jan</v>
      </c>
      <c r="T7600" s="1">
        <f t="shared" si="592"/>
        <v>2021</v>
      </c>
      <c r="U7600" s="1" t="str">
        <f t="shared" si="593"/>
        <v>High</v>
      </c>
      <c r="V7600" s="1" t="str">
        <f t="shared" si="594"/>
        <v>Normal</v>
      </c>
    </row>
    <row r="7601" spans="1:22" x14ac:dyDescent="0.2">
      <c r="A7601" s="1" t="s">
        <v>15634</v>
      </c>
      <c r="B7601" s="2">
        <v>45169</v>
      </c>
      <c r="C7601" s="1" t="s">
        <v>8019</v>
      </c>
      <c r="D7601">
        <v>62</v>
      </c>
      <c r="E7601" s="1" t="s">
        <v>8003</v>
      </c>
      <c r="F7601" s="1" t="s">
        <v>8037</v>
      </c>
      <c r="G7601" s="1" t="s">
        <v>8029</v>
      </c>
      <c r="H7601">
        <v>6</v>
      </c>
      <c r="I7601">
        <v>5</v>
      </c>
      <c r="J7601" s="1" t="s">
        <v>8027</v>
      </c>
      <c r="K7601">
        <v>9</v>
      </c>
      <c r="L7601">
        <v>3</v>
      </c>
      <c r="M7601">
        <v>2</v>
      </c>
      <c r="N7601" s="1" t="s">
        <v>8011</v>
      </c>
      <c r="O7601" s="1" t="s">
        <v>8017</v>
      </c>
      <c r="P7601">
        <v>0.97</v>
      </c>
      <c r="Q7601">
        <v>1</v>
      </c>
      <c r="R7601" t="str">
        <f t="shared" si="590"/>
        <v>ADULT</v>
      </c>
      <c r="S7601" s="1" t="str">
        <f t="shared" si="591"/>
        <v>Aug</v>
      </c>
      <c r="T7601" s="1">
        <f t="shared" si="592"/>
        <v>2023</v>
      </c>
      <c r="U7601" s="1" t="str">
        <f t="shared" si="593"/>
        <v>High</v>
      </c>
      <c r="V7601" s="1" t="str">
        <f t="shared" si="594"/>
        <v>Normal</v>
      </c>
    </row>
    <row r="7602" spans="1:22" x14ac:dyDescent="0.2">
      <c r="A7602" s="1" t="s">
        <v>15635</v>
      </c>
      <c r="B7602" s="2">
        <v>44309</v>
      </c>
      <c r="C7602" s="1" t="s">
        <v>8002</v>
      </c>
      <c r="D7602">
        <v>55</v>
      </c>
      <c r="E7602" s="1" t="s">
        <v>8003</v>
      </c>
      <c r="F7602" s="1" t="s">
        <v>8022</v>
      </c>
      <c r="G7602" s="1" t="s">
        <v>8026</v>
      </c>
      <c r="H7602">
        <v>5</v>
      </c>
      <c r="I7602">
        <v>9</v>
      </c>
      <c r="J7602" s="1" t="s">
        <v>8006</v>
      </c>
      <c r="K7602">
        <v>8</v>
      </c>
      <c r="L7602">
        <v>6</v>
      </c>
      <c r="M7602">
        <v>1</v>
      </c>
      <c r="N7602" s="1" t="s">
        <v>8038</v>
      </c>
      <c r="O7602" s="1" t="s">
        <v>8008</v>
      </c>
      <c r="P7602">
        <v>0.76</v>
      </c>
      <c r="Q7602">
        <v>1</v>
      </c>
      <c r="R7602" t="str">
        <f t="shared" si="590"/>
        <v>ADULT</v>
      </c>
      <c r="S7602" s="1" t="str">
        <f t="shared" si="591"/>
        <v>Apr</v>
      </c>
      <c r="T7602" s="1">
        <f t="shared" si="592"/>
        <v>2021</v>
      </c>
      <c r="U7602" s="1" t="str">
        <f t="shared" si="593"/>
        <v>High</v>
      </c>
      <c r="V7602" s="1" t="str">
        <f t="shared" si="594"/>
        <v>Normal</v>
      </c>
    </row>
    <row r="7603" spans="1:22" x14ac:dyDescent="0.2">
      <c r="A7603" s="1" t="s">
        <v>15636</v>
      </c>
      <c r="B7603" s="2">
        <v>45291</v>
      </c>
      <c r="C7603" s="1" t="s">
        <v>8031</v>
      </c>
      <c r="D7603">
        <v>49</v>
      </c>
      <c r="E7603" s="1" t="s">
        <v>8003</v>
      </c>
      <c r="F7603" s="1" t="s">
        <v>8037</v>
      </c>
      <c r="G7603" s="1" t="s">
        <v>8035</v>
      </c>
      <c r="H7603">
        <v>3</v>
      </c>
      <c r="I7603">
        <v>10</v>
      </c>
      <c r="J7603" s="1" t="s">
        <v>8016</v>
      </c>
      <c r="K7603">
        <v>4</v>
      </c>
      <c r="L7603">
        <v>2</v>
      </c>
      <c r="M7603">
        <v>2</v>
      </c>
      <c r="N7603" s="1" t="s">
        <v>8023</v>
      </c>
      <c r="O7603" s="1" t="s">
        <v>8008</v>
      </c>
      <c r="P7603">
        <v>0.97</v>
      </c>
      <c r="Q7603">
        <v>1</v>
      </c>
      <c r="R7603" t="str">
        <f t="shared" si="590"/>
        <v>ADULT</v>
      </c>
      <c r="S7603" s="1" t="str">
        <f t="shared" si="591"/>
        <v>Dec</v>
      </c>
      <c r="T7603" s="1">
        <f t="shared" si="592"/>
        <v>2023</v>
      </c>
      <c r="U7603" s="1" t="str">
        <f t="shared" si="593"/>
        <v>High</v>
      </c>
      <c r="V7603" s="1" t="str">
        <f t="shared" si="594"/>
        <v>Normal</v>
      </c>
    </row>
    <row r="7604" spans="1:22" x14ac:dyDescent="0.2">
      <c r="A7604" s="1" t="s">
        <v>15637</v>
      </c>
      <c r="B7604" s="2">
        <v>44377</v>
      </c>
      <c r="C7604" s="1" t="s">
        <v>8019</v>
      </c>
      <c r="D7604">
        <v>66</v>
      </c>
      <c r="E7604" s="1" t="s">
        <v>8013</v>
      </c>
      <c r="F7604" s="1" t="s">
        <v>8022</v>
      </c>
      <c r="G7604" s="1" t="s">
        <v>8029</v>
      </c>
      <c r="H7604">
        <v>4</v>
      </c>
      <c r="I7604">
        <v>5</v>
      </c>
      <c r="J7604" s="1" t="s">
        <v>8006</v>
      </c>
      <c r="K7604">
        <v>7</v>
      </c>
      <c r="L7604">
        <v>6</v>
      </c>
      <c r="M7604">
        <v>1</v>
      </c>
      <c r="N7604" s="1" t="s">
        <v>8007</v>
      </c>
      <c r="O7604" s="1" t="s">
        <v>8008</v>
      </c>
      <c r="P7604">
        <v>0.69</v>
      </c>
      <c r="Q7604">
        <v>1</v>
      </c>
      <c r="R7604" t="str">
        <f t="shared" si="590"/>
        <v>SENIOR</v>
      </c>
      <c r="S7604" s="1" t="str">
        <f t="shared" si="591"/>
        <v>Jun</v>
      </c>
      <c r="T7604" s="1">
        <f t="shared" si="592"/>
        <v>2021</v>
      </c>
      <c r="U7604" s="1" t="str">
        <f t="shared" si="593"/>
        <v>Medium</v>
      </c>
      <c r="V7604" s="1" t="str">
        <f t="shared" si="594"/>
        <v>Normal</v>
      </c>
    </row>
    <row r="7605" spans="1:22" x14ac:dyDescent="0.2">
      <c r="A7605" s="1" t="s">
        <v>15638</v>
      </c>
      <c r="B7605" s="2">
        <v>44935</v>
      </c>
      <c r="C7605" s="1" t="s">
        <v>8031</v>
      </c>
      <c r="D7605">
        <v>43</v>
      </c>
      <c r="E7605" s="1" t="s">
        <v>8013</v>
      </c>
      <c r="F7605" s="1" t="s">
        <v>8004</v>
      </c>
      <c r="G7605" s="1" t="s">
        <v>8048</v>
      </c>
      <c r="H7605">
        <v>3</v>
      </c>
      <c r="I7605">
        <v>9</v>
      </c>
      <c r="J7605" s="1" t="s">
        <v>8027</v>
      </c>
      <c r="K7605">
        <v>6</v>
      </c>
      <c r="L7605">
        <v>2</v>
      </c>
      <c r="M7605">
        <v>1</v>
      </c>
      <c r="N7605" s="1" t="s">
        <v>8011</v>
      </c>
      <c r="O7605" s="1" t="s">
        <v>8008</v>
      </c>
      <c r="P7605">
        <v>0.67</v>
      </c>
      <c r="Q7605">
        <v>1</v>
      </c>
      <c r="R7605" t="str">
        <f t="shared" si="590"/>
        <v>ADULT</v>
      </c>
      <c r="S7605" s="1" t="str">
        <f t="shared" si="591"/>
        <v>Jan</v>
      </c>
      <c r="T7605" s="1">
        <f t="shared" si="592"/>
        <v>2023</v>
      </c>
      <c r="U7605" s="1" t="str">
        <f t="shared" si="593"/>
        <v>Medium</v>
      </c>
      <c r="V7605" s="1" t="str">
        <f t="shared" si="594"/>
        <v>Normal</v>
      </c>
    </row>
    <row r="7606" spans="1:22" x14ac:dyDescent="0.2">
      <c r="A7606" s="1" t="s">
        <v>15639</v>
      </c>
      <c r="B7606" s="2">
        <v>45236</v>
      </c>
      <c r="C7606" s="1" t="s">
        <v>8010</v>
      </c>
      <c r="D7606">
        <v>63</v>
      </c>
      <c r="E7606" s="1" t="s">
        <v>8003</v>
      </c>
      <c r="F7606" s="1" t="s">
        <v>8032</v>
      </c>
      <c r="G7606" s="1" t="s">
        <v>8015</v>
      </c>
      <c r="H7606">
        <v>4</v>
      </c>
      <c r="I7606">
        <v>5</v>
      </c>
      <c r="J7606" s="1" t="s">
        <v>8016</v>
      </c>
      <c r="K7606">
        <v>7</v>
      </c>
      <c r="L7606">
        <v>3</v>
      </c>
      <c r="M7606">
        <v>1</v>
      </c>
      <c r="N7606" s="1" t="s">
        <v>8011</v>
      </c>
      <c r="O7606" s="1" t="s">
        <v>8008</v>
      </c>
      <c r="P7606">
        <v>0.59</v>
      </c>
      <c r="Q7606">
        <v>0</v>
      </c>
      <c r="R7606" t="str">
        <f t="shared" si="590"/>
        <v>ADULT</v>
      </c>
      <c r="S7606" s="1" t="str">
        <f t="shared" si="591"/>
        <v>Nov</v>
      </c>
      <c r="T7606" s="1">
        <f t="shared" si="592"/>
        <v>2023</v>
      </c>
      <c r="U7606" s="1" t="str">
        <f t="shared" si="593"/>
        <v>Medium</v>
      </c>
      <c r="V7606" s="1" t="str">
        <f t="shared" si="594"/>
        <v>Normal</v>
      </c>
    </row>
    <row r="7607" spans="1:22" x14ac:dyDescent="0.2">
      <c r="A7607" s="1" t="s">
        <v>15640</v>
      </c>
      <c r="B7607" s="2">
        <v>44593</v>
      </c>
      <c r="C7607" s="1" t="s">
        <v>8031</v>
      </c>
      <c r="D7607">
        <v>45</v>
      </c>
      <c r="E7607" s="1" t="s">
        <v>8003</v>
      </c>
      <c r="F7607" s="1" t="s">
        <v>8032</v>
      </c>
      <c r="G7607" s="1" t="s">
        <v>8060</v>
      </c>
      <c r="H7607">
        <v>3</v>
      </c>
      <c r="I7607">
        <v>10</v>
      </c>
      <c r="J7607" s="1" t="s">
        <v>8016</v>
      </c>
      <c r="K7607">
        <v>4</v>
      </c>
      <c r="L7607">
        <v>2</v>
      </c>
      <c r="M7607">
        <v>1</v>
      </c>
      <c r="N7607" s="1" t="s">
        <v>8011</v>
      </c>
      <c r="O7607" s="1" t="s">
        <v>8008</v>
      </c>
      <c r="P7607">
        <v>0.67</v>
      </c>
      <c r="Q7607">
        <v>1</v>
      </c>
      <c r="R7607" t="str">
        <f t="shared" si="590"/>
        <v>ADULT</v>
      </c>
      <c r="S7607" s="1" t="str">
        <f t="shared" si="591"/>
        <v>Feb</v>
      </c>
      <c r="T7607" s="1">
        <f t="shared" si="592"/>
        <v>2022</v>
      </c>
      <c r="U7607" s="1" t="str">
        <f t="shared" si="593"/>
        <v>Medium</v>
      </c>
      <c r="V7607" s="1" t="str">
        <f t="shared" si="594"/>
        <v>Normal</v>
      </c>
    </row>
    <row r="7608" spans="1:22" x14ac:dyDescent="0.2">
      <c r="A7608" s="1" t="s">
        <v>15641</v>
      </c>
      <c r="B7608" s="2">
        <v>45001</v>
      </c>
      <c r="C7608" s="1" t="s">
        <v>8002</v>
      </c>
      <c r="D7608">
        <v>42</v>
      </c>
      <c r="E7608" s="1" t="s">
        <v>8013</v>
      </c>
      <c r="F7608" s="1" t="s">
        <v>8022</v>
      </c>
      <c r="G7608" s="1" t="s">
        <v>8035</v>
      </c>
      <c r="H7608">
        <v>5</v>
      </c>
      <c r="I7608">
        <v>13</v>
      </c>
      <c r="J7608" s="1" t="s">
        <v>8016</v>
      </c>
      <c r="K7608">
        <v>10</v>
      </c>
      <c r="L7608">
        <v>4</v>
      </c>
      <c r="M7608">
        <v>2</v>
      </c>
      <c r="N7608" s="1" t="s">
        <v>8011</v>
      </c>
      <c r="O7608" s="1" t="s">
        <v>8008</v>
      </c>
      <c r="P7608">
        <v>0.97</v>
      </c>
      <c r="Q7608">
        <v>1</v>
      </c>
      <c r="R7608" t="str">
        <f t="shared" si="590"/>
        <v>ADULT</v>
      </c>
      <c r="S7608" s="1" t="str">
        <f t="shared" si="591"/>
        <v>Mar</v>
      </c>
      <c r="T7608" s="1">
        <f t="shared" si="592"/>
        <v>2023</v>
      </c>
      <c r="U7608" s="1" t="str">
        <f t="shared" si="593"/>
        <v>High</v>
      </c>
      <c r="V7608" s="1" t="str">
        <f t="shared" si="594"/>
        <v>Normal</v>
      </c>
    </row>
    <row r="7609" spans="1:22" x14ac:dyDescent="0.2">
      <c r="A7609" s="1" t="s">
        <v>15642</v>
      </c>
      <c r="B7609" s="2">
        <v>44581</v>
      </c>
      <c r="C7609" s="1" t="s">
        <v>8031</v>
      </c>
      <c r="D7609">
        <v>47</v>
      </c>
      <c r="E7609" s="1" t="s">
        <v>8003</v>
      </c>
      <c r="F7609" s="1" t="s">
        <v>8014</v>
      </c>
      <c r="G7609" s="1" t="s">
        <v>8062</v>
      </c>
      <c r="H7609">
        <v>3</v>
      </c>
      <c r="I7609">
        <v>8</v>
      </c>
      <c r="J7609" s="1" t="s">
        <v>8027</v>
      </c>
      <c r="K7609">
        <v>4</v>
      </c>
      <c r="L7609">
        <v>2</v>
      </c>
      <c r="M7609">
        <v>1</v>
      </c>
      <c r="N7609" s="1" t="s">
        <v>8023</v>
      </c>
      <c r="O7609" s="1" t="s">
        <v>8008</v>
      </c>
      <c r="P7609">
        <v>0.49</v>
      </c>
      <c r="Q7609">
        <v>1</v>
      </c>
      <c r="R7609" t="str">
        <f t="shared" si="590"/>
        <v>ADULT</v>
      </c>
      <c r="S7609" s="1" t="str">
        <f t="shared" si="591"/>
        <v>Jan</v>
      </c>
      <c r="T7609" s="1">
        <f t="shared" si="592"/>
        <v>2022</v>
      </c>
      <c r="U7609" s="1" t="str">
        <f t="shared" si="593"/>
        <v>Medium</v>
      </c>
      <c r="V7609" s="1" t="str">
        <f t="shared" si="594"/>
        <v>Normal</v>
      </c>
    </row>
    <row r="7610" spans="1:22" x14ac:dyDescent="0.2">
      <c r="A7610" s="1" t="s">
        <v>15643</v>
      </c>
      <c r="B7610" s="2">
        <v>44530</v>
      </c>
      <c r="C7610" s="1" t="s">
        <v>8010</v>
      </c>
      <c r="D7610">
        <v>51</v>
      </c>
      <c r="E7610" s="1" t="s">
        <v>8003</v>
      </c>
      <c r="F7610" s="1" t="s">
        <v>8037</v>
      </c>
      <c r="G7610" s="1" t="s">
        <v>8005</v>
      </c>
      <c r="H7610">
        <v>3</v>
      </c>
      <c r="I7610">
        <v>6</v>
      </c>
      <c r="J7610" s="1" t="s">
        <v>8027</v>
      </c>
      <c r="K7610">
        <v>8</v>
      </c>
      <c r="L7610">
        <v>2</v>
      </c>
      <c r="M7610">
        <v>2</v>
      </c>
      <c r="N7610" s="1" t="s">
        <v>8038</v>
      </c>
      <c r="O7610" s="1" t="s">
        <v>8008</v>
      </c>
      <c r="P7610">
        <v>0.74</v>
      </c>
      <c r="Q7610">
        <v>1</v>
      </c>
      <c r="R7610" t="str">
        <f t="shared" si="590"/>
        <v>ADULT</v>
      </c>
      <c r="S7610" s="1" t="str">
        <f t="shared" si="591"/>
        <v>Nov</v>
      </c>
      <c r="T7610" s="1">
        <f t="shared" si="592"/>
        <v>2021</v>
      </c>
      <c r="U7610" s="1" t="str">
        <f t="shared" si="593"/>
        <v>High</v>
      </c>
      <c r="V7610" s="1" t="str">
        <f t="shared" si="594"/>
        <v>Normal</v>
      </c>
    </row>
    <row r="7611" spans="1:22" x14ac:dyDescent="0.2">
      <c r="A7611" s="1" t="s">
        <v>15644</v>
      </c>
      <c r="B7611" s="2">
        <v>44417</v>
      </c>
      <c r="C7611" s="1" t="s">
        <v>8019</v>
      </c>
      <c r="D7611">
        <v>57</v>
      </c>
      <c r="E7611" s="1" t="s">
        <v>8003</v>
      </c>
      <c r="F7611" s="1" t="s">
        <v>8022</v>
      </c>
      <c r="G7611" s="1" t="s">
        <v>8015</v>
      </c>
      <c r="H7611">
        <v>4</v>
      </c>
      <c r="I7611">
        <v>8</v>
      </c>
      <c r="J7611" s="1" t="s">
        <v>8027</v>
      </c>
      <c r="K7611">
        <v>6</v>
      </c>
      <c r="L7611">
        <v>4</v>
      </c>
      <c r="M7611">
        <v>1</v>
      </c>
      <c r="N7611" s="1" t="s">
        <v>8011</v>
      </c>
      <c r="O7611" s="1" t="s">
        <v>8008</v>
      </c>
      <c r="P7611">
        <v>0.54</v>
      </c>
      <c r="Q7611">
        <v>1</v>
      </c>
      <c r="R7611" t="str">
        <f t="shared" si="590"/>
        <v>ADULT</v>
      </c>
      <c r="S7611" s="1" t="str">
        <f t="shared" si="591"/>
        <v>Aug</v>
      </c>
      <c r="T7611" s="1">
        <f t="shared" si="592"/>
        <v>2021</v>
      </c>
      <c r="U7611" s="1" t="str">
        <f t="shared" si="593"/>
        <v>Medium</v>
      </c>
      <c r="V7611" s="1" t="str">
        <f t="shared" si="594"/>
        <v>Normal</v>
      </c>
    </row>
    <row r="7612" spans="1:22" x14ac:dyDescent="0.2">
      <c r="A7612" s="1" t="s">
        <v>15645</v>
      </c>
      <c r="B7612" s="2">
        <v>45095</v>
      </c>
      <c r="C7612" s="1" t="s">
        <v>8019</v>
      </c>
      <c r="D7612">
        <v>62</v>
      </c>
      <c r="E7612" s="1" t="s">
        <v>8013</v>
      </c>
      <c r="F7612" s="1" t="s">
        <v>8037</v>
      </c>
      <c r="G7612" s="1" t="s">
        <v>8005</v>
      </c>
      <c r="H7612">
        <v>4</v>
      </c>
      <c r="I7612">
        <v>6</v>
      </c>
      <c r="J7612" s="1" t="s">
        <v>8016</v>
      </c>
      <c r="K7612">
        <v>7</v>
      </c>
      <c r="L7612">
        <v>2</v>
      </c>
      <c r="M7612">
        <v>4</v>
      </c>
      <c r="N7612" s="1" t="s">
        <v>8038</v>
      </c>
      <c r="O7612" s="1" t="s">
        <v>8008</v>
      </c>
      <c r="P7612">
        <v>0.97</v>
      </c>
      <c r="Q7612">
        <v>1</v>
      </c>
      <c r="R7612" t="str">
        <f t="shared" si="590"/>
        <v>ADULT</v>
      </c>
      <c r="S7612" s="1" t="str">
        <f t="shared" si="591"/>
        <v>Jun</v>
      </c>
      <c r="T7612" s="1">
        <f t="shared" si="592"/>
        <v>2023</v>
      </c>
      <c r="U7612" s="1" t="str">
        <f t="shared" si="593"/>
        <v>High</v>
      </c>
      <c r="V7612" s="1" t="str">
        <f t="shared" si="594"/>
        <v>Frequent</v>
      </c>
    </row>
    <row r="7613" spans="1:22" x14ac:dyDescent="0.2">
      <c r="A7613" s="1" t="s">
        <v>15646</v>
      </c>
      <c r="B7613" s="2">
        <v>44478</v>
      </c>
      <c r="C7613" s="1" t="s">
        <v>8010</v>
      </c>
      <c r="D7613">
        <v>18</v>
      </c>
      <c r="E7613" s="1" t="s">
        <v>8003</v>
      </c>
      <c r="F7613" s="1" t="s">
        <v>8032</v>
      </c>
      <c r="G7613" s="1" t="s">
        <v>8015</v>
      </c>
      <c r="H7613">
        <v>2</v>
      </c>
      <c r="I7613">
        <v>4</v>
      </c>
      <c r="J7613" s="1" t="s">
        <v>8016</v>
      </c>
      <c r="K7613">
        <v>3</v>
      </c>
      <c r="L7613">
        <v>1</v>
      </c>
      <c r="M7613">
        <v>0</v>
      </c>
      <c r="N7613" s="1" t="s">
        <v>8011</v>
      </c>
      <c r="O7613" s="1" t="s">
        <v>8050</v>
      </c>
      <c r="P7613">
        <v>0.19</v>
      </c>
      <c r="Q7613">
        <v>0</v>
      </c>
      <c r="R7613" t="str">
        <f t="shared" si="590"/>
        <v>YOUNG ADULT</v>
      </c>
      <c r="S7613" s="1" t="str">
        <f t="shared" si="591"/>
        <v>Oct</v>
      </c>
      <c r="T7613" s="1">
        <f t="shared" si="592"/>
        <v>2021</v>
      </c>
      <c r="U7613" s="1" t="str">
        <f t="shared" si="593"/>
        <v>Low</v>
      </c>
      <c r="V7613" s="1" t="str">
        <f t="shared" si="594"/>
        <v>Normal</v>
      </c>
    </row>
    <row r="7614" spans="1:22" x14ac:dyDescent="0.2">
      <c r="A7614" s="1" t="s">
        <v>15647</v>
      </c>
      <c r="B7614" s="2">
        <v>44507</v>
      </c>
      <c r="C7614" s="1" t="s">
        <v>8010</v>
      </c>
      <c r="D7614">
        <v>44</v>
      </c>
      <c r="E7614" s="1" t="s">
        <v>8013</v>
      </c>
      <c r="F7614" s="1" t="s">
        <v>8037</v>
      </c>
      <c r="G7614" s="1" t="s">
        <v>8044</v>
      </c>
      <c r="H7614">
        <v>3</v>
      </c>
      <c r="I7614">
        <v>6</v>
      </c>
      <c r="J7614" s="1" t="s">
        <v>8016</v>
      </c>
      <c r="K7614">
        <v>6</v>
      </c>
      <c r="L7614">
        <v>2</v>
      </c>
      <c r="M7614">
        <v>1</v>
      </c>
      <c r="N7614" s="1" t="s">
        <v>8011</v>
      </c>
      <c r="O7614" s="1" t="s">
        <v>8008</v>
      </c>
      <c r="P7614">
        <v>0.63</v>
      </c>
      <c r="Q7614">
        <v>0</v>
      </c>
      <c r="R7614" t="str">
        <f t="shared" si="590"/>
        <v>ADULT</v>
      </c>
      <c r="S7614" s="1" t="str">
        <f t="shared" si="591"/>
        <v>Nov</v>
      </c>
      <c r="T7614" s="1">
        <f t="shared" si="592"/>
        <v>2021</v>
      </c>
      <c r="U7614" s="1" t="str">
        <f t="shared" si="593"/>
        <v>Medium</v>
      </c>
      <c r="V7614" s="1" t="str">
        <f t="shared" si="594"/>
        <v>Normal</v>
      </c>
    </row>
    <row r="7615" spans="1:22" x14ac:dyDescent="0.2">
      <c r="A7615" s="1" t="s">
        <v>15648</v>
      </c>
      <c r="B7615" s="2">
        <v>45290</v>
      </c>
      <c r="C7615" s="1" t="s">
        <v>8031</v>
      </c>
      <c r="D7615">
        <v>51</v>
      </c>
      <c r="E7615" s="1" t="s">
        <v>8003</v>
      </c>
      <c r="F7615" s="1" t="s">
        <v>8022</v>
      </c>
      <c r="G7615" s="1" t="s">
        <v>8060</v>
      </c>
      <c r="H7615">
        <v>4</v>
      </c>
      <c r="I7615">
        <v>10</v>
      </c>
      <c r="J7615" s="1" t="s">
        <v>8027</v>
      </c>
      <c r="K7615">
        <v>8</v>
      </c>
      <c r="L7615">
        <v>3</v>
      </c>
      <c r="M7615">
        <v>1</v>
      </c>
      <c r="N7615" s="1" t="s">
        <v>8023</v>
      </c>
      <c r="O7615" s="1" t="s">
        <v>8008</v>
      </c>
      <c r="P7615">
        <v>0.93</v>
      </c>
      <c r="Q7615">
        <v>1</v>
      </c>
      <c r="R7615" t="str">
        <f t="shared" si="590"/>
        <v>ADULT</v>
      </c>
      <c r="S7615" s="1" t="str">
        <f t="shared" si="591"/>
        <v>Dec</v>
      </c>
      <c r="T7615" s="1">
        <f t="shared" si="592"/>
        <v>2023</v>
      </c>
      <c r="U7615" s="1" t="str">
        <f t="shared" si="593"/>
        <v>High</v>
      </c>
      <c r="V7615" s="1" t="str">
        <f t="shared" si="594"/>
        <v>Normal</v>
      </c>
    </row>
    <row r="7616" spans="1:22" x14ac:dyDescent="0.2">
      <c r="A7616" s="1" t="s">
        <v>15649</v>
      </c>
      <c r="B7616" s="2">
        <v>44555</v>
      </c>
      <c r="C7616" s="1" t="s">
        <v>8031</v>
      </c>
      <c r="D7616">
        <v>83</v>
      </c>
      <c r="E7616" s="1" t="s">
        <v>8003</v>
      </c>
      <c r="F7616" s="1" t="s">
        <v>8014</v>
      </c>
      <c r="G7616" s="1" t="s">
        <v>8048</v>
      </c>
      <c r="H7616">
        <v>6</v>
      </c>
      <c r="I7616">
        <v>11</v>
      </c>
      <c r="J7616" s="1" t="s">
        <v>8006</v>
      </c>
      <c r="K7616">
        <v>9</v>
      </c>
      <c r="L7616">
        <v>4</v>
      </c>
      <c r="M7616">
        <v>2</v>
      </c>
      <c r="N7616" s="1" t="s">
        <v>8007</v>
      </c>
      <c r="O7616" s="1" t="s">
        <v>8017</v>
      </c>
      <c r="P7616">
        <v>0.97</v>
      </c>
      <c r="Q7616">
        <v>1</v>
      </c>
      <c r="R7616" t="str">
        <f t="shared" si="590"/>
        <v>SENIOR</v>
      </c>
      <c r="S7616" s="1" t="str">
        <f t="shared" si="591"/>
        <v>Dec</v>
      </c>
      <c r="T7616" s="1">
        <f t="shared" si="592"/>
        <v>2021</v>
      </c>
      <c r="U7616" s="1" t="str">
        <f t="shared" si="593"/>
        <v>High</v>
      </c>
      <c r="V7616" s="1" t="str">
        <f t="shared" si="594"/>
        <v>Normal</v>
      </c>
    </row>
    <row r="7617" spans="1:22" x14ac:dyDescent="0.2">
      <c r="A7617" s="1" t="s">
        <v>15650</v>
      </c>
      <c r="B7617" s="2">
        <v>44659</v>
      </c>
      <c r="C7617" s="1" t="s">
        <v>8002</v>
      </c>
      <c r="D7617">
        <v>39</v>
      </c>
      <c r="E7617" s="1" t="s">
        <v>8003</v>
      </c>
      <c r="F7617" s="1" t="s">
        <v>8022</v>
      </c>
      <c r="G7617" s="1" t="s">
        <v>8005</v>
      </c>
      <c r="H7617">
        <v>3</v>
      </c>
      <c r="I7617">
        <v>7</v>
      </c>
      <c r="J7617" s="1" t="s">
        <v>8027</v>
      </c>
      <c r="K7617">
        <v>6</v>
      </c>
      <c r="L7617">
        <v>2</v>
      </c>
      <c r="M7617">
        <v>2</v>
      </c>
      <c r="N7617" s="1" t="s">
        <v>8038</v>
      </c>
      <c r="O7617" s="1" t="s">
        <v>8008</v>
      </c>
      <c r="P7617">
        <v>0.63</v>
      </c>
      <c r="Q7617">
        <v>1</v>
      </c>
      <c r="R7617" t="str">
        <f t="shared" si="590"/>
        <v>YOUNG ADULT</v>
      </c>
      <c r="S7617" s="1" t="str">
        <f t="shared" si="591"/>
        <v>Apr</v>
      </c>
      <c r="T7617" s="1">
        <f t="shared" si="592"/>
        <v>2022</v>
      </c>
      <c r="U7617" s="1" t="str">
        <f t="shared" si="593"/>
        <v>Medium</v>
      </c>
      <c r="V7617" s="1" t="str">
        <f t="shared" si="594"/>
        <v>Normal</v>
      </c>
    </row>
    <row r="7618" spans="1:22" x14ac:dyDescent="0.2">
      <c r="A7618" s="1" t="s">
        <v>15651</v>
      </c>
      <c r="B7618" s="2">
        <v>45281</v>
      </c>
      <c r="C7618" s="1" t="s">
        <v>8031</v>
      </c>
      <c r="D7618">
        <v>60</v>
      </c>
      <c r="E7618" s="1" t="s">
        <v>8013</v>
      </c>
      <c r="F7618" s="1" t="s">
        <v>8037</v>
      </c>
      <c r="G7618" s="1" t="s">
        <v>8062</v>
      </c>
      <c r="H7618">
        <v>4</v>
      </c>
      <c r="I7618">
        <v>9</v>
      </c>
      <c r="J7618" s="1" t="s">
        <v>8016</v>
      </c>
      <c r="K7618">
        <v>8</v>
      </c>
      <c r="L7618">
        <v>2</v>
      </c>
      <c r="M7618">
        <v>1</v>
      </c>
      <c r="N7618" s="1" t="s">
        <v>8038</v>
      </c>
      <c r="O7618" s="1" t="s">
        <v>8008</v>
      </c>
      <c r="P7618">
        <v>0.73</v>
      </c>
      <c r="Q7618">
        <v>1</v>
      </c>
      <c r="R7618" t="str">
        <f t="shared" ref="R7618:R7681" si="595">IF(D7618&lt;18,"CHILD",IF(D7618&lt;40,"YOUNG ADULT",IF(D7618&lt;65,"ADULT","SENIOR")))</f>
        <v>ADULT</v>
      </c>
      <c r="S7618" s="1" t="str">
        <f t="shared" ref="S7618:S7681" si="596">TEXT(B7618,"MMM")</f>
        <v>Dec</v>
      </c>
      <c r="T7618" s="1">
        <f t="shared" ref="T7618:T7681" si="597">YEAR(B7618)</f>
        <v>2023</v>
      </c>
      <c r="U7618" s="1" t="str">
        <f t="shared" ref="U7618:U7681" si="598">IF(P7618&lt;0.3,"Low",IF(P7618&lt;0.7,"Medium","High"))</f>
        <v>High</v>
      </c>
      <c r="V7618" s="1" t="str">
        <f t="shared" ref="V7618:V7681" si="599">IF(M7618&gt;=3,"Frequent","Normal")</f>
        <v>Normal</v>
      </c>
    </row>
    <row r="7619" spans="1:22" x14ac:dyDescent="0.2">
      <c r="A7619" s="1" t="s">
        <v>15652</v>
      </c>
      <c r="B7619" s="2">
        <v>44601</v>
      </c>
      <c r="C7619" s="1" t="s">
        <v>8031</v>
      </c>
      <c r="D7619">
        <v>83</v>
      </c>
      <c r="E7619" s="1" t="s">
        <v>8013</v>
      </c>
      <c r="F7619" s="1" t="s">
        <v>8014</v>
      </c>
      <c r="G7619" s="1" t="s">
        <v>8067</v>
      </c>
      <c r="H7619">
        <v>7</v>
      </c>
      <c r="I7619">
        <v>7</v>
      </c>
      <c r="J7619" s="1" t="s">
        <v>8006</v>
      </c>
      <c r="K7619">
        <v>10</v>
      </c>
      <c r="L7619">
        <v>5</v>
      </c>
      <c r="M7619">
        <v>3</v>
      </c>
      <c r="N7619" s="1" t="s">
        <v>8007</v>
      </c>
      <c r="O7619" s="1" t="s">
        <v>8017</v>
      </c>
      <c r="P7619">
        <v>0.97</v>
      </c>
      <c r="Q7619">
        <v>1</v>
      </c>
      <c r="R7619" t="str">
        <f t="shared" si="595"/>
        <v>SENIOR</v>
      </c>
      <c r="S7619" s="1" t="str">
        <f t="shared" si="596"/>
        <v>Feb</v>
      </c>
      <c r="T7619" s="1">
        <f t="shared" si="597"/>
        <v>2022</v>
      </c>
      <c r="U7619" s="1" t="str">
        <f t="shared" si="598"/>
        <v>High</v>
      </c>
      <c r="V7619" s="1" t="str">
        <f t="shared" si="599"/>
        <v>Frequent</v>
      </c>
    </row>
    <row r="7620" spans="1:22" x14ac:dyDescent="0.2">
      <c r="A7620" s="1" t="s">
        <v>15653</v>
      </c>
      <c r="B7620" s="2">
        <v>44597</v>
      </c>
      <c r="C7620" s="1" t="s">
        <v>8031</v>
      </c>
      <c r="D7620">
        <v>35</v>
      </c>
      <c r="E7620" s="1" t="s">
        <v>8003</v>
      </c>
      <c r="F7620" s="1" t="s">
        <v>8004</v>
      </c>
      <c r="G7620" s="1" t="s">
        <v>8062</v>
      </c>
      <c r="H7620">
        <v>2</v>
      </c>
      <c r="I7620">
        <v>8</v>
      </c>
      <c r="J7620" s="1" t="s">
        <v>8016</v>
      </c>
      <c r="K7620">
        <v>5</v>
      </c>
      <c r="L7620">
        <v>4</v>
      </c>
      <c r="M7620">
        <v>0</v>
      </c>
      <c r="N7620" s="1" t="s">
        <v>8011</v>
      </c>
      <c r="O7620" s="1" t="s">
        <v>8177</v>
      </c>
      <c r="P7620">
        <v>0.23</v>
      </c>
      <c r="Q7620">
        <v>0</v>
      </c>
      <c r="R7620" t="str">
        <f t="shared" si="595"/>
        <v>YOUNG ADULT</v>
      </c>
      <c r="S7620" s="1" t="str">
        <f t="shared" si="596"/>
        <v>Feb</v>
      </c>
      <c r="T7620" s="1">
        <f t="shared" si="597"/>
        <v>2022</v>
      </c>
      <c r="U7620" s="1" t="str">
        <f t="shared" si="598"/>
        <v>Low</v>
      </c>
      <c r="V7620" s="1" t="str">
        <f t="shared" si="599"/>
        <v>Normal</v>
      </c>
    </row>
    <row r="7621" spans="1:22" x14ac:dyDescent="0.2">
      <c r="A7621" s="1" t="s">
        <v>15654</v>
      </c>
      <c r="B7621" s="2">
        <v>45103</v>
      </c>
      <c r="C7621" s="1" t="s">
        <v>8019</v>
      </c>
      <c r="D7621">
        <v>64</v>
      </c>
      <c r="E7621" s="1" t="s">
        <v>8003</v>
      </c>
      <c r="F7621" s="1" t="s">
        <v>8022</v>
      </c>
      <c r="G7621" s="1" t="s">
        <v>8060</v>
      </c>
      <c r="H7621">
        <v>4</v>
      </c>
      <c r="I7621">
        <v>11</v>
      </c>
      <c r="J7621" s="1" t="s">
        <v>8027</v>
      </c>
      <c r="K7621">
        <v>8</v>
      </c>
      <c r="L7621">
        <v>2</v>
      </c>
      <c r="M7621">
        <v>1</v>
      </c>
      <c r="N7621" s="1" t="s">
        <v>8011</v>
      </c>
      <c r="O7621" s="1" t="s">
        <v>8008</v>
      </c>
      <c r="P7621">
        <v>0.91</v>
      </c>
      <c r="Q7621">
        <v>1</v>
      </c>
      <c r="R7621" t="str">
        <f t="shared" si="595"/>
        <v>ADULT</v>
      </c>
      <c r="S7621" s="1" t="str">
        <f t="shared" si="596"/>
        <v>Jun</v>
      </c>
      <c r="T7621" s="1">
        <f t="shared" si="597"/>
        <v>2023</v>
      </c>
      <c r="U7621" s="1" t="str">
        <f t="shared" si="598"/>
        <v>High</v>
      </c>
      <c r="V7621" s="1" t="str">
        <f t="shared" si="599"/>
        <v>Normal</v>
      </c>
    </row>
    <row r="7622" spans="1:22" x14ac:dyDescent="0.2">
      <c r="A7622" s="1" t="s">
        <v>15655</v>
      </c>
      <c r="B7622" s="2">
        <v>44538</v>
      </c>
      <c r="C7622" s="1" t="s">
        <v>8031</v>
      </c>
      <c r="D7622">
        <v>44</v>
      </c>
      <c r="E7622" s="1" t="s">
        <v>8013</v>
      </c>
      <c r="F7622" s="1" t="s">
        <v>8014</v>
      </c>
      <c r="G7622" s="1" t="s">
        <v>8048</v>
      </c>
      <c r="H7622">
        <v>4</v>
      </c>
      <c r="I7622">
        <v>11</v>
      </c>
      <c r="J7622" s="1" t="s">
        <v>8016</v>
      </c>
      <c r="K7622">
        <v>7</v>
      </c>
      <c r="L7622">
        <v>3</v>
      </c>
      <c r="M7622">
        <v>1</v>
      </c>
      <c r="N7622" s="1" t="s">
        <v>8011</v>
      </c>
      <c r="O7622" s="1" t="s">
        <v>8008</v>
      </c>
      <c r="P7622">
        <v>0.74</v>
      </c>
      <c r="Q7622">
        <v>1</v>
      </c>
      <c r="R7622" t="str">
        <f t="shared" si="595"/>
        <v>ADULT</v>
      </c>
      <c r="S7622" s="1" t="str">
        <f t="shared" si="596"/>
        <v>Dec</v>
      </c>
      <c r="T7622" s="1">
        <f t="shared" si="597"/>
        <v>2021</v>
      </c>
      <c r="U7622" s="1" t="str">
        <f t="shared" si="598"/>
        <v>High</v>
      </c>
      <c r="V7622" s="1" t="str">
        <f t="shared" si="599"/>
        <v>Normal</v>
      </c>
    </row>
    <row r="7623" spans="1:22" x14ac:dyDescent="0.2">
      <c r="A7623" s="1" t="s">
        <v>15656</v>
      </c>
      <c r="B7623" s="2">
        <v>44452</v>
      </c>
      <c r="C7623" s="1" t="s">
        <v>8010</v>
      </c>
      <c r="D7623">
        <v>49</v>
      </c>
      <c r="E7623" s="1" t="s">
        <v>8013</v>
      </c>
      <c r="F7623" s="1" t="s">
        <v>8032</v>
      </c>
      <c r="G7623" s="1" t="s">
        <v>8005</v>
      </c>
      <c r="H7623">
        <v>3</v>
      </c>
      <c r="I7623">
        <v>7</v>
      </c>
      <c r="J7623" s="1" t="s">
        <v>8006</v>
      </c>
      <c r="K7623">
        <v>4</v>
      </c>
      <c r="L7623">
        <v>2</v>
      </c>
      <c r="M7623">
        <v>1</v>
      </c>
      <c r="N7623" s="1" t="s">
        <v>8011</v>
      </c>
      <c r="O7623" s="1" t="s">
        <v>8008</v>
      </c>
      <c r="P7623">
        <v>0.37</v>
      </c>
      <c r="Q7623">
        <v>0</v>
      </c>
      <c r="R7623" t="str">
        <f t="shared" si="595"/>
        <v>ADULT</v>
      </c>
      <c r="S7623" s="1" t="str">
        <f t="shared" si="596"/>
        <v>Sep</v>
      </c>
      <c r="T7623" s="1">
        <f t="shared" si="597"/>
        <v>2021</v>
      </c>
      <c r="U7623" s="1" t="str">
        <f t="shared" si="598"/>
        <v>Medium</v>
      </c>
      <c r="V7623" s="1" t="str">
        <f t="shared" si="599"/>
        <v>Normal</v>
      </c>
    </row>
    <row r="7624" spans="1:22" x14ac:dyDescent="0.2">
      <c r="A7624" s="1" t="s">
        <v>15657</v>
      </c>
      <c r="B7624" s="2">
        <v>44660</v>
      </c>
      <c r="C7624" s="1" t="s">
        <v>8002</v>
      </c>
      <c r="D7624">
        <v>44</v>
      </c>
      <c r="E7624" s="1" t="s">
        <v>8003</v>
      </c>
      <c r="F7624" s="1" t="s">
        <v>8004</v>
      </c>
      <c r="G7624" s="1" t="s">
        <v>8029</v>
      </c>
      <c r="H7624">
        <v>5</v>
      </c>
      <c r="I7624">
        <v>6</v>
      </c>
      <c r="J7624" s="1" t="s">
        <v>8027</v>
      </c>
      <c r="K7624">
        <v>8</v>
      </c>
      <c r="L7624">
        <v>4</v>
      </c>
      <c r="M7624">
        <v>1</v>
      </c>
      <c r="N7624" s="1" t="s">
        <v>8011</v>
      </c>
      <c r="O7624" s="1" t="s">
        <v>8008</v>
      </c>
      <c r="P7624">
        <v>0.62</v>
      </c>
      <c r="Q7624">
        <v>1</v>
      </c>
      <c r="R7624" t="str">
        <f t="shared" si="595"/>
        <v>ADULT</v>
      </c>
      <c r="S7624" s="1" t="str">
        <f t="shared" si="596"/>
        <v>Apr</v>
      </c>
      <c r="T7624" s="1">
        <f t="shared" si="597"/>
        <v>2022</v>
      </c>
      <c r="U7624" s="1" t="str">
        <f t="shared" si="598"/>
        <v>Medium</v>
      </c>
      <c r="V7624" s="1" t="str">
        <f t="shared" si="599"/>
        <v>Normal</v>
      </c>
    </row>
    <row r="7625" spans="1:22" x14ac:dyDescent="0.2">
      <c r="A7625" s="1" t="s">
        <v>15658</v>
      </c>
      <c r="B7625" s="2">
        <v>44964</v>
      </c>
      <c r="C7625" s="1" t="s">
        <v>8031</v>
      </c>
      <c r="D7625">
        <v>45</v>
      </c>
      <c r="E7625" s="1" t="s">
        <v>8013</v>
      </c>
      <c r="F7625" s="1" t="s">
        <v>8004</v>
      </c>
      <c r="G7625" s="1" t="s">
        <v>8060</v>
      </c>
      <c r="H7625">
        <v>4</v>
      </c>
      <c r="I7625">
        <v>9</v>
      </c>
      <c r="J7625" s="1" t="s">
        <v>8016</v>
      </c>
      <c r="K7625">
        <v>6</v>
      </c>
      <c r="L7625">
        <v>3</v>
      </c>
      <c r="M7625">
        <v>1</v>
      </c>
      <c r="N7625" s="1" t="s">
        <v>8011</v>
      </c>
      <c r="O7625" s="1" t="s">
        <v>8008</v>
      </c>
      <c r="P7625">
        <v>0.74</v>
      </c>
      <c r="Q7625">
        <v>0</v>
      </c>
      <c r="R7625" t="str">
        <f t="shared" si="595"/>
        <v>ADULT</v>
      </c>
      <c r="S7625" s="1" t="str">
        <f t="shared" si="596"/>
        <v>Feb</v>
      </c>
      <c r="T7625" s="1">
        <f t="shared" si="597"/>
        <v>2023</v>
      </c>
      <c r="U7625" s="1" t="str">
        <f t="shared" si="598"/>
        <v>High</v>
      </c>
      <c r="V7625" s="1" t="str">
        <f t="shared" si="599"/>
        <v>Normal</v>
      </c>
    </row>
    <row r="7626" spans="1:22" x14ac:dyDescent="0.2">
      <c r="A7626" s="1" t="s">
        <v>15659</v>
      </c>
      <c r="B7626" s="2">
        <v>44244</v>
      </c>
      <c r="C7626" s="1" t="s">
        <v>8031</v>
      </c>
      <c r="D7626">
        <v>95</v>
      </c>
      <c r="E7626" s="1" t="s">
        <v>8003</v>
      </c>
      <c r="F7626" s="1" t="s">
        <v>8014</v>
      </c>
      <c r="G7626" s="1" t="s">
        <v>8062</v>
      </c>
      <c r="H7626">
        <v>7</v>
      </c>
      <c r="I7626">
        <v>10</v>
      </c>
      <c r="J7626" s="1" t="s">
        <v>8041</v>
      </c>
      <c r="K7626">
        <v>10</v>
      </c>
      <c r="L7626">
        <v>6</v>
      </c>
      <c r="M7626">
        <v>3</v>
      </c>
      <c r="N7626" s="1" t="s">
        <v>8007</v>
      </c>
      <c r="O7626" s="1" t="s">
        <v>8017</v>
      </c>
      <c r="P7626">
        <v>0.97</v>
      </c>
      <c r="Q7626">
        <v>1</v>
      </c>
      <c r="R7626" t="str">
        <f t="shared" si="595"/>
        <v>SENIOR</v>
      </c>
      <c r="S7626" s="1" t="str">
        <f t="shared" si="596"/>
        <v>Feb</v>
      </c>
      <c r="T7626" s="1">
        <f t="shared" si="597"/>
        <v>2021</v>
      </c>
      <c r="U7626" s="1" t="str">
        <f t="shared" si="598"/>
        <v>High</v>
      </c>
      <c r="V7626" s="1" t="str">
        <f t="shared" si="599"/>
        <v>Frequent</v>
      </c>
    </row>
    <row r="7627" spans="1:22" x14ac:dyDescent="0.2">
      <c r="A7627" s="1" t="s">
        <v>15660</v>
      </c>
      <c r="B7627" s="2">
        <v>44606</v>
      </c>
      <c r="C7627" s="1" t="s">
        <v>8031</v>
      </c>
      <c r="D7627">
        <v>72</v>
      </c>
      <c r="E7627" s="1" t="s">
        <v>8003</v>
      </c>
      <c r="F7627" s="1" t="s">
        <v>8004</v>
      </c>
      <c r="G7627" s="1" t="s">
        <v>8020</v>
      </c>
      <c r="H7627">
        <v>5</v>
      </c>
      <c r="I7627">
        <v>9</v>
      </c>
      <c r="J7627" s="1" t="s">
        <v>8027</v>
      </c>
      <c r="K7627">
        <v>8</v>
      </c>
      <c r="L7627">
        <v>5</v>
      </c>
      <c r="M7627">
        <v>2</v>
      </c>
      <c r="N7627" s="1" t="s">
        <v>8007</v>
      </c>
      <c r="O7627" s="1" t="s">
        <v>8008</v>
      </c>
      <c r="P7627">
        <v>0.97</v>
      </c>
      <c r="Q7627">
        <v>1</v>
      </c>
      <c r="R7627" t="str">
        <f t="shared" si="595"/>
        <v>SENIOR</v>
      </c>
      <c r="S7627" s="1" t="str">
        <f t="shared" si="596"/>
        <v>Feb</v>
      </c>
      <c r="T7627" s="1">
        <f t="shared" si="597"/>
        <v>2022</v>
      </c>
      <c r="U7627" s="1" t="str">
        <f t="shared" si="598"/>
        <v>High</v>
      </c>
      <c r="V7627" s="1" t="str">
        <f t="shared" si="599"/>
        <v>Normal</v>
      </c>
    </row>
    <row r="7628" spans="1:22" x14ac:dyDescent="0.2">
      <c r="A7628" s="1" t="s">
        <v>15661</v>
      </c>
      <c r="B7628" s="2">
        <v>44576</v>
      </c>
      <c r="C7628" s="1" t="s">
        <v>8031</v>
      </c>
      <c r="D7628">
        <v>76</v>
      </c>
      <c r="E7628" s="1" t="s">
        <v>8003</v>
      </c>
      <c r="F7628" s="1" t="s">
        <v>8022</v>
      </c>
      <c r="G7628" s="1" t="s">
        <v>8062</v>
      </c>
      <c r="H7628">
        <v>5</v>
      </c>
      <c r="I7628">
        <v>8</v>
      </c>
      <c r="J7628" s="1" t="s">
        <v>8016</v>
      </c>
      <c r="K7628">
        <v>10</v>
      </c>
      <c r="L7628">
        <v>6</v>
      </c>
      <c r="M7628">
        <v>2</v>
      </c>
      <c r="N7628" s="1" t="s">
        <v>8007</v>
      </c>
      <c r="O7628" s="1" t="s">
        <v>8008</v>
      </c>
      <c r="P7628">
        <v>0.97</v>
      </c>
      <c r="Q7628">
        <v>1</v>
      </c>
      <c r="R7628" t="str">
        <f t="shared" si="595"/>
        <v>SENIOR</v>
      </c>
      <c r="S7628" s="1" t="str">
        <f t="shared" si="596"/>
        <v>Jan</v>
      </c>
      <c r="T7628" s="1">
        <f t="shared" si="597"/>
        <v>2022</v>
      </c>
      <c r="U7628" s="1" t="str">
        <f t="shared" si="598"/>
        <v>High</v>
      </c>
      <c r="V7628" s="1" t="str">
        <f t="shared" si="599"/>
        <v>Normal</v>
      </c>
    </row>
    <row r="7629" spans="1:22" x14ac:dyDescent="0.2">
      <c r="A7629" s="1" t="s">
        <v>15662</v>
      </c>
      <c r="B7629" s="2">
        <v>44465</v>
      </c>
      <c r="C7629" s="1" t="s">
        <v>8010</v>
      </c>
      <c r="D7629">
        <v>66</v>
      </c>
      <c r="E7629" s="1" t="s">
        <v>8013</v>
      </c>
      <c r="F7629" s="1" t="s">
        <v>8037</v>
      </c>
      <c r="G7629" s="1" t="s">
        <v>8005</v>
      </c>
      <c r="H7629">
        <v>4</v>
      </c>
      <c r="I7629">
        <v>7</v>
      </c>
      <c r="J7629" s="1" t="s">
        <v>8041</v>
      </c>
      <c r="K7629">
        <v>7</v>
      </c>
      <c r="L7629">
        <v>4</v>
      </c>
      <c r="M7629">
        <v>2</v>
      </c>
      <c r="N7629" s="1" t="s">
        <v>8007</v>
      </c>
      <c r="O7629" s="1" t="s">
        <v>8008</v>
      </c>
      <c r="P7629">
        <v>0.92</v>
      </c>
      <c r="Q7629">
        <v>1</v>
      </c>
      <c r="R7629" t="str">
        <f t="shared" si="595"/>
        <v>SENIOR</v>
      </c>
      <c r="S7629" s="1" t="str">
        <f t="shared" si="596"/>
        <v>Sep</v>
      </c>
      <c r="T7629" s="1">
        <f t="shared" si="597"/>
        <v>2021</v>
      </c>
      <c r="U7629" s="1" t="str">
        <f t="shared" si="598"/>
        <v>High</v>
      </c>
      <c r="V7629" s="1" t="str">
        <f t="shared" si="599"/>
        <v>Normal</v>
      </c>
    </row>
    <row r="7630" spans="1:22" x14ac:dyDescent="0.2">
      <c r="A7630" s="1" t="s">
        <v>15663</v>
      </c>
      <c r="B7630" s="2">
        <v>44913</v>
      </c>
      <c r="C7630" s="1" t="s">
        <v>8031</v>
      </c>
      <c r="D7630">
        <v>30</v>
      </c>
      <c r="E7630" s="1" t="s">
        <v>8003</v>
      </c>
      <c r="F7630" s="1" t="s">
        <v>8004</v>
      </c>
      <c r="G7630" s="1" t="s">
        <v>8020</v>
      </c>
      <c r="H7630">
        <v>2</v>
      </c>
      <c r="I7630">
        <v>10</v>
      </c>
      <c r="J7630" s="1" t="s">
        <v>8016</v>
      </c>
      <c r="K7630">
        <v>3</v>
      </c>
      <c r="L7630">
        <v>1</v>
      </c>
      <c r="M7630">
        <v>0</v>
      </c>
      <c r="N7630" s="1" t="s">
        <v>8023</v>
      </c>
      <c r="O7630" s="1" t="s">
        <v>8050</v>
      </c>
      <c r="P7630">
        <v>0.44</v>
      </c>
      <c r="Q7630">
        <v>0</v>
      </c>
      <c r="R7630" t="str">
        <f t="shared" si="595"/>
        <v>YOUNG ADULT</v>
      </c>
      <c r="S7630" s="1" t="str">
        <f t="shared" si="596"/>
        <v>Dec</v>
      </c>
      <c r="T7630" s="1">
        <f t="shared" si="597"/>
        <v>2022</v>
      </c>
      <c r="U7630" s="1" t="str">
        <f t="shared" si="598"/>
        <v>Medium</v>
      </c>
      <c r="V7630" s="1" t="str">
        <f t="shared" si="599"/>
        <v>Normal</v>
      </c>
    </row>
    <row r="7631" spans="1:22" x14ac:dyDescent="0.2">
      <c r="A7631" s="1" t="s">
        <v>15664</v>
      </c>
      <c r="B7631" s="2">
        <v>44514</v>
      </c>
      <c r="C7631" s="1" t="s">
        <v>8010</v>
      </c>
      <c r="D7631">
        <v>64</v>
      </c>
      <c r="E7631" s="1" t="s">
        <v>8013</v>
      </c>
      <c r="F7631" s="1" t="s">
        <v>8004</v>
      </c>
      <c r="G7631" s="1" t="s">
        <v>8005</v>
      </c>
      <c r="H7631">
        <v>4</v>
      </c>
      <c r="I7631">
        <v>7</v>
      </c>
      <c r="J7631" s="1" t="s">
        <v>8027</v>
      </c>
      <c r="K7631">
        <v>8</v>
      </c>
      <c r="L7631">
        <v>2</v>
      </c>
      <c r="M7631">
        <v>1</v>
      </c>
      <c r="N7631" s="1" t="s">
        <v>8038</v>
      </c>
      <c r="O7631" s="1" t="s">
        <v>8008</v>
      </c>
      <c r="P7631">
        <v>0.69</v>
      </c>
      <c r="Q7631">
        <v>0</v>
      </c>
      <c r="R7631" t="str">
        <f t="shared" si="595"/>
        <v>ADULT</v>
      </c>
      <c r="S7631" s="1" t="str">
        <f t="shared" si="596"/>
        <v>Nov</v>
      </c>
      <c r="T7631" s="1">
        <f t="shared" si="597"/>
        <v>2021</v>
      </c>
      <c r="U7631" s="1" t="str">
        <f t="shared" si="598"/>
        <v>Medium</v>
      </c>
      <c r="V7631" s="1" t="str">
        <f t="shared" si="599"/>
        <v>Normal</v>
      </c>
    </row>
    <row r="7632" spans="1:22" x14ac:dyDescent="0.2">
      <c r="A7632" s="1" t="s">
        <v>15665</v>
      </c>
      <c r="B7632" s="2">
        <v>44861</v>
      </c>
      <c r="C7632" s="1" t="s">
        <v>8010</v>
      </c>
      <c r="D7632">
        <v>76</v>
      </c>
      <c r="E7632" s="1" t="s">
        <v>8013</v>
      </c>
      <c r="F7632" s="1" t="s">
        <v>8004</v>
      </c>
      <c r="G7632" s="1" t="s">
        <v>8020</v>
      </c>
      <c r="H7632">
        <v>5</v>
      </c>
      <c r="I7632">
        <v>11</v>
      </c>
      <c r="J7632" s="1" t="s">
        <v>8027</v>
      </c>
      <c r="K7632">
        <v>8</v>
      </c>
      <c r="L7632">
        <v>4</v>
      </c>
      <c r="M7632">
        <v>2</v>
      </c>
      <c r="N7632" s="1" t="s">
        <v>8007</v>
      </c>
      <c r="O7632" s="1" t="s">
        <v>8008</v>
      </c>
      <c r="P7632">
        <v>0.97</v>
      </c>
      <c r="Q7632">
        <v>1</v>
      </c>
      <c r="R7632" t="str">
        <f t="shared" si="595"/>
        <v>SENIOR</v>
      </c>
      <c r="S7632" s="1" t="str">
        <f t="shared" si="596"/>
        <v>Oct</v>
      </c>
      <c r="T7632" s="1">
        <f t="shared" si="597"/>
        <v>2022</v>
      </c>
      <c r="U7632" s="1" t="str">
        <f t="shared" si="598"/>
        <v>High</v>
      </c>
      <c r="V7632" s="1" t="str">
        <f t="shared" si="599"/>
        <v>Normal</v>
      </c>
    </row>
    <row r="7633" spans="1:22" x14ac:dyDescent="0.2">
      <c r="A7633" s="1" t="s">
        <v>15666</v>
      </c>
      <c r="B7633" s="2">
        <v>44749</v>
      </c>
      <c r="C7633" s="1" t="s">
        <v>8019</v>
      </c>
      <c r="D7633">
        <v>43</v>
      </c>
      <c r="E7633" s="1" t="s">
        <v>8013</v>
      </c>
      <c r="F7633" s="1" t="s">
        <v>8037</v>
      </c>
      <c r="G7633" s="1" t="s">
        <v>8015</v>
      </c>
      <c r="H7633">
        <v>3</v>
      </c>
      <c r="I7633">
        <v>6</v>
      </c>
      <c r="J7633" s="1" t="s">
        <v>8006</v>
      </c>
      <c r="K7633">
        <v>6</v>
      </c>
      <c r="L7633">
        <v>2</v>
      </c>
      <c r="M7633">
        <v>2</v>
      </c>
      <c r="N7633" s="1" t="s">
        <v>8011</v>
      </c>
      <c r="O7633" s="1" t="s">
        <v>8008</v>
      </c>
      <c r="P7633">
        <v>0.59</v>
      </c>
      <c r="Q7633">
        <v>1</v>
      </c>
      <c r="R7633" t="str">
        <f t="shared" si="595"/>
        <v>ADULT</v>
      </c>
      <c r="S7633" s="1" t="str">
        <f t="shared" si="596"/>
        <v>Jul</v>
      </c>
      <c r="T7633" s="1">
        <f t="shared" si="597"/>
        <v>2022</v>
      </c>
      <c r="U7633" s="1" t="str">
        <f t="shared" si="598"/>
        <v>Medium</v>
      </c>
      <c r="V7633" s="1" t="str">
        <f t="shared" si="599"/>
        <v>Normal</v>
      </c>
    </row>
    <row r="7634" spans="1:22" x14ac:dyDescent="0.2">
      <c r="A7634" s="1" t="s">
        <v>15667</v>
      </c>
      <c r="B7634" s="2">
        <v>44434</v>
      </c>
      <c r="C7634" s="1" t="s">
        <v>8019</v>
      </c>
      <c r="D7634">
        <v>74</v>
      </c>
      <c r="E7634" s="1" t="s">
        <v>8003</v>
      </c>
      <c r="F7634" s="1" t="s">
        <v>8004</v>
      </c>
      <c r="G7634" s="1" t="s">
        <v>8044</v>
      </c>
      <c r="H7634">
        <v>5</v>
      </c>
      <c r="I7634">
        <v>9</v>
      </c>
      <c r="J7634" s="1" t="s">
        <v>8027</v>
      </c>
      <c r="K7634">
        <v>8</v>
      </c>
      <c r="L7634">
        <v>6</v>
      </c>
      <c r="M7634">
        <v>2</v>
      </c>
      <c r="N7634" s="1" t="s">
        <v>8007</v>
      </c>
      <c r="O7634" s="1" t="s">
        <v>8008</v>
      </c>
      <c r="P7634">
        <v>0.97</v>
      </c>
      <c r="Q7634">
        <v>1</v>
      </c>
      <c r="R7634" t="str">
        <f t="shared" si="595"/>
        <v>SENIOR</v>
      </c>
      <c r="S7634" s="1" t="str">
        <f t="shared" si="596"/>
        <v>Aug</v>
      </c>
      <c r="T7634" s="1">
        <f t="shared" si="597"/>
        <v>2021</v>
      </c>
      <c r="U7634" s="1" t="str">
        <f t="shared" si="598"/>
        <v>High</v>
      </c>
      <c r="V7634" s="1" t="str">
        <f t="shared" si="599"/>
        <v>Normal</v>
      </c>
    </row>
    <row r="7635" spans="1:22" x14ac:dyDescent="0.2">
      <c r="A7635" s="1" t="s">
        <v>15668</v>
      </c>
      <c r="B7635" s="2">
        <v>44488</v>
      </c>
      <c r="C7635" s="1" t="s">
        <v>8010</v>
      </c>
      <c r="D7635">
        <v>69</v>
      </c>
      <c r="E7635" s="1" t="s">
        <v>8003</v>
      </c>
      <c r="F7635" s="1" t="s">
        <v>8032</v>
      </c>
      <c r="G7635" s="1" t="s">
        <v>8044</v>
      </c>
      <c r="H7635">
        <v>5</v>
      </c>
      <c r="I7635">
        <v>8</v>
      </c>
      <c r="J7635" s="1" t="s">
        <v>8006</v>
      </c>
      <c r="K7635">
        <v>8</v>
      </c>
      <c r="L7635">
        <v>4</v>
      </c>
      <c r="M7635">
        <v>1</v>
      </c>
      <c r="N7635" s="1" t="s">
        <v>8007</v>
      </c>
      <c r="O7635" s="1" t="s">
        <v>8008</v>
      </c>
      <c r="P7635">
        <v>0.97</v>
      </c>
      <c r="Q7635">
        <v>1</v>
      </c>
      <c r="R7635" t="str">
        <f t="shared" si="595"/>
        <v>SENIOR</v>
      </c>
      <c r="S7635" s="1" t="str">
        <f t="shared" si="596"/>
        <v>Oct</v>
      </c>
      <c r="T7635" s="1">
        <f t="shared" si="597"/>
        <v>2021</v>
      </c>
      <c r="U7635" s="1" t="str">
        <f t="shared" si="598"/>
        <v>High</v>
      </c>
      <c r="V7635" s="1" t="str">
        <f t="shared" si="599"/>
        <v>Normal</v>
      </c>
    </row>
    <row r="7636" spans="1:22" x14ac:dyDescent="0.2">
      <c r="A7636" s="1" t="s">
        <v>15669</v>
      </c>
      <c r="B7636" s="2">
        <v>44383</v>
      </c>
      <c r="C7636" s="1" t="s">
        <v>8019</v>
      </c>
      <c r="D7636">
        <v>89</v>
      </c>
      <c r="E7636" s="1" t="s">
        <v>8013</v>
      </c>
      <c r="F7636" s="1" t="s">
        <v>8037</v>
      </c>
      <c r="G7636" s="1" t="s">
        <v>8015</v>
      </c>
      <c r="H7636">
        <v>6</v>
      </c>
      <c r="I7636">
        <v>6</v>
      </c>
      <c r="J7636" s="1" t="s">
        <v>8006</v>
      </c>
      <c r="K7636">
        <v>9</v>
      </c>
      <c r="L7636">
        <v>4</v>
      </c>
      <c r="M7636">
        <v>2</v>
      </c>
      <c r="N7636" s="1" t="s">
        <v>8007</v>
      </c>
      <c r="O7636" s="1" t="s">
        <v>8017</v>
      </c>
      <c r="P7636">
        <v>0.97</v>
      </c>
      <c r="Q7636">
        <v>1</v>
      </c>
      <c r="R7636" t="str">
        <f t="shared" si="595"/>
        <v>SENIOR</v>
      </c>
      <c r="S7636" s="1" t="str">
        <f t="shared" si="596"/>
        <v>Jul</v>
      </c>
      <c r="T7636" s="1">
        <f t="shared" si="597"/>
        <v>2021</v>
      </c>
      <c r="U7636" s="1" t="str">
        <f t="shared" si="598"/>
        <v>High</v>
      </c>
      <c r="V7636" s="1" t="str">
        <f t="shared" si="599"/>
        <v>Normal</v>
      </c>
    </row>
    <row r="7637" spans="1:22" x14ac:dyDescent="0.2">
      <c r="A7637" s="1" t="s">
        <v>15670</v>
      </c>
      <c r="B7637" s="2">
        <v>44259</v>
      </c>
      <c r="C7637" s="1" t="s">
        <v>8002</v>
      </c>
      <c r="D7637">
        <v>50</v>
      </c>
      <c r="E7637" s="1" t="s">
        <v>8013</v>
      </c>
      <c r="F7637" s="1" t="s">
        <v>8022</v>
      </c>
      <c r="G7637" s="1" t="s">
        <v>8060</v>
      </c>
      <c r="H7637">
        <v>3</v>
      </c>
      <c r="I7637">
        <v>9</v>
      </c>
      <c r="J7637" s="1" t="s">
        <v>8016</v>
      </c>
      <c r="K7637">
        <v>4</v>
      </c>
      <c r="L7637">
        <v>2</v>
      </c>
      <c r="M7637">
        <v>1</v>
      </c>
      <c r="N7637" s="1" t="s">
        <v>8011</v>
      </c>
      <c r="O7637" s="1" t="s">
        <v>8008</v>
      </c>
      <c r="P7637">
        <v>0.68</v>
      </c>
      <c r="Q7637">
        <v>0</v>
      </c>
      <c r="R7637" t="str">
        <f t="shared" si="595"/>
        <v>ADULT</v>
      </c>
      <c r="S7637" s="1" t="str">
        <f t="shared" si="596"/>
        <v>Mar</v>
      </c>
      <c r="T7637" s="1">
        <f t="shared" si="597"/>
        <v>2021</v>
      </c>
      <c r="U7637" s="1" t="str">
        <f t="shared" si="598"/>
        <v>Medium</v>
      </c>
      <c r="V7637" s="1" t="str">
        <f t="shared" si="599"/>
        <v>Normal</v>
      </c>
    </row>
    <row r="7638" spans="1:22" x14ac:dyDescent="0.2">
      <c r="A7638" s="1" t="s">
        <v>15671</v>
      </c>
      <c r="B7638" s="2">
        <v>44875</v>
      </c>
      <c r="C7638" s="1" t="s">
        <v>8010</v>
      </c>
      <c r="D7638">
        <v>39</v>
      </c>
      <c r="E7638" s="1" t="s">
        <v>8013</v>
      </c>
      <c r="F7638" s="1" t="s">
        <v>8014</v>
      </c>
      <c r="G7638" s="1" t="s">
        <v>8026</v>
      </c>
      <c r="H7638">
        <v>3</v>
      </c>
      <c r="I7638">
        <v>7</v>
      </c>
      <c r="J7638" s="1" t="s">
        <v>8006</v>
      </c>
      <c r="K7638">
        <v>4</v>
      </c>
      <c r="L7638">
        <v>6</v>
      </c>
      <c r="M7638">
        <v>3</v>
      </c>
      <c r="N7638" s="1" t="s">
        <v>8011</v>
      </c>
      <c r="O7638" s="1" t="s">
        <v>8008</v>
      </c>
      <c r="P7638">
        <v>0.81</v>
      </c>
      <c r="Q7638">
        <v>1</v>
      </c>
      <c r="R7638" t="str">
        <f t="shared" si="595"/>
        <v>YOUNG ADULT</v>
      </c>
      <c r="S7638" s="1" t="str">
        <f t="shared" si="596"/>
        <v>Nov</v>
      </c>
      <c r="T7638" s="1">
        <f t="shared" si="597"/>
        <v>2022</v>
      </c>
      <c r="U7638" s="1" t="str">
        <f t="shared" si="598"/>
        <v>High</v>
      </c>
      <c r="V7638" s="1" t="str">
        <f t="shared" si="599"/>
        <v>Frequent</v>
      </c>
    </row>
    <row r="7639" spans="1:22" x14ac:dyDescent="0.2">
      <c r="A7639" s="1" t="s">
        <v>15672</v>
      </c>
      <c r="B7639" s="2">
        <v>44933</v>
      </c>
      <c r="C7639" s="1" t="s">
        <v>8031</v>
      </c>
      <c r="D7639">
        <v>51</v>
      </c>
      <c r="E7639" s="1" t="s">
        <v>8003</v>
      </c>
      <c r="F7639" s="1" t="s">
        <v>8004</v>
      </c>
      <c r="G7639" s="1" t="s">
        <v>8048</v>
      </c>
      <c r="H7639">
        <v>3</v>
      </c>
      <c r="I7639">
        <v>9</v>
      </c>
      <c r="J7639" s="1" t="s">
        <v>8027</v>
      </c>
      <c r="K7639">
        <v>6</v>
      </c>
      <c r="L7639">
        <v>2</v>
      </c>
      <c r="M7639">
        <v>3</v>
      </c>
      <c r="N7639" s="1" t="s">
        <v>8023</v>
      </c>
      <c r="O7639" s="1" t="s">
        <v>8008</v>
      </c>
      <c r="P7639">
        <v>0.97</v>
      </c>
      <c r="Q7639">
        <v>1</v>
      </c>
      <c r="R7639" t="str">
        <f t="shared" si="595"/>
        <v>ADULT</v>
      </c>
      <c r="S7639" s="1" t="str">
        <f t="shared" si="596"/>
        <v>Jan</v>
      </c>
      <c r="T7639" s="1">
        <f t="shared" si="597"/>
        <v>2023</v>
      </c>
      <c r="U7639" s="1" t="str">
        <f t="shared" si="598"/>
        <v>High</v>
      </c>
      <c r="V7639" s="1" t="str">
        <f t="shared" si="599"/>
        <v>Frequent</v>
      </c>
    </row>
    <row r="7640" spans="1:22" x14ac:dyDescent="0.2">
      <c r="A7640" s="1" t="s">
        <v>15673</v>
      </c>
      <c r="B7640" s="2">
        <v>44378</v>
      </c>
      <c r="C7640" s="1" t="s">
        <v>8019</v>
      </c>
      <c r="D7640">
        <v>82</v>
      </c>
      <c r="E7640" s="1" t="s">
        <v>8003</v>
      </c>
      <c r="F7640" s="1" t="s">
        <v>8014</v>
      </c>
      <c r="G7640" s="1" t="s">
        <v>8029</v>
      </c>
      <c r="H7640">
        <v>5</v>
      </c>
      <c r="I7640">
        <v>5</v>
      </c>
      <c r="J7640" s="1" t="s">
        <v>8016</v>
      </c>
      <c r="K7640">
        <v>8</v>
      </c>
      <c r="L7640">
        <v>4</v>
      </c>
      <c r="M7640">
        <v>2</v>
      </c>
      <c r="N7640" s="1" t="s">
        <v>8007</v>
      </c>
      <c r="O7640" s="1" t="s">
        <v>8008</v>
      </c>
      <c r="P7640">
        <v>0.97</v>
      </c>
      <c r="Q7640">
        <v>1</v>
      </c>
      <c r="R7640" t="str">
        <f t="shared" si="595"/>
        <v>SENIOR</v>
      </c>
      <c r="S7640" s="1" t="str">
        <f t="shared" si="596"/>
        <v>Jul</v>
      </c>
      <c r="T7640" s="1">
        <f t="shared" si="597"/>
        <v>2021</v>
      </c>
      <c r="U7640" s="1" t="str">
        <f t="shared" si="598"/>
        <v>High</v>
      </c>
      <c r="V7640" s="1" t="str">
        <f t="shared" si="599"/>
        <v>Normal</v>
      </c>
    </row>
    <row r="7641" spans="1:22" x14ac:dyDescent="0.2">
      <c r="A7641" s="1" t="s">
        <v>15674</v>
      </c>
      <c r="B7641" s="2">
        <v>44870</v>
      </c>
      <c r="C7641" s="1" t="s">
        <v>8010</v>
      </c>
      <c r="D7641">
        <v>26</v>
      </c>
      <c r="E7641" s="1" t="s">
        <v>8013</v>
      </c>
      <c r="F7641" s="1" t="s">
        <v>8004</v>
      </c>
      <c r="G7641" s="1" t="s">
        <v>8005</v>
      </c>
      <c r="H7641">
        <v>2</v>
      </c>
      <c r="I7641">
        <v>6</v>
      </c>
      <c r="J7641" s="1" t="s">
        <v>8016</v>
      </c>
      <c r="K7641">
        <v>4</v>
      </c>
      <c r="L7641">
        <v>1</v>
      </c>
      <c r="M7641">
        <v>0</v>
      </c>
      <c r="N7641" s="1" t="s">
        <v>8038</v>
      </c>
      <c r="O7641" s="1" t="s">
        <v>8050</v>
      </c>
      <c r="P7641">
        <v>0.18</v>
      </c>
      <c r="Q7641">
        <v>0</v>
      </c>
      <c r="R7641" t="str">
        <f t="shared" si="595"/>
        <v>YOUNG ADULT</v>
      </c>
      <c r="S7641" s="1" t="str">
        <f t="shared" si="596"/>
        <v>Nov</v>
      </c>
      <c r="T7641" s="1">
        <f t="shared" si="597"/>
        <v>2022</v>
      </c>
      <c r="U7641" s="1" t="str">
        <f t="shared" si="598"/>
        <v>Low</v>
      </c>
      <c r="V7641" s="1" t="str">
        <f t="shared" si="599"/>
        <v>Normal</v>
      </c>
    </row>
    <row r="7642" spans="1:22" x14ac:dyDescent="0.2">
      <c r="A7642" s="1" t="s">
        <v>15675</v>
      </c>
      <c r="B7642" s="2">
        <v>45272</v>
      </c>
      <c r="C7642" s="1" t="s">
        <v>8031</v>
      </c>
      <c r="D7642">
        <v>22</v>
      </c>
      <c r="E7642" s="1" t="s">
        <v>8003</v>
      </c>
      <c r="F7642" s="1" t="s">
        <v>8014</v>
      </c>
      <c r="G7642" s="1" t="s">
        <v>8048</v>
      </c>
      <c r="H7642">
        <v>1</v>
      </c>
      <c r="I7642">
        <v>8</v>
      </c>
      <c r="J7642" s="1" t="s">
        <v>8006</v>
      </c>
      <c r="K7642">
        <v>2</v>
      </c>
      <c r="L7642">
        <v>2</v>
      </c>
      <c r="M7642">
        <v>3</v>
      </c>
      <c r="N7642" s="1" t="s">
        <v>8023</v>
      </c>
      <c r="O7642" s="1" t="s">
        <v>8050</v>
      </c>
      <c r="P7642">
        <v>0.91</v>
      </c>
      <c r="Q7642">
        <v>1</v>
      </c>
      <c r="R7642" t="str">
        <f t="shared" si="595"/>
        <v>YOUNG ADULT</v>
      </c>
      <c r="S7642" s="1" t="str">
        <f t="shared" si="596"/>
        <v>Dec</v>
      </c>
      <c r="T7642" s="1">
        <f t="shared" si="597"/>
        <v>2023</v>
      </c>
      <c r="U7642" s="1" t="str">
        <f t="shared" si="598"/>
        <v>High</v>
      </c>
      <c r="V7642" s="1" t="str">
        <f t="shared" si="599"/>
        <v>Frequent</v>
      </c>
    </row>
    <row r="7643" spans="1:22" x14ac:dyDescent="0.2">
      <c r="A7643" s="1" t="s">
        <v>15676</v>
      </c>
      <c r="B7643" s="2">
        <v>44278</v>
      </c>
      <c r="C7643" s="1" t="s">
        <v>8002</v>
      </c>
      <c r="D7643">
        <v>59</v>
      </c>
      <c r="E7643" s="1" t="s">
        <v>8013</v>
      </c>
      <c r="F7643" s="1" t="s">
        <v>8004</v>
      </c>
      <c r="G7643" s="1" t="s">
        <v>8035</v>
      </c>
      <c r="H7643">
        <v>5</v>
      </c>
      <c r="I7643">
        <v>10</v>
      </c>
      <c r="J7643" s="1" t="s">
        <v>8041</v>
      </c>
      <c r="K7643">
        <v>8</v>
      </c>
      <c r="L7643">
        <v>2</v>
      </c>
      <c r="M7643">
        <v>1</v>
      </c>
      <c r="N7643" s="1" t="s">
        <v>8023</v>
      </c>
      <c r="O7643" s="1" t="s">
        <v>8008</v>
      </c>
      <c r="P7643">
        <v>0.97</v>
      </c>
      <c r="Q7643">
        <v>1</v>
      </c>
      <c r="R7643" t="str">
        <f t="shared" si="595"/>
        <v>ADULT</v>
      </c>
      <c r="S7643" s="1" t="str">
        <f t="shared" si="596"/>
        <v>Mar</v>
      </c>
      <c r="T7643" s="1">
        <f t="shared" si="597"/>
        <v>2021</v>
      </c>
      <c r="U7643" s="1" t="str">
        <f t="shared" si="598"/>
        <v>High</v>
      </c>
      <c r="V7643" s="1" t="str">
        <f t="shared" si="599"/>
        <v>Normal</v>
      </c>
    </row>
    <row r="7644" spans="1:22" x14ac:dyDescent="0.2">
      <c r="A7644" s="1" t="s">
        <v>15677</v>
      </c>
      <c r="B7644" s="2">
        <v>44733</v>
      </c>
      <c r="C7644" s="1" t="s">
        <v>8019</v>
      </c>
      <c r="D7644">
        <v>50</v>
      </c>
      <c r="E7644" s="1" t="s">
        <v>8003</v>
      </c>
      <c r="F7644" s="1" t="s">
        <v>8022</v>
      </c>
      <c r="G7644" s="1" t="s">
        <v>8044</v>
      </c>
      <c r="H7644">
        <v>4</v>
      </c>
      <c r="I7644">
        <v>8</v>
      </c>
      <c r="J7644" s="1" t="s">
        <v>8006</v>
      </c>
      <c r="K7644">
        <v>8</v>
      </c>
      <c r="L7644">
        <v>3</v>
      </c>
      <c r="M7644">
        <v>1</v>
      </c>
      <c r="N7644" s="1" t="s">
        <v>8011</v>
      </c>
      <c r="O7644" s="1" t="s">
        <v>8008</v>
      </c>
      <c r="P7644">
        <v>0.81</v>
      </c>
      <c r="Q7644">
        <v>1</v>
      </c>
      <c r="R7644" t="str">
        <f t="shared" si="595"/>
        <v>ADULT</v>
      </c>
      <c r="S7644" s="1" t="str">
        <f t="shared" si="596"/>
        <v>Jun</v>
      </c>
      <c r="T7644" s="1">
        <f t="shared" si="597"/>
        <v>2022</v>
      </c>
      <c r="U7644" s="1" t="str">
        <f t="shared" si="598"/>
        <v>High</v>
      </c>
      <c r="V7644" s="1" t="str">
        <f t="shared" si="599"/>
        <v>Normal</v>
      </c>
    </row>
    <row r="7645" spans="1:22" x14ac:dyDescent="0.2">
      <c r="A7645" s="1" t="s">
        <v>15678</v>
      </c>
      <c r="B7645" s="2">
        <v>44999</v>
      </c>
      <c r="C7645" s="1" t="s">
        <v>8002</v>
      </c>
      <c r="D7645">
        <v>58</v>
      </c>
      <c r="E7645" s="1" t="s">
        <v>8003</v>
      </c>
      <c r="F7645" s="1" t="s">
        <v>8037</v>
      </c>
      <c r="G7645" s="1" t="s">
        <v>8005</v>
      </c>
      <c r="H7645">
        <v>4</v>
      </c>
      <c r="I7645">
        <v>6</v>
      </c>
      <c r="J7645" s="1" t="s">
        <v>8006</v>
      </c>
      <c r="K7645">
        <v>8</v>
      </c>
      <c r="L7645">
        <v>4</v>
      </c>
      <c r="M7645">
        <v>1</v>
      </c>
      <c r="N7645" s="1" t="s">
        <v>8038</v>
      </c>
      <c r="O7645" s="1" t="s">
        <v>8008</v>
      </c>
      <c r="P7645">
        <v>0.64</v>
      </c>
      <c r="Q7645">
        <v>1</v>
      </c>
      <c r="R7645" t="str">
        <f t="shared" si="595"/>
        <v>ADULT</v>
      </c>
      <c r="S7645" s="1" t="str">
        <f t="shared" si="596"/>
        <v>Mar</v>
      </c>
      <c r="T7645" s="1">
        <f t="shared" si="597"/>
        <v>2023</v>
      </c>
      <c r="U7645" s="1" t="str">
        <f t="shared" si="598"/>
        <v>Medium</v>
      </c>
      <c r="V7645" s="1" t="str">
        <f t="shared" si="599"/>
        <v>Normal</v>
      </c>
    </row>
    <row r="7646" spans="1:22" x14ac:dyDescent="0.2">
      <c r="A7646" s="1" t="s">
        <v>15679</v>
      </c>
      <c r="B7646" s="2">
        <v>44247</v>
      </c>
      <c r="C7646" s="1" t="s">
        <v>8031</v>
      </c>
      <c r="D7646">
        <v>74</v>
      </c>
      <c r="E7646" s="1" t="s">
        <v>8003</v>
      </c>
      <c r="F7646" s="1" t="s">
        <v>8022</v>
      </c>
      <c r="G7646" s="1" t="s">
        <v>8062</v>
      </c>
      <c r="H7646">
        <v>5</v>
      </c>
      <c r="I7646">
        <v>9</v>
      </c>
      <c r="J7646" s="1" t="s">
        <v>8016</v>
      </c>
      <c r="K7646">
        <v>8</v>
      </c>
      <c r="L7646">
        <v>4</v>
      </c>
      <c r="M7646">
        <v>4</v>
      </c>
      <c r="N7646" s="1" t="s">
        <v>8007</v>
      </c>
      <c r="O7646" s="1" t="s">
        <v>8008</v>
      </c>
      <c r="P7646">
        <v>0.97</v>
      </c>
      <c r="Q7646">
        <v>1</v>
      </c>
      <c r="R7646" t="str">
        <f t="shared" si="595"/>
        <v>SENIOR</v>
      </c>
      <c r="S7646" s="1" t="str">
        <f t="shared" si="596"/>
        <v>Feb</v>
      </c>
      <c r="T7646" s="1">
        <f t="shared" si="597"/>
        <v>2021</v>
      </c>
      <c r="U7646" s="1" t="str">
        <f t="shared" si="598"/>
        <v>High</v>
      </c>
      <c r="V7646" s="1" t="str">
        <f t="shared" si="599"/>
        <v>Frequent</v>
      </c>
    </row>
    <row r="7647" spans="1:22" x14ac:dyDescent="0.2">
      <c r="A7647" s="1" t="s">
        <v>15680</v>
      </c>
      <c r="B7647" s="2">
        <v>45049</v>
      </c>
      <c r="C7647" s="1" t="s">
        <v>8002</v>
      </c>
      <c r="D7647">
        <v>48</v>
      </c>
      <c r="E7647" s="1" t="s">
        <v>8003</v>
      </c>
      <c r="F7647" s="1" t="s">
        <v>8014</v>
      </c>
      <c r="G7647" s="1" t="s">
        <v>8015</v>
      </c>
      <c r="H7647">
        <v>3</v>
      </c>
      <c r="I7647">
        <v>5</v>
      </c>
      <c r="J7647" s="1" t="s">
        <v>8016</v>
      </c>
      <c r="K7647">
        <v>4</v>
      </c>
      <c r="L7647">
        <v>2</v>
      </c>
      <c r="M7647">
        <v>1</v>
      </c>
      <c r="N7647" s="1" t="s">
        <v>8023</v>
      </c>
      <c r="O7647" s="1" t="s">
        <v>8008</v>
      </c>
      <c r="P7647">
        <v>0.45</v>
      </c>
      <c r="Q7647">
        <v>0</v>
      </c>
      <c r="R7647" t="str">
        <f t="shared" si="595"/>
        <v>ADULT</v>
      </c>
      <c r="S7647" s="1" t="str">
        <f t="shared" si="596"/>
        <v>May</v>
      </c>
      <c r="T7647" s="1">
        <f t="shared" si="597"/>
        <v>2023</v>
      </c>
      <c r="U7647" s="1" t="str">
        <f t="shared" si="598"/>
        <v>Medium</v>
      </c>
      <c r="V7647" s="1" t="str">
        <f t="shared" si="599"/>
        <v>Normal</v>
      </c>
    </row>
    <row r="7648" spans="1:22" x14ac:dyDescent="0.2">
      <c r="A7648" s="1" t="s">
        <v>15681</v>
      </c>
      <c r="B7648" s="2">
        <v>45269</v>
      </c>
      <c r="C7648" s="1" t="s">
        <v>8031</v>
      </c>
      <c r="D7648">
        <v>26</v>
      </c>
      <c r="E7648" s="1" t="s">
        <v>8003</v>
      </c>
      <c r="F7648" s="1" t="s">
        <v>8022</v>
      </c>
      <c r="G7648" s="1" t="s">
        <v>8062</v>
      </c>
      <c r="H7648">
        <v>2</v>
      </c>
      <c r="I7648">
        <v>7</v>
      </c>
      <c r="J7648" s="1" t="s">
        <v>8027</v>
      </c>
      <c r="K7648">
        <v>3</v>
      </c>
      <c r="L7648">
        <v>1</v>
      </c>
      <c r="M7648">
        <v>0</v>
      </c>
      <c r="N7648" s="1" t="s">
        <v>8023</v>
      </c>
      <c r="O7648" s="1" t="s">
        <v>8177</v>
      </c>
      <c r="P7648">
        <v>0.26</v>
      </c>
      <c r="Q7648">
        <v>0</v>
      </c>
      <c r="R7648" t="str">
        <f t="shared" si="595"/>
        <v>YOUNG ADULT</v>
      </c>
      <c r="S7648" s="1" t="str">
        <f t="shared" si="596"/>
        <v>Dec</v>
      </c>
      <c r="T7648" s="1">
        <f t="shared" si="597"/>
        <v>2023</v>
      </c>
      <c r="U7648" s="1" t="str">
        <f t="shared" si="598"/>
        <v>Low</v>
      </c>
      <c r="V7648" s="1" t="str">
        <f t="shared" si="599"/>
        <v>Normal</v>
      </c>
    </row>
    <row r="7649" spans="1:22" x14ac:dyDescent="0.2">
      <c r="A7649" s="1" t="s">
        <v>15682</v>
      </c>
      <c r="B7649" s="2">
        <v>44293</v>
      </c>
      <c r="C7649" s="1" t="s">
        <v>8002</v>
      </c>
      <c r="D7649">
        <v>92</v>
      </c>
      <c r="E7649" s="1" t="s">
        <v>8013</v>
      </c>
      <c r="F7649" s="1" t="s">
        <v>8004</v>
      </c>
      <c r="G7649" s="1" t="s">
        <v>8020</v>
      </c>
      <c r="H7649">
        <v>7</v>
      </c>
      <c r="I7649">
        <v>10</v>
      </c>
      <c r="J7649" s="1" t="s">
        <v>8016</v>
      </c>
      <c r="K7649">
        <v>12</v>
      </c>
      <c r="L7649">
        <v>5</v>
      </c>
      <c r="M7649">
        <v>3</v>
      </c>
      <c r="N7649" s="1" t="s">
        <v>8007</v>
      </c>
      <c r="O7649" s="1" t="s">
        <v>8017</v>
      </c>
      <c r="P7649">
        <v>0.97</v>
      </c>
      <c r="Q7649">
        <v>1</v>
      </c>
      <c r="R7649" t="str">
        <f t="shared" si="595"/>
        <v>SENIOR</v>
      </c>
      <c r="S7649" s="1" t="str">
        <f t="shared" si="596"/>
        <v>Apr</v>
      </c>
      <c r="T7649" s="1">
        <f t="shared" si="597"/>
        <v>2021</v>
      </c>
      <c r="U7649" s="1" t="str">
        <f t="shared" si="598"/>
        <v>High</v>
      </c>
      <c r="V7649" s="1" t="str">
        <f t="shared" si="599"/>
        <v>Frequent</v>
      </c>
    </row>
    <row r="7650" spans="1:22" x14ac:dyDescent="0.2">
      <c r="A7650" s="1" t="s">
        <v>15683</v>
      </c>
      <c r="B7650" s="2">
        <v>45097</v>
      </c>
      <c r="C7650" s="1" t="s">
        <v>8019</v>
      </c>
      <c r="D7650">
        <v>41</v>
      </c>
      <c r="E7650" s="1" t="s">
        <v>8003</v>
      </c>
      <c r="F7650" s="1" t="s">
        <v>8014</v>
      </c>
      <c r="G7650" s="1" t="s">
        <v>8029</v>
      </c>
      <c r="H7650">
        <v>3</v>
      </c>
      <c r="I7650">
        <v>5</v>
      </c>
      <c r="J7650" s="1" t="s">
        <v>8027</v>
      </c>
      <c r="K7650">
        <v>6</v>
      </c>
      <c r="L7650">
        <v>2</v>
      </c>
      <c r="M7650">
        <v>1</v>
      </c>
      <c r="N7650" s="1" t="s">
        <v>8023</v>
      </c>
      <c r="O7650" s="1" t="s">
        <v>8008</v>
      </c>
      <c r="P7650">
        <v>0.45</v>
      </c>
      <c r="Q7650">
        <v>1</v>
      </c>
      <c r="R7650" t="str">
        <f t="shared" si="595"/>
        <v>ADULT</v>
      </c>
      <c r="S7650" s="1" t="str">
        <f t="shared" si="596"/>
        <v>Jun</v>
      </c>
      <c r="T7650" s="1">
        <f t="shared" si="597"/>
        <v>2023</v>
      </c>
      <c r="U7650" s="1" t="str">
        <f t="shared" si="598"/>
        <v>Medium</v>
      </c>
      <c r="V7650" s="1" t="str">
        <f t="shared" si="599"/>
        <v>Normal</v>
      </c>
    </row>
    <row r="7651" spans="1:22" x14ac:dyDescent="0.2">
      <c r="A7651" s="1" t="s">
        <v>15684</v>
      </c>
      <c r="B7651" s="2">
        <v>44611</v>
      </c>
      <c r="C7651" s="1" t="s">
        <v>8031</v>
      </c>
      <c r="D7651">
        <v>39</v>
      </c>
      <c r="E7651" s="1" t="s">
        <v>8003</v>
      </c>
      <c r="F7651" s="1" t="s">
        <v>8004</v>
      </c>
      <c r="G7651" s="1" t="s">
        <v>8048</v>
      </c>
      <c r="H7651">
        <v>3</v>
      </c>
      <c r="I7651">
        <v>8</v>
      </c>
      <c r="J7651" s="1" t="s">
        <v>8016</v>
      </c>
      <c r="K7651">
        <v>8</v>
      </c>
      <c r="L7651">
        <v>2</v>
      </c>
      <c r="M7651">
        <v>1</v>
      </c>
      <c r="N7651" s="1" t="s">
        <v>8011</v>
      </c>
      <c r="O7651" s="1" t="s">
        <v>8008</v>
      </c>
      <c r="P7651">
        <v>0.73</v>
      </c>
      <c r="Q7651">
        <v>1</v>
      </c>
      <c r="R7651" t="str">
        <f t="shared" si="595"/>
        <v>YOUNG ADULT</v>
      </c>
      <c r="S7651" s="1" t="str">
        <f t="shared" si="596"/>
        <v>Feb</v>
      </c>
      <c r="T7651" s="1">
        <f t="shared" si="597"/>
        <v>2022</v>
      </c>
      <c r="U7651" s="1" t="str">
        <f t="shared" si="598"/>
        <v>High</v>
      </c>
      <c r="V7651" s="1" t="str">
        <f t="shared" si="599"/>
        <v>Normal</v>
      </c>
    </row>
    <row r="7652" spans="1:22" x14ac:dyDescent="0.2">
      <c r="A7652" s="1" t="s">
        <v>15685</v>
      </c>
      <c r="B7652" s="2">
        <v>44354</v>
      </c>
      <c r="C7652" s="1" t="s">
        <v>8019</v>
      </c>
      <c r="D7652">
        <v>76</v>
      </c>
      <c r="E7652" s="1" t="s">
        <v>8013</v>
      </c>
      <c r="F7652" s="1" t="s">
        <v>8037</v>
      </c>
      <c r="G7652" s="1" t="s">
        <v>8005</v>
      </c>
      <c r="H7652">
        <v>5</v>
      </c>
      <c r="I7652">
        <v>6</v>
      </c>
      <c r="J7652" s="1" t="s">
        <v>8016</v>
      </c>
      <c r="K7652">
        <v>8</v>
      </c>
      <c r="L7652">
        <v>6</v>
      </c>
      <c r="M7652">
        <v>3</v>
      </c>
      <c r="N7652" s="1" t="s">
        <v>8007</v>
      </c>
      <c r="O7652" s="1" t="s">
        <v>8008</v>
      </c>
      <c r="P7652">
        <v>0.97</v>
      </c>
      <c r="Q7652">
        <v>1</v>
      </c>
      <c r="R7652" t="str">
        <f t="shared" si="595"/>
        <v>SENIOR</v>
      </c>
      <c r="S7652" s="1" t="str">
        <f t="shared" si="596"/>
        <v>Jun</v>
      </c>
      <c r="T7652" s="1">
        <f t="shared" si="597"/>
        <v>2021</v>
      </c>
      <c r="U7652" s="1" t="str">
        <f t="shared" si="598"/>
        <v>High</v>
      </c>
      <c r="V7652" s="1" t="str">
        <f t="shared" si="599"/>
        <v>Frequent</v>
      </c>
    </row>
    <row r="7653" spans="1:22" x14ac:dyDescent="0.2">
      <c r="A7653" s="1" t="s">
        <v>15686</v>
      </c>
      <c r="B7653" s="2">
        <v>44737</v>
      </c>
      <c r="C7653" s="1" t="s">
        <v>8019</v>
      </c>
      <c r="D7653">
        <v>51</v>
      </c>
      <c r="E7653" s="1" t="s">
        <v>8003</v>
      </c>
      <c r="F7653" s="1" t="s">
        <v>8032</v>
      </c>
      <c r="G7653" s="1" t="s">
        <v>8005</v>
      </c>
      <c r="H7653">
        <v>3</v>
      </c>
      <c r="I7653">
        <v>5</v>
      </c>
      <c r="J7653" s="1" t="s">
        <v>8016</v>
      </c>
      <c r="K7653">
        <v>6</v>
      </c>
      <c r="L7653">
        <v>2</v>
      </c>
      <c r="M7653">
        <v>1</v>
      </c>
      <c r="N7653" s="1" t="s">
        <v>8011</v>
      </c>
      <c r="O7653" s="1" t="s">
        <v>8008</v>
      </c>
      <c r="P7653">
        <v>0.42</v>
      </c>
      <c r="Q7653">
        <v>0</v>
      </c>
      <c r="R7653" t="str">
        <f t="shared" si="595"/>
        <v>ADULT</v>
      </c>
      <c r="S7653" s="1" t="str">
        <f t="shared" si="596"/>
        <v>Jun</v>
      </c>
      <c r="T7653" s="1">
        <f t="shared" si="597"/>
        <v>2022</v>
      </c>
      <c r="U7653" s="1" t="str">
        <f t="shared" si="598"/>
        <v>Medium</v>
      </c>
      <c r="V7653" s="1" t="str">
        <f t="shared" si="599"/>
        <v>Normal</v>
      </c>
    </row>
    <row r="7654" spans="1:22" x14ac:dyDescent="0.2">
      <c r="A7654" s="1" t="s">
        <v>15687</v>
      </c>
      <c r="B7654" s="2">
        <v>44275</v>
      </c>
      <c r="C7654" s="1" t="s">
        <v>8002</v>
      </c>
      <c r="D7654">
        <v>56</v>
      </c>
      <c r="E7654" s="1" t="s">
        <v>8003</v>
      </c>
      <c r="F7654" s="1" t="s">
        <v>8004</v>
      </c>
      <c r="G7654" s="1" t="s">
        <v>8005</v>
      </c>
      <c r="H7654">
        <v>4</v>
      </c>
      <c r="I7654">
        <v>7</v>
      </c>
      <c r="J7654" s="1" t="s">
        <v>8016</v>
      </c>
      <c r="K7654">
        <v>8</v>
      </c>
      <c r="L7654">
        <v>3</v>
      </c>
      <c r="M7654">
        <v>1</v>
      </c>
      <c r="N7654" s="1" t="s">
        <v>8038</v>
      </c>
      <c r="O7654" s="1" t="s">
        <v>8008</v>
      </c>
      <c r="P7654">
        <v>0.59</v>
      </c>
      <c r="Q7654">
        <v>1</v>
      </c>
      <c r="R7654" t="str">
        <f t="shared" si="595"/>
        <v>ADULT</v>
      </c>
      <c r="S7654" s="1" t="str">
        <f t="shared" si="596"/>
        <v>Mar</v>
      </c>
      <c r="T7654" s="1">
        <f t="shared" si="597"/>
        <v>2021</v>
      </c>
      <c r="U7654" s="1" t="str">
        <f t="shared" si="598"/>
        <v>Medium</v>
      </c>
      <c r="V7654" s="1" t="str">
        <f t="shared" si="599"/>
        <v>Normal</v>
      </c>
    </row>
    <row r="7655" spans="1:22" x14ac:dyDescent="0.2">
      <c r="A7655" s="1" t="s">
        <v>15688</v>
      </c>
      <c r="B7655" s="2">
        <v>44768</v>
      </c>
      <c r="C7655" s="1" t="s">
        <v>8019</v>
      </c>
      <c r="D7655">
        <v>66</v>
      </c>
      <c r="E7655" s="1" t="s">
        <v>8013</v>
      </c>
      <c r="F7655" s="1" t="s">
        <v>8014</v>
      </c>
      <c r="G7655" s="1" t="s">
        <v>8026</v>
      </c>
      <c r="H7655">
        <v>4</v>
      </c>
      <c r="I7655">
        <v>8</v>
      </c>
      <c r="J7655" s="1" t="s">
        <v>8027</v>
      </c>
      <c r="K7655">
        <v>6</v>
      </c>
      <c r="L7655">
        <v>4</v>
      </c>
      <c r="M7655">
        <v>1</v>
      </c>
      <c r="N7655" s="1" t="s">
        <v>8007</v>
      </c>
      <c r="O7655" s="1" t="s">
        <v>8008</v>
      </c>
      <c r="P7655">
        <v>0.64</v>
      </c>
      <c r="Q7655">
        <v>1</v>
      </c>
      <c r="R7655" t="str">
        <f t="shared" si="595"/>
        <v>SENIOR</v>
      </c>
      <c r="S7655" s="1" t="str">
        <f t="shared" si="596"/>
        <v>Jul</v>
      </c>
      <c r="T7655" s="1">
        <f t="shared" si="597"/>
        <v>2022</v>
      </c>
      <c r="U7655" s="1" t="str">
        <f t="shared" si="598"/>
        <v>Medium</v>
      </c>
      <c r="V7655" s="1" t="str">
        <f t="shared" si="599"/>
        <v>Normal</v>
      </c>
    </row>
    <row r="7656" spans="1:22" x14ac:dyDescent="0.2">
      <c r="A7656" s="1" t="s">
        <v>15689</v>
      </c>
      <c r="B7656" s="2">
        <v>44218</v>
      </c>
      <c r="C7656" s="1" t="s">
        <v>8031</v>
      </c>
      <c r="D7656">
        <v>76</v>
      </c>
      <c r="E7656" s="1" t="s">
        <v>8013</v>
      </c>
      <c r="F7656" s="1" t="s">
        <v>8004</v>
      </c>
      <c r="G7656" s="1" t="s">
        <v>8020</v>
      </c>
      <c r="H7656">
        <v>5</v>
      </c>
      <c r="I7656">
        <v>10</v>
      </c>
      <c r="J7656" s="1" t="s">
        <v>8016</v>
      </c>
      <c r="K7656">
        <v>8</v>
      </c>
      <c r="L7656">
        <v>5</v>
      </c>
      <c r="M7656">
        <v>2</v>
      </c>
      <c r="N7656" s="1" t="s">
        <v>8007</v>
      </c>
      <c r="O7656" s="1" t="s">
        <v>8008</v>
      </c>
      <c r="P7656">
        <v>0.97</v>
      </c>
      <c r="Q7656">
        <v>0</v>
      </c>
      <c r="R7656" t="str">
        <f t="shared" si="595"/>
        <v>SENIOR</v>
      </c>
      <c r="S7656" s="1" t="str">
        <f t="shared" si="596"/>
        <v>Jan</v>
      </c>
      <c r="T7656" s="1">
        <f t="shared" si="597"/>
        <v>2021</v>
      </c>
      <c r="U7656" s="1" t="str">
        <f t="shared" si="598"/>
        <v>High</v>
      </c>
      <c r="V7656" s="1" t="str">
        <f t="shared" si="599"/>
        <v>Normal</v>
      </c>
    </row>
    <row r="7657" spans="1:22" x14ac:dyDescent="0.2">
      <c r="A7657" s="1" t="s">
        <v>15690</v>
      </c>
      <c r="B7657" s="2">
        <v>44994</v>
      </c>
      <c r="C7657" s="1" t="s">
        <v>8002</v>
      </c>
      <c r="D7657">
        <v>52</v>
      </c>
      <c r="E7657" s="1" t="s">
        <v>8003</v>
      </c>
      <c r="F7657" s="1" t="s">
        <v>8004</v>
      </c>
      <c r="G7657" s="1" t="s">
        <v>8060</v>
      </c>
      <c r="H7657">
        <v>5</v>
      </c>
      <c r="I7657">
        <v>10</v>
      </c>
      <c r="J7657" s="1" t="s">
        <v>8016</v>
      </c>
      <c r="K7657">
        <v>8</v>
      </c>
      <c r="L7657">
        <v>4</v>
      </c>
      <c r="M7657">
        <v>2</v>
      </c>
      <c r="N7657" s="1" t="s">
        <v>8038</v>
      </c>
      <c r="O7657" s="1" t="s">
        <v>8008</v>
      </c>
      <c r="P7657">
        <v>0.97</v>
      </c>
      <c r="Q7657">
        <v>1</v>
      </c>
      <c r="R7657" t="str">
        <f t="shared" si="595"/>
        <v>ADULT</v>
      </c>
      <c r="S7657" s="1" t="str">
        <f t="shared" si="596"/>
        <v>Mar</v>
      </c>
      <c r="T7657" s="1">
        <f t="shared" si="597"/>
        <v>2023</v>
      </c>
      <c r="U7657" s="1" t="str">
        <f t="shared" si="598"/>
        <v>High</v>
      </c>
      <c r="V7657" s="1" t="str">
        <f t="shared" si="599"/>
        <v>Normal</v>
      </c>
    </row>
    <row r="7658" spans="1:22" x14ac:dyDescent="0.2">
      <c r="A7658" s="1" t="s">
        <v>15691</v>
      </c>
      <c r="B7658" s="2">
        <v>44731</v>
      </c>
      <c r="C7658" s="1" t="s">
        <v>8019</v>
      </c>
      <c r="D7658">
        <v>83</v>
      </c>
      <c r="E7658" s="1" t="s">
        <v>8003</v>
      </c>
      <c r="F7658" s="1" t="s">
        <v>8014</v>
      </c>
      <c r="G7658" s="1" t="s">
        <v>8020</v>
      </c>
      <c r="H7658">
        <v>6</v>
      </c>
      <c r="I7658">
        <v>9</v>
      </c>
      <c r="J7658" s="1" t="s">
        <v>8016</v>
      </c>
      <c r="K7658">
        <v>13</v>
      </c>
      <c r="L7658">
        <v>4</v>
      </c>
      <c r="M7658">
        <v>4</v>
      </c>
      <c r="N7658" s="1" t="s">
        <v>8007</v>
      </c>
      <c r="O7658" s="1" t="s">
        <v>8017</v>
      </c>
      <c r="P7658">
        <v>0.97</v>
      </c>
      <c r="Q7658">
        <v>1</v>
      </c>
      <c r="R7658" t="str">
        <f t="shared" si="595"/>
        <v>SENIOR</v>
      </c>
      <c r="S7658" s="1" t="str">
        <f t="shared" si="596"/>
        <v>Jun</v>
      </c>
      <c r="T7658" s="1">
        <f t="shared" si="597"/>
        <v>2022</v>
      </c>
      <c r="U7658" s="1" t="str">
        <f t="shared" si="598"/>
        <v>High</v>
      </c>
      <c r="V7658" s="1" t="str">
        <f t="shared" si="599"/>
        <v>Frequent</v>
      </c>
    </row>
    <row r="7659" spans="1:22" x14ac:dyDescent="0.2">
      <c r="A7659" s="1" t="s">
        <v>15692</v>
      </c>
      <c r="B7659" s="2">
        <v>44699</v>
      </c>
      <c r="C7659" s="1" t="s">
        <v>8002</v>
      </c>
      <c r="D7659">
        <v>21</v>
      </c>
      <c r="E7659" s="1" t="s">
        <v>8013</v>
      </c>
      <c r="F7659" s="1" t="s">
        <v>8004</v>
      </c>
      <c r="G7659" s="1" t="s">
        <v>8029</v>
      </c>
      <c r="H7659">
        <v>1</v>
      </c>
      <c r="I7659">
        <v>5</v>
      </c>
      <c r="J7659" s="1" t="s">
        <v>8027</v>
      </c>
      <c r="K7659">
        <v>2</v>
      </c>
      <c r="L7659">
        <v>2</v>
      </c>
      <c r="M7659">
        <v>0</v>
      </c>
      <c r="N7659" s="1" t="s">
        <v>8011</v>
      </c>
      <c r="O7659" s="1" t="s">
        <v>8017</v>
      </c>
      <c r="P7659">
        <v>0.15</v>
      </c>
      <c r="Q7659">
        <v>0</v>
      </c>
      <c r="R7659" t="str">
        <f t="shared" si="595"/>
        <v>YOUNG ADULT</v>
      </c>
      <c r="S7659" s="1" t="str">
        <f t="shared" si="596"/>
        <v>May</v>
      </c>
      <c r="T7659" s="1">
        <f t="shared" si="597"/>
        <v>2022</v>
      </c>
      <c r="U7659" s="1" t="str">
        <f t="shared" si="598"/>
        <v>Low</v>
      </c>
      <c r="V7659" s="1" t="str">
        <f t="shared" si="599"/>
        <v>Normal</v>
      </c>
    </row>
    <row r="7660" spans="1:22" x14ac:dyDescent="0.2">
      <c r="A7660" s="1" t="s">
        <v>15693</v>
      </c>
      <c r="B7660" s="2">
        <v>44411</v>
      </c>
      <c r="C7660" s="1" t="s">
        <v>8019</v>
      </c>
      <c r="D7660">
        <v>70</v>
      </c>
      <c r="E7660" s="1" t="s">
        <v>8003</v>
      </c>
      <c r="F7660" s="1" t="s">
        <v>8004</v>
      </c>
      <c r="G7660" s="1" t="s">
        <v>8005</v>
      </c>
      <c r="H7660">
        <v>6</v>
      </c>
      <c r="I7660">
        <v>8</v>
      </c>
      <c r="J7660" s="1" t="s">
        <v>8016</v>
      </c>
      <c r="K7660">
        <v>11</v>
      </c>
      <c r="L7660">
        <v>4</v>
      </c>
      <c r="M7660">
        <v>2</v>
      </c>
      <c r="N7660" s="1" t="s">
        <v>8007</v>
      </c>
      <c r="O7660" s="1" t="s">
        <v>8017</v>
      </c>
      <c r="P7660">
        <v>0.97</v>
      </c>
      <c r="Q7660">
        <v>1</v>
      </c>
      <c r="R7660" t="str">
        <f t="shared" si="595"/>
        <v>SENIOR</v>
      </c>
      <c r="S7660" s="1" t="str">
        <f t="shared" si="596"/>
        <v>Aug</v>
      </c>
      <c r="T7660" s="1">
        <f t="shared" si="597"/>
        <v>2021</v>
      </c>
      <c r="U7660" s="1" t="str">
        <f t="shared" si="598"/>
        <v>High</v>
      </c>
      <c r="V7660" s="1" t="str">
        <f t="shared" si="599"/>
        <v>Normal</v>
      </c>
    </row>
    <row r="7661" spans="1:22" x14ac:dyDescent="0.2">
      <c r="A7661" s="1" t="s">
        <v>15694</v>
      </c>
      <c r="B7661" s="2">
        <v>44592</v>
      </c>
      <c r="C7661" s="1" t="s">
        <v>8031</v>
      </c>
      <c r="D7661">
        <v>43</v>
      </c>
      <c r="E7661" s="1" t="s">
        <v>8013</v>
      </c>
      <c r="F7661" s="1" t="s">
        <v>8014</v>
      </c>
      <c r="G7661" s="1" t="s">
        <v>8048</v>
      </c>
      <c r="H7661">
        <v>3</v>
      </c>
      <c r="I7661">
        <v>11</v>
      </c>
      <c r="J7661" s="1" t="s">
        <v>8027</v>
      </c>
      <c r="K7661">
        <v>4</v>
      </c>
      <c r="L7661">
        <v>2</v>
      </c>
      <c r="M7661">
        <v>1</v>
      </c>
      <c r="N7661" s="1" t="s">
        <v>8011</v>
      </c>
      <c r="O7661" s="1" t="s">
        <v>8008</v>
      </c>
      <c r="P7661">
        <v>0.67</v>
      </c>
      <c r="Q7661">
        <v>0</v>
      </c>
      <c r="R7661" t="str">
        <f t="shared" si="595"/>
        <v>ADULT</v>
      </c>
      <c r="S7661" s="1" t="str">
        <f t="shared" si="596"/>
        <v>Jan</v>
      </c>
      <c r="T7661" s="1">
        <f t="shared" si="597"/>
        <v>2022</v>
      </c>
      <c r="U7661" s="1" t="str">
        <f t="shared" si="598"/>
        <v>Medium</v>
      </c>
      <c r="V7661" s="1" t="str">
        <f t="shared" si="599"/>
        <v>Normal</v>
      </c>
    </row>
    <row r="7662" spans="1:22" x14ac:dyDescent="0.2">
      <c r="A7662" s="1" t="s">
        <v>15695</v>
      </c>
      <c r="B7662" s="2">
        <v>44396</v>
      </c>
      <c r="C7662" s="1" t="s">
        <v>8019</v>
      </c>
      <c r="D7662">
        <v>81</v>
      </c>
      <c r="E7662" s="1" t="s">
        <v>8013</v>
      </c>
      <c r="F7662" s="1" t="s">
        <v>8014</v>
      </c>
      <c r="G7662" s="1" t="s">
        <v>8015</v>
      </c>
      <c r="H7662">
        <v>6</v>
      </c>
      <c r="I7662">
        <v>6</v>
      </c>
      <c r="J7662" s="1" t="s">
        <v>8016</v>
      </c>
      <c r="K7662">
        <v>10</v>
      </c>
      <c r="L7662">
        <v>4</v>
      </c>
      <c r="M7662">
        <v>4</v>
      </c>
      <c r="N7662" s="1" t="s">
        <v>8007</v>
      </c>
      <c r="O7662" s="1" t="s">
        <v>8017</v>
      </c>
      <c r="P7662">
        <v>0.97</v>
      </c>
      <c r="Q7662">
        <v>1</v>
      </c>
      <c r="R7662" t="str">
        <f t="shared" si="595"/>
        <v>SENIOR</v>
      </c>
      <c r="S7662" s="1" t="str">
        <f t="shared" si="596"/>
        <v>Jul</v>
      </c>
      <c r="T7662" s="1">
        <f t="shared" si="597"/>
        <v>2021</v>
      </c>
      <c r="U7662" s="1" t="str">
        <f t="shared" si="598"/>
        <v>High</v>
      </c>
      <c r="V7662" s="1" t="str">
        <f t="shared" si="599"/>
        <v>Frequent</v>
      </c>
    </row>
    <row r="7663" spans="1:22" x14ac:dyDescent="0.2">
      <c r="A7663" s="1" t="s">
        <v>15696</v>
      </c>
      <c r="B7663" s="2">
        <v>45002</v>
      </c>
      <c r="C7663" s="1" t="s">
        <v>8002</v>
      </c>
      <c r="D7663">
        <v>60</v>
      </c>
      <c r="E7663" s="1" t="s">
        <v>8013</v>
      </c>
      <c r="F7663" s="1" t="s">
        <v>8032</v>
      </c>
      <c r="G7663" s="1" t="s">
        <v>8029</v>
      </c>
      <c r="H7663">
        <v>4</v>
      </c>
      <c r="I7663">
        <v>6</v>
      </c>
      <c r="J7663" s="1" t="s">
        <v>8016</v>
      </c>
      <c r="K7663">
        <v>7</v>
      </c>
      <c r="L7663">
        <v>4</v>
      </c>
      <c r="M7663">
        <v>2</v>
      </c>
      <c r="N7663" s="1" t="s">
        <v>8011</v>
      </c>
      <c r="O7663" s="1" t="s">
        <v>8008</v>
      </c>
      <c r="P7663">
        <v>0.86</v>
      </c>
      <c r="Q7663">
        <v>1</v>
      </c>
      <c r="R7663" t="str">
        <f t="shared" si="595"/>
        <v>ADULT</v>
      </c>
      <c r="S7663" s="1" t="str">
        <f t="shared" si="596"/>
        <v>Mar</v>
      </c>
      <c r="T7663" s="1">
        <f t="shared" si="597"/>
        <v>2023</v>
      </c>
      <c r="U7663" s="1" t="str">
        <f t="shared" si="598"/>
        <v>High</v>
      </c>
      <c r="V7663" s="1" t="str">
        <f t="shared" si="599"/>
        <v>Normal</v>
      </c>
    </row>
    <row r="7664" spans="1:22" x14ac:dyDescent="0.2">
      <c r="A7664" s="1" t="s">
        <v>15697</v>
      </c>
      <c r="B7664" s="2">
        <v>44414</v>
      </c>
      <c r="C7664" s="1" t="s">
        <v>8019</v>
      </c>
      <c r="D7664">
        <v>46</v>
      </c>
      <c r="E7664" s="1" t="s">
        <v>8003</v>
      </c>
      <c r="F7664" s="1" t="s">
        <v>8032</v>
      </c>
      <c r="G7664" s="1" t="s">
        <v>8044</v>
      </c>
      <c r="H7664">
        <v>4</v>
      </c>
      <c r="I7664">
        <v>8</v>
      </c>
      <c r="J7664" s="1" t="s">
        <v>8006</v>
      </c>
      <c r="K7664">
        <v>7</v>
      </c>
      <c r="L7664">
        <v>4</v>
      </c>
      <c r="M7664">
        <v>1</v>
      </c>
      <c r="N7664" s="1" t="s">
        <v>8011</v>
      </c>
      <c r="O7664" s="1" t="s">
        <v>8008</v>
      </c>
      <c r="P7664">
        <v>0.75</v>
      </c>
      <c r="Q7664">
        <v>1</v>
      </c>
      <c r="R7664" t="str">
        <f t="shared" si="595"/>
        <v>ADULT</v>
      </c>
      <c r="S7664" s="1" t="str">
        <f t="shared" si="596"/>
        <v>Aug</v>
      </c>
      <c r="T7664" s="1">
        <f t="shared" si="597"/>
        <v>2021</v>
      </c>
      <c r="U7664" s="1" t="str">
        <f t="shared" si="598"/>
        <v>High</v>
      </c>
      <c r="V7664" s="1" t="str">
        <f t="shared" si="599"/>
        <v>Normal</v>
      </c>
    </row>
    <row r="7665" spans="1:22" x14ac:dyDescent="0.2">
      <c r="A7665" s="1" t="s">
        <v>15698</v>
      </c>
      <c r="B7665" s="2">
        <v>44872</v>
      </c>
      <c r="C7665" s="1" t="s">
        <v>8010</v>
      </c>
      <c r="D7665">
        <v>69</v>
      </c>
      <c r="E7665" s="1" t="s">
        <v>8003</v>
      </c>
      <c r="F7665" s="1" t="s">
        <v>8014</v>
      </c>
      <c r="G7665" s="1" t="s">
        <v>8044</v>
      </c>
      <c r="H7665">
        <v>7</v>
      </c>
      <c r="I7665">
        <v>8</v>
      </c>
      <c r="J7665" s="1" t="s">
        <v>8027</v>
      </c>
      <c r="K7665">
        <v>12</v>
      </c>
      <c r="L7665">
        <v>5</v>
      </c>
      <c r="M7665">
        <v>2</v>
      </c>
      <c r="N7665" s="1" t="s">
        <v>8007</v>
      </c>
      <c r="O7665" s="1" t="s">
        <v>8017</v>
      </c>
      <c r="P7665">
        <v>0.97</v>
      </c>
      <c r="Q7665">
        <v>1</v>
      </c>
      <c r="R7665" t="str">
        <f t="shared" si="595"/>
        <v>SENIOR</v>
      </c>
      <c r="S7665" s="1" t="str">
        <f t="shared" si="596"/>
        <v>Nov</v>
      </c>
      <c r="T7665" s="1">
        <f t="shared" si="597"/>
        <v>2022</v>
      </c>
      <c r="U7665" s="1" t="str">
        <f t="shared" si="598"/>
        <v>High</v>
      </c>
      <c r="V7665" s="1" t="str">
        <f t="shared" si="599"/>
        <v>Normal</v>
      </c>
    </row>
    <row r="7666" spans="1:22" x14ac:dyDescent="0.2">
      <c r="A7666" s="1" t="s">
        <v>15699</v>
      </c>
      <c r="B7666" s="2">
        <v>44503</v>
      </c>
      <c r="C7666" s="1" t="s">
        <v>8010</v>
      </c>
      <c r="D7666">
        <v>73</v>
      </c>
      <c r="E7666" s="1" t="s">
        <v>8013</v>
      </c>
      <c r="F7666" s="1" t="s">
        <v>8032</v>
      </c>
      <c r="G7666" s="1" t="s">
        <v>8015</v>
      </c>
      <c r="H7666">
        <v>6</v>
      </c>
      <c r="I7666">
        <v>7</v>
      </c>
      <c r="J7666" s="1" t="s">
        <v>8016</v>
      </c>
      <c r="K7666">
        <v>10</v>
      </c>
      <c r="L7666">
        <v>6</v>
      </c>
      <c r="M7666">
        <v>2</v>
      </c>
      <c r="N7666" s="1" t="s">
        <v>8007</v>
      </c>
      <c r="O7666" s="1" t="s">
        <v>8017</v>
      </c>
      <c r="P7666">
        <v>0.97</v>
      </c>
      <c r="Q7666">
        <v>1</v>
      </c>
      <c r="R7666" t="str">
        <f t="shared" si="595"/>
        <v>SENIOR</v>
      </c>
      <c r="S7666" s="1" t="str">
        <f t="shared" si="596"/>
        <v>Nov</v>
      </c>
      <c r="T7666" s="1">
        <f t="shared" si="597"/>
        <v>2021</v>
      </c>
      <c r="U7666" s="1" t="str">
        <f t="shared" si="598"/>
        <v>High</v>
      </c>
      <c r="V7666" s="1" t="str">
        <f t="shared" si="599"/>
        <v>Normal</v>
      </c>
    </row>
    <row r="7667" spans="1:22" x14ac:dyDescent="0.2">
      <c r="A7667" s="1" t="s">
        <v>15700</v>
      </c>
      <c r="B7667" s="2">
        <v>44916</v>
      </c>
      <c r="C7667" s="1" t="s">
        <v>8031</v>
      </c>
      <c r="D7667">
        <v>68</v>
      </c>
      <c r="E7667" s="1" t="s">
        <v>8003</v>
      </c>
      <c r="F7667" s="1" t="s">
        <v>8004</v>
      </c>
      <c r="G7667" s="1" t="s">
        <v>8035</v>
      </c>
      <c r="H7667">
        <v>6</v>
      </c>
      <c r="I7667">
        <v>11</v>
      </c>
      <c r="J7667" s="1" t="s">
        <v>8006</v>
      </c>
      <c r="K7667">
        <v>9</v>
      </c>
      <c r="L7667">
        <v>4</v>
      </c>
      <c r="M7667">
        <v>2</v>
      </c>
      <c r="N7667" s="1" t="s">
        <v>8007</v>
      </c>
      <c r="O7667" s="1" t="s">
        <v>8017</v>
      </c>
      <c r="P7667">
        <v>0.97</v>
      </c>
      <c r="Q7667">
        <v>1</v>
      </c>
      <c r="R7667" t="str">
        <f t="shared" si="595"/>
        <v>SENIOR</v>
      </c>
      <c r="S7667" s="1" t="str">
        <f t="shared" si="596"/>
        <v>Dec</v>
      </c>
      <c r="T7667" s="1">
        <f t="shared" si="597"/>
        <v>2022</v>
      </c>
      <c r="U7667" s="1" t="str">
        <f t="shared" si="598"/>
        <v>High</v>
      </c>
      <c r="V7667" s="1" t="str">
        <f t="shared" si="599"/>
        <v>Normal</v>
      </c>
    </row>
    <row r="7668" spans="1:22" x14ac:dyDescent="0.2">
      <c r="A7668" s="1" t="s">
        <v>15701</v>
      </c>
      <c r="B7668" s="2">
        <v>44788</v>
      </c>
      <c r="C7668" s="1" t="s">
        <v>8019</v>
      </c>
      <c r="D7668">
        <v>40</v>
      </c>
      <c r="E7668" s="1" t="s">
        <v>8003</v>
      </c>
      <c r="F7668" s="1" t="s">
        <v>8037</v>
      </c>
      <c r="G7668" s="1" t="s">
        <v>8026</v>
      </c>
      <c r="H7668">
        <v>5</v>
      </c>
      <c r="I7668">
        <v>10</v>
      </c>
      <c r="J7668" s="1" t="s">
        <v>8041</v>
      </c>
      <c r="K7668">
        <v>8</v>
      </c>
      <c r="L7668">
        <v>4</v>
      </c>
      <c r="M7668">
        <v>1</v>
      </c>
      <c r="N7668" s="1" t="s">
        <v>8011</v>
      </c>
      <c r="O7668" s="1" t="s">
        <v>8008</v>
      </c>
      <c r="P7668">
        <v>0.68</v>
      </c>
      <c r="Q7668">
        <v>1</v>
      </c>
      <c r="R7668" t="str">
        <f t="shared" si="595"/>
        <v>ADULT</v>
      </c>
      <c r="S7668" s="1" t="str">
        <f t="shared" si="596"/>
        <v>Aug</v>
      </c>
      <c r="T7668" s="1">
        <f t="shared" si="597"/>
        <v>2022</v>
      </c>
      <c r="U7668" s="1" t="str">
        <f t="shared" si="598"/>
        <v>Medium</v>
      </c>
      <c r="V7668" s="1" t="str">
        <f t="shared" si="599"/>
        <v>Normal</v>
      </c>
    </row>
    <row r="7669" spans="1:22" x14ac:dyDescent="0.2">
      <c r="A7669" s="1" t="s">
        <v>15702</v>
      </c>
      <c r="B7669" s="2">
        <v>44660</v>
      </c>
      <c r="C7669" s="1" t="s">
        <v>8002</v>
      </c>
      <c r="D7669">
        <v>49</v>
      </c>
      <c r="E7669" s="1" t="s">
        <v>8013</v>
      </c>
      <c r="F7669" s="1" t="s">
        <v>8022</v>
      </c>
      <c r="G7669" s="1" t="s">
        <v>8015</v>
      </c>
      <c r="H7669">
        <v>4</v>
      </c>
      <c r="I7669">
        <v>7</v>
      </c>
      <c r="J7669" s="1" t="s">
        <v>8016</v>
      </c>
      <c r="K7669">
        <v>7</v>
      </c>
      <c r="L7669">
        <v>3</v>
      </c>
      <c r="M7669">
        <v>1</v>
      </c>
      <c r="N7669" s="1" t="s">
        <v>8038</v>
      </c>
      <c r="O7669" s="1" t="s">
        <v>8008</v>
      </c>
      <c r="P7669">
        <v>0.48</v>
      </c>
      <c r="Q7669">
        <v>0</v>
      </c>
      <c r="R7669" t="str">
        <f t="shared" si="595"/>
        <v>ADULT</v>
      </c>
      <c r="S7669" s="1" t="str">
        <f t="shared" si="596"/>
        <v>Apr</v>
      </c>
      <c r="T7669" s="1">
        <f t="shared" si="597"/>
        <v>2022</v>
      </c>
      <c r="U7669" s="1" t="str">
        <f t="shared" si="598"/>
        <v>Medium</v>
      </c>
      <c r="V7669" s="1" t="str">
        <f t="shared" si="599"/>
        <v>Normal</v>
      </c>
    </row>
    <row r="7670" spans="1:22" x14ac:dyDescent="0.2">
      <c r="A7670" s="1" t="s">
        <v>15703</v>
      </c>
      <c r="B7670" s="2">
        <v>44933</v>
      </c>
      <c r="C7670" s="1" t="s">
        <v>8031</v>
      </c>
      <c r="D7670">
        <v>57</v>
      </c>
      <c r="E7670" s="1" t="s">
        <v>8003</v>
      </c>
      <c r="F7670" s="1" t="s">
        <v>8032</v>
      </c>
      <c r="G7670" s="1" t="s">
        <v>8035</v>
      </c>
      <c r="H7670">
        <v>4</v>
      </c>
      <c r="I7670">
        <v>14</v>
      </c>
      <c r="J7670" s="1" t="s">
        <v>8016</v>
      </c>
      <c r="K7670">
        <v>6</v>
      </c>
      <c r="L7670">
        <v>4</v>
      </c>
      <c r="M7670">
        <v>1</v>
      </c>
      <c r="N7670" s="1" t="s">
        <v>8011</v>
      </c>
      <c r="O7670" s="1" t="s">
        <v>8008</v>
      </c>
      <c r="P7670">
        <v>0.84</v>
      </c>
      <c r="Q7670">
        <v>1</v>
      </c>
      <c r="R7670" t="str">
        <f t="shared" si="595"/>
        <v>ADULT</v>
      </c>
      <c r="S7670" s="1" t="str">
        <f t="shared" si="596"/>
        <v>Jan</v>
      </c>
      <c r="T7670" s="1">
        <f t="shared" si="597"/>
        <v>2023</v>
      </c>
      <c r="U7670" s="1" t="str">
        <f t="shared" si="598"/>
        <v>High</v>
      </c>
      <c r="V7670" s="1" t="str">
        <f t="shared" si="599"/>
        <v>Normal</v>
      </c>
    </row>
    <row r="7671" spans="1:22" x14ac:dyDescent="0.2">
      <c r="A7671" s="1" t="s">
        <v>15704</v>
      </c>
      <c r="B7671" s="2">
        <v>44652</v>
      </c>
      <c r="C7671" s="1" t="s">
        <v>8002</v>
      </c>
      <c r="D7671">
        <v>57</v>
      </c>
      <c r="E7671" s="1" t="s">
        <v>8003</v>
      </c>
      <c r="F7671" s="1" t="s">
        <v>8037</v>
      </c>
      <c r="G7671" s="1" t="s">
        <v>8015</v>
      </c>
      <c r="H7671">
        <v>4</v>
      </c>
      <c r="I7671">
        <v>6</v>
      </c>
      <c r="J7671" s="1" t="s">
        <v>8027</v>
      </c>
      <c r="K7671">
        <v>6</v>
      </c>
      <c r="L7671">
        <v>3</v>
      </c>
      <c r="M7671">
        <v>1</v>
      </c>
      <c r="N7671" s="1" t="s">
        <v>8023</v>
      </c>
      <c r="O7671" s="1" t="s">
        <v>8008</v>
      </c>
      <c r="P7671">
        <v>0.56999999999999995</v>
      </c>
      <c r="Q7671">
        <v>0</v>
      </c>
      <c r="R7671" t="str">
        <f t="shared" si="595"/>
        <v>ADULT</v>
      </c>
      <c r="S7671" s="1" t="str">
        <f t="shared" si="596"/>
        <v>Apr</v>
      </c>
      <c r="T7671" s="1">
        <f t="shared" si="597"/>
        <v>2022</v>
      </c>
      <c r="U7671" s="1" t="str">
        <f t="shared" si="598"/>
        <v>Medium</v>
      </c>
      <c r="V7671" s="1" t="str">
        <f t="shared" si="599"/>
        <v>Normal</v>
      </c>
    </row>
    <row r="7672" spans="1:22" x14ac:dyDescent="0.2">
      <c r="A7672" s="1" t="s">
        <v>15705</v>
      </c>
      <c r="B7672" s="2">
        <v>45096</v>
      </c>
      <c r="C7672" s="1" t="s">
        <v>8019</v>
      </c>
      <c r="D7672">
        <v>70</v>
      </c>
      <c r="E7672" s="1" t="s">
        <v>8013</v>
      </c>
      <c r="F7672" s="1" t="s">
        <v>8014</v>
      </c>
      <c r="G7672" s="1" t="s">
        <v>8029</v>
      </c>
      <c r="H7672">
        <v>5</v>
      </c>
      <c r="I7672">
        <v>7</v>
      </c>
      <c r="J7672" s="1" t="s">
        <v>8006</v>
      </c>
      <c r="K7672">
        <v>8</v>
      </c>
      <c r="L7672">
        <v>5</v>
      </c>
      <c r="M7672">
        <v>1</v>
      </c>
      <c r="N7672" s="1" t="s">
        <v>8007</v>
      </c>
      <c r="O7672" s="1" t="s">
        <v>8008</v>
      </c>
      <c r="P7672">
        <v>0.97</v>
      </c>
      <c r="Q7672">
        <v>1</v>
      </c>
      <c r="R7672" t="str">
        <f t="shared" si="595"/>
        <v>SENIOR</v>
      </c>
      <c r="S7672" s="1" t="str">
        <f t="shared" si="596"/>
        <v>Jun</v>
      </c>
      <c r="T7672" s="1">
        <f t="shared" si="597"/>
        <v>2023</v>
      </c>
      <c r="U7672" s="1" t="str">
        <f t="shared" si="598"/>
        <v>High</v>
      </c>
      <c r="V7672" s="1" t="str">
        <f t="shared" si="599"/>
        <v>Normal</v>
      </c>
    </row>
    <row r="7673" spans="1:22" x14ac:dyDescent="0.2">
      <c r="A7673" s="1" t="s">
        <v>15706</v>
      </c>
      <c r="B7673" s="2">
        <v>44995</v>
      </c>
      <c r="C7673" s="1" t="s">
        <v>8002</v>
      </c>
      <c r="D7673">
        <v>23</v>
      </c>
      <c r="E7673" s="1" t="s">
        <v>8003</v>
      </c>
      <c r="F7673" s="1" t="s">
        <v>8037</v>
      </c>
      <c r="G7673" s="1" t="s">
        <v>8044</v>
      </c>
      <c r="H7673">
        <v>3</v>
      </c>
      <c r="I7673">
        <v>6</v>
      </c>
      <c r="J7673" s="1" t="s">
        <v>8027</v>
      </c>
      <c r="K7673">
        <v>6</v>
      </c>
      <c r="L7673">
        <v>2</v>
      </c>
      <c r="M7673">
        <v>1</v>
      </c>
      <c r="N7673" s="1" t="s">
        <v>8011</v>
      </c>
      <c r="O7673" s="1" t="s">
        <v>8008</v>
      </c>
      <c r="P7673">
        <v>0.63</v>
      </c>
      <c r="Q7673">
        <v>1</v>
      </c>
      <c r="R7673" t="str">
        <f t="shared" si="595"/>
        <v>YOUNG ADULT</v>
      </c>
      <c r="S7673" s="1" t="str">
        <f t="shared" si="596"/>
        <v>Mar</v>
      </c>
      <c r="T7673" s="1">
        <f t="shared" si="597"/>
        <v>2023</v>
      </c>
      <c r="U7673" s="1" t="str">
        <f t="shared" si="598"/>
        <v>Medium</v>
      </c>
      <c r="V7673" s="1" t="str">
        <f t="shared" si="599"/>
        <v>Normal</v>
      </c>
    </row>
    <row r="7674" spans="1:22" x14ac:dyDescent="0.2">
      <c r="A7674" s="1" t="s">
        <v>15707</v>
      </c>
      <c r="B7674" s="2">
        <v>44788</v>
      </c>
      <c r="C7674" s="1" t="s">
        <v>8019</v>
      </c>
      <c r="D7674">
        <v>63</v>
      </c>
      <c r="E7674" s="1" t="s">
        <v>8003</v>
      </c>
      <c r="F7674" s="1" t="s">
        <v>8004</v>
      </c>
      <c r="G7674" s="1" t="s">
        <v>8015</v>
      </c>
      <c r="H7674">
        <v>4</v>
      </c>
      <c r="I7674">
        <v>5</v>
      </c>
      <c r="J7674" s="1" t="s">
        <v>8027</v>
      </c>
      <c r="K7674">
        <v>7</v>
      </c>
      <c r="L7674">
        <v>3</v>
      </c>
      <c r="M7674">
        <v>1</v>
      </c>
      <c r="N7674" s="1" t="s">
        <v>8011</v>
      </c>
      <c r="O7674" s="1" t="s">
        <v>8008</v>
      </c>
      <c r="P7674">
        <v>0.59</v>
      </c>
      <c r="Q7674">
        <v>0</v>
      </c>
      <c r="R7674" t="str">
        <f t="shared" si="595"/>
        <v>ADULT</v>
      </c>
      <c r="S7674" s="1" t="str">
        <f t="shared" si="596"/>
        <v>Aug</v>
      </c>
      <c r="T7674" s="1">
        <f t="shared" si="597"/>
        <v>2022</v>
      </c>
      <c r="U7674" s="1" t="str">
        <f t="shared" si="598"/>
        <v>Medium</v>
      </c>
      <c r="V7674" s="1" t="str">
        <f t="shared" si="599"/>
        <v>Normal</v>
      </c>
    </row>
    <row r="7675" spans="1:22" x14ac:dyDescent="0.2">
      <c r="A7675" s="1" t="s">
        <v>15708</v>
      </c>
      <c r="B7675" s="2">
        <v>45157</v>
      </c>
      <c r="C7675" s="1" t="s">
        <v>8019</v>
      </c>
      <c r="D7675">
        <v>53</v>
      </c>
      <c r="E7675" s="1" t="s">
        <v>8003</v>
      </c>
      <c r="F7675" s="1" t="s">
        <v>8004</v>
      </c>
      <c r="G7675" s="1" t="s">
        <v>8044</v>
      </c>
      <c r="H7675">
        <v>4</v>
      </c>
      <c r="I7675">
        <v>7</v>
      </c>
      <c r="J7675" s="1" t="s">
        <v>8027</v>
      </c>
      <c r="K7675">
        <v>6</v>
      </c>
      <c r="L7675">
        <v>3</v>
      </c>
      <c r="M7675">
        <v>1</v>
      </c>
      <c r="N7675" s="1" t="s">
        <v>8011</v>
      </c>
      <c r="O7675" s="1" t="s">
        <v>8008</v>
      </c>
      <c r="P7675">
        <v>0.75</v>
      </c>
      <c r="Q7675">
        <v>1</v>
      </c>
      <c r="R7675" t="str">
        <f t="shared" si="595"/>
        <v>ADULT</v>
      </c>
      <c r="S7675" s="1" t="str">
        <f t="shared" si="596"/>
        <v>Aug</v>
      </c>
      <c r="T7675" s="1">
        <f t="shared" si="597"/>
        <v>2023</v>
      </c>
      <c r="U7675" s="1" t="str">
        <f t="shared" si="598"/>
        <v>High</v>
      </c>
      <c r="V7675" s="1" t="str">
        <f t="shared" si="599"/>
        <v>Normal</v>
      </c>
    </row>
    <row r="7676" spans="1:22" x14ac:dyDescent="0.2">
      <c r="A7676" s="1" t="s">
        <v>15709</v>
      </c>
      <c r="B7676" s="2">
        <v>45104</v>
      </c>
      <c r="C7676" s="1" t="s">
        <v>8019</v>
      </c>
      <c r="D7676">
        <v>43</v>
      </c>
      <c r="E7676" s="1" t="s">
        <v>8013</v>
      </c>
      <c r="F7676" s="1" t="s">
        <v>8037</v>
      </c>
      <c r="G7676" s="1" t="s">
        <v>8005</v>
      </c>
      <c r="H7676">
        <v>4</v>
      </c>
      <c r="I7676">
        <v>7</v>
      </c>
      <c r="J7676" s="1" t="s">
        <v>8041</v>
      </c>
      <c r="K7676">
        <v>6</v>
      </c>
      <c r="L7676">
        <v>3</v>
      </c>
      <c r="M7676">
        <v>1</v>
      </c>
      <c r="N7676" s="1" t="s">
        <v>8011</v>
      </c>
      <c r="O7676" s="1" t="s">
        <v>8008</v>
      </c>
      <c r="P7676">
        <v>0.5</v>
      </c>
      <c r="Q7676">
        <v>0</v>
      </c>
      <c r="R7676" t="str">
        <f t="shared" si="595"/>
        <v>ADULT</v>
      </c>
      <c r="S7676" s="1" t="str">
        <f t="shared" si="596"/>
        <v>Jun</v>
      </c>
      <c r="T7676" s="1">
        <f t="shared" si="597"/>
        <v>2023</v>
      </c>
      <c r="U7676" s="1" t="str">
        <f t="shared" si="598"/>
        <v>Medium</v>
      </c>
      <c r="V7676" s="1" t="str">
        <f t="shared" si="599"/>
        <v>Normal</v>
      </c>
    </row>
    <row r="7677" spans="1:22" x14ac:dyDescent="0.2">
      <c r="A7677" s="1" t="s">
        <v>15710</v>
      </c>
      <c r="B7677" s="2">
        <v>44779</v>
      </c>
      <c r="C7677" s="1" t="s">
        <v>8019</v>
      </c>
      <c r="D7677">
        <v>45</v>
      </c>
      <c r="E7677" s="1" t="s">
        <v>8003</v>
      </c>
      <c r="F7677" s="1" t="s">
        <v>8004</v>
      </c>
      <c r="G7677" s="1" t="s">
        <v>8029</v>
      </c>
      <c r="H7677">
        <v>4</v>
      </c>
      <c r="I7677">
        <v>8</v>
      </c>
      <c r="J7677" s="1" t="s">
        <v>8006</v>
      </c>
      <c r="K7677">
        <v>8</v>
      </c>
      <c r="L7677">
        <v>2</v>
      </c>
      <c r="M7677">
        <v>1</v>
      </c>
      <c r="N7677" s="1" t="s">
        <v>8038</v>
      </c>
      <c r="O7677" s="1" t="s">
        <v>8008</v>
      </c>
      <c r="P7677">
        <v>0.54</v>
      </c>
      <c r="Q7677">
        <v>1</v>
      </c>
      <c r="R7677" t="str">
        <f t="shared" si="595"/>
        <v>ADULT</v>
      </c>
      <c r="S7677" s="1" t="str">
        <f t="shared" si="596"/>
        <v>Aug</v>
      </c>
      <c r="T7677" s="1">
        <f t="shared" si="597"/>
        <v>2022</v>
      </c>
      <c r="U7677" s="1" t="str">
        <f t="shared" si="598"/>
        <v>Medium</v>
      </c>
      <c r="V7677" s="1" t="str">
        <f t="shared" si="599"/>
        <v>Normal</v>
      </c>
    </row>
    <row r="7678" spans="1:22" x14ac:dyDescent="0.2">
      <c r="A7678" s="1" t="s">
        <v>15711</v>
      </c>
      <c r="B7678" s="2">
        <v>44271</v>
      </c>
      <c r="C7678" s="1" t="s">
        <v>8002</v>
      </c>
      <c r="D7678">
        <v>54</v>
      </c>
      <c r="E7678" s="1" t="s">
        <v>8003</v>
      </c>
      <c r="F7678" s="1" t="s">
        <v>8014</v>
      </c>
      <c r="G7678" s="1" t="s">
        <v>8035</v>
      </c>
      <c r="H7678">
        <v>4</v>
      </c>
      <c r="I7678">
        <v>11</v>
      </c>
      <c r="J7678" s="1" t="s">
        <v>8016</v>
      </c>
      <c r="K7678">
        <v>8</v>
      </c>
      <c r="L7678">
        <v>3</v>
      </c>
      <c r="M7678">
        <v>1</v>
      </c>
      <c r="N7678" s="1" t="s">
        <v>8011</v>
      </c>
      <c r="O7678" s="1" t="s">
        <v>8008</v>
      </c>
      <c r="P7678">
        <v>0.81</v>
      </c>
      <c r="Q7678">
        <v>1</v>
      </c>
      <c r="R7678" t="str">
        <f t="shared" si="595"/>
        <v>ADULT</v>
      </c>
      <c r="S7678" s="1" t="str">
        <f t="shared" si="596"/>
        <v>Mar</v>
      </c>
      <c r="T7678" s="1">
        <f t="shared" si="597"/>
        <v>2021</v>
      </c>
      <c r="U7678" s="1" t="str">
        <f t="shared" si="598"/>
        <v>High</v>
      </c>
      <c r="V7678" s="1" t="str">
        <f t="shared" si="599"/>
        <v>Normal</v>
      </c>
    </row>
    <row r="7679" spans="1:22" x14ac:dyDescent="0.2">
      <c r="A7679" s="1" t="s">
        <v>15712</v>
      </c>
      <c r="B7679" s="2">
        <v>44816</v>
      </c>
      <c r="C7679" s="1" t="s">
        <v>8010</v>
      </c>
      <c r="D7679">
        <v>18</v>
      </c>
      <c r="E7679" s="1" t="s">
        <v>8013</v>
      </c>
      <c r="F7679" s="1" t="s">
        <v>8022</v>
      </c>
      <c r="G7679" s="1" t="s">
        <v>8044</v>
      </c>
      <c r="H7679">
        <v>2</v>
      </c>
      <c r="I7679">
        <v>6</v>
      </c>
      <c r="J7679" s="1" t="s">
        <v>8027</v>
      </c>
      <c r="K7679">
        <v>3</v>
      </c>
      <c r="L7679">
        <v>2</v>
      </c>
      <c r="M7679">
        <v>0</v>
      </c>
      <c r="N7679" s="1" t="s">
        <v>8011</v>
      </c>
      <c r="O7679" s="1" t="s">
        <v>8050</v>
      </c>
      <c r="P7679">
        <v>0.32</v>
      </c>
      <c r="Q7679">
        <v>0</v>
      </c>
      <c r="R7679" t="str">
        <f t="shared" si="595"/>
        <v>YOUNG ADULT</v>
      </c>
      <c r="S7679" s="1" t="str">
        <f t="shared" si="596"/>
        <v>Sep</v>
      </c>
      <c r="T7679" s="1">
        <f t="shared" si="597"/>
        <v>2022</v>
      </c>
      <c r="U7679" s="1" t="str">
        <f t="shared" si="598"/>
        <v>Medium</v>
      </c>
      <c r="V7679" s="1" t="str">
        <f t="shared" si="599"/>
        <v>Normal</v>
      </c>
    </row>
    <row r="7680" spans="1:22" x14ac:dyDescent="0.2">
      <c r="A7680" s="1" t="s">
        <v>15713</v>
      </c>
      <c r="B7680" s="2">
        <v>44586</v>
      </c>
      <c r="C7680" s="1" t="s">
        <v>8031</v>
      </c>
      <c r="D7680">
        <v>46</v>
      </c>
      <c r="E7680" s="1" t="s">
        <v>8013</v>
      </c>
      <c r="F7680" s="1" t="s">
        <v>8014</v>
      </c>
      <c r="G7680" s="1" t="s">
        <v>8060</v>
      </c>
      <c r="H7680">
        <v>3</v>
      </c>
      <c r="I7680">
        <v>7</v>
      </c>
      <c r="J7680" s="1" t="s">
        <v>8027</v>
      </c>
      <c r="K7680">
        <v>6</v>
      </c>
      <c r="L7680">
        <v>2</v>
      </c>
      <c r="M7680">
        <v>2</v>
      </c>
      <c r="N7680" s="1" t="s">
        <v>8038</v>
      </c>
      <c r="O7680" s="1" t="s">
        <v>8008</v>
      </c>
      <c r="P7680">
        <v>0.93</v>
      </c>
      <c r="Q7680">
        <v>1</v>
      </c>
      <c r="R7680" t="str">
        <f t="shared" si="595"/>
        <v>ADULT</v>
      </c>
      <c r="S7680" s="1" t="str">
        <f t="shared" si="596"/>
        <v>Jan</v>
      </c>
      <c r="T7680" s="1">
        <f t="shared" si="597"/>
        <v>2022</v>
      </c>
      <c r="U7680" s="1" t="str">
        <f t="shared" si="598"/>
        <v>High</v>
      </c>
      <c r="V7680" s="1" t="str">
        <f t="shared" si="599"/>
        <v>Normal</v>
      </c>
    </row>
    <row r="7681" spans="1:22" x14ac:dyDescent="0.2">
      <c r="A7681" s="1" t="s">
        <v>15714</v>
      </c>
      <c r="B7681" s="2">
        <v>44788</v>
      </c>
      <c r="C7681" s="1" t="s">
        <v>8019</v>
      </c>
      <c r="D7681">
        <v>43</v>
      </c>
      <c r="E7681" s="1" t="s">
        <v>8003</v>
      </c>
      <c r="F7681" s="1" t="s">
        <v>8032</v>
      </c>
      <c r="G7681" s="1" t="s">
        <v>8020</v>
      </c>
      <c r="H7681">
        <v>4</v>
      </c>
      <c r="I7681">
        <v>9</v>
      </c>
      <c r="J7681" s="1" t="s">
        <v>8027</v>
      </c>
      <c r="K7681">
        <v>6</v>
      </c>
      <c r="L7681">
        <v>2</v>
      </c>
      <c r="M7681">
        <v>1</v>
      </c>
      <c r="N7681" s="1" t="s">
        <v>8023</v>
      </c>
      <c r="O7681" s="1" t="s">
        <v>8008</v>
      </c>
      <c r="P7681">
        <v>0.78</v>
      </c>
      <c r="Q7681">
        <v>1</v>
      </c>
      <c r="R7681" t="str">
        <f t="shared" si="595"/>
        <v>ADULT</v>
      </c>
      <c r="S7681" s="1" t="str">
        <f t="shared" si="596"/>
        <v>Aug</v>
      </c>
      <c r="T7681" s="1">
        <f t="shared" si="597"/>
        <v>2022</v>
      </c>
      <c r="U7681" s="1" t="str">
        <f t="shared" si="598"/>
        <v>High</v>
      </c>
      <c r="V7681" s="1" t="str">
        <f t="shared" si="599"/>
        <v>Normal</v>
      </c>
    </row>
    <row r="7682" spans="1:22" x14ac:dyDescent="0.2">
      <c r="A7682" s="1" t="s">
        <v>15715</v>
      </c>
      <c r="B7682" s="2">
        <v>44905</v>
      </c>
      <c r="C7682" s="1" t="s">
        <v>8031</v>
      </c>
      <c r="D7682">
        <v>67</v>
      </c>
      <c r="E7682" s="1" t="s">
        <v>8013</v>
      </c>
      <c r="F7682" s="1" t="s">
        <v>8004</v>
      </c>
      <c r="G7682" s="1" t="s">
        <v>8062</v>
      </c>
      <c r="H7682">
        <v>4</v>
      </c>
      <c r="I7682">
        <v>9</v>
      </c>
      <c r="J7682" s="1" t="s">
        <v>8041</v>
      </c>
      <c r="K7682">
        <v>7</v>
      </c>
      <c r="L7682">
        <v>6</v>
      </c>
      <c r="M7682">
        <v>2</v>
      </c>
      <c r="N7682" s="1" t="s">
        <v>8007</v>
      </c>
      <c r="O7682" s="1" t="s">
        <v>8008</v>
      </c>
      <c r="P7682">
        <v>0.97</v>
      </c>
      <c r="Q7682">
        <v>0</v>
      </c>
      <c r="R7682" t="str">
        <f t="shared" ref="R7682:R7745" si="600">IF(D7682&lt;18,"CHILD",IF(D7682&lt;40,"YOUNG ADULT",IF(D7682&lt;65,"ADULT","SENIOR")))</f>
        <v>SENIOR</v>
      </c>
      <c r="S7682" s="1" t="str">
        <f t="shared" ref="S7682:S7745" si="601">TEXT(B7682,"MMM")</f>
        <v>Dec</v>
      </c>
      <c r="T7682" s="1">
        <f t="shared" ref="T7682:T7745" si="602">YEAR(B7682)</f>
        <v>2022</v>
      </c>
      <c r="U7682" s="1" t="str">
        <f t="shared" ref="U7682:U7745" si="603">IF(P7682&lt;0.3,"Low",IF(P7682&lt;0.7,"Medium","High"))</f>
        <v>High</v>
      </c>
      <c r="V7682" s="1" t="str">
        <f t="shared" ref="V7682:V7745" si="604">IF(M7682&gt;=3,"Frequent","Normal")</f>
        <v>Normal</v>
      </c>
    </row>
    <row r="7683" spans="1:22" x14ac:dyDescent="0.2">
      <c r="A7683" s="1" t="s">
        <v>15716</v>
      </c>
      <c r="B7683" s="2">
        <v>44903</v>
      </c>
      <c r="C7683" s="1" t="s">
        <v>8031</v>
      </c>
      <c r="D7683">
        <v>44</v>
      </c>
      <c r="E7683" s="1" t="s">
        <v>8003</v>
      </c>
      <c r="F7683" s="1" t="s">
        <v>8032</v>
      </c>
      <c r="G7683" s="1" t="s">
        <v>8060</v>
      </c>
      <c r="H7683">
        <v>5</v>
      </c>
      <c r="I7683">
        <v>9</v>
      </c>
      <c r="J7683" s="1" t="s">
        <v>8016</v>
      </c>
      <c r="K7683">
        <v>8</v>
      </c>
      <c r="L7683">
        <v>6</v>
      </c>
      <c r="M7683">
        <v>2</v>
      </c>
      <c r="N7683" s="1" t="s">
        <v>8011</v>
      </c>
      <c r="O7683" s="1" t="s">
        <v>8008</v>
      </c>
      <c r="P7683">
        <v>0.97</v>
      </c>
      <c r="Q7683">
        <v>1</v>
      </c>
      <c r="R7683" t="str">
        <f t="shared" si="600"/>
        <v>ADULT</v>
      </c>
      <c r="S7683" s="1" t="str">
        <f t="shared" si="601"/>
        <v>Dec</v>
      </c>
      <c r="T7683" s="1">
        <f t="shared" si="602"/>
        <v>2022</v>
      </c>
      <c r="U7683" s="1" t="str">
        <f t="shared" si="603"/>
        <v>High</v>
      </c>
      <c r="V7683" s="1" t="str">
        <f t="shared" si="604"/>
        <v>Normal</v>
      </c>
    </row>
    <row r="7684" spans="1:22" x14ac:dyDescent="0.2">
      <c r="A7684" s="1" t="s">
        <v>15717</v>
      </c>
      <c r="B7684" s="2">
        <v>44934</v>
      </c>
      <c r="C7684" s="1" t="s">
        <v>8031</v>
      </c>
      <c r="D7684">
        <v>54</v>
      </c>
      <c r="E7684" s="1" t="s">
        <v>8013</v>
      </c>
      <c r="F7684" s="1" t="s">
        <v>8014</v>
      </c>
      <c r="G7684" s="1" t="s">
        <v>8048</v>
      </c>
      <c r="H7684">
        <v>4</v>
      </c>
      <c r="I7684">
        <v>11</v>
      </c>
      <c r="J7684" s="1" t="s">
        <v>8027</v>
      </c>
      <c r="K7684">
        <v>7</v>
      </c>
      <c r="L7684">
        <v>5</v>
      </c>
      <c r="M7684">
        <v>2</v>
      </c>
      <c r="N7684" s="1" t="s">
        <v>8011</v>
      </c>
      <c r="O7684" s="1" t="s">
        <v>8008</v>
      </c>
      <c r="P7684">
        <v>0.97</v>
      </c>
      <c r="Q7684">
        <v>0</v>
      </c>
      <c r="R7684" t="str">
        <f t="shared" si="600"/>
        <v>ADULT</v>
      </c>
      <c r="S7684" s="1" t="str">
        <f t="shared" si="601"/>
        <v>Jan</v>
      </c>
      <c r="T7684" s="1">
        <f t="shared" si="602"/>
        <v>2023</v>
      </c>
      <c r="U7684" s="1" t="str">
        <f t="shared" si="603"/>
        <v>High</v>
      </c>
      <c r="V7684" s="1" t="str">
        <f t="shared" si="604"/>
        <v>Normal</v>
      </c>
    </row>
    <row r="7685" spans="1:22" x14ac:dyDescent="0.2">
      <c r="A7685" s="1" t="s">
        <v>15718</v>
      </c>
      <c r="B7685" s="2">
        <v>44940</v>
      </c>
      <c r="C7685" s="1" t="s">
        <v>8031</v>
      </c>
      <c r="D7685">
        <v>84</v>
      </c>
      <c r="E7685" s="1" t="s">
        <v>8003</v>
      </c>
      <c r="F7685" s="1" t="s">
        <v>8022</v>
      </c>
      <c r="G7685" s="1" t="s">
        <v>8020</v>
      </c>
      <c r="H7685">
        <v>7</v>
      </c>
      <c r="I7685">
        <v>10</v>
      </c>
      <c r="J7685" s="1" t="s">
        <v>8006</v>
      </c>
      <c r="K7685">
        <v>12</v>
      </c>
      <c r="L7685">
        <v>7</v>
      </c>
      <c r="M7685">
        <v>3</v>
      </c>
      <c r="N7685" s="1" t="s">
        <v>8007</v>
      </c>
      <c r="O7685" s="1" t="s">
        <v>8017</v>
      </c>
      <c r="P7685">
        <v>0.97</v>
      </c>
      <c r="Q7685">
        <v>1</v>
      </c>
      <c r="R7685" t="str">
        <f t="shared" si="600"/>
        <v>SENIOR</v>
      </c>
      <c r="S7685" s="1" t="str">
        <f t="shared" si="601"/>
        <v>Jan</v>
      </c>
      <c r="T7685" s="1">
        <f t="shared" si="602"/>
        <v>2023</v>
      </c>
      <c r="U7685" s="1" t="str">
        <f t="shared" si="603"/>
        <v>High</v>
      </c>
      <c r="V7685" s="1" t="str">
        <f t="shared" si="604"/>
        <v>Frequent</v>
      </c>
    </row>
    <row r="7686" spans="1:22" x14ac:dyDescent="0.2">
      <c r="A7686" s="1" t="s">
        <v>15719</v>
      </c>
      <c r="B7686" s="2">
        <v>44316</v>
      </c>
      <c r="C7686" s="1" t="s">
        <v>8002</v>
      </c>
      <c r="D7686">
        <v>74</v>
      </c>
      <c r="E7686" s="1" t="s">
        <v>8003</v>
      </c>
      <c r="F7686" s="1" t="s">
        <v>8032</v>
      </c>
      <c r="G7686" s="1" t="s">
        <v>8029</v>
      </c>
      <c r="H7686">
        <v>5</v>
      </c>
      <c r="I7686">
        <v>6</v>
      </c>
      <c r="J7686" s="1" t="s">
        <v>8016</v>
      </c>
      <c r="K7686">
        <v>8</v>
      </c>
      <c r="L7686">
        <v>4</v>
      </c>
      <c r="M7686">
        <v>2</v>
      </c>
      <c r="N7686" s="1" t="s">
        <v>8007</v>
      </c>
      <c r="O7686" s="1" t="s">
        <v>8008</v>
      </c>
      <c r="P7686">
        <v>0.97</v>
      </c>
      <c r="Q7686">
        <v>1</v>
      </c>
      <c r="R7686" t="str">
        <f t="shared" si="600"/>
        <v>SENIOR</v>
      </c>
      <c r="S7686" s="1" t="str">
        <f t="shared" si="601"/>
        <v>Apr</v>
      </c>
      <c r="T7686" s="1">
        <f t="shared" si="602"/>
        <v>2021</v>
      </c>
      <c r="U7686" s="1" t="str">
        <f t="shared" si="603"/>
        <v>High</v>
      </c>
      <c r="V7686" s="1" t="str">
        <f t="shared" si="604"/>
        <v>Normal</v>
      </c>
    </row>
    <row r="7687" spans="1:22" x14ac:dyDescent="0.2">
      <c r="A7687" s="1" t="s">
        <v>15720</v>
      </c>
      <c r="B7687" s="2">
        <v>44406</v>
      </c>
      <c r="C7687" s="1" t="s">
        <v>8019</v>
      </c>
      <c r="D7687">
        <v>73</v>
      </c>
      <c r="E7687" s="1" t="s">
        <v>8013</v>
      </c>
      <c r="F7687" s="1" t="s">
        <v>8032</v>
      </c>
      <c r="G7687" s="1" t="s">
        <v>8029</v>
      </c>
      <c r="H7687">
        <v>5</v>
      </c>
      <c r="I7687">
        <v>5</v>
      </c>
      <c r="J7687" s="1" t="s">
        <v>8006</v>
      </c>
      <c r="K7687">
        <v>8</v>
      </c>
      <c r="L7687">
        <v>5</v>
      </c>
      <c r="M7687">
        <v>2</v>
      </c>
      <c r="N7687" s="1" t="s">
        <v>8007</v>
      </c>
      <c r="O7687" s="1" t="s">
        <v>8008</v>
      </c>
      <c r="P7687">
        <v>0.97</v>
      </c>
      <c r="Q7687">
        <v>1</v>
      </c>
      <c r="R7687" t="str">
        <f t="shared" si="600"/>
        <v>SENIOR</v>
      </c>
      <c r="S7687" s="1" t="str">
        <f t="shared" si="601"/>
        <v>Jul</v>
      </c>
      <c r="T7687" s="1">
        <f t="shared" si="602"/>
        <v>2021</v>
      </c>
      <c r="U7687" s="1" t="str">
        <f t="shared" si="603"/>
        <v>High</v>
      </c>
      <c r="V7687" s="1" t="str">
        <f t="shared" si="604"/>
        <v>Normal</v>
      </c>
    </row>
    <row r="7688" spans="1:22" x14ac:dyDescent="0.2">
      <c r="A7688" s="1" t="s">
        <v>15721</v>
      </c>
      <c r="B7688" s="2">
        <v>44887</v>
      </c>
      <c r="C7688" s="1" t="s">
        <v>8010</v>
      </c>
      <c r="D7688">
        <v>49</v>
      </c>
      <c r="E7688" s="1" t="s">
        <v>8003</v>
      </c>
      <c r="F7688" s="1" t="s">
        <v>8004</v>
      </c>
      <c r="G7688" s="1" t="s">
        <v>8044</v>
      </c>
      <c r="H7688">
        <v>3</v>
      </c>
      <c r="I7688">
        <v>6</v>
      </c>
      <c r="J7688" s="1" t="s">
        <v>8006</v>
      </c>
      <c r="K7688">
        <v>4</v>
      </c>
      <c r="L7688">
        <v>2</v>
      </c>
      <c r="M7688">
        <v>1</v>
      </c>
      <c r="N7688" s="1" t="s">
        <v>8011</v>
      </c>
      <c r="O7688" s="1" t="s">
        <v>8008</v>
      </c>
      <c r="P7688">
        <v>0.63</v>
      </c>
      <c r="Q7688">
        <v>0</v>
      </c>
      <c r="R7688" t="str">
        <f t="shared" si="600"/>
        <v>ADULT</v>
      </c>
      <c r="S7688" s="1" t="str">
        <f t="shared" si="601"/>
        <v>Nov</v>
      </c>
      <c r="T7688" s="1">
        <f t="shared" si="602"/>
        <v>2022</v>
      </c>
      <c r="U7688" s="1" t="str">
        <f t="shared" si="603"/>
        <v>Medium</v>
      </c>
      <c r="V7688" s="1" t="str">
        <f t="shared" si="604"/>
        <v>Normal</v>
      </c>
    </row>
    <row r="7689" spans="1:22" x14ac:dyDescent="0.2">
      <c r="A7689" s="1" t="s">
        <v>15722</v>
      </c>
      <c r="B7689" s="2">
        <v>44643</v>
      </c>
      <c r="C7689" s="1" t="s">
        <v>8002</v>
      </c>
      <c r="D7689">
        <v>67</v>
      </c>
      <c r="E7689" s="1" t="s">
        <v>8003</v>
      </c>
      <c r="F7689" s="1" t="s">
        <v>8014</v>
      </c>
      <c r="G7689" s="1" t="s">
        <v>8060</v>
      </c>
      <c r="H7689">
        <v>4</v>
      </c>
      <c r="I7689">
        <v>8</v>
      </c>
      <c r="J7689" s="1" t="s">
        <v>8016</v>
      </c>
      <c r="K7689">
        <v>7</v>
      </c>
      <c r="L7689">
        <v>6</v>
      </c>
      <c r="M7689">
        <v>1</v>
      </c>
      <c r="N7689" s="1" t="s">
        <v>8007</v>
      </c>
      <c r="O7689" s="1" t="s">
        <v>8008</v>
      </c>
      <c r="P7689">
        <v>0.95</v>
      </c>
      <c r="Q7689">
        <v>1</v>
      </c>
      <c r="R7689" t="str">
        <f t="shared" si="600"/>
        <v>SENIOR</v>
      </c>
      <c r="S7689" s="1" t="str">
        <f t="shared" si="601"/>
        <v>Mar</v>
      </c>
      <c r="T7689" s="1">
        <f t="shared" si="602"/>
        <v>2022</v>
      </c>
      <c r="U7689" s="1" t="str">
        <f t="shared" si="603"/>
        <v>High</v>
      </c>
      <c r="V7689" s="1" t="str">
        <f t="shared" si="604"/>
        <v>Normal</v>
      </c>
    </row>
    <row r="7690" spans="1:22" x14ac:dyDescent="0.2">
      <c r="A7690" s="1" t="s">
        <v>15723</v>
      </c>
      <c r="B7690" s="2">
        <v>45032</v>
      </c>
      <c r="C7690" s="1" t="s">
        <v>8002</v>
      </c>
      <c r="D7690">
        <v>54</v>
      </c>
      <c r="E7690" s="1" t="s">
        <v>8003</v>
      </c>
      <c r="F7690" s="1" t="s">
        <v>8004</v>
      </c>
      <c r="G7690" s="1" t="s">
        <v>8020</v>
      </c>
      <c r="H7690">
        <v>5</v>
      </c>
      <c r="I7690">
        <v>9</v>
      </c>
      <c r="J7690" s="1" t="s">
        <v>8016</v>
      </c>
      <c r="K7690">
        <v>10</v>
      </c>
      <c r="L7690">
        <v>2</v>
      </c>
      <c r="M7690">
        <v>1</v>
      </c>
      <c r="N7690" s="1" t="s">
        <v>8011</v>
      </c>
      <c r="O7690" s="1" t="s">
        <v>8008</v>
      </c>
      <c r="P7690">
        <v>0.88</v>
      </c>
      <c r="Q7690">
        <v>1</v>
      </c>
      <c r="R7690" t="str">
        <f t="shared" si="600"/>
        <v>ADULT</v>
      </c>
      <c r="S7690" s="1" t="str">
        <f t="shared" si="601"/>
        <v>Apr</v>
      </c>
      <c r="T7690" s="1">
        <f t="shared" si="602"/>
        <v>2023</v>
      </c>
      <c r="U7690" s="1" t="str">
        <f t="shared" si="603"/>
        <v>High</v>
      </c>
      <c r="V7690" s="1" t="str">
        <f t="shared" si="604"/>
        <v>Normal</v>
      </c>
    </row>
    <row r="7691" spans="1:22" x14ac:dyDescent="0.2">
      <c r="A7691" s="1" t="s">
        <v>15724</v>
      </c>
      <c r="B7691" s="2">
        <v>44333</v>
      </c>
      <c r="C7691" s="1" t="s">
        <v>8002</v>
      </c>
      <c r="D7691">
        <v>54</v>
      </c>
      <c r="E7691" s="1" t="s">
        <v>8013</v>
      </c>
      <c r="F7691" s="1" t="s">
        <v>8004</v>
      </c>
      <c r="G7691" s="1" t="s">
        <v>8015</v>
      </c>
      <c r="H7691">
        <v>4</v>
      </c>
      <c r="I7691">
        <v>7</v>
      </c>
      <c r="J7691" s="1" t="s">
        <v>8016</v>
      </c>
      <c r="K7691">
        <v>6</v>
      </c>
      <c r="L7691">
        <v>4</v>
      </c>
      <c r="M7691">
        <v>1</v>
      </c>
      <c r="N7691" s="1" t="s">
        <v>8011</v>
      </c>
      <c r="O7691" s="1" t="s">
        <v>8008</v>
      </c>
      <c r="P7691">
        <v>0.54</v>
      </c>
      <c r="Q7691">
        <v>1</v>
      </c>
      <c r="R7691" t="str">
        <f t="shared" si="600"/>
        <v>ADULT</v>
      </c>
      <c r="S7691" s="1" t="str">
        <f t="shared" si="601"/>
        <v>May</v>
      </c>
      <c r="T7691" s="1">
        <f t="shared" si="602"/>
        <v>2021</v>
      </c>
      <c r="U7691" s="1" t="str">
        <f t="shared" si="603"/>
        <v>Medium</v>
      </c>
      <c r="V7691" s="1" t="str">
        <f t="shared" si="604"/>
        <v>Normal</v>
      </c>
    </row>
    <row r="7692" spans="1:22" x14ac:dyDescent="0.2">
      <c r="A7692" s="1" t="s">
        <v>15725</v>
      </c>
      <c r="B7692" s="2">
        <v>44406</v>
      </c>
      <c r="C7692" s="1" t="s">
        <v>8019</v>
      </c>
      <c r="D7692">
        <v>64</v>
      </c>
      <c r="E7692" s="1" t="s">
        <v>8003</v>
      </c>
      <c r="F7692" s="1" t="s">
        <v>8032</v>
      </c>
      <c r="G7692" s="1" t="s">
        <v>8029</v>
      </c>
      <c r="H7692">
        <v>4</v>
      </c>
      <c r="I7692">
        <v>7</v>
      </c>
      <c r="J7692" s="1" t="s">
        <v>8016</v>
      </c>
      <c r="K7692">
        <v>6</v>
      </c>
      <c r="L7692">
        <v>2</v>
      </c>
      <c r="M7692">
        <v>2</v>
      </c>
      <c r="N7692" s="1" t="s">
        <v>8038</v>
      </c>
      <c r="O7692" s="1" t="s">
        <v>8008</v>
      </c>
      <c r="P7692">
        <v>0.85</v>
      </c>
      <c r="Q7692">
        <v>0</v>
      </c>
      <c r="R7692" t="str">
        <f t="shared" si="600"/>
        <v>ADULT</v>
      </c>
      <c r="S7692" s="1" t="str">
        <f t="shared" si="601"/>
        <v>Jul</v>
      </c>
      <c r="T7692" s="1">
        <f t="shared" si="602"/>
        <v>2021</v>
      </c>
      <c r="U7692" s="1" t="str">
        <f t="shared" si="603"/>
        <v>High</v>
      </c>
      <c r="V7692" s="1" t="str">
        <f t="shared" si="604"/>
        <v>Normal</v>
      </c>
    </row>
    <row r="7693" spans="1:22" x14ac:dyDescent="0.2">
      <c r="A7693" s="1" t="s">
        <v>15726</v>
      </c>
      <c r="B7693" s="2">
        <v>44808</v>
      </c>
      <c r="C7693" s="1" t="s">
        <v>8010</v>
      </c>
      <c r="D7693">
        <v>47</v>
      </c>
      <c r="E7693" s="1" t="s">
        <v>8003</v>
      </c>
      <c r="F7693" s="1" t="s">
        <v>8014</v>
      </c>
      <c r="G7693" s="1" t="s">
        <v>8035</v>
      </c>
      <c r="H7693">
        <v>4</v>
      </c>
      <c r="I7693">
        <v>13</v>
      </c>
      <c r="J7693" s="1" t="s">
        <v>8027</v>
      </c>
      <c r="K7693">
        <v>6</v>
      </c>
      <c r="L7693">
        <v>2</v>
      </c>
      <c r="M7693">
        <v>1</v>
      </c>
      <c r="N7693" s="1" t="s">
        <v>8011</v>
      </c>
      <c r="O7693" s="1" t="s">
        <v>8008</v>
      </c>
      <c r="P7693">
        <v>0.7</v>
      </c>
      <c r="Q7693">
        <v>1</v>
      </c>
      <c r="R7693" t="str">
        <f t="shared" si="600"/>
        <v>ADULT</v>
      </c>
      <c r="S7693" s="1" t="str">
        <f t="shared" si="601"/>
        <v>Sep</v>
      </c>
      <c r="T7693" s="1">
        <f t="shared" si="602"/>
        <v>2022</v>
      </c>
      <c r="U7693" s="1" t="str">
        <f t="shared" si="603"/>
        <v>High</v>
      </c>
      <c r="V7693" s="1" t="str">
        <f t="shared" si="604"/>
        <v>Normal</v>
      </c>
    </row>
    <row r="7694" spans="1:22" x14ac:dyDescent="0.2">
      <c r="A7694" s="1" t="s">
        <v>15727</v>
      </c>
      <c r="B7694" s="2">
        <v>44745</v>
      </c>
      <c r="C7694" s="1" t="s">
        <v>8019</v>
      </c>
      <c r="D7694">
        <v>83</v>
      </c>
      <c r="E7694" s="1" t="s">
        <v>8003</v>
      </c>
      <c r="F7694" s="1" t="s">
        <v>8037</v>
      </c>
      <c r="G7694" s="1" t="s">
        <v>8026</v>
      </c>
      <c r="H7694">
        <v>6</v>
      </c>
      <c r="I7694">
        <v>10</v>
      </c>
      <c r="J7694" s="1" t="s">
        <v>8041</v>
      </c>
      <c r="K7694">
        <v>11</v>
      </c>
      <c r="L7694">
        <v>6</v>
      </c>
      <c r="M7694">
        <v>2</v>
      </c>
      <c r="N7694" s="1" t="s">
        <v>8007</v>
      </c>
      <c r="O7694" s="1" t="s">
        <v>8017</v>
      </c>
      <c r="P7694">
        <v>0.97</v>
      </c>
      <c r="Q7694">
        <v>1</v>
      </c>
      <c r="R7694" t="str">
        <f t="shared" si="600"/>
        <v>SENIOR</v>
      </c>
      <c r="S7694" s="1" t="str">
        <f t="shared" si="601"/>
        <v>Jul</v>
      </c>
      <c r="T7694" s="1">
        <f t="shared" si="602"/>
        <v>2022</v>
      </c>
      <c r="U7694" s="1" t="str">
        <f t="shared" si="603"/>
        <v>High</v>
      </c>
      <c r="V7694" s="1" t="str">
        <f t="shared" si="604"/>
        <v>Normal</v>
      </c>
    </row>
    <row r="7695" spans="1:22" x14ac:dyDescent="0.2">
      <c r="A7695" s="1" t="s">
        <v>15728</v>
      </c>
      <c r="B7695" s="2">
        <v>44488</v>
      </c>
      <c r="C7695" s="1" t="s">
        <v>8010</v>
      </c>
      <c r="D7695">
        <v>55</v>
      </c>
      <c r="E7695" s="1" t="s">
        <v>8003</v>
      </c>
      <c r="F7695" s="1" t="s">
        <v>8022</v>
      </c>
      <c r="G7695" s="1" t="s">
        <v>8060</v>
      </c>
      <c r="H7695">
        <v>4</v>
      </c>
      <c r="I7695">
        <v>10</v>
      </c>
      <c r="J7695" s="1" t="s">
        <v>8016</v>
      </c>
      <c r="K7695">
        <v>8</v>
      </c>
      <c r="L7695">
        <v>3</v>
      </c>
      <c r="M7695">
        <v>1</v>
      </c>
      <c r="N7695" s="1" t="s">
        <v>8011</v>
      </c>
      <c r="O7695" s="1" t="s">
        <v>8008</v>
      </c>
      <c r="P7695">
        <v>0.81</v>
      </c>
      <c r="Q7695">
        <v>1</v>
      </c>
      <c r="R7695" t="str">
        <f t="shared" si="600"/>
        <v>ADULT</v>
      </c>
      <c r="S7695" s="1" t="str">
        <f t="shared" si="601"/>
        <v>Oct</v>
      </c>
      <c r="T7695" s="1">
        <f t="shared" si="602"/>
        <v>2021</v>
      </c>
      <c r="U7695" s="1" t="str">
        <f t="shared" si="603"/>
        <v>High</v>
      </c>
      <c r="V7695" s="1" t="str">
        <f t="shared" si="604"/>
        <v>Normal</v>
      </c>
    </row>
    <row r="7696" spans="1:22" x14ac:dyDescent="0.2">
      <c r="A7696" s="1" t="s">
        <v>15729</v>
      </c>
      <c r="B7696" s="2">
        <v>44644</v>
      </c>
      <c r="C7696" s="1" t="s">
        <v>8002</v>
      </c>
      <c r="D7696">
        <v>68</v>
      </c>
      <c r="E7696" s="1" t="s">
        <v>8003</v>
      </c>
      <c r="F7696" s="1" t="s">
        <v>8004</v>
      </c>
      <c r="G7696" s="1" t="s">
        <v>8060</v>
      </c>
      <c r="H7696">
        <v>5</v>
      </c>
      <c r="I7696">
        <v>10</v>
      </c>
      <c r="J7696" s="1" t="s">
        <v>8016</v>
      </c>
      <c r="K7696">
        <v>10</v>
      </c>
      <c r="L7696">
        <v>4</v>
      </c>
      <c r="M7696">
        <v>1</v>
      </c>
      <c r="N7696" s="1" t="s">
        <v>8007</v>
      </c>
      <c r="O7696" s="1" t="s">
        <v>8008</v>
      </c>
      <c r="P7696">
        <v>0.97</v>
      </c>
      <c r="Q7696">
        <v>1</v>
      </c>
      <c r="R7696" t="str">
        <f t="shared" si="600"/>
        <v>SENIOR</v>
      </c>
      <c r="S7696" s="1" t="str">
        <f t="shared" si="601"/>
        <v>Mar</v>
      </c>
      <c r="T7696" s="1">
        <f t="shared" si="602"/>
        <v>2022</v>
      </c>
      <c r="U7696" s="1" t="str">
        <f t="shared" si="603"/>
        <v>High</v>
      </c>
      <c r="V7696" s="1" t="str">
        <f t="shared" si="604"/>
        <v>Normal</v>
      </c>
    </row>
    <row r="7697" spans="1:22" x14ac:dyDescent="0.2">
      <c r="A7697" s="1" t="s">
        <v>15730</v>
      </c>
      <c r="B7697" s="2">
        <v>44235</v>
      </c>
      <c r="C7697" s="1" t="s">
        <v>8031</v>
      </c>
      <c r="D7697">
        <v>82</v>
      </c>
      <c r="E7697" s="1" t="s">
        <v>8003</v>
      </c>
      <c r="F7697" s="1" t="s">
        <v>8022</v>
      </c>
      <c r="G7697" s="1" t="s">
        <v>8035</v>
      </c>
      <c r="H7697">
        <v>5</v>
      </c>
      <c r="I7697">
        <v>11</v>
      </c>
      <c r="J7697" s="1" t="s">
        <v>8016</v>
      </c>
      <c r="K7697">
        <v>8</v>
      </c>
      <c r="L7697">
        <v>4</v>
      </c>
      <c r="M7697">
        <v>2</v>
      </c>
      <c r="N7697" s="1" t="s">
        <v>8007</v>
      </c>
      <c r="O7697" s="1" t="s">
        <v>8008</v>
      </c>
      <c r="P7697">
        <v>0.97</v>
      </c>
      <c r="Q7697">
        <v>1</v>
      </c>
      <c r="R7697" t="str">
        <f t="shared" si="600"/>
        <v>SENIOR</v>
      </c>
      <c r="S7697" s="1" t="str">
        <f t="shared" si="601"/>
        <v>Feb</v>
      </c>
      <c r="T7697" s="1">
        <f t="shared" si="602"/>
        <v>2021</v>
      </c>
      <c r="U7697" s="1" t="str">
        <f t="shared" si="603"/>
        <v>High</v>
      </c>
      <c r="V7697" s="1" t="str">
        <f t="shared" si="604"/>
        <v>Normal</v>
      </c>
    </row>
    <row r="7698" spans="1:22" x14ac:dyDescent="0.2">
      <c r="A7698" s="1" t="s">
        <v>15731</v>
      </c>
      <c r="B7698" s="2">
        <v>44237</v>
      </c>
      <c r="C7698" s="1" t="s">
        <v>8031</v>
      </c>
      <c r="D7698">
        <v>75</v>
      </c>
      <c r="E7698" s="1" t="s">
        <v>8003</v>
      </c>
      <c r="F7698" s="1" t="s">
        <v>8014</v>
      </c>
      <c r="G7698" s="1" t="s">
        <v>8005</v>
      </c>
      <c r="H7698">
        <v>5</v>
      </c>
      <c r="I7698">
        <v>6</v>
      </c>
      <c r="J7698" s="1" t="s">
        <v>8041</v>
      </c>
      <c r="K7698">
        <v>8</v>
      </c>
      <c r="L7698">
        <v>8</v>
      </c>
      <c r="M7698">
        <v>2</v>
      </c>
      <c r="N7698" s="1" t="s">
        <v>8007</v>
      </c>
      <c r="O7698" s="1" t="s">
        <v>8008</v>
      </c>
      <c r="P7698">
        <v>0.97</v>
      </c>
      <c r="Q7698">
        <v>1</v>
      </c>
      <c r="R7698" t="str">
        <f t="shared" si="600"/>
        <v>SENIOR</v>
      </c>
      <c r="S7698" s="1" t="str">
        <f t="shared" si="601"/>
        <v>Feb</v>
      </c>
      <c r="T7698" s="1">
        <f t="shared" si="602"/>
        <v>2021</v>
      </c>
      <c r="U7698" s="1" t="str">
        <f t="shared" si="603"/>
        <v>High</v>
      </c>
      <c r="V7698" s="1" t="str">
        <f t="shared" si="604"/>
        <v>Normal</v>
      </c>
    </row>
    <row r="7699" spans="1:22" x14ac:dyDescent="0.2">
      <c r="A7699" s="1" t="s">
        <v>15732</v>
      </c>
      <c r="B7699" s="2">
        <v>44300</v>
      </c>
      <c r="C7699" s="1" t="s">
        <v>8002</v>
      </c>
      <c r="D7699">
        <v>34</v>
      </c>
      <c r="E7699" s="1" t="s">
        <v>8003</v>
      </c>
      <c r="F7699" s="1" t="s">
        <v>8004</v>
      </c>
      <c r="G7699" s="1" t="s">
        <v>8044</v>
      </c>
      <c r="H7699">
        <v>2</v>
      </c>
      <c r="I7699">
        <v>6</v>
      </c>
      <c r="J7699" s="1" t="s">
        <v>8027</v>
      </c>
      <c r="K7699">
        <v>3</v>
      </c>
      <c r="L7699">
        <v>1</v>
      </c>
      <c r="M7699">
        <v>0</v>
      </c>
      <c r="N7699" s="1" t="s">
        <v>8011</v>
      </c>
      <c r="O7699" s="1" t="s">
        <v>8050</v>
      </c>
      <c r="P7699">
        <v>0.32</v>
      </c>
      <c r="Q7699">
        <v>1</v>
      </c>
      <c r="R7699" t="str">
        <f t="shared" si="600"/>
        <v>YOUNG ADULT</v>
      </c>
      <c r="S7699" s="1" t="str">
        <f t="shared" si="601"/>
        <v>Apr</v>
      </c>
      <c r="T7699" s="1">
        <f t="shared" si="602"/>
        <v>2021</v>
      </c>
      <c r="U7699" s="1" t="str">
        <f t="shared" si="603"/>
        <v>Medium</v>
      </c>
      <c r="V7699" s="1" t="str">
        <f t="shared" si="604"/>
        <v>Normal</v>
      </c>
    </row>
    <row r="7700" spans="1:22" x14ac:dyDescent="0.2">
      <c r="A7700" s="1" t="s">
        <v>15733</v>
      </c>
      <c r="B7700" s="2">
        <v>44828</v>
      </c>
      <c r="C7700" s="1" t="s">
        <v>8010</v>
      </c>
      <c r="D7700">
        <v>65</v>
      </c>
      <c r="E7700" s="1" t="s">
        <v>8013</v>
      </c>
      <c r="F7700" s="1" t="s">
        <v>8014</v>
      </c>
      <c r="G7700" s="1" t="s">
        <v>8005</v>
      </c>
      <c r="H7700">
        <v>6</v>
      </c>
      <c r="I7700">
        <v>8</v>
      </c>
      <c r="J7700" s="1" t="s">
        <v>8016</v>
      </c>
      <c r="K7700">
        <v>9</v>
      </c>
      <c r="L7700">
        <v>3</v>
      </c>
      <c r="M7700">
        <v>2</v>
      </c>
      <c r="N7700" s="1" t="s">
        <v>8011</v>
      </c>
      <c r="O7700" s="1" t="s">
        <v>8017</v>
      </c>
      <c r="P7700">
        <v>0.97</v>
      </c>
      <c r="Q7700">
        <v>1</v>
      </c>
      <c r="R7700" t="str">
        <f t="shared" si="600"/>
        <v>SENIOR</v>
      </c>
      <c r="S7700" s="1" t="str">
        <f t="shared" si="601"/>
        <v>Sep</v>
      </c>
      <c r="T7700" s="1">
        <f t="shared" si="602"/>
        <v>2022</v>
      </c>
      <c r="U7700" s="1" t="str">
        <f t="shared" si="603"/>
        <v>High</v>
      </c>
      <c r="V7700" s="1" t="str">
        <f t="shared" si="604"/>
        <v>Normal</v>
      </c>
    </row>
    <row r="7701" spans="1:22" x14ac:dyDescent="0.2">
      <c r="A7701" s="1" t="s">
        <v>15734</v>
      </c>
      <c r="B7701" s="2">
        <v>45142</v>
      </c>
      <c r="C7701" s="1" t="s">
        <v>8019</v>
      </c>
      <c r="D7701">
        <v>72</v>
      </c>
      <c r="E7701" s="1" t="s">
        <v>8013</v>
      </c>
      <c r="F7701" s="1" t="s">
        <v>8004</v>
      </c>
      <c r="G7701" s="1" t="s">
        <v>8060</v>
      </c>
      <c r="H7701">
        <v>5</v>
      </c>
      <c r="I7701">
        <v>9</v>
      </c>
      <c r="J7701" s="1" t="s">
        <v>8006</v>
      </c>
      <c r="K7701">
        <v>8</v>
      </c>
      <c r="L7701">
        <v>5</v>
      </c>
      <c r="M7701">
        <v>2</v>
      </c>
      <c r="N7701" s="1" t="s">
        <v>8007</v>
      </c>
      <c r="O7701" s="1" t="s">
        <v>8008</v>
      </c>
      <c r="P7701">
        <v>0.97</v>
      </c>
      <c r="Q7701">
        <v>1</v>
      </c>
      <c r="R7701" t="str">
        <f t="shared" si="600"/>
        <v>SENIOR</v>
      </c>
      <c r="S7701" s="1" t="str">
        <f t="shared" si="601"/>
        <v>Aug</v>
      </c>
      <c r="T7701" s="1">
        <f t="shared" si="602"/>
        <v>2023</v>
      </c>
      <c r="U7701" s="1" t="str">
        <f t="shared" si="603"/>
        <v>High</v>
      </c>
      <c r="V7701" s="1" t="str">
        <f t="shared" si="604"/>
        <v>Normal</v>
      </c>
    </row>
    <row r="7702" spans="1:22" x14ac:dyDescent="0.2">
      <c r="A7702" s="1" t="s">
        <v>15735</v>
      </c>
      <c r="B7702" s="2">
        <v>44481</v>
      </c>
      <c r="C7702" s="1" t="s">
        <v>8010</v>
      </c>
      <c r="D7702">
        <v>73</v>
      </c>
      <c r="E7702" s="1" t="s">
        <v>8013</v>
      </c>
      <c r="F7702" s="1" t="s">
        <v>8014</v>
      </c>
      <c r="G7702" s="1" t="s">
        <v>8026</v>
      </c>
      <c r="H7702">
        <v>6</v>
      </c>
      <c r="I7702">
        <v>8</v>
      </c>
      <c r="J7702" s="1" t="s">
        <v>8041</v>
      </c>
      <c r="K7702">
        <v>9</v>
      </c>
      <c r="L7702">
        <v>4</v>
      </c>
      <c r="M7702">
        <v>2</v>
      </c>
      <c r="N7702" s="1" t="s">
        <v>8007</v>
      </c>
      <c r="O7702" s="1" t="s">
        <v>8017</v>
      </c>
      <c r="P7702">
        <v>0.97</v>
      </c>
      <c r="Q7702">
        <v>1</v>
      </c>
      <c r="R7702" t="str">
        <f t="shared" si="600"/>
        <v>SENIOR</v>
      </c>
      <c r="S7702" s="1" t="str">
        <f t="shared" si="601"/>
        <v>Oct</v>
      </c>
      <c r="T7702" s="1">
        <f t="shared" si="602"/>
        <v>2021</v>
      </c>
      <c r="U7702" s="1" t="str">
        <f t="shared" si="603"/>
        <v>High</v>
      </c>
      <c r="V7702" s="1" t="str">
        <f t="shared" si="604"/>
        <v>Normal</v>
      </c>
    </row>
    <row r="7703" spans="1:22" x14ac:dyDescent="0.2">
      <c r="A7703" s="1" t="s">
        <v>15736</v>
      </c>
      <c r="B7703" s="2">
        <v>44234</v>
      </c>
      <c r="C7703" s="1" t="s">
        <v>8031</v>
      </c>
      <c r="D7703">
        <v>39</v>
      </c>
      <c r="E7703" s="1" t="s">
        <v>8003</v>
      </c>
      <c r="F7703" s="1" t="s">
        <v>8032</v>
      </c>
      <c r="G7703" s="1" t="s">
        <v>8060</v>
      </c>
      <c r="H7703">
        <v>3</v>
      </c>
      <c r="I7703">
        <v>7</v>
      </c>
      <c r="J7703" s="1" t="s">
        <v>8016</v>
      </c>
      <c r="K7703">
        <v>4</v>
      </c>
      <c r="L7703">
        <v>2</v>
      </c>
      <c r="M7703">
        <v>2</v>
      </c>
      <c r="N7703" s="1" t="s">
        <v>8011</v>
      </c>
      <c r="O7703" s="1" t="s">
        <v>8008</v>
      </c>
      <c r="P7703">
        <v>0.89</v>
      </c>
      <c r="Q7703">
        <v>1</v>
      </c>
      <c r="R7703" t="str">
        <f t="shared" si="600"/>
        <v>YOUNG ADULT</v>
      </c>
      <c r="S7703" s="1" t="str">
        <f t="shared" si="601"/>
        <v>Feb</v>
      </c>
      <c r="T7703" s="1">
        <f t="shared" si="602"/>
        <v>2021</v>
      </c>
      <c r="U7703" s="1" t="str">
        <f t="shared" si="603"/>
        <v>High</v>
      </c>
      <c r="V7703" s="1" t="str">
        <f t="shared" si="604"/>
        <v>Normal</v>
      </c>
    </row>
    <row r="7704" spans="1:22" x14ac:dyDescent="0.2">
      <c r="A7704" s="1" t="s">
        <v>15737</v>
      </c>
      <c r="B7704" s="2">
        <v>44972</v>
      </c>
      <c r="C7704" s="1" t="s">
        <v>8031</v>
      </c>
      <c r="D7704">
        <v>46</v>
      </c>
      <c r="E7704" s="1" t="s">
        <v>8013</v>
      </c>
      <c r="F7704" s="1" t="s">
        <v>8037</v>
      </c>
      <c r="G7704" s="1" t="s">
        <v>8067</v>
      </c>
      <c r="H7704">
        <v>3</v>
      </c>
      <c r="I7704">
        <v>7</v>
      </c>
      <c r="J7704" s="1" t="s">
        <v>8016</v>
      </c>
      <c r="K7704">
        <v>4</v>
      </c>
      <c r="L7704">
        <v>2</v>
      </c>
      <c r="M7704">
        <v>1</v>
      </c>
      <c r="N7704" s="1" t="s">
        <v>8011</v>
      </c>
      <c r="O7704" s="1" t="s">
        <v>8008</v>
      </c>
      <c r="P7704">
        <v>0.41</v>
      </c>
      <c r="Q7704">
        <v>0</v>
      </c>
      <c r="R7704" t="str">
        <f t="shared" si="600"/>
        <v>ADULT</v>
      </c>
      <c r="S7704" s="1" t="str">
        <f t="shared" si="601"/>
        <v>Feb</v>
      </c>
      <c r="T7704" s="1">
        <f t="shared" si="602"/>
        <v>2023</v>
      </c>
      <c r="U7704" s="1" t="str">
        <f t="shared" si="603"/>
        <v>Medium</v>
      </c>
      <c r="V7704" s="1" t="str">
        <f t="shared" si="604"/>
        <v>Normal</v>
      </c>
    </row>
    <row r="7705" spans="1:22" x14ac:dyDescent="0.2">
      <c r="A7705" s="1" t="s">
        <v>15738</v>
      </c>
      <c r="B7705" s="2">
        <v>45133</v>
      </c>
      <c r="C7705" s="1" t="s">
        <v>8019</v>
      </c>
      <c r="D7705">
        <v>74</v>
      </c>
      <c r="E7705" s="1" t="s">
        <v>8003</v>
      </c>
      <c r="F7705" s="1" t="s">
        <v>8022</v>
      </c>
      <c r="G7705" s="1" t="s">
        <v>8015</v>
      </c>
      <c r="H7705">
        <v>6</v>
      </c>
      <c r="I7705">
        <v>6</v>
      </c>
      <c r="J7705" s="1" t="s">
        <v>8016</v>
      </c>
      <c r="K7705">
        <v>11</v>
      </c>
      <c r="L7705">
        <v>6</v>
      </c>
      <c r="M7705">
        <v>2</v>
      </c>
      <c r="N7705" s="1" t="s">
        <v>8007</v>
      </c>
      <c r="O7705" s="1" t="s">
        <v>8017</v>
      </c>
      <c r="P7705">
        <v>0.97</v>
      </c>
      <c r="Q7705">
        <v>1</v>
      </c>
      <c r="R7705" t="str">
        <f t="shared" si="600"/>
        <v>SENIOR</v>
      </c>
      <c r="S7705" s="1" t="str">
        <f t="shared" si="601"/>
        <v>Jul</v>
      </c>
      <c r="T7705" s="1">
        <f t="shared" si="602"/>
        <v>2023</v>
      </c>
      <c r="U7705" s="1" t="str">
        <f t="shared" si="603"/>
        <v>High</v>
      </c>
      <c r="V7705" s="1" t="str">
        <f t="shared" si="604"/>
        <v>Normal</v>
      </c>
    </row>
    <row r="7706" spans="1:22" x14ac:dyDescent="0.2">
      <c r="A7706" s="1" t="s">
        <v>15739</v>
      </c>
      <c r="B7706" s="2">
        <v>44348</v>
      </c>
      <c r="C7706" s="1" t="s">
        <v>8019</v>
      </c>
      <c r="D7706">
        <v>45</v>
      </c>
      <c r="E7706" s="1" t="s">
        <v>8013</v>
      </c>
      <c r="F7706" s="1" t="s">
        <v>8032</v>
      </c>
      <c r="G7706" s="1" t="s">
        <v>8026</v>
      </c>
      <c r="H7706">
        <v>3</v>
      </c>
      <c r="I7706">
        <v>7</v>
      </c>
      <c r="J7706" s="1" t="s">
        <v>8016</v>
      </c>
      <c r="K7706">
        <v>6</v>
      </c>
      <c r="L7706">
        <v>2</v>
      </c>
      <c r="M7706">
        <v>1</v>
      </c>
      <c r="N7706" s="1" t="s">
        <v>8011</v>
      </c>
      <c r="O7706" s="1" t="s">
        <v>8008</v>
      </c>
      <c r="P7706">
        <v>0.37</v>
      </c>
      <c r="Q7706">
        <v>1</v>
      </c>
      <c r="R7706" t="str">
        <f t="shared" si="600"/>
        <v>ADULT</v>
      </c>
      <c r="S7706" s="1" t="str">
        <f t="shared" si="601"/>
        <v>Jun</v>
      </c>
      <c r="T7706" s="1">
        <f t="shared" si="602"/>
        <v>2021</v>
      </c>
      <c r="U7706" s="1" t="str">
        <f t="shared" si="603"/>
        <v>Medium</v>
      </c>
      <c r="V7706" s="1" t="str">
        <f t="shared" si="604"/>
        <v>Normal</v>
      </c>
    </row>
    <row r="7707" spans="1:22" x14ac:dyDescent="0.2">
      <c r="A7707" s="1" t="s">
        <v>15740</v>
      </c>
      <c r="B7707" s="2">
        <v>44619</v>
      </c>
      <c r="C7707" s="1" t="s">
        <v>8031</v>
      </c>
      <c r="D7707">
        <v>52</v>
      </c>
      <c r="E7707" s="1" t="s">
        <v>8003</v>
      </c>
      <c r="F7707" s="1" t="s">
        <v>8014</v>
      </c>
      <c r="G7707" s="1" t="s">
        <v>8067</v>
      </c>
      <c r="H7707">
        <v>4</v>
      </c>
      <c r="I7707">
        <v>6</v>
      </c>
      <c r="J7707" s="1" t="s">
        <v>8016</v>
      </c>
      <c r="K7707">
        <v>6</v>
      </c>
      <c r="L7707">
        <v>4</v>
      </c>
      <c r="M7707">
        <v>1</v>
      </c>
      <c r="N7707" s="1" t="s">
        <v>8011</v>
      </c>
      <c r="O7707" s="1" t="s">
        <v>8008</v>
      </c>
      <c r="P7707">
        <v>0.57999999999999996</v>
      </c>
      <c r="Q7707">
        <v>1</v>
      </c>
      <c r="R7707" t="str">
        <f t="shared" si="600"/>
        <v>ADULT</v>
      </c>
      <c r="S7707" s="1" t="str">
        <f t="shared" si="601"/>
        <v>Feb</v>
      </c>
      <c r="T7707" s="1">
        <f t="shared" si="602"/>
        <v>2022</v>
      </c>
      <c r="U7707" s="1" t="str">
        <f t="shared" si="603"/>
        <v>Medium</v>
      </c>
      <c r="V7707" s="1" t="str">
        <f t="shared" si="604"/>
        <v>Normal</v>
      </c>
    </row>
    <row r="7708" spans="1:22" x14ac:dyDescent="0.2">
      <c r="A7708" s="1" t="s">
        <v>15741</v>
      </c>
      <c r="B7708" s="2">
        <v>44370</v>
      </c>
      <c r="C7708" s="1" t="s">
        <v>8019</v>
      </c>
      <c r="D7708">
        <v>84</v>
      </c>
      <c r="E7708" s="1" t="s">
        <v>8003</v>
      </c>
      <c r="F7708" s="1" t="s">
        <v>8032</v>
      </c>
      <c r="G7708" s="1" t="s">
        <v>8044</v>
      </c>
      <c r="H7708">
        <v>6</v>
      </c>
      <c r="I7708">
        <v>10</v>
      </c>
      <c r="J7708" s="1" t="s">
        <v>8016</v>
      </c>
      <c r="K7708">
        <v>10</v>
      </c>
      <c r="L7708">
        <v>4</v>
      </c>
      <c r="M7708">
        <v>2</v>
      </c>
      <c r="N7708" s="1" t="s">
        <v>8007</v>
      </c>
      <c r="O7708" s="1" t="s">
        <v>8017</v>
      </c>
      <c r="P7708">
        <v>0.97</v>
      </c>
      <c r="Q7708">
        <v>1</v>
      </c>
      <c r="R7708" t="str">
        <f t="shared" si="600"/>
        <v>SENIOR</v>
      </c>
      <c r="S7708" s="1" t="str">
        <f t="shared" si="601"/>
        <v>Jun</v>
      </c>
      <c r="T7708" s="1">
        <f t="shared" si="602"/>
        <v>2021</v>
      </c>
      <c r="U7708" s="1" t="str">
        <f t="shared" si="603"/>
        <v>High</v>
      </c>
      <c r="V7708" s="1" t="str">
        <f t="shared" si="604"/>
        <v>Normal</v>
      </c>
    </row>
    <row r="7709" spans="1:22" x14ac:dyDescent="0.2">
      <c r="A7709" s="1" t="s">
        <v>15742</v>
      </c>
      <c r="B7709" s="2">
        <v>44313</v>
      </c>
      <c r="C7709" s="1" t="s">
        <v>8002</v>
      </c>
      <c r="D7709">
        <v>57</v>
      </c>
      <c r="E7709" s="1" t="s">
        <v>8003</v>
      </c>
      <c r="F7709" s="1" t="s">
        <v>8022</v>
      </c>
      <c r="G7709" s="1" t="s">
        <v>8060</v>
      </c>
      <c r="H7709">
        <v>4</v>
      </c>
      <c r="I7709">
        <v>10</v>
      </c>
      <c r="J7709" s="1" t="s">
        <v>8006</v>
      </c>
      <c r="K7709">
        <v>7</v>
      </c>
      <c r="L7709">
        <v>2</v>
      </c>
      <c r="M7709">
        <v>1</v>
      </c>
      <c r="N7709" s="1" t="s">
        <v>8011</v>
      </c>
      <c r="O7709" s="1" t="s">
        <v>8008</v>
      </c>
      <c r="P7709">
        <v>0.75</v>
      </c>
      <c r="Q7709">
        <v>1</v>
      </c>
      <c r="R7709" t="str">
        <f t="shared" si="600"/>
        <v>ADULT</v>
      </c>
      <c r="S7709" s="1" t="str">
        <f t="shared" si="601"/>
        <v>Apr</v>
      </c>
      <c r="T7709" s="1">
        <f t="shared" si="602"/>
        <v>2021</v>
      </c>
      <c r="U7709" s="1" t="str">
        <f t="shared" si="603"/>
        <v>High</v>
      </c>
      <c r="V7709" s="1" t="str">
        <f t="shared" si="604"/>
        <v>Normal</v>
      </c>
    </row>
    <row r="7710" spans="1:22" x14ac:dyDescent="0.2">
      <c r="A7710" s="1" t="s">
        <v>15743</v>
      </c>
      <c r="B7710" s="2">
        <v>44906</v>
      </c>
      <c r="C7710" s="1" t="s">
        <v>8031</v>
      </c>
      <c r="D7710">
        <v>45</v>
      </c>
      <c r="E7710" s="1" t="s">
        <v>8003</v>
      </c>
      <c r="F7710" s="1" t="s">
        <v>8037</v>
      </c>
      <c r="G7710" s="1" t="s">
        <v>8005</v>
      </c>
      <c r="H7710">
        <v>3</v>
      </c>
      <c r="I7710">
        <v>5</v>
      </c>
      <c r="J7710" s="1" t="s">
        <v>8016</v>
      </c>
      <c r="K7710">
        <v>6</v>
      </c>
      <c r="L7710">
        <v>2</v>
      </c>
      <c r="M7710">
        <v>1</v>
      </c>
      <c r="N7710" s="1" t="s">
        <v>8023</v>
      </c>
      <c r="O7710" s="1" t="s">
        <v>8008</v>
      </c>
      <c r="P7710">
        <v>0.49</v>
      </c>
      <c r="Q7710">
        <v>0</v>
      </c>
      <c r="R7710" t="str">
        <f t="shared" si="600"/>
        <v>ADULT</v>
      </c>
      <c r="S7710" s="1" t="str">
        <f t="shared" si="601"/>
        <v>Dec</v>
      </c>
      <c r="T7710" s="1">
        <f t="shared" si="602"/>
        <v>2022</v>
      </c>
      <c r="U7710" s="1" t="str">
        <f t="shared" si="603"/>
        <v>Medium</v>
      </c>
      <c r="V7710" s="1" t="str">
        <f t="shared" si="604"/>
        <v>Normal</v>
      </c>
    </row>
    <row r="7711" spans="1:22" x14ac:dyDescent="0.2">
      <c r="A7711" s="1" t="s">
        <v>15744</v>
      </c>
      <c r="B7711" s="2">
        <v>45256</v>
      </c>
      <c r="C7711" s="1" t="s">
        <v>8010</v>
      </c>
      <c r="D7711">
        <v>43</v>
      </c>
      <c r="E7711" s="1" t="s">
        <v>8013</v>
      </c>
      <c r="F7711" s="1" t="s">
        <v>8004</v>
      </c>
      <c r="G7711" s="1" t="s">
        <v>8026</v>
      </c>
      <c r="H7711">
        <v>4</v>
      </c>
      <c r="I7711">
        <v>9</v>
      </c>
      <c r="J7711" s="1" t="s">
        <v>8016</v>
      </c>
      <c r="K7711">
        <v>7</v>
      </c>
      <c r="L7711">
        <v>3</v>
      </c>
      <c r="M7711">
        <v>1</v>
      </c>
      <c r="N7711" s="1" t="s">
        <v>8038</v>
      </c>
      <c r="O7711" s="1" t="s">
        <v>8008</v>
      </c>
      <c r="P7711">
        <v>0.48</v>
      </c>
      <c r="Q7711">
        <v>1</v>
      </c>
      <c r="R7711" t="str">
        <f t="shared" si="600"/>
        <v>ADULT</v>
      </c>
      <c r="S7711" s="1" t="str">
        <f t="shared" si="601"/>
        <v>Nov</v>
      </c>
      <c r="T7711" s="1">
        <f t="shared" si="602"/>
        <v>2023</v>
      </c>
      <c r="U7711" s="1" t="str">
        <f t="shared" si="603"/>
        <v>Medium</v>
      </c>
      <c r="V7711" s="1" t="str">
        <f t="shared" si="604"/>
        <v>Normal</v>
      </c>
    </row>
    <row r="7712" spans="1:22" x14ac:dyDescent="0.2">
      <c r="A7712" s="1" t="s">
        <v>15745</v>
      </c>
      <c r="B7712" s="2">
        <v>44939</v>
      </c>
      <c r="C7712" s="1" t="s">
        <v>8031</v>
      </c>
      <c r="D7712">
        <v>63</v>
      </c>
      <c r="E7712" s="1" t="s">
        <v>8013</v>
      </c>
      <c r="F7712" s="1" t="s">
        <v>8004</v>
      </c>
      <c r="G7712" s="1" t="s">
        <v>8020</v>
      </c>
      <c r="H7712">
        <v>4</v>
      </c>
      <c r="I7712">
        <v>9</v>
      </c>
      <c r="J7712" s="1" t="s">
        <v>8016</v>
      </c>
      <c r="K7712">
        <v>6</v>
      </c>
      <c r="L7712">
        <v>3</v>
      </c>
      <c r="M7712">
        <v>1</v>
      </c>
      <c r="N7712" s="1" t="s">
        <v>8023</v>
      </c>
      <c r="O7712" s="1" t="s">
        <v>8008</v>
      </c>
      <c r="P7712">
        <v>0.97</v>
      </c>
      <c r="Q7712">
        <v>1</v>
      </c>
      <c r="R7712" t="str">
        <f t="shared" si="600"/>
        <v>ADULT</v>
      </c>
      <c r="S7712" s="1" t="str">
        <f t="shared" si="601"/>
        <v>Jan</v>
      </c>
      <c r="T7712" s="1">
        <f t="shared" si="602"/>
        <v>2023</v>
      </c>
      <c r="U7712" s="1" t="str">
        <f t="shared" si="603"/>
        <v>High</v>
      </c>
      <c r="V7712" s="1" t="str">
        <f t="shared" si="604"/>
        <v>Normal</v>
      </c>
    </row>
    <row r="7713" spans="1:22" x14ac:dyDescent="0.2">
      <c r="A7713" s="1" t="s">
        <v>15746</v>
      </c>
      <c r="B7713" s="2">
        <v>45275</v>
      </c>
      <c r="C7713" s="1" t="s">
        <v>8031</v>
      </c>
      <c r="D7713">
        <v>35</v>
      </c>
      <c r="E7713" s="1" t="s">
        <v>8013</v>
      </c>
      <c r="F7713" s="1" t="s">
        <v>8032</v>
      </c>
      <c r="G7713" s="1" t="s">
        <v>8048</v>
      </c>
      <c r="H7713">
        <v>2</v>
      </c>
      <c r="I7713">
        <v>8</v>
      </c>
      <c r="J7713" s="1" t="s">
        <v>8016</v>
      </c>
      <c r="K7713">
        <v>4</v>
      </c>
      <c r="L7713">
        <v>1</v>
      </c>
      <c r="M7713">
        <v>0</v>
      </c>
      <c r="N7713" s="1" t="s">
        <v>8038</v>
      </c>
      <c r="O7713" s="1" t="s">
        <v>8050</v>
      </c>
      <c r="P7713">
        <v>0.4</v>
      </c>
      <c r="Q7713">
        <v>1</v>
      </c>
      <c r="R7713" t="str">
        <f t="shared" si="600"/>
        <v>YOUNG ADULT</v>
      </c>
      <c r="S7713" s="1" t="str">
        <f t="shared" si="601"/>
        <v>Dec</v>
      </c>
      <c r="T7713" s="1">
        <f t="shared" si="602"/>
        <v>2023</v>
      </c>
      <c r="U7713" s="1" t="str">
        <f t="shared" si="603"/>
        <v>Medium</v>
      </c>
      <c r="V7713" s="1" t="str">
        <f t="shared" si="604"/>
        <v>Normal</v>
      </c>
    </row>
    <row r="7714" spans="1:22" x14ac:dyDescent="0.2">
      <c r="A7714" s="1" t="s">
        <v>15747</v>
      </c>
      <c r="B7714" s="2">
        <v>44672</v>
      </c>
      <c r="C7714" s="1" t="s">
        <v>8002</v>
      </c>
      <c r="D7714">
        <v>53</v>
      </c>
      <c r="E7714" s="1" t="s">
        <v>8013</v>
      </c>
      <c r="F7714" s="1" t="s">
        <v>8032</v>
      </c>
      <c r="G7714" s="1" t="s">
        <v>8005</v>
      </c>
      <c r="H7714">
        <v>4</v>
      </c>
      <c r="I7714">
        <v>6</v>
      </c>
      <c r="J7714" s="1" t="s">
        <v>8006</v>
      </c>
      <c r="K7714">
        <v>8</v>
      </c>
      <c r="L7714">
        <v>4</v>
      </c>
      <c r="M7714">
        <v>1</v>
      </c>
      <c r="N7714" s="1" t="s">
        <v>8011</v>
      </c>
      <c r="O7714" s="1" t="s">
        <v>8008</v>
      </c>
      <c r="P7714">
        <v>0.6</v>
      </c>
      <c r="Q7714">
        <v>1</v>
      </c>
      <c r="R7714" t="str">
        <f t="shared" si="600"/>
        <v>ADULT</v>
      </c>
      <c r="S7714" s="1" t="str">
        <f t="shared" si="601"/>
        <v>Apr</v>
      </c>
      <c r="T7714" s="1">
        <f t="shared" si="602"/>
        <v>2022</v>
      </c>
      <c r="U7714" s="1" t="str">
        <f t="shared" si="603"/>
        <v>Medium</v>
      </c>
      <c r="V7714" s="1" t="str">
        <f t="shared" si="604"/>
        <v>Normal</v>
      </c>
    </row>
    <row r="7715" spans="1:22" x14ac:dyDescent="0.2">
      <c r="A7715" s="1" t="s">
        <v>15748</v>
      </c>
      <c r="B7715" s="2">
        <v>45180</v>
      </c>
      <c r="C7715" s="1" t="s">
        <v>8010</v>
      </c>
      <c r="D7715">
        <v>63</v>
      </c>
      <c r="E7715" s="1" t="s">
        <v>8003</v>
      </c>
      <c r="F7715" s="1" t="s">
        <v>8014</v>
      </c>
      <c r="G7715" s="1" t="s">
        <v>8029</v>
      </c>
      <c r="H7715">
        <v>4</v>
      </c>
      <c r="I7715">
        <v>6</v>
      </c>
      <c r="J7715" s="1" t="s">
        <v>8016</v>
      </c>
      <c r="K7715">
        <v>7</v>
      </c>
      <c r="L7715">
        <v>2</v>
      </c>
      <c r="M7715">
        <v>1</v>
      </c>
      <c r="N7715" s="1" t="s">
        <v>8038</v>
      </c>
      <c r="O7715" s="1" t="s">
        <v>8008</v>
      </c>
      <c r="P7715">
        <v>0.63</v>
      </c>
      <c r="Q7715">
        <v>0</v>
      </c>
      <c r="R7715" t="str">
        <f t="shared" si="600"/>
        <v>ADULT</v>
      </c>
      <c r="S7715" s="1" t="str">
        <f t="shared" si="601"/>
        <v>Sep</v>
      </c>
      <c r="T7715" s="1">
        <f t="shared" si="602"/>
        <v>2023</v>
      </c>
      <c r="U7715" s="1" t="str">
        <f t="shared" si="603"/>
        <v>Medium</v>
      </c>
      <c r="V7715" s="1" t="str">
        <f t="shared" si="604"/>
        <v>Normal</v>
      </c>
    </row>
    <row r="7716" spans="1:22" x14ac:dyDescent="0.2">
      <c r="A7716" s="1" t="s">
        <v>15749</v>
      </c>
      <c r="B7716" s="2">
        <v>44421</v>
      </c>
      <c r="C7716" s="1" t="s">
        <v>8019</v>
      </c>
      <c r="D7716">
        <v>80</v>
      </c>
      <c r="E7716" s="1" t="s">
        <v>8003</v>
      </c>
      <c r="F7716" s="1" t="s">
        <v>8004</v>
      </c>
      <c r="G7716" s="1" t="s">
        <v>8026</v>
      </c>
      <c r="H7716">
        <v>5</v>
      </c>
      <c r="I7716">
        <v>11</v>
      </c>
      <c r="J7716" s="1" t="s">
        <v>8041</v>
      </c>
      <c r="K7716">
        <v>10</v>
      </c>
      <c r="L7716">
        <v>4</v>
      </c>
      <c r="M7716">
        <v>2</v>
      </c>
      <c r="N7716" s="1" t="s">
        <v>8007</v>
      </c>
      <c r="O7716" s="1" t="s">
        <v>8008</v>
      </c>
      <c r="P7716">
        <v>0.97</v>
      </c>
      <c r="Q7716">
        <v>1</v>
      </c>
      <c r="R7716" t="str">
        <f t="shared" si="600"/>
        <v>SENIOR</v>
      </c>
      <c r="S7716" s="1" t="str">
        <f t="shared" si="601"/>
        <v>Aug</v>
      </c>
      <c r="T7716" s="1">
        <f t="shared" si="602"/>
        <v>2021</v>
      </c>
      <c r="U7716" s="1" t="str">
        <f t="shared" si="603"/>
        <v>High</v>
      </c>
      <c r="V7716" s="1" t="str">
        <f t="shared" si="604"/>
        <v>Normal</v>
      </c>
    </row>
    <row r="7717" spans="1:22" x14ac:dyDescent="0.2">
      <c r="A7717" s="1" t="s">
        <v>15750</v>
      </c>
      <c r="B7717" s="2">
        <v>44326</v>
      </c>
      <c r="C7717" s="1" t="s">
        <v>8002</v>
      </c>
      <c r="D7717">
        <v>69</v>
      </c>
      <c r="E7717" s="1" t="s">
        <v>8013</v>
      </c>
      <c r="F7717" s="1" t="s">
        <v>8004</v>
      </c>
      <c r="G7717" s="1" t="s">
        <v>8015</v>
      </c>
      <c r="H7717">
        <v>6</v>
      </c>
      <c r="I7717">
        <v>6</v>
      </c>
      <c r="J7717" s="1" t="s">
        <v>8016</v>
      </c>
      <c r="K7717">
        <v>9</v>
      </c>
      <c r="L7717">
        <v>4</v>
      </c>
      <c r="M7717">
        <v>2</v>
      </c>
      <c r="N7717" s="1" t="s">
        <v>8007</v>
      </c>
      <c r="O7717" s="1" t="s">
        <v>8017</v>
      </c>
      <c r="P7717">
        <v>0.97</v>
      </c>
      <c r="Q7717">
        <v>1</v>
      </c>
      <c r="R7717" t="str">
        <f t="shared" si="600"/>
        <v>SENIOR</v>
      </c>
      <c r="S7717" s="1" t="str">
        <f t="shared" si="601"/>
        <v>May</v>
      </c>
      <c r="T7717" s="1">
        <f t="shared" si="602"/>
        <v>2021</v>
      </c>
      <c r="U7717" s="1" t="str">
        <f t="shared" si="603"/>
        <v>High</v>
      </c>
      <c r="V7717" s="1" t="str">
        <f t="shared" si="604"/>
        <v>Normal</v>
      </c>
    </row>
    <row r="7718" spans="1:22" x14ac:dyDescent="0.2">
      <c r="A7718" s="1" t="s">
        <v>15751</v>
      </c>
      <c r="B7718" s="2">
        <v>44966</v>
      </c>
      <c r="C7718" s="1" t="s">
        <v>8031</v>
      </c>
      <c r="D7718">
        <v>45</v>
      </c>
      <c r="E7718" s="1" t="s">
        <v>8013</v>
      </c>
      <c r="F7718" s="1" t="s">
        <v>8032</v>
      </c>
      <c r="G7718" s="1" t="s">
        <v>8048</v>
      </c>
      <c r="H7718">
        <v>5</v>
      </c>
      <c r="I7718">
        <v>9</v>
      </c>
      <c r="J7718" s="1" t="s">
        <v>8016</v>
      </c>
      <c r="K7718">
        <v>10</v>
      </c>
      <c r="L7718">
        <v>2</v>
      </c>
      <c r="M7718">
        <v>1</v>
      </c>
      <c r="N7718" s="1" t="s">
        <v>8023</v>
      </c>
      <c r="O7718" s="1" t="s">
        <v>8008</v>
      </c>
      <c r="P7718">
        <v>0.95</v>
      </c>
      <c r="Q7718">
        <v>1</v>
      </c>
      <c r="R7718" t="str">
        <f t="shared" si="600"/>
        <v>ADULT</v>
      </c>
      <c r="S7718" s="1" t="str">
        <f t="shared" si="601"/>
        <v>Feb</v>
      </c>
      <c r="T7718" s="1">
        <f t="shared" si="602"/>
        <v>2023</v>
      </c>
      <c r="U7718" s="1" t="str">
        <f t="shared" si="603"/>
        <v>High</v>
      </c>
      <c r="V7718" s="1" t="str">
        <f t="shared" si="604"/>
        <v>Normal</v>
      </c>
    </row>
    <row r="7719" spans="1:22" x14ac:dyDescent="0.2">
      <c r="A7719" s="1" t="s">
        <v>15752</v>
      </c>
      <c r="B7719" s="2">
        <v>44603</v>
      </c>
      <c r="C7719" s="1" t="s">
        <v>8031</v>
      </c>
      <c r="D7719">
        <v>78</v>
      </c>
      <c r="E7719" s="1" t="s">
        <v>8013</v>
      </c>
      <c r="F7719" s="1" t="s">
        <v>8004</v>
      </c>
      <c r="G7719" s="1" t="s">
        <v>8060</v>
      </c>
      <c r="H7719">
        <v>5</v>
      </c>
      <c r="I7719">
        <v>9</v>
      </c>
      <c r="J7719" s="1" t="s">
        <v>8006</v>
      </c>
      <c r="K7719">
        <v>10</v>
      </c>
      <c r="L7719">
        <v>7</v>
      </c>
      <c r="M7719">
        <v>3</v>
      </c>
      <c r="N7719" s="1" t="s">
        <v>8007</v>
      </c>
      <c r="O7719" s="1" t="s">
        <v>8008</v>
      </c>
      <c r="P7719">
        <v>0.97</v>
      </c>
      <c r="Q7719">
        <v>1</v>
      </c>
      <c r="R7719" t="str">
        <f t="shared" si="600"/>
        <v>SENIOR</v>
      </c>
      <c r="S7719" s="1" t="str">
        <f t="shared" si="601"/>
        <v>Feb</v>
      </c>
      <c r="T7719" s="1">
        <f t="shared" si="602"/>
        <v>2022</v>
      </c>
      <c r="U7719" s="1" t="str">
        <f t="shared" si="603"/>
        <v>High</v>
      </c>
      <c r="V7719" s="1" t="str">
        <f t="shared" si="604"/>
        <v>Frequent</v>
      </c>
    </row>
    <row r="7720" spans="1:22" x14ac:dyDescent="0.2">
      <c r="A7720" s="1" t="s">
        <v>15753</v>
      </c>
      <c r="B7720" s="2">
        <v>44544</v>
      </c>
      <c r="C7720" s="1" t="s">
        <v>8031</v>
      </c>
      <c r="D7720">
        <v>52</v>
      </c>
      <c r="E7720" s="1" t="s">
        <v>8003</v>
      </c>
      <c r="F7720" s="1" t="s">
        <v>8037</v>
      </c>
      <c r="G7720" s="1" t="s">
        <v>8062</v>
      </c>
      <c r="H7720">
        <v>3</v>
      </c>
      <c r="I7720">
        <v>8</v>
      </c>
      <c r="J7720" s="1" t="s">
        <v>8041</v>
      </c>
      <c r="K7720">
        <v>4</v>
      </c>
      <c r="L7720">
        <v>2</v>
      </c>
      <c r="M7720">
        <v>1</v>
      </c>
      <c r="N7720" s="1" t="s">
        <v>8011</v>
      </c>
      <c r="O7720" s="1" t="s">
        <v>8008</v>
      </c>
      <c r="P7720">
        <v>0.52</v>
      </c>
      <c r="Q7720">
        <v>0</v>
      </c>
      <c r="R7720" t="str">
        <f t="shared" si="600"/>
        <v>ADULT</v>
      </c>
      <c r="S7720" s="1" t="str">
        <f t="shared" si="601"/>
        <v>Dec</v>
      </c>
      <c r="T7720" s="1">
        <f t="shared" si="602"/>
        <v>2021</v>
      </c>
      <c r="U7720" s="1" t="str">
        <f t="shared" si="603"/>
        <v>Medium</v>
      </c>
      <c r="V7720" s="1" t="str">
        <f t="shared" si="604"/>
        <v>Normal</v>
      </c>
    </row>
    <row r="7721" spans="1:22" x14ac:dyDescent="0.2">
      <c r="A7721" s="1" t="s">
        <v>15754</v>
      </c>
      <c r="B7721" s="2">
        <v>44932</v>
      </c>
      <c r="C7721" s="1" t="s">
        <v>8031</v>
      </c>
      <c r="D7721">
        <v>36</v>
      </c>
      <c r="E7721" s="1" t="s">
        <v>8013</v>
      </c>
      <c r="F7721" s="1" t="s">
        <v>8037</v>
      </c>
      <c r="G7721" s="1" t="s">
        <v>8067</v>
      </c>
      <c r="H7721">
        <v>2</v>
      </c>
      <c r="I7721">
        <v>7</v>
      </c>
      <c r="J7721" s="1" t="s">
        <v>8041</v>
      </c>
      <c r="K7721">
        <v>3</v>
      </c>
      <c r="L7721">
        <v>1</v>
      </c>
      <c r="M7721">
        <v>0</v>
      </c>
      <c r="N7721" s="1" t="s">
        <v>8011</v>
      </c>
      <c r="O7721" s="1" t="s">
        <v>8050</v>
      </c>
      <c r="P7721">
        <v>0.24</v>
      </c>
      <c r="Q7721">
        <v>0</v>
      </c>
      <c r="R7721" t="str">
        <f t="shared" si="600"/>
        <v>YOUNG ADULT</v>
      </c>
      <c r="S7721" s="1" t="str">
        <f t="shared" si="601"/>
        <v>Jan</v>
      </c>
      <c r="T7721" s="1">
        <f t="shared" si="602"/>
        <v>2023</v>
      </c>
      <c r="U7721" s="1" t="str">
        <f t="shared" si="603"/>
        <v>Low</v>
      </c>
      <c r="V7721" s="1" t="str">
        <f t="shared" si="604"/>
        <v>Normal</v>
      </c>
    </row>
    <row r="7722" spans="1:22" x14ac:dyDescent="0.2">
      <c r="A7722" s="1" t="s">
        <v>15755</v>
      </c>
      <c r="B7722" s="2">
        <v>44562</v>
      </c>
      <c r="C7722" s="1" t="s">
        <v>8031</v>
      </c>
      <c r="D7722">
        <v>55</v>
      </c>
      <c r="E7722" s="1" t="s">
        <v>8013</v>
      </c>
      <c r="F7722" s="1" t="s">
        <v>8032</v>
      </c>
      <c r="G7722" s="1" t="s">
        <v>8048</v>
      </c>
      <c r="H7722">
        <v>5</v>
      </c>
      <c r="I7722">
        <v>11</v>
      </c>
      <c r="J7722" s="1" t="s">
        <v>8006</v>
      </c>
      <c r="K7722">
        <v>8</v>
      </c>
      <c r="L7722">
        <v>4</v>
      </c>
      <c r="M7722">
        <v>2</v>
      </c>
      <c r="N7722" s="1" t="s">
        <v>8011</v>
      </c>
      <c r="O7722" s="1" t="s">
        <v>8008</v>
      </c>
      <c r="P7722">
        <v>0.97</v>
      </c>
      <c r="Q7722">
        <v>1</v>
      </c>
      <c r="R7722" t="str">
        <f t="shared" si="600"/>
        <v>ADULT</v>
      </c>
      <c r="S7722" s="1" t="str">
        <f t="shared" si="601"/>
        <v>Jan</v>
      </c>
      <c r="T7722" s="1">
        <f t="shared" si="602"/>
        <v>2022</v>
      </c>
      <c r="U7722" s="1" t="str">
        <f t="shared" si="603"/>
        <v>High</v>
      </c>
      <c r="V7722" s="1" t="str">
        <f t="shared" si="604"/>
        <v>Normal</v>
      </c>
    </row>
    <row r="7723" spans="1:22" x14ac:dyDescent="0.2">
      <c r="A7723" s="1" t="s">
        <v>15756</v>
      </c>
      <c r="B7723" s="2">
        <v>44823</v>
      </c>
      <c r="C7723" s="1" t="s">
        <v>8010</v>
      </c>
      <c r="D7723">
        <v>82</v>
      </c>
      <c r="E7723" s="1" t="s">
        <v>8003</v>
      </c>
      <c r="F7723" s="1" t="s">
        <v>8022</v>
      </c>
      <c r="G7723" s="1" t="s">
        <v>8005</v>
      </c>
      <c r="H7723">
        <v>8</v>
      </c>
      <c r="I7723">
        <v>7</v>
      </c>
      <c r="J7723" s="1" t="s">
        <v>8041</v>
      </c>
      <c r="K7723">
        <v>13</v>
      </c>
      <c r="L7723">
        <v>6</v>
      </c>
      <c r="M7723">
        <v>3</v>
      </c>
      <c r="N7723" s="1" t="s">
        <v>8007</v>
      </c>
      <c r="O7723" s="1" t="s">
        <v>8017</v>
      </c>
      <c r="P7723">
        <v>0.97</v>
      </c>
      <c r="Q7723">
        <v>1</v>
      </c>
      <c r="R7723" t="str">
        <f t="shared" si="600"/>
        <v>SENIOR</v>
      </c>
      <c r="S7723" s="1" t="str">
        <f t="shared" si="601"/>
        <v>Sep</v>
      </c>
      <c r="T7723" s="1">
        <f t="shared" si="602"/>
        <v>2022</v>
      </c>
      <c r="U7723" s="1" t="str">
        <f t="shared" si="603"/>
        <v>High</v>
      </c>
      <c r="V7723" s="1" t="str">
        <f t="shared" si="604"/>
        <v>Frequent</v>
      </c>
    </row>
    <row r="7724" spans="1:22" x14ac:dyDescent="0.2">
      <c r="A7724" s="1" t="s">
        <v>15757</v>
      </c>
      <c r="B7724" s="2">
        <v>44524</v>
      </c>
      <c r="C7724" s="1" t="s">
        <v>8010</v>
      </c>
      <c r="D7724">
        <v>60</v>
      </c>
      <c r="E7724" s="1" t="s">
        <v>8003</v>
      </c>
      <c r="F7724" s="1" t="s">
        <v>8037</v>
      </c>
      <c r="G7724" s="1" t="s">
        <v>8026</v>
      </c>
      <c r="H7724">
        <v>4</v>
      </c>
      <c r="I7724">
        <v>9</v>
      </c>
      <c r="J7724" s="1" t="s">
        <v>8006</v>
      </c>
      <c r="K7724">
        <v>7</v>
      </c>
      <c r="L7724">
        <v>3</v>
      </c>
      <c r="M7724">
        <v>1</v>
      </c>
      <c r="N7724" s="1" t="s">
        <v>8038</v>
      </c>
      <c r="O7724" s="1" t="s">
        <v>8008</v>
      </c>
      <c r="P7724">
        <v>0.63</v>
      </c>
      <c r="Q7724">
        <v>1</v>
      </c>
      <c r="R7724" t="str">
        <f t="shared" si="600"/>
        <v>ADULT</v>
      </c>
      <c r="S7724" s="1" t="str">
        <f t="shared" si="601"/>
        <v>Nov</v>
      </c>
      <c r="T7724" s="1">
        <f t="shared" si="602"/>
        <v>2021</v>
      </c>
      <c r="U7724" s="1" t="str">
        <f t="shared" si="603"/>
        <v>Medium</v>
      </c>
      <c r="V7724" s="1" t="str">
        <f t="shared" si="604"/>
        <v>Normal</v>
      </c>
    </row>
    <row r="7725" spans="1:22" x14ac:dyDescent="0.2">
      <c r="A7725" s="1" t="s">
        <v>15758</v>
      </c>
      <c r="B7725" s="2">
        <v>45055</v>
      </c>
      <c r="C7725" s="1" t="s">
        <v>8002</v>
      </c>
      <c r="D7725">
        <v>58</v>
      </c>
      <c r="E7725" s="1" t="s">
        <v>8003</v>
      </c>
      <c r="F7725" s="1" t="s">
        <v>8022</v>
      </c>
      <c r="G7725" s="1" t="s">
        <v>8005</v>
      </c>
      <c r="H7725">
        <v>4</v>
      </c>
      <c r="I7725">
        <v>6</v>
      </c>
      <c r="J7725" s="1" t="s">
        <v>8016</v>
      </c>
      <c r="K7725">
        <v>8</v>
      </c>
      <c r="L7725">
        <v>2</v>
      </c>
      <c r="M7725">
        <v>1</v>
      </c>
      <c r="N7725" s="1" t="s">
        <v>8038</v>
      </c>
      <c r="O7725" s="1" t="s">
        <v>8008</v>
      </c>
      <c r="P7725">
        <v>0.59</v>
      </c>
      <c r="Q7725">
        <v>1</v>
      </c>
      <c r="R7725" t="str">
        <f t="shared" si="600"/>
        <v>ADULT</v>
      </c>
      <c r="S7725" s="1" t="str">
        <f t="shared" si="601"/>
        <v>May</v>
      </c>
      <c r="T7725" s="1">
        <f t="shared" si="602"/>
        <v>2023</v>
      </c>
      <c r="U7725" s="1" t="str">
        <f t="shared" si="603"/>
        <v>Medium</v>
      </c>
      <c r="V7725" s="1" t="str">
        <f t="shared" si="604"/>
        <v>Normal</v>
      </c>
    </row>
    <row r="7726" spans="1:22" x14ac:dyDescent="0.2">
      <c r="A7726" s="1" t="s">
        <v>15759</v>
      </c>
      <c r="B7726" s="2">
        <v>44539</v>
      </c>
      <c r="C7726" s="1" t="s">
        <v>8031</v>
      </c>
      <c r="D7726">
        <v>85</v>
      </c>
      <c r="E7726" s="1" t="s">
        <v>8013</v>
      </c>
      <c r="F7726" s="1" t="s">
        <v>8004</v>
      </c>
      <c r="G7726" s="1" t="s">
        <v>8067</v>
      </c>
      <c r="H7726">
        <v>7</v>
      </c>
      <c r="I7726">
        <v>8</v>
      </c>
      <c r="J7726" s="1" t="s">
        <v>8006</v>
      </c>
      <c r="K7726">
        <v>14</v>
      </c>
      <c r="L7726">
        <v>5</v>
      </c>
      <c r="M7726">
        <v>3</v>
      </c>
      <c r="N7726" s="1" t="s">
        <v>8007</v>
      </c>
      <c r="O7726" s="1" t="s">
        <v>8017</v>
      </c>
      <c r="P7726">
        <v>0.97</v>
      </c>
      <c r="Q7726">
        <v>1</v>
      </c>
      <c r="R7726" t="str">
        <f t="shared" si="600"/>
        <v>SENIOR</v>
      </c>
      <c r="S7726" s="1" t="str">
        <f t="shared" si="601"/>
        <v>Dec</v>
      </c>
      <c r="T7726" s="1">
        <f t="shared" si="602"/>
        <v>2021</v>
      </c>
      <c r="U7726" s="1" t="str">
        <f t="shared" si="603"/>
        <v>High</v>
      </c>
      <c r="V7726" s="1" t="str">
        <f t="shared" si="604"/>
        <v>Frequent</v>
      </c>
    </row>
    <row r="7727" spans="1:22" x14ac:dyDescent="0.2">
      <c r="A7727" s="1" t="s">
        <v>15760</v>
      </c>
      <c r="B7727" s="2">
        <v>44782</v>
      </c>
      <c r="C7727" s="1" t="s">
        <v>8019</v>
      </c>
      <c r="D7727">
        <v>33</v>
      </c>
      <c r="E7727" s="1" t="s">
        <v>8003</v>
      </c>
      <c r="F7727" s="1" t="s">
        <v>8022</v>
      </c>
      <c r="G7727" s="1" t="s">
        <v>8015</v>
      </c>
      <c r="H7727">
        <v>3</v>
      </c>
      <c r="I7727">
        <v>5</v>
      </c>
      <c r="J7727" s="1" t="s">
        <v>8027</v>
      </c>
      <c r="K7727">
        <v>6</v>
      </c>
      <c r="L7727">
        <v>2</v>
      </c>
      <c r="M7727">
        <v>1</v>
      </c>
      <c r="N7727" s="1" t="s">
        <v>8011</v>
      </c>
      <c r="O7727" s="1" t="s">
        <v>8008</v>
      </c>
      <c r="P7727">
        <v>0.37</v>
      </c>
      <c r="Q7727">
        <v>1</v>
      </c>
      <c r="R7727" t="str">
        <f t="shared" si="600"/>
        <v>YOUNG ADULT</v>
      </c>
      <c r="S7727" s="1" t="str">
        <f t="shared" si="601"/>
        <v>Aug</v>
      </c>
      <c r="T7727" s="1">
        <f t="shared" si="602"/>
        <v>2022</v>
      </c>
      <c r="U7727" s="1" t="str">
        <f t="shared" si="603"/>
        <v>Medium</v>
      </c>
      <c r="V7727" s="1" t="str">
        <f t="shared" si="604"/>
        <v>Normal</v>
      </c>
    </row>
    <row r="7728" spans="1:22" x14ac:dyDescent="0.2">
      <c r="A7728" s="1" t="s">
        <v>15761</v>
      </c>
      <c r="B7728" s="2">
        <v>44222</v>
      </c>
      <c r="C7728" s="1" t="s">
        <v>8031</v>
      </c>
      <c r="D7728">
        <v>36</v>
      </c>
      <c r="E7728" s="1" t="s">
        <v>8003</v>
      </c>
      <c r="F7728" s="1" t="s">
        <v>8022</v>
      </c>
      <c r="G7728" s="1" t="s">
        <v>8035</v>
      </c>
      <c r="H7728">
        <v>2</v>
      </c>
      <c r="I7728">
        <v>10</v>
      </c>
      <c r="J7728" s="1" t="s">
        <v>8027</v>
      </c>
      <c r="K7728">
        <v>4</v>
      </c>
      <c r="L7728">
        <v>1</v>
      </c>
      <c r="M7728">
        <v>0</v>
      </c>
      <c r="N7728" s="1" t="s">
        <v>8038</v>
      </c>
      <c r="O7728" s="1" t="s">
        <v>8050</v>
      </c>
      <c r="P7728">
        <v>0.4</v>
      </c>
      <c r="Q7728">
        <v>0</v>
      </c>
      <c r="R7728" t="str">
        <f t="shared" si="600"/>
        <v>YOUNG ADULT</v>
      </c>
      <c r="S7728" s="1" t="str">
        <f t="shared" si="601"/>
        <v>Jan</v>
      </c>
      <c r="T7728" s="1">
        <f t="shared" si="602"/>
        <v>2021</v>
      </c>
      <c r="U7728" s="1" t="str">
        <f t="shared" si="603"/>
        <v>Medium</v>
      </c>
      <c r="V7728" s="1" t="str">
        <f t="shared" si="604"/>
        <v>Normal</v>
      </c>
    </row>
    <row r="7729" spans="1:22" x14ac:dyDescent="0.2">
      <c r="A7729" s="1" t="s">
        <v>15762</v>
      </c>
      <c r="B7729" s="2">
        <v>45063</v>
      </c>
      <c r="C7729" s="1" t="s">
        <v>8002</v>
      </c>
      <c r="D7729">
        <v>30</v>
      </c>
      <c r="E7729" s="1" t="s">
        <v>8003</v>
      </c>
      <c r="F7729" s="1" t="s">
        <v>8014</v>
      </c>
      <c r="G7729" s="1" t="s">
        <v>8005</v>
      </c>
      <c r="H7729">
        <v>2</v>
      </c>
      <c r="I7729">
        <v>5</v>
      </c>
      <c r="J7729" s="1" t="s">
        <v>8016</v>
      </c>
      <c r="K7729">
        <v>4</v>
      </c>
      <c r="L7729">
        <v>2</v>
      </c>
      <c r="M7729">
        <v>2</v>
      </c>
      <c r="N7729" s="1" t="s">
        <v>8038</v>
      </c>
      <c r="O7729" s="1" t="s">
        <v>8050</v>
      </c>
      <c r="P7729">
        <v>0.52</v>
      </c>
      <c r="Q7729">
        <v>1</v>
      </c>
      <c r="R7729" t="str">
        <f t="shared" si="600"/>
        <v>YOUNG ADULT</v>
      </c>
      <c r="S7729" s="1" t="str">
        <f t="shared" si="601"/>
        <v>May</v>
      </c>
      <c r="T7729" s="1">
        <f t="shared" si="602"/>
        <v>2023</v>
      </c>
      <c r="U7729" s="1" t="str">
        <f t="shared" si="603"/>
        <v>Medium</v>
      </c>
      <c r="V7729" s="1" t="str">
        <f t="shared" si="604"/>
        <v>Normal</v>
      </c>
    </row>
    <row r="7730" spans="1:22" x14ac:dyDescent="0.2">
      <c r="A7730" s="1" t="s">
        <v>15763</v>
      </c>
      <c r="B7730" s="2">
        <v>44876</v>
      </c>
      <c r="C7730" s="1" t="s">
        <v>8010</v>
      </c>
      <c r="D7730">
        <v>64</v>
      </c>
      <c r="E7730" s="1" t="s">
        <v>8013</v>
      </c>
      <c r="F7730" s="1" t="s">
        <v>8032</v>
      </c>
      <c r="G7730" s="1" t="s">
        <v>8015</v>
      </c>
      <c r="H7730">
        <v>4</v>
      </c>
      <c r="I7730">
        <v>5</v>
      </c>
      <c r="J7730" s="1" t="s">
        <v>8027</v>
      </c>
      <c r="K7730">
        <v>7</v>
      </c>
      <c r="L7730">
        <v>4</v>
      </c>
      <c r="M7730">
        <v>1</v>
      </c>
      <c r="N7730" s="1" t="s">
        <v>8038</v>
      </c>
      <c r="O7730" s="1" t="s">
        <v>8008</v>
      </c>
      <c r="P7730">
        <v>0.68</v>
      </c>
      <c r="Q7730">
        <v>0</v>
      </c>
      <c r="R7730" t="str">
        <f t="shared" si="600"/>
        <v>ADULT</v>
      </c>
      <c r="S7730" s="1" t="str">
        <f t="shared" si="601"/>
        <v>Nov</v>
      </c>
      <c r="T7730" s="1">
        <f t="shared" si="602"/>
        <v>2022</v>
      </c>
      <c r="U7730" s="1" t="str">
        <f t="shared" si="603"/>
        <v>Medium</v>
      </c>
      <c r="V7730" s="1" t="str">
        <f t="shared" si="604"/>
        <v>Normal</v>
      </c>
    </row>
    <row r="7731" spans="1:22" x14ac:dyDescent="0.2">
      <c r="A7731" s="1" t="s">
        <v>15764</v>
      </c>
      <c r="B7731" s="2">
        <v>44407</v>
      </c>
      <c r="C7731" s="1" t="s">
        <v>8019</v>
      </c>
      <c r="D7731">
        <v>60</v>
      </c>
      <c r="E7731" s="1" t="s">
        <v>8003</v>
      </c>
      <c r="F7731" s="1" t="s">
        <v>8037</v>
      </c>
      <c r="G7731" s="1" t="s">
        <v>8044</v>
      </c>
      <c r="H7731">
        <v>4</v>
      </c>
      <c r="I7731">
        <v>8</v>
      </c>
      <c r="J7731" s="1" t="s">
        <v>8027</v>
      </c>
      <c r="K7731">
        <v>6</v>
      </c>
      <c r="L7731">
        <v>2</v>
      </c>
      <c r="M7731">
        <v>2</v>
      </c>
      <c r="N7731" s="1" t="s">
        <v>8038</v>
      </c>
      <c r="O7731" s="1" t="s">
        <v>8008</v>
      </c>
      <c r="P7731">
        <v>0.97</v>
      </c>
      <c r="Q7731">
        <v>1</v>
      </c>
      <c r="R7731" t="str">
        <f t="shared" si="600"/>
        <v>ADULT</v>
      </c>
      <c r="S7731" s="1" t="str">
        <f t="shared" si="601"/>
        <v>Jul</v>
      </c>
      <c r="T7731" s="1">
        <f t="shared" si="602"/>
        <v>2021</v>
      </c>
      <c r="U7731" s="1" t="str">
        <f t="shared" si="603"/>
        <v>High</v>
      </c>
      <c r="V7731" s="1" t="str">
        <f t="shared" si="604"/>
        <v>Normal</v>
      </c>
    </row>
    <row r="7732" spans="1:22" x14ac:dyDescent="0.2">
      <c r="A7732" s="1" t="s">
        <v>15765</v>
      </c>
      <c r="B7732" s="2">
        <v>44432</v>
      </c>
      <c r="C7732" s="1" t="s">
        <v>8019</v>
      </c>
      <c r="D7732">
        <v>84</v>
      </c>
      <c r="E7732" s="1" t="s">
        <v>8003</v>
      </c>
      <c r="F7732" s="1" t="s">
        <v>8004</v>
      </c>
      <c r="G7732" s="1" t="s">
        <v>8029</v>
      </c>
      <c r="H7732">
        <v>6</v>
      </c>
      <c r="I7732">
        <v>5</v>
      </c>
      <c r="J7732" s="1" t="s">
        <v>8006</v>
      </c>
      <c r="K7732">
        <v>11</v>
      </c>
      <c r="L7732">
        <v>6</v>
      </c>
      <c r="M7732">
        <v>2</v>
      </c>
      <c r="N7732" s="1" t="s">
        <v>8007</v>
      </c>
      <c r="O7732" s="1" t="s">
        <v>8017</v>
      </c>
      <c r="P7732">
        <v>0.97</v>
      </c>
      <c r="Q7732">
        <v>1</v>
      </c>
      <c r="R7732" t="str">
        <f t="shared" si="600"/>
        <v>SENIOR</v>
      </c>
      <c r="S7732" s="1" t="str">
        <f t="shared" si="601"/>
        <v>Aug</v>
      </c>
      <c r="T7732" s="1">
        <f t="shared" si="602"/>
        <v>2021</v>
      </c>
      <c r="U7732" s="1" t="str">
        <f t="shared" si="603"/>
        <v>High</v>
      </c>
      <c r="V7732" s="1" t="str">
        <f t="shared" si="604"/>
        <v>Normal</v>
      </c>
    </row>
    <row r="7733" spans="1:22" x14ac:dyDescent="0.2">
      <c r="A7733" s="1" t="s">
        <v>15766</v>
      </c>
      <c r="B7733" s="2">
        <v>44484</v>
      </c>
      <c r="C7733" s="1" t="s">
        <v>8010</v>
      </c>
      <c r="D7733">
        <v>62</v>
      </c>
      <c r="E7733" s="1" t="s">
        <v>8013</v>
      </c>
      <c r="F7733" s="1" t="s">
        <v>8032</v>
      </c>
      <c r="G7733" s="1" t="s">
        <v>8044</v>
      </c>
      <c r="H7733">
        <v>4</v>
      </c>
      <c r="I7733">
        <v>8</v>
      </c>
      <c r="J7733" s="1" t="s">
        <v>8016</v>
      </c>
      <c r="K7733">
        <v>7</v>
      </c>
      <c r="L7733">
        <v>3</v>
      </c>
      <c r="M7733">
        <v>1</v>
      </c>
      <c r="N7733" s="1" t="s">
        <v>8011</v>
      </c>
      <c r="O7733" s="1" t="s">
        <v>8008</v>
      </c>
      <c r="P7733">
        <v>0.85</v>
      </c>
      <c r="Q7733">
        <v>1</v>
      </c>
      <c r="R7733" t="str">
        <f t="shared" si="600"/>
        <v>ADULT</v>
      </c>
      <c r="S7733" s="1" t="str">
        <f t="shared" si="601"/>
        <v>Oct</v>
      </c>
      <c r="T7733" s="1">
        <f t="shared" si="602"/>
        <v>2021</v>
      </c>
      <c r="U7733" s="1" t="str">
        <f t="shared" si="603"/>
        <v>High</v>
      </c>
      <c r="V7733" s="1" t="str">
        <f t="shared" si="604"/>
        <v>Normal</v>
      </c>
    </row>
    <row r="7734" spans="1:22" x14ac:dyDescent="0.2">
      <c r="A7734" s="1" t="s">
        <v>15767</v>
      </c>
      <c r="B7734" s="2">
        <v>44828</v>
      </c>
      <c r="C7734" s="1" t="s">
        <v>8010</v>
      </c>
      <c r="D7734">
        <v>51</v>
      </c>
      <c r="E7734" s="1" t="s">
        <v>8013</v>
      </c>
      <c r="F7734" s="1" t="s">
        <v>8037</v>
      </c>
      <c r="G7734" s="1" t="s">
        <v>8005</v>
      </c>
      <c r="H7734">
        <v>4</v>
      </c>
      <c r="I7734">
        <v>6</v>
      </c>
      <c r="J7734" s="1" t="s">
        <v>8016</v>
      </c>
      <c r="K7734">
        <v>7</v>
      </c>
      <c r="L7734">
        <v>3</v>
      </c>
      <c r="M7734">
        <v>1</v>
      </c>
      <c r="N7734" s="1" t="s">
        <v>8011</v>
      </c>
      <c r="O7734" s="1" t="s">
        <v>8008</v>
      </c>
      <c r="P7734">
        <v>0.49</v>
      </c>
      <c r="Q7734">
        <v>1</v>
      </c>
      <c r="R7734" t="str">
        <f t="shared" si="600"/>
        <v>ADULT</v>
      </c>
      <c r="S7734" s="1" t="str">
        <f t="shared" si="601"/>
        <v>Sep</v>
      </c>
      <c r="T7734" s="1">
        <f t="shared" si="602"/>
        <v>2022</v>
      </c>
      <c r="U7734" s="1" t="str">
        <f t="shared" si="603"/>
        <v>Medium</v>
      </c>
      <c r="V7734" s="1" t="str">
        <f t="shared" si="604"/>
        <v>Normal</v>
      </c>
    </row>
    <row r="7735" spans="1:22" x14ac:dyDescent="0.2">
      <c r="A7735" s="1" t="s">
        <v>15768</v>
      </c>
      <c r="B7735" s="2">
        <v>44797</v>
      </c>
      <c r="C7735" s="1" t="s">
        <v>8019</v>
      </c>
      <c r="D7735">
        <v>58</v>
      </c>
      <c r="E7735" s="1" t="s">
        <v>8003</v>
      </c>
      <c r="F7735" s="1" t="s">
        <v>8014</v>
      </c>
      <c r="G7735" s="1" t="s">
        <v>8029</v>
      </c>
      <c r="H7735">
        <v>6</v>
      </c>
      <c r="I7735">
        <v>6</v>
      </c>
      <c r="J7735" s="1" t="s">
        <v>8016</v>
      </c>
      <c r="K7735">
        <v>9</v>
      </c>
      <c r="L7735">
        <v>4</v>
      </c>
      <c r="M7735">
        <v>2</v>
      </c>
      <c r="N7735" s="1" t="s">
        <v>8023</v>
      </c>
      <c r="O7735" s="1" t="s">
        <v>8017</v>
      </c>
      <c r="P7735">
        <v>0.97</v>
      </c>
      <c r="Q7735">
        <v>1</v>
      </c>
      <c r="R7735" t="str">
        <f t="shared" si="600"/>
        <v>ADULT</v>
      </c>
      <c r="S7735" s="1" t="str">
        <f t="shared" si="601"/>
        <v>Aug</v>
      </c>
      <c r="T7735" s="1">
        <f t="shared" si="602"/>
        <v>2022</v>
      </c>
      <c r="U7735" s="1" t="str">
        <f t="shared" si="603"/>
        <v>High</v>
      </c>
      <c r="V7735" s="1" t="str">
        <f t="shared" si="604"/>
        <v>Normal</v>
      </c>
    </row>
    <row r="7736" spans="1:22" x14ac:dyDescent="0.2">
      <c r="A7736" s="1" t="s">
        <v>15769</v>
      </c>
      <c r="B7736" s="2">
        <v>44496</v>
      </c>
      <c r="C7736" s="1" t="s">
        <v>8010</v>
      </c>
      <c r="D7736">
        <v>60</v>
      </c>
      <c r="E7736" s="1" t="s">
        <v>8013</v>
      </c>
      <c r="F7736" s="1" t="s">
        <v>8014</v>
      </c>
      <c r="G7736" s="1" t="s">
        <v>8005</v>
      </c>
      <c r="H7736">
        <v>4</v>
      </c>
      <c r="I7736">
        <v>7</v>
      </c>
      <c r="J7736" s="1" t="s">
        <v>8016</v>
      </c>
      <c r="K7736">
        <v>8</v>
      </c>
      <c r="L7736">
        <v>3</v>
      </c>
      <c r="M7736">
        <v>2</v>
      </c>
      <c r="N7736" s="1" t="s">
        <v>8011</v>
      </c>
      <c r="O7736" s="1" t="s">
        <v>8008</v>
      </c>
      <c r="P7736">
        <v>0.87</v>
      </c>
      <c r="Q7736">
        <v>1</v>
      </c>
      <c r="R7736" t="str">
        <f t="shared" si="600"/>
        <v>ADULT</v>
      </c>
      <c r="S7736" s="1" t="str">
        <f t="shared" si="601"/>
        <v>Oct</v>
      </c>
      <c r="T7736" s="1">
        <f t="shared" si="602"/>
        <v>2021</v>
      </c>
      <c r="U7736" s="1" t="str">
        <f t="shared" si="603"/>
        <v>High</v>
      </c>
      <c r="V7736" s="1" t="str">
        <f t="shared" si="604"/>
        <v>Normal</v>
      </c>
    </row>
    <row r="7737" spans="1:22" x14ac:dyDescent="0.2">
      <c r="A7737" s="1" t="s">
        <v>15770</v>
      </c>
      <c r="B7737" s="2">
        <v>44956</v>
      </c>
      <c r="C7737" s="1" t="s">
        <v>8031</v>
      </c>
      <c r="D7737">
        <v>29</v>
      </c>
      <c r="E7737" s="1" t="s">
        <v>8013</v>
      </c>
      <c r="F7737" s="1" t="s">
        <v>8022</v>
      </c>
      <c r="G7737" s="1" t="s">
        <v>8020</v>
      </c>
      <c r="H7737">
        <v>2</v>
      </c>
      <c r="I7737">
        <v>8</v>
      </c>
      <c r="J7737" s="1" t="s">
        <v>8006</v>
      </c>
      <c r="K7737">
        <v>4</v>
      </c>
      <c r="L7737">
        <v>2</v>
      </c>
      <c r="M7737">
        <v>2</v>
      </c>
      <c r="N7737" s="1" t="s">
        <v>8011</v>
      </c>
      <c r="O7737" s="1" t="s">
        <v>8008</v>
      </c>
      <c r="P7737">
        <v>0.82</v>
      </c>
      <c r="Q7737">
        <v>1</v>
      </c>
      <c r="R7737" t="str">
        <f t="shared" si="600"/>
        <v>YOUNG ADULT</v>
      </c>
      <c r="S7737" s="1" t="str">
        <f t="shared" si="601"/>
        <v>Jan</v>
      </c>
      <c r="T7737" s="1">
        <f t="shared" si="602"/>
        <v>2023</v>
      </c>
      <c r="U7737" s="1" t="str">
        <f t="shared" si="603"/>
        <v>High</v>
      </c>
      <c r="V7737" s="1" t="str">
        <f t="shared" si="604"/>
        <v>Normal</v>
      </c>
    </row>
    <row r="7738" spans="1:22" x14ac:dyDescent="0.2">
      <c r="A7738" s="1" t="s">
        <v>15771</v>
      </c>
      <c r="B7738" s="2">
        <v>45170</v>
      </c>
      <c r="C7738" s="1" t="s">
        <v>8010</v>
      </c>
      <c r="D7738">
        <v>95</v>
      </c>
      <c r="E7738" s="1" t="s">
        <v>8003</v>
      </c>
      <c r="F7738" s="1" t="s">
        <v>8014</v>
      </c>
      <c r="G7738" s="1" t="s">
        <v>8005</v>
      </c>
      <c r="H7738">
        <v>6</v>
      </c>
      <c r="I7738">
        <v>7</v>
      </c>
      <c r="J7738" s="1" t="s">
        <v>8016</v>
      </c>
      <c r="K7738">
        <v>11</v>
      </c>
      <c r="L7738">
        <v>6</v>
      </c>
      <c r="M7738">
        <v>2</v>
      </c>
      <c r="N7738" s="1" t="s">
        <v>8007</v>
      </c>
      <c r="O7738" s="1" t="s">
        <v>8017</v>
      </c>
      <c r="P7738">
        <v>0.97</v>
      </c>
      <c r="Q7738">
        <v>1</v>
      </c>
      <c r="R7738" t="str">
        <f t="shared" si="600"/>
        <v>SENIOR</v>
      </c>
      <c r="S7738" s="1" t="str">
        <f t="shared" si="601"/>
        <v>Sep</v>
      </c>
      <c r="T7738" s="1">
        <f t="shared" si="602"/>
        <v>2023</v>
      </c>
      <c r="U7738" s="1" t="str">
        <f t="shared" si="603"/>
        <v>High</v>
      </c>
      <c r="V7738" s="1" t="str">
        <f t="shared" si="604"/>
        <v>Normal</v>
      </c>
    </row>
    <row r="7739" spans="1:22" x14ac:dyDescent="0.2">
      <c r="A7739" s="1" t="s">
        <v>15772</v>
      </c>
      <c r="B7739" s="2">
        <v>44244</v>
      </c>
      <c r="C7739" s="1" t="s">
        <v>8031</v>
      </c>
      <c r="D7739">
        <v>66</v>
      </c>
      <c r="E7739" s="1" t="s">
        <v>8003</v>
      </c>
      <c r="F7739" s="1" t="s">
        <v>8004</v>
      </c>
      <c r="G7739" s="1" t="s">
        <v>8062</v>
      </c>
      <c r="H7739">
        <v>6</v>
      </c>
      <c r="I7739">
        <v>11</v>
      </c>
      <c r="J7739" s="1" t="s">
        <v>8016</v>
      </c>
      <c r="K7739">
        <v>9</v>
      </c>
      <c r="L7739">
        <v>8</v>
      </c>
      <c r="M7739">
        <v>2</v>
      </c>
      <c r="N7739" s="1" t="s">
        <v>8007</v>
      </c>
      <c r="O7739" s="1" t="s">
        <v>8017</v>
      </c>
      <c r="P7739">
        <v>0.97</v>
      </c>
      <c r="Q7739">
        <v>1</v>
      </c>
      <c r="R7739" t="str">
        <f t="shared" si="600"/>
        <v>SENIOR</v>
      </c>
      <c r="S7739" s="1" t="str">
        <f t="shared" si="601"/>
        <v>Feb</v>
      </c>
      <c r="T7739" s="1">
        <f t="shared" si="602"/>
        <v>2021</v>
      </c>
      <c r="U7739" s="1" t="str">
        <f t="shared" si="603"/>
        <v>High</v>
      </c>
      <c r="V7739" s="1" t="str">
        <f t="shared" si="604"/>
        <v>Normal</v>
      </c>
    </row>
    <row r="7740" spans="1:22" x14ac:dyDescent="0.2">
      <c r="A7740" s="1" t="s">
        <v>15773</v>
      </c>
      <c r="B7740" s="2">
        <v>44653</v>
      </c>
      <c r="C7740" s="1" t="s">
        <v>8002</v>
      </c>
      <c r="D7740">
        <v>61</v>
      </c>
      <c r="E7740" s="1" t="s">
        <v>8013</v>
      </c>
      <c r="F7740" s="1" t="s">
        <v>8032</v>
      </c>
      <c r="G7740" s="1" t="s">
        <v>8005</v>
      </c>
      <c r="H7740">
        <v>5</v>
      </c>
      <c r="I7740">
        <v>9</v>
      </c>
      <c r="J7740" s="1" t="s">
        <v>8016</v>
      </c>
      <c r="K7740">
        <v>10</v>
      </c>
      <c r="L7740">
        <v>4</v>
      </c>
      <c r="M7740">
        <v>3</v>
      </c>
      <c r="N7740" s="1" t="s">
        <v>8011</v>
      </c>
      <c r="O7740" s="1" t="s">
        <v>8008</v>
      </c>
      <c r="P7740">
        <v>0.97</v>
      </c>
      <c r="Q7740">
        <v>1</v>
      </c>
      <c r="R7740" t="str">
        <f t="shared" si="600"/>
        <v>ADULT</v>
      </c>
      <c r="S7740" s="1" t="str">
        <f t="shared" si="601"/>
        <v>Apr</v>
      </c>
      <c r="T7740" s="1">
        <f t="shared" si="602"/>
        <v>2022</v>
      </c>
      <c r="U7740" s="1" t="str">
        <f t="shared" si="603"/>
        <v>High</v>
      </c>
      <c r="V7740" s="1" t="str">
        <f t="shared" si="604"/>
        <v>Frequent</v>
      </c>
    </row>
    <row r="7741" spans="1:22" x14ac:dyDescent="0.2">
      <c r="A7741" s="1" t="s">
        <v>15774</v>
      </c>
      <c r="B7741" s="2">
        <v>44846</v>
      </c>
      <c r="C7741" s="1" t="s">
        <v>8010</v>
      </c>
      <c r="D7741">
        <v>68</v>
      </c>
      <c r="E7741" s="1" t="s">
        <v>8003</v>
      </c>
      <c r="F7741" s="1" t="s">
        <v>8032</v>
      </c>
      <c r="G7741" s="1" t="s">
        <v>8044</v>
      </c>
      <c r="H7741">
        <v>5</v>
      </c>
      <c r="I7741">
        <v>7</v>
      </c>
      <c r="J7741" s="1" t="s">
        <v>8027</v>
      </c>
      <c r="K7741">
        <v>8</v>
      </c>
      <c r="L7741">
        <v>4</v>
      </c>
      <c r="M7741">
        <v>1</v>
      </c>
      <c r="N7741" s="1" t="s">
        <v>8007</v>
      </c>
      <c r="O7741" s="1" t="s">
        <v>8008</v>
      </c>
      <c r="P7741">
        <v>0.97</v>
      </c>
      <c r="Q7741">
        <v>1</v>
      </c>
      <c r="R7741" t="str">
        <f t="shared" si="600"/>
        <v>SENIOR</v>
      </c>
      <c r="S7741" s="1" t="str">
        <f t="shared" si="601"/>
        <v>Oct</v>
      </c>
      <c r="T7741" s="1">
        <f t="shared" si="602"/>
        <v>2022</v>
      </c>
      <c r="U7741" s="1" t="str">
        <f t="shared" si="603"/>
        <v>High</v>
      </c>
      <c r="V7741" s="1" t="str">
        <f t="shared" si="604"/>
        <v>Normal</v>
      </c>
    </row>
    <row r="7742" spans="1:22" x14ac:dyDescent="0.2">
      <c r="A7742" s="1" t="s">
        <v>15775</v>
      </c>
      <c r="B7742" s="2">
        <v>44839</v>
      </c>
      <c r="C7742" s="1" t="s">
        <v>8010</v>
      </c>
      <c r="D7742">
        <v>70</v>
      </c>
      <c r="E7742" s="1" t="s">
        <v>8003</v>
      </c>
      <c r="F7742" s="1" t="s">
        <v>8032</v>
      </c>
      <c r="G7742" s="1" t="s">
        <v>8044</v>
      </c>
      <c r="H7742">
        <v>5</v>
      </c>
      <c r="I7742">
        <v>8</v>
      </c>
      <c r="J7742" s="1" t="s">
        <v>8016</v>
      </c>
      <c r="K7742">
        <v>8</v>
      </c>
      <c r="L7742">
        <v>4</v>
      </c>
      <c r="M7742">
        <v>1</v>
      </c>
      <c r="N7742" s="1" t="s">
        <v>8007</v>
      </c>
      <c r="O7742" s="1" t="s">
        <v>8008</v>
      </c>
      <c r="P7742">
        <v>0.97</v>
      </c>
      <c r="Q7742">
        <v>1</v>
      </c>
      <c r="R7742" t="str">
        <f t="shared" si="600"/>
        <v>SENIOR</v>
      </c>
      <c r="S7742" s="1" t="str">
        <f t="shared" si="601"/>
        <v>Oct</v>
      </c>
      <c r="T7742" s="1">
        <f t="shared" si="602"/>
        <v>2022</v>
      </c>
      <c r="U7742" s="1" t="str">
        <f t="shared" si="603"/>
        <v>High</v>
      </c>
      <c r="V7742" s="1" t="str">
        <f t="shared" si="604"/>
        <v>Normal</v>
      </c>
    </row>
    <row r="7743" spans="1:22" x14ac:dyDescent="0.2">
      <c r="A7743" s="1" t="s">
        <v>15776</v>
      </c>
      <c r="B7743" s="2">
        <v>44218</v>
      </c>
      <c r="C7743" s="1" t="s">
        <v>8031</v>
      </c>
      <c r="D7743">
        <v>55</v>
      </c>
      <c r="E7743" s="1" t="s">
        <v>8013</v>
      </c>
      <c r="F7743" s="1" t="s">
        <v>8014</v>
      </c>
      <c r="G7743" s="1" t="s">
        <v>8062</v>
      </c>
      <c r="H7743">
        <v>4</v>
      </c>
      <c r="I7743">
        <v>8</v>
      </c>
      <c r="J7743" s="1" t="s">
        <v>8016</v>
      </c>
      <c r="K7743">
        <v>6</v>
      </c>
      <c r="L7743">
        <v>2</v>
      </c>
      <c r="M7743">
        <v>1</v>
      </c>
      <c r="N7743" s="1" t="s">
        <v>8023</v>
      </c>
      <c r="O7743" s="1" t="s">
        <v>8008</v>
      </c>
      <c r="P7743">
        <v>0.61</v>
      </c>
      <c r="Q7743">
        <v>0</v>
      </c>
      <c r="R7743" t="str">
        <f t="shared" si="600"/>
        <v>ADULT</v>
      </c>
      <c r="S7743" s="1" t="str">
        <f t="shared" si="601"/>
        <v>Jan</v>
      </c>
      <c r="T7743" s="1">
        <f t="shared" si="602"/>
        <v>2021</v>
      </c>
      <c r="U7743" s="1" t="str">
        <f t="shared" si="603"/>
        <v>Medium</v>
      </c>
      <c r="V7743" s="1" t="str">
        <f t="shared" si="604"/>
        <v>Normal</v>
      </c>
    </row>
    <row r="7744" spans="1:22" x14ac:dyDescent="0.2">
      <c r="A7744" s="1" t="s">
        <v>15777</v>
      </c>
      <c r="B7744" s="2">
        <v>44427</v>
      </c>
      <c r="C7744" s="1" t="s">
        <v>8019</v>
      </c>
      <c r="D7744">
        <v>47</v>
      </c>
      <c r="E7744" s="1" t="s">
        <v>8013</v>
      </c>
      <c r="F7744" s="1" t="s">
        <v>8014</v>
      </c>
      <c r="G7744" s="1" t="s">
        <v>8005</v>
      </c>
      <c r="H7744">
        <v>3</v>
      </c>
      <c r="I7744">
        <v>6</v>
      </c>
      <c r="J7744" s="1" t="s">
        <v>8016</v>
      </c>
      <c r="K7744">
        <v>6</v>
      </c>
      <c r="L7744">
        <v>2</v>
      </c>
      <c r="M7744">
        <v>1</v>
      </c>
      <c r="N7744" s="1" t="s">
        <v>8011</v>
      </c>
      <c r="O7744" s="1" t="s">
        <v>8008</v>
      </c>
      <c r="P7744">
        <v>0.37</v>
      </c>
      <c r="Q7744">
        <v>1</v>
      </c>
      <c r="R7744" t="str">
        <f t="shared" si="600"/>
        <v>ADULT</v>
      </c>
      <c r="S7744" s="1" t="str">
        <f t="shared" si="601"/>
        <v>Aug</v>
      </c>
      <c r="T7744" s="1">
        <f t="shared" si="602"/>
        <v>2021</v>
      </c>
      <c r="U7744" s="1" t="str">
        <f t="shared" si="603"/>
        <v>Medium</v>
      </c>
      <c r="V7744" s="1" t="str">
        <f t="shared" si="604"/>
        <v>Normal</v>
      </c>
    </row>
    <row r="7745" spans="1:22" x14ac:dyDescent="0.2">
      <c r="A7745" s="1" t="s">
        <v>15778</v>
      </c>
      <c r="B7745" s="2">
        <v>44264</v>
      </c>
      <c r="C7745" s="1" t="s">
        <v>8002</v>
      </c>
      <c r="D7745">
        <v>68</v>
      </c>
      <c r="E7745" s="1" t="s">
        <v>8013</v>
      </c>
      <c r="F7745" s="1" t="s">
        <v>8022</v>
      </c>
      <c r="G7745" s="1" t="s">
        <v>8029</v>
      </c>
      <c r="H7745">
        <v>5</v>
      </c>
      <c r="I7745">
        <v>6</v>
      </c>
      <c r="J7745" s="1" t="s">
        <v>8041</v>
      </c>
      <c r="K7745">
        <v>8</v>
      </c>
      <c r="L7745">
        <v>7</v>
      </c>
      <c r="M7745">
        <v>1</v>
      </c>
      <c r="N7745" s="1" t="s">
        <v>8007</v>
      </c>
      <c r="O7745" s="1" t="s">
        <v>8008</v>
      </c>
      <c r="P7745">
        <v>0.97</v>
      </c>
      <c r="Q7745">
        <v>1</v>
      </c>
      <c r="R7745" t="str">
        <f t="shared" si="600"/>
        <v>SENIOR</v>
      </c>
      <c r="S7745" s="1" t="str">
        <f t="shared" si="601"/>
        <v>Mar</v>
      </c>
      <c r="T7745" s="1">
        <f t="shared" si="602"/>
        <v>2021</v>
      </c>
      <c r="U7745" s="1" t="str">
        <f t="shared" si="603"/>
        <v>High</v>
      </c>
      <c r="V7745" s="1" t="str">
        <f t="shared" si="604"/>
        <v>Normal</v>
      </c>
    </row>
    <row r="7746" spans="1:22" x14ac:dyDescent="0.2">
      <c r="A7746" s="1" t="s">
        <v>15779</v>
      </c>
      <c r="B7746" s="2">
        <v>44820</v>
      </c>
      <c r="C7746" s="1" t="s">
        <v>8010</v>
      </c>
      <c r="D7746">
        <v>64</v>
      </c>
      <c r="E7746" s="1" t="s">
        <v>8003</v>
      </c>
      <c r="F7746" s="1" t="s">
        <v>8032</v>
      </c>
      <c r="G7746" s="1" t="s">
        <v>8029</v>
      </c>
      <c r="H7746">
        <v>4</v>
      </c>
      <c r="I7746">
        <v>5</v>
      </c>
      <c r="J7746" s="1" t="s">
        <v>8041</v>
      </c>
      <c r="K7746">
        <v>7</v>
      </c>
      <c r="L7746">
        <v>2</v>
      </c>
      <c r="M7746">
        <v>1</v>
      </c>
      <c r="N7746" s="1" t="s">
        <v>8023</v>
      </c>
      <c r="O7746" s="1" t="s">
        <v>8008</v>
      </c>
      <c r="P7746">
        <v>0.73</v>
      </c>
      <c r="Q7746">
        <v>1</v>
      </c>
      <c r="R7746" t="str">
        <f t="shared" ref="R7746:R7809" si="605">IF(D7746&lt;18,"CHILD",IF(D7746&lt;40,"YOUNG ADULT",IF(D7746&lt;65,"ADULT","SENIOR")))</f>
        <v>ADULT</v>
      </c>
      <c r="S7746" s="1" t="str">
        <f t="shared" ref="S7746:S7809" si="606">TEXT(B7746,"MMM")</f>
        <v>Sep</v>
      </c>
      <c r="T7746" s="1">
        <f t="shared" ref="T7746:T7809" si="607">YEAR(B7746)</f>
        <v>2022</v>
      </c>
      <c r="U7746" s="1" t="str">
        <f t="shared" ref="U7746:U7809" si="608">IF(P7746&lt;0.3,"Low",IF(P7746&lt;0.7,"Medium","High"))</f>
        <v>High</v>
      </c>
      <c r="V7746" s="1" t="str">
        <f t="shared" ref="V7746:V7809" si="609">IF(M7746&gt;=3,"Frequent","Normal")</f>
        <v>Normal</v>
      </c>
    </row>
    <row r="7747" spans="1:22" x14ac:dyDescent="0.2">
      <c r="A7747" s="1" t="s">
        <v>15780</v>
      </c>
      <c r="B7747" s="2">
        <v>44903</v>
      </c>
      <c r="C7747" s="1" t="s">
        <v>8031</v>
      </c>
      <c r="D7747">
        <v>44</v>
      </c>
      <c r="E7747" s="1" t="s">
        <v>8013</v>
      </c>
      <c r="F7747" s="1" t="s">
        <v>8014</v>
      </c>
      <c r="G7747" s="1" t="s">
        <v>8035</v>
      </c>
      <c r="H7747">
        <v>3</v>
      </c>
      <c r="I7747">
        <v>10</v>
      </c>
      <c r="J7747" s="1" t="s">
        <v>8006</v>
      </c>
      <c r="K7747">
        <v>6</v>
      </c>
      <c r="L7747">
        <v>2</v>
      </c>
      <c r="M7747">
        <v>1</v>
      </c>
      <c r="N7747" s="1" t="s">
        <v>8023</v>
      </c>
      <c r="O7747" s="1" t="s">
        <v>8008</v>
      </c>
      <c r="P7747">
        <v>0.75</v>
      </c>
      <c r="Q7747">
        <v>1</v>
      </c>
      <c r="R7747" t="str">
        <f t="shared" si="605"/>
        <v>ADULT</v>
      </c>
      <c r="S7747" s="1" t="str">
        <f t="shared" si="606"/>
        <v>Dec</v>
      </c>
      <c r="T7747" s="1">
        <f t="shared" si="607"/>
        <v>2022</v>
      </c>
      <c r="U7747" s="1" t="str">
        <f t="shared" si="608"/>
        <v>High</v>
      </c>
      <c r="V7747" s="1" t="str">
        <f t="shared" si="609"/>
        <v>Normal</v>
      </c>
    </row>
    <row r="7748" spans="1:22" x14ac:dyDescent="0.2">
      <c r="A7748" s="1" t="s">
        <v>15781</v>
      </c>
      <c r="B7748" s="2">
        <v>44371</v>
      </c>
      <c r="C7748" s="1" t="s">
        <v>8019</v>
      </c>
      <c r="D7748">
        <v>82</v>
      </c>
      <c r="E7748" s="1" t="s">
        <v>8003</v>
      </c>
      <c r="F7748" s="1" t="s">
        <v>8004</v>
      </c>
      <c r="G7748" s="1" t="s">
        <v>8020</v>
      </c>
      <c r="H7748">
        <v>6</v>
      </c>
      <c r="I7748">
        <v>11</v>
      </c>
      <c r="J7748" s="1" t="s">
        <v>8006</v>
      </c>
      <c r="K7748">
        <v>10</v>
      </c>
      <c r="L7748">
        <v>4</v>
      </c>
      <c r="M7748">
        <v>4</v>
      </c>
      <c r="N7748" s="1" t="s">
        <v>8007</v>
      </c>
      <c r="O7748" s="1" t="s">
        <v>8017</v>
      </c>
      <c r="P7748">
        <v>0.97</v>
      </c>
      <c r="Q7748">
        <v>1</v>
      </c>
      <c r="R7748" t="str">
        <f t="shared" si="605"/>
        <v>SENIOR</v>
      </c>
      <c r="S7748" s="1" t="str">
        <f t="shared" si="606"/>
        <v>Jun</v>
      </c>
      <c r="T7748" s="1">
        <f t="shared" si="607"/>
        <v>2021</v>
      </c>
      <c r="U7748" s="1" t="str">
        <f t="shared" si="608"/>
        <v>High</v>
      </c>
      <c r="V7748" s="1" t="str">
        <f t="shared" si="609"/>
        <v>Frequent</v>
      </c>
    </row>
    <row r="7749" spans="1:22" x14ac:dyDescent="0.2">
      <c r="A7749" s="1" t="s">
        <v>15782</v>
      </c>
      <c r="B7749" s="2">
        <v>44561</v>
      </c>
      <c r="C7749" s="1" t="s">
        <v>8031</v>
      </c>
      <c r="D7749">
        <v>62</v>
      </c>
      <c r="E7749" s="1" t="s">
        <v>8013</v>
      </c>
      <c r="F7749" s="1" t="s">
        <v>8004</v>
      </c>
      <c r="G7749" s="1" t="s">
        <v>8067</v>
      </c>
      <c r="H7749">
        <v>4</v>
      </c>
      <c r="I7749">
        <v>6</v>
      </c>
      <c r="J7749" s="1" t="s">
        <v>8016</v>
      </c>
      <c r="K7749">
        <v>6</v>
      </c>
      <c r="L7749">
        <v>3</v>
      </c>
      <c r="M7749">
        <v>1</v>
      </c>
      <c r="N7749" s="1" t="s">
        <v>8038</v>
      </c>
      <c r="O7749" s="1" t="s">
        <v>8008</v>
      </c>
      <c r="P7749">
        <v>0.67</v>
      </c>
      <c r="Q7749">
        <v>1</v>
      </c>
      <c r="R7749" t="str">
        <f t="shared" si="605"/>
        <v>ADULT</v>
      </c>
      <c r="S7749" s="1" t="str">
        <f t="shared" si="606"/>
        <v>Dec</v>
      </c>
      <c r="T7749" s="1">
        <f t="shared" si="607"/>
        <v>2021</v>
      </c>
      <c r="U7749" s="1" t="str">
        <f t="shared" si="608"/>
        <v>Medium</v>
      </c>
      <c r="V7749" s="1" t="str">
        <f t="shared" si="609"/>
        <v>Normal</v>
      </c>
    </row>
    <row r="7750" spans="1:22" x14ac:dyDescent="0.2">
      <c r="A7750" s="1" t="s">
        <v>15783</v>
      </c>
      <c r="B7750" s="2">
        <v>44558</v>
      </c>
      <c r="C7750" s="1" t="s">
        <v>8031</v>
      </c>
      <c r="D7750">
        <v>70</v>
      </c>
      <c r="E7750" s="1" t="s">
        <v>8013</v>
      </c>
      <c r="F7750" s="1" t="s">
        <v>8022</v>
      </c>
      <c r="G7750" s="1" t="s">
        <v>8048</v>
      </c>
      <c r="H7750">
        <v>5</v>
      </c>
      <c r="I7750">
        <v>9</v>
      </c>
      <c r="J7750" s="1" t="s">
        <v>8016</v>
      </c>
      <c r="K7750">
        <v>8</v>
      </c>
      <c r="L7750">
        <v>4</v>
      </c>
      <c r="M7750">
        <v>1</v>
      </c>
      <c r="N7750" s="1" t="s">
        <v>8007</v>
      </c>
      <c r="O7750" s="1" t="s">
        <v>8008</v>
      </c>
      <c r="P7750">
        <v>0.97</v>
      </c>
      <c r="Q7750">
        <v>1</v>
      </c>
      <c r="R7750" t="str">
        <f t="shared" si="605"/>
        <v>SENIOR</v>
      </c>
      <c r="S7750" s="1" t="str">
        <f t="shared" si="606"/>
        <v>Dec</v>
      </c>
      <c r="T7750" s="1">
        <f t="shared" si="607"/>
        <v>2021</v>
      </c>
      <c r="U7750" s="1" t="str">
        <f t="shared" si="608"/>
        <v>High</v>
      </c>
      <c r="V7750" s="1" t="str">
        <f t="shared" si="609"/>
        <v>Normal</v>
      </c>
    </row>
    <row r="7751" spans="1:22" x14ac:dyDescent="0.2">
      <c r="A7751" s="1" t="s">
        <v>15784</v>
      </c>
      <c r="B7751" s="2">
        <v>45094</v>
      </c>
      <c r="C7751" s="1" t="s">
        <v>8019</v>
      </c>
      <c r="D7751">
        <v>81</v>
      </c>
      <c r="E7751" s="1" t="s">
        <v>8013</v>
      </c>
      <c r="F7751" s="1" t="s">
        <v>8004</v>
      </c>
      <c r="G7751" s="1" t="s">
        <v>8026</v>
      </c>
      <c r="H7751">
        <v>5</v>
      </c>
      <c r="I7751">
        <v>9</v>
      </c>
      <c r="J7751" s="1" t="s">
        <v>8027</v>
      </c>
      <c r="K7751">
        <v>8</v>
      </c>
      <c r="L7751">
        <v>6</v>
      </c>
      <c r="M7751">
        <v>2</v>
      </c>
      <c r="N7751" s="1" t="s">
        <v>8007</v>
      </c>
      <c r="O7751" s="1" t="s">
        <v>8008</v>
      </c>
      <c r="P7751">
        <v>0.97</v>
      </c>
      <c r="Q7751">
        <v>1</v>
      </c>
      <c r="R7751" t="str">
        <f t="shared" si="605"/>
        <v>SENIOR</v>
      </c>
      <c r="S7751" s="1" t="str">
        <f t="shared" si="606"/>
        <v>Jun</v>
      </c>
      <c r="T7751" s="1">
        <f t="shared" si="607"/>
        <v>2023</v>
      </c>
      <c r="U7751" s="1" t="str">
        <f t="shared" si="608"/>
        <v>High</v>
      </c>
      <c r="V7751" s="1" t="str">
        <f t="shared" si="609"/>
        <v>Normal</v>
      </c>
    </row>
    <row r="7752" spans="1:22" x14ac:dyDescent="0.2">
      <c r="A7752" s="1" t="s">
        <v>15785</v>
      </c>
      <c r="B7752" s="2">
        <v>44410</v>
      </c>
      <c r="C7752" s="1" t="s">
        <v>8019</v>
      </c>
      <c r="D7752">
        <v>58</v>
      </c>
      <c r="E7752" s="1" t="s">
        <v>8003</v>
      </c>
      <c r="F7752" s="1" t="s">
        <v>8037</v>
      </c>
      <c r="G7752" s="1" t="s">
        <v>8015</v>
      </c>
      <c r="H7752">
        <v>6</v>
      </c>
      <c r="I7752">
        <v>5</v>
      </c>
      <c r="J7752" s="1" t="s">
        <v>8006</v>
      </c>
      <c r="K7752">
        <v>9</v>
      </c>
      <c r="L7752">
        <v>3</v>
      </c>
      <c r="M7752">
        <v>2</v>
      </c>
      <c r="N7752" s="1" t="s">
        <v>8011</v>
      </c>
      <c r="O7752" s="1" t="s">
        <v>8017</v>
      </c>
      <c r="P7752">
        <v>0.97</v>
      </c>
      <c r="Q7752">
        <v>1</v>
      </c>
      <c r="R7752" t="str">
        <f t="shared" si="605"/>
        <v>ADULT</v>
      </c>
      <c r="S7752" s="1" t="str">
        <f t="shared" si="606"/>
        <v>Aug</v>
      </c>
      <c r="T7752" s="1">
        <f t="shared" si="607"/>
        <v>2021</v>
      </c>
      <c r="U7752" s="1" t="str">
        <f t="shared" si="608"/>
        <v>High</v>
      </c>
      <c r="V7752" s="1" t="str">
        <f t="shared" si="609"/>
        <v>Normal</v>
      </c>
    </row>
    <row r="7753" spans="1:22" x14ac:dyDescent="0.2">
      <c r="A7753" s="1" t="s">
        <v>15786</v>
      </c>
      <c r="B7753" s="2">
        <v>44797</v>
      </c>
      <c r="C7753" s="1" t="s">
        <v>8019</v>
      </c>
      <c r="D7753">
        <v>63</v>
      </c>
      <c r="E7753" s="1" t="s">
        <v>8013</v>
      </c>
      <c r="F7753" s="1" t="s">
        <v>8004</v>
      </c>
      <c r="G7753" s="1" t="s">
        <v>8020</v>
      </c>
      <c r="H7753">
        <v>5</v>
      </c>
      <c r="I7753">
        <v>9</v>
      </c>
      <c r="J7753" s="1" t="s">
        <v>8016</v>
      </c>
      <c r="K7753">
        <v>10</v>
      </c>
      <c r="L7753">
        <v>4</v>
      </c>
      <c r="M7753">
        <v>3</v>
      </c>
      <c r="N7753" s="1" t="s">
        <v>8011</v>
      </c>
      <c r="O7753" s="1" t="s">
        <v>8008</v>
      </c>
      <c r="P7753">
        <v>0.97</v>
      </c>
      <c r="Q7753">
        <v>0</v>
      </c>
      <c r="R7753" t="str">
        <f t="shared" si="605"/>
        <v>ADULT</v>
      </c>
      <c r="S7753" s="1" t="str">
        <f t="shared" si="606"/>
        <v>Aug</v>
      </c>
      <c r="T7753" s="1">
        <f t="shared" si="607"/>
        <v>2022</v>
      </c>
      <c r="U7753" s="1" t="str">
        <f t="shared" si="608"/>
        <v>High</v>
      </c>
      <c r="V7753" s="1" t="str">
        <f t="shared" si="609"/>
        <v>Frequent</v>
      </c>
    </row>
    <row r="7754" spans="1:22" x14ac:dyDescent="0.2">
      <c r="A7754" s="1" t="s">
        <v>15787</v>
      </c>
      <c r="B7754" s="2">
        <v>45054</v>
      </c>
      <c r="C7754" s="1" t="s">
        <v>8002</v>
      </c>
      <c r="D7754">
        <v>71</v>
      </c>
      <c r="E7754" s="1" t="s">
        <v>8013</v>
      </c>
      <c r="F7754" s="1" t="s">
        <v>8032</v>
      </c>
      <c r="G7754" s="1" t="s">
        <v>8020</v>
      </c>
      <c r="H7754">
        <v>5</v>
      </c>
      <c r="I7754">
        <v>9</v>
      </c>
      <c r="J7754" s="1" t="s">
        <v>8027</v>
      </c>
      <c r="K7754">
        <v>8</v>
      </c>
      <c r="L7754">
        <v>6</v>
      </c>
      <c r="M7754">
        <v>2</v>
      </c>
      <c r="N7754" s="1" t="s">
        <v>8007</v>
      </c>
      <c r="O7754" s="1" t="s">
        <v>8008</v>
      </c>
      <c r="P7754">
        <v>0.97</v>
      </c>
      <c r="Q7754">
        <v>1</v>
      </c>
      <c r="R7754" t="str">
        <f t="shared" si="605"/>
        <v>SENIOR</v>
      </c>
      <c r="S7754" s="1" t="str">
        <f t="shared" si="606"/>
        <v>May</v>
      </c>
      <c r="T7754" s="1">
        <f t="shared" si="607"/>
        <v>2023</v>
      </c>
      <c r="U7754" s="1" t="str">
        <f t="shared" si="608"/>
        <v>High</v>
      </c>
      <c r="V7754" s="1" t="str">
        <f t="shared" si="609"/>
        <v>Normal</v>
      </c>
    </row>
    <row r="7755" spans="1:22" x14ac:dyDescent="0.2">
      <c r="A7755" s="1" t="s">
        <v>15788</v>
      </c>
      <c r="B7755" s="2">
        <v>45105</v>
      </c>
      <c r="C7755" s="1" t="s">
        <v>8019</v>
      </c>
      <c r="D7755">
        <v>45</v>
      </c>
      <c r="E7755" s="1" t="s">
        <v>8013</v>
      </c>
      <c r="F7755" s="1" t="s">
        <v>8014</v>
      </c>
      <c r="G7755" s="1" t="s">
        <v>8020</v>
      </c>
      <c r="H7755">
        <v>5</v>
      </c>
      <c r="I7755">
        <v>10</v>
      </c>
      <c r="J7755" s="1" t="s">
        <v>8016</v>
      </c>
      <c r="K7755">
        <v>8</v>
      </c>
      <c r="L7755">
        <v>4</v>
      </c>
      <c r="M7755">
        <v>1</v>
      </c>
      <c r="N7755" s="1" t="s">
        <v>8023</v>
      </c>
      <c r="O7755" s="1" t="s">
        <v>8008</v>
      </c>
      <c r="P7755">
        <v>0.96</v>
      </c>
      <c r="Q7755">
        <v>1</v>
      </c>
      <c r="R7755" t="str">
        <f t="shared" si="605"/>
        <v>ADULT</v>
      </c>
      <c r="S7755" s="1" t="str">
        <f t="shared" si="606"/>
        <v>Jun</v>
      </c>
      <c r="T7755" s="1">
        <f t="shared" si="607"/>
        <v>2023</v>
      </c>
      <c r="U7755" s="1" t="str">
        <f t="shared" si="608"/>
        <v>High</v>
      </c>
      <c r="V7755" s="1" t="str">
        <f t="shared" si="609"/>
        <v>Normal</v>
      </c>
    </row>
    <row r="7756" spans="1:22" x14ac:dyDescent="0.2">
      <c r="A7756" s="1" t="s">
        <v>15789</v>
      </c>
      <c r="B7756" s="2">
        <v>44926</v>
      </c>
      <c r="C7756" s="1" t="s">
        <v>8031</v>
      </c>
      <c r="D7756">
        <v>58</v>
      </c>
      <c r="E7756" s="1" t="s">
        <v>8003</v>
      </c>
      <c r="F7756" s="1" t="s">
        <v>8022</v>
      </c>
      <c r="G7756" s="1" t="s">
        <v>8005</v>
      </c>
      <c r="H7756">
        <v>5</v>
      </c>
      <c r="I7756">
        <v>6</v>
      </c>
      <c r="J7756" s="1" t="s">
        <v>8027</v>
      </c>
      <c r="K7756">
        <v>8</v>
      </c>
      <c r="L7756">
        <v>4</v>
      </c>
      <c r="M7756">
        <v>1</v>
      </c>
      <c r="N7756" s="1" t="s">
        <v>8011</v>
      </c>
      <c r="O7756" s="1" t="s">
        <v>8008</v>
      </c>
      <c r="P7756">
        <v>0.71</v>
      </c>
      <c r="Q7756">
        <v>0</v>
      </c>
      <c r="R7756" t="str">
        <f t="shared" si="605"/>
        <v>ADULT</v>
      </c>
      <c r="S7756" s="1" t="str">
        <f t="shared" si="606"/>
        <v>Dec</v>
      </c>
      <c r="T7756" s="1">
        <f t="shared" si="607"/>
        <v>2022</v>
      </c>
      <c r="U7756" s="1" t="str">
        <f t="shared" si="608"/>
        <v>High</v>
      </c>
      <c r="V7756" s="1" t="str">
        <f t="shared" si="609"/>
        <v>Normal</v>
      </c>
    </row>
    <row r="7757" spans="1:22" x14ac:dyDescent="0.2">
      <c r="A7757" s="1" t="s">
        <v>15790</v>
      </c>
      <c r="B7757" s="2">
        <v>44524</v>
      </c>
      <c r="C7757" s="1" t="s">
        <v>8010</v>
      </c>
      <c r="D7757">
        <v>60</v>
      </c>
      <c r="E7757" s="1" t="s">
        <v>8013</v>
      </c>
      <c r="F7757" s="1" t="s">
        <v>8037</v>
      </c>
      <c r="G7757" s="1" t="s">
        <v>8015</v>
      </c>
      <c r="H7757">
        <v>4</v>
      </c>
      <c r="I7757">
        <v>7</v>
      </c>
      <c r="J7757" s="1" t="s">
        <v>8006</v>
      </c>
      <c r="K7757">
        <v>6</v>
      </c>
      <c r="L7757">
        <v>2</v>
      </c>
      <c r="M7757">
        <v>1</v>
      </c>
      <c r="N7757" s="1" t="s">
        <v>8011</v>
      </c>
      <c r="O7757" s="1" t="s">
        <v>8008</v>
      </c>
      <c r="P7757">
        <v>0.59</v>
      </c>
      <c r="Q7757">
        <v>0</v>
      </c>
      <c r="R7757" t="str">
        <f t="shared" si="605"/>
        <v>ADULT</v>
      </c>
      <c r="S7757" s="1" t="str">
        <f t="shared" si="606"/>
        <v>Nov</v>
      </c>
      <c r="T7757" s="1">
        <f t="shared" si="607"/>
        <v>2021</v>
      </c>
      <c r="U7757" s="1" t="str">
        <f t="shared" si="608"/>
        <v>Medium</v>
      </c>
      <c r="V7757" s="1" t="str">
        <f t="shared" si="609"/>
        <v>Normal</v>
      </c>
    </row>
    <row r="7758" spans="1:22" x14ac:dyDescent="0.2">
      <c r="A7758" s="1" t="s">
        <v>15791</v>
      </c>
      <c r="B7758" s="2">
        <v>45098</v>
      </c>
      <c r="C7758" s="1" t="s">
        <v>8019</v>
      </c>
      <c r="D7758">
        <v>41</v>
      </c>
      <c r="E7758" s="1" t="s">
        <v>8003</v>
      </c>
      <c r="F7758" s="1" t="s">
        <v>8004</v>
      </c>
      <c r="G7758" s="1" t="s">
        <v>8060</v>
      </c>
      <c r="H7758">
        <v>3</v>
      </c>
      <c r="I7758">
        <v>8</v>
      </c>
      <c r="J7758" s="1" t="s">
        <v>8006</v>
      </c>
      <c r="K7758">
        <v>6</v>
      </c>
      <c r="L7758">
        <v>2</v>
      </c>
      <c r="M7758">
        <v>1</v>
      </c>
      <c r="N7758" s="1" t="s">
        <v>8011</v>
      </c>
      <c r="O7758" s="1" t="s">
        <v>8008</v>
      </c>
      <c r="P7758">
        <v>0.63</v>
      </c>
      <c r="Q7758">
        <v>0</v>
      </c>
      <c r="R7758" t="str">
        <f t="shared" si="605"/>
        <v>ADULT</v>
      </c>
      <c r="S7758" s="1" t="str">
        <f t="shared" si="606"/>
        <v>Jun</v>
      </c>
      <c r="T7758" s="1">
        <f t="shared" si="607"/>
        <v>2023</v>
      </c>
      <c r="U7758" s="1" t="str">
        <f t="shared" si="608"/>
        <v>Medium</v>
      </c>
      <c r="V7758" s="1" t="str">
        <f t="shared" si="609"/>
        <v>Normal</v>
      </c>
    </row>
    <row r="7759" spans="1:22" x14ac:dyDescent="0.2">
      <c r="A7759" s="1" t="s">
        <v>15792</v>
      </c>
      <c r="B7759" s="2">
        <v>45009</v>
      </c>
      <c r="C7759" s="1" t="s">
        <v>8002</v>
      </c>
      <c r="D7759">
        <v>95</v>
      </c>
      <c r="E7759" s="1" t="s">
        <v>8013</v>
      </c>
      <c r="F7759" s="1" t="s">
        <v>8037</v>
      </c>
      <c r="G7759" s="1" t="s">
        <v>8020</v>
      </c>
      <c r="H7759">
        <v>8</v>
      </c>
      <c r="I7759">
        <v>11</v>
      </c>
      <c r="J7759" s="1" t="s">
        <v>8006</v>
      </c>
      <c r="K7759">
        <v>14</v>
      </c>
      <c r="L7759">
        <v>6</v>
      </c>
      <c r="M7759">
        <v>3</v>
      </c>
      <c r="N7759" s="1" t="s">
        <v>8007</v>
      </c>
      <c r="O7759" s="1" t="s">
        <v>8017</v>
      </c>
      <c r="P7759">
        <v>0.97</v>
      </c>
      <c r="Q7759">
        <v>1</v>
      </c>
      <c r="R7759" t="str">
        <f t="shared" si="605"/>
        <v>SENIOR</v>
      </c>
      <c r="S7759" s="1" t="str">
        <f t="shared" si="606"/>
        <v>Mar</v>
      </c>
      <c r="T7759" s="1">
        <f t="shared" si="607"/>
        <v>2023</v>
      </c>
      <c r="U7759" s="1" t="str">
        <f t="shared" si="608"/>
        <v>High</v>
      </c>
      <c r="V7759" s="1" t="str">
        <f t="shared" si="609"/>
        <v>Frequent</v>
      </c>
    </row>
    <row r="7760" spans="1:22" x14ac:dyDescent="0.2">
      <c r="A7760" s="1" t="s">
        <v>15793</v>
      </c>
      <c r="B7760" s="2">
        <v>44968</v>
      </c>
      <c r="C7760" s="1" t="s">
        <v>8031</v>
      </c>
      <c r="D7760">
        <v>34</v>
      </c>
      <c r="E7760" s="1" t="s">
        <v>8013</v>
      </c>
      <c r="F7760" s="1" t="s">
        <v>8022</v>
      </c>
      <c r="G7760" s="1" t="s">
        <v>8048</v>
      </c>
      <c r="H7760">
        <v>2</v>
      </c>
      <c r="I7760">
        <v>8</v>
      </c>
      <c r="J7760" s="1" t="s">
        <v>8016</v>
      </c>
      <c r="K7760">
        <v>5</v>
      </c>
      <c r="L7760">
        <v>3</v>
      </c>
      <c r="M7760">
        <v>0</v>
      </c>
      <c r="N7760" s="1" t="s">
        <v>8011</v>
      </c>
      <c r="O7760" s="1" t="s">
        <v>8017</v>
      </c>
      <c r="P7760">
        <v>0.44</v>
      </c>
      <c r="Q7760">
        <v>0</v>
      </c>
      <c r="R7760" t="str">
        <f t="shared" si="605"/>
        <v>YOUNG ADULT</v>
      </c>
      <c r="S7760" s="1" t="str">
        <f t="shared" si="606"/>
        <v>Feb</v>
      </c>
      <c r="T7760" s="1">
        <f t="shared" si="607"/>
        <v>2023</v>
      </c>
      <c r="U7760" s="1" t="str">
        <f t="shared" si="608"/>
        <v>Medium</v>
      </c>
      <c r="V7760" s="1" t="str">
        <f t="shared" si="609"/>
        <v>Normal</v>
      </c>
    </row>
    <row r="7761" spans="1:22" x14ac:dyDescent="0.2">
      <c r="A7761" s="1" t="s">
        <v>15794</v>
      </c>
      <c r="B7761" s="2">
        <v>44270</v>
      </c>
      <c r="C7761" s="1" t="s">
        <v>8002</v>
      </c>
      <c r="D7761">
        <v>35</v>
      </c>
      <c r="E7761" s="1" t="s">
        <v>8003</v>
      </c>
      <c r="F7761" s="1" t="s">
        <v>8022</v>
      </c>
      <c r="G7761" s="1" t="s">
        <v>8015</v>
      </c>
      <c r="H7761">
        <v>3</v>
      </c>
      <c r="I7761">
        <v>5</v>
      </c>
      <c r="J7761" s="1" t="s">
        <v>8006</v>
      </c>
      <c r="K7761">
        <v>4</v>
      </c>
      <c r="L7761">
        <v>2</v>
      </c>
      <c r="M7761">
        <v>1</v>
      </c>
      <c r="N7761" s="1" t="s">
        <v>8011</v>
      </c>
      <c r="O7761" s="1" t="s">
        <v>8008</v>
      </c>
      <c r="P7761">
        <v>0.37</v>
      </c>
      <c r="Q7761">
        <v>0</v>
      </c>
      <c r="R7761" t="str">
        <f t="shared" si="605"/>
        <v>YOUNG ADULT</v>
      </c>
      <c r="S7761" s="1" t="str">
        <f t="shared" si="606"/>
        <v>Mar</v>
      </c>
      <c r="T7761" s="1">
        <f t="shared" si="607"/>
        <v>2021</v>
      </c>
      <c r="U7761" s="1" t="str">
        <f t="shared" si="608"/>
        <v>Medium</v>
      </c>
      <c r="V7761" s="1" t="str">
        <f t="shared" si="609"/>
        <v>Normal</v>
      </c>
    </row>
    <row r="7762" spans="1:22" x14ac:dyDescent="0.2">
      <c r="A7762" s="1" t="s">
        <v>15795</v>
      </c>
      <c r="B7762" s="2">
        <v>44244</v>
      </c>
      <c r="C7762" s="1" t="s">
        <v>8031</v>
      </c>
      <c r="D7762">
        <v>80</v>
      </c>
      <c r="E7762" s="1" t="s">
        <v>8003</v>
      </c>
      <c r="F7762" s="1" t="s">
        <v>8004</v>
      </c>
      <c r="G7762" s="1" t="s">
        <v>8005</v>
      </c>
      <c r="H7762">
        <v>5</v>
      </c>
      <c r="I7762">
        <v>8</v>
      </c>
      <c r="J7762" s="1" t="s">
        <v>8016</v>
      </c>
      <c r="K7762">
        <v>8</v>
      </c>
      <c r="L7762">
        <v>4</v>
      </c>
      <c r="M7762">
        <v>2</v>
      </c>
      <c r="N7762" s="1" t="s">
        <v>8007</v>
      </c>
      <c r="O7762" s="1" t="s">
        <v>8008</v>
      </c>
      <c r="P7762">
        <v>0.97</v>
      </c>
      <c r="Q7762">
        <v>1</v>
      </c>
      <c r="R7762" t="str">
        <f t="shared" si="605"/>
        <v>SENIOR</v>
      </c>
      <c r="S7762" s="1" t="str">
        <f t="shared" si="606"/>
        <v>Feb</v>
      </c>
      <c r="T7762" s="1">
        <f t="shared" si="607"/>
        <v>2021</v>
      </c>
      <c r="U7762" s="1" t="str">
        <f t="shared" si="608"/>
        <v>High</v>
      </c>
      <c r="V7762" s="1" t="str">
        <f t="shared" si="609"/>
        <v>Normal</v>
      </c>
    </row>
    <row r="7763" spans="1:22" x14ac:dyDescent="0.2">
      <c r="A7763" s="1" t="s">
        <v>15796</v>
      </c>
      <c r="B7763" s="2">
        <v>44958</v>
      </c>
      <c r="C7763" s="1" t="s">
        <v>8031</v>
      </c>
      <c r="D7763">
        <v>70</v>
      </c>
      <c r="E7763" s="1" t="s">
        <v>8003</v>
      </c>
      <c r="F7763" s="1" t="s">
        <v>8004</v>
      </c>
      <c r="G7763" s="1" t="s">
        <v>8060</v>
      </c>
      <c r="H7763">
        <v>5</v>
      </c>
      <c r="I7763">
        <v>10</v>
      </c>
      <c r="J7763" s="1" t="s">
        <v>8006</v>
      </c>
      <c r="K7763">
        <v>8</v>
      </c>
      <c r="L7763">
        <v>6</v>
      </c>
      <c r="M7763">
        <v>2</v>
      </c>
      <c r="N7763" s="1" t="s">
        <v>8007</v>
      </c>
      <c r="O7763" s="1" t="s">
        <v>8008</v>
      </c>
      <c r="P7763">
        <v>0.97</v>
      </c>
      <c r="Q7763">
        <v>1</v>
      </c>
      <c r="R7763" t="str">
        <f t="shared" si="605"/>
        <v>SENIOR</v>
      </c>
      <c r="S7763" s="1" t="str">
        <f t="shared" si="606"/>
        <v>Feb</v>
      </c>
      <c r="T7763" s="1">
        <f t="shared" si="607"/>
        <v>2023</v>
      </c>
      <c r="U7763" s="1" t="str">
        <f t="shared" si="608"/>
        <v>High</v>
      </c>
      <c r="V7763" s="1" t="str">
        <f t="shared" si="609"/>
        <v>Normal</v>
      </c>
    </row>
    <row r="7764" spans="1:22" x14ac:dyDescent="0.2">
      <c r="A7764" s="1" t="s">
        <v>15797</v>
      </c>
      <c r="B7764" s="2">
        <v>45231</v>
      </c>
      <c r="C7764" s="1" t="s">
        <v>8010</v>
      </c>
      <c r="D7764">
        <v>40</v>
      </c>
      <c r="E7764" s="1" t="s">
        <v>8013</v>
      </c>
      <c r="F7764" s="1" t="s">
        <v>8014</v>
      </c>
      <c r="G7764" s="1" t="s">
        <v>8044</v>
      </c>
      <c r="H7764">
        <v>4</v>
      </c>
      <c r="I7764">
        <v>7</v>
      </c>
      <c r="J7764" s="1" t="s">
        <v>8016</v>
      </c>
      <c r="K7764">
        <v>8</v>
      </c>
      <c r="L7764">
        <v>2</v>
      </c>
      <c r="M7764">
        <v>1</v>
      </c>
      <c r="N7764" s="1" t="s">
        <v>8011</v>
      </c>
      <c r="O7764" s="1" t="s">
        <v>8008</v>
      </c>
      <c r="P7764">
        <v>0.76</v>
      </c>
      <c r="Q7764">
        <v>1</v>
      </c>
      <c r="R7764" t="str">
        <f t="shared" si="605"/>
        <v>ADULT</v>
      </c>
      <c r="S7764" s="1" t="str">
        <f t="shared" si="606"/>
        <v>Nov</v>
      </c>
      <c r="T7764" s="1">
        <f t="shared" si="607"/>
        <v>2023</v>
      </c>
      <c r="U7764" s="1" t="str">
        <f t="shared" si="608"/>
        <v>High</v>
      </c>
      <c r="V7764" s="1" t="str">
        <f t="shared" si="609"/>
        <v>Normal</v>
      </c>
    </row>
    <row r="7765" spans="1:22" x14ac:dyDescent="0.2">
      <c r="A7765" s="1" t="s">
        <v>15798</v>
      </c>
      <c r="B7765" s="2">
        <v>45044</v>
      </c>
      <c r="C7765" s="1" t="s">
        <v>8002</v>
      </c>
      <c r="D7765">
        <v>68</v>
      </c>
      <c r="E7765" s="1" t="s">
        <v>8003</v>
      </c>
      <c r="F7765" s="1" t="s">
        <v>8022</v>
      </c>
      <c r="G7765" s="1" t="s">
        <v>8044</v>
      </c>
      <c r="H7765">
        <v>5</v>
      </c>
      <c r="I7765">
        <v>9</v>
      </c>
      <c r="J7765" s="1" t="s">
        <v>8027</v>
      </c>
      <c r="K7765">
        <v>8</v>
      </c>
      <c r="L7765">
        <v>7</v>
      </c>
      <c r="M7765">
        <v>1</v>
      </c>
      <c r="N7765" s="1" t="s">
        <v>8007</v>
      </c>
      <c r="O7765" s="1" t="s">
        <v>8008</v>
      </c>
      <c r="P7765">
        <v>0.97</v>
      </c>
      <c r="Q7765">
        <v>1</v>
      </c>
      <c r="R7765" t="str">
        <f t="shared" si="605"/>
        <v>SENIOR</v>
      </c>
      <c r="S7765" s="1" t="str">
        <f t="shared" si="606"/>
        <v>Apr</v>
      </c>
      <c r="T7765" s="1">
        <f t="shared" si="607"/>
        <v>2023</v>
      </c>
      <c r="U7765" s="1" t="str">
        <f t="shared" si="608"/>
        <v>High</v>
      </c>
      <c r="V7765" s="1" t="str">
        <f t="shared" si="609"/>
        <v>Normal</v>
      </c>
    </row>
    <row r="7766" spans="1:22" x14ac:dyDescent="0.2">
      <c r="A7766" s="1" t="s">
        <v>15799</v>
      </c>
      <c r="B7766" s="2">
        <v>45107</v>
      </c>
      <c r="C7766" s="1" t="s">
        <v>8019</v>
      </c>
      <c r="D7766">
        <v>82</v>
      </c>
      <c r="E7766" s="1" t="s">
        <v>8003</v>
      </c>
      <c r="F7766" s="1" t="s">
        <v>8032</v>
      </c>
      <c r="G7766" s="1" t="s">
        <v>8020</v>
      </c>
      <c r="H7766">
        <v>5</v>
      </c>
      <c r="I7766">
        <v>11</v>
      </c>
      <c r="J7766" s="1" t="s">
        <v>8027</v>
      </c>
      <c r="K7766">
        <v>10</v>
      </c>
      <c r="L7766">
        <v>5</v>
      </c>
      <c r="M7766">
        <v>2</v>
      </c>
      <c r="N7766" s="1" t="s">
        <v>8007</v>
      </c>
      <c r="O7766" s="1" t="s">
        <v>8008</v>
      </c>
      <c r="P7766">
        <v>0.97</v>
      </c>
      <c r="Q7766">
        <v>1</v>
      </c>
      <c r="R7766" t="str">
        <f t="shared" si="605"/>
        <v>SENIOR</v>
      </c>
      <c r="S7766" s="1" t="str">
        <f t="shared" si="606"/>
        <v>Jun</v>
      </c>
      <c r="T7766" s="1">
        <f t="shared" si="607"/>
        <v>2023</v>
      </c>
      <c r="U7766" s="1" t="str">
        <f t="shared" si="608"/>
        <v>High</v>
      </c>
      <c r="V7766" s="1" t="str">
        <f t="shared" si="609"/>
        <v>Normal</v>
      </c>
    </row>
    <row r="7767" spans="1:22" x14ac:dyDescent="0.2">
      <c r="A7767" s="1" t="s">
        <v>15800</v>
      </c>
      <c r="B7767" s="2">
        <v>44793</v>
      </c>
      <c r="C7767" s="1" t="s">
        <v>8019</v>
      </c>
      <c r="D7767">
        <v>57</v>
      </c>
      <c r="E7767" s="1" t="s">
        <v>8013</v>
      </c>
      <c r="F7767" s="1" t="s">
        <v>8022</v>
      </c>
      <c r="G7767" s="1" t="s">
        <v>8026</v>
      </c>
      <c r="H7767">
        <v>4</v>
      </c>
      <c r="I7767">
        <v>9</v>
      </c>
      <c r="J7767" s="1" t="s">
        <v>8016</v>
      </c>
      <c r="K7767">
        <v>6</v>
      </c>
      <c r="L7767">
        <v>5</v>
      </c>
      <c r="M7767">
        <v>2</v>
      </c>
      <c r="N7767" s="1" t="s">
        <v>8011</v>
      </c>
      <c r="O7767" s="1" t="s">
        <v>8008</v>
      </c>
      <c r="P7767">
        <v>0.76</v>
      </c>
      <c r="Q7767">
        <v>0</v>
      </c>
      <c r="R7767" t="str">
        <f t="shared" si="605"/>
        <v>ADULT</v>
      </c>
      <c r="S7767" s="1" t="str">
        <f t="shared" si="606"/>
        <v>Aug</v>
      </c>
      <c r="T7767" s="1">
        <f t="shared" si="607"/>
        <v>2022</v>
      </c>
      <c r="U7767" s="1" t="str">
        <f t="shared" si="608"/>
        <v>High</v>
      </c>
      <c r="V7767" s="1" t="str">
        <f t="shared" si="609"/>
        <v>Normal</v>
      </c>
    </row>
    <row r="7768" spans="1:22" x14ac:dyDescent="0.2">
      <c r="A7768" s="1" t="s">
        <v>15801</v>
      </c>
      <c r="B7768" s="2">
        <v>44530</v>
      </c>
      <c r="C7768" s="1" t="s">
        <v>8010</v>
      </c>
      <c r="D7768">
        <v>95</v>
      </c>
      <c r="E7768" s="1" t="s">
        <v>8003</v>
      </c>
      <c r="F7768" s="1" t="s">
        <v>8014</v>
      </c>
      <c r="G7768" s="1" t="s">
        <v>8005</v>
      </c>
      <c r="H7768">
        <v>9</v>
      </c>
      <c r="I7768">
        <v>9</v>
      </c>
      <c r="J7768" s="1" t="s">
        <v>8041</v>
      </c>
      <c r="K7768">
        <v>14</v>
      </c>
      <c r="L7768">
        <v>6</v>
      </c>
      <c r="M7768">
        <v>3</v>
      </c>
      <c r="N7768" s="1" t="s">
        <v>8007</v>
      </c>
      <c r="O7768" s="1" t="s">
        <v>8017</v>
      </c>
      <c r="P7768">
        <v>0.97</v>
      </c>
      <c r="Q7768">
        <v>1</v>
      </c>
      <c r="R7768" t="str">
        <f t="shared" si="605"/>
        <v>SENIOR</v>
      </c>
      <c r="S7768" s="1" t="str">
        <f t="shared" si="606"/>
        <v>Nov</v>
      </c>
      <c r="T7768" s="1">
        <f t="shared" si="607"/>
        <v>2021</v>
      </c>
      <c r="U7768" s="1" t="str">
        <f t="shared" si="608"/>
        <v>High</v>
      </c>
      <c r="V7768" s="1" t="str">
        <f t="shared" si="609"/>
        <v>Frequent</v>
      </c>
    </row>
    <row r="7769" spans="1:22" x14ac:dyDescent="0.2">
      <c r="A7769" s="1" t="s">
        <v>15802</v>
      </c>
      <c r="B7769" s="2">
        <v>44939</v>
      </c>
      <c r="C7769" s="1" t="s">
        <v>8031</v>
      </c>
      <c r="D7769">
        <v>28</v>
      </c>
      <c r="E7769" s="1" t="s">
        <v>8003</v>
      </c>
      <c r="F7769" s="1" t="s">
        <v>8014</v>
      </c>
      <c r="G7769" s="1" t="s">
        <v>8062</v>
      </c>
      <c r="H7769">
        <v>3</v>
      </c>
      <c r="I7769">
        <v>8</v>
      </c>
      <c r="J7769" s="1" t="s">
        <v>8027</v>
      </c>
      <c r="K7769">
        <v>6</v>
      </c>
      <c r="L7769">
        <v>4</v>
      </c>
      <c r="M7769">
        <v>1</v>
      </c>
      <c r="N7769" s="1" t="s">
        <v>8038</v>
      </c>
      <c r="O7769" s="1" t="s">
        <v>8008</v>
      </c>
      <c r="P7769">
        <v>0.5</v>
      </c>
      <c r="Q7769">
        <v>0</v>
      </c>
      <c r="R7769" t="str">
        <f t="shared" si="605"/>
        <v>YOUNG ADULT</v>
      </c>
      <c r="S7769" s="1" t="str">
        <f t="shared" si="606"/>
        <v>Jan</v>
      </c>
      <c r="T7769" s="1">
        <f t="shared" si="607"/>
        <v>2023</v>
      </c>
      <c r="U7769" s="1" t="str">
        <f t="shared" si="608"/>
        <v>Medium</v>
      </c>
      <c r="V7769" s="1" t="str">
        <f t="shared" si="609"/>
        <v>Normal</v>
      </c>
    </row>
    <row r="7770" spans="1:22" x14ac:dyDescent="0.2">
      <c r="A7770" s="1" t="s">
        <v>15803</v>
      </c>
      <c r="B7770" s="2">
        <v>44976</v>
      </c>
      <c r="C7770" s="1" t="s">
        <v>8031</v>
      </c>
      <c r="D7770">
        <v>69</v>
      </c>
      <c r="E7770" s="1" t="s">
        <v>8013</v>
      </c>
      <c r="F7770" s="1" t="s">
        <v>8032</v>
      </c>
      <c r="G7770" s="1" t="s">
        <v>8062</v>
      </c>
      <c r="H7770">
        <v>6</v>
      </c>
      <c r="I7770">
        <v>10</v>
      </c>
      <c r="J7770" s="1" t="s">
        <v>8016</v>
      </c>
      <c r="K7770">
        <v>12</v>
      </c>
      <c r="L7770">
        <v>4</v>
      </c>
      <c r="M7770">
        <v>2</v>
      </c>
      <c r="N7770" s="1" t="s">
        <v>8007</v>
      </c>
      <c r="O7770" s="1" t="s">
        <v>8017</v>
      </c>
      <c r="P7770">
        <v>0.97</v>
      </c>
      <c r="Q7770">
        <v>1</v>
      </c>
      <c r="R7770" t="str">
        <f t="shared" si="605"/>
        <v>SENIOR</v>
      </c>
      <c r="S7770" s="1" t="str">
        <f t="shared" si="606"/>
        <v>Feb</v>
      </c>
      <c r="T7770" s="1">
        <f t="shared" si="607"/>
        <v>2023</v>
      </c>
      <c r="U7770" s="1" t="str">
        <f t="shared" si="608"/>
        <v>High</v>
      </c>
      <c r="V7770" s="1" t="str">
        <f t="shared" si="609"/>
        <v>Normal</v>
      </c>
    </row>
    <row r="7771" spans="1:22" x14ac:dyDescent="0.2">
      <c r="A7771" s="1" t="s">
        <v>15804</v>
      </c>
      <c r="B7771" s="2">
        <v>44936</v>
      </c>
      <c r="C7771" s="1" t="s">
        <v>8031</v>
      </c>
      <c r="D7771">
        <v>77</v>
      </c>
      <c r="E7771" s="1" t="s">
        <v>8003</v>
      </c>
      <c r="F7771" s="1" t="s">
        <v>8004</v>
      </c>
      <c r="G7771" s="1" t="s">
        <v>8060</v>
      </c>
      <c r="H7771">
        <v>6</v>
      </c>
      <c r="I7771">
        <v>8</v>
      </c>
      <c r="J7771" s="1" t="s">
        <v>8016</v>
      </c>
      <c r="K7771">
        <v>11</v>
      </c>
      <c r="L7771">
        <v>6</v>
      </c>
      <c r="M7771">
        <v>2</v>
      </c>
      <c r="N7771" s="1" t="s">
        <v>8007</v>
      </c>
      <c r="O7771" s="1" t="s">
        <v>8017</v>
      </c>
      <c r="P7771">
        <v>0.97</v>
      </c>
      <c r="Q7771">
        <v>1</v>
      </c>
      <c r="R7771" t="str">
        <f t="shared" si="605"/>
        <v>SENIOR</v>
      </c>
      <c r="S7771" s="1" t="str">
        <f t="shared" si="606"/>
        <v>Jan</v>
      </c>
      <c r="T7771" s="1">
        <f t="shared" si="607"/>
        <v>2023</v>
      </c>
      <c r="U7771" s="1" t="str">
        <f t="shared" si="608"/>
        <v>High</v>
      </c>
      <c r="V7771" s="1" t="str">
        <f t="shared" si="609"/>
        <v>Normal</v>
      </c>
    </row>
    <row r="7772" spans="1:22" x14ac:dyDescent="0.2">
      <c r="A7772" s="1" t="s">
        <v>15805</v>
      </c>
      <c r="B7772" s="2">
        <v>45233</v>
      </c>
      <c r="C7772" s="1" t="s">
        <v>8010</v>
      </c>
      <c r="D7772">
        <v>73</v>
      </c>
      <c r="E7772" s="1" t="s">
        <v>8003</v>
      </c>
      <c r="F7772" s="1" t="s">
        <v>8032</v>
      </c>
      <c r="G7772" s="1" t="s">
        <v>8026</v>
      </c>
      <c r="H7772">
        <v>6</v>
      </c>
      <c r="I7772">
        <v>8</v>
      </c>
      <c r="J7772" s="1" t="s">
        <v>8027</v>
      </c>
      <c r="K7772">
        <v>10</v>
      </c>
      <c r="L7772">
        <v>8</v>
      </c>
      <c r="M7772">
        <v>2</v>
      </c>
      <c r="N7772" s="1" t="s">
        <v>8007</v>
      </c>
      <c r="O7772" s="1" t="s">
        <v>8017</v>
      </c>
      <c r="P7772">
        <v>0.97</v>
      </c>
      <c r="Q7772">
        <v>1</v>
      </c>
      <c r="R7772" t="str">
        <f t="shared" si="605"/>
        <v>SENIOR</v>
      </c>
      <c r="S7772" s="1" t="str">
        <f t="shared" si="606"/>
        <v>Nov</v>
      </c>
      <c r="T7772" s="1">
        <f t="shared" si="607"/>
        <v>2023</v>
      </c>
      <c r="U7772" s="1" t="str">
        <f t="shared" si="608"/>
        <v>High</v>
      </c>
      <c r="V7772" s="1" t="str">
        <f t="shared" si="609"/>
        <v>Normal</v>
      </c>
    </row>
    <row r="7773" spans="1:22" x14ac:dyDescent="0.2">
      <c r="A7773" s="1" t="s">
        <v>15806</v>
      </c>
      <c r="B7773" s="2">
        <v>44599</v>
      </c>
      <c r="C7773" s="1" t="s">
        <v>8031</v>
      </c>
      <c r="D7773">
        <v>54</v>
      </c>
      <c r="E7773" s="1" t="s">
        <v>8003</v>
      </c>
      <c r="F7773" s="1" t="s">
        <v>8022</v>
      </c>
      <c r="G7773" s="1" t="s">
        <v>8048</v>
      </c>
      <c r="H7773">
        <v>4</v>
      </c>
      <c r="I7773">
        <v>9</v>
      </c>
      <c r="J7773" s="1" t="s">
        <v>8016</v>
      </c>
      <c r="K7773">
        <v>7</v>
      </c>
      <c r="L7773">
        <v>2</v>
      </c>
      <c r="M7773">
        <v>2</v>
      </c>
      <c r="N7773" s="1" t="s">
        <v>8038</v>
      </c>
      <c r="O7773" s="1" t="s">
        <v>8008</v>
      </c>
      <c r="P7773">
        <v>0.97</v>
      </c>
      <c r="Q7773">
        <v>1</v>
      </c>
      <c r="R7773" t="str">
        <f t="shared" si="605"/>
        <v>ADULT</v>
      </c>
      <c r="S7773" s="1" t="str">
        <f t="shared" si="606"/>
        <v>Feb</v>
      </c>
      <c r="T7773" s="1">
        <f t="shared" si="607"/>
        <v>2022</v>
      </c>
      <c r="U7773" s="1" t="str">
        <f t="shared" si="608"/>
        <v>High</v>
      </c>
      <c r="V7773" s="1" t="str">
        <f t="shared" si="609"/>
        <v>Normal</v>
      </c>
    </row>
    <row r="7774" spans="1:22" x14ac:dyDescent="0.2">
      <c r="A7774" s="1" t="s">
        <v>15807</v>
      </c>
      <c r="B7774" s="2">
        <v>44240</v>
      </c>
      <c r="C7774" s="1" t="s">
        <v>8031</v>
      </c>
      <c r="D7774">
        <v>53</v>
      </c>
      <c r="E7774" s="1" t="s">
        <v>8013</v>
      </c>
      <c r="F7774" s="1" t="s">
        <v>8022</v>
      </c>
      <c r="G7774" s="1" t="s">
        <v>8048</v>
      </c>
      <c r="H7774">
        <v>4</v>
      </c>
      <c r="I7774">
        <v>10</v>
      </c>
      <c r="J7774" s="1" t="s">
        <v>8016</v>
      </c>
      <c r="K7774">
        <v>8</v>
      </c>
      <c r="L7774">
        <v>4</v>
      </c>
      <c r="M7774">
        <v>1</v>
      </c>
      <c r="N7774" s="1" t="s">
        <v>8011</v>
      </c>
      <c r="O7774" s="1" t="s">
        <v>8008</v>
      </c>
      <c r="P7774">
        <v>0.9</v>
      </c>
      <c r="Q7774">
        <v>1</v>
      </c>
      <c r="R7774" t="str">
        <f t="shared" si="605"/>
        <v>ADULT</v>
      </c>
      <c r="S7774" s="1" t="str">
        <f t="shared" si="606"/>
        <v>Feb</v>
      </c>
      <c r="T7774" s="1">
        <f t="shared" si="607"/>
        <v>2021</v>
      </c>
      <c r="U7774" s="1" t="str">
        <f t="shared" si="608"/>
        <v>High</v>
      </c>
      <c r="V7774" s="1" t="str">
        <f t="shared" si="609"/>
        <v>Normal</v>
      </c>
    </row>
    <row r="7775" spans="1:22" x14ac:dyDescent="0.2">
      <c r="A7775" s="1" t="s">
        <v>15808</v>
      </c>
      <c r="B7775" s="2">
        <v>45191</v>
      </c>
      <c r="C7775" s="1" t="s">
        <v>8010</v>
      </c>
      <c r="D7775">
        <v>65</v>
      </c>
      <c r="E7775" s="1" t="s">
        <v>8013</v>
      </c>
      <c r="F7775" s="1" t="s">
        <v>8032</v>
      </c>
      <c r="G7775" s="1" t="s">
        <v>8060</v>
      </c>
      <c r="H7775">
        <v>4</v>
      </c>
      <c r="I7775">
        <v>9</v>
      </c>
      <c r="J7775" s="1" t="s">
        <v>8027</v>
      </c>
      <c r="K7775">
        <v>7</v>
      </c>
      <c r="L7775">
        <v>4</v>
      </c>
      <c r="M7775">
        <v>1</v>
      </c>
      <c r="N7775" s="1" t="s">
        <v>8011</v>
      </c>
      <c r="O7775" s="1" t="s">
        <v>8008</v>
      </c>
      <c r="P7775">
        <v>0.9</v>
      </c>
      <c r="Q7775">
        <v>1</v>
      </c>
      <c r="R7775" t="str">
        <f t="shared" si="605"/>
        <v>SENIOR</v>
      </c>
      <c r="S7775" s="1" t="str">
        <f t="shared" si="606"/>
        <v>Sep</v>
      </c>
      <c r="T7775" s="1">
        <f t="shared" si="607"/>
        <v>2023</v>
      </c>
      <c r="U7775" s="1" t="str">
        <f t="shared" si="608"/>
        <v>High</v>
      </c>
      <c r="V7775" s="1" t="str">
        <f t="shared" si="609"/>
        <v>Normal</v>
      </c>
    </row>
    <row r="7776" spans="1:22" x14ac:dyDescent="0.2">
      <c r="A7776" s="1" t="s">
        <v>15809</v>
      </c>
      <c r="B7776" s="2">
        <v>44372</v>
      </c>
      <c r="C7776" s="1" t="s">
        <v>8019</v>
      </c>
      <c r="D7776">
        <v>71</v>
      </c>
      <c r="E7776" s="1" t="s">
        <v>8003</v>
      </c>
      <c r="F7776" s="1" t="s">
        <v>8037</v>
      </c>
      <c r="G7776" s="1" t="s">
        <v>8015</v>
      </c>
      <c r="H7776">
        <v>5</v>
      </c>
      <c r="I7776">
        <v>6</v>
      </c>
      <c r="J7776" s="1" t="s">
        <v>8016</v>
      </c>
      <c r="K7776">
        <v>10</v>
      </c>
      <c r="L7776">
        <v>7</v>
      </c>
      <c r="M7776">
        <v>3</v>
      </c>
      <c r="N7776" s="1" t="s">
        <v>8007</v>
      </c>
      <c r="O7776" s="1" t="s">
        <v>8008</v>
      </c>
      <c r="P7776">
        <v>0.97</v>
      </c>
      <c r="Q7776">
        <v>1</v>
      </c>
      <c r="R7776" t="str">
        <f t="shared" si="605"/>
        <v>SENIOR</v>
      </c>
      <c r="S7776" s="1" t="str">
        <f t="shared" si="606"/>
        <v>Jun</v>
      </c>
      <c r="T7776" s="1">
        <f t="shared" si="607"/>
        <v>2021</v>
      </c>
      <c r="U7776" s="1" t="str">
        <f t="shared" si="608"/>
        <v>High</v>
      </c>
      <c r="V7776" s="1" t="str">
        <f t="shared" si="609"/>
        <v>Frequent</v>
      </c>
    </row>
    <row r="7777" spans="1:22" x14ac:dyDescent="0.2">
      <c r="A7777" s="1" t="s">
        <v>15810</v>
      </c>
      <c r="B7777" s="2">
        <v>44960</v>
      </c>
      <c r="C7777" s="1" t="s">
        <v>8031</v>
      </c>
      <c r="D7777">
        <v>68</v>
      </c>
      <c r="E7777" s="1" t="s">
        <v>8003</v>
      </c>
      <c r="F7777" s="1" t="s">
        <v>8037</v>
      </c>
      <c r="G7777" s="1" t="s">
        <v>8067</v>
      </c>
      <c r="H7777">
        <v>5</v>
      </c>
      <c r="I7777">
        <v>6</v>
      </c>
      <c r="J7777" s="1" t="s">
        <v>8016</v>
      </c>
      <c r="K7777">
        <v>10</v>
      </c>
      <c r="L7777">
        <v>5</v>
      </c>
      <c r="M7777">
        <v>1</v>
      </c>
      <c r="N7777" s="1" t="s">
        <v>8007</v>
      </c>
      <c r="O7777" s="1" t="s">
        <v>8008</v>
      </c>
      <c r="P7777">
        <v>0.91</v>
      </c>
      <c r="Q7777">
        <v>1</v>
      </c>
      <c r="R7777" t="str">
        <f t="shared" si="605"/>
        <v>SENIOR</v>
      </c>
      <c r="S7777" s="1" t="str">
        <f t="shared" si="606"/>
        <v>Feb</v>
      </c>
      <c r="T7777" s="1">
        <f t="shared" si="607"/>
        <v>2023</v>
      </c>
      <c r="U7777" s="1" t="str">
        <f t="shared" si="608"/>
        <v>High</v>
      </c>
      <c r="V7777" s="1" t="str">
        <f t="shared" si="609"/>
        <v>Normal</v>
      </c>
    </row>
    <row r="7778" spans="1:22" x14ac:dyDescent="0.2">
      <c r="A7778" s="1" t="s">
        <v>15811</v>
      </c>
      <c r="B7778" s="2">
        <v>45153</v>
      </c>
      <c r="C7778" s="1" t="s">
        <v>8019</v>
      </c>
      <c r="D7778">
        <v>75</v>
      </c>
      <c r="E7778" s="1" t="s">
        <v>8003</v>
      </c>
      <c r="F7778" s="1" t="s">
        <v>8032</v>
      </c>
      <c r="G7778" s="1" t="s">
        <v>8029</v>
      </c>
      <c r="H7778">
        <v>5</v>
      </c>
      <c r="I7778">
        <v>5</v>
      </c>
      <c r="J7778" s="1" t="s">
        <v>8027</v>
      </c>
      <c r="K7778">
        <v>8</v>
      </c>
      <c r="L7778">
        <v>4</v>
      </c>
      <c r="M7778">
        <v>4</v>
      </c>
      <c r="N7778" s="1" t="s">
        <v>8007</v>
      </c>
      <c r="O7778" s="1" t="s">
        <v>8008</v>
      </c>
      <c r="P7778">
        <v>0.97</v>
      </c>
      <c r="Q7778">
        <v>1</v>
      </c>
      <c r="R7778" t="str">
        <f t="shared" si="605"/>
        <v>SENIOR</v>
      </c>
      <c r="S7778" s="1" t="str">
        <f t="shared" si="606"/>
        <v>Aug</v>
      </c>
      <c r="T7778" s="1">
        <f t="shared" si="607"/>
        <v>2023</v>
      </c>
      <c r="U7778" s="1" t="str">
        <f t="shared" si="608"/>
        <v>High</v>
      </c>
      <c r="V7778" s="1" t="str">
        <f t="shared" si="609"/>
        <v>Frequent</v>
      </c>
    </row>
    <row r="7779" spans="1:22" x14ac:dyDescent="0.2">
      <c r="A7779" s="1" t="s">
        <v>15812</v>
      </c>
      <c r="B7779" s="2">
        <v>44536</v>
      </c>
      <c r="C7779" s="1" t="s">
        <v>8031</v>
      </c>
      <c r="D7779">
        <v>40</v>
      </c>
      <c r="E7779" s="1" t="s">
        <v>8013</v>
      </c>
      <c r="F7779" s="1" t="s">
        <v>8032</v>
      </c>
      <c r="G7779" s="1" t="s">
        <v>8060</v>
      </c>
      <c r="H7779">
        <v>5</v>
      </c>
      <c r="I7779">
        <v>10</v>
      </c>
      <c r="J7779" s="1" t="s">
        <v>8016</v>
      </c>
      <c r="K7779">
        <v>8</v>
      </c>
      <c r="L7779">
        <v>2</v>
      </c>
      <c r="M7779">
        <v>1</v>
      </c>
      <c r="N7779" s="1" t="s">
        <v>8023</v>
      </c>
      <c r="O7779" s="1" t="s">
        <v>8008</v>
      </c>
      <c r="P7779">
        <v>0.95</v>
      </c>
      <c r="Q7779">
        <v>1</v>
      </c>
      <c r="R7779" t="str">
        <f t="shared" si="605"/>
        <v>ADULT</v>
      </c>
      <c r="S7779" s="1" t="str">
        <f t="shared" si="606"/>
        <v>Dec</v>
      </c>
      <c r="T7779" s="1">
        <f t="shared" si="607"/>
        <v>2021</v>
      </c>
      <c r="U7779" s="1" t="str">
        <f t="shared" si="608"/>
        <v>High</v>
      </c>
      <c r="V7779" s="1" t="str">
        <f t="shared" si="609"/>
        <v>Normal</v>
      </c>
    </row>
    <row r="7780" spans="1:22" x14ac:dyDescent="0.2">
      <c r="A7780" s="1" t="s">
        <v>15813</v>
      </c>
      <c r="B7780" s="2">
        <v>45106</v>
      </c>
      <c r="C7780" s="1" t="s">
        <v>8019</v>
      </c>
      <c r="D7780">
        <v>54</v>
      </c>
      <c r="E7780" s="1" t="s">
        <v>8003</v>
      </c>
      <c r="F7780" s="1" t="s">
        <v>8037</v>
      </c>
      <c r="G7780" s="1" t="s">
        <v>8005</v>
      </c>
      <c r="H7780">
        <v>4</v>
      </c>
      <c r="I7780">
        <v>7</v>
      </c>
      <c r="J7780" s="1" t="s">
        <v>8016</v>
      </c>
      <c r="K7780">
        <v>6</v>
      </c>
      <c r="L7780">
        <v>2</v>
      </c>
      <c r="M7780">
        <v>1</v>
      </c>
      <c r="N7780" s="1" t="s">
        <v>8011</v>
      </c>
      <c r="O7780" s="1" t="s">
        <v>8008</v>
      </c>
      <c r="P7780">
        <v>0.49</v>
      </c>
      <c r="Q7780">
        <v>0</v>
      </c>
      <c r="R7780" t="str">
        <f t="shared" si="605"/>
        <v>ADULT</v>
      </c>
      <c r="S7780" s="1" t="str">
        <f t="shared" si="606"/>
        <v>Jun</v>
      </c>
      <c r="T7780" s="1">
        <f t="shared" si="607"/>
        <v>2023</v>
      </c>
      <c r="U7780" s="1" t="str">
        <f t="shared" si="608"/>
        <v>Medium</v>
      </c>
      <c r="V7780" s="1" t="str">
        <f t="shared" si="609"/>
        <v>Normal</v>
      </c>
    </row>
    <row r="7781" spans="1:22" x14ac:dyDescent="0.2">
      <c r="A7781" s="1" t="s">
        <v>15814</v>
      </c>
      <c r="B7781" s="2">
        <v>44560</v>
      </c>
      <c r="C7781" s="1" t="s">
        <v>8031</v>
      </c>
      <c r="D7781">
        <v>42</v>
      </c>
      <c r="E7781" s="1" t="s">
        <v>8013</v>
      </c>
      <c r="F7781" s="1" t="s">
        <v>8032</v>
      </c>
      <c r="G7781" s="1" t="s">
        <v>8048</v>
      </c>
      <c r="H7781">
        <v>3</v>
      </c>
      <c r="I7781">
        <v>9</v>
      </c>
      <c r="J7781" s="1" t="s">
        <v>8016</v>
      </c>
      <c r="K7781">
        <v>6</v>
      </c>
      <c r="L7781">
        <v>2</v>
      </c>
      <c r="M7781">
        <v>1</v>
      </c>
      <c r="N7781" s="1" t="s">
        <v>8038</v>
      </c>
      <c r="O7781" s="1" t="s">
        <v>8008</v>
      </c>
      <c r="P7781">
        <v>0.71</v>
      </c>
      <c r="Q7781">
        <v>1</v>
      </c>
      <c r="R7781" t="str">
        <f t="shared" si="605"/>
        <v>ADULT</v>
      </c>
      <c r="S7781" s="1" t="str">
        <f t="shared" si="606"/>
        <v>Dec</v>
      </c>
      <c r="T7781" s="1">
        <f t="shared" si="607"/>
        <v>2021</v>
      </c>
      <c r="U7781" s="1" t="str">
        <f t="shared" si="608"/>
        <v>High</v>
      </c>
      <c r="V7781" s="1" t="str">
        <f t="shared" si="609"/>
        <v>Normal</v>
      </c>
    </row>
    <row r="7782" spans="1:22" x14ac:dyDescent="0.2">
      <c r="A7782" s="1" t="s">
        <v>15815</v>
      </c>
      <c r="B7782" s="2">
        <v>45066</v>
      </c>
      <c r="C7782" s="1" t="s">
        <v>8002</v>
      </c>
      <c r="D7782">
        <v>51</v>
      </c>
      <c r="E7782" s="1" t="s">
        <v>8003</v>
      </c>
      <c r="F7782" s="1" t="s">
        <v>8004</v>
      </c>
      <c r="G7782" s="1" t="s">
        <v>8005</v>
      </c>
      <c r="H7782">
        <v>3</v>
      </c>
      <c r="I7782">
        <v>6</v>
      </c>
      <c r="J7782" s="1" t="s">
        <v>8027</v>
      </c>
      <c r="K7782">
        <v>4</v>
      </c>
      <c r="L7782">
        <v>6</v>
      </c>
      <c r="M7782">
        <v>2</v>
      </c>
      <c r="N7782" s="1" t="s">
        <v>8038</v>
      </c>
      <c r="O7782" s="1" t="s">
        <v>8008</v>
      </c>
      <c r="P7782">
        <v>0.78</v>
      </c>
      <c r="Q7782">
        <v>1</v>
      </c>
      <c r="R7782" t="str">
        <f t="shared" si="605"/>
        <v>ADULT</v>
      </c>
      <c r="S7782" s="1" t="str">
        <f t="shared" si="606"/>
        <v>May</v>
      </c>
      <c r="T7782" s="1">
        <f t="shared" si="607"/>
        <v>2023</v>
      </c>
      <c r="U7782" s="1" t="str">
        <f t="shared" si="608"/>
        <v>High</v>
      </c>
      <c r="V7782" s="1" t="str">
        <f t="shared" si="609"/>
        <v>Normal</v>
      </c>
    </row>
    <row r="7783" spans="1:22" x14ac:dyDescent="0.2">
      <c r="A7783" s="1" t="s">
        <v>15816</v>
      </c>
      <c r="B7783" s="2">
        <v>44273</v>
      </c>
      <c r="C7783" s="1" t="s">
        <v>8002</v>
      </c>
      <c r="D7783">
        <v>75</v>
      </c>
      <c r="E7783" s="1" t="s">
        <v>8013</v>
      </c>
      <c r="F7783" s="1" t="s">
        <v>8037</v>
      </c>
      <c r="G7783" s="1" t="s">
        <v>8015</v>
      </c>
      <c r="H7783">
        <v>6</v>
      </c>
      <c r="I7783">
        <v>6</v>
      </c>
      <c r="J7783" s="1" t="s">
        <v>8016</v>
      </c>
      <c r="K7783">
        <v>10</v>
      </c>
      <c r="L7783">
        <v>4</v>
      </c>
      <c r="M7783">
        <v>2</v>
      </c>
      <c r="N7783" s="1" t="s">
        <v>8007</v>
      </c>
      <c r="O7783" s="1" t="s">
        <v>8017</v>
      </c>
      <c r="P7783">
        <v>0.97</v>
      </c>
      <c r="Q7783">
        <v>1</v>
      </c>
      <c r="R7783" t="str">
        <f t="shared" si="605"/>
        <v>SENIOR</v>
      </c>
      <c r="S7783" s="1" t="str">
        <f t="shared" si="606"/>
        <v>Mar</v>
      </c>
      <c r="T7783" s="1">
        <f t="shared" si="607"/>
        <v>2021</v>
      </c>
      <c r="U7783" s="1" t="str">
        <f t="shared" si="608"/>
        <v>High</v>
      </c>
      <c r="V7783" s="1" t="str">
        <f t="shared" si="609"/>
        <v>Normal</v>
      </c>
    </row>
    <row r="7784" spans="1:22" x14ac:dyDescent="0.2">
      <c r="A7784" s="1" t="s">
        <v>15817</v>
      </c>
      <c r="B7784" s="2">
        <v>44914</v>
      </c>
      <c r="C7784" s="1" t="s">
        <v>8031</v>
      </c>
      <c r="D7784">
        <v>59</v>
      </c>
      <c r="E7784" s="1" t="s">
        <v>8013</v>
      </c>
      <c r="F7784" s="1" t="s">
        <v>8004</v>
      </c>
      <c r="G7784" s="1" t="s">
        <v>8005</v>
      </c>
      <c r="H7784">
        <v>5</v>
      </c>
      <c r="I7784">
        <v>8</v>
      </c>
      <c r="J7784" s="1" t="s">
        <v>8041</v>
      </c>
      <c r="K7784">
        <v>8</v>
      </c>
      <c r="L7784">
        <v>2</v>
      </c>
      <c r="M7784">
        <v>1</v>
      </c>
      <c r="N7784" s="1" t="s">
        <v>8011</v>
      </c>
      <c r="O7784" s="1" t="s">
        <v>8008</v>
      </c>
      <c r="P7784">
        <v>0.72</v>
      </c>
      <c r="Q7784">
        <v>1</v>
      </c>
      <c r="R7784" t="str">
        <f t="shared" si="605"/>
        <v>ADULT</v>
      </c>
      <c r="S7784" s="1" t="str">
        <f t="shared" si="606"/>
        <v>Dec</v>
      </c>
      <c r="T7784" s="1">
        <f t="shared" si="607"/>
        <v>2022</v>
      </c>
      <c r="U7784" s="1" t="str">
        <f t="shared" si="608"/>
        <v>High</v>
      </c>
      <c r="V7784" s="1" t="str">
        <f t="shared" si="609"/>
        <v>Normal</v>
      </c>
    </row>
    <row r="7785" spans="1:22" x14ac:dyDescent="0.2">
      <c r="A7785" s="1" t="s">
        <v>15818</v>
      </c>
      <c r="B7785" s="2">
        <v>44938</v>
      </c>
      <c r="C7785" s="1" t="s">
        <v>8031</v>
      </c>
      <c r="D7785">
        <v>95</v>
      </c>
      <c r="E7785" s="1" t="s">
        <v>8013</v>
      </c>
      <c r="F7785" s="1" t="s">
        <v>8022</v>
      </c>
      <c r="G7785" s="1" t="s">
        <v>8067</v>
      </c>
      <c r="H7785">
        <v>8</v>
      </c>
      <c r="I7785">
        <v>7</v>
      </c>
      <c r="J7785" s="1" t="s">
        <v>8006</v>
      </c>
      <c r="K7785">
        <v>14</v>
      </c>
      <c r="L7785">
        <v>8</v>
      </c>
      <c r="M7785">
        <v>3</v>
      </c>
      <c r="N7785" s="1" t="s">
        <v>8007</v>
      </c>
      <c r="O7785" s="1" t="s">
        <v>8017</v>
      </c>
      <c r="P7785">
        <v>0.97</v>
      </c>
      <c r="Q7785">
        <v>1</v>
      </c>
      <c r="R7785" t="str">
        <f t="shared" si="605"/>
        <v>SENIOR</v>
      </c>
      <c r="S7785" s="1" t="str">
        <f t="shared" si="606"/>
        <v>Jan</v>
      </c>
      <c r="T7785" s="1">
        <f t="shared" si="607"/>
        <v>2023</v>
      </c>
      <c r="U7785" s="1" t="str">
        <f t="shared" si="608"/>
        <v>High</v>
      </c>
      <c r="V7785" s="1" t="str">
        <f t="shared" si="609"/>
        <v>Frequent</v>
      </c>
    </row>
    <row r="7786" spans="1:22" x14ac:dyDescent="0.2">
      <c r="A7786" s="1" t="s">
        <v>15819</v>
      </c>
      <c r="B7786" s="2">
        <v>44735</v>
      </c>
      <c r="C7786" s="1" t="s">
        <v>8019</v>
      </c>
      <c r="D7786">
        <v>61</v>
      </c>
      <c r="E7786" s="1" t="s">
        <v>8003</v>
      </c>
      <c r="F7786" s="1" t="s">
        <v>8032</v>
      </c>
      <c r="G7786" s="1" t="s">
        <v>8005</v>
      </c>
      <c r="H7786">
        <v>5</v>
      </c>
      <c r="I7786">
        <v>8</v>
      </c>
      <c r="J7786" s="1" t="s">
        <v>8016</v>
      </c>
      <c r="K7786">
        <v>10</v>
      </c>
      <c r="L7786">
        <v>4</v>
      </c>
      <c r="M7786">
        <v>1</v>
      </c>
      <c r="N7786" s="1" t="s">
        <v>8038</v>
      </c>
      <c r="O7786" s="1" t="s">
        <v>8008</v>
      </c>
      <c r="P7786">
        <v>0.81</v>
      </c>
      <c r="Q7786">
        <v>1</v>
      </c>
      <c r="R7786" t="str">
        <f t="shared" si="605"/>
        <v>ADULT</v>
      </c>
      <c r="S7786" s="1" t="str">
        <f t="shared" si="606"/>
        <v>Jun</v>
      </c>
      <c r="T7786" s="1">
        <f t="shared" si="607"/>
        <v>2022</v>
      </c>
      <c r="U7786" s="1" t="str">
        <f t="shared" si="608"/>
        <v>High</v>
      </c>
      <c r="V7786" s="1" t="str">
        <f t="shared" si="609"/>
        <v>Normal</v>
      </c>
    </row>
    <row r="7787" spans="1:22" x14ac:dyDescent="0.2">
      <c r="A7787" s="1" t="s">
        <v>15820</v>
      </c>
      <c r="B7787" s="2">
        <v>44949</v>
      </c>
      <c r="C7787" s="1" t="s">
        <v>8031</v>
      </c>
      <c r="D7787">
        <v>59</v>
      </c>
      <c r="E7787" s="1" t="s">
        <v>8013</v>
      </c>
      <c r="F7787" s="1" t="s">
        <v>8022</v>
      </c>
      <c r="G7787" s="1" t="s">
        <v>8005</v>
      </c>
      <c r="H7787">
        <v>4</v>
      </c>
      <c r="I7787">
        <v>6</v>
      </c>
      <c r="J7787" s="1" t="s">
        <v>8016</v>
      </c>
      <c r="K7787">
        <v>6</v>
      </c>
      <c r="L7787">
        <v>2</v>
      </c>
      <c r="M7787">
        <v>1</v>
      </c>
      <c r="N7787" s="1" t="s">
        <v>8011</v>
      </c>
      <c r="O7787" s="1" t="s">
        <v>8008</v>
      </c>
      <c r="P7787">
        <v>0.53</v>
      </c>
      <c r="Q7787">
        <v>0</v>
      </c>
      <c r="R7787" t="str">
        <f t="shared" si="605"/>
        <v>ADULT</v>
      </c>
      <c r="S7787" s="1" t="str">
        <f t="shared" si="606"/>
        <v>Jan</v>
      </c>
      <c r="T7787" s="1">
        <f t="shared" si="607"/>
        <v>2023</v>
      </c>
      <c r="U7787" s="1" t="str">
        <f t="shared" si="608"/>
        <v>Medium</v>
      </c>
      <c r="V7787" s="1" t="str">
        <f t="shared" si="609"/>
        <v>Normal</v>
      </c>
    </row>
    <row r="7788" spans="1:22" x14ac:dyDescent="0.2">
      <c r="A7788" s="1" t="s">
        <v>15821</v>
      </c>
      <c r="B7788" s="2">
        <v>45207</v>
      </c>
      <c r="C7788" s="1" t="s">
        <v>8010</v>
      </c>
      <c r="D7788">
        <v>59</v>
      </c>
      <c r="E7788" s="1" t="s">
        <v>8003</v>
      </c>
      <c r="F7788" s="1" t="s">
        <v>8004</v>
      </c>
      <c r="G7788" s="1" t="s">
        <v>8005</v>
      </c>
      <c r="H7788">
        <v>6</v>
      </c>
      <c r="I7788">
        <v>7</v>
      </c>
      <c r="J7788" s="1" t="s">
        <v>8006</v>
      </c>
      <c r="K7788">
        <v>11</v>
      </c>
      <c r="L7788">
        <v>5</v>
      </c>
      <c r="M7788">
        <v>2</v>
      </c>
      <c r="N7788" s="1" t="s">
        <v>8011</v>
      </c>
      <c r="O7788" s="1" t="s">
        <v>8017</v>
      </c>
      <c r="P7788">
        <v>0.97</v>
      </c>
      <c r="Q7788">
        <v>1</v>
      </c>
      <c r="R7788" t="str">
        <f t="shared" si="605"/>
        <v>ADULT</v>
      </c>
      <c r="S7788" s="1" t="str">
        <f t="shared" si="606"/>
        <v>Oct</v>
      </c>
      <c r="T7788" s="1">
        <f t="shared" si="607"/>
        <v>2023</v>
      </c>
      <c r="U7788" s="1" t="str">
        <f t="shared" si="608"/>
        <v>High</v>
      </c>
      <c r="V7788" s="1" t="str">
        <f t="shared" si="609"/>
        <v>Normal</v>
      </c>
    </row>
    <row r="7789" spans="1:22" x14ac:dyDescent="0.2">
      <c r="A7789" s="1" t="s">
        <v>15822</v>
      </c>
      <c r="B7789" s="2">
        <v>45000</v>
      </c>
      <c r="C7789" s="1" t="s">
        <v>8002</v>
      </c>
      <c r="D7789">
        <v>47</v>
      </c>
      <c r="E7789" s="1" t="s">
        <v>8003</v>
      </c>
      <c r="F7789" s="1" t="s">
        <v>8004</v>
      </c>
      <c r="G7789" s="1" t="s">
        <v>8020</v>
      </c>
      <c r="H7789">
        <v>3</v>
      </c>
      <c r="I7789">
        <v>12</v>
      </c>
      <c r="J7789" s="1" t="s">
        <v>8016</v>
      </c>
      <c r="K7789">
        <v>6</v>
      </c>
      <c r="L7789">
        <v>2</v>
      </c>
      <c r="M7789">
        <v>1</v>
      </c>
      <c r="N7789" s="1" t="s">
        <v>8023</v>
      </c>
      <c r="O7789" s="1" t="s">
        <v>8008</v>
      </c>
      <c r="P7789">
        <v>0.71</v>
      </c>
      <c r="Q7789">
        <v>1</v>
      </c>
      <c r="R7789" t="str">
        <f t="shared" si="605"/>
        <v>ADULT</v>
      </c>
      <c r="S7789" s="1" t="str">
        <f t="shared" si="606"/>
        <v>Mar</v>
      </c>
      <c r="T7789" s="1">
        <f t="shared" si="607"/>
        <v>2023</v>
      </c>
      <c r="U7789" s="1" t="str">
        <f t="shared" si="608"/>
        <v>High</v>
      </c>
      <c r="V7789" s="1" t="str">
        <f t="shared" si="609"/>
        <v>Normal</v>
      </c>
    </row>
    <row r="7790" spans="1:22" x14ac:dyDescent="0.2">
      <c r="A7790" s="1" t="s">
        <v>15823</v>
      </c>
      <c r="B7790" s="2">
        <v>45249</v>
      </c>
      <c r="C7790" s="1" t="s">
        <v>8010</v>
      </c>
      <c r="D7790">
        <v>57</v>
      </c>
      <c r="E7790" s="1" t="s">
        <v>8003</v>
      </c>
      <c r="F7790" s="1" t="s">
        <v>8032</v>
      </c>
      <c r="G7790" s="1" t="s">
        <v>8005</v>
      </c>
      <c r="H7790">
        <v>4</v>
      </c>
      <c r="I7790">
        <v>9</v>
      </c>
      <c r="J7790" s="1" t="s">
        <v>8006</v>
      </c>
      <c r="K7790">
        <v>8</v>
      </c>
      <c r="L7790">
        <v>2</v>
      </c>
      <c r="M7790">
        <v>1</v>
      </c>
      <c r="N7790" s="1" t="s">
        <v>8023</v>
      </c>
      <c r="O7790" s="1" t="s">
        <v>8008</v>
      </c>
      <c r="P7790">
        <v>0.63</v>
      </c>
      <c r="Q7790">
        <v>0</v>
      </c>
      <c r="R7790" t="str">
        <f t="shared" si="605"/>
        <v>ADULT</v>
      </c>
      <c r="S7790" s="1" t="str">
        <f t="shared" si="606"/>
        <v>Nov</v>
      </c>
      <c r="T7790" s="1">
        <f t="shared" si="607"/>
        <v>2023</v>
      </c>
      <c r="U7790" s="1" t="str">
        <f t="shared" si="608"/>
        <v>Medium</v>
      </c>
      <c r="V7790" s="1" t="str">
        <f t="shared" si="609"/>
        <v>Normal</v>
      </c>
    </row>
    <row r="7791" spans="1:22" x14ac:dyDescent="0.2">
      <c r="A7791" s="1" t="s">
        <v>15824</v>
      </c>
      <c r="B7791" s="2">
        <v>44688</v>
      </c>
      <c r="C7791" s="1" t="s">
        <v>8002</v>
      </c>
      <c r="D7791">
        <v>77</v>
      </c>
      <c r="E7791" s="1" t="s">
        <v>8013</v>
      </c>
      <c r="F7791" s="1" t="s">
        <v>8037</v>
      </c>
      <c r="G7791" s="1" t="s">
        <v>8005</v>
      </c>
      <c r="H7791">
        <v>6</v>
      </c>
      <c r="I7791">
        <v>6</v>
      </c>
      <c r="J7791" s="1" t="s">
        <v>8006</v>
      </c>
      <c r="K7791">
        <v>9</v>
      </c>
      <c r="L7791">
        <v>6</v>
      </c>
      <c r="M7791">
        <v>4</v>
      </c>
      <c r="N7791" s="1" t="s">
        <v>8007</v>
      </c>
      <c r="O7791" s="1" t="s">
        <v>8017</v>
      </c>
      <c r="P7791">
        <v>0.97</v>
      </c>
      <c r="Q7791">
        <v>1</v>
      </c>
      <c r="R7791" t="str">
        <f t="shared" si="605"/>
        <v>SENIOR</v>
      </c>
      <c r="S7791" s="1" t="str">
        <f t="shared" si="606"/>
        <v>May</v>
      </c>
      <c r="T7791" s="1">
        <f t="shared" si="607"/>
        <v>2022</v>
      </c>
      <c r="U7791" s="1" t="str">
        <f t="shared" si="608"/>
        <v>High</v>
      </c>
      <c r="V7791" s="1" t="str">
        <f t="shared" si="609"/>
        <v>Frequent</v>
      </c>
    </row>
    <row r="7792" spans="1:22" x14ac:dyDescent="0.2">
      <c r="A7792" s="1" t="s">
        <v>15825</v>
      </c>
      <c r="B7792" s="2">
        <v>44775</v>
      </c>
      <c r="C7792" s="1" t="s">
        <v>8019</v>
      </c>
      <c r="D7792">
        <v>59</v>
      </c>
      <c r="E7792" s="1" t="s">
        <v>8013</v>
      </c>
      <c r="F7792" s="1" t="s">
        <v>8004</v>
      </c>
      <c r="G7792" s="1" t="s">
        <v>8060</v>
      </c>
      <c r="H7792">
        <v>4</v>
      </c>
      <c r="I7792">
        <v>11</v>
      </c>
      <c r="J7792" s="1" t="s">
        <v>8016</v>
      </c>
      <c r="K7792">
        <v>6</v>
      </c>
      <c r="L7792">
        <v>5</v>
      </c>
      <c r="M7792">
        <v>1</v>
      </c>
      <c r="N7792" s="1" t="s">
        <v>8011</v>
      </c>
      <c r="O7792" s="1" t="s">
        <v>8008</v>
      </c>
      <c r="P7792">
        <v>0.8</v>
      </c>
      <c r="Q7792">
        <v>1</v>
      </c>
      <c r="R7792" t="str">
        <f t="shared" si="605"/>
        <v>ADULT</v>
      </c>
      <c r="S7792" s="1" t="str">
        <f t="shared" si="606"/>
        <v>Aug</v>
      </c>
      <c r="T7792" s="1">
        <f t="shared" si="607"/>
        <v>2022</v>
      </c>
      <c r="U7792" s="1" t="str">
        <f t="shared" si="608"/>
        <v>High</v>
      </c>
      <c r="V7792" s="1" t="str">
        <f t="shared" si="609"/>
        <v>Normal</v>
      </c>
    </row>
    <row r="7793" spans="1:22" x14ac:dyDescent="0.2">
      <c r="A7793" s="1" t="s">
        <v>15826</v>
      </c>
      <c r="B7793" s="2">
        <v>44485</v>
      </c>
      <c r="C7793" s="1" t="s">
        <v>8010</v>
      </c>
      <c r="D7793">
        <v>44</v>
      </c>
      <c r="E7793" s="1" t="s">
        <v>8013</v>
      </c>
      <c r="F7793" s="1" t="s">
        <v>8004</v>
      </c>
      <c r="G7793" s="1" t="s">
        <v>8044</v>
      </c>
      <c r="H7793">
        <v>4</v>
      </c>
      <c r="I7793">
        <v>7</v>
      </c>
      <c r="J7793" s="1" t="s">
        <v>8006</v>
      </c>
      <c r="K7793">
        <v>6</v>
      </c>
      <c r="L7793">
        <v>3</v>
      </c>
      <c r="M7793">
        <v>1</v>
      </c>
      <c r="N7793" s="1" t="s">
        <v>8011</v>
      </c>
      <c r="O7793" s="1" t="s">
        <v>8008</v>
      </c>
      <c r="P7793">
        <v>0.7</v>
      </c>
      <c r="Q7793">
        <v>1</v>
      </c>
      <c r="R7793" t="str">
        <f t="shared" si="605"/>
        <v>ADULT</v>
      </c>
      <c r="S7793" s="1" t="str">
        <f t="shared" si="606"/>
        <v>Oct</v>
      </c>
      <c r="T7793" s="1">
        <f t="shared" si="607"/>
        <v>2021</v>
      </c>
      <c r="U7793" s="1" t="str">
        <f t="shared" si="608"/>
        <v>High</v>
      </c>
      <c r="V7793" s="1" t="str">
        <f t="shared" si="609"/>
        <v>Normal</v>
      </c>
    </row>
    <row r="7794" spans="1:22" x14ac:dyDescent="0.2">
      <c r="A7794" s="1" t="s">
        <v>15827</v>
      </c>
      <c r="B7794" s="2">
        <v>45276</v>
      </c>
      <c r="C7794" s="1" t="s">
        <v>8031</v>
      </c>
      <c r="D7794">
        <v>42</v>
      </c>
      <c r="E7794" s="1" t="s">
        <v>8013</v>
      </c>
      <c r="F7794" s="1" t="s">
        <v>8022</v>
      </c>
      <c r="G7794" s="1" t="s">
        <v>8035</v>
      </c>
      <c r="H7794">
        <v>3</v>
      </c>
      <c r="I7794">
        <v>11</v>
      </c>
      <c r="J7794" s="1" t="s">
        <v>8027</v>
      </c>
      <c r="K7794">
        <v>4</v>
      </c>
      <c r="L7794">
        <v>2</v>
      </c>
      <c r="M7794">
        <v>1</v>
      </c>
      <c r="N7794" s="1" t="s">
        <v>8023</v>
      </c>
      <c r="O7794" s="1" t="s">
        <v>8008</v>
      </c>
      <c r="P7794">
        <v>0.75</v>
      </c>
      <c r="Q7794">
        <v>1</v>
      </c>
      <c r="R7794" t="str">
        <f t="shared" si="605"/>
        <v>ADULT</v>
      </c>
      <c r="S7794" s="1" t="str">
        <f t="shared" si="606"/>
        <v>Dec</v>
      </c>
      <c r="T7794" s="1">
        <f t="shared" si="607"/>
        <v>2023</v>
      </c>
      <c r="U7794" s="1" t="str">
        <f t="shared" si="608"/>
        <v>High</v>
      </c>
      <c r="V7794" s="1" t="str">
        <f t="shared" si="609"/>
        <v>Normal</v>
      </c>
    </row>
    <row r="7795" spans="1:22" x14ac:dyDescent="0.2">
      <c r="A7795" s="1" t="s">
        <v>15828</v>
      </c>
      <c r="B7795" s="2">
        <v>44257</v>
      </c>
      <c r="C7795" s="1" t="s">
        <v>8002</v>
      </c>
      <c r="D7795">
        <v>50</v>
      </c>
      <c r="E7795" s="1" t="s">
        <v>8003</v>
      </c>
      <c r="F7795" s="1" t="s">
        <v>8032</v>
      </c>
      <c r="G7795" s="1" t="s">
        <v>8044</v>
      </c>
      <c r="H7795">
        <v>3</v>
      </c>
      <c r="I7795">
        <v>8</v>
      </c>
      <c r="J7795" s="1" t="s">
        <v>8027</v>
      </c>
      <c r="K7795">
        <v>6</v>
      </c>
      <c r="L7795">
        <v>2</v>
      </c>
      <c r="M7795">
        <v>1</v>
      </c>
      <c r="N7795" s="1" t="s">
        <v>8038</v>
      </c>
      <c r="O7795" s="1" t="s">
        <v>8008</v>
      </c>
      <c r="P7795">
        <v>0.72</v>
      </c>
      <c r="Q7795">
        <v>0</v>
      </c>
      <c r="R7795" t="str">
        <f t="shared" si="605"/>
        <v>ADULT</v>
      </c>
      <c r="S7795" s="1" t="str">
        <f t="shared" si="606"/>
        <v>Mar</v>
      </c>
      <c r="T7795" s="1">
        <f t="shared" si="607"/>
        <v>2021</v>
      </c>
      <c r="U7795" s="1" t="str">
        <f t="shared" si="608"/>
        <v>High</v>
      </c>
      <c r="V7795" s="1" t="str">
        <f t="shared" si="609"/>
        <v>Normal</v>
      </c>
    </row>
    <row r="7796" spans="1:22" x14ac:dyDescent="0.2">
      <c r="A7796" s="1" t="s">
        <v>15829</v>
      </c>
      <c r="B7796" s="2">
        <v>44589</v>
      </c>
      <c r="C7796" s="1" t="s">
        <v>8031</v>
      </c>
      <c r="D7796">
        <v>59</v>
      </c>
      <c r="E7796" s="1" t="s">
        <v>8013</v>
      </c>
      <c r="F7796" s="1" t="s">
        <v>8014</v>
      </c>
      <c r="G7796" s="1" t="s">
        <v>8048</v>
      </c>
      <c r="H7796">
        <v>4</v>
      </c>
      <c r="I7796">
        <v>10</v>
      </c>
      <c r="J7796" s="1" t="s">
        <v>8016</v>
      </c>
      <c r="K7796">
        <v>7</v>
      </c>
      <c r="L7796">
        <v>4</v>
      </c>
      <c r="M7796">
        <v>3</v>
      </c>
      <c r="N7796" s="1" t="s">
        <v>8038</v>
      </c>
      <c r="O7796" s="1" t="s">
        <v>8008</v>
      </c>
      <c r="P7796">
        <v>0.97</v>
      </c>
      <c r="Q7796">
        <v>1</v>
      </c>
      <c r="R7796" t="str">
        <f t="shared" si="605"/>
        <v>ADULT</v>
      </c>
      <c r="S7796" s="1" t="str">
        <f t="shared" si="606"/>
        <v>Jan</v>
      </c>
      <c r="T7796" s="1">
        <f t="shared" si="607"/>
        <v>2022</v>
      </c>
      <c r="U7796" s="1" t="str">
        <f t="shared" si="608"/>
        <v>High</v>
      </c>
      <c r="V7796" s="1" t="str">
        <f t="shared" si="609"/>
        <v>Frequent</v>
      </c>
    </row>
    <row r="7797" spans="1:22" x14ac:dyDescent="0.2">
      <c r="A7797" s="1" t="s">
        <v>15830</v>
      </c>
      <c r="B7797" s="2">
        <v>44522</v>
      </c>
      <c r="C7797" s="1" t="s">
        <v>8010</v>
      </c>
      <c r="D7797">
        <v>78</v>
      </c>
      <c r="E7797" s="1" t="s">
        <v>8013</v>
      </c>
      <c r="F7797" s="1" t="s">
        <v>8032</v>
      </c>
      <c r="G7797" s="1" t="s">
        <v>8060</v>
      </c>
      <c r="H7797">
        <v>5</v>
      </c>
      <c r="I7797">
        <v>8</v>
      </c>
      <c r="J7797" s="1" t="s">
        <v>8016</v>
      </c>
      <c r="K7797">
        <v>8</v>
      </c>
      <c r="L7797">
        <v>6</v>
      </c>
      <c r="M7797">
        <v>3</v>
      </c>
      <c r="N7797" s="1" t="s">
        <v>8007</v>
      </c>
      <c r="O7797" s="1" t="s">
        <v>8008</v>
      </c>
      <c r="P7797">
        <v>0.97</v>
      </c>
      <c r="Q7797">
        <v>1</v>
      </c>
      <c r="R7797" t="str">
        <f t="shared" si="605"/>
        <v>SENIOR</v>
      </c>
      <c r="S7797" s="1" t="str">
        <f t="shared" si="606"/>
        <v>Nov</v>
      </c>
      <c r="T7797" s="1">
        <f t="shared" si="607"/>
        <v>2021</v>
      </c>
      <c r="U7797" s="1" t="str">
        <f t="shared" si="608"/>
        <v>High</v>
      </c>
      <c r="V7797" s="1" t="str">
        <f t="shared" si="609"/>
        <v>Frequent</v>
      </c>
    </row>
    <row r="7798" spans="1:22" x14ac:dyDescent="0.2">
      <c r="A7798" s="1" t="s">
        <v>15831</v>
      </c>
      <c r="B7798" s="2">
        <v>44620</v>
      </c>
      <c r="C7798" s="1" t="s">
        <v>8031</v>
      </c>
      <c r="D7798">
        <v>35</v>
      </c>
      <c r="E7798" s="1" t="s">
        <v>8013</v>
      </c>
      <c r="F7798" s="1" t="s">
        <v>8004</v>
      </c>
      <c r="G7798" s="1" t="s">
        <v>8005</v>
      </c>
      <c r="H7798">
        <v>2</v>
      </c>
      <c r="I7798">
        <v>7</v>
      </c>
      <c r="J7798" s="1" t="s">
        <v>8016</v>
      </c>
      <c r="K7798">
        <v>3</v>
      </c>
      <c r="L7798">
        <v>2</v>
      </c>
      <c r="M7798">
        <v>0</v>
      </c>
      <c r="N7798" s="1" t="s">
        <v>8038</v>
      </c>
      <c r="O7798" s="1" t="s">
        <v>8008</v>
      </c>
      <c r="P7798">
        <v>0.26</v>
      </c>
      <c r="Q7798">
        <v>1</v>
      </c>
      <c r="R7798" t="str">
        <f t="shared" si="605"/>
        <v>YOUNG ADULT</v>
      </c>
      <c r="S7798" s="1" t="str">
        <f t="shared" si="606"/>
        <v>Feb</v>
      </c>
      <c r="T7798" s="1">
        <f t="shared" si="607"/>
        <v>2022</v>
      </c>
      <c r="U7798" s="1" t="str">
        <f t="shared" si="608"/>
        <v>Low</v>
      </c>
      <c r="V7798" s="1" t="str">
        <f t="shared" si="609"/>
        <v>Normal</v>
      </c>
    </row>
    <row r="7799" spans="1:22" x14ac:dyDescent="0.2">
      <c r="A7799" s="1" t="s">
        <v>15832</v>
      </c>
      <c r="B7799" s="2">
        <v>45201</v>
      </c>
      <c r="C7799" s="1" t="s">
        <v>8010</v>
      </c>
      <c r="D7799">
        <v>52</v>
      </c>
      <c r="E7799" s="1" t="s">
        <v>8003</v>
      </c>
      <c r="F7799" s="1" t="s">
        <v>8032</v>
      </c>
      <c r="G7799" s="1" t="s">
        <v>8005</v>
      </c>
      <c r="H7799">
        <v>3</v>
      </c>
      <c r="I7799">
        <v>5</v>
      </c>
      <c r="J7799" s="1" t="s">
        <v>8016</v>
      </c>
      <c r="K7799">
        <v>6</v>
      </c>
      <c r="L7799">
        <v>4</v>
      </c>
      <c r="M7799">
        <v>1</v>
      </c>
      <c r="N7799" s="1" t="s">
        <v>8023</v>
      </c>
      <c r="O7799" s="1" t="s">
        <v>8008</v>
      </c>
      <c r="P7799">
        <v>0.55000000000000004</v>
      </c>
      <c r="Q7799">
        <v>0</v>
      </c>
      <c r="R7799" t="str">
        <f t="shared" si="605"/>
        <v>ADULT</v>
      </c>
      <c r="S7799" s="1" t="str">
        <f t="shared" si="606"/>
        <v>Oct</v>
      </c>
      <c r="T7799" s="1">
        <f t="shared" si="607"/>
        <v>2023</v>
      </c>
      <c r="U7799" s="1" t="str">
        <f t="shared" si="608"/>
        <v>Medium</v>
      </c>
      <c r="V7799" s="1" t="str">
        <f t="shared" si="609"/>
        <v>Normal</v>
      </c>
    </row>
    <row r="7800" spans="1:22" x14ac:dyDescent="0.2">
      <c r="A7800" s="1" t="s">
        <v>15833</v>
      </c>
      <c r="B7800" s="2">
        <v>44600</v>
      </c>
      <c r="C7800" s="1" t="s">
        <v>8031</v>
      </c>
      <c r="D7800">
        <v>60</v>
      </c>
      <c r="E7800" s="1" t="s">
        <v>8013</v>
      </c>
      <c r="F7800" s="1" t="s">
        <v>8032</v>
      </c>
      <c r="G7800" s="1" t="s">
        <v>8060</v>
      </c>
      <c r="H7800">
        <v>4</v>
      </c>
      <c r="I7800">
        <v>8</v>
      </c>
      <c r="J7800" s="1" t="s">
        <v>8016</v>
      </c>
      <c r="K7800">
        <v>8</v>
      </c>
      <c r="L7800">
        <v>2</v>
      </c>
      <c r="M7800">
        <v>1</v>
      </c>
      <c r="N7800" s="1" t="s">
        <v>8011</v>
      </c>
      <c r="O7800" s="1" t="s">
        <v>8008</v>
      </c>
      <c r="P7800">
        <v>0.95</v>
      </c>
      <c r="Q7800">
        <v>1</v>
      </c>
      <c r="R7800" t="str">
        <f t="shared" si="605"/>
        <v>ADULT</v>
      </c>
      <c r="S7800" s="1" t="str">
        <f t="shared" si="606"/>
        <v>Feb</v>
      </c>
      <c r="T7800" s="1">
        <f t="shared" si="607"/>
        <v>2022</v>
      </c>
      <c r="U7800" s="1" t="str">
        <f t="shared" si="608"/>
        <v>High</v>
      </c>
      <c r="V7800" s="1" t="str">
        <f t="shared" si="609"/>
        <v>Normal</v>
      </c>
    </row>
    <row r="7801" spans="1:22" x14ac:dyDescent="0.2">
      <c r="A7801" s="1" t="s">
        <v>15834</v>
      </c>
      <c r="B7801" s="2">
        <v>45201</v>
      </c>
      <c r="C7801" s="1" t="s">
        <v>8010</v>
      </c>
      <c r="D7801">
        <v>26</v>
      </c>
      <c r="E7801" s="1" t="s">
        <v>8013</v>
      </c>
      <c r="F7801" s="1" t="s">
        <v>8022</v>
      </c>
      <c r="G7801" s="1" t="s">
        <v>8044</v>
      </c>
      <c r="H7801">
        <v>2</v>
      </c>
      <c r="I7801">
        <v>8</v>
      </c>
      <c r="J7801" s="1" t="s">
        <v>8016</v>
      </c>
      <c r="K7801">
        <v>3</v>
      </c>
      <c r="L7801">
        <v>2</v>
      </c>
      <c r="M7801">
        <v>0</v>
      </c>
      <c r="N7801" s="1" t="s">
        <v>8023</v>
      </c>
      <c r="O7801" s="1" t="s">
        <v>8177</v>
      </c>
      <c r="P7801">
        <v>0.4</v>
      </c>
      <c r="Q7801">
        <v>1</v>
      </c>
      <c r="R7801" t="str">
        <f t="shared" si="605"/>
        <v>YOUNG ADULT</v>
      </c>
      <c r="S7801" s="1" t="str">
        <f t="shared" si="606"/>
        <v>Oct</v>
      </c>
      <c r="T7801" s="1">
        <f t="shared" si="607"/>
        <v>2023</v>
      </c>
      <c r="U7801" s="1" t="str">
        <f t="shared" si="608"/>
        <v>Medium</v>
      </c>
      <c r="V7801" s="1" t="str">
        <f t="shared" si="609"/>
        <v>Normal</v>
      </c>
    </row>
    <row r="7802" spans="1:22" x14ac:dyDescent="0.2">
      <c r="A7802" s="1" t="s">
        <v>15835</v>
      </c>
      <c r="B7802" s="2">
        <v>44660</v>
      </c>
      <c r="C7802" s="1" t="s">
        <v>8002</v>
      </c>
      <c r="D7802">
        <v>43</v>
      </c>
      <c r="E7802" s="1" t="s">
        <v>8013</v>
      </c>
      <c r="F7802" s="1" t="s">
        <v>8004</v>
      </c>
      <c r="G7802" s="1" t="s">
        <v>8020</v>
      </c>
      <c r="H7802">
        <v>3</v>
      </c>
      <c r="I7802">
        <v>11</v>
      </c>
      <c r="J7802" s="1" t="s">
        <v>8006</v>
      </c>
      <c r="K7802">
        <v>4</v>
      </c>
      <c r="L7802">
        <v>4</v>
      </c>
      <c r="M7802">
        <v>1</v>
      </c>
      <c r="N7802" s="1" t="s">
        <v>8038</v>
      </c>
      <c r="O7802" s="1" t="s">
        <v>8008</v>
      </c>
      <c r="P7802">
        <v>0.72</v>
      </c>
      <c r="Q7802">
        <v>0</v>
      </c>
      <c r="R7802" t="str">
        <f t="shared" si="605"/>
        <v>ADULT</v>
      </c>
      <c r="S7802" s="1" t="str">
        <f t="shared" si="606"/>
        <v>Apr</v>
      </c>
      <c r="T7802" s="1">
        <f t="shared" si="607"/>
        <v>2022</v>
      </c>
      <c r="U7802" s="1" t="str">
        <f t="shared" si="608"/>
        <v>High</v>
      </c>
      <c r="V7802" s="1" t="str">
        <f t="shared" si="609"/>
        <v>Normal</v>
      </c>
    </row>
    <row r="7803" spans="1:22" x14ac:dyDescent="0.2">
      <c r="A7803" s="1" t="s">
        <v>15836</v>
      </c>
      <c r="B7803" s="2">
        <v>45132</v>
      </c>
      <c r="C7803" s="1" t="s">
        <v>8019</v>
      </c>
      <c r="D7803">
        <v>46</v>
      </c>
      <c r="E7803" s="1" t="s">
        <v>8003</v>
      </c>
      <c r="F7803" s="1" t="s">
        <v>8004</v>
      </c>
      <c r="G7803" s="1" t="s">
        <v>8020</v>
      </c>
      <c r="H7803">
        <v>3</v>
      </c>
      <c r="I7803">
        <v>10</v>
      </c>
      <c r="J7803" s="1" t="s">
        <v>8016</v>
      </c>
      <c r="K7803">
        <v>6</v>
      </c>
      <c r="L7803">
        <v>2</v>
      </c>
      <c r="M7803">
        <v>1</v>
      </c>
      <c r="N7803" s="1" t="s">
        <v>8011</v>
      </c>
      <c r="O7803" s="1" t="s">
        <v>8008</v>
      </c>
      <c r="P7803">
        <v>0.63</v>
      </c>
      <c r="Q7803">
        <v>0</v>
      </c>
      <c r="R7803" t="str">
        <f t="shared" si="605"/>
        <v>ADULT</v>
      </c>
      <c r="S7803" s="1" t="str">
        <f t="shared" si="606"/>
        <v>Jul</v>
      </c>
      <c r="T7803" s="1">
        <f t="shared" si="607"/>
        <v>2023</v>
      </c>
      <c r="U7803" s="1" t="str">
        <f t="shared" si="608"/>
        <v>Medium</v>
      </c>
      <c r="V7803" s="1" t="str">
        <f t="shared" si="609"/>
        <v>Normal</v>
      </c>
    </row>
    <row r="7804" spans="1:22" x14ac:dyDescent="0.2">
      <c r="A7804" s="1" t="s">
        <v>15837</v>
      </c>
      <c r="B7804" s="2">
        <v>44768</v>
      </c>
      <c r="C7804" s="1" t="s">
        <v>8019</v>
      </c>
      <c r="D7804">
        <v>44</v>
      </c>
      <c r="E7804" s="1" t="s">
        <v>8013</v>
      </c>
      <c r="F7804" s="1" t="s">
        <v>8037</v>
      </c>
      <c r="G7804" s="1" t="s">
        <v>8060</v>
      </c>
      <c r="H7804">
        <v>3</v>
      </c>
      <c r="I7804">
        <v>10</v>
      </c>
      <c r="J7804" s="1" t="s">
        <v>8006</v>
      </c>
      <c r="K7804">
        <v>4</v>
      </c>
      <c r="L7804">
        <v>2</v>
      </c>
      <c r="M7804">
        <v>2</v>
      </c>
      <c r="N7804" s="1" t="s">
        <v>8038</v>
      </c>
      <c r="O7804" s="1" t="s">
        <v>8008</v>
      </c>
      <c r="P7804">
        <v>0.89</v>
      </c>
      <c r="Q7804">
        <v>1</v>
      </c>
      <c r="R7804" t="str">
        <f t="shared" si="605"/>
        <v>ADULT</v>
      </c>
      <c r="S7804" s="1" t="str">
        <f t="shared" si="606"/>
        <v>Jul</v>
      </c>
      <c r="T7804" s="1">
        <f t="shared" si="607"/>
        <v>2022</v>
      </c>
      <c r="U7804" s="1" t="str">
        <f t="shared" si="608"/>
        <v>High</v>
      </c>
      <c r="V7804" s="1" t="str">
        <f t="shared" si="609"/>
        <v>Normal</v>
      </c>
    </row>
    <row r="7805" spans="1:22" x14ac:dyDescent="0.2">
      <c r="A7805" s="1" t="s">
        <v>15838</v>
      </c>
      <c r="B7805" s="2">
        <v>44537</v>
      </c>
      <c r="C7805" s="1" t="s">
        <v>8031</v>
      </c>
      <c r="D7805">
        <v>61</v>
      </c>
      <c r="E7805" s="1" t="s">
        <v>8013</v>
      </c>
      <c r="F7805" s="1" t="s">
        <v>8014</v>
      </c>
      <c r="G7805" s="1" t="s">
        <v>8015</v>
      </c>
      <c r="H7805">
        <v>4</v>
      </c>
      <c r="I7805">
        <v>5</v>
      </c>
      <c r="J7805" s="1" t="s">
        <v>8041</v>
      </c>
      <c r="K7805">
        <v>6</v>
      </c>
      <c r="L7805">
        <v>2</v>
      </c>
      <c r="M7805">
        <v>2</v>
      </c>
      <c r="N7805" s="1" t="s">
        <v>8038</v>
      </c>
      <c r="O7805" s="1" t="s">
        <v>8008</v>
      </c>
      <c r="P7805">
        <v>0.95</v>
      </c>
      <c r="Q7805">
        <v>1</v>
      </c>
      <c r="R7805" t="str">
        <f t="shared" si="605"/>
        <v>ADULT</v>
      </c>
      <c r="S7805" s="1" t="str">
        <f t="shared" si="606"/>
        <v>Dec</v>
      </c>
      <c r="T7805" s="1">
        <f t="shared" si="607"/>
        <v>2021</v>
      </c>
      <c r="U7805" s="1" t="str">
        <f t="shared" si="608"/>
        <v>High</v>
      </c>
      <c r="V7805" s="1" t="str">
        <f t="shared" si="609"/>
        <v>Normal</v>
      </c>
    </row>
    <row r="7806" spans="1:22" x14ac:dyDescent="0.2">
      <c r="A7806" s="1" t="s">
        <v>15839</v>
      </c>
      <c r="B7806" s="2">
        <v>44689</v>
      </c>
      <c r="C7806" s="1" t="s">
        <v>8002</v>
      </c>
      <c r="D7806">
        <v>55</v>
      </c>
      <c r="E7806" s="1" t="s">
        <v>8003</v>
      </c>
      <c r="F7806" s="1" t="s">
        <v>8014</v>
      </c>
      <c r="G7806" s="1" t="s">
        <v>8015</v>
      </c>
      <c r="H7806">
        <v>5</v>
      </c>
      <c r="I7806">
        <v>6</v>
      </c>
      <c r="J7806" s="1" t="s">
        <v>8016</v>
      </c>
      <c r="K7806">
        <v>10</v>
      </c>
      <c r="L7806">
        <v>2</v>
      </c>
      <c r="M7806">
        <v>1</v>
      </c>
      <c r="N7806" s="1" t="s">
        <v>8038</v>
      </c>
      <c r="O7806" s="1" t="s">
        <v>8008</v>
      </c>
      <c r="P7806">
        <v>0.66</v>
      </c>
      <c r="Q7806">
        <v>0</v>
      </c>
      <c r="R7806" t="str">
        <f t="shared" si="605"/>
        <v>ADULT</v>
      </c>
      <c r="S7806" s="1" t="str">
        <f t="shared" si="606"/>
        <v>May</v>
      </c>
      <c r="T7806" s="1">
        <f t="shared" si="607"/>
        <v>2022</v>
      </c>
      <c r="U7806" s="1" t="str">
        <f t="shared" si="608"/>
        <v>Medium</v>
      </c>
      <c r="V7806" s="1" t="str">
        <f t="shared" si="609"/>
        <v>Normal</v>
      </c>
    </row>
    <row r="7807" spans="1:22" x14ac:dyDescent="0.2">
      <c r="A7807" s="1" t="s">
        <v>15840</v>
      </c>
      <c r="B7807" s="2">
        <v>44661</v>
      </c>
      <c r="C7807" s="1" t="s">
        <v>8002</v>
      </c>
      <c r="D7807">
        <v>48</v>
      </c>
      <c r="E7807" s="1" t="s">
        <v>8003</v>
      </c>
      <c r="F7807" s="1" t="s">
        <v>8037</v>
      </c>
      <c r="G7807" s="1" t="s">
        <v>8044</v>
      </c>
      <c r="H7807">
        <v>3</v>
      </c>
      <c r="I7807">
        <v>7</v>
      </c>
      <c r="J7807" s="1" t="s">
        <v>8016</v>
      </c>
      <c r="K7807">
        <v>6</v>
      </c>
      <c r="L7807">
        <v>2</v>
      </c>
      <c r="M7807">
        <v>1</v>
      </c>
      <c r="N7807" s="1" t="s">
        <v>8038</v>
      </c>
      <c r="O7807" s="1" t="s">
        <v>8008</v>
      </c>
      <c r="P7807">
        <v>0.67</v>
      </c>
      <c r="Q7807">
        <v>1</v>
      </c>
      <c r="R7807" t="str">
        <f t="shared" si="605"/>
        <v>ADULT</v>
      </c>
      <c r="S7807" s="1" t="str">
        <f t="shared" si="606"/>
        <v>Apr</v>
      </c>
      <c r="T7807" s="1">
        <f t="shared" si="607"/>
        <v>2022</v>
      </c>
      <c r="U7807" s="1" t="str">
        <f t="shared" si="608"/>
        <v>Medium</v>
      </c>
      <c r="V7807" s="1" t="str">
        <f t="shared" si="609"/>
        <v>Normal</v>
      </c>
    </row>
    <row r="7808" spans="1:22" x14ac:dyDescent="0.2">
      <c r="A7808" s="1" t="s">
        <v>15841</v>
      </c>
      <c r="B7808" s="2">
        <v>44481</v>
      </c>
      <c r="C7808" s="1" t="s">
        <v>8010</v>
      </c>
      <c r="D7808">
        <v>65</v>
      </c>
      <c r="E7808" s="1" t="s">
        <v>8003</v>
      </c>
      <c r="F7808" s="1" t="s">
        <v>8014</v>
      </c>
      <c r="G7808" s="1" t="s">
        <v>8060</v>
      </c>
      <c r="H7808">
        <v>5</v>
      </c>
      <c r="I7808">
        <v>8</v>
      </c>
      <c r="J7808" s="1" t="s">
        <v>8006</v>
      </c>
      <c r="K7808">
        <v>8</v>
      </c>
      <c r="L7808">
        <v>2</v>
      </c>
      <c r="M7808">
        <v>1</v>
      </c>
      <c r="N7808" s="1" t="s">
        <v>8011</v>
      </c>
      <c r="O7808" s="1" t="s">
        <v>8008</v>
      </c>
      <c r="P7808">
        <v>0.97</v>
      </c>
      <c r="Q7808">
        <v>1</v>
      </c>
      <c r="R7808" t="str">
        <f t="shared" si="605"/>
        <v>SENIOR</v>
      </c>
      <c r="S7808" s="1" t="str">
        <f t="shared" si="606"/>
        <v>Oct</v>
      </c>
      <c r="T7808" s="1">
        <f t="shared" si="607"/>
        <v>2021</v>
      </c>
      <c r="U7808" s="1" t="str">
        <f t="shared" si="608"/>
        <v>High</v>
      </c>
      <c r="V7808" s="1" t="str">
        <f t="shared" si="609"/>
        <v>Normal</v>
      </c>
    </row>
    <row r="7809" spans="1:22" x14ac:dyDescent="0.2">
      <c r="A7809" s="1" t="s">
        <v>15842</v>
      </c>
      <c r="B7809" s="2">
        <v>44514</v>
      </c>
      <c r="C7809" s="1" t="s">
        <v>8010</v>
      </c>
      <c r="D7809">
        <v>87</v>
      </c>
      <c r="E7809" s="1" t="s">
        <v>8013</v>
      </c>
      <c r="F7809" s="1" t="s">
        <v>8037</v>
      </c>
      <c r="G7809" s="1" t="s">
        <v>8020</v>
      </c>
      <c r="H7809">
        <v>6</v>
      </c>
      <c r="I7809">
        <v>12</v>
      </c>
      <c r="J7809" s="1" t="s">
        <v>8006</v>
      </c>
      <c r="K7809">
        <v>9</v>
      </c>
      <c r="L7809">
        <v>6</v>
      </c>
      <c r="M7809">
        <v>2</v>
      </c>
      <c r="N7809" s="1" t="s">
        <v>8007</v>
      </c>
      <c r="O7809" s="1" t="s">
        <v>8017</v>
      </c>
      <c r="P7809">
        <v>0.97</v>
      </c>
      <c r="Q7809">
        <v>1</v>
      </c>
      <c r="R7809" t="str">
        <f t="shared" si="605"/>
        <v>SENIOR</v>
      </c>
      <c r="S7809" s="1" t="str">
        <f t="shared" si="606"/>
        <v>Nov</v>
      </c>
      <c r="T7809" s="1">
        <f t="shared" si="607"/>
        <v>2021</v>
      </c>
      <c r="U7809" s="1" t="str">
        <f t="shared" si="608"/>
        <v>High</v>
      </c>
      <c r="V7809" s="1" t="str">
        <f t="shared" si="609"/>
        <v>Normal</v>
      </c>
    </row>
    <row r="7810" spans="1:22" x14ac:dyDescent="0.2">
      <c r="A7810" s="1" t="s">
        <v>15843</v>
      </c>
      <c r="B7810" s="2">
        <v>44401</v>
      </c>
      <c r="C7810" s="1" t="s">
        <v>8019</v>
      </c>
      <c r="D7810">
        <v>85</v>
      </c>
      <c r="E7810" s="1" t="s">
        <v>8003</v>
      </c>
      <c r="F7810" s="1" t="s">
        <v>8022</v>
      </c>
      <c r="G7810" s="1" t="s">
        <v>8015</v>
      </c>
      <c r="H7810">
        <v>6</v>
      </c>
      <c r="I7810">
        <v>9</v>
      </c>
      <c r="J7810" s="1" t="s">
        <v>8016</v>
      </c>
      <c r="K7810">
        <v>9</v>
      </c>
      <c r="L7810">
        <v>6</v>
      </c>
      <c r="M7810">
        <v>2</v>
      </c>
      <c r="N7810" s="1" t="s">
        <v>8007</v>
      </c>
      <c r="O7810" s="1" t="s">
        <v>8017</v>
      </c>
      <c r="P7810">
        <v>0.97</v>
      </c>
      <c r="Q7810">
        <v>1</v>
      </c>
      <c r="R7810" t="str">
        <f t="shared" ref="R7810:R7873" si="610">IF(D7810&lt;18,"CHILD",IF(D7810&lt;40,"YOUNG ADULT",IF(D7810&lt;65,"ADULT","SENIOR")))</f>
        <v>SENIOR</v>
      </c>
      <c r="S7810" s="1" t="str">
        <f t="shared" ref="S7810:S7873" si="611">TEXT(B7810,"MMM")</f>
        <v>Jul</v>
      </c>
      <c r="T7810" s="1">
        <f t="shared" ref="T7810:T7873" si="612">YEAR(B7810)</f>
        <v>2021</v>
      </c>
      <c r="U7810" s="1" t="str">
        <f t="shared" ref="U7810:U7873" si="613">IF(P7810&lt;0.3,"Low",IF(P7810&lt;0.7,"Medium","High"))</f>
        <v>High</v>
      </c>
      <c r="V7810" s="1" t="str">
        <f t="shared" ref="V7810:V7873" si="614">IF(M7810&gt;=3,"Frequent","Normal")</f>
        <v>Normal</v>
      </c>
    </row>
    <row r="7811" spans="1:22" x14ac:dyDescent="0.2">
      <c r="A7811" s="1" t="s">
        <v>15844</v>
      </c>
      <c r="B7811" s="2">
        <v>44564</v>
      </c>
      <c r="C7811" s="1" t="s">
        <v>8031</v>
      </c>
      <c r="D7811">
        <v>25</v>
      </c>
      <c r="E7811" s="1" t="s">
        <v>8003</v>
      </c>
      <c r="F7811" s="1" t="s">
        <v>8032</v>
      </c>
      <c r="G7811" s="1" t="s">
        <v>8035</v>
      </c>
      <c r="H7811">
        <v>2</v>
      </c>
      <c r="I7811">
        <v>12</v>
      </c>
      <c r="J7811" s="1" t="s">
        <v>8016</v>
      </c>
      <c r="K7811">
        <v>5</v>
      </c>
      <c r="L7811">
        <v>1</v>
      </c>
      <c r="M7811">
        <v>0</v>
      </c>
      <c r="N7811" s="1" t="s">
        <v>8011</v>
      </c>
      <c r="O7811" s="1" t="s">
        <v>8050</v>
      </c>
      <c r="P7811">
        <v>0.36</v>
      </c>
      <c r="Q7811">
        <v>0</v>
      </c>
      <c r="R7811" t="str">
        <f t="shared" si="610"/>
        <v>YOUNG ADULT</v>
      </c>
      <c r="S7811" s="1" t="str">
        <f t="shared" si="611"/>
        <v>Jan</v>
      </c>
      <c r="T7811" s="1">
        <f t="shared" si="612"/>
        <v>2022</v>
      </c>
      <c r="U7811" s="1" t="str">
        <f t="shared" si="613"/>
        <v>Medium</v>
      </c>
      <c r="V7811" s="1" t="str">
        <f t="shared" si="614"/>
        <v>Normal</v>
      </c>
    </row>
    <row r="7812" spans="1:22" x14ac:dyDescent="0.2">
      <c r="A7812" s="1" t="s">
        <v>15845</v>
      </c>
      <c r="B7812" s="2">
        <v>44880</v>
      </c>
      <c r="C7812" s="1" t="s">
        <v>8010</v>
      </c>
      <c r="D7812">
        <v>67</v>
      </c>
      <c r="E7812" s="1" t="s">
        <v>8013</v>
      </c>
      <c r="F7812" s="1" t="s">
        <v>8014</v>
      </c>
      <c r="G7812" s="1" t="s">
        <v>8020</v>
      </c>
      <c r="H7812">
        <v>5</v>
      </c>
      <c r="I7812">
        <v>10</v>
      </c>
      <c r="J7812" s="1" t="s">
        <v>8016</v>
      </c>
      <c r="K7812">
        <v>8</v>
      </c>
      <c r="L7812">
        <v>5</v>
      </c>
      <c r="M7812">
        <v>1</v>
      </c>
      <c r="N7812" s="1" t="s">
        <v>8007</v>
      </c>
      <c r="O7812" s="1" t="s">
        <v>8008</v>
      </c>
      <c r="P7812">
        <v>0.97</v>
      </c>
      <c r="Q7812">
        <v>1</v>
      </c>
      <c r="R7812" t="str">
        <f t="shared" si="610"/>
        <v>SENIOR</v>
      </c>
      <c r="S7812" s="1" t="str">
        <f t="shared" si="611"/>
        <v>Nov</v>
      </c>
      <c r="T7812" s="1">
        <f t="shared" si="612"/>
        <v>2022</v>
      </c>
      <c r="U7812" s="1" t="str">
        <f t="shared" si="613"/>
        <v>High</v>
      </c>
      <c r="V7812" s="1" t="str">
        <f t="shared" si="614"/>
        <v>Normal</v>
      </c>
    </row>
    <row r="7813" spans="1:22" x14ac:dyDescent="0.2">
      <c r="A7813" s="1" t="s">
        <v>15846</v>
      </c>
      <c r="B7813" s="2">
        <v>44620</v>
      </c>
      <c r="C7813" s="1" t="s">
        <v>8031</v>
      </c>
      <c r="D7813">
        <v>54</v>
      </c>
      <c r="E7813" s="1" t="s">
        <v>8013</v>
      </c>
      <c r="F7813" s="1" t="s">
        <v>8032</v>
      </c>
      <c r="G7813" s="1" t="s">
        <v>8035</v>
      </c>
      <c r="H7813">
        <v>4</v>
      </c>
      <c r="I7813">
        <v>11</v>
      </c>
      <c r="J7813" s="1" t="s">
        <v>8027</v>
      </c>
      <c r="K7813">
        <v>6</v>
      </c>
      <c r="L7813">
        <v>3</v>
      </c>
      <c r="M7813">
        <v>2</v>
      </c>
      <c r="N7813" s="1" t="s">
        <v>8038</v>
      </c>
      <c r="O7813" s="1" t="s">
        <v>8008</v>
      </c>
      <c r="P7813">
        <v>0.97</v>
      </c>
      <c r="Q7813">
        <v>1</v>
      </c>
      <c r="R7813" t="str">
        <f t="shared" si="610"/>
        <v>ADULT</v>
      </c>
      <c r="S7813" s="1" t="str">
        <f t="shared" si="611"/>
        <v>Feb</v>
      </c>
      <c r="T7813" s="1">
        <f t="shared" si="612"/>
        <v>2022</v>
      </c>
      <c r="U7813" s="1" t="str">
        <f t="shared" si="613"/>
        <v>High</v>
      </c>
      <c r="V7813" s="1" t="str">
        <f t="shared" si="614"/>
        <v>Normal</v>
      </c>
    </row>
    <row r="7814" spans="1:22" x14ac:dyDescent="0.2">
      <c r="A7814" s="1" t="s">
        <v>15847</v>
      </c>
      <c r="B7814" s="2">
        <v>44976</v>
      </c>
      <c r="C7814" s="1" t="s">
        <v>8031</v>
      </c>
      <c r="D7814">
        <v>60</v>
      </c>
      <c r="E7814" s="1" t="s">
        <v>8003</v>
      </c>
      <c r="F7814" s="1" t="s">
        <v>8022</v>
      </c>
      <c r="G7814" s="1" t="s">
        <v>8060</v>
      </c>
      <c r="H7814">
        <v>4</v>
      </c>
      <c r="I7814">
        <v>10</v>
      </c>
      <c r="J7814" s="1" t="s">
        <v>8016</v>
      </c>
      <c r="K7814">
        <v>7</v>
      </c>
      <c r="L7814">
        <v>3</v>
      </c>
      <c r="M7814">
        <v>2</v>
      </c>
      <c r="N7814" s="1" t="s">
        <v>8023</v>
      </c>
      <c r="O7814" s="1" t="s">
        <v>8008</v>
      </c>
      <c r="P7814">
        <v>0.97</v>
      </c>
      <c r="Q7814">
        <v>1</v>
      </c>
      <c r="R7814" t="str">
        <f t="shared" si="610"/>
        <v>ADULT</v>
      </c>
      <c r="S7814" s="1" t="str">
        <f t="shared" si="611"/>
        <v>Feb</v>
      </c>
      <c r="T7814" s="1">
        <f t="shared" si="612"/>
        <v>2023</v>
      </c>
      <c r="U7814" s="1" t="str">
        <f t="shared" si="613"/>
        <v>High</v>
      </c>
      <c r="V7814" s="1" t="str">
        <f t="shared" si="614"/>
        <v>Normal</v>
      </c>
    </row>
    <row r="7815" spans="1:22" x14ac:dyDescent="0.2">
      <c r="A7815" s="1" t="s">
        <v>15848</v>
      </c>
      <c r="B7815" s="2">
        <v>45277</v>
      </c>
      <c r="C7815" s="1" t="s">
        <v>8031</v>
      </c>
      <c r="D7815">
        <v>51</v>
      </c>
      <c r="E7815" s="1" t="s">
        <v>8003</v>
      </c>
      <c r="F7815" s="1" t="s">
        <v>8004</v>
      </c>
      <c r="G7815" s="1" t="s">
        <v>8062</v>
      </c>
      <c r="H7815">
        <v>3</v>
      </c>
      <c r="I7815">
        <v>8</v>
      </c>
      <c r="J7815" s="1" t="s">
        <v>8027</v>
      </c>
      <c r="K7815">
        <v>4</v>
      </c>
      <c r="L7815">
        <v>4</v>
      </c>
      <c r="M7815">
        <v>1</v>
      </c>
      <c r="N7815" s="1" t="s">
        <v>8038</v>
      </c>
      <c r="O7815" s="1" t="s">
        <v>8008</v>
      </c>
      <c r="P7815">
        <v>0.55000000000000004</v>
      </c>
      <c r="Q7815">
        <v>0</v>
      </c>
      <c r="R7815" t="str">
        <f t="shared" si="610"/>
        <v>ADULT</v>
      </c>
      <c r="S7815" s="1" t="str">
        <f t="shared" si="611"/>
        <v>Dec</v>
      </c>
      <c r="T7815" s="1">
        <f t="shared" si="612"/>
        <v>2023</v>
      </c>
      <c r="U7815" s="1" t="str">
        <f t="shared" si="613"/>
        <v>Medium</v>
      </c>
      <c r="V7815" s="1" t="str">
        <f t="shared" si="614"/>
        <v>Normal</v>
      </c>
    </row>
    <row r="7816" spans="1:22" x14ac:dyDescent="0.2">
      <c r="A7816" s="1" t="s">
        <v>15849</v>
      </c>
      <c r="B7816" s="2">
        <v>44609</v>
      </c>
      <c r="C7816" s="1" t="s">
        <v>8031</v>
      </c>
      <c r="D7816">
        <v>59</v>
      </c>
      <c r="E7816" s="1" t="s">
        <v>8013</v>
      </c>
      <c r="F7816" s="1" t="s">
        <v>8004</v>
      </c>
      <c r="G7816" s="1" t="s">
        <v>8020</v>
      </c>
      <c r="H7816">
        <v>4</v>
      </c>
      <c r="I7816">
        <v>10</v>
      </c>
      <c r="J7816" s="1" t="s">
        <v>8016</v>
      </c>
      <c r="K7816">
        <v>7</v>
      </c>
      <c r="L7816">
        <v>2</v>
      </c>
      <c r="M7816">
        <v>2</v>
      </c>
      <c r="N7816" s="1" t="s">
        <v>8011</v>
      </c>
      <c r="O7816" s="1" t="s">
        <v>8008</v>
      </c>
      <c r="P7816">
        <v>0.97</v>
      </c>
      <c r="Q7816">
        <v>1</v>
      </c>
      <c r="R7816" t="str">
        <f t="shared" si="610"/>
        <v>ADULT</v>
      </c>
      <c r="S7816" s="1" t="str">
        <f t="shared" si="611"/>
        <v>Feb</v>
      </c>
      <c r="T7816" s="1">
        <f t="shared" si="612"/>
        <v>2022</v>
      </c>
      <c r="U7816" s="1" t="str">
        <f t="shared" si="613"/>
        <v>High</v>
      </c>
      <c r="V7816" s="1" t="str">
        <f t="shared" si="614"/>
        <v>Normal</v>
      </c>
    </row>
    <row r="7817" spans="1:22" x14ac:dyDescent="0.2">
      <c r="A7817" s="1" t="s">
        <v>15850</v>
      </c>
      <c r="B7817" s="2">
        <v>44703</v>
      </c>
      <c r="C7817" s="1" t="s">
        <v>8002</v>
      </c>
      <c r="D7817">
        <v>60</v>
      </c>
      <c r="E7817" s="1" t="s">
        <v>8013</v>
      </c>
      <c r="F7817" s="1" t="s">
        <v>8004</v>
      </c>
      <c r="G7817" s="1" t="s">
        <v>8029</v>
      </c>
      <c r="H7817">
        <v>4</v>
      </c>
      <c r="I7817">
        <v>6</v>
      </c>
      <c r="J7817" s="1" t="s">
        <v>8027</v>
      </c>
      <c r="K7817">
        <v>6</v>
      </c>
      <c r="L7817">
        <v>2</v>
      </c>
      <c r="M7817">
        <v>1</v>
      </c>
      <c r="N7817" s="1" t="s">
        <v>8038</v>
      </c>
      <c r="O7817" s="1" t="s">
        <v>8008</v>
      </c>
      <c r="P7817">
        <v>0.63</v>
      </c>
      <c r="Q7817">
        <v>1</v>
      </c>
      <c r="R7817" t="str">
        <f t="shared" si="610"/>
        <v>ADULT</v>
      </c>
      <c r="S7817" s="1" t="str">
        <f t="shared" si="611"/>
        <v>May</v>
      </c>
      <c r="T7817" s="1">
        <f t="shared" si="612"/>
        <v>2022</v>
      </c>
      <c r="U7817" s="1" t="str">
        <f t="shared" si="613"/>
        <v>Medium</v>
      </c>
      <c r="V7817" s="1" t="str">
        <f t="shared" si="614"/>
        <v>Normal</v>
      </c>
    </row>
    <row r="7818" spans="1:22" x14ac:dyDescent="0.2">
      <c r="A7818" s="1" t="s">
        <v>15851</v>
      </c>
      <c r="B7818" s="2">
        <v>44376</v>
      </c>
      <c r="C7818" s="1" t="s">
        <v>8019</v>
      </c>
      <c r="D7818">
        <v>48</v>
      </c>
      <c r="E7818" s="1" t="s">
        <v>8003</v>
      </c>
      <c r="F7818" s="1" t="s">
        <v>8004</v>
      </c>
      <c r="G7818" s="1" t="s">
        <v>8060</v>
      </c>
      <c r="H7818">
        <v>4</v>
      </c>
      <c r="I7818">
        <v>8</v>
      </c>
      <c r="J7818" s="1" t="s">
        <v>8006</v>
      </c>
      <c r="K7818">
        <v>7</v>
      </c>
      <c r="L7818">
        <v>4</v>
      </c>
      <c r="M7818">
        <v>2</v>
      </c>
      <c r="N7818" s="1" t="s">
        <v>8011</v>
      </c>
      <c r="O7818" s="1" t="s">
        <v>8008</v>
      </c>
      <c r="P7818">
        <v>0.97</v>
      </c>
      <c r="Q7818">
        <v>1</v>
      </c>
      <c r="R7818" t="str">
        <f t="shared" si="610"/>
        <v>ADULT</v>
      </c>
      <c r="S7818" s="1" t="str">
        <f t="shared" si="611"/>
        <v>Jun</v>
      </c>
      <c r="T7818" s="1">
        <f t="shared" si="612"/>
        <v>2021</v>
      </c>
      <c r="U7818" s="1" t="str">
        <f t="shared" si="613"/>
        <v>High</v>
      </c>
      <c r="V7818" s="1" t="str">
        <f t="shared" si="614"/>
        <v>Normal</v>
      </c>
    </row>
    <row r="7819" spans="1:22" x14ac:dyDescent="0.2">
      <c r="A7819" s="1" t="s">
        <v>15852</v>
      </c>
      <c r="B7819" s="2">
        <v>44626</v>
      </c>
      <c r="C7819" s="1" t="s">
        <v>8002</v>
      </c>
      <c r="D7819">
        <v>42</v>
      </c>
      <c r="E7819" s="1" t="s">
        <v>8013</v>
      </c>
      <c r="F7819" s="1" t="s">
        <v>8032</v>
      </c>
      <c r="G7819" s="1" t="s">
        <v>8060</v>
      </c>
      <c r="H7819">
        <v>3</v>
      </c>
      <c r="I7819">
        <v>8</v>
      </c>
      <c r="J7819" s="1" t="s">
        <v>8006</v>
      </c>
      <c r="K7819">
        <v>6</v>
      </c>
      <c r="L7819">
        <v>2</v>
      </c>
      <c r="M7819">
        <v>2</v>
      </c>
      <c r="N7819" s="1" t="s">
        <v>8011</v>
      </c>
      <c r="O7819" s="1" t="s">
        <v>8008</v>
      </c>
      <c r="P7819">
        <v>0.85</v>
      </c>
      <c r="Q7819">
        <v>0</v>
      </c>
      <c r="R7819" t="str">
        <f t="shared" si="610"/>
        <v>ADULT</v>
      </c>
      <c r="S7819" s="1" t="str">
        <f t="shared" si="611"/>
        <v>Mar</v>
      </c>
      <c r="T7819" s="1">
        <f t="shared" si="612"/>
        <v>2022</v>
      </c>
      <c r="U7819" s="1" t="str">
        <f t="shared" si="613"/>
        <v>High</v>
      </c>
      <c r="V7819" s="1" t="str">
        <f t="shared" si="614"/>
        <v>Normal</v>
      </c>
    </row>
    <row r="7820" spans="1:22" x14ac:dyDescent="0.2">
      <c r="A7820" s="1" t="s">
        <v>15853</v>
      </c>
      <c r="B7820" s="2">
        <v>44992</v>
      </c>
      <c r="C7820" s="1" t="s">
        <v>8002</v>
      </c>
      <c r="D7820">
        <v>50</v>
      </c>
      <c r="E7820" s="1" t="s">
        <v>8003</v>
      </c>
      <c r="F7820" s="1" t="s">
        <v>8037</v>
      </c>
      <c r="G7820" s="1" t="s">
        <v>8005</v>
      </c>
      <c r="H7820">
        <v>4</v>
      </c>
      <c r="I7820">
        <v>7</v>
      </c>
      <c r="J7820" s="1" t="s">
        <v>8016</v>
      </c>
      <c r="K7820">
        <v>7</v>
      </c>
      <c r="L7820">
        <v>3</v>
      </c>
      <c r="M7820">
        <v>1</v>
      </c>
      <c r="N7820" s="1" t="s">
        <v>8011</v>
      </c>
      <c r="O7820" s="1" t="s">
        <v>8008</v>
      </c>
      <c r="P7820">
        <v>0.49</v>
      </c>
      <c r="Q7820">
        <v>0</v>
      </c>
      <c r="R7820" t="str">
        <f t="shared" si="610"/>
        <v>ADULT</v>
      </c>
      <c r="S7820" s="1" t="str">
        <f t="shared" si="611"/>
        <v>Mar</v>
      </c>
      <c r="T7820" s="1">
        <f t="shared" si="612"/>
        <v>2023</v>
      </c>
      <c r="U7820" s="1" t="str">
        <f t="shared" si="613"/>
        <v>Medium</v>
      </c>
      <c r="V7820" s="1" t="str">
        <f t="shared" si="614"/>
        <v>Normal</v>
      </c>
    </row>
    <row r="7821" spans="1:22" x14ac:dyDescent="0.2">
      <c r="A7821" s="1" t="s">
        <v>15854</v>
      </c>
      <c r="B7821" s="2">
        <v>44435</v>
      </c>
      <c r="C7821" s="1" t="s">
        <v>8019</v>
      </c>
      <c r="D7821">
        <v>61</v>
      </c>
      <c r="E7821" s="1" t="s">
        <v>8013</v>
      </c>
      <c r="F7821" s="1" t="s">
        <v>8014</v>
      </c>
      <c r="G7821" s="1" t="s">
        <v>8044</v>
      </c>
      <c r="H7821">
        <v>5</v>
      </c>
      <c r="I7821">
        <v>7</v>
      </c>
      <c r="J7821" s="1" t="s">
        <v>8041</v>
      </c>
      <c r="K7821">
        <v>8</v>
      </c>
      <c r="L7821">
        <v>2</v>
      </c>
      <c r="M7821">
        <v>1</v>
      </c>
      <c r="N7821" s="1" t="s">
        <v>8038</v>
      </c>
      <c r="O7821" s="1" t="s">
        <v>8008</v>
      </c>
      <c r="P7821">
        <v>0.97</v>
      </c>
      <c r="Q7821">
        <v>1</v>
      </c>
      <c r="R7821" t="str">
        <f t="shared" si="610"/>
        <v>ADULT</v>
      </c>
      <c r="S7821" s="1" t="str">
        <f t="shared" si="611"/>
        <v>Aug</v>
      </c>
      <c r="T7821" s="1">
        <f t="shared" si="612"/>
        <v>2021</v>
      </c>
      <c r="U7821" s="1" t="str">
        <f t="shared" si="613"/>
        <v>High</v>
      </c>
      <c r="V7821" s="1" t="str">
        <f t="shared" si="614"/>
        <v>Normal</v>
      </c>
    </row>
    <row r="7822" spans="1:22" x14ac:dyDescent="0.2">
      <c r="A7822" s="1" t="s">
        <v>15855</v>
      </c>
      <c r="B7822" s="2">
        <v>44396</v>
      </c>
      <c r="C7822" s="1" t="s">
        <v>8019</v>
      </c>
      <c r="D7822">
        <v>68</v>
      </c>
      <c r="E7822" s="1" t="s">
        <v>8003</v>
      </c>
      <c r="F7822" s="1" t="s">
        <v>8014</v>
      </c>
      <c r="G7822" s="1" t="s">
        <v>8005</v>
      </c>
      <c r="H7822">
        <v>6</v>
      </c>
      <c r="I7822">
        <v>6</v>
      </c>
      <c r="J7822" s="1" t="s">
        <v>8027</v>
      </c>
      <c r="K7822">
        <v>11</v>
      </c>
      <c r="L7822">
        <v>8</v>
      </c>
      <c r="M7822">
        <v>2</v>
      </c>
      <c r="N7822" s="1" t="s">
        <v>8007</v>
      </c>
      <c r="O7822" s="1" t="s">
        <v>8017</v>
      </c>
      <c r="P7822">
        <v>0.97</v>
      </c>
      <c r="Q7822">
        <v>1</v>
      </c>
      <c r="R7822" t="str">
        <f t="shared" si="610"/>
        <v>SENIOR</v>
      </c>
      <c r="S7822" s="1" t="str">
        <f t="shared" si="611"/>
        <v>Jul</v>
      </c>
      <c r="T7822" s="1">
        <f t="shared" si="612"/>
        <v>2021</v>
      </c>
      <c r="U7822" s="1" t="str">
        <f t="shared" si="613"/>
        <v>High</v>
      </c>
      <c r="V7822" s="1" t="str">
        <f t="shared" si="614"/>
        <v>Normal</v>
      </c>
    </row>
    <row r="7823" spans="1:22" x14ac:dyDescent="0.2">
      <c r="A7823" s="1" t="s">
        <v>15856</v>
      </c>
      <c r="B7823" s="2">
        <v>44609</v>
      </c>
      <c r="C7823" s="1" t="s">
        <v>8031</v>
      </c>
      <c r="D7823">
        <v>72</v>
      </c>
      <c r="E7823" s="1" t="s">
        <v>8003</v>
      </c>
      <c r="F7823" s="1" t="s">
        <v>8037</v>
      </c>
      <c r="G7823" s="1" t="s">
        <v>8005</v>
      </c>
      <c r="H7823">
        <v>6</v>
      </c>
      <c r="I7823">
        <v>7</v>
      </c>
      <c r="J7823" s="1" t="s">
        <v>8006</v>
      </c>
      <c r="K7823">
        <v>9</v>
      </c>
      <c r="L7823">
        <v>6</v>
      </c>
      <c r="M7823">
        <v>2</v>
      </c>
      <c r="N7823" s="1" t="s">
        <v>8007</v>
      </c>
      <c r="O7823" s="1" t="s">
        <v>8017</v>
      </c>
      <c r="P7823">
        <v>0.97</v>
      </c>
      <c r="Q7823">
        <v>0</v>
      </c>
      <c r="R7823" t="str">
        <f t="shared" si="610"/>
        <v>SENIOR</v>
      </c>
      <c r="S7823" s="1" t="str">
        <f t="shared" si="611"/>
        <v>Feb</v>
      </c>
      <c r="T7823" s="1">
        <f t="shared" si="612"/>
        <v>2022</v>
      </c>
      <c r="U7823" s="1" t="str">
        <f t="shared" si="613"/>
        <v>High</v>
      </c>
      <c r="V7823" s="1" t="str">
        <f t="shared" si="614"/>
        <v>Normal</v>
      </c>
    </row>
    <row r="7824" spans="1:22" x14ac:dyDescent="0.2">
      <c r="A7824" s="1" t="s">
        <v>15857</v>
      </c>
      <c r="B7824" s="2">
        <v>45093</v>
      </c>
      <c r="C7824" s="1" t="s">
        <v>8019</v>
      </c>
      <c r="D7824">
        <v>49</v>
      </c>
      <c r="E7824" s="1" t="s">
        <v>8003</v>
      </c>
      <c r="F7824" s="1" t="s">
        <v>8004</v>
      </c>
      <c r="G7824" s="1" t="s">
        <v>8015</v>
      </c>
      <c r="H7824">
        <v>4</v>
      </c>
      <c r="I7824">
        <v>6</v>
      </c>
      <c r="J7824" s="1" t="s">
        <v>8027</v>
      </c>
      <c r="K7824">
        <v>8</v>
      </c>
      <c r="L7824">
        <v>2</v>
      </c>
      <c r="M7824">
        <v>2</v>
      </c>
      <c r="N7824" s="1" t="s">
        <v>8023</v>
      </c>
      <c r="O7824" s="1" t="s">
        <v>8008</v>
      </c>
      <c r="P7824">
        <v>0.8</v>
      </c>
      <c r="Q7824">
        <v>0</v>
      </c>
      <c r="R7824" t="str">
        <f t="shared" si="610"/>
        <v>ADULT</v>
      </c>
      <c r="S7824" s="1" t="str">
        <f t="shared" si="611"/>
        <v>Jun</v>
      </c>
      <c r="T7824" s="1">
        <f t="shared" si="612"/>
        <v>2023</v>
      </c>
      <c r="U7824" s="1" t="str">
        <f t="shared" si="613"/>
        <v>High</v>
      </c>
      <c r="V7824" s="1" t="str">
        <f t="shared" si="614"/>
        <v>Normal</v>
      </c>
    </row>
    <row r="7825" spans="1:22" x14ac:dyDescent="0.2">
      <c r="A7825" s="1" t="s">
        <v>15858</v>
      </c>
      <c r="B7825" s="2">
        <v>44879</v>
      </c>
      <c r="C7825" s="1" t="s">
        <v>8010</v>
      </c>
      <c r="D7825">
        <v>62</v>
      </c>
      <c r="E7825" s="1" t="s">
        <v>8003</v>
      </c>
      <c r="F7825" s="1" t="s">
        <v>8004</v>
      </c>
      <c r="G7825" s="1" t="s">
        <v>8060</v>
      </c>
      <c r="H7825">
        <v>5</v>
      </c>
      <c r="I7825">
        <v>9</v>
      </c>
      <c r="J7825" s="1" t="s">
        <v>8027</v>
      </c>
      <c r="K7825">
        <v>8</v>
      </c>
      <c r="L7825">
        <v>4</v>
      </c>
      <c r="M7825">
        <v>1</v>
      </c>
      <c r="N7825" s="1" t="s">
        <v>8038</v>
      </c>
      <c r="O7825" s="1" t="s">
        <v>8008</v>
      </c>
      <c r="P7825">
        <v>0.97</v>
      </c>
      <c r="Q7825">
        <v>1</v>
      </c>
      <c r="R7825" t="str">
        <f t="shared" si="610"/>
        <v>ADULT</v>
      </c>
      <c r="S7825" s="1" t="str">
        <f t="shared" si="611"/>
        <v>Nov</v>
      </c>
      <c r="T7825" s="1">
        <f t="shared" si="612"/>
        <v>2022</v>
      </c>
      <c r="U7825" s="1" t="str">
        <f t="shared" si="613"/>
        <v>High</v>
      </c>
      <c r="V7825" s="1" t="str">
        <f t="shared" si="614"/>
        <v>Normal</v>
      </c>
    </row>
    <row r="7826" spans="1:22" x14ac:dyDescent="0.2">
      <c r="A7826" s="1" t="s">
        <v>15859</v>
      </c>
      <c r="B7826" s="2">
        <v>45245</v>
      </c>
      <c r="C7826" s="1" t="s">
        <v>8010</v>
      </c>
      <c r="D7826">
        <v>74</v>
      </c>
      <c r="E7826" s="1" t="s">
        <v>8013</v>
      </c>
      <c r="F7826" s="1" t="s">
        <v>8022</v>
      </c>
      <c r="G7826" s="1" t="s">
        <v>8029</v>
      </c>
      <c r="H7826">
        <v>7</v>
      </c>
      <c r="I7826">
        <v>7</v>
      </c>
      <c r="J7826" s="1" t="s">
        <v>8006</v>
      </c>
      <c r="K7826">
        <v>14</v>
      </c>
      <c r="L7826">
        <v>8</v>
      </c>
      <c r="M7826">
        <v>3</v>
      </c>
      <c r="N7826" s="1" t="s">
        <v>8007</v>
      </c>
      <c r="O7826" s="1" t="s">
        <v>8017</v>
      </c>
      <c r="P7826">
        <v>0.97</v>
      </c>
      <c r="Q7826">
        <v>1</v>
      </c>
      <c r="R7826" t="str">
        <f t="shared" si="610"/>
        <v>SENIOR</v>
      </c>
      <c r="S7826" s="1" t="str">
        <f t="shared" si="611"/>
        <v>Nov</v>
      </c>
      <c r="T7826" s="1">
        <f t="shared" si="612"/>
        <v>2023</v>
      </c>
      <c r="U7826" s="1" t="str">
        <f t="shared" si="613"/>
        <v>High</v>
      </c>
      <c r="V7826" s="1" t="str">
        <f t="shared" si="614"/>
        <v>Frequent</v>
      </c>
    </row>
    <row r="7827" spans="1:22" x14ac:dyDescent="0.2">
      <c r="A7827" s="1" t="s">
        <v>15860</v>
      </c>
      <c r="B7827" s="2">
        <v>45187</v>
      </c>
      <c r="C7827" s="1" t="s">
        <v>8010</v>
      </c>
      <c r="D7827">
        <v>77</v>
      </c>
      <c r="E7827" s="1" t="s">
        <v>8013</v>
      </c>
      <c r="F7827" s="1" t="s">
        <v>8037</v>
      </c>
      <c r="G7827" s="1" t="s">
        <v>8026</v>
      </c>
      <c r="H7827">
        <v>5</v>
      </c>
      <c r="I7827">
        <v>8</v>
      </c>
      <c r="J7827" s="1" t="s">
        <v>8016</v>
      </c>
      <c r="K7827">
        <v>8</v>
      </c>
      <c r="L7827">
        <v>5</v>
      </c>
      <c r="M7827">
        <v>3</v>
      </c>
      <c r="N7827" s="1" t="s">
        <v>8007</v>
      </c>
      <c r="O7827" s="1" t="s">
        <v>8008</v>
      </c>
      <c r="P7827">
        <v>0.97</v>
      </c>
      <c r="Q7827">
        <v>1</v>
      </c>
      <c r="R7827" t="str">
        <f t="shared" si="610"/>
        <v>SENIOR</v>
      </c>
      <c r="S7827" s="1" t="str">
        <f t="shared" si="611"/>
        <v>Sep</v>
      </c>
      <c r="T7827" s="1">
        <f t="shared" si="612"/>
        <v>2023</v>
      </c>
      <c r="U7827" s="1" t="str">
        <f t="shared" si="613"/>
        <v>High</v>
      </c>
      <c r="V7827" s="1" t="str">
        <f t="shared" si="614"/>
        <v>Frequent</v>
      </c>
    </row>
    <row r="7828" spans="1:22" x14ac:dyDescent="0.2">
      <c r="A7828" s="1" t="s">
        <v>15861</v>
      </c>
      <c r="B7828" s="2">
        <v>44362</v>
      </c>
      <c r="C7828" s="1" t="s">
        <v>8019</v>
      </c>
      <c r="D7828">
        <v>56</v>
      </c>
      <c r="E7828" s="1" t="s">
        <v>8013</v>
      </c>
      <c r="F7828" s="1" t="s">
        <v>8022</v>
      </c>
      <c r="G7828" s="1" t="s">
        <v>8060</v>
      </c>
      <c r="H7828">
        <v>4</v>
      </c>
      <c r="I7828">
        <v>9</v>
      </c>
      <c r="J7828" s="1" t="s">
        <v>8016</v>
      </c>
      <c r="K7828">
        <v>7</v>
      </c>
      <c r="L7828">
        <v>2</v>
      </c>
      <c r="M7828">
        <v>1</v>
      </c>
      <c r="N7828" s="1" t="s">
        <v>8023</v>
      </c>
      <c r="O7828" s="1" t="s">
        <v>8008</v>
      </c>
      <c r="P7828">
        <v>0.83</v>
      </c>
      <c r="Q7828">
        <v>1</v>
      </c>
      <c r="R7828" t="str">
        <f t="shared" si="610"/>
        <v>ADULT</v>
      </c>
      <c r="S7828" s="1" t="str">
        <f t="shared" si="611"/>
        <v>Jun</v>
      </c>
      <c r="T7828" s="1">
        <f t="shared" si="612"/>
        <v>2021</v>
      </c>
      <c r="U7828" s="1" t="str">
        <f t="shared" si="613"/>
        <v>High</v>
      </c>
      <c r="V7828" s="1" t="str">
        <f t="shared" si="614"/>
        <v>Normal</v>
      </c>
    </row>
    <row r="7829" spans="1:22" x14ac:dyDescent="0.2">
      <c r="A7829" s="1" t="s">
        <v>15862</v>
      </c>
      <c r="B7829" s="2">
        <v>44243</v>
      </c>
      <c r="C7829" s="1" t="s">
        <v>8031</v>
      </c>
      <c r="D7829">
        <v>54</v>
      </c>
      <c r="E7829" s="1" t="s">
        <v>8003</v>
      </c>
      <c r="F7829" s="1" t="s">
        <v>8014</v>
      </c>
      <c r="G7829" s="1" t="s">
        <v>8062</v>
      </c>
      <c r="H7829">
        <v>4</v>
      </c>
      <c r="I7829">
        <v>10</v>
      </c>
      <c r="J7829" s="1" t="s">
        <v>8016</v>
      </c>
      <c r="K7829">
        <v>7</v>
      </c>
      <c r="L7829">
        <v>3</v>
      </c>
      <c r="M7829">
        <v>1</v>
      </c>
      <c r="N7829" s="1" t="s">
        <v>8038</v>
      </c>
      <c r="O7829" s="1" t="s">
        <v>8008</v>
      </c>
      <c r="P7829">
        <v>0.56999999999999995</v>
      </c>
      <c r="Q7829">
        <v>0</v>
      </c>
      <c r="R7829" t="str">
        <f t="shared" si="610"/>
        <v>ADULT</v>
      </c>
      <c r="S7829" s="1" t="str">
        <f t="shared" si="611"/>
        <v>Feb</v>
      </c>
      <c r="T7829" s="1">
        <f t="shared" si="612"/>
        <v>2021</v>
      </c>
      <c r="U7829" s="1" t="str">
        <f t="shared" si="613"/>
        <v>Medium</v>
      </c>
      <c r="V7829" s="1" t="str">
        <f t="shared" si="614"/>
        <v>Normal</v>
      </c>
    </row>
    <row r="7830" spans="1:22" x14ac:dyDescent="0.2">
      <c r="A7830" s="1" t="s">
        <v>15863</v>
      </c>
      <c r="B7830" s="2">
        <v>44634</v>
      </c>
      <c r="C7830" s="1" t="s">
        <v>8002</v>
      </c>
      <c r="D7830">
        <v>61</v>
      </c>
      <c r="E7830" s="1" t="s">
        <v>8003</v>
      </c>
      <c r="F7830" s="1" t="s">
        <v>8004</v>
      </c>
      <c r="G7830" s="1" t="s">
        <v>8020</v>
      </c>
      <c r="H7830">
        <v>5</v>
      </c>
      <c r="I7830">
        <v>9</v>
      </c>
      <c r="J7830" s="1" t="s">
        <v>8006</v>
      </c>
      <c r="K7830">
        <v>8</v>
      </c>
      <c r="L7830">
        <v>2</v>
      </c>
      <c r="M7830">
        <v>1</v>
      </c>
      <c r="N7830" s="1" t="s">
        <v>8038</v>
      </c>
      <c r="O7830" s="1" t="s">
        <v>8008</v>
      </c>
      <c r="P7830">
        <v>0.97</v>
      </c>
      <c r="Q7830">
        <v>1</v>
      </c>
      <c r="R7830" t="str">
        <f t="shared" si="610"/>
        <v>ADULT</v>
      </c>
      <c r="S7830" s="1" t="str">
        <f t="shared" si="611"/>
        <v>Mar</v>
      </c>
      <c r="T7830" s="1">
        <f t="shared" si="612"/>
        <v>2022</v>
      </c>
      <c r="U7830" s="1" t="str">
        <f t="shared" si="613"/>
        <v>High</v>
      </c>
      <c r="V7830" s="1" t="str">
        <f t="shared" si="614"/>
        <v>Normal</v>
      </c>
    </row>
    <row r="7831" spans="1:22" x14ac:dyDescent="0.2">
      <c r="A7831" s="1" t="s">
        <v>15864</v>
      </c>
      <c r="B7831" s="2">
        <v>44768</v>
      </c>
      <c r="C7831" s="1" t="s">
        <v>8019</v>
      </c>
      <c r="D7831">
        <v>38</v>
      </c>
      <c r="E7831" s="1" t="s">
        <v>8003</v>
      </c>
      <c r="F7831" s="1" t="s">
        <v>8037</v>
      </c>
      <c r="G7831" s="1" t="s">
        <v>8015</v>
      </c>
      <c r="H7831">
        <v>3</v>
      </c>
      <c r="I7831">
        <v>5</v>
      </c>
      <c r="J7831" s="1" t="s">
        <v>8041</v>
      </c>
      <c r="K7831">
        <v>6</v>
      </c>
      <c r="L7831">
        <v>2</v>
      </c>
      <c r="M7831">
        <v>1</v>
      </c>
      <c r="N7831" s="1" t="s">
        <v>8011</v>
      </c>
      <c r="O7831" s="1" t="s">
        <v>8008</v>
      </c>
      <c r="P7831">
        <v>0.43</v>
      </c>
      <c r="Q7831">
        <v>1</v>
      </c>
      <c r="R7831" t="str">
        <f t="shared" si="610"/>
        <v>YOUNG ADULT</v>
      </c>
      <c r="S7831" s="1" t="str">
        <f t="shared" si="611"/>
        <v>Jul</v>
      </c>
      <c r="T7831" s="1">
        <f t="shared" si="612"/>
        <v>2022</v>
      </c>
      <c r="U7831" s="1" t="str">
        <f t="shared" si="613"/>
        <v>Medium</v>
      </c>
      <c r="V7831" s="1" t="str">
        <f t="shared" si="614"/>
        <v>Normal</v>
      </c>
    </row>
    <row r="7832" spans="1:22" x14ac:dyDescent="0.2">
      <c r="A7832" s="1" t="s">
        <v>15865</v>
      </c>
      <c r="B7832" s="2">
        <v>44761</v>
      </c>
      <c r="C7832" s="1" t="s">
        <v>8019</v>
      </c>
      <c r="D7832">
        <v>54</v>
      </c>
      <c r="E7832" s="1" t="s">
        <v>8003</v>
      </c>
      <c r="F7832" s="1" t="s">
        <v>8004</v>
      </c>
      <c r="G7832" s="1" t="s">
        <v>8005</v>
      </c>
      <c r="H7832">
        <v>5</v>
      </c>
      <c r="I7832">
        <v>7</v>
      </c>
      <c r="J7832" s="1" t="s">
        <v>8006</v>
      </c>
      <c r="K7832">
        <v>10</v>
      </c>
      <c r="L7832">
        <v>4</v>
      </c>
      <c r="M7832">
        <v>1</v>
      </c>
      <c r="N7832" s="1" t="s">
        <v>8038</v>
      </c>
      <c r="O7832" s="1" t="s">
        <v>8008</v>
      </c>
      <c r="P7832">
        <v>0.71</v>
      </c>
      <c r="Q7832">
        <v>1</v>
      </c>
      <c r="R7832" t="str">
        <f t="shared" si="610"/>
        <v>ADULT</v>
      </c>
      <c r="S7832" s="1" t="str">
        <f t="shared" si="611"/>
        <v>Jul</v>
      </c>
      <c r="T7832" s="1">
        <f t="shared" si="612"/>
        <v>2022</v>
      </c>
      <c r="U7832" s="1" t="str">
        <f t="shared" si="613"/>
        <v>High</v>
      </c>
      <c r="V7832" s="1" t="str">
        <f t="shared" si="614"/>
        <v>Normal</v>
      </c>
    </row>
    <row r="7833" spans="1:22" x14ac:dyDescent="0.2">
      <c r="A7833" s="1" t="s">
        <v>15866</v>
      </c>
      <c r="B7833" s="2">
        <v>44343</v>
      </c>
      <c r="C7833" s="1" t="s">
        <v>8002</v>
      </c>
      <c r="D7833">
        <v>70</v>
      </c>
      <c r="E7833" s="1" t="s">
        <v>8013</v>
      </c>
      <c r="F7833" s="1" t="s">
        <v>8014</v>
      </c>
      <c r="G7833" s="1" t="s">
        <v>8005</v>
      </c>
      <c r="H7833">
        <v>5</v>
      </c>
      <c r="I7833">
        <v>7</v>
      </c>
      <c r="J7833" s="1" t="s">
        <v>8041</v>
      </c>
      <c r="K7833">
        <v>8</v>
      </c>
      <c r="L7833">
        <v>4</v>
      </c>
      <c r="M7833">
        <v>1</v>
      </c>
      <c r="N7833" s="1" t="s">
        <v>8007</v>
      </c>
      <c r="O7833" s="1" t="s">
        <v>8008</v>
      </c>
      <c r="P7833">
        <v>0.97</v>
      </c>
      <c r="Q7833">
        <v>1</v>
      </c>
      <c r="R7833" t="str">
        <f t="shared" si="610"/>
        <v>SENIOR</v>
      </c>
      <c r="S7833" s="1" t="str">
        <f t="shared" si="611"/>
        <v>May</v>
      </c>
      <c r="T7833" s="1">
        <f t="shared" si="612"/>
        <v>2021</v>
      </c>
      <c r="U7833" s="1" t="str">
        <f t="shared" si="613"/>
        <v>High</v>
      </c>
      <c r="V7833" s="1" t="str">
        <f t="shared" si="614"/>
        <v>Normal</v>
      </c>
    </row>
    <row r="7834" spans="1:22" x14ac:dyDescent="0.2">
      <c r="A7834" s="1" t="s">
        <v>15867</v>
      </c>
      <c r="B7834" s="2">
        <v>44333</v>
      </c>
      <c r="C7834" s="1" t="s">
        <v>8002</v>
      </c>
      <c r="D7834">
        <v>68</v>
      </c>
      <c r="E7834" s="1" t="s">
        <v>8003</v>
      </c>
      <c r="F7834" s="1" t="s">
        <v>8004</v>
      </c>
      <c r="G7834" s="1" t="s">
        <v>8005</v>
      </c>
      <c r="H7834">
        <v>5</v>
      </c>
      <c r="I7834">
        <v>6</v>
      </c>
      <c r="J7834" s="1" t="s">
        <v>8041</v>
      </c>
      <c r="K7834">
        <v>10</v>
      </c>
      <c r="L7834">
        <v>6</v>
      </c>
      <c r="M7834">
        <v>2</v>
      </c>
      <c r="N7834" s="1" t="s">
        <v>8007</v>
      </c>
      <c r="O7834" s="1" t="s">
        <v>8008</v>
      </c>
      <c r="P7834">
        <v>0.97</v>
      </c>
      <c r="Q7834">
        <v>1</v>
      </c>
      <c r="R7834" t="str">
        <f t="shared" si="610"/>
        <v>SENIOR</v>
      </c>
      <c r="S7834" s="1" t="str">
        <f t="shared" si="611"/>
        <v>May</v>
      </c>
      <c r="T7834" s="1">
        <f t="shared" si="612"/>
        <v>2021</v>
      </c>
      <c r="U7834" s="1" t="str">
        <f t="shared" si="613"/>
        <v>High</v>
      </c>
      <c r="V7834" s="1" t="str">
        <f t="shared" si="614"/>
        <v>Normal</v>
      </c>
    </row>
    <row r="7835" spans="1:22" x14ac:dyDescent="0.2">
      <c r="A7835" s="1" t="s">
        <v>15868</v>
      </c>
      <c r="B7835" s="2">
        <v>44248</v>
      </c>
      <c r="C7835" s="1" t="s">
        <v>8031</v>
      </c>
      <c r="D7835">
        <v>53</v>
      </c>
      <c r="E7835" s="1" t="s">
        <v>8013</v>
      </c>
      <c r="F7835" s="1" t="s">
        <v>8004</v>
      </c>
      <c r="G7835" s="1" t="s">
        <v>8020</v>
      </c>
      <c r="H7835">
        <v>4</v>
      </c>
      <c r="I7835">
        <v>9</v>
      </c>
      <c r="J7835" s="1" t="s">
        <v>8027</v>
      </c>
      <c r="K7835">
        <v>7</v>
      </c>
      <c r="L7835">
        <v>3</v>
      </c>
      <c r="M7835">
        <v>2</v>
      </c>
      <c r="N7835" s="1" t="s">
        <v>8011</v>
      </c>
      <c r="O7835" s="1" t="s">
        <v>8008</v>
      </c>
      <c r="P7835">
        <v>0.97</v>
      </c>
      <c r="Q7835">
        <v>1</v>
      </c>
      <c r="R7835" t="str">
        <f t="shared" si="610"/>
        <v>ADULT</v>
      </c>
      <c r="S7835" s="1" t="str">
        <f t="shared" si="611"/>
        <v>Feb</v>
      </c>
      <c r="T7835" s="1">
        <f t="shared" si="612"/>
        <v>2021</v>
      </c>
      <c r="U7835" s="1" t="str">
        <f t="shared" si="613"/>
        <v>High</v>
      </c>
      <c r="V7835" s="1" t="str">
        <f t="shared" si="614"/>
        <v>Normal</v>
      </c>
    </row>
    <row r="7836" spans="1:22" x14ac:dyDescent="0.2">
      <c r="A7836" s="1" t="s">
        <v>15869</v>
      </c>
      <c r="B7836" s="2">
        <v>45128</v>
      </c>
      <c r="C7836" s="1" t="s">
        <v>8019</v>
      </c>
      <c r="D7836">
        <v>61</v>
      </c>
      <c r="E7836" s="1" t="s">
        <v>8013</v>
      </c>
      <c r="F7836" s="1" t="s">
        <v>8032</v>
      </c>
      <c r="G7836" s="1" t="s">
        <v>8005</v>
      </c>
      <c r="H7836">
        <v>4</v>
      </c>
      <c r="I7836">
        <v>6</v>
      </c>
      <c r="J7836" s="1" t="s">
        <v>8016</v>
      </c>
      <c r="K7836">
        <v>6</v>
      </c>
      <c r="L7836">
        <v>3</v>
      </c>
      <c r="M7836">
        <v>1</v>
      </c>
      <c r="N7836" s="1" t="s">
        <v>8023</v>
      </c>
      <c r="O7836" s="1" t="s">
        <v>8008</v>
      </c>
      <c r="P7836">
        <v>0.67</v>
      </c>
      <c r="Q7836">
        <v>1</v>
      </c>
      <c r="R7836" t="str">
        <f t="shared" si="610"/>
        <v>ADULT</v>
      </c>
      <c r="S7836" s="1" t="str">
        <f t="shared" si="611"/>
        <v>Jul</v>
      </c>
      <c r="T7836" s="1">
        <f t="shared" si="612"/>
        <v>2023</v>
      </c>
      <c r="U7836" s="1" t="str">
        <f t="shared" si="613"/>
        <v>Medium</v>
      </c>
      <c r="V7836" s="1" t="str">
        <f t="shared" si="614"/>
        <v>Normal</v>
      </c>
    </row>
    <row r="7837" spans="1:22" x14ac:dyDescent="0.2">
      <c r="A7837" s="1" t="s">
        <v>15870</v>
      </c>
      <c r="B7837" s="2">
        <v>45234</v>
      </c>
      <c r="C7837" s="1" t="s">
        <v>8010</v>
      </c>
      <c r="D7837">
        <v>43</v>
      </c>
      <c r="E7837" s="1" t="s">
        <v>8003</v>
      </c>
      <c r="F7837" s="1" t="s">
        <v>8037</v>
      </c>
      <c r="G7837" s="1" t="s">
        <v>8060</v>
      </c>
      <c r="H7837">
        <v>3</v>
      </c>
      <c r="I7837">
        <v>8</v>
      </c>
      <c r="J7837" s="1" t="s">
        <v>8027</v>
      </c>
      <c r="K7837">
        <v>4</v>
      </c>
      <c r="L7837">
        <v>2</v>
      </c>
      <c r="M7837">
        <v>1</v>
      </c>
      <c r="N7837" s="1" t="s">
        <v>8038</v>
      </c>
      <c r="O7837" s="1" t="s">
        <v>8008</v>
      </c>
      <c r="P7837">
        <v>0.67</v>
      </c>
      <c r="Q7837">
        <v>1</v>
      </c>
      <c r="R7837" t="str">
        <f t="shared" si="610"/>
        <v>ADULT</v>
      </c>
      <c r="S7837" s="1" t="str">
        <f t="shared" si="611"/>
        <v>Nov</v>
      </c>
      <c r="T7837" s="1">
        <f t="shared" si="612"/>
        <v>2023</v>
      </c>
      <c r="U7837" s="1" t="str">
        <f t="shared" si="613"/>
        <v>Medium</v>
      </c>
      <c r="V7837" s="1" t="str">
        <f t="shared" si="614"/>
        <v>Normal</v>
      </c>
    </row>
    <row r="7838" spans="1:22" x14ac:dyDescent="0.2">
      <c r="A7838" s="1" t="s">
        <v>15871</v>
      </c>
      <c r="B7838" s="2">
        <v>44323</v>
      </c>
      <c r="C7838" s="1" t="s">
        <v>8002</v>
      </c>
      <c r="D7838">
        <v>69</v>
      </c>
      <c r="E7838" s="1" t="s">
        <v>8013</v>
      </c>
      <c r="F7838" s="1" t="s">
        <v>8032</v>
      </c>
      <c r="G7838" s="1" t="s">
        <v>8005</v>
      </c>
      <c r="H7838">
        <v>5</v>
      </c>
      <c r="I7838">
        <v>7</v>
      </c>
      <c r="J7838" s="1" t="s">
        <v>8016</v>
      </c>
      <c r="K7838">
        <v>10</v>
      </c>
      <c r="L7838">
        <v>6</v>
      </c>
      <c r="M7838">
        <v>1</v>
      </c>
      <c r="N7838" s="1" t="s">
        <v>8007</v>
      </c>
      <c r="O7838" s="1" t="s">
        <v>8008</v>
      </c>
      <c r="P7838">
        <v>0.92</v>
      </c>
      <c r="Q7838">
        <v>1</v>
      </c>
      <c r="R7838" t="str">
        <f t="shared" si="610"/>
        <v>SENIOR</v>
      </c>
      <c r="S7838" s="1" t="str">
        <f t="shared" si="611"/>
        <v>May</v>
      </c>
      <c r="T7838" s="1">
        <f t="shared" si="612"/>
        <v>2021</v>
      </c>
      <c r="U7838" s="1" t="str">
        <f t="shared" si="613"/>
        <v>High</v>
      </c>
      <c r="V7838" s="1" t="str">
        <f t="shared" si="614"/>
        <v>Normal</v>
      </c>
    </row>
    <row r="7839" spans="1:22" x14ac:dyDescent="0.2">
      <c r="A7839" s="1" t="s">
        <v>15872</v>
      </c>
      <c r="B7839" s="2">
        <v>44430</v>
      </c>
      <c r="C7839" s="1" t="s">
        <v>8019</v>
      </c>
      <c r="D7839">
        <v>56</v>
      </c>
      <c r="E7839" s="1" t="s">
        <v>8003</v>
      </c>
      <c r="F7839" s="1" t="s">
        <v>8037</v>
      </c>
      <c r="G7839" s="1" t="s">
        <v>8035</v>
      </c>
      <c r="H7839">
        <v>5</v>
      </c>
      <c r="I7839">
        <v>11</v>
      </c>
      <c r="J7839" s="1" t="s">
        <v>8016</v>
      </c>
      <c r="K7839">
        <v>10</v>
      </c>
      <c r="L7839">
        <v>2</v>
      </c>
      <c r="M7839">
        <v>1</v>
      </c>
      <c r="N7839" s="1" t="s">
        <v>8038</v>
      </c>
      <c r="O7839" s="1" t="s">
        <v>8008</v>
      </c>
      <c r="P7839">
        <v>0.92</v>
      </c>
      <c r="Q7839">
        <v>1</v>
      </c>
      <c r="R7839" t="str">
        <f t="shared" si="610"/>
        <v>ADULT</v>
      </c>
      <c r="S7839" s="1" t="str">
        <f t="shared" si="611"/>
        <v>Aug</v>
      </c>
      <c r="T7839" s="1">
        <f t="shared" si="612"/>
        <v>2021</v>
      </c>
      <c r="U7839" s="1" t="str">
        <f t="shared" si="613"/>
        <v>High</v>
      </c>
      <c r="V7839" s="1" t="str">
        <f t="shared" si="614"/>
        <v>Normal</v>
      </c>
    </row>
    <row r="7840" spans="1:22" x14ac:dyDescent="0.2">
      <c r="A7840" s="1" t="s">
        <v>15873</v>
      </c>
      <c r="B7840" s="2">
        <v>44295</v>
      </c>
      <c r="C7840" s="1" t="s">
        <v>8002</v>
      </c>
      <c r="D7840">
        <v>53</v>
      </c>
      <c r="E7840" s="1" t="s">
        <v>8003</v>
      </c>
      <c r="F7840" s="1" t="s">
        <v>8014</v>
      </c>
      <c r="G7840" s="1" t="s">
        <v>8015</v>
      </c>
      <c r="H7840">
        <v>5</v>
      </c>
      <c r="I7840">
        <v>8</v>
      </c>
      <c r="J7840" s="1" t="s">
        <v>8006</v>
      </c>
      <c r="K7840">
        <v>8</v>
      </c>
      <c r="L7840">
        <v>2</v>
      </c>
      <c r="M7840">
        <v>1</v>
      </c>
      <c r="N7840" s="1" t="s">
        <v>8011</v>
      </c>
      <c r="O7840" s="1" t="s">
        <v>8008</v>
      </c>
      <c r="P7840">
        <v>0.62</v>
      </c>
      <c r="Q7840">
        <v>0</v>
      </c>
      <c r="R7840" t="str">
        <f t="shared" si="610"/>
        <v>ADULT</v>
      </c>
      <c r="S7840" s="1" t="str">
        <f t="shared" si="611"/>
        <v>Apr</v>
      </c>
      <c r="T7840" s="1">
        <f t="shared" si="612"/>
        <v>2021</v>
      </c>
      <c r="U7840" s="1" t="str">
        <f t="shared" si="613"/>
        <v>Medium</v>
      </c>
      <c r="V7840" s="1" t="str">
        <f t="shared" si="614"/>
        <v>Normal</v>
      </c>
    </row>
    <row r="7841" spans="1:22" x14ac:dyDescent="0.2">
      <c r="A7841" s="1" t="s">
        <v>15874</v>
      </c>
      <c r="B7841" s="2">
        <v>45157</v>
      </c>
      <c r="C7841" s="1" t="s">
        <v>8019</v>
      </c>
      <c r="D7841">
        <v>51</v>
      </c>
      <c r="E7841" s="1" t="s">
        <v>8013</v>
      </c>
      <c r="F7841" s="1" t="s">
        <v>8014</v>
      </c>
      <c r="G7841" s="1" t="s">
        <v>8015</v>
      </c>
      <c r="H7841">
        <v>3</v>
      </c>
      <c r="I7841">
        <v>4</v>
      </c>
      <c r="J7841" s="1" t="s">
        <v>8016</v>
      </c>
      <c r="K7841">
        <v>4</v>
      </c>
      <c r="L7841">
        <v>2</v>
      </c>
      <c r="M7841">
        <v>1</v>
      </c>
      <c r="N7841" s="1" t="s">
        <v>8038</v>
      </c>
      <c r="O7841" s="1" t="s">
        <v>8008</v>
      </c>
      <c r="P7841">
        <v>0.51</v>
      </c>
      <c r="Q7841">
        <v>0</v>
      </c>
      <c r="R7841" t="str">
        <f t="shared" si="610"/>
        <v>ADULT</v>
      </c>
      <c r="S7841" s="1" t="str">
        <f t="shared" si="611"/>
        <v>Aug</v>
      </c>
      <c r="T7841" s="1">
        <f t="shared" si="612"/>
        <v>2023</v>
      </c>
      <c r="U7841" s="1" t="str">
        <f t="shared" si="613"/>
        <v>Medium</v>
      </c>
      <c r="V7841" s="1" t="str">
        <f t="shared" si="614"/>
        <v>Normal</v>
      </c>
    </row>
    <row r="7842" spans="1:22" x14ac:dyDescent="0.2">
      <c r="A7842" s="1" t="s">
        <v>15875</v>
      </c>
      <c r="B7842" s="2">
        <v>45246</v>
      </c>
      <c r="C7842" s="1" t="s">
        <v>8010</v>
      </c>
      <c r="D7842">
        <v>56</v>
      </c>
      <c r="E7842" s="1" t="s">
        <v>8003</v>
      </c>
      <c r="F7842" s="1" t="s">
        <v>8004</v>
      </c>
      <c r="G7842" s="1" t="s">
        <v>8015</v>
      </c>
      <c r="H7842">
        <v>4</v>
      </c>
      <c r="I7842">
        <v>5</v>
      </c>
      <c r="J7842" s="1" t="s">
        <v>8016</v>
      </c>
      <c r="K7842">
        <v>7</v>
      </c>
      <c r="L7842">
        <v>2</v>
      </c>
      <c r="M7842">
        <v>1</v>
      </c>
      <c r="N7842" s="1" t="s">
        <v>8011</v>
      </c>
      <c r="O7842" s="1" t="s">
        <v>8008</v>
      </c>
      <c r="P7842">
        <v>0.49</v>
      </c>
      <c r="Q7842">
        <v>0</v>
      </c>
      <c r="R7842" t="str">
        <f t="shared" si="610"/>
        <v>ADULT</v>
      </c>
      <c r="S7842" s="1" t="str">
        <f t="shared" si="611"/>
        <v>Nov</v>
      </c>
      <c r="T7842" s="1">
        <f t="shared" si="612"/>
        <v>2023</v>
      </c>
      <c r="U7842" s="1" t="str">
        <f t="shared" si="613"/>
        <v>Medium</v>
      </c>
      <c r="V7842" s="1" t="str">
        <f t="shared" si="614"/>
        <v>Normal</v>
      </c>
    </row>
    <row r="7843" spans="1:22" x14ac:dyDescent="0.2">
      <c r="A7843" s="1" t="s">
        <v>15876</v>
      </c>
      <c r="B7843" s="2">
        <v>44483</v>
      </c>
      <c r="C7843" s="1" t="s">
        <v>8010</v>
      </c>
      <c r="D7843">
        <v>50</v>
      </c>
      <c r="E7843" s="1" t="s">
        <v>8003</v>
      </c>
      <c r="F7843" s="1" t="s">
        <v>8004</v>
      </c>
      <c r="G7843" s="1" t="s">
        <v>8029</v>
      </c>
      <c r="H7843">
        <v>3</v>
      </c>
      <c r="I7843">
        <v>6</v>
      </c>
      <c r="J7843" s="1" t="s">
        <v>8027</v>
      </c>
      <c r="K7843">
        <v>6</v>
      </c>
      <c r="L7843">
        <v>2</v>
      </c>
      <c r="M7843">
        <v>1</v>
      </c>
      <c r="N7843" s="1" t="s">
        <v>8023</v>
      </c>
      <c r="O7843" s="1" t="s">
        <v>8008</v>
      </c>
      <c r="P7843">
        <v>0.5</v>
      </c>
      <c r="Q7843">
        <v>1</v>
      </c>
      <c r="R7843" t="str">
        <f t="shared" si="610"/>
        <v>ADULT</v>
      </c>
      <c r="S7843" s="1" t="str">
        <f t="shared" si="611"/>
        <v>Oct</v>
      </c>
      <c r="T7843" s="1">
        <f t="shared" si="612"/>
        <v>2021</v>
      </c>
      <c r="U7843" s="1" t="str">
        <f t="shared" si="613"/>
        <v>Medium</v>
      </c>
      <c r="V7843" s="1" t="str">
        <f t="shared" si="614"/>
        <v>Normal</v>
      </c>
    </row>
    <row r="7844" spans="1:22" x14ac:dyDescent="0.2">
      <c r="A7844" s="1" t="s">
        <v>15877</v>
      </c>
      <c r="B7844" s="2">
        <v>44529</v>
      </c>
      <c r="C7844" s="1" t="s">
        <v>8010</v>
      </c>
      <c r="D7844">
        <v>69</v>
      </c>
      <c r="E7844" s="1" t="s">
        <v>8013</v>
      </c>
      <c r="F7844" s="1" t="s">
        <v>8022</v>
      </c>
      <c r="G7844" s="1" t="s">
        <v>8005</v>
      </c>
      <c r="H7844">
        <v>7</v>
      </c>
      <c r="I7844">
        <v>8</v>
      </c>
      <c r="J7844" s="1" t="s">
        <v>8016</v>
      </c>
      <c r="K7844">
        <v>10</v>
      </c>
      <c r="L7844">
        <v>7</v>
      </c>
      <c r="M7844">
        <v>2</v>
      </c>
      <c r="N7844" s="1" t="s">
        <v>8007</v>
      </c>
      <c r="O7844" s="1" t="s">
        <v>8017</v>
      </c>
      <c r="P7844">
        <v>0.97</v>
      </c>
      <c r="Q7844">
        <v>1</v>
      </c>
      <c r="R7844" t="str">
        <f t="shared" si="610"/>
        <v>SENIOR</v>
      </c>
      <c r="S7844" s="1" t="str">
        <f t="shared" si="611"/>
        <v>Nov</v>
      </c>
      <c r="T7844" s="1">
        <f t="shared" si="612"/>
        <v>2021</v>
      </c>
      <c r="U7844" s="1" t="str">
        <f t="shared" si="613"/>
        <v>High</v>
      </c>
      <c r="V7844" s="1" t="str">
        <f t="shared" si="614"/>
        <v>Normal</v>
      </c>
    </row>
    <row r="7845" spans="1:22" x14ac:dyDescent="0.2">
      <c r="A7845" s="1" t="s">
        <v>15878</v>
      </c>
      <c r="B7845" s="2">
        <v>44594</v>
      </c>
      <c r="C7845" s="1" t="s">
        <v>8031</v>
      </c>
      <c r="D7845">
        <v>51</v>
      </c>
      <c r="E7845" s="1" t="s">
        <v>8003</v>
      </c>
      <c r="F7845" s="1" t="s">
        <v>8037</v>
      </c>
      <c r="G7845" s="1" t="s">
        <v>8005</v>
      </c>
      <c r="H7845">
        <v>4</v>
      </c>
      <c r="I7845">
        <v>8</v>
      </c>
      <c r="J7845" s="1" t="s">
        <v>8016</v>
      </c>
      <c r="K7845">
        <v>6</v>
      </c>
      <c r="L7845">
        <v>4</v>
      </c>
      <c r="M7845">
        <v>1</v>
      </c>
      <c r="N7845" s="1" t="s">
        <v>8011</v>
      </c>
      <c r="O7845" s="1" t="s">
        <v>8008</v>
      </c>
      <c r="P7845">
        <v>0.57999999999999996</v>
      </c>
      <c r="Q7845">
        <v>1</v>
      </c>
      <c r="R7845" t="str">
        <f t="shared" si="610"/>
        <v>ADULT</v>
      </c>
      <c r="S7845" s="1" t="str">
        <f t="shared" si="611"/>
        <v>Feb</v>
      </c>
      <c r="T7845" s="1">
        <f t="shared" si="612"/>
        <v>2022</v>
      </c>
      <c r="U7845" s="1" t="str">
        <f t="shared" si="613"/>
        <v>Medium</v>
      </c>
      <c r="V7845" s="1" t="str">
        <f t="shared" si="614"/>
        <v>Normal</v>
      </c>
    </row>
    <row r="7846" spans="1:22" x14ac:dyDescent="0.2">
      <c r="A7846" s="1" t="s">
        <v>15879</v>
      </c>
      <c r="B7846" s="2">
        <v>44747</v>
      </c>
      <c r="C7846" s="1" t="s">
        <v>8019</v>
      </c>
      <c r="D7846">
        <v>85</v>
      </c>
      <c r="E7846" s="1" t="s">
        <v>8013</v>
      </c>
      <c r="F7846" s="1" t="s">
        <v>8037</v>
      </c>
      <c r="G7846" s="1" t="s">
        <v>8020</v>
      </c>
      <c r="H7846">
        <v>6</v>
      </c>
      <c r="I7846">
        <v>10</v>
      </c>
      <c r="J7846" s="1" t="s">
        <v>8016</v>
      </c>
      <c r="K7846">
        <v>11</v>
      </c>
      <c r="L7846">
        <v>4</v>
      </c>
      <c r="M7846">
        <v>2</v>
      </c>
      <c r="N7846" s="1" t="s">
        <v>8007</v>
      </c>
      <c r="O7846" s="1" t="s">
        <v>8017</v>
      </c>
      <c r="P7846">
        <v>0.97</v>
      </c>
      <c r="Q7846">
        <v>1</v>
      </c>
      <c r="R7846" t="str">
        <f t="shared" si="610"/>
        <v>SENIOR</v>
      </c>
      <c r="S7846" s="1" t="str">
        <f t="shared" si="611"/>
        <v>Jul</v>
      </c>
      <c r="T7846" s="1">
        <f t="shared" si="612"/>
        <v>2022</v>
      </c>
      <c r="U7846" s="1" t="str">
        <f t="shared" si="613"/>
        <v>High</v>
      </c>
      <c r="V7846" s="1" t="str">
        <f t="shared" si="614"/>
        <v>Normal</v>
      </c>
    </row>
    <row r="7847" spans="1:22" x14ac:dyDescent="0.2">
      <c r="A7847" s="1" t="s">
        <v>15880</v>
      </c>
      <c r="B7847" s="2">
        <v>44944</v>
      </c>
      <c r="C7847" s="1" t="s">
        <v>8031</v>
      </c>
      <c r="D7847">
        <v>82</v>
      </c>
      <c r="E7847" s="1" t="s">
        <v>8003</v>
      </c>
      <c r="F7847" s="1" t="s">
        <v>8014</v>
      </c>
      <c r="G7847" s="1" t="s">
        <v>8060</v>
      </c>
      <c r="H7847">
        <v>5</v>
      </c>
      <c r="I7847">
        <v>9</v>
      </c>
      <c r="J7847" s="1" t="s">
        <v>8027</v>
      </c>
      <c r="K7847">
        <v>8</v>
      </c>
      <c r="L7847">
        <v>5</v>
      </c>
      <c r="M7847">
        <v>2</v>
      </c>
      <c r="N7847" s="1" t="s">
        <v>8007</v>
      </c>
      <c r="O7847" s="1" t="s">
        <v>8008</v>
      </c>
      <c r="P7847">
        <v>0.97</v>
      </c>
      <c r="Q7847">
        <v>1</v>
      </c>
      <c r="R7847" t="str">
        <f t="shared" si="610"/>
        <v>SENIOR</v>
      </c>
      <c r="S7847" s="1" t="str">
        <f t="shared" si="611"/>
        <v>Jan</v>
      </c>
      <c r="T7847" s="1">
        <f t="shared" si="612"/>
        <v>2023</v>
      </c>
      <c r="U7847" s="1" t="str">
        <f t="shared" si="613"/>
        <v>High</v>
      </c>
      <c r="V7847" s="1" t="str">
        <f t="shared" si="614"/>
        <v>Normal</v>
      </c>
    </row>
    <row r="7848" spans="1:22" x14ac:dyDescent="0.2">
      <c r="A7848" s="1" t="s">
        <v>15881</v>
      </c>
      <c r="B7848" s="2">
        <v>44749</v>
      </c>
      <c r="C7848" s="1" t="s">
        <v>8019</v>
      </c>
      <c r="D7848">
        <v>42</v>
      </c>
      <c r="E7848" s="1" t="s">
        <v>8003</v>
      </c>
      <c r="F7848" s="1" t="s">
        <v>8004</v>
      </c>
      <c r="G7848" s="1" t="s">
        <v>8005</v>
      </c>
      <c r="H7848">
        <v>4</v>
      </c>
      <c r="I7848">
        <v>6</v>
      </c>
      <c r="J7848" s="1" t="s">
        <v>8016</v>
      </c>
      <c r="K7848">
        <v>7</v>
      </c>
      <c r="L7848">
        <v>3</v>
      </c>
      <c r="M7848">
        <v>2</v>
      </c>
      <c r="N7848" s="1" t="s">
        <v>8011</v>
      </c>
      <c r="O7848" s="1" t="s">
        <v>8008</v>
      </c>
      <c r="P7848">
        <v>0.66</v>
      </c>
      <c r="Q7848">
        <v>1</v>
      </c>
      <c r="R7848" t="str">
        <f t="shared" si="610"/>
        <v>ADULT</v>
      </c>
      <c r="S7848" s="1" t="str">
        <f t="shared" si="611"/>
        <v>Jul</v>
      </c>
      <c r="T7848" s="1">
        <f t="shared" si="612"/>
        <v>2022</v>
      </c>
      <c r="U7848" s="1" t="str">
        <f t="shared" si="613"/>
        <v>Medium</v>
      </c>
      <c r="V7848" s="1" t="str">
        <f t="shared" si="614"/>
        <v>Normal</v>
      </c>
    </row>
    <row r="7849" spans="1:22" x14ac:dyDescent="0.2">
      <c r="A7849" s="1" t="s">
        <v>15882</v>
      </c>
      <c r="B7849" s="2">
        <v>45238</v>
      </c>
      <c r="C7849" s="1" t="s">
        <v>8010</v>
      </c>
      <c r="D7849">
        <v>59</v>
      </c>
      <c r="E7849" s="1" t="s">
        <v>8013</v>
      </c>
      <c r="F7849" s="1" t="s">
        <v>8004</v>
      </c>
      <c r="G7849" s="1" t="s">
        <v>8060</v>
      </c>
      <c r="H7849">
        <v>4</v>
      </c>
      <c r="I7849">
        <v>8</v>
      </c>
      <c r="J7849" s="1" t="s">
        <v>8006</v>
      </c>
      <c r="K7849">
        <v>8</v>
      </c>
      <c r="L7849">
        <v>3</v>
      </c>
      <c r="M7849">
        <v>1</v>
      </c>
      <c r="N7849" s="1" t="s">
        <v>8023</v>
      </c>
      <c r="O7849" s="1" t="s">
        <v>8008</v>
      </c>
      <c r="P7849">
        <v>0.89</v>
      </c>
      <c r="Q7849">
        <v>1</v>
      </c>
      <c r="R7849" t="str">
        <f t="shared" si="610"/>
        <v>ADULT</v>
      </c>
      <c r="S7849" s="1" t="str">
        <f t="shared" si="611"/>
        <v>Nov</v>
      </c>
      <c r="T7849" s="1">
        <f t="shared" si="612"/>
        <v>2023</v>
      </c>
      <c r="U7849" s="1" t="str">
        <f t="shared" si="613"/>
        <v>High</v>
      </c>
      <c r="V7849" s="1" t="str">
        <f t="shared" si="614"/>
        <v>Normal</v>
      </c>
    </row>
    <row r="7850" spans="1:22" x14ac:dyDescent="0.2">
      <c r="A7850" s="1" t="s">
        <v>15883</v>
      </c>
      <c r="B7850" s="2">
        <v>44306</v>
      </c>
      <c r="C7850" s="1" t="s">
        <v>8002</v>
      </c>
      <c r="D7850">
        <v>46</v>
      </c>
      <c r="E7850" s="1" t="s">
        <v>8013</v>
      </c>
      <c r="F7850" s="1" t="s">
        <v>8037</v>
      </c>
      <c r="G7850" s="1" t="s">
        <v>8005</v>
      </c>
      <c r="H7850">
        <v>5</v>
      </c>
      <c r="I7850">
        <v>7</v>
      </c>
      <c r="J7850" s="1" t="s">
        <v>8041</v>
      </c>
      <c r="K7850">
        <v>8</v>
      </c>
      <c r="L7850">
        <v>6</v>
      </c>
      <c r="M7850">
        <v>2</v>
      </c>
      <c r="N7850" s="1" t="s">
        <v>8011</v>
      </c>
      <c r="O7850" s="1" t="s">
        <v>8008</v>
      </c>
      <c r="P7850">
        <v>0.95</v>
      </c>
      <c r="Q7850">
        <v>1</v>
      </c>
      <c r="R7850" t="str">
        <f t="shared" si="610"/>
        <v>ADULT</v>
      </c>
      <c r="S7850" s="1" t="str">
        <f t="shared" si="611"/>
        <v>Apr</v>
      </c>
      <c r="T7850" s="1">
        <f t="shared" si="612"/>
        <v>2021</v>
      </c>
      <c r="U7850" s="1" t="str">
        <f t="shared" si="613"/>
        <v>High</v>
      </c>
      <c r="V7850" s="1" t="str">
        <f t="shared" si="614"/>
        <v>Normal</v>
      </c>
    </row>
    <row r="7851" spans="1:22" x14ac:dyDescent="0.2">
      <c r="A7851" s="1" t="s">
        <v>15884</v>
      </c>
      <c r="B7851" s="2">
        <v>45071</v>
      </c>
      <c r="C7851" s="1" t="s">
        <v>8002</v>
      </c>
      <c r="D7851">
        <v>52</v>
      </c>
      <c r="E7851" s="1" t="s">
        <v>8003</v>
      </c>
      <c r="F7851" s="1" t="s">
        <v>8022</v>
      </c>
      <c r="G7851" s="1" t="s">
        <v>8026</v>
      </c>
      <c r="H7851">
        <v>3</v>
      </c>
      <c r="I7851">
        <v>6</v>
      </c>
      <c r="J7851" s="1" t="s">
        <v>8006</v>
      </c>
      <c r="K7851">
        <v>6</v>
      </c>
      <c r="L7851">
        <v>2</v>
      </c>
      <c r="M7851">
        <v>1</v>
      </c>
      <c r="N7851" s="1" t="s">
        <v>8011</v>
      </c>
      <c r="O7851" s="1" t="s">
        <v>8008</v>
      </c>
      <c r="P7851">
        <v>0.42</v>
      </c>
      <c r="Q7851">
        <v>1</v>
      </c>
      <c r="R7851" t="str">
        <f t="shared" si="610"/>
        <v>ADULT</v>
      </c>
      <c r="S7851" s="1" t="str">
        <f t="shared" si="611"/>
        <v>May</v>
      </c>
      <c r="T7851" s="1">
        <f t="shared" si="612"/>
        <v>2023</v>
      </c>
      <c r="U7851" s="1" t="str">
        <f t="shared" si="613"/>
        <v>Medium</v>
      </c>
      <c r="V7851" s="1" t="str">
        <f t="shared" si="614"/>
        <v>Normal</v>
      </c>
    </row>
    <row r="7852" spans="1:22" x14ac:dyDescent="0.2">
      <c r="A7852" s="1" t="s">
        <v>15885</v>
      </c>
      <c r="B7852" s="2">
        <v>44563</v>
      </c>
      <c r="C7852" s="1" t="s">
        <v>8031</v>
      </c>
      <c r="D7852">
        <v>92</v>
      </c>
      <c r="E7852" s="1" t="s">
        <v>8003</v>
      </c>
      <c r="F7852" s="1" t="s">
        <v>8014</v>
      </c>
      <c r="G7852" s="1" t="s">
        <v>8048</v>
      </c>
      <c r="H7852">
        <v>6</v>
      </c>
      <c r="I7852">
        <v>9</v>
      </c>
      <c r="J7852" s="1" t="s">
        <v>8041</v>
      </c>
      <c r="K7852">
        <v>9</v>
      </c>
      <c r="L7852">
        <v>6</v>
      </c>
      <c r="M7852">
        <v>2</v>
      </c>
      <c r="N7852" s="1" t="s">
        <v>8007</v>
      </c>
      <c r="O7852" s="1" t="s">
        <v>8017</v>
      </c>
      <c r="P7852">
        <v>0.97</v>
      </c>
      <c r="Q7852">
        <v>1</v>
      </c>
      <c r="R7852" t="str">
        <f t="shared" si="610"/>
        <v>SENIOR</v>
      </c>
      <c r="S7852" s="1" t="str">
        <f t="shared" si="611"/>
        <v>Jan</v>
      </c>
      <c r="T7852" s="1">
        <f t="shared" si="612"/>
        <v>2022</v>
      </c>
      <c r="U7852" s="1" t="str">
        <f t="shared" si="613"/>
        <v>High</v>
      </c>
      <c r="V7852" s="1" t="str">
        <f t="shared" si="614"/>
        <v>Normal</v>
      </c>
    </row>
    <row r="7853" spans="1:22" x14ac:dyDescent="0.2">
      <c r="A7853" s="1" t="s">
        <v>15886</v>
      </c>
      <c r="B7853" s="2">
        <v>44610</v>
      </c>
      <c r="C7853" s="1" t="s">
        <v>8031</v>
      </c>
      <c r="D7853">
        <v>52</v>
      </c>
      <c r="E7853" s="1" t="s">
        <v>8013</v>
      </c>
      <c r="F7853" s="1" t="s">
        <v>8004</v>
      </c>
      <c r="G7853" s="1" t="s">
        <v>8035</v>
      </c>
      <c r="H7853">
        <v>4</v>
      </c>
      <c r="I7853">
        <v>10</v>
      </c>
      <c r="J7853" s="1" t="s">
        <v>8041</v>
      </c>
      <c r="K7853">
        <v>7</v>
      </c>
      <c r="L7853">
        <v>3</v>
      </c>
      <c r="M7853">
        <v>1</v>
      </c>
      <c r="N7853" s="1" t="s">
        <v>8011</v>
      </c>
      <c r="O7853" s="1" t="s">
        <v>8008</v>
      </c>
      <c r="P7853">
        <v>0.85</v>
      </c>
      <c r="Q7853">
        <v>1</v>
      </c>
      <c r="R7853" t="str">
        <f t="shared" si="610"/>
        <v>ADULT</v>
      </c>
      <c r="S7853" s="1" t="str">
        <f t="shared" si="611"/>
        <v>Feb</v>
      </c>
      <c r="T7853" s="1">
        <f t="shared" si="612"/>
        <v>2022</v>
      </c>
      <c r="U7853" s="1" t="str">
        <f t="shared" si="613"/>
        <v>High</v>
      </c>
      <c r="V7853" s="1" t="str">
        <f t="shared" si="614"/>
        <v>Normal</v>
      </c>
    </row>
    <row r="7854" spans="1:22" x14ac:dyDescent="0.2">
      <c r="A7854" s="1" t="s">
        <v>15887</v>
      </c>
      <c r="B7854" s="2">
        <v>44973</v>
      </c>
      <c r="C7854" s="1" t="s">
        <v>8031</v>
      </c>
      <c r="D7854">
        <v>64</v>
      </c>
      <c r="E7854" s="1" t="s">
        <v>8003</v>
      </c>
      <c r="F7854" s="1" t="s">
        <v>8004</v>
      </c>
      <c r="G7854" s="1" t="s">
        <v>8067</v>
      </c>
      <c r="H7854">
        <v>5</v>
      </c>
      <c r="I7854">
        <v>10</v>
      </c>
      <c r="J7854" s="1" t="s">
        <v>8016</v>
      </c>
      <c r="K7854">
        <v>8</v>
      </c>
      <c r="L7854">
        <v>2</v>
      </c>
      <c r="M7854">
        <v>1</v>
      </c>
      <c r="N7854" s="1" t="s">
        <v>8011</v>
      </c>
      <c r="O7854" s="1" t="s">
        <v>8008</v>
      </c>
      <c r="P7854">
        <v>0.76</v>
      </c>
      <c r="Q7854">
        <v>1</v>
      </c>
      <c r="R7854" t="str">
        <f t="shared" si="610"/>
        <v>ADULT</v>
      </c>
      <c r="S7854" s="1" t="str">
        <f t="shared" si="611"/>
        <v>Feb</v>
      </c>
      <c r="T7854" s="1">
        <f t="shared" si="612"/>
        <v>2023</v>
      </c>
      <c r="U7854" s="1" t="str">
        <f t="shared" si="613"/>
        <v>High</v>
      </c>
      <c r="V7854" s="1" t="str">
        <f t="shared" si="614"/>
        <v>Normal</v>
      </c>
    </row>
    <row r="7855" spans="1:22" x14ac:dyDescent="0.2">
      <c r="A7855" s="1" t="s">
        <v>15888</v>
      </c>
      <c r="B7855" s="2">
        <v>45214</v>
      </c>
      <c r="C7855" s="1" t="s">
        <v>8010</v>
      </c>
      <c r="D7855">
        <v>67</v>
      </c>
      <c r="E7855" s="1" t="s">
        <v>8013</v>
      </c>
      <c r="F7855" s="1" t="s">
        <v>8014</v>
      </c>
      <c r="G7855" s="1" t="s">
        <v>8020</v>
      </c>
      <c r="H7855">
        <v>5</v>
      </c>
      <c r="I7855">
        <v>9</v>
      </c>
      <c r="J7855" s="1" t="s">
        <v>8006</v>
      </c>
      <c r="K7855">
        <v>8</v>
      </c>
      <c r="L7855">
        <v>5</v>
      </c>
      <c r="M7855">
        <v>1</v>
      </c>
      <c r="N7855" s="1" t="s">
        <v>8007</v>
      </c>
      <c r="O7855" s="1" t="s">
        <v>8008</v>
      </c>
      <c r="P7855">
        <v>0.97</v>
      </c>
      <c r="Q7855">
        <v>0</v>
      </c>
      <c r="R7855" t="str">
        <f t="shared" si="610"/>
        <v>SENIOR</v>
      </c>
      <c r="S7855" s="1" t="str">
        <f t="shared" si="611"/>
        <v>Oct</v>
      </c>
      <c r="T7855" s="1">
        <f t="shared" si="612"/>
        <v>2023</v>
      </c>
      <c r="U7855" s="1" t="str">
        <f t="shared" si="613"/>
        <v>High</v>
      </c>
      <c r="V7855" s="1" t="str">
        <f t="shared" si="614"/>
        <v>Normal</v>
      </c>
    </row>
    <row r="7856" spans="1:22" x14ac:dyDescent="0.2">
      <c r="A7856" s="1" t="s">
        <v>15889</v>
      </c>
      <c r="B7856" s="2">
        <v>44981</v>
      </c>
      <c r="C7856" s="1" t="s">
        <v>8031</v>
      </c>
      <c r="D7856">
        <v>40</v>
      </c>
      <c r="E7856" s="1" t="s">
        <v>8013</v>
      </c>
      <c r="F7856" s="1" t="s">
        <v>8022</v>
      </c>
      <c r="G7856" s="1" t="s">
        <v>8060</v>
      </c>
      <c r="H7856">
        <v>4</v>
      </c>
      <c r="I7856">
        <v>9</v>
      </c>
      <c r="J7856" s="1" t="s">
        <v>8027</v>
      </c>
      <c r="K7856">
        <v>8</v>
      </c>
      <c r="L7856">
        <v>4</v>
      </c>
      <c r="M7856">
        <v>1</v>
      </c>
      <c r="N7856" s="1" t="s">
        <v>8038</v>
      </c>
      <c r="O7856" s="1" t="s">
        <v>8008</v>
      </c>
      <c r="P7856">
        <v>0.89</v>
      </c>
      <c r="Q7856">
        <v>1</v>
      </c>
      <c r="R7856" t="str">
        <f t="shared" si="610"/>
        <v>ADULT</v>
      </c>
      <c r="S7856" s="1" t="str">
        <f t="shared" si="611"/>
        <v>Feb</v>
      </c>
      <c r="T7856" s="1">
        <f t="shared" si="612"/>
        <v>2023</v>
      </c>
      <c r="U7856" s="1" t="str">
        <f t="shared" si="613"/>
        <v>High</v>
      </c>
      <c r="V7856" s="1" t="str">
        <f t="shared" si="614"/>
        <v>Normal</v>
      </c>
    </row>
    <row r="7857" spans="1:22" x14ac:dyDescent="0.2">
      <c r="A7857" s="1" t="s">
        <v>15890</v>
      </c>
      <c r="B7857" s="2">
        <v>45046</v>
      </c>
      <c r="C7857" s="1" t="s">
        <v>8002</v>
      </c>
      <c r="D7857">
        <v>43</v>
      </c>
      <c r="E7857" s="1" t="s">
        <v>8013</v>
      </c>
      <c r="F7857" s="1" t="s">
        <v>8004</v>
      </c>
      <c r="G7857" s="1" t="s">
        <v>8029</v>
      </c>
      <c r="H7857">
        <v>4</v>
      </c>
      <c r="I7857">
        <v>5</v>
      </c>
      <c r="J7857" s="1" t="s">
        <v>8016</v>
      </c>
      <c r="K7857">
        <v>7</v>
      </c>
      <c r="L7857">
        <v>4</v>
      </c>
      <c r="M7857">
        <v>1</v>
      </c>
      <c r="N7857" s="1" t="s">
        <v>8023</v>
      </c>
      <c r="O7857" s="1" t="s">
        <v>8008</v>
      </c>
      <c r="P7857">
        <v>0.56999999999999995</v>
      </c>
      <c r="Q7857">
        <v>0</v>
      </c>
      <c r="R7857" t="str">
        <f t="shared" si="610"/>
        <v>ADULT</v>
      </c>
      <c r="S7857" s="1" t="str">
        <f t="shared" si="611"/>
        <v>Apr</v>
      </c>
      <c r="T7857" s="1">
        <f t="shared" si="612"/>
        <v>2023</v>
      </c>
      <c r="U7857" s="1" t="str">
        <f t="shared" si="613"/>
        <v>Medium</v>
      </c>
      <c r="V7857" s="1" t="str">
        <f t="shared" si="614"/>
        <v>Normal</v>
      </c>
    </row>
    <row r="7858" spans="1:22" x14ac:dyDescent="0.2">
      <c r="A7858" s="1" t="s">
        <v>15891</v>
      </c>
      <c r="B7858" s="2">
        <v>45019</v>
      </c>
      <c r="C7858" s="1" t="s">
        <v>8002</v>
      </c>
      <c r="D7858">
        <v>37</v>
      </c>
      <c r="E7858" s="1" t="s">
        <v>8013</v>
      </c>
      <c r="F7858" s="1" t="s">
        <v>8037</v>
      </c>
      <c r="G7858" s="1" t="s">
        <v>8060</v>
      </c>
      <c r="H7858">
        <v>2</v>
      </c>
      <c r="I7858">
        <v>9</v>
      </c>
      <c r="J7858" s="1" t="s">
        <v>8006</v>
      </c>
      <c r="K7858">
        <v>5</v>
      </c>
      <c r="L7858">
        <v>3</v>
      </c>
      <c r="M7858">
        <v>0</v>
      </c>
      <c r="N7858" s="1" t="s">
        <v>8011</v>
      </c>
      <c r="O7858" s="1" t="s">
        <v>8050</v>
      </c>
      <c r="P7858">
        <v>0.32</v>
      </c>
      <c r="Q7858">
        <v>1</v>
      </c>
      <c r="R7858" t="str">
        <f t="shared" si="610"/>
        <v>YOUNG ADULT</v>
      </c>
      <c r="S7858" s="1" t="str">
        <f t="shared" si="611"/>
        <v>Apr</v>
      </c>
      <c r="T7858" s="1">
        <f t="shared" si="612"/>
        <v>2023</v>
      </c>
      <c r="U7858" s="1" t="str">
        <f t="shared" si="613"/>
        <v>Medium</v>
      </c>
      <c r="V7858" s="1" t="str">
        <f t="shared" si="614"/>
        <v>Normal</v>
      </c>
    </row>
    <row r="7859" spans="1:22" x14ac:dyDescent="0.2">
      <c r="A7859" s="1" t="s">
        <v>15892</v>
      </c>
      <c r="B7859" s="2">
        <v>44548</v>
      </c>
      <c r="C7859" s="1" t="s">
        <v>8031</v>
      </c>
      <c r="D7859">
        <v>42</v>
      </c>
      <c r="E7859" s="1" t="s">
        <v>8013</v>
      </c>
      <c r="F7859" s="1" t="s">
        <v>8014</v>
      </c>
      <c r="G7859" s="1" t="s">
        <v>8062</v>
      </c>
      <c r="H7859">
        <v>3</v>
      </c>
      <c r="I7859">
        <v>8</v>
      </c>
      <c r="J7859" s="1" t="s">
        <v>8016</v>
      </c>
      <c r="K7859">
        <v>8</v>
      </c>
      <c r="L7859">
        <v>4</v>
      </c>
      <c r="M7859">
        <v>2</v>
      </c>
      <c r="N7859" s="1" t="s">
        <v>8023</v>
      </c>
      <c r="O7859" s="1" t="s">
        <v>8008</v>
      </c>
      <c r="P7859">
        <v>0.82</v>
      </c>
      <c r="Q7859">
        <v>1</v>
      </c>
      <c r="R7859" t="str">
        <f t="shared" si="610"/>
        <v>ADULT</v>
      </c>
      <c r="S7859" s="1" t="str">
        <f t="shared" si="611"/>
        <v>Dec</v>
      </c>
      <c r="T7859" s="1">
        <f t="shared" si="612"/>
        <v>2021</v>
      </c>
      <c r="U7859" s="1" t="str">
        <f t="shared" si="613"/>
        <v>High</v>
      </c>
      <c r="V7859" s="1" t="str">
        <f t="shared" si="614"/>
        <v>Normal</v>
      </c>
    </row>
    <row r="7860" spans="1:22" x14ac:dyDescent="0.2">
      <c r="A7860" s="1" t="s">
        <v>15893</v>
      </c>
      <c r="B7860" s="2">
        <v>45025</v>
      </c>
      <c r="C7860" s="1" t="s">
        <v>8002</v>
      </c>
      <c r="D7860">
        <v>18</v>
      </c>
      <c r="E7860" s="1" t="s">
        <v>8013</v>
      </c>
      <c r="F7860" s="1" t="s">
        <v>8014</v>
      </c>
      <c r="G7860" s="1" t="s">
        <v>8020</v>
      </c>
      <c r="H7860">
        <v>1</v>
      </c>
      <c r="I7860">
        <v>8</v>
      </c>
      <c r="J7860" s="1" t="s">
        <v>8016</v>
      </c>
      <c r="K7860">
        <v>2</v>
      </c>
      <c r="L7860">
        <v>2</v>
      </c>
      <c r="M7860">
        <v>0</v>
      </c>
      <c r="N7860" s="1" t="s">
        <v>8011</v>
      </c>
      <c r="O7860" s="1" t="s">
        <v>8050</v>
      </c>
      <c r="P7860">
        <v>0.25</v>
      </c>
      <c r="Q7860">
        <v>0</v>
      </c>
      <c r="R7860" t="str">
        <f t="shared" si="610"/>
        <v>YOUNG ADULT</v>
      </c>
      <c r="S7860" s="1" t="str">
        <f t="shared" si="611"/>
        <v>Apr</v>
      </c>
      <c r="T7860" s="1">
        <f t="shared" si="612"/>
        <v>2023</v>
      </c>
      <c r="U7860" s="1" t="str">
        <f t="shared" si="613"/>
        <v>Low</v>
      </c>
      <c r="V7860" s="1" t="str">
        <f t="shared" si="614"/>
        <v>Normal</v>
      </c>
    </row>
    <row r="7861" spans="1:22" x14ac:dyDescent="0.2">
      <c r="A7861" s="1" t="s">
        <v>15894</v>
      </c>
      <c r="B7861" s="2">
        <v>45056</v>
      </c>
      <c r="C7861" s="1" t="s">
        <v>8002</v>
      </c>
      <c r="D7861">
        <v>67</v>
      </c>
      <c r="E7861" s="1" t="s">
        <v>8013</v>
      </c>
      <c r="F7861" s="1" t="s">
        <v>8014</v>
      </c>
      <c r="G7861" s="1" t="s">
        <v>8044</v>
      </c>
      <c r="H7861">
        <v>4</v>
      </c>
      <c r="I7861">
        <v>7</v>
      </c>
      <c r="J7861" s="1" t="s">
        <v>8006</v>
      </c>
      <c r="K7861">
        <v>6</v>
      </c>
      <c r="L7861">
        <v>4</v>
      </c>
      <c r="M7861">
        <v>2</v>
      </c>
      <c r="N7861" s="1" t="s">
        <v>8007</v>
      </c>
      <c r="O7861" s="1" t="s">
        <v>8008</v>
      </c>
      <c r="P7861">
        <v>0.97</v>
      </c>
      <c r="Q7861">
        <v>1</v>
      </c>
      <c r="R7861" t="str">
        <f t="shared" si="610"/>
        <v>SENIOR</v>
      </c>
      <c r="S7861" s="1" t="str">
        <f t="shared" si="611"/>
        <v>May</v>
      </c>
      <c r="T7861" s="1">
        <f t="shared" si="612"/>
        <v>2023</v>
      </c>
      <c r="U7861" s="1" t="str">
        <f t="shared" si="613"/>
        <v>High</v>
      </c>
      <c r="V7861" s="1" t="str">
        <f t="shared" si="614"/>
        <v>Normal</v>
      </c>
    </row>
    <row r="7862" spans="1:22" x14ac:dyDescent="0.2">
      <c r="A7862" s="1" t="s">
        <v>15895</v>
      </c>
      <c r="B7862" s="2">
        <v>44781</v>
      </c>
      <c r="C7862" s="1" t="s">
        <v>8019</v>
      </c>
      <c r="D7862">
        <v>92</v>
      </c>
      <c r="E7862" s="1" t="s">
        <v>8013</v>
      </c>
      <c r="F7862" s="1" t="s">
        <v>8022</v>
      </c>
      <c r="G7862" s="1" t="s">
        <v>8026</v>
      </c>
      <c r="H7862">
        <v>7</v>
      </c>
      <c r="I7862">
        <v>8</v>
      </c>
      <c r="J7862" s="1" t="s">
        <v>8016</v>
      </c>
      <c r="K7862">
        <v>12</v>
      </c>
      <c r="L7862">
        <v>5</v>
      </c>
      <c r="M7862">
        <v>4</v>
      </c>
      <c r="N7862" s="1" t="s">
        <v>8007</v>
      </c>
      <c r="O7862" s="1" t="s">
        <v>8017</v>
      </c>
      <c r="P7862">
        <v>0.97</v>
      </c>
      <c r="Q7862">
        <v>1</v>
      </c>
      <c r="R7862" t="str">
        <f t="shared" si="610"/>
        <v>SENIOR</v>
      </c>
      <c r="S7862" s="1" t="str">
        <f t="shared" si="611"/>
        <v>Aug</v>
      </c>
      <c r="T7862" s="1">
        <f t="shared" si="612"/>
        <v>2022</v>
      </c>
      <c r="U7862" s="1" t="str">
        <f t="shared" si="613"/>
        <v>High</v>
      </c>
      <c r="V7862" s="1" t="str">
        <f t="shared" si="614"/>
        <v>Frequent</v>
      </c>
    </row>
    <row r="7863" spans="1:22" x14ac:dyDescent="0.2">
      <c r="A7863" s="1" t="s">
        <v>15896</v>
      </c>
      <c r="B7863" s="2">
        <v>44784</v>
      </c>
      <c r="C7863" s="1" t="s">
        <v>8019</v>
      </c>
      <c r="D7863">
        <v>60</v>
      </c>
      <c r="E7863" s="1" t="s">
        <v>8003</v>
      </c>
      <c r="F7863" s="1" t="s">
        <v>8004</v>
      </c>
      <c r="G7863" s="1" t="s">
        <v>8026</v>
      </c>
      <c r="H7863">
        <v>4</v>
      </c>
      <c r="I7863">
        <v>10</v>
      </c>
      <c r="J7863" s="1" t="s">
        <v>8016</v>
      </c>
      <c r="K7863">
        <v>6</v>
      </c>
      <c r="L7863">
        <v>2</v>
      </c>
      <c r="M7863">
        <v>1</v>
      </c>
      <c r="N7863" s="1" t="s">
        <v>8023</v>
      </c>
      <c r="O7863" s="1" t="s">
        <v>8008</v>
      </c>
      <c r="P7863">
        <v>0.67</v>
      </c>
      <c r="Q7863">
        <v>1</v>
      </c>
      <c r="R7863" t="str">
        <f t="shared" si="610"/>
        <v>ADULT</v>
      </c>
      <c r="S7863" s="1" t="str">
        <f t="shared" si="611"/>
        <v>Aug</v>
      </c>
      <c r="T7863" s="1">
        <f t="shared" si="612"/>
        <v>2022</v>
      </c>
      <c r="U7863" s="1" t="str">
        <f t="shared" si="613"/>
        <v>Medium</v>
      </c>
      <c r="V7863" s="1" t="str">
        <f t="shared" si="614"/>
        <v>Normal</v>
      </c>
    </row>
    <row r="7864" spans="1:22" x14ac:dyDescent="0.2">
      <c r="A7864" s="1" t="s">
        <v>15897</v>
      </c>
      <c r="B7864" s="2">
        <v>45028</v>
      </c>
      <c r="C7864" s="1" t="s">
        <v>8002</v>
      </c>
      <c r="D7864">
        <v>33</v>
      </c>
      <c r="E7864" s="1" t="s">
        <v>8003</v>
      </c>
      <c r="F7864" s="1" t="s">
        <v>8032</v>
      </c>
      <c r="G7864" s="1" t="s">
        <v>8015</v>
      </c>
      <c r="H7864">
        <v>3</v>
      </c>
      <c r="I7864">
        <v>4</v>
      </c>
      <c r="J7864" s="1" t="s">
        <v>8006</v>
      </c>
      <c r="K7864">
        <v>6</v>
      </c>
      <c r="L7864">
        <v>2</v>
      </c>
      <c r="M7864">
        <v>1</v>
      </c>
      <c r="N7864" s="1" t="s">
        <v>8023</v>
      </c>
      <c r="O7864" s="1" t="s">
        <v>8008</v>
      </c>
      <c r="P7864">
        <v>0.5</v>
      </c>
      <c r="Q7864">
        <v>0</v>
      </c>
      <c r="R7864" t="str">
        <f t="shared" si="610"/>
        <v>YOUNG ADULT</v>
      </c>
      <c r="S7864" s="1" t="str">
        <f t="shared" si="611"/>
        <v>Apr</v>
      </c>
      <c r="T7864" s="1">
        <f t="shared" si="612"/>
        <v>2023</v>
      </c>
      <c r="U7864" s="1" t="str">
        <f t="shared" si="613"/>
        <v>Medium</v>
      </c>
      <c r="V7864" s="1" t="str">
        <f t="shared" si="614"/>
        <v>Normal</v>
      </c>
    </row>
    <row r="7865" spans="1:22" x14ac:dyDescent="0.2">
      <c r="A7865" s="1" t="s">
        <v>15898</v>
      </c>
      <c r="B7865" s="2">
        <v>45091</v>
      </c>
      <c r="C7865" s="1" t="s">
        <v>8019</v>
      </c>
      <c r="D7865">
        <v>47</v>
      </c>
      <c r="E7865" s="1" t="s">
        <v>8013</v>
      </c>
      <c r="F7865" s="1" t="s">
        <v>8004</v>
      </c>
      <c r="G7865" s="1" t="s">
        <v>8015</v>
      </c>
      <c r="H7865">
        <v>3</v>
      </c>
      <c r="I7865">
        <v>4</v>
      </c>
      <c r="J7865" s="1" t="s">
        <v>8016</v>
      </c>
      <c r="K7865">
        <v>6</v>
      </c>
      <c r="L7865">
        <v>4</v>
      </c>
      <c r="M7865">
        <v>2</v>
      </c>
      <c r="N7865" s="1" t="s">
        <v>8038</v>
      </c>
      <c r="O7865" s="1" t="s">
        <v>8008</v>
      </c>
      <c r="P7865">
        <v>0.73</v>
      </c>
      <c r="Q7865">
        <v>1</v>
      </c>
      <c r="R7865" t="str">
        <f t="shared" si="610"/>
        <v>ADULT</v>
      </c>
      <c r="S7865" s="1" t="str">
        <f t="shared" si="611"/>
        <v>Jun</v>
      </c>
      <c r="T7865" s="1">
        <f t="shared" si="612"/>
        <v>2023</v>
      </c>
      <c r="U7865" s="1" t="str">
        <f t="shared" si="613"/>
        <v>High</v>
      </c>
      <c r="V7865" s="1" t="str">
        <f t="shared" si="614"/>
        <v>Normal</v>
      </c>
    </row>
    <row r="7866" spans="1:22" x14ac:dyDescent="0.2">
      <c r="A7866" s="1" t="s">
        <v>15899</v>
      </c>
      <c r="B7866" s="2">
        <v>44566</v>
      </c>
      <c r="C7866" s="1" t="s">
        <v>8031</v>
      </c>
      <c r="D7866">
        <v>50</v>
      </c>
      <c r="E7866" s="1" t="s">
        <v>8013</v>
      </c>
      <c r="F7866" s="1" t="s">
        <v>8004</v>
      </c>
      <c r="G7866" s="1" t="s">
        <v>8015</v>
      </c>
      <c r="H7866">
        <v>3</v>
      </c>
      <c r="I7866">
        <v>5</v>
      </c>
      <c r="J7866" s="1" t="s">
        <v>8006</v>
      </c>
      <c r="K7866">
        <v>4</v>
      </c>
      <c r="L7866">
        <v>4</v>
      </c>
      <c r="M7866">
        <v>2</v>
      </c>
      <c r="N7866" s="1" t="s">
        <v>8011</v>
      </c>
      <c r="O7866" s="1" t="s">
        <v>8008</v>
      </c>
      <c r="P7866">
        <v>0.73</v>
      </c>
      <c r="Q7866">
        <v>1</v>
      </c>
      <c r="R7866" t="str">
        <f t="shared" si="610"/>
        <v>ADULT</v>
      </c>
      <c r="S7866" s="1" t="str">
        <f t="shared" si="611"/>
        <v>Jan</v>
      </c>
      <c r="T7866" s="1">
        <f t="shared" si="612"/>
        <v>2022</v>
      </c>
      <c r="U7866" s="1" t="str">
        <f t="shared" si="613"/>
        <v>High</v>
      </c>
      <c r="V7866" s="1" t="str">
        <f t="shared" si="614"/>
        <v>Normal</v>
      </c>
    </row>
    <row r="7867" spans="1:22" x14ac:dyDescent="0.2">
      <c r="A7867" s="1" t="s">
        <v>15900</v>
      </c>
      <c r="B7867" s="2">
        <v>45074</v>
      </c>
      <c r="C7867" s="1" t="s">
        <v>8002</v>
      </c>
      <c r="D7867">
        <v>40</v>
      </c>
      <c r="E7867" s="1" t="s">
        <v>8003</v>
      </c>
      <c r="F7867" s="1" t="s">
        <v>8014</v>
      </c>
      <c r="G7867" s="1" t="s">
        <v>8015</v>
      </c>
      <c r="H7867">
        <v>3</v>
      </c>
      <c r="I7867">
        <v>4</v>
      </c>
      <c r="J7867" s="1" t="s">
        <v>8016</v>
      </c>
      <c r="K7867">
        <v>8</v>
      </c>
      <c r="L7867">
        <v>2</v>
      </c>
      <c r="M7867">
        <v>1</v>
      </c>
      <c r="N7867" s="1" t="s">
        <v>8011</v>
      </c>
      <c r="O7867" s="1" t="s">
        <v>8008</v>
      </c>
      <c r="P7867">
        <v>0.48</v>
      </c>
      <c r="Q7867">
        <v>1</v>
      </c>
      <c r="R7867" t="str">
        <f t="shared" si="610"/>
        <v>ADULT</v>
      </c>
      <c r="S7867" s="1" t="str">
        <f t="shared" si="611"/>
        <v>May</v>
      </c>
      <c r="T7867" s="1">
        <f t="shared" si="612"/>
        <v>2023</v>
      </c>
      <c r="U7867" s="1" t="str">
        <f t="shared" si="613"/>
        <v>Medium</v>
      </c>
      <c r="V7867" s="1" t="str">
        <f t="shared" si="614"/>
        <v>Normal</v>
      </c>
    </row>
    <row r="7868" spans="1:22" x14ac:dyDescent="0.2">
      <c r="A7868" s="1" t="s">
        <v>15901</v>
      </c>
      <c r="B7868" s="2">
        <v>45088</v>
      </c>
      <c r="C7868" s="1" t="s">
        <v>8019</v>
      </c>
      <c r="D7868">
        <v>72</v>
      </c>
      <c r="E7868" s="1" t="s">
        <v>8003</v>
      </c>
      <c r="F7868" s="1" t="s">
        <v>8022</v>
      </c>
      <c r="G7868" s="1" t="s">
        <v>8035</v>
      </c>
      <c r="H7868">
        <v>5</v>
      </c>
      <c r="I7868">
        <v>11</v>
      </c>
      <c r="J7868" s="1" t="s">
        <v>8006</v>
      </c>
      <c r="K7868">
        <v>8</v>
      </c>
      <c r="L7868">
        <v>6</v>
      </c>
      <c r="M7868">
        <v>2</v>
      </c>
      <c r="N7868" s="1" t="s">
        <v>8007</v>
      </c>
      <c r="O7868" s="1" t="s">
        <v>8008</v>
      </c>
      <c r="P7868">
        <v>0.97</v>
      </c>
      <c r="Q7868">
        <v>1</v>
      </c>
      <c r="R7868" t="str">
        <f t="shared" si="610"/>
        <v>SENIOR</v>
      </c>
      <c r="S7868" s="1" t="str">
        <f t="shared" si="611"/>
        <v>Jun</v>
      </c>
      <c r="T7868" s="1">
        <f t="shared" si="612"/>
        <v>2023</v>
      </c>
      <c r="U7868" s="1" t="str">
        <f t="shared" si="613"/>
        <v>High</v>
      </c>
      <c r="V7868" s="1" t="str">
        <f t="shared" si="614"/>
        <v>Normal</v>
      </c>
    </row>
    <row r="7869" spans="1:22" x14ac:dyDescent="0.2">
      <c r="A7869" s="1" t="s">
        <v>15902</v>
      </c>
      <c r="B7869" s="2">
        <v>44453</v>
      </c>
      <c r="C7869" s="1" t="s">
        <v>8010</v>
      </c>
      <c r="D7869">
        <v>71</v>
      </c>
      <c r="E7869" s="1" t="s">
        <v>8013</v>
      </c>
      <c r="F7869" s="1" t="s">
        <v>8014</v>
      </c>
      <c r="G7869" s="1" t="s">
        <v>8020</v>
      </c>
      <c r="H7869">
        <v>5</v>
      </c>
      <c r="I7869">
        <v>9</v>
      </c>
      <c r="J7869" s="1" t="s">
        <v>8016</v>
      </c>
      <c r="K7869">
        <v>8</v>
      </c>
      <c r="L7869">
        <v>6</v>
      </c>
      <c r="M7869">
        <v>2</v>
      </c>
      <c r="N7869" s="1" t="s">
        <v>8007</v>
      </c>
      <c r="O7869" s="1" t="s">
        <v>8008</v>
      </c>
      <c r="P7869">
        <v>0.97</v>
      </c>
      <c r="Q7869">
        <v>1</v>
      </c>
      <c r="R7869" t="str">
        <f t="shared" si="610"/>
        <v>SENIOR</v>
      </c>
      <c r="S7869" s="1" t="str">
        <f t="shared" si="611"/>
        <v>Sep</v>
      </c>
      <c r="T7869" s="1">
        <f t="shared" si="612"/>
        <v>2021</v>
      </c>
      <c r="U7869" s="1" t="str">
        <f t="shared" si="613"/>
        <v>High</v>
      </c>
      <c r="V7869" s="1" t="str">
        <f t="shared" si="614"/>
        <v>Normal</v>
      </c>
    </row>
    <row r="7870" spans="1:22" x14ac:dyDescent="0.2">
      <c r="A7870" s="1" t="s">
        <v>15903</v>
      </c>
      <c r="B7870" s="2">
        <v>44982</v>
      </c>
      <c r="C7870" s="1" t="s">
        <v>8031</v>
      </c>
      <c r="D7870">
        <v>38</v>
      </c>
      <c r="E7870" s="1" t="s">
        <v>8013</v>
      </c>
      <c r="F7870" s="1" t="s">
        <v>8022</v>
      </c>
      <c r="G7870" s="1" t="s">
        <v>8048</v>
      </c>
      <c r="H7870">
        <v>4</v>
      </c>
      <c r="I7870">
        <v>11</v>
      </c>
      <c r="J7870" s="1" t="s">
        <v>8016</v>
      </c>
      <c r="K7870">
        <v>8</v>
      </c>
      <c r="L7870">
        <v>3</v>
      </c>
      <c r="M7870">
        <v>1</v>
      </c>
      <c r="N7870" s="1" t="s">
        <v>8011</v>
      </c>
      <c r="O7870" s="1" t="s">
        <v>8008</v>
      </c>
      <c r="P7870">
        <v>0.8</v>
      </c>
      <c r="Q7870">
        <v>1</v>
      </c>
      <c r="R7870" t="str">
        <f t="shared" si="610"/>
        <v>YOUNG ADULT</v>
      </c>
      <c r="S7870" s="1" t="str">
        <f t="shared" si="611"/>
        <v>Feb</v>
      </c>
      <c r="T7870" s="1">
        <f t="shared" si="612"/>
        <v>2023</v>
      </c>
      <c r="U7870" s="1" t="str">
        <f t="shared" si="613"/>
        <v>High</v>
      </c>
      <c r="V7870" s="1" t="str">
        <f t="shared" si="614"/>
        <v>Normal</v>
      </c>
    </row>
    <row r="7871" spans="1:22" x14ac:dyDescent="0.2">
      <c r="A7871" s="1" t="s">
        <v>15904</v>
      </c>
      <c r="B7871" s="2">
        <v>44401</v>
      </c>
      <c r="C7871" s="1" t="s">
        <v>8019</v>
      </c>
      <c r="D7871">
        <v>70</v>
      </c>
      <c r="E7871" s="1" t="s">
        <v>8003</v>
      </c>
      <c r="F7871" s="1" t="s">
        <v>8022</v>
      </c>
      <c r="G7871" s="1" t="s">
        <v>8015</v>
      </c>
      <c r="H7871">
        <v>6</v>
      </c>
      <c r="I7871">
        <v>5</v>
      </c>
      <c r="J7871" s="1" t="s">
        <v>8016</v>
      </c>
      <c r="K7871">
        <v>10</v>
      </c>
      <c r="L7871">
        <v>4</v>
      </c>
      <c r="M7871">
        <v>2</v>
      </c>
      <c r="N7871" s="1" t="s">
        <v>8007</v>
      </c>
      <c r="O7871" s="1" t="s">
        <v>8017</v>
      </c>
      <c r="P7871">
        <v>0.97</v>
      </c>
      <c r="Q7871">
        <v>1</v>
      </c>
      <c r="R7871" t="str">
        <f t="shared" si="610"/>
        <v>SENIOR</v>
      </c>
      <c r="S7871" s="1" t="str">
        <f t="shared" si="611"/>
        <v>Jul</v>
      </c>
      <c r="T7871" s="1">
        <f t="shared" si="612"/>
        <v>2021</v>
      </c>
      <c r="U7871" s="1" t="str">
        <f t="shared" si="613"/>
        <v>High</v>
      </c>
      <c r="V7871" s="1" t="str">
        <f t="shared" si="614"/>
        <v>Normal</v>
      </c>
    </row>
    <row r="7872" spans="1:22" x14ac:dyDescent="0.2">
      <c r="A7872" s="1" t="s">
        <v>15905</v>
      </c>
      <c r="B7872" s="2">
        <v>44298</v>
      </c>
      <c r="C7872" s="1" t="s">
        <v>8002</v>
      </c>
      <c r="D7872">
        <v>83</v>
      </c>
      <c r="E7872" s="1" t="s">
        <v>8013</v>
      </c>
      <c r="F7872" s="1" t="s">
        <v>8004</v>
      </c>
      <c r="G7872" s="1" t="s">
        <v>8044</v>
      </c>
      <c r="H7872">
        <v>6</v>
      </c>
      <c r="I7872">
        <v>7</v>
      </c>
      <c r="J7872" s="1" t="s">
        <v>8006</v>
      </c>
      <c r="K7872">
        <v>11</v>
      </c>
      <c r="L7872">
        <v>6</v>
      </c>
      <c r="M7872">
        <v>2</v>
      </c>
      <c r="N7872" s="1" t="s">
        <v>8007</v>
      </c>
      <c r="O7872" s="1" t="s">
        <v>8017</v>
      </c>
      <c r="P7872">
        <v>0.97</v>
      </c>
      <c r="Q7872">
        <v>1</v>
      </c>
      <c r="R7872" t="str">
        <f t="shared" si="610"/>
        <v>SENIOR</v>
      </c>
      <c r="S7872" s="1" t="str">
        <f t="shared" si="611"/>
        <v>Apr</v>
      </c>
      <c r="T7872" s="1">
        <f t="shared" si="612"/>
        <v>2021</v>
      </c>
      <c r="U7872" s="1" t="str">
        <f t="shared" si="613"/>
        <v>High</v>
      </c>
      <c r="V7872" s="1" t="str">
        <f t="shared" si="614"/>
        <v>Normal</v>
      </c>
    </row>
    <row r="7873" spans="1:22" x14ac:dyDescent="0.2">
      <c r="A7873" s="1" t="s">
        <v>15906</v>
      </c>
      <c r="B7873" s="2">
        <v>44826</v>
      </c>
      <c r="C7873" s="1" t="s">
        <v>8010</v>
      </c>
      <c r="D7873">
        <v>90</v>
      </c>
      <c r="E7873" s="1" t="s">
        <v>8013</v>
      </c>
      <c r="F7873" s="1" t="s">
        <v>8014</v>
      </c>
      <c r="G7873" s="1" t="s">
        <v>8029</v>
      </c>
      <c r="H7873">
        <v>6</v>
      </c>
      <c r="I7873">
        <v>5</v>
      </c>
      <c r="J7873" s="1" t="s">
        <v>8016</v>
      </c>
      <c r="K7873">
        <v>11</v>
      </c>
      <c r="L7873">
        <v>6</v>
      </c>
      <c r="M7873">
        <v>2</v>
      </c>
      <c r="N7873" s="1" t="s">
        <v>8007</v>
      </c>
      <c r="O7873" s="1" t="s">
        <v>8017</v>
      </c>
      <c r="P7873">
        <v>0.97</v>
      </c>
      <c r="Q7873">
        <v>1</v>
      </c>
      <c r="R7873" t="str">
        <f t="shared" si="610"/>
        <v>SENIOR</v>
      </c>
      <c r="S7873" s="1" t="str">
        <f t="shared" si="611"/>
        <v>Sep</v>
      </c>
      <c r="T7873" s="1">
        <f t="shared" si="612"/>
        <v>2022</v>
      </c>
      <c r="U7873" s="1" t="str">
        <f t="shared" si="613"/>
        <v>High</v>
      </c>
      <c r="V7873" s="1" t="str">
        <f t="shared" si="614"/>
        <v>Normal</v>
      </c>
    </row>
    <row r="7874" spans="1:22" x14ac:dyDescent="0.2">
      <c r="A7874" s="1" t="s">
        <v>15907</v>
      </c>
      <c r="B7874" s="2">
        <v>45191</v>
      </c>
      <c r="C7874" s="1" t="s">
        <v>8010</v>
      </c>
      <c r="D7874">
        <v>95</v>
      </c>
      <c r="E7874" s="1" t="s">
        <v>8013</v>
      </c>
      <c r="F7874" s="1" t="s">
        <v>8022</v>
      </c>
      <c r="G7874" s="1" t="s">
        <v>8015</v>
      </c>
      <c r="H7874">
        <v>6</v>
      </c>
      <c r="I7874">
        <v>5</v>
      </c>
      <c r="J7874" s="1" t="s">
        <v>8006</v>
      </c>
      <c r="K7874">
        <v>9</v>
      </c>
      <c r="L7874">
        <v>6</v>
      </c>
      <c r="M7874">
        <v>2</v>
      </c>
      <c r="N7874" s="1" t="s">
        <v>8007</v>
      </c>
      <c r="O7874" s="1" t="s">
        <v>8017</v>
      </c>
      <c r="P7874">
        <v>0.97</v>
      </c>
      <c r="Q7874">
        <v>1</v>
      </c>
      <c r="R7874" t="str">
        <f t="shared" ref="R7874:R7937" si="615">IF(D7874&lt;18,"CHILD",IF(D7874&lt;40,"YOUNG ADULT",IF(D7874&lt;65,"ADULT","SENIOR")))</f>
        <v>SENIOR</v>
      </c>
      <c r="S7874" s="1" t="str">
        <f t="shared" ref="S7874:S7937" si="616">TEXT(B7874,"MMM")</f>
        <v>Sep</v>
      </c>
      <c r="T7874" s="1">
        <f t="shared" ref="T7874:T7937" si="617">YEAR(B7874)</f>
        <v>2023</v>
      </c>
      <c r="U7874" s="1" t="str">
        <f t="shared" ref="U7874:U7937" si="618">IF(P7874&lt;0.3,"Low",IF(P7874&lt;0.7,"Medium","High"))</f>
        <v>High</v>
      </c>
      <c r="V7874" s="1" t="str">
        <f t="shared" ref="V7874:V7937" si="619">IF(M7874&gt;=3,"Frequent","Normal")</f>
        <v>Normal</v>
      </c>
    </row>
    <row r="7875" spans="1:22" x14ac:dyDescent="0.2">
      <c r="A7875" s="1" t="s">
        <v>15908</v>
      </c>
      <c r="B7875" s="2">
        <v>44235</v>
      </c>
      <c r="C7875" s="1" t="s">
        <v>8031</v>
      </c>
      <c r="D7875">
        <v>42</v>
      </c>
      <c r="E7875" s="1" t="s">
        <v>8013</v>
      </c>
      <c r="F7875" s="1" t="s">
        <v>8032</v>
      </c>
      <c r="G7875" s="1" t="s">
        <v>8060</v>
      </c>
      <c r="H7875">
        <v>4</v>
      </c>
      <c r="I7875">
        <v>10</v>
      </c>
      <c r="J7875" s="1" t="s">
        <v>8016</v>
      </c>
      <c r="K7875">
        <v>6</v>
      </c>
      <c r="L7875">
        <v>4</v>
      </c>
      <c r="M7875">
        <v>1</v>
      </c>
      <c r="N7875" s="1" t="s">
        <v>8038</v>
      </c>
      <c r="O7875" s="1" t="s">
        <v>8008</v>
      </c>
      <c r="P7875">
        <v>0.83</v>
      </c>
      <c r="Q7875">
        <v>1</v>
      </c>
      <c r="R7875" t="str">
        <f t="shared" si="615"/>
        <v>ADULT</v>
      </c>
      <c r="S7875" s="1" t="str">
        <f t="shared" si="616"/>
        <v>Feb</v>
      </c>
      <c r="T7875" s="1">
        <f t="shared" si="617"/>
        <v>2021</v>
      </c>
      <c r="U7875" s="1" t="str">
        <f t="shared" si="618"/>
        <v>High</v>
      </c>
      <c r="V7875" s="1" t="str">
        <f t="shared" si="619"/>
        <v>Normal</v>
      </c>
    </row>
    <row r="7876" spans="1:22" x14ac:dyDescent="0.2">
      <c r="A7876" s="1" t="s">
        <v>15909</v>
      </c>
      <c r="B7876" s="2">
        <v>45102</v>
      </c>
      <c r="C7876" s="1" t="s">
        <v>8019</v>
      </c>
      <c r="D7876">
        <v>95</v>
      </c>
      <c r="E7876" s="1" t="s">
        <v>8003</v>
      </c>
      <c r="F7876" s="1" t="s">
        <v>8014</v>
      </c>
      <c r="G7876" s="1" t="s">
        <v>8026</v>
      </c>
      <c r="H7876">
        <v>7</v>
      </c>
      <c r="I7876">
        <v>10</v>
      </c>
      <c r="J7876" s="1" t="s">
        <v>8006</v>
      </c>
      <c r="K7876">
        <v>10</v>
      </c>
      <c r="L7876">
        <v>6</v>
      </c>
      <c r="M7876">
        <v>3</v>
      </c>
      <c r="N7876" s="1" t="s">
        <v>8007</v>
      </c>
      <c r="O7876" s="1" t="s">
        <v>8017</v>
      </c>
      <c r="P7876">
        <v>0.97</v>
      </c>
      <c r="Q7876">
        <v>1</v>
      </c>
      <c r="R7876" t="str">
        <f t="shared" si="615"/>
        <v>SENIOR</v>
      </c>
      <c r="S7876" s="1" t="str">
        <f t="shared" si="616"/>
        <v>Jun</v>
      </c>
      <c r="T7876" s="1">
        <f t="shared" si="617"/>
        <v>2023</v>
      </c>
      <c r="U7876" s="1" t="str">
        <f t="shared" si="618"/>
        <v>High</v>
      </c>
      <c r="V7876" s="1" t="str">
        <f t="shared" si="619"/>
        <v>Frequent</v>
      </c>
    </row>
    <row r="7877" spans="1:22" x14ac:dyDescent="0.2">
      <c r="A7877" s="1" t="s">
        <v>15910</v>
      </c>
      <c r="B7877" s="2">
        <v>44751</v>
      </c>
      <c r="C7877" s="1" t="s">
        <v>8019</v>
      </c>
      <c r="D7877">
        <v>51</v>
      </c>
      <c r="E7877" s="1" t="s">
        <v>8013</v>
      </c>
      <c r="F7877" s="1" t="s">
        <v>8004</v>
      </c>
      <c r="G7877" s="1" t="s">
        <v>8005</v>
      </c>
      <c r="H7877">
        <v>3</v>
      </c>
      <c r="I7877">
        <v>6</v>
      </c>
      <c r="J7877" s="1" t="s">
        <v>8016</v>
      </c>
      <c r="K7877">
        <v>6</v>
      </c>
      <c r="L7877">
        <v>4</v>
      </c>
      <c r="M7877">
        <v>1</v>
      </c>
      <c r="N7877" s="1" t="s">
        <v>8011</v>
      </c>
      <c r="O7877" s="1" t="s">
        <v>8008</v>
      </c>
      <c r="P7877">
        <v>0.47</v>
      </c>
      <c r="Q7877">
        <v>0</v>
      </c>
      <c r="R7877" t="str">
        <f t="shared" si="615"/>
        <v>ADULT</v>
      </c>
      <c r="S7877" s="1" t="str">
        <f t="shared" si="616"/>
        <v>Jul</v>
      </c>
      <c r="T7877" s="1">
        <f t="shared" si="617"/>
        <v>2022</v>
      </c>
      <c r="U7877" s="1" t="str">
        <f t="shared" si="618"/>
        <v>Medium</v>
      </c>
      <c r="V7877" s="1" t="str">
        <f t="shared" si="619"/>
        <v>Normal</v>
      </c>
    </row>
    <row r="7878" spans="1:22" x14ac:dyDescent="0.2">
      <c r="A7878" s="1" t="s">
        <v>15911</v>
      </c>
      <c r="B7878" s="2">
        <v>45139</v>
      </c>
      <c r="C7878" s="1" t="s">
        <v>8019</v>
      </c>
      <c r="D7878">
        <v>47</v>
      </c>
      <c r="E7878" s="1" t="s">
        <v>8013</v>
      </c>
      <c r="F7878" s="1" t="s">
        <v>8032</v>
      </c>
      <c r="G7878" s="1" t="s">
        <v>8044</v>
      </c>
      <c r="H7878">
        <v>3</v>
      </c>
      <c r="I7878">
        <v>7</v>
      </c>
      <c r="J7878" s="1" t="s">
        <v>8016</v>
      </c>
      <c r="K7878">
        <v>6</v>
      </c>
      <c r="L7878">
        <v>2</v>
      </c>
      <c r="M7878">
        <v>1</v>
      </c>
      <c r="N7878" s="1" t="s">
        <v>8038</v>
      </c>
      <c r="O7878" s="1" t="s">
        <v>8008</v>
      </c>
      <c r="P7878">
        <v>0.67</v>
      </c>
      <c r="Q7878">
        <v>0</v>
      </c>
      <c r="R7878" t="str">
        <f t="shared" si="615"/>
        <v>ADULT</v>
      </c>
      <c r="S7878" s="1" t="str">
        <f t="shared" si="616"/>
        <v>Aug</v>
      </c>
      <c r="T7878" s="1">
        <f t="shared" si="617"/>
        <v>2023</v>
      </c>
      <c r="U7878" s="1" t="str">
        <f t="shared" si="618"/>
        <v>Medium</v>
      </c>
      <c r="V7878" s="1" t="str">
        <f t="shared" si="619"/>
        <v>Normal</v>
      </c>
    </row>
    <row r="7879" spans="1:22" x14ac:dyDescent="0.2">
      <c r="A7879" s="1" t="s">
        <v>15912</v>
      </c>
      <c r="B7879" s="2">
        <v>45120</v>
      </c>
      <c r="C7879" s="1" t="s">
        <v>8019</v>
      </c>
      <c r="D7879">
        <v>63</v>
      </c>
      <c r="E7879" s="1" t="s">
        <v>8013</v>
      </c>
      <c r="F7879" s="1" t="s">
        <v>8037</v>
      </c>
      <c r="G7879" s="1" t="s">
        <v>8044</v>
      </c>
      <c r="H7879">
        <v>4</v>
      </c>
      <c r="I7879">
        <v>8</v>
      </c>
      <c r="J7879" s="1" t="s">
        <v>8006</v>
      </c>
      <c r="K7879">
        <v>7</v>
      </c>
      <c r="L7879">
        <v>2</v>
      </c>
      <c r="M7879">
        <v>1</v>
      </c>
      <c r="N7879" s="1" t="s">
        <v>8011</v>
      </c>
      <c r="O7879" s="1" t="s">
        <v>8008</v>
      </c>
      <c r="P7879">
        <v>0.85</v>
      </c>
      <c r="Q7879">
        <v>1</v>
      </c>
      <c r="R7879" t="str">
        <f t="shared" si="615"/>
        <v>ADULT</v>
      </c>
      <c r="S7879" s="1" t="str">
        <f t="shared" si="616"/>
        <v>Jul</v>
      </c>
      <c r="T7879" s="1">
        <f t="shared" si="617"/>
        <v>2023</v>
      </c>
      <c r="U7879" s="1" t="str">
        <f t="shared" si="618"/>
        <v>High</v>
      </c>
      <c r="V7879" s="1" t="str">
        <f t="shared" si="619"/>
        <v>Normal</v>
      </c>
    </row>
    <row r="7880" spans="1:22" x14ac:dyDescent="0.2">
      <c r="A7880" s="1" t="s">
        <v>15913</v>
      </c>
      <c r="B7880" s="2">
        <v>45155</v>
      </c>
      <c r="C7880" s="1" t="s">
        <v>8019</v>
      </c>
      <c r="D7880">
        <v>48</v>
      </c>
      <c r="E7880" s="1" t="s">
        <v>8003</v>
      </c>
      <c r="F7880" s="1" t="s">
        <v>8032</v>
      </c>
      <c r="G7880" s="1" t="s">
        <v>8005</v>
      </c>
      <c r="H7880">
        <v>5</v>
      </c>
      <c r="I7880">
        <v>8</v>
      </c>
      <c r="J7880" s="1" t="s">
        <v>8006</v>
      </c>
      <c r="K7880">
        <v>10</v>
      </c>
      <c r="L7880">
        <v>2</v>
      </c>
      <c r="M7880">
        <v>2</v>
      </c>
      <c r="N7880" s="1" t="s">
        <v>8023</v>
      </c>
      <c r="O7880" s="1" t="s">
        <v>8008</v>
      </c>
      <c r="P7880">
        <v>0.87</v>
      </c>
      <c r="Q7880">
        <v>1</v>
      </c>
      <c r="R7880" t="str">
        <f t="shared" si="615"/>
        <v>ADULT</v>
      </c>
      <c r="S7880" s="1" t="str">
        <f t="shared" si="616"/>
        <v>Aug</v>
      </c>
      <c r="T7880" s="1">
        <f t="shared" si="617"/>
        <v>2023</v>
      </c>
      <c r="U7880" s="1" t="str">
        <f t="shared" si="618"/>
        <v>High</v>
      </c>
      <c r="V7880" s="1" t="str">
        <f t="shared" si="619"/>
        <v>Normal</v>
      </c>
    </row>
    <row r="7881" spans="1:22" x14ac:dyDescent="0.2">
      <c r="A7881" s="1" t="s">
        <v>15914</v>
      </c>
      <c r="B7881" s="2">
        <v>45038</v>
      </c>
      <c r="C7881" s="1" t="s">
        <v>8002</v>
      </c>
      <c r="D7881">
        <v>64</v>
      </c>
      <c r="E7881" s="1" t="s">
        <v>8003</v>
      </c>
      <c r="F7881" s="1" t="s">
        <v>8022</v>
      </c>
      <c r="G7881" s="1" t="s">
        <v>8005</v>
      </c>
      <c r="H7881">
        <v>4</v>
      </c>
      <c r="I7881">
        <v>6</v>
      </c>
      <c r="J7881" s="1" t="s">
        <v>8027</v>
      </c>
      <c r="K7881">
        <v>6</v>
      </c>
      <c r="L7881">
        <v>2</v>
      </c>
      <c r="M7881">
        <v>1</v>
      </c>
      <c r="N7881" s="1" t="s">
        <v>8023</v>
      </c>
      <c r="O7881" s="1" t="s">
        <v>8008</v>
      </c>
      <c r="P7881">
        <v>0.67</v>
      </c>
      <c r="Q7881">
        <v>1</v>
      </c>
      <c r="R7881" t="str">
        <f t="shared" si="615"/>
        <v>ADULT</v>
      </c>
      <c r="S7881" s="1" t="str">
        <f t="shared" si="616"/>
        <v>Apr</v>
      </c>
      <c r="T7881" s="1">
        <f t="shared" si="617"/>
        <v>2023</v>
      </c>
      <c r="U7881" s="1" t="str">
        <f t="shared" si="618"/>
        <v>Medium</v>
      </c>
      <c r="V7881" s="1" t="str">
        <f t="shared" si="619"/>
        <v>Normal</v>
      </c>
    </row>
    <row r="7882" spans="1:22" x14ac:dyDescent="0.2">
      <c r="A7882" s="1" t="s">
        <v>15915</v>
      </c>
      <c r="B7882" s="2">
        <v>45120</v>
      </c>
      <c r="C7882" s="1" t="s">
        <v>8019</v>
      </c>
      <c r="D7882">
        <v>35</v>
      </c>
      <c r="E7882" s="1" t="s">
        <v>8003</v>
      </c>
      <c r="F7882" s="1" t="s">
        <v>8032</v>
      </c>
      <c r="G7882" s="1" t="s">
        <v>8015</v>
      </c>
      <c r="H7882">
        <v>2</v>
      </c>
      <c r="I7882">
        <v>4</v>
      </c>
      <c r="J7882" s="1" t="s">
        <v>8016</v>
      </c>
      <c r="K7882">
        <v>3</v>
      </c>
      <c r="L7882">
        <v>2</v>
      </c>
      <c r="M7882">
        <v>0</v>
      </c>
      <c r="N7882" s="1" t="s">
        <v>8038</v>
      </c>
      <c r="O7882" s="1" t="s">
        <v>8050</v>
      </c>
      <c r="P7882">
        <v>0.23</v>
      </c>
      <c r="Q7882">
        <v>1</v>
      </c>
      <c r="R7882" t="str">
        <f t="shared" si="615"/>
        <v>YOUNG ADULT</v>
      </c>
      <c r="S7882" s="1" t="str">
        <f t="shared" si="616"/>
        <v>Jul</v>
      </c>
      <c r="T7882" s="1">
        <f t="shared" si="617"/>
        <v>2023</v>
      </c>
      <c r="U7882" s="1" t="str">
        <f t="shared" si="618"/>
        <v>Low</v>
      </c>
      <c r="V7882" s="1" t="str">
        <f t="shared" si="619"/>
        <v>Normal</v>
      </c>
    </row>
    <row r="7883" spans="1:22" x14ac:dyDescent="0.2">
      <c r="A7883" s="1" t="s">
        <v>15916</v>
      </c>
      <c r="B7883" s="2">
        <v>44389</v>
      </c>
      <c r="C7883" s="1" t="s">
        <v>8019</v>
      </c>
      <c r="D7883">
        <v>53</v>
      </c>
      <c r="E7883" s="1" t="s">
        <v>8003</v>
      </c>
      <c r="F7883" s="1" t="s">
        <v>8032</v>
      </c>
      <c r="G7883" s="1" t="s">
        <v>8005</v>
      </c>
      <c r="H7883">
        <v>4</v>
      </c>
      <c r="I7883">
        <v>6</v>
      </c>
      <c r="J7883" s="1" t="s">
        <v>8027</v>
      </c>
      <c r="K7883">
        <v>9</v>
      </c>
      <c r="L7883">
        <v>3</v>
      </c>
      <c r="M7883">
        <v>2</v>
      </c>
      <c r="N7883" s="1" t="s">
        <v>8011</v>
      </c>
      <c r="O7883" s="1" t="s">
        <v>8008</v>
      </c>
      <c r="P7883">
        <v>0.77</v>
      </c>
      <c r="Q7883">
        <v>1</v>
      </c>
      <c r="R7883" t="str">
        <f t="shared" si="615"/>
        <v>ADULT</v>
      </c>
      <c r="S7883" s="1" t="str">
        <f t="shared" si="616"/>
        <v>Jul</v>
      </c>
      <c r="T7883" s="1">
        <f t="shared" si="617"/>
        <v>2021</v>
      </c>
      <c r="U7883" s="1" t="str">
        <f t="shared" si="618"/>
        <v>High</v>
      </c>
      <c r="V7883" s="1" t="str">
        <f t="shared" si="619"/>
        <v>Normal</v>
      </c>
    </row>
    <row r="7884" spans="1:22" x14ac:dyDescent="0.2">
      <c r="A7884" s="1" t="s">
        <v>15917</v>
      </c>
      <c r="B7884" s="2">
        <v>44529</v>
      </c>
      <c r="C7884" s="1" t="s">
        <v>8010</v>
      </c>
      <c r="D7884">
        <v>79</v>
      </c>
      <c r="E7884" s="1" t="s">
        <v>8013</v>
      </c>
      <c r="F7884" s="1" t="s">
        <v>8022</v>
      </c>
      <c r="G7884" s="1" t="s">
        <v>8044</v>
      </c>
      <c r="H7884">
        <v>5</v>
      </c>
      <c r="I7884">
        <v>8</v>
      </c>
      <c r="J7884" s="1" t="s">
        <v>8016</v>
      </c>
      <c r="K7884">
        <v>8</v>
      </c>
      <c r="L7884">
        <v>6</v>
      </c>
      <c r="M7884">
        <v>3</v>
      </c>
      <c r="N7884" s="1" t="s">
        <v>8007</v>
      </c>
      <c r="O7884" s="1" t="s">
        <v>8008</v>
      </c>
      <c r="P7884">
        <v>0.97</v>
      </c>
      <c r="Q7884">
        <v>1</v>
      </c>
      <c r="R7884" t="str">
        <f t="shared" si="615"/>
        <v>SENIOR</v>
      </c>
      <c r="S7884" s="1" t="str">
        <f t="shared" si="616"/>
        <v>Nov</v>
      </c>
      <c r="T7884" s="1">
        <f t="shared" si="617"/>
        <v>2021</v>
      </c>
      <c r="U7884" s="1" t="str">
        <f t="shared" si="618"/>
        <v>High</v>
      </c>
      <c r="V7884" s="1" t="str">
        <f t="shared" si="619"/>
        <v>Frequent</v>
      </c>
    </row>
    <row r="7885" spans="1:22" x14ac:dyDescent="0.2">
      <c r="A7885" s="1" t="s">
        <v>15918</v>
      </c>
      <c r="B7885" s="2">
        <v>44462</v>
      </c>
      <c r="C7885" s="1" t="s">
        <v>8010</v>
      </c>
      <c r="D7885">
        <v>57</v>
      </c>
      <c r="E7885" s="1" t="s">
        <v>8013</v>
      </c>
      <c r="F7885" s="1" t="s">
        <v>8022</v>
      </c>
      <c r="G7885" s="1" t="s">
        <v>8020</v>
      </c>
      <c r="H7885">
        <v>5</v>
      </c>
      <c r="I7885">
        <v>12</v>
      </c>
      <c r="J7885" s="1" t="s">
        <v>8041</v>
      </c>
      <c r="K7885">
        <v>8</v>
      </c>
      <c r="L7885">
        <v>2</v>
      </c>
      <c r="M7885">
        <v>1</v>
      </c>
      <c r="N7885" s="1" t="s">
        <v>8011</v>
      </c>
      <c r="O7885" s="1" t="s">
        <v>8008</v>
      </c>
      <c r="P7885">
        <v>0.94</v>
      </c>
      <c r="Q7885">
        <v>1</v>
      </c>
      <c r="R7885" t="str">
        <f t="shared" si="615"/>
        <v>ADULT</v>
      </c>
      <c r="S7885" s="1" t="str">
        <f t="shared" si="616"/>
        <v>Sep</v>
      </c>
      <c r="T7885" s="1">
        <f t="shared" si="617"/>
        <v>2021</v>
      </c>
      <c r="U7885" s="1" t="str">
        <f t="shared" si="618"/>
        <v>High</v>
      </c>
      <c r="V7885" s="1" t="str">
        <f t="shared" si="619"/>
        <v>Normal</v>
      </c>
    </row>
    <row r="7886" spans="1:22" x14ac:dyDescent="0.2">
      <c r="A7886" s="1" t="s">
        <v>15919</v>
      </c>
      <c r="B7886" s="2">
        <v>45009</v>
      </c>
      <c r="C7886" s="1" t="s">
        <v>8002</v>
      </c>
      <c r="D7886">
        <v>60</v>
      </c>
      <c r="E7886" s="1" t="s">
        <v>8013</v>
      </c>
      <c r="F7886" s="1" t="s">
        <v>8022</v>
      </c>
      <c r="G7886" s="1" t="s">
        <v>8060</v>
      </c>
      <c r="H7886">
        <v>4</v>
      </c>
      <c r="I7886">
        <v>8</v>
      </c>
      <c r="J7886" s="1" t="s">
        <v>8027</v>
      </c>
      <c r="K7886">
        <v>6</v>
      </c>
      <c r="L7886">
        <v>3</v>
      </c>
      <c r="M7886">
        <v>1</v>
      </c>
      <c r="N7886" s="1" t="s">
        <v>8038</v>
      </c>
      <c r="O7886" s="1" t="s">
        <v>8008</v>
      </c>
      <c r="P7886">
        <v>0.89</v>
      </c>
      <c r="Q7886">
        <v>1</v>
      </c>
      <c r="R7886" t="str">
        <f t="shared" si="615"/>
        <v>ADULT</v>
      </c>
      <c r="S7886" s="1" t="str">
        <f t="shared" si="616"/>
        <v>Mar</v>
      </c>
      <c r="T7886" s="1">
        <f t="shared" si="617"/>
        <v>2023</v>
      </c>
      <c r="U7886" s="1" t="str">
        <f t="shared" si="618"/>
        <v>High</v>
      </c>
      <c r="V7886" s="1" t="str">
        <f t="shared" si="619"/>
        <v>Normal</v>
      </c>
    </row>
    <row r="7887" spans="1:22" x14ac:dyDescent="0.2">
      <c r="A7887" s="1" t="s">
        <v>15920</v>
      </c>
      <c r="B7887" s="2">
        <v>44365</v>
      </c>
      <c r="C7887" s="1" t="s">
        <v>8019</v>
      </c>
      <c r="D7887">
        <v>66</v>
      </c>
      <c r="E7887" s="1" t="s">
        <v>8013</v>
      </c>
      <c r="F7887" s="1" t="s">
        <v>8022</v>
      </c>
      <c r="G7887" s="1" t="s">
        <v>8044</v>
      </c>
      <c r="H7887">
        <v>4</v>
      </c>
      <c r="I7887">
        <v>8</v>
      </c>
      <c r="J7887" s="1" t="s">
        <v>8016</v>
      </c>
      <c r="K7887">
        <v>6</v>
      </c>
      <c r="L7887">
        <v>4</v>
      </c>
      <c r="M7887">
        <v>1</v>
      </c>
      <c r="N7887" s="1" t="s">
        <v>8007</v>
      </c>
      <c r="O7887" s="1" t="s">
        <v>8008</v>
      </c>
      <c r="P7887">
        <v>0.9</v>
      </c>
      <c r="Q7887">
        <v>1</v>
      </c>
      <c r="R7887" t="str">
        <f t="shared" si="615"/>
        <v>SENIOR</v>
      </c>
      <c r="S7887" s="1" t="str">
        <f t="shared" si="616"/>
        <v>Jun</v>
      </c>
      <c r="T7887" s="1">
        <f t="shared" si="617"/>
        <v>2021</v>
      </c>
      <c r="U7887" s="1" t="str">
        <f t="shared" si="618"/>
        <v>High</v>
      </c>
      <c r="V7887" s="1" t="str">
        <f t="shared" si="619"/>
        <v>Normal</v>
      </c>
    </row>
    <row r="7888" spans="1:22" x14ac:dyDescent="0.2">
      <c r="A7888" s="1" t="s">
        <v>15921</v>
      </c>
      <c r="B7888" s="2">
        <v>44396</v>
      </c>
      <c r="C7888" s="1" t="s">
        <v>8019</v>
      </c>
      <c r="D7888">
        <v>77</v>
      </c>
      <c r="E7888" s="1" t="s">
        <v>8003</v>
      </c>
      <c r="F7888" s="1" t="s">
        <v>8004</v>
      </c>
      <c r="G7888" s="1" t="s">
        <v>8015</v>
      </c>
      <c r="H7888">
        <v>6</v>
      </c>
      <c r="I7888">
        <v>5</v>
      </c>
      <c r="J7888" s="1" t="s">
        <v>8006</v>
      </c>
      <c r="K7888">
        <v>11</v>
      </c>
      <c r="L7888">
        <v>4</v>
      </c>
      <c r="M7888">
        <v>2</v>
      </c>
      <c r="N7888" s="1" t="s">
        <v>8007</v>
      </c>
      <c r="O7888" s="1" t="s">
        <v>8017</v>
      </c>
      <c r="P7888">
        <v>0.97</v>
      </c>
      <c r="Q7888">
        <v>1</v>
      </c>
      <c r="R7888" t="str">
        <f t="shared" si="615"/>
        <v>SENIOR</v>
      </c>
      <c r="S7888" s="1" t="str">
        <f t="shared" si="616"/>
        <v>Jul</v>
      </c>
      <c r="T7888" s="1">
        <f t="shared" si="617"/>
        <v>2021</v>
      </c>
      <c r="U7888" s="1" t="str">
        <f t="shared" si="618"/>
        <v>High</v>
      </c>
      <c r="V7888" s="1" t="str">
        <f t="shared" si="619"/>
        <v>Normal</v>
      </c>
    </row>
    <row r="7889" spans="1:22" x14ac:dyDescent="0.2">
      <c r="A7889" s="1" t="s">
        <v>15922</v>
      </c>
      <c r="B7889" s="2">
        <v>45159</v>
      </c>
      <c r="C7889" s="1" t="s">
        <v>8019</v>
      </c>
      <c r="D7889">
        <v>29</v>
      </c>
      <c r="E7889" s="1" t="s">
        <v>8013</v>
      </c>
      <c r="F7889" s="1" t="s">
        <v>8032</v>
      </c>
      <c r="G7889" s="1" t="s">
        <v>8005</v>
      </c>
      <c r="H7889">
        <v>2</v>
      </c>
      <c r="I7889">
        <v>9</v>
      </c>
      <c r="J7889" s="1" t="s">
        <v>8016</v>
      </c>
      <c r="K7889">
        <v>4</v>
      </c>
      <c r="L7889">
        <v>1</v>
      </c>
      <c r="M7889">
        <v>4</v>
      </c>
      <c r="N7889" s="1" t="s">
        <v>8023</v>
      </c>
      <c r="O7889" s="1" t="s">
        <v>8008</v>
      </c>
      <c r="P7889">
        <v>0.84</v>
      </c>
      <c r="Q7889">
        <v>0</v>
      </c>
      <c r="R7889" t="str">
        <f t="shared" si="615"/>
        <v>YOUNG ADULT</v>
      </c>
      <c r="S7889" s="1" t="str">
        <f t="shared" si="616"/>
        <v>Aug</v>
      </c>
      <c r="T7889" s="1">
        <f t="shared" si="617"/>
        <v>2023</v>
      </c>
      <c r="U7889" s="1" t="str">
        <f t="shared" si="618"/>
        <v>High</v>
      </c>
      <c r="V7889" s="1" t="str">
        <f t="shared" si="619"/>
        <v>Frequent</v>
      </c>
    </row>
    <row r="7890" spans="1:22" x14ac:dyDescent="0.2">
      <c r="A7890" s="1" t="s">
        <v>15923</v>
      </c>
      <c r="B7890" s="2">
        <v>44969</v>
      </c>
      <c r="C7890" s="1" t="s">
        <v>8031</v>
      </c>
      <c r="D7890">
        <v>67</v>
      </c>
      <c r="E7890" s="1" t="s">
        <v>8013</v>
      </c>
      <c r="F7890" s="1" t="s">
        <v>8004</v>
      </c>
      <c r="G7890" s="1" t="s">
        <v>8060</v>
      </c>
      <c r="H7890">
        <v>4</v>
      </c>
      <c r="I7890">
        <v>9</v>
      </c>
      <c r="J7890" s="1" t="s">
        <v>8041</v>
      </c>
      <c r="K7890">
        <v>6</v>
      </c>
      <c r="L7890">
        <v>6</v>
      </c>
      <c r="M7890">
        <v>1</v>
      </c>
      <c r="N7890" s="1" t="s">
        <v>8007</v>
      </c>
      <c r="O7890" s="1" t="s">
        <v>8008</v>
      </c>
      <c r="P7890">
        <v>0.97</v>
      </c>
      <c r="Q7890">
        <v>1</v>
      </c>
      <c r="R7890" t="str">
        <f t="shared" si="615"/>
        <v>SENIOR</v>
      </c>
      <c r="S7890" s="1" t="str">
        <f t="shared" si="616"/>
        <v>Feb</v>
      </c>
      <c r="T7890" s="1">
        <f t="shared" si="617"/>
        <v>2023</v>
      </c>
      <c r="U7890" s="1" t="str">
        <f t="shared" si="618"/>
        <v>High</v>
      </c>
      <c r="V7890" s="1" t="str">
        <f t="shared" si="619"/>
        <v>Normal</v>
      </c>
    </row>
    <row r="7891" spans="1:22" x14ac:dyDescent="0.2">
      <c r="A7891" s="1" t="s">
        <v>15924</v>
      </c>
      <c r="B7891" s="2">
        <v>45155</v>
      </c>
      <c r="C7891" s="1" t="s">
        <v>8019</v>
      </c>
      <c r="D7891">
        <v>53</v>
      </c>
      <c r="E7891" s="1" t="s">
        <v>8013</v>
      </c>
      <c r="F7891" s="1" t="s">
        <v>8037</v>
      </c>
      <c r="G7891" s="1" t="s">
        <v>8015</v>
      </c>
      <c r="H7891">
        <v>4</v>
      </c>
      <c r="I7891">
        <v>6</v>
      </c>
      <c r="J7891" s="1" t="s">
        <v>8027</v>
      </c>
      <c r="K7891">
        <v>6</v>
      </c>
      <c r="L7891">
        <v>2</v>
      </c>
      <c r="M7891">
        <v>3</v>
      </c>
      <c r="N7891" s="1" t="s">
        <v>8011</v>
      </c>
      <c r="O7891" s="1" t="s">
        <v>8008</v>
      </c>
      <c r="P7891">
        <v>0.83</v>
      </c>
      <c r="Q7891">
        <v>1</v>
      </c>
      <c r="R7891" t="str">
        <f t="shared" si="615"/>
        <v>ADULT</v>
      </c>
      <c r="S7891" s="1" t="str">
        <f t="shared" si="616"/>
        <v>Aug</v>
      </c>
      <c r="T7891" s="1">
        <f t="shared" si="617"/>
        <v>2023</v>
      </c>
      <c r="U7891" s="1" t="str">
        <f t="shared" si="618"/>
        <v>High</v>
      </c>
      <c r="V7891" s="1" t="str">
        <f t="shared" si="619"/>
        <v>Frequent</v>
      </c>
    </row>
    <row r="7892" spans="1:22" x14ac:dyDescent="0.2">
      <c r="A7892" s="1" t="s">
        <v>15925</v>
      </c>
      <c r="B7892" s="2">
        <v>44349</v>
      </c>
      <c r="C7892" s="1" t="s">
        <v>8019</v>
      </c>
      <c r="D7892">
        <v>60</v>
      </c>
      <c r="E7892" s="1" t="s">
        <v>8013</v>
      </c>
      <c r="F7892" s="1" t="s">
        <v>8032</v>
      </c>
      <c r="G7892" s="1" t="s">
        <v>8026</v>
      </c>
      <c r="H7892">
        <v>4</v>
      </c>
      <c r="I7892">
        <v>8</v>
      </c>
      <c r="J7892" s="1" t="s">
        <v>8027</v>
      </c>
      <c r="K7892">
        <v>6</v>
      </c>
      <c r="L7892">
        <v>4</v>
      </c>
      <c r="M7892">
        <v>1</v>
      </c>
      <c r="N7892" s="1" t="s">
        <v>8011</v>
      </c>
      <c r="O7892" s="1" t="s">
        <v>8008</v>
      </c>
      <c r="P7892">
        <v>0.64</v>
      </c>
      <c r="Q7892">
        <v>0</v>
      </c>
      <c r="R7892" t="str">
        <f t="shared" si="615"/>
        <v>ADULT</v>
      </c>
      <c r="S7892" s="1" t="str">
        <f t="shared" si="616"/>
        <v>Jun</v>
      </c>
      <c r="T7892" s="1">
        <f t="shared" si="617"/>
        <v>2021</v>
      </c>
      <c r="U7892" s="1" t="str">
        <f t="shared" si="618"/>
        <v>Medium</v>
      </c>
      <c r="V7892" s="1" t="str">
        <f t="shared" si="619"/>
        <v>Normal</v>
      </c>
    </row>
    <row r="7893" spans="1:22" x14ac:dyDescent="0.2">
      <c r="A7893" s="1" t="s">
        <v>15926</v>
      </c>
      <c r="B7893" s="2">
        <v>44633</v>
      </c>
      <c r="C7893" s="1" t="s">
        <v>8002</v>
      </c>
      <c r="D7893">
        <v>76</v>
      </c>
      <c r="E7893" s="1" t="s">
        <v>8013</v>
      </c>
      <c r="F7893" s="1" t="s">
        <v>8037</v>
      </c>
      <c r="G7893" s="1" t="s">
        <v>8005</v>
      </c>
      <c r="H7893">
        <v>5</v>
      </c>
      <c r="I7893">
        <v>7</v>
      </c>
      <c r="J7893" s="1" t="s">
        <v>8016</v>
      </c>
      <c r="K7893">
        <v>8</v>
      </c>
      <c r="L7893">
        <v>4</v>
      </c>
      <c r="M7893">
        <v>2</v>
      </c>
      <c r="N7893" s="1" t="s">
        <v>8007</v>
      </c>
      <c r="O7893" s="1" t="s">
        <v>8008</v>
      </c>
      <c r="P7893">
        <v>0.97</v>
      </c>
      <c r="Q7893">
        <v>1</v>
      </c>
      <c r="R7893" t="str">
        <f t="shared" si="615"/>
        <v>SENIOR</v>
      </c>
      <c r="S7893" s="1" t="str">
        <f t="shared" si="616"/>
        <v>Mar</v>
      </c>
      <c r="T7893" s="1">
        <f t="shared" si="617"/>
        <v>2022</v>
      </c>
      <c r="U7893" s="1" t="str">
        <f t="shared" si="618"/>
        <v>High</v>
      </c>
      <c r="V7893" s="1" t="str">
        <f t="shared" si="619"/>
        <v>Normal</v>
      </c>
    </row>
    <row r="7894" spans="1:22" x14ac:dyDescent="0.2">
      <c r="A7894" s="1" t="s">
        <v>15927</v>
      </c>
      <c r="B7894" s="2">
        <v>44507</v>
      </c>
      <c r="C7894" s="1" t="s">
        <v>8010</v>
      </c>
      <c r="D7894">
        <v>37</v>
      </c>
      <c r="E7894" s="1" t="s">
        <v>8013</v>
      </c>
      <c r="F7894" s="1" t="s">
        <v>8032</v>
      </c>
      <c r="G7894" s="1" t="s">
        <v>8015</v>
      </c>
      <c r="H7894">
        <v>2</v>
      </c>
      <c r="I7894">
        <v>5</v>
      </c>
      <c r="J7894" s="1" t="s">
        <v>8027</v>
      </c>
      <c r="K7894">
        <v>3</v>
      </c>
      <c r="L7894">
        <v>4</v>
      </c>
      <c r="M7894">
        <v>0</v>
      </c>
      <c r="N7894" s="1" t="s">
        <v>8011</v>
      </c>
      <c r="O7894" s="1" t="s">
        <v>8017</v>
      </c>
      <c r="P7894">
        <v>0.27</v>
      </c>
      <c r="Q7894">
        <v>0</v>
      </c>
      <c r="R7894" t="str">
        <f t="shared" si="615"/>
        <v>YOUNG ADULT</v>
      </c>
      <c r="S7894" s="1" t="str">
        <f t="shared" si="616"/>
        <v>Nov</v>
      </c>
      <c r="T7894" s="1">
        <f t="shared" si="617"/>
        <v>2021</v>
      </c>
      <c r="U7894" s="1" t="str">
        <f t="shared" si="618"/>
        <v>Low</v>
      </c>
      <c r="V7894" s="1" t="str">
        <f t="shared" si="619"/>
        <v>Normal</v>
      </c>
    </row>
    <row r="7895" spans="1:22" x14ac:dyDescent="0.2">
      <c r="A7895" s="1" t="s">
        <v>15928</v>
      </c>
      <c r="B7895" s="2">
        <v>44207</v>
      </c>
      <c r="C7895" s="1" t="s">
        <v>8031</v>
      </c>
      <c r="D7895">
        <v>40</v>
      </c>
      <c r="E7895" s="1" t="s">
        <v>8003</v>
      </c>
      <c r="F7895" s="1" t="s">
        <v>8022</v>
      </c>
      <c r="G7895" s="1" t="s">
        <v>8067</v>
      </c>
      <c r="H7895">
        <v>4</v>
      </c>
      <c r="I7895">
        <v>7</v>
      </c>
      <c r="J7895" s="1" t="s">
        <v>8016</v>
      </c>
      <c r="K7895">
        <v>8</v>
      </c>
      <c r="L7895">
        <v>5</v>
      </c>
      <c r="M7895">
        <v>3</v>
      </c>
      <c r="N7895" s="1" t="s">
        <v>8038</v>
      </c>
      <c r="O7895" s="1" t="s">
        <v>8008</v>
      </c>
      <c r="P7895">
        <v>0.97</v>
      </c>
      <c r="Q7895">
        <v>1</v>
      </c>
      <c r="R7895" t="str">
        <f t="shared" si="615"/>
        <v>ADULT</v>
      </c>
      <c r="S7895" s="1" t="str">
        <f t="shared" si="616"/>
        <v>Jan</v>
      </c>
      <c r="T7895" s="1">
        <f t="shared" si="617"/>
        <v>2021</v>
      </c>
      <c r="U7895" s="1" t="str">
        <f t="shared" si="618"/>
        <v>High</v>
      </c>
      <c r="V7895" s="1" t="str">
        <f t="shared" si="619"/>
        <v>Frequent</v>
      </c>
    </row>
    <row r="7896" spans="1:22" x14ac:dyDescent="0.2">
      <c r="A7896" s="1" t="s">
        <v>15929</v>
      </c>
      <c r="B7896" s="2">
        <v>44508</v>
      </c>
      <c r="C7896" s="1" t="s">
        <v>8010</v>
      </c>
      <c r="D7896">
        <v>25</v>
      </c>
      <c r="E7896" s="1" t="s">
        <v>8013</v>
      </c>
      <c r="F7896" s="1" t="s">
        <v>8032</v>
      </c>
      <c r="G7896" s="1" t="s">
        <v>8060</v>
      </c>
      <c r="H7896">
        <v>2</v>
      </c>
      <c r="I7896">
        <v>8</v>
      </c>
      <c r="J7896" s="1" t="s">
        <v>8006</v>
      </c>
      <c r="K7896">
        <v>4</v>
      </c>
      <c r="L7896">
        <v>2</v>
      </c>
      <c r="M7896">
        <v>0</v>
      </c>
      <c r="N7896" s="1" t="s">
        <v>8038</v>
      </c>
      <c r="O7896" s="1" t="s">
        <v>8050</v>
      </c>
      <c r="P7896">
        <v>0.36</v>
      </c>
      <c r="Q7896">
        <v>1</v>
      </c>
      <c r="R7896" t="str">
        <f t="shared" si="615"/>
        <v>YOUNG ADULT</v>
      </c>
      <c r="S7896" s="1" t="str">
        <f t="shared" si="616"/>
        <v>Nov</v>
      </c>
      <c r="T7896" s="1">
        <f t="shared" si="617"/>
        <v>2021</v>
      </c>
      <c r="U7896" s="1" t="str">
        <f t="shared" si="618"/>
        <v>Medium</v>
      </c>
      <c r="V7896" s="1" t="str">
        <f t="shared" si="619"/>
        <v>Normal</v>
      </c>
    </row>
    <row r="7897" spans="1:22" x14ac:dyDescent="0.2">
      <c r="A7897" s="1" t="s">
        <v>15930</v>
      </c>
      <c r="B7897" s="2">
        <v>44612</v>
      </c>
      <c r="C7897" s="1" t="s">
        <v>8031</v>
      </c>
      <c r="D7897">
        <v>48</v>
      </c>
      <c r="E7897" s="1" t="s">
        <v>8013</v>
      </c>
      <c r="F7897" s="1" t="s">
        <v>8014</v>
      </c>
      <c r="G7897" s="1" t="s">
        <v>8015</v>
      </c>
      <c r="H7897">
        <v>4</v>
      </c>
      <c r="I7897">
        <v>6</v>
      </c>
      <c r="J7897" s="1" t="s">
        <v>8016</v>
      </c>
      <c r="K7897">
        <v>7</v>
      </c>
      <c r="L7897">
        <v>5</v>
      </c>
      <c r="M7897">
        <v>2</v>
      </c>
      <c r="N7897" s="1" t="s">
        <v>8023</v>
      </c>
      <c r="O7897" s="1" t="s">
        <v>8008</v>
      </c>
      <c r="P7897">
        <v>0.83</v>
      </c>
      <c r="Q7897">
        <v>1</v>
      </c>
      <c r="R7897" t="str">
        <f t="shared" si="615"/>
        <v>ADULT</v>
      </c>
      <c r="S7897" s="1" t="str">
        <f t="shared" si="616"/>
        <v>Feb</v>
      </c>
      <c r="T7897" s="1">
        <f t="shared" si="617"/>
        <v>2022</v>
      </c>
      <c r="U7897" s="1" t="str">
        <f t="shared" si="618"/>
        <v>High</v>
      </c>
      <c r="V7897" s="1" t="str">
        <f t="shared" si="619"/>
        <v>Normal</v>
      </c>
    </row>
    <row r="7898" spans="1:22" x14ac:dyDescent="0.2">
      <c r="A7898" s="1" t="s">
        <v>15931</v>
      </c>
      <c r="B7898" s="2">
        <v>44297</v>
      </c>
      <c r="C7898" s="1" t="s">
        <v>8002</v>
      </c>
      <c r="D7898">
        <v>80</v>
      </c>
      <c r="E7898" s="1" t="s">
        <v>8003</v>
      </c>
      <c r="F7898" s="1" t="s">
        <v>8022</v>
      </c>
      <c r="G7898" s="1" t="s">
        <v>8005</v>
      </c>
      <c r="H7898">
        <v>5</v>
      </c>
      <c r="I7898">
        <v>9</v>
      </c>
      <c r="J7898" s="1" t="s">
        <v>8016</v>
      </c>
      <c r="K7898">
        <v>8</v>
      </c>
      <c r="L7898">
        <v>4</v>
      </c>
      <c r="M7898">
        <v>2</v>
      </c>
      <c r="N7898" s="1" t="s">
        <v>8007</v>
      </c>
      <c r="O7898" s="1" t="s">
        <v>8008</v>
      </c>
      <c r="P7898">
        <v>0.97</v>
      </c>
      <c r="Q7898">
        <v>1</v>
      </c>
      <c r="R7898" t="str">
        <f t="shared" si="615"/>
        <v>SENIOR</v>
      </c>
      <c r="S7898" s="1" t="str">
        <f t="shared" si="616"/>
        <v>Apr</v>
      </c>
      <c r="T7898" s="1">
        <f t="shared" si="617"/>
        <v>2021</v>
      </c>
      <c r="U7898" s="1" t="str">
        <f t="shared" si="618"/>
        <v>High</v>
      </c>
      <c r="V7898" s="1" t="str">
        <f t="shared" si="619"/>
        <v>Normal</v>
      </c>
    </row>
    <row r="7899" spans="1:22" x14ac:dyDescent="0.2">
      <c r="A7899" s="1" t="s">
        <v>15932</v>
      </c>
      <c r="B7899" s="2">
        <v>44817</v>
      </c>
      <c r="C7899" s="1" t="s">
        <v>8010</v>
      </c>
      <c r="D7899">
        <v>55</v>
      </c>
      <c r="E7899" s="1" t="s">
        <v>8013</v>
      </c>
      <c r="F7899" s="1" t="s">
        <v>8022</v>
      </c>
      <c r="G7899" s="1" t="s">
        <v>8005</v>
      </c>
      <c r="H7899">
        <v>5</v>
      </c>
      <c r="I7899">
        <v>6</v>
      </c>
      <c r="J7899" s="1" t="s">
        <v>8027</v>
      </c>
      <c r="K7899">
        <v>8</v>
      </c>
      <c r="L7899">
        <v>4</v>
      </c>
      <c r="M7899">
        <v>1</v>
      </c>
      <c r="N7899" s="1" t="s">
        <v>8011</v>
      </c>
      <c r="O7899" s="1" t="s">
        <v>8008</v>
      </c>
      <c r="P7899">
        <v>0.67</v>
      </c>
      <c r="Q7899">
        <v>1</v>
      </c>
      <c r="R7899" t="str">
        <f t="shared" si="615"/>
        <v>ADULT</v>
      </c>
      <c r="S7899" s="1" t="str">
        <f t="shared" si="616"/>
        <v>Sep</v>
      </c>
      <c r="T7899" s="1">
        <f t="shared" si="617"/>
        <v>2022</v>
      </c>
      <c r="U7899" s="1" t="str">
        <f t="shared" si="618"/>
        <v>Medium</v>
      </c>
      <c r="V7899" s="1" t="str">
        <f t="shared" si="619"/>
        <v>Normal</v>
      </c>
    </row>
    <row r="7900" spans="1:22" x14ac:dyDescent="0.2">
      <c r="A7900" s="1" t="s">
        <v>15933</v>
      </c>
      <c r="B7900" s="2">
        <v>44616</v>
      </c>
      <c r="C7900" s="1" t="s">
        <v>8031</v>
      </c>
      <c r="D7900">
        <v>35</v>
      </c>
      <c r="E7900" s="1" t="s">
        <v>8013</v>
      </c>
      <c r="F7900" s="1" t="s">
        <v>8004</v>
      </c>
      <c r="G7900" s="1" t="s">
        <v>8060</v>
      </c>
      <c r="H7900">
        <v>4</v>
      </c>
      <c r="I7900">
        <v>8</v>
      </c>
      <c r="J7900" s="1" t="s">
        <v>8006</v>
      </c>
      <c r="K7900">
        <v>6</v>
      </c>
      <c r="L7900">
        <v>2</v>
      </c>
      <c r="M7900">
        <v>2</v>
      </c>
      <c r="N7900" s="1" t="s">
        <v>8011</v>
      </c>
      <c r="O7900" s="1" t="s">
        <v>8008</v>
      </c>
      <c r="P7900">
        <v>0.96</v>
      </c>
      <c r="Q7900">
        <v>1</v>
      </c>
      <c r="R7900" t="str">
        <f t="shared" si="615"/>
        <v>YOUNG ADULT</v>
      </c>
      <c r="S7900" s="1" t="str">
        <f t="shared" si="616"/>
        <v>Feb</v>
      </c>
      <c r="T7900" s="1">
        <f t="shared" si="617"/>
        <v>2022</v>
      </c>
      <c r="U7900" s="1" t="str">
        <f t="shared" si="618"/>
        <v>High</v>
      </c>
      <c r="V7900" s="1" t="str">
        <f t="shared" si="619"/>
        <v>Normal</v>
      </c>
    </row>
    <row r="7901" spans="1:22" x14ac:dyDescent="0.2">
      <c r="A7901" s="1" t="s">
        <v>15934</v>
      </c>
      <c r="B7901" s="2">
        <v>44247</v>
      </c>
      <c r="C7901" s="1" t="s">
        <v>8031</v>
      </c>
      <c r="D7901">
        <v>49</v>
      </c>
      <c r="E7901" s="1" t="s">
        <v>8013</v>
      </c>
      <c r="F7901" s="1" t="s">
        <v>8004</v>
      </c>
      <c r="G7901" s="1" t="s">
        <v>8048</v>
      </c>
      <c r="H7901">
        <v>4</v>
      </c>
      <c r="I7901">
        <v>10</v>
      </c>
      <c r="J7901" s="1" t="s">
        <v>8027</v>
      </c>
      <c r="K7901">
        <v>7</v>
      </c>
      <c r="L7901">
        <v>3</v>
      </c>
      <c r="M7901">
        <v>1</v>
      </c>
      <c r="N7901" s="1" t="s">
        <v>8011</v>
      </c>
      <c r="O7901" s="1" t="s">
        <v>8008</v>
      </c>
      <c r="P7901">
        <v>0.74</v>
      </c>
      <c r="Q7901">
        <v>1</v>
      </c>
      <c r="R7901" t="str">
        <f t="shared" si="615"/>
        <v>ADULT</v>
      </c>
      <c r="S7901" s="1" t="str">
        <f t="shared" si="616"/>
        <v>Feb</v>
      </c>
      <c r="T7901" s="1">
        <f t="shared" si="617"/>
        <v>2021</v>
      </c>
      <c r="U7901" s="1" t="str">
        <f t="shared" si="618"/>
        <v>High</v>
      </c>
      <c r="V7901" s="1" t="str">
        <f t="shared" si="619"/>
        <v>Normal</v>
      </c>
    </row>
    <row r="7902" spans="1:22" x14ac:dyDescent="0.2">
      <c r="A7902" s="1" t="s">
        <v>15935</v>
      </c>
      <c r="B7902" s="2">
        <v>44967</v>
      </c>
      <c r="C7902" s="1" t="s">
        <v>8031</v>
      </c>
      <c r="D7902">
        <v>32</v>
      </c>
      <c r="E7902" s="1" t="s">
        <v>8013</v>
      </c>
      <c r="F7902" s="1" t="s">
        <v>8004</v>
      </c>
      <c r="G7902" s="1" t="s">
        <v>8062</v>
      </c>
      <c r="H7902">
        <v>2</v>
      </c>
      <c r="I7902">
        <v>7</v>
      </c>
      <c r="J7902" s="1" t="s">
        <v>8006</v>
      </c>
      <c r="K7902">
        <v>3</v>
      </c>
      <c r="L7902">
        <v>4</v>
      </c>
      <c r="M7902">
        <v>2</v>
      </c>
      <c r="N7902" s="1" t="s">
        <v>8011</v>
      </c>
      <c r="O7902" s="1" t="s">
        <v>8050</v>
      </c>
      <c r="P7902">
        <v>0.56999999999999995</v>
      </c>
      <c r="Q7902">
        <v>0</v>
      </c>
      <c r="R7902" t="str">
        <f t="shared" si="615"/>
        <v>YOUNG ADULT</v>
      </c>
      <c r="S7902" s="1" t="str">
        <f t="shared" si="616"/>
        <v>Feb</v>
      </c>
      <c r="T7902" s="1">
        <f t="shared" si="617"/>
        <v>2023</v>
      </c>
      <c r="U7902" s="1" t="str">
        <f t="shared" si="618"/>
        <v>Medium</v>
      </c>
      <c r="V7902" s="1" t="str">
        <f t="shared" si="619"/>
        <v>Normal</v>
      </c>
    </row>
    <row r="7903" spans="1:22" x14ac:dyDescent="0.2">
      <c r="A7903" s="1" t="s">
        <v>15936</v>
      </c>
      <c r="B7903" s="2">
        <v>44995</v>
      </c>
      <c r="C7903" s="1" t="s">
        <v>8002</v>
      </c>
      <c r="D7903">
        <v>38</v>
      </c>
      <c r="E7903" s="1" t="s">
        <v>8013</v>
      </c>
      <c r="F7903" s="1" t="s">
        <v>8022</v>
      </c>
      <c r="G7903" s="1" t="s">
        <v>8026</v>
      </c>
      <c r="H7903">
        <v>3</v>
      </c>
      <c r="I7903">
        <v>6</v>
      </c>
      <c r="J7903" s="1" t="s">
        <v>8016</v>
      </c>
      <c r="K7903">
        <v>4</v>
      </c>
      <c r="L7903">
        <v>4</v>
      </c>
      <c r="M7903">
        <v>1</v>
      </c>
      <c r="N7903" s="1" t="s">
        <v>8038</v>
      </c>
      <c r="O7903" s="1" t="s">
        <v>8008</v>
      </c>
      <c r="P7903">
        <v>0.46</v>
      </c>
      <c r="Q7903">
        <v>0</v>
      </c>
      <c r="R7903" t="str">
        <f t="shared" si="615"/>
        <v>YOUNG ADULT</v>
      </c>
      <c r="S7903" s="1" t="str">
        <f t="shared" si="616"/>
        <v>Mar</v>
      </c>
      <c r="T7903" s="1">
        <f t="shared" si="617"/>
        <v>2023</v>
      </c>
      <c r="U7903" s="1" t="str">
        <f t="shared" si="618"/>
        <v>Medium</v>
      </c>
      <c r="V7903" s="1" t="str">
        <f t="shared" si="619"/>
        <v>Normal</v>
      </c>
    </row>
    <row r="7904" spans="1:22" x14ac:dyDescent="0.2">
      <c r="A7904" s="1" t="s">
        <v>15937</v>
      </c>
      <c r="B7904" s="2">
        <v>45110</v>
      </c>
      <c r="C7904" s="1" t="s">
        <v>8019</v>
      </c>
      <c r="D7904">
        <v>64</v>
      </c>
      <c r="E7904" s="1" t="s">
        <v>8003</v>
      </c>
      <c r="F7904" s="1" t="s">
        <v>8004</v>
      </c>
      <c r="G7904" s="1" t="s">
        <v>8020</v>
      </c>
      <c r="H7904">
        <v>5</v>
      </c>
      <c r="I7904">
        <v>13</v>
      </c>
      <c r="J7904" s="1" t="s">
        <v>8016</v>
      </c>
      <c r="K7904">
        <v>10</v>
      </c>
      <c r="L7904">
        <v>4</v>
      </c>
      <c r="M7904">
        <v>1</v>
      </c>
      <c r="N7904" s="1" t="s">
        <v>8011</v>
      </c>
      <c r="O7904" s="1" t="s">
        <v>8008</v>
      </c>
      <c r="P7904">
        <v>0.97</v>
      </c>
      <c r="Q7904">
        <v>1</v>
      </c>
      <c r="R7904" t="str">
        <f t="shared" si="615"/>
        <v>ADULT</v>
      </c>
      <c r="S7904" s="1" t="str">
        <f t="shared" si="616"/>
        <v>Jul</v>
      </c>
      <c r="T7904" s="1">
        <f t="shared" si="617"/>
        <v>2023</v>
      </c>
      <c r="U7904" s="1" t="str">
        <f t="shared" si="618"/>
        <v>High</v>
      </c>
      <c r="V7904" s="1" t="str">
        <f t="shared" si="619"/>
        <v>Normal</v>
      </c>
    </row>
    <row r="7905" spans="1:22" x14ac:dyDescent="0.2">
      <c r="A7905" s="1" t="s">
        <v>15938</v>
      </c>
      <c r="B7905" s="2">
        <v>44728</v>
      </c>
      <c r="C7905" s="1" t="s">
        <v>8019</v>
      </c>
      <c r="D7905">
        <v>38</v>
      </c>
      <c r="E7905" s="1" t="s">
        <v>8003</v>
      </c>
      <c r="F7905" s="1" t="s">
        <v>8014</v>
      </c>
      <c r="G7905" s="1" t="s">
        <v>8005</v>
      </c>
      <c r="H7905">
        <v>4</v>
      </c>
      <c r="I7905">
        <v>8</v>
      </c>
      <c r="J7905" s="1" t="s">
        <v>8016</v>
      </c>
      <c r="K7905">
        <v>7</v>
      </c>
      <c r="L7905">
        <v>2</v>
      </c>
      <c r="M7905">
        <v>1</v>
      </c>
      <c r="N7905" s="1" t="s">
        <v>8023</v>
      </c>
      <c r="O7905" s="1" t="s">
        <v>8008</v>
      </c>
      <c r="P7905">
        <v>0.52</v>
      </c>
      <c r="Q7905">
        <v>1</v>
      </c>
      <c r="R7905" t="str">
        <f t="shared" si="615"/>
        <v>YOUNG ADULT</v>
      </c>
      <c r="S7905" s="1" t="str">
        <f t="shared" si="616"/>
        <v>Jun</v>
      </c>
      <c r="T7905" s="1">
        <f t="shared" si="617"/>
        <v>2022</v>
      </c>
      <c r="U7905" s="1" t="str">
        <f t="shared" si="618"/>
        <v>Medium</v>
      </c>
      <c r="V7905" s="1" t="str">
        <f t="shared" si="619"/>
        <v>Normal</v>
      </c>
    </row>
    <row r="7906" spans="1:22" x14ac:dyDescent="0.2">
      <c r="A7906" s="1" t="s">
        <v>15939</v>
      </c>
      <c r="B7906" s="2">
        <v>45257</v>
      </c>
      <c r="C7906" s="1" t="s">
        <v>8010</v>
      </c>
      <c r="D7906">
        <v>76</v>
      </c>
      <c r="E7906" s="1" t="s">
        <v>8013</v>
      </c>
      <c r="F7906" s="1" t="s">
        <v>8004</v>
      </c>
      <c r="G7906" s="1" t="s">
        <v>8005</v>
      </c>
      <c r="H7906">
        <v>5</v>
      </c>
      <c r="I7906">
        <v>6</v>
      </c>
      <c r="J7906" s="1" t="s">
        <v>8016</v>
      </c>
      <c r="K7906">
        <v>8</v>
      </c>
      <c r="L7906">
        <v>4</v>
      </c>
      <c r="M7906">
        <v>4</v>
      </c>
      <c r="N7906" s="1" t="s">
        <v>8007</v>
      </c>
      <c r="O7906" s="1" t="s">
        <v>8008</v>
      </c>
      <c r="P7906">
        <v>0.97</v>
      </c>
      <c r="Q7906">
        <v>1</v>
      </c>
      <c r="R7906" t="str">
        <f t="shared" si="615"/>
        <v>SENIOR</v>
      </c>
      <c r="S7906" s="1" t="str">
        <f t="shared" si="616"/>
        <v>Nov</v>
      </c>
      <c r="T7906" s="1">
        <f t="shared" si="617"/>
        <v>2023</v>
      </c>
      <c r="U7906" s="1" t="str">
        <f t="shared" si="618"/>
        <v>High</v>
      </c>
      <c r="V7906" s="1" t="str">
        <f t="shared" si="619"/>
        <v>Frequent</v>
      </c>
    </row>
    <row r="7907" spans="1:22" x14ac:dyDescent="0.2">
      <c r="A7907" s="1" t="s">
        <v>15940</v>
      </c>
      <c r="B7907" s="2">
        <v>45197</v>
      </c>
      <c r="C7907" s="1" t="s">
        <v>8010</v>
      </c>
      <c r="D7907">
        <v>56</v>
      </c>
      <c r="E7907" s="1" t="s">
        <v>8013</v>
      </c>
      <c r="F7907" s="1" t="s">
        <v>8032</v>
      </c>
      <c r="G7907" s="1" t="s">
        <v>8026</v>
      </c>
      <c r="H7907">
        <v>6</v>
      </c>
      <c r="I7907">
        <v>8</v>
      </c>
      <c r="J7907" s="1" t="s">
        <v>8006</v>
      </c>
      <c r="K7907">
        <v>12</v>
      </c>
      <c r="L7907">
        <v>3</v>
      </c>
      <c r="M7907">
        <v>2</v>
      </c>
      <c r="N7907" s="1" t="s">
        <v>8023</v>
      </c>
      <c r="O7907" s="1" t="s">
        <v>8017</v>
      </c>
      <c r="P7907">
        <v>0.97</v>
      </c>
      <c r="Q7907">
        <v>1</v>
      </c>
      <c r="R7907" t="str">
        <f t="shared" si="615"/>
        <v>ADULT</v>
      </c>
      <c r="S7907" s="1" t="str">
        <f t="shared" si="616"/>
        <v>Sep</v>
      </c>
      <c r="T7907" s="1">
        <f t="shared" si="617"/>
        <v>2023</v>
      </c>
      <c r="U7907" s="1" t="str">
        <f t="shared" si="618"/>
        <v>High</v>
      </c>
      <c r="V7907" s="1" t="str">
        <f t="shared" si="619"/>
        <v>Normal</v>
      </c>
    </row>
    <row r="7908" spans="1:22" x14ac:dyDescent="0.2">
      <c r="A7908" s="1" t="s">
        <v>15941</v>
      </c>
      <c r="B7908" s="2">
        <v>44800</v>
      </c>
      <c r="C7908" s="1" t="s">
        <v>8019</v>
      </c>
      <c r="D7908">
        <v>59</v>
      </c>
      <c r="E7908" s="1" t="s">
        <v>8013</v>
      </c>
      <c r="F7908" s="1" t="s">
        <v>8032</v>
      </c>
      <c r="G7908" s="1" t="s">
        <v>8044</v>
      </c>
      <c r="H7908">
        <v>5</v>
      </c>
      <c r="I7908">
        <v>9</v>
      </c>
      <c r="J7908" s="1" t="s">
        <v>8016</v>
      </c>
      <c r="K7908">
        <v>8</v>
      </c>
      <c r="L7908">
        <v>4</v>
      </c>
      <c r="M7908">
        <v>1</v>
      </c>
      <c r="N7908" s="1" t="s">
        <v>8038</v>
      </c>
      <c r="O7908" s="1" t="s">
        <v>8008</v>
      </c>
      <c r="P7908">
        <v>0.97</v>
      </c>
      <c r="Q7908">
        <v>1</v>
      </c>
      <c r="R7908" t="str">
        <f t="shared" si="615"/>
        <v>ADULT</v>
      </c>
      <c r="S7908" s="1" t="str">
        <f t="shared" si="616"/>
        <v>Aug</v>
      </c>
      <c r="T7908" s="1">
        <f t="shared" si="617"/>
        <v>2022</v>
      </c>
      <c r="U7908" s="1" t="str">
        <f t="shared" si="618"/>
        <v>High</v>
      </c>
      <c r="V7908" s="1" t="str">
        <f t="shared" si="619"/>
        <v>Normal</v>
      </c>
    </row>
    <row r="7909" spans="1:22" x14ac:dyDescent="0.2">
      <c r="A7909" s="1" t="s">
        <v>15942</v>
      </c>
      <c r="B7909" s="2">
        <v>44684</v>
      </c>
      <c r="C7909" s="1" t="s">
        <v>8002</v>
      </c>
      <c r="D7909">
        <v>53</v>
      </c>
      <c r="E7909" s="1" t="s">
        <v>8003</v>
      </c>
      <c r="F7909" s="1" t="s">
        <v>8032</v>
      </c>
      <c r="G7909" s="1" t="s">
        <v>8026</v>
      </c>
      <c r="H7909">
        <v>6</v>
      </c>
      <c r="I7909">
        <v>8</v>
      </c>
      <c r="J7909" s="1" t="s">
        <v>8016</v>
      </c>
      <c r="K7909">
        <v>11</v>
      </c>
      <c r="L7909">
        <v>4</v>
      </c>
      <c r="M7909">
        <v>2</v>
      </c>
      <c r="N7909" s="1" t="s">
        <v>8011</v>
      </c>
      <c r="O7909" s="1" t="s">
        <v>8017</v>
      </c>
      <c r="P7909">
        <v>0.97</v>
      </c>
      <c r="Q7909">
        <v>1</v>
      </c>
      <c r="R7909" t="str">
        <f t="shared" si="615"/>
        <v>ADULT</v>
      </c>
      <c r="S7909" s="1" t="str">
        <f t="shared" si="616"/>
        <v>May</v>
      </c>
      <c r="T7909" s="1">
        <f t="shared" si="617"/>
        <v>2022</v>
      </c>
      <c r="U7909" s="1" t="str">
        <f t="shared" si="618"/>
        <v>High</v>
      </c>
      <c r="V7909" s="1" t="str">
        <f t="shared" si="619"/>
        <v>Normal</v>
      </c>
    </row>
    <row r="7910" spans="1:22" x14ac:dyDescent="0.2">
      <c r="A7910" s="1" t="s">
        <v>15943</v>
      </c>
      <c r="B7910" s="2">
        <v>44200</v>
      </c>
      <c r="C7910" s="1" t="s">
        <v>8031</v>
      </c>
      <c r="D7910">
        <v>71</v>
      </c>
      <c r="E7910" s="1" t="s">
        <v>8003</v>
      </c>
      <c r="F7910" s="1" t="s">
        <v>8004</v>
      </c>
      <c r="G7910" s="1" t="s">
        <v>8067</v>
      </c>
      <c r="H7910">
        <v>5</v>
      </c>
      <c r="I7910">
        <v>6</v>
      </c>
      <c r="J7910" s="1" t="s">
        <v>8006</v>
      </c>
      <c r="K7910">
        <v>8</v>
      </c>
      <c r="L7910">
        <v>4</v>
      </c>
      <c r="M7910">
        <v>3</v>
      </c>
      <c r="N7910" s="1" t="s">
        <v>8007</v>
      </c>
      <c r="O7910" s="1" t="s">
        <v>8008</v>
      </c>
      <c r="P7910">
        <v>0.97</v>
      </c>
      <c r="Q7910">
        <v>1</v>
      </c>
      <c r="R7910" t="str">
        <f t="shared" si="615"/>
        <v>SENIOR</v>
      </c>
      <c r="S7910" s="1" t="str">
        <f t="shared" si="616"/>
        <v>Jan</v>
      </c>
      <c r="T7910" s="1">
        <f t="shared" si="617"/>
        <v>2021</v>
      </c>
      <c r="U7910" s="1" t="str">
        <f t="shared" si="618"/>
        <v>High</v>
      </c>
      <c r="V7910" s="1" t="str">
        <f t="shared" si="619"/>
        <v>Frequent</v>
      </c>
    </row>
    <row r="7911" spans="1:22" x14ac:dyDescent="0.2">
      <c r="A7911" s="1" t="s">
        <v>15944</v>
      </c>
      <c r="B7911" s="2">
        <v>44975</v>
      </c>
      <c r="C7911" s="1" t="s">
        <v>8031</v>
      </c>
      <c r="D7911">
        <v>71</v>
      </c>
      <c r="E7911" s="1" t="s">
        <v>8013</v>
      </c>
      <c r="F7911" s="1" t="s">
        <v>8032</v>
      </c>
      <c r="G7911" s="1" t="s">
        <v>8015</v>
      </c>
      <c r="H7911">
        <v>5</v>
      </c>
      <c r="I7911">
        <v>5</v>
      </c>
      <c r="J7911" s="1" t="s">
        <v>8041</v>
      </c>
      <c r="K7911">
        <v>8</v>
      </c>
      <c r="L7911">
        <v>4</v>
      </c>
      <c r="M7911">
        <v>2</v>
      </c>
      <c r="N7911" s="1" t="s">
        <v>8007</v>
      </c>
      <c r="O7911" s="1" t="s">
        <v>8008</v>
      </c>
      <c r="P7911">
        <v>0.97</v>
      </c>
      <c r="Q7911">
        <v>1</v>
      </c>
      <c r="R7911" t="str">
        <f t="shared" si="615"/>
        <v>SENIOR</v>
      </c>
      <c r="S7911" s="1" t="str">
        <f t="shared" si="616"/>
        <v>Feb</v>
      </c>
      <c r="T7911" s="1">
        <f t="shared" si="617"/>
        <v>2023</v>
      </c>
      <c r="U7911" s="1" t="str">
        <f t="shared" si="618"/>
        <v>High</v>
      </c>
      <c r="V7911" s="1" t="str">
        <f t="shared" si="619"/>
        <v>Normal</v>
      </c>
    </row>
    <row r="7912" spans="1:22" x14ac:dyDescent="0.2">
      <c r="A7912" s="1" t="s">
        <v>15945</v>
      </c>
      <c r="B7912" s="2">
        <v>44815</v>
      </c>
      <c r="C7912" s="1" t="s">
        <v>8010</v>
      </c>
      <c r="D7912">
        <v>63</v>
      </c>
      <c r="E7912" s="1" t="s">
        <v>8003</v>
      </c>
      <c r="F7912" s="1" t="s">
        <v>8022</v>
      </c>
      <c r="G7912" s="1" t="s">
        <v>8029</v>
      </c>
      <c r="H7912">
        <v>4</v>
      </c>
      <c r="I7912">
        <v>5</v>
      </c>
      <c r="J7912" s="1" t="s">
        <v>8027</v>
      </c>
      <c r="K7912">
        <v>7</v>
      </c>
      <c r="L7912">
        <v>2</v>
      </c>
      <c r="M7912">
        <v>3</v>
      </c>
      <c r="N7912" s="1" t="s">
        <v>8011</v>
      </c>
      <c r="O7912" s="1" t="s">
        <v>8008</v>
      </c>
      <c r="P7912">
        <v>0.93</v>
      </c>
      <c r="Q7912">
        <v>1</v>
      </c>
      <c r="R7912" t="str">
        <f t="shared" si="615"/>
        <v>ADULT</v>
      </c>
      <c r="S7912" s="1" t="str">
        <f t="shared" si="616"/>
        <v>Sep</v>
      </c>
      <c r="T7912" s="1">
        <f t="shared" si="617"/>
        <v>2022</v>
      </c>
      <c r="U7912" s="1" t="str">
        <f t="shared" si="618"/>
        <v>High</v>
      </c>
      <c r="V7912" s="1" t="str">
        <f t="shared" si="619"/>
        <v>Frequent</v>
      </c>
    </row>
    <row r="7913" spans="1:22" x14ac:dyDescent="0.2">
      <c r="A7913" s="1" t="s">
        <v>15946</v>
      </c>
      <c r="B7913" s="2">
        <v>45223</v>
      </c>
      <c r="C7913" s="1" t="s">
        <v>8010</v>
      </c>
      <c r="D7913">
        <v>67</v>
      </c>
      <c r="E7913" s="1" t="s">
        <v>8013</v>
      </c>
      <c r="F7913" s="1" t="s">
        <v>8004</v>
      </c>
      <c r="G7913" s="1" t="s">
        <v>8015</v>
      </c>
      <c r="H7913">
        <v>4</v>
      </c>
      <c r="I7913">
        <v>5</v>
      </c>
      <c r="J7913" s="1" t="s">
        <v>8016</v>
      </c>
      <c r="K7913">
        <v>7</v>
      </c>
      <c r="L7913">
        <v>4</v>
      </c>
      <c r="M7913">
        <v>2</v>
      </c>
      <c r="N7913" s="1" t="s">
        <v>8007</v>
      </c>
      <c r="O7913" s="1" t="s">
        <v>8008</v>
      </c>
      <c r="P7913">
        <v>0.86</v>
      </c>
      <c r="Q7913">
        <v>1</v>
      </c>
      <c r="R7913" t="str">
        <f t="shared" si="615"/>
        <v>SENIOR</v>
      </c>
      <c r="S7913" s="1" t="str">
        <f t="shared" si="616"/>
        <v>Oct</v>
      </c>
      <c r="T7913" s="1">
        <f t="shared" si="617"/>
        <v>2023</v>
      </c>
      <c r="U7913" s="1" t="str">
        <f t="shared" si="618"/>
        <v>High</v>
      </c>
      <c r="V7913" s="1" t="str">
        <f t="shared" si="619"/>
        <v>Normal</v>
      </c>
    </row>
    <row r="7914" spans="1:22" x14ac:dyDescent="0.2">
      <c r="A7914" s="1" t="s">
        <v>15947</v>
      </c>
      <c r="B7914" s="2">
        <v>44847</v>
      </c>
      <c r="C7914" s="1" t="s">
        <v>8010</v>
      </c>
      <c r="D7914">
        <v>54</v>
      </c>
      <c r="E7914" s="1" t="s">
        <v>8013</v>
      </c>
      <c r="F7914" s="1" t="s">
        <v>8032</v>
      </c>
      <c r="G7914" s="1" t="s">
        <v>8060</v>
      </c>
      <c r="H7914">
        <v>4</v>
      </c>
      <c r="I7914">
        <v>8</v>
      </c>
      <c r="J7914" s="1" t="s">
        <v>8016</v>
      </c>
      <c r="K7914">
        <v>8</v>
      </c>
      <c r="L7914">
        <v>2</v>
      </c>
      <c r="M7914">
        <v>1</v>
      </c>
      <c r="N7914" s="1" t="s">
        <v>8038</v>
      </c>
      <c r="O7914" s="1" t="s">
        <v>8008</v>
      </c>
      <c r="P7914">
        <v>0.85</v>
      </c>
      <c r="Q7914">
        <v>1</v>
      </c>
      <c r="R7914" t="str">
        <f t="shared" si="615"/>
        <v>ADULT</v>
      </c>
      <c r="S7914" s="1" t="str">
        <f t="shared" si="616"/>
        <v>Oct</v>
      </c>
      <c r="T7914" s="1">
        <f t="shared" si="617"/>
        <v>2022</v>
      </c>
      <c r="U7914" s="1" t="str">
        <f t="shared" si="618"/>
        <v>High</v>
      </c>
      <c r="V7914" s="1" t="str">
        <f t="shared" si="619"/>
        <v>Normal</v>
      </c>
    </row>
    <row r="7915" spans="1:22" x14ac:dyDescent="0.2">
      <c r="A7915" s="1" t="s">
        <v>15948</v>
      </c>
      <c r="B7915" s="2">
        <v>45284</v>
      </c>
      <c r="C7915" s="1" t="s">
        <v>8031</v>
      </c>
      <c r="D7915">
        <v>67</v>
      </c>
      <c r="E7915" s="1" t="s">
        <v>8013</v>
      </c>
      <c r="F7915" s="1" t="s">
        <v>8022</v>
      </c>
      <c r="G7915" s="1" t="s">
        <v>8062</v>
      </c>
      <c r="H7915">
        <v>4</v>
      </c>
      <c r="I7915">
        <v>8</v>
      </c>
      <c r="J7915" s="1" t="s">
        <v>8016</v>
      </c>
      <c r="K7915">
        <v>6</v>
      </c>
      <c r="L7915">
        <v>4</v>
      </c>
      <c r="M7915">
        <v>1</v>
      </c>
      <c r="N7915" s="1" t="s">
        <v>8007</v>
      </c>
      <c r="O7915" s="1" t="s">
        <v>8008</v>
      </c>
      <c r="P7915">
        <v>0.68</v>
      </c>
      <c r="Q7915">
        <v>1</v>
      </c>
      <c r="R7915" t="str">
        <f t="shared" si="615"/>
        <v>SENIOR</v>
      </c>
      <c r="S7915" s="1" t="str">
        <f t="shared" si="616"/>
        <v>Dec</v>
      </c>
      <c r="T7915" s="1">
        <f t="shared" si="617"/>
        <v>2023</v>
      </c>
      <c r="U7915" s="1" t="str">
        <f t="shared" si="618"/>
        <v>Medium</v>
      </c>
      <c r="V7915" s="1" t="str">
        <f t="shared" si="619"/>
        <v>Normal</v>
      </c>
    </row>
    <row r="7916" spans="1:22" x14ac:dyDescent="0.2">
      <c r="A7916" s="1" t="s">
        <v>15949</v>
      </c>
      <c r="B7916" s="2">
        <v>45131</v>
      </c>
      <c r="C7916" s="1" t="s">
        <v>8019</v>
      </c>
      <c r="D7916">
        <v>52</v>
      </c>
      <c r="E7916" s="1" t="s">
        <v>8003</v>
      </c>
      <c r="F7916" s="1" t="s">
        <v>8004</v>
      </c>
      <c r="G7916" s="1" t="s">
        <v>8015</v>
      </c>
      <c r="H7916">
        <v>3</v>
      </c>
      <c r="I7916">
        <v>4</v>
      </c>
      <c r="J7916" s="1" t="s">
        <v>8006</v>
      </c>
      <c r="K7916">
        <v>6</v>
      </c>
      <c r="L7916">
        <v>4</v>
      </c>
      <c r="M7916">
        <v>1</v>
      </c>
      <c r="N7916" s="1" t="s">
        <v>8023</v>
      </c>
      <c r="O7916" s="1" t="s">
        <v>8008</v>
      </c>
      <c r="P7916">
        <v>0.6</v>
      </c>
      <c r="Q7916">
        <v>1</v>
      </c>
      <c r="R7916" t="str">
        <f t="shared" si="615"/>
        <v>ADULT</v>
      </c>
      <c r="S7916" s="1" t="str">
        <f t="shared" si="616"/>
        <v>Jul</v>
      </c>
      <c r="T7916" s="1">
        <f t="shared" si="617"/>
        <v>2023</v>
      </c>
      <c r="U7916" s="1" t="str">
        <f t="shared" si="618"/>
        <v>Medium</v>
      </c>
      <c r="V7916" s="1" t="str">
        <f t="shared" si="619"/>
        <v>Normal</v>
      </c>
    </row>
    <row r="7917" spans="1:22" x14ac:dyDescent="0.2">
      <c r="A7917" s="1" t="s">
        <v>15950</v>
      </c>
      <c r="B7917" s="2">
        <v>45241</v>
      </c>
      <c r="C7917" s="1" t="s">
        <v>8010</v>
      </c>
      <c r="D7917">
        <v>58</v>
      </c>
      <c r="E7917" s="1" t="s">
        <v>8013</v>
      </c>
      <c r="F7917" s="1" t="s">
        <v>8004</v>
      </c>
      <c r="G7917" s="1" t="s">
        <v>8015</v>
      </c>
      <c r="H7917">
        <v>5</v>
      </c>
      <c r="I7917">
        <v>6</v>
      </c>
      <c r="J7917" s="1" t="s">
        <v>8016</v>
      </c>
      <c r="K7917">
        <v>8</v>
      </c>
      <c r="L7917">
        <v>4</v>
      </c>
      <c r="M7917">
        <v>1</v>
      </c>
      <c r="N7917" s="1" t="s">
        <v>8011</v>
      </c>
      <c r="O7917" s="1" t="s">
        <v>8008</v>
      </c>
      <c r="P7917">
        <v>0.67</v>
      </c>
      <c r="Q7917">
        <v>0</v>
      </c>
      <c r="R7917" t="str">
        <f t="shared" si="615"/>
        <v>ADULT</v>
      </c>
      <c r="S7917" s="1" t="str">
        <f t="shared" si="616"/>
        <v>Nov</v>
      </c>
      <c r="T7917" s="1">
        <f t="shared" si="617"/>
        <v>2023</v>
      </c>
      <c r="U7917" s="1" t="str">
        <f t="shared" si="618"/>
        <v>Medium</v>
      </c>
      <c r="V7917" s="1" t="str">
        <f t="shared" si="619"/>
        <v>Normal</v>
      </c>
    </row>
    <row r="7918" spans="1:22" x14ac:dyDescent="0.2">
      <c r="A7918" s="1" t="s">
        <v>15951</v>
      </c>
      <c r="B7918" s="2">
        <v>44555</v>
      </c>
      <c r="C7918" s="1" t="s">
        <v>8031</v>
      </c>
      <c r="D7918">
        <v>53</v>
      </c>
      <c r="E7918" s="1" t="s">
        <v>8013</v>
      </c>
      <c r="F7918" s="1" t="s">
        <v>8022</v>
      </c>
      <c r="G7918" s="1" t="s">
        <v>8062</v>
      </c>
      <c r="H7918">
        <v>5</v>
      </c>
      <c r="I7918">
        <v>9</v>
      </c>
      <c r="J7918" s="1" t="s">
        <v>8016</v>
      </c>
      <c r="K7918">
        <v>8</v>
      </c>
      <c r="L7918">
        <v>2</v>
      </c>
      <c r="M7918">
        <v>2</v>
      </c>
      <c r="N7918" s="1" t="s">
        <v>8011</v>
      </c>
      <c r="O7918" s="1" t="s">
        <v>8008</v>
      </c>
      <c r="P7918">
        <v>0.88</v>
      </c>
      <c r="Q7918">
        <v>1</v>
      </c>
      <c r="R7918" t="str">
        <f t="shared" si="615"/>
        <v>ADULT</v>
      </c>
      <c r="S7918" s="1" t="str">
        <f t="shared" si="616"/>
        <v>Dec</v>
      </c>
      <c r="T7918" s="1">
        <f t="shared" si="617"/>
        <v>2021</v>
      </c>
      <c r="U7918" s="1" t="str">
        <f t="shared" si="618"/>
        <v>High</v>
      </c>
      <c r="V7918" s="1" t="str">
        <f t="shared" si="619"/>
        <v>Normal</v>
      </c>
    </row>
    <row r="7919" spans="1:22" x14ac:dyDescent="0.2">
      <c r="A7919" s="1" t="s">
        <v>15952</v>
      </c>
      <c r="B7919" s="2">
        <v>44360</v>
      </c>
      <c r="C7919" s="1" t="s">
        <v>8019</v>
      </c>
      <c r="D7919">
        <v>50</v>
      </c>
      <c r="E7919" s="1" t="s">
        <v>8003</v>
      </c>
      <c r="F7919" s="1" t="s">
        <v>8004</v>
      </c>
      <c r="G7919" s="1" t="s">
        <v>8005</v>
      </c>
      <c r="H7919">
        <v>4</v>
      </c>
      <c r="I7919">
        <v>7</v>
      </c>
      <c r="J7919" s="1" t="s">
        <v>8016</v>
      </c>
      <c r="K7919">
        <v>7</v>
      </c>
      <c r="L7919">
        <v>3</v>
      </c>
      <c r="M7919">
        <v>2</v>
      </c>
      <c r="N7919" s="1" t="s">
        <v>8038</v>
      </c>
      <c r="O7919" s="1" t="s">
        <v>8008</v>
      </c>
      <c r="P7919">
        <v>0.75</v>
      </c>
      <c r="Q7919">
        <v>0</v>
      </c>
      <c r="R7919" t="str">
        <f t="shared" si="615"/>
        <v>ADULT</v>
      </c>
      <c r="S7919" s="1" t="str">
        <f t="shared" si="616"/>
        <v>Jun</v>
      </c>
      <c r="T7919" s="1">
        <f t="shared" si="617"/>
        <v>2021</v>
      </c>
      <c r="U7919" s="1" t="str">
        <f t="shared" si="618"/>
        <v>High</v>
      </c>
      <c r="V7919" s="1" t="str">
        <f t="shared" si="619"/>
        <v>Normal</v>
      </c>
    </row>
    <row r="7920" spans="1:22" x14ac:dyDescent="0.2">
      <c r="A7920" s="1" t="s">
        <v>15953</v>
      </c>
      <c r="B7920" s="2">
        <v>45069</v>
      </c>
      <c r="C7920" s="1" t="s">
        <v>8002</v>
      </c>
      <c r="D7920">
        <v>46</v>
      </c>
      <c r="E7920" s="1" t="s">
        <v>8003</v>
      </c>
      <c r="F7920" s="1" t="s">
        <v>8037</v>
      </c>
      <c r="G7920" s="1" t="s">
        <v>8005</v>
      </c>
      <c r="H7920">
        <v>3</v>
      </c>
      <c r="I7920">
        <v>6</v>
      </c>
      <c r="J7920" s="1" t="s">
        <v>8027</v>
      </c>
      <c r="K7920">
        <v>4</v>
      </c>
      <c r="L7920">
        <v>2</v>
      </c>
      <c r="M7920">
        <v>1</v>
      </c>
      <c r="N7920" s="1" t="s">
        <v>8038</v>
      </c>
      <c r="O7920" s="1" t="s">
        <v>8008</v>
      </c>
      <c r="P7920">
        <v>0.41</v>
      </c>
      <c r="Q7920">
        <v>0</v>
      </c>
      <c r="R7920" t="str">
        <f t="shared" si="615"/>
        <v>ADULT</v>
      </c>
      <c r="S7920" s="1" t="str">
        <f t="shared" si="616"/>
        <v>May</v>
      </c>
      <c r="T7920" s="1">
        <f t="shared" si="617"/>
        <v>2023</v>
      </c>
      <c r="U7920" s="1" t="str">
        <f t="shared" si="618"/>
        <v>Medium</v>
      </c>
      <c r="V7920" s="1" t="str">
        <f t="shared" si="619"/>
        <v>Normal</v>
      </c>
    </row>
    <row r="7921" spans="1:22" x14ac:dyDescent="0.2">
      <c r="A7921" s="1" t="s">
        <v>15954</v>
      </c>
      <c r="B7921" s="2">
        <v>45057</v>
      </c>
      <c r="C7921" s="1" t="s">
        <v>8002</v>
      </c>
      <c r="D7921">
        <v>65</v>
      </c>
      <c r="E7921" s="1" t="s">
        <v>8003</v>
      </c>
      <c r="F7921" s="1" t="s">
        <v>8004</v>
      </c>
      <c r="G7921" s="1" t="s">
        <v>8044</v>
      </c>
      <c r="H7921">
        <v>4</v>
      </c>
      <c r="I7921">
        <v>8</v>
      </c>
      <c r="J7921" s="1" t="s">
        <v>8016</v>
      </c>
      <c r="K7921">
        <v>7</v>
      </c>
      <c r="L7921">
        <v>4</v>
      </c>
      <c r="M7921">
        <v>1</v>
      </c>
      <c r="N7921" s="1" t="s">
        <v>8011</v>
      </c>
      <c r="O7921" s="1" t="s">
        <v>8008</v>
      </c>
      <c r="P7921">
        <v>0.9</v>
      </c>
      <c r="Q7921">
        <v>1</v>
      </c>
      <c r="R7921" t="str">
        <f t="shared" si="615"/>
        <v>SENIOR</v>
      </c>
      <c r="S7921" s="1" t="str">
        <f t="shared" si="616"/>
        <v>May</v>
      </c>
      <c r="T7921" s="1">
        <f t="shared" si="617"/>
        <v>2023</v>
      </c>
      <c r="U7921" s="1" t="str">
        <f t="shared" si="618"/>
        <v>High</v>
      </c>
      <c r="V7921" s="1" t="str">
        <f t="shared" si="619"/>
        <v>Normal</v>
      </c>
    </row>
    <row r="7922" spans="1:22" x14ac:dyDescent="0.2">
      <c r="A7922" s="1" t="s">
        <v>15955</v>
      </c>
      <c r="B7922" s="2">
        <v>44428</v>
      </c>
      <c r="C7922" s="1" t="s">
        <v>8019</v>
      </c>
      <c r="D7922">
        <v>80</v>
      </c>
      <c r="E7922" s="1" t="s">
        <v>8003</v>
      </c>
      <c r="F7922" s="1" t="s">
        <v>8032</v>
      </c>
      <c r="G7922" s="1" t="s">
        <v>8035</v>
      </c>
      <c r="H7922">
        <v>6</v>
      </c>
      <c r="I7922">
        <v>12</v>
      </c>
      <c r="J7922" s="1" t="s">
        <v>8016</v>
      </c>
      <c r="K7922">
        <v>11</v>
      </c>
      <c r="L7922">
        <v>4</v>
      </c>
      <c r="M7922">
        <v>2</v>
      </c>
      <c r="N7922" s="1" t="s">
        <v>8007</v>
      </c>
      <c r="O7922" s="1" t="s">
        <v>8017</v>
      </c>
      <c r="P7922">
        <v>0.97</v>
      </c>
      <c r="Q7922">
        <v>1</v>
      </c>
      <c r="R7922" t="str">
        <f t="shared" si="615"/>
        <v>SENIOR</v>
      </c>
      <c r="S7922" s="1" t="str">
        <f t="shared" si="616"/>
        <v>Aug</v>
      </c>
      <c r="T7922" s="1">
        <f t="shared" si="617"/>
        <v>2021</v>
      </c>
      <c r="U7922" s="1" t="str">
        <f t="shared" si="618"/>
        <v>High</v>
      </c>
      <c r="V7922" s="1" t="str">
        <f t="shared" si="619"/>
        <v>Normal</v>
      </c>
    </row>
    <row r="7923" spans="1:22" x14ac:dyDescent="0.2">
      <c r="A7923" s="1" t="s">
        <v>15956</v>
      </c>
      <c r="B7923" s="2">
        <v>45034</v>
      </c>
      <c r="C7923" s="1" t="s">
        <v>8002</v>
      </c>
      <c r="D7923">
        <v>77</v>
      </c>
      <c r="E7923" s="1" t="s">
        <v>8013</v>
      </c>
      <c r="F7923" s="1" t="s">
        <v>8014</v>
      </c>
      <c r="G7923" s="1" t="s">
        <v>8020</v>
      </c>
      <c r="H7923">
        <v>5</v>
      </c>
      <c r="I7923">
        <v>10</v>
      </c>
      <c r="J7923" s="1" t="s">
        <v>8027</v>
      </c>
      <c r="K7923">
        <v>8</v>
      </c>
      <c r="L7923">
        <v>5</v>
      </c>
      <c r="M7923">
        <v>2</v>
      </c>
      <c r="N7923" s="1" t="s">
        <v>8007</v>
      </c>
      <c r="O7923" s="1" t="s">
        <v>8008</v>
      </c>
      <c r="P7923">
        <v>0.97</v>
      </c>
      <c r="Q7923">
        <v>1</v>
      </c>
      <c r="R7923" t="str">
        <f t="shared" si="615"/>
        <v>SENIOR</v>
      </c>
      <c r="S7923" s="1" t="str">
        <f t="shared" si="616"/>
        <v>Apr</v>
      </c>
      <c r="T7923" s="1">
        <f t="shared" si="617"/>
        <v>2023</v>
      </c>
      <c r="U7923" s="1" t="str">
        <f t="shared" si="618"/>
        <v>High</v>
      </c>
      <c r="V7923" s="1" t="str">
        <f t="shared" si="619"/>
        <v>Normal</v>
      </c>
    </row>
    <row r="7924" spans="1:22" x14ac:dyDescent="0.2">
      <c r="A7924" s="1" t="s">
        <v>15957</v>
      </c>
      <c r="B7924" s="2">
        <v>44834</v>
      </c>
      <c r="C7924" s="1" t="s">
        <v>8010</v>
      </c>
      <c r="D7924">
        <v>36</v>
      </c>
      <c r="E7924" s="1" t="s">
        <v>8013</v>
      </c>
      <c r="F7924" s="1" t="s">
        <v>8032</v>
      </c>
      <c r="G7924" s="1" t="s">
        <v>8015</v>
      </c>
      <c r="H7924">
        <v>2</v>
      </c>
      <c r="I7924">
        <v>4</v>
      </c>
      <c r="J7924" s="1" t="s">
        <v>8016</v>
      </c>
      <c r="K7924">
        <v>5</v>
      </c>
      <c r="L7924">
        <v>1</v>
      </c>
      <c r="M7924">
        <v>0</v>
      </c>
      <c r="N7924" s="1" t="s">
        <v>8038</v>
      </c>
      <c r="O7924" s="1" t="s">
        <v>8008</v>
      </c>
      <c r="P7924">
        <v>0.27</v>
      </c>
      <c r="Q7924">
        <v>0</v>
      </c>
      <c r="R7924" t="str">
        <f t="shared" si="615"/>
        <v>YOUNG ADULT</v>
      </c>
      <c r="S7924" s="1" t="str">
        <f t="shared" si="616"/>
        <v>Sep</v>
      </c>
      <c r="T7924" s="1">
        <f t="shared" si="617"/>
        <v>2022</v>
      </c>
      <c r="U7924" s="1" t="str">
        <f t="shared" si="618"/>
        <v>Low</v>
      </c>
      <c r="V7924" s="1" t="str">
        <f t="shared" si="619"/>
        <v>Normal</v>
      </c>
    </row>
    <row r="7925" spans="1:22" x14ac:dyDescent="0.2">
      <c r="A7925" s="1" t="s">
        <v>15958</v>
      </c>
      <c r="B7925" s="2">
        <v>44316</v>
      </c>
      <c r="C7925" s="1" t="s">
        <v>8002</v>
      </c>
      <c r="D7925">
        <v>79</v>
      </c>
      <c r="E7925" s="1" t="s">
        <v>8013</v>
      </c>
      <c r="F7925" s="1" t="s">
        <v>8037</v>
      </c>
      <c r="G7925" s="1" t="s">
        <v>8015</v>
      </c>
      <c r="H7925">
        <v>5</v>
      </c>
      <c r="I7925">
        <v>5</v>
      </c>
      <c r="J7925" s="1" t="s">
        <v>8016</v>
      </c>
      <c r="K7925">
        <v>8</v>
      </c>
      <c r="L7925">
        <v>4</v>
      </c>
      <c r="M7925">
        <v>2</v>
      </c>
      <c r="N7925" s="1" t="s">
        <v>8007</v>
      </c>
      <c r="O7925" s="1" t="s">
        <v>8008</v>
      </c>
      <c r="P7925">
        <v>0.97</v>
      </c>
      <c r="Q7925">
        <v>1</v>
      </c>
      <c r="R7925" t="str">
        <f t="shared" si="615"/>
        <v>SENIOR</v>
      </c>
      <c r="S7925" s="1" t="str">
        <f t="shared" si="616"/>
        <v>Apr</v>
      </c>
      <c r="T7925" s="1">
        <f t="shared" si="617"/>
        <v>2021</v>
      </c>
      <c r="U7925" s="1" t="str">
        <f t="shared" si="618"/>
        <v>High</v>
      </c>
      <c r="V7925" s="1" t="str">
        <f t="shared" si="619"/>
        <v>Normal</v>
      </c>
    </row>
    <row r="7926" spans="1:22" x14ac:dyDescent="0.2">
      <c r="A7926" s="1" t="s">
        <v>15959</v>
      </c>
      <c r="B7926" s="2">
        <v>44746</v>
      </c>
      <c r="C7926" s="1" t="s">
        <v>8019</v>
      </c>
      <c r="D7926">
        <v>52</v>
      </c>
      <c r="E7926" s="1" t="s">
        <v>8013</v>
      </c>
      <c r="F7926" s="1" t="s">
        <v>8037</v>
      </c>
      <c r="G7926" s="1" t="s">
        <v>8005</v>
      </c>
      <c r="H7926">
        <v>5</v>
      </c>
      <c r="I7926">
        <v>7</v>
      </c>
      <c r="J7926" s="1" t="s">
        <v>8016</v>
      </c>
      <c r="K7926">
        <v>8</v>
      </c>
      <c r="L7926">
        <v>4</v>
      </c>
      <c r="M7926">
        <v>1</v>
      </c>
      <c r="N7926" s="1" t="s">
        <v>8038</v>
      </c>
      <c r="O7926" s="1" t="s">
        <v>8008</v>
      </c>
      <c r="P7926">
        <v>0.71</v>
      </c>
      <c r="Q7926">
        <v>1</v>
      </c>
      <c r="R7926" t="str">
        <f t="shared" si="615"/>
        <v>ADULT</v>
      </c>
      <c r="S7926" s="1" t="str">
        <f t="shared" si="616"/>
        <v>Jul</v>
      </c>
      <c r="T7926" s="1">
        <f t="shared" si="617"/>
        <v>2022</v>
      </c>
      <c r="U7926" s="1" t="str">
        <f t="shared" si="618"/>
        <v>High</v>
      </c>
      <c r="V7926" s="1" t="str">
        <f t="shared" si="619"/>
        <v>Normal</v>
      </c>
    </row>
    <row r="7927" spans="1:22" x14ac:dyDescent="0.2">
      <c r="A7927" s="1" t="s">
        <v>15960</v>
      </c>
      <c r="B7927" s="2">
        <v>45216</v>
      </c>
      <c r="C7927" s="1" t="s">
        <v>8010</v>
      </c>
      <c r="D7927">
        <v>68</v>
      </c>
      <c r="E7927" s="1" t="s">
        <v>8013</v>
      </c>
      <c r="F7927" s="1" t="s">
        <v>8014</v>
      </c>
      <c r="G7927" s="1" t="s">
        <v>8020</v>
      </c>
      <c r="H7927">
        <v>5</v>
      </c>
      <c r="I7927">
        <v>10</v>
      </c>
      <c r="J7927" s="1" t="s">
        <v>8006</v>
      </c>
      <c r="K7927">
        <v>8</v>
      </c>
      <c r="L7927">
        <v>4</v>
      </c>
      <c r="M7927">
        <v>2</v>
      </c>
      <c r="N7927" s="1" t="s">
        <v>8007</v>
      </c>
      <c r="O7927" s="1" t="s">
        <v>8008</v>
      </c>
      <c r="P7927">
        <v>0.97</v>
      </c>
      <c r="Q7927">
        <v>1</v>
      </c>
      <c r="R7927" t="str">
        <f t="shared" si="615"/>
        <v>SENIOR</v>
      </c>
      <c r="S7927" s="1" t="str">
        <f t="shared" si="616"/>
        <v>Oct</v>
      </c>
      <c r="T7927" s="1">
        <f t="shared" si="617"/>
        <v>2023</v>
      </c>
      <c r="U7927" s="1" t="str">
        <f t="shared" si="618"/>
        <v>High</v>
      </c>
      <c r="V7927" s="1" t="str">
        <f t="shared" si="619"/>
        <v>Normal</v>
      </c>
    </row>
    <row r="7928" spans="1:22" x14ac:dyDescent="0.2">
      <c r="A7928" s="1" t="s">
        <v>15961</v>
      </c>
      <c r="B7928" s="2">
        <v>44751</v>
      </c>
      <c r="C7928" s="1" t="s">
        <v>8019</v>
      </c>
      <c r="D7928">
        <v>42</v>
      </c>
      <c r="E7928" s="1" t="s">
        <v>8003</v>
      </c>
      <c r="F7928" s="1" t="s">
        <v>8037</v>
      </c>
      <c r="G7928" s="1" t="s">
        <v>8029</v>
      </c>
      <c r="H7928">
        <v>3</v>
      </c>
      <c r="I7928">
        <v>5</v>
      </c>
      <c r="J7928" s="1" t="s">
        <v>8006</v>
      </c>
      <c r="K7928">
        <v>4</v>
      </c>
      <c r="L7928">
        <v>2</v>
      </c>
      <c r="M7928">
        <v>1</v>
      </c>
      <c r="N7928" s="1" t="s">
        <v>8011</v>
      </c>
      <c r="O7928" s="1" t="s">
        <v>8008</v>
      </c>
      <c r="P7928">
        <v>0.37</v>
      </c>
      <c r="Q7928">
        <v>0</v>
      </c>
      <c r="R7928" t="str">
        <f t="shared" si="615"/>
        <v>ADULT</v>
      </c>
      <c r="S7928" s="1" t="str">
        <f t="shared" si="616"/>
        <v>Jul</v>
      </c>
      <c r="T7928" s="1">
        <f t="shared" si="617"/>
        <v>2022</v>
      </c>
      <c r="U7928" s="1" t="str">
        <f t="shared" si="618"/>
        <v>Medium</v>
      </c>
      <c r="V7928" s="1" t="str">
        <f t="shared" si="619"/>
        <v>Normal</v>
      </c>
    </row>
    <row r="7929" spans="1:22" x14ac:dyDescent="0.2">
      <c r="A7929" s="1" t="s">
        <v>15962</v>
      </c>
      <c r="B7929" s="2">
        <v>45060</v>
      </c>
      <c r="C7929" s="1" t="s">
        <v>8002</v>
      </c>
      <c r="D7929">
        <v>60</v>
      </c>
      <c r="E7929" s="1" t="s">
        <v>8013</v>
      </c>
      <c r="F7929" s="1" t="s">
        <v>8004</v>
      </c>
      <c r="G7929" s="1" t="s">
        <v>8015</v>
      </c>
      <c r="H7929">
        <v>6</v>
      </c>
      <c r="I7929">
        <v>6</v>
      </c>
      <c r="J7929" s="1" t="s">
        <v>8006</v>
      </c>
      <c r="K7929">
        <v>10</v>
      </c>
      <c r="L7929">
        <v>4</v>
      </c>
      <c r="M7929">
        <v>2</v>
      </c>
      <c r="N7929" s="1" t="s">
        <v>8023</v>
      </c>
      <c r="O7929" s="1" t="s">
        <v>8017</v>
      </c>
      <c r="P7929">
        <v>0.97</v>
      </c>
      <c r="Q7929">
        <v>1</v>
      </c>
      <c r="R7929" t="str">
        <f t="shared" si="615"/>
        <v>ADULT</v>
      </c>
      <c r="S7929" s="1" t="str">
        <f t="shared" si="616"/>
        <v>May</v>
      </c>
      <c r="T7929" s="1">
        <f t="shared" si="617"/>
        <v>2023</v>
      </c>
      <c r="U7929" s="1" t="str">
        <f t="shared" si="618"/>
        <v>High</v>
      </c>
      <c r="V7929" s="1" t="str">
        <f t="shared" si="619"/>
        <v>Normal</v>
      </c>
    </row>
    <row r="7930" spans="1:22" x14ac:dyDescent="0.2">
      <c r="A7930" s="1" t="s">
        <v>15963</v>
      </c>
      <c r="B7930" s="2">
        <v>44228</v>
      </c>
      <c r="C7930" s="1" t="s">
        <v>8031</v>
      </c>
      <c r="D7930">
        <v>63</v>
      </c>
      <c r="E7930" s="1" t="s">
        <v>8013</v>
      </c>
      <c r="F7930" s="1" t="s">
        <v>8032</v>
      </c>
      <c r="G7930" s="1" t="s">
        <v>8062</v>
      </c>
      <c r="H7930">
        <v>6</v>
      </c>
      <c r="I7930">
        <v>8</v>
      </c>
      <c r="J7930" s="1" t="s">
        <v>8027</v>
      </c>
      <c r="K7930">
        <v>9</v>
      </c>
      <c r="L7930">
        <v>6</v>
      </c>
      <c r="M7930">
        <v>2</v>
      </c>
      <c r="N7930" s="1" t="s">
        <v>8011</v>
      </c>
      <c r="O7930" s="1" t="s">
        <v>8017</v>
      </c>
      <c r="P7930">
        <v>0.97</v>
      </c>
      <c r="Q7930">
        <v>1</v>
      </c>
      <c r="R7930" t="str">
        <f t="shared" si="615"/>
        <v>ADULT</v>
      </c>
      <c r="S7930" s="1" t="str">
        <f t="shared" si="616"/>
        <v>Feb</v>
      </c>
      <c r="T7930" s="1">
        <f t="shared" si="617"/>
        <v>2021</v>
      </c>
      <c r="U7930" s="1" t="str">
        <f t="shared" si="618"/>
        <v>High</v>
      </c>
      <c r="V7930" s="1" t="str">
        <f t="shared" si="619"/>
        <v>Normal</v>
      </c>
    </row>
    <row r="7931" spans="1:22" x14ac:dyDescent="0.2">
      <c r="A7931" s="1" t="s">
        <v>15964</v>
      </c>
      <c r="B7931" s="2">
        <v>44994</v>
      </c>
      <c r="C7931" s="1" t="s">
        <v>8002</v>
      </c>
      <c r="D7931">
        <v>32</v>
      </c>
      <c r="E7931" s="1" t="s">
        <v>8013</v>
      </c>
      <c r="F7931" s="1" t="s">
        <v>8037</v>
      </c>
      <c r="G7931" s="1" t="s">
        <v>8060</v>
      </c>
      <c r="H7931">
        <v>3</v>
      </c>
      <c r="I7931">
        <v>8</v>
      </c>
      <c r="J7931" s="1" t="s">
        <v>8041</v>
      </c>
      <c r="K7931">
        <v>6</v>
      </c>
      <c r="L7931">
        <v>2</v>
      </c>
      <c r="M7931">
        <v>1</v>
      </c>
      <c r="N7931" s="1" t="s">
        <v>8011</v>
      </c>
      <c r="O7931" s="1" t="s">
        <v>8008</v>
      </c>
      <c r="P7931">
        <v>0.69</v>
      </c>
      <c r="Q7931">
        <v>1</v>
      </c>
      <c r="R7931" t="str">
        <f t="shared" si="615"/>
        <v>YOUNG ADULT</v>
      </c>
      <c r="S7931" s="1" t="str">
        <f t="shared" si="616"/>
        <v>Mar</v>
      </c>
      <c r="T7931" s="1">
        <f t="shared" si="617"/>
        <v>2023</v>
      </c>
      <c r="U7931" s="1" t="str">
        <f t="shared" si="618"/>
        <v>Medium</v>
      </c>
      <c r="V7931" s="1" t="str">
        <f t="shared" si="619"/>
        <v>Normal</v>
      </c>
    </row>
    <row r="7932" spans="1:22" x14ac:dyDescent="0.2">
      <c r="A7932" s="1" t="s">
        <v>15965</v>
      </c>
      <c r="B7932" s="2">
        <v>45233</v>
      </c>
      <c r="C7932" s="1" t="s">
        <v>8010</v>
      </c>
      <c r="D7932">
        <v>68</v>
      </c>
      <c r="E7932" s="1" t="s">
        <v>8013</v>
      </c>
      <c r="F7932" s="1" t="s">
        <v>8032</v>
      </c>
      <c r="G7932" s="1" t="s">
        <v>8005</v>
      </c>
      <c r="H7932">
        <v>5</v>
      </c>
      <c r="I7932">
        <v>6</v>
      </c>
      <c r="J7932" s="1" t="s">
        <v>8016</v>
      </c>
      <c r="K7932">
        <v>8</v>
      </c>
      <c r="L7932">
        <v>5</v>
      </c>
      <c r="M7932">
        <v>1</v>
      </c>
      <c r="N7932" s="1" t="s">
        <v>8007</v>
      </c>
      <c r="O7932" s="1" t="s">
        <v>8008</v>
      </c>
      <c r="P7932">
        <v>0.87</v>
      </c>
      <c r="Q7932">
        <v>1</v>
      </c>
      <c r="R7932" t="str">
        <f t="shared" si="615"/>
        <v>SENIOR</v>
      </c>
      <c r="S7932" s="1" t="str">
        <f t="shared" si="616"/>
        <v>Nov</v>
      </c>
      <c r="T7932" s="1">
        <f t="shared" si="617"/>
        <v>2023</v>
      </c>
      <c r="U7932" s="1" t="str">
        <f t="shared" si="618"/>
        <v>High</v>
      </c>
      <c r="V7932" s="1" t="str">
        <f t="shared" si="619"/>
        <v>Normal</v>
      </c>
    </row>
    <row r="7933" spans="1:22" x14ac:dyDescent="0.2">
      <c r="A7933" s="1" t="s">
        <v>15966</v>
      </c>
      <c r="B7933" s="2">
        <v>44743</v>
      </c>
      <c r="C7933" s="1" t="s">
        <v>8019</v>
      </c>
      <c r="D7933">
        <v>80</v>
      </c>
      <c r="E7933" s="1" t="s">
        <v>8013</v>
      </c>
      <c r="F7933" s="1" t="s">
        <v>8037</v>
      </c>
      <c r="G7933" s="1" t="s">
        <v>8015</v>
      </c>
      <c r="H7933">
        <v>5</v>
      </c>
      <c r="I7933">
        <v>8</v>
      </c>
      <c r="J7933" s="1" t="s">
        <v>8027</v>
      </c>
      <c r="K7933">
        <v>8</v>
      </c>
      <c r="L7933">
        <v>7</v>
      </c>
      <c r="M7933">
        <v>3</v>
      </c>
      <c r="N7933" s="1" t="s">
        <v>8007</v>
      </c>
      <c r="O7933" s="1" t="s">
        <v>8008</v>
      </c>
      <c r="P7933">
        <v>0.97</v>
      </c>
      <c r="Q7933">
        <v>0</v>
      </c>
      <c r="R7933" t="str">
        <f t="shared" si="615"/>
        <v>SENIOR</v>
      </c>
      <c r="S7933" s="1" t="str">
        <f t="shared" si="616"/>
        <v>Jul</v>
      </c>
      <c r="T7933" s="1">
        <f t="shared" si="617"/>
        <v>2022</v>
      </c>
      <c r="U7933" s="1" t="str">
        <f t="shared" si="618"/>
        <v>High</v>
      </c>
      <c r="V7933" s="1" t="str">
        <f t="shared" si="619"/>
        <v>Frequent</v>
      </c>
    </row>
    <row r="7934" spans="1:22" x14ac:dyDescent="0.2">
      <c r="A7934" s="1" t="s">
        <v>15967</v>
      </c>
      <c r="B7934" s="2">
        <v>44566</v>
      </c>
      <c r="C7934" s="1" t="s">
        <v>8031</v>
      </c>
      <c r="D7934">
        <v>55</v>
      </c>
      <c r="E7934" s="1" t="s">
        <v>8013</v>
      </c>
      <c r="F7934" s="1" t="s">
        <v>8022</v>
      </c>
      <c r="G7934" s="1" t="s">
        <v>8067</v>
      </c>
      <c r="H7934">
        <v>4</v>
      </c>
      <c r="I7934">
        <v>6</v>
      </c>
      <c r="J7934" s="1" t="s">
        <v>8006</v>
      </c>
      <c r="K7934">
        <v>7</v>
      </c>
      <c r="L7934">
        <v>4</v>
      </c>
      <c r="M7934">
        <v>1</v>
      </c>
      <c r="N7934" s="1" t="s">
        <v>8011</v>
      </c>
      <c r="O7934" s="1" t="s">
        <v>8008</v>
      </c>
      <c r="P7934">
        <v>0.57999999999999996</v>
      </c>
      <c r="Q7934">
        <v>1</v>
      </c>
      <c r="R7934" t="str">
        <f t="shared" si="615"/>
        <v>ADULT</v>
      </c>
      <c r="S7934" s="1" t="str">
        <f t="shared" si="616"/>
        <v>Jan</v>
      </c>
      <c r="T7934" s="1">
        <f t="shared" si="617"/>
        <v>2022</v>
      </c>
      <c r="U7934" s="1" t="str">
        <f t="shared" si="618"/>
        <v>Medium</v>
      </c>
      <c r="V7934" s="1" t="str">
        <f t="shared" si="619"/>
        <v>Normal</v>
      </c>
    </row>
    <row r="7935" spans="1:22" x14ac:dyDescent="0.2">
      <c r="A7935" s="1" t="s">
        <v>15968</v>
      </c>
      <c r="B7935" s="2">
        <v>44905</v>
      </c>
      <c r="C7935" s="1" t="s">
        <v>8031</v>
      </c>
      <c r="D7935">
        <v>81</v>
      </c>
      <c r="E7935" s="1" t="s">
        <v>8013</v>
      </c>
      <c r="F7935" s="1" t="s">
        <v>8004</v>
      </c>
      <c r="G7935" s="1" t="s">
        <v>8067</v>
      </c>
      <c r="H7935">
        <v>7</v>
      </c>
      <c r="I7935">
        <v>9</v>
      </c>
      <c r="J7935" s="1" t="s">
        <v>8016</v>
      </c>
      <c r="K7935">
        <v>12</v>
      </c>
      <c r="L7935">
        <v>5</v>
      </c>
      <c r="M7935">
        <v>3</v>
      </c>
      <c r="N7935" s="1" t="s">
        <v>8007</v>
      </c>
      <c r="O7935" s="1" t="s">
        <v>8017</v>
      </c>
      <c r="P7935">
        <v>0.97</v>
      </c>
      <c r="Q7935">
        <v>1</v>
      </c>
      <c r="R7935" t="str">
        <f t="shared" si="615"/>
        <v>SENIOR</v>
      </c>
      <c r="S7935" s="1" t="str">
        <f t="shared" si="616"/>
        <v>Dec</v>
      </c>
      <c r="T7935" s="1">
        <f t="shared" si="617"/>
        <v>2022</v>
      </c>
      <c r="U7935" s="1" t="str">
        <f t="shared" si="618"/>
        <v>High</v>
      </c>
      <c r="V7935" s="1" t="str">
        <f t="shared" si="619"/>
        <v>Frequent</v>
      </c>
    </row>
    <row r="7936" spans="1:22" x14ac:dyDescent="0.2">
      <c r="A7936" s="1" t="s">
        <v>15969</v>
      </c>
      <c r="B7936" s="2">
        <v>45200</v>
      </c>
      <c r="C7936" s="1" t="s">
        <v>8010</v>
      </c>
      <c r="D7936">
        <v>54</v>
      </c>
      <c r="E7936" s="1" t="s">
        <v>8003</v>
      </c>
      <c r="F7936" s="1" t="s">
        <v>8037</v>
      </c>
      <c r="G7936" s="1" t="s">
        <v>8005</v>
      </c>
      <c r="H7936">
        <v>4</v>
      </c>
      <c r="I7936">
        <v>9</v>
      </c>
      <c r="J7936" s="1" t="s">
        <v>8016</v>
      </c>
      <c r="K7936">
        <v>6</v>
      </c>
      <c r="L7936">
        <v>3</v>
      </c>
      <c r="M7936">
        <v>1</v>
      </c>
      <c r="N7936" s="1" t="s">
        <v>8011</v>
      </c>
      <c r="O7936" s="1" t="s">
        <v>8008</v>
      </c>
      <c r="P7936">
        <v>0.49</v>
      </c>
      <c r="Q7936">
        <v>0</v>
      </c>
      <c r="R7936" t="str">
        <f t="shared" si="615"/>
        <v>ADULT</v>
      </c>
      <c r="S7936" s="1" t="str">
        <f t="shared" si="616"/>
        <v>Oct</v>
      </c>
      <c r="T7936" s="1">
        <f t="shared" si="617"/>
        <v>2023</v>
      </c>
      <c r="U7936" s="1" t="str">
        <f t="shared" si="618"/>
        <v>Medium</v>
      </c>
      <c r="V7936" s="1" t="str">
        <f t="shared" si="619"/>
        <v>Normal</v>
      </c>
    </row>
    <row r="7937" spans="1:22" x14ac:dyDescent="0.2">
      <c r="A7937" s="1" t="s">
        <v>15970</v>
      </c>
      <c r="B7937" s="2">
        <v>44390</v>
      </c>
      <c r="C7937" s="1" t="s">
        <v>8019</v>
      </c>
      <c r="D7937">
        <v>72</v>
      </c>
      <c r="E7937" s="1" t="s">
        <v>8013</v>
      </c>
      <c r="F7937" s="1" t="s">
        <v>8004</v>
      </c>
      <c r="G7937" s="1" t="s">
        <v>8015</v>
      </c>
      <c r="H7937">
        <v>5</v>
      </c>
      <c r="I7937">
        <v>6</v>
      </c>
      <c r="J7937" s="1" t="s">
        <v>8041</v>
      </c>
      <c r="K7937">
        <v>10</v>
      </c>
      <c r="L7937">
        <v>4</v>
      </c>
      <c r="M7937">
        <v>3</v>
      </c>
      <c r="N7937" s="1" t="s">
        <v>8007</v>
      </c>
      <c r="O7937" s="1" t="s">
        <v>8008</v>
      </c>
      <c r="P7937">
        <v>0.97</v>
      </c>
      <c r="Q7937">
        <v>1</v>
      </c>
      <c r="R7937" t="str">
        <f t="shared" si="615"/>
        <v>SENIOR</v>
      </c>
      <c r="S7937" s="1" t="str">
        <f t="shared" si="616"/>
        <v>Jul</v>
      </c>
      <c r="T7937" s="1">
        <f t="shared" si="617"/>
        <v>2021</v>
      </c>
      <c r="U7937" s="1" t="str">
        <f t="shared" si="618"/>
        <v>High</v>
      </c>
      <c r="V7937" s="1" t="str">
        <f t="shared" si="619"/>
        <v>Frequent</v>
      </c>
    </row>
    <row r="7938" spans="1:22" x14ac:dyDescent="0.2">
      <c r="A7938" s="1" t="s">
        <v>15971</v>
      </c>
      <c r="B7938" s="2">
        <v>44639</v>
      </c>
      <c r="C7938" s="1" t="s">
        <v>8002</v>
      </c>
      <c r="D7938">
        <v>20</v>
      </c>
      <c r="E7938" s="1" t="s">
        <v>8013</v>
      </c>
      <c r="F7938" s="1" t="s">
        <v>8014</v>
      </c>
      <c r="G7938" s="1" t="s">
        <v>8020</v>
      </c>
      <c r="H7938">
        <v>1</v>
      </c>
      <c r="I7938">
        <v>10</v>
      </c>
      <c r="J7938" s="1" t="s">
        <v>8006</v>
      </c>
      <c r="K7938">
        <v>4</v>
      </c>
      <c r="L7938">
        <v>2</v>
      </c>
      <c r="M7938">
        <v>0</v>
      </c>
      <c r="N7938" s="1" t="s">
        <v>8023</v>
      </c>
      <c r="O7938" s="1" t="s">
        <v>8050</v>
      </c>
      <c r="P7938">
        <v>0.33</v>
      </c>
      <c r="Q7938">
        <v>0</v>
      </c>
      <c r="R7938" t="str">
        <f t="shared" ref="R7938:R8001" si="620">IF(D7938&lt;18,"CHILD",IF(D7938&lt;40,"YOUNG ADULT",IF(D7938&lt;65,"ADULT","SENIOR")))</f>
        <v>YOUNG ADULT</v>
      </c>
      <c r="S7938" s="1" t="str">
        <f t="shared" ref="S7938:S8001" si="621">TEXT(B7938,"MMM")</f>
        <v>Mar</v>
      </c>
      <c r="T7938" s="1">
        <f t="shared" ref="T7938:T8001" si="622">YEAR(B7938)</f>
        <v>2022</v>
      </c>
      <c r="U7938" s="1" t="str">
        <f t="shared" ref="U7938:U8001" si="623">IF(P7938&lt;0.3,"Low",IF(P7938&lt;0.7,"Medium","High"))</f>
        <v>Medium</v>
      </c>
      <c r="V7938" s="1" t="str">
        <f t="shared" ref="V7938:V8001" si="624">IF(M7938&gt;=3,"Frequent","Normal")</f>
        <v>Normal</v>
      </c>
    </row>
    <row r="7939" spans="1:22" x14ac:dyDescent="0.2">
      <c r="A7939" s="1" t="s">
        <v>15972</v>
      </c>
      <c r="B7939" s="2">
        <v>44368</v>
      </c>
      <c r="C7939" s="1" t="s">
        <v>8019</v>
      </c>
      <c r="D7939">
        <v>95</v>
      </c>
      <c r="E7939" s="1" t="s">
        <v>8003</v>
      </c>
      <c r="F7939" s="1" t="s">
        <v>8022</v>
      </c>
      <c r="G7939" s="1" t="s">
        <v>8015</v>
      </c>
      <c r="H7939">
        <v>7</v>
      </c>
      <c r="I7939">
        <v>6</v>
      </c>
      <c r="J7939" s="1" t="s">
        <v>8016</v>
      </c>
      <c r="K7939">
        <v>12</v>
      </c>
      <c r="L7939">
        <v>5</v>
      </c>
      <c r="M7939">
        <v>3</v>
      </c>
      <c r="N7939" s="1" t="s">
        <v>8007</v>
      </c>
      <c r="O7939" s="1" t="s">
        <v>8017</v>
      </c>
      <c r="P7939">
        <v>0.97</v>
      </c>
      <c r="Q7939">
        <v>1</v>
      </c>
      <c r="R7939" t="str">
        <f t="shared" si="620"/>
        <v>SENIOR</v>
      </c>
      <c r="S7939" s="1" t="str">
        <f t="shared" si="621"/>
        <v>Jun</v>
      </c>
      <c r="T7939" s="1">
        <f t="shared" si="622"/>
        <v>2021</v>
      </c>
      <c r="U7939" s="1" t="str">
        <f t="shared" si="623"/>
        <v>High</v>
      </c>
      <c r="V7939" s="1" t="str">
        <f t="shared" si="624"/>
        <v>Frequent</v>
      </c>
    </row>
    <row r="7940" spans="1:22" x14ac:dyDescent="0.2">
      <c r="A7940" s="1" t="s">
        <v>15973</v>
      </c>
      <c r="B7940" s="2">
        <v>44740</v>
      </c>
      <c r="C7940" s="1" t="s">
        <v>8019</v>
      </c>
      <c r="D7940">
        <v>83</v>
      </c>
      <c r="E7940" s="1" t="s">
        <v>8003</v>
      </c>
      <c r="F7940" s="1" t="s">
        <v>8014</v>
      </c>
      <c r="G7940" s="1" t="s">
        <v>8029</v>
      </c>
      <c r="H7940">
        <v>6</v>
      </c>
      <c r="I7940">
        <v>6</v>
      </c>
      <c r="J7940" s="1" t="s">
        <v>8027</v>
      </c>
      <c r="K7940">
        <v>11</v>
      </c>
      <c r="L7940">
        <v>8</v>
      </c>
      <c r="M7940">
        <v>2</v>
      </c>
      <c r="N7940" s="1" t="s">
        <v>8007</v>
      </c>
      <c r="O7940" s="1" t="s">
        <v>8017</v>
      </c>
      <c r="P7940">
        <v>0.97</v>
      </c>
      <c r="Q7940">
        <v>1</v>
      </c>
      <c r="R7940" t="str">
        <f t="shared" si="620"/>
        <v>SENIOR</v>
      </c>
      <c r="S7940" s="1" t="str">
        <f t="shared" si="621"/>
        <v>Jun</v>
      </c>
      <c r="T7940" s="1">
        <f t="shared" si="622"/>
        <v>2022</v>
      </c>
      <c r="U7940" s="1" t="str">
        <f t="shared" si="623"/>
        <v>High</v>
      </c>
      <c r="V7940" s="1" t="str">
        <f t="shared" si="624"/>
        <v>Normal</v>
      </c>
    </row>
    <row r="7941" spans="1:22" x14ac:dyDescent="0.2">
      <c r="A7941" s="1" t="s">
        <v>15974</v>
      </c>
      <c r="B7941" s="2">
        <v>44788</v>
      </c>
      <c r="C7941" s="1" t="s">
        <v>8019</v>
      </c>
      <c r="D7941">
        <v>53</v>
      </c>
      <c r="E7941" s="1" t="s">
        <v>8013</v>
      </c>
      <c r="F7941" s="1" t="s">
        <v>8037</v>
      </c>
      <c r="G7941" s="1" t="s">
        <v>8005</v>
      </c>
      <c r="H7941">
        <v>4</v>
      </c>
      <c r="I7941">
        <v>8</v>
      </c>
      <c r="J7941" s="1" t="s">
        <v>8027</v>
      </c>
      <c r="K7941">
        <v>9</v>
      </c>
      <c r="L7941">
        <v>2</v>
      </c>
      <c r="M7941">
        <v>1</v>
      </c>
      <c r="N7941" s="1" t="s">
        <v>8011</v>
      </c>
      <c r="O7941" s="1" t="s">
        <v>8008</v>
      </c>
      <c r="P7941">
        <v>0.55000000000000004</v>
      </c>
      <c r="Q7941">
        <v>0</v>
      </c>
      <c r="R7941" t="str">
        <f t="shared" si="620"/>
        <v>ADULT</v>
      </c>
      <c r="S7941" s="1" t="str">
        <f t="shared" si="621"/>
        <v>Aug</v>
      </c>
      <c r="T7941" s="1">
        <f t="shared" si="622"/>
        <v>2022</v>
      </c>
      <c r="U7941" s="1" t="str">
        <f t="shared" si="623"/>
        <v>Medium</v>
      </c>
      <c r="V7941" s="1" t="str">
        <f t="shared" si="624"/>
        <v>Normal</v>
      </c>
    </row>
    <row r="7942" spans="1:22" x14ac:dyDescent="0.2">
      <c r="A7942" s="1" t="s">
        <v>15975</v>
      </c>
      <c r="B7942" s="2">
        <v>45230</v>
      </c>
      <c r="C7942" s="1" t="s">
        <v>8010</v>
      </c>
      <c r="D7942">
        <v>24</v>
      </c>
      <c r="E7942" s="1" t="s">
        <v>8003</v>
      </c>
      <c r="F7942" s="1" t="s">
        <v>8004</v>
      </c>
      <c r="G7942" s="1" t="s">
        <v>8005</v>
      </c>
      <c r="H7942">
        <v>2</v>
      </c>
      <c r="I7942">
        <v>5</v>
      </c>
      <c r="J7942" s="1" t="s">
        <v>8041</v>
      </c>
      <c r="K7942">
        <v>4</v>
      </c>
      <c r="L7942">
        <v>1</v>
      </c>
      <c r="M7942">
        <v>2</v>
      </c>
      <c r="N7942" s="1" t="s">
        <v>8011</v>
      </c>
      <c r="O7942" s="1" t="s">
        <v>8050</v>
      </c>
      <c r="P7942">
        <v>0.54</v>
      </c>
      <c r="Q7942">
        <v>1</v>
      </c>
      <c r="R7942" t="str">
        <f t="shared" si="620"/>
        <v>YOUNG ADULT</v>
      </c>
      <c r="S7942" s="1" t="str">
        <f t="shared" si="621"/>
        <v>Oct</v>
      </c>
      <c r="T7942" s="1">
        <f t="shared" si="622"/>
        <v>2023</v>
      </c>
      <c r="U7942" s="1" t="str">
        <f t="shared" si="623"/>
        <v>Medium</v>
      </c>
      <c r="V7942" s="1" t="str">
        <f t="shared" si="624"/>
        <v>Normal</v>
      </c>
    </row>
    <row r="7943" spans="1:22" x14ac:dyDescent="0.2">
      <c r="A7943" s="1" t="s">
        <v>15976</v>
      </c>
      <c r="B7943" s="2">
        <v>44648</v>
      </c>
      <c r="C7943" s="1" t="s">
        <v>8002</v>
      </c>
      <c r="D7943">
        <v>62</v>
      </c>
      <c r="E7943" s="1" t="s">
        <v>8003</v>
      </c>
      <c r="F7943" s="1" t="s">
        <v>8022</v>
      </c>
      <c r="G7943" s="1" t="s">
        <v>8015</v>
      </c>
      <c r="H7943">
        <v>5</v>
      </c>
      <c r="I7943">
        <v>6</v>
      </c>
      <c r="J7943" s="1" t="s">
        <v>8006</v>
      </c>
      <c r="K7943">
        <v>10</v>
      </c>
      <c r="L7943">
        <v>4</v>
      </c>
      <c r="M7943">
        <v>1</v>
      </c>
      <c r="N7943" s="1" t="s">
        <v>8011</v>
      </c>
      <c r="O7943" s="1" t="s">
        <v>8008</v>
      </c>
      <c r="P7943">
        <v>0.77</v>
      </c>
      <c r="Q7943">
        <v>1</v>
      </c>
      <c r="R7943" t="str">
        <f t="shared" si="620"/>
        <v>ADULT</v>
      </c>
      <c r="S7943" s="1" t="str">
        <f t="shared" si="621"/>
        <v>Mar</v>
      </c>
      <c r="T7943" s="1">
        <f t="shared" si="622"/>
        <v>2022</v>
      </c>
      <c r="U7943" s="1" t="str">
        <f t="shared" si="623"/>
        <v>High</v>
      </c>
      <c r="V7943" s="1" t="str">
        <f t="shared" si="624"/>
        <v>Normal</v>
      </c>
    </row>
    <row r="7944" spans="1:22" x14ac:dyDescent="0.2">
      <c r="A7944" s="1" t="s">
        <v>15977</v>
      </c>
      <c r="B7944" s="2">
        <v>44817</v>
      </c>
      <c r="C7944" s="1" t="s">
        <v>8010</v>
      </c>
      <c r="D7944">
        <v>33</v>
      </c>
      <c r="E7944" s="1" t="s">
        <v>8013</v>
      </c>
      <c r="F7944" s="1" t="s">
        <v>8022</v>
      </c>
      <c r="G7944" s="1" t="s">
        <v>8026</v>
      </c>
      <c r="H7944">
        <v>3</v>
      </c>
      <c r="I7944">
        <v>8</v>
      </c>
      <c r="J7944" s="1" t="s">
        <v>8027</v>
      </c>
      <c r="K7944">
        <v>8</v>
      </c>
      <c r="L7944">
        <v>4</v>
      </c>
      <c r="M7944">
        <v>2</v>
      </c>
      <c r="N7944" s="1" t="s">
        <v>8011</v>
      </c>
      <c r="O7944" s="1" t="s">
        <v>8008</v>
      </c>
      <c r="P7944">
        <v>0.7</v>
      </c>
      <c r="Q7944">
        <v>1</v>
      </c>
      <c r="R7944" t="str">
        <f t="shared" si="620"/>
        <v>YOUNG ADULT</v>
      </c>
      <c r="S7944" s="1" t="str">
        <f t="shared" si="621"/>
        <v>Sep</v>
      </c>
      <c r="T7944" s="1">
        <f t="shared" si="622"/>
        <v>2022</v>
      </c>
      <c r="U7944" s="1" t="str">
        <f t="shared" si="623"/>
        <v>High</v>
      </c>
      <c r="V7944" s="1" t="str">
        <f t="shared" si="624"/>
        <v>Normal</v>
      </c>
    </row>
    <row r="7945" spans="1:22" x14ac:dyDescent="0.2">
      <c r="A7945" s="1" t="s">
        <v>15978</v>
      </c>
      <c r="B7945" s="2">
        <v>45166</v>
      </c>
      <c r="C7945" s="1" t="s">
        <v>8019</v>
      </c>
      <c r="D7945">
        <v>65</v>
      </c>
      <c r="E7945" s="1" t="s">
        <v>8013</v>
      </c>
      <c r="F7945" s="1" t="s">
        <v>8037</v>
      </c>
      <c r="G7945" s="1" t="s">
        <v>8029</v>
      </c>
      <c r="H7945">
        <v>4</v>
      </c>
      <c r="I7945">
        <v>7</v>
      </c>
      <c r="J7945" s="1" t="s">
        <v>8041</v>
      </c>
      <c r="K7945">
        <v>6</v>
      </c>
      <c r="L7945">
        <v>3</v>
      </c>
      <c r="M7945">
        <v>1</v>
      </c>
      <c r="N7945" s="1" t="s">
        <v>8023</v>
      </c>
      <c r="O7945" s="1" t="s">
        <v>8008</v>
      </c>
      <c r="P7945">
        <v>0.73</v>
      </c>
      <c r="Q7945">
        <v>1</v>
      </c>
      <c r="R7945" t="str">
        <f t="shared" si="620"/>
        <v>SENIOR</v>
      </c>
      <c r="S7945" s="1" t="str">
        <f t="shared" si="621"/>
        <v>Aug</v>
      </c>
      <c r="T7945" s="1">
        <f t="shared" si="622"/>
        <v>2023</v>
      </c>
      <c r="U7945" s="1" t="str">
        <f t="shared" si="623"/>
        <v>High</v>
      </c>
      <c r="V7945" s="1" t="str">
        <f t="shared" si="624"/>
        <v>Normal</v>
      </c>
    </row>
    <row r="7946" spans="1:22" x14ac:dyDescent="0.2">
      <c r="A7946" s="1" t="s">
        <v>15979</v>
      </c>
      <c r="B7946" s="2">
        <v>44548</v>
      </c>
      <c r="C7946" s="1" t="s">
        <v>8031</v>
      </c>
      <c r="D7946">
        <v>64</v>
      </c>
      <c r="E7946" s="1" t="s">
        <v>8013</v>
      </c>
      <c r="F7946" s="1" t="s">
        <v>8014</v>
      </c>
      <c r="G7946" s="1" t="s">
        <v>8020</v>
      </c>
      <c r="H7946">
        <v>5</v>
      </c>
      <c r="I7946">
        <v>9</v>
      </c>
      <c r="J7946" s="1" t="s">
        <v>8027</v>
      </c>
      <c r="K7946">
        <v>10</v>
      </c>
      <c r="L7946">
        <v>4</v>
      </c>
      <c r="M7946">
        <v>1</v>
      </c>
      <c r="N7946" s="1" t="s">
        <v>8038</v>
      </c>
      <c r="O7946" s="1" t="s">
        <v>8008</v>
      </c>
      <c r="P7946">
        <v>0.97</v>
      </c>
      <c r="Q7946">
        <v>1</v>
      </c>
      <c r="R7946" t="str">
        <f t="shared" si="620"/>
        <v>ADULT</v>
      </c>
      <c r="S7946" s="1" t="str">
        <f t="shared" si="621"/>
        <v>Dec</v>
      </c>
      <c r="T7946" s="1">
        <f t="shared" si="622"/>
        <v>2021</v>
      </c>
      <c r="U7946" s="1" t="str">
        <f t="shared" si="623"/>
        <v>High</v>
      </c>
      <c r="V7946" s="1" t="str">
        <f t="shared" si="624"/>
        <v>Normal</v>
      </c>
    </row>
    <row r="7947" spans="1:22" x14ac:dyDescent="0.2">
      <c r="A7947" s="1" t="s">
        <v>15980</v>
      </c>
      <c r="B7947" s="2">
        <v>44935</v>
      </c>
      <c r="C7947" s="1" t="s">
        <v>8031</v>
      </c>
      <c r="D7947">
        <v>41</v>
      </c>
      <c r="E7947" s="1" t="s">
        <v>8003</v>
      </c>
      <c r="F7947" s="1" t="s">
        <v>8022</v>
      </c>
      <c r="G7947" s="1" t="s">
        <v>8062</v>
      </c>
      <c r="H7947">
        <v>4</v>
      </c>
      <c r="I7947">
        <v>10</v>
      </c>
      <c r="J7947" s="1" t="s">
        <v>8041</v>
      </c>
      <c r="K7947">
        <v>8</v>
      </c>
      <c r="L7947">
        <v>3</v>
      </c>
      <c r="M7947">
        <v>2</v>
      </c>
      <c r="N7947" s="1" t="s">
        <v>8023</v>
      </c>
      <c r="O7947" s="1" t="s">
        <v>8008</v>
      </c>
      <c r="P7947">
        <v>0.9</v>
      </c>
      <c r="Q7947">
        <v>1</v>
      </c>
      <c r="R7947" t="str">
        <f t="shared" si="620"/>
        <v>ADULT</v>
      </c>
      <c r="S7947" s="1" t="str">
        <f t="shared" si="621"/>
        <v>Jan</v>
      </c>
      <c r="T7947" s="1">
        <f t="shared" si="622"/>
        <v>2023</v>
      </c>
      <c r="U7947" s="1" t="str">
        <f t="shared" si="623"/>
        <v>High</v>
      </c>
      <c r="V7947" s="1" t="str">
        <f t="shared" si="624"/>
        <v>Normal</v>
      </c>
    </row>
    <row r="7948" spans="1:22" x14ac:dyDescent="0.2">
      <c r="A7948" s="1" t="s">
        <v>15981</v>
      </c>
      <c r="B7948" s="2">
        <v>45026</v>
      </c>
      <c r="C7948" s="1" t="s">
        <v>8002</v>
      </c>
      <c r="D7948">
        <v>77</v>
      </c>
      <c r="E7948" s="1" t="s">
        <v>8003</v>
      </c>
      <c r="F7948" s="1" t="s">
        <v>8022</v>
      </c>
      <c r="G7948" s="1" t="s">
        <v>8029</v>
      </c>
      <c r="H7948">
        <v>5</v>
      </c>
      <c r="I7948">
        <v>6</v>
      </c>
      <c r="J7948" s="1" t="s">
        <v>8027</v>
      </c>
      <c r="K7948">
        <v>8</v>
      </c>
      <c r="L7948">
        <v>8</v>
      </c>
      <c r="M7948">
        <v>2</v>
      </c>
      <c r="N7948" s="1" t="s">
        <v>8007</v>
      </c>
      <c r="O7948" s="1" t="s">
        <v>8008</v>
      </c>
      <c r="P7948">
        <v>0.97</v>
      </c>
      <c r="Q7948">
        <v>1</v>
      </c>
      <c r="R7948" t="str">
        <f t="shared" si="620"/>
        <v>SENIOR</v>
      </c>
      <c r="S7948" s="1" t="str">
        <f t="shared" si="621"/>
        <v>Apr</v>
      </c>
      <c r="T7948" s="1">
        <f t="shared" si="622"/>
        <v>2023</v>
      </c>
      <c r="U7948" s="1" t="str">
        <f t="shared" si="623"/>
        <v>High</v>
      </c>
      <c r="V7948" s="1" t="str">
        <f t="shared" si="624"/>
        <v>Normal</v>
      </c>
    </row>
    <row r="7949" spans="1:22" x14ac:dyDescent="0.2">
      <c r="A7949" s="1" t="s">
        <v>15982</v>
      </c>
      <c r="B7949" s="2">
        <v>44558</v>
      </c>
      <c r="C7949" s="1" t="s">
        <v>8031</v>
      </c>
      <c r="D7949">
        <v>71</v>
      </c>
      <c r="E7949" s="1" t="s">
        <v>8003</v>
      </c>
      <c r="F7949" s="1" t="s">
        <v>8014</v>
      </c>
      <c r="G7949" s="1" t="s">
        <v>8005</v>
      </c>
      <c r="H7949">
        <v>5</v>
      </c>
      <c r="I7949">
        <v>7</v>
      </c>
      <c r="J7949" s="1" t="s">
        <v>8006</v>
      </c>
      <c r="K7949">
        <v>10</v>
      </c>
      <c r="L7949">
        <v>4</v>
      </c>
      <c r="M7949">
        <v>2</v>
      </c>
      <c r="N7949" s="1" t="s">
        <v>8007</v>
      </c>
      <c r="O7949" s="1" t="s">
        <v>8008</v>
      </c>
      <c r="P7949">
        <v>0.97</v>
      </c>
      <c r="Q7949">
        <v>1</v>
      </c>
      <c r="R7949" t="str">
        <f t="shared" si="620"/>
        <v>SENIOR</v>
      </c>
      <c r="S7949" s="1" t="str">
        <f t="shared" si="621"/>
        <v>Dec</v>
      </c>
      <c r="T7949" s="1">
        <f t="shared" si="622"/>
        <v>2021</v>
      </c>
      <c r="U7949" s="1" t="str">
        <f t="shared" si="623"/>
        <v>High</v>
      </c>
      <c r="V7949" s="1" t="str">
        <f t="shared" si="624"/>
        <v>Normal</v>
      </c>
    </row>
    <row r="7950" spans="1:22" x14ac:dyDescent="0.2">
      <c r="A7950" s="1" t="s">
        <v>15983</v>
      </c>
      <c r="B7950" s="2">
        <v>44376</v>
      </c>
      <c r="C7950" s="1" t="s">
        <v>8019</v>
      </c>
      <c r="D7950">
        <v>74</v>
      </c>
      <c r="E7950" s="1" t="s">
        <v>8003</v>
      </c>
      <c r="F7950" s="1" t="s">
        <v>8014</v>
      </c>
      <c r="G7950" s="1" t="s">
        <v>8015</v>
      </c>
      <c r="H7950">
        <v>5</v>
      </c>
      <c r="I7950">
        <v>5</v>
      </c>
      <c r="J7950" s="1" t="s">
        <v>8027</v>
      </c>
      <c r="K7950">
        <v>8</v>
      </c>
      <c r="L7950">
        <v>4</v>
      </c>
      <c r="M7950">
        <v>2</v>
      </c>
      <c r="N7950" s="1" t="s">
        <v>8007</v>
      </c>
      <c r="O7950" s="1" t="s">
        <v>8008</v>
      </c>
      <c r="P7950">
        <v>0.97</v>
      </c>
      <c r="Q7950">
        <v>1</v>
      </c>
      <c r="R7950" t="str">
        <f t="shared" si="620"/>
        <v>SENIOR</v>
      </c>
      <c r="S7950" s="1" t="str">
        <f t="shared" si="621"/>
        <v>Jun</v>
      </c>
      <c r="T7950" s="1">
        <f t="shared" si="622"/>
        <v>2021</v>
      </c>
      <c r="U7950" s="1" t="str">
        <f t="shared" si="623"/>
        <v>High</v>
      </c>
      <c r="V7950" s="1" t="str">
        <f t="shared" si="624"/>
        <v>Normal</v>
      </c>
    </row>
    <row r="7951" spans="1:22" x14ac:dyDescent="0.2">
      <c r="A7951" s="1" t="s">
        <v>15984</v>
      </c>
      <c r="B7951" s="2">
        <v>44747</v>
      </c>
      <c r="C7951" s="1" t="s">
        <v>8019</v>
      </c>
      <c r="D7951">
        <v>58</v>
      </c>
      <c r="E7951" s="1" t="s">
        <v>8003</v>
      </c>
      <c r="F7951" s="1" t="s">
        <v>8022</v>
      </c>
      <c r="G7951" s="1" t="s">
        <v>8035</v>
      </c>
      <c r="H7951">
        <v>5</v>
      </c>
      <c r="I7951">
        <v>11</v>
      </c>
      <c r="J7951" s="1" t="s">
        <v>8027</v>
      </c>
      <c r="K7951">
        <v>8</v>
      </c>
      <c r="L7951">
        <v>4</v>
      </c>
      <c r="M7951">
        <v>1</v>
      </c>
      <c r="N7951" s="1" t="s">
        <v>8011</v>
      </c>
      <c r="O7951" s="1" t="s">
        <v>8008</v>
      </c>
      <c r="P7951">
        <v>0.93</v>
      </c>
      <c r="Q7951">
        <v>1</v>
      </c>
      <c r="R7951" t="str">
        <f t="shared" si="620"/>
        <v>ADULT</v>
      </c>
      <c r="S7951" s="1" t="str">
        <f t="shared" si="621"/>
        <v>Jul</v>
      </c>
      <c r="T7951" s="1">
        <f t="shared" si="622"/>
        <v>2022</v>
      </c>
      <c r="U7951" s="1" t="str">
        <f t="shared" si="623"/>
        <v>High</v>
      </c>
      <c r="V7951" s="1" t="str">
        <f t="shared" si="624"/>
        <v>Normal</v>
      </c>
    </row>
    <row r="7952" spans="1:22" x14ac:dyDescent="0.2">
      <c r="A7952" s="1" t="s">
        <v>15985</v>
      </c>
      <c r="B7952" s="2">
        <v>44587</v>
      </c>
      <c r="C7952" s="1" t="s">
        <v>8031</v>
      </c>
      <c r="D7952">
        <v>33</v>
      </c>
      <c r="E7952" s="1" t="s">
        <v>8013</v>
      </c>
      <c r="F7952" s="1" t="s">
        <v>8004</v>
      </c>
      <c r="G7952" s="1" t="s">
        <v>8005</v>
      </c>
      <c r="H7952">
        <v>3</v>
      </c>
      <c r="I7952">
        <v>6</v>
      </c>
      <c r="J7952" s="1" t="s">
        <v>8016</v>
      </c>
      <c r="K7952">
        <v>6</v>
      </c>
      <c r="L7952">
        <v>2</v>
      </c>
      <c r="M7952">
        <v>1</v>
      </c>
      <c r="N7952" s="1" t="s">
        <v>8011</v>
      </c>
      <c r="O7952" s="1" t="s">
        <v>8008</v>
      </c>
      <c r="P7952">
        <v>0.41</v>
      </c>
      <c r="Q7952">
        <v>0</v>
      </c>
      <c r="R7952" t="str">
        <f t="shared" si="620"/>
        <v>YOUNG ADULT</v>
      </c>
      <c r="S7952" s="1" t="str">
        <f t="shared" si="621"/>
        <v>Jan</v>
      </c>
      <c r="T7952" s="1">
        <f t="shared" si="622"/>
        <v>2022</v>
      </c>
      <c r="U7952" s="1" t="str">
        <f t="shared" si="623"/>
        <v>Medium</v>
      </c>
      <c r="V7952" s="1" t="str">
        <f t="shared" si="624"/>
        <v>Normal</v>
      </c>
    </row>
    <row r="7953" spans="1:22" x14ac:dyDescent="0.2">
      <c r="A7953" s="1" t="s">
        <v>15986</v>
      </c>
      <c r="B7953" s="2">
        <v>44488</v>
      </c>
      <c r="C7953" s="1" t="s">
        <v>8010</v>
      </c>
      <c r="D7953">
        <v>74</v>
      </c>
      <c r="E7953" s="1" t="s">
        <v>8013</v>
      </c>
      <c r="F7953" s="1" t="s">
        <v>8014</v>
      </c>
      <c r="G7953" s="1" t="s">
        <v>8035</v>
      </c>
      <c r="H7953">
        <v>5</v>
      </c>
      <c r="I7953">
        <v>11</v>
      </c>
      <c r="J7953" s="1" t="s">
        <v>8041</v>
      </c>
      <c r="K7953">
        <v>8</v>
      </c>
      <c r="L7953">
        <v>6</v>
      </c>
      <c r="M7953">
        <v>3</v>
      </c>
      <c r="N7953" s="1" t="s">
        <v>8007</v>
      </c>
      <c r="O7953" s="1" t="s">
        <v>8008</v>
      </c>
      <c r="P7953">
        <v>0.97</v>
      </c>
      <c r="Q7953">
        <v>1</v>
      </c>
      <c r="R7953" t="str">
        <f t="shared" si="620"/>
        <v>SENIOR</v>
      </c>
      <c r="S7953" s="1" t="str">
        <f t="shared" si="621"/>
        <v>Oct</v>
      </c>
      <c r="T7953" s="1">
        <f t="shared" si="622"/>
        <v>2021</v>
      </c>
      <c r="U7953" s="1" t="str">
        <f t="shared" si="623"/>
        <v>High</v>
      </c>
      <c r="V7953" s="1" t="str">
        <f t="shared" si="624"/>
        <v>Frequent</v>
      </c>
    </row>
    <row r="7954" spans="1:22" x14ac:dyDescent="0.2">
      <c r="A7954" s="1" t="s">
        <v>15987</v>
      </c>
      <c r="B7954" s="2">
        <v>45262</v>
      </c>
      <c r="C7954" s="1" t="s">
        <v>8031</v>
      </c>
      <c r="D7954">
        <v>53</v>
      </c>
      <c r="E7954" s="1" t="s">
        <v>8003</v>
      </c>
      <c r="F7954" s="1" t="s">
        <v>8032</v>
      </c>
      <c r="G7954" s="1" t="s">
        <v>8005</v>
      </c>
      <c r="H7954">
        <v>5</v>
      </c>
      <c r="I7954">
        <v>7</v>
      </c>
      <c r="J7954" s="1" t="s">
        <v>8016</v>
      </c>
      <c r="K7954">
        <v>10</v>
      </c>
      <c r="L7954">
        <v>4</v>
      </c>
      <c r="M7954">
        <v>2</v>
      </c>
      <c r="N7954" s="1" t="s">
        <v>8011</v>
      </c>
      <c r="O7954" s="1" t="s">
        <v>8008</v>
      </c>
      <c r="P7954">
        <v>0.93</v>
      </c>
      <c r="Q7954">
        <v>1</v>
      </c>
      <c r="R7954" t="str">
        <f t="shared" si="620"/>
        <v>ADULT</v>
      </c>
      <c r="S7954" s="1" t="str">
        <f t="shared" si="621"/>
        <v>Dec</v>
      </c>
      <c r="T7954" s="1">
        <f t="shared" si="622"/>
        <v>2023</v>
      </c>
      <c r="U7954" s="1" t="str">
        <f t="shared" si="623"/>
        <v>High</v>
      </c>
      <c r="V7954" s="1" t="str">
        <f t="shared" si="624"/>
        <v>Normal</v>
      </c>
    </row>
    <row r="7955" spans="1:22" x14ac:dyDescent="0.2">
      <c r="A7955" s="1" t="s">
        <v>15988</v>
      </c>
      <c r="B7955" s="2">
        <v>44746</v>
      </c>
      <c r="C7955" s="1" t="s">
        <v>8019</v>
      </c>
      <c r="D7955">
        <v>34</v>
      </c>
      <c r="E7955" s="1" t="s">
        <v>8003</v>
      </c>
      <c r="F7955" s="1" t="s">
        <v>8037</v>
      </c>
      <c r="G7955" s="1" t="s">
        <v>8060</v>
      </c>
      <c r="H7955">
        <v>4</v>
      </c>
      <c r="I7955">
        <v>8</v>
      </c>
      <c r="J7955" s="1" t="s">
        <v>8016</v>
      </c>
      <c r="K7955">
        <v>6</v>
      </c>
      <c r="L7955">
        <v>2</v>
      </c>
      <c r="M7955">
        <v>1</v>
      </c>
      <c r="N7955" s="1" t="s">
        <v>8023</v>
      </c>
      <c r="O7955" s="1" t="s">
        <v>8008</v>
      </c>
      <c r="P7955">
        <v>0.78</v>
      </c>
      <c r="Q7955">
        <v>0</v>
      </c>
      <c r="R7955" t="str">
        <f t="shared" si="620"/>
        <v>YOUNG ADULT</v>
      </c>
      <c r="S7955" s="1" t="str">
        <f t="shared" si="621"/>
        <v>Jul</v>
      </c>
      <c r="T7955" s="1">
        <f t="shared" si="622"/>
        <v>2022</v>
      </c>
      <c r="U7955" s="1" t="str">
        <f t="shared" si="623"/>
        <v>High</v>
      </c>
      <c r="V7955" s="1" t="str">
        <f t="shared" si="624"/>
        <v>Normal</v>
      </c>
    </row>
    <row r="7956" spans="1:22" x14ac:dyDescent="0.2">
      <c r="A7956" s="1" t="s">
        <v>15989</v>
      </c>
      <c r="B7956" s="2">
        <v>45134</v>
      </c>
      <c r="C7956" s="1" t="s">
        <v>8019</v>
      </c>
      <c r="D7956">
        <v>80</v>
      </c>
      <c r="E7956" s="1" t="s">
        <v>8013</v>
      </c>
      <c r="F7956" s="1" t="s">
        <v>8032</v>
      </c>
      <c r="G7956" s="1" t="s">
        <v>8026</v>
      </c>
      <c r="H7956">
        <v>5</v>
      </c>
      <c r="I7956">
        <v>8</v>
      </c>
      <c r="J7956" s="1" t="s">
        <v>8006</v>
      </c>
      <c r="K7956">
        <v>8</v>
      </c>
      <c r="L7956">
        <v>5</v>
      </c>
      <c r="M7956">
        <v>2</v>
      </c>
      <c r="N7956" s="1" t="s">
        <v>8007</v>
      </c>
      <c r="O7956" s="1" t="s">
        <v>8008</v>
      </c>
      <c r="P7956">
        <v>0.97</v>
      </c>
      <c r="Q7956">
        <v>0</v>
      </c>
      <c r="R7956" t="str">
        <f t="shared" si="620"/>
        <v>SENIOR</v>
      </c>
      <c r="S7956" s="1" t="str">
        <f t="shared" si="621"/>
        <v>Jul</v>
      </c>
      <c r="T7956" s="1">
        <f t="shared" si="622"/>
        <v>2023</v>
      </c>
      <c r="U7956" s="1" t="str">
        <f t="shared" si="623"/>
        <v>High</v>
      </c>
      <c r="V7956" s="1" t="str">
        <f t="shared" si="624"/>
        <v>Normal</v>
      </c>
    </row>
    <row r="7957" spans="1:22" x14ac:dyDescent="0.2">
      <c r="A7957" s="1" t="s">
        <v>15990</v>
      </c>
      <c r="B7957" s="2">
        <v>44410</v>
      </c>
      <c r="C7957" s="1" t="s">
        <v>8019</v>
      </c>
      <c r="D7957">
        <v>93</v>
      </c>
      <c r="E7957" s="1" t="s">
        <v>8013</v>
      </c>
      <c r="F7957" s="1" t="s">
        <v>8014</v>
      </c>
      <c r="G7957" s="1" t="s">
        <v>8015</v>
      </c>
      <c r="H7957">
        <v>7</v>
      </c>
      <c r="I7957">
        <v>6</v>
      </c>
      <c r="J7957" s="1" t="s">
        <v>8027</v>
      </c>
      <c r="K7957">
        <v>10</v>
      </c>
      <c r="L7957">
        <v>9</v>
      </c>
      <c r="M7957">
        <v>3</v>
      </c>
      <c r="N7957" s="1" t="s">
        <v>8007</v>
      </c>
      <c r="O7957" s="1" t="s">
        <v>8017</v>
      </c>
      <c r="P7957">
        <v>0.97</v>
      </c>
      <c r="Q7957">
        <v>1</v>
      </c>
      <c r="R7957" t="str">
        <f t="shared" si="620"/>
        <v>SENIOR</v>
      </c>
      <c r="S7957" s="1" t="str">
        <f t="shared" si="621"/>
        <v>Aug</v>
      </c>
      <c r="T7957" s="1">
        <f t="shared" si="622"/>
        <v>2021</v>
      </c>
      <c r="U7957" s="1" t="str">
        <f t="shared" si="623"/>
        <v>High</v>
      </c>
      <c r="V7957" s="1" t="str">
        <f t="shared" si="624"/>
        <v>Frequent</v>
      </c>
    </row>
    <row r="7958" spans="1:22" x14ac:dyDescent="0.2">
      <c r="A7958" s="1" t="s">
        <v>15991</v>
      </c>
      <c r="B7958" s="2">
        <v>45225</v>
      </c>
      <c r="C7958" s="1" t="s">
        <v>8010</v>
      </c>
      <c r="D7958">
        <v>57</v>
      </c>
      <c r="E7958" s="1" t="s">
        <v>8003</v>
      </c>
      <c r="F7958" s="1" t="s">
        <v>8032</v>
      </c>
      <c r="G7958" s="1" t="s">
        <v>8060</v>
      </c>
      <c r="H7958">
        <v>4</v>
      </c>
      <c r="I7958">
        <v>8</v>
      </c>
      <c r="J7958" s="1" t="s">
        <v>8016</v>
      </c>
      <c r="K7958">
        <v>8</v>
      </c>
      <c r="L7958">
        <v>2</v>
      </c>
      <c r="M7958">
        <v>1</v>
      </c>
      <c r="N7958" s="1" t="s">
        <v>8011</v>
      </c>
      <c r="O7958" s="1" t="s">
        <v>8008</v>
      </c>
      <c r="P7958">
        <v>0.81</v>
      </c>
      <c r="Q7958">
        <v>1</v>
      </c>
      <c r="R7958" t="str">
        <f t="shared" si="620"/>
        <v>ADULT</v>
      </c>
      <c r="S7958" s="1" t="str">
        <f t="shared" si="621"/>
        <v>Oct</v>
      </c>
      <c r="T7958" s="1">
        <f t="shared" si="622"/>
        <v>2023</v>
      </c>
      <c r="U7958" s="1" t="str">
        <f t="shared" si="623"/>
        <v>High</v>
      </c>
      <c r="V7958" s="1" t="str">
        <f t="shared" si="624"/>
        <v>Normal</v>
      </c>
    </row>
    <row r="7959" spans="1:22" x14ac:dyDescent="0.2">
      <c r="A7959" s="1" t="s">
        <v>15992</v>
      </c>
      <c r="B7959" s="2">
        <v>45066</v>
      </c>
      <c r="C7959" s="1" t="s">
        <v>8002</v>
      </c>
      <c r="D7959">
        <v>94</v>
      </c>
      <c r="E7959" s="1" t="s">
        <v>8013</v>
      </c>
      <c r="F7959" s="1" t="s">
        <v>8037</v>
      </c>
      <c r="G7959" s="1" t="s">
        <v>8005</v>
      </c>
      <c r="H7959">
        <v>6</v>
      </c>
      <c r="I7959">
        <v>6</v>
      </c>
      <c r="J7959" s="1" t="s">
        <v>8006</v>
      </c>
      <c r="K7959">
        <v>9</v>
      </c>
      <c r="L7959">
        <v>6</v>
      </c>
      <c r="M7959">
        <v>2</v>
      </c>
      <c r="N7959" s="1" t="s">
        <v>8007</v>
      </c>
      <c r="O7959" s="1" t="s">
        <v>8017</v>
      </c>
      <c r="P7959">
        <v>0.97</v>
      </c>
      <c r="Q7959">
        <v>1</v>
      </c>
      <c r="R7959" t="str">
        <f t="shared" si="620"/>
        <v>SENIOR</v>
      </c>
      <c r="S7959" s="1" t="str">
        <f t="shared" si="621"/>
        <v>May</v>
      </c>
      <c r="T7959" s="1">
        <f t="shared" si="622"/>
        <v>2023</v>
      </c>
      <c r="U7959" s="1" t="str">
        <f t="shared" si="623"/>
        <v>High</v>
      </c>
      <c r="V7959" s="1" t="str">
        <f t="shared" si="624"/>
        <v>Normal</v>
      </c>
    </row>
    <row r="7960" spans="1:22" x14ac:dyDescent="0.2">
      <c r="A7960" s="1" t="s">
        <v>15993</v>
      </c>
      <c r="B7960" s="2">
        <v>45082</v>
      </c>
      <c r="C7960" s="1" t="s">
        <v>8019</v>
      </c>
      <c r="D7960">
        <v>59</v>
      </c>
      <c r="E7960" s="1" t="s">
        <v>8003</v>
      </c>
      <c r="F7960" s="1" t="s">
        <v>8004</v>
      </c>
      <c r="G7960" s="1" t="s">
        <v>8060</v>
      </c>
      <c r="H7960">
        <v>4</v>
      </c>
      <c r="I7960">
        <v>8</v>
      </c>
      <c r="J7960" s="1" t="s">
        <v>8016</v>
      </c>
      <c r="K7960">
        <v>7</v>
      </c>
      <c r="L7960">
        <v>3</v>
      </c>
      <c r="M7960">
        <v>1</v>
      </c>
      <c r="N7960" s="1" t="s">
        <v>8011</v>
      </c>
      <c r="O7960" s="1" t="s">
        <v>8008</v>
      </c>
      <c r="P7960">
        <v>0.75</v>
      </c>
      <c r="Q7960">
        <v>1</v>
      </c>
      <c r="R7960" t="str">
        <f t="shared" si="620"/>
        <v>ADULT</v>
      </c>
      <c r="S7960" s="1" t="str">
        <f t="shared" si="621"/>
        <v>Jun</v>
      </c>
      <c r="T7960" s="1">
        <f t="shared" si="622"/>
        <v>2023</v>
      </c>
      <c r="U7960" s="1" t="str">
        <f t="shared" si="623"/>
        <v>High</v>
      </c>
      <c r="V7960" s="1" t="str">
        <f t="shared" si="624"/>
        <v>Normal</v>
      </c>
    </row>
    <row r="7961" spans="1:22" x14ac:dyDescent="0.2">
      <c r="A7961" s="1" t="s">
        <v>15994</v>
      </c>
      <c r="B7961" s="2">
        <v>44623</v>
      </c>
      <c r="C7961" s="1" t="s">
        <v>8002</v>
      </c>
      <c r="D7961">
        <v>51</v>
      </c>
      <c r="E7961" s="1" t="s">
        <v>8003</v>
      </c>
      <c r="F7961" s="1" t="s">
        <v>8004</v>
      </c>
      <c r="G7961" s="1" t="s">
        <v>8060</v>
      </c>
      <c r="H7961">
        <v>3</v>
      </c>
      <c r="I7961">
        <v>7</v>
      </c>
      <c r="J7961" s="1" t="s">
        <v>8016</v>
      </c>
      <c r="K7961">
        <v>6</v>
      </c>
      <c r="L7961">
        <v>2</v>
      </c>
      <c r="M7961">
        <v>1</v>
      </c>
      <c r="N7961" s="1" t="s">
        <v>8011</v>
      </c>
      <c r="O7961" s="1" t="s">
        <v>8008</v>
      </c>
      <c r="P7961">
        <v>0.68</v>
      </c>
      <c r="Q7961">
        <v>0</v>
      </c>
      <c r="R7961" t="str">
        <f t="shared" si="620"/>
        <v>ADULT</v>
      </c>
      <c r="S7961" s="1" t="str">
        <f t="shared" si="621"/>
        <v>Mar</v>
      </c>
      <c r="T7961" s="1">
        <f t="shared" si="622"/>
        <v>2022</v>
      </c>
      <c r="U7961" s="1" t="str">
        <f t="shared" si="623"/>
        <v>Medium</v>
      </c>
      <c r="V7961" s="1" t="str">
        <f t="shared" si="624"/>
        <v>Normal</v>
      </c>
    </row>
    <row r="7962" spans="1:22" x14ac:dyDescent="0.2">
      <c r="A7962" s="1" t="s">
        <v>15995</v>
      </c>
      <c r="B7962" s="2">
        <v>44728</v>
      </c>
      <c r="C7962" s="1" t="s">
        <v>8019</v>
      </c>
      <c r="D7962">
        <v>47</v>
      </c>
      <c r="E7962" s="1" t="s">
        <v>8003</v>
      </c>
      <c r="F7962" s="1" t="s">
        <v>8004</v>
      </c>
      <c r="G7962" s="1" t="s">
        <v>8060</v>
      </c>
      <c r="H7962">
        <v>4</v>
      </c>
      <c r="I7962">
        <v>9</v>
      </c>
      <c r="J7962" s="1" t="s">
        <v>8016</v>
      </c>
      <c r="K7962">
        <v>9</v>
      </c>
      <c r="L7962">
        <v>2</v>
      </c>
      <c r="M7962">
        <v>1</v>
      </c>
      <c r="N7962" s="1" t="s">
        <v>8011</v>
      </c>
      <c r="O7962" s="1" t="s">
        <v>8008</v>
      </c>
      <c r="P7962">
        <v>0.76</v>
      </c>
      <c r="Q7962">
        <v>1</v>
      </c>
      <c r="R7962" t="str">
        <f t="shared" si="620"/>
        <v>ADULT</v>
      </c>
      <c r="S7962" s="1" t="str">
        <f t="shared" si="621"/>
        <v>Jun</v>
      </c>
      <c r="T7962" s="1">
        <f t="shared" si="622"/>
        <v>2022</v>
      </c>
      <c r="U7962" s="1" t="str">
        <f t="shared" si="623"/>
        <v>High</v>
      </c>
      <c r="V7962" s="1" t="str">
        <f t="shared" si="624"/>
        <v>Normal</v>
      </c>
    </row>
    <row r="7963" spans="1:22" x14ac:dyDescent="0.2">
      <c r="A7963" s="1" t="s">
        <v>15996</v>
      </c>
      <c r="B7963" s="2">
        <v>44846</v>
      </c>
      <c r="C7963" s="1" t="s">
        <v>8010</v>
      </c>
      <c r="D7963">
        <v>85</v>
      </c>
      <c r="E7963" s="1" t="s">
        <v>8013</v>
      </c>
      <c r="F7963" s="1" t="s">
        <v>8037</v>
      </c>
      <c r="G7963" s="1" t="s">
        <v>8029</v>
      </c>
      <c r="H7963">
        <v>7</v>
      </c>
      <c r="I7963">
        <v>7</v>
      </c>
      <c r="J7963" s="1" t="s">
        <v>8041</v>
      </c>
      <c r="K7963">
        <v>12</v>
      </c>
      <c r="L7963">
        <v>7</v>
      </c>
      <c r="M7963">
        <v>3</v>
      </c>
      <c r="N7963" s="1" t="s">
        <v>8007</v>
      </c>
      <c r="O7963" s="1" t="s">
        <v>8017</v>
      </c>
      <c r="P7963">
        <v>0.97</v>
      </c>
      <c r="Q7963">
        <v>1</v>
      </c>
      <c r="R7963" t="str">
        <f t="shared" si="620"/>
        <v>SENIOR</v>
      </c>
      <c r="S7963" s="1" t="str">
        <f t="shared" si="621"/>
        <v>Oct</v>
      </c>
      <c r="T7963" s="1">
        <f t="shared" si="622"/>
        <v>2022</v>
      </c>
      <c r="U7963" s="1" t="str">
        <f t="shared" si="623"/>
        <v>High</v>
      </c>
      <c r="V7963" s="1" t="str">
        <f t="shared" si="624"/>
        <v>Frequent</v>
      </c>
    </row>
    <row r="7964" spans="1:22" x14ac:dyDescent="0.2">
      <c r="A7964" s="1" t="s">
        <v>15997</v>
      </c>
      <c r="B7964" s="2">
        <v>45061</v>
      </c>
      <c r="C7964" s="1" t="s">
        <v>8002</v>
      </c>
      <c r="D7964">
        <v>44</v>
      </c>
      <c r="E7964" s="1" t="s">
        <v>8003</v>
      </c>
      <c r="F7964" s="1" t="s">
        <v>8032</v>
      </c>
      <c r="G7964" s="1" t="s">
        <v>8015</v>
      </c>
      <c r="H7964">
        <v>4</v>
      </c>
      <c r="I7964">
        <v>6</v>
      </c>
      <c r="J7964" s="1" t="s">
        <v>8016</v>
      </c>
      <c r="K7964">
        <v>6</v>
      </c>
      <c r="L7964">
        <v>3</v>
      </c>
      <c r="M7964">
        <v>1</v>
      </c>
      <c r="N7964" s="1" t="s">
        <v>8011</v>
      </c>
      <c r="O7964" s="1" t="s">
        <v>8008</v>
      </c>
      <c r="P7964">
        <v>0.44</v>
      </c>
      <c r="Q7964">
        <v>0</v>
      </c>
      <c r="R7964" t="str">
        <f t="shared" si="620"/>
        <v>ADULT</v>
      </c>
      <c r="S7964" s="1" t="str">
        <f t="shared" si="621"/>
        <v>May</v>
      </c>
      <c r="T7964" s="1">
        <f t="shared" si="622"/>
        <v>2023</v>
      </c>
      <c r="U7964" s="1" t="str">
        <f t="shared" si="623"/>
        <v>Medium</v>
      </c>
      <c r="V7964" s="1" t="str">
        <f t="shared" si="624"/>
        <v>Normal</v>
      </c>
    </row>
    <row r="7965" spans="1:22" x14ac:dyDescent="0.2">
      <c r="A7965" s="1" t="s">
        <v>15998</v>
      </c>
      <c r="B7965" s="2">
        <v>45126</v>
      </c>
      <c r="C7965" s="1" t="s">
        <v>8019</v>
      </c>
      <c r="D7965">
        <v>70</v>
      </c>
      <c r="E7965" s="1" t="s">
        <v>8003</v>
      </c>
      <c r="F7965" s="1" t="s">
        <v>8004</v>
      </c>
      <c r="G7965" s="1" t="s">
        <v>8044</v>
      </c>
      <c r="H7965">
        <v>6</v>
      </c>
      <c r="I7965">
        <v>7</v>
      </c>
      <c r="J7965" s="1" t="s">
        <v>8016</v>
      </c>
      <c r="K7965">
        <v>10</v>
      </c>
      <c r="L7965">
        <v>8</v>
      </c>
      <c r="M7965">
        <v>2</v>
      </c>
      <c r="N7965" s="1" t="s">
        <v>8007</v>
      </c>
      <c r="O7965" s="1" t="s">
        <v>8017</v>
      </c>
      <c r="P7965">
        <v>0.97</v>
      </c>
      <c r="Q7965">
        <v>1</v>
      </c>
      <c r="R7965" t="str">
        <f t="shared" si="620"/>
        <v>SENIOR</v>
      </c>
      <c r="S7965" s="1" t="str">
        <f t="shared" si="621"/>
        <v>Jul</v>
      </c>
      <c r="T7965" s="1">
        <f t="shared" si="622"/>
        <v>2023</v>
      </c>
      <c r="U7965" s="1" t="str">
        <f t="shared" si="623"/>
        <v>High</v>
      </c>
      <c r="V7965" s="1" t="str">
        <f t="shared" si="624"/>
        <v>Normal</v>
      </c>
    </row>
    <row r="7966" spans="1:22" x14ac:dyDescent="0.2">
      <c r="A7966" s="1" t="s">
        <v>15999</v>
      </c>
      <c r="B7966" s="2">
        <v>44282</v>
      </c>
      <c r="C7966" s="1" t="s">
        <v>8002</v>
      </c>
      <c r="D7966">
        <v>48</v>
      </c>
      <c r="E7966" s="1" t="s">
        <v>8003</v>
      </c>
      <c r="F7966" s="1" t="s">
        <v>8032</v>
      </c>
      <c r="G7966" s="1" t="s">
        <v>8005</v>
      </c>
      <c r="H7966">
        <v>3</v>
      </c>
      <c r="I7966">
        <v>5</v>
      </c>
      <c r="J7966" s="1" t="s">
        <v>8027</v>
      </c>
      <c r="K7966">
        <v>4</v>
      </c>
      <c r="L7966">
        <v>2</v>
      </c>
      <c r="M7966">
        <v>1</v>
      </c>
      <c r="N7966" s="1" t="s">
        <v>8038</v>
      </c>
      <c r="O7966" s="1" t="s">
        <v>8008</v>
      </c>
      <c r="P7966">
        <v>0.41</v>
      </c>
      <c r="Q7966">
        <v>1</v>
      </c>
      <c r="R7966" t="str">
        <f t="shared" si="620"/>
        <v>ADULT</v>
      </c>
      <c r="S7966" s="1" t="str">
        <f t="shared" si="621"/>
        <v>Mar</v>
      </c>
      <c r="T7966" s="1">
        <f t="shared" si="622"/>
        <v>2021</v>
      </c>
      <c r="U7966" s="1" t="str">
        <f t="shared" si="623"/>
        <v>Medium</v>
      </c>
      <c r="V7966" s="1" t="str">
        <f t="shared" si="624"/>
        <v>Normal</v>
      </c>
    </row>
    <row r="7967" spans="1:22" x14ac:dyDescent="0.2">
      <c r="A7967" s="1" t="s">
        <v>16000</v>
      </c>
      <c r="B7967" s="2">
        <v>45186</v>
      </c>
      <c r="C7967" s="1" t="s">
        <v>8010</v>
      </c>
      <c r="D7967">
        <v>50</v>
      </c>
      <c r="E7967" s="1" t="s">
        <v>8013</v>
      </c>
      <c r="F7967" s="1" t="s">
        <v>8022</v>
      </c>
      <c r="G7967" s="1" t="s">
        <v>8005</v>
      </c>
      <c r="H7967">
        <v>4</v>
      </c>
      <c r="I7967">
        <v>6</v>
      </c>
      <c r="J7967" s="1" t="s">
        <v>8027</v>
      </c>
      <c r="K7967">
        <v>6</v>
      </c>
      <c r="L7967">
        <v>3</v>
      </c>
      <c r="M7967">
        <v>2</v>
      </c>
      <c r="N7967" s="1" t="s">
        <v>8038</v>
      </c>
      <c r="O7967" s="1" t="s">
        <v>8008</v>
      </c>
      <c r="P7967">
        <v>0.75</v>
      </c>
      <c r="Q7967">
        <v>1</v>
      </c>
      <c r="R7967" t="str">
        <f t="shared" si="620"/>
        <v>ADULT</v>
      </c>
      <c r="S7967" s="1" t="str">
        <f t="shared" si="621"/>
        <v>Sep</v>
      </c>
      <c r="T7967" s="1">
        <f t="shared" si="622"/>
        <v>2023</v>
      </c>
      <c r="U7967" s="1" t="str">
        <f t="shared" si="623"/>
        <v>High</v>
      </c>
      <c r="V7967" s="1" t="str">
        <f t="shared" si="624"/>
        <v>Normal</v>
      </c>
    </row>
    <row r="7968" spans="1:22" x14ac:dyDescent="0.2">
      <c r="A7968" s="1" t="s">
        <v>16001</v>
      </c>
      <c r="B7968" s="2">
        <v>45223</v>
      </c>
      <c r="C7968" s="1" t="s">
        <v>8010</v>
      </c>
      <c r="D7968">
        <v>75</v>
      </c>
      <c r="E7968" s="1" t="s">
        <v>8003</v>
      </c>
      <c r="F7968" s="1" t="s">
        <v>8022</v>
      </c>
      <c r="G7968" s="1" t="s">
        <v>8020</v>
      </c>
      <c r="H7968">
        <v>5</v>
      </c>
      <c r="I7968">
        <v>10</v>
      </c>
      <c r="J7968" s="1" t="s">
        <v>8041</v>
      </c>
      <c r="K7968">
        <v>8</v>
      </c>
      <c r="L7968">
        <v>6</v>
      </c>
      <c r="M7968">
        <v>2</v>
      </c>
      <c r="N7968" s="1" t="s">
        <v>8007</v>
      </c>
      <c r="O7968" s="1" t="s">
        <v>8008</v>
      </c>
      <c r="P7968">
        <v>0.97</v>
      </c>
      <c r="Q7968">
        <v>1</v>
      </c>
      <c r="R7968" t="str">
        <f t="shared" si="620"/>
        <v>SENIOR</v>
      </c>
      <c r="S7968" s="1" t="str">
        <f t="shared" si="621"/>
        <v>Oct</v>
      </c>
      <c r="T7968" s="1">
        <f t="shared" si="622"/>
        <v>2023</v>
      </c>
      <c r="U7968" s="1" t="str">
        <f t="shared" si="623"/>
        <v>High</v>
      </c>
      <c r="V7968" s="1" t="str">
        <f t="shared" si="624"/>
        <v>Normal</v>
      </c>
    </row>
    <row r="7969" spans="1:22" x14ac:dyDescent="0.2">
      <c r="A7969" s="1" t="s">
        <v>16002</v>
      </c>
      <c r="B7969" s="2">
        <v>44846</v>
      </c>
      <c r="C7969" s="1" t="s">
        <v>8010</v>
      </c>
      <c r="D7969">
        <v>51</v>
      </c>
      <c r="E7969" s="1" t="s">
        <v>8003</v>
      </c>
      <c r="F7969" s="1" t="s">
        <v>8004</v>
      </c>
      <c r="G7969" s="1" t="s">
        <v>8044</v>
      </c>
      <c r="H7969">
        <v>4</v>
      </c>
      <c r="I7969">
        <v>7</v>
      </c>
      <c r="J7969" s="1" t="s">
        <v>8006</v>
      </c>
      <c r="K7969">
        <v>7</v>
      </c>
      <c r="L7969">
        <v>4</v>
      </c>
      <c r="M7969">
        <v>1</v>
      </c>
      <c r="N7969" s="1" t="s">
        <v>8023</v>
      </c>
      <c r="O7969" s="1" t="s">
        <v>8008</v>
      </c>
      <c r="P7969">
        <v>0.88</v>
      </c>
      <c r="Q7969">
        <v>1</v>
      </c>
      <c r="R7969" t="str">
        <f t="shared" si="620"/>
        <v>ADULT</v>
      </c>
      <c r="S7969" s="1" t="str">
        <f t="shared" si="621"/>
        <v>Oct</v>
      </c>
      <c r="T7969" s="1">
        <f t="shared" si="622"/>
        <v>2022</v>
      </c>
      <c r="U7969" s="1" t="str">
        <f t="shared" si="623"/>
        <v>High</v>
      </c>
      <c r="V7969" s="1" t="str">
        <f t="shared" si="624"/>
        <v>Normal</v>
      </c>
    </row>
    <row r="7970" spans="1:22" x14ac:dyDescent="0.2">
      <c r="A7970" s="1" t="s">
        <v>16003</v>
      </c>
      <c r="B7970" s="2">
        <v>44401</v>
      </c>
      <c r="C7970" s="1" t="s">
        <v>8019</v>
      </c>
      <c r="D7970">
        <v>51</v>
      </c>
      <c r="E7970" s="1" t="s">
        <v>8003</v>
      </c>
      <c r="F7970" s="1" t="s">
        <v>8032</v>
      </c>
      <c r="G7970" s="1" t="s">
        <v>8005</v>
      </c>
      <c r="H7970">
        <v>3</v>
      </c>
      <c r="I7970">
        <v>6</v>
      </c>
      <c r="J7970" s="1" t="s">
        <v>8016</v>
      </c>
      <c r="K7970">
        <v>6</v>
      </c>
      <c r="L7970">
        <v>2</v>
      </c>
      <c r="M7970">
        <v>2</v>
      </c>
      <c r="N7970" s="1" t="s">
        <v>8011</v>
      </c>
      <c r="O7970" s="1" t="s">
        <v>8008</v>
      </c>
      <c r="P7970">
        <v>0.64</v>
      </c>
      <c r="Q7970">
        <v>1</v>
      </c>
      <c r="R7970" t="str">
        <f t="shared" si="620"/>
        <v>ADULT</v>
      </c>
      <c r="S7970" s="1" t="str">
        <f t="shared" si="621"/>
        <v>Jul</v>
      </c>
      <c r="T7970" s="1">
        <f t="shared" si="622"/>
        <v>2021</v>
      </c>
      <c r="U7970" s="1" t="str">
        <f t="shared" si="623"/>
        <v>Medium</v>
      </c>
      <c r="V7970" s="1" t="str">
        <f t="shared" si="624"/>
        <v>Normal</v>
      </c>
    </row>
    <row r="7971" spans="1:22" x14ac:dyDescent="0.2">
      <c r="A7971" s="1" t="s">
        <v>16004</v>
      </c>
      <c r="B7971" s="2">
        <v>45093</v>
      </c>
      <c r="C7971" s="1" t="s">
        <v>8019</v>
      </c>
      <c r="D7971">
        <v>77</v>
      </c>
      <c r="E7971" s="1" t="s">
        <v>8003</v>
      </c>
      <c r="F7971" s="1" t="s">
        <v>8014</v>
      </c>
      <c r="G7971" s="1" t="s">
        <v>8015</v>
      </c>
      <c r="H7971">
        <v>7</v>
      </c>
      <c r="I7971">
        <v>6</v>
      </c>
      <c r="J7971" s="1" t="s">
        <v>8027</v>
      </c>
      <c r="K7971">
        <v>14</v>
      </c>
      <c r="L7971">
        <v>5</v>
      </c>
      <c r="M7971">
        <v>3</v>
      </c>
      <c r="N7971" s="1" t="s">
        <v>8007</v>
      </c>
      <c r="O7971" s="1" t="s">
        <v>8017</v>
      </c>
      <c r="P7971">
        <v>0.97</v>
      </c>
      <c r="Q7971">
        <v>1</v>
      </c>
      <c r="R7971" t="str">
        <f t="shared" si="620"/>
        <v>SENIOR</v>
      </c>
      <c r="S7971" s="1" t="str">
        <f t="shared" si="621"/>
        <v>Jun</v>
      </c>
      <c r="T7971" s="1">
        <f t="shared" si="622"/>
        <v>2023</v>
      </c>
      <c r="U7971" s="1" t="str">
        <f t="shared" si="623"/>
        <v>High</v>
      </c>
      <c r="V7971" s="1" t="str">
        <f t="shared" si="624"/>
        <v>Frequent</v>
      </c>
    </row>
    <row r="7972" spans="1:22" x14ac:dyDescent="0.2">
      <c r="A7972" s="1" t="s">
        <v>16005</v>
      </c>
      <c r="B7972" s="2">
        <v>44797</v>
      </c>
      <c r="C7972" s="1" t="s">
        <v>8019</v>
      </c>
      <c r="D7972">
        <v>85</v>
      </c>
      <c r="E7972" s="1" t="s">
        <v>8013</v>
      </c>
      <c r="F7972" s="1" t="s">
        <v>8014</v>
      </c>
      <c r="G7972" s="1" t="s">
        <v>8015</v>
      </c>
      <c r="H7972">
        <v>6</v>
      </c>
      <c r="I7972">
        <v>5</v>
      </c>
      <c r="J7972" s="1" t="s">
        <v>8016</v>
      </c>
      <c r="K7972">
        <v>10</v>
      </c>
      <c r="L7972">
        <v>6</v>
      </c>
      <c r="M7972">
        <v>2</v>
      </c>
      <c r="N7972" s="1" t="s">
        <v>8007</v>
      </c>
      <c r="O7972" s="1" t="s">
        <v>8017</v>
      </c>
      <c r="P7972">
        <v>0.97</v>
      </c>
      <c r="Q7972">
        <v>1</v>
      </c>
      <c r="R7972" t="str">
        <f t="shared" si="620"/>
        <v>SENIOR</v>
      </c>
      <c r="S7972" s="1" t="str">
        <f t="shared" si="621"/>
        <v>Aug</v>
      </c>
      <c r="T7972" s="1">
        <f t="shared" si="622"/>
        <v>2022</v>
      </c>
      <c r="U7972" s="1" t="str">
        <f t="shared" si="623"/>
        <v>High</v>
      </c>
      <c r="V7972" s="1" t="str">
        <f t="shared" si="624"/>
        <v>Normal</v>
      </c>
    </row>
    <row r="7973" spans="1:22" x14ac:dyDescent="0.2">
      <c r="A7973" s="1" t="s">
        <v>16006</v>
      </c>
      <c r="B7973" s="2">
        <v>45091</v>
      </c>
      <c r="C7973" s="1" t="s">
        <v>8019</v>
      </c>
      <c r="D7973">
        <v>68</v>
      </c>
      <c r="E7973" s="1" t="s">
        <v>8003</v>
      </c>
      <c r="F7973" s="1" t="s">
        <v>8037</v>
      </c>
      <c r="G7973" s="1" t="s">
        <v>8060</v>
      </c>
      <c r="H7973">
        <v>6</v>
      </c>
      <c r="I7973">
        <v>10</v>
      </c>
      <c r="J7973" s="1" t="s">
        <v>8016</v>
      </c>
      <c r="K7973">
        <v>9</v>
      </c>
      <c r="L7973">
        <v>6</v>
      </c>
      <c r="M7973">
        <v>2</v>
      </c>
      <c r="N7973" s="1" t="s">
        <v>8007</v>
      </c>
      <c r="O7973" s="1" t="s">
        <v>8017</v>
      </c>
      <c r="P7973">
        <v>0.97</v>
      </c>
      <c r="Q7973">
        <v>1</v>
      </c>
      <c r="R7973" t="str">
        <f t="shared" si="620"/>
        <v>SENIOR</v>
      </c>
      <c r="S7973" s="1" t="str">
        <f t="shared" si="621"/>
        <v>Jun</v>
      </c>
      <c r="T7973" s="1">
        <f t="shared" si="622"/>
        <v>2023</v>
      </c>
      <c r="U7973" s="1" t="str">
        <f t="shared" si="623"/>
        <v>High</v>
      </c>
      <c r="V7973" s="1" t="str">
        <f t="shared" si="624"/>
        <v>Normal</v>
      </c>
    </row>
    <row r="7974" spans="1:22" x14ac:dyDescent="0.2">
      <c r="A7974" s="1" t="s">
        <v>16007</v>
      </c>
      <c r="B7974" s="2">
        <v>45089</v>
      </c>
      <c r="C7974" s="1" t="s">
        <v>8019</v>
      </c>
      <c r="D7974">
        <v>46</v>
      </c>
      <c r="E7974" s="1" t="s">
        <v>8003</v>
      </c>
      <c r="F7974" s="1" t="s">
        <v>8004</v>
      </c>
      <c r="G7974" s="1" t="s">
        <v>8020</v>
      </c>
      <c r="H7974">
        <v>3</v>
      </c>
      <c r="I7974">
        <v>9</v>
      </c>
      <c r="J7974" s="1" t="s">
        <v>8016</v>
      </c>
      <c r="K7974">
        <v>4</v>
      </c>
      <c r="L7974">
        <v>2</v>
      </c>
      <c r="M7974">
        <v>1</v>
      </c>
      <c r="N7974" s="1" t="s">
        <v>8011</v>
      </c>
      <c r="O7974" s="1" t="s">
        <v>8008</v>
      </c>
      <c r="P7974">
        <v>0.63</v>
      </c>
      <c r="Q7974">
        <v>0</v>
      </c>
      <c r="R7974" t="str">
        <f t="shared" si="620"/>
        <v>ADULT</v>
      </c>
      <c r="S7974" s="1" t="str">
        <f t="shared" si="621"/>
        <v>Jun</v>
      </c>
      <c r="T7974" s="1">
        <f t="shared" si="622"/>
        <v>2023</v>
      </c>
      <c r="U7974" s="1" t="str">
        <f t="shared" si="623"/>
        <v>Medium</v>
      </c>
      <c r="V7974" s="1" t="str">
        <f t="shared" si="624"/>
        <v>Normal</v>
      </c>
    </row>
    <row r="7975" spans="1:22" x14ac:dyDescent="0.2">
      <c r="A7975" s="1" t="s">
        <v>16008</v>
      </c>
      <c r="B7975" s="2">
        <v>44291</v>
      </c>
      <c r="C7975" s="1" t="s">
        <v>8002</v>
      </c>
      <c r="D7975">
        <v>49</v>
      </c>
      <c r="E7975" s="1" t="s">
        <v>8013</v>
      </c>
      <c r="F7975" s="1" t="s">
        <v>8014</v>
      </c>
      <c r="G7975" s="1" t="s">
        <v>8005</v>
      </c>
      <c r="H7975">
        <v>3</v>
      </c>
      <c r="I7975">
        <v>6</v>
      </c>
      <c r="J7975" s="1" t="s">
        <v>8027</v>
      </c>
      <c r="K7975">
        <v>6</v>
      </c>
      <c r="L7975">
        <v>2</v>
      </c>
      <c r="M7975">
        <v>1</v>
      </c>
      <c r="N7975" s="1" t="s">
        <v>8023</v>
      </c>
      <c r="O7975" s="1" t="s">
        <v>8008</v>
      </c>
      <c r="P7975">
        <v>0.45</v>
      </c>
      <c r="Q7975">
        <v>0</v>
      </c>
      <c r="R7975" t="str">
        <f t="shared" si="620"/>
        <v>ADULT</v>
      </c>
      <c r="S7975" s="1" t="str">
        <f t="shared" si="621"/>
        <v>Apr</v>
      </c>
      <c r="T7975" s="1">
        <f t="shared" si="622"/>
        <v>2021</v>
      </c>
      <c r="U7975" s="1" t="str">
        <f t="shared" si="623"/>
        <v>Medium</v>
      </c>
      <c r="V7975" s="1" t="str">
        <f t="shared" si="624"/>
        <v>Normal</v>
      </c>
    </row>
    <row r="7976" spans="1:22" x14ac:dyDescent="0.2">
      <c r="A7976" s="1" t="s">
        <v>16009</v>
      </c>
      <c r="B7976" s="2">
        <v>44861</v>
      </c>
      <c r="C7976" s="1" t="s">
        <v>8010</v>
      </c>
      <c r="D7976">
        <v>59</v>
      </c>
      <c r="E7976" s="1" t="s">
        <v>8003</v>
      </c>
      <c r="F7976" s="1" t="s">
        <v>8022</v>
      </c>
      <c r="G7976" s="1" t="s">
        <v>8060</v>
      </c>
      <c r="H7976">
        <v>6</v>
      </c>
      <c r="I7976">
        <v>11</v>
      </c>
      <c r="J7976" s="1" t="s">
        <v>8027</v>
      </c>
      <c r="K7976">
        <v>9</v>
      </c>
      <c r="L7976">
        <v>6</v>
      </c>
      <c r="M7976">
        <v>2</v>
      </c>
      <c r="N7976" s="1" t="s">
        <v>8023</v>
      </c>
      <c r="O7976" s="1" t="s">
        <v>8017</v>
      </c>
      <c r="P7976">
        <v>0.97</v>
      </c>
      <c r="Q7976">
        <v>1</v>
      </c>
      <c r="R7976" t="str">
        <f t="shared" si="620"/>
        <v>ADULT</v>
      </c>
      <c r="S7976" s="1" t="str">
        <f t="shared" si="621"/>
        <v>Oct</v>
      </c>
      <c r="T7976" s="1">
        <f t="shared" si="622"/>
        <v>2022</v>
      </c>
      <c r="U7976" s="1" t="str">
        <f t="shared" si="623"/>
        <v>High</v>
      </c>
      <c r="V7976" s="1" t="str">
        <f t="shared" si="624"/>
        <v>Normal</v>
      </c>
    </row>
    <row r="7977" spans="1:22" x14ac:dyDescent="0.2">
      <c r="A7977" s="1" t="s">
        <v>16010</v>
      </c>
      <c r="B7977" s="2">
        <v>44726</v>
      </c>
      <c r="C7977" s="1" t="s">
        <v>8019</v>
      </c>
      <c r="D7977">
        <v>63</v>
      </c>
      <c r="E7977" s="1" t="s">
        <v>8003</v>
      </c>
      <c r="F7977" s="1" t="s">
        <v>8022</v>
      </c>
      <c r="G7977" s="1" t="s">
        <v>8015</v>
      </c>
      <c r="H7977">
        <v>7</v>
      </c>
      <c r="I7977">
        <v>7</v>
      </c>
      <c r="J7977" s="1" t="s">
        <v>8006</v>
      </c>
      <c r="K7977">
        <v>12</v>
      </c>
      <c r="L7977">
        <v>4</v>
      </c>
      <c r="M7977">
        <v>2</v>
      </c>
      <c r="N7977" s="1" t="s">
        <v>8011</v>
      </c>
      <c r="O7977" s="1" t="s">
        <v>8017</v>
      </c>
      <c r="P7977">
        <v>0.97</v>
      </c>
      <c r="Q7977">
        <v>1</v>
      </c>
      <c r="R7977" t="str">
        <f t="shared" si="620"/>
        <v>ADULT</v>
      </c>
      <c r="S7977" s="1" t="str">
        <f t="shared" si="621"/>
        <v>Jun</v>
      </c>
      <c r="T7977" s="1">
        <f t="shared" si="622"/>
        <v>2022</v>
      </c>
      <c r="U7977" s="1" t="str">
        <f t="shared" si="623"/>
        <v>High</v>
      </c>
      <c r="V7977" s="1" t="str">
        <f t="shared" si="624"/>
        <v>Normal</v>
      </c>
    </row>
    <row r="7978" spans="1:22" x14ac:dyDescent="0.2">
      <c r="A7978" s="1" t="s">
        <v>16011</v>
      </c>
      <c r="B7978" s="2">
        <v>45233</v>
      </c>
      <c r="C7978" s="1" t="s">
        <v>8010</v>
      </c>
      <c r="D7978">
        <v>41</v>
      </c>
      <c r="E7978" s="1" t="s">
        <v>8003</v>
      </c>
      <c r="F7978" s="1" t="s">
        <v>8022</v>
      </c>
      <c r="G7978" s="1" t="s">
        <v>8020</v>
      </c>
      <c r="H7978">
        <v>4</v>
      </c>
      <c r="I7978">
        <v>9</v>
      </c>
      <c r="J7978" s="1" t="s">
        <v>8016</v>
      </c>
      <c r="K7978">
        <v>8</v>
      </c>
      <c r="L7978">
        <v>2</v>
      </c>
      <c r="M7978">
        <v>1</v>
      </c>
      <c r="N7978" s="1" t="s">
        <v>8011</v>
      </c>
      <c r="O7978" s="1" t="s">
        <v>8008</v>
      </c>
      <c r="P7978">
        <v>0.76</v>
      </c>
      <c r="Q7978">
        <v>1</v>
      </c>
      <c r="R7978" t="str">
        <f t="shared" si="620"/>
        <v>ADULT</v>
      </c>
      <c r="S7978" s="1" t="str">
        <f t="shared" si="621"/>
        <v>Nov</v>
      </c>
      <c r="T7978" s="1">
        <f t="shared" si="622"/>
        <v>2023</v>
      </c>
      <c r="U7978" s="1" t="str">
        <f t="shared" si="623"/>
        <v>High</v>
      </c>
      <c r="V7978" s="1" t="str">
        <f t="shared" si="624"/>
        <v>Normal</v>
      </c>
    </row>
    <row r="7979" spans="1:22" x14ac:dyDescent="0.2">
      <c r="A7979" s="1" t="s">
        <v>16012</v>
      </c>
      <c r="B7979" s="2">
        <v>44521</v>
      </c>
      <c r="C7979" s="1" t="s">
        <v>8010</v>
      </c>
      <c r="D7979">
        <v>70</v>
      </c>
      <c r="E7979" s="1" t="s">
        <v>8013</v>
      </c>
      <c r="F7979" s="1" t="s">
        <v>8004</v>
      </c>
      <c r="G7979" s="1" t="s">
        <v>8005</v>
      </c>
      <c r="H7979">
        <v>5</v>
      </c>
      <c r="I7979">
        <v>8</v>
      </c>
      <c r="J7979" s="1" t="s">
        <v>8016</v>
      </c>
      <c r="K7979">
        <v>8</v>
      </c>
      <c r="L7979">
        <v>4</v>
      </c>
      <c r="M7979">
        <v>1</v>
      </c>
      <c r="N7979" s="1" t="s">
        <v>8007</v>
      </c>
      <c r="O7979" s="1" t="s">
        <v>8008</v>
      </c>
      <c r="P7979">
        <v>0.97</v>
      </c>
      <c r="Q7979">
        <v>1</v>
      </c>
      <c r="R7979" t="str">
        <f t="shared" si="620"/>
        <v>SENIOR</v>
      </c>
      <c r="S7979" s="1" t="str">
        <f t="shared" si="621"/>
        <v>Nov</v>
      </c>
      <c r="T7979" s="1">
        <f t="shared" si="622"/>
        <v>2021</v>
      </c>
      <c r="U7979" s="1" t="str">
        <f t="shared" si="623"/>
        <v>High</v>
      </c>
      <c r="V7979" s="1" t="str">
        <f t="shared" si="624"/>
        <v>Normal</v>
      </c>
    </row>
    <row r="7980" spans="1:22" x14ac:dyDescent="0.2">
      <c r="A7980" s="1" t="s">
        <v>16013</v>
      </c>
      <c r="B7980" s="2">
        <v>44422</v>
      </c>
      <c r="C7980" s="1" t="s">
        <v>8019</v>
      </c>
      <c r="D7980">
        <v>59</v>
      </c>
      <c r="E7980" s="1" t="s">
        <v>8013</v>
      </c>
      <c r="F7980" s="1" t="s">
        <v>8004</v>
      </c>
      <c r="G7980" s="1" t="s">
        <v>8035</v>
      </c>
      <c r="H7980">
        <v>6</v>
      </c>
      <c r="I7980">
        <v>11</v>
      </c>
      <c r="J7980" s="1" t="s">
        <v>8006</v>
      </c>
      <c r="K7980">
        <v>9</v>
      </c>
      <c r="L7980">
        <v>6</v>
      </c>
      <c r="M7980">
        <v>2</v>
      </c>
      <c r="N7980" s="1" t="s">
        <v>8038</v>
      </c>
      <c r="O7980" s="1" t="s">
        <v>8017</v>
      </c>
      <c r="P7980">
        <v>0.97</v>
      </c>
      <c r="Q7980">
        <v>1</v>
      </c>
      <c r="R7980" t="str">
        <f t="shared" si="620"/>
        <v>ADULT</v>
      </c>
      <c r="S7980" s="1" t="str">
        <f t="shared" si="621"/>
        <v>Aug</v>
      </c>
      <c r="T7980" s="1">
        <f t="shared" si="622"/>
        <v>2021</v>
      </c>
      <c r="U7980" s="1" t="str">
        <f t="shared" si="623"/>
        <v>High</v>
      </c>
      <c r="V7980" s="1" t="str">
        <f t="shared" si="624"/>
        <v>Normal</v>
      </c>
    </row>
    <row r="7981" spans="1:22" x14ac:dyDescent="0.2">
      <c r="A7981" s="1" t="s">
        <v>16014</v>
      </c>
      <c r="B7981" s="2">
        <v>45179</v>
      </c>
      <c r="C7981" s="1" t="s">
        <v>8010</v>
      </c>
      <c r="D7981">
        <v>28</v>
      </c>
      <c r="E7981" s="1" t="s">
        <v>8013</v>
      </c>
      <c r="F7981" s="1" t="s">
        <v>8004</v>
      </c>
      <c r="G7981" s="1" t="s">
        <v>8005</v>
      </c>
      <c r="H7981">
        <v>2</v>
      </c>
      <c r="I7981">
        <v>6</v>
      </c>
      <c r="J7981" s="1" t="s">
        <v>8016</v>
      </c>
      <c r="K7981">
        <v>4</v>
      </c>
      <c r="L7981">
        <v>2</v>
      </c>
      <c r="M7981">
        <v>0</v>
      </c>
      <c r="N7981" s="1" t="s">
        <v>8011</v>
      </c>
      <c r="O7981" s="1" t="s">
        <v>8008</v>
      </c>
      <c r="P7981">
        <v>0.18</v>
      </c>
      <c r="Q7981">
        <v>0</v>
      </c>
      <c r="R7981" t="str">
        <f t="shared" si="620"/>
        <v>YOUNG ADULT</v>
      </c>
      <c r="S7981" s="1" t="str">
        <f t="shared" si="621"/>
        <v>Sep</v>
      </c>
      <c r="T7981" s="1">
        <f t="shared" si="622"/>
        <v>2023</v>
      </c>
      <c r="U7981" s="1" t="str">
        <f t="shared" si="623"/>
        <v>Low</v>
      </c>
      <c r="V7981" s="1" t="str">
        <f t="shared" si="624"/>
        <v>Normal</v>
      </c>
    </row>
    <row r="7982" spans="1:22" x14ac:dyDescent="0.2">
      <c r="A7982" s="1" t="s">
        <v>16015</v>
      </c>
      <c r="B7982" s="2">
        <v>44359</v>
      </c>
      <c r="C7982" s="1" t="s">
        <v>8019</v>
      </c>
      <c r="D7982">
        <v>42</v>
      </c>
      <c r="E7982" s="1" t="s">
        <v>8013</v>
      </c>
      <c r="F7982" s="1" t="s">
        <v>8032</v>
      </c>
      <c r="G7982" s="1" t="s">
        <v>8060</v>
      </c>
      <c r="H7982">
        <v>4</v>
      </c>
      <c r="I7982">
        <v>11</v>
      </c>
      <c r="J7982" s="1" t="s">
        <v>8027</v>
      </c>
      <c r="K7982">
        <v>6</v>
      </c>
      <c r="L7982">
        <v>2</v>
      </c>
      <c r="M7982">
        <v>2</v>
      </c>
      <c r="N7982" s="1" t="s">
        <v>8038</v>
      </c>
      <c r="O7982" s="1" t="s">
        <v>8008</v>
      </c>
      <c r="P7982">
        <v>0.96</v>
      </c>
      <c r="Q7982">
        <v>1</v>
      </c>
      <c r="R7982" t="str">
        <f t="shared" si="620"/>
        <v>ADULT</v>
      </c>
      <c r="S7982" s="1" t="str">
        <f t="shared" si="621"/>
        <v>Jun</v>
      </c>
      <c r="T7982" s="1">
        <f t="shared" si="622"/>
        <v>2021</v>
      </c>
      <c r="U7982" s="1" t="str">
        <f t="shared" si="623"/>
        <v>High</v>
      </c>
      <c r="V7982" s="1" t="str">
        <f t="shared" si="624"/>
        <v>Normal</v>
      </c>
    </row>
    <row r="7983" spans="1:22" x14ac:dyDescent="0.2">
      <c r="A7983" s="1" t="s">
        <v>16016</v>
      </c>
      <c r="B7983" s="2">
        <v>44948</v>
      </c>
      <c r="C7983" s="1" t="s">
        <v>8031</v>
      </c>
      <c r="D7983">
        <v>49</v>
      </c>
      <c r="E7983" s="1" t="s">
        <v>8013</v>
      </c>
      <c r="F7983" s="1" t="s">
        <v>8004</v>
      </c>
      <c r="G7983" s="1" t="s">
        <v>8062</v>
      </c>
      <c r="H7983">
        <v>4</v>
      </c>
      <c r="I7983">
        <v>10</v>
      </c>
      <c r="J7983" s="1" t="s">
        <v>8006</v>
      </c>
      <c r="K7983">
        <v>7</v>
      </c>
      <c r="L7983">
        <v>3</v>
      </c>
      <c r="M7983">
        <v>1</v>
      </c>
      <c r="N7983" s="1" t="s">
        <v>8011</v>
      </c>
      <c r="O7983" s="1" t="s">
        <v>8008</v>
      </c>
      <c r="P7983">
        <v>0.48</v>
      </c>
      <c r="Q7983">
        <v>0</v>
      </c>
      <c r="R7983" t="str">
        <f t="shared" si="620"/>
        <v>ADULT</v>
      </c>
      <c r="S7983" s="1" t="str">
        <f t="shared" si="621"/>
        <v>Jan</v>
      </c>
      <c r="T7983" s="1">
        <f t="shared" si="622"/>
        <v>2023</v>
      </c>
      <c r="U7983" s="1" t="str">
        <f t="shared" si="623"/>
        <v>Medium</v>
      </c>
      <c r="V7983" s="1" t="str">
        <f t="shared" si="624"/>
        <v>Normal</v>
      </c>
    </row>
    <row r="7984" spans="1:22" x14ac:dyDescent="0.2">
      <c r="A7984" s="1" t="s">
        <v>16017</v>
      </c>
      <c r="B7984" s="2">
        <v>44525</v>
      </c>
      <c r="C7984" s="1" t="s">
        <v>8010</v>
      </c>
      <c r="D7984">
        <v>56</v>
      </c>
      <c r="E7984" s="1" t="s">
        <v>8013</v>
      </c>
      <c r="F7984" s="1" t="s">
        <v>8032</v>
      </c>
      <c r="G7984" s="1" t="s">
        <v>8005</v>
      </c>
      <c r="H7984">
        <v>5</v>
      </c>
      <c r="I7984">
        <v>6</v>
      </c>
      <c r="J7984" s="1" t="s">
        <v>8016</v>
      </c>
      <c r="K7984">
        <v>8</v>
      </c>
      <c r="L7984">
        <v>4</v>
      </c>
      <c r="M7984">
        <v>2</v>
      </c>
      <c r="N7984" s="1" t="s">
        <v>8011</v>
      </c>
      <c r="O7984" s="1" t="s">
        <v>8008</v>
      </c>
      <c r="P7984">
        <v>0.89</v>
      </c>
      <c r="Q7984">
        <v>1</v>
      </c>
      <c r="R7984" t="str">
        <f t="shared" si="620"/>
        <v>ADULT</v>
      </c>
      <c r="S7984" s="1" t="str">
        <f t="shared" si="621"/>
        <v>Nov</v>
      </c>
      <c r="T7984" s="1">
        <f t="shared" si="622"/>
        <v>2021</v>
      </c>
      <c r="U7984" s="1" t="str">
        <f t="shared" si="623"/>
        <v>High</v>
      </c>
      <c r="V7984" s="1" t="str">
        <f t="shared" si="624"/>
        <v>Normal</v>
      </c>
    </row>
    <row r="7985" spans="1:22" x14ac:dyDescent="0.2">
      <c r="A7985" s="1" t="s">
        <v>16018</v>
      </c>
      <c r="B7985" s="2">
        <v>44818</v>
      </c>
      <c r="C7985" s="1" t="s">
        <v>8010</v>
      </c>
      <c r="D7985">
        <v>90</v>
      </c>
      <c r="E7985" s="1" t="s">
        <v>8013</v>
      </c>
      <c r="F7985" s="1" t="s">
        <v>8004</v>
      </c>
      <c r="G7985" s="1" t="s">
        <v>8005</v>
      </c>
      <c r="H7985">
        <v>7</v>
      </c>
      <c r="I7985">
        <v>7</v>
      </c>
      <c r="J7985" s="1" t="s">
        <v>8006</v>
      </c>
      <c r="K7985">
        <v>12</v>
      </c>
      <c r="L7985">
        <v>5</v>
      </c>
      <c r="M7985">
        <v>3</v>
      </c>
      <c r="N7985" s="1" t="s">
        <v>8007</v>
      </c>
      <c r="O7985" s="1" t="s">
        <v>8017</v>
      </c>
      <c r="P7985">
        <v>0.97</v>
      </c>
      <c r="Q7985">
        <v>1</v>
      </c>
      <c r="R7985" t="str">
        <f t="shared" si="620"/>
        <v>SENIOR</v>
      </c>
      <c r="S7985" s="1" t="str">
        <f t="shared" si="621"/>
        <v>Sep</v>
      </c>
      <c r="T7985" s="1">
        <f t="shared" si="622"/>
        <v>2022</v>
      </c>
      <c r="U7985" s="1" t="str">
        <f t="shared" si="623"/>
        <v>High</v>
      </c>
      <c r="V7985" s="1" t="str">
        <f t="shared" si="624"/>
        <v>Frequent</v>
      </c>
    </row>
    <row r="7986" spans="1:22" x14ac:dyDescent="0.2">
      <c r="A7986" s="1" t="s">
        <v>16019</v>
      </c>
      <c r="B7986" s="2">
        <v>44871</v>
      </c>
      <c r="C7986" s="1" t="s">
        <v>8010</v>
      </c>
      <c r="D7986">
        <v>62</v>
      </c>
      <c r="E7986" s="1" t="s">
        <v>8003</v>
      </c>
      <c r="F7986" s="1" t="s">
        <v>8022</v>
      </c>
      <c r="G7986" s="1" t="s">
        <v>8015</v>
      </c>
      <c r="H7986">
        <v>4</v>
      </c>
      <c r="I7986">
        <v>5</v>
      </c>
      <c r="J7986" s="1" t="s">
        <v>8006</v>
      </c>
      <c r="K7986">
        <v>6</v>
      </c>
      <c r="L7986">
        <v>3</v>
      </c>
      <c r="M7986">
        <v>1</v>
      </c>
      <c r="N7986" s="1" t="s">
        <v>8011</v>
      </c>
      <c r="O7986" s="1" t="s">
        <v>8008</v>
      </c>
      <c r="P7986">
        <v>0.59</v>
      </c>
      <c r="Q7986">
        <v>1</v>
      </c>
      <c r="R7986" t="str">
        <f t="shared" si="620"/>
        <v>ADULT</v>
      </c>
      <c r="S7986" s="1" t="str">
        <f t="shared" si="621"/>
        <v>Nov</v>
      </c>
      <c r="T7986" s="1">
        <f t="shared" si="622"/>
        <v>2022</v>
      </c>
      <c r="U7986" s="1" t="str">
        <f t="shared" si="623"/>
        <v>Medium</v>
      </c>
      <c r="V7986" s="1" t="str">
        <f t="shared" si="624"/>
        <v>Normal</v>
      </c>
    </row>
    <row r="7987" spans="1:22" x14ac:dyDescent="0.2">
      <c r="A7987" s="1" t="s">
        <v>16020</v>
      </c>
      <c r="B7987" s="2">
        <v>44654</v>
      </c>
      <c r="C7987" s="1" t="s">
        <v>8002</v>
      </c>
      <c r="D7987">
        <v>43</v>
      </c>
      <c r="E7987" s="1" t="s">
        <v>8003</v>
      </c>
      <c r="F7987" s="1" t="s">
        <v>8022</v>
      </c>
      <c r="G7987" s="1" t="s">
        <v>8029</v>
      </c>
      <c r="H7987">
        <v>5</v>
      </c>
      <c r="I7987">
        <v>5</v>
      </c>
      <c r="J7987" s="1" t="s">
        <v>8027</v>
      </c>
      <c r="K7987">
        <v>8</v>
      </c>
      <c r="L7987">
        <v>4</v>
      </c>
      <c r="M7987">
        <v>1</v>
      </c>
      <c r="N7987" s="1" t="s">
        <v>8011</v>
      </c>
      <c r="O7987" s="1" t="s">
        <v>8008</v>
      </c>
      <c r="P7987">
        <v>0.62</v>
      </c>
      <c r="Q7987">
        <v>0</v>
      </c>
      <c r="R7987" t="str">
        <f t="shared" si="620"/>
        <v>ADULT</v>
      </c>
      <c r="S7987" s="1" t="str">
        <f t="shared" si="621"/>
        <v>Apr</v>
      </c>
      <c r="T7987" s="1">
        <f t="shared" si="622"/>
        <v>2022</v>
      </c>
      <c r="U7987" s="1" t="str">
        <f t="shared" si="623"/>
        <v>Medium</v>
      </c>
      <c r="V7987" s="1" t="str">
        <f t="shared" si="624"/>
        <v>Normal</v>
      </c>
    </row>
    <row r="7988" spans="1:22" x14ac:dyDescent="0.2">
      <c r="A7988" s="1" t="s">
        <v>16021</v>
      </c>
      <c r="B7988" s="2">
        <v>45264</v>
      </c>
      <c r="C7988" s="1" t="s">
        <v>8031</v>
      </c>
      <c r="D7988">
        <v>61</v>
      </c>
      <c r="E7988" s="1" t="s">
        <v>8013</v>
      </c>
      <c r="F7988" s="1" t="s">
        <v>8004</v>
      </c>
      <c r="G7988" s="1" t="s">
        <v>8048</v>
      </c>
      <c r="H7988">
        <v>5</v>
      </c>
      <c r="I7988">
        <v>12</v>
      </c>
      <c r="J7988" s="1" t="s">
        <v>8016</v>
      </c>
      <c r="K7988">
        <v>8</v>
      </c>
      <c r="L7988">
        <v>4</v>
      </c>
      <c r="M7988">
        <v>1</v>
      </c>
      <c r="N7988" s="1" t="s">
        <v>8011</v>
      </c>
      <c r="O7988" s="1" t="s">
        <v>8008</v>
      </c>
      <c r="P7988">
        <v>0.97</v>
      </c>
      <c r="Q7988">
        <v>1</v>
      </c>
      <c r="R7988" t="str">
        <f t="shared" si="620"/>
        <v>ADULT</v>
      </c>
      <c r="S7988" s="1" t="str">
        <f t="shared" si="621"/>
        <v>Dec</v>
      </c>
      <c r="T7988" s="1">
        <f t="shared" si="622"/>
        <v>2023</v>
      </c>
      <c r="U7988" s="1" t="str">
        <f t="shared" si="623"/>
        <v>High</v>
      </c>
      <c r="V7988" s="1" t="str">
        <f t="shared" si="624"/>
        <v>Normal</v>
      </c>
    </row>
    <row r="7989" spans="1:22" x14ac:dyDescent="0.2">
      <c r="A7989" s="1" t="s">
        <v>16022</v>
      </c>
      <c r="B7989" s="2">
        <v>44341</v>
      </c>
      <c r="C7989" s="1" t="s">
        <v>8002</v>
      </c>
      <c r="D7989">
        <v>52</v>
      </c>
      <c r="E7989" s="1" t="s">
        <v>8013</v>
      </c>
      <c r="F7989" s="1" t="s">
        <v>8022</v>
      </c>
      <c r="G7989" s="1" t="s">
        <v>8060</v>
      </c>
      <c r="H7989">
        <v>4</v>
      </c>
      <c r="I7989">
        <v>8</v>
      </c>
      <c r="J7989" s="1" t="s">
        <v>8027</v>
      </c>
      <c r="K7989">
        <v>6</v>
      </c>
      <c r="L7989">
        <v>4</v>
      </c>
      <c r="M7989">
        <v>1</v>
      </c>
      <c r="N7989" s="1" t="s">
        <v>8011</v>
      </c>
      <c r="O7989" s="1" t="s">
        <v>8008</v>
      </c>
      <c r="P7989">
        <v>0.8</v>
      </c>
      <c r="Q7989">
        <v>1</v>
      </c>
      <c r="R7989" t="str">
        <f t="shared" si="620"/>
        <v>ADULT</v>
      </c>
      <c r="S7989" s="1" t="str">
        <f t="shared" si="621"/>
        <v>May</v>
      </c>
      <c r="T7989" s="1">
        <f t="shared" si="622"/>
        <v>2021</v>
      </c>
      <c r="U7989" s="1" t="str">
        <f t="shared" si="623"/>
        <v>High</v>
      </c>
      <c r="V7989" s="1" t="str">
        <f t="shared" si="624"/>
        <v>Normal</v>
      </c>
    </row>
    <row r="7990" spans="1:22" x14ac:dyDescent="0.2">
      <c r="A7990" s="1" t="s">
        <v>16023</v>
      </c>
      <c r="B7990" s="2">
        <v>44625</v>
      </c>
      <c r="C7990" s="1" t="s">
        <v>8002</v>
      </c>
      <c r="D7990">
        <v>63</v>
      </c>
      <c r="E7990" s="1" t="s">
        <v>8003</v>
      </c>
      <c r="F7990" s="1" t="s">
        <v>8032</v>
      </c>
      <c r="G7990" s="1" t="s">
        <v>8020</v>
      </c>
      <c r="H7990">
        <v>4</v>
      </c>
      <c r="I7990">
        <v>10</v>
      </c>
      <c r="J7990" s="1" t="s">
        <v>8006</v>
      </c>
      <c r="K7990">
        <v>6</v>
      </c>
      <c r="L7990">
        <v>2</v>
      </c>
      <c r="M7990">
        <v>1</v>
      </c>
      <c r="N7990" s="1" t="s">
        <v>8011</v>
      </c>
      <c r="O7990" s="1" t="s">
        <v>8008</v>
      </c>
      <c r="P7990">
        <v>0.85</v>
      </c>
      <c r="Q7990">
        <v>1</v>
      </c>
      <c r="R7990" t="str">
        <f t="shared" si="620"/>
        <v>ADULT</v>
      </c>
      <c r="S7990" s="1" t="str">
        <f t="shared" si="621"/>
        <v>Mar</v>
      </c>
      <c r="T7990" s="1">
        <f t="shared" si="622"/>
        <v>2022</v>
      </c>
      <c r="U7990" s="1" t="str">
        <f t="shared" si="623"/>
        <v>High</v>
      </c>
      <c r="V7990" s="1" t="str">
        <f t="shared" si="624"/>
        <v>Normal</v>
      </c>
    </row>
    <row r="7991" spans="1:22" x14ac:dyDescent="0.2">
      <c r="A7991" s="1" t="s">
        <v>16024</v>
      </c>
      <c r="B7991" s="2">
        <v>44668</v>
      </c>
      <c r="C7991" s="1" t="s">
        <v>8002</v>
      </c>
      <c r="D7991">
        <v>67</v>
      </c>
      <c r="E7991" s="1" t="s">
        <v>8013</v>
      </c>
      <c r="F7991" s="1" t="s">
        <v>8014</v>
      </c>
      <c r="G7991" s="1" t="s">
        <v>8015</v>
      </c>
      <c r="H7991">
        <v>5</v>
      </c>
      <c r="I7991">
        <v>8</v>
      </c>
      <c r="J7991" s="1" t="s">
        <v>8006</v>
      </c>
      <c r="K7991">
        <v>8</v>
      </c>
      <c r="L7991">
        <v>4</v>
      </c>
      <c r="M7991">
        <v>1</v>
      </c>
      <c r="N7991" s="1" t="s">
        <v>8007</v>
      </c>
      <c r="O7991" s="1" t="s">
        <v>8008</v>
      </c>
      <c r="P7991">
        <v>0.87</v>
      </c>
      <c r="Q7991">
        <v>1</v>
      </c>
      <c r="R7991" t="str">
        <f t="shared" si="620"/>
        <v>SENIOR</v>
      </c>
      <c r="S7991" s="1" t="str">
        <f t="shared" si="621"/>
        <v>Apr</v>
      </c>
      <c r="T7991" s="1">
        <f t="shared" si="622"/>
        <v>2022</v>
      </c>
      <c r="U7991" s="1" t="str">
        <f t="shared" si="623"/>
        <v>High</v>
      </c>
      <c r="V7991" s="1" t="str">
        <f t="shared" si="624"/>
        <v>Normal</v>
      </c>
    </row>
    <row r="7992" spans="1:22" x14ac:dyDescent="0.2">
      <c r="A7992" s="1" t="s">
        <v>16025</v>
      </c>
      <c r="B7992" s="2">
        <v>44887</v>
      </c>
      <c r="C7992" s="1" t="s">
        <v>8010</v>
      </c>
      <c r="D7992">
        <v>78</v>
      </c>
      <c r="E7992" s="1" t="s">
        <v>8013</v>
      </c>
      <c r="F7992" s="1" t="s">
        <v>8004</v>
      </c>
      <c r="G7992" s="1" t="s">
        <v>8005</v>
      </c>
      <c r="H7992">
        <v>5</v>
      </c>
      <c r="I7992">
        <v>6</v>
      </c>
      <c r="J7992" s="1" t="s">
        <v>8027</v>
      </c>
      <c r="K7992">
        <v>8</v>
      </c>
      <c r="L7992">
        <v>6</v>
      </c>
      <c r="M7992">
        <v>3</v>
      </c>
      <c r="N7992" s="1" t="s">
        <v>8007</v>
      </c>
      <c r="O7992" s="1" t="s">
        <v>8008</v>
      </c>
      <c r="P7992">
        <v>0.97</v>
      </c>
      <c r="Q7992">
        <v>1</v>
      </c>
      <c r="R7992" t="str">
        <f t="shared" si="620"/>
        <v>SENIOR</v>
      </c>
      <c r="S7992" s="1" t="str">
        <f t="shared" si="621"/>
        <v>Nov</v>
      </c>
      <c r="T7992" s="1">
        <f t="shared" si="622"/>
        <v>2022</v>
      </c>
      <c r="U7992" s="1" t="str">
        <f t="shared" si="623"/>
        <v>High</v>
      </c>
      <c r="V7992" s="1" t="str">
        <f t="shared" si="624"/>
        <v>Frequent</v>
      </c>
    </row>
    <row r="7993" spans="1:22" x14ac:dyDescent="0.2">
      <c r="A7993" s="1" t="s">
        <v>16026</v>
      </c>
      <c r="B7993" s="2">
        <v>44642</v>
      </c>
      <c r="C7993" s="1" t="s">
        <v>8002</v>
      </c>
      <c r="D7993">
        <v>57</v>
      </c>
      <c r="E7993" s="1" t="s">
        <v>8003</v>
      </c>
      <c r="F7993" s="1" t="s">
        <v>8004</v>
      </c>
      <c r="G7993" s="1" t="s">
        <v>8026</v>
      </c>
      <c r="H7993">
        <v>6</v>
      </c>
      <c r="I7993">
        <v>7</v>
      </c>
      <c r="J7993" s="1" t="s">
        <v>8006</v>
      </c>
      <c r="K7993">
        <v>9</v>
      </c>
      <c r="L7993">
        <v>4</v>
      </c>
      <c r="M7993">
        <v>2</v>
      </c>
      <c r="N7993" s="1" t="s">
        <v>8038</v>
      </c>
      <c r="O7993" s="1" t="s">
        <v>8017</v>
      </c>
      <c r="P7993">
        <v>0.97</v>
      </c>
      <c r="Q7993">
        <v>1</v>
      </c>
      <c r="R7993" t="str">
        <f t="shared" si="620"/>
        <v>ADULT</v>
      </c>
      <c r="S7993" s="1" t="str">
        <f t="shared" si="621"/>
        <v>Mar</v>
      </c>
      <c r="T7993" s="1">
        <f t="shared" si="622"/>
        <v>2022</v>
      </c>
      <c r="U7993" s="1" t="str">
        <f t="shared" si="623"/>
        <v>High</v>
      </c>
      <c r="V7993" s="1" t="str">
        <f t="shared" si="624"/>
        <v>Normal</v>
      </c>
    </row>
    <row r="7994" spans="1:22" x14ac:dyDescent="0.2">
      <c r="A7994" s="1" t="s">
        <v>16027</v>
      </c>
      <c r="B7994" s="2">
        <v>44303</v>
      </c>
      <c r="C7994" s="1" t="s">
        <v>8002</v>
      </c>
      <c r="D7994">
        <v>85</v>
      </c>
      <c r="E7994" s="1" t="s">
        <v>8003</v>
      </c>
      <c r="F7994" s="1" t="s">
        <v>8014</v>
      </c>
      <c r="G7994" s="1" t="s">
        <v>8015</v>
      </c>
      <c r="H7994">
        <v>7</v>
      </c>
      <c r="I7994">
        <v>6</v>
      </c>
      <c r="J7994" s="1" t="s">
        <v>8041</v>
      </c>
      <c r="K7994">
        <v>12</v>
      </c>
      <c r="L7994">
        <v>9</v>
      </c>
      <c r="M7994">
        <v>3</v>
      </c>
      <c r="N7994" s="1" t="s">
        <v>8007</v>
      </c>
      <c r="O7994" s="1" t="s">
        <v>8017</v>
      </c>
      <c r="P7994">
        <v>0.97</v>
      </c>
      <c r="Q7994">
        <v>1</v>
      </c>
      <c r="R7994" t="str">
        <f t="shared" si="620"/>
        <v>SENIOR</v>
      </c>
      <c r="S7994" s="1" t="str">
        <f t="shared" si="621"/>
        <v>Apr</v>
      </c>
      <c r="T7994" s="1">
        <f t="shared" si="622"/>
        <v>2021</v>
      </c>
      <c r="U7994" s="1" t="str">
        <f t="shared" si="623"/>
        <v>High</v>
      </c>
      <c r="V7994" s="1" t="str">
        <f t="shared" si="624"/>
        <v>Frequent</v>
      </c>
    </row>
    <row r="7995" spans="1:22" x14ac:dyDescent="0.2">
      <c r="A7995" s="1" t="s">
        <v>16028</v>
      </c>
      <c r="B7995" s="2">
        <v>45234</v>
      </c>
      <c r="C7995" s="1" t="s">
        <v>8010</v>
      </c>
      <c r="D7995">
        <v>73</v>
      </c>
      <c r="E7995" s="1" t="s">
        <v>8013</v>
      </c>
      <c r="F7995" s="1" t="s">
        <v>8004</v>
      </c>
      <c r="G7995" s="1" t="s">
        <v>8005</v>
      </c>
      <c r="H7995">
        <v>5</v>
      </c>
      <c r="I7995">
        <v>8</v>
      </c>
      <c r="J7995" s="1" t="s">
        <v>8016</v>
      </c>
      <c r="K7995">
        <v>8</v>
      </c>
      <c r="L7995">
        <v>6</v>
      </c>
      <c r="M7995">
        <v>2</v>
      </c>
      <c r="N7995" s="1" t="s">
        <v>8007</v>
      </c>
      <c r="O7995" s="1" t="s">
        <v>8008</v>
      </c>
      <c r="P7995">
        <v>0.97</v>
      </c>
      <c r="Q7995">
        <v>1</v>
      </c>
      <c r="R7995" t="str">
        <f t="shared" si="620"/>
        <v>SENIOR</v>
      </c>
      <c r="S7995" s="1" t="str">
        <f t="shared" si="621"/>
        <v>Nov</v>
      </c>
      <c r="T7995" s="1">
        <f t="shared" si="622"/>
        <v>2023</v>
      </c>
      <c r="U7995" s="1" t="str">
        <f t="shared" si="623"/>
        <v>High</v>
      </c>
      <c r="V7995" s="1" t="str">
        <f t="shared" si="624"/>
        <v>Normal</v>
      </c>
    </row>
    <row r="7996" spans="1:22" x14ac:dyDescent="0.2">
      <c r="A7996" s="1" t="s">
        <v>16029</v>
      </c>
      <c r="B7996" s="2">
        <v>44652</v>
      </c>
      <c r="C7996" s="1" t="s">
        <v>8002</v>
      </c>
      <c r="D7996">
        <v>45</v>
      </c>
      <c r="E7996" s="1" t="s">
        <v>8003</v>
      </c>
      <c r="F7996" s="1" t="s">
        <v>8022</v>
      </c>
      <c r="G7996" s="1" t="s">
        <v>8020</v>
      </c>
      <c r="H7996">
        <v>3</v>
      </c>
      <c r="I7996">
        <v>9</v>
      </c>
      <c r="J7996" s="1" t="s">
        <v>8027</v>
      </c>
      <c r="K7996">
        <v>6</v>
      </c>
      <c r="L7996">
        <v>2</v>
      </c>
      <c r="M7996">
        <v>2</v>
      </c>
      <c r="N7996" s="1" t="s">
        <v>8011</v>
      </c>
      <c r="O7996" s="1" t="s">
        <v>8008</v>
      </c>
      <c r="P7996">
        <v>0.85</v>
      </c>
      <c r="Q7996">
        <v>1</v>
      </c>
      <c r="R7996" t="str">
        <f t="shared" si="620"/>
        <v>ADULT</v>
      </c>
      <c r="S7996" s="1" t="str">
        <f t="shared" si="621"/>
        <v>Apr</v>
      </c>
      <c r="T7996" s="1">
        <f t="shared" si="622"/>
        <v>2022</v>
      </c>
      <c r="U7996" s="1" t="str">
        <f t="shared" si="623"/>
        <v>High</v>
      </c>
      <c r="V7996" s="1" t="str">
        <f t="shared" si="624"/>
        <v>Normal</v>
      </c>
    </row>
    <row r="7997" spans="1:22" x14ac:dyDescent="0.2">
      <c r="A7997" s="1" t="s">
        <v>16030</v>
      </c>
      <c r="B7997" s="2">
        <v>44572</v>
      </c>
      <c r="C7997" s="1" t="s">
        <v>8031</v>
      </c>
      <c r="D7997">
        <v>95</v>
      </c>
      <c r="E7997" s="1" t="s">
        <v>8013</v>
      </c>
      <c r="F7997" s="1" t="s">
        <v>8032</v>
      </c>
      <c r="G7997" s="1" t="s">
        <v>8060</v>
      </c>
      <c r="H7997">
        <v>6</v>
      </c>
      <c r="I7997">
        <v>9</v>
      </c>
      <c r="J7997" s="1" t="s">
        <v>8006</v>
      </c>
      <c r="K7997">
        <v>11</v>
      </c>
      <c r="L7997">
        <v>6</v>
      </c>
      <c r="M7997">
        <v>2</v>
      </c>
      <c r="N7997" s="1" t="s">
        <v>8007</v>
      </c>
      <c r="O7997" s="1" t="s">
        <v>8017</v>
      </c>
      <c r="P7997">
        <v>0.97</v>
      </c>
      <c r="Q7997">
        <v>1</v>
      </c>
      <c r="R7997" t="str">
        <f t="shared" si="620"/>
        <v>SENIOR</v>
      </c>
      <c r="S7997" s="1" t="str">
        <f t="shared" si="621"/>
        <v>Jan</v>
      </c>
      <c r="T7997" s="1">
        <f t="shared" si="622"/>
        <v>2022</v>
      </c>
      <c r="U7997" s="1" t="str">
        <f t="shared" si="623"/>
        <v>High</v>
      </c>
      <c r="V7997" s="1" t="str">
        <f t="shared" si="624"/>
        <v>Normal</v>
      </c>
    </row>
    <row r="7998" spans="1:22" x14ac:dyDescent="0.2">
      <c r="A7998" s="1" t="s">
        <v>16031</v>
      </c>
      <c r="B7998" s="2">
        <v>44686</v>
      </c>
      <c r="C7998" s="1" t="s">
        <v>8002</v>
      </c>
      <c r="D7998">
        <v>63</v>
      </c>
      <c r="E7998" s="1" t="s">
        <v>8013</v>
      </c>
      <c r="F7998" s="1" t="s">
        <v>8032</v>
      </c>
      <c r="G7998" s="1" t="s">
        <v>8044</v>
      </c>
      <c r="H7998">
        <v>4</v>
      </c>
      <c r="I7998">
        <v>7</v>
      </c>
      <c r="J7998" s="1" t="s">
        <v>8027</v>
      </c>
      <c r="K7998">
        <v>7</v>
      </c>
      <c r="L7998">
        <v>4</v>
      </c>
      <c r="M7998">
        <v>1</v>
      </c>
      <c r="N7998" s="1" t="s">
        <v>8038</v>
      </c>
      <c r="O7998" s="1" t="s">
        <v>8008</v>
      </c>
      <c r="P7998">
        <v>0.94</v>
      </c>
      <c r="Q7998">
        <v>1</v>
      </c>
      <c r="R7998" t="str">
        <f t="shared" si="620"/>
        <v>ADULT</v>
      </c>
      <c r="S7998" s="1" t="str">
        <f t="shared" si="621"/>
        <v>May</v>
      </c>
      <c r="T7998" s="1">
        <f t="shared" si="622"/>
        <v>2022</v>
      </c>
      <c r="U7998" s="1" t="str">
        <f t="shared" si="623"/>
        <v>High</v>
      </c>
      <c r="V7998" s="1" t="str">
        <f t="shared" si="624"/>
        <v>Normal</v>
      </c>
    </row>
    <row r="7999" spans="1:22" x14ac:dyDescent="0.2">
      <c r="A7999" s="1" t="s">
        <v>16032</v>
      </c>
      <c r="B7999" s="2">
        <v>44434</v>
      </c>
      <c r="C7999" s="1" t="s">
        <v>8019</v>
      </c>
      <c r="D7999">
        <v>43</v>
      </c>
      <c r="E7999" s="1" t="s">
        <v>8013</v>
      </c>
      <c r="F7999" s="1" t="s">
        <v>8032</v>
      </c>
      <c r="G7999" s="1" t="s">
        <v>8005</v>
      </c>
      <c r="H7999">
        <v>3</v>
      </c>
      <c r="I7999">
        <v>6</v>
      </c>
      <c r="J7999" s="1" t="s">
        <v>8016</v>
      </c>
      <c r="K7999">
        <v>4</v>
      </c>
      <c r="L7999">
        <v>2</v>
      </c>
      <c r="M7999">
        <v>3</v>
      </c>
      <c r="N7999" s="1" t="s">
        <v>8023</v>
      </c>
      <c r="O7999" s="1" t="s">
        <v>8008</v>
      </c>
      <c r="P7999">
        <v>0.79</v>
      </c>
      <c r="Q7999">
        <v>1</v>
      </c>
      <c r="R7999" t="str">
        <f t="shared" si="620"/>
        <v>ADULT</v>
      </c>
      <c r="S7999" s="1" t="str">
        <f t="shared" si="621"/>
        <v>Aug</v>
      </c>
      <c r="T7999" s="1">
        <f t="shared" si="622"/>
        <v>2021</v>
      </c>
      <c r="U7999" s="1" t="str">
        <f t="shared" si="623"/>
        <v>High</v>
      </c>
      <c r="V7999" s="1" t="str">
        <f t="shared" si="624"/>
        <v>Frequent</v>
      </c>
    </row>
    <row r="8000" spans="1:22" x14ac:dyDescent="0.2">
      <c r="A8000" s="1" t="s">
        <v>16033</v>
      </c>
      <c r="B8000" s="2">
        <v>44306</v>
      </c>
      <c r="C8000" s="1" t="s">
        <v>8002</v>
      </c>
      <c r="D8000">
        <v>86</v>
      </c>
      <c r="E8000" s="1" t="s">
        <v>8003</v>
      </c>
      <c r="F8000" s="1" t="s">
        <v>8014</v>
      </c>
      <c r="G8000" s="1" t="s">
        <v>8035</v>
      </c>
      <c r="H8000">
        <v>7</v>
      </c>
      <c r="I8000">
        <v>12</v>
      </c>
      <c r="J8000" s="1" t="s">
        <v>8006</v>
      </c>
      <c r="K8000">
        <v>12</v>
      </c>
      <c r="L8000">
        <v>5</v>
      </c>
      <c r="M8000">
        <v>3</v>
      </c>
      <c r="N8000" s="1" t="s">
        <v>8007</v>
      </c>
      <c r="O8000" s="1" t="s">
        <v>8017</v>
      </c>
      <c r="P8000">
        <v>0.97</v>
      </c>
      <c r="Q8000">
        <v>1</v>
      </c>
      <c r="R8000" t="str">
        <f t="shared" si="620"/>
        <v>SENIOR</v>
      </c>
      <c r="S8000" s="1" t="str">
        <f t="shared" si="621"/>
        <v>Apr</v>
      </c>
      <c r="T8000" s="1">
        <f t="shared" si="622"/>
        <v>2021</v>
      </c>
      <c r="U8000" s="1" t="str">
        <f t="shared" si="623"/>
        <v>High</v>
      </c>
      <c r="V8000" s="1" t="str">
        <f t="shared" si="624"/>
        <v>Frequent</v>
      </c>
    </row>
    <row r="8001" spans="1:22" x14ac:dyDescent="0.2">
      <c r="A8001" s="1" t="s">
        <v>16034</v>
      </c>
      <c r="B8001" s="2">
        <v>44359</v>
      </c>
      <c r="C8001" s="1" t="s">
        <v>8019</v>
      </c>
      <c r="D8001">
        <v>93</v>
      </c>
      <c r="E8001" s="1" t="s">
        <v>8013</v>
      </c>
      <c r="F8001" s="1" t="s">
        <v>8022</v>
      </c>
      <c r="G8001" s="1" t="s">
        <v>8044</v>
      </c>
      <c r="H8001">
        <v>7</v>
      </c>
      <c r="I8001">
        <v>8</v>
      </c>
      <c r="J8001" s="1" t="s">
        <v>8041</v>
      </c>
      <c r="K8001">
        <v>10</v>
      </c>
      <c r="L8001">
        <v>6</v>
      </c>
      <c r="M8001">
        <v>3</v>
      </c>
      <c r="N8001" s="1" t="s">
        <v>8007</v>
      </c>
      <c r="O8001" s="1" t="s">
        <v>8017</v>
      </c>
      <c r="P8001">
        <v>0.97</v>
      </c>
      <c r="Q8001">
        <v>1</v>
      </c>
      <c r="R8001" t="str">
        <f t="shared" si="620"/>
        <v>SENIOR</v>
      </c>
      <c r="S8001" s="1" t="str">
        <f t="shared" si="621"/>
        <v>Jun</v>
      </c>
      <c r="T8001" s="1">
        <f t="shared" si="622"/>
        <v>2021</v>
      </c>
      <c r="U8001" s="1" t="str">
        <f t="shared" si="623"/>
        <v>High</v>
      </c>
      <c r="V8001" s="1" t="str">
        <f t="shared" si="624"/>
        <v>Frequent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054E4-11F4-F043-BD3D-05619E17453B}">
  <dimension ref="A1:G7"/>
  <sheetViews>
    <sheetView showGridLines="0" tabSelected="1" workbookViewId="0">
      <selection activeCell="T8" sqref="T8"/>
    </sheetView>
  </sheetViews>
  <sheetFormatPr baseColWidth="10" defaultRowHeight="16" x14ac:dyDescent="0.2"/>
  <cols>
    <col min="1" max="1" width="20.33203125" customWidth="1"/>
    <col min="2" max="2" width="12.5" bestFit="1" customWidth="1"/>
  </cols>
  <sheetData>
    <row r="1" spans="1:7" ht="33" x14ac:dyDescent="0.4">
      <c r="A1" s="4"/>
      <c r="B1" s="10" t="s">
        <v>16070</v>
      </c>
      <c r="C1" s="11"/>
      <c r="D1" s="11"/>
      <c r="E1" s="11"/>
      <c r="F1" s="11"/>
      <c r="G1" s="11"/>
    </row>
    <row r="2" spans="1:7" ht="26" x14ac:dyDescent="0.35">
      <c r="A2" s="12" t="s">
        <v>16054</v>
      </c>
      <c r="B2" s="12" t="s">
        <v>16060</v>
      </c>
    </row>
    <row r="3" spans="1:7" ht="21" x14ac:dyDescent="0.3">
      <c r="A3" s="8" t="s">
        <v>16055</v>
      </c>
      <c r="B3" s="8">
        <f>COUNTA('Clean Data'!A2:A8001)</f>
        <v>8000</v>
      </c>
    </row>
    <row r="4" spans="1:7" ht="21" x14ac:dyDescent="0.3">
      <c r="A4" s="8" t="s">
        <v>16056</v>
      </c>
      <c r="B4" s="8">
        <f>AVERAGE('Clean Data'!I:I)</f>
        <v>7.7891250000000003</v>
      </c>
    </row>
    <row r="5" spans="1:7" ht="21" x14ac:dyDescent="0.3">
      <c r="A5" s="8" t="s">
        <v>16057</v>
      </c>
      <c r="B5" s="8">
        <f>AVERAGE('Clean Data'!P2:P8002)</f>
        <v>0.77693750000001183</v>
      </c>
    </row>
    <row r="6" spans="1:7" ht="21" x14ac:dyDescent="0.3">
      <c r="A6" s="8" t="s">
        <v>16058</v>
      </c>
      <c r="B6" s="8">
        <f>SUM('Clean Data'!$M$2:$M$8001)</f>
        <v>12580</v>
      </c>
    </row>
    <row r="7" spans="1:7" ht="21" x14ac:dyDescent="0.3">
      <c r="A7" s="8" t="s">
        <v>16059</v>
      </c>
      <c r="B7" s="8">
        <f>AVERAGE('Clean Data'!$D$2:$D$8001)</f>
        <v>57.411625000000001</v>
      </c>
    </row>
  </sheetData>
  <sheetCalcPr fullCalcOnLoa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39422-F416-414A-A75C-FE6D40BDF825}">
  <dimension ref="A3:Y89"/>
  <sheetViews>
    <sheetView zoomScale="90" zoomScaleNormal="90" workbookViewId="0">
      <selection activeCell="U37" sqref="U37"/>
    </sheetView>
  </sheetViews>
  <sheetFormatPr baseColWidth="10" defaultRowHeight="16" x14ac:dyDescent="0.2"/>
  <cols>
    <col min="1" max="1" width="13.5" bestFit="1" customWidth="1"/>
    <col min="2" max="2" width="17.33203125" bestFit="1" customWidth="1"/>
    <col min="4" max="4" width="13.5" bestFit="1" customWidth="1"/>
    <col min="5" max="5" width="17.33203125" bestFit="1" customWidth="1"/>
    <col min="7" max="7" width="13.5" bestFit="1" customWidth="1"/>
    <col min="8" max="8" width="22.83203125" bestFit="1" customWidth="1"/>
    <col min="10" max="10" width="13.5" bestFit="1" customWidth="1"/>
    <col min="11" max="11" width="17.33203125" bestFit="1" customWidth="1"/>
    <col min="13" max="13" width="13.5" bestFit="1" customWidth="1"/>
    <col min="14" max="14" width="17.33203125" bestFit="1" customWidth="1"/>
    <col min="15" max="15" width="20" bestFit="1" customWidth="1"/>
    <col min="17" max="17" width="13.5" bestFit="1" customWidth="1"/>
    <col min="18" max="18" width="17.33203125" bestFit="1" customWidth="1"/>
    <col min="20" max="20" width="18.6640625" customWidth="1"/>
    <col min="21" max="21" width="18.5" customWidth="1"/>
    <col min="22" max="22" width="13.83203125" customWidth="1"/>
    <col min="24" max="24" width="15.6640625" customWidth="1"/>
  </cols>
  <sheetData>
    <row r="3" spans="1:25" x14ac:dyDescent="0.2">
      <c r="A3" s="5" t="s">
        <v>16061</v>
      </c>
      <c r="B3" t="s">
        <v>16063</v>
      </c>
      <c r="D3" s="5" t="s">
        <v>16061</v>
      </c>
      <c r="E3" t="s">
        <v>16063</v>
      </c>
      <c r="G3" s="5" t="s">
        <v>16061</v>
      </c>
      <c r="H3" t="s">
        <v>16064</v>
      </c>
      <c r="J3" s="5" t="s">
        <v>16061</v>
      </c>
      <c r="K3" t="s">
        <v>16063</v>
      </c>
      <c r="M3" s="5" t="s">
        <v>16061</v>
      </c>
      <c r="N3" t="s">
        <v>16063</v>
      </c>
      <c r="O3" t="s">
        <v>16067</v>
      </c>
      <c r="Q3" s="5" t="s">
        <v>16061</v>
      </c>
      <c r="R3" t="s">
        <v>16063</v>
      </c>
      <c r="T3" s="5" t="s">
        <v>16063</v>
      </c>
      <c r="U3" s="5" t="s">
        <v>16068</v>
      </c>
    </row>
    <row r="4" spans="1:25" x14ac:dyDescent="0.2">
      <c r="A4" s="6" t="s">
        <v>8037</v>
      </c>
      <c r="B4" s="1">
        <v>1236</v>
      </c>
      <c r="D4" s="6" t="s">
        <v>8010</v>
      </c>
      <c r="E4" s="1">
        <v>1996</v>
      </c>
      <c r="G4" s="6" t="s">
        <v>8029</v>
      </c>
      <c r="H4" s="1">
        <v>534</v>
      </c>
      <c r="J4" s="6">
        <v>7.0000000000000007E-2</v>
      </c>
      <c r="K4" s="1">
        <v>6</v>
      </c>
      <c r="M4" s="6" t="s">
        <v>8041</v>
      </c>
      <c r="N4" s="1">
        <v>761</v>
      </c>
      <c r="O4" s="1">
        <v>5859</v>
      </c>
      <c r="Q4" s="6">
        <v>18</v>
      </c>
      <c r="R4" s="1">
        <v>89</v>
      </c>
      <c r="T4" s="5" t="s">
        <v>16061</v>
      </c>
      <c r="U4" t="s">
        <v>8050</v>
      </c>
      <c r="V4" t="s">
        <v>8008</v>
      </c>
      <c r="W4" t="s">
        <v>8177</v>
      </c>
      <c r="X4" t="s">
        <v>8017</v>
      </c>
      <c r="Y4" t="s">
        <v>16062</v>
      </c>
    </row>
    <row r="5" spans="1:25" x14ac:dyDescent="0.2">
      <c r="A5" s="6" t="s">
        <v>8032</v>
      </c>
      <c r="B5" s="1">
        <v>1617</v>
      </c>
      <c r="D5" s="6" t="s">
        <v>8002</v>
      </c>
      <c r="E5" s="1">
        <v>1972</v>
      </c>
      <c r="G5" s="6" t="s">
        <v>8060</v>
      </c>
      <c r="H5" s="1">
        <v>952</v>
      </c>
      <c r="J5" s="6">
        <v>0.11</v>
      </c>
      <c r="K5" s="1">
        <v>2</v>
      </c>
      <c r="M5" s="6" t="s">
        <v>8006</v>
      </c>
      <c r="N5" s="1">
        <v>1663</v>
      </c>
      <c r="O5" s="1">
        <v>13035</v>
      </c>
      <c r="Q5" s="6">
        <v>19</v>
      </c>
      <c r="R5" s="1">
        <v>9</v>
      </c>
      <c r="T5" s="6" t="s">
        <v>8041</v>
      </c>
      <c r="U5" s="1">
        <v>31</v>
      </c>
      <c r="V5" s="1">
        <v>578</v>
      </c>
      <c r="W5" s="1">
        <v>1</v>
      </c>
      <c r="X5" s="1">
        <v>151</v>
      </c>
      <c r="Y5" s="1">
        <v>761</v>
      </c>
    </row>
    <row r="6" spans="1:25" x14ac:dyDescent="0.2">
      <c r="A6" s="6" t="s">
        <v>8022</v>
      </c>
      <c r="B6" s="1">
        <v>1523</v>
      </c>
      <c r="D6" s="6" t="s">
        <v>8019</v>
      </c>
      <c r="E6" s="1">
        <v>1991</v>
      </c>
      <c r="G6" s="6" t="s">
        <v>8005</v>
      </c>
      <c r="H6" s="1">
        <v>1470</v>
      </c>
      <c r="J6" s="6">
        <v>0.12</v>
      </c>
      <c r="K6" s="1">
        <v>9</v>
      </c>
      <c r="M6" s="6" t="s">
        <v>8016</v>
      </c>
      <c r="N6" s="1">
        <v>3588</v>
      </c>
      <c r="O6" s="1">
        <v>27785</v>
      </c>
      <c r="Q6" s="6">
        <v>20</v>
      </c>
      <c r="R6" s="1">
        <v>23</v>
      </c>
      <c r="T6" s="6" t="s">
        <v>8006</v>
      </c>
      <c r="U6" s="1">
        <v>72</v>
      </c>
      <c r="V6" s="1">
        <v>1213</v>
      </c>
      <c r="W6" s="1">
        <v>9</v>
      </c>
      <c r="X6" s="1">
        <v>369</v>
      </c>
      <c r="Y6" s="1">
        <v>1663</v>
      </c>
    </row>
    <row r="7" spans="1:25" x14ac:dyDescent="0.2">
      <c r="A7" s="6" t="s">
        <v>8004</v>
      </c>
      <c r="B7" s="1">
        <v>1993</v>
      </c>
      <c r="D7" s="6" t="s">
        <v>8031</v>
      </c>
      <c r="E7" s="1">
        <v>2041</v>
      </c>
      <c r="G7" s="6" t="s">
        <v>8026</v>
      </c>
      <c r="H7" s="1">
        <v>434</v>
      </c>
      <c r="J7" s="6">
        <v>0.14000000000000001</v>
      </c>
      <c r="K7" s="1">
        <v>32</v>
      </c>
      <c r="M7" s="6" t="s">
        <v>8027</v>
      </c>
      <c r="N7" s="1">
        <v>1988</v>
      </c>
      <c r="O7" s="1">
        <v>15634</v>
      </c>
      <c r="Q7" s="6">
        <v>21</v>
      </c>
      <c r="R7" s="1">
        <v>22</v>
      </c>
      <c r="T7" s="6" t="s">
        <v>8016</v>
      </c>
      <c r="U7" s="1">
        <v>138</v>
      </c>
      <c r="V7" s="1">
        <v>2761</v>
      </c>
      <c r="W7" s="1">
        <v>26</v>
      </c>
      <c r="X7" s="1">
        <v>663</v>
      </c>
      <c r="Y7" s="1">
        <v>3588</v>
      </c>
    </row>
    <row r="8" spans="1:25" x14ac:dyDescent="0.2">
      <c r="A8" s="6" t="s">
        <v>8014</v>
      </c>
      <c r="B8" s="1">
        <v>1631</v>
      </c>
      <c r="D8" s="6" t="s">
        <v>16062</v>
      </c>
      <c r="E8" s="1">
        <v>8000</v>
      </c>
      <c r="G8" s="6" t="s">
        <v>8048</v>
      </c>
      <c r="H8" s="1">
        <v>403</v>
      </c>
      <c r="J8" s="6">
        <v>0.15</v>
      </c>
      <c r="K8" s="1">
        <v>10</v>
      </c>
      <c r="M8" s="6" t="s">
        <v>16062</v>
      </c>
      <c r="N8" s="1">
        <v>8000</v>
      </c>
      <c r="O8" s="1">
        <v>62313</v>
      </c>
      <c r="Q8" s="6">
        <v>22</v>
      </c>
      <c r="R8" s="1">
        <v>28</v>
      </c>
      <c r="T8" s="6" t="s">
        <v>8027</v>
      </c>
      <c r="U8" s="1">
        <v>76</v>
      </c>
      <c r="V8" s="1">
        <v>1513</v>
      </c>
      <c r="W8" s="1">
        <v>14</v>
      </c>
      <c r="X8" s="1">
        <v>385</v>
      </c>
      <c r="Y8" s="1">
        <v>1988</v>
      </c>
    </row>
    <row r="9" spans="1:25" x14ac:dyDescent="0.2">
      <c r="A9" s="6" t="s">
        <v>16062</v>
      </c>
      <c r="B9" s="1">
        <v>8000</v>
      </c>
      <c r="G9" s="6" t="s">
        <v>8015</v>
      </c>
      <c r="H9" s="1">
        <v>1301</v>
      </c>
      <c r="J9" s="6">
        <v>0.16</v>
      </c>
      <c r="K9" s="1">
        <v>7</v>
      </c>
      <c r="Q9" s="6">
        <v>23</v>
      </c>
      <c r="R9" s="1">
        <v>20</v>
      </c>
      <c r="T9" s="6" t="s">
        <v>16062</v>
      </c>
      <c r="U9" s="1">
        <v>317</v>
      </c>
      <c r="V9" s="1">
        <v>6065</v>
      </c>
      <c r="W9" s="1">
        <v>50</v>
      </c>
      <c r="X9" s="1">
        <v>1568</v>
      </c>
      <c r="Y9" s="1">
        <v>8000</v>
      </c>
    </row>
    <row r="10" spans="1:25" x14ac:dyDescent="0.2">
      <c r="G10" s="6" t="s">
        <v>8067</v>
      </c>
      <c r="H10" s="1">
        <v>233</v>
      </c>
      <c r="J10" s="6">
        <v>0.18</v>
      </c>
      <c r="K10" s="1">
        <v>53</v>
      </c>
      <c r="Q10" s="6">
        <v>24</v>
      </c>
      <c r="R10" s="1">
        <v>34</v>
      </c>
    </row>
    <row r="11" spans="1:25" x14ac:dyDescent="0.2">
      <c r="G11" s="6" t="s">
        <v>8044</v>
      </c>
      <c r="H11" s="1">
        <v>868</v>
      </c>
      <c r="J11" s="6">
        <v>0.19</v>
      </c>
      <c r="K11" s="1">
        <v>11</v>
      </c>
      <c r="Q11" s="6">
        <v>25</v>
      </c>
      <c r="R11" s="1">
        <v>28</v>
      </c>
    </row>
    <row r="12" spans="1:25" x14ac:dyDescent="0.2">
      <c r="G12" s="6" t="s">
        <v>8062</v>
      </c>
      <c r="H12" s="1">
        <v>425</v>
      </c>
      <c r="J12" s="6">
        <v>0.2</v>
      </c>
      <c r="K12" s="1">
        <v>6</v>
      </c>
      <c r="Q12" s="6">
        <v>26</v>
      </c>
      <c r="R12" s="1">
        <v>35</v>
      </c>
    </row>
    <row r="13" spans="1:25" x14ac:dyDescent="0.2">
      <c r="G13" s="6" t="s">
        <v>8035</v>
      </c>
      <c r="H13" s="1">
        <v>497</v>
      </c>
      <c r="J13" s="6">
        <v>0.21</v>
      </c>
      <c r="K13" s="1">
        <v>3</v>
      </c>
      <c r="Q13" s="6">
        <v>27</v>
      </c>
      <c r="R13" s="1">
        <v>39</v>
      </c>
    </row>
    <row r="14" spans="1:25" x14ac:dyDescent="0.2">
      <c r="G14" s="6" t="s">
        <v>8020</v>
      </c>
      <c r="H14" s="1">
        <v>883</v>
      </c>
      <c r="J14" s="6">
        <v>0.22</v>
      </c>
      <c r="K14" s="1">
        <v>45</v>
      </c>
      <c r="Q14" s="6">
        <v>28</v>
      </c>
      <c r="R14" s="1">
        <v>39</v>
      </c>
    </row>
    <row r="15" spans="1:25" x14ac:dyDescent="0.2">
      <c r="G15" s="6" t="s">
        <v>16062</v>
      </c>
      <c r="H15" s="1">
        <v>8000</v>
      </c>
      <c r="J15" s="6">
        <v>0.23</v>
      </c>
      <c r="K15" s="1">
        <v>10</v>
      </c>
      <c r="Q15" s="6">
        <v>29</v>
      </c>
      <c r="R15" s="1">
        <v>34</v>
      </c>
    </row>
    <row r="16" spans="1:25" x14ac:dyDescent="0.2">
      <c r="J16" s="6">
        <v>0.24</v>
      </c>
      <c r="K16" s="1">
        <v>13</v>
      </c>
      <c r="Q16" s="6">
        <v>30</v>
      </c>
      <c r="R16" s="1">
        <v>44</v>
      </c>
    </row>
    <row r="17" spans="10:18" x14ac:dyDescent="0.2">
      <c r="J17" s="6">
        <v>0.25</v>
      </c>
      <c r="K17" s="1">
        <v>8</v>
      </c>
      <c r="Q17" s="6">
        <v>31</v>
      </c>
      <c r="R17" s="1">
        <v>63</v>
      </c>
    </row>
    <row r="18" spans="10:18" x14ac:dyDescent="0.2">
      <c r="J18" s="6">
        <v>0.26</v>
      </c>
      <c r="K18" s="1">
        <v>23</v>
      </c>
      <c r="Q18" s="6">
        <v>32</v>
      </c>
      <c r="R18" s="1">
        <v>68</v>
      </c>
    </row>
    <row r="19" spans="10:18" x14ac:dyDescent="0.2">
      <c r="J19" s="6">
        <v>0.27</v>
      </c>
      <c r="K19" s="1">
        <v>9</v>
      </c>
      <c r="Q19" s="6">
        <v>33</v>
      </c>
      <c r="R19" s="1">
        <v>57</v>
      </c>
    </row>
    <row r="20" spans="10:18" x14ac:dyDescent="0.2">
      <c r="J20" s="6">
        <v>0.28000000000000003</v>
      </c>
      <c r="K20" s="1">
        <v>6</v>
      </c>
      <c r="Q20" s="6">
        <v>34</v>
      </c>
      <c r="R20" s="1">
        <v>83</v>
      </c>
    </row>
    <row r="21" spans="10:18" x14ac:dyDescent="0.2">
      <c r="J21" s="6">
        <v>0.28999999999999998</v>
      </c>
      <c r="K21" s="1">
        <v>10</v>
      </c>
      <c r="Q21" s="6">
        <v>35</v>
      </c>
      <c r="R21" s="1">
        <v>81</v>
      </c>
    </row>
    <row r="22" spans="10:18" x14ac:dyDescent="0.2">
      <c r="J22" s="6">
        <v>0.3</v>
      </c>
      <c r="K22" s="1">
        <v>9</v>
      </c>
      <c r="Q22" s="6">
        <v>36</v>
      </c>
      <c r="R22" s="1">
        <v>83</v>
      </c>
    </row>
    <row r="23" spans="10:18" x14ac:dyDescent="0.2">
      <c r="J23" s="6">
        <v>0.31</v>
      </c>
      <c r="K23" s="1">
        <v>5</v>
      </c>
      <c r="Q23" s="6">
        <v>37</v>
      </c>
      <c r="R23" s="1">
        <v>90</v>
      </c>
    </row>
    <row r="24" spans="10:18" x14ac:dyDescent="0.2">
      <c r="J24" s="6">
        <v>0.32</v>
      </c>
      <c r="K24" s="1">
        <v>42</v>
      </c>
      <c r="Q24" s="6">
        <v>38</v>
      </c>
      <c r="R24" s="1">
        <v>90</v>
      </c>
    </row>
    <row r="25" spans="10:18" x14ac:dyDescent="0.2">
      <c r="J25" s="6">
        <v>0.33</v>
      </c>
      <c r="K25" s="1">
        <v>15</v>
      </c>
      <c r="Q25" s="6">
        <v>39</v>
      </c>
      <c r="R25" s="1">
        <v>100</v>
      </c>
    </row>
    <row r="26" spans="10:18" x14ac:dyDescent="0.2">
      <c r="J26" s="6">
        <v>0.34</v>
      </c>
      <c r="K26" s="1">
        <v>2</v>
      </c>
      <c r="Q26" s="6">
        <v>40</v>
      </c>
      <c r="R26" s="1">
        <v>108</v>
      </c>
    </row>
    <row r="27" spans="10:18" x14ac:dyDescent="0.2">
      <c r="J27" s="6">
        <v>0.36</v>
      </c>
      <c r="K27" s="1">
        <v>49</v>
      </c>
      <c r="Q27" s="6">
        <v>41</v>
      </c>
      <c r="R27" s="1">
        <v>120</v>
      </c>
    </row>
    <row r="28" spans="10:18" x14ac:dyDescent="0.2">
      <c r="J28" s="6">
        <v>0.37</v>
      </c>
      <c r="K28" s="1">
        <v>108</v>
      </c>
      <c r="Q28" s="6">
        <v>42</v>
      </c>
      <c r="R28" s="1">
        <v>132</v>
      </c>
    </row>
    <row r="29" spans="10:18" x14ac:dyDescent="0.2">
      <c r="J29" s="6">
        <v>0.38</v>
      </c>
      <c r="K29" s="1">
        <v>2</v>
      </c>
      <c r="Q29" s="6">
        <v>43</v>
      </c>
      <c r="R29" s="1">
        <v>142</v>
      </c>
    </row>
    <row r="30" spans="10:18" x14ac:dyDescent="0.2">
      <c r="J30" s="6">
        <v>0.39</v>
      </c>
      <c r="K30" s="1">
        <v>4</v>
      </c>
      <c r="Q30" s="6">
        <v>44</v>
      </c>
      <c r="R30" s="1">
        <v>144</v>
      </c>
    </row>
    <row r="31" spans="10:18" x14ac:dyDescent="0.2">
      <c r="J31" s="6">
        <v>0.4</v>
      </c>
      <c r="K31" s="1">
        <v>40</v>
      </c>
      <c r="Q31" s="6">
        <v>45</v>
      </c>
      <c r="R31" s="1">
        <v>141</v>
      </c>
    </row>
    <row r="32" spans="10:18" x14ac:dyDescent="0.2">
      <c r="J32" s="6">
        <v>0.41</v>
      </c>
      <c r="K32" s="1">
        <v>97</v>
      </c>
      <c r="Q32" s="6">
        <v>46</v>
      </c>
      <c r="R32" s="1">
        <v>136</v>
      </c>
    </row>
    <row r="33" spans="10:18" x14ac:dyDescent="0.2">
      <c r="J33" s="6">
        <v>0.42</v>
      </c>
      <c r="K33" s="1">
        <v>102</v>
      </c>
      <c r="Q33" s="6">
        <v>47</v>
      </c>
      <c r="R33" s="1">
        <v>179</v>
      </c>
    </row>
    <row r="34" spans="10:18" x14ac:dyDescent="0.2">
      <c r="J34" s="6">
        <v>0.43</v>
      </c>
      <c r="K34" s="1">
        <v>24</v>
      </c>
      <c r="Q34" s="6">
        <v>48</v>
      </c>
      <c r="R34" s="1">
        <v>160</v>
      </c>
    </row>
    <row r="35" spans="10:18" x14ac:dyDescent="0.2">
      <c r="J35" s="6">
        <v>0.44</v>
      </c>
      <c r="K35" s="1">
        <v>72</v>
      </c>
      <c r="Q35" s="6">
        <v>49</v>
      </c>
      <c r="R35" s="1">
        <v>169</v>
      </c>
    </row>
    <row r="36" spans="10:18" x14ac:dyDescent="0.2">
      <c r="J36" s="6">
        <v>0.45</v>
      </c>
      <c r="K36" s="1">
        <v>54</v>
      </c>
      <c r="Q36" s="6">
        <v>50</v>
      </c>
      <c r="R36" s="1">
        <v>162</v>
      </c>
    </row>
    <row r="37" spans="10:18" x14ac:dyDescent="0.2">
      <c r="J37" s="6">
        <v>0.46</v>
      </c>
      <c r="K37" s="1">
        <v>63</v>
      </c>
      <c r="Q37" s="6">
        <v>51</v>
      </c>
      <c r="R37" s="1">
        <v>173</v>
      </c>
    </row>
    <row r="38" spans="10:18" x14ac:dyDescent="0.2">
      <c r="J38" s="6">
        <v>0.47</v>
      </c>
      <c r="K38" s="1">
        <v>42</v>
      </c>
      <c r="Q38" s="6">
        <v>52</v>
      </c>
      <c r="R38" s="1">
        <v>173</v>
      </c>
    </row>
    <row r="39" spans="10:18" x14ac:dyDescent="0.2">
      <c r="J39" s="6">
        <v>0.48</v>
      </c>
      <c r="K39" s="1">
        <v>73</v>
      </c>
      <c r="Q39" s="6">
        <v>53</v>
      </c>
      <c r="R39" s="1">
        <v>170</v>
      </c>
    </row>
    <row r="40" spans="10:18" x14ac:dyDescent="0.2">
      <c r="J40" s="6">
        <v>0.49</v>
      </c>
      <c r="K40" s="1">
        <v>102</v>
      </c>
      <c r="Q40" s="6">
        <v>54</v>
      </c>
      <c r="R40" s="1">
        <v>201</v>
      </c>
    </row>
    <row r="41" spans="10:18" x14ac:dyDescent="0.2">
      <c r="J41" s="6">
        <v>0.5</v>
      </c>
      <c r="K41" s="1">
        <v>59</v>
      </c>
      <c r="Q41" s="6">
        <v>55</v>
      </c>
      <c r="R41" s="1">
        <v>164</v>
      </c>
    </row>
    <row r="42" spans="10:18" x14ac:dyDescent="0.2">
      <c r="J42" s="6">
        <v>0.51</v>
      </c>
      <c r="K42" s="1">
        <v>29</v>
      </c>
      <c r="Q42" s="6">
        <v>56</v>
      </c>
      <c r="R42" s="1">
        <v>182</v>
      </c>
    </row>
    <row r="43" spans="10:18" x14ac:dyDescent="0.2">
      <c r="J43" s="6">
        <v>0.52</v>
      </c>
      <c r="K43" s="1">
        <v>57</v>
      </c>
      <c r="Q43" s="6">
        <v>57</v>
      </c>
      <c r="R43" s="1">
        <v>201</v>
      </c>
    </row>
    <row r="44" spans="10:18" x14ac:dyDescent="0.2">
      <c r="J44" s="6">
        <v>0.53</v>
      </c>
      <c r="K44" s="1">
        <v>87</v>
      </c>
      <c r="Q44" s="6">
        <v>58</v>
      </c>
      <c r="R44" s="1">
        <v>201</v>
      </c>
    </row>
    <row r="45" spans="10:18" x14ac:dyDescent="0.2">
      <c r="J45" s="6">
        <v>0.54</v>
      </c>
      <c r="K45" s="1">
        <v>54</v>
      </c>
      <c r="Q45" s="6">
        <v>59</v>
      </c>
      <c r="R45" s="1">
        <v>184</v>
      </c>
    </row>
    <row r="46" spans="10:18" x14ac:dyDescent="0.2">
      <c r="J46" s="6">
        <v>0.55000000000000004</v>
      </c>
      <c r="K46" s="1">
        <v>65</v>
      </c>
      <c r="Q46" s="6">
        <v>60</v>
      </c>
      <c r="R46" s="1">
        <v>161</v>
      </c>
    </row>
    <row r="47" spans="10:18" x14ac:dyDescent="0.2">
      <c r="J47" s="6">
        <v>0.56000000000000005</v>
      </c>
      <c r="K47" s="1">
        <v>23</v>
      </c>
      <c r="Q47" s="6">
        <v>61</v>
      </c>
      <c r="R47" s="1">
        <v>204</v>
      </c>
    </row>
    <row r="48" spans="10:18" x14ac:dyDescent="0.2">
      <c r="J48" s="6">
        <v>0.56999999999999995</v>
      </c>
      <c r="K48" s="1">
        <v>43</v>
      </c>
      <c r="Q48" s="6">
        <v>62</v>
      </c>
      <c r="R48" s="1">
        <v>164</v>
      </c>
    </row>
    <row r="49" spans="10:18" x14ac:dyDescent="0.2">
      <c r="J49" s="6">
        <v>0.57999999999999996</v>
      </c>
      <c r="K49" s="1">
        <v>40</v>
      </c>
      <c r="Q49" s="6">
        <v>63</v>
      </c>
      <c r="R49" s="1">
        <v>191</v>
      </c>
    </row>
    <row r="50" spans="10:18" x14ac:dyDescent="0.2">
      <c r="J50" s="6">
        <v>0.59</v>
      </c>
      <c r="K50" s="1">
        <v>137</v>
      </c>
      <c r="Q50" s="6">
        <v>64</v>
      </c>
      <c r="R50" s="1">
        <v>167</v>
      </c>
    </row>
    <row r="51" spans="10:18" x14ac:dyDescent="0.2">
      <c r="J51" s="6">
        <v>0.6</v>
      </c>
      <c r="K51" s="1">
        <v>29</v>
      </c>
      <c r="Q51" s="6">
        <v>65</v>
      </c>
      <c r="R51" s="1">
        <v>170</v>
      </c>
    </row>
    <row r="52" spans="10:18" x14ac:dyDescent="0.2">
      <c r="J52" s="6">
        <v>0.61</v>
      </c>
      <c r="K52" s="1">
        <v>17</v>
      </c>
      <c r="Q52" s="6">
        <v>66</v>
      </c>
      <c r="R52" s="1">
        <v>184</v>
      </c>
    </row>
    <row r="53" spans="10:18" x14ac:dyDescent="0.2">
      <c r="J53" s="6">
        <v>0.62</v>
      </c>
      <c r="K53" s="1">
        <v>68</v>
      </c>
      <c r="Q53" s="6">
        <v>67</v>
      </c>
      <c r="R53" s="1">
        <v>147</v>
      </c>
    </row>
    <row r="54" spans="10:18" x14ac:dyDescent="0.2">
      <c r="J54" s="6">
        <v>0.63</v>
      </c>
      <c r="K54" s="1">
        <v>186</v>
      </c>
      <c r="Q54" s="6">
        <v>68</v>
      </c>
      <c r="R54" s="1">
        <v>150</v>
      </c>
    </row>
    <row r="55" spans="10:18" x14ac:dyDescent="0.2">
      <c r="J55" s="6">
        <v>0.64</v>
      </c>
      <c r="K55" s="1">
        <v>91</v>
      </c>
      <c r="Q55" s="6">
        <v>69</v>
      </c>
      <c r="R55" s="1">
        <v>158</v>
      </c>
    </row>
    <row r="56" spans="10:18" x14ac:dyDescent="0.2">
      <c r="J56" s="6">
        <v>0.65</v>
      </c>
      <c r="K56" s="1">
        <v>52</v>
      </c>
      <c r="Q56" s="6">
        <v>70</v>
      </c>
      <c r="R56" s="1">
        <v>146</v>
      </c>
    </row>
    <row r="57" spans="10:18" x14ac:dyDescent="0.2">
      <c r="J57" s="6">
        <v>0.66</v>
      </c>
      <c r="K57" s="1">
        <v>48</v>
      </c>
      <c r="Q57" s="6">
        <v>71</v>
      </c>
      <c r="R57" s="1">
        <v>121</v>
      </c>
    </row>
    <row r="58" spans="10:18" x14ac:dyDescent="0.2">
      <c r="J58" s="6">
        <v>0.67</v>
      </c>
      <c r="K58" s="1">
        <v>162</v>
      </c>
      <c r="Q58" s="6">
        <v>72</v>
      </c>
      <c r="R58" s="1">
        <v>134</v>
      </c>
    </row>
    <row r="59" spans="10:18" x14ac:dyDescent="0.2">
      <c r="J59" s="6">
        <v>0.68</v>
      </c>
      <c r="K59" s="1">
        <v>125</v>
      </c>
      <c r="Q59" s="6">
        <v>73</v>
      </c>
      <c r="R59" s="1">
        <v>98</v>
      </c>
    </row>
    <row r="60" spans="10:18" x14ac:dyDescent="0.2">
      <c r="J60" s="6">
        <v>0.69</v>
      </c>
      <c r="K60" s="1">
        <v>60</v>
      </c>
      <c r="Q60" s="6">
        <v>74</v>
      </c>
      <c r="R60" s="1">
        <v>123</v>
      </c>
    </row>
    <row r="61" spans="10:18" x14ac:dyDescent="0.2">
      <c r="J61" s="6">
        <v>0.7</v>
      </c>
      <c r="K61" s="1">
        <v>100</v>
      </c>
      <c r="Q61" s="6">
        <v>75</v>
      </c>
      <c r="R61" s="1">
        <v>105</v>
      </c>
    </row>
    <row r="62" spans="10:18" x14ac:dyDescent="0.2">
      <c r="J62" s="6">
        <v>0.71</v>
      </c>
      <c r="K62" s="1">
        <v>123</v>
      </c>
      <c r="Q62" s="6">
        <v>76</v>
      </c>
      <c r="R62" s="1">
        <v>108</v>
      </c>
    </row>
    <row r="63" spans="10:18" x14ac:dyDescent="0.2">
      <c r="J63" s="6">
        <v>0.72</v>
      </c>
      <c r="K63" s="1">
        <v>112</v>
      </c>
      <c r="Q63" s="6">
        <v>77</v>
      </c>
      <c r="R63" s="1">
        <v>90</v>
      </c>
    </row>
    <row r="64" spans="10:18" x14ac:dyDescent="0.2">
      <c r="J64" s="6">
        <v>0.73</v>
      </c>
      <c r="K64" s="1">
        <v>66</v>
      </c>
      <c r="Q64" s="6">
        <v>78</v>
      </c>
      <c r="R64" s="1">
        <v>107</v>
      </c>
    </row>
    <row r="65" spans="10:18" x14ac:dyDescent="0.2">
      <c r="J65" s="6">
        <v>0.74</v>
      </c>
      <c r="K65" s="1">
        <v>82</v>
      </c>
      <c r="Q65" s="6">
        <v>79</v>
      </c>
      <c r="R65" s="1">
        <v>81</v>
      </c>
    </row>
    <row r="66" spans="10:18" x14ac:dyDescent="0.2">
      <c r="J66" s="6">
        <v>0.75</v>
      </c>
      <c r="K66" s="1">
        <v>158</v>
      </c>
      <c r="Q66" s="6">
        <v>80</v>
      </c>
      <c r="R66" s="1">
        <v>73</v>
      </c>
    </row>
    <row r="67" spans="10:18" x14ac:dyDescent="0.2">
      <c r="J67" s="6">
        <v>0.76</v>
      </c>
      <c r="K67" s="1">
        <v>81</v>
      </c>
      <c r="Q67" s="6">
        <v>81</v>
      </c>
      <c r="R67" s="1">
        <v>74</v>
      </c>
    </row>
    <row r="68" spans="10:18" x14ac:dyDescent="0.2">
      <c r="J68" s="6">
        <v>0.77</v>
      </c>
      <c r="K68" s="1">
        <v>64</v>
      </c>
      <c r="Q68" s="6">
        <v>82</v>
      </c>
      <c r="R68" s="1">
        <v>65</v>
      </c>
    </row>
    <row r="69" spans="10:18" x14ac:dyDescent="0.2">
      <c r="J69" s="6">
        <v>0.78</v>
      </c>
      <c r="K69" s="1">
        <v>69</v>
      </c>
      <c r="Q69" s="6">
        <v>83</v>
      </c>
      <c r="R69" s="1">
        <v>57</v>
      </c>
    </row>
    <row r="70" spans="10:18" x14ac:dyDescent="0.2">
      <c r="J70" s="6">
        <v>0.79</v>
      </c>
      <c r="K70" s="1">
        <v>89</v>
      </c>
      <c r="Q70" s="6">
        <v>84</v>
      </c>
      <c r="R70" s="1">
        <v>52</v>
      </c>
    </row>
    <row r="71" spans="10:18" x14ac:dyDescent="0.2">
      <c r="J71" s="6">
        <v>0.8</v>
      </c>
      <c r="K71" s="1">
        <v>62</v>
      </c>
      <c r="Q71" s="6">
        <v>85</v>
      </c>
      <c r="R71" s="1">
        <v>62</v>
      </c>
    </row>
    <row r="72" spans="10:18" x14ac:dyDescent="0.2">
      <c r="J72" s="6">
        <v>0.81</v>
      </c>
      <c r="K72" s="1">
        <v>93</v>
      </c>
      <c r="Q72" s="6">
        <v>86</v>
      </c>
      <c r="R72" s="1">
        <v>55</v>
      </c>
    </row>
    <row r="73" spans="10:18" x14ac:dyDescent="0.2">
      <c r="J73" s="6">
        <v>0.82</v>
      </c>
      <c r="K73" s="1">
        <v>43</v>
      </c>
      <c r="Q73" s="6">
        <v>87</v>
      </c>
      <c r="R73" s="1">
        <v>39</v>
      </c>
    </row>
    <row r="74" spans="10:18" x14ac:dyDescent="0.2">
      <c r="J74" s="6">
        <v>0.83</v>
      </c>
      <c r="K74" s="1">
        <v>71</v>
      </c>
      <c r="Q74" s="6">
        <v>88</v>
      </c>
      <c r="R74" s="1">
        <v>37</v>
      </c>
    </row>
    <row r="75" spans="10:18" x14ac:dyDescent="0.2">
      <c r="J75" s="6">
        <v>0.84</v>
      </c>
      <c r="K75" s="1">
        <v>45</v>
      </c>
      <c r="Q75" s="6">
        <v>89</v>
      </c>
      <c r="R75" s="1">
        <v>30</v>
      </c>
    </row>
    <row r="76" spans="10:18" x14ac:dyDescent="0.2">
      <c r="J76" s="6">
        <v>0.85</v>
      </c>
      <c r="K76" s="1">
        <v>135</v>
      </c>
      <c r="Q76" s="6">
        <v>90</v>
      </c>
      <c r="R76" s="1">
        <v>28</v>
      </c>
    </row>
    <row r="77" spans="10:18" x14ac:dyDescent="0.2">
      <c r="J77" s="6">
        <v>0.86</v>
      </c>
      <c r="K77" s="1">
        <v>62</v>
      </c>
      <c r="Q77" s="6">
        <v>91</v>
      </c>
      <c r="R77" s="1">
        <v>25</v>
      </c>
    </row>
    <row r="78" spans="10:18" x14ac:dyDescent="0.2">
      <c r="J78" s="6">
        <v>0.87</v>
      </c>
      <c r="K78" s="1">
        <v>90</v>
      </c>
      <c r="Q78" s="6">
        <v>92</v>
      </c>
      <c r="R78" s="1">
        <v>24</v>
      </c>
    </row>
    <row r="79" spans="10:18" x14ac:dyDescent="0.2">
      <c r="J79" s="6">
        <v>0.88</v>
      </c>
      <c r="K79" s="1">
        <v>63</v>
      </c>
      <c r="Q79" s="6">
        <v>93</v>
      </c>
      <c r="R79" s="1">
        <v>29</v>
      </c>
    </row>
    <row r="80" spans="10:18" x14ac:dyDescent="0.2">
      <c r="J80" s="6">
        <v>0.89</v>
      </c>
      <c r="K80" s="1">
        <v>108</v>
      </c>
      <c r="Q80" s="6">
        <v>94</v>
      </c>
      <c r="R80" s="1">
        <v>20</v>
      </c>
    </row>
    <row r="81" spans="10:18" x14ac:dyDescent="0.2">
      <c r="J81" s="6">
        <v>0.9</v>
      </c>
      <c r="K81" s="1">
        <v>76</v>
      </c>
      <c r="Q81" s="6">
        <v>95</v>
      </c>
      <c r="R81" s="1">
        <v>120</v>
      </c>
    </row>
    <row r="82" spans="10:18" x14ac:dyDescent="0.2">
      <c r="J82" s="6">
        <v>0.91</v>
      </c>
      <c r="K82" s="1">
        <v>59</v>
      </c>
      <c r="Q82" s="6" t="s">
        <v>16062</v>
      </c>
      <c r="R82" s="1">
        <v>8000</v>
      </c>
    </row>
    <row r="83" spans="10:18" x14ac:dyDescent="0.2">
      <c r="J83" s="6">
        <v>0.92</v>
      </c>
      <c r="K83" s="1">
        <v>74</v>
      </c>
    </row>
    <row r="84" spans="10:18" x14ac:dyDescent="0.2">
      <c r="J84" s="6">
        <v>0.93</v>
      </c>
      <c r="K84" s="1">
        <v>100</v>
      </c>
    </row>
    <row r="85" spans="10:18" x14ac:dyDescent="0.2">
      <c r="J85" s="6">
        <v>0.94</v>
      </c>
      <c r="K85" s="1">
        <v>49</v>
      </c>
    </row>
    <row r="86" spans="10:18" x14ac:dyDescent="0.2">
      <c r="J86" s="6">
        <v>0.95</v>
      </c>
      <c r="K86" s="1">
        <v>56</v>
      </c>
    </row>
    <row r="87" spans="10:18" x14ac:dyDescent="0.2">
      <c r="J87" s="6">
        <v>0.96</v>
      </c>
      <c r="K87" s="1">
        <v>60</v>
      </c>
    </row>
    <row r="88" spans="10:18" x14ac:dyDescent="0.2">
      <c r="J88" s="6">
        <v>0.97</v>
      </c>
      <c r="K88" s="1">
        <v>3210</v>
      </c>
    </row>
    <row r="89" spans="10:18" x14ac:dyDescent="0.2">
      <c r="J89" s="6" t="s">
        <v>16062</v>
      </c>
      <c r="K89" s="1">
        <v>8000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8499B-F013-274C-904B-50527213B801}">
  <dimension ref="A1:A8001"/>
  <sheetViews>
    <sheetView workbookViewId="0"/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969</v>
      </c>
    </row>
    <row r="971" spans="1:1" x14ac:dyDescent="0.2">
      <c r="A971" t="s">
        <v>970</v>
      </c>
    </row>
    <row r="972" spans="1:1" x14ac:dyDescent="0.2">
      <c r="A972" t="s">
        <v>971</v>
      </c>
    </row>
    <row r="973" spans="1:1" x14ac:dyDescent="0.2">
      <c r="A973" t="s">
        <v>972</v>
      </c>
    </row>
    <row r="974" spans="1:1" x14ac:dyDescent="0.2">
      <c r="A974" t="s">
        <v>973</v>
      </c>
    </row>
    <row r="975" spans="1:1" x14ac:dyDescent="0.2">
      <c r="A975" t="s">
        <v>974</v>
      </c>
    </row>
    <row r="976" spans="1:1" x14ac:dyDescent="0.2">
      <c r="A976" t="s">
        <v>975</v>
      </c>
    </row>
    <row r="977" spans="1:1" x14ac:dyDescent="0.2">
      <c r="A977" t="s">
        <v>976</v>
      </c>
    </row>
    <row r="978" spans="1:1" x14ac:dyDescent="0.2">
      <c r="A978" t="s">
        <v>977</v>
      </c>
    </row>
    <row r="979" spans="1:1" x14ac:dyDescent="0.2">
      <c r="A979" t="s">
        <v>978</v>
      </c>
    </row>
    <row r="980" spans="1:1" x14ac:dyDescent="0.2">
      <c r="A980" t="s">
        <v>979</v>
      </c>
    </row>
    <row r="981" spans="1:1" x14ac:dyDescent="0.2">
      <c r="A981" t="s">
        <v>980</v>
      </c>
    </row>
    <row r="982" spans="1:1" x14ac:dyDescent="0.2">
      <c r="A982" t="s">
        <v>981</v>
      </c>
    </row>
    <row r="983" spans="1:1" x14ac:dyDescent="0.2">
      <c r="A983" t="s">
        <v>982</v>
      </c>
    </row>
    <row r="984" spans="1:1" x14ac:dyDescent="0.2">
      <c r="A984" t="s">
        <v>983</v>
      </c>
    </row>
    <row r="985" spans="1:1" x14ac:dyDescent="0.2">
      <c r="A985" t="s">
        <v>984</v>
      </c>
    </row>
    <row r="986" spans="1:1" x14ac:dyDescent="0.2">
      <c r="A986" t="s">
        <v>985</v>
      </c>
    </row>
    <row r="987" spans="1:1" x14ac:dyDescent="0.2">
      <c r="A987" t="s">
        <v>986</v>
      </c>
    </row>
    <row r="988" spans="1:1" x14ac:dyDescent="0.2">
      <c r="A988" t="s">
        <v>987</v>
      </c>
    </row>
    <row r="989" spans="1:1" x14ac:dyDescent="0.2">
      <c r="A989" t="s">
        <v>988</v>
      </c>
    </row>
    <row r="990" spans="1:1" x14ac:dyDescent="0.2">
      <c r="A990" t="s">
        <v>989</v>
      </c>
    </row>
    <row r="991" spans="1:1" x14ac:dyDescent="0.2">
      <c r="A991" t="s">
        <v>990</v>
      </c>
    </row>
    <row r="992" spans="1:1" x14ac:dyDescent="0.2">
      <c r="A992" t="s">
        <v>991</v>
      </c>
    </row>
    <row r="993" spans="1:1" x14ac:dyDescent="0.2">
      <c r="A993" t="s">
        <v>992</v>
      </c>
    </row>
    <row r="994" spans="1:1" x14ac:dyDescent="0.2">
      <c r="A994" t="s">
        <v>993</v>
      </c>
    </row>
    <row r="995" spans="1:1" x14ac:dyDescent="0.2">
      <c r="A995" t="s">
        <v>994</v>
      </c>
    </row>
    <row r="996" spans="1:1" x14ac:dyDescent="0.2">
      <c r="A996" t="s">
        <v>995</v>
      </c>
    </row>
    <row r="997" spans="1:1" x14ac:dyDescent="0.2">
      <c r="A997" t="s">
        <v>996</v>
      </c>
    </row>
    <row r="998" spans="1:1" x14ac:dyDescent="0.2">
      <c r="A998" t="s">
        <v>997</v>
      </c>
    </row>
    <row r="999" spans="1:1" x14ac:dyDescent="0.2">
      <c r="A999" t="s">
        <v>998</v>
      </c>
    </row>
    <row r="1000" spans="1:1" x14ac:dyDescent="0.2">
      <c r="A1000" t="s">
        <v>999</v>
      </c>
    </row>
    <row r="1001" spans="1:1" x14ac:dyDescent="0.2">
      <c r="A1001" t="s">
        <v>1000</v>
      </c>
    </row>
    <row r="1002" spans="1:1" x14ac:dyDescent="0.2">
      <c r="A1002" t="s">
        <v>1001</v>
      </c>
    </row>
    <row r="1003" spans="1:1" x14ac:dyDescent="0.2">
      <c r="A1003" t="s">
        <v>1002</v>
      </c>
    </row>
    <row r="1004" spans="1:1" x14ac:dyDescent="0.2">
      <c r="A1004" t="s">
        <v>1003</v>
      </c>
    </row>
    <row r="1005" spans="1:1" x14ac:dyDescent="0.2">
      <c r="A1005" t="s">
        <v>1004</v>
      </c>
    </row>
    <row r="1006" spans="1:1" x14ac:dyDescent="0.2">
      <c r="A1006" t="s">
        <v>1005</v>
      </c>
    </row>
    <row r="1007" spans="1:1" x14ac:dyDescent="0.2">
      <c r="A1007" t="s">
        <v>1006</v>
      </c>
    </row>
    <row r="1008" spans="1:1" x14ac:dyDescent="0.2">
      <c r="A1008" t="s">
        <v>1007</v>
      </c>
    </row>
    <row r="1009" spans="1:1" x14ac:dyDescent="0.2">
      <c r="A1009" t="s">
        <v>1008</v>
      </c>
    </row>
    <row r="1010" spans="1:1" x14ac:dyDescent="0.2">
      <c r="A1010" t="s">
        <v>1009</v>
      </c>
    </row>
    <row r="1011" spans="1:1" x14ac:dyDescent="0.2">
      <c r="A1011" t="s">
        <v>1010</v>
      </c>
    </row>
    <row r="1012" spans="1:1" x14ac:dyDescent="0.2">
      <c r="A1012" t="s">
        <v>1011</v>
      </c>
    </row>
    <row r="1013" spans="1:1" x14ac:dyDescent="0.2">
      <c r="A1013" t="s">
        <v>1012</v>
      </c>
    </row>
    <row r="1014" spans="1:1" x14ac:dyDescent="0.2">
      <c r="A1014" t="s">
        <v>1013</v>
      </c>
    </row>
    <row r="1015" spans="1:1" x14ac:dyDescent="0.2">
      <c r="A1015" t="s">
        <v>1014</v>
      </c>
    </row>
    <row r="1016" spans="1:1" x14ac:dyDescent="0.2">
      <c r="A1016" t="s">
        <v>1015</v>
      </c>
    </row>
    <row r="1017" spans="1:1" x14ac:dyDescent="0.2">
      <c r="A1017" t="s">
        <v>1016</v>
      </c>
    </row>
    <row r="1018" spans="1:1" x14ac:dyDescent="0.2">
      <c r="A1018" t="s">
        <v>1017</v>
      </c>
    </row>
    <row r="1019" spans="1:1" x14ac:dyDescent="0.2">
      <c r="A1019" t="s">
        <v>1018</v>
      </c>
    </row>
    <row r="1020" spans="1:1" x14ac:dyDescent="0.2">
      <c r="A1020" t="s">
        <v>1019</v>
      </c>
    </row>
    <row r="1021" spans="1:1" x14ac:dyDescent="0.2">
      <c r="A1021" t="s">
        <v>1020</v>
      </c>
    </row>
    <row r="1022" spans="1:1" x14ac:dyDescent="0.2">
      <c r="A1022" t="s">
        <v>1021</v>
      </c>
    </row>
    <row r="1023" spans="1:1" x14ac:dyDescent="0.2">
      <c r="A1023" t="s">
        <v>1022</v>
      </c>
    </row>
    <row r="1024" spans="1:1" x14ac:dyDescent="0.2">
      <c r="A1024" t="s">
        <v>1023</v>
      </c>
    </row>
    <row r="1025" spans="1:1" x14ac:dyDescent="0.2">
      <c r="A1025" t="s">
        <v>1024</v>
      </c>
    </row>
    <row r="1026" spans="1:1" x14ac:dyDescent="0.2">
      <c r="A1026" t="s">
        <v>1025</v>
      </c>
    </row>
    <row r="1027" spans="1:1" x14ac:dyDescent="0.2">
      <c r="A1027" t="s">
        <v>1026</v>
      </c>
    </row>
    <row r="1028" spans="1:1" x14ac:dyDescent="0.2">
      <c r="A1028" t="s">
        <v>1027</v>
      </c>
    </row>
    <row r="1029" spans="1:1" x14ac:dyDescent="0.2">
      <c r="A1029" t="s">
        <v>1028</v>
      </c>
    </row>
    <row r="1030" spans="1:1" x14ac:dyDescent="0.2">
      <c r="A1030" t="s">
        <v>1029</v>
      </c>
    </row>
    <row r="1031" spans="1:1" x14ac:dyDescent="0.2">
      <c r="A1031" t="s">
        <v>1030</v>
      </c>
    </row>
    <row r="1032" spans="1:1" x14ac:dyDescent="0.2">
      <c r="A1032" t="s">
        <v>1031</v>
      </c>
    </row>
    <row r="1033" spans="1:1" x14ac:dyDescent="0.2">
      <c r="A1033" t="s">
        <v>1032</v>
      </c>
    </row>
    <row r="1034" spans="1:1" x14ac:dyDescent="0.2">
      <c r="A1034" t="s">
        <v>1033</v>
      </c>
    </row>
    <row r="1035" spans="1:1" x14ac:dyDescent="0.2">
      <c r="A1035" t="s">
        <v>1034</v>
      </c>
    </row>
    <row r="1036" spans="1:1" x14ac:dyDescent="0.2">
      <c r="A1036" t="s">
        <v>1035</v>
      </c>
    </row>
    <row r="1037" spans="1:1" x14ac:dyDescent="0.2">
      <c r="A1037" t="s">
        <v>1036</v>
      </c>
    </row>
    <row r="1038" spans="1:1" x14ac:dyDescent="0.2">
      <c r="A1038" t="s">
        <v>1037</v>
      </c>
    </row>
    <row r="1039" spans="1:1" x14ac:dyDescent="0.2">
      <c r="A1039" t="s">
        <v>1038</v>
      </c>
    </row>
    <row r="1040" spans="1:1" x14ac:dyDescent="0.2">
      <c r="A1040" t="s">
        <v>1039</v>
      </c>
    </row>
    <row r="1041" spans="1:1" x14ac:dyDescent="0.2">
      <c r="A1041" t="s">
        <v>1040</v>
      </c>
    </row>
    <row r="1042" spans="1:1" x14ac:dyDescent="0.2">
      <c r="A1042" t="s">
        <v>1041</v>
      </c>
    </row>
    <row r="1043" spans="1:1" x14ac:dyDescent="0.2">
      <c r="A1043" t="s">
        <v>1042</v>
      </c>
    </row>
    <row r="1044" spans="1:1" x14ac:dyDescent="0.2">
      <c r="A1044" t="s">
        <v>1043</v>
      </c>
    </row>
    <row r="1045" spans="1:1" x14ac:dyDescent="0.2">
      <c r="A1045" t="s">
        <v>1044</v>
      </c>
    </row>
    <row r="1046" spans="1:1" x14ac:dyDescent="0.2">
      <c r="A1046" t="s">
        <v>1045</v>
      </c>
    </row>
    <row r="1047" spans="1:1" x14ac:dyDescent="0.2">
      <c r="A1047" t="s">
        <v>1046</v>
      </c>
    </row>
    <row r="1048" spans="1:1" x14ac:dyDescent="0.2">
      <c r="A1048" t="s">
        <v>1047</v>
      </c>
    </row>
    <row r="1049" spans="1:1" x14ac:dyDescent="0.2">
      <c r="A1049" t="s">
        <v>1048</v>
      </c>
    </row>
    <row r="1050" spans="1:1" x14ac:dyDescent="0.2">
      <c r="A1050" t="s">
        <v>1049</v>
      </c>
    </row>
    <row r="1051" spans="1:1" x14ac:dyDescent="0.2">
      <c r="A1051" t="s">
        <v>1050</v>
      </c>
    </row>
    <row r="1052" spans="1:1" x14ac:dyDescent="0.2">
      <c r="A1052" t="s">
        <v>1051</v>
      </c>
    </row>
    <row r="1053" spans="1:1" x14ac:dyDescent="0.2">
      <c r="A1053" t="s">
        <v>1052</v>
      </c>
    </row>
    <row r="1054" spans="1:1" x14ac:dyDescent="0.2">
      <c r="A1054" t="s">
        <v>1053</v>
      </c>
    </row>
    <row r="1055" spans="1:1" x14ac:dyDescent="0.2">
      <c r="A1055" t="s">
        <v>1054</v>
      </c>
    </row>
    <row r="1056" spans="1:1" x14ac:dyDescent="0.2">
      <c r="A1056" t="s">
        <v>1055</v>
      </c>
    </row>
    <row r="1057" spans="1:1" x14ac:dyDescent="0.2">
      <c r="A1057" t="s">
        <v>1056</v>
      </c>
    </row>
    <row r="1058" spans="1:1" x14ac:dyDescent="0.2">
      <c r="A1058" t="s">
        <v>1057</v>
      </c>
    </row>
    <row r="1059" spans="1:1" x14ac:dyDescent="0.2">
      <c r="A1059" t="s">
        <v>1058</v>
      </c>
    </row>
    <row r="1060" spans="1:1" x14ac:dyDescent="0.2">
      <c r="A1060" t="s">
        <v>1059</v>
      </c>
    </row>
    <row r="1061" spans="1:1" x14ac:dyDescent="0.2">
      <c r="A1061" t="s">
        <v>1060</v>
      </c>
    </row>
    <row r="1062" spans="1:1" x14ac:dyDescent="0.2">
      <c r="A1062" t="s">
        <v>1061</v>
      </c>
    </row>
    <row r="1063" spans="1:1" x14ac:dyDescent="0.2">
      <c r="A1063" t="s">
        <v>1062</v>
      </c>
    </row>
    <row r="1064" spans="1:1" x14ac:dyDescent="0.2">
      <c r="A1064" t="s">
        <v>1063</v>
      </c>
    </row>
    <row r="1065" spans="1:1" x14ac:dyDescent="0.2">
      <c r="A1065" t="s">
        <v>1064</v>
      </c>
    </row>
    <row r="1066" spans="1:1" x14ac:dyDescent="0.2">
      <c r="A1066" t="s">
        <v>1065</v>
      </c>
    </row>
    <row r="1067" spans="1:1" x14ac:dyDescent="0.2">
      <c r="A1067" t="s">
        <v>1066</v>
      </c>
    </row>
    <row r="1068" spans="1:1" x14ac:dyDescent="0.2">
      <c r="A1068" t="s">
        <v>1067</v>
      </c>
    </row>
    <row r="1069" spans="1:1" x14ac:dyDescent="0.2">
      <c r="A1069" t="s">
        <v>1068</v>
      </c>
    </row>
    <row r="1070" spans="1:1" x14ac:dyDescent="0.2">
      <c r="A1070" t="s">
        <v>1069</v>
      </c>
    </row>
    <row r="1071" spans="1:1" x14ac:dyDescent="0.2">
      <c r="A1071" t="s">
        <v>1070</v>
      </c>
    </row>
    <row r="1072" spans="1:1" x14ac:dyDescent="0.2">
      <c r="A1072" t="s">
        <v>1071</v>
      </c>
    </row>
    <row r="1073" spans="1:1" x14ac:dyDescent="0.2">
      <c r="A1073" t="s">
        <v>1072</v>
      </c>
    </row>
    <row r="1074" spans="1:1" x14ac:dyDescent="0.2">
      <c r="A1074" t="s">
        <v>1073</v>
      </c>
    </row>
    <row r="1075" spans="1:1" x14ac:dyDescent="0.2">
      <c r="A1075" t="s">
        <v>1074</v>
      </c>
    </row>
    <row r="1076" spans="1:1" x14ac:dyDescent="0.2">
      <c r="A1076" t="s">
        <v>1075</v>
      </c>
    </row>
    <row r="1077" spans="1:1" x14ac:dyDescent="0.2">
      <c r="A1077" t="s">
        <v>1076</v>
      </c>
    </row>
    <row r="1078" spans="1:1" x14ac:dyDescent="0.2">
      <c r="A1078" t="s">
        <v>1077</v>
      </c>
    </row>
    <row r="1079" spans="1:1" x14ac:dyDescent="0.2">
      <c r="A1079" t="s">
        <v>1078</v>
      </c>
    </row>
    <row r="1080" spans="1:1" x14ac:dyDescent="0.2">
      <c r="A1080" t="s">
        <v>1079</v>
      </c>
    </row>
    <row r="1081" spans="1:1" x14ac:dyDescent="0.2">
      <c r="A1081" t="s">
        <v>1080</v>
      </c>
    </row>
    <row r="1082" spans="1:1" x14ac:dyDescent="0.2">
      <c r="A1082" t="s">
        <v>1081</v>
      </c>
    </row>
    <row r="1083" spans="1:1" x14ac:dyDescent="0.2">
      <c r="A1083" t="s">
        <v>1082</v>
      </c>
    </row>
    <row r="1084" spans="1:1" x14ac:dyDescent="0.2">
      <c r="A1084" t="s">
        <v>1083</v>
      </c>
    </row>
    <row r="1085" spans="1:1" x14ac:dyDescent="0.2">
      <c r="A1085" t="s">
        <v>1084</v>
      </c>
    </row>
    <row r="1086" spans="1:1" x14ac:dyDescent="0.2">
      <c r="A1086" t="s">
        <v>1085</v>
      </c>
    </row>
    <row r="1087" spans="1:1" x14ac:dyDescent="0.2">
      <c r="A1087" t="s">
        <v>1086</v>
      </c>
    </row>
    <row r="1088" spans="1:1" x14ac:dyDescent="0.2">
      <c r="A1088" t="s">
        <v>1087</v>
      </c>
    </row>
    <row r="1089" spans="1:1" x14ac:dyDescent="0.2">
      <c r="A1089" t="s">
        <v>1088</v>
      </c>
    </row>
    <row r="1090" spans="1:1" x14ac:dyDescent="0.2">
      <c r="A1090" t="s">
        <v>1089</v>
      </c>
    </row>
    <row r="1091" spans="1:1" x14ac:dyDescent="0.2">
      <c r="A1091" t="s">
        <v>1090</v>
      </c>
    </row>
    <row r="1092" spans="1:1" x14ac:dyDescent="0.2">
      <c r="A1092" t="s">
        <v>1091</v>
      </c>
    </row>
    <row r="1093" spans="1:1" x14ac:dyDescent="0.2">
      <c r="A1093" t="s">
        <v>1092</v>
      </c>
    </row>
    <row r="1094" spans="1:1" x14ac:dyDescent="0.2">
      <c r="A1094" t="s">
        <v>1093</v>
      </c>
    </row>
    <row r="1095" spans="1:1" x14ac:dyDescent="0.2">
      <c r="A1095" t="s">
        <v>1094</v>
      </c>
    </row>
    <row r="1096" spans="1:1" x14ac:dyDescent="0.2">
      <c r="A1096" t="s">
        <v>1095</v>
      </c>
    </row>
    <row r="1097" spans="1:1" x14ac:dyDescent="0.2">
      <c r="A1097" t="s">
        <v>1096</v>
      </c>
    </row>
    <row r="1098" spans="1:1" x14ac:dyDescent="0.2">
      <c r="A1098" t="s">
        <v>1097</v>
      </c>
    </row>
    <row r="1099" spans="1:1" x14ac:dyDescent="0.2">
      <c r="A1099" t="s">
        <v>1098</v>
      </c>
    </row>
    <row r="1100" spans="1:1" x14ac:dyDescent="0.2">
      <c r="A1100" t="s">
        <v>1099</v>
      </c>
    </row>
    <row r="1101" spans="1:1" x14ac:dyDescent="0.2">
      <c r="A1101" t="s">
        <v>1100</v>
      </c>
    </row>
    <row r="1102" spans="1:1" x14ac:dyDescent="0.2">
      <c r="A1102" t="s">
        <v>1101</v>
      </c>
    </row>
    <row r="1103" spans="1:1" x14ac:dyDescent="0.2">
      <c r="A1103" t="s">
        <v>1102</v>
      </c>
    </row>
    <row r="1104" spans="1:1" x14ac:dyDescent="0.2">
      <c r="A1104" t="s">
        <v>1103</v>
      </c>
    </row>
    <row r="1105" spans="1:1" x14ac:dyDescent="0.2">
      <c r="A1105" t="s">
        <v>1104</v>
      </c>
    </row>
    <row r="1106" spans="1:1" x14ac:dyDescent="0.2">
      <c r="A1106" t="s">
        <v>1105</v>
      </c>
    </row>
    <row r="1107" spans="1:1" x14ac:dyDescent="0.2">
      <c r="A1107" t="s">
        <v>1106</v>
      </c>
    </row>
    <row r="1108" spans="1:1" x14ac:dyDescent="0.2">
      <c r="A1108" t="s">
        <v>1107</v>
      </c>
    </row>
    <row r="1109" spans="1:1" x14ac:dyDescent="0.2">
      <c r="A1109" t="s">
        <v>1108</v>
      </c>
    </row>
    <row r="1110" spans="1:1" x14ac:dyDescent="0.2">
      <c r="A1110" t="s">
        <v>1109</v>
      </c>
    </row>
    <row r="1111" spans="1:1" x14ac:dyDescent="0.2">
      <c r="A1111" t="s">
        <v>1110</v>
      </c>
    </row>
    <row r="1112" spans="1:1" x14ac:dyDescent="0.2">
      <c r="A1112" t="s">
        <v>1111</v>
      </c>
    </row>
    <row r="1113" spans="1:1" x14ac:dyDescent="0.2">
      <c r="A1113" t="s">
        <v>1112</v>
      </c>
    </row>
    <row r="1114" spans="1:1" x14ac:dyDescent="0.2">
      <c r="A1114" t="s">
        <v>1113</v>
      </c>
    </row>
    <row r="1115" spans="1:1" x14ac:dyDescent="0.2">
      <c r="A1115" t="s">
        <v>1114</v>
      </c>
    </row>
    <row r="1116" spans="1:1" x14ac:dyDescent="0.2">
      <c r="A1116" t="s">
        <v>1115</v>
      </c>
    </row>
    <row r="1117" spans="1:1" x14ac:dyDescent="0.2">
      <c r="A1117" t="s">
        <v>1116</v>
      </c>
    </row>
    <row r="1118" spans="1:1" x14ac:dyDescent="0.2">
      <c r="A1118" t="s">
        <v>1117</v>
      </c>
    </row>
    <row r="1119" spans="1:1" x14ac:dyDescent="0.2">
      <c r="A1119" t="s">
        <v>1118</v>
      </c>
    </row>
    <row r="1120" spans="1:1" x14ac:dyDescent="0.2">
      <c r="A1120" t="s">
        <v>1119</v>
      </c>
    </row>
    <row r="1121" spans="1:1" x14ac:dyDescent="0.2">
      <c r="A1121" t="s">
        <v>1120</v>
      </c>
    </row>
    <row r="1122" spans="1:1" x14ac:dyDescent="0.2">
      <c r="A1122" t="s">
        <v>1121</v>
      </c>
    </row>
    <row r="1123" spans="1:1" x14ac:dyDescent="0.2">
      <c r="A1123" t="s">
        <v>1122</v>
      </c>
    </row>
    <row r="1124" spans="1:1" x14ac:dyDescent="0.2">
      <c r="A1124" t="s">
        <v>1123</v>
      </c>
    </row>
    <row r="1125" spans="1:1" x14ac:dyDescent="0.2">
      <c r="A1125" t="s">
        <v>1124</v>
      </c>
    </row>
    <row r="1126" spans="1:1" x14ac:dyDescent="0.2">
      <c r="A1126" t="s">
        <v>1125</v>
      </c>
    </row>
    <row r="1127" spans="1:1" x14ac:dyDescent="0.2">
      <c r="A1127" t="s">
        <v>1126</v>
      </c>
    </row>
    <row r="1128" spans="1:1" x14ac:dyDescent="0.2">
      <c r="A1128" t="s">
        <v>1127</v>
      </c>
    </row>
    <row r="1129" spans="1:1" x14ac:dyDescent="0.2">
      <c r="A1129" t="s">
        <v>1128</v>
      </c>
    </row>
    <row r="1130" spans="1:1" x14ac:dyDescent="0.2">
      <c r="A1130" t="s">
        <v>1129</v>
      </c>
    </row>
    <row r="1131" spans="1:1" x14ac:dyDescent="0.2">
      <c r="A1131" t="s">
        <v>1130</v>
      </c>
    </row>
    <row r="1132" spans="1:1" x14ac:dyDescent="0.2">
      <c r="A1132" t="s">
        <v>1131</v>
      </c>
    </row>
    <row r="1133" spans="1:1" x14ac:dyDescent="0.2">
      <c r="A1133" t="s">
        <v>1132</v>
      </c>
    </row>
    <row r="1134" spans="1:1" x14ac:dyDescent="0.2">
      <c r="A1134" t="s">
        <v>1133</v>
      </c>
    </row>
    <row r="1135" spans="1:1" x14ac:dyDescent="0.2">
      <c r="A1135" t="s">
        <v>1134</v>
      </c>
    </row>
    <row r="1136" spans="1:1" x14ac:dyDescent="0.2">
      <c r="A1136" t="s">
        <v>1135</v>
      </c>
    </row>
    <row r="1137" spans="1:1" x14ac:dyDescent="0.2">
      <c r="A1137" t="s">
        <v>1136</v>
      </c>
    </row>
    <row r="1138" spans="1:1" x14ac:dyDescent="0.2">
      <c r="A1138" t="s">
        <v>1137</v>
      </c>
    </row>
    <row r="1139" spans="1:1" x14ac:dyDescent="0.2">
      <c r="A1139" t="s">
        <v>1138</v>
      </c>
    </row>
    <row r="1140" spans="1:1" x14ac:dyDescent="0.2">
      <c r="A1140" t="s">
        <v>1139</v>
      </c>
    </row>
    <row r="1141" spans="1:1" x14ac:dyDescent="0.2">
      <c r="A1141" t="s">
        <v>1140</v>
      </c>
    </row>
    <row r="1142" spans="1:1" x14ac:dyDescent="0.2">
      <c r="A1142" t="s">
        <v>1141</v>
      </c>
    </row>
    <row r="1143" spans="1:1" x14ac:dyDescent="0.2">
      <c r="A1143" t="s">
        <v>1142</v>
      </c>
    </row>
    <row r="1144" spans="1:1" x14ac:dyDescent="0.2">
      <c r="A1144" t="s">
        <v>1143</v>
      </c>
    </row>
    <row r="1145" spans="1:1" x14ac:dyDescent="0.2">
      <c r="A1145" t="s">
        <v>1144</v>
      </c>
    </row>
    <row r="1146" spans="1:1" x14ac:dyDescent="0.2">
      <c r="A1146" t="s">
        <v>1145</v>
      </c>
    </row>
    <row r="1147" spans="1:1" x14ac:dyDescent="0.2">
      <c r="A1147" t="s">
        <v>1146</v>
      </c>
    </row>
    <row r="1148" spans="1:1" x14ac:dyDescent="0.2">
      <c r="A1148" t="s">
        <v>1147</v>
      </c>
    </row>
    <row r="1149" spans="1:1" x14ac:dyDescent="0.2">
      <c r="A1149" t="s">
        <v>1148</v>
      </c>
    </row>
    <row r="1150" spans="1:1" x14ac:dyDescent="0.2">
      <c r="A1150" t="s">
        <v>1149</v>
      </c>
    </row>
    <row r="1151" spans="1:1" x14ac:dyDescent="0.2">
      <c r="A1151" t="s">
        <v>1150</v>
      </c>
    </row>
    <row r="1152" spans="1:1" x14ac:dyDescent="0.2">
      <c r="A1152" t="s">
        <v>1151</v>
      </c>
    </row>
    <row r="1153" spans="1:1" x14ac:dyDescent="0.2">
      <c r="A1153" t="s">
        <v>1152</v>
      </c>
    </row>
    <row r="1154" spans="1:1" x14ac:dyDescent="0.2">
      <c r="A1154" t="s">
        <v>1153</v>
      </c>
    </row>
    <row r="1155" spans="1:1" x14ac:dyDescent="0.2">
      <c r="A1155" t="s">
        <v>1154</v>
      </c>
    </row>
    <row r="1156" spans="1:1" x14ac:dyDescent="0.2">
      <c r="A1156" t="s">
        <v>1155</v>
      </c>
    </row>
    <row r="1157" spans="1:1" x14ac:dyDescent="0.2">
      <c r="A1157" t="s">
        <v>1156</v>
      </c>
    </row>
    <row r="1158" spans="1:1" x14ac:dyDescent="0.2">
      <c r="A1158" t="s">
        <v>1157</v>
      </c>
    </row>
    <row r="1159" spans="1:1" x14ac:dyDescent="0.2">
      <c r="A1159" t="s">
        <v>1158</v>
      </c>
    </row>
    <row r="1160" spans="1:1" x14ac:dyDescent="0.2">
      <c r="A1160" t="s">
        <v>1159</v>
      </c>
    </row>
    <row r="1161" spans="1:1" x14ac:dyDescent="0.2">
      <c r="A1161" t="s">
        <v>1160</v>
      </c>
    </row>
    <row r="1162" spans="1:1" x14ac:dyDescent="0.2">
      <c r="A1162" t="s">
        <v>1161</v>
      </c>
    </row>
    <row r="1163" spans="1:1" x14ac:dyDescent="0.2">
      <c r="A1163" t="s">
        <v>1162</v>
      </c>
    </row>
    <row r="1164" spans="1:1" x14ac:dyDescent="0.2">
      <c r="A1164" t="s">
        <v>1163</v>
      </c>
    </row>
    <row r="1165" spans="1:1" x14ac:dyDescent="0.2">
      <c r="A1165" t="s">
        <v>1164</v>
      </c>
    </row>
    <row r="1166" spans="1:1" x14ac:dyDescent="0.2">
      <c r="A1166" t="s">
        <v>1165</v>
      </c>
    </row>
    <row r="1167" spans="1:1" x14ac:dyDescent="0.2">
      <c r="A1167" t="s">
        <v>1166</v>
      </c>
    </row>
    <row r="1168" spans="1:1" x14ac:dyDescent="0.2">
      <c r="A1168" t="s">
        <v>1167</v>
      </c>
    </row>
    <row r="1169" spans="1:1" x14ac:dyDescent="0.2">
      <c r="A1169" t="s">
        <v>1168</v>
      </c>
    </row>
    <row r="1170" spans="1:1" x14ac:dyDescent="0.2">
      <c r="A1170" t="s">
        <v>1169</v>
      </c>
    </row>
    <row r="1171" spans="1:1" x14ac:dyDescent="0.2">
      <c r="A1171" t="s">
        <v>1170</v>
      </c>
    </row>
    <row r="1172" spans="1:1" x14ac:dyDescent="0.2">
      <c r="A1172" t="s">
        <v>1171</v>
      </c>
    </row>
    <row r="1173" spans="1:1" x14ac:dyDescent="0.2">
      <c r="A1173" t="s">
        <v>1172</v>
      </c>
    </row>
    <row r="1174" spans="1:1" x14ac:dyDescent="0.2">
      <c r="A1174" t="s">
        <v>1173</v>
      </c>
    </row>
    <row r="1175" spans="1:1" x14ac:dyDescent="0.2">
      <c r="A1175" t="s">
        <v>1174</v>
      </c>
    </row>
    <row r="1176" spans="1:1" x14ac:dyDescent="0.2">
      <c r="A1176" t="s">
        <v>1175</v>
      </c>
    </row>
    <row r="1177" spans="1:1" x14ac:dyDescent="0.2">
      <c r="A1177" t="s">
        <v>1176</v>
      </c>
    </row>
    <row r="1178" spans="1:1" x14ac:dyDescent="0.2">
      <c r="A1178" t="s">
        <v>1177</v>
      </c>
    </row>
    <row r="1179" spans="1:1" x14ac:dyDescent="0.2">
      <c r="A1179" t="s">
        <v>1178</v>
      </c>
    </row>
    <row r="1180" spans="1:1" x14ac:dyDescent="0.2">
      <c r="A1180" t="s">
        <v>1179</v>
      </c>
    </row>
    <row r="1181" spans="1:1" x14ac:dyDescent="0.2">
      <c r="A1181" t="s">
        <v>1180</v>
      </c>
    </row>
    <row r="1182" spans="1:1" x14ac:dyDescent="0.2">
      <c r="A1182" t="s">
        <v>1181</v>
      </c>
    </row>
    <row r="1183" spans="1:1" x14ac:dyDescent="0.2">
      <c r="A1183" t="s">
        <v>1182</v>
      </c>
    </row>
    <row r="1184" spans="1:1" x14ac:dyDescent="0.2">
      <c r="A1184" t="s">
        <v>1183</v>
      </c>
    </row>
    <row r="1185" spans="1:1" x14ac:dyDescent="0.2">
      <c r="A1185" t="s">
        <v>1184</v>
      </c>
    </row>
    <row r="1186" spans="1:1" x14ac:dyDescent="0.2">
      <c r="A1186" t="s">
        <v>1185</v>
      </c>
    </row>
    <row r="1187" spans="1:1" x14ac:dyDescent="0.2">
      <c r="A1187" t="s">
        <v>1186</v>
      </c>
    </row>
    <row r="1188" spans="1:1" x14ac:dyDescent="0.2">
      <c r="A1188" t="s">
        <v>1187</v>
      </c>
    </row>
    <row r="1189" spans="1:1" x14ac:dyDescent="0.2">
      <c r="A1189" t="s">
        <v>1188</v>
      </c>
    </row>
    <row r="1190" spans="1:1" x14ac:dyDescent="0.2">
      <c r="A1190" t="s">
        <v>1189</v>
      </c>
    </row>
    <row r="1191" spans="1:1" x14ac:dyDescent="0.2">
      <c r="A1191" t="s">
        <v>1190</v>
      </c>
    </row>
    <row r="1192" spans="1:1" x14ac:dyDescent="0.2">
      <c r="A1192" t="s">
        <v>1191</v>
      </c>
    </row>
    <row r="1193" spans="1:1" x14ac:dyDescent="0.2">
      <c r="A1193" t="s">
        <v>1192</v>
      </c>
    </row>
    <row r="1194" spans="1:1" x14ac:dyDescent="0.2">
      <c r="A1194" t="s">
        <v>1193</v>
      </c>
    </row>
    <row r="1195" spans="1:1" x14ac:dyDescent="0.2">
      <c r="A1195" t="s">
        <v>1194</v>
      </c>
    </row>
    <row r="1196" spans="1:1" x14ac:dyDescent="0.2">
      <c r="A1196" t="s">
        <v>1195</v>
      </c>
    </row>
    <row r="1197" spans="1:1" x14ac:dyDescent="0.2">
      <c r="A1197" t="s">
        <v>1196</v>
      </c>
    </row>
    <row r="1198" spans="1:1" x14ac:dyDescent="0.2">
      <c r="A1198" t="s">
        <v>1197</v>
      </c>
    </row>
    <row r="1199" spans="1:1" x14ac:dyDescent="0.2">
      <c r="A1199" t="s">
        <v>1198</v>
      </c>
    </row>
    <row r="1200" spans="1:1" x14ac:dyDescent="0.2">
      <c r="A1200" t="s">
        <v>1199</v>
      </c>
    </row>
    <row r="1201" spans="1:1" x14ac:dyDescent="0.2">
      <c r="A1201" t="s">
        <v>1200</v>
      </c>
    </row>
    <row r="1202" spans="1:1" x14ac:dyDescent="0.2">
      <c r="A1202" t="s">
        <v>1201</v>
      </c>
    </row>
    <row r="1203" spans="1:1" x14ac:dyDescent="0.2">
      <c r="A1203" t="s">
        <v>1202</v>
      </c>
    </row>
    <row r="1204" spans="1:1" x14ac:dyDescent="0.2">
      <c r="A1204" t="s">
        <v>1203</v>
      </c>
    </row>
    <row r="1205" spans="1:1" x14ac:dyDescent="0.2">
      <c r="A1205" t="s">
        <v>1204</v>
      </c>
    </row>
    <row r="1206" spans="1:1" x14ac:dyDescent="0.2">
      <c r="A1206" t="s">
        <v>1205</v>
      </c>
    </row>
    <row r="1207" spans="1:1" x14ac:dyDescent="0.2">
      <c r="A1207" t="s">
        <v>1206</v>
      </c>
    </row>
    <row r="1208" spans="1:1" x14ac:dyDescent="0.2">
      <c r="A1208" t="s">
        <v>1207</v>
      </c>
    </row>
    <row r="1209" spans="1:1" x14ac:dyDescent="0.2">
      <c r="A1209" t="s">
        <v>1208</v>
      </c>
    </row>
    <row r="1210" spans="1:1" x14ac:dyDescent="0.2">
      <c r="A1210" t="s">
        <v>1209</v>
      </c>
    </row>
    <row r="1211" spans="1:1" x14ac:dyDescent="0.2">
      <c r="A1211" t="s">
        <v>1210</v>
      </c>
    </row>
    <row r="1212" spans="1:1" x14ac:dyDescent="0.2">
      <c r="A1212" t="s">
        <v>1211</v>
      </c>
    </row>
    <row r="1213" spans="1:1" x14ac:dyDescent="0.2">
      <c r="A1213" t="s">
        <v>1212</v>
      </c>
    </row>
    <row r="1214" spans="1:1" x14ac:dyDescent="0.2">
      <c r="A1214" t="s">
        <v>1213</v>
      </c>
    </row>
    <row r="1215" spans="1:1" x14ac:dyDescent="0.2">
      <c r="A1215" t="s">
        <v>1214</v>
      </c>
    </row>
    <row r="1216" spans="1:1" x14ac:dyDescent="0.2">
      <c r="A1216" t="s">
        <v>1215</v>
      </c>
    </row>
    <row r="1217" spans="1:1" x14ac:dyDescent="0.2">
      <c r="A1217" t="s">
        <v>1216</v>
      </c>
    </row>
    <row r="1218" spans="1:1" x14ac:dyDescent="0.2">
      <c r="A1218" t="s">
        <v>1217</v>
      </c>
    </row>
    <row r="1219" spans="1:1" x14ac:dyDescent="0.2">
      <c r="A1219" t="s">
        <v>1218</v>
      </c>
    </row>
    <row r="1220" spans="1:1" x14ac:dyDescent="0.2">
      <c r="A1220" t="s">
        <v>1219</v>
      </c>
    </row>
    <row r="1221" spans="1:1" x14ac:dyDescent="0.2">
      <c r="A1221" t="s">
        <v>1220</v>
      </c>
    </row>
    <row r="1222" spans="1:1" x14ac:dyDescent="0.2">
      <c r="A1222" t="s">
        <v>1221</v>
      </c>
    </row>
    <row r="1223" spans="1:1" x14ac:dyDescent="0.2">
      <c r="A1223" t="s">
        <v>1222</v>
      </c>
    </row>
    <row r="1224" spans="1:1" x14ac:dyDescent="0.2">
      <c r="A1224" t="s">
        <v>1223</v>
      </c>
    </row>
    <row r="1225" spans="1:1" x14ac:dyDescent="0.2">
      <c r="A1225" t="s">
        <v>1224</v>
      </c>
    </row>
    <row r="1226" spans="1:1" x14ac:dyDescent="0.2">
      <c r="A1226" t="s">
        <v>1225</v>
      </c>
    </row>
    <row r="1227" spans="1:1" x14ac:dyDescent="0.2">
      <c r="A1227" t="s">
        <v>1226</v>
      </c>
    </row>
    <row r="1228" spans="1:1" x14ac:dyDescent="0.2">
      <c r="A1228" t="s">
        <v>1227</v>
      </c>
    </row>
    <row r="1229" spans="1:1" x14ac:dyDescent="0.2">
      <c r="A1229" t="s">
        <v>1228</v>
      </c>
    </row>
    <row r="1230" spans="1:1" x14ac:dyDescent="0.2">
      <c r="A1230" t="s">
        <v>1229</v>
      </c>
    </row>
    <row r="1231" spans="1:1" x14ac:dyDescent="0.2">
      <c r="A1231" t="s">
        <v>1230</v>
      </c>
    </row>
    <row r="1232" spans="1:1" x14ac:dyDescent="0.2">
      <c r="A1232" t="s">
        <v>1231</v>
      </c>
    </row>
    <row r="1233" spans="1:1" x14ac:dyDescent="0.2">
      <c r="A1233" t="s">
        <v>1232</v>
      </c>
    </row>
    <row r="1234" spans="1:1" x14ac:dyDescent="0.2">
      <c r="A1234" t="s">
        <v>1233</v>
      </c>
    </row>
    <row r="1235" spans="1:1" x14ac:dyDescent="0.2">
      <c r="A1235" t="s">
        <v>1234</v>
      </c>
    </row>
    <row r="1236" spans="1:1" x14ac:dyDescent="0.2">
      <c r="A1236" t="s">
        <v>1235</v>
      </c>
    </row>
    <row r="1237" spans="1:1" x14ac:dyDescent="0.2">
      <c r="A1237" t="s">
        <v>1236</v>
      </c>
    </row>
    <row r="1238" spans="1:1" x14ac:dyDescent="0.2">
      <c r="A1238" t="s">
        <v>1237</v>
      </c>
    </row>
    <row r="1239" spans="1:1" x14ac:dyDescent="0.2">
      <c r="A1239" t="s">
        <v>1238</v>
      </c>
    </row>
    <row r="1240" spans="1:1" x14ac:dyDescent="0.2">
      <c r="A1240" t="s">
        <v>1239</v>
      </c>
    </row>
    <row r="1241" spans="1:1" x14ac:dyDescent="0.2">
      <c r="A1241" t="s">
        <v>1240</v>
      </c>
    </row>
    <row r="1242" spans="1:1" x14ac:dyDescent="0.2">
      <c r="A1242" t="s">
        <v>1241</v>
      </c>
    </row>
    <row r="1243" spans="1:1" x14ac:dyDescent="0.2">
      <c r="A1243" t="s">
        <v>1242</v>
      </c>
    </row>
    <row r="1244" spans="1:1" x14ac:dyDescent="0.2">
      <c r="A1244" t="s">
        <v>1243</v>
      </c>
    </row>
    <row r="1245" spans="1:1" x14ac:dyDescent="0.2">
      <c r="A1245" t="s">
        <v>1244</v>
      </c>
    </row>
    <row r="1246" spans="1:1" x14ac:dyDescent="0.2">
      <c r="A1246" t="s">
        <v>1245</v>
      </c>
    </row>
    <row r="1247" spans="1:1" x14ac:dyDescent="0.2">
      <c r="A1247" t="s">
        <v>1246</v>
      </c>
    </row>
    <row r="1248" spans="1:1" x14ac:dyDescent="0.2">
      <c r="A1248" t="s">
        <v>1247</v>
      </c>
    </row>
    <row r="1249" spans="1:1" x14ac:dyDescent="0.2">
      <c r="A1249" t="s">
        <v>1248</v>
      </c>
    </row>
    <row r="1250" spans="1:1" x14ac:dyDescent="0.2">
      <c r="A1250" t="s">
        <v>1249</v>
      </c>
    </row>
    <row r="1251" spans="1:1" x14ac:dyDescent="0.2">
      <c r="A1251" t="s">
        <v>1250</v>
      </c>
    </row>
    <row r="1252" spans="1:1" x14ac:dyDescent="0.2">
      <c r="A1252" t="s">
        <v>1251</v>
      </c>
    </row>
    <row r="1253" spans="1:1" x14ac:dyDescent="0.2">
      <c r="A1253" t="s">
        <v>1252</v>
      </c>
    </row>
    <row r="1254" spans="1:1" x14ac:dyDescent="0.2">
      <c r="A1254" t="s">
        <v>1253</v>
      </c>
    </row>
    <row r="1255" spans="1:1" x14ac:dyDescent="0.2">
      <c r="A1255" t="s">
        <v>1254</v>
      </c>
    </row>
    <row r="1256" spans="1:1" x14ac:dyDescent="0.2">
      <c r="A1256" t="s">
        <v>1255</v>
      </c>
    </row>
    <row r="1257" spans="1:1" x14ac:dyDescent="0.2">
      <c r="A1257" t="s">
        <v>1256</v>
      </c>
    </row>
    <row r="1258" spans="1:1" x14ac:dyDescent="0.2">
      <c r="A1258" t="s">
        <v>1257</v>
      </c>
    </row>
    <row r="1259" spans="1:1" x14ac:dyDescent="0.2">
      <c r="A1259" t="s">
        <v>1258</v>
      </c>
    </row>
    <row r="1260" spans="1:1" x14ac:dyDescent="0.2">
      <c r="A1260" t="s">
        <v>1259</v>
      </c>
    </row>
    <row r="1261" spans="1:1" x14ac:dyDescent="0.2">
      <c r="A1261" t="s">
        <v>1260</v>
      </c>
    </row>
    <row r="1262" spans="1:1" x14ac:dyDescent="0.2">
      <c r="A1262" t="s">
        <v>1261</v>
      </c>
    </row>
    <row r="1263" spans="1:1" x14ac:dyDescent="0.2">
      <c r="A1263" t="s">
        <v>1262</v>
      </c>
    </row>
    <row r="1264" spans="1:1" x14ac:dyDescent="0.2">
      <c r="A1264" t="s">
        <v>1263</v>
      </c>
    </row>
    <row r="1265" spans="1:1" x14ac:dyDescent="0.2">
      <c r="A1265" t="s">
        <v>1264</v>
      </c>
    </row>
    <row r="1266" spans="1:1" x14ac:dyDescent="0.2">
      <c r="A1266" t="s">
        <v>1265</v>
      </c>
    </row>
    <row r="1267" spans="1:1" x14ac:dyDescent="0.2">
      <c r="A1267" t="s">
        <v>1266</v>
      </c>
    </row>
    <row r="1268" spans="1:1" x14ac:dyDescent="0.2">
      <c r="A1268" t="s">
        <v>1267</v>
      </c>
    </row>
    <row r="1269" spans="1:1" x14ac:dyDescent="0.2">
      <c r="A1269" t="s">
        <v>1268</v>
      </c>
    </row>
    <row r="1270" spans="1:1" x14ac:dyDescent="0.2">
      <c r="A1270" t="s">
        <v>1269</v>
      </c>
    </row>
    <row r="1271" spans="1:1" x14ac:dyDescent="0.2">
      <c r="A1271" t="s">
        <v>1270</v>
      </c>
    </row>
    <row r="1272" spans="1:1" x14ac:dyDescent="0.2">
      <c r="A1272" t="s">
        <v>1271</v>
      </c>
    </row>
    <row r="1273" spans="1:1" x14ac:dyDescent="0.2">
      <c r="A1273" t="s">
        <v>1272</v>
      </c>
    </row>
    <row r="1274" spans="1:1" x14ac:dyDescent="0.2">
      <c r="A1274" t="s">
        <v>1273</v>
      </c>
    </row>
    <row r="1275" spans="1:1" x14ac:dyDescent="0.2">
      <c r="A1275" t="s">
        <v>1274</v>
      </c>
    </row>
    <row r="1276" spans="1:1" x14ac:dyDescent="0.2">
      <c r="A1276" t="s">
        <v>1275</v>
      </c>
    </row>
    <row r="1277" spans="1:1" x14ac:dyDescent="0.2">
      <c r="A1277" t="s">
        <v>1276</v>
      </c>
    </row>
    <row r="1278" spans="1:1" x14ac:dyDescent="0.2">
      <c r="A1278" t="s">
        <v>1277</v>
      </c>
    </row>
    <row r="1279" spans="1:1" x14ac:dyDescent="0.2">
      <c r="A1279" t="s">
        <v>1278</v>
      </c>
    </row>
    <row r="1280" spans="1:1" x14ac:dyDescent="0.2">
      <c r="A1280" t="s">
        <v>1279</v>
      </c>
    </row>
    <row r="1281" spans="1:1" x14ac:dyDescent="0.2">
      <c r="A1281" t="s">
        <v>1280</v>
      </c>
    </row>
    <row r="1282" spans="1:1" x14ac:dyDescent="0.2">
      <c r="A1282" t="s">
        <v>1281</v>
      </c>
    </row>
    <row r="1283" spans="1:1" x14ac:dyDescent="0.2">
      <c r="A1283" t="s">
        <v>1282</v>
      </c>
    </row>
    <row r="1284" spans="1:1" x14ac:dyDescent="0.2">
      <c r="A1284" t="s">
        <v>1283</v>
      </c>
    </row>
    <row r="1285" spans="1:1" x14ac:dyDescent="0.2">
      <c r="A1285" t="s">
        <v>1284</v>
      </c>
    </row>
    <row r="1286" spans="1:1" x14ac:dyDescent="0.2">
      <c r="A1286" t="s">
        <v>1285</v>
      </c>
    </row>
    <row r="1287" spans="1:1" x14ac:dyDescent="0.2">
      <c r="A1287" t="s">
        <v>1286</v>
      </c>
    </row>
    <row r="1288" spans="1:1" x14ac:dyDescent="0.2">
      <c r="A1288" t="s">
        <v>1287</v>
      </c>
    </row>
    <row r="1289" spans="1:1" x14ac:dyDescent="0.2">
      <c r="A1289" t="s">
        <v>1288</v>
      </c>
    </row>
    <row r="1290" spans="1:1" x14ac:dyDescent="0.2">
      <c r="A1290" t="s">
        <v>1289</v>
      </c>
    </row>
    <row r="1291" spans="1:1" x14ac:dyDescent="0.2">
      <c r="A1291" t="s">
        <v>1290</v>
      </c>
    </row>
    <row r="1292" spans="1:1" x14ac:dyDescent="0.2">
      <c r="A1292" t="s">
        <v>1291</v>
      </c>
    </row>
    <row r="1293" spans="1:1" x14ac:dyDescent="0.2">
      <c r="A1293" t="s">
        <v>1292</v>
      </c>
    </row>
    <row r="1294" spans="1:1" x14ac:dyDescent="0.2">
      <c r="A1294" t="s">
        <v>1293</v>
      </c>
    </row>
    <row r="1295" spans="1:1" x14ac:dyDescent="0.2">
      <c r="A1295" t="s">
        <v>1294</v>
      </c>
    </row>
    <row r="1296" spans="1:1" x14ac:dyDescent="0.2">
      <c r="A1296" t="s">
        <v>1295</v>
      </c>
    </row>
    <row r="1297" spans="1:1" x14ac:dyDescent="0.2">
      <c r="A1297" t="s">
        <v>1296</v>
      </c>
    </row>
    <row r="1298" spans="1:1" x14ac:dyDescent="0.2">
      <c r="A1298" t="s">
        <v>1297</v>
      </c>
    </row>
    <row r="1299" spans="1:1" x14ac:dyDescent="0.2">
      <c r="A1299" t="s">
        <v>1298</v>
      </c>
    </row>
    <row r="1300" spans="1:1" x14ac:dyDescent="0.2">
      <c r="A1300" t="s">
        <v>1299</v>
      </c>
    </row>
    <row r="1301" spans="1:1" x14ac:dyDescent="0.2">
      <c r="A1301" t="s">
        <v>1300</v>
      </c>
    </row>
    <row r="1302" spans="1:1" x14ac:dyDescent="0.2">
      <c r="A1302" t="s">
        <v>1301</v>
      </c>
    </row>
    <row r="1303" spans="1:1" x14ac:dyDescent="0.2">
      <c r="A1303" t="s">
        <v>1302</v>
      </c>
    </row>
    <row r="1304" spans="1:1" x14ac:dyDescent="0.2">
      <c r="A1304" t="s">
        <v>1303</v>
      </c>
    </row>
    <row r="1305" spans="1:1" x14ac:dyDescent="0.2">
      <c r="A1305" t="s">
        <v>1304</v>
      </c>
    </row>
    <row r="1306" spans="1:1" x14ac:dyDescent="0.2">
      <c r="A1306" t="s">
        <v>1305</v>
      </c>
    </row>
    <row r="1307" spans="1:1" x14ac:dyDescent="0.2">
      <c r="A1307" t="s">
        <v>1306</v>
      </c>
    </row>
    <row r="1308" spans="1:1" x14ac:dyDescent="0.2">
      <c r="A1308" t="s">
        <v>1307</v>
      </c>
    </row>
    <row r="1309" spans="1:1" x14ac:dyDescent="0.2">
      <c r="A1309" t="s">
        <v>1308</v>
      </c>
    </row>
    <row r="1310" spans="1:1" x14ac:dyDescent="0.2">
      <c r="A1310" t="s">
        <v>1309</v>
      </c>
    </row>
    <row r="1311" spans="1:1" x14ac:dyDescent="0.2">
      <c r="A1311" t="s">
        <v>1310</v>
      </c>
    </row>
    <row r="1312" spans="1:1" x14ac:dyDescent="0.2">
      <c r="A1312" t="s">
        <v>1311</v>
      </c>
    </row>
    <row r="1313" spans="1:1" x14ac:dyDescent="0.2">
      <c r="A1313" t="s">
        <v>1312</v>
      </c>
    </row>
    <row r="1314" spans="1:1" x14ac:dyDescent="0.2">
      <c r="A1314" t="s">
        <v>1313</v>
      </c>
    </row>
    <row r="1315" spans="1:1" x14ac:dyDescent="0.2">
      <c r="A1315" t="s">
        <v>1314</v>
      </c>
    </row>
    <row r="1316" spans="1:1" x14ac:dyDescent="0.2">
      <c r="A1316" t="s">
        <v>1315</v>
      </c>
    </row>
    <row r="1317" spans="1:1" x14ac:dyDescent="0.2">
      <c r="A1317" t="s">
        <v>1316</v>
      </c>
    </row>
    <row r="1318" spans="1:1" x14ac:dyDescent="0.2">
      <c r="A1318" t="s">
        <v>1317</v>
      </c>
    </row>
    <row r="1319" spans="1:1" x14ac:dyDescent="0.2">
      <c r="A1319" t="s">
        <v>1318</v>
      </c>
    </row>
    <row r="1320" spans="1:1" x14ac:dyDescent="0.2">
      <c r="A1320" t="s">
        <v>1319</v>
      </c>
    </row>
    <row r="1321" spans="1:1" x14ac:dyDescent="0.2">
      <c r="A1321" t="s">
        <v>1320</v>
      </c>
    </row>
    <row r="1322" spans="1:1" x14ac:dyDescent="0.2">
      <c r="A1322" t="s">
        <v>1321</v>
      </c>
    </row>
    <row r="1323" spans="1:1" x14ac:dyDescent="0.2">
      <c r="A1323" t="s">
        <v>1322</v>
      </c>
    </row>
    <row r="1324" spans="1:1" x14ac:dyDescent="0.2">
      <c r="A1324" t="s">
        <v>1323</v>
      </c>
    </row>
    <row r="1325" spans="1:1" x14ac:dyDescent="0.2">
      <c r="A1325" t="s">
        <v>1324</v>
      </c>
    </row>
    <row r="1326" spans="1:1" x14ac:dyDescent="0.2">
      <c r="A1326" t="s">
        <v>1325</v>
      </c>
    </row>
    <row r="1327" spans="1:1" x14ac:dyDescent="0.2">
      <c r="A1327" t="s">
        <v>1326</v>
      </c>
    </row>
    <row r="1328" spans="1:1" x14ac:dyDescent="0.2">
      <c r="A1328" t="s">
        <v>1327</v>
      </c>
    </row>
    <row r="1329" spans="1:1" x14ac:dyDescent="0.2">
      <c r="A1329" t="s">
        <v>1328</v>
      </c>
    </row>
    <row r="1330" spans="1:1" x14ac:dyDescent="0.2">
      <c r="A1330" t="s">
        <v>1329</v>
      </c>
    </row>
    <row r="1331" spans="1:1" x14ac:dyDescent="0.2">
      <c r="A1331" t="s">
        <v>1330</v>
      </c>
    </row>
    <row r="1332" spans="1:1" x14ac:dyDescent="0.2">
      <c r="A1332" t="s">
        <v>1331</v>
      </c>
    </row>
    <row r="1333" spans="1:1" x14ac:dyDescent="0.2">
      <c r="A1333" t="s">
        <v>1332</v>
      </c>
    </row>
    <row r="1334" spans="1:1" x14ac:dyDescent="0.2">
      <c r="A1334" t="s">
        <v>1333</v>
      </c>
    </row>
    <row r="1335" spans="1:1" x14ac:dyDescent="0.2">
      <c r="A1335" t="s">
        <v>1334</v>
      </c>
    </row>
    <row r="1336" spans="1:1" x14ac:dyDescent="0.2">
      <c r="A1336" t="s">
        <v>1335</v>
      </c>
    </row>
    <row r="1337" spans="1:1" x14ac:dyDescent="0.2">
      <c r="A1337" t="s">
        <v>1336</v>
      </c>
    </row>
    <row r="1338" spans="1:1" x14ac:dyDescent="0.2">
      <c r="A1338" t="s">
        <v>1337</v>
      </c>
    </row>
    <row r="1339" spans="1:1" x14ac:dyDescent="0.2">
      <c r="A1339" t="s">
        <v>1338</v>
      </c>
    </row>
    <row r="1340" spans="1:1" x14ac:dyDescent="0.2">
      <c r="A1340" t="s">
        <v>1339</v>
      </c>
    </row>
    <row r="1341" spans="1:1" x14ac:dyDescent="0.2">
      <c r="A1341" t="s">
        <v>1340</v>
      </c>
    </row>
    <row r="1342" spans="1:1" x14ac:dyDescent="0.2">
      <c r="A1342" t="s">
        <v>1341</v>
      </c>
    </row>
    <row r="1343" spans="1:1" x14ac:dyDescent="0.2">
      <c r="A1343" t="s">
        <v>1342</v>
      </c>
    </row>
    <row r="1344" spans="1:1" x14ac:dyDescent="0.2">
      <c r="A1344" t="s">
        <v>1343</v>
      </c>
    </row>
    <row r="1345" spans="1:1" x14ac:dyDescent="0.2">
      <c r="A1345" t="s">
        <v>1344</v>
      </c>
    </row>
    <row r="1346" spans="1:1" x14ac:dyDescent="0.2">
      <c r="A1346" t="s">
        <v>1345</v>
      </c>
    </row>
    <row r="1347" spans="1:1" x14ac:dyDescent="0.2">
      <c r="A1347" t="s">
        <v>1346</v>
      </c>
    </row>
    <row r="1348" spans="1:1" x14ac:dyDescent="0.2">
      <c r="A1348" t="s">
        <v>1347</v>
      </c>
    </row>
    <row r="1349" spans="1:1" x14ac:dyDescent="0.2">
      <c r="A1349" t="s">
        <v>1348</v>
      </c>
    </row>
    <row r="1350" spans="1:1" x14ac:dyDescent="0.2">
      <c r="A1350" t="s">
        <v>1349</v>
      </c>
    </row>
    <row r="1351" spans="1:1" x14ac:dyDescent="0.2">
      <c r="A1351" t="s">
        <v>1350</v>
      </c>
    </row>
    <row r="1352" spans="1:1" x14ac:dyDescent="0.2">
      <c r="A1352" t="s">
        <v>1351</v>
      </c>
    </row>
    <row r="1353" spans="1:1" x14ac:dyDescent="0.2">
      <c r="A1353" t="s">
        <v>1352</v>
      </c>
    </row>
    <row r="1354" spans="1:1" x14ac:dyDescent="0.2">
      <c r="A1354" t="s">
        <v>1353</v>
      </c>
    </row>
    <row r="1355" spans="1:1" x14ac:dyDescent="0.2">
      <c r="A1355" t="s">
        <v>1354</v>
      </c>
    </row>
    <row r="1356" spans="1:1" x14ac:dyDescent="0.2">
      <c r="A1356" t="s">
        <v>1355</v>
      </c>
    </row>
    <row r="1357" spans="1:1" x14ac:dyDescent="0.2">
      <c r="A1357" t="s">
        <v>1356</v>
      </c>
    </row>
    <row r="1358" spans="1:1" x14ac:dyDescent="0.2">
      <c r="A1358" t="s">
        <v>1357</v>
      </c>
    </row>
    <row r="1359" spans="1:1" x14ac:dyDescent="0.2">
      <c r="A1359" t="s">
        <v>1358</v>
      </c>
    </row>
    <row r="1360" spans="1:1" x14ac:dyDescent="0.2">
      <c r="A1360" t="s">
        <v>1359</v>
      </c>
    </row>
    <row r="1361" spans="1:1" x14ac:dyDescent="0.2">
      <c r="A1361" t="s">
        <v>1360</v>
      </c>
    </row>
    <row r="1362" spans="1:1" x14ac:dyDescent="0.2">
      <c r="A1362" t="s">
        <v>1361</v>
      </c>
    </row>
    <row r="1363" spans="1:1" x14ac:dyDescent="0.2">
      <c r="A1363" t="s">
        <v>1362</v>
      </c>
    </row>
    <row r="1364" spans="1:1" x14ac:dyDescent="0.2">
      <c r="A1364" t="s">
        <v>1363</v>
      </c>
    </row>
    <row r="1365" spans="1:1" x14ac:dyDescent="0.2">
      <c r="A1365" t="s">
        <v>1364</v>
      </c>
    </row>
    <row r="1366" spans="1:1" x14ac:dyDescent="0.2">
      <c r="A1366" t="s">
        <v>1365</v>
      </c>
    </row>
    <row r="1367" spans="1:1" x14ac:dyDescent="0.2">
      <c r="A1367" t="s">
        <v>1366</v>
      </c>
    </row>
    <row r="1368" spans="1:1" x14ac:dyDescent="0.2">
      <c r="A1368" t="s">
        <v>1367</v>
      </c>
    </row>
    <row r="1369" spans="1:1" x14ac:dyDescent="0.2">
      <c r="A1369" t="s">
        <v>1368</v>
      </c>
    </row>
    <row r="1370" spans="1:1" x14ac:dyDescent="0.2">
      <c r="A1370" t="s">
        <v>1369</v>
      </c>
    </row>
    <row r="1371" spans="1:1" x14ac:dyDescent="0.2">
      <c r="A1371" t="s">
        <v>1370</v>
      </c>
    </row>
    <row r="1372" spans="1:1" x14ac:dyDescent="0.2">
      <c r="A1372" t="s">
        <v>1371</v>
      </c>
    </row>
    <row r="1373" spans="1:1" x14ac:dyDescent="0.2">
      <c r="A1373" t="s">
        <v>1372</v>
      </c>
    </row>
    <row r="1374" spans="1:1" x14ac:dyDescent="0.2">
      <c r="A1374" t="s">
        <v>1373</v>
      </c>
    </row>
    <row r="1375" spans="1:1" x14ac:dyDescent="0.2">
      <c r="A1375" t="s">
        <v>1374</v>
      </c>
    </row>
    <row r="1376" spans="1:1" x14ac:dyDescent="0.2">
      <c r="A1376" t="s">
        <v>1375</v>
      </c>
    </row>
    <row r="1377" spans="1:1" x14ac:dyDescent="0.2">
      <c r="A1377" t="s">
        <v>1376</v>
      </c>
    </row>
    <row r="1378" spans="1:1" x14ac:dyDescent="0.2">
      <c r="A1378" t="s">
        <v>1377</v>
      </c>
    </row>
    <row r="1379" spans="1:1" x14ac:dyDescent="0.2">
      <c r="A1379" t="s">
        <v>1378</v>
      </c>
    </row>
    <row r="1380" spans="1:1" x14ac:dyDescent="0.2">
      <c r="A1380" t="s">
        <v>1379</v>
      </c>
    </row>
    <row r="1381" spans="1:1" x14ac:dyDescent="0.2">
      <c r="A1381" t="s">
        <v>1380</v>
      </c>
    </row>
    <row r="1382" spans="1:1" x14ac:dyDescent="0.2">
      <c r="A1382" t="s">
        <v>1381</v>
      </c>
    </row>
    <row r="1383" spans="1:1" x14ac:dyDescent="0.2">
      <c r="A1383" t="s">
        <v>1382</v>
      </c>
    </row>
    <row r="1384" spans="1:1" x14ac:dyDescent="0.2">
      <c r="A1384" t="s">
        <v>1383</v>
      </c>
    </row>
    <row r="1385" spans="1:1" x14ac:dyDescent="0.2">
      <c r="A1385" t="s">
        <v>1384</v>
      </c>
    </row>
    <row r="1386" spans="1:1" x14ac:dyDescent="0.2">
      <c r="A1386" t="s">
        <v>1385</v>
      </c>
    </row>
    <row r="1387" spans="1:1" x14ac:dyDescent="0.2">
      <c r="A1387" t="s">
        <v>1386</v>
      </c>
    </row>
    <row r="1388" spans="1:1" x14ac:dyDescent="0.2">
      <c r="A1388" t="s">
        <v>1387</v>
      </c>
    </row>
    <row r="1389" spans="1:1" x14ac:dyDescent="0.2">
      <c r="A1389" t="s">
        <v>1388</v>
      </c>
    </row>
    <row r="1390" spans="1:1" x14ac:dyDescent="0.2">
      <c r="A1390" t="s">
        <v>1389</v>
      </c>
    </row>
    <row r="1391" spans="1:1" x14ac:dyDescent="0.2">
      <c r="A1391" t="s">
        <v>1390</v>
      </c>
    </row>
    <row r="1392" spans="1:1" x14ac:dyDescent="0.2">
      <c r="A1392" t="s">
        <v>1391</v>
      </c>
    </row>
    <row r="1393" spans="1:1" x14ac:dyDescent="0.2">
      <c r="A1393" t="s">
        <v>1392</v>
      </c>
    </row>
    <row r="1394" spans="1:1" x14ac:dyDescent="0.2">
      <c r="A1394" t="s">
        <v>1393</v>
      </c>
    </row>
    <row r="1395" spans="1:1" x14ac:dyDescent="0.2">
      <c r="A1395" t="s">
        <v>1394</v>
      </c>
    </row>
    <row r="1396" spans="1:1" x14ac:dyDescent="0.2">
      <c r="A1396" t="s">
        <v>1395</v>
      </c>
    </row>
    <row r="1397" spans="1:1" x14ac:dyDescent="0.2">
      <c r="A1397" t="s">
        <v>1396</v>
      </c>
    </row>
    <row r="1398" spans="1:1" x14ac:dyDescent="0.2">
      <c r="A1398" t="s">
        <v>1397</v>
      </c>
    </row>
    <row r="1399" spans="1:1" x14ac:dyDescent="0.2">
      <c r="A1399" t="s">
        <v>1398</v>
      </c>
    </row>
    <row r="1400" spans="1:1" x14ac:dyDescent="0.2">
      <c r="A1400" t="s">
        <v>1399</v>
      </c>
    </row>
    <row r="1401" spans="1:1" x14ac:dyDescent="0.2">
      <c r="A1401" t="s">
        <v>1400</v>
      </c>
    </row>
    <row r="1402" spans="1:1" x14ac:dyDescent="0.2">
      <c r="A1402" t="s">
        <v>1401</v>
      </c>
    </row>
    <row r="1403" spans="1:1" x14ac:dyDescent="0.2">
      <c r="A1403" t="s">
        <v>1402</v>
      </c>
    </row>
    <row r="1404" spans="1:1" x14ac:dyDescent="0.2">
      <c r="A1404" t="s">
        <v>1403</v>
      </c>
    </row>
    <row r="1405" spans="1:1" x14ac:dyDescent="0.2">
      <c r="A1405" t="s">
        <v>1404</v>
      </c>
    </row>
    <row r="1406" spans="1:1" x14ac:dyDescent="0.2">
      <c r="A1406" t="s">
        <v>1405</v>
      </c>
    </row>
    <row r="1407" spans="1:1" x14ac:dyDescent="0.2">
      <c r="A1407" t="s">
        <v>1406</v>
      </c>
    </row>
    <row r="1408" spans="1:1" x14ac:dyDescent="0.2">
      <c r="A1408" t="s">
        <v>1407</v>
      </c>
    </row>
    <row r="1409" spans="1:1" x14ac:dyDescent="0.2">
      <c r="A1409" t="s">
        <v>1408</v>
      </c>
    </row>
    <row r="1410" spans="1:1" x14ac:dyDescent="0.2">
      <c r="A1410" t="s">
        <v>1409</v>
      </c>
    </row>
    <row r="1411" spans="1:1" x14ac:dyDescent="0.2">
      <c r="A1411" t="s">
        <v>1410</v>
      </c>
    </row>
    <row r="1412" spans="1:1" x14ac:dyDescent="0.2">
      <c r="A1412" t="s">
        <v>1411</v>
      </c>
    </row>
    <row r="1413" spans="1:1" x14ac:dyDescent="0.2">
      <c r="A1413" t="s">
        <v>1412</v>
      </c>
    </row>
    <row r="1414" spans="1:1" x14ac:dyDescent="0.2">
      <c r="A1414" t="s">
        <v>1413</v>
      </c>
    </row>
    <row r="1415" spans="1:1" x14ac:dyDescent="0.2">
      <c r="A1415" t="s">
        <v>1414</v>
      </c>
    </row>
    <row r="1416" spans="1:1" x14ac:dyDescent="0.2">
      <c r="A1416" t="s">
        <v>1415</v>
      </c>
    </row>
    <row r="1417" spans="1:1" x14ac:dyDescent="0.2">
      <c r="A1417" t="s">
        <v>1416</v>
      </c>
    </row>
    <row r="1418" spans="1:1" x14ac:dyDescent="0.2">
      <c r="A1418" t="s">
        <v>1417</v>
      </c>
    </row>
    <row r="1419" spans="1:1" x14ac:dyDescent="0.2">
      <c r="A1419" t="s">
        <v>1418</v>
      </c>
    </row>
    <row r="1420" spans="1:1" x14ac:dyDescent="0.2">
      <c r="A1420" t="s">
        <v>1419</v>
      </c>
    </row>
    <row r="1421" spans="1:1" x14ac:dyDescent="0.2">
      <c r="A1421" t="s">
        <v>1420</v>
      </c>
    </row>
    <row r="1422" spans="1:1" x14ac:dyDescent="0.2">
      <c r="A1422" t="s">
        <v>1421</v>
      </c>
    </row>
    <row r="1423" spans="1:1" x14ac:dyDescent="0.2">
      <c r="A1423" t="s">
        <v>1422</v>
      </c>
    </row>
    <row r="1424" spans="1:1" x14ac:dyDescent="0.2">
      <c r="A1424" t="s">
        <v>1423</v>
      </c>
    </row>
    <row r="1425" spans="1:1" x14ac:dyDescent="0.2">
      <c r="A1425" t="s">
        <v>1424</v>
      </c>
    </row>
    <row r="1426" spans="1:1" x14ac:dyDescent="0.2">
      <c r="A1426" t="s">
        <v>1425</v>
      </c>
    </row>
    <row r="1427" spans="1:1" x14ac:dyDescent="0.2">
      <c r="A1427" t="s">
        <v>1426</v>
      </c>
    </row>
    <row r="1428" spans="1:1" x14ac:dyDescent="0.2">
      <c r="A1428" t="s">
        <v>1427</v>
      </c>
    </row>
    <row r="1429" spans="1:1" x14ac:dyDescent="0.2">
      <c r="A1429" t="s">
        <v>1428</v>
      </c>
    </row>
    <row r="1430" spans="1:1" x14ac:dyDescent="0.2">
      <c r="A1430" t="s">
        <v>1429</v>
      </c>
    </row>
    <row r="1431" spans="1:1" x14ac:dyDescent="0.2">
      <c r="A1431" t="s">
        <v>1430</v>
      </c>
    </row>
    <row r="1432" spans="1:1" x14ac:dyDescent="0.2">
      <c r="A1432" t="s">
        <v>1431</v>
      </c>
    </row>
    <row r="1433" spans="1:1" x14ac:dyDescent="0.2">
      <c r="A1433" t="s">
        <v>1432</v>
      </c>
    </row>
    <row r="1434" spans="1:1" x14ac:dyDescent="0.2">
      <c r="A1434" t="s">
        <v>1433</v>
      </c>
    </row>
    <row r="1435" spans="1:1" x14ac:dyDescent="0.2">
      <c r="A1435" t="s">
        <v>1434</v>
      </c>
    </row>
    <row r="1436" spans="1:1" x14ac:dyDescent="0.2">
      <c r="A1436" t="s">
        <v>1435</v>
      </c>
    </row>
    <row r="1437" spans="1:1" x14ac:dyDescent="0.2">
      <c r="A1437" t="s">
        <v>1436</v>
      </c>
    </row>
    <row r="1438" spans="1:1" x14ac:dyDescent="0.2">
      <c r="A1438" t="s">
        <v>1437</v>
      </c>
    </row>
    <row r="1439" spans="1:1" x14ac:dyDescent="0.2">
      <c r="A1439" t="s">
        <v>1438</v>
      </c>
    </row>
    <row r="1440" spans="1:1" x14ac:dyDescent="0.2">
      <c r="A1440" t="s">
        <v>1439</v>
      </c>
    </row>
    <row r="1441" spans="1:1" x14ac:dyDescent="0.2">
      <c r="A1441" t="s">
        <v>1440</v>
      </c>
    </row>
    <row r="1442" spans="1:1" x14ac:dyDescent="0.2">
      <c r="A1442" t="s">
        <v>1441</v>
      </c>
    </row>
    <row r="1443" spans="1:1" x14ac:dyDescent="0.2">
      <c r="A1443" t="s">
        <v>1442</v>
      </c>
    </row>
    <row r="1444" spans="1:1" x14ac:dyDescent="0.2">
      <c r="A1444" t="s">
        <v>1443</v>
      </c>
    </row>
    <row r="1445" spans="1:1" x14ac:dyDescent="0.2">
      <c r="A1445" t="s">
        <v>1444</v>
      </c>
    </row>
    <row r="1446" spans="1:1" x14ac:dyDescent="0.2">
      <c r="A1446" t="s">
        <v>1445</v>
      </c>
    </row>
    <row r="1447" spans="1:1" x14ac:dyDescent="0.2">
      <c r="A1447" t="s">
        <v>1446</v>
      </c>
    </row>
    <row r="1448" spans="1:1" x14ac:dyDescent="0.2">
      <c r="A1448" t="s">
        <v>1447</v>
      </c>
    </row>
    <row r="1449" spans="1:1" x14ac:dyDescent="0.2">
      <c r="A1449" t="s">
        <v>1448</v>
      </c>
    </row>
    <row r="1450" spans="1:1" x14ac:dyDescent="0.2">
      <c r="A1450" t="s">
        <v>1449</v>
      </c>
    </row>
    <row r="1451" spans="1:1" x14ac:dyDescent="0.2">
      <c r="A1451" t="s">
        <v>1450</v>
      </c>
    </row>
    <row r="1452" spans="1:1" x14ac:dyDescent="0.2">
      <c r="A1452" t="s">
        <v>1451</v>
      </c>
    </row>
    <row r="1453" spans="1:1" x14ac:dyDescent="0.2">
      <c r="A1453" t="s">
        <v>1452</v>
      </c>
    </row>
    <row r="1454" spans="1:1" x14ac:dyDescent="0.2">
      <c r="A1454" t="s">
        <v>1453</v>
      </c>
    </row>
    <row r="1455" spans="1:1" x14ac:dyDescent="0.2">
      <c r="A1455" t="s">
        <v>1454</v>
      </c>
    </row>
    <row r="1456" spans="1:1" x14ac:dyDescent="0.2">
      <c r="A1456" t="s">
        <v>1455</v>
      </c>
    </row>
    <row r="1457" spans="1:1" x14ac:dyDescent="0.2">
      <c r="A1457" t="s">
        <v>1456</v>
      </c>
    </row>
    <row r="1458" spans="1:1" x14ac:dyDescent="0.2">
      <c r="A1458" t="s">
        <v>1457</v>
      </c>
    </row>
    <row r="1459" spans="1:1" x14ac:dyDescent="0.2">
      <c r="A1459" t="s">
        <v>1458</v>
      </c>
    </row>
    <row r="1460" spans="1:1" x14ac:dyDescent="0.2">
      <c r="A1460" t="s">
        <v>1459</v>
      </c>
    </row>
    <row r="1461" spans="1:1" x14ac:dyDescent="0.2">
      <c r="A1461" t="s">
        <v>1460</v>
      </c>
    </row>
    <row r="1462" spans="1:1" x14ac:dyDescent="0.2">
      <c r="A1462" t="s">
        <v>1461</v>
      </c>
    </row>
    <row r="1463" spans="1:1" x14ac:dyDescent="0.2">
      <c r="A1463" t="s">
        <v>1462</v>
      </c>
    </row>
    <row r="1464" spans="1:1" x14ac:dyDescent="0.2">
      <c r="A1464" t="s">
        <v>1463</v>
      </c>
    </row>
    <row r="1465" spans="1:1" x14ac:dyDescent="0.2">
      <c r="A1465" t="s">
        <v>1464</v>
      </c>
    </row>
    <row r="1466" spans="1:1" x14ac:dyDescent="0.2">
      <c r="A1466" t="s">
        <v>1465</v>
      </c>
    </row>
    <row r="1467" spans="1:1" x14ac:dyDescent="0.2">
      <c r="A1467" t="s">
        <v>1466</v>
      </c>
    </row>
    <row r="1468" spans="1:1" x14ac:dyDescent="0.2">
      <c r="A1468" t="s">
        <v>1467</v>
      </c>
    </row>
    <row r="1469" spans="1:1" x14ac:dyDescent="0.2">
      <c r="A1469" t="s">
        <v>1468</v>
      </c>
    </row>
    <row r="1470" spans="1:1" x14ac:dyDescent="0.2">
      <c r="A1470" t="s">
        <v>1469</v>
      </c>
    </row>
    <row r="1471" spans="1:1" x14ac:dyDescent="0.2">
      <c r="A1471" t="s">
        <v>1470</v>
      </c>
    </row>
    <row r="1472" spans="1:1" x14ac:dyDescent="0.2">
      <c r="A1472" t="s">
        <v>1471</v>
      </c>
    </row>
    <row r="1473" spans="1:1" x14ac:dyDescent="0.2">
      <c r="A1473" t="s">
        <v>1472</v>
      </c>
    </row>
    <row r="1474" spans="1:1" x14ac:dyDescent="0.2">
      <c r="A1474" t="s">
        <v>1473</v>
      </c>
    </row>
    <row r="1475" spans="1:1" x14ac:dyDescent="0.2">
      <c r="A1475" t="s">
        <v>1474</v>
      </c>
    </row>
    <row r="1476" spans="1:1" x14ac:dyDescent="0.2">
      <c r="A1476" t="s">
        <v>1475</v>
      </c>
    </row>
    <row r="1477" spans="1:1" x14ac:dyDescent="0.2">
      <c r="A1477" t="s">
        <v>1476</v>
      </c>
    </row>
    <row r="1478" spans="1:1" x14ac:dyDescent="0.2">
      <c r="A1478" t="s">
        <v>1477</v>
      </c>
    </row>
    <row r="1479" spans="1:1" x14ac:dyDescent="0.2">
      <c r="A1479" t="s">
        <v>1478</v>
      </c>
    </row>
    <row r="1480" spans="1:1" x14ac:dyDescent="0.2">
      <c r="A1480" t="s">
        <v>1479</v>
      </c>
    </row>
    <row r="1481" spans="1:1" x14ac:dyDescent="0.2">
      <c r="A1481" t="s">
        <v>1480</v>
      </c>
    </row>
    <row r="1482" spans="1:1" x14ac:dyDescent="0.2">
      <c r="A1482" t="s">
        <v>1481</v>
      </c>
    </row>
    <row r="1483" spans="1:1" x14ac:dyDescent="0.2">
      <c r="A1483" t="s">
        <v>1482</v>
      </c>
    </row>
    <row r="1484" spans="1:1" x14ac:dyDescent="0.2">
      <c r="A1484" t="s">
        <v>1483</v>
      </c>
    </row>
    <row r="1485" spans="1:1" x14ac:dyDescent="0.2">
      <c r="A1485" t="s">
        <v>1484</v>
      </c>
    </row>
    <row r="1486" spans="1:1" x14ac:dyDescent="0.2">
      <c r="A1486" t="s">
        <v>1485</v>
      </c>
    </row>
    <row r="1487" spans="1:1" x14ac:dyDescent="0.2">
      <c r="A1487" t="s">
        <v>1486</v>
      </c>
    </row>
    <row r="1488" spans="1:1" x14ac:dyDescent="0.2">
      <c r="A1488" t="s">
        <v>1487</v>
      </c>
    </row>
    <row r="1489" spans="1:1" x14ac:dyDescent="0.2">
      <c r="A1489" t="s">
        <v>1488</v>
      </c>
    </row>
    <row r="1490" spans="1:1" x14ac:dyDescent="0.2">
      <c r="A1490" t="s">
        <v>1489</v>
      </c>
    </row>
    <row r="1491" spans="1:1" x14ac:dyDescent="0.2">
      <c r="A1491" t="s">
        <v>1490</v>
      </c>
    </row>
    <row r="1492" spans="1:1" x14ac:dyDescent="0.2">
      <c r="A1492" t="s">
        <v>1491</v>
      </c>
    </row>
    <row r="1493" spans="1:1" x14ac:dyDescent="0.2">
      <c r="A1493" t="s">
        <v>1492</v>
      </c>
    </row>
    <row r="1494" spans="1:1" x14ac:dyDescent="0.2">
      <c r="A1494" t="s">
        <v>1493</v>
      </c>
    </row>
    <row r="1495" spans="1:1" x14ac:dyDescent="0.2">
      <c r="A1495" t="s">
        <v>1494</v>
      </c>
    </row>
    <row r="1496" spans="1:1" x14ac:dyDescent="0.2">
      <c r="A1496" t="s">
        <v>1495</v>
      </c>
    </row>
    <row r="1497" spans="1:1" x14ac:dyDescent="0.2">
      <c r="A1497" t="s">
        <v>1496</v>
      </c>
    </row>
    <row r="1498" spans="1:1" x14ac:dyDescent="0.2">
      <c r="A1498" t="s">
        <v>1497</v>
      </c>
    </row>
    <row r="1499" spans="1:1" x14ac:dyDescent="0.2">
      <c r="A1499" t="s">
        <v>1498</v>
      </c>
    </row>
    <row r="1500" spans="1:1" x14ac:dyDescent="0.2">
      <c r="A1500" t="s">
        <v>1499</v>
      </c>
    </row>
    <row r="1501" spans="1:1" x14ac:dyDescent="0.2">
      <c r="A1501" t="s">
        <v>1500</v>
      </c>
    </row>
    <row r="1502" spans="1:1" x14ac:dyDescent="0.2">
      <c r="A1502" t="s">
        <v>1501</v>
      </c>
    </row>
    <row r="1503" spans="1:1" x14ac:dyDescent="0.2">
      <c r="A1503" t="s">
        <v>1502</v>
      </c>
    </row>
    <row r="1504" spans="1:1" x14ac:dyDescent="0.2">
      <c r="A1504" t="s">
        <v>1503</v>
      </c>
    </row>
    <row r="1505" spans="1:1" x14ac:dyDescent="0.2">
      <c r="A1505" t="s">
        <v>1504</v>
      </c>
    </row>
    <row r="1506" spans="1:1" x14ac:dyDescent="0.2">
      <c r="A1506" t="s">
        <v>1505</v>
      </c>
    </row>
    <row r="1507" spans="1:1" x14ac:dyDescent="0.2">
      <c r="A1507" t="s">
        <v>1506</v>
      </c>
    </row>
    <row r="1508" spans="1:1" x14ac:dyDescent="0.2">
      <c r="A1508" t="s">
        <v>1507</v>
      </c>
    </row>
    <row r="1509" spans="1:1" x14ac:dyDescent="0.2">
      <c r="A1509" t="s">
        <v>1508</v>
      </c>
    </row>
    <row r="1510" spans="1:1" x14ac:dyDescent="0.2">
      <c r="A1510" t="s">
        <v>1509</v>
      </c>
    </row>
    <row r="1511" spans="1:1" x14ac:dyDescent="0.2">
      <c r="A1511" t="s">
        <v>1510</v>
      </c>
    </row>
    <row r="1512" spans="1:1" x14ac:dyDescent="0.2">
      <c r="A1512" t="s">
        <v>1511</v>
      </c>
    </row>
    <row r="1513" spans="1:1" x14ac:dyDescent="0.2">
      <c r="A1513" t="s">
        <v>1512</v>
      </c>
    </row>
    <row r="1514" spans="1:1" x14ac:dyDescent="0.2">
      <c r="A1514" t="s">
        <v>1513</v>
      </c>
    </row>
    <row r="1515" spans="1:1" x14ac:dyDescent="0.2">
      <c r="A1515" t="s">
        <v>1514</v>
      </c>
    </row>
    <row r="1516" spans="1:1" x14ac:dyDescent="0.2">
      <c r="A1516" t="s">
        <v>1515</v>
      </c>
    </row>
    <row r="1517" spans="1:1" x14ac:dyDescent="0.2">
      <c r="A1517" t="s">
        <v>1516</v>
      </c>
    </row>
    <row r="1518" spans="1:1" x14ac:dyDescent="0.2">
      <c r="A1518" t="s">
        <v>1517</v>
      </c>
    </row>
    <row r="1519" spans="1:1" x14ac:dyDescent="0.2">
      <c r="A1519" t="s">
        <v>1518</v>
      </c>
    </row>
    <row r="1520" spans="1:1" x14ac:dyDescent="0.2">
      <c r="A1520" t="s">
        <v>1519</v>
      </c>
    </row>
    <row r="1521" spans="1:1" x14ac:dyDescent="0.2">
      <c r="A1521" t="s">
        <v>1520</v>
      </c>
    </row>
    <row r="1522" spans="1:1" x14ac:dyDescent="0.2">
      <c r="A1522" t="s">
        <v>1521</v>
      </c>
    </row>
    <row r="1523" spans="1:1" x14ac:dyDescent="0.2">
      <c r="A1523" t="s">
        <v>1522</v>
      </c>
    </row>
    <row r="1524" spans="1:1" x14ac:dyDescent="0.2">
      <c r="A1524" t="s">
        <v>1523</v>
      </c>
    </row>
    <row r="1525" spans="1:1" x14ac:dyDescent="0.2">
      <c r="A1525" t="s">
        <v>1524</v>
      </c>
    </row>
    <row r="1526" spans="1:1" x14ac:dyDescent="0.2">
      <c r="A1526" t="s">
        <v>1525</v>
      </c>
    </row>
    <row r="1527" spans="1:1" x14ac:dyDescent="0.2">
      <c r="A1527" t="s">
        <v>1526</v>
      </c>
    </row>
    <row r="1528" spans="1:1" x14ac:dyDescent="0.2">
      <c r="A1528" t="s">
        <v>1527</v>
      </c>
    </row>
    <row r="1529" spans="1:1" x14ac:dyDescent="0.2">
      <c r="A1529" t="s">
        <v>1528</v>
      </c>
    </row>
    <row r="1530" spans="1:1" x14ac:dyDescent="0.2">
      <c r="A1530" t="s">
        <v>1529</v>
      </c>
    </row>
    <row r="1531" spans="1:1" x14ac:dyDescent="0.2">
      <c r="A1531" t="s">
        <v>1530</v>
      </c>
    </row>
    <row r="1532" spans="1:1" x14ac:dyDescent="0.2">
      <c r="A1532" t="s">
        <v>1531</v>
      </c>
    </row>
    <row r="1533" spans="1:1" x14ac:dyDescent="0.2">
      <c r="A1533" t="s">
        <v>1532</v>
      </c>
    </row>
    <row r="1534" spans="1:1" x14ac:dyDescent="0.2">
      <c r="A1534" t="s">
        <v>1533</v>
      </c>
    </row>
    <row r="1535" spans="1:1" x14ac:dyDescent="0.2">
      <c r="A1535" t="s">
        <v>1534</v>
      </c>
    </row>
    <row r="1536" spans="1:1" x14ac:dyDescent="0.2">
      <c r="A1536" t="s">
        <v>1535</v>
      </c>
    </row>
    <row r="1537" spans="1:1" x14ac:dyDescent="0.2">
      <c r="A1537" t="s">
        <v>1536</v>
      </c>
    </row>
    <row r="1538" spans="1:1" x14ac:dyDescent="0.2">
      <c r="A1538" t="s">
        <v>1537</v>
      </c>
    </row>
    <row r="1539" spans="1:1" x14ac:dyDescent="0.2">
      <c r="A1539" t="s">
        <v>1538</v>
      </c>
    </row>
    <row r="1540" spans="1:1" x14ac:dyDescent="0.2">
      <c r="A1540" t="s">
        <v>1539</v>
      </c>
    </row>
    <row r="1541" spans="1:1" x14ac:dyDescent="0.2">
      <c r="A1541" t="s">
        <v>1540</v>
      </c>
    </row>
    <row r="1542" spans="1:1" x14ac:dyDescent="0.2">
      <c r="A1542" t="s">
        <v>1541</v>
      </c>
    </row>
    <row r="1543" spans="1:1" x14ac:dyDescent="0.2">
      <c r="A1543" t="s">
        <v>1542</v>
      </c>
    </row>
    <row r="1544" spans="1:1" x14ac:dyDescent="0.2">
      <c r="A1544" t="s">
        <v>1543</v>
      </c>
    </row>
    <row r="1545" spans="1:1" x14ac:dyDescent="0.2">
      <c r="A1545" t="s">
        <v>1544</v>
      </c>
    </row>
    <row r="1546" spans="1:1" x14ac:dyDescent="0.2">
      <c r="A1546" t="s">
        <v>1545</v>
      </c>
    </row>
    <row r="1547" spans="1:1" x14ac:dyDescent="0.2">
      <c r="A1547" t="s">
        <v>1546</v>
      </c>
    </row>
    <row r="1548" spans="1:1" x14ac:dyDescent="0.2">
      <c r="A1548" t="s">
        <v>1547</v>
      </c>
    </row>
    <row r="1549" spans="1:1" x14ac:dyDescent="0.2">
      <c r="A1549" t="s">
        <v>1548</v>
      </c>
    </row>
    <row r="1550" spans="1:1" x14ac:dyDescent="0.2">
      <c r="A1550" t="s">
        <v>1549</v>
      </c>
    </row>
    <row r="1551" spans="1:1" x14ac:dyDescent="0.2">
      <c r="A1551" t="s">
        <v>1550</v>
      </c>
    </row>
    <row r="1552" spans="1:1" x14ac:dyDescent="0.2">
      <c r="A1552" t="s">
        <v>1551</v>
      </c>
    </row>
    <row r="1553" spans="1:1" x14ac:dyDescent="0.2">
      <c r="A1553" t="s">
        <v>1552</v>
      </c>
    </row>
    <row r="1554" spans="1:1" x14ac:dyDescent="0.2">
      <c r="A1554" t="s">
        <v>1553</v>
      </c>
    </row>
    <row r="1555" spans="1:1" x14ac:dyDescent="0.2">
      <c r="A1555" t="s">
        <v>1554</v>
      </c>
    </row>
    <row r="1556" spans="1:1" x14ac:dyDescent="0.2">
      <c r="A1556" t="s">
        <v>1555</v>
      </c>
    </row>
    <row r="1557" spans="1:1" x14ac:dyDescent="0.2">
      <c r="A1557" t="s">
        <v>1556</v>
      </c>
    </row>
    <row r="1558" spans="1:1" x14ac:dyDescent="0.2">
      <c r="A1558" t="s">
        <v>1557</v>
      </c>
    </row>
    <row r="1559" spans="1:1" x14ac:dyDescent="0.2">
      <c r="A1559" t="s">
        <v>1558</v>
      </c>
    </row>
    <row r="1560" spans="1:1" x14ac:dyDescent="0.2">
      <c r="A1560" t="s">
        <v>1559</v>
      </c>
    </row>
    <row r="1561" spans="1:1" x14ac:dyDescent="0.2">
      <c r="A1561" t="s">
        <v>1560</v>
      </c>
    </row>
    <row r="1562" spans="1:1" x14ac:dyDescent="0.2">
      <c r="A1562" t="s">
        <v>1561</v>
      </c>
    </row>
    <row r="1563" spans="1:1" x14ac:dyDescent="0.2">
      <c r="A1563" t="s">
        <v>1562</v>
      </c>
    </row>
    <row r="1564" spans="1:1" x14ac:dyDescent="0.2">
      <c r="A1564" t="s">
        <v>1563</v>
      </c>
    </row>
    <row r="1565" spans="1:1" x14ac:dyDescent="0.2">
      <c r="A1565" t="s">
        <v>1564</v>
      </c>
    </row>
    <row r="1566" spans="1:1" x14ac:dyDescent="0.2">
      <c r="A1566" t="s">
        <v>1565</v>
      </c>
    </row>
    <row r="1567" spans="1:1" x14ac:dyDescent="0.2">
      <c r="A1567" t="s">
        <v>1566</v>
      </c>
    </row>
    <row r="1568" spans="1:1" x14ac:dyDescent="0.2">
      <c r="A1568" t="s">
        <v>1567</v>
      </c>
    </row>
    <row r="1569" spans="1:1" x14ac:dyDescent="0.2">
      <c r="A1569" t="s">
        <v>1568</v>
      </c>
    </row>
    <row r="1570" spans="1:1" x14ac:dyDescent="0.2">
      <c r="A1570" t="s">
        <v>1569</v>
      </c>
    </row>
    <row r="1571" spans="1:1" x14ac:dyDescent="0.2">
      <c r="A1571" t="s">
        <v>1570</v>
      </c>
    </row>
    <row r="1572" spans="1:1" x14ac:dyDescent="0.2">
      <c r="A1572" t="s">
        <v>1571</v>
      </c>
    </row>
    <row r="1573" spans="1:1" x14ac:dyDescent="0.2">
      <c r="A1573" t="s">
        <v>1572</v>
      </c>
    </row>
    <row r="1574" spans="1:1" x14ac:dyDescent="0.2">
      <c r="A1574" t="s">
        <v>1573</v>
      </c>
    </row>
    <row r="1575" spans="1:1" x14ac:dyDescent="0.2">
      <c r="A1575" t="s">
        <v>1574</v>
      </c>
    </row>
    <row r="1576" spans="1:1" x14ac:dyDescent="0.2">
      <c r="A1576" t="s">
        <v>1575</v>
      </c>
    </row>
    <row r="1577" spans="1:1" x14ac:dyDescent="0.2">
      <c r="A1577" t="s">
        <v>1576</v>
      </c>
    </row>
    <row r="1578" spans="1:1" x14ac:dyDescent="0.2">
      <c r="A1578" t="s">
        <v>1577</v>
      </c>
    </row>
    <row r="1579" spans="1:1" x14ac:dyDescent="0.2">
      <c r="A1579" t="s">
        <v>1578</v>
      </c>
    </row>
    <row r="1580" spans="1:1" x14ac:dyDescent="0.2">
      <c r="A1580" t="s">
        <v>1579</v>
      </c>
    </row>
    <row r="1581" spans="1:1" x14ac:dyDescent="0.2">
      <c r="A1581" t="s">
        <v>1580</v>
      </c>
    </row>
    <row r="1582" spans="1:1" x14ac:dyDescent="0.2">
      <c r="A1582" t="s">
        <v>1581</v>
      </c>
    </row>
    <row r="1583" spans="1:1" x14ac:dyDescent="0.2">
      <c r="A1583" t="s">
        <v>1582</v>
      </c>
    </row>
    <row r="1584" spans="1:1" x14ac:dyDescent="0.2">
      <c r="A1584" t="s">
        <v>1583</v>
      </c>
    </row>
    <row r="1585" spans="1:1" x14ac:dyDescent="0.2">
      <c r="A1585" t="s">
        <v>1584</v>
      </c>
    </row>
    <row r="1586" spans="1:1" x14ac:dyDescent="0.2">
      <c r="A1586" t="s">
        <v>1585</v>
      </c>
    </row>
    <row r="1587" spans="1:1" x14ac:dyDescent="0.2">
      <c r="A1587" t="s">
        <v>1586</v>
      </c>
    </row>
    <row r="1588" spans="1:1" x14ac:dyDescent="0.2">
      <c r="A1588" t="s">
        <v>1587</v>
      </c>
    </row>
    <row r="1589" spans="1:1" x14ac:dyDescent="0.2">
      <c r="A1589" t="s">
        <v>1588</v>
      </c>
    </row>
    <row r="1590" spans="1:1" x14ac:dyDescent="0.2">
      <c r="A1590" t="s">
        <v>1589</v>
      </c>
    </row>
    <row r="1591" spans="1:1" x14ac:dyDescent="0.2">
      <c r="A1591" t="s">
        <v>1590</v>
      </c>
    </row>
    <row r="1592" spans="1:1" x14ac:dyDescent="0.2">
      <c r="A1592" t="s">
        <v>1591</v>
      </c>
    </row>
    <row r="1593" spans="1:1" x14ac:dyDescent="0.2">
      <c r="A1593" t="s">
        <v>1592</v>
      </c>
    </row>
    <row r="1594" spans="1:1" x14ac:dyDescent="0.2">
      <c r="A1594" t="s">
        <v>1593</v>
      </c>
    </row>
    <row r="1595" spans="1:1" x14ac:dyDescent="0.2">
      <c r="A1595" t="s">
        <v>1594</v>
      </c>
    </row>
    <row r="1596" spans="1:1" x14ac:dyDescent="0.2">
      <c r="A1596" t="s">
        <v>1595</v>
      </c>
    </row>
    <row r="1597" spans="1:1" x14ac:dyDescent="0.2">
      <c r="A1597" t="s">
        <v>1596</v>
      </c>
    </row>
    <row r="1598" spans="1:1" x14ac:dyDescent="0.2">
      <c r="A1598" t="s">
        <v>1597</v>
      </c>
    </row>
    <row r="1599" spans="1:1" x14ac:dyDescent="0.2">
      <c r="A1599" t="s">
        <v>1598</v>
      </c>
    </row>
    <row r="1600" spans="1:1" x14ac:dyDescent="0.2">
      <c r="A1600" t="s">
        <v>1599</v>
      </c>
    </row>
    <row r="1601" spans="1:1" x14ac:dyDescent="0.2">
      <c r="A1601" t="s">
        <v>1600</v>
      </c>
    </row>
    <row r="1602" spans="1:1" x14ac:dyDescent="0.2">
      <c r="A1602" t="s">
        <v>1601</v>
      </c>
    </row>
    <row r="1603" spans="1:1" x14ac:dyDescent="0.2">
      <c r="A1603" t="s">
        <v>1602</v>
      </c>
    </row>
    <row r="1604" spans="1:1" x14ac:dyDescent="0.2">
      <c r="A1604" t="s">
        <v>1603</v>
      </c>
    </row>
    <row r="1605" spans="1:1" x14ac:dyDescent="0.2">
      <c r="A1605" t="s">
        <v>1604</v>
      </c>
    </row>
    <row r="1606" spans="1:1" x14ac:dyDescent="0.2">
      <c r="A1606" t="s">
        <v>1605</v>
      </c>
    </row>
    <row r="1607" spans="1:1" x14ac:dyDescent="0.2">
      <c r="A1607" t="s">
        <v>1606</v>
      </c>
    </row>
    <row r="1608" spans="1:1" x14ac:dyDescent="0.2">
      <c r="A1608" t="s">
        <v>1607</v>
      </c>
    </row>
    <row r="1609" spans="1:1" x14ac:dyDescent="0.2">
      <c r="A1609" t="s">
        <v>1608</v>
      </c>
    </row>
    <row r="1610" spans="1:1" x14ac:dyDescent="0.2">
      <c r="A1610" t="s">
        <v>1609</v>
      </c>
    </row>
    <row r="1611" spans="1:1" x14ac:dyDescent="0.2">
      <c r="A1611" t="s">
        <v>1610</v>
      </c>
    </row>
    <row r="1612" spans="1:1" x14ac:dyDescent="0.2">
      <c r="A1612" t="s">
        <v>1611</v>
      </c>
    </row>
    <row r="1613" spans="1:1" x14ac:dyDescent="0.2">
      <c r="A1613" t="s">
        <v>1612</v>
      </c>
    </row>
    <row r="1614" spans="1:1" x14ac:dyDescent="0.2">
      <c r="A1614" t="s">
        <v>1613</v>
      </c>
    </row>
    <row r="1615" spans="1:1" x14ac:dyDescent="0.2">
      <c r="A1615" t="s">
        <v>1614</v>
      </c>
    </row>
    <row r="1616" spans="1:1" x14ac:dyDescent="0.2">
      <c r="A1616" t="s">
        <v>1615</v>
      </c>
    </row>
    <row r="1617" spans="1:1" x14ac:dyDescent="0.2">
      <c r="A1617" t="s">
        <v>1616</v>
      </c>
    </row>
    <row r="1618" spans="1:1" x14ac:dyDescent="0.2">
      <c r="A1618" t="s">
        <v>1617</v>
      </c>
    </row>
    <row r="1619" spans="1:1" x14ac:dyDescent="0.2">
      <c r="A1619" t="s">
        <v>1618</v>
      </c>
    </row>
    <row r="1620" spans="1:1" x14ac:dyDescent="0.2">
      <c r="A1620" t="s">
        <v>1619</v>
      </c>
    </row>
    <row r="1621" spans="1:1" x14ac:dyDescent="0.2">
      <c r="A1621" t="s">
        <v>1620</v>
      </c>
    </row>
    <row r="1622" spans="1:1" x14ac:dyDescent="0.2">
      <c r="A1622" t="s">
        <v>1621</v>
      </c>
    </row>
    <row r="1623" spans="1:1" x14ac:dyDescent="0.2">
      <c r="A1623" t="s">
        <v>1622</v>
      </c>
    </row>
    <row r="1624" spans="1:1" x14ac:dyDescent="0.2">
      <c r="A1624" t="s">
        <v>1623</v>
      </c>
    </row>
    <row r="1625" spans="1:1" x14ac:dyDescent="0.2">
      <c r="A1625" t="s">
        <v>1624</v>
      </c>
    </row>
    <row r="1626" spans="1:1" x14ac:dyDescent="0.2">
      <c r="A1626" t="s">
        <v>1625</v>
      </c>
    </row>
    <row r="1627" spans="1:1" x14ac:dyDescent="0.2">
      <c r="A1627" t="s">
        <v>1626</v>
      </c>
    </row>
    <row r="1628" spans="1:1" x14ac:dyDescent="0.2">
      <c r="A1628" t="s">
        <v>1627</v>
      </c>
    </row>
    <row r="1629" spans="1:1" x14ac:dyDescent="0.2">
      <c r="A1629" t="s">
        <v>1628</v>
      </c>
    </row>
    <row r="1630" spans="1:1" x14ac:dyDescent="0.2">
      <c r="A1630" t="s">
        <v>1629</v>
      </c>
    </row>
    <row r="1631" spans="1:1" x14ac:dyDescent="0.2">
      <c r="A1631" t="s">
        <v>1630</v>
      </c>
    </row>
    <row r="1632" spans="1:1" x14ac:dyDescent="0.2">
      <c r="A1632" t="s">
        <v>1631</v>
      </c>
    </row>
    <row r="1633" spans="1:1" x14ac:dyDescent="0.2">
      <c r="A1633" t="s">
        <v>1632</v>
      </c>
    </row>
    <row r="1634" spans="1:1" x14ac:dyDescent="0.2">
      <c r="A1634" t="s">
        <v>1633</v>
      </c>
    </row>
    <row r="1635" spans="1:1" x14ac:dyDescent="0.2">
      <c r="A1635" t="s">
        <v>1634</v>
      </c>
    </row>
    <row r="1636" spans="1:1" x14ac:dyDescent="0.2">
      <c r="A1636" t="s">
        <v>1635</v>
      </c>
    </row>
    <row r="1637" spans="1:1" x14ac:dyDescent="0.2">
      <c r="A1637" t="s">
        <v>1636</v>
      </c>
    </row>
    <row r="1638" spans="1:1" x14ac:dyDescent="0.2">
      <c r="A1638" t="s">
        <v>1637</v>
      </c>
    </row>
    <row r="1639" spans="1:1" x14ac:dyDescent="0.2">
      <c r="A1639" t="s">
        <v>1638</v>
      </c>
    </row>
    <row r="1640" spans="1:1" x14ac:dyDescent="0.2">
      <c r="A1640" t="s">
        <v>1639</v>
      </c>
    </row>
    <row r="1641" spans="1:1" x14ac:dyDescent="0.2">
      <c r="A1641" t="s">
        <v>1640</v>
      </c>
    </row>
    <row r="1642" spans="1:1" x14ac:dyDescent="0.2">
      <c r="A1642" t="s">
        <v>1641</v>
      </c>
    </row>
    <row r="1643" spans="1:1" x14ac:dyDescent="0.2">
      <c r="A1643" t="s">
        <v>1642</v>
      </c>
    </row>
    <row r="1644" spans="1:1" x14ac:dyDescent="0.2">
      <c r="A1644" t="s">
        <v>1643</v>
      </c>
    </row>
    <row r="1645" spans="1:1" x14ac:dyDescent="0.2">
      <c r="A1645" t="s">
        <v>1644</v>
      </c>
    </row>
    <row r="1646" spans="1:1" x14ac:dyDescent="0.2">
      <c r="A1646" t="s">
        <v>1645</v>
      </c>
    </row>
    <row r="1647" spans="1:1" x14ac:dyDescent="0.2">
      <c r="A1647" t="s">
        <v>1646</v>
      </c>
    </row>
    <row r="1648" spans="1:1" x14ac:dyDescent="0.2">
      <c r="A1648" t="s">
        <v>1647</v>
      </c>
    </row>
    <row r="1649" spans="1:1" x14ac:dyDescent="0.2">
      <c r="A1649" t="s">
        <v>1648</v>
      </c>
    </row>
    <row r="1650" spans="1:1" x14ac:dyDescent="0.2">
      <c r="A1650" t="s">
        <v>1649</v>
      </c>
    </row>
    <row r="1651" spans="1:1" x14ac:dyDescent="0.2">
      <c r="A1651" t="s">
        <v>1650</v>
      </c>
    </row>
    <row r="1652" spans="1:1" x14ac:dyDescent="0.2">
      <c r="A1652" t="s">
        <v>1651</v>
      </c>
    </row>
    <row r="1653" spans="1:1" x14ac:dyDescent="0.2">
      <c r="A1653" t="s">
        <v>1652</v>
      </c>
    </row>
    <row r="1654" spans="1:1" x14ac:dyDescent="0.2">
      <c r="A1654" t="s">
        <v>1653</v>
      </c>
    </row>
    <row r="1655" spans="1:1" x14ac:dyDescent="0.2">
      <c r="A1655" t="s">
        <v>1654</v>
      </c>
    </row>
    <row r="1656" spans="1:1" x14ac:dyDescent="0.2">
      <c r="A1656" t="s">
        <v>1655</v>
      </c>
    </row>
    <row r="1657" spans="1:1" x14ac:dyDescent="0.2">
      <c r="A1657" t="s">
        <v>1656</v>
      </c>
    </row>
    <row r="1658" spans="1:1" x14ac:dyDescent="0.2">
      <c r="A1658" t="s">
        <v>1657</v>
      </c>
    </row>
    <row r="1659" spans="1:1" x14ac:dyDescent="0.2">
      <c r="A1659" t="s">
        <v>1658</v>
      </c>
    </row>
    <row r="1660" spans="1:1" x14ac:dyDescent="0.2">
      <c r="A1660" t="s">
        <v>1659</v>
      </c>
    </row>
    <row r="1661" spans="1:1" x14ac:dyDescent="0.2">
      <c r="A1661" t="s">
        <v>1660</v>
      </c>
    </row>
    <row r="1662" spans="1:1" x14ac:dyDescent="0.2">
      <c r="A1662" t="s">
        <v>1661</v>
      </c>
    </row>
    <row r="1663" spans="1:1" x14ac:dyDescent="0.2">
      <c r="A1663" t="s">
        <v>1662</v>
      </c>
    </row>
    <row r="1664" spans="1:1" x14ac:dyDescent="0.2">
      <c r="A1664" t="s">
        <v>1663</v>
      </c>
    </row>
    <row r="1665" spans="1:1" x14ac:dyDescent="0.2">
      <c r="A1665" t="s">
        <v>1664</v>
      </c>
    </row>
    <row r="1666" spans="1:1" x14ac:dyDescent="0.2">
      <c r="A1666" t="s">
        <v>1665</v>
      </c>
    </row>
    <row r="1667" spans="1:1" x14ac:dyDescent="0.2">
      <c r="A1667" t="s">
        <v>1666</v>
      </c>
    </row>
    <row r="1668" spans="1:1" x14ac:dyDescent="0.2">
      <c r="A1668" t="s">
        <v>1667</v>
      </c>
    </row>
    <row r="1669" spans="1:1" x14ac:dyDescent="0.2">
      <c r="A1669" t="s">
        <v>1668</v>
      </c>
    </row>
    <row r="1670" spans="1:1" x14ac:dyDescent="0.2">
      <c r="A1670" t="s">
        <v>1669</v>
      </c>
    </row>
    <row r="1671" spans="1:1" x14ac:dyDescent="0.2">
      <c r="A1671" t="s">
        <v>1670</v>
      </c>
    </row>
    <row r="1672" spans="1:1" x14ac:dyDescent="0.2">
      <c r="A1672" t="s">
        <v>1671</v>
      </c>
    </row>
    <row r="1673" spans="1:1" x14ac:dyDescent="0.2">
      <c r="A1673" t="s">
        <v>1672</v>
      </c>
    </row>
    <row r="1674" spans="1:1" x14ac:dyDescent="0.2">
      <c r="A1674" t="s">
        <v>1673</v>
      </c>
    </row>
    <row r="1675" spans="1:1" x14ac:dyDescent="0.2">
      <c r="A1675" t="s">
        <v>1674</v>
      </c>
    </row>
    <row r="1676" spans="1:1" x14ac:dyDescent="0.2">
      <c r="A1676" t="s">
        <v>1675</v>
      </c>
    </row>
    <row r="1677" spans="1:1" x14ac:dyDescent="0.2">
      <c r="A1677" t="s">
        <v>1676</v>
      </c>
    </row>
    <row r="1678" spans="1:1" x14ac:dyDescent="0.2">
      <c r="A1678" t="s">
        <v>1677</v>
      </c>
    </row>
    <row r="1679" spans="1:1" x14ac:dyDescent="0.2">
      <c r="A1679" t="s">
        <v>1678</v>
      </c>
    </row>
    <row r="1680" spans="1:1" x14ac:dyDescent="0.2">
      <c r="A1680" t="s">
        <v>1679</v>
      </c>
    </row>
    <row r="1681" spans="1:1" x14ac:dyDescent="0.2">
      <c r="A1681" t="s">
        <v>1680</v>
      </c>
    </row>
    <row r="1682" spans="1:1" x14ac:dyDescent="0.2">
      <c r="A1682" t="s">
        <v>1681</v>
      </c>
    </row>
    <row r="1683" spans="1:1" x14ac:dyDescent="0.2">
      <c r="A1683" t="s">
        <v>1682</v>
      </c>
    </row>
    <row r="1684" spans="1:1" x14ac:dyDescent="0.2">
      <c r="A1684" t="s">
        <v>1683</v>
      </c>
    </row>
    <row r="1685" spans="1:1" x14ac:dyDescent="0.2">
      <c r="A1685" t="s">
        <v>1684</v>
      </c>
    </row>
    <row r="1686" spans="1:1" x14ac:dyDescent="0.2">
      <c r="A1686" t="s">
        <v>1685</v>
      </c>
    </row>
    <row r="1687" spans="1:1" x14ac:dyDescent="0.2">
      <c r="A1687" t="s">
        <v>1686</v>
      </c>
    </row>
    <row r="1688" spans="1:1" x14ac:dyDescent="0.2">
      <c r="A1688" t="s">
        <v>1687</v>
      </c>
    </row>
    <row r="1689" spans="1:1" x14ac:dyDescent="0.2">
      <c r="A1689" t="s">
        <v>1688</v>
      </c>
    </row>
    <row r="1690" spans="1:1" x14ac:dyDescent="0.2">
      <c r="A1690" t="s">
        <v>1689</v>
      </c>
    </row>
    <row r="1691" spans="1:1" x14ac:dyDescent="0.2">
      <c r="A1691" t="s">
        <v>1690</v>
      </c>
    </row>
    <row r="1692" spans="1:1" x14ac:dyDescent="0.2">
      <c r="A1692" t="s">
        <v>1691</v>
      </c>
    </row>
    <row r="1693" spans="1:1" x14ac:dyDescent="0.2">
      <c r="A1693" t="s">
        <v>1692</v>
      </c>
    </row>
    <row r="1694" spans="1:1" x14ac:dyDescent="0.2">
      <c r="A1694" t="s">
        <v>1693</v>
      </c>
    </row>
    <row r="1695" spans="1:1" x14ac:dyDescent="0.2">
      <c r="A1695" t="s">
        <v>1694</v>
      </c>
    </row>
    <row r="1696" spans="1:1" x14ac:dyDescent="0.2">
      <c r="A1696" t="s">
        <v>1695</v>
      </c>
    </row>
    <row r="1697" spans="1:1" x14ac:dyDescent="0.2">
      <c r="A1697" t="s">
        <v>1696</v>
      </c>
    </row>
    <row r="1698" spans="1:1" x14ac:dyDescent="0.2">
      <c r="A1698" t="s">
        <v>1697</v>
      </c>
    </row>
    <row r="1699" spans="1:1" x14ac:dyDescent="0.2">
      <c r="A1699" t="s">
        <v>1698</v>
      </c>
    </row>
    <row r="1700" spans="1:1" x14ac:dyDescent="0.2">
      <c r="A1700" t="s">
        <v>1699</v>
      </c>
    </row>
    <row r="1701" spans="1:1" x14ac:dyDescent="0.2">
      <c r="A1701" t="s">
        <v>1700</v>
      </c>
    </row>
    <row r="1702" spans="1:1" x14ac:dyDescent="0.2">
      <c r="A1702" t="s">
        <v>1701</v>
      </c>
    </row>
    <row r="1703" spans="1:1" x14ac:dyDescent="0.2">
      <c r="A1703" t="s">
        <v>1702</v>
      </c>
    </row>
    <row r="1704" spans="1:1" x14ac:dyDescent="0.2">
      <c r="A1704" t="s">
        <v>1703</v>
      </c>
    </row>
    <row r="1705" spans="1:1" x14ac:dyDescent="0.2">
      <c r="A1705" t="s">
        <v>1704</v>
      </c>
    </row>
    <row r="1706" spans="1:1" x14ac:dyDescent="0.2">
      <c r="A1706" t="s">
        <v>1705</v>
      </c>
    </row>
    <row r="1707" spans="1:1" x14ac:dyDescent="0.2">
      <c r="A1707" t="s">
        <v>1706</v>
      </c>
    </row>
    <row r="1708" spans="1:1" x14ac:dyDescent="0.2">
      <c r="A1708" t="s">
        <v>1707</v>
      </c>
    </row>
    <row r="1709" spans="1:1" x14ac:dyDescent="0.2">
      <c r="A1709" t="s">
        <v>1708</v>
      </c>
    </row>
    <row r="1710" spans="1:1" x14ac:dyDescent="0.2">
      <c r="A1710" t="s">
        <v>1709</v>
      </c>
    </row>
    <row r="1711" spans="1:1" x14ac:dyDescent="0.2">
      <c r="A1711" t="s">
        <v>1710</v>
      </c>
    </row>
    <row r="1712" spans="1:1" x14ac:dyDescent="0.2">
      <c r="A1712" t="s">
        <v>1711</v>
      </c>
    </row>
    <row r="1713" spans="1:1" x14ac:dyDescent="0.2">
      <c r="A1713" t="s">
        <v>1712</v>
      </c>
    </row>
    <row r="1714" spans="1:1" x14ac:dyDescent="0.2">
      <c r="A1714" t="s">
        <v>1713</v>
      </c>
    </row>
    <row r="1715" spans="1:1" x14ac:dyDescent="0.2">
      <c r="A1715" t="s">
        <v>1714</v>
      </c>
    </row>
    <row r="1716" spans="1:1" x14ac:dyDescent="0.2">
      <c r="A1716" t="s">
        <v>1715</v>
      </c>
    </row>
    <row r="1717" spans="1:1" x14ac:dyDescent="0.2">
      <c r="A1717" t="s">
        <v>1716</v>
      </c>
    </row>
    <row r="1718" spans="1:1" x14ac:dyDescent="0.2">
      <c r="A1718" t="s">
        <v>1717</v>
      </c>
    </row>
    <row r="1719" spans="1:1" x14ac:dyDescent="0.2">
      <c r="A1719" t="s">
        <v>1718</v>
      </c>
    </row>
    <row r="1720" spans="1:1" x14ac:dyDescent="0.2">
      <c r="A1720" t="s">
        <v>1719</v>
      </c>
    </row>
    <row r="1721" spans="1:1" x14ac:dyDescent="0.2">
      <c r="A1721" t="s">
        <v>1720</v>
      </c>
    </row>
    <row r="1722" spans="1:1" x14ac:dyDescent="0.2">
      <c r="A1722" t="s">
        <v>1721</v>
      </c>
    </row>
    <row r="1723" spans="1:1" x14ac:dyDescent="0.2">
      <c r="A1723" t="s">
        <v>1722</v>
      </c>
    </row>
    <row r="1724" spans="1:1" x14ac:dyDescent="0.2">
      <c r="A1724" t="s">
        <v>1723</v>
      </c>
    </row>
    <row r="1725" spans="1:1" x14ac:dyDescent="0.2">
      <c r="A1725" t="s">
        <v>1724</v>
      </c>
    </row>
    <row r="1726" spans="1:1" x14ac:dyDescent="0.2">
      <c r="A1726" t="s">
        <v>1725</v>
      </c>
    </row>
    <row r="1727" spans="1:1" x14ac:dyDescent="0.2">
      <c r="A1727" t="s">
        <v>1726</v>
      </c>
    </row>
    <row r="1728" spans="1:1" x14ac:dyDescent="0.2">
      <c r="A1728" t="s">
        <v>1727</v>
      </c>
    </row>
    <row r="1729" spans="1:1" x14ac:dyDescent="0.2">
      <c r="A1729" t="s">
        <v>1728</v>
      </c>
    </row>
    <row r="1730" spans="1:1" x14ac:dyDescent="0.2">
      <c r="A1730" t="s">
        <v>1729</v>
      </c>
    </row>
    <row r="1731" spans="1:1" x14ac:dyDescent="0.2">
      <c r="A1731" t="s">
        <v>1730</v>
      </c>
    </row>
    <row r="1732" spans="1:1" x14ac:dyDescent="0.2">
      <c r="A1732" t="s">
        <v>1731</v>
      </c>
    </row>
    <row r="1733" spans="1:1" x14ac:dyDescent="0.2">
      <c r="A1733" t="s">
        <v>1732</v>
      </c>
    </row>
    <row r="1734" spans="1:1" x14ac:dyDescent="0.2">
      <c r="A1734" t="s">
        <v>1733</v>
      </c>
    </row>
    <row r="1735" spans="1:1" x14ac:dyDescent="0.2">
      <c r="A1735" t="s">
        <v>1734</v>
      </c>
    </row>
    <row r="1736" spans="1:1" x14ac:dyDescent="0.2">
      <c r="A1736" t="s">
        <v>1735</v>
      </c>
    </row>
    <row r="1737" spans="1:1" x14ac:dyDescent="0.2">
      <c r="A1737" t="s">
        <v>1736</v>
      </c>
    </row>
    <row r="1738" spans="1:1" x14ac:dyDescent="0.2">
      <c r="A1738" t="s">
        <v>1737</v>
      </c>
    </row>
    <row r="1739" spans="1:1" x14ac:dyDescent="0.2">
      <c r="A1739" t="s">
        <v>1738</v>
      </c>
    </row>
    <row r="1740" spans="1:1" x14ac:dyDescent="0.2">
      <c r="A1740" t="s">
        <v>1739</v>
      </c>
    </row>
    <row r="1741" spans="1:1" x14ac:dyDescent="0.2">
      <c r="A1741" t="s">
        <v>1740</v>
      </c>
    </row>
    <row r="1742" spans="1:1" x14ac:dyDescent="0.2">
      <c r="A1742" t="s">
        <v>1741</v>
      </c>
    </row>
    <row r="1743" spans="1:1" x14ac:dyDescent="0.2">
      <c r="A1743" t="s">
        <v>1742</v>
      </c>
    </row>
    <row r="1744" spans="1:1" x14ac:dyDescent="0.2">
      <c r="A1744" t="s">
        <v>1743</v>
      </c>
    </row>
    <row r="1745" spans="1:1" x14ac:dyDescent="0.2">
      <c r="A1745" t="s">
        <v>1744</v>
      </c>
    </row>
    <row r="1746" spans="1:1" x14ac:dyDescent="0.2">
      <c r="A1746" t="s">
        <v>1745</v>
      </c>
    </row>
    <row r="1747" spans="1:1" x14ac:dyDescent="0.2">
      <c r="A1747" t="s">
        <v>1746</v>
      </c>
    </row>
    <row r="1748" spans="1:1" x14ac:dyDescent="0.2">
      <c r="A1748" t="s">
        <v>1747</v>
      </c>
    </row>
    <row r="1749" spans="1:1" x14ac:dyDescent="0.2">
      <c r="A1749" t="s">
        <v>1748</v>
      </c>
    </row>
    <row r="1750" spans="1:1" x14ac:dyDescent="0.2">
      <c r="A1750" t="s">
        <v>1749</v>
      </c>
    </row>
    <row r="1751" spans="1:1" x14ac:dyDescent="0.2">
      <c r="A1751" t="s">
        <v>1750</v>
      </c>
    </row>
    <row r="1752" spans="1:1" x14ac:dyDescent="0.2">
      <c r="A1752" t="s">
        <v>1751</v>
      </c>
    </row>
    <row r="1753" spans="1:1" x14ac:dyDescent="0.2">
      <c r="A1753" t="s">
        <v>1752</v>
      </c>
    </row>
    <row r="1754" spans="1:1" x14ac:dyDescent="0.2">
      <c r="A1754" t="s">
        <v>1753</v>
      </c>
    </row>
    <row r="1755" spans="1:1" x14ac:dyDescent="0.2">
      <c r="A1755" t="s">
        <v>1754</v>
      </c>
    </row>
    <row r="1756" spans="1:1" x14ac:dyDescent="0.2">
      <c r="A1756" t="s">
        <v>1755</v>
      </c>
    </row>
    <row r="1757" spans="1:1" x14ac:dyDescent="0.2">
      <c r="A1757" t="s">
        <v>1756</v>
      </c>
    </row>
    <row r="1758" spans="1:1" x14ac:dyDescent="0.2">
      <c r="A1758" t="s">
        <v>1757</v>
      </c>
    </row>
    <row r="1759" spans="1:1" x14ac:dyDescent="0.2">
      <c r="A1759" t="s">
        <v>1758</v>
      </c>
    </row>
    <row r="1760" spans="1:1" x14ac:dyDescent="0.2">
      <c r="A1760" t="s">
        <v>1759</v>
      </c>
    </row>
    <row r="1761" spans="1:1" x14ac:dyDescent="0.2">
      <c r="A1761" t="s">
        <v>1760</v>
      </c>
    </row>
    <row r="1762" spans="1:1" x14ac:dyDescent="0.2">
      <c r="A1762" t="s">
        <v>1761</v>
      </c>
    </row>
    <row r="1763" spans="1:1" x14ac:dyDescent="0.2">
      <c r="A1763" t="s">
        <v>1762</v>
      </c>
    </row>
    <row r="1764" spans="1:1" x14ac:dyDescent="0.2">
      <c r="A1764" t="s">
        <v>1763</v>
      </c>
    </row>
    <row r="1765" spans="1:1" x14ac:dyDescent="0.2">
      <c r="A1765" t="s">
        <v>1764</v>
      </c>
    </row>
    <row r="1766" spans="1:1" x14ac:dyDescent="0.2">
      <c r="A1766" t="s">
        <v>1765</v>
      </c>
    </row>
    <row r="1767" spans="1:1" x14ac:dyDescent="0.2">
      <c r="A1767" t="s">
        <v>1766</v>
      </c>
    </row>
    <row r="1768" spans="1:1" x14ac:dyDescent="0.2">
      <c r="A1768" t="s">
        <v>1767</v>
      </c>
    </row>
    <row r="1769" spans="1:1" x14ac:dyDescent="0.2">
      <c r="A1769" t="s">
        <v>1768</v>
      </c>
    </row>
    <row r="1770" spans="1:1" x14ac:dyDescent="0.2">
      <c r="A1770" t="s">
        <v>1769</v>
      </c>
    </row>
    <row r="1771" spans="1:1" x14ac:dyDescent="0.2">
      <c r="A1771" t="s">
        <v>1770</v>
      </c>
    </row>
    <row r="1772" spans="1:1" x14ac:dyDescent="0.2">
      <c r="A1772" t="s">
        <v>1771</v>
      </c>
    </row>
    <row r="1773" spans="1:1" x14ac:dyDescent="0.2">
      <c r="A1773" t="s">
        <v>1772</v>
      </c>
    </row>
    <row r="1774" spans="1:1" x14ac:dyDescent="0.2">
      <c r="A1774" t="s">
        <v>1773</v>
      </c>
    </row>
    <row r="1775" spans="1:1" x14ac:dyDescent="0.2">
      <c r="A1775" t="s">
        <v>1774</v>
      </c>
    </row>
    <row r="1776" spans="1:1" x14ac:dyDescent="0.2">
      <c r="A1776" t="s">
        <v>1775</v>
      </c>
    </row>
    <row r="1777" spans="1:1" x14ac:dyDescent="0.2">
      <c r="A1777" t="s">
        <v>1776</v>
      </c>
    </row>
    <row r="1778" spans="1:1" x14ac:dyDescent="0.2">
      <c r="A1778" t="s">
        <v>1777</v>
      </c>
    </row>
    <row r="1779" spans="1:1" x14ac:dyDescent="0.2">
      <c r="A1779" t="s">
        <v>1778</v>
      </c>
    </row>
    <row r="1780" spans="1:1" x14ac:dyDescent="0.2">
      <c r="A1780" t="s">
        <v>1779</v>
      </c>
    </row>
    <row r="1781" spans="1:1" x14ac:dyDescent="0.2">
      <c r="A1781" t="s">
        <v>1780</v>
      </c>
    </row>
    <row r="1782" spans="1:1" x14ac:dyDescent="0.2">
      <c r="A1782" t="s">
        <v>1781</v>
      </c>
    </row>
    <row r="1783" spans="1:1" x14ac:dyDescent="0.2">
      <c r="A1783" t="s">
        <v>1782</v>
      </c>
    </row>
    <row r="1784" spans="1:1" x14ac:dyDescent="0.2">
      <c r="A1784" t="s">
        <v>1783</v>
      </c>
    </row>
    <row r="1785" spans="1:1" x14ac:dyDescent="0.2">
      <c r="A1785" t="s">
        <v>1784</v>
      </c>
    </row>
    <row r="1786" spans="1:1" x14ac:dyDescent="0.2">
      <c r="A1786" t="s">
        <v>1785</v>
      </c>
    </row>
    <row r="1787" spans="1:1" x14ac:dyDescent="0.2">
      <c r="A1787" t="s">
        <v>1786</v>
      </c>
    </row>
    <row r="1788" spans="1:1" x14ac:dyDescent="0.2">
      <c r="A1788" t="s">
        <v>1787</v>
      </c>
    </row>
    <row r="1789" spans="1:1" x14ac:dyDescent="0.2">
      <c r="A1789" t="s">
        <v>1788</v>
      </c>
    </row>
    <row r="1790" spans="1:1" x14ac:dyDescent="0.2">
      <c r="A1790" t="s">
        <v>1789</v>
      </c>
    </row>
    <row r="1791" spans="1:1" x14ac:dyDescent="0.2">
      <c r="A1791" t="s">
        <v>1790</v>
      </c>
    </row>
    <row r="1792" spans="1:1" x14ac:dyDescent="0.2">
      <c r="A1792" t="s">
        <v>1791</v>
      </c>
    </row>
    <row r="1793" spans="1:1" x14ac:dyDescent="0.2">
      <c r="A1793" t="s">
        <v>1792</v>
      </c>
    </row>
    <row r="1794" spans="1:1" x14ac:dyDescent="0.2">
      <c r="A1794" t="s">
        <v>1793</v>
      </c>
    </row>
    <row r="1795" spans="1:1" x14ac:dyDescent="0.2">
      <c r="A1795" t="s">
        <v>1794</v>
      </c>
    </row>
    <row r="1796" spans="1:1" x14ac:dyDescent="0.2">
      <c r="A1796" t="s">
        <v>1795</v>
      </c>
    </row>
    <row r="1797" spans="1:1" x14ac:dyDescent="0.2">
      <c r="A1797" t="s">
        <v>1796</v>
      </c>
    </row>
    <row r="1798" spans="1:1" x14ac:dyDescent="0.2">
      <c r="A1798" t="s">
        <v>1797</v>
      </c>
    </row>
    <row r="1799" spans="1:1" x14ac:dyDescent="0.2">
      <c r="A1799" t="s">
        <v>1798</v>
      </c>
    </row>
    <row r="1800" spans="1:1" x14ac:dyDescent="0.2">
      <c r="A1800" t="s">
        <v>1799</v>
      </c>
    </row>
    <row r="1801" spans="1:1" x14ac:dyDescent="0.2">
      <c r="A1801" t="s">
        <v>1800</v>
      </c>
    </row>
    <row r="1802" spans="1:1" x14ac:dyDescent="0.2">
      <c r="A1802" t="s">
        <v>1801</v>
      </c>
    </row>
    <row r="1803" spans="1:1" x14ac:dyDescent="0.2">
      <c r="A1803" t="s">
        <v>1802</v>
      </c>
    </row>
    <row r="1804" spans="1:1" x14ac:dyDescent="0.2">
      <c r="A1804" t="s">
        <v>1803</v>
      </c>
    </row>
    <row r="1805" spans="1:1" x14ac:dyDescent="0.2">
      <c r="A1805" t="s">
        <v>1804</v>
      </c>
    </row>
    <row r="1806" spans="1:1" x14ac:dyDescent="0.2">
      <c r="A1806" t="s">
        <v>1805</v>
      </c>
    </row>
    <row r="1807" spans="1:1" x14ac:dyDescent="0.2">
      <c r="A1807" t="s">
        <v>1806</v>
      </c>
    </row>
    <row r="1808" spans="1:1" x14ac:dyDescent="0.2">
      <c r="A1808" t="s">
        <v>1807</v>
      </c>
    </row>
    <row r="1809" spans="1:1" x14ac:dyDescent="0.2">
      <c r="A1809" t="s">
        <v>1808</v>
      </c>
    </row>
    <row r="1810" spans="1:1" x14ac:dyDescent="0.2">
      <c r="A1810" t="s">
        <v>1809</v>
      </c>
    </row>
    <row r="1811" spans="1:1" x14ac:dyDescent="0.2">
      <c r="A1811" t="s">
        <v>1810</v>
      </c>
    </row>
    <row r="1812" spans="1:1" x14ac:dyDescent="0.2">
      <c r="A1812" t="s">
        <v>1811</v>
      </c>
    </row>
    <row r="1813" spans="1:1" x14ac:dyDescent="0.2">
      <c r="A1813" t="s">
        <v>1812</v>
      </c>
    </row>
    <row r="1814" spans="1:1" x14ac:dyDescent="0.2">
      <c r="A1814" t="s">
        <v>1813</v>
      </c>
    </row>
    <row r="1815" spans="1:1" x14ac:dyDescent="0.2">
      <c r="A1815" t="s">
        <v>1814</v>
      </c>
    </row>
    <row r="1816" spans="1:1" x14ac:dyDescent="0.2">
      <c r="A1816" t="s">
        <v>1815</v>
      </c>
    </row>
    <row r="1817" spans="1:1" x14ac:dyDescent="0.2">
      <c r="A1817" t="s">
        <v>1816</v>
      </c>
    </row>
    <row r="1818" spans="1:1" x14ac:dyDescent="0.2">
      <c r="A1818" t="s">
        <v>1817</v>
      </c>
    </row>
    <row r="1819" spans="1:1" x14ac:dyDescent="0.2">
      <c r="A1819" t="s">
        <v>1818</v>
      </c>
    </row>
    <row r="1820" spans="1:1" x14ac:dyDescent="0.2">
      <c r="A1820" t="s">
        <v>1819</v>
      </c>
    </row>
    <row r="1821" spans="1:1" x14ac:dyDescent="0.2">
      <c r="A1821" t="s">
        <v>1820</v>
      </c>
    </row>
    <row r="1822" spans="1:1" x14ac:dyDescent="0.2">
      <c r="A1822" t="s">
        <v>1821</v>
      </c>
    </row>
    <row r="1823" spans="1:1" x14ac:dyDescent="0.2">
      <c r="A1823" t="s">
        <v>1822</v>
      </c>
    </row>
    <row r="1824" spans="1:1" x14ac:dyDescent="0.2">
      <c r="A1824" t="s">
        <v>1823</v>
      </c>
    </row>
    <row r="1825" spans="1:1" x14ac:dyDescent="0.2">
      <c r="A1825" t="s">
        <v>1824</v>
      </c>
    </row>
    <row r="1826" spans="1:1" x14ac:dyDescent="0.2">
      <c r="A1826" t="s">
        <v>1825</v>
      </c>
    </row>
    <row r="1827" spans="1:1" x14ac:dyDescent="0.2">
      <c r="A1827" t="s">
        <v>1826</v>
      </c>
    </row>
    <row r="1828" spans="1:1" x14ac:dyDescent="0.2">
      <c r="A1828" t="s">
        <v>1827</v>
      </c>
    </row>
    <row r="1829" spans="1:1" x14ac:dyDescent="0.2">
      <c r="A1829" t="s">
        <v>1828</v>
      </c>
    </row>
    <row r="1830" spans="1:1" x14ac:dyDescent="0.2">
      <c r="A1830" t="s">
        <v>1829</v>
      </c>
    </row>
    <row r="1831" spans="1:1" x14ac:dyDescent="0.2">
      <c r="A1831" t="s">
        <v>1830</v>
      </c>
    </row>
    <row r="1832" spans="1:1" x14ac:dyDescent="0.2">
      <c r="A1832" t="s">
        <v>1831</v>
      </c>
    </row>
    <row r="1833" spans="1:1" x14ac:dyDescent="0.2">
      <c r="A1833" t="s">
        <v>1832</v>
      </c>
    </row>
    <row r="1834" spans="1:1" x14ac:dyDescent="0.2">
      <c r="A1834" t="s">
        <v>1833</v>
      </c>
    </row>
    <row r="1835" spans="1:1" x14ac:dyDescent="0.2">
      <c r="A1835" t="s">
        <v>1834</v>
      </c>
    </row>
    <row r="1836" spans="1:1" x14ac:dyDescent="0.2">
      <c r="A1836" t="s">
        <v>1835</v>
      </c>
    </row>
    <row r="1837" spans="1:1" x14ac:dyDescent="0.2">
      <c r="A1837" t="s">
        <v>1836</v>
      </c>
    </row>
    <row r="1838" spans="1:1" x14ac:dyDescent="0.2">
      <c r="A1838" t="s">
        <v>1837</v>
      </c>
    </row>
    <row r="1839" spans="1:1" x14ac:dyDescent="0.2">
      <c r="A1839" t="s">
        <v>1838</v>
      </c>
    </row>
    <row r="1840" spans="1:1" x14ac:dyDescent="0.2">
      <c r="A1840" t="s">
        <v>1839</v>
      </c>
    </row>
    <row r="1841" spans="1:1" x14ac:dyDescent="0.2">
      <c r="A1841" t="s">
        <v>1840</v>
      </c>
    </row>
    <row r="1842" spans="1:1" x14ac:dyDescent="0.2">
      <c r="A1842" t="s">
        <v>1841</v>
      </c>
    </row>
    <row r="1843" spans="1:1" x14ac:dyDescent="0.2">
      <c r="A1843" t="s">
        <v>1842</v>
      </c>
    </row>
    <row r="1844" spans="1:1" x14ac:dyDescent="0.2">
      <c r="A1844" t="s">
        <v>1843</v>
      </c>
    </row>
    <row r="1845" spans="1:1" x14ac:dyDescent="0.2">
      <c r="A1845" t="s">
        <v>1844</v>
      </c>
    </row>
    <row r="1846" spans="1:1" x14ac:dyDescent="0.2">
      <c r="A1846" t="s">
        <v>1845</v>
      </c>
    </row>
    <row r="1847" spans="1:1" x14ac:dyDescent="0.2">
      <c r="A1847" t="s">
        <v>1846</v>
      </c>
    </row>
    <row r="1848" spans="1:1" x14ac:dyDescent="0.2">
      <c r="A1848" t="s">
        <v>1847</v>
      </c>
    </row>
    <row r="1849" spans="1:1" x14ac:dyDescent="0.2">
      <c r="A1849" t="s">
        <v>1848</v>
      </c>
    </row>
    <row r="1850" spans="1:1" x14ac:dyDescent="0.2">
      <c r="A1850" t="s">
        <v>1849</v>
      </c>
    </row>
    <row r="1851" spans="1:1" x14ac:dyDescent="0.2">
      <c r="A1851" t="s">
        <v>1850</v>
      </c>
    </row>
    <row r="1852" spans="1:1" x14ac:dyDescent="0.2">
      <c r="A1852" t="s">
        <v>1851</v>
      </c>
    </row>
    <row r="1853" spans="1:1" x14ac:dyDescent="0.2">
      <c r="A1853" t="s">
        <v>1852</v>
      </c>
    </row>
    <row r="1854" spans="1:1" x14ac:dyDescent="0.2">
      <c r="A1854" t="s">
        <v>1853</v>
      </c>
    </row>
    <row r="1855" spans="1:1" x14ac:dyDescent="0.2">
      <c r="A1855" t="s">
        <v>1854</v>
      </c>
    </row>
    <row r="1856" spans="1:1" x14ac:dyDescent="0.2">
      <c r="A1856" t="s">
        <v>1855</v>
      </c>
    </row>
    <row r="1857" spans="1:1" x14ac:dyDescent="0.2">
      <c r="A1857" t="s">
        <v>1856</v>
      </c>
    </row>
    <row r="1858" spans="1:1" x14ac:dyDescent="0.2">
      <c r="A1858" t="s">
        <v>1857</v>
      </c>
    </row>
    <row r="1859" spans="1:1" x14ac:dyDescent="0.2">
      <c r="A1859" t="s">
        <v>1858</v>
      </c>
    </row>
    <row r="1860" spans="1:1" x14ac:dyDescent="0.2">
      <c r="A1860" t="s">
        <v>1859</v>
      </c>
    </row>
    <row r="1861" spans="1:1" x14ac:dyDescent="0.2">
      <c r="A1861" t="s">
        <v>1860</v>
      </c>
    </row>
    <row r="1862" spans="1:1" x14ac:dyDescent="0.2">
      <c r="A1862" t="s">
        <v>1861</v>
      </c>
    </row>
    <row r="1863" spans="1:1" x14ac:dyDescent="0.2">
      <c r="A1863" t="s">
        <v>1862</v>
      </c>
    </row>
    <row r="1864" spans="1:1" x14ac:dyDescent="0.2">
      <c r="A1864" t="s">
        <v>1863</v>
      </c>
    </row>
    <row r="1865" spans="1:1" x14ac:dyDescent="0.2">
      <c r="A1865" t="s">
        <v>1864</v>
      </c>
    </row>
    <row r="1866" spans="1:1" x14ac:dyDescent="0.2">
      <c r="A1866" t="s">
        <v>1865</v>
      </c>
    </row>
    <row r="1867" spans="1:1" x14ac:dyDescent="0.2">
      <c r="A1867" t="s">
        <v>1866</v>
      </c>
    </row>
    <row r="1868" spans="1:1" x14ac:dyDescent="0.2">
      <c r="A1868" t="s">
        <v>1867</v>
      </c>
    </row>
    <row r="1869" spans="1:1" x14ac:dyDescent="0.2">
      <c r="A1869" t="s">
        <v>1868</v>
      </c>
    </row>
    <row r="1870" spans="1:1" x14ac:dyDescent="0.2">
      <c r="A1870" t="s">
        <v>1869</v>
      </c>
    </row>
    <row r="1871" spans="1:1" x14ac:dyDescent="0.2">
      <c r="A1871" t="s">
        <v>1870</v>
      </c>
    </row>
    <row r="1872" spans="1:1" x14ac:dyDescent="0.2">
      <c r="A1872" t="s">
        <v>1871</v>
      </c>
    </row>
    <row r="1873" spans="1:1" x14ac:dyDescent="0.2">
      <c r="A1873" t="s">
        <v>1872</v>
      </c>
    </row>
    <row r="1874" spans="1:1" x14ac:dyDescent="0.2">
      <c r="A1874" t="s">
        <v>1873</v>
      </c>
    </row>
    <row r="1875" spans="1:1" x14ac:dyDescent="0.2">
      <c r="A1875" t="s">
        <v>1874</v>
      </c>
    </row>
    <row r="1876" spans="1:1" x14ac:dyDescent="0.2">
      <c r="A1876" t="s">
        <v>1875</v>
      </c>
    </row>
    <row r="1877" spans="1:1" x14ac:dyDescent="0.2">
      <c r="A1877" t="s">
        <v>1876</v>
      </c>
    </row>
    <row r="1878" spans="1:1" x14ac:dyDescent="0.2">
      <c r="A1878" t="s">
        <v>1877</v>
      </c>
    </row>
    <row r="1879" spans="1:1" x14ac:dyDescent="0.2">
      <c r="A1879" t="s">
        <v>1878</v>
      </c>
    </row>
    <row r="1880" spans="1:1" x14ac:dyDescent="0.2">
      <c r="A1880" t="s">
        <v>1879</v>
      </c>
    </row>
    <row r="1881" spans="1:1" x14ac:dyDescent="0.2">
      <c r="A1881" t="s">
        <v>1880</v>
      </c>
    </row>
    <row r="1882" spans="1:1" x14ac:dyDescent="0.2">
      <c r="A1882" t="s">
        <v>1881</v>
      </c>
    </row>
    <row r="1883" spans="1:1" x14ac:dyDescent="0.2">
      <c r="A1883" t="s">
        <v>1882</v>
      </c>
    </row>
    <row r="1884" spans="1:1" x14ac:dyDescent="0.2">
      <c r="A1884" t="s">
        <v>1883</v>
      </c>
    </row>
    <row r="1885" spans="1:1" x14ac:dyDescent="0.2">
      <c r="A1885" t="s">
        <v>1884</v>
      </c>
    </row>
    <row r="1886" spans="1:1" x14ac:dyDescent="0.2">
      <c r="A1886" t="s">
        <v>1885</v>
      </c>
    </row>
    <row r="1887" spans="1:1" x14ac:dyDescent="0.2">
      <c r="A1887" t="s">
        <v>1886</v>
      </c>
    </row>
    <row r="1888" spans="1:1" x14ac:dyDescent="0.2">
      <c r="A1888" t="s">
        <v>1887</v>
      </c>
    </row>
    <row r="1889" spans="1:1" x14ac:dyDescent="0.2">
      <c r="A1889" t="s">
        <v>1888</v>
      </c>
    </row>
    <row r="1890" spans="1:1" x14ac:dyDescent="0.2">
      <c r="A1890" t="s">
        <v>1889</v>
      </c>
    </row>
    <row r="1891" spans="1:1" x14ac:dyDescent="0.2">
      <c r="A1891" t="s">
        <v>1890</v>
      </c>
    </row>
    <row r="1892" spans="1:1" x14ac:dyDescent="0.2">
      <c r="A1892" t="s">
        <v>1891</v>
      </c>
    </row>
    <row r="1893" spans="1:1" x14ac:dyDescent="0.2">
      <c r="A1893" t="s">
        <v>1892</v>
      </c>
    </row>
    <row r="1894" spans="1:1" x14ac:dyDescent="0.2">
      <c r="A1894" t="s">
        <v>1893</v>
      </c>
    </row>
    <row r="1895" spans="1:1" x14ac:dyDescent="0.2">
      <c r="A1895" t="s">
        <v>1894</v>
      </c>
    </row>
    <row r="1896" spans="1:1" x14ac:dyDescent="0.2">
      <c r="A1896" t="s">
        <v>1895</v>
      </c>
    </row>
    <row r="1897" spans="1:1" x14ac:dyDescent="0.2">
      <c r="A1897" t="s">
        <v>1896</v>
      </c>
    </row>
    <row r="1898" spans="1:1" x14ac:dyDescent="0.2">
      <c r="A1898" t="s">
        <v>1897</v>
      </c>
    </row>
    <row r="1899" spans="1:1" x14ac:dyDescent="0.2">
      <c r="A1899" t="s">
        <v>1898</v>
      </c>
    </row>
    <row r="1900" spans="1:1" x14ac:dyDescent="0.2">
      <c r="A1900" t="s">
        <v>1899</v>
      </c>
    </row>
    <row r="1901" spans="1:1" x14ac:dyDescent="0.2">
      <c r="A1901" t="s">
        <v>1900</v>
      </c>
    </row>
    <row r="1902" spans="1:1" x14ac:dyDescent="0.2">
      <c r="A1902" t="s">
        <v>1901</v>
      </c>
    </row>
    <row r="1903" spans="1:1" x14ac:dyDescent="0.2">
      <c r="A1903" t="s">
        <v>1902</v>
      </c>
    </row>
    <row r="1904" spans="1:1" x14ac:dyDescent="0.2">
      <c r="A1904" t="s">
        <v>1903</v>
      </c>
    </row>
    <row r="1905" spans="1:1" x14ac:dyDescent="0.2">
      <c r="A1905" t="s">
        <v>1904</v>
      </c>
    </row>
    <row r="1906" spans="1:1" x14ac:dyDescent="0.2">
      <c r="A1906" t="s">
        <v>1905</v>
      </c>
    </row>
    <row r="1907" spans="1:1" x14ac:dyDescent="0.2">
      <c r="A1907" t="s">
        <v>1906</v>
      </c>
    </row>
    <row r="1908" spans="1:1" x14ac:dyDescent="0.2">
      <c r="A1908" t="s">
        <v>1907</v>
      </c>
    </row>
    <row r="1909" spans="1:1" x14ac:dyDescent="0.2">
      <c r="A1909" t="s">
        <v>1908</v>
      </c>
    </row>
    <row r="1910" spans="1:1" x14ac:dyDescent="0.2">
      <c r="A1910" t="s">
        <v>1909</v>
      </c>
    </row>
    <row r="1911" spans="1:1" x14ac:dyDescent="0.2">
      <c r="A1911" t="s">
        <v>1910</v>
      </c>
    </row>
    <row r="1912" spans="1:1" x14ac:dyDescent="0.2">
      <c r="A1912" t="s">
        <v>1911</v>
      </c>
    </row>
    <row r="1913" spans="1:1" x14ac:dyDescent="0.2">
      <c r="A1913" t="s">
        <v>1912</v>
      </c>
    </row>
    <row r="1914" spans="1:1" x14ac:dyDescent="0.2">
      <c r="A1914" t="s">
        <v>1913</v>
      </c>
    </row>
    <row r="1915" spans="1:1" x14ac:dyDescent="0.2">
      <c r="A1915" t="s">
        <v>1914</v>
      </c>
    </row>
    <row r="1916" spans="1:1" x14ac:dyDescent="0.2">
      <c r="A1916" t="s">
        <v>1915</v>
      </c>
    </row>
    <row r="1917" spans="1:1" x14ac:dyDescent="0.2">
      <c r="A1917" t="s">
        <v>1916</v>
      </c>
    </row>
    <row r="1918" spans="1:1" x14ac:dyDescent="0.2">
      <c r="A1918" t="s">
        <v>1917</v>
      </c>
    </row>
    <row r="1919" spans="1:1" x14ac:dyDescent="0.2">
      <c r="A1919" t="s">
        <v>1918</v>
      </c>
    </row>
    <row r="1920" spans="1:1" x14ac:dyDescent="0.2">
      <c r="A1920" t="s">
        <v>1919</v>
      </c>
    </row>
    <row r="1921" spans="1:1" x14ac:dyDescent="0.2">
      <c r="A1921" t="s">
        <v>1920</v>
      </c>
    </row>
    <row r="1922" spans="1:1" x14ac:dyDescent="0.2">
      <c r="A1922" t="s">
        <v>1921</v>
      </c>
    </row>
    <row r="1923" spans="1:1" x14ac:dyDescent="0.2">
      <c r="A1923" t="s">
        <v>1922</v>
      </c>
    </row>
    <row r="1924" spans="1:1" x14ac:dyDescent="0.2">
      <c r="A1924" t="s">
        <v>1923</v>
      </c>
    </row>
    <row r="1925" spans="1:1" x14ac:dyDescent="0.2">
      <c r="A1925" t="s">
        <v>1924</v>
      </c>
    </row>
    <row r="1926" spans="1:1" x14ac:dyDescent="0.2">
      <c r="A1926" t="s">
        <v>1925</v>
      </c>
    </row>
    <row r="1927" spans="1:1" x14ac:dyDescent="0.2">
      <c r="A1927" t="s">
        <v>1926</v>
      </c>
    </row>
    <row r="1928" spans="1:1" x14ac:dyDescent="0.2">
      <c r="A1928" t="s">
        <v>1927</v>
      </c>
    </row>
    <row r="1929" spans="1:1" x14ac:dyDescent="0.2">
      <c r="A1929" t="s">
        <v>1928</v>
      </c>
    </row>
    <row r="1930" spans="1:1" x14ac:dyDescent="0.2">
      <c r="A1930" t="s">
        <v>1929</v>
      </c>
    </row>
    <row r="1931" spans="1:1" x14ac:dyDescent="0.2">
      <c r="A1931" t="s">
        <v>1930</v>
      </c>
    </row>
    <row r="1932" spans="1:1" x14ac:dyDescent="0.2">
      <c r="A1932" t="s">
        <v>1931</v>
      </c>
    </row>
    <row r="1933" spans="1:1" x14ac:dyDescent="0.2">
      <c r="A1933" t="s">
        <v>1932</v>
      </c>
    </row>
    <row r="1934" spans="1:1" x14ac:dyDescent="0.2">
      <c r="A1934" t="s">
        <v>1933</v>
      </c>
    </row>
    <row r="1935" spans="1:1" x14ac:dyDescent="0.2">
      <c r="A1935" t="s">
        <v>1934</v>
      </c>
    </row>
    <row r="1936" spans="1:1" x14ac:dyDescent="0.2">
      <c r="A1936" t="s">
        <v>1935</v>
      </c>
    </row>
    <row r="1937" spans="1:1" x14ac:dyDescent="0.2">
      <c r="A1937" t="s">
        <v>1936</v>
      </c>
    </row>
    <row r="1938" spans="1:1" x14ac:dyDescent="0.2">
      <c r="A1938" t="s">
        <v>1937</v>
      </c>
    </row>
    <row r="1939" spans="1:1" x14ac:dyDescent="0.2">
      <c r="A1939" t="s">
        <v>1938</v>
      </c>
    </row>
    <row r="1940" spans="1:1" x14ac:dyDescent="0.2">
      <c r="A1940" t="s">
        <v>1939</v>
      </c>
    </row>
    <row r="1941" spans="1:1" x14ac:dyDescent="0.2">
      <c r="A1941" t="s">
        <v>1940</v>
      </c>
    </row>
    <row r="1942" spans="1:1" x14ac:dyDescent="0.2">
      <c r="A1942" t="s">
        <v>1941</v>
      </c>
    </row>
    <row r="1943" spans="1:1" x14ac:dyDescent="0.2">
      <c r="A1943" t="s">
        <v>1942</v>
      </c>
    </row>
    <row r="1944" spans="1:1" x14ac:dyDescent="0.2">
      <c r="A1944" t="s">
        <v>1943</v>
      </c>
    </row>
    <row r="1945" spans="1:1" x14ac:dyDescent="0.2">
      <c r="A1945" t="s">
        <v>1944</v>
      </c>
    </row>
    <row r="1946" spans="1:1" x14ac:dyDescent="0.2">
      <c r="A1946" t="s">
        <v>1945</v>
      </c>
    </row>
    <row r="1947" spans="1:1" x14ac:dyDescent="0.2">
      <c r="A1947" t="s">
        <v>1946</v>
      </c>
    </row>
    <row r="1948" spans="1:1" x14ac:dyDescent="0.2">
      <c r="A1948" t="s">
        <v>1947</v>
      </c>
    </row>
    <row r="1949" spans="1:1" x14ac:dyDescent="0.2">
      <c r="A1949" t="s">
        <v>1948</v>
      </c>
    </row>
    <row r="1950" spans="1:1" x14ac:dyDescent="0.2">
      <c r="A1950" t="s">
        <v>1949</v>
      </c>
    </row>
    <row r="1951" spans="1:1" x14ac:dyDescent="0.2">
      <c r="A1951" t="s">
        <v>1950</v>
      </c>
    </row>
    <row r="1952" spans="1:1" x14ac:dyDescent="0.2">
      <c r="A1952" t="s">
        <v>1951</v>
      </c>
    </row>
    <row r="1953" spans="1:1" x14ac:dyDescent="0.2">
      <c r="A1953" t="s">
        <v>1952</v>
      </c>
    </row>
    <row r="1954" spans="1:1" x14ac:dyDescent="0.2">
      <c r="A1954" t="s">
        <v>1953</v>
      </c>
    </row>
    <row r="1955" spans="1:1" x14ac:dyDescent="0.2">
      <c r="A1955" t="s">
        <v>1954</v>
      </c>
    </row>
    <row r="1956" spans="1:1" x14ac:dyDescent="0.2">
      <c r="A1956" t="s">
        <v>1955</v>
      </c>
    </row>
    <row r="1957" spans="1:1" x14ac:dyDescent="0.2">
      <c r="A1957" t="s">
        <v>1956</v>
      </c>
    </row>
    <row r="1958" spans="1:1" x14ac:dyDescent="0.2">
      <c r="A1958" t="s">
        <v>1957</v>
      </c>
    </row>
    <row r="1959" spans="1:1" x14ac:dyDescent="0.2">
      <c r="A1959" t="s">
        <v>1958</v>
      </c>
    </row>
    <row r="1960" spans="1:1" x14ac:dyDescent="0.2">
      <c r="A1960" t="s">
        <v>1959</v>
      </c>
    </row>
    <row r="1961" spans="1:1" x14ac:dyDescent="0.2">
      <c r="A1961" t="s">
        <v>1960</v>
      </c>
    </row>
    <row r="1962" spans="1:1" x14ac:dyDescent="0.2">
      <c r="A1962" t="s">
        <v>1961</v>
      </c>
    </row>
    <row r="1963" spans="1:1" x14ac:dyDescent="0.2">
      <c r="A1963" t="s">
        <v>1962</v>
      </c>
    </row>
    <row r="1964" spans="1:1" x14ac:dyDescent="0.2">
      <c r="A1964" t="s">
        <v>1963</v>
      </c>
    </row>
    <row r="1965" spans="1:1" x14ac:dyDescent="0.2">
      <c r="A1965" t="s">
        <v>1964</v>
      </c>
    </row>
    <row r="1966" spans="1:1" x14ac:dyDescent="0.2">
      <c r="A1966" t="s">
        <v>1965</v>
      </c>
    </row>
    <row r="1967" spans="1:1" x14ac:dyDescent="0.2">
      <c r="A1967" t="s">
        <v>1966</v>
      </c>
    </row>
    <row r="1968" spans="1:1" x14ac:dyDescent="0.2">
      <c r="A1968" t="s">
        <v>1967</v>
      </c>
    </row>
    <row r="1969" spans="1:1" x14ac:dyDescent="0.2">
      <c r="A1969" t="s">
        <v>1968</v>
      </c>
    </row>
    <row r="1970" spans="1:1" x14ac:dyDescent="0.2">
      <c r="A1970" t="s">
        <v>1969</v>
      </c>
    </row>
    <row r="1971" spans="1:1" x14ac:dyDescent="0.2">
      <c r="A1971" t="s">
        <v>1970</v>
      </c>
    </row>
    <row r="1972" spans="1:1" x14ac:dyDescent="0.2">
      <c r="A1972" t="s">
        <v>1971</v>
      </c>
    </row>
    <row r="1973" spans="1:1" x14ac:dyDescent="0.2">
      <c r="A1973" t="s">
        <v>1972</v>
      </c>
    </row>
    <row r="1974" spans="1:1" x14ac:dyDescent="0.2">
      <c r="A1974" t="s">
        <v>1973</v>
      </c>
    </row>
    <row r="1975" spans="1:1" x14ac:dyDescent="0.2">
      <c r="A1975" t="s">
        <v>1974</v>
      </c>
    </row>
    <row r="1976" spans="1:1" x14ac:dyDescent="0.2">
      <c r="A1976" t="s">
        <v>1975</v>
      </c>
    </row>
    <row r="1977" spans="1:1" x14ac:dyDescent="0.2">
      <c r="A1977" t="s">
        <v>1976</v>
      </c>
    </row>
    <row r="1978" spans="1:1" x14ac:dyDescent="0.2">
      <c r="A1978" t="s">
        <v>1977</v>
      </c>
    </row>
    <row r="1979" spans="1:1" x14ac:dyDescent="0.2">
      <c r="A1979" t="s">
        <v>1978</v>
      </c>
    </row>
    <row r="1980" spans="1:1" x14ac:dyDescent="0.2">
      <c r="A1980" t="s">
        <v>1979</v>
      </c>
    </row>
    <row r="1981" spans="1:1" x14ac:dyDescent="0.2">
      <c r="A1981" t="s">
        <v>1980</v>
      </c>
    </row>
    <row r="1982" spans="1:1" x14ac:dyDescent="0.2">
      <c r="A1982" t="s">
        <v>1981</v>
      </c>
    </row>
    <row r="1983" spans="1:1" x14ac:dyDescent="0.2">
      <c r="A1983" t="s">
        <v>1982</v>
      </c>
    </row>
    <row r="1984" spans="1:1" x14ac:dyDescent="0.2">
      <c r="A1984" t="s">
        <v>1983</v>
      </c>
    </row>
    <row r="1985" spans="1:1" x14ac:dyDescent="0.2">
      <c r="A1985" t="s">
        <v>1984</v>
      </c>
    </row>
    <row r="1986" spans="1:1" x14ac:dyDescent="0.2">
      <c r="A1986" t="s">
        <v>1985</v>
      </c>
    </row>
    <row r="1987" spans="1:1" x14ac:dyDescent="0.2">
      <c r="A1987" t="s">
        <v>1986</v>
      </c>
    </row>
    <row r="1988" spans="1:1" x14ac:dyDescent="0.2">
      <c r="A1988" t="s">
        <v>1987</v>
      </c>
    </row>
    <row r="1989" spans="1:1" x14ac:dyDescent="0.2">
      <c r="A1989" t="s">
        <v>1988</v>
      </c>
    </row>
    <row r="1990" spans="1:1" x14ac:dyDescent="0.2">
      <c r="A1990" t="s">
        <v>1989</v>
      </c>
    </row>
    <row r="1991" spans="1:1" x14ac:dyDescent="0.2">
      <c r="A1991" t="s">
        <v>1990</v>
      </c>
    </row>
    <row r="1992" spans="1:1" x14ac:dyDescent="0.2">
      <c r="A1992" t="s">
        <v>1991</v>
      </c>
    </row>
    <row r="1993" spans="1:1" x14ac:dyDescent="0.2">
      <c r="A1993" t="s">
        <v>1992</v>
      </c>
    </row>
    <row r="1994" spans="1:1" x14ac:dyDescent="0.2">
      <c r="A1994" t="s">
        <v>1993</v>
      </c>
    </row>
    <row r="1995" spans="1:1" x14ac:dyDescent="0.2">
      <c r="A1995" t="s">
        <v>1994</v>
      </c>
    </row>
    <row r="1996" spans="1:1" x14ac:dyDescent="0.2">
      <c r="A1996" t="s">
        <v>1995</v>
      </c>
    </row>
    <row r="1997" spans="1:1" x14ac:dyDescent="0.2">
      <c r="A1997" t="s">
        <v>1996</v>
      </c>
    </row>
    <row r="1998" spans="1:1" x14ac:dyDescent="0.2">
      <c r="A1998" t="s">
        <v>1997</v>
      </c>
    </row>
    <row r="1999" spans="1:1" x14ac:dyDescent="0.2">
      <c r="A1999" t="s">
        <v>1998</v>
      </c>
    </row>
    <row r="2000" spans="1:1" x14ac:dyDescent="0.2">
      <c r="A2000" t="s">
        <v>1999</v>
      </c>
    </row>
    <row r="2001" spans="1:1" x14ac:dyDescent="0.2">
      <c r="A2001" t="s">
        <v>2000</v>
      </c>
    </row>
    <row r="2002" spans="1:1" x14ac:dyDescent="0.2">
      <c r="A2002" t="s">
        <v>2001</v>
      </c>
    </row>
    <row r="2003" spans="1:1" x14ac:dyDescent="0.2">
      <c r="A2003" t="s">
        <v>2002</v>
      </c>
    </row>
    <row r="2004" spans="1:1" x14ac:dyDescent="0.2">
      <c r="A2004" t="s">
        <v>2003</v>
      </c>
    </row>
    <row r="2005" spans="1:1" x14ac:dyDescent="0.2">
      <c r="A2005" t="s">
        <v>2004</v>
      </c>
    </row>
    <row r="2006" spans="1:1" x14ac:dyDescent="0.2">
      <c r="A2006" t="s">
        <v>2005</v>
      </c>
    </row>
    <row r="2007" spans="1:1" x14ac:dyDescent="0.2">
      <c r="A2007" t="s">
        <v>2006</v>
      </c>
    </row>
    <row r="2008" spans="1:1" x14ac:dyDescent="0.2">
      <c r="A2008" t="s">
        <v>2007</v>
      </c>
    </row>
    <row r="2009" spans="1:1" x14ac:dyDescent="0.2">
      <c r="A2009" t="s">
        <v>2008</v>
      </c>
    </row>
    <row r="2010" spans="1:1" x14ac:dyDescent="0.2">
      <c r="A2010" t="s">
        <v>2009</v>
      </c>
    </row>
    <row r="2011" spans="1:1" x14ac:dyDescent="0.2">
      <c r="A2011" t="s">
        <v>2010</v>
      </c>
    </row>
    <row r="2012" spans="1:1" x14ac:dyDescent="0.2">
      <c r="A2012" t="s">
        <v>2011</v>
      </c>
    </row>
    <row r="2013" spans="1:1" x14ac:dyDescent="0.2">
      <c r="A2013" t="s">
        <v>2012</v>
      </c>
    </row>
    <row r="2014" spans="1:1" x14ac:dyDescent="0.2">
      <c r="A2014" t="s">
        <v>2013</v>
      </c>
    </row>
    <row r="2015" spans="1:1" x14ac:dyDescent="0.2">
      <c r="A2015" t="s">
        <v>2014</v>
      </c>
    </row>
    <row r="2016" spans="1:1" x14ac:dyDescent="0.2">
      <c r="A2016" t="s">
        <v>2015</v>
      </c>
    </row>
    <row r="2017" spans="1:1" x14ac:dyDescent="0.2">
      <c r="A2017" t="s">
        <v>2016</v>
      </c>
    </row>
    <row r="2018" spans="1:1" x14ac:dyDescent="0.2">
      <c r="A2018" t="s">
        <v>2017</v>
      </c>
    </row>
    <row r="2019" spans="1:1" x14ac:dyDescent="0.2">
      <c r="A2019" t="s">
        <v>2018</v>
      </c>
    </row>
    <row r="2020" spans="1:1" x14ac:dyDescent="0.2">
      <c r="A2020" t="s">
        <v>2019</v>
      </c>
    </row>
    <row r="2021" spans="1:1" x14ac:dyDescent="0.2">
      <c r="A2021" t="s">
        <v>2020</v>
      </c>
    </row>
    <row r="2022" spans="1:1" x14ac:dyDescent="0.2">
      <c r="A2022" t="s">
        <v>2021</v>
      </c>
    </row>
    <row r="2023" spans="1:1" x14ac:dyDescent="0.2">
      <c r="A2023" t="s">
        <v>2022</v>
      </c>
    </row>
    <row r="2024" spans="1:1" x14ac:dyDescent="0.2">
      <c r="A2024" t="s">
        <v>2023</v>
      </c>
    </row>
    <row r="2025" spans="1:1" x14ac:dyDescent="0.2">
      <c r="A2025" t="s">
        <v>2024</v>
      </c>
    </row>
    <row r="2026" spans="1:1" x14ac:dyDescent="0.2">
      <c r="A2026" t="s">
        <v>2025</v>
      </c>
    </row>
    <row r="2027" spans="1:1" x14ac:dyDescent="0.2">
      <c r="A2027" t="s">
        <v>2026</v>
      </c>
    </row>
    <row r="2028" spans="1:1" x14ac:dyDescent="0.2">
      <c r="A2028" t="s">
        <v>2027</v>
      </c>
    </row>
    <row r="2029" spans="1:1" x14ac:dyDescent="0.2">
      <c r="A2029" t="s">
        <v>2028</v>
      </c>
    </row>
    <row r="2030" spans="1:1" x14ac:dyDescent="0.2">
      <c r="A2030" t="s">
        <v>2029</v>
      </c>
    </row>
    <row r="2031" spans="1:1" x14ac:dyDescent="0.2">
      <c r="A2031" t="s">
        <v>2030</v>
      </c>
    </row>
    <row r="2032" spans="1:1" x14ac:dyDescent="0.2">
      <c r="A2032" t="s">
        <v>2031</v>
      </c>
    </row>
    <row r="2033" spans="1:1" x14ac:dyDescent="0.2">
      <c r="A2033" t="s">
        <v>2032</v>
      </c>
    </row>
    <row r="2034" spans="1:1" x14ac:dyDescent="0.2">
      <c r="A2034" t="s">
        <v>2033</v>
      </c>
    </row>
    <row r="2035" spans="1:1" x14ac:dyDescent="0.2">
      <c r="A2035" t="s">
        <v>2034</v>
      </c>
    </row>
    <row r="2036" spans="1:1" x14ac:dyDescent="0.2">
      <c r="A2036" t="s">
        <v>2035</v>
      </c>
    </row>
    <row r="2037" spans="1:1" x14ac:dyDescent="0.2">
      <c r="A2037" t="s">
        <v>2036</v>
      </c>
    </row>
    <row r="2038" spans="1:1" x14ac:dyDescent="0.2">
      <c r="A2038" t="s">
        <v>2037</v>
      </c>
    </row>
    <row r="2039" spans="1:1" x14ac:dyDescent="0.2">
      <c r="A2039" t="s">
        <v>2038</v>
      </c>
    </row>
    <row r="2040" spans="1:1" x14ac:dyDescent="0.2">
      <c r="A2040" t="s">
        <v>2039</v>
      </c>
    </row>
    <row r="2041" spans="1:1" x14ac:dyDescent="0.2">
      <c r="A2041" t="s">
        <v>2040</v>
      </c>
    </row>
    <row r="2042" spans="1:1" x14ac:dyDescent="0.2">
      <c r="A2042" t="s">
        <v>2041</v>
      </c>
    </row>
    <row r="2043" spans="1:1" x14ac:dyDescent="0.2">
      <c r="A2043" t="s">
        <v>2042</v>
      </c>
    </row>
    <row r="2044" spans="1:1" x14ac:dyDescent="0.2">
      <c r="A2044" t="s">
        <v>2043</v>
      </c>
    </row>
    <row r="2045" spans="1:1" x14ac:dyDescent="0.2">
      <c r="A2045" t="s">
        <v>2044</v>
      </c>
    </row>
    <row r="2046" spans="1:1" x14ac:dyDescent="0.2">
      <c r="A2046" t="s">
        <v>2045</v>
      </c>
    </row>
    <row r="2047" spans="1:1" x14ac:dyDescent="0.2">
      <c r="A2047" t="s">
        <v>2046</v>
      </c>
    </row>
    <row r="2048" spans="1:1" x14ac:dyDescent="0.2">
      <c r="A2048" t="s">
        <v>2047</v>
      </c>
    </row>
    <row r="2049" spans="1:1" x14ac:dyDescent="0.2">
      <c r="A2049" t="s">
        <v>2048</v>
      </c>
    </row>
    <row r="2050" spans="1:1" x14ac:dyDescent="0.2">
      <c r="A2050" t="s">
        <v>2049</v>
      </c>
    </row>
    <row r="2051" spans="1:1" x14ac:dyDescent="0.2">
      <c r="A2051" t="s">
        <v>2050</v>
      </c>
    </row>
    <row r="2052" spans="1:1" x14ac:dyDescent="0.2">
      <c r="A2052" t="s">
        <v>2051</v>
      </c>
    </row>
    <row r="2053" spans="1:1" x14ac:dyDescent="0.2">
      <c r="A2053" t="s">
        <v>2052</v>
      </c>
    </row>
    <row r="2054" spans="1:1" x14ac:dyDescent="0.2">
      <c r="A2054" t="s">
        <v>2053</v>
      </c>
    </row>
    <row r="2055" spans="1:1" x14ac:dyDescent="0.2">
      <c r="A2055" t="s">
        <v>2054</v>
      </c>
    </row>
    <row r="2056" spans="1:1" x14ac:dyDescent="0.2">
      <c r="A2056" t="s">
        <v>2055</v>
      </c>
    </row>
    <row r="2057" spans="1:1" x14ac:dyDescent="0.2">
      <c r="A2057" t="s">
        <v>2056</v>
      </c>
    </row>
    <row r="2058" spans="1:1" x14ac:dyDescent="0.2">
      <c r="A2058" t="s">
        <v>2057</v>
      </c>
    </row>
    <row r="2059" spans="1:1" x14ac:dyDescent="0.2">
      <c r="A2059" t="s">
        <v>2058</v>
      </c>
    </row>
    <row r="2060" spans="1:1" x14ac:dyDescent="0.2">
      <c r="A2060" t="s">
        <v>2059</v>
      </c>
    </row>
    <row r="2061" spans="1:1" x14ac:dyDescent="0.2">
      <c r="A2061" t="s">
        <v>2060</v>
      </c>
    </row>
    <row r="2062" spans="1:1" x14ac:dyDescent="0.2">
      <c r="A2062" t="s">
        <v>2061</v>
      </c>
    </row>
    <row r="2063" spans="1:1" x14ac:dyDescent="0.2">
      <c r="A2063" t="s">
        <v>2062</v>
      </c>
    </row>
    <row r="2064" spans="1:1" x14ac:dyDescent="0.2">
      <c r="A2064" t="s">
        <v>2063</v>
      </c>
    </row>
    <row r="2065" spans="1:1" x14ac:dyDescent="0.2">
      <c r="A2065" t="s">
        <v>2064</v>
      </c>
    </row>
    <row r="2066" spans="1:1" x14ac:dyDescent="0.2">
      <c r="A2066" t="s">
        <v>2065</v>
      </c>
    </row>
    <row r="2067" spans="1:1" x14ac:dyDescent="0.2">
      <c r="A2067" t="s">
        <v>2066</v>
      </c>
    </row>
    <row r="2068" spans="1:1" x14ac:dyDescent="0.2">
      <c r="A2068" t="s">
        <v>2067</v>
      </c>
    </row>
    <row r="2069" spans="1:1" x14ac:dyDescent="0.2">
      <c r="A2069" t="s">
        <v>2068</v>
      </c>
    </row>
    <row r="2070" spans="1:1" x14ac:dyDescent="0.2">
      <c r="A2070" t="s">
        <v>2069</v>
      </c>
    </row>
    <row r="2071" spans="1:1" x14ac:dyDescent="0.2">
      <c r="A2071" t="s">
        <v>2070</v>
      </c>
    </row>
    <row r="2072" spans="1:1" x14ac:dyDescent="0.2">
      <c r="A2072" t="s">
        <v>2071</v>
      </c>
    </row>
    <row r="2073" spans="1:1" x14ac:dyDescent="0.2">
      <c r="A2073" t="s">
        <v>2072</v>
      </c>
    </row>
    <row r="2074" spans="1:1" x14ac:dyDescent="0.2">
      <c r="A2074" t="s">
        <v>2073</v>
      </c>
    </row>
    <row r="2075" spans="1:1" x14ac:dyDescent="0.2">
      <c r="A2075" t="s">
        <v>2074</v>
      </c>
    </row>
    <row r="2076" spans="1:1" x14ac:dyDescent="0.2">
      <c r="A2076" t="s">
        <v>2075</v>
      </c>
    </row>
    <row r="2077" spans="1:1" x14ac:dyDescent="0.2">
      <c r="A2077" t="s">
        <v>2076</v>
      </c>
    </row>
    <row r="2078" spans="1:1" x14ac:dyDescent="0.2">
      <c r="A2078" t="s">
        <v>2077</v>
      </c>
    </row>
    <row r="2079" spans="1:1" x14ac:dyDescent="0.2">
      <c r="A2079" t="s">
        <v>2078</v>
      </c>
    </row>
    <row r="2080" spans="1:1" x14ac:dyDescent="0.2">
      <c r="A2080" t="s">
        <v>2079</v>
      </c>
    </row>
    <row r="2081" spans="1:1" x14ac:dyDescent="0.2">
      <c r="A2081" t="s">
        <v>2080</v>
      </c>
    </row>
    <row r="2082" spans="1:1" x14ac:dyDescent="0.2">
      <c r="A2082" t="s">
        <v>2081</v>
      </c>
    </row>
    <row r="2083" spans="1:1" x14ac:dyDescent="0.2">
      <c r="A2083" t="s">
        <v>2082</v>
      </c>
    </row>
    <row r="2084" spans="1:1" x14ac:dyDescent="0.2">
      <c r="A2084" t="s">
        <v>2083</v>
      </c>
    </row>
    <row r="2085" spans="1:1" x14ac:dyDescent="0.2">
      <c r="A2085" t="s">
        <v>2084</v>
      </c>
    </row>
    <row r="2086" spans="1:1" x14ac:dyDescent="0.2">
      <c r="A2086" t="s">
        <v>2085</v>
      </c>
    </row>
    <row r="2087" spans="1:1" x14ac:dyDescent="0.2">
      <c r="A2087" t="s">
        <v>2086</v>
      </c>
    </row>
    <row r="2088" spans="1:1" x14ac:dyDescent="0.2">
      <c r="A2088" t="s">
        <v>2087</v>
      </c>
    </row>
    <row r="2089" spans="1:1" x14ac:dyDescent="0.2">
      <c r="A2089" t="s">
        <v>2088</v>
      </c>
    </row>
    <row r="2090" spans="1:1" x14ac:dyDescent="0.2">
      <c r="A2090" t="s">
        <v>2089</v>
      </c>
    </row>
    <row r="2091" spans="1:1" x14ac:dyDescent="0.2">
      <c r="A2091" t="s">
        <v>2090</v>
      </c>
    </row>
    <row r="2092" spans="1:1" x14ac:dyDescent="0.2">
      <c r="A2092" t="s">
        <v>2091</v>
      </c>
    </row>
    <row r="2093" spans="1:1" x14ac:dyDescent="0.2">
      <c r="A2093" t="s">
        <v>2092</v>
      </c>
    </row>
    <row r="2094" spans="1:1" x14ac:dyDescent="0.2">
      <c r="A2094" t="s">
        <v>2093</v>
      </c>
    </row>
    <row r="2095" spans="1:1" x14ac:dyDescent="0.2">
      <c r="A2095" t="s">
        <v>2094</v>
      </c>
    </row>
    <row r="2096" spans="1:1" x14ac:dyDescent="0.2">
      <c r="A2096" t="s">
        <v>2095</v>
      </c>
    </row>
    <row r="2097" spans="1:1" x14ac:dyDescent="0.2">
      <c r="A2097" t="s">
        <v>2096</v>
      </c>
    </row>
    <row r="2098" spans="1:1" x14ac:dyDescent="0.2">
      <c r="A2098" t="s">
        <v>2097</v>
      </c>
    </row>
    <row r="2099" spans="1:1" x14ac:dyDescent="0.2">
      <c r="A2099" t="s">
        <v>2098</v>
      </c>
    </row>
    <row r="2100" spans="1:1" x14ac:dyDescent="0.2">
      <c r="A2100" t="s">
        <v>2099</v>
      </c>
    </row>
    <row r="2101" spans="1:1" x14ac:dyDescent="0.2">
      <c r="A2101" t="s">
        <v>2100</v>
      </c>
    </row>
    <row r="2102" spans="1:1" x14ac:dyDescent="0.2">
      <c r="A2102" t="s">
        <v>2101</v>
      </c>
    </row>
    <row r="2103" spans="1:1" x14ac:dyDescent="0.2">
      <c r="A2103" t="s">
        <v>2102</v>
      </c>
    </row>
    <row r="2104" spans="1:1" x14ac:dyDescent="0.2">
      <c r="A2104" t="s">
        <v>2103</v>
      </c>
    </row>
    <row r="2105" spans="1:1" x14ac:dyDescent="0.2">
      <c r="A2105" t="s">
        <v>2104</v>
      </c>
    </row>
    <row r="2106" spans="1:1" x14ac:dyDescent="0.2">
      <c r="A2106" t="s">
        <v>2105</v>
      </c>
    </row>
    <row r="2107" spans="1:1" x14ac:dyDescent="0.2">
      <c r="A2107" t="s">
        <v>2106</v>
      </c>
    </row>
    <row r="2108" spans="1:1" x14ac:dyDescent="0.2">
      <c r="A2108" t="s">
        <v>2107</v>
      </c>
    </row>
    <row r="2109" spans="1:1" x14ac:dyDescent="0.2">
      <c r="A2109" t="s">
        <v>2108</v>
      </c>
    </row>
    <row r="2110" spans="1:1" x14ac:dyDescent="0.2">
      <c r="A2110" t="s">
        <v>2109</v>
      </c>
    </row>
    <row r="2111" spans="1:1" x14ac:dyDescent="0.2">
      <c r="A2111" t="s">
        <v>2110</v>
      </c>
    </row>
    <row r="2112" spans="1:1" x14ac:dyDescent="0.2">
      <c r="A2112" t="s">
        <v>2111</v>
      </c>
    </row>
    <row r="2113" spans="1:1" x14ac:dyDescent="0.2">
      <c r="A2113" t="s">
        <v>2112</v>
      </c>
    </row>
    <row r="2114" spans="1:1" x14ac:dyDescent="0.2">
      <c r="A2114" t="s">
        <v>2113</v>
      </c>
    </row>
    <row r="2115" spans="1:1" x14ac:dyDescent="0.2">
      <c r="A2115" t="s">
        <v>2114</v>
      </c>
    </row>
    <row r="2116" spans="1:1" x14ac:dyDescent="0.2">
      <c r="A2116" t="s">
        <v>2115</v>
      </c>
    </row>
    <row r="2117" spans="1:1" x14ac:dyDescent="0.2">
      <c r="A2117" t="s">
        <v>2116</v>
      </c>
    </row>
    <row r="2118" spans="1:1" x14ac:dyDescent="0.2">
      <c r="A2118" t="s">
        <v>2117</v>
      </c>
    </row>
    <row r="2119" spans="1:1" x14ac:dyDescent="0.2">
      <c r="A2119" t="s">
        <v>2118</v>
      </c>
    </row>
    <row r="2120" spans="1:1" x14ac:dyDescent="0.2">
      <c r="A2120" t="s">
        <v>2119</v>
      </c>
    </row>
    <row r="2121" spans="1:1" x14ac:dyDescent="0.2">
      <c r="A2121" t="s">
        <v>2120</v>
      </c>
    </row>
    <row r="2122" spans="1:1" x14ac:dyDescent="0.2">
      <c r="A2122" t="s">
        <v>2121</v>
      </c>
    </row>
    <row r="2123" spans="1:1" x14ac:dyDescent="0.2">
      <c r="A2123" t="s">
        <v>2122</v>
      </c>
    </row>
    <row r="2124" spans="1:1" x14ac:dyDescent="0.2">
      <c r="A2124" t="s">
        <v>2123</v>
      </c>
    </row>
    <row r="2125" spans="1:1" x14ac:dyDescent="0.2">
      <c r="A2125" t="s">
        <v>2124</v>
      </c>
    </row>
    <row r="2126" spans="1:1" x14ac:dyDescent="0.2">
      <c r="A2126" t="s">
        <v>2125</v>
      </c>
    </row>
    <row r="2127" spans="1:1" x14ac:dyDescent="0.2">
      <c r="A2127" t="s">
        <v>2126</v>
      </c>
    </row>
    <row r="2128" spans="1:1" x14ac:dyDescent="0.2">
      <c r="A2128" t="s">
        <v>2127</v>
      </c>
    </row>
    <row r="2129" spans="1:1" x14ac:dyDescent="0.2">
      <c r="A2129" t="s">
        <v>2128</v>
      </c>
    </row>
    <row r="2130" spans="1:1" x14ac:dyDescent="0.2">
      <c r="A2130" t="s">
        <v>2129</v>
      </c>
    </row>
    <row r="2131" spans="1:1" x14ac:dyDescent="0.2">
      <c r="A2131" t="s">
        <v>2130</v>
      </c>
    </row>
    <row r="2132" spans="1:1" x14ac:dyDescent="0.2">
      <c r="A2132" t="s">
        <v>2131</v>
      </c>
    </row>
    <row r="2133" spans="1:1" x14ac:dyDescent="0.2">
      <c r="A2133" t="s">
        <v>2132</v>
      </c>
    </row>
    <row r="2134" spans="1:1" x14ac:dyDescent="0.2">
      <c r="A2134" t="s">
        <v>2133</v>
      </c>
    </row>
    <row r="2135" spans="1:1" x14ac:dyDescent="0.2">
      <c r="A2135" t="s">
        <v>2134</v>
      </c>
    </row>
    <row r="2136" spans="1:1" x14ac:dyDescent="0.2">
      <c r="A2136" t="s">
        <v>2135</v>
      </c>
    </row>
    <row r="2137" spans="1:1" x14ac:dyDescent="0.2">
      <c r="A2137" t="s">
        <v>2136</v>
      </c>
    </row>
    <row r="2138" spans="1:1" x14ac:dyDescent="0.2">
      <c r="A2138" t="s">
        <v>2137</v>
      </c>
    </row>
    <row r="2139" spans="1:1" x14ac:dyDescent="0.2">
      <c r="A2139" t="s">
        <v>2138</v>
      </c>
    </row>
    <row r="2140" spans="1:1" x14ac:dyDescent="0.2">
      <c r="A2140" t="s">
        <v>2139</v>
      </c>
    </row>
    <row r="2141" spans="1:1" x14ac:dyDescent="0.2">
      <c r="A2141" t="s">
        <v>2140</v>
      </c>
    </row>
    <row r="2142" spans="1:1" x14ac:dyDescent="0.2">
      <c r="A2142" t="s">
        <v>2141</v>
      </c>
    </row>
    <row r="2143" spans="1:1" x14ac:dyDescent="0.2">
      <c r="A2143" t="s">
        <v>2142</v>
      </c>
    </row>
    <row r="2144" spans="1:1" x14ac:dyDescent="0.2">
      <c r="A2144" t="s">
        <v>2143</v>
      </c>
    </row>
    <row r="2145" spans="1:1" x14ac:dyDescent="0.2">
      <c r="A2145" t="s">
        <v>2144</v>
      </c>
    </row>
    <row r="2146" spans="1:1" x14ac:dyDescent="0.2">
      <c r="A2146" t="s">
        <v>2145</v>
      </c>
    </row>
    <row r="2147" spans="1:1" x14ac:dyDescent="0.2">
      <c r="A2147" t="s">
        <v>2146</v>
      </c>
    </row>
    <row r="2148" spans="1:1" x14ac:dyDescent="0.2">
      <c r="A2148" t="s">
        <v>2147</v>
      </c>
    </row>
    <row r="2149" spans="1:1" x14ac:dyDescent="0.2">
      <c r="A2149" t="s">
        <v>2148</v>
      </c>
    </row>
    <row r="2150" spans="1:1" x14ac:dyDescent="0.2">
      <c r="A2150" t="s">
        <v>2149</v>
      </c>
    </row>
    <row r="2151" spans="1:1" x14ac:dyDescent="0.2">
      <c r="A2151" t="s">
        <v>2150</v>
      </c>
    </row>
    <row r="2152" spans="1:1" x14ac:dyDescent="0.2">
      <c r="A2152" t="s">
        <v>2151</v>
      </c>
    </row>
    <row r="2153" spans="1:1" x14ac:dyDescent="0.2">
      <c r="A2153" t="s">
        <v>2152</v>
      </c>
    </row>
    <row r="2154" spans="1:1" x14ac:dyDescent="0.2">
      <c r="A2154" t="s">
        <v>2153</v>
      </c>
    </row>
    <row r="2155" spans="1:1" x14ac:dyDescent="0.2">
      <c r="A2155" t="s">
        <v>2154</v>
      </c>
    </row>
    <row r="2156" spans="1:1" x14ac:dyDescent="0.2">
      <c r="A2156" t="s">
        <v>2155</v>
      </c>
    </row>
    <row r="2157" spans="1:1" x14ac:dyDescent="0.2">
      <c r="A2157" t="s">
        <v>2156</v>
      </c>
    </row>
    <row r="2158" spans="1:1" x14ac:dyDescent="0.2">
      <c r="A2158" t="s">
        <v>2157</v>
      </c>
    </row>
    <row r="2159" spans="1:1" x14ac:dyDescent="0.2">
      <c r="A2159" t="s">
        <v>2158</v>
      </c>
    </row>
    <row r="2160" spans="1:1" x14ac:dyDescent="0.2">
      <c r="A2160" t="s">
        <v>2159</v>
      </c>
    </row>
    <row r="2161" spans="1:1" x14ac:dyDescent="0.2">
      <c r="A2161" t="s">
        <v>2160</v>
      </c>
    </row>
    <row r="2162" spans="1:1" x14ac:dyDescent="0.2">
      <c r="A2162" t="s">
        <v>2161</v>
      </c>
    </row>
    <row r="2163" spans="1:1" x14ac:dyDescent="0.2">
      <c r="A2163" t="s">
        <v>2162</v>
      </c>
    </row>
    <row r="2164" spans="1:1" x14ac:dyDescent="0.2">
      <c r="A2164" t="s">
        <v>2163</v>
      </c>
    </row>
    <row r="2165" spans="1:1" x14ac:dyDescent="0.2">
      <c r="A2165" t="s">
        <v>2164</v>
      </c>
    </row>
    <row r="2166" spans="1:1" x14ac:dyDescent="0.2">
      <c r="A2166" t="s">
        <v>2165</v>
      </c>
    </row>
    <row r="2167" spans="1:1" x14ac:dyDescent="0.2">
      <c r="A2167" t="s">
        <v>2166</v>
      </c>
    </row>
    <row r="2168" spans="1:1" x14ac:dyDescent="0.2">
      <c r="A2168" t="s">
        <v>2167</v>
      </c>
    </row>
    <row r="2169" spans="1:1" x14ac:dyDescent="0.2">
      <c r="A2169" t="s">
        <v>2168</v>
      </c>
    </row>
    <row r="2170" spans="1:1" x14ac:dyDescent="0.2">
      <c r="A2170" t="s">
        <v>2169</v>
      </c>
    </row>
    <row r="2171" spans="1:1" x14ac:dyDescent="0.2">
      <c r="A2171" t="s">
        <v>2170</v>
      </c>
    </row>
    <row r="2172" spans="1:1" x14ac:dyDescent="0.2">
      <c r="A2172" t="s">
        <v>2171</v>
      </c>
    </row>
    <row r="2173" spans="1:1" x14ac:dyDescent="0.2">
      <c r="A2173" t="s">
        <v>2172</v>
      </c>
    </row>
    <row r="2174" spans="1:1" x14ac:dyDescent="0.2">
      <c r="A2174" t="s">
        <v>2173</v>
      </c>
    </row>
    <row r="2175" spans="1:1" x14ac:dyDescent="0.2">
      <c r="A2175" t="s">
        <v>2174</v>
      </c>
    </row>
    <row r="2176" spans="1:1" x14ac:dyDescent="0.2">
      <c r="A2176" t="s">
        <v>2175</v>
      </c>
    </row>
    <row r="2177" spans="1:1" x14ac:dyDescent="0.2">
      <c r="A2177" t="s">
        <v>2176</v>
      </c>
    </row>
    <row r="2178" spans="1:1" x14ac:dyDescent="0.2">
      <c r="A2178" t="s">
        <v>2177</v>
      </c>
    </row>
    <row r="2179" spans="1:1" x14ac:dyDescent="0.2">
      <c r="A2179" t="s">
        <v>2178</v>
      </c>
    </row>
    <row r="2180" spans="1:1" x14ac:dyDescent="0.2">
      <c r="A2180" t="s">
        <v>2179</v>
      </c>
    </row>
    <row r="2181" spans="1:1" x14ac:dyDescent="0.2">
      <c r="A2181" t="s">
        <v>2180</v>
      </c>
    </row>
    <row r="2182" spans="1:1" x14ac:dyDescent="0.2">
      <c r="A2182" t="s">
        <v>2181</v>
      </c>
    </row>
    <row r="2183" spans="1:1" x14ac:dyDescent="0.2">
      <c r="A2183" t="s">
        <v>2182</v>
      </c>
    </row>
    <row r="2184" spans="1:1" x14ac:dyDescent="0.2">
      <c r="A2184" t="s">
        <v>2183</v>
      </c>
    </row>
    <row r="2185" spans="1:1" x14ac:dyDescent="0.2">
      <c r="A2185" t="s">
        <v>2184</v>
      </c>
    </row>
    <row r="2186" spans="1:1" x14ac:dyDescent="0.2">
      <c r="A2186" t="s">
        <v>2185</v>
      </c>
    </row>
    <row r="2187" spans="1:1" x14ac:dyDescent="0.2">
      <c r="A2187" t="s">
        <v>2186</v>
      </c>
    </row>
    <row r="2188" spans="1:1" x14ac:dyDescent="0.2">
      <c r="A2188" t="s">
        <v>2187</v>
      </c>
    </row>
    <row r="2189" spans="1:1" x14ac:dyDescent="0.2">
      <c r="A2189" t="s">
        <v>2188</v>
      </c>
    </row>
    <row r="2190" spans="1:1" x14ac:dyDescent="0.2">
      <c r="A2190" t="s">
        <v>2189</v>
      </c>
    </row>
    <row r="2191" spans="1:1" x14ac:dyDescent="0.2">
      <c r="A2191" t="s">
        <v>2190</v>
      </c>
    </row>
    <row r="2192" spans="1:1" x14ac:dyDescent="0.2">
      <c r="A2192" t="s">
        <v>2191</v>
      </c>
    </row>
    <row r="2193" spans="1:1" x14ac:dyDescent="0.2">
      <c r="A2193" t="s">
        <v>2192</v>
      </c>
    </row>
    <row r="2194" spans="1:1" x14ac:dyDescent="0.2">
      <c r="A2194" t="s">
        <v>2193</v>
      </c>
    </row>
    <row r="2195" spans="1:1" x14ac:dyDescent="0.2">
      <c r="A2195" t="s">
        <v>2194</v>
      </c>
    </row>
    <row r="2196" spans="1:1" x14ac:dyDescent="0.2">
      <c r="A2196" t="s">
        <v>2195</v>
      </c>
    </row>
    <row r="2197" spans="1:1" x14ac:dyDescent="0.2">
      <c r="A2197" t="s">
        <v>2196</v>
      </c>
    </row>
    <row r="2198" spans="1:1" x14ac:dyDescent="0.2">
      <c r="A2198" t="s">
        <v>2197</v>
      </c>
    </row>
    <row r="2199" spans="1:1" x14ac:dyDescent="0.2">
      <c r="A2199" t="s">
        <v>2198</v>
      </c>
    </row>
    <row r="2200" spans="1:1" x14ac:dyDescent="0.2">
      <c r="A2200" t="s">
        <v>2199</v>
      </c>
    </row>
    <row r="2201" spans="1:1" x14ac:dyDescent="0.2">
      <c r="A2201" t="s">
        <v>2200</v>
      </c>
    </row>
    <row r="2202" spans="1:1" x14ac:dyDescent="0.2">
      <c r="A2202" t="s">
        <v>2201</v>
      </c>
    </row>
    <row r="2203" spans="1:1" x14ac:dyDescent="0.2">
      <c r="A2203" t="s">
        <v>2202</v>
      </c>
    </row>
    <row r="2204" spans="1:1" x14ac:dyDescent="0.2">
      <c r="A2204" t="s">
        <v>2203</v>
      </c>
    </row>
    <row r="2205" spans="1:1" x14ac:dyDescent="0.2">
      <c r="A2205" t="s">
        <v>2204</v>
      </c>
    </row>
    <row r="2206" spans="1:1" x14ac:dyDescent="0.2">
      <c r="A2206" t="s">
        <v>2205</v>
      </c>
    </row>
    <row r="2207" spans="1:1" x14ac:dyDescent="0.2">
      <c r="A2207" t="s">
        <v>2206</v>
      </c>
    </row>
    <row r="2208" spans="1:1" x14ac:dyDescent="0.2">
      <c r="A2208" t="s">
        <v>2207</v>
      </c>
    </row>
    <row r="2209" spans="1:1" x14ac:dyDescent="0.2">
      <c r="A2209" t="s">
        <v>2208</v>
      </c>
    </row>
    <row r="2210" spans="1:1" x14ac:dyDescent="0.2">
      <c r="A2210" t="s">
        <v>2209</v>
      </c>
    </row>
    <row r="2211" spans="1:1" x14ac:dyDescent="0.2">
      <c r="A2211" t="s">
        <v>2210</v>
      </c>
    </row>
    <row r="2212" spans="1:1" x14ac:dyDescent="0.2">
      <c r="A2212" t="s">
        <v>2211</v>
      </c>
    </row>
    <row r="2213" spans="1:1" x14ac:dyDescent="0.2">
      <c r="A2213" t="s">
        <v>2212</v>
      </c>
    </row>
    <row r="2214" spans="1:1" x14ac:dyDescent="0.2">
      <c r="A2214" t="s">
        <v>2213</v>
      </c>
    </row>
    <row r="2215" spans="1:1" x14ac:dyDescent="0.2">
      <c r="A2215" t="s">
        <v>2214</v>
      </c>
    </row>
    <row r="2216" spans="1:1" x14ac:dyDescent="0.2">
      <c r="A2216" t="s">
        <v>2215</v>
      </c>
    </row>
    <row r="2217" spans="1:1" x14ac:dyDescent="0.2">
      <c r="A2217" t="s">
        <v>2216</v>
      </c>
    </row>
    <row r="2218" spans="1:1" x14ac:dyDescent="0.2">
      <c r="A2218" t="s">
        <v>2217</v>
      </c>
    </row>
    <row r="2219" spans="1:1" x14ac:dyDescent="0.2">
      <c r="A2219" t="s">
        <v>2218</v>
      </c>
    </row>
    <row r="2220" spans="1:1" x14ac:dyDescent="0.2">
      <c r="A2220" t="s">
        <v>2219</v>
      </c>
    </row>
    <row r="2221" spans="1:1" x14ac:dyDescent="0.2">
      <c r="A2221" t="s">
        <v>2220</v>
      </c>
    </row>
    <row r="2222" spans="1:1" x14ac:dyDescent="0.2">
      <c r="A2222" t="s">
        <v>2221</v>
      </c>
    </row>
    <row r="2223" spans="1:1" x14ac:dyDescent="0.2">
      <c r="A2223" t="s">
        <v>2222</v>
      </c>
    </row>
    <row r="2224" spans="1:1" x14ac:dyDescent="0.2">
      <c r="A2224" t="s">
        <v>2223</v>
      </c>
    </row>
    <row r="2225" spans="1:1" x14ac:dyDescent="0.2">
      <c r="A2225" t="s">
        <v>2224</v>
      </c>
    </row>
    <row r="2226" spans="1:1" x14ac:dyDescent="0.2">
      <c r="A2226" t="s">
        <v>2225</v>
      </c>
    </row>
    <row r="2227" spans="1:1" x14ac:dyDescent="0.2">
      <c r="A2227" t="s">
        <v>2226</v>
      </c>
    </row>
    <row r="2228" spans="1:1" x14ac:dyDescent="0.2">
      <c r="A2228" t="s">
        <v>2227</v>
      </c>
    </row>
    <row r="2229" spans="1:1" x14ac:dyDescent="0.2">
      <c r="A2229" t="s">
        <v>2228</v>
      </c>
    </row>
    <row r="2230" spans="1:1" x14ac:dyDescent="0.2">
      <c r="A2230" t="s">
        <v>2229</v>
      </c>
    </row>
    <row r="2231" spans="1:1" x14ac:dyDescent="0.2">
      <c r="A2231" t="s">
        <v>2230</v>
      </c>
    </row>
    <row r="2232" spans="1:1" x14ac:dyDescent="0.2">
      <c r="A2232" t="s">
        <v>2231</v>
      </c>
    </row>
    <row r="2233" spans="1:1" x14ac:dyDescent="0.2">
      <c r="A2233" t="s">
        <v>2232</v>
      </c>
    </row>
    <row r="2234" spans="1:1" x14ac:dyDescent="0.2">
      <c r="A2234" t="s">
        <v>2233</v>
      </c>
    </row>
    <row r="2235" spans="1:1" x14ac:dyDescent="0.2">
      <c r="A2235" t="s">
        <v>2234</v>
      </c>
    </row>
    <row r="2236" spans="1:1" x14ac:dyDescent="0.2">
      <c r="A2236" t="s">
        <v>2235</v>
      </c>
    </row>
    <row r="2237" spans="1:1" x14ac:dyDescent="0.2">
      <c r="A2237" t="s">
        <v>2236</v>
      </c>
    </row>
    <row r="2238" spans="1:1" x14ac:dyDescent="0.2">
      <c r="A2238" t="s">
        <v>2237</v>
      </c>
    </row>
    <row r="2239" spans="1:1" x14ac:dyDescent="0.2">
      <c r="A2239" t="s">
        <v>2238</v>
      </c>
    </row>
    <row r="2240" spans="1:1" x14ac:dyDescent="0.2">
      <c r="A2240" t="s">
        <v>2239</v>
      </c>
    </row>
    <row r="2241" spans="1:1" x14ac:dyDescent="0.2">
      <c r="A2241" t="s">
        <v>2240</v>
      </c>
    </row>
    <row r="2242" spans="1:1" x14ac:dyDescent="0.2">
      <c r="A2242" t="s">
        <v>2241</v>
      </c>
    </row>
    <row r="2243" spans="1:1" x14ac:dyDescent="0.2">
      <c r="A2243" t="s">
        <v>2242</v>
      </c>
    </row>
    <row r="2244" spans="1:1" x14ac:dyDescent="0.2">
      <c r="A2244" t="s">
        <v>2243</v>
      </c>
    </row>
    <row r="2245" spans="1:1" x14ac:dyDescent="0.2">
      <c r="A2245" t="s">
        <v>2244</v>
      </c>
    </row>
    <row r="2246" spans="1:1" x14ac:dyDescent="0.2">
      <c r="A2246" t="s">
        <v>2245</v>
      </c>
    </row>
    <row r="2247" spans="1:1" x14ac:dyDescent="0.2">
      <c r="A2247" t="s">
        <v>2246</v>
      </c>
    </row>
    <row r="2248" spans="1:1" x14ac:dyDescent="0.2">
      <c r="A2248" t="s">
        <v>2247</v>
      </c>
    </row>
    <row r="2249" spans="1:1" x14ac:dyDescent="0.2">
      <c r="A2249" t="s">
        <v>2248</v>
      </c>
    </row>
    <row r="2250" spans="1:1" x14ac:dyDescent="0.2">
      <c r="A2250" t="s">
        <v>2249</v>
      </c>
    </row>
    <row r="2251" spans="1:1" x14ac:dyDescent="0.2">
      <c r="A2251" t="s">
        <v>2250</v>
      </c>
    </row>
    <row r="2252" spans="1:1" x14ac:dyDescent="0.2">
      <c r="A2252" t="s">
        <v>2251</v>
      </c>
    </row>
    <row r="2253" spans="1:1" x14ac:dyDescent="0.2">
      <c r="A2253" t="s">
        <v>2252</v>
      </c>
    </row>
    <row r="2254" spans="1:1" x14ac:dyDescent="0.2">
      <c r="A2254" t="s">
        <v>2253</v>
      </c>
    </row>
    <row r="2255" spans="1:1" x14ac:dyDescent="0.2">
      <c r="A2255" t="s">
        <v>2254</v>
      </c>
    </row>
    <row r="2256" spans="1:1" x14ac:dyDescent="0.2">
      <c r="A2256" t="s">
        <v>2255</v>
      </c>
    </row>
    <row r="2257" spans="1:1" x14ac:dyDescent="0.2">
      <c r="A2257" t="s">
        <v>2256</v>
      </c>
    </row>
    <row r="2258" spans="1:1" x14ac:dyDescent="0.2">
      <c r="A2258" t="s">
        <v>2257</v>
      </c>
    </row>
    <row r="2259" spans="1:1" x14ac:dyDescent="0.2">
      <c r="A2259" t="s">
        <v>2258</v>
      </c>
    </row>
    <row r="2260" spans="1:1" x14ac:dyDescent="0.2">
      <c r="A2260" t="s">
        <v>2259</v>
      </c>
    </row>
    <row r="2261" spans="1:1" x14ac:dyDescent="0.2">
      <c r="A2261" t="s">
        <v>2260</v>
      </c>
    </row>
    <row r="2262" spans="1:1" x14ac:dyDescent="0.2">
      <c r="A2262" t="s">
        <v>2261</v>
      </c>
    </row>
    <row r="2263" spans="1:1" x14ac:dyDescent="0.2">
      <c r="A2263" t="s">
        <v>2262</v>
      </c>
    </row>
    <row r="2264" spans="1:1" x14ac:dyDescent="0.2">
      <c r="A2264" t="s">
        <v>2263</v>
      </c>
    </row>
    <row r="2265" spans="1:1" x14ac:dyDescent="0.2">
      <c r="A2265" t="s">
        <v>2264</v>
      </c>
    </row>
    <row r="2266" spans="1:1" x14ac:dyDescent="0.2">
      <c r="A2266" t="s">
        <v>2265</v>
      </c>
    </row>
    <row r="2267" spans="1:1" x14ac:dyDescent="0.2">
      <c r="A2267" t="s">
        <v>2266</v>
      </c>
    </row>
    <row r="2268" spans="1:1" x14ac:dyDescent="0.2">
      <c r="A2268" t="s">
        <v>2267</v>
      </c>
    </row>
    <row r="2269" spans="1:1" x14ac:dyDescent="0.2">
      <c r="A2269" t="s">
        <v>2268</v>
      </c>
    </row>
    <row r="2270" spans="1:1" x14ac:dyDescent="0.2">
      <c r="A2270" t="s">
        <v>2269</v>
      </c>
    </row>
    <row r="2271" spans="1:1" x14ac:dyDescent="0.2">
      <c r="A2271" t="s">
        <v>2270</v>
      </c>
    </row>
    <row r="2272" spans="1:1" x14ac:dyDescent="0.2">
      <c r="A2272" t="s">
        <v>2271</v>
      </c>
    </row>
    <row r="2273" spans="1:1" x14ac:dyDescent="0.2">
      <c r="A2273" t="s">
        <v>2272</v>
      </c>
    </row>
    <row r="2274" spans="1:1" x14ac:dyDescent="0.2">
      <c r="A2274" t="s">
        <v>2273</v>
      </c>
    </row>
    <row r="2275" spans="1:1" x14ac:dyDescent="0.2">
      <c r="A2275" t="s">
        <v>2274</v>
      </c>
    </row>
    <row r="2276" spans="1:1" x14ac:dyDescent="0.2">
      <c r="A2276" t="s">
        <v>2275</v>
      </c>
    </row>
    <row r="2277" spans="1:1" x14ac:dyDescent="0.2">
      <c r="A2277" t="s">
        <v>2276</v>
      </c>
    </row>
    <row r="2278" spans="1:1" x14ac:dyDescent="0.2">
      <c r="A2278" t="s">
        <v>2277</v>
      </c>
    </row>
    <row r="2279" spans="1:1" x14ac:dyDescent="0.2">
      <c r="A2279" t="s">
        <v>2278</v>
      </c>
    </row>
    <row r="2280" spans="1:1" x14ac:dyDescent="0.2">
      <c r="A2280" t="s">
        <v>2279</v>
      </c>
    </row>
    <row r="2281" spans="1:1" x14ac:dyDescent="0.2">
      <c r="A2281" t="s">
        <v>2280</v>
      </c>
    </row>
    <row r="2282" spans="1:1" x14ac:dyDescent="0.2">
      <c r="A2282" t="s">
        <v>2281</v>
      </c>
    </row>
    <row r="2283" spans="1:1" x14ac:dyDescent="0.2">
      <c r="A2283" t="s">
        <v>2282</v>
      </c>
    </row>
    <row r="2284" spans="1:1" x14ac:dyDescent="0.2">
      <c r="A2284" t="s">
        <v>2283</v>
      </c>
    </row>
    <row r="2285" spans="1:1" x14ac:dyDescent="0.2">
      <c r="A2285" t="s">
        <v>2284</v>
      </c>
    </row>
    <row r="2286" spans="1:1" x14ac:dyDescent="0.2">
      <c r="A2286" t="s">
        <v>2285</v>
      </c>
    </row>
    <row r="2287" spans="1:1" x14ac:dyDescent="0.2">
      <c r="A2287" t="s">
        <v>2286</v>
      </c>
    </row>
    <row r="2288" spans="1:1" x14ac:dyDescent="0.2">
      <c r="A2288" t="s">
        <v>2287</v>
      </c>
    </row>
    <row r="2289" spans="1:1" x14ac:dyDescent="0.2">
      <c r="A2289" t="s">
        <v>2288</v>
      </c>
    </row>
    <row r="2290" spans="1:1" x14ac:dyDescent="0.2">
      <c r="A2290" t="s">
        <v>2289</v>
      </c>
    </row>
    <row r="2291" spans="1:1" x14ac:dyDescent="0.2">
      <c r="A2291" t="s">
        <v>2290</v>
      </c>
    </row>
    <row r="2292" spans="1:1" x14ac:dyDescent="0.2">
      <c r="A2292" t="s">
        <v>2291</v>
      </c>
    </row>
    <row r="2293" spans="1:1" x14ac:dyDescent="0.2">
      <c r="A2293" t="s">
        <v>2292</v>
      </c>
    </row>
    <row r="2294" spans="1:1" x14ac:dyDescent="0.2">
      <c r="A2294" t="s">
        <v>2293</v>
      </c>
    </row>
    <row r="2295" spans="1:1" x14ac:dyDescent="0.2">
      <c r="A2295" t="s">
        <v>2294</v>
      </c>
    </row>
    <row r="2296" spans="1:1" x14ac:dyDescent="0.2">
      <c r="A2296" t="s">
        <v>2295</v>
      </c>
    </row>
    <row r="2297" spans="1:1" x14ac:dyDescent="0.2">
      <c r="A2297" t="s">
        <v>2296</v>
      </c>
    </row>
    <row r="2298" spans="1:1" x14ac:dyDescent="0.2">
      <c r="A2298" t="s">
        <v>2297</v>
      </c>
    </row>
    <row r="2299" spans="1:1" x14ac:dyDescent="0.2">
      <c r="A2299" t="s">
        <v>2298</v>
      </c>
    </row>
    <row r="2300" spans="1:1" x14ac:dyDescent="0.2">
      <c r="A2300" t="s">
        <v>2299</v>
      </c>
    </row>
    <row r="2301" spans="1:1" x14ac:dyDescent="0.2">
      <c r="A2301" t="s">
        <v>2300</v>
      </c>
    </row>
    <row r="2302" spans="1:1" x14ac:dyDescent="0.2">
      <c r="A2302" t="s">
        <v>2301</v>
      </c>
    </row>
    <row r="2303" spans="1:1" x14ac:dyDescent="0.2">
      <c r="A2303" t="s">
        <v>2302</v>
      </c>
    </row>
    <row r="2304" spans="1:1" x14ac:dyDescent="0.2">
      <c r="A2304" t="s">
        <v>2303</v>
      </c>
    </row>
    <row r="2305" spans="1:1" x14ac:dyDescent="0.2">
      <c r="A2305" t="s">
        <v>2304</v>
      </c>
    </row>
    <row r="2306" spans="1:1" x14ac:dyDescent="0.2">
      <c r="A2306" t="s">
        <v>2305</v>
      </c>
    </row>
    <row r="2307" spans="1:1" x14ac:dyDescent="0.2">
      <c r="A2307" t="s">
        <v>2306</v>
      </c>
    </row>
    <row r="2308" spans="1:1" x14ac:dyDescent="0.2">
      <c r="A2308" t="s">
        <v>2307</v>
      </c>
    </row>
    <row r="2309" spans="1:1" x14ac:dyDescent="0.2">
      <c r="A2309" t="s">
        <v>2308</v>
      </c>
    </row>
    <row r="2310" spans="1:1" x14ac:dyDescent="0.2">
      <c r="A2310" t="s">
        <v>2309</v>
      </c>
    </row>
    <row r="2311" spans="1:1" x14ac:dyDescent="0.2">
      <c r="A2311" t="s">
        <v>2310</v>
      </c>
    </row>
    <row r="2312" spans="1:1" x14ac:dyDescent="0.2">
      <c r="A2312" t="s">
        <v>2311</v>
      </c>
    </row>
    <row r="2313" spans="1:1" x14ac:dyDescent="0.2">
      <c r="A2313" t="s">
        <v>2312</v>
      </c>
    </row>
    <row r="2314" spans="1:1" x14ac:dyDescent="0.2">
      <c r="A2314" t="s">
        <v>2313</v>
      </c>
    </row>
    <row r="2315" spans="1:1" x14ac:dyDescent="0.2">
      <c r="A2315" t="s">
        <v>2314</v>
      </c>
    </row>
    <row r="2316" spans="1:1" x14ac:dyDescent="0.2">
      <c r="A2316" t="s">
        <v>2315</v>
      </c>
    </row>
    <row r="2317" spans="1:1" x14ac:dyDescent="0.2">
      <c r="A2317" t="s">
        <v>2316</v>
      </c>
    </row>
    <row r="2318" spans="1:1" x14ac:dyDescent="0.2">
      <c r="A2318" t="s">
        <v>2317</v>
      </c>
    </row>
    <row r="2319" spans="1:1" x14ac:dyDescent="0.2">
      <c r="A2319" t="s">
        <v>2318</v>
      </c>
    </row>
    <row r="2320" spans="1:1" x14ac:dyDescent="0.2">
      <c r="A2320" t="s">
        <v>2319</v>
      </c>
    </row>
    <row r="2321" spans="1:1" x14ac:dyDescent="0.2">
      <c r="A2321" t="s">
        <v>2320</v>
      </c>
    </row>
    <row r="2322" spans="1:1" x14ac:dyDescent="0.2">
      <c r="A2322" t="s">
        <v>2321</v>
      </c>
    </row>
    <row r="2323" spans="1:1" x14ac:dyDescent="0.2">
      <c r="A2323" t="s">
        <v>2322</v>
      </c>
    </row>
    <row r="2324" spans="1:1" x14ac:dyDescent="0.2">
      <c r="A2324" t="s">
        <v>2323</v>
      </c>
    </row>
    <row r="2325" spans="1:1" x14ac:dyDescent="0.2">
      <c r="A2325" t="s">
        <v>2324</v>
      </c>
    </row>
    <row r="2326" spans="1:1" x14ac:dyDescent="0.2">
      <c r="A2326" t="s">
        <v>2325</v>
      </c>
    </row>
    <row r="2327" spans="1:1" x14ac:dyDescent="0.2">
      <c r="A2327" t="s">
        <v>2326</v>
      </c>
    </row>
    <row r="2328" spans="1:1" x14ac:dyDescent="0.2">
      <c r="A2328" t="s">
        <v>2327</v>
      </c>
    </row>
    <row r="2329" spans="1:1" x14ac:dyDescent="0.2">
      <c r="A2329" t="s">
        <v>2328</v>
      </c>
    </row>
    <row r="2330" spans="1:1" x14ac:dyDescent="0.2">
      <c r="A2330" t="s">
        <v>2329</v>
      </c>
    </row>
    <row r="2331" spans="1:1" x14ac:dyDescent="0.2">
      <c r="A2331" t="s">
        <v>2330</v>
      </c>
    </row>
    <row r="2332" spans="1:1" x14ac:dyDescent="0.2">
      <c r="A2332" t="s">
        <v>2331</v>
      </c>
    </row>
    <row r="2333" spans="1:1" x14ac:dyDescent="0.2">
      <c r="A2333" t="s">
        <v>2332</v>
      </c>
    </row>
    <row r="2334" spans="1:1" x14ac:dyDescent="0.2">
      <c r="A2334" t="s">
        <v>2333</v>
      </c>
    </row>
    <row r="2335" spans="1:1" x14ac:dyDescent="0.2">
      <c r="A2335" t="s">
        <v>2334</v>
      </c>
    </row>
    <row r="2336" spans="1:1" x14ac:dyDescent="0.2">
      <c r="A2336" t="s">
        <v>2335</v>
      </c>
    </row>
    <row r="2337" spans="1:1" x14ac:dyDescent="0.2">
      <c r="A2337" t="s">
        <v>2336</v>
      </c>
    </row>
    <row r="2338" spans="1:1" x14ac:dyDescent="0.2">
      <c r="A2338" t="s">
        <v>2337</v>
      </c>
    </row>
    <row r="2339" spans="1:1" x14ac:dyDescent="0.2">
      <c r="A2339" t="s">
        <v>2338</v>
      </c>
    </row>
    <row r="2340" spans="1:1" x14ac:dyDescent="0.2">
      <c r="A2340" t="s">
        <v>2339</v>
      </c>
    </row>
    <row r="2341" spans="1:1" x14ac:dyDescent="0.2">
      <c r="A2341" t="s">
        <v>2340</v>
      </c>
    </row>
    <row r="2342" spans="1:1" x14ac:dyDescent="0.2">
      <c r="A2342" t="s">
        <v>2341</v>
      </c>
    </row>
    <row r="2343" spans="1:1" x14ac:dyDescent="0.2">
      <c r="A2343" t="s">
        <v>2342</v>
      </c>
    </row>
    <row r="2344" spans="1:1" x14ac:dyDescent="0.2">
      <c r="A2344" t="s">
        <v>2343</v>
      </c>
    </row>
    <row r="2345" spans="1:1" x14ac:dyDescent="0.2">
      <c r="A2345" t="s">
        <v>2344</v>
      </c>
    </row>
    <row r="2346" spans="1:1" x14ac:dyDescent="0.2">
      <c r="A2346" t="s">
        <v>2345</v>
      </c>
    </row>
    <row r="2347" spans="1:1" x14ac:dyDescent="0.2">
      <c r="A2347" t="s">
        <v>2346</v>
      </c>
    </row>
    <row r="2348" spans="1:1" x14ac:dyDescent="0.2">
      <c r="A2348" t="s">
        <v>2347</v>
      </c>
    </row>
    <row r="2349" spans="1:1" x14ac:dyDescent="0.2">
      <c r="A2349" t="s">
        <v>2348</v>
      </c>
    </row>
    <row r="2350" spans="1:1" x14ac:dyDescent="0.2">
      <c r="A2350" t="s">
        <v>2349</v>
      </c>
    </row>
    <row r="2351" spans="1:1" x14ac:dyDescent="0.2">
      <c r="A2351" t="s">
        <v>2350</v>
      </c>
    </row>
    <row r="2352" spans="1:1" x14ac:dyDescent="0.2">
      <c r="A2352" t="s">
        <v>2351</v>
      </c>
    </row>
    <row r="2353" spans="1:1" x14ac:dyDescent="0.2">
      <c r="A2353" t="s">
        <v>2352</v>
      </c>
    </row>
    <row r="2354" spans="1:1" x14ac:dyDescent="0.2">
      <c r="A2354" t="s">
        <v>2353</v>
      </c>
    </row>
    <row r="2355" spans="1:1" x14ac:dyDescent="0.2">
      <c r="A2355" t="s">
        <v>2354</v>
      </c>
    </row>
    <row r="2356" spans="1:1" x14ac:dyDescent="0.2">
      <c r="A2356" t="s">
        <v>2355</v>
      </c>
    </row>
    <row r="2357" spans="1:1" x14ac:dyDescent="0.2">
      <c r="A2357" t="s">
        <v>2356</v>
      </c>
    </row>
    <row r="2358" spans="1:1" x14ac:dyDescent="0.2">
      <c r="A2358" t="s">
        <v>2357</v>
      </c>
    </row>
    <row r="2359" spans="1:1" x14ac:dyDescent="0.2">
      <c r="A2359" t="s">
        <v>2358</v>
      </c>
    </row>
    <row r="2360" spans="1:1" x14ac:dyDescent="0.2">
      <c r="A2360" t="s">
        <v>2359</v>
      </c>
    </row>
    <row r="2361" spans="1:1" x14ac:dyDescent="0.2">
      <c r="A2361" t="s">
        <v>2360</v>
      </c>
    </row>
    <row r="2362" spans="1:1" x14ac:dyDescent="0.2">
      <c r="A2362" t="s">
        <v>2361</v>
      </c>
    </row>
    <row r="2363" spans="1:1" x14ac:dyDescent="0.2">
      <c r="A2363" t="s">
        <v>2362</v>
      </c>
    </row>
    <row r="2364" spans="1:1" x14ac:dyDescent="0.2">
      <c r="A2364" t="s">
        <v>2363</v>
      </c>
    </row>
    <row r="2365" spans="1:1" x14ac:dyDescent="0.2">
      <c r="A2365" t="s">
        <v>2364</v>
      </c>
    </row>
    <row r="2366" spans="1:1" x14ac:dyDescent="0.2">
      <c r="A2366" t="s">
        <v>2365</v>
      </c>
    </row>
    <row r="2367" spans="1:1" x14ac:dyDescent="0.2">
      <c r="A2367" t="s">
        <v>2366</v>
      </c>
    </row>
    <row r="2368" spans="1:1" x14ac:dyDescent="0.2">
      <c r="A2368" t="s">
        <v>2367</v>
      </c>
    </row>
    <row r="2369" spans="1:1" x14ac:dyDescent="0.2">
      <c r="A2369" t="s">
        <v>2368</v>
      </c>
    </row>
    <row r="2370" spans="1:1" x14ac:dyDescent="0.2">
      <c r="A2370" t="s">
        <v>2369</v>
      </c>
    </row>
    <row r="2371" spans="1:1" x14ac:dyDescent="0.2">
      <c r="A2371" t="s">
        <v>2370</v>
      </c>
    </row>
    <row r="2372" spans="1:1" x14ac:dyDescent="0.2">
      <c r="A2372" t="s">
        <v>2371</v>
      </c>
    </row>
    <row r="2373" spans="1:1" x14ac:dyDescent="0.2">
      <c r="A2373" t="s">
        <v>2372</v>
      </c>
    </row>
    <row r="2374" spans="1:1" x14ac:dyDescent="0.2">
      <c r="A2374" t="s">
        <v>2373</v>
      </c>
    </row>
    <row r="2375" spans="1:1" x14ac:dyDescent="0.2">
      <c r="A2375" t="s">
        <v>2374</v>
      </c>
    </row>
    <row r="2376" spans="1:1" x14ac:dyDescent="0.2">
      <c r="A2376" t="s">
        <v>2375</v>
      </c>
    </row>
    <row r="2377" spans="1:1" x14ac:dyDescent="0.2">
      <c r="A2377" t="s">
        <v>2376</v>
      </c>
    </row>
    <row r="2378" spans="1:1" x14ac:dyDescent="0.2">
      <c r="A2378" t="s">
        <v>2377</v>
      </c>
    </row>
    <row r="2379" spans="1:1" x14ac:dyDescent="0.2">
      <c r="A2379" t="s">
        <v>2378</v>
      </c>
    </row>
    <row r="2380" spans="1:1" x14ac:dyDescent="0.2">
      <c r="A2380" t="s">
        <v>2379</v>
      </c>
    </row>
    <row r="2381" spans="1:1" x14ac:dyDescent="0.2">
      <c r="A2381" t="s">
        <v>2380</v>
      </c>
    </row>
    <row r="2382" spans="1:1" x14ac:dyDescent="0.2">
      <c r="A2382" t="s">
        <v>2381</v>
      </c>
    </row>
    <row r="2383" spans="1:1" x14ac:dyDescent="0.2">
      <c r="A2383" t="s">
        <v>2382</v>
      </c>
    </row>
    <row r="2384" spans="1:1" x14ac:dyDescent="0.2">
      <c r="A2384" t="s">
        <v>2383</v>
      </c>
    </row>
    <row r="2385" spans="1:1" x14ac:dyDescent="0.2">
      <c r="A2385" t="s">
        <v>2384</v>
      </c>
    </row>
    <row r="2386" spans="1:1" x14ac:dyDescent="0.2">
      <c r="A2386" t="s">
        <v>2385</v>
      </c>
    </row>
    <row r="2387" spans="1:1" x14ac:dyDescent="0.2">
      <c r="A2387" t="s">
        <v>2386</v>
      </c>
    </row>
    <row r="2388" spans="1:1" x14ac:dyDescent="0.2">
      <c r="A2388" t="s">
        <v>2387</v>
      </c>
    </row>
    <row r="2389" spans="1:1" x14ac:dyDescent="0.2">
      <c r="A2389" t="s">
        <v>2388</v>
      </c>
    </row>
    <row r="2390" spans="1:1" x14ac:dyDescent="0.2">
      <c r="A2390" t="s">
        <v>2389</v>
      </c>
    </row>
    <row r="2391" spans="1:1" x14ac:dyDescent="0.2">
      <c r="A2391" t="s">
        <v>2390</v>
      </c>
    </row>
    <row r="2392" spans="1:1" x14ac:dyDescent="0.2">
      <c r="A2392" t="s">
        <v>2391</v>
      </c>
    </row>
    <row r="2393" spans="1:1" x14ac:dyDescent="0.2">
      <c r="A2393" t="s">
        <v>2392</v>
      </c>
    </row>
    <row r="2394" spans="1:1" x14ac:dyDescent="0.2">
      <c r="A2394" t="s">
        <v>2393</v>
      </c>
    </row>
    <row r="2395" spans="1:1" x14ac:dyDescent="0.2">
      <c r="A2395" t="s">
        <v>2394</v>
      </c>
    </row>
    <row r="2396" spans="1:1" x14ac:dyDescent="0.2">
      <c r="A2396" t="s">
        <v>2395</v>
      </c>
    </row>
    <row r="2397" spans="1:1" x14ac:dyDescent="0.2">
      <c r="A2397" t="s">
        <v>2396</v>
      </c>
    </row>
    <row r="2398" spans="1:1" x14ac:dyDescent="0.2">
      <c r="A2398" t="s">
        <v>2397</v>
      </c>
    </row>
    <row r="2399" spans="1:1" x14ac:dyDescent="0.2">
      <c r="A2399" t="s">
        <v>2398</v>
      </c>
    </row>
    <row r="2400" spans="1:1" x14ac:dyDescent="0.2">
      <c r="A2400" t="s">
        <v>2399</v>
      </c>
    </row>
    <row r="2401" spans="1:1" x14ac:dyDescent="0.2">
      <c r="A2401" t="s">
        <v>2400</v>
      </c>
    </row>
    <row r="2402" spans="1:1" x14ac:dyDescent="0.2">
      <c r="A2402" t="s">
        <v>2401</v>
      </c>
    </row>
    <row r="2403" spans="1:1" x14ac:dyDescent="0.2">
      <c r="A2403" t="s">
        <v>2402</v>
      </c>
    </row>
    <row r="2404" spans="1:1" x14ac:dyDescent="0.2">
      <c r="A2404" t="s">
        <v>2403</v>
      </c>
    </row>
    <row r="2405" spans="1:1" x14ac:dyDescent="0.2">
      <c r="A2405" t="s">
        <v>2404</v>
      </c>
    </row>
    <row r="2406" spans="1:1" x14ac:dyDescent="0.2">
      <c r="A2406" t="s">
        <v>2405</v>
      </c>
    </row>
    <row r="2407" spans="1:1" x14ac:dyDescent="0.2">
      <c r="A2407" t="s">
        <v>2406</v>
      </c>
    </row>
    <row r="2408" spans="1:1" x14ac:dyDescent="0.2">
      <c r="A2408" t="s">
        <v>2407</v>
      </c>
    </row>
    <row r="2409" spans="1:1" x14ac:dyDescent="0.2">
      <c r="A2409" t="s">
        <v>2408</v>
      </c>
    </row>
    <row r="2410" spans="1:1" x14ac:dyDescent="0.2">
      <c r="A2410" t="s">
        <v>2409</v>
      </c>
    </row>
    <row r="2411" spans="1:1" x14ac:dyDescent="0.2">
      <c r="A2411" t="s">
        <v>2410</v>
      </c>
    </row>
    <row r="2412" spans="1:1" x14ac:dyDescent="0.2">
      <c r="A2412" t="s">
        <v>2411</v>
      </c>
    </row>
    <row r="2413" spans="1:1" x14ac:dyDescent="0.2">
      <c r="A2413" t="s">
        <v>2412</v>
      </c>
    </row>
    <row r="2414" spans="1:1" x14ac:dyDescent="0.2">
      <c r="A2414" t="s">
        <v>2413</v>
      </c>
    </row>
    <row r="2415" spans="1:1" x14ac:dyDescent="0.2">
      <c r="A2415" t="s">
        <v>2414</v>
      </c>
    </row>
    <row r="2416" spans="1:1" x14ac:dyDescent="0.2">
      <c r="A2416" t="s">
        <v>2415</v>
      </c>
    </row>
    <row r="2417" spans="1:1" x14ac:dyDescent="0.2">
      <c r="A2417" t="s">
        <v>2416</v>
      </c>
    </row>
    <row r="2418" spans="1:1" x14ac:dyDescent="0.2">
      <c r="A2418" t="s">
        <v>2417</v>
      </c>
    </row>
    <row r="2419" spans="1:1" x14ac:dyDescent="0.2">
      <c r="A2419" t="s">
        <v>2418</v>
      </c>
    </row>
    <row r="2420" spans="1:1" x14ac:dyDescent="0.2">
      <c r="A2420" t="s">
        <v>2419</v>
      </c>
    </row>
    <row r="2421" spans="1:1" x14ac:dyDescent="0.2">
      <c r="A2421" t="s">
        <v>2420</v>
      </c>
    </row>
    <row r="2422" spans="1:1" x14ac:dyDescent="0.2">
      <c r="A2422" t="s">
        <v>2421</v>
      </c>
    </row>
    <row r="2423" spans="1:1" x14ac:dyDescent="0.2">
      <c r="A2423" t="s">
        <v>2422</v>
      </c>
    </row>
    <row r="2424" spans="1:1" x14ac:dyDescent="0.2">
      <c r="A2424" t="s">
        <v>2423</v>
      </c>
    </row>
    <row r="2425" spans="1:1" x14ac:dyDescent="0.2">
      <c r="A2425" t="s">
        <v>2424</v>
      </c>
    </row>
    <row r="2426" spans="1:1" x14ac:dyDescent="0.2">
      <c r="A2426" t="s">
        <v>2425</v>
      </c>
    </row>
    <row r="2427" spans="1:1" x14ac:dyDescent="0.2">
      <c r="A2427" t="s">
        <v>2426</v>
      </c>
    </row>
    <row r="2428" spans="1:1" x14ac:dyDescent="0.2">
      <c r="A2428" t="s">
        <v>2427</v>
      </c>
    </row>
    <row r="2429" spans="1:1" x14ac:dyDescent="0.2">
      <c r="A2429" t="s">
        <v>2428</v>
      </c>
    </row>
    <row r="2430" spans="1:1" x14ac:dyDescent="0.2">
      <c r="A2430" t="s">
        <v>2429</v>
      </c>
    </row>
    <row r="2431" spans="1:1" x14ac:dyDescent="0.2">
      <c r="A2431" t="s">
        <v>2430</v>
      </c>
    </row>
    <row r="2432" spans="1:1" x14ac:dyDescent="0.2">
      <c r="A2432" t="s">
        <v>2431</v>
      </c>
    </row>
    <row r="2433" spans="1:1" x14ac:dyDescent="0.2">
      <c r="A2433" t="s">
        <v>2432</v>
      </c>
    </row>
    <row r="2434" spans="1:1" x14ac:dyDescent="0.2">
      <c r="A2434" t="s">
        <v>2433</v>
      </c>
    </row>
    <row r="2435" spans="1:1" x14ac:dyDescent="0.2">
      <c r="A2435" t="s">
        <v>2434</v>
      </c>
    </row>
    <row r="2436" spans="1:1" x14ac:dyDescent="0.2">
      <c r="A2436" t="s">
        <v>2435</v>
      </c>
    </row>
    <row r="2437" spans="1:1" x14ac:dyDescent="0.2">
      <c r="A2437" t="s">
        <v>2436</v>
      </c>
    </row>
    <row r="2438" spans="1:1" x14ac:dyDescent="0.2">
      <c r="A2438" t="s">
        <v>2437</v>
      </c>
    </row>
    <row r="2439" spans="1:1" x14ac:dyDescent="0.2">
      <c r="A2439" t="s">
        <v>2438</v>
      </c>
    </row>
    <row r="2440" spans="1:1" x14ac:dyDescent="0.2">
      <c r="A2440" t="s">
        <v>2439</v>
      </c>
    </row>
    <row r="2441" spans="1:1" x14ac:dyDescent="0.2">
      <c r="A2441" t="s">
        <v>2440</v>
      </c>
    </row>
    <row r="2442" spans="1:1" x14ac:dyDescent="0.2">
      <c r="A2442" t="s">
        <v>2441</v>
      </c>
    </row>
    <row r="2443" spans="1:1" x14ac:dyDescent="0.2">
      <c r="A2443" t="s">
        <v>2442</v>
      </c>
    </row>
    <row r="2444" spans="1:1" x14ac:dyDescent="0.2">
      <c r="A2444" t="s">
        <v>2443</v>
      </c>
    </row>
    <row r="2445" spans="1:1" x14ac:dyDescent="0.2">
      <c r="A2445" t="s">
        <v>2444</v>
      </c>
    </row>
    <row r="2446" spans="1:1" x14ac:dyDescent="0.2">
      <c r="A2446" t="s">
        <v>2445</v>
      </c>
    </row>
    <row r="2447" spans="1:1" x14ac:dyDescent="0.2">
      <c r="A2447" t="s">
        <v>2446</v>
      </c>
    </row>
    <row r="2448" spans="1:1" x14ac:dyDescent="0.2">
      <c r="A2448" t="s">
        <v>2447</v>
      </c>
    </row>
    <row r="2449" spans="1:1" x14ac:dyDescent="0.2">
      <c r="A2449" t="s">
        <v>2448</v>
      </c>
    </row>
    <row r="2450" spans="1:1" x14ac:dyDescent="0.2">
      <c r="A2450" t="s">
        <v>2449</v>
      </c>
    </row>
    <row r="2451" spans="1:1" x14ac:dyDescent="0.2">
      <c r="A2451" t="s">
        <v>2450</v>
      </c>
    </row>
    <row r="2452" spans="1:1" x14ac:dyDescent="0.2">
      <c r="A2452" t="s">
        <v>2451</v>
      </c>
    </row>
    <row r="2453" spans="1:1" x14ac:dyDescent="0.2">
      <c r="A2453" t="s">
        <v>2452</v>
      </c>
    </row>
    <row r="2454" spans="1:1" x14ac:dyDescent="0.2">
      <c r="A2454" t="s">
        <v>2453</v>
      </c>
    </row>
    <row r="2455" spans="1:1" x14ac:dyDescent="0.2">
      <c r="A2455" t="s">
        <v>2454</v>
      </c>
    </row>
    <row r="2456" spans="1:1" x14ac:dyDescent="0.2">
      <c r="A2456" t="s">
        <v>2455</v>
      </c>
    </row>
    <row r="2457" spans="1:1" x14ac:dyDescent="0.2">
      <c r="A2457" t="s">
        <v>2456</v>
      </c>
    </row>
    <row r="2458" spans="1:1" x14ac:dyDescent="0.2">
      <c r="A2458" t="s">
        <v>2457</v>
      </c>
    </row>
    <row r="2459" spans="1:1" x14ac:dyDescent="0.2">
      <c r="A2459" t="s">
        <v>2458</v>
      </c>
    </row>
    <row r="2460" spans="1:1" x14ac:dyDescent="0.2">
      <c r="A2460" t="s">
        <v>2459</v>
      </c>
    </row>
    <row r="2461" spans="1:1" x14ac:dyDescent="0.2">
      <c r="A2461" t="s">
        <v>2460</v>
      </c>
    </row>
    <row r="2462" spans="1:1" x14ac:dyDescent="0.2">
      <c r="A2462" t="s">
        <v>2461</v>
      </c>
    </row>
    <row r="2463" spans="1:1" x14ac:dyDescent="0.2">
      <c r="A2463" t="s">
        <v>2462</v>
      </c>
    </row>
    <row r="2464" spans="1:1" x14ac:dyDescent="0.2">
      <c r="A2464" t="s">
        <v>2463</v>
      </c>
    </row>
    <row r="2465" spans="1:1" x14ac:dyDescent="0.2">
      <c r="A2465" t="s">
        <v>2464</v>
      </c>
    </row>
    <row r="2466" spans="1:1" x14ac:dyDescent="0.2">
      <c r="A2466" t="s">
        <v>2465</v>
      </c>
    </row>
    <row r="2467" spans="1:1" x14ac:dyDescent="0.2">
      <c r="A2467" t="s">
        <v>2466</v>
      </c>
    </row>
    <row r="2468" spans="1:1" x14ac:dyDescent="0.2">
      <c r="A2468" t="s">
        <v>2467</v>
      </c>
    </row>
    <row r="2469" spans="1:1" x14ac:dyDescent="0.2">
      <c r="A2469" t="s">
        <v>2468</v>
      </c>
    </row>
    <row r="2470" spans="1:1" x14ac:dyDescent="0.2">
      <c r="A2470" t="s">
        <v>2469</v>
      </c>
    </row>
    <row r="2471" spans="1:1" x14ac:dyDescent="0.2">
      <c r="A2471" t="s">
        <v>2470</v>
      </c>
    </row>
    <row r="2472" spans="1:1" x14ac:dyDescent="0.2">
      <c r="A2472" t="s">
        <v>2471</v>
      </c>
    </row>
    <row r="2473" spans="1:1" x14ac:dyDescent="0.2">
      <c r="A2473" t="s">
        <v>2472</v>
      </c>
    </row>
    <row r="2474" spans="1:1" x14ac:dyDescent="0.2">
      <c r="A2474" t="s">
        <v>2473</v>
      </c>
    </row>
    <row r="2475" spans="1:1" x14ac:dyDescent="0.2">
      <c r="A2475" t="s">
        <v>2474</v>
      </c>
    </row>
    <row r="2476" spans="1:1" x14ac:dyDescent="0.2">
      <c r="A2476" t="s">
        <v>2475</v>
      </c>
    </row>
    <row r="2477" spans="1:1" x14ac:dyDescent="0.2">
      <c r="A2477" t="s">
        <v>2476</v>
      </c>
    </row>
    <row r="2478" spans="1:1" x14ac:dyDescent="0.2">
      <c r="A2478" t="s">
        <v>2477</v>
      </c>
    </row>
    <row r="2479" spans="1:1" x14ac:dyDescent="0.2">
      <c r="A2479" t="s">
        <v>2478</v>
      </c>
    </row>
    <row r="2480" spans="1:1" x14ac:dyDescent="0.2">
      <c r="A2480" t="s">
        <v>2479</v>
      </c>
    </row>
    <row r="2481" spans="1:1" x14ac:dyDescent="0.2">
      <c r="A2481" t="s">
        <v>2480</v>
      </c>
    </row>
    <row r="2482" spans="1:1" x14ac:dyDescent="0.2">
      <c r="A2482" t="s">
        <v>2481</v>
      </c>
    </row>
    <row r="2483" spans="1:1" x14ac:dyDescent="0.2">
      <c r="A2483" t="s">
        <v>2482</v>
      </c>
    </row>
    <row r="2484" spans="1:1" x14ac:dyDescent="0.2">
      <c r="A2484" t="s">
        <v>2483</v>
      </c>
    </row>
    <row r="2485" spans="1:1" x14ac:dyDescent="0.2">
      <c r="A2485" t="s">
        <v>2484</v>
      </c>
    </row>
    <row r="2486" spans="1:1" x14ac:dyDescent="0.2">
      <c r="A2486" t="s">
        <v>2485</v>
      </c>
    </row>
    <row r="2487" spans="1:1" x14ac:dyDescent="0.2">
      <c r="A2487" t="s">
        <v>2486</v>
      </c>
    </row>
    <row r="2488" spans="1:1" x14ac:dyDescent="0.2">
      <c r="A2488" t="s">
        <v>2487</v>
      </c>
    </row>
    <row r="2489" spans="1:1" x14ac:dyDescent="0.2">
      <c r="A2489" t="s">
        <v>2488</v>
      </c>
    </row>
    <row r="2490" spans="1:1" x14ac:dyDescent="0.2">
      <c r="A2490" t="s">
        <v>2489</v>
      </c>
    </row>
    <row r="2491" spans="1:1" x14ac:dyDescent="0.2">
      <c r="A2491" t="s">
        <v>2490</v>
      </c>
    </row>
    <row r="2492" spans="1:1" x14ac:dyDescent="0.2">
      <c r="A2492" t="s">
        <v>2491</v>
      </c>
    </row>
    <row r="2493" spans="1:1" x14ac:dyDescent="0.2">
      <c r="A2493" t="s">
        <v>2492</v>
      </c>
    </row>
    <row r="2494" spans="1:1" x14ac:dyDescent="0.2">
      <c r="A2494" t="s">
        <v>2493</v>
      </c>
    </row>
    <row r="2495" spans="1:1" x14ac:dyDescent="0.2">
      <c r="A2495" t="s">
        <v>2494</v>
      </c>
    </row>
    <row r="2496" spans="1:1" x14ac:dyDescent="0.2">
      <c r="A2496" t="s">
        <v>2495</v>
      </c>
    </row>
    <row r="2497" spans="1:1" x14ac:dyDescent="0.2">
      <c r="A2497" t="s">
        <v>2496</v>
      </c>
    </row>
    <row r="2498" spans="1:1" x14ac:dyDescent="0.2">
      <c r="A2498" t="s">
        <v>2497</v>
      </c>
    </row>
    <row r="2499" spans="1:1" x14ac:dyDescent="0.2">
      <c r="A2499" t="s">
        <v>2498</v>
      </c>
    </row>
    <row r="2500" spans="1:1" x14ac:dyDescent="0.2">
      <c r="A2500" t="s">
        <v>2499</v>
      </c>
    </row>
    <row r="2501" spans="1:1" x14ac:dyDescent="0.2">
      <c r="A2501" t="s">
        <v>2500</v>
      </c>
    </row>
    <row r="2502" spans="1:1" x14ac:dyDescent="0.2">
      <c r="A2502" t="s">
        <v>2501</v>
      </c>
    </row>
    <row r="2503" spans="1:1" x14ac:dyDescent="0.2">
      <c r="A2503" t="s">
        <v>2502</v>
      </c>
    </row>
    <row r="2504" spans="1:1" x14ac:dyDescent="0.2">
      <c r="A2504" t="s">
        <v>2503</v>
      </c>
    </row>
    <row r="2505" spans="1:1" x14ac:dyDescent="0.2">
      <c r="A2505" t="s">
        <v>2504</v>
      </c>
    </row>
    <row r="2506" spans="1:1" x14ac:dyDescent="0.2">
      <c r="A2506" t="s">
        <v>2505</v>
      </c>
    </row>
    <row r="2507" spans="1:1" x14ac:dyDescent="0.2">
      <c r="A2507" t="s">
        <v>2506</v>
      </c>
    </row>
    <row r="2508" spans="1:1" x14ac:dyDescent="0.2">
      <c r="A2508" t="s">
        <v>2507</v>
      </c>
    </row>
    <row r="2509" spans="1:1" x14ac:dyDescent="0.2">
      <c r="A2509" t="s">
        <v>2508</v>
      </c>
    </row>
    <row r="2510" spans="1:1" x14ac:dyDescent="0.2">
      <c r="A2510" t="s">
        <v>2509</v>
      </c>
    </row>
    <row r="2511" spans="1:1" x14ac:dyDescent="0.2">
      <c r="A2511" t="s">
        <v>2510</v>
      </c>
    </row>
    <row r="2512" spans="1:1" x14ac:dyDescent="0.2">
      <c r="A2512" t="s">
        <v>2511</v>
      </c>
    </row>
    <row r="2513" spans="1:1" x14ac:dyDescent="0.2">
      <c r="A2513" t="s">
        <v>2512</v>
      </c>
    </row>
    <row r="2514" spans="1:1" x14ac:dyDescent="0.2">
      <c r="A2514" t="s">
        <v>2513</v>
      </c>
    </row>
    <row r="2515" spans="1:1" x14ac:dyDescent="0.2">
      <c r="A2515" t="s">
        <v>2514</v>
      </c>
    </row>
    <row r="2516" spans="1:1" x14ac:dyDescent="0.2">
      <c r="A2516" t="s">
        <v>2515</v>
      </c>
    </row>
    <row r="2517" spans="1:1" x14ac:dyDescent="0.2">
      <c r="A2517" t="s">
        <v>2516</v>
      </c>
    </row>
    <row r="2518" spans="1:1" x14ac:dyDescent="0.2">
      <c r="A2518" t="s">
        <v>2517</v>
      </c>
    </row>
    <row r="2519" spans="1:1" x14ac:dyDescent="0.2">
      <c r="A2519" t="s">
        <v>2518</v>
      </c>
    </row>
    <row r="2520" spans="1:1" x14ac:dyDescent="0.2">
      <c r="A2520" t="s">
        <v>2519</v>
      </c>
    </row>
    <row r="2521" spans="1:1" x14ac:dyDescent="0.2">
      <c r="A2521" t="s">
        <v>2520</v>
      </c>
    </row>
    <row r="2522" spans="1:1" x14ac:dyDescent="0.2">
      <c r="A2522" t="s">
        <v>2521</v>
      </c>
    </row>
    <row r="2523" spans="1:1" x14ac:dyDescent="0.2">
      <c r="A2523" t="s">
        <v>2522</v>
      </c>
    </row>
    <row r="2524" spans="1:1" x14ac:dyDescent="0.2">
      <c r="A2524" t="s">
        <v>2523</v>
      </c>
    </row>
    <row r="2525" spans="1:1" x14ac:dyDescent="0.2">
      <c r="A2525" t="s">
        <v>2524</v>
      </c>
    </row>
    <row r="2526" spans="1:1" x14ac:dyDescent="0.2">
      <c r="A2526" t="s">
        <v>2525</v>
      </c>
    </row>
    <row r="2527" spans="1:1" x14ac:dyDescent="0.2">
      <c r="A2527" t="s">
        <v>2526</v>
      </c>
    </row>
    <row r="2528" spans="1:1" x14ac:dyDescent="0.2">
      <c r="A2528" t="s">
        <v>2527</v>
      </c>
    </row>
    <row r="2529" spans="1:1" x14ac:dyDescent="0.2">
      <c r="A2529" t="s">
        <v>2528</v>
      </c>
    </row>
    <row r="2530" spans="1:1" x14ac:dyDescent="0.2">
      <c r="A2530" t="s">
        <v>2529</v>
      </c>
    </row>
    <row r="2531" spans="1:1" x14ac:dyDescent="0.2">
      <c r="A2531" t="s">
        <v>2530</v>
      </c>
    </row>
    <row r="2532" spans="1:1" x14ac:dyDescent="0.2">
      <c r="A2532" t="s">
        <v>2531</v>
      </c>
    </row>
    <row r="2533" spans="1:1" x14ac:dyDescent="0.2">
      <c r="A2533" t="s">
        <v>2532</v>
      </c>
    </row>
    <row r="2534" spans="1:1" x14ac:dyDescent="0.2">
      <c r="A2534" t="s">
        <v>2533</v>
      </c>
    </row>
    <row r="2535" spans="1:1" x14ac:dyDescent="0.2">
      <c r="A2535" t="s">
        <v>2534</v>
      </c>
    </row>
    <row r="2536" spans="1:1" x14ac:dyDescent="0.2">
      <c r="A2536" t="s">
        <v>2535</v>
      </c>
    </row>
    <row r="2537" spans="1:1" x14ac:dyDescent="0.2">
      <c r="A2537" t="s">
        <v>2536</v>
      </c>
    </row>
    <row r="2538" spans="1:1" x14ac:dyDescent="0.2">
      <c r="A2538" t="s">
        <v>2537</v>
      </c>
    </row>
    <row r="2539" spans="1:1" x14ac:dyDescent="0.2">
      <c r="A2539" t="s">
        <v>2538</v>
      </c>
    </row>
    <row r="2540" spans="1:1" x14ac:dyDescent="0.2">
      <c r="A2540" t="s">
        <v>2539</v>
      </c>
    </row>
    <row r="2541" spans="1:1" x14ac:dyDescent="0.2">
      <c r="A2541" t="s">
        <v>2540</v>
      </c>
    </row>
    <row r="2542" spans="1:1" x14ac:dyDescent="0.2">
      <c r="A2542" t="s">
        <v>2541</v>
      </c>
    </row>
    <row r="2543" spans="1:1" x14ac:dyDescent="0.2">
      <c r="A2543" t="s">
        <v>2542</v>
      </c>
    </row>
    <row r="2544" spans="1:1" x14ac:dyDescent="0.2">
      <c r="A2544" t="s">
        <v>2543</v>
      </c>
    </row>
    <row r="2545" spans="1:1" x14ac:dyDescent="0.2">
      <c r="A2545" t="s">
        <v>2544</v>
      </c>
    </row>
    <row r="2546" spans="1:1" x14ac:dyDescent="0.2">
      <c r="A2546" t="s">
        <v>2545</v>
      </c>
    </row>
    <row r="2547" spans="1:1" x14ac:dyDescent="0.2">
      <c r="A2547" t="s">
        <v>2546</v>
      </c>
    </row>
    <row r="2548" spans="1:1" x14ac:dyDescent="0.2">
      <c r="A2548" t="s">
        <v>2547</v>
      </c>
    </row>
    <row r="2549" spans="1:1" x14ac:dyDescent="0.2">
      <c r="A2549" t="s">
        <v>2548</v>
      </c>
    </row>
    <row r="2550" spans="1:1" x14ac:dyDescent="0.2">
      <c r="A2550" t="s">
        <v>2549</v>
      </c>
    </row>
    <row r="2551" spans="1:1" x14ac:dyDescent="0.2">
      <c r="A2551" t="s">
        <v>2550</v>
      </c>
    </row>
    <row r="2552" spans="1:1" x14ac:dyDescent="0.2">
      <c r="A2552" t="s">
        <v>2551</v>
      </c>
    </row>
    <row r="2553" spans="1:1" x14ac:dyDescent="0.2">
      <c r="A2553" t="s">
        <v>2552</v>
      </c>
    </row>
    <row r="2554" spans="1:1" x14ac:dyDescent="0.2">
      <c r="A2554" t="s">
        <v>2553</v>
      </c>
    </row>
    <row r="2555" spans="1:1" x14ac:dyDescent="0.2">
      <c r="A2555" t="s">
        <v>2554</v>
      </c>
    </row>
    <row r="2556" spans="1:1" x14ac:dyDescent="0.2">
      <c r="A2556" t="s">
        <v>2555</v>
      </c>
    </row>
    <row r="2557" spans="1:1" x14ac:dyDescent="0.2">
      <c r="A2557" t="s">
        <v>2556</v>
      </c>
    </row>
    <row r="2558" spans="1:1" x14ac:dyDescent="0.2">
      <c r="A2558" t="s">
        <v>2557</v>
      </c>
    </row>
    <row r="2559" spans="1:1" x14ac:dyDescent="0.2">
      <c r="A2559" t="s">
        <v>2558</v>
      </c>
    </row>
    <row r="2560" spans="1:1" x14ac:dyDescent="0.2">
      <c r="A2560" t="s">
        <v>2559</v>
      </c>
    </row>
    <row r="2561" spans="1:1" x14ac:dyDescent="0.2">
      <c r="A2561" t="s">
        <v>2560</v>
      </c>
    </row>
    <row r="2562" spans="1:1" x14ac:dyDescent="0.2">
      <c r="A2562" t="s">
        <v>2561</v>
      </c>
    </row>
    <row r="2563" spans="1:1" x14ac:dyDescent="0.2">
      <c r="A2563" t="s">
        <v>2562</v>
      </c>
    </row>
    <row r="2564" spans="1:1" x14ac:dyDescent="0.2">
      <c r="A2564" t="s">
        <v>2563</v>
      </c>
    </row>
    <row r="2565" spans="1:1" x14ac:dyDescent="0.2">
      <c r="A2565" t="s">
        <v>2564</v>
      </c>
    </row>
    <row r="2566" spans="1:1" x14ac:dyDescent="0.2">
      <c r="A2566" t="s">
        <v>2565</v>
      </c>
    </row>
    <row r="2567" spans="1:1" x14ac:dyDescent="0.2">
      <c r="A2567" t="s">
        <v>2566</v>
      </c>
    </row>
    <row r="2568" spans="1:1" x14ac:dyDescent="0.2">
      <c r="A2568" t="s">
        <v>2567</v>
      </c>
    </row>
    <row r="2569" spans="1:1" x14ac:dyDescent="0.2">
      <c r="A2569" t="s">
        <v>2568</v>
      </c>
    </row>
    <row r="2570" spans="1:1" x14ac:dyDescent="0.2">
      <c r="A2570" t="s">
        <v>2569</v>
      </c>
    </row>
    <row r="2571" spans="1:1" x14ac:dyDescent="0.2">
      <c r="A2571" t="s">
        <v>2570</v>
      </c>
    </row>
    <row r="2572" spans="1:1" x14ac:dyDescent="0.2">
      <c r="A2572" t="s">
        <v>2571</v>
      </c>
    </row>
    <row r="2573" spans="1:1" x14ac:dyDescent="0.2">
      <c r="A2573" t="s">
        <v>2572</v>
      </c>
    </row>
    <row r="2574" spans="1:1" x14ac:dyDescent="0.2">
      <c r="A2574" t="s">
        <v>2573</v>
      </c>
    </row>
    <row r="2575" spans="1:1" x14ac:dyDescent="0.2">
      <c r="A2575" t="s">
        <v>2574</v>
      </c>
    </row>
    <row r="2576" spans="1:1" x14ac:dyDescent="0.2">
      <c r="A2576" t="s">
        <v>2575</v>
      </c>
    </row>
    <row r="2577" spans="1:1" x14ac:dyDescent="0.2">
      <c r="A2577" t="s">
        <v>2576</v>
      </c>
    </row>
    <row r="2578" spans="1:1" x14ac:dyDescent="0.2">
      <c r="A2578" t="s">
        <v>2577</v>
      </c>
    </row>
    <row r="2579" spans="1:1" x14ac:dyDescent="0.2">
      <c r="A2579" t="s">
        <v>2578</v>
      </c>
    </row>
    <row r="2580" spans="1:1" x14ac:dyDescent="0.2">
      <c r="A2580" t="s">
        <v>2579</v>
      </c>
    </row>
    <row r="2581" spans="1:1" x14ac:dyDescent="0.2">
      <c r="A2581" t="s">
        <v>2580</v>
      </c>
    </row>
    <row r="2582" spans="1:1" x14ac:dyDescent="0.2">
      <c r="A2582" t="s">
        <v>2581</v>
      </c>
    </row>
    <row r="2583" spans="1:1" x14ac:dyDescent="0.2">
      <c r="A2583" t="s">
        <v>2582</v>
      </c>
    </row>
    <row r="2584" spans="1:1" x14ac:dyDescent="0.2">
      <c r="A2584" t="s">
        <v>2583</v>
      </c>
    </row>
    <row r="2585" spans="1:1" x14ac:dyDescent="0.2">
      <c r="A2585" t="s">
        <v>2584</v>
      </c>
    </row>
    <row r="2586" spans="1:1" x14ac:dyDescent="0.2">
      <c r="A2586" t="s">
        <v>2585</v>
      </c>
    </row>
    <row r="2587" spans="1:1" x14ac:dyDescent="0.2">
      <c r="A2587" t="s">
        <v>2586</v>
      </c>
    </row>
    <row r="2588" spans="1:1" x14ac:dyDescent="0.2">
      <c r="A2588" t="s">
        <v>2587</v>
      </c>
    </row>
    <row r="2589" spans="1:1" x14ac:dyDescent="0.2">
      <c r="A2589" t="s">
        <v>2588</v>
      </c>
    </row>
    <row r="2590" spans="1:1" x14ac:dyDescent="0.2">
      <c r="A2590" t="s">
        <v>2589</v>
      </c>
    </row>
    <row r="2591" spans="1:1" x14ac:dyDescent="0.2">
      <c r="A2591" t="s">
        <v>2590</v>
      </c>
    </row>
    <row r="2592" spans="1:1" x14ac:dyDescent="0.2">
      <c r="A2592" t="s">
        <v>2591</v>
      </c>
    </row>
    <row r="2593" spans="1:1" x14ac:dyDescent="0.2">
      <c r="A2593" t="s">
        <v>2592</v>
      </c>
    </row>
    <row r="2594" spans="1:1" x14ac:dyDescent="0.2">
      <c r="A2594" t="s">
        <v>2593</v>
      </c>
    </row>
    <row r="2595" spans="1:1" x14ac:dyDescent="0.2">
      <c r="A2595" t="s">
        <v>2594</v>
      </c>
    </row>
    <row r="2596" spans="1:1" x14ac:dyDescent="0.2">
      <c r="A2596" t="s">
        <v>2595</v>
      </c>
    </row>
    <row r="2597" spans="1:1" x14ac:dyDescent="0.2">
      <c r="A2597" t="s">
        <v>2596</v>
      </c>
    </row>
    <row r="2598" spans="1:1" x14ac:dyDescent="0.2">
      <c r="A2598" t="s">
        <v>2597</v>
      </c>
    </row>
    <row r="2599" spans="1:1" x14ac:dyDescent="0.2">
      <c r="A2599" t="s">
        <v>2598</v>
      </c>
    </row>
    <row r="2600" spans="1:1" x14ac:dyDescent="0.2">
      <c r="A2600" t="s">
        <v>2599</v>
      </c>
    </row>
    <row r="2601" spans="1:1" x14ac:dyDescent="0.2">
      <c r="A2601" t="s">
        <v>2600</v>
      </c>
    </row>
    <row r="2602" spans="1:1" x14ac:dyDescent="0.2">
      <c r="A2602" t="s">
        <v>2601</v>
      </c>
    </row>
    <row r="2603" spans="1:1" x14ac:dyDescent="0.2">
      <c r="A2603" t="s">
        <v>2602</v>
      </c>
    </row>
    <row r="2604" spans="1:1" x14ac:dyDescent="0.2">
      <c r="A2604" t="s">
        <v>2603</v>
      </c>
    </row>
    <row r="2605" spans="1:1" x14ac:dyDescent="0.2">
      <c r="A2605" t="s">
        <v>2604</v>
      </c>
    </row>
    <row r="2606" spans="1:1" x14ac:dyDescent="0.2">
      <c r="A2606" t="s">
        <v>2605</v>
      </c>
    </row>
    <row r="2607" spans="1:1" x14ac:dyDescent="0.2">
      <c r="A2607" t="s">
        <v>2606</v>
      </c>
    </row>
    <row r="2608" spans="1:1" x14ac:dyDescent="0.2">
      <c r="A2608" t="s">
        <v>2607</v>
      </c>
    </row>
    <row r="2609" spans="1:1" x14ac:dyDescent="0.2">
      <c r="A2609" t="s">
        <v>2608</v>
      </c>
    </row>
    <row r="2610" spans="1:1" x14ac:dyDescent="0.2">
      <c r="A2610" t="s">
        <v>2609</v>
      </c>
    </row>
    <row r="2611" spans="1:1" x14ac:dyDescent="0.2">
      <c r="A2611" t="s">
        <v>2610</v>
      </c>
    </row>
    <row r="2612" spans="1:1" x14ac:dyDescent="0.2">
      <c r="A2612" t="s">
        <v>2611</v>
      </c>
    </row>
    <row r="2613" spans="1:1" x14ac:dyDescent="0.2">
      <c r="A2613" t="s">
        <v>2612</v>
      </c>
    </row>
    <row r="2614" spans="1:1" x14ac:dyDescent="0.2">
      <c r="A2614" t="s">
        <v>2613</v>
      </c>
    </row>
    <row r="2615" spans="1:1" x14ac:dyDescent="0.2">
      <c r="A2615" t="s">
        <v>2614</v>
      </c>
    </row>
    <row r="2616" spans="1:1" x14ac:dyDescent="0.2">
      <c r="A2616" t="s">
        <v>2615</v>
      </c>
    </row>
    <row r="2617" spans="1:1" x14ac:dyDescent="0.2">
      <c r="A2617" t="s">
        <v>2616</v>
      </c>
    </row>
    <row r="2618" spans="1:1" x14ac:dyDescent="0.2">
      <c r="A2618" t="s">
        <v>2617</v>
      </c>
    </row>
    <row r="2619" spans="1:1" x14ac:dyDescent="0.2">
      <c r="A2619" t="s">
        <v>2618</v>
      </c>
    </row>
    <row r="2620" spans="1:1" x14ac:dyDescent="0.2">
      <c r="A2620" t="s">
        <v>2619</v>
      </c>
    </row>
    <row r="2621" spans="1:1" x14ac:dyDescent="0.2">
      <c r="A2621" t="s">
        <v>2620</v>
      </c>
    </row>
    <row r="2622" spans="1:1" x14ac:dyDescent="0.2">
      <c r="A2622" t="s">
        <v>2621</v>
      </c>
    </row>
    <row r="2623" spans="1:1" x14ac:dyDescent="0.2">
      <c r="A2623" t="s">
        <v>2622</v>
      </c>
    </row>
    <row r="2624" spans="1:1" x14ac:dyDescent="0.2">
      <c r="A2624" t="s">
        <v>2623</v>
      </c>
    </row>
    <row r="2625" spans="1:1" x14ac:dyDescent="0.2">
      <c r="A2625" t="s">
        <v>2624</v>
      </c>
    </row>
    <row r="2626" spans="1:1" x14ac:dyDescent="0.2">
      <c r="A2626" t="s">
        <v>2625</v>
      </c>
    </row>
    <row r="2627" spans="1:1" x14ac:dyDescent="0.2">
      <c r="A2627" t="s">
        <v>2626</v>
      </c>
    </row>
    <row r="2628" spans="1:1" x14ac:dyDescent="0.2">
      <c r="A2628" t="s">
        <v>2627</v>
      </c>
    </row>
    <row r="2629" spans="1:1" x14ac:dyDescent="0.2">
      <c r="A2629" t="s">
        <v>2628</v>
      </c>
    </row>
    <row r="2630" spans="1:1" x14ac:dyDescent="0.2">
      <c r="A2630" t="s">
        <v>2629</v>
      </c>
    </row>
    <row r="2631" spans="1:1" x14ac:dyDescent="0.2">
      <c r="A2631" t="s">
        <v>2630</v>
      </c>
    </row>
    <row r="2632" spans="1:1" x14ac:dyDescent="0.2">
      <c r="A2632" t="s">
        <v>2631</v>
      </c>
    </row>
    <row r="2633" spans="1:1" x14ac:dyDescent="0.2">
      <c r="A2633" t="s">
        <v>2632</v>
      </c>
    </row>
    <row r="2634" spans="1:1" x14ac:dyDescent="0.2">
      <c r="A2634" t="s">
        <v>2633</v>
      </c>
    </row>
    <row r="2635" spans="1:1" x14ac:dyDescent="0.2">
      <c r="A2635" t="s">
        <v>2634</v>
      </c>
    </row>
    <row r="2636" spans="1:1" x14ac:dyDescent="0.2">
      <c r="A2636" t="s">
        <v>2635</v>
      </c>
    </row>
    <row r="2637" spans="1:1" x14ac:dyDescent="0.2">
      <c r="A2637" t="s">
        <v>2636</v>
      </c>
    </row>
    <row r="2638" spans="1:1" x14ac:dyDescent="0.2">
      <c r="A2638" t="s">
        <v>2637</v>
      </c>
    </row>
    <row r="2639" spans="1:1" x14ac:dyDescent="0.2">
      <c r="A2639" t="s">
        <v>2638</v>
      </c>
    </row>
    <row r="2640" spans="1:1" x14ac:dyDescent="0.2">
      <c r="A2640" t="s">
        <v>2639</v>
      </c>
    </row>
    <row r="2641" spans="1:1" x14ac:dyDescent="0.2">
      <c r="A2641" t="s">
        <v>2640</v>
      </c>
    </row>
    <row r="2642" spans="1:1" x14ac:dyDescent="0.2">
      <c r="A2642" t="s">
        <v>2641</v>
      </c>
    </row>
    <row r="2643" spans="1:1" x14ac:dyDescent="0.2">
      <c r="A2643" t="s">
        <v>2642</v>
      </c>
    </row>
    <row r="2644" spans="1:1" x14ac:dyDescent="0.2">
      <c r="A2644" t="s">
        <v>2643</v>
      </c>
    </row>
    <row r="2645" spans="1:1" x14ac:dyDescent="0.2">
      <c r="A2645" t="s">
        <v>2644</v>
      </c>
    </row>
    <row r="2646" spans="1:1" x14ac:dyDescent="0.2">
      <c r="A2646" t="s">
        <v>2645</v>
      </c>
    </row>
    <row r="2647" spans="1:1" x14ac:dyDescent="0.2">
      <c r="A2647" t="s">
        <v>2646</v>
      </c>
    </row>
    <row r="2648" spans="1:1" x14ac:dyDescent="0.2">
      <c r="A2648" t="s">
        <v>2647</v>
      </c>
    </row>
    <row r="2649" spans="1:1" x14ac:dyDescent="0.2">
      <c r="A2649" t="s">
        <v>2648</v>
      </c>
    </row>
    <row r="2650" spans="1:1" x14ac:dyDescent="0.2">
      <c r="A2650" t="s">
        <v>2649</v>
      </c>
    </row>
    <row r="2651" spans="1:1" x14ac:dyDescent="0.2">
      <c r="A2651" t="s">
        <v>2650</v>
      </c>
    </row>
    <row r="2652" spans="1:1" x14ac:dyDescent="0.2">
      <c r="A2652" t="s">
        <v>2651</v>
      </c>
    </row>
    <row r="2653" spans="1:1" x14ac:dyDescent="0.2">
      <c r="A2653" t="s">
        <v>2652</v>
      </c>
    </row>
    <row r="2654" spans="1:1" x14ac:dyDescent="0.2">
      <c r="A2654" t="s">
        <v>2653</v>
      </c>
    </row>
    <row r="2655" spans="1:1" x14ac:dyDescent="0.2">
      <c r="A2655" t="s">
        <v>2654</v>
      </c>
    </row>
    <row r="2656" spans="1:1" x14ac:dyDescent="0.2">
      <c r="A2656" t="s">
        <v>2655</v>
      </c>
    </row>
    <row r="2657" spans="1:1" x14ac:dyDescent="0.2">
      <c r="A2657" t="s">
        <v>2656</v>
      </c>
    </row>
    <row r="2658" spans="1:1" x14ac:dyDescent="0.2">
      <c r="A2658" t="s">
        <v>2657</v>
      </c>
    </row>
    <row r="2659" spans="1:1" x14ac:dyDescent="0.2">
      <c r="A2659" t="s">
        <v>2658</v>
      </c>
    </row>
    <row r="2660" spans="1:1" x14ac:dyDescent="0.2">
      <c r="A2660" t="s">
        <v>2659</v>
      </c>
    </row>
    <row r="2661" spans="1:1" x14ac:dyDescent="0.2">
      <c r="A2661" t="s">
        <v>2660</v>
      </c>
    </row>
    <row r="2662" spans="1:1" x14ac:dyDescent="0.2">
      <c r="A2662" t="s">
        <v>2661</v>
      </c>
    </row>
    <row r="2663" spans="1:1" x14ac:dyDescent="0.2">
      <c r="A2663" t="s">
        <v>2662</v>
      </c>
    </row>
    <row r="2664" spans="1:1" x14ac:dyDescent="0.2">
      <c r="A2664" t="s">
        <v>2663</v>
      </c>
    </row>
    <row r="2665" spans="1:1" x14ac:dyDescent="0.2">
      <c r="A2665" t="s">
        <v>2664</v>
      </c>
    </row>
    <row r="2666" spans="1:1" x14ac:dyDescent="0.2">
      <c r="A2666" t="s">
        <v>2665</v>
      </c>
    </row>
    <row r="2667" spans="1:1" x14ac:dyDescent="0.2">
      <c r="A2667" t="s">
        <v>2666</v>
      </c>
    </row>
    <row r="2668" spans="1:1" x14ac:dyDescent="0.2">
      <c r="A2668" t="s">
        <v>2667</v>
      </c>
    </row>
    <row r="2669" spans="1:1" x14ac:dyDescent="0.2">
      <c r="A2669" t="s">
        <v>2668</v>
      </c>
    </row>
    <row r="2670" spans="1:1" x14ac:dyDescent="0.2">
      <c r="A2670" t="s">
        <v>2669</v>
      </c>
    </row>
    <row r="2671" spans="1:1" x14ac:dyDescent="0.2">
      <c r="A2671" t="s">
        <v>2670</v>
      </c>
    </row>
    <row r="2672" spans="1:1" x14ac:dyDescent="0.2">
      <c r="A2672" t="s">
        <v>2671</v>
      </c>
    </row>
    <row r="2673" spans="1:1" x14ac:dyDescent="0.2">
      <c r="A2673" t="s">
        <v>2672</v>
      </c>
    </row>
    <row r="2674" spans="1:1" x14ac:dyDescent="0.2">
      <c r="A2674" t="s">
        <v>2673</v>
      </c>
    </row>
    <row r="2675" spans="1:1" x14ac:dyDescent="0.2">
      <c r="A2675" t="s">
        <v>2674</v>
      </c>
    </row>
    <row r="2676" spans="1:1" x14ac:dyDescent="0.2">
      <c r="A2676" t="s">
        <v>2675</v>
      </c>
    </row>
    <row r="2677" spans="1:1" x14ac:dyDescent="0.2">
      <c r="A2677" t="s">
        <v>2676</v>
      </c>
    </row>
    <row r="2678" spans="1:1" x14ac:dyDescent="0.2">
      <c r="A2678" t="s">
        <v>2677</v>
      </c>
    </row>
    <row r="2679" spans="1:1" x14ac:dyDescent="0.2">
      <c r="A2679" t="s">
        <v>2678</v>
      </c>
    </row>
    <row r="2680" spans="1:1" x14ac:dyDescent="0.2">
      <c r="A2680" t="s">
        <v>2679</v>
      </c>
    </row>
    <row r="2681" spans="1:1" x14ac:dyDescent="0.2">
      <c r="A2681" t="s">
        <v>2680</v>
      </c>
    </row>
    <row r="2682" spans="1:1" x14ac:dyDescent="0.2">
      <c r="A2682" t="s">
        <v>2681</v>
      </c>
    </row>
    <row r="2683" spans="1:1" x14ac:dyDescent="0.2">
      <c r="A2683" t="s">
        <v>2682</v>
      </c>
    </row>
    <row r="2684" spans="1:1" x14ac:dyDescent="0.2">
      <c r="A2684" t="s">
        <v>2683</v>
      </c>
    </row>
    <row r="2685" spans="1:1" x14ac:dyDescent="0.2">
      <c r="A2685" t="s">
        <v>2684</v>
      </c>
    </row>
    <row r="2686" spans="1:1" x14ac:dyDescent="0.2">
      <c r="A2686" t="s">
        <v>2685</v>
      </c>
    </row>
    <row r="2687" spans="1:1" x14ac:dyDescent="0.2">
      <c r="A2687" t="s">
        <v>2686</v>
      </c>
    </row>
    <row r="2688" spans="1:1" x14ac:dyDescent="0.2">
      <c r="A2688" t="s">
        <v>2687</v>
      </c>
    </row>
    <row r="2689" spans="1:1" x14ac:dyDescent="0.2">
      <c r="A2689" t="s">
        <v>2688</v>
      </c>
    </row>
    <row r="2690" spans="1:1" x14ac:dyDescent="0.2">
      <c r="A2690" t="s">
        <v>2689</v>
      </c>
    </row>
    <row r="2691" spans="1:1" x14ac:dyDescent="0.2">
      <c r="A2691" t="s">
        <v>2690</v>
      </c>
    </row>
    <row r="2692" spans="1:1" x14ac:dyDescent="0.2">
      <c r="A2692" t="s">
        <v>2691</v>
      </c>
    </row>
    <row r="2693" spans="1:1" x14ac:dyDescent="0.2">
      <c r="A2693" t="s">
        <v>2692</v>
      </c>
    </row>
    <row r="2694" spans="1:1" x14ac:dyDescent="0.2">
      <c r="A2694" t="s">
        <v>2693</v>
      </c>
    </row>
    <row r="2695" spans="1:1" x14ac:dyDescent="0.2">
      <c r="A2695" t="s">
        <v>2694</v>
      </c>
    </row>
    <row r="2696" spans="1:1" x14ac:dyDescent="0.2">
      <c r="A2696" t="s">
        <v>2695</v>
      </c>
    </row>
    <row r="2697" spans="1:1" x14ac:dyDescent="0.2">
      <c r="A2697" t="s">
        <v>2696</v>
      </c>
    </row>
    <row r="2698" spans="1:1" x14ac:dyDescent="0.2">
      <c r="A2698" t="s">
        <v>2697</v>
      </c>
    </row>
    <row r="2699" spans="1:1" x14ac:dyDescent="0.2">
      <c r="A2699" t="s">
        <v>2698</v>
      </c>
    </row>
    <row r="2700" spans="1:1" x14ac:dyDescent="0.2">
      <c r="A2700" t="s">
        <v>2699</v>
      </c>
    </row>
    <row r="2701" spans="1:1" x14ac:dyDescent="0.2">
      <c r="A2701" t="s">
        <v>2700</v>
      </c>
    </row>
    <row r="2702" spans="1:1" x14ac:dyDescent="0.2">
      <c r="A2702" t="s">
        <v>2701</v>
      </c>
    </row>
    <row r="2703" spans="1:1" x14ac:dyDescent="0.2">
      <c r="A2703" t="s">
        <v>2702</v>
      </c>
    </row>
    <row r="2704" spans="1:1" x14ac:dyDescent="0.2">
      <c r="A2704" t="s">
        <v>2703</v>
      </c>
    </row>
    <row r="2705" spans="1:1" x14ac:dyDescent="0.2">
      <c r="A2705" t="s">
        <v>2704</v>
      </c>
    </row>
    <row r="2706" spans="1:1" x14ac:dyDescent="0.2">
      <c r="A2706" t="s">
        <v>2705</v>
      </c>
    </row>
    <row r="2707" spans="1:1" x14ac:dyDescent="0.2">
      <c r="A2707" t="s">
        <v>2706</v>
      </c>
    </row>
    <row r="2708" spans="1:1" x14ac:dyDescent="0.2">
      <c r="A2708" t="s">
        <v>2707</v>
      </c>
    </row>
    <row r="2709" spans="1:1" x14ac:dyDescent="0.2">
      <c r="A2709" t="s">
        <v>2708</v>
      </c>
    </row>
    <row r="2710" spans="1:1" x14ac:dyDescent="0.2">
      <c r="A2710" t="s">
        <v>2709</v>
      </c>
    </row>
    <row r="2711" spans="1:1" x14ac:dyDescent="0.2">
      <c r="A2711" t="s">
        <v>2710</v>
      </c>
    </row>
    <row r="2712" spans="1:1" x14ac:dyDescent="0.2">
      <c r="A2712" t="s">
        <v>2711</v>
      </c>
    </row>
    <row r="2713" spans="1:1" x14ac:dyDescent="0.2">
      <c r="A2713" t="s">
        <v>2712</v>
      </c>
    </row>
    <row r="2714" spans="1:1" x14ac:dyDescent="0.2">
      <c r="A2714" t="s">
        <v>2713</v>
      </c>
    </row>
    <row r="2715" spans="1:1" x14ac:dyDescent="0.2">
      <c r="A2715" t="s">
        <v>2714</v>
      </c>
    </row>
    <row r="2716" spans="1:1" x14ac:dyDescent="0.2">
      <c r="A2716" t="s">
        <v>2715</v>
      </c>
    </row>
    <row r="2717" spans="1:1" x14ac:dyDescent="0.2">
      <c r="A2717" t="s">
        <v>2716</v>
      </c>
    </row>
    <row r="2718" spans="1:1" x14ac:dyDescent="0.2">
      <c r="A2718" t="s">
        <v>2717</v>
      </c>
    </row>
    <row r="2719" spans="1:1" x14ac:dyDescent="0.2">
      <c r="A2719" t="s">
        <v>2718</v>
      </c>
    </row>
    <row r="2720" spans="1:1" x14ac:dyDescent="0.2">
      <c r="A2720" t="s">
        <v>2719</v>
      </c>
    </row>
    <row r="2721" spans="1:1" x14ac:dyDescent="0.2">
      <c r="A2721" t="s">
        <v>2720</v>
      </c>
    </row>
    <row r="2722" spans="1:1" x14ac:dyDescent="0.2">
      <c r="A2722" t="s">
        <v>2721</v>
      </c>
    </row>
    <row r="2723" spans="1:1" x14ac:dyDescent="0.2">
      <c r="A2723" t="s">
        <v>2722</v>
      </c>
    </row>
    <row r="2724" spans="1:1" x14ac:dyDescent="0.2">
      <c r="A2724" t="s">
        <v>2723</v>
      </c>
    </row>
    <row r="2725" spans="1:1" x14ac:dyDescent="0.2">
      <c r="A2725" t="s">
        <v>2724</v>
      </c>
    </row>
    <row r="2726" spans="1:1" x14ac:dyDescent="0.2">
      <c r="A2726" t="s">
        <v>2725</v>
      </c>
    </row>
    <row r="2727" spans="1:1" x14ac:dyDescent="0.2">
      <c r="A2727" t="s">
        <v>2726</v>
      </c>
    </row>
    <row r="2728" spans="1:1" x14ac:dyDescent="0.2">
      <c r="A2728" t="s">
        <v>2727</v>
      </c>
    </row>
    <row r="2729" spans="1:1" x14ac:dyDescent="0.2">
      <c r="A2729" t="s">
        <v>2728</v>
      </c>
    </row>
    <row r="2730" spans="1:1" x14ac:dyDescent="0.2">
      <c r="A2730" t="s">
        <v>2729</v>
      </c>
    </row>
    <row r="2731" spans="1:1" x14ac:dyDescent="0.2">
      <c r="A2731" t="s">
        <v>2730</v>
      </c>
    </row>
    <row r="2732" spans="1:1" x14ac:dyDescent="0.2">
      <c r="A2732" t="s">
        <v>2731</v>
      </c>
    </row>
    <row r="2733" spans="1:1" x14ac:dyDescent="0.2">
      <c r="A2733" t="s">
        <v>2732</v>
      </c>
    </row>
    <row r="2734" spans="1:1" x14ac:dyDescent="0.2">
      <c r="A2734" t="s">
        <v>2733</v>
      </c>
    </row>
    <row r="2735" spans="1:1" x14ac:dyDescent="0.2">
      <c r="A2735" t="s">
        <v>2734</v>
      </c>
    </row>
    <row r="2736" spans="1:1" x14ac:dyDescent="0.2">
      <c r="A2736" t="s">
        <v>2735</v>
      </c>
    </row>
    <row r="2737" spans="1:1" x14ac:dyDescent="0.2">
      <c r="A2737" t="s">
        <v>2736</v>
      </c>
    </row>
    <row r="2738" spans="1:1" x14ac:dyDescent="0.2">
      <c r="A2738" t="s">
        <v>2737</v>
      </c>
    </row>
    <row r="2739" spans="1:1" x14ac:dyDescent="0.2">
      <c r="A2739" t="s">
        <v>2738</v>
      </c>
    </row>
    <row r="2740" spans="1:1" x14ac:dyDescent="0.2">
      <c r="A2740" t="s">
        <v>2739</v>
      </c>
    </row>
    <row r="2741" spans="1:1" x14ac:dyDescent="0.2">
      <c r="A2741" t="s">
        <v>2740</v>
      </c>
    </row>
    <row r="2742" spans="1:1" x14ac:dyDescent="0.2">
      <c r="A2742" t="s">
        <v>2741</v>
      </c>
    </row>
    <row r="2743" spans="1:1" x14ac:dyDescent="0.2">
      <c r="A2743" t="s">
        <v>2742</v>
      </c>
    </row>
    <row r="2744" spans="1:1" x14ac:dyDescent="0.2">
      <c r="A2744" t="s">
        <v>2743</v>
      </c>
    </row>
    <row r="2745" spans="1:1" x14ac:dyDescent="0.2">
      <c r="A2745" t="s">
        <v>2744</v>
      </c>
    </row>
    <row r="2746" spans="1:1" x14ac:dyDescent="0.2">
      <c r="A2746" t="s">
        <v>2745</v>
      </c>
    </row>
    <row r="2747" spans="1:1" x14ac:dyDescent="0.2">
      <c r="A2747" t="s">
        <v>2746</v>
      </c>
    </row>
    <row r="2748" spans="1:1" x14ac:dyDescent="0.2">
      <c r="A2748" t="s">
        <v>2747</v>
      </c>
    </row>
    <row r="2749" spans="1:1" x14ac:dyDescent="0.2">
      <c r="A2749" t="s">
        <v>2748</v>
      </c>
    </row>
    <row r="2750" spans="1:1" x14ac:dyDescent="0.2">
      <c r="A2750" t="s">
        <v>2749</v>
      </c>
    </row>
    <row r="2751" spans="1:1" x14ac:dyDescent="0.2">
      <c r="A2751" t="s">
        <v>2750</v>
      </c>
    </row>
    <row r="2752" spans="1:1" x14ac:dyDescent="0.2">
      <c r="A2752" t="s">
        <v>2751</v>
      </c>
    </row>
    <row r="2753" spans="1:1" x14ac:dyDescent="0.2">
      <c r="A2753" t="s">
        <v>2752</v>
      </c>
    </row>
    <row r="2754" spans="1:1" x14ac:dyDescent="0.2">
      <c r="A2754" t="s">
        <v>2753</v>
      </c>
    </row>
    <row r="2755" spans="1:1" x14ac:dyDescent="0.2">
      <c r="A2755" t="s">
        <v>2754</v>
      </c>
    </row>
    <row r="2756" spans="1:1" x14ac:dyDescent="0.2">
      <c r="A2756" t="s">
        <v>2755</v>
      </c>
    </row>
    <row r="2757" spans="1:1" x14ac:dyDescent="0.2">
      <c r="A2757" t="s">
        <v>2756</v>
      </c>
    </row>
    <row r="2758" spans="1:1" x14ac:dyDescent="0.2">
      <c r="A2758" t="s">
        <v>2757</v>
      </c>
    </row>
    <row r="2759" spans="1:1" x14ac:dyDescent="0.2">
      <c r="A2759" t="s">
        <v>2758</v>
      </c>
    </row>
    <row r="2760" spans="1:1" x14ac:dyDescent="0.2">
      <c r="A2760" t="s">
        <v>2759</v>
      </c>
    </row>
    <row r="2761" spans="1:1" x14ac:dyDescent="0.2">
      <c r="A2761" t="s">
        <v>2760</v>
      </c>
    </row>
    <row r="2762" spans="1:1" x14ac:dyDescent="0.2">
      <c r="A2762" t="s">
        <v>2761</v>
      </c>
    </row>
    <row r="2763" spans="1:1" x14ac:dyDescent="0.2">
      <c r="A2763" t="s">
        <v>2762</v>
      </c>
    </row>
    <row r="2764" spans="1:1" x14ac:dyDescent="0.2">
      <c r="A2764" t="s">
        <v>2763</v>
      </c>
    </row>
    <row r="2765" spans="1:1" x14ac:dyDescent="0.2">
      <c r="A2765" t="s">
        <v>2764</v>
      </c>
    </row>
    <row r="2766" spans="1:1" x14ac:dyDescent="0.2">
      <c r="A2766" t="s">
        <v>2765</v>
      </c>
    </row>
    <row r="2767" spans="1:1" x14ac:dyDescent="0.2">
      <c r="A2767" t="s">
        <v>2766</v>
      </c>
    </row>
    <row r="2768" spans="1:1" x14ac:dyDescent="0.2">
      <c r="A2768" t="s">
        <v>2767</v>
      </c>
    </row>
    <row r="2769" spans="1:1" x14ac:dyDescent="0.2">
      <c r="A2769" t="s">
        <v>2768</v>
      </c>
    </row>
    <row r="2770" spans="1:1" x14ac:dyDescent="0.2">
      <c r="A2770" t="s">
        <v>2769</v>
      </c>
    </row>
    <row r="2771" spans="1:1" x14ac:dyDescent="0.2">
      <c r="A2771" t="s">
        <v>2770</v>
      </c>
    </row>
    <row r="2772" spans="1:1" x14ac:dyDescent="0.2">
      <c r="A2772" t="s">
        <v>2771</v>
      </c>
    </row>
    <row r="2773" spans="1:1" x14ac:dyDescent="0.2">
      <c r="A2773" t="s">
        <v>2772</v>
      </c>
    </row>
    <row r="2774" spans="1:1" x14ac:dyDescent="0.2">
      <c r="A2774" t="s">
        <v>2773</v>
      </c>
    </row>
    <row r="2775" spans="1:1" x14ac:dyDescent="0.2">
      <c r="A2775" t="s">
        <v>2774</v>
      </c>
    </row>
    <row r="2776" spans="1:1" x14ac:dyDescent="0.2">
      <c r="A2776" t="s">
        <v>2775</v>
      </c>
    </row>
    <row r="2777" spans="1:1" x14ac:dyDescent="0.2">
      <c r="A2777" t="s">
        <v>2776</v>
      </c>
    </row>
    <row r="2778" spans="1:1" x14ac:dyDescent="0.2">
      <c r="A2778" t="s">
        <v>2777</v>
      </c>
    </row>
    <row r="2779" spans="1:1" x14ac:dyDescent="0.2">
      <c r="A2779" t="s">
        <v>2778</v>
      </c>
    </row>
    <row r="2780" spans="1:1" x14ac:dyDescent="0.2">
      <c r="A2780" t="s">
        <v>2779</v>
      </c>
    </row>
    <row r="2781" spans="1:1" x14ac:dyDescent="0.2">
      <c r="A2781" t="s">
        <v>2780</v>
      </c>
    </row>
    <row r="2782" spans="1:1" x14ac:dyDescent="0.2">
      <c r="A2782" t="s">
        <v>2781</v>
      </c>
    </row>
    <row r="2783" spans="1:1" x14ac:dyDescent="0.2">
      <c r="A2783" t="s">
        <v>2782</v>
      </c>
    </row>
    <row r="2784" spans="1:1" x14ac:dyDescent="0.2">
      <c r="A2784" t="s">
        <v>2783</v>
      </c>
    </row>
    <row r="2785" spans="1:1" x14ac:dyDescent="0.2">
      <c r="A2785" t="s">
        <v>2784</v>
      </c>
    </row>
    <row r="2786" spans="1:1" x14ac:dyDescent="0.2">
      <c r="A2786" t="s">
        <v>2785</v>
      </c>
    </row>
    <row r="2787" spans="1:1" x14ac:dyDescent="0.2">
      <c r="A2787" t="s">
        <v>2786</v>
      </c>
    </row>
    <row r="2788" spans="1:1" x14ac:dyDescent="0.2">
      <c r="A2788" t="s">
        <v>2787</v>
      </c>
    </row>
    <row r="2789" spans="1:1" x14ac:dyDescent="0.2">
      <c r="A2789" t="s">
        <v>2788</v>
      </c>
    </row>
    <row r="2790" spans="1:1" x14ac:dyDescent="0.2">
      <c r="A2790" t="s">
        <v>2789</v>
      </c>
    </row>
    <row r="2791" spans="1:1" x14ac:dyDescent="0.2">
      <c r="A2791" t="s">
        <v>2790</v>
      </c>
    </row>
    <row r="2792" spans="1:1" x14ac:dyDescent="0.2">
      <c r="A2792" t="s">
        <v>2791</v>
      </c>
    </row>
    <row r="2793" spans="1:1" x14ac:dyDescent="0.2">
      <c r="A2793" t="s">
        <v>2792</v>
      </c>
    </row>
    <row r="2794" spans="1:1" x14ac:dyDescent="0.2">
      <c r="A2794" t="s">
        <v>2793</v>
      </c>
    </row>
    <row r="2795" spans="1:1" x14ac:dyDescent="0.2">
      <c r="A2795" t="s">
        <v>2794</v>
      </c>
    </row>
    <row r="2796" spans="1:1" x14ac:dyDescent="0.2">
      <c r="A2796" t="s">
        <v>2795</v>
      </c>
    </row>
    <row r="2797" spans="1:1" x14ac:dyDescent="0.2">
      <c r="A2797" t="s">
        <v>2796</v>
      </c>
    </row>
    <row r="2798" spans="1:1" x14ac:dyDescent="0.2">
      <c r="A2798" t="s">
        <v>2797</v>
      </c>
    </row>
    <row r="2799" spans="1:1" x14ac:dyDescent="0.2">
      <c r="A2799" t="s">
        <v>2798</v>
      </c>
    </row>
    <row r="2800" spans="1:1" x14ac:dyDescent="0.2">
      <c r="A2800" t="s">
        <v>2799</v>
      </c>
    </row>
    <row r="2801" spans="1:1" x14ac:dyDescent="0.2">
      <c r="A2801" t="s">
        <v>2800</v>
      </c>
    </row>
    <row r="2802" spans="1:1" x14ac:dyDescent="0.2">
      <c r="A2802" t="s">
        <v>2801</v>
      </c>
    </row>
    <row r="2803" spans="1:1" x14ac:dyDescent="0.2">
      <c r="A2803" t="s">
        <v>2802</v>
      </c>
    </row>
    <row r="2804" spans="1:1" x14ac:dyDescent="0.2">
      <c r="A2804" t="s">
        <v>2803</v>
      </c>
    </row>
    <row r="2805" spans="1:1" x14ac:dyDescent="0.2">
      <c r="A2805" t="s">
        <v>2804</v>
      </c>
    </row>
    <row r="2806" spans="1:1" x14ac:dyDescent="0.2">
      <c r="A2806" t="s">
        <v>2805</v>
      </c>
    </row>
    <row r="2807" spans="1:1" x14ac:dyDescent="0.2">
      <c r="A2807" t="s">
        <v>2806</v>
      </c>
    </row>
    <row r="2808" spans="1:1" x14ac:dyDescent="0.2">
      <c r="A2808" t="s">
        <v>2807</v>
      </c>
    </row>
    <row r="2809" spans="1:1" x14ac:dyDescent="0.2">
      <c r="A2809" t="s">
        <v>2808</v>
      </c>
    </row>
    <row r="2810" spans="1:1" x14ac:dyDescent="0.2">
      <c r="A2810" t="s">
        <v>2809</v>
      </c>
    </row>
    <row r="2811" spans="1:1" x14ac:dyDescent="0.2">
      <c r="A2811" t="s">
        <v>2810</v>
      </c>
    </row>
    <row r="2812" spans="1:1" x14ac:dyDescent="0.2">
      <c r="A2812" t="s">
        <v>2811</v>
      </c>
    </row>
    <row r="2813" spans="1:1" x14ac:dyDescent="0.2">
      <c r="A2813" t="s">
        <v>2812</v>
      </c>
    </row>
    <row r="2814" spans="1:1" x14ac:dyDescent="0.2">
      <c r="A2814" t="s">
        <v>2813</v>
      </c>
    </row>
    <row r="2815" spans="1:1" x14ac:dyDescent="0.2">
      <c r="A2815" t="s">
        <v>2814</v>
      </c>
    </row>
    <row r="2816" spans="1:1" x14ac:dyDescent="0.2">
      <c r="A2816" t="s">
        <v>2815</v>
      </c>
    </row>
    <row r="2817" spans="1:1" x14ac:dyDescent="0.2">
      <c r="A2817" t="s">
        <v>2816</v>
      </c>
    </row>
    <row r="2818" spans="1:1" x14ac:dyDescent="0.2">
      <c r="A2818" t="s">
        <v>2817</v>
      </c>
    </row>
    <row r="2819" spans="1:1" x14ac:dyDescent="0.2">
      <c r="A2819" t="s">
        <v>2818</v>
      </c>
    </row>
    <row r="2820" spans="1:1" x14ac:dyDescent="0.2">
      <c r="A2820" t="s">
        <v>2819</v>
      </c>
    </row>
    <row r="2821" spans="1:1" x14ac:dyDescent="0.2">
      <c r="A2821" t="s">
        <v>2820</v>
      </c>
    </row>
    <row r="2822" spans="1:1" x14ac:dyDescent="0.2">
      <c r="A2822" t="s">
        <v>2821</v>
      </c>
    </row>
    <row r="2823" spans="1:1" x14ac:dyDescent="0.2">
      <c r="A2823" t="s">
        <v>2822</v>
      </c>
    </row>
    <row r="2824" spans="1:1" x14ac:dyDescent="0.2">
      <c r="A2824" t="s">
        <v>2823</v>
      </c>
    </row>
    <row r="2825" spans="1:1" x14ac:dyDescent="0.2">
      <c r="A2825" t="s">
        <v>2824</v>
      </c>
    </row>
    <row r="2826" spans="1:1" x14ac:dyDescent="0.2">
      <c r="A2826" t="s">
        <v>2825</v>
      </c>
    </row>
    <row r="2827" spans="1:1" x14ac:dyDescent="0.2">
      <c r="A2827" t="s">
        <v>2826</v>
      </c>
    </row>
    <row r="2828" spans="1:1" x14ac:dyDescent="0.2">
      <c r="A2828" t="s">
        <v>2827</v>
      </c>
    </row>
    <row r="2829" spans="1:1" x14ac:dyDescent="0.2">
      <c r="A2829" t="s">
        <v>2828</v>
      </c>
    </row>
    <row r="2830" spans="1:1" x14ac:dyDescent="0.2">
      <c r="A2830" t="s">
        <v>2829</v>
      </c>
    </row>
    <row r="2831" spans="1:1" x14ac:dyDescent="0.2">
      <c r="A2831" t="s">
        <v>2830</v>
      </c>
    </row>
    <row r="2832" spans="1:1" x14ac:dyDescent="0.2">
      <c r="A2832" t="s">
        <v>2831</v>
      </c>
    </row>
    <row r="2833" spans="1:1" x14ac:dyDescent="0.2">
      <c r="A2833" t="s">
        <v>2832</v>
      </c>
    </row>
    <row r="2834" spans="1:1" x14ac:dyDescent="0.2">
      <c r="A2834" t="s">
        <v>2833</v>
      </c>
    </row>
    <row r="2835" spans="1:1" x14ac:dyDescent="0.2">
      <c r="A2835" t="s">
        <v>2834</v>
      </c>
    </row>
    <row r="2836" spans="1:1" x14ac:dyDescent="0.2">
      <c r="A2836" t="s">
        <v>2835</v>
      </c>
    </row>
    <row r="2837" spans="1:1" x14ac:dyDescent="0.2">
      <c r="A2837" t="s">
        <v>2836</v>
      </c>
    </row>
    <row r="2838" spans="1:1" x14ac:dyDescent="0.2">
      <c r="A2838" t="s">
        <v>2837</v>
      </c>
    </row>
    <row r="2839" spans="1:1" x14ac:dyDescent="0.2">
      <c r="A2839" t="s">
        <v>2838</v>
      </c>
    </row>
    <row r="2840" spans="1:1" x14ac:dyDescent="0.2">
      <c r="A2840" t="s">
        <v>2839</v>
      </c>
    </row>
    <row r="2841" spans="1:1" x14ac:dyDescent="0.2">
      <c r="A2841" t="s">
        <v>2840</v>
      </c>
    </row>
    <row r="2842" spans="1:1" x14ac:dyDescent="0.2">
      <c r="A2842" t="s">
        <v>2841</v>
      </c>
    </row>
    <row r="2843" spans="1:1" x14ac:dyDescent="0.2">
      <c r="A2843" t="s">
        <v>2842</v>
      </c>
    </row>
    <row r="2844" spans="1:1" x14ac:dyDescent="0.2">
      <c r="A2844" t="s">
        <v>2843</v>
      </c>
    </row>
    <row r="2845" spans="1:1" x14ac:dyDescent="0.2">
      <c r="A2845" t="s">
        <v>2844</v>
      </c>
    </row>
    <row r="2846" spans="1:1" x14ac:dyDescent="0.2">
      <c r="A2846" t="s">
        <v>2845</v>
      </c>
    </row>
    <row r="2847" spans="1:1" x14ac:dyDescent="0.2">
      <c r="A2847" t="s">
        <v>2846</v>
      </c>
    </row>
    <row r="2848" spans="1:1" x14ac:dyDescent="0.2">
      <c r="A2848" t="s">
        <v>2847</v>
      </c>
    </row>
    <row r="2849" spans="1:1" x14ac:dyDescent="0.2">
      <c r="A2849" t="s">
        <v>2848</v>
      </c>
    </row>
    <row r="2850" spans="1:1" x14ac:dyDescent="0.2">
      <c r="A2850" t="s">
        <v>2849</v>
      </c>
    </row>
    <row r="2851" spans="1:1" x14ac:dyDescent="0.2">
      <c r="A2851" t="s">
        <v>2850</v>
      </c>
    </row>
    <row r="2852" spans="1:1" x14ac:dyDescent="0.2">
      <c r="A2852" t="s">
        <v>2851</v>
      </c>
    </row>
    <row r="2853" spans="1:1" x14ac:dyDescent="0.2">
      <c r="A2853" t="s">
        <v>2852</v>
      </c>
    </row>
    <row r="2854" spans="1:1" x14ac:dyDescent="0.2">
      <c r="A2854" t="s">
        <v>2853</v>
      </c>
    </row>
    <row r="2855" spans="1:1" x14ac:dyDescent="0.2">
      <c r="A2855" t="s">
        <v>2854</v>
      </c>
    </row>
    <row r="2856" spans="1:1" x14ac:dyDescent="0.2">
      <c r="A2856" t="s">
        <v>2855</v>
      </c>
    </row>
    <row r="2857" spans="1:1" x14ac:dyDescent="0.2">
      <c r="A2857" t="s">
        <v>2856</v>
      </c>
    </row>
    <row r="2858" spans="1:1" x14ac:dyDescent="0.2">
      <c r="A2858" t="s">
        <v>2857</v>
      </c>
    </row>
    <row r="2859" spans="1:1" x14ac:dyDescent="0.2">
      <c r="A2859" t="s">
        <v>2858</v>
      </c>
    </row>
    <row r="2860" spans="1:1" x14ac:dyDescent="0.2">
      <c r="A2860" t="s">
        <v>2859</v>
      </c>
    </row>
    <row r="2861" spans="1:1" x14ac:dyDescent="0.2">
      <c r="A2861" t="s">
        <v>2860</v>
      </c>
    </row>
    <row r="2862" spans="1:1" x14ac:dyDescent="0.2">
      <c r="A2862" t="s">
        <v>2861</v>
      </c>
    </row>
    <row r="2863" spans="1:1" x14ac:dyDescent="0.2">
      <c r="A2863" t="s">
        <v>2862</v>
      </c>
    </row>
    <row r="2864" spans="1:1" x14ac:dyDescent="0.2">
      <c r="A2864" t="s">
        <v>2863</v>
      </c>
    </row>
    <row r="2865" spans="1:1" x14ac:dyDescent="0.2">
      <c r="A2865" t="s">
        <v>2864</v>
      </c>
    </row>
    <row r="2866" spans="1:1" x14ac:dyDescent="0.2">
      <c r="A2866" t="s">
        <v>2865</v>
      </c>
    </row>
    <row r="2867" spans="1:1" x14ac:dyDescent="0.2">
      <c r="A2867" t="s">
        <v>2866</v>
      </c>
    </row>
    <row r="2868" spans="1:1" x14ac:dyDescent="0.2">
      <c r="A2868" t="s">
        <v>2867</v>
      </c>
    </row>
    <row r="2869" spans="1:1" x14ac:dyDescent="0.2">
      <c r="A2869" t="s">
        <v>2868</v>
      </c>
    </row>
    <row r="2870" spans="1:1" x14ac:dyDescent="0.2">
      <c r="A2870" t="s">
        <v>2869</v>
      </c>
    </row>
    <row r="2871" spans="1:1" x14ac:dyDescent="0.2">
      <c r="A2871" t="s">
        <v>2870</v>
      </c>
    </row>
    <row r="2872" spans="1:1" x14ac:dyDescent="0.2">
      <c r="A2872" t="s">
        <v>2871</v>
      </c>
    </row>
    <row r="2873" spans="1:1" x14ac:dyDescent="0.2">
      <c r="A2873" t="s">
        <v>2872</v>
      </c>
    </row>
    <row r="2874" spans="1:1" x14ac:dyDescent="0.2">
      <c r="A2874" t="s">
        <v>2873</v>
      </c>
    </row>
    <row r="2875" spans="1:1" x14ac:dyDescent="0.2">
      <c r="A2875" t="s">
        <v>2874</v>
      </c>
    </row>
    <row r="2876" spans="1:1" x14ac:dyDescent="0.2">
      <c r="A2876" t="s">
        <v>2875</v>
      </c>
    </row>
    <row r="2877" spans="1:1" x14ac:dyDescent="0.2">
      <c r="A2877" t="s">
        <v>2876</v>
      </c>
    </row>
    <row r="2878" spans="1:1" x14ac:dyDescent="0.2">
      <c r="A2878" t="s">
        <v>2877</v>
      </c>
    </row>
    <row r="2879" spans="1:1" x14ac:dyDescent="0.2">
      <c r="A2879" t="s">
        <v>2878</v>
      </c>
    </row>
    <row r="2880" spans="1:1" x14ac:dyDescent="0.2">
      <c r="A2880" t="s">
        <v>2879</v>
      </c>
    </row>
    <row r="2881" spans="1:1" x14ac:dyDescent="0.2">
      <c r="A2881" t="s">
        <v>2880</v>
      </c>
    </row>
    <row r="2882" spans="1:1" x14ac:dyDescent="0.2">
      <c r="A2882" t="s">
        <v>2881</v>
      </c>
    </row>
    <row r="2883" spans="1:1" x14ac:dyDescent="0.2">
      <c r="A2883" t="s">
        <v>2882</v>
      </c>
    </row>
    <row r="2884" spans="1:1" x14ac:dyDescent="0.2">
      <c r="A2884" t="s">
        <v>2883</v>
      </c>
    </row>
    <row r="2885" spans="1:1" x14ac:dyDescent="0.2">
      <c r="A2885" t="s">
        <v>2884</v>
      </c>
    </row>
    <row r="2886" spans="1:1" x14ac:dyDescent="0.2">
      <c r="A2886" t="s">
        <v>2885</v>
      </c>
    </row>
    <row r="2887" spans="1:1" x14ac:dyDescent="0.2">
      <c r="A2887" t="s">
        <v>2886</v>
      </c>
    </row>
    <row r="2888" spans="1:1" x14ac:dyDescent="0.2">
      <c r="A2888" t="s">
        <v>2887</v>
      </c>
    </row>
    <row r="2889" spans="1:1" x14ac:dyDescent="0.2">
      <c r="A2889" t="s">
        <v>2888</v>
      </c>
    </row>
    <row r="2890" spans="1:1" x14ac:dyDescent="0.2">
      <c r="A2890" t="s">
        <v>2889</v>
      </c>
    </row>
    <row r="2891" spans="1:1" x14ac:dyDescent="0.2">
      <c r="A2891" t="s">
        <v>2890</v>
      </c>
    </row>
    <row r="2892" spans="1:1" x14ac:dyDescent="0.2">
      <c r="A2892" t="s">
        <v>2891</v>
      </c>
    </row>
    <row r="2893" spans="1:1" x14ac:dyDescent="0.2">
      <c r="A2893" t="s">
        <v>2892</v>
      </c>
    </row>
    <row r="2894" spans="1:1" x14ac:dyDescent="0.2">
      <c r="A2894" t="s">
        <v>2893</v>
      </c>
    </row>
    <row r="2895" spans="1:1" x14ac:dyDescent="0.2">
      <c r="A2895" t="s">
        <v>2894</v>
      </c>
    </row>
    <row r="2896" spans="1:1" x14ac:dyDescent="0.2">
      <c r="A2896" t="s">
        <v>2895</v>
      </c>
    </row>
    <row r="2897" spans="1:1" x14ac:dyDescent="0.2">
      <c r="A2897" t="s">
        <v>2896</v>
      </c>
    </row>
    <row r="2898" spans="1:1" x14ac:dyDescent="0.2">
      <c r="A2898" t="s">
        <v>2897</v>
      </c>
    </row>
    <row r="2899" spans="1:1" x14ac:dyDescent="0.2">
      <c r="A2899" t="s">
        <v>2898</v>
      </c>
    </row>
    <row r="2900" spans="1:1" x14ac:dyDescent="0.2">
      <c r="A2900" t="s">
        <v>2899</v>
      </c>
    </row>
    <row r="2901" spans="1:1" x14ac:dyDescent="0.2">
      <c r="A2901" t="s">
        <v>2900</v>
      </c>
    </row>
    <row r="2902" spans="1:1" x14ac:dyDescent="0.2">
      <c r="A2902" t="s">
        <v>2901</v>
      </c>
    </row>
    <row r="2903" spans="1:1" x14ac:dyDescent="0.2">
      <c r="A2903" t="s">
        <v>2902</v>
      </c>
    </row>
    <row r="2904" spans="1:1" x14ac:dyDescent="0.2">
      <c r="A2904" t="s">
        <v>2903</v>
      </c>
    </row>
    <row r="2905" spans="1:1" x14ac:dyDescent="0.2">
      <c r="A2905" t="s">
        <v>2904</v>
      </c>
    </row>
    <row r="2906" spans="1:1" x14ac:dyDescent="0.2">
      <c r="A2906" t="s">
        <v>2905</v>
      </c>
    </row>
    <row r="2907" spans="1:1" x14ac:dyDescent="0.2">
      <c r="A2907" t="s">
        <v>2906</v>
      </c>
    </row>
    <row r="2908" spans="1:1" x14ac:dyDescent="0.2">
      <c r="A2908" t="s">
        <v>2907</v>
      </c>
    </row>
    <row r="2909" spans="1:1" x14ac:dyDescent="0.2">
      <c r="A2909" t="s">
        <v>2908</v>
      </c>
    </row>
    <row r="2910" spans="1:1" x14ac:dyDescent="0.2">
      <c r="A2910" t="s">
        <v>2909</v>
      </c>
    </row>
    <row r="2911" spans="1:1" x14ac:dyDescent="0.2">
      <c r="A2911" t="s">
        <v>2910</v>
      </c>
    </row>
    <row r="2912" spans="1:1" x14ac:dyDescent="0.2">
      <c r="A2912" t="s">
        <v>2911</v>
      </c>
    </row>
    <row r="2913" spans="1:1" x14ac:dyDescent="0.2">
      <c r="A2913" t="s">
        <v>2912</v>
      </c>
    </row>
    <row r="2914" spans="1:1" x14ac:dyDescent="0.2">
      <c r="A2914" t="s">
        <v>2913</v>
      </c>
    </row>
    <row r="2915" spans="1:1" x14ac:dyDescent="0.2">
      <c r="A2915" t="s">
        <v>2914</v>
      </c>
    </row>
    <row r="2916" spans="1:1" x14ac:dyDescent="0.2">
      <c r="A2916" t="s">
        <v>2915</v>
      </c>
    </row>
    <row r="2917" spans="1:1" x14ac:dyDescent="0.2">
      <c r="A2917" t="s">
        <v>2916</v>
      </c>
    </row>
    <row r="2918" spans="1:1" x14ac:dyDescent="0.2">
      <c r="A2918" t="s">
        <v>2917</v>
      </c>
    </row>
    <row r="2919" spans="1:1" x14ac:dyDescent="0.2">
      <c r="A2919" t="s">
        <v>2918</v>
      </c>
    </row>
    <row r="2920" spans="1:1" x14ac:dyDescent="0.2">
      <c r="A2920" t="s">
        <v>2919</v>
      </c>
    </row>
    <row r="2921" spans="1:1" x14ac:dyDescent="0.2">
      <c r="A2921" t="s">
        <v>2920</v>
      </c>
    </row>
    <row r="2922" spans="1:1" x14ac:dyDescent="0.2">
      <c r="A2922" t="s">
        <v>2921</v>
      </c>
    </row>
    <row r="2923" spans="1:1" x14ac:dyDescent="0.2">
      <c r="A2923" t="s">
        <v>2922</v>
      </c>
    </row>
    <row r="2924" spans="1:1" x14ac:dyDescent="0.2">
      <c r="A2924" t="s">
        <v>2923</v>
      </c>
    </row>
    <row r="2925" spans="1:1" x14ac:dyDescent="0.2">
      <c r="A2925" t="s">
        <v>2924</v>
      </c>
    </row>
    <row r="2926" spans="1:1" x14ac:dyDescent="0.2">
      <c r="A2926" t="s">
        <v>2925</v>
      </c>
    </row>
    <row r="2927" spans="1:1" x14ac:dyDescent="0.2">
      <c r="A2927" t="s">
        <v>2926</v>
      </c>
    </row>
    <row r="2928" spans="1:1" x14ac:dyDescent="0.2">
      <c r="A2928" t="s">
        <v>2927</v>
      </c>
    </row>
    <row r="2929" spans="1:1" x14ac:dyDescent="0.2">
      <c r="A2929" t="s">
        <v>2928</v>
      </c>
    </row>
    <row r="2930" spans="1:1" x14ac:dyDescent="0.2">
      <c r="A2930" t="s">
        <v>2929</v>
      </c>
    </row>
    <row r="2931" spans="1:1" x14ac:dyDescent="0.2">
      <c r="A2931" t="s">
        <v>2930</v>
      </c>
    </row>
    <row r="2932" spans="1:1" x14ac:dyDescent="0.2">
      <c r="A2932" t="s">
        <v>2931</v>
      </c>
    </row>
    <row r="2933" spans="1:1" x14ac:dyDescent="0.2">
      <c r="A2933" t="s">
        <v>2932</v>
      </c>
    </row>
    <row r="2934" spans="1:1" x14ac:dyDescent="0.2">
      <c r="A2934" t="s">
        <v>2933</v>
      </c>
    </row>
    <row r="2935" spans="1:1" x14ac:dyDescent="0.2">
      <c r="A2935" t="s">
        <v>2934</v>
      </c>
    </row>
    <row r="2936" spans="1:1" x14ac:dyDescent="0.2">
      <c r="A2936" t="s">
        <v>2935</v>
      </c>
    </row>
    <row r="2937" spans="1:1" x14ac:dyDescent="0.2">
      <c r="A2937" t="s">
        <v>2936</v>
      </c>
    </row>
    <row r="2938" spans="1:1" x14ac:dyDescent="0.2">
      <c r="A2938" t="s">
        <v>2937</v>
      </c>
    </row>
    <row r="2939" spans="1:1" x14ac:dyDescent="0.2">
      <c r="A2939" t="s">
        <v>2938</v>
      </c>
    </row>
    <row r="2940" spans="1:1" x14ac:dyDescent="0.2">
      <c r="A2940" t="s">
        <v>2939</v>
      </c>
    </row>
    <row r="2941" spans="1:1" x14ac:dyDescent="0.2">
      <c r="A2941" t="s">
        <v>2940</v>
      </c>
    </row>
    <row r="2942" spans="1:1" x14ac:dyDescent="0.2">
      <c r="A2942" t="s">
        <v>2941</v>
      </c>
    </row>
    <row r="2943" spans="1:1" x14ac:dyDescent="0.2">
      <c r="A2943" t="s">
        <v>2942</v>
      </c>
    </row>
    <row r="2944" spans="1:1" x14ac:dyDescent="0.2">
      <c r="A2944" t="s">
        <v>2943</v>
      </c>
    </row>
    <row r="2945" spans="1:1" x14ac:dyDescent="0.2">
      <c r="A2945" t="s">
        <v>2944</v>
      </c>
    </row>
    <row r="2946" spans="1:1" x14ac:dyDescent="0.2">
      <c r="A2946" t="s">
        <v>2945</v>
      </c>
    </row>
    <row r="2947" spans="1:1" x14ac:dyDescent="0.2">
      <c r="A2947" t="s">
        <v>2946</v>
      </c>
    </row>
    <row r="2948" spans="1:1" x14ac:dyDescent="0.2">
      <c r="A2948" t="s">
        <v>2947</v>
      </c>
    </row>
    <row r="2949" spans="1:1" x14ac:dyDescent="0.2">
      <c r="A2949" t="s">
        <v>2948</v>
      </c>
    </row>
    <row r="2950" spans="1:1" x14ac:dyDescent="0.2">
      <c r="A2950" t="s">
        <v>2949</v>
      </c>
    </row>
    <row r="2951" spans="1:1" x14ac:dyDescent="0.2">
      <c r="A2951" t="s">
        <v>2950</v>
      </c>
    </row>
    <row r="2952" spans="1:1" x14ac:dyDescent="0.2">
      <c r="A2952" t="s">
        <v>2951</v>
      </c>
    </row>
    <row r="2953" spans="1:1" x14ac:dyDescent="0.2">
      <c r="A2953" t="s">
        <v>2952</v>
      </c>
    </row>
    <row r="2954" spans="1:1" x14ac:dyDescent="0.2">
      <c r="A2954" t="s">
        <v>2953</v>
      </c>
    </row>
    <row r="2955" spans="1:1" x14ac:dyDescent="0.2">
      <c r="A2955" t="s">
        <v>2954</v>
      </c>
    </row>
    <row r="2956" spans="1:1" x14ac:dyDescent="0.2">
      <c r="A2956" t="s">
        <v>2955</v>
      </c>
    </row>
    <row r="2957" spans="1:1" x14ac:dyDescent="0.2">
      <c r="A2957" t="s">
        <v>2956</v>
      </c>
    </row>
    <row r="2958" spans="1:1" x14ac:dyDescent="0.2">
      <c r="A2958" t="s">
        <v>2957</v>
      </c>
    </row>
    <row r="2959" spans="1:1" x14ac:dyDescent="0.2">
      <c r="A2959" t="s">
        <v>2958</v>
      </c>
    </row>
    <row r="2960" spans="1:1" x14ac:dyDescent="0.2">
      <c r="A2960" t="s">
        <v>2959</v>
      </c>
    </row>
    <row r="2961" spans="1:1" x14ac:dyDescent="0.2">
      <c r="A2961" t="s">
        <v>2960</v>
      </c>
    </row>
    <row r="2962" spans="1:1" x14ac:dyDescent="0.2">
      <c r="A2962" t="s">
        <v>2961</v>
      </c>
    </row>
    <row r="2963" spans="1:1" x14ac:dyDescent="0.2">
      <c r="A2963" t="s">
        <v>2962</v>
      </c>
    </row>
    <row r="2964" spans="1:1" x14ac:dyDescent="0.2">
      <c r="A2964" t="s">
        <v>2963</v>
      </c>
    </row>
    <row r="2965" spans="1:1" x14ac:dyDescent="0.2">
      <c r="A2965" t="s">
        <v>2964</v>
      </c>
    </row>
    <row r="2966" spans="1:1" x14ac:dyDescent="0.2">
      <c r="A2966" t="s">
        <v>2965</v>
      </c>
    </row>
    <row r="2967" spans="1:1" x14ac:dyDescent="0.2">
      <c r="A2967" t="s">
        <v>2966</v>
      </c>
    </row>
    <row r="2968" spans="1:1" x14ac:dyDescent="0.2">
      <c r="A2968" t="s">
        <v>2967</v>
      </c>
    </row>
    <row r="2969" spans="1:1" x14ac:dyDescent="0.2">
      <c r="A2969" t="s">
        <v>2968</v>
      </c>
    </row>
    <row r="2970" spans="1:1" x14ac:dyDescent="0.2">
      <c r="A2970" t="s">
        <v>2969</v>
      </c>
    </row>
    <row r="2971" spans="1:1" x14ac:dyDescent="0.2">
      <c r="A2971" t="s">
        <v>2970</v>
      </c>
    </row>
    <row r="2972" spans="1:1" x14ac:dyDescent="0.2">
      <c r="A2972" t="s">
        <v>2971</v>
      </c>
    </row>
    <row r="2973" spans="1:1" x14ac:dyDescent="0.2">
      <c r="A2973" t="s">
        <v>2972</v>
      </c>
    </row>
    <row r="2974" spans="1:1" x14ac:dyDescent="0.2">
      <c r="A2974" t="s">
        <v>2973</v>
      </c>
    </row>
    <row r="2975" spans="1:1" x14ac:dyDescent="0.2">
      <c r="A2975" t="s">
        <v>2974</v>
      </c>
    </row>
    <row r="2976" spans="1:1" x14ac:dyDescent="0.2">
      <c r="A2976" t="s">
        <v>2975</v>
      </c>
    </row>
    <row r="2977" spans="1:1" x14ac:dyDescent="0.2">
      <c r="A2977" t="s">
        <v>2976</v>
      </c>
    </row>
    <row r="2978" spans="1:1" x14ac:dyDescent="0.2">
      <c r="A2978" t="s">
        <v>2977</v>
      </c>
    </row>
    <row r="2979" spans="1:1" x14ac:dyDescent="0.2">
      <c r="A2979" t="s">
        <v>2978</v>
      </c>
    </row>
    <row r="2980" spans="1:1" x14ac:dyDescent="0.2">
      <c r="A2980" t="s">
        <v>2979</v>
      </c>
    </row>
    <row r="2981" spans="1:1" x14ac:dyDescent="0.2">
      <c r="A2981" t="s">
        <v>2980</v>
      </c>
    </row>
    <row r="2982" spans="1:1" x14ac:dyDescent="0.2">
      <c r="A2982" t="s">
        <v>2981</v>
      </c>
    </row>
    <row r="2983" spans="1:1" x14ac:dyDescent="0.2">
      <c r="A2983" t="s">
        <v>2982</v>
      </c>
    </row>
    <row r="2984" spans="1:1" x14ac:dyDescent="0.2">
      <c r="A2984" t="s">
        <v>2983</v>
      </c>
    </row>
    <row r="2985" spans="1:1" x14ac:dyDescent="0.2">
      <c r="A2985" t="s">
        <v>2984</v>
      </c>
    </row>
    <row r="2986" spans="1:1" x14ac:dyDescent="0.2">
      <c r="A2986" t="s">
        <v>2985</v>
      </c>
    </row>
    <row r="2987" spans="1:1" x14ac:dyDescent="0.2">
      <c r="A2987" t="s">
        <v>2986</v>
      </c>
    </row>
    <row r="2988" spans="1:1" x14ac:dyDescent="0.2">
      <c r="A2988" t="s">
        <v>2987</v>
      </c>
    </row>
    <row r="2989" spans="1:1" x14ac:dyDescent="0.2">
      <c r="A2989" t="s">
        <v>2988</v>
      </c>
    </row>
    <row r="2990" spans="1:1" x14ac:dyDescent="0.2">
      <c r="A2990" t="s">
        <v>2989</v>
      </c>
    </row>
    <row r="2991" spans="1:1" x14ac:dyDescent="0.2">
      <c r="A2991" t="s">
        <v>2990</v>
      </c>
    </row>
    <row r="2992" spans="1:1" x14ac:dyDescent="0.2">
      <c r="A2992" t="s">
        <v>2991</v>
      </c>
    </row>
    <row r="2993" spans="1:1" x14ac:dyDescent="0.2">
      <c r="A2993" t="s">
        <v>2992</v>
      </c>
    </row>
    <row r="2994" spans="1:1" x14ac:dyDescent="0.2">
      <c r="A2994" t="s">
        <v>2993</v>
      </c>
    </row>
    <row r="2995" spans="1:1" x14ac:dyDescent="0.2">
      <c r="A2995" t="s">
        <v>2994</v>
      </c>
    </row>
    <row r="2996" spans="1:1" x14ac:dyDescent="0.2">
      <c r="A2996" t="s">
        <v>2995</v>
      </c>
    </row>
    <row r="2997" spans="1:1" x14ac:dyDescent="0.2">
      <c r="A2997" t="s">
        <v>2996</v>
      </c>
    </row>
    <row r="2998" spans="1:1" x14ac:dyDescent="0.2">
      <c r="A2998" t="s">
        <v>2997</v>
      </c>
    </row>
    <row r="2999" spans="1:1" x14ac:dyDescent="0.2">
      <c r="A2999" t="s">
        <v>2998</v>
      </c>
    </row>
    <row r="3000" spans="1:1" x14ac:dyDescent="0.2">
      <c r="A3000" t="s">
        <v>2999</v>
      </c>
    </row>
    <row r="3001" spans="1:1" x14ac:dyDescent="0.2">
      <c r="A3001" t="s">
        <v>3000</v>
      </c>
    </row>
    <row r="3002" spans="1:1" x14ac:dyDescent="0.2">
      <c r="A3002" t="s">
        <v>3001</v>
      </c>
    </row>
    <row r="3003" spans="1:1" x14ac:dyDescent="0.2">
      <c r="A3003" t="s">
        <v>3002</v>
      </c>
    </row>
    <row r="3004" spans="1:1" x14ac:dyDescent="0.2">
      <c r="A3004" t="s">
        <v>3003</v>
      </c>
    </row>
    <row r="3005" spans="1:1" x14ac:dyDescent="0.2">
      <c r="A3005" t="s">
        <v>3004</v>
      </c>
    </row>
    <row r="3006" spans="1:1" x14ac:dyDescent="0.2">
      <c r="A3006" t="s">
        <v>3005</v>
      </c>
    </row>
    <row r="3007" spans="1:1" x14ac:dyDescent="0.2">
      <c r="A3007" t="s">
        <v>3006</v>
      </c>
    </row>
    <row r="3008" spans="1:1" x14ac:dyDescent="0.2">
      <c r="A3008" t="s">
        <v>3007</v>
      </c>
    </row>
    <row r="3009" spans="1:1" x14ac:dyDescent="0.2">
      <c r="A3009" t="s">
        <v>3008</v>
      </c>
    </row>
    <row r="3010" spans="1:1" x14ac:dyDescent="0.2">
      <c r="A3010" t="s">
        <v>3009</v>
      </c>
    </row>
    <row r="3011" spans="1:1" x14ac:dyDescent="0.2">
      <c r="A3011" t="s">
        <v>3010</v>
      </c>
    </row>
    <row r="3012" spans="1:1" x14ac:dyDescent="0.2">
      <c r="A3012" t="s">
        <v>3011</v>
      </c>
    </row>
    <row r="3013" spans="1:1" x14ac:dyDescent="0.2">
      <c r="A3013" t="s">
        <v>3012</v>
      </c>
    </row>
    <row r="3014" spans="1:1" x14ac:dyDescent="0.2">
      <c r="A3014" t="s">
        <v>3013</v>
      </c>
    </row>
    <row r="3015" spans="1:1" x14ac:dyDescent="0.2">
      <c r="A3015" t="s">
        <v>3014</v>
      </c>
    </row>
    <row r="3016" spans="1:1" x14ac:dyDescent="0.2">
      <c r="A3016" t="s">
        <v>3015</v>
      </c>
    </row>
    <row r="3017" spans="1:1" x14ac:dyDescent="0.2">
      <c r="A3017" t="s">
        <v>3016</v>
      </c>
    </row>
    <row r="3018" spans="1:1" x14ac:dyDescent="0.2">
      <c r="A3018" t="s">
        <v>3017</v>
      </c>
    </row>
    <row r="3019" spans="1:1" x14ac:dyDescent="0.2">
      <c r="A3019" t="s">
        <v>3018</v>
      </c>
    </row>
    <row r="3020" spans="1:1" x14ac:dyDescent="0.2">
      <c r="A3020" t="s">
        <v>3019</v>
      </c>
    </row>
    <row r="3021" spans="1:1" x14ac:dyDescent="0.2">
      <c r="A3021" t="s">
        <v>3020</v>
      </c>
    </row>
    <row r="3022" spans="1:1" x14ac:dyDescent="0.2">
      <c r="A3022" t="s">
        <v>3021</v>
      </c>
    </row>
    <row r="3023" spans="1:1" x14ac:dyDescent="0.2">
      <c r="A3023" t="s">
        <v>3022</v>
      </c>
    </row>
    <row r="3024" spans="1:1" x14ac:dyDescent="0.2">
      <c r="A3024" t="s">
        <v>3023</v>
      </c>
    </row>
    <row r="3025" spans="1:1" x14ac:dyDescent="0.2">
      <c r="A3025" t="s">
        <v>3024</v>
      </c>
    </row>
    <row r="3026" spans="1:1" x14ac:dyDescent="0.2">
      <c r="A3026" t="s">
        <v>3025</v>
      </c>
    </row>
    <row r="3027" spans="1:1" x14ac:dyDescent="0.2">
      <c r="A3027" t="s">
        <v>3026</v>
      </c>
    </row>
    <row r="3028" spans="1:1" x14ac:dyDescent="0.2">
      <c r="A3028" t="s">
        <v>3027</v>
      </c>
    </row>
    <row r="3029" spans="1:1" x14ac:dyDescent="0.2">
      <c r="A3029" t="s">
        <v>3028</v>
      </c>
    </row>
    <row r="3030" spans="1:1" x14ac:dyDescent="0.2">
      <c r="A3030" t="s">
        <v>3029</v>
      </c>
    </row>
    <row r="3031" spans="1:1" x14ac:dyDescent="0.2">
      <c r="A3031" t="s">
        <v>3030</v>
      </c>
    </row>
    <row r="3032" spans="1:1" x14ac:dyDescent="0.2">
      <c r="A3032" t="s">
        <v>3031</v>
      </c>
    </row>
    <row r="3033" spans="1:1" x14ac:dyDescent="0.2">
      <c r="A3033" t="s">
        <v>3032</v>
      </c>
    </row>
    <row r="3034" spans="1:1" x14ac:dyDescent="0.2">
      <c r="A3034" t="s">
        <v>3033</v>
      </c>
    </row>
    <row r="3035" spans="1:1" x14ac:dyDescent="0.2">
      <c r="A3035" t="s">
        <v>3034</v>
      </c>
    </row>
    <row r="3036" spans="1:1" x14ac:dyDescent="0.2">
      <c r="A3036" t="s">
        <v>3035</v>
      </c>
    </row>
    <row r="3037" spans="1:1" x14ac:dyDescent="0.2">
      <c r="A3037" t="s">
        <v>3036</v>
      </c>
    </row>
    <row r="3038" spans="1:1" x14ac:dyDescent="0.2">
      <c r="A3038" t="s">
        <v>3037</v>
      </c>
    </row>
    <row r="3039" spans="1:1" x14ac:dyDescent="0.2">
      <c r="A3039" t="s">
        <v>3038</v>
      </c>
    </row>
    <row r="3040" spans="1:1" x14ac:dyDescent="0.2">
      <c r="A3040" t="s">
        <v>3039</v>
      </c>
    </row>
    <row r="3041" spans="1:1" x14ac:dyDescent="0.2">
      <c r="A3041" t="s">
        <v>3040</v>
      </c>
    </row>
    <row r="3042" spans="1:1" x14ac:dyDescent="0.2">
      <c r="A3042" t="s">
        <v>3041</v>
      </c>
    </row>
    <row r="3043" spans="1:1" x14ac:dyDescent="0.2">
      <c r="A3043" t="s">
        <v>3042</v>
      </c>
    </row>
    <row r="3044" spans="1:1" x14ac:dyDescent="0.2">
      <c r="A3044" t="s">
        <v>3043</v>
      </c>
    </row>
    <row r="3045" spans="1:1" x14ac:dyDescent="0.2">
      <c r="A3045" t="s">
        <v>3044</v>
      </c>
    </row>
    <row r="3046" spans="1:1" x14ac:dyDescent="0.2">
      <c r="A3046" t="s">
        <v>3045</v>
      </c>
    </row>
    <row r="3047" spans="1:1" x14ac:dyDescent="0.2">
      <c r="A3047" t="s">
        <v>3046</v>
      </c>
    </row>
    <row r="3048" spans="1:1" x14ac:dyDescent="0.2">
      <c r="A3048" t="s">
        <v>3047</v>
      </c>
    </row>
    <row r="3049" spans="1:1" x14ac:dyDescent="0.2">
      <c r="A3049" t="s">
        <v>3048</v>
      </c>
    </row>
    <row r="3050" spans="1:1" x14ac:dyDescent="0.2">
      <c r="A3050" t="s">
        <v>3049</v>
      </c>
    </row>
    <row r="3051" spans="1:1" x14ac:dyDescent="0.2">
      <c r="A3051" t="s">
        <v>3050</v>
      </c>
    </row>
    <row r="3052" spans="1:1" x14ac:dyDescent="0.2">
      <c r="A3052" t="s">
        <v>3051</v>
      </c>
    </row>
    <row r="3053" spans="1:1" x14ac:dyDescent="0.2">
      <c r="A3053" t="s">
        <v>3052</v>
      </c>
    </row>
    <row r="3054" spans="1:1" x14ac:dyDescent="0.2">
      <c r="A3054" t="s">
        <v>3053</v>
      </c>
    </row>
    <row r="3055" spans="1:1" x14ac:dyDescent="0.2">
      <c r="A3055" t="s">
        <v>3054</v>
      </c>
    </row>
    <row r="3056" spans="1:1" x14ac:dyDescent="0.2">
      <c r="A3056" t="s">
        <v>3055</v>
      </c>
    </row>
    <row r="3057" spans="1:1" x14ac:dyDescent="0.2">
      <c r="A3057" t="s">
        <v>3056</v>
      </c>
    </row>
    <row r="3058" spans="1:1" x14ac:dyDescent="0.2">
      <c r="A3058" t="s">
        <v>3057</v>
      </c>
    </row>
    <row r="3059" spans="1:1" x14ac:dyDescent="0.2">
      <c r="A3059" t="s">
        <v>3058</v>
      </c>
    </row>
    <row r="3060" spans="1:1" x14ac:dyDescent="0.2">
      <c r="A3060" t="s">
        <v>3059</v>
      </c>
    </row>
    <row r="3061" spans="1:1" x14ac:dyDescent="0.2">
      <c r="A3061" t="s">
        <v>3060</v>
      </c>
    </row>
    <row r="3062" spans="1:1" x14ac:dyDescent="0.2">
      <c r="A3062" t="s">
        <v>3061</v>
      </c>
    </row>
    <row r="3063" spans="1:1" x14ac:dyDescent="0.2">
      <c r="A3063" t="s">
        <v>3062</v>
      </c>
    </row>
    <row r="3064" spans="1:1" x14ac:dyDescent="0.2">
      <c r="A3064" t="s">
        <v>3063</v>
      </c>
    </row>
    <row r="3065" spans="1:1" x14ac:dyDescent="0.2">
      <c r="A3065" t="s">
        <v>3064</v>
      </c>
    </row>
    <row r="3066" spans="1:1" x14ac:dyDescent="0.2">
      <c r="A3066" t="s">
        <v>3065</v>
      </c>
    </row>
    <row r="3067" spans="1:1" x14ac:dyDescent="0.2">
      <c r="A3067" t="s">
        <v>3066</v>
      </c>
    </row>
    <row r="3068" spans="1:1" x14ac:dyDescent="0.2">
      <c r="A3068" t="s">
        <v>3067</v>
      </c>
    </row>
    <row r="3069" spans="1:1" x14ac:dyDescent="0.2">
      <c r="A3069" t="s">
        <v>3068</v>
      </c>
    </row>
    <row r="3070" spans="1:1" x14ac:dyDescent="0.2">
      <c r="A3070" t="s">
        <v>3069</v>
      </c>
    </row>
    <row r="3071" spans="1:1" x14ac:dyDescent="0.2">
      <c r="A3071" t="s">
        <v>3070</v>
      </c>
    </row>
    <row r="3072" spans="1:1" x14ac:dyDescent="0.2">
      <c r="A3072" t="s">
        <v>3071</v>
      </c>
    </row>
    <row r="3073" spans="1:1" x14ac:dyDescent="0.2">
      <c r="A3073" t="s">
        <v>3072</v>
      </c>
    </row>
    <row r="3074" spans="1:1" x14ac:dyDescent="0.2">
      <c r="A3074" t="s">
        <v>3073</v>
      </c>
    </row>
    <row r="3075" spans="1:1" x14ac:dyDescent="0.2">
      <c r="A3075" t="s">
        <v>3074</v>
      </c>
    </row>
    <row r="3076" spans="1:1" x14ac:dyDescent="0.2">
      <c r="A3076" t="s">
        <v>3075</v>
      </c>
    </row>
    <row r="3077" spans="1:1" x14ac:dyDescent="0.2">
      <c r="A3077" t="s">
        <v>3076</v>
      </c>
    </row>
    <row r="3078" spans="1:1" x14ac:dyDescent="0.2">
      <c r="A3078" t="s">
        <v>3077</v>
      </c>
    </row>
    <row r="3079" spans="1:1" x14ac:dyDescent="0.2">
      <c r="A3079" t="s">
        <v>3078</v>
      </c>
    </row>
    <row r="3080" spans="1:1" x14ac:dyDescent="0.2">
      <c r="A3080" t="s">
        <v>3079</v>
      </c>
    </row>
    <row r="3081" spans="1:1" x14ac:dyDescent="0.2">
      <c r="A3081" t="s">
        <v>3080</v>
      </c>
    </row>
    <row r="3082" spans="1:1" x14ac:dyDescent="0.2">
      <c r="A3082" t="s">
        <v>3081</v>
      </c>
    </row>
    <row r="3083" spans="1:1" x14ac:dyDescent="0.2">
      <c r="A3083" t="s">
        <v>3082</v>
      </c>
    </row>
    <row r="3084" spans="1:1" x14ac:dyDescent="0.2">
      <c r="A3084" t="s">
        <v>3083</v>
      </c>
    </row>
    <row r="3085" spans="1:1" x14ac:dyDescent="0.2">
      <c r="A3085" t="s">
        <v>3084</v>
      </c>
    </row>
    <row r="3086" spans="1:1" x14ac:dyDescent="0.2">
      <c r="A3086" t="s">
        <v>3085</v>
      </c>
    </row>
    <row r="3087" spans="1:1" x14ac:dyDescent="0.2">
      <c r="A3087" t="s">
        <v>3086</v>
      </c>
    </row>
    <row r="3088" spans="1:1" x14ac:dyDescent="0.2">
      <c r="A3088" t="s">
        <v>3087</v>
      </c>
    </row>
    <row r="3089" spans="1:1" x14ac:dyDescent="0.2">
      <c r="A3089" t="s">
        <v>3088</v>
      </c>
    </row>
    <row r="3090" spans="1:1" x14ac:dyDescent="0.2">
      <c r="A3090" t="s">
        <v>3089</v>
      </c>
    </row>
    <row r="3091" spans="1:1" x14ac:dyDescent="0.2">
      <c r="A3091" t="s">
        <v>3090</v>
      </c>
    </row>
    <row r="3092" spans="1:1" x14ac:dyDescent="0.2">
      <c r="A3092" t="s">
        <v>3091</v>
      </c>
    </row>
    <row r="3093" spans="1:1" x14ac:dyDescent="0.2">
      <c r="A3093" t="s">
        <v>3092</v>
      </c>
    </row>
    <row r="3094" spans="1:1" x14ac:dyDescent="0.2">
      <c r="A3094" t="s">
        <v>3093</v>
      </c>
    </row>
    <row r="3095" spans="1:1" x14ac:dyDescent="0.2">
      <c r="A3095" t="s">
        <v>3094</v>
      </c>
    </row>
    <row r="3096" spans="1:1" x14ac:dyDescent="0.2">
      <c r="A3096" t="s">
        <v>3095</v>
      </c>
    </row>
    <row r="3097" spans="1:1" x14ac:dyDescent="0.2">
      <c r="A3097" t="s">
        <v>3096</v>
      </c>
    </row>
    <row r="3098" spans="1:1" x14ac:dyDescent="0.2">
      <c r="A3098" t="s">
        <v>3097</v>
      </c>
    </row>
    <row r="3099" spans="1:1" x14ac:dyDescent="0.2">
      <c r="A3099" t="s">
        <v>3098</v>
      </c>
    </row>
    <row r="3100" spans="1:1" x14ac:dyDescent="0.2">
      <c r="A3100" t="s">
        <v>3099</v>
      </c>
    </row>
    <row r="3101" spans="1:1" x14ac:dyDescent="0.2">
      <c r="A3101" t="s">
        <v>3100</v>
      </c>
    </row>
    <row r="3102" spans="1:1" x14ac:dyDescent="0.2">
      <c r="A3102" t="s">
        <v>3101</v>
      </c>
    </row>
    <row r="3103" spans="1:1" x14ac:dyDescent="0.2">
      <c r="A3103" t="s">
        <v>3102</v>
      </c>
    </row>
    <row r="3104" spans="1:1" x14ac:dyDescent="0.2">
      <c r="A3104" t="s">
        <v>3103</v>
      </c>
    </row>
    <row r="3105" spans="1:1" x14ac:dyDescent="0.2">
      <c r="A3105" t="s">
        <v>3104</v>
      </c>
    </row>
    <row r="3106" spans="1:1" x14ac:dyDescent="0.2">
      <c r="A3106" t="s">
        <v>3105</v>
      </c>
    </row>
    <row r="3107" spans="1:1" x14ac:dyDescent="0.2">
      <c r="A3107" t="s">
        <v>3106</v>
      </c>
    </row>
    <row r="3108" spans="1:1" x14ac:dyDescent="0.2">
      <c r="A3108" t="s">
        <v>3107</v>
      </c>
    </row>
    <row r="3109" spans="1:1" x14ac:dyDescent="0.2">
      <c r="A3109" t="s">
        <v>3108</v>
      </c>
    </row>
    <row r="3110" spans="1:1" x14ac:dyDescent="0.2">
      <c r="A3110" t="s">
        <v>3109</v>
      </c>
    </row>
    <row r="3111" spans="1:1" x14ac:dyDescent="0.2">
      <c r="A3111" t="s">
        <v>3110</v>
      </c>
    </row>
    <row r="3112" spans="1:1" x14ac:dyDescent="0.2">
      <c r="A3112" t="s">
        <v>3111</v>
      </c>
    </row>
    <row r="3113" spans="1:1" x14ac:dyDescent="0.2">
      <c r="A3113" t="s">
        <v>3112</v>
      </c>
    </row>
    <row r="3114" spans="1:1" x14ac:dyDescent="0.2">
      <c r="A3114" t="s">
        <v>3113</v>
      </c>
    </row>
    <row r="3115" spans="1:1" x14ac:dyDescent="0.2">
      <c r="A3115" t="s">
        <v>3114</v>
      </c>
    </row>
    <row r="3116" spans="1:1" x14ac:dyDescent="0.2">
      <c r="A3116" t="s">
        <v>3115</v>
      </c>
    </row>
    <row r="3117" spans="1:1" x14ac:dyDescent="0.2">
      <c r="A3117" t="s">
        <v>3116</v>
      </c>
    </row>
    <row r="3118" spans="1:1" x14ac:dyDescent="0.2">
      <c r="A3118" t="s">
        <v>3117</v>
      </c>
    </row>
    <row r="3119" spans="1:1" x14ac:dyDescent="0.2">
      <c r="A3119" t="s">
        <v>3118</v>
      </c>
    </row>
    <row r="3120" spans="1:1" x14ac:dyDescent="0.2">
      <c r="A3120" t="s">
        <v>3119</v>
      </c>
    </row>
    <row r="3121" spans="1:1" x14ac:dyDescent="0.2">
      <c r="A3121" t="s">
        <v>3120</v>
      </c>
    </row>
    <row r="3122" spans="1:1" x14ac:dyDescent="0.2">
      <c r="A3122" t="s">
        <v>3121</v>
      </c>
    </row>
    <row r="3123" spans="1:1" x14ac:dyDescent="0.2">
      <c r="A3123" t="s">
        <v>3122</v>
      </c>
    </row>
    <row r="3124" spans="1:1" x14ac:dyDescent="0.2">
      <c r="A3124" t="s">
        <v>3123</v>
      </c>
    </row>
    <row r="3125" spans="1:1" x14ac:dyDescent="0.2">
      <c r="A3125" t="s">
        <v>3124</v>
      </c>
    </row>
    <row r="3126" spans="1:1" x14ac:dyDescent="0.2">
      <c r="A3126" t="s">
        <v>3125</v>
      </c>
    </row>
    <row r="3127" spans="1:1" x14ac:dyDescent="0.2">
      <c r="A3127" t="s">
        <v>3126</v>
      </c>
    </row>
    <row r="3128" spans="1:1" x14ac:dyDescent="0.2">
      <c r="A3128" t="s">
        <v>3127</v>
      </c>
    </row>
    <row r="3129" spans="1:1" x14ac:dyDescent="0.2">
      <c r="A3129" t="s">
        <v>3128</v>
      </c>
    </row>
    <row r="3130" spans="1:1" x14ac:dyDescent="0.2">
      <c r="A3130" t="s">
        <v>3129</v>
      </c>
    </row>
    <row r="3131" spans="1:1" x14ac:dyDescent="0.2">
      <c r="A3131" t="s">
        <v>3130</v>
      </c>
    </row>
    <row r="3132" spans="1:1" x14ac:dyDescent="0.2">
      <c r="A3132" t="s">
        <v>3131</v>
      </c>
    </row>
    <row r="3133" spans="1:1" x14ac:dyDescent="0.2">
      <c r="A3133" t="s">
        <v>3132</v>
      </c>
    </row>
    <row r="3134" spans="1:1" x14ac:dyDescent="0.2">
      <c r="A3134" t="s">
        <v>3133</v>
      </c>
    </row>
    <row r="3135" spans="1:1" x14ac:dyDescent="0.2">
      <c r="A3135" t="s">
        <v>3134</v>
      </c>
    </row>
    <row r="3136" spans="1:1" x14ac:dyDescent="0.2">
      <c r="A3136" t="s">
        <v>3135</v>
      </c>
    </row>
    <row r="3137" spans="1:1" x14ac:dyDescent="0.2">
      <c r="A3137" t="s">
        <v>3136</v>
      </c>
    </row>
    <row r="3138" spans="1:1" x14ac:dyDescent="0.2">
      <c r="A3138" t="s">
        <v>3137</v>
      </c>
    </row>
    <row r="3139" spans="1:1" x14ac:dyDescent="0.2">
      <c r="A3139" t="s">
        <v>3138</v>
      </c>
    </row>
    <row r="3140" spans="1:1" x14ac:dyDescent="0.2">
      <c r="A3140" t="s">
        <v>3139</v>
      </c>
    </row>
    <row r="3141" spans="1:1" x14ac:dyDescent="0.2">
      <c r="A3141" t="s">
        <v>3140</v>
      </c>
    </row>
    <row r="3142" spans="1:1" x14ac:dyDescent="0.2">
      <c r="A3142" t="s">
        <v>3141</v>
      </c>
    </row>
    <row r="3143" spans="1:1" x14ac:dyDescent="0.2">
      <c r="A3143" t="s">
        <v>3142</v>
      </c>
    </row>
    <row r="3144" spans="1:1" x14ac:dyDescent="0.2">
      <c r="A3144" t="s">
        <v>3143</v>
      </c>
    </row>
    <row r="3145" spans="1:1" x14ac:dyDescent="0.2">
      <c r="A3145" t="s">
        <v>3144</v>
      </c>
    </row>
    <row r="3146" spans="1:1" x14ac:dyDescent="0.2">
      <c r="A3146" t="s">
        <v>3145</v>
      </c>
    </row>
    <row r="3147" spans="1:1" x14ac:dyDescent="0.2">
      <c r="A3147" t="s">
        <v>3146</v>
      </c>
    </row>
    <row r="3148" spans="1:1" x14ac:dyDescent="0.2">
      <c r="A3148" t="s">
        <v>3147</v>
      </c>
    </row>
    <row r="3149" spans="1:1" x14ac:dyDescent="0.2">
      <c r="A3149" t="s">
        <v>3148</v>
      </c>
    </row>
    <row r="3150" spans="1:1" x14ac:dyDescent="0.2">
      <c r="A3150" t="s">
        <v>3149</v>
      </c>
    </row>
    <row r="3151" spans="1:1" x14ac:dyDescent="0.2">
      <c r="A3151" t="s">
        <v>3150</v>
      </c>
    </row>
    <row r="3152" spans="1:1" x14ac:dyDescent="0.2">
      <c r="A3152" t="s">
        <v>3151</v>
      </c>
    </row>
    <row r="3153" spans="1:1" x14ac:dyDescent="0.2">
      <c r="A3153" t="s">
        <v>3152</v>
      </c>
    </row>
    <row r="3154" spans="1:1" x14ac:dyDescent="0.2">
      <c r="A3154" t="s">
        <v>3153</v>
      </c>
    </row>
    <row r="3155" spans="1:1" x14ac:dyDescent="0.2">
      <c r="A3155" t="s">
        <v>3154</v>
      </c>
    </row>
    <row r="3156" spans="1:1" x14ac:dyDescent="0.2">
      <c r="A3156" t="s">
        <v>3155</v>
      </c>
    </row>
    <row r="3157" spans="1:1" x14ac:dyDescent="0.2">
      <c r="A3157" t="s">
        <v>3156</v>
      </c>
    </row>
    <row r="3158" spans="1:1" x14ac:dyDescent="0.2">
      <c r="A3158" t="s">
        <v>3157</v>
      </c>
    </row>
    <row r="3159" spans="1:1" x14ac:dyDescent="0.2">
      <c r="A3159" t="s">
        <v>3158</v>
      </c>
    </row>
    <row r="3160" spans="1:1" x14ac:dyDescent="0.2">
      <c r="A3160" t="s">
        <v>3159</v>
      </c>
    </row>
    <row r="3161" spans="1:1" x14ac:dyDescent="0.2">
      <c r="A3161" t="s">
        <v>3160</v>
      </c>
    </row>
    <row r="3162" spans="1:1" x14ac:dyDescent="0.2">
      <c r="A3162" t="s">
        <v>3161</v>
      </c>
    </row>
    <row r="3163" spans="1:1" x14ac:dyDescent="0.2">
      <c r="A3163" t="s">
        <v>3162</v>
      </c>
    </row>
    <row r="3164" spans="1:1" x14ac:dyDescent="0.2">
      <c r="A3164" t="s">
        <v>3163</v>
      </c>
    </row>
    <row r="3165" spans="1:1" x14ac:dyDescent="0.2">
      <c r="A3165" t="s">
        <v>3164</v>
      </c>
    </row>
    <row r="3166" spans="1:1" x14ac:dyDescent="0.2">
      <c r="A3166" t="s">
        <v>3165</v>
      </c>
    </row>
    <row r="3167" spans="1:1" x14ac:dyDescent="0.2">
      <c r="A3167" t="s">
        <v>3166</v>
      </c>
    </row>
    <row r="3168" spans="1:1" x14ac:dyDescent="0.2">
      <c r="A3168" t="s">
        <v>3167</v>
      </c>
    </row>
    <row r="3169" spans="1:1" x14ac:dyDescent="0.2">
      <c r="A3169" t="s">
        <v>3168</v>
      </c>
    </row>
    <row r="3170" spans="1:1" x14ac:dyDescent="0.2">
      <c r="A3170" t="s">
        <v>3169</v>
      </c>
    </row>
    <row r="3171" spans="1:1" x14ac:dyDescent="0.2">
      <c r="A3171" t="s">
        <v>3170</v>
      </c>
    </row>
    <row r="3172" spans="1:1" x14ac:dyDescent="0.2">
      <c r="A3172" t="s">
        <v>3171</v>
      </c>
    </row>
    <row r="3173" spans="1:1" x14ac:dyDescent="0.2">
      <c r="A3173" t="s">
        <v>3172</v>
      </c>
    </row>
    <row r="3174" spans="1:1" x14ac:dyDescent="0.2">
      <c r="A3174" t="s">
        <v>3173</v>
      </c>
    </row>
    <row r="3175" spans="1:1" x14ac:dyDescent="0.2">
      <c r="A3175" t="s">
        <v>3174</v>
      </c>
    </row>
    <row r="3176" spans="1:1" x14ac:dyDescent="0.2">
      <c r="A3176" t="s">
        <v>3175</v>
      </c>
    </row>
    <row r="3177" spans="1:1" x14ac:dyDescent="0.2">
      <c r="A3177" t="s">
        <v>3176</v>
      </c>
    </row>
    <row r="3178" spans="1:1" x14ac:dyDescent="0.2">
      <c r="A3178" t="s">
        <v>3177</v>
      </c>
    </row>
    <row r="3179" spans="1:1" x14ac:dyDescent="0.2">
      <c r="A3179" t="s">
        <v>3178</v>
      </c>
    </row>
    <row r="3180" spans="1:1" x14ac:dyDescent="0.2">
      <c r="A3180" t="s">
        <v>3179</v>
      </c>
    </row>
    <row r="3181" spans="1:1" x14ac:dyDescent="0.2">
      <c r="A3181" t="s">
        <v>3180</v>
      </c>
    </row>
    <row r="3182" spans="1:1" x14ac:dyDescent="0.2">
      <c r="A3182" t="s">
        <v>3181</v>
      </c>
    </row>
    <row r="3183" spans="1:1" x14ac:dyDescent="0.2">
      <c r="A3183" t="s">
        <v>3182</v>
      </c>
    </row>
    <row r="3184" spans="1:1" x14ac:dyDescent="0.2">
      <c r="A3184" t="s">
        <v>3183</v>
      </c>
    </row>
    <row r="3185" spans="1:1" x14ac:dyDescent="0.2">
      <c r="A3185" t="s">
        <v>3184</v>
      </c>
    </row>
    <row r="3186" spans="1:1" x14ac:dyDescent="0.2">
      <c r="A3186" t="s">
        <v>3185</v>
      </c>
    </row>
    <row r="3187" spans="1:1" x14ac:dyDescent="0.2">
      <c r="A3187" t="s">
        <v>3186</v>
      </c>
    </row>
    <row r="3188" spans="1:1" x14ac:dyDescent="0.2">
      <c r="A3188" t="s">
        <v>3187</v>
      </c>
    </row>
    <row r="3189" spans="1:1" x14ac:dyDescent="0.2">
      <c r="A3189" t="s">
        <v>3188</v>
      </c>
    </row>
    <row r="3190" spans="1:1" x14ac:dyDescent="0.2">
      <c r="A3190" t="s">
        <v>3189</v>
      </c>
    </row>
    <row r="3191" spans="1:1" x14ac:dyDescent="0.2">
      <c r="A3191" t="s">
        <v>3190</v>
      </c>
    </row>
    <row r="3192" spans="1:1" x14ac:dyDescent="0.2">
      <c r="A3192" t="s">
        <v>3191</v>
      </c>
    </row>
    <row r="3193" spans="1:1" x14ac:dyDescent="0.2">
      <c r="A3193" t="s">
        <v>3192</v>
      </c>
    </row>
    <row r="3194" spans="1:1" x14ac:dyDescent="0.2">
      <c r="A3194" t="s">
        <v>3193</v>
      </c>
    </row>
    <row r="3195" spans="1:1" x14ac:dyDescent="0.2">
      <c r="A3195" t="s">
        <v>3194</v>
      </c>
    </row>
    <row r="3196" spans="1:1" x14ac:dyDescent="0.2">
      <c r="A3196" t="s">
        <v>3195</v>
      </c>
    </row>
    <row r="3197" spans="1:1" x14ac:dyDescent="0.2">
      <c r="A3197" t="s">
        <v>3196</v>
      </c>
    </row>
    <row r="3198" spans="1:1" x14ac:dyDescent="0.2">
      <c r="A3198" t="s">
        <v>3197</v>
      </c>
    </row>
    <row r="3199" spans="1:1" x14ac:dyDescent="0.2">
      <c r="A3199" t="s">
        <v>3198</v>
      </c>
    </row>
    <row r="3200" spans="1:1" x14ac:dyDescent="0.2">
      <c r="A3200" t="s">
        <v>3199</v>
      </c>
    </row>
    <row r="3201" spans="1:1" x14ac:dyDescent="0.2">
      <c r="A3201" t="s">
        <v>3200</v>
      </c>
    </row>
    <row r="3202" spans="1:1" x14ac:dyDescent="0.2">
      <c r="A3202" t="s">
        <v>3201</v>
      </c>
    </row>
    <row r="3203" spans="1:1" x14ac:dyDescent="0.2">
      <c r="A3203" t="s">
        <v>3202</v>
      </c>
    </row>
    <row r="3204" spans="1:1" x14ac:dyDescent="0.2">
      <c r="A3204" t="s">
        <v>3203</v>
      </c>
    </row>
    <row r="3205" spans="1:1" x14ac:dyDescent="0.2">
      <c r="A3205" t="s">
        <v>3204</v>
      </c>
    </row>
    <row r="3206" spans="1:1" x14ac:dyDescent="0.2">
      <c r="A3206" t="s">
        <v>3205</v>
      </c>
    </row>
    <row r="3207" spans="1:1" x14ac:dyDescent="0.2">
      <c r="A3207" t="s">
        <v>3206</v>
      </c>
    </row>
    <row r="3208" spans="1:1" x14ac:dyDescent="0.2">
      <c r="A3208" t="s">
        <v>3207</v>
      </c>
    </row>
    <row r="3209" spans="1:1" x14ac:dyDescent="0.2">
      <c r="A3209" t="s">
        <v>3208</v>
      </c>
    </row>
    <row r="3210" spans="1:1" x14ac:dyDescent="0.2">
      <c r="A3210" t="s">
        <v>3209</v>
      </c>
    </row>
    <row r="3211" spans="1:1" x14ac:dyDescent="0.2">
      <c r="A3211" t="s">
        <v>3210</v>
      </c>
    </row>
    <row r="3212" spans="1:1" x14ac:dyDescent="0.2">
      <c r="A3212" t="s">
        <v>3211</v>
      </c>
    </row>
    <row r="3213" spans="1:1" x14ac:dyDescent="0.2">
      <c r="A3213" t="s">
        <v>3212</v>
      </c>
    </row>
    <row r="3214" spans="1:1" x14ac:dyDescent="0.2">
      <c r="A3214" t="s">
        <v>3213</v>
      </c>
    </row>
    <row r="3215" spans="1:1" x14ac:dyDescent="0.2">
      <c r="A3215" t="s">
        <v>3214</v>
      </c>
    </row>
    <row r="3216" spans="1:1" x14ac:dyDescent="0.2">
      <c r="A3216" t="s">
        <v>3215</v>
      </c>
    </row>
    <row r="3217" spans="1:1" x14ac:dyDescent="0.2">
      <c r="A3217" t="s">
        <v>3216</v>
      </c>
    </row>
    <row r="3218" spans="1:1" x14ac:dyDescent="0.2">
      <c r="A3218" t="s">
        <v>3217</v>
      </c>
    </row>
    <row r="3219" spans="1:1" x14ac:dyDescent="0.2">
      <c r="A3219" t="s">
        <v>3218</v>
      </c>
    </row>
    <row r="3220" spans="1:1" x14ac:dyDescent="0.2">
      <c r="A3220" t="s">
        <v>3219</v>
      </c>
    </row>
    <row r="3221" spans="1:1" x14ac:dyDescent="0.2">
      <c r="A3221" t="s">
        <v>3220</v>
      </c>
    </row>
    <row r="3222" spans="1:1" x14ac:dyDescent="0.2">
      <c r="A3222" t="s">
        <v>3221</v>
      </c>
    </row>
    <row r="3223" spans="1:1" x14ac:dyDescent="0.2">
      <c r="A3223" t="s">
        <v>3222</v>
      </c>
    </row>
    <row r="3224" spans="1:1" x14ac:dyDescent="0.2">
      <c r="A3224" t="s">
        <v>3223</v>
      </c>
    </row>
    <row r="3225" spans="1:1" x14ac:dyDescent="0.2">
      <c r="A3225" t="s">
        <v>3224</v>
      </c>
    </row>
    <row r="3226" spans="1:1" x14ac:dyDescent="0.2">
      <c r="A3226" t="s">
        <v>3225</v>
      </c>
    </row>
    <row r="3227" spans="1:1" x14ac:dyDescent="0.2">
      <c r="A3227" t="s">
        <v>3226</v>
      </c>
    </row>
    <row r="3228" spans="1:1" x14ac:dyDescent="0.2">
      <c r="A3228" t="s">
        <v>3227</v>
      </c>
    </row>
    <row r="3229" spans="1:1" x14ac:dyDescent="0.2">
      <c r="A3229" t="s">
        <v>3228</v>
      </c>
    </row>
    <row r="3230" spans="1:1" x14ac:dyDescent="0.2">
      <c r="A3230" t="s">
        <v>3229</v>
      </c>
    </row>
    <row r="3231" spans="1:1" x14ac:dyDescent="0.2">
      <c r="A3231" t="s">
        <v>3230</v>
      </c>
    </row>
    <row r="3232" spans="1:1" x14ac:dyDescent="0.2">
      <c r="A3232" t="s">
        <v>3231</v>
      </c>
    </row>
    <row r="3233" spans="1:1" x14ac:dyDescent="0.2">
      <c r="A3233" t="s">
        <v>3232</v>
      </c>
    </row>
    <row r="3234" spans="1:1" x14ac:dyDescent="0.2">
      <c r="A3234" t="s">
        <v>3233</v>
      </c>
    </row>
    <row r="3235" spans="1:1" x14ac:dyDescent="0.2">
      <c r="A3235" t="s">
        <v>3234</v>
      </c>
    </row>
    <row r="3236" spans="1:1" x14ac:dyDescent="0.2">
      <c r="A3236" t="s">
        <v>3235</v>
      </c>
    </row>
    <row r="3237" spans="1:1" x14ac:dyDescent="0.2">
      <c r="A3237" t="s">
        <v>3236</v>
      </c>
    </row>
    <row r="3238" spans="1:1" x14ac:dyDescent="0.2">
      <c r="A3238" t="s">
        <v>3237</v>
      </c>
    </row>
    <row r="3239" spans="1:1" x14ac:dyDescent="0.2">
      <c r="A3239" t="s">
        <v>3238</v>
      </c>
    </row>
    <row r="3240" spans="1:1" x14ac:dyDescent="0.2">
      <c r="A3240" t="s">
        <v>3239</v>
      </c>
    </row>
    <row r="3241" spans="1:1" x14ac:dyDescent="0.2">
      <c r="A3241" t="s">
        <v>3240</v>
      </c>
    </row>
    <row r="3242" spans="1:1" x14ac:dyDescent="0.2">
      <c r="A3242" t="s">
        <v>3241</v>
      </c>
    </row>
    <row r="3243" spans="1:1" x14ac:dyDescent="0.2">
      <c r="A3243" t="s">
        <v>3242</v>
      </c>
    </row>
    <row r="3244" spans="1:1" x14ac:dyDescent="0.2">
      <c r="A3244" t="s">
        <v>3243</v>
      </c>
    </row>
    <row r="3245" spans="1:1" x14ac:dyDescent="0.2">
      <c r="A3245" t="s">
        <v>3244</v>
      </c>
    </row>
    <row r="3246" spans="1:1" x14ac:dyDescent="0.2">
      <c r="A3246" t="s">
        <v>3245</v>
      </c>
    </row>
    <row r="3247" spans="1:1" x14ac:dyDescent="0.2">
      <c r="A3247" t="s">
        <v>3246</v>
      </c>
    </row>
    <row r="3248" spans="1:1" x14ac:dyDescent="0.2">
      <c r="A3248" t="s">
        <v>3247</v>
      </c>
    </row>
    <row r="3249" spans="1:1" x14ac:dyDescent="0.2">
      <c r="A3249" t="s">
        <v>3248</v>
      </c>
    </row>
    <row r="3250" spans="1:1" x14ac:dyDescent="0.2">
      <c r="A3250" t="s">
        <v>3249</v>
      </c>
    </row>
    <row r="3251" spans="1:1" x14ac:dyDescent="0.2">
      <c r="A3251" t="s">
        <v>3250</v>
      </c>
    </row>
    <row r="3252" spans="1:1" x14ac:dyDescent="0.2">
      <c r="A3252" t="s">
        <v>3251</v>
      </c>
    </row>
    <row r="3253" spans="1:1" x14ac:dyDescent="0.2">
      <c r="A3253" t="s">
        <v>3252</v>
      </c>
    </row>
    <row r="3254" spans="1:1" x14ac:dyDescent="0.2">
      <c r="A3254" t="s">
        <v>3253</v>
      </c>
    </row>
    <row r="3255" spans="1:1" x14ac:dyDescent="0.2">
      <c r="A3255" t="s">
        <v>3254</v>
      </c>
    </row>
    <row r="3256" spans="1:1" x14ac:dyDescent="0.2">
      <c r="A3256" t="s">
        <v>3255</v>
      </c>
    </row>
    <row r="3257" spans="1:1" x14ac:dyDescent="0.2">
      <c r="A3257" t="s">
        <v>3256</v>
      </c>
    </row>
    <row r="3258" spans="1:1" x14ac:dyDescent="0.2">
      <c r="A3258" t="s">
        <v>3257</v>
      </c>
    </row>
    <row r="3259" spans="1:1" x14ac:dyDescent="0.2">
      <c r="A3259" t="s">
        <v>3258</v>
      </c>
    </row>
    <row r="3260" spans="1:1" x14ac:dyDescent="0.2">
      <c r="A3260" t="s">
        <v>3259</v>
      </c>
    </row>
    <row r="3261" spans="1:1" x14ac:dyDescent="0.2">
      <c r="A3261" t="s">
        <v>3260</v>
      </c>
    </row>
    <row r="3262" spans="1:1" x14ac:dyDescent="0.2">
      <c r="A3262" t="s">
        <v>3261</v>
      </c>
    </row>
    <row r="3263" spans="1:1" x14ac:dyDescent="0.2">
      <c r="A3263" t="s">
        <v>3262</v>
      </c>
    </row>
    <row r="3264" spans="1:1" x14ac:dyDescent="0.2">
      <c r="A3264" t="s">
        <v>3263</v>
      </c>
    </row>
    <row r="3265" spans="1:1" x14ac:dyDescent="0.2">
      <c r="A3265" t="s">
        <v>3264</v>
      </c>
    </row>
    <row r="3266" spans="1:1" x14ac:dyDescent="0.2">
      <c r="A3266" t="s">
        <v>3265</v>
      </c>
    </row>
    <row r="3267" spans="1:1" x14ac:dyDescent="0.2">
      <c r="A3267" t="s">
        <v>3266</v>
      </c>
    </row>
    <row r="3268" spans="1:1" x14ac:dyDescent="0.2">
      <c r="A3268" t="s">
        <v>3267</v>
      </c>
    </row>
    <row r="3269" spans="1:1" x14ac:dyDescent="0.2">
      <c r="A3269" t="s">
        <v>3268</v>
      </c>
    </row>
    <row r="3270" spans="1:1" x14ac:dyDescent="0.2">
      <c r="A3270" t="s">
        <v>3269</v>
      </c>
    </row>
    <row r="3271" spans="1:1" x14ac:dyDescent="0.2">
      <c r="A3271" t="s">
        <v>3270</v>
      </c>
    </row>
    <row r="3272" spans="1:1" x14ac:dyDescent="0.2">
      <c r="A3272" t="s">
        <v>3271</v>
      </c>
    </row>
    <row r="3273" spans="1:1" x14ac:dyDescent="0.2">
      <c r="A3273" t="s">
        <v>3272</v>
      </c>
    </row>
    <row r="3274" spans="1:1" x14ac:dyDescent="0.2">
      <c r="A3274" t="s">
        <v>3273</v>
      </c>
    </row>
    <row r="3275" spans="1:1" x14ac:dyDescent="0.2">
      <c r="A3275" t="s">
        <v>3274</v>
      </c>
    </row>
    <row r="3276" spans="1:1" x14ac:dyDescent="0.2">
      <c r="A3276" t="s">
        <v>3275</v>
      </c>
    </row>
    <row r="3277" spans="1:1" x14ac:dyDescent="0.2">
      <c r="A3277" t="s">
        <v>3276</v>
      </c>
    </row>
    <row r="3278" spans="1:1" x14ac:dyDescent="0.2">
      <c r="A3278" t="s">
        <v>3277</v>
      </c>
    </row>
    <row r="3279" spans="1:1" x14ac:dyDescent="0.2">
      <c r="A3279" t="s">
        <v>3278</v>
      </c>
    </row>
    <row r="3280" spans="1:1" x14ac:dyDescent="0.2">
      <c r="A3280" t="s">
        <v>3279</v>
      </c>
    </row>
    <row r="3281" spans="1:1" x14ac:dyDescent="0.2">
      <c r="A3281" t="s">
        <v>3280</v>
      </c>
    </row>
    <row r="3282" spans="1:1" x14ac:dyDescent="0.2">
      <c r="A3282" t="s">
        <v>3281</v>
      </c>
    </row>
    <row r="3283" spans="1:1" x14ac:dyDescent="0.2">
      <c r="A3283" t="s">
        <v>3282</v>
      </c>
    </row>
    <row r="3284" spans="1:1" x14ac:dyDescent="0.2">
      <c r="A3284" t="s">
        <v>3283</v>
      </c>
    </row>
    <row r="3285" spans="1:1" x14ac:dyDescent="0.2">
      <c r="A3285" t="s">
        <v>3284</v>
      </c>
    </row>
    <row r="3286" spans="1:1" x14ac:dyDescent="0.2">
      <c r="A3286" t="s">
        <v>3285</v>
      </c>
    </row>
    <row r="3287" spans="1:1" x14ac:dyDescent="0.2">
      <c r="A3287" t="s">
        <v>3286</v>
      </c>
    </row>
    <row r="3288" spans="1:1" x14ac:dyDescent="0.2">
      <c r="A3288" t="s">
        <v>3287</v>
      </c>
    </row>
    <row r="3289" spans="1:1" x14ac:dyDescent="0.2">
      <c r="A3289" t="s">
        <v>3288</v>
      </c>
    </row>
    <row r="3290" spans="1:1" x14ac:dyDescent="0.2">
      <c r="A3290" t="s">
        <v>3289</v>
      </c>
    </row>
    <row r="3291" spans="1:1" x14ac:dyDescent="0.2">
      <c r="A3291" t="s">
        <v>3290</v>
      </c>
    </row>
    <row r="3292" spans="1:1" x14ac:dyDescent="0.2">
      <c r="A3292" t="s">
        <v>3291</v>
      </c>
    </row>
    <row r="3293" spans="1:1" x14ac:dyDescent="0.2">
      <c r="A3293" t="s">
        <v>3292</v>
      </c>
    </row>
    <row r="3294" spans="1:1" x14ac:dyDescent="0.2">
      <c r="A3294" t="s">
        <v>3293</v>
      </c>
    </row>
    <row r="3295" spans="1:1" x14ac:dyDescent="0.2">
      <c r="A3295" t="s">
        <v>3294</v>
      </c>
    </row>
    <row r="3296" spans="1:1" x14ac:dyDescent="0.2">
      <c r="A3296" t="s">
        <v>3295</v>
      </c>
    </row>
    <row r="3297" spans="1:1" x14ac:dyDescent="0.2">
      <c r="A3297" t="s">
        <v>3296</v>
      </c>
    </row>
    <row r="3298" spans="1:1" x14ac:dyDescent="0.2">
      <c r="A3298" t="s">
        <v>3297</v>
      </c>
    </row>
    <row r="3299" spans="1:1" x14ac:dyDescent="0.2">
      <c r="A3299" t="s">
        <v>3298</v>
      </c>
    </row>
    <row r="3300" spans="1:1" x14ac:dyDescent="0.2">
      <c r="A3300" t="s">
        <v>3299</v>
      </c>
    </row>
    <row r="3301" spans="1:1" x14ac:dyDescent="0.2">
      <c r="A3301" t="s">
        <v>3300</v>
      </c>
    </row>
    <row r="3302" spans="1:1" x14ac:dyDescent="0.2">
      <c r="A3302" t="s">
        <v>3301</v>
      </c>
    </row>
    <row r="3303" spans="1:1" x14ac:dyDescent="0.2">
      <c r="A3303" t="s">
        <v>3302</v>
      </c>
    </row>
    <row r="3304" spans="1:1" x14ac:dyDescent="0.2">
      <c r="A3304" t="s">
        <v>3303</v>
      </c>
    </row>
    <row r="3305" spans="1:1" x14ac:dyDescent="0.2">
      <c r="A3305" t="s">
        <v>3304</v>
      </c>
    </row>
    <row r="3306" spans="1:1" x14ac:dyDescent="0.2">
      <c r="A3306" t="s">
        <v>3305</v>
      </c>
    </row>
    <row r="3307" spans="1:1" x14ac:dyDescent="0.2">
      <c r="A3307" t="s">
        <v>3306</v>
      </c>
    </row>
    <row r="3308" spans="1:1" x14ac:dyDescent="0.2">
      <c r="A3308" t="s">
        <v>3307</v>
      </c>
    </row>
    <row r="3309" spans="1:1" x14ac:dyDescent="0.2">
      <c r="A3309" t="s">
        <v>3308</v>
      </c>
    </row>
    <row r="3310" spans="1:1" x14ac:dyDescent="0.2">
      <c r="A3310" t="s">
        <v>3309</v>
      </c>
    </row>
    <row r="3311" spans="1:1" x14ac:dyDescent="0.2">
      <c r="A3311" t="s">
        <v>3310</v>
      </c>
    </row>
    <row r="3312" spans="1:1" x14ac:dyDescent="0.2">
      <c r="A3312" t="s">
        <v>3311</v>
      </c>
    </row>
    <row r="3313" spans="1:1" x14ac:dyDescent="0.2">
      <c r="A3313" t="s">
        <v>3312</v>
      </c>
    </row>
    <row r="3314" spans="1:1" x14ac:dyDescent="0.2">
      <c r="A3314" t="s">
        <v>3313</v>
      </c>
    </row>
    <row r="3315" spans="1:1" x14ac:dyDescent="0.2">
      <c r="A3315" t="s">
        <v>3314</v>
      </c>
    </row>
    <row r="3316" spans="1:1" x14ac:dyDescent="0.2">
      <c r="A3316" t="s">
        <v>3315</v>
      </c>
    </row>
    <row r="3317" spans="1:1" x14ac:dyDescent="0.2">
      <c r="A3317" t="s">
        <v>3316</v>
      </c>
    </row>
    <row r="3318" spans="1:1" x14ac:dyDescent="0.2">
      <c r="A3318" t="s">
        <v>3317</v>
      </c>
    </row>
    <row r="3319" spans="1:1" x14ac:dyDescent="0.2">
      <c r="A3319" t="s">
        <v>3318</v>
      </c>
    </row>
    <row r="3320" spans="1:1" x14ac:dyDescent="0.2">
      <c r="A3320" t="s">
        <v>3319</v>
      </c>
    </row>
    <row r="3321" spans="1:1" x14ac:dyDescent="0.2">
      <c r="A3321" t="s">
        <v>3320</v>
      </c>
    </row>
    <row r="3322" spans="1:1" x14ac:dyDescent="0.2">
      <c r="A3322" t="s">
        <v>3321</v>
      </c>
    </row>
    <row r="3323" spans="1:1" x14ac:dyDescent="0.2">
      <c r="A3323" t="s">
        <v>3322</v>
      </c>
    </row>
    <row r="3324" spans="1:1" x14ac:dyDescent="0.2">
      <c r="A3324" t="s">
        <v>3323</v>
      </c>
    </row>
    <row r="3325" spans="1:1" x14ac:dyDescent="0.2">
      <c r="A3325" t="s">
        <v>3324</v>
      </c>
    </row>
    <row r="3326" spans="1:1" x14ac:dyDescent="0.2">
      <c r="A3326" t="s">
        <v>3325</v>
      </c>
    </row>
    <row r="3327" spans="1:1" x14ac:dyDescent="0.2">
      <c r="A3327" t="s">
        <v>3326</v>
      </c>
    </row>
    <row r="3328" spans="1:1" x14ac:dyDescent="0.2">
      <c r="A3328" t="s">
        <v>3327</v>
      </c>
    </row>
    <row r="3329" spans="1:1" x14ac:dyDescent="0.2">
      <c r="A3329" t="s">
        <v>3328</v>
      </c>
    </row>
    <row r="3330" spans="1:1" x14ac:dyDescent="0.2">
      <c r="A3330" t="s">
        <v>3329</v>
      </c>
    </row>
    <row r="3331" spans="1:1" x14ac:dyDescent="0.2">
      <c r="A3331" t="s">
        <v>3330</v>
      </c>
    </row>
    <row r="3332" spans="1:1" x14ac:dyDescent="0.2">
      <c r="A3332" t="s">
        <v>3331</v>
      </c>
    </row>
    <row r="3333" spans="1:1" x14ac:dyDescent="0.2">
      <c r="A3333" t="s">
        <v>3332</v>
      </c>
    </row>
    <row r="3334" spans="1:1" x14ac:dyDescent="0.2">
      <c r="A3334" t="s">
        <v>3333</v>
      </c>
    </row>
    <row r="3335" spans="1:1" x14ac:dyDescent="0.2">
      <c r="A3335" t="s">
        <v>3334</v>
      </c>
    </row>
    <row r="3336" spans="1:1" x14ac:dyDescent="0.2">
      <c r="A3336" t="s">
        <v>3335</v>
      </c>
    </row>
    <row r="3337" spans="1:1" x14ac:dyDescent="0.2">
      <c r="A3337" t="s">
        <v>3336</v>
      </c>
    </row>
    <row r="3338" spans="1:1" x14ac:dyDescent="0.2">
      <c r="A3338" t="s">
        <v>3337</v>
      </c>
    </row>
    <row r="3339" spans="1:1" x14ac:dyDescent="0.2">
      <c r="A3339" t="s">
        <v>3338</v>
      </c>
    </row>
    <row r="3340" spans="1:1" x14ac:dyDescent="0.2">
      <c r="A3340" t="s">
        <v>3339</v>
      </c>
    </row>
    <row r="3341" spans="1:1" x14ac:dyDescent="0.2">
      <c r="A3341" t="s">
        <v>3340</v>
      </c>
    </row>
    <row r="3342" spans="1:1" x14ac:dyDescent="0.2">
      <c r="A3342" t="s">
        <v>3341</v>
      </c>
    </row>
    <row r="3343" spans="1:1" x14ac:dyDescent="0.2">
      <c r="A3343" t="s">
        <v>3342</v>
      </c>
    </row>
    <row r="3344" spans="1:1" x14ac:dyDescent="0.2">
      <c r="A3344" t="s">
        <v>3343</v>
      </c>
    </row>
    <row r="3345" spans="1:1" x14ac:dyDescent="0.2">
      <c r="A3345" t="s">
        <v>3344</v>
      </c>
    </row>
    <row r="3346" spans="1:1" x14ac:dyDescent="0.2">
      <c r="A3346" t="s">
        <v>3345</v>
      </c>
    </row>
    <row r="3347" spans="1:1" x14ac:dyDescent="0.2">
      <c r="A3347" t="s">
        <v>3346</v>
      </c>
    </row>
    <row r="3348" spans="1:1" x14ac:dyDescent="0.2">
      <c r="A3348" t="s">
        <v>3347</v>
      </c>
    </row>
    <row r="3349" spans="1:1" x14ac:dyDescent="0.2">
      <c r="A3349" t="s">
        <v>3348</v>
      </c>
    </row>
    <row r="3350" spans="1:1" x14ac:dyDescent="0.2">
      <c r="A3350" t="s">
        <v>3349</v>
      </c>
    </row>
    <row r="3351" spans="1:1" x14ac:dyDescent="0.2">
      <c r="A3351" t="s">
        <v>3350</v>
      </c>
    </row>
    <row r="3352" spans="1:1" x14ac:dyDescent="0.2">
      <c r="A3352" t="s">
        <v>3351</v>
      </c>
    </row>
    <row r="3353" spans="1:1" x14ac:dyDescent="0.2">
      <c r="A3353" t="s">
        <v>3352</v>
      </c>
    </row>
    <row r="3354" spans="1:1" x14ac:dyDescent="0.2">
      <c r="A3354" t="s">
        <v>3353</v>
      </c>
    </row>
    <row r="3355" spans="1:1" x14ac:dyDescent="0.2">
      <c r="A3355" t="s">
        <v>3354</v>
      </c>
    </row>
    <row r="3356" spans="1:1" x14ac:dyDescent="0.2">
      <c r="A3356" t="s">
        <v>3355</v>
      </c>
    </row>
    <row r="3357" spans="1:1" x14ac:dyDescent="0.2">
      <c r="A3357" t="s">
        <v>3356</v>
      </c>
    </row>
    <row r="3358" spans="1:1" x14ac:dyDescent="0.2">
      <c r="A3358" t="s">
        <v>3357</v>
      </c>
    </row>
    <row r="3359" spans="1:1" x14ac:dyDescent="0.2">
      <c r="A3359" t="s">
        <v>3358</v>
      </c>
    </row>
    <row r="3360" spans="1:1" x14ac:dyDescent="0.2">
      <c r="A3360" t="s">
        <v>3359</v>
      </c>
    </row>
    <row r="3361" spans="1:1" x14ac:dyDescent="0.2">
      <c r="A3361" t="s">
        <v>3360</v>
      </c>
    </row>
    <row r="3362" spans="1:1" x14ac:dyDescent="0.2">
      <c r="A3362" t="s">
        <v>3361</v>
      </c>
    </row>
    <row r="3363" spans="1:1" x14ac:dyDescent="0.2">
      <c r="A3363" t="s">
        <v>3362</v>
      </c>
    </row>
    <row r="3364" spans="1:1" x14ac:dyDescent="0.2">
      <c r="A3364" t="s">
        <v>3363</v>
      </c>
    </row>
    <row r="3365" spans="1:1" x14ac:dyDescent="0.2">
      <c r="A3365" t="s">
        <v>3364</v>
      </c>
    </row>
    <row r="3366" spans="1:1" x14ac:dyDescent="0.2">
      <c r="A3366" t="s">
        <v>3365</v>
      </c>
    </row>
    <row r="3367" spans="1:1" x14ac:dyDescent="0.2">
      <c r="A3367" t="s">
        <v>3366</v>
      </c>
    </row>
    <row r="3368" spans="1:1" x14ac:dyDescent="0.2">
      <c r="A3368" t="s">
        <v>3367</v>
      </c>
    </row>
    <row r="3369" spans="1:1" x14ac:dyDescent="0.2">
      <c r="A3369" t="s">
        <v>3368</v>
      </c>
    </row>
    <row r="3370" spans="1:1" x14ac:dyDescent="0.2">
      <c r="A3370" t="s">
        <v>3369</v>
      </c>
    </row>
    <row r="3371" spans="1:1" x14ac:dyDescent="0.2">
      <c r="A3371" t="s">
        <v>3370</v>
      </c>
    </row>
    <row r="3372" spans="1:1" x14ac:dyDescent="0.2">
      <c r="A3372" t="s">
        <v>3371</v>
      </c>
    </row>
    <row r="3373" spans="1:1" x14ac:dyDescent="0.2">
      <c r="A3373" t="s">
        <v>3372</v>
      </c>
    </row>
    <row r="3374" spans="1:1" x14ac:dyDescent="0.2">
      <c r="A3374" t="s">
        <v>3373</v>
      </c>
    </row>
    <row r="3375" spans="1:1" x14ac:dyDescent="0.2">
      <c r="A3375" t="s">
        <v>3374</v>
      </c>
    </row>
    <row r="3376" spans="1:1" x14ac:dyDescent="0.2">
      <c r="A3376" t="s">
        <v>3375</v>
      </c>
    </row>
    <row r="3377" spans="1:1" x14ac:dyDescent="0.2">
      <c r="A3377" t="s">
        <v>3376</v>
      </c>
    </row>
    <row r="3378" spans="1:1" x14ac:dyDescent="0.2">
      <c r="A3378" t="s">
        <v>3377</v>
      </c>
    </row>
    <row r="3379" spans="1:1" x14ac:dyDescent="0.2">
      <c r="A3379" t="s">
        <v>3378</v>
      </c>
    </row>
    <row r="3380" spans="1:1" x14ac:dyDescent="0.2">
      <c r="A3380" t="s">
        <v>3379</v>
      </c>
    </row>
    <row r="3381" spans="1:1" x14ac:dyDescent="0.2">
      <c r="A3381" t="s">
        <v>3380</v>
      </c>
    </row>
    <row r="3382" spans="1:1" x14ac:dyDescent="0.2">
      <c r="A3382" t="s">
        <v>3381</v>
      </c>
    </row>
    <row r="3383" spans="1:1" x14ac:dyDescent="0.2">
      <c r="A3383" t="s">
        <v>3382</v>
      </c>
    </row>
    <row r="3384" spans="1:1" x14ac:dyDescent="0.2">
      <c r="A3384" t="s">
        <v>3383</v>
      </c>
    </row>
    <row r="3385" spans="1:1" x14ac:dyDescent="0.2">
      <c r="A3385" t="s">
        <v>3384</v>
      </c>
    </row>
    <row r="3386" spans="1:1" x14ac:dyDescent="0.2">
      <c r="A3386" t="s">
        <v>3385</v>
      </c>
    </row>
    <row r="3387" spans="1:1" x14ac:dyDescent="0.2">
      <c r="A3387" t="s">
        <v>3386</v>
      </c>
    </row>
    <row r="3388" spans="1:1" x14ac:dyDescent="0.2">
      <c r="A3388" t="s">
        <v>3387</v>
      </c>
    </row>
    <row r="3389" spans="1:1" x14ac:dyDescent="0.2">
      <c r="A3389" t="s">
        <v>3388</v>
      </c>
    </row>
    <row r="3390" spans="1:1" x14ac:dyDescent="0.2">
      <c r="A3390" t="s">
        <v>3389</v>
      </c>
    </row>
    <row r="3391" spans="1:1" x14ac:dyDescent="0.2">
      <c r="A3391" t="s">
        <v>3390</v>
      </c>
    </row>
    <row r="3392" spans="1:1" x14ac:dyDescent="0.2">
      <c r="A3392" t="s">
        <v>3391</v>
      </c>
    </row>
    <row r="3393" spans="1:1" x14ac:dyDescent="0.2">
      <c r="A3393" t="s">
        <v>3392</v>
      </c>
    </row>
    <row r="3394" spans="1:1" x14ac:dyDescent="0.2">
      <c r="A3394" t="s">
        <v>3393</v>
      </c>
    </row>
    <row r="3395" spans="1:1" x14ac:dyDescent="0.2">
      <c r="A3395" t="s">
        <v>3394</v>
      </c>
    </row>
    <row r="3396" spans="1:1" x14ac:dyDescent="0.2">
      <c r="A3396" t="s">
        <v>3395</v>
      </c>
    </row>
    <row r="3397" spans="1:1" x14ac:dyDescent="0.2">
      <c r="A3397" t="s">
        <v>3396</v>
      </c>
    </row>
    <row r="3398" spans="1:1" x14ac:dyDescent="0.2">
      <c r="A3398" t="s">
        <v>3397</v>
      </c>
    </row>
    <row r="3399" spans="1:1" x14ac:dyDescent="0.2">
      <c r="A3399" t="s">
        <v>3398</v>
      </c>
    </row>
    <row r="3400" spans="1:1" x14ac:dyDescent="0.2">
      <c r="A3400" t="s">
        <v>3399</v>
      </c>
    </row>
    <row r="3401" spans="1:1" x14ac:dyDescent="0.2">
      <c r="A3401" t="s">
        <v>3400</v>
      </c>
    </row>
    <row r="3402" spans="1:1" x14ac:dyDescent="0.2">
      <c r="A3402" t="s">
        <v>3401</v>
      </c>
    </row>
    <row r="3403" spans="1:1" x14ac:dyDescent="0.2">
      <c r="A3403" t="s">
        <v>3402</v>
      </c>
    </row>
    <row r="3404" spans="1:1" x14ac:dyDescent="0.2">
      <c r="A3404" t="s">
        <v>3403</v>
      </c>
    </row>
    <row r="3405" spans="1:1" x14ac:dyDescent="0.2">
      <c r="A3405" t="s">
        <v>3404</v>
      </c>
    </row>
    <row r="3406" spans="1:1" x14ac:dyDescent="0.2">
      <c r="A3406" t="s">
        <v>3405</v>
      </c>
    </row>
    <row r="3407" spans="1:1" x14ac:dyDescent="0.2">
      <c r="A3407" t="s">
        <v>3406</v>
      </c>
    </row>
    <row r="3408" spans="1:1" x14ac:dyDescent="0.2">
      <c r="A3408" t="s">
        <v>3407</v>
      </c>
    </row>
    <row r="3409" spans="1:1" x14ac:dyDescent="0.2">
      <c r="A3409" t="s">
        <v>3408</v>
      </c>
    </row>
    <row r="3410" spans="1:1" x14ac:dyDescent="0.2">
      <c r="A3410" t="s">
        <v>3409</v>
      </c>
    </row>
    <row r="3411" spans="1:1" x14ac:dyDescent="0.2">
      <c r="A3411" t="s">
        <v>3410</v>
      </c>
    </row>
    <row r="3412" spans="1:1" x14ac:dyDescent="0.2">
      <c r="A3412" t="s">
        <v>3411</v>
      </c>
    </row>
    <row r="3413" spans="1:1" x14ac:dyDescent="0.2">
      <c r="A3413" t="s">
        <v>3412</v>
      </c>
    </row>
    <row r="3414" spans="1:1" x14ac:dyDescent="0.2">
      <c r="A3414" t="s">
        <v>3413</v>
      </c>
    </row>
    <row r="3415" spans="1:1" x14ac:dyDescent="0.2">
      <c r="A3415" t="s">
        <v>3414</v>
      </c>
    </row>
    <row r="3416" spans="1:1" x14ac:dyDescent="0.2">
      <c r="A3416" t="s">
        <v>3415</v>
      </c>
    </row>
    <row r="3417" spans="1:1" x14ac:dyDescent="0.2">
      <c r="A3417" t="s">
        <v>3416</v>
      </c>
    </row>
    <row r="3418" spans="1:1" x14ac:dyDescent="0.2">
      <c r="A3418" t="s">
        <v>3417</v>
      </c>
    </row>
    <row r="3419" spans="1:1" x14ac:dyDescent="0.2">
      <c r="A3419" t="s">
        <v>3418</v>
      </c>
    </row>
    <row r="3420" spans="1:1" x14ac:dyDescent="0.2">
      <c r="A3420" t="s">
        <v>3419</v>
      </c>
    </row>
    <row r="3421" spans="1:1" x14ac:dyDescent="0.2">
      <c r="A3421" t="s">
        <v>3420</v>
      </c>
    </row>
    <row r="3422" spans="1:1" x14ac:dyDescent="0.2">
      <c r="A3422" t="s">
        <v>3421</v>
      </c>
    </row>
    <row r="3423" spans="1:1" x14ac:dyDescent="0.2">
      <c r="A3423" t="s">
        <v>3422</v>
      </c>
    </row>
    <row r="3424" spans="1:1" x14ac:dyDescent="0.2">
      <c r="A3424" t="s">
        <v>3423</v>
      </c>
    </row>
    <row r="3425" spans="1:1" x14ac:dyDescent="0.2">
      <c r="A3425" t="s">
        <v>3424</v>
      </c>
    </row>
    <row r="3426" spans="1:1" x14ac:dyDescent="0.2">
      <c r="A3426" t="s">
        <v>3425</v>
      </c>
    </row>
    <row r="3427" spans="1:1" x14ac:dyDescent="0.2">
      <c r="A3427" t="s">
        <v>3426</v>
      </c>
    </row>
    <row r="3428" spans="1:1" x14ac:dyDescent="0.2">
      <c r="A3428" t="s">
        <v>3427</v>
      </c>
    </row>
    <row r="3429" spans="1:1" x14ac:dyDescent="0.2">
      <c r="A3429" t="s">
        <v>3428</v>
      </c>
    </row>
    <row r="3430" spans="1:1" x14ac:dyDescent="0.2">
      <c r="A3430" t="s">
        <v>3429</v>
      </c>
    </row>
    <row r="3431" spans="1:1" x14ac:dyDescent="0.2">
      <c r="A3431" t="s">
        <v>3430</v>
      </c>
    </row>
    <row r="3432" spans="1:1" x14ac:dyDescent="0.2">
      <c r="A3432" t="s">
        <v>3431</v>
      </c>
    </row>
    <row r="3433" spans="1:1" x14ac:dyDescent="0.2">
      <c r="A3433" t="s">
        <v>3432</v>
      </c>
    </row>
    <row r="3434" spans="1:1" x14ac:dyDescent="0.2">
      <c r="A3434" t="s">
        <v>3433</v>
      </c>
    </row>
    <row r="3435" spans="1:1" x14ac:dyDescent="0.2">
      <c r="A3435" t="s">
        <v>3434</v>
      </c>
    </row>
    <row r="3436" spans="1:1" x14ac:dyDescent="0.2">
      <c r="A3436" t="s">
        <v>3435</v>
      </c>
    </row>
    <row r="3437" spans="1:1" x14ac:dyDescent="0.2">
      <c r="A3437" t="s">
        <v>3436</v>
      </c>
    </row>
    <row r="3438" spans="1:1" x14ac:dyDescent="0.2">
      <c r="A3438" t="s">
        <v>3437</v>
      </c>
    </row>
    <row r="3439" spans="1:1" x14ac:dyDescent="0.2">
      <c r="A3439" t="s">
        <v>3438</v>
      </c>
    </row>
    <row r="3440" spans="1:1" x14ac:dyDescent="0.2">
      <c r="A3440" t="s">
        <v>3439</v>
      </c>
    </row>
    <row r="3441" spans="1:1" x14ac:dyDescent="0.2">
      <c r="A3441" t="s">
        <v>3440</v>
      </c>
    </row>
    <row r="3442" spans="1:1" x14ac:dyDescent="0.2">
      <c r="A3442" t="s">
        <v>3441</v>
      </c>
    </row>
    <row r="3443" spans="1:1" x14ac:dyDescent="0.2">
      <c r="A3443" t="s">
        <v>3442</v>
      </c>
    </row>
    <row r="3444" spans="1:1" x14ac:dyDescent="0.2">
      <c r="A3444" t="s">
        <v>3443</v>
      </c>
    </row>
    <row r="3445" spans="1:1" x14ac:dyDescent="0.2">
      <c r="A3445" t="s">
        <v>3444</v>
      </c>
    </row>
    <row r="3446" spans="1:1" x14ac:dyDescent="0.2">
      <c r="A3446" t="s">
        <v>3445</v>
      </c>
    </row>
    <row r="3447" spans="1:1" x14ac:dyDescent="0.2">
      <c r="A3447" t="s">
        <v>3446</v>
      </c>
    </row>
    <row r="3448" spans="1:1" x14ac:dyDescent="0.2">
      <c r="A3448" t="s">
        <v>3447</v>
      </c>
    </row>
    <row r="3449" spans="1:1" x14ac:dyDescent="0.2">
      <c r="A3449" t="s">
        <v>3448</v>
      </c>
    </row>
    <row r="3450" spans="1:1" x14ac:dyDescent="0.2">
      <c r="A3450" t="s">
        <v>3449</v>
      </c>
    </row>
    <row r="3451" spans="1:1" x14ac:dyDescent="0.2">
      <c r="A3451" t="s">
        <v>3450</v>
      </c>
    </row>
    <row r="3452" spans="1:1" x14ac:dyDescent="0.2">
      <c r="A3452" t="s">
        <v>3451</v>
      </c>
    </row>
    <row r="3453" spans="1:1" x14ac:dyDescent="0.2">
      <c r="A3453" t="s">
        <v>3452</v>
      </c>
    </row>
    <row r="3454" spans="1:1" x14ac:dyDescent="0.2">
      <c r="A3454" t="s">
        <v>3453</v>
      </c>
    </row>
    <row r="3455" spans="1:1" x14ac:dyDescent="0.2">
      <c r="A3455" t="s">
        <v>3454</v>
      </c>
    </row>
    <row r="3456" spans="1:1" x14ac:dyDescent="0.2">
      <c r="A3456" t="s">
        <v>3455</v>
      </c>
    </row>
    <row r="3457" spans="1:1" x14ac:dyDescent="0.2">
      <c r="A3457" t="s">
        <v>3456</v>
      </c>
    </row>
    <row r="3458" spans="1:1" x14ac:dyDescent="0.2">
      <c r="A3458" t="s">
        <v>3457</v>
      </c>
    </row>
    <row r="3459" spans="1:1" x14ac:dyDescent="0.2">
      <c r="A3459" t="s">
        <v>3458</v>
      </c>
    </row>
    <row r="3460" spans="1:1" x14ac:dyDescent="0.2">
      <c r="A3460" t="s">
        <v>3459</v>
      </c>
    </row>
    <row r="3461" spans="1:1" x14ac:dyDescent="0.2">
      <c r="A3461" t="s">
        <v>3460</v>
      </c>
    </row>
    <row r="3462" spans="1:1" x14ac:dyDescent="0.2">
      <c r="A3462" t="s">
        <v>3461</v>
      </c>
    </row>
    <row r="3463" spans="1:1" x14ac:dyDescent="0.2">
      <c r="A3463" t="s">
        <v>3462</v>
      </c>
    </row>
    <row r="3464" spans="1:1" x14ac:dyDescent="0.2">
      <c r="A3464" t="s">
        <v>3463</v>
      </c>
    </row>
    <row r="3465" spans="1:1" x14ac:dyDescent="0.2">
      <c r="A3465" t="s">
        <v>3464</v>
      </c>
    </row>
    <row r="3466" spans="1:1" x14ac:dyDescent="0.2">
      <c r="A3466" t="s">
        <v>3465</v>
      </c>
    </row>
    <row r="3467" spans="1:1" x14ac:dyDescent="0.2">
      <c r="A3467" t="s">
        <v>3466</v>
      </c>
    </row>
    <row r="3468" spans="1:1" x14ac:dyDescent="0.2">
      <c r="A3468" t="s">
        <v>3467</v>
      </c>
    </row>
    <row r="3469" spans="1:1" x14ac:dyDescent="0.2">
      <c r="A3469" t="s">
        <v>3468</v>
      </c>
    </row>
    <row r="3470" spans="1:1" x14ac:dyDescent="0.2">
      <c r="A3470" t="s">
        <v>3469</v>
      </c>
    </row>
    <row r="3471" spans="1:1" x14ac:dyDescent="0.2">
      <c r="A3471" t="s">
        <v>3470</v>
      </c>
    </row>
    <row r="3472" spans="1:1" x14ac:dyDescent="0.2">
      <c r="A3472" t="s">
        <v>3471</v>
      </c>
    </row>
    <row r="3473" spans="1:1" x14ac:dyDescent="0.2">
      <c r="A3473" t="s">
        <v>3472</v>
      </c>
    </row>
    <row r="3474" spans="1:1" x14ac:dyDescent="0.2">
      <c r="A3474" t="s">
        <v>3473</v>
      </c>
    </row>
    <row r="3475" spans="1:1" x14ac:dyDescent="0.2">
      <c r="A3475" t="s">
        <v>3474</v>
      </c>
    </row>
    <row r="3476" spans="1:1" x14ac:dyDescent="0.2">
      <c r="A3476" t="s">
        <v>3475</v>
      </c>
    </row>
    <row r="3477" spans="1:1" x14ac:dyDescent="0.2">
      <c r="A3477" t="s">
        <v>3476</v>
      </c>
    </row>
    <row r="3478" spans="1:1" x14ac:dyDescent="0.2">
      <c r="A3478" t="s">
        <v>3477</v>
      </c>
    </row>
    <row r="3479" spans="1:1" x14ac:dyDescent="0.2">
      <c r="A3479" t="s">
        <v>3478</v>
      </c>
    </row>
    <row r="3480" spans="1:1" x14ac:dyDescent="0.2">
      <c r="A3480" t="s">
        <v>3479</v>
      </c>
    </row>
    <row r="3481" spans="1:1" x14ac:dyDescent="0.2">
      <c r="A3481" t="s">
        <v>3480</v>
      </c>
    </row>
    <row r="3482" spans="1:1" x14ac:dyDescent="0.2">
      <c r="A3482" t="s">
        <v>3481</v>
      </c>
    </row>
    <row r="3483" spans="1:1" x14ac:dyDescent="0.2">
      <c r="A3483" t="s">
        <v>3482</v>
      </c>
    </row>
    <row r="3484" spans="1:1" x14ac:dyDescent="0.2">
      <c r="A3484" t="s">
        <v>3483</v>
      </c>
    </row>
    <row r="3485" spans="1:1" x14ac:dyDescent="0.2">
      <c r="A3485" t="s">
        <v>3484</v>
      </c>
    </row>
    <row r="3486" spans="1:1" x14ac:dyDescent="0.2">
      <c r="A3486" t="s">
        <v>3485</v>
      </c>
    </row>
    <row r="3487" spans="1:1" x14ac:dyDescent="0.2">
      <c r="A3487" t="s">
        <v>3486</v>
      </c>
    </row>
    <row r="3488" spans="1:1" x14ac:dyDescent="0.2">
      <c r="A3488" t="s">
        <v>3487</v>
      </c>
    </row>
    <row r="3489" spans="1:1" x14ac:dyDescent="0.2">
      <c r="A3489" t="s">
        <v>3488</v>
      </c>
    </row>
    <row r="3490" spans="1:1" x14ac:dyDescent="0.2">
      <c r="A3490" t="s">
        <v>3489</v>
      </c>
    </row>
    <row r="3491" spans="1:1" x14ac:dyDescent="0.2">
      <c r="A3491" t="s">
        <v>3490</v>
      </c>
    </row>
    <row r="3492" spans="1:1" x14ac:dyDescent="0.2">
      <c r="A3492" t="s">
        <v>3491</v>
      </c>
    </row>
    <row r="3493" spans="1:1" x14ac:dyDescent="0.2">
      <c r="A3493" t="s">
        <v>3492</v>
      </c>
    </row>
    <row r="3494" spans="1:1" x14ac:dyDescent="0.2">
      <c r="A3494" t="s">
        <v>3493</v>
      </c>
    </row>
    <row r="3495" spans="1:1" x14ac:dyDescent="0.2">
      <c r="A3495" t="s">
        <v>3494</v>
      </c>
    </row>
    <row r="3496" spans="1:1" x14ac:dyDescent="0.2">
      <c r="A3496" t="s">
        <v>3495</v>
      </c>
    </row>
    <row r="3497" spans="1:1" x14ac:dyDescent="0.2">
      <c r="A3497" t="s">
        <v>3496</v>
      </c>
    </row>
    <row r="3498" spans="1:1" x14ac:dyDescent="0.2">
      <c r="A3498" t="s">
        <v>3497</v>
      </c>
    </row>
    <row r="3499" spans="1:1" x14ac:dyDescent="0.2">
      <c r="A3499" t="s">
        <v>3498</v>
      </c>
    </row>
    <row r="3500" spans="1:1" x14ac:dyDescent="0.2">
      <c r="A3500" t="s">
        <v>3499</v>
      </c>
    </row>
    <row r="3501" spans="1:1" x14ac:dyDescent="0.2">
      <c r="A3501" t="s">
        <v>3500</v>
      </c>
    </row>
    <row r="3502" spans="1:1" x14ac:dyDescent="0.2">
      <c r="A3502" t="s">
        <v>3501</v>
      </c>
    </row>
    <row r="3503" spans="1:1" x14ac:dyDescent="0.2">
      <c r="A3503" t="s">
        <v>3502</v>
      </c>
    </row>
    <row r="3504" spans="1:1" x14ac:dyDescent="0.2">
      <c r="A3504" t="s">
        <v>3503</v>
      </c>
    </row>
    <row r="3505" spans="1:1" x14ac:dyDescent="0.2">
      <c r="A3505" t="s">
        <v>3504</v>
      </c>
    </row>
    <row r="3506" spans="1:1" x14ac:dyDescent="0.2">
      <c r="A3506" t="s">
        <v>3505</v>
      </c>
    </row>
    <row r="3507" spans="1:1" x14ac:dyDescent="0.2">
      <c r="A3507" t="s">
        <v>3506</v>
      </c>
    </row>
    <row r="3508" spans="1:1" x14ac:dyDescent="0.2">
      <c r="A3508" t="s">
        <v>3507</v>
      </c>
    </row>
    <row r="3509" spans="1:1" x14ac:dyDescent="0.2">
      <c r="A3509" t="s">
        <v>3508</v>
      </c>
    </row>
    <row r="3510" spans="1:1" x14ac:dyDescent="0.2">
      <c r="A3510" t="s">
        <v>3509</v>
      </c>
    </row>
    <row r="3511" spans="1:1" x14ac:dyDescent="0.2">
      <c r="A3511" t="s">
        <v>3510</v>
      </c>
    </row>
    <row r="3512" spans="1:1" x14ac:dyDescent="0.2">
      <c r="A3512" t="s">
        <v>3511</v>
      </c>
    </row>
    <row r="3513" spans="1:1" x14ac:dyDescent="0.2">
      <c r="A3513" t="s">
        <v>3512</v>
      </c>
    </row>
    <row r="3514" spans="1:1" x14ac:dyDescent="0.2">
      <c r="A3514" t="s">
        <v>3513</v>
      </c>
    </row>
    <row r="3515" spans="1:1" x14ac:dyDescent="0.2">
      <c r="A3515" t="s">
        <v>3514</v>
      </c>
    </row>
    <row r="3516" spans="1:1" x14ac:dyDescent="0.2">
      <c r="A3516" t="s">
        <v>3515</v>
      </c>
    </row>
    <row r="3517" spans="1:1" x14ac:dyDescent="0.2">
      <c r="A3517" t="s">
        <v>3516</v>
      </c>
    </row>
    <row r="3518" spans="1:1" x14ac:dyDescent="0.2">
      <c r="A3518" t="s">
        <v>3517</v>
      </c>
    </row>
    <row r="3519" spans="1:1" x14ac:dyDescent="0.2">
      <c r="A3519" t="s">
        <v>3518</v>
      </c>
    </row>
    <row r="3520" spans="1:1" x14ac:dyDescent="0.2">
      <c r="A3520" t="s">
        <v>3519</v>
      </c>
    </row>
    <row r="3521" spans="1:1" x14ac:dyDescent="0.2">
      <c r="A3521" t="s">
        <v>3520</v>
      </c>
    </row>
    <row r="3522" spans="1:1" x14ac:dyDescent="0.2">
      <c r="A3522" t="s">
        <v>3521</v>
      </c>
    </row>
    <row r="3523" spans="1:1" x14ac:dyDescent="0.2">
      <c r="A3523" t="s">
        <v>3522</v>
      </c>
    </row>
    <row r="3524" spans="1:1" x14ac:dyDescent="0.2">
      <c r="A3524" t="s">
        <v>3523</v>
      </c>
    </row>
    <row r="3525" spans="1:1" x14ac:dyDescent="0.2">
      <c r="A3525" t="s">
        <v>3524</v>
      </c>
    </row>
    <row r="3526" spans="1:1" x14ac:dyDescent="0.2">
      <c r="A3526" t="s">
        <v>3525</v>
      </c>
    </row>
    <row r="3527" spans="1:1" x14ac:dyDescent="0.2">
      <c r="A3527" t="s">
        <v>3526</v>
      </c>
    </row>
    <row r="3528" spans="1:1" x14ac:dyDescent="0.2">
      <c r="A3528" t="s">
        <v>3527</v>
      </c>
    </row>
    <row r="3529" spans="1:1" x14ac:dyDescent="0.2">
      <c r="A3529" t="s">
        <v>3528</v>
      </c>
    </row>
    <row r="3530" spans="1:1" x14ac:dyDescent="0.2">
      <c r="A3530" t="s">
        <v>3529</v>
      </c>
    </row>
    <row r="3531" spans="1:1" x14ac:dyDescent="0.2">
      <c r="A3531" t="s">
        <v>3530</v>
      </c>
    </row>
    <row r="3532" spans="1:1" x14ac:dyDescent="0.2">
      <c r="A3532" t="s">
        <v>3531</v>
      </c>
    </row>
    <row r="3533" spans="1:1" x14ac:dyDescent="0.2">
      <c r="A3533" t="s">
        <v>3532</v>
      </c>
    </row>
    <row r="3534" spans="1:1" x14ac:dyDescent="0.2">
      <c r="A3534" t="s">
        <v>3533</v>
      </c>
    </row>
    <row r="3535" spans="1:1" x14ac:dyDescent="0.2">
      <c r="A3535" t="s">
        <v>3534</v>
      </c>
    </row>
    <row r="3536" spans="1:1" x14ac:dyDescent="0.2">
      <c r="A3536" t="s">
        <v>3535</v>
      </c>
    </row>
    <row r="3537" spans="1:1" x14ac:dyDescent="0.2">
      <c r="A3537" t="s">
        <v>3536</v>
      </c>
    </row>
    <row r="3538" spans="1:1" x14ac:dyDescent="0.2">
      <c r="A3538" t="s">
        <v>3537</v>
      </c>
    </row>
    <row r="3539" spans="1:1" x14ac:dyDescent="0.2">
      <c r="A3539" t="s">
        <v>3538</v>
      </c>
    </row>
    <row r="3540" spans="1:1" x14ac:dyDescent="0.2">
      <c r="A3540" t="s">
        <v>3539</v>
      </c>
    </row>
    <row r="3541" spans="1:1" x14ac:dyDescent="0.2">
      <c r="A3541" t="s">
        <v>3540</v>
      </c>
    </row>
    <row r="3542" spans="1:1" x14ac:dyDescent="0.2">
      <c r="A3542" t="s">
        <v>3541</v>
      </c>
    </row>
    <row r="3543" spans="1:1" x14ac:dyDescent="0.2">
      <c r="A3543" t="s">
        <v>3542</v>
      </c>
    </row>
    <row r="3544" spans="1:1" x14ac:dyDescent="0.2">
      <c r="A3544" t="s">
        <v>3543</v>
      </c>
    </row>
    <row r="3545" spans="1:1" x14ac:dyDescent="0.2">
      <c r="A3545" t="s">
        <v>3544</v>
      </c>
    </row>
    <row r="3546" spans="1:1" x14ac:dyDescent="0.2">
      <c r="A3546" t="s">
        <v>3545</v>
      </c>
    </row>
    <row r="3547" spans="1:1" x14ac:dyDescent="0.2">
      <c r="A3547" t="s">
        <v>3546</v>
      </c>
    </row>
    <row r="3548" spans="1:1" x14ac:dyDescent="0.2">
      <c r="A3548" t="s">
        <v>3547</v>
      </c>
    </row>
    <row r="3549" spans="1:1" x14ac:dyDescent="0.2">
      <c r="A3549" t="s">
        <v>3548</v>
      </c>
    </row>
    <row r="3550" spans="1:1" x14ac:dyDescent="0.2">
      <c r="A3550" t="s">
        <v>3549</v>
      </c>
    </row>
    <row r="3551" spans="1:1" x14ac:dyDescent="0.2">
      <c r="A3551" t="s">
        <v>3550</v>
      </c>
    </row>
    <row r="3552" spans="1:1" x14ac:dyDescent="0.2">
      <c r="A3552" t="s">
        <v>3551</v>
      </c>
    </row>
    <row r="3553" spans="1:1" x14ac:dyDescent="0.2">
      <c r="A3553" t="s">
        <v>3552</v>
      </c>
    </row>
    <row r="3554" spans="1:1" x14ac:dyDescent="0.2">
      <c r="A3554" t="s">
        <v>3553</v>
      </c>
    </row>
    <row r="3555" spans="1:1" x14ac:dyDescent="0.2">
      <c r="A3555" t="s">
        <v>3554</v>
      </c>
    </row>
    <row r="3556" spans="1:1" x14ac:dyDescent="0.2">
      <c r="A3556" t="s">
        <v>3555</v>
      </c>
    </row>
    <row r="3557" spans="1:1" x14ac:dyDescent="0.2">
      <c r="A3557" t="s">
        <v>3556</v>
      </c>
    </row>
    <row r="3558" spans="1:1" x14ac:dyDescent="0.2">
      <c r="A3558" t="s">
        <v>3557</v>
      </c>
    </row>
    <row r="3559" spans="1:1" x14ac:dyDescent="0.2">
      <c r="A3559" t="s">
        <v>3558</v>
      </c>
    </row>
    <row r="3560" spans="1:1" x14ac:dyDescent="0.2">
      <c r="A3560" t="s">
        <v>3559</v>
      </c>
    </row>
    <row r="3561" spans="1:1" x14ac:dyDescent="0.2">
      <c r="A3561" t="s">
        <v>3560</v>
      </c>
    </row>
    <row r="3562" spans="1:1" x14ac:dyDescent="0.2">
      <c r="A3562" t="s">
        <v>3561</v>
      </c>
    </row>
    <row r="3563" spans="1:1" x14ac:dyDescent="0.2">
      <c r="A3563" t="s">
        <v>3562</v>
      </c>
    </row>
    <row r="3564" spans="1:1" x14ac:dyDescent="0.2">
      <c r="A3564" t="s">
        <v>3563</v>
      </c>
    </row>
    <row r="3565" spans="1:1" x14ac:dyDescent="0.2">
      <c r="A3565" t="s">
        <v>3564</v>
      </c>
    </row>
    <row r="3566" spans="1:1" x14ac:dyDescent="0.2">
      <c r="A3566" t="s">
        <v>3565</v>
      </c>
    </row>
    <row r="3567" spans="1:1" x14ac:dyDescent="0.2">
      <c r="A3567" t="s">
        <v>3566</v>
      </c>
    </row>
    <row r="3568" spans="1:1" x14ac:dyDescent="0.2">
      <c r="A3568" t="s">
        <v>3567</v>
      </c>
    </row>
    <row r="3569" spans="1:1" x14ac:dyDescent="0.2">
      <c r="A3569" t="s">
        <v>3568</v>
      </c>
    </row>
    <row r="3570" spans="1:1" x14ac:dyDescent="0.2">
      <c r="A3570" t="s">
        <v>3569</v>
      </c>
    </row>
    <row r="3571" spans="1:1" x14ac:dyDescent="0.2">
      <c r="A3571" t="s">
        <v>3570</v>
      </c>
    </row>
    <row r="3572" spans="1:1" x14ac:dyDescent="0.2">
      <c r="A3572" t="s">
        <v>3571</v>
      </c>
    </row>
    <row r="3573" spans="1:1" x14ac:dyDescent="0.2">
      <c r="A3573" t="s">
        <v>3572</v>
      </c>
    </row>
    <row r="3574" spans="1:1" x14ac:dyDescent="0.2">
      <c r="A3574" t="s">
        <v>3573</v>
      </c>
    </row>
    <row r="3575" spans="1:1" x14ac:dyDescent="0.2">
      <c r="A3575" t="s">
        <v>3574</v>
      </c>
    </row>
    <row r="3576" spans="1:1" x14ac:dyDescent="0.2">
      <c r="A3576" t="s">
        <v>3575</v>
      </c>
    </row>
    <row r="3577" spans="1:1" x14ac:dyDescent="0.2">
      <c r="A3577" t="s">
        <v>3576</v>
      </c>
    </row>
    <row r="3578" spans="1:1" x14ac:dyDescent="0.2">
      <c r="A3578" t="s">
        <v>3577</v>
      </c>
    </row>
    <row r="3579" spans="1:1" x14ac:dyDescent="0.2">
      <c r="A3579" t="s">
        <v>3578</v>
      </c>
    </row>
    <row r="3580" spans="1:1" x14ac:dyDescent="0.2">
      <c r="A3580" t="s">
        <v>3579</v>
      </c>
    </row>
    <row r="3581" spans="1:1" x14ac:dyDescent="0.2">
      <c r="A3581" t="s">
        <v>3580</v>
      </c>
    </row>
    <row r="3582" spans="1:1" x14ac:dyDescent="0.2">
      <c r="A3582" t="s">
        <v>3581</v>
      </c>
    </row>
    <row r="3583" spans="1:1" x14ac:dyDescent="0.2">
      <c r="A3583" t="s">
        <v>3582</v>
      </c>
    </row>
    <row r="3584" spans="1:1" x14ac:dyDescent="0.2">
      <c r="A3584" t="s">
        <v>3583</v>
      </c>
    </row>
    <row r="3585" spans="1:1" x14ac:dyDescent="0.2">
      <c r="A3585" t="s">
        <v>3584</v>
      </c>
    </row>
    <row r="3586" spans="1:1" x14ac:dyDescent="0.2">
      <c r="A3586" t="s">
        <v>3585</v>
      </c>
    </row>
    <row r="3587" spans="1:1" x14ac:dyDescent="0.2">
      <c r="A3587" t="s">
        <v>3586</v>
      </c>
    </row>
    <row r="3588" spans="1:1" x14ac:dyDescent="0.2">
      <c r="A3588" t="s">
        <v>3587</v>
      </c>
    </row>
    <row r="3589" spans="1:1" x14ac:dyDescent="0.2">
      <c r="A3589" t="s">
        <v>3588</v>
      </c>
    </row>
    <row r="3590" spans="1:1" x14ac:dyDescent="0.2">
      <c r="A3590" t="s">
        <v>3589</v>
      </c>
    </row>
    <row r="3591" spans="1:1" x14ac:dyDescent="0.2">
      <c r="A3591" t="s">
        <v>3590</v>
      </c>
    </row>
    <row r="3592" spans="1:1" x14ac:dyDescent="0.2">
      <c r="A3592" t="s">
        <v>3591</v>
      </c>
    </row>
    <row r="3593" spans="1:1" x14ac:dyDescent="0.2">
      <c r="A3593" t="s">
        <v>3592</v>
      </c>
    </row>
    <row r="3594" spans="1:1" x14ac:dyDescent="0.2">
      <c r="A3594" t="s">
        <v>3593</v>
      </c>
    </row>
    <row r="3595" spans="1:1" x14ac:dyDescent="0.2">
      <c r="A3595" t="s">
        <v>3594</v>
      </c>
    </row>
    <row r="3596" spans="1:1" x14ac:dyDescent="0.2">
      <c r="A3596" t="s">
        <v>3595</v>
      </c>
    </row>
    <row r="3597" spans="1:1" x14ac:dyDescent="0.2">
      <c r="A3597" t="s">
        <v>3596</v>
      </c>
    </row>
    <row r="3598" spans="1:1" x14ac:dyDescent="0.2">
      <c r="A3598" t="s">
        <v>3597</v>
      </c>
    </row>
    <row r="3599" spans="1:1" x14ac:dyDescent="0.2">
      <c r="A3599" t="s">
        <v>3598</v>
      </c>
    </row>
    <row r="3600" spans="1:1" x14ac:dyDescent="0.2">
      <c r="A3600" t="s">
        <v>3599</v>
      </c>
    </row>
    <row r="3601" spans="1:1" x14ac:dyDescent="0.2">
      <c r="A3601" t="s">
        <v>3600</v>
      </c>
    </row>
    <row r="3602" spans="1:1" x14ac:dyDescent="0.2">
      <c r="A3602" t="s">
        <v>3601</v>
      </c>
    </row>
    <row r="3603" spans="1:1" x14ac:dyDescent="0.2">
      <c r="A3603" t="s">
        <v>3602</v>
      </c>
    </row>
    <row r="3604" spans="1:1" x14ac:dyDescent="0.2">
      <c r="A3604" t="s">
        <v>3603</v>
      </c>
    </row>
    <row r="3605" spans="1:1" x14ac:dyDescent="0.2">
      <c r="A3605" t="s">
        <v>3604</v>
      </c>
    </row>
    <row r="3606" spans="1:1" x14ac:dyDescent="0.2">
      <c r="A3606" t="s">
        <v>3605</v>
      </c>
    </row>
    <row r="3607" spans="1:1" x14ac:dyDescent="0.2">
      <c r="A3607" t="s">
        <v>3606</v>
      </c>
    </row>
    <row r="3608" spans="1:1" x14ac:dyDescent="0.2">
      <c r="A3608" t="s">
        <v>3607</v>
      </c>
    </row>
    <row r="3609" spans="1:1" x14ac:dyDescent="0.2">
      <c r="A3609" t="s">
        <v>3608</v>
      </c>
    </row>
    <row r="3610" spans="1:1" x14ac:dyDescent="0.2">
      <c r="A3610" t="s">
        <v>3609</v>
      </c>
    </row>
    <row r="3611" spans="1:1" x14ac:dyDescent="0.2">
      <c r="A3611" t="s">
        <v>3610</v>
      </c>
    </row>
    <row r="3612" spans="1:1" x14ac:dyDescent="0.2">
      <c r="A3612" t="s">
        <v>3611</v>
      </c>
    </row>
    <row r="3613" spans="1:1" x14ac:dyDescent="0.2">
      <c r="A3613" t="s">
        <v>3612</v>
      </c>
    </row>
    <row r="3614" spans="1:1" x14ac:dyDescent="0.2">
      <c r="A3614" t="s">
        <v>3613</v>
      </c>
    </row>
    <row r="3615" spans="1:1" x14ac:dyDescent="0.2">
      <c r="A3615" t="s">
        <v>3614</v>
      </c>
    </row>
    <row r="3616" spans="1:1" x14ac:dyDescent="0.2">
      <c r="A3616" t="s">
        <v>3615</v>
      </c>
    </row>
    <row r="3617" spans="1:1" x14ac:dyDescent="0.2">
      <c r="A3617" t="s">
        <v>3616</v>
      </c>
    </row>
    <row r="3618" spans="1:1" x14ac:dyDescent="0.2">
      <c r="A3618" t="s">
        <v>3617</v>
      </c>
    </row>
    <row r="3619" spans="1:1" x14ac:dyDescent="0.2">
      <c r="A3619" t="s">
        <v>3618</v>
      </c>
    </row>
    <row r="3620" spans="1:1" x14ac:dyDescent="0.2">
      <c r="A3620" t="s">
        <v>3619</v>
      </c>
    </row>
    <row r="3621" spans="1:1" x14ac:dyDescent="0.2">
      <c r="A3621" t="s">
        <v>3620</v>
      </c>
    </row>
    <row r="3622" spans="1:1" x14ac:dyDescent="0.2">
      <c r="A3622" t="s">
        <v>3621</v>
      </c>
    </row>
    <row r="3623" spans="1:1" x14ac:dyDescent="0.2">
      <c r="A3623" t="s">
        <v>3622</v>
      </c>
    </row>
    <row r="3624" spans="1:1" x14ac:dyDescent="0.2">
      <c r="A3624" t="s">
        <v>3623</v>
      </c>
    </row>
    <row r="3625" spans="1:1" x14ac:dyDescent="0.2">
      <c r="A3625" t="s">
        <v>3624</v>
      </c>
    </row>
    <row r="3626" spans="1:1" x14ac:dyDescent="0.2">
      <c r="A3626" t="s">
        <v>3625</v>
      </c>
    </row>
    <row r="3627" spans="1:1" x14ac:dyDescent="0.2">
      <c r="A3627" t="s">
        <v>3626</v>
      </c>
    </row>
    <row r="3628" spans="1:1" x14ac:dyDescent="0.2">
      <c r="A3628" t="s">
        <v>3627</v>
      </c>
    </row>
    <row r="3629" spans="1:1" x14ac:dyDescent="0.2">
      <c r="A3629" t="s">
        <v>3628</v>
      </c>
    </row>
    <row r="3630" spans="1:1" x14ac:dyDescent="0.2">
      <c r="A3630" t="s">
        <v>3629</v>
      </c>
    </row>
    <row r="3631" spans="1:1" x14ac:dyDescent="0.2">
      <c r="A3631" t="s">
        <v>3630</v>
      </c>
    </row>
    <row r="3632" spans="1:1" x14ac:dyDescent="0.2">
      <c r="A3632" t="s">
        <v>3631</v>
      </c>
    </row>
    <row r="3633" spans="1:1" x14ac:dyDescent="0.2">
      <c r="A3633" t="s">
        <v>3632</v>
      </c>
    </row>
    <row r="3634" spans="1:1" x14ac:dyDescent="0.2">
      <c r="A3634" t="s">
        <v>3633</v>
      </c>
    </row>
    <row r="3635" spans="1:1" x14ac:dyDescent="0.2">
      <c r="A3635" t="s">
        <v>3634</v>
      </c>
    </row>
    <row r="3636" spans="1:1" x14ac:dyDescent="0.2">
      <c r="A3636" t="s">
        <v>3635</v>
      </c>
    </row>
    <row r="3637" spans="1:1" x14ac:dyDescent="0.2">
      <c r="A3637" t="s">
        <v>3636</v>
      </c>
    </row>
    <row r="3638" spans="1:1" x14ac:dyDescent="0.2">
      <c r="A3638" t="s">
        <v>3637</v>
      </c>
    </row>
    <row r="3639" spans="1:1" x14ac:dyDescent="0.2">
      <c r="A3639" t="s">
        <v>3638</v>
      </c>
    </row>
    <row r="3640" spans="1:1" x14ac:dyDescent="0.2">
      <c r="A3640" t="s">
        <v>3639</v>
      </c>
    </row>
    <row r="3641" spans="1:1" x14ac:dyDescent="0.2">
      <c r="A3641" t="s">
        <v>3640</v>
      </c>
    </row>
    <row r="3642" spans="1:1" x14ac:dyDescent="0.2">
      <c r="A3642" t="s">
        <v>3641</v>
      </c>
    </row>
    <row r="3643" spans="1:1" x14ac:dyDescent="0.2">
      <c r="A3643" t="s">
        <v>3642</v>
      </c>
    </row>
    <row r="3644" spans="1:1" x14ac:dyDescent="0.2">
      <c r="A3644" t="s">
        <v>3643</v>
      </c>
    </row>
    <row r="3645" spans="1:1" x14ac:dyDescent="0.2">
      <c r="A3645" t="s">
        <v>3644</v>
      </c>
    </row>
    <row r="3646" spans="1:1" x14ac:dyDescent="0.2">
      <c r="A3646" t="s">
        <v>3645</v>
      </c>
    </row>
    <row r="3647" spans="1:1" x14ac:dyDescent="0.2">
      <c r="A3647" t="s">
        <v>3646</v>
      </c>
    </row>
    <row r="3648" spans="1:1" x14ac:dyDescent="0.2">
      <c r="A3648" t="s">
        <v>3647</v>
      </c>
    </row>
    <row r="3649" spans="1:1" x14ac:dyDescent="0.2">
      <c r="A3649" t="s">
        <v>3648</v>
      </c>
    </row>
    <row r="3650" spans="1:1" x14ac:dyDescent="0.2">
      <c r="A3650" t="s">
        <v>3649</v>
      </c>
    </row>
    <row r="3651" spans="1:1" x14ac:dyDescent="0.2">
      <c r="A3651" t="s">
        <v>3650</v>
      </c>
    </row>
    <row r="3652" spans="1:1" x14ac:dyDescent="0.2">
      <c r="A3652" t="s">
        <v>3651</v>
      </c>
    </row>
    <row r="3653" spans="1:1" x14ac:dyDescent="0.2">
      <c r="A3653" t="s">
        <v>3652</v>
      </c>
    </row>
    <row r="3654" spans="1:1" x14ac:dyDescent="0.2">
      <c r="A3654" t="s">
        <v>3653</v>
      </c>
    </row>
    <row r="3655" spans="1:1" x14ac:dyDescent="0.2">
      <c r="A3655" t="s">
        <v>3654</v>
      </c>
    </row>
    <row r="3656" spans="1:1" x14ac:dyDescent="0.2">
      <c r="A3656" t="s">
        <v>3655</v>
      </c>
    </row>
    <row r="3657" spans="1:1" x14ac:dyDescent="0.2">
      <c r="A3657" t="s">
        <v>3656</v>
      </c>
    </row>
    <row r="3658" spans="1:1" x14ac:dyDescent="0.2">
      <c r="A3658" t="s">
        <v>3657</v>
      </c>
    </row>
    <row r="3659" spans="1:1" x14ac:dyDescent="0.2">
      <c r="A3659" t="s">
        <v>3658</v>
      </c>
    </row>
    <row r="3660" spans="1:1" x14ac:dyDescent="0.2">
      <c r="A3660" t="s">
        <v>3659</v>
      </c>
    </row>
    <row r="3661" spans="1:1" x14ac:dyDescent="0.2">
      <c r="A3661" t="s">
        <v>3660</v>
      </c>
    </row>
    <row r="3662" spans="1:1" x14ac:dyDescent="0.2">
      <c r="A3662" t="s">
        <v>3661</v>
      </c>
    </row>
    <row r="3663" spans="1:1" x14ac:dyDescent="0.2">
      <c r="A3663" t="s">
        <v>3662</v>
      </c>
    </row>
    <row r="3664" spans="1:1" x14ac:dyDescent="0.2">
      <c r="A3664" t="s">
        <v>3663</v>
      </c>
    </row>
    <row r="3665" spans="1:1" x14ac:dyDescent="0.2">
      <c r="A3665" t="s">
        <v>3664</v>
      </c>
    </row>
    <row r="3666" spans="1:1" x14ac:dyDescent="0.2">
      <c r="A3666" t="s">
        <v>3665</v>
      </c>
    </row>
    <row r="3667" spans="1:1" x14ac:dyDescent="0.2">
      <c r="A3667" t="s">
        <v>3666</v>
      </c>
    </row>
    <row r="3668" spans="1:1" x14ac:dyDescent="0.2">
      <c r="A3668" t="s">
        <v>3667</v>
      </c>
    </row>
    <row r="3669" spans="1:1" x14ac:dyDescent="0.2">
      <c r="A3669" t="s">
        <v>3668</v>
      </c>
    </row>
    <row r="3670" spans="1:1" x14ac:dyDescent="0.2">
      <c r="A3670" t="s">
        <v>3669</v>
      </c>
    </row>
    <row r="3671" spans="1:1" x14ac:dyDescent="0.2">
      <c r="A3671" t="s">
        <v>3670</v>
      </c>
    </row>
    <row r="3672" spans="1:1" x14ac:dyDescent="0.2">
      <c r="A3672" t="s">
        <v>3671</v>
      </c>
    </row>
    <row r="3673" spans="1:1" x14ac:dyDescent="0.2">
      <c r="A3673" t="s">
        <v>3672</v>
      </c>
    </row>
    <row r="3674" spans="1:1" x14ac:dyDescent="0.2">
      <c r="A3674" t="s">
        <v>3673</v>
      </c>
    </row>
    <row r="3675" spans="1:1" x14ac:dyDescent="0.2">
      <c r="A3675" t="s">
        <v>3674</v>
      </c>
    </row>
    <row r="3676" spans="1:1" x14ac:dyDescent="0.2">
      <c r="A3676" t="s">
        <v>3675</v>
      </c>
    </row>
    <row r="3677" spans="1:1" x14ac:dyDescent="0.2">
      <c r="A3677" t="s">
        <v>3676</v>
      </c>
    </row>
    <row r="3678" spans="1:1" x14ac:dyDescent="0.2">
      <c r="A3678" t="s">
        <v>3677</v>
      </c>
    </row>
    <row r="3679" spans="1:1" x14ac:dyDescent="0.2">
      <c r="A3679" t="s">
        <v>3678</v>
      </c>
    </row>
    <row r="3680" spans="1:1" x14ac:dyDescent="0.2">
      <c r="A3680" t="s">
        <v>3679</v>
      </c>
    </row>
    <row r="3681" spans="1:1" x14ac:dyDescent="0.2">
      <c r="A3681" t="s">
        <v>3680</v>
      </c>
    </row>
    <row r="3682" spans="1:1" x14ac:dyDescent="0.2">
      <c r="A3682" t="s">
        <v>3681</v>
      </c>
    </row>
    <row r="3683" spans="1:1" x14ac:dyDescent="0.2">
      <c r="A3683" t="s">
        <v>3682</v>
      </c>
    </row>
    <row r="3684" spans="1:1" x14ac:dyDescent="0.2">
      <c r="A3684" t="s">
        <v>3683</v>
      </c>
    </row>
    <row r="3685" spans="1:1" x14ac:dyDescent="0.2">
      <c r="A3685" t="s">
        <v>3684</v>
      </c>
    </row>
    <row r="3686" spans="1:1" x14ac:dyDescent="0.2">
      <c r="A3686" t="s">
        <v>3685</v>
      </c>
    </row>
    <row r="3687" spans="1:1" x14ac:dyDescent="0.2">
      <c r="A3687" t="s">
        <v>3686</v>
      </c>
    </row>
    <row r="3688" spans="1:1" x14ac:dyDescent="0.2">
      <c r="A3688" t="s">
        <v>3687</v>
      </c>
    </row>
    <row r="3689" spans="1:1" x14ac:dyDescent="0.2">
      <c r="A3689" t="s">
        <v>3688</v>
      </c>
    </row>
    <row r="3690" spans="1:1" x14ac:dyDescent="0.2">
      <c r="A3690" t="s">
        <v>3689</v>
      </c>
    </row>
    <row r="3691" spans="1:1" x14ac:dyDescent="0.2">
      <c r="A3691" t="s">
        <v>3690</v>
      </c>
    </row>
    <row r="3692" spans="1:1" x14ac:dyDescent="0.2">
      <c r="A3692" t="s">
        <v>3691</v>
      </c>
    </row>
    <row r="3693" spans="1:1" x14ac:dyDescent="0.2">
      <c r="A3693" t="s">
        <v>3692</v>
      </c>
    </row>
    <row r="3694" spans="1:1" x14ac:dyDescent="0.2">
      <c r="A3694" t="s">
        <v>3693</v>
      </c>
    </row>
    <row r="3695" spans="1:1" x14ac:dyDescent="0.2">
      <c r="A3695" t="s">
        <v>3694</v>
      </c>
    </row>
    <row r="3696" spans="1:1" x14ac:dyDescent="0.2">
      <c r="A3696" t="s">
        <v>3695</v>
      </c>
    </row>
    <row r="3697" spans="1:1" x14ac:dyDescent="0.2">
      <c r="A3697" t="s">
        <v>3696</v>
      </c>
    </row>
    <row r="3698" spans="1:1" x14ac:dyDescent="0.2">
      <c r="A3698" t="s">
        <v>3697</v>
      </c>
    </row>
    <row r="3699" spans="1:1" x14ac:dyDescent="0.2">
      <c r="A3699" t="s">
        <v>3698</v>
      </c>
    </row>
    <row r="3700" spans="1:1" x14ac:dyDescent="0.2">
      <c r="A3700" t="s">
        <v>3699</v>
      </c>
    </row>
    <row r="3701" spans="1:1" x14ac:dyDescent="0.2">
      <c r="A3701" t="s">
        <v>3700</v>
      </c>
    </row>
    <row r="3702" spans="1:1" x14ac:dyDescent="0.2">
      <c r="A3702" t="s">
        <v>3701</v>
      </c>
    </row>
    <row r="3703" spans="1:1" x14ac:dyDescent="0.2">
      <c r="A3703" t="s">
        <v>3702</v>
      </c>
    </row>
    <row r="3704" spans="1:1" x14ac:dyDescent="0.2">
      <c r="A3704" t="s">
        <v>3703</v>
      </c>
    </row>
    <row r="3705" spans="1:1" x14ac:dyDescent="0.2">
      <c r="A3705" t="s">
        <v>3704</v>
      </c>
    </row>
    <row r="3706" spans="1:1" x14ac:dyDescent="0.2">
      <c r="A3706" t="s">
        <v>3705</v>
      </c>
    </row>
    <row r="3707" spans="1:1" x14ac:dyDescent="0.2">
      <c r="A3707" t="s">
        <v>3706</v>
      </c>
    </row>
    <row r="3708" spans="1:1" x14ac:dyDescent="0.2">
      <c r="A3708" t="s">
        <v>3707</v>
      </c>
    </row>
    <row r="3709" spans="1:1" x14ac:dyDescent="0.2">
      <c r="A3709" t="s">
        <v>3708</v>
      </c>
    </row>
    <row r="3710" spans="1:1" x14ac:dyDescent="0.2">
      <c r="A3710" t="s">
        <v>3709</v>
      </c>
    </row>
    <row r="3711" spans="1:1" x14ac:dyDescent="0.2">
      <c r="A3711" t="s">
        <v>3710</v>
      </c>
    </row>
    <row r="3712" spans="1:1" x14ac:dyDescent="0.2">
      <c r="A3712" t="s">
        <v>3711</v>
      </c>
    </row>
    <row r="3713" spans="1:1" x14ac:dyDescent="0.2">
      <c r="A3713" t="s">
        <v>3712</v>
      </c>
    </row>
    <row r="3714" spans="1:1" x14ac:dyDescent="0.2">
      <c r="A3714" t="s">
        <v>3713</v>
      </c>
    </row>
    <row r="3715" spans="1:1" x14ac:dyDescent="0.2">
      <c r="A3715" t="s">
        <v>3714</v>
      </c>
    </row>
    <row r="3716" spans="1:1" x14ac:dyDescent="0.2">
      <c r="A3716" t="s">
        <v>3715</v>
      </c>
    </row>
    <row r="3717" spans="1:1" x14ac:dyDescent="0.2">
      <c r="A3717" t="s">
        <v>3716</v>
      </c>
    </row>
    <row r="3718" spans="1:1" x14ac:dyDescent="0.2">
      <c r="A3718" t="s">
        <v>3717</v>
      </c>
    </row>
    <row r="3719" spans="1:1" x14ac:dyDescent="0.2">
      <c r="A3719" t="s">
        <v>3718</v>
      </c>
    </row>
    <row r="3720" spans="1:1" x14ac:dyDescent="0.2">
      <c r="A3720" t="s">
        <v>3719</v>
      </c>
    </row>
    <row r="3721" spans="1:1" x14ac:dyDescent="0.2">
      <c r="A3721" t="s">
        <v>3720</v>
      </c>
    </row>
    <row r="3722" spans="1:1" x14ac:dyDescent="0.2">
      <c r="A3722" t="s">
        <v>3721</v>
      </c>
    </row>
    <row r="3723" spans="1:1" x14ac:dyDescent="0.2">
      <c r="A3723" t="s">
        <v>3722</v>
      </c>
    </row>
    <row r="3724" spans="1:1" x14ac:dyDescent="0.2">
      <c r="A3724" t="s">
        <v>3723</v>
      </c>
    </row>
    <row r="3725" spans="1:1" x14ac:dyDescent="0.2">
      <c r="A3725" t="s">
        <v>3724</v>
      </c>
    </row>
    <row r="3726" spans="1:1" x14ac:dyDescent="0.2">
      <c r="A3726" t="s">
        <v>3725</v>
      </c>
    </row>
    <row r="3727" spans="1:1" x14ac:dyDescent="0.2">
      <c r="A3727" t="s">
        <v>3726</v>
      </c>
    </row>
    <row r="3728" spans="1:1" x14ac:dyDescent="0.2">
      <c r="A3728" t="s">
        <v>3727</v>
      </c>
    </row>
    <row r="3729" spans="1:1" x14ac:dyDescent="0.2">
      <c r="A3729" t="s">
        <v>3728</v>
      </c>
    </row>
    <row r="3730" spans="1:1" x14ac:dyDescent="0.2">
      <c r="A3730" t="s">
        <v>3729</v>
      </c>
    </row>
    <row r="3731" spans="1:1" x14ac:dyDescent="0.2">
      <c r="A3731" t="s">
        <v>3730</v>
      </c>
    </row>
    <row r="3732" spans="1:1" x14ac:dyDescent="0.2">
      <c r="A3732" t="s">
        <v>3731</v>
      </c>
    </row>
    <row r="3733" spans="1:1" x14ac:dyDescent="0.2">
      <c r="A3733" t="s">
        <v>3732</v>
      </c>
    </row>
    <row r="3734" spans="1:1" x14ac:dyDescent="0.2">
      <c r="A3734" t="s">
        <v>3733</v>
      </c>
    </row>
    <row r="3735" spans="1:1" x14ac:dyDescent="0.2">
      <c r="A3735" t="s">
        <v>3734</v>
      </c>
    </row>
    <row r="3736" spans="1:1" x14ac:dyDescent="0.2">
      <c r="A3736" t="s">
        <v>3735</v>
      </c>
    </row>
    <row r="3737" spans="1:1" x14ac:dyDescent="0.2">
      <c r="A3737" t="s">
        <v>3736</v>
      </c>
    </row>
    <row r="3738" spans="1:1" x14ac:dyDescent="0.2">
      <c r="A3738" t="s">
        <v>3737</v>
      </c>
    </row>
    <row r="3739" spans="1:1" x14ac:dyDescent="0.2">
      <c r="A3739" t="s">
        <v>3738</v>
      </c>
    </row>
    <row r="3740" spans="1:1" x14ac:dyDescent="0.2">
      <c r="A3740" t="s">
        <v>3739</v>
      </c>
    </row>
    <row r="3741" spans="1:1" x14ac:dyDescent="0.2">
      <c r="A3741" t="s">
        <v>3740</v>
      </c>
    </row>
    <row r="3742" spans="1:1" x14ac:dyDescent="0.2">
      <c r="A3742" t="s">
        <v>3741</v>
      </c>
    </row>
    <row r="3743" spans="1:1" x14ac:dyDescent="0.2">
      <c r="A3743" t="s">
        <v>3742</v>
      </c>
    </row>
    <row r="3744" spans="1:1" x14ac:dyDescent="0.2">
      <c r="A3744" t="s">
        <v>3743</v>
      </c>
    </row>
    <row r="3745" spans="1:1" x14ac:dyDescent="0.2">
      <c r="A3745" t="s">
        <v>3744</v>
      </c>
    </row>
    <row r="3746" spans="1:1" x14ac:dyDescent="0.2">
      <c r="A3746" t="s">
        <v>3745</v>
      </c>
    </row>
    <row r="3747" spans="1:1" x14ac:dyDescent="0.2">
      <c r="A3747" t="s">
        <v>3746</v>
      </c>
    </row>
    <row r="3748" spans="1:1" x14ac:dyDescent="0.2">
      <c r="A3748" t="s">
        <v>3747</v>
      </c>
    </row>
    <row r="3749" spans="1:1" x14ac:dyDescent="0.2">
      <c r="A3749" t="s">
        <v>3748</v>
      </c>
    </row>
    <row r="3750" spans="1:1" x14ac:dyDescent="0.2">
      <c r="A3750" t="s">
        <v>3749</v>
      </c>
    </row>
    <row r="3751" spans="1:1" x14ac:dyDescent="0.2">
      <c r="A3751" t="s">
        <v>3750</v>
      </c>
    </row>
    <row r="3752" spans="1:1" x14ac:dyDescent="0.2">
      <c r="A3752" t="s">
        <v>3751</v>
      </c>
    </row>
    <row r="3753" spans="1:1" x14ac:dyDescent="0.2">
      <c r="A3753" t="s">
        <v>3752</v>
      </c>
    </row>
    <row r="3754" spans="1:1" x14ac:dyDescent="0.2">
      <c r="A3754" t="s">
        <v>3753</v>
      </c>
    </row>
    <row r="3755" spans="1:1" x14ac:dyDescent="0.2">
      <c r="A3755" t="s">
        <v>3754</v>
      </c>
    </row>
    <row r="3756" spans="1:1" x14ac:dyDescent="0.2">
      <c r="A3756" t="s">
        <v>3755</v>
      </c>
    </row>
    <row r="3757" spans="1:1" x14ac:dyDescent="0.2">
      <c r="A3757" t="s">
        <v>3756</v>
      </c>
    </row>
    <row r="3758" spans="1:1" x14ac:dyDescent="0.2">
      <c r="A3758" t="s">
        <v>3757</v>
      </c>
    </row>
    <row r="3759" spans="1:1" x14ac:dyDescent="0.2">
      <c r="A3759" t="s">
        <v>3758</v>
      </c>
    </row>
    <row r="3760" spans="1:1" x14ac:dyDescent="0.2">
      <c r="A3760" t="s">
        <v>3759</v>
      </c>
    </row>
    <row r="3761" spans="1:1" x14ac:dyDescent="0.2">
      <c r="A3761" t="s">
        <v>3760</v>
      </c>
    </row>
    <row r="3762" spans="1:1" x14ac:dyDescent="0.2">
      <c r="A3762" t="s">
        <v>3761</v>
      </c>
    </row>
    <row r="3763" spans="1:1" x14ac:dyDescent="0.2">
      <c r="A3763" t="s">
        <v>3762</v>
      </c>
    </row>
    <row r="3764" spans="1:1" x14ac:dyDescent="0.2">
      <c r="A3764" t="s">
        <v>3763</v>
      </c>
    </row>
    <row r="3765" spans="1:1" x14ac:dyDescent="0.2">
      <c r="A3765" t="s">
        <v>3764</v>
      </c>
    </row>
    <row r="3766" spans="1:1" x14ac:dyDescent="0.2">
      <c r="A3766" t="s">
        <v>3765</v>
      </c>
    </row>
    <row r="3767" spans="1:1" x14ac:dyDescent="0.2">
      <c r="A3767" t="s">
        <v>3766</v>
      </c>
    </row>
    <row r="3768" spans="1:1" x14ac:dyDescent="0.2">
      <c r="A3768" t="s">
        <v>3767</v>
      </c>
    </row>
    <row r="3769" spans="1:1" x14ac:dyDescent="0.2">
      <c r="A3769" t="s">
        <v>3768</v>
      </c>
    </row>
    <row r="3770" spans="1:1" x14ac:dyDescent="0.2">
      <c r="A3770" t="s">
        <v>3769</v>
      </c>
    </row>
    <row r="3771" spans="1:1" x14ac:dyDescent="0.2">
      <c r="A3771" t="s">
        <v>3770</v>
      </c>
    </row>
    <row r="3772" spans="1:1" x14ac:dyDescent="0.2">
      <c r="A3772" t="s">
        <v>3771</v>
      </c>
    </row>
    <row r="3773" spans="1:1" x14ac:dyDescent="0.2">
      <c r="A3773" t="s">
        <v>3772</v>
      </c>
    </row>
    <row r="3774" spans="1:1" x14ac:dyDescent="0.2">
      <c r="A3774" t="s">
        <v>3773</v>
      </c>
    </row>
    <row r="3775" spans="1:1" x14ac:dyDescent="0.2">
      <c r="A3775" t="s">
        <v>3774</v>
      </c>
    </row>
    <row r="3776" spans="1:1" x14ac:dyDescent="0.2">
      <c r="A3776" t="s">
        <v>3775</v>
      </c>
    </row>
    <row r="3777" spans="1:1" x14ac:dyDescent="0.2">
      <c r="A3777" t="s">
        <v>3776</v>
      </c>
    </row>
    <row r="3778" spans="1:1" x14ac:dyDescent="0.2">
      <c r="A3778" t="s">
        <v>3777</v>
      </c>
    </row>
    <row r="3779" spans="1:1" x14ac:dyDescent="0.2">
      <c r="A3779" t="s">
        <v>3778</v>
      </c>
    </row>
    <row r="3780" spans="1:1" x14ac:dyDescent="0.2">
      <c r="A3780" t="s">
        <v>3779</v>
      </c>
    </row>
    <row r="3781" spans="1:1" x14ac:dyDescent="0.2">
      <c r="A3781" t="s">
        <v>3780</v>
      </c>
    </row>
    <row r="3782" spans="1:1" x14ac:dyDescent="0.2">
      <c r="A3782" t="s">
        <v>3781</v>
      </c>
    </row>
    <row r="3783" spans="1:1" x14ac:dyDescent="0.2">
      <c r="A3783" t="s">
        <v>3782</v>
      </c>
    </row>
    <row r="3784" spans="1:1" x14ac:dyDescent="0.2">
      <c r="A3784" t="s">
        <v>3783</v>
      </c>
    </row>
    <row r="3785" spans="1:1" x14ac:dyDescent="0.2">
      <c r="A3785" t="s">
        <v>3784</v>
      </c>
    </row>
    <row r="3786" spans="1:1" x14ac:dyDescent="0.2">
      <c r="A3786" t="s">
        <v>3785</v>
      </c>
    </row>
    <row r="3787" spans="1:1" x14ac:dyDescent="0.2">
      <c r="A3787" t="s">
        <v>3786</v>
      </c>
    </row>
    <row r="3788" spans="1:1" x14ac:dyDescent="0.2">
      <c r="A3788" t="s">
        <v>3787</v>
      </c>
    </row>
    <row r="3789" spans="1:1" x14ac:dyDescent="0.2">
      <c r="A3789" t="s">
        <v>3788</v>
      </c>
    </row>
    <row r="3790" spans="1:1" x14ac:dyDescent="0.2">
      <c r="A3790" t="s">
        <v>3789</v>
      </c>
    </row>
    <row r="3791" spans="1:1" x14ac:dyDescent="0.2">
      <c r="A3791" t="s">
        <v>3790</v>
      </c>
    </row>
    <row r="3792" spans="1:1" x14ac:dyDescent="0.2">
      <c r="A3792" t="s">
        <v>3791</v>
      </c>
    </row>
    <row r="3793" spans="1:1" x14ac:dyDescent="0.2">
      <c r="A3793" t="s">
        <v>3792</v>
      </c>
    </row>
    <row r="3794" spans="1:1" x14ac:dyDescent="0.2">
      <c r="A3794" t="s">
        <v>3793</v>
      </c>
    </row>
    <row r="3795" spans="1:1" x14ac:dyDescent="0.2">
      <c r="A3795" t="s">
        <v>3794</v>
      </c>
    </row>
    <row r="3796" spans="1:1" x14ac:dyDescent="0.2">
      <c r="A3796" t="s">
        <v>3795</v>
      </c>
    </row>
    <row r="3797" spans="1:1" x14ac:dyDescent="0.2">
      <c r="A3797" t="s">
        <v>3796</v>
      </c>
    </row>
    <row r="3798" spans="1:1" x14ac:dyDescent="0.2">
      <c r="A3798" t="s">
        <v>3797</v>
      </c>
    </row>
    <row r="3799" spans="1:1" x14ac:dyDescent="0.2">
      <c r="A3799" t="s">
        <v>3798</v>
      </c>
    </row>
    <row r="3800" spans="1:1" x14ac:dyDescent="0.2">
      <c r="A3800" t="s">
        <v>3799</v>
      </c>
    </row>
    <row r="3801" spans="1:1" x14ac:dyDescent="0.2">
      <c r="A3801" t="s">
        <v>3800</v>
      </c>
    </row>
    <row r="3802" spans="1:1" x14ac:dyDescent="0.2">
      <c r="A3802" t="s">
        <v>3801</v>
      </c>
    </row>
    <row r="3803" spans="1:1" x14ac:dyDescent="0.2">
      <c r="A3803" t="s">
        <v>3802</v>
      </c>
    </row>
    <row r="3804" spans="1:1" x14ac:dyDescent="0.2">
      <c r="A3804" t="s">
        <v>3803</v>
      </c>
    </row>
    <row r="3805" spans="1:1" x14ac:dyDescent="0.2">
      <c r="A3805" t="s">
        <v>3804</v>
      </c>
    </row>
    <row r="3806" spans="1:1" x14ac:dyDescent="0.2">
      <c r="A3806" t="s">
        <v>3805</v>
      </c>
    </row>
    <row r="3807" spans="1:1" x14ac:dyDescent="0.2">
      <c r="A3807" t="s">
        <v>3806</v>
      </c>
    </row>
    <row r="3808" spans="1:1" x14ac:dyDescent="0.2">
      <c r="A3808" t="s">
        <v>3807</v>
      </c>
    </row>
    <row r="3809" spans="1:1" x14ac:dyDescent="0.2">
      <c r="A3809" t="s">
        <v>3808</v>
      </c>
    </row>
    <row r="3810" spans="1:1" x14ac:dyDescent="0.2">
      <c r="A3810" t="s">
        <v>3809</v>
      </c>
    </row>
    <row r="3811" spans="1:1" x14ac:dyDescent="0.2">
      <c r="A3811" t="s">
        <v>3810</v>
      </c>
    </row>
    <row r="3812" spans="1:1" x14ac:dyDescent="0.2">
      <c r="A3812" t="s">
        <v>3811</v>
      </c>
    </row>
    <row r="3813" spans="1:1" x14ac:dyDescent="0.2">
      <c r="A3813" t="s">
        <v>3812</v>
      </c>
    </row>
    <row r="3814" spans="1:1" x14ac:dyDescent="0.2">
      <c r="A3814" t="s">
        <v>3813</v>
      </c>
    </row>
    <row r="3815" spans="1:1" x14ac:dyDescent="0.2">
      <c r="A3815" t="s">
        <v>3814</v>
      </c>
    </row>
    <row r="3816" spans="1:1" x14ac:dyDescent="0.2">
      <c r="A3816" t="s">
        <v>3815</v>
      </c>
    </row>
    <row r="3817" spans="1:1" x14ac:dyDescent="0.2">
      <c r="A3817" t="s">
        <v>3816</v>
      </c>
    </row>
    <row r="3818" spans="1:1" x14ac:dyDescent="0.2">
      <c r="A3818" t="s">
        <v>3817</v>
      </c>
    </row>
    <row r="3819" spans="1:1" x14ac:dyDescent="0.2">
      <c r="A3819" t="s">
        <v>3818</v>
      </c>
    </row>
    <row r="3820" spans="1:1" x14ac:dyDescent="0.2">
      <c r="A3820" t="s">
        <v>3819</v>
      </c>
    </row>
    <row r="3821" spans="1:1" x14ac:dyDescent="0.2">
      <c r="A3821" t="s">
        <v>3820</v>
      </c>
    </row>
    <row r="3822" spans="1:1" x14ac:dyDescent="0.2">
      <c r="A3822" t="s">
        <v>3821</v>
      </c>
    </row>
    <row r="3823" spans="1:1" x14ac:dyDescent="0.2">
      <c r="A3823" t="s">
        <v>3822</v>
      </c>
    </row>
    <row r="3824" spans="1:1" x14ac:dyDescent="0.2">
      <c r="A3824" t="s">
        <v>3823</v>
      </c>
    </row>
    <row r="3825" spans="1:1" x14ac:dyDescent="0.2">
      <c r="A3825" t="s">
        <v>3824</v>
      </c>
    </row>
    <row r="3826" spans="1:1" x14ac:dyDescent="0.2">
      <c r="A3826" t="s">
        <v>3825</v>
      </c>
    </row>
    <row r="3827" spans="1:1" x14ac:dyDescent="0.2">
      <c r="A3827" t="s">
        <v>3826</v>
      </c>
    </row>
    <row r="3828" spans="1:1" x14ac:dyDescent="0.2">
      <c r="A3828" t="s">
        <v>3827</v>
      </c>
    </row>
    <row r="3829" spans="1:1" x14ac:dyDescent="0.2">
      <c r="A3829" t="s">
        <v>3828</v>
      </c>
    </row>
    <row r="3830" spans="1:1" x14ac:dyDescent="0.2">
      <c r="A3830" t="s">
        <v>3829</v>
      </c>
    </row>
    <row r="3831" spans="1:1" x14ac:dyDescent="0.2">
      <c r="A3831" t="s">
        <v>3830</v>
      </c>
    </row>
    <row r="3832" spans="1:1" x14ac:dyDescent="0.2">
      <c r="A3832" t="s">
        <v>3831</v>
      </c>
    </row>
    <row r="3833" spans="1:1" x14ac:dyDescent="0.2">
      <c r="A3833" t="s">
        <v>3832</v>
      </c>
    </row>
    <row r="3834" spans="1:1" x14ac:dyDescent="0.2">
      <c r="A3834" t="s">
        <v>3833</v>
      </c>
    </row>
    <row r="3835" spans="1:1" x14ac:dyDescent="0.2">
      <c r="A3835" t="s">
        <v>3834</v>
      </c>
    </row>
    <row r="3836" spans="1:1" x14ac:dyDescent="0.2">
      <c r="A3836" t="s">
        <v>3835</v>
      </c>
    </row>
    <row r="3837" spans="1:1" x14ac:dyDescent="0.2">
      <c r="A3837" t="s">
        <v>3836</v>
      </c>
    </row>
    <row r="3838" spans="1:1" x14ac:dyDescent="0.2">
      <c r="A3838" t="s">
        <v>3837</v>
      </c>
    </row>
    <row r="3839" spans="1:1" x14ac:dyDescent="0.2">
      <c r="A3839" t="s">
        <v>3838</v>
      </c>
    </row>
    <row r="3840" spans="1:1" x14ac:dyDescent="0.2">
      <c r="A3840" t="s">
        <v>3839</v>
      </c>
    </row>
    <row r="3841" spans="1:1" x14ac:dyDescent="0.2">
      <c r="A3841" t="s">
        <v>3840</v>
      </c>
    </row>
    <row r="3842" spans="1:1" x14ac:dyDescent="0.2">
      <c r="A3842" t="s">
        <v>3841</v>
      </c>
    </row>
    <row r="3843" spans="1:1" x14ac:dyDescent="0.2">
      <c r="A3843" t="s">
        <v>3842</v>
      </c>
    </row>
    <row r="3844" spans="1:1" x14ac:dyDescent="0.2">
      <c r="A3844" t="s">
        <v>3843</v>
      </c>
    </row>
    <row r="3845" spans="1:1" x14ac:dyDescent="0.2">
      <c r="A3845" t="s">
        <v>3844</v>
      </c>
    </row>
    <row r="3846" spans="1:1" x14ac:dyDescent="0.2">
      <c r="A3846" t="s">
        <v>3845</v>
      </c>
    </row>
    <row r="3847" spans="1:1" x14ac:dyDescent="0.2">
      <c r="A3847" t="s">
        <v>3846</v>
      </c>
    </row>
    <row r="3848" spans="1:1" x14ac:dyDescent="0.2">
      <c r="A3848" t="s">
        <v>3847</v>
      </c>
    </row>
    <row r="3849" spans="1:1" x14ac:dyDescent="0.2">
      <c r="A3849" t="s">
        <v>3848</v>
      </c>
    </row>
    <row r="3850" spans="1:1" x14ac:dyDescent="0.2">
      <c r="A3850" t="s">
        <v>3849</v>
      </c>
    </row>
    <row r="3851" spans="1:1" x14ac:dyDescent="0.2">
      <c r="A3851" t="s">
        <v>3850</v>
      </c>
    </row>
    <row r="3852" spans="1:1" x14ac:dyDescent="0.2">
      <c r="A3852" t="s">
        <v>3851</v>
      </c>
    </row>
    <row r="3853" spans="1:1" x14ac:dyDescent="0.2">
      <c r="A3853" t="s">
        <v>3852</v>
      </c>
    </row>
    <row r="3854" spans="1:1" x14ac:dyDescent="0.2">
      <c r="A3854" t="s">
        <v>3853</v>
      </c>
    </row>
    <row r="3855" spans="1:1" x14ac:dyDescent="0.2">
      <c r="A3855" t="s">
        <v>3854</v>
      </c>
    </row>
    <row r="3856" spans="1:1" x14ac:dyDescent="0.2">
      <c r="A3856" t="s">
        <v>3855</v>
      </c>
    </row>
    <row r="3857" spans="1:1" x14ac:dyDescent="0.2">
      <c r="A3857" t="s">
        <v>3856</v>
      </c>
    </row>
    <row r="3858" spans="1:1" x14ac:dyDescent="0.2">
      <c r="A3858" t="s">
        <v>3857</v>
      </c>
    </row>
    <row r="3859" spans="1:1" x14ac:dyDescent="0.2">
      <c r="A3859" t="s">
        <v>3858</v>
      </c>
    </row>
    <row r="3860" spans="1:1" x14ac:dyDescent="0.2">
      <c r="A3860" t="s">
        <v>3859</v>
      </c>
    </row>
    <row r="3861" spans="1:1" x14ac:dyDescent="0.2">
      <c r="A3861" t="s">
        <v>3860</v>
      </c>
    </row>
    <row r="3862" spans="1:1" x14ac:dyDescent="0.2">
      <c r="A3862" t="s">
        <v>3861</v>
      </c>
    </row>
    <row r="3863" spans="1:1" x14ac:dyDescent="0.2">
      <c r="A3863" t="s">
        <v>3862</v>
      </c>
    </row>
    <row r="3864" spans="1:1" x14ac:dyDescent="0.2">
      <c r="A3864" t="s">
        <v>3863</v>
      </c>
    </row>
    <row r="3865" spans="1:1" x14ac:dyDescent="0.2">
      <c r="A3865" t="s">
        <v>3864</v>
      </c>
    </row>
    <row r="3866" spans="1:1" x14ac:dyDescent="0.2">
      <c r="A3866" t="s">
        <v>3865</v>
      </c>
    </row>
    <row r="3867" spans="1:1" x14ac:dyDescent="0.2">
      <c r="A3867" t="s">
        <v>3866</v>
      </c>
    </row>
    <row r="3868" spans="1:1" x14ac:dyDescent="0.2">
      <c r="A3868" t="s">
        <v>3867</v>
      </c>
    </row>
    <row r="3869" spans="1:1" x14ac:dyDescent="0.2">
      <c r="A3869" t="s">
        <v>3868</v>
      </c>
    </row>
    <row r="3870" spans="1:1" x14ac:dyDescent="0.2">
      <c r="A3870" t="s">
        <v>3869</v>
      </c>
    </row>
    <row r="3871" spans="1:1" x14ac:dyDescent="0.2">
      <c r="A3871" t="s">
        <v>3870</v>
      </c>
    </row>
    <row r="3872" spans="1:1" x14ac:dyDescent="0.2">
      <c r="A3872" t="s">
        <v>3871</v>
      </c>
    </row>
    <row r="3873" spans="1:1" x14ac:dyDescent="0.2">
      <c r="A3873" t="s">
        <v>3872</v>
      </c>
    </row>
    <row r="3874" spans="1:1" x14ac:dyDescent="0.2">
      <c r="A3874" t="s">
        <v>3873</v>
      </c>
    </row>
    <row r="3875" spans="1:1" x14ac:dyDescent="0.2">
      <c r="A3875" t="s">
        <v>3874</v>
      </c>
    </row>
    <row r="3876" spans="1:1" x14ac:dyDescent="0.2">
      <c r="A3876" t="s">
        <v>3875</v>
      </c>
    </row>
    <row r="3877" spans="1:1" x14ac:dyDescent="0.2">
      <c r="A3877" t="s">
        <v>3876</v>
      </c>
    </row>
    <row r="3878" spans="1:1" x14ac:dyDescent="0.2">
      <c r="A3878" t="s">
        <v>3877</v>
      </c>
    </row>
    <row r="3879" spans="1:1" x14ac:dyDescent="0.2">
      <c r="A3879" t="s">
        <v>3878</v>
      </c>
    </row>
    <row r="3880" spans="1:1" x14ac:dyDescent="0.2">
      <c r="A3880" t="s">
        <v>3879</v>
      </c>
    </row>
    <row r="3881" spans="1:1" x14ac:dyDescent="0.2">
      <c r="A3881" t="s">
        <v>3880</v>
      </c>
    </row>
    <row r="3882" spans="1:1" x14ac:dyDescent="0.2">
      <c r="A3882" t="s">
        <v>3881</v>
      </c>
    </row>
    <row r="3883" spans="1:1" x14ac:dyDescent="0.2">
      <c r="A3883" t="s">
        <v>3882</v>
      </c>
    </row>
    <row r="3884" spans="1:1" x14ac:dyDescent="0.2">
      <c r="A3884" t="s">
        <v>3883</v>
      </c>
    </row>
    <row r="3885" spans="1:1" x14ac:dyDescent="0.2">
      <c r="A3885" t="s">
        <v>3884</v>
      </c>
    </row>
    <row r="3886" spans="1:1" x14ac:dyDescent="0.2">
      <c r="A3886" t="s">
        <v>3885</v>
      </c>
    </row>
    <row r="3887" spans="1:1" x14ac:dyDescent="0.2">
      <c r="A3887" t="s">
        <v>3886</v>
      </c>
    </row>
    <row r="3888" spans="1:1" x14ac:dyDescent="0.2">
      <c r="A3888" t="s">
        <v>3887</v>
      </c>
    </row>
    <row r="3889" spans="1:1" x14ac:dyDescent="0.2">
      <c r="A3889" t="s">
        <v>3888</v>
      </c>
    </row>
    <row r="3890" spans="1:1" x14ac:dyDescent="0.2">
      <c r="A3890" t="s">
        <v>3889</v>
      </c>
    </row>
    <row r="3891" spans="1:1" x14ac:dyDescent="0.2">
      <c r="A3891" t="s">
        <v>3890</v>
      </c>
    </row>
    <row r="3892" spans="1:1" x14ac:dyDescent="0.2">
      <c r="A3892" t="s">
        <v>3891</v>
      </c>
    </row>
    <row r="3893" spans="1:1" x14ac:dyDescent="0.2">
      <c r="A3893" t="s">
        <v>3892</v>
      </c>
    </row>
    <row r="3894" spans="1:1" x14ac:dyDescent="0.2">
      <c r="A3894" t="s">
        <v>3893</v>
      </c>
    </row>
    <row r="3895" spans="1:1" x14ac:dyDescent="0.2">
      <c r="A3895" t="s">
        <v>3894</v>
      </c>
    </row>
    <row r="3896" spans="1:1" x14ac:dyDescent="0.2">
      <c r="A3896" t="s">
        <v>3895</v>
      </c>
    </row>
    <row r="3897" spans="1:1" x14ac:dyDescent="0.2">
      <c r="A3897" t="s">
        <v>3896</v>
      </c>
    </row>
    <row r="3898" spans="1:1" x14ac:dyDescent="0.2">
      <c r="A3898" t="s">
        <v>3897</v>
      </c>
    </row>
    <row r="3899" spans="1:1" x14ac:dyDescent="0.2">
      <c r="A3899" t="s">
        <v>3898</v>
      </c>
    </row>
    <row r="3900" spans="1:1" x14ac:dyDescent="0.2">
      <c r="A3900" t="s">
        <v>3899</v>
      </c>
    </row>
    <row r="3901" spans="1:1" x14ac:dyDescent="0.2">
      <c r="A3901" t="s">
        <v>3900</v>
      </c>
    </row>
    <row r="3902" spans="1:1" x14ac:dyDescent="0.2">
      <c r="A3902" t="s">
        <v>3901</v>
      </c>
    </row>
    <row r="3903" spans="1:1" x14ac:dyDescent="0.2">
      <c r="A3903" t="s">
        <v>3902</v>
      </c>
    </row>
    <row r="3904" spans="1:1" x14ac:dyDescent="0.2">
      <c r="A3904" t="s">
        <v>3903</v>
      </c>
    </row>
    <row r="3905" spans="1:1" x14ac:dyDescent="0.2">
      <c r="A3905" t="s">
        <v>3904</v>
      </c>
    </row>
    <row r="3906" spans="1:1" x14ac:dyDescent="0.2">
      <c r="A3906" t="s">
        <v>3905</v>
      </c>
    </row>
    <row r="3907" spans="1:1" x14ac:dyDescent="0.2">
      <c r="A3907" t="s">
        <v>3906</v>
      </c>
    </row>
    <row r="3908" spans="1:1" x14ac:dyDescent="0.2">
      <c r="A3908" t="s">
        <v>3907</v>
      </c>
    </row>
    <row r="3909" spans="1:1" x14ac:dyDescent="0.2">
      <c r="A3909" t="s">
        <v>3908</v>
      </c>
    </row>
    <row r="3910" spans="1:1" x14ac:dyDescent="0.2">
      <c r="A3910" t="s">
        <v>3909</v>
      </c>
    </row>
    <row r="3911" spans="1:1" x14ac:dyDescent="0.2">
      <c r="A3911" t="s">
        <v>3910</v>
      </c>
    </row>
    <row r="3912" spans="1:1" x14ac:dyDescent="0.2">
      <c r="A3912" t="s">
        <v>3911</v>
      </c>
    </row>
    <row r="3913" spans="1:1" x14ac:dyDescent="0.2">
      <c r="A3913" t="s">
        <v>3912</v>
      </c>
    </row>
    <row r="3914" spans="1:1" x14ac:dyDescent="0.2">
      <c r="A3914" t="s">
        <v>3913</v>
      </c>
    </row>
    <row r="3915" spans="1:1" x14ac:dyDescent="0.2">
      <c r="A3915" t="s">
        <v>3914</v>
      </c>
    </row>
    <row r="3916" spans="1:1" x14ac:dyDescent="0.2">
      <c r="A3916" t="s">
        <v>3915</v>
      </c>
    </row>
    <row r="3917" spans="1:1" x14ac:dyDescent="0.2">
      <c r="A3917" t="s">
        <v>3916</v>
      </c>
    </row>
    <row r="3918" spans="1:1" x14ac:dyDescent="0.2">
      <c r="A3918" t="s">
        <v>3917</v>
      </c>
    </row>
    <row r="3919" spans="1:1" x14ac:dyDescent="0.2">
      <c r="A3919" t="s">
        <v>3918</v>
      </c>
    </row>
    <row r="3920" spans="1:1" x14ac:dyDescent="0.2">
      <c r="A3920" t="s">
        <v>3919</v>
      </c>
    </row>
    <row r="3921" spans="1:1" x14ac:dyDescent="0.2">
      <c r="A3921" t="s">
        <v>3920</v>
      </c>
    </row>
    <row r="3922" spans="1:1" x14ac:dyDescent="0.2">
      <c r="A3922" t="s">
        <v>3921</v>
      </c>
    </row>
    <row r="3923" spans="1:1" x14ac:dyDescent="0.2">
      <c r="A3923" t="s">
        <v>3922</v>
      </c>
    </row>
    <row r="3924" spans="1:1" x14ac:dyDescent="0.2">
      <c r="A3924" t="s">
        <v>3923</v>
      </c>
    </row>
    <row r="3925" spans="1:1" x14ac:dyDescent="0.2">
      <c r="A3925" t="s">
        <v>3924</v>
      </c>
    </row>
    <row r="3926" spans="1:1" x14ac:dyDescent="0.2">
      <c r="A3926" t="s">
        <v>3925</v>
      </c>
    </row>
    <row r="3927" spans="1:1" x14ac:dyDescent="0.2">
      <c r="A3927" t="s">
        <v>3926</v>
      </c>
    </row>
    <row r="3928" spans="1:1" x14ac:dyDescent="0.2">
      <c r="A3928" t="s">
        <v>3927</v>
      </c>
    </row>
    <row r="3929" spans="1:1" x14ac:dyDescent="0.2">
      <c r="A3929" t="s">
        <v>3928</v>
      </c>
    </row>
    <row r="3930" spans="1:1" x14ac:dyDescent="0.2">
      <c r="A3930" t="s">
        <v>3929</v>
      </c>
    </row>
    <row r="3931" spans="1:1" x14ac:dyDescent="0.2">
      <c r="A3931" t="s">
        <v>3930</v>
      </c>
    </row>
    <row r="3932" spans="1:1" x14ac:dyDescent="0.2">
      <c r="A3932" t="s">
        <v>3931</v>
      </c>
    </row>
    <row r="3933" spans="1:1" x14ac:dyDescent="0.2">
      <c r="A3933" t="s">
        <v>3932</v>
      </c>
    </row>
    <row r="3934" spans="1:1" x14ac:dyDescent="0.2">
      <c r="A3934" t="s">
        <v>3933</v>
      </c>
    </row>
    <row r="3935" spans="1:1" x14ac:dyDescent="0.2">
      <c r="A3935" t="s">
        <v>3934</v>
      </c>
    </row>
    <row r="3936" spans="1:1" x14ac:dyDescent="0.2">
      <c r="A3936" t="s">
        <v>3935</v>
      </c>
    </row>
    <row r="3937" spans="1:1" x14ac:dyDescent="0.2">
      <c r="A3937" t="s">
        <v>3936</v>
      </c>
    </row>
    <row r="3938" spans="1:1" x14ac:dyDescent="0.2">
      <c r="A3938" t="s">
        <v>3937</v>
      </c>
    </row>
    <row r="3939" spans="1:1" x14ac:dyDescent="0.2">
      <c r="A3939" t="s">
        <v>3938</v>
      </c>
    </row>
    <row r="3940" spans="1:1" x14ac:dyDescent="0.2">
      <c r="A3940" t="s">
        <v>3939</v>
      </c>
    </row>
    <row r="3941" spans="1:1" x14ac:dyDescent="0.2">
      <c r="A3941" t="s">
        <v>3940</v>
      </c>
    </row>
    <row r="3942" spans="1:1" x14ac:dyDescent="0.2">
      <c r="A3942" t="s">
        <v>3941</v>
      </c>
    </row>
    <row r="3943" spans="1:1" x14ac:dyDescent="0.2">
      <c r="A3943" t="s">
        <v>3942</v>
      </c>
    </row>
    <row r="3944" spans="1:1" x14ac:dyDescent="0.2">
      <c r="A3944" t="s">
        <v>3943</v>
      </c>
    </row>
    <row r="3945" spans="1:1" x14ac:dyDescent="0.2">
      <c r="A3945" t="s">
        <v>3944</v>
      </c>
    </row>
    <row r="3946" spans="1:1" x14ac:dyDescent="0.2">
      <c r="A3946" t="s">
        <v>3945</v>
      </c>
    </row>
    <row r="3947" spans="1:1" x14ac:dyDescent="0.2">
      <c r="A3947" t="s">
        <v>3946</v>
      </c>
    </row>
    <row r="3948" spans="1:1" x14ac:dyDescent="0.2">
      <c r="A3948" t="s">
        <v>3947</v>
      </c>
    </row>
    <row r="3949" spans="1:1" x14ac:dyDescent="0.2">
      <c r="A3949" t="s">
        <v>3948</v>
      </c>
    </row>
    <row r="3950" spans="1:1" x14ac:dyDescent="0.2">
      <c r="A3950" t="s">
        <v>3949</v>
      </c>
    </row>
    <row r="3951" spans="1:1" x14ac:dyDescent="0.2">
      <c r="A3951" t="s">
        <v>3950</v>
      </c>
    </row>
    <row r="3952" spans="1:1" x14ac:dyDescent="0.2">
      <c r="A3952" t="s">
        <v>3951</v>
      </c>
    </row>
    <row r="3953" spans="1:1" x14ac:dyDescent="0.2">
      <c r="A3953" t="s">
        <v>3952</v>
      </c>
    </row>
    <row r="3954" spans="1:1" x14ac:dyDescent="0.2">
      <c r="A3954" t="s">
        <v>3953</v>
      </c>
    </row>
    <row r="3955" spans="1:1" x14ac:dyDescent="0.2">
      <c r="A3955" t="s">
        <v>3954</v>
      </c>
    </row>
    <row r="3956" spans="1:1" x14ac:dyDescent="0.2">
      <c r="A3956" t="s">
        <v>3955</v>
      </c>
    </row>
    <row r="3957" spans="1:1" x14ac:dyDescent="0.2">
      <c r="A3957" t="s">
        <v>3956</v>
      </c>
    </row>
    <row r="3958" spans="1:1" x14ac:dyDescent="0.2">
      <c r="A3958" t="s">
        <v>3957</v>
      </c>
    </row>
    <row r="3959" spans="1:1" x14ac:dyDescent="0.2">
      <c r="A3959" t="s">
        <v>3958</v>
      </c>
    </row>
    <row r="3960" spans="1:1" x14ac:dyDescent="0.2">
      <c r="A3960" t="s">
        <v>3959</v>
      </c>
    </row>
    <row r="3961" spans="1:1" x14ac:dyDescent="0.2">
      <c r="A3961" t="s">
        <v>3960</v>
      </c>
    </row>
    <row r="3962" spans="1:1" x14ac:dyDescent="0.2">
      <c r="A3962" t="s">
        <v>3961</v>
      </c>
    </row>
    <row r="3963" spans="1:1" x14ac:dyDescent="0.2">
      <c r="A3963" t="s">
        <v>3962</v>
      </c>
    </row>
    <row r="3964" spans="1:1" x14ac:dyDescent="0.2">
      <c r="A3964" t="s">
        <v>3963</v>
      </c>
    </row>
    <row r="3965" spans="1:1" x14ac:dyDescent="0.2">
      <c r="A3965" t="s">
        <v>3964</v>
      </c>
    </row>
    <row r="3966" spans="1:1" x14ac:dyDescent="0.2">
      <c r="A3966" t="s">
        <v>3965</v>
      </c>
    </row>
    <row r="3967" spans="1:1" x14ac:dyDescent="0.2">
      <c r="A3967" t="s">
        <v>3966</v>
      </c>
    </row>
    <row r="3968" spans="1:1" x14ac:dyDescent="0.2">
      <c r="A3968" t="s">
        <v>3967</v>
      </c>
    </row>
    <row r="3969" spans="1:1" x14ac:dyDescent="0.2">
      <c r="A3969" t="s">
        <v>3968</v>
      </c>
    </row>
    <row r="3970" spans="1:1" x14ac:dyDescent="0.2">
      <c r="A3970" t="s">
        <v>3969</v>
      </c>
    </row>
    <row r="3971" spans="1:1" x14ac:dyDescent="0.2">
      <c r="A3971" t="s">
        <v>3970</v>
      </c>
    </row>
    <row r="3972" spans="1:1" x14ac:dyDescent="0.2">
      <c r="A3972" t="s">
        <v>3971</v>
      </c>
    </row>
    <row r="3973" spans="1:1" x14ac:dyDescent="0.2">
      <c r="A3973" t="s">
        <v>3972</v>
      </c>
    </row>
    <row r="3974" spans="1:1" x14ac:dyDescent="0.2">
      <c r="A3974" t="s">
        <v>3973</v>
      </c>
    </row>
    <row r="3975" spans="1:1" x14ac:dyDescent="0.2">
      <c r="A3975" t="s">
        <v>3974</v>
      </c>
    </row>
    <row r="3976" spans="1:1" x14ac:dyDescent="0.2">
      <c r="A3976" t="s">
        <v>3975</v>
      </c>
    </row>
    <row r="3977" spans="1:1" x14ac:dyDescent="0.2">
      <c r="A3977" t="s">
        <v>3976</v>
      </c>
    </row>
    <row r="3978" spans="1:1" x14ac:dyDescent="0.2">
      <c r="A3978" t="s">
        <v>3977</v>
      </c>
    </row>
    <row r="3979" spans="1:1" x14ac:dyDescent="0.2">
      <c r="A3979" t="s">
        <v>3978</v>
      </c>
    </row>
    <row r="3980" spans="1:1" x14ac:dyDescent="0.2">
      <c r="A3980" t="s">
        <v>3979</v>
      </c>
    </row>
    <row r="3981" spans="1:1" x14ac:dyDescent="0.2">
      <c r="A3981" t="s">
        <v>3980</v>
      </c>
    </row>
    <row r="3982" spans="1:1" x14ac:dyDescent="0.2">
      <c r="A3982" t="s">
        <v>3981</v>
      </c>
    </row>
    <row r="3983" spans="1:1" x14ac:dyDescent="0.2">
      <c r="A3983" t="s">
        <v>3982</v>
      </c>
    </row>
    <row r="3984" spans="1:1" x14ac:dyDescent="0.2">
      <c r="A3984" t="s">
        <v>3983</v>
      </c>
    </row>
    <row r="3985" spans="1:1" x14ac:dyDescent="0.2">
      <c r="A3985" t="s">
        <v>3984</v>
      </c>
    </row>
    <row r="3986" spans="1:1" x14ac:dyDescent="0.2">
      <c r="A3986" t="s">
        <v>3985</v>
      </c>
    </row>
    <row r="3987" spans="1:1" x14ac:dyDescent="0.2">
      <c r="A3987" t="s">
        <v>3986</v>
      </c>
    </row>
    <row r="3988" spans="1:1" x14ac:dyDescent="0.2">
      <c r="A3988" t="s">
        <v>3987</v>
      </c>
    </row>
    <row r="3989" spans="1:1" x14ac:dyDescent="0.2">
      <c r="A3989" t="s">
        <v>3988</v>
      </c>
    </row>
    <row r="3990" spans="1:1" x14ac:dyDescent="0.2">
      <c r="A3990" t="s">
        <v>3989</v>
      </c>
    </row>
    <row r="3991" spans="1:1" x14ac:dyDescent="0.2">
      <c r="A3991" t="s">
        <v>3990</v>
      </c>
    </row>
    <row r="3992" spans="1:1" x14ac:dyDescent="0.2">
      <c r="A3992" t="s">
        <v>3991</v>
      </c>
    </row>
    <row r="3993" spans="1:1" x14ac:dyDescent="0.2">
      <c r="A3993" t="s">
        <v>3992</v>
      </c>
    </row>
    <row r="3994" spans="1:1" x14ac:dyDescent="0.2">
      <c r="A3994" t="s">
        <v>3993</v>
      </c>
    </row>
    <row r="3995" spans="1:1" x14ac:dyDescent="0.2">
      <c r="A3995" t="s">
        <v>3994</v>
      </c>
    </row>
    <row r="3996" spans="1:1" x14ac:dyDescent="0.2">
      <c r="A3996" t="s">
        <v>3995</v>
      </c>
    </row>
    <row r="3997" spans="1:1" x14ac:dyDescent="0.2">
      <c r="A3997" t="s">
        <v>3996</v>
      </c>
    </row>
    <row r="3998" spans="1:1" x14ac:dyDescent="0.2">
      <c r="A3998" t="s">
        <v>3997</v>
      </c>
    </row>
    <row r="3999" spans="1:1" x14ac:dyDescent="0.2">
      <c r="A3999" t="s">
        <v>3998</v>
      </c>
    </row>
    <row r="4000" spans="1:1" x14ac:dyDescent="0.2">
      <c r="A4000" t="s">
        <v>3999</v>
      </c>
    </row>
    <row r="4001" spans="1:1" x14ac:dyDescent="0.2">
      <c r="A4001" t="s">
        <v>4000</v>
      </c>
    </row>
    <row r="4002" spans="1:1" x14ac:dyDescent="0.2">
      <c r="A4002" t="s">
        <v>4001</v>
      </c>
    </row>
    <row r="4003" spans="1:1" x14ac:dyDescent="0.2">
      <c r="A4003" t="s">
        <v>4002</v>
      </c>
    </row>
    <row r="4004" spans="1:1" x14ac:dyDescent="0.2">
      <c r="A4004" t="s">
        <v>4003</v>
      </c>
    </row>
    <row r="4005" spans="1:1" x14ac:dyDescent="0.2">
      <c r="A4005" t="s">
        <v>4004</v>
      </c>
    </row>
    <row r="4006" spans="1:1" x14ac:dyDescent="0.2">
      <c r="A4006" t="s">
        <v>4005</v>
      </c>
    </row>
    <row r="4007" spans="1:1" x14ac:dyDescent="0.2">
      <c r="A4007" t="s">
        <v>4006</v>
      </c>
    </row>
    <row r="4008" spans="1:1" x14ac:dyDescent="0.2">
      <c r="A4008" t="s">
        <v>4007</v>
      </c>
    </row>
    <row r="4009" spans="1:1" x14ac:dyDescent="0.2">
      <c r="A4009" t="s">
        <v>4008</v>
      </c>
    </row>
    <row r="4010" spans="1:1" x14ac:dyDescent="0.2">
      <c r="A4010" t="s">
        <v>4009</v>
      </c>
    </row>
    <row r="4011" spans="1:1" x14ac:dyDescent="0.2">
      <c r="A4011" t="s">
        <v>4010</v>
      </c>
    </row>
    <row r="4012" spans="1:1" x14ac:dyDescent="0.2">
      <c r="A4012" t="s">
        <v>4011</v>
      </c>
    </row>
    <row r="4013" spans="1:1" x14ac:dyDescent="0.2">
      <c r="A4013" t="s">
        <v>4012</v>
      </c>
    </row>
    <row r="4014" spans="1:1" x14ac:dyDescent="0.2">
      <c r="A4014" t="s">
        <v>4013</v>
      </c>
    </row>
    <row r="4015" spans="1:1" x14ac:dyDescent="0.2">
      <c r="A4015" t="s">
        <v>4014</v>
      </c>
    </row>
    <row r="4016" spans="1:1" x14ac:dyDescent="0.2">
      <c r="A4016" t="s">
        <v>4015</v>
      </c>
    </row>
    <row r="4017" spans="1:1" x14ac:dyDescent="0.2">
      <c r="A4017" t="s">
        <v>4016</v>
      </c>
    </row>
    <row r="4018" spans="1:1" x14ac:dyDescent="0.2">
      <c r="A4018" t="s">
        <v>4017</v>
      </c>
    </row>
    <row r="4019" spans="1:1" x14ac:dyDescent="0.2">
      <c r="A4019" t="s">
        <v>4018</v>
      </c>
    </row>
    <row r="4020" spans="1:1" x14ac:dyDescent="0.2">
      <c r="A4020" t="s">
        <v>4019</v>
      </c>
    </row>
    <row r="4021" spans="1:1" x14ac:dyDescent="0.2">
      <c r="A4021" t="s">
        <v>4020</v>
      </c>
    </row>
    <row r="4022" spans="1:1" x14ac:dyDescent="0.2">
      <c r="A4022" t="s">
        <v>4021</v>
      </c>
    </row>
    <row r="4023" spans="1:1" x14ac:dyDescent="0.2">
      <c r="A4023" t="s">
        <v>4022</v>
      </c>
    </row>
    <row r="4024" spans="1:1" x14ac:dyDescent="0.2">
      <c r="A4024" t="s">
        <v>4023</v>
      </c>
    </row>
    <row r="4025" spans="1:1" x14ac:dyDescent="0.2">
      <c r="A4025" t="s">
        <v>4024</v>
      </c>
    </row>
    <row r="4026" spans="1:1" x14ac:dyDescent="0.2">
      <c r="A4026" t="s">
        <v>4025</v>
      </c>
    </row>
    <row r="4027" spans="1:1" x14ac:dyDescent="0.2">
      <c r="A4027" t="s">
        <v>4026</v>
      </c>
    </row>
    <row r="4028" spans="1:1" x14ac:dyDescent="0.2">
      <c r="A4028" t="s">
        <v>4027</v>
      </c>
    </row>
    <row r="4029" spans="1:1" x14ac:dyDescent="0.2">
      <c r="A4029" t="s">
        <v>4028</v>
      </c>
    </row>
    <row r="4030" spans="1:1" x14ac:dyDescent="0.2">
      <c r="A4030" t="s">
        <v>4029</v>
      </c>
    </row>
    <row r="4031" spans="1:1" x14ac:dyDescent="0.2">
      <c r="A4031" t="s">
        <v>4030</v>
      </c>
    </row>
    <row r="4032" spans="1:1" x14ac:dyDescent="0.2">
      <c r="A4032" t="s">
        <v>4031</v>
      </c>
    </row>
    <row r="4033" spans="1:1" x14ac:dyDescent="0.2">
      <c r="A4033" t="s">
        <v>4032</v>
      </c>
    </row>
    <row r="4034" spans="1:1" x14ac:dyDescent="0.2">
      <c r="A4034" t="s">
        <v>4033</v>
      </c>
    </row>
    <row r="4035" spans="1:1" x14ac:dyDescent="0.2">
      <c r="A4035" t="s">
        <v>4034</v>
      </c>
    </row>
    <row r="4036" spans="1:1" x14ac:dyDescent="0.2">
      <c r="A4036" t="s">
        <v>4035</v>
      </c>
    </row>
    <row r="4037" spans="1:1" x14ac:dyDescent="0.2">
      <c r="A4037" t="s">
        <v>4036</v>
      </c>
    </row>
    <row r="4038" spans="1:1" x14ac:dyDescent="0.2">
      <c r="A4038" t="s">
        <v>4037</v>
      </c>
    </row>
    <row r="4039" spans="1:1" x14ac:dyDescent="0.2">
      <c r="A4039" t="s">
        <v>4038</v>
      </c>
    </row>
    <row r="4040" spans="1:1" x14ac:dyDescent="0.2">
      <c r="A4040" t="s">
        <v>4039</v>
      </c>
    </row>
    <row r="4041" spans="1:1" x14ac:dyDescent="0.2">
      <c r="A4041" t="s">
        <v>4040</v>
      </c>
    </row>
    <row r="4042" spans="1:1" x14ac:dyDescent="0.2">
      <c r="A4042" t="s">
        <v>4041</v>
      </c>
    </row>
    <row r="4043" spans="1:1" x14ac:dyDescent="0.2">
      <c r="A4043" t="s">
        <v>4042</v>
      </c>
    </row>
    <row r="4044" spans="1:1" x14ac:dyDescent="0.2">
      <c r="A4044" t="s">
        <v>4043</v>
      </c>
    </row>
    <row r="4045" spans="1:1" x14ac:dyDescent="0.2">
      <c r="A4045" t="s">
        <v>4044</v>
      </c>
    </row>
    <row r="4046" spans="1:1" x14ac:dyDescent="0.2">
      <c r="A4046" t="s">
        <v>4045</v>
      </c>
    </row>
    <row r="4047" spans="1:1" x14ac:dyDescent="0.2">
      <c r="A4047" t="s">
        <v>4046</v>
      </c>
    </row>
    <row r="4048" spans="1:1" x14ac:dyDescent="0.2">
      <c r="A4048" t="s">
        <v>4047</v>
      </c>
    </row>
    <row r="4049" spans="1:1" x14ac:dyDescent="0.2">
      <c r="A4049" t="s">
        <v>4048</v>
      </c>
    </row>
    <row r="4050" spans="1:1" x14ac:dyDescent="0.2">
      <c r="A4050" t="s">
        <v>4049</v>
      </c>
    </row>
    <row r="4051" spans="1:1" x14ac:dyDescent="0.2">
      <c r="A4051" t="s">
        <v>4050</v>
      </c>
    </row>
    <row r="4052" spans="1:1" x14ac:dyDescent="0.2">
      <c r="A4052" t="s">
        <v>4051</v>
      </c>
    </row>
    <row r="4053" spans="1:1" x14ac:dyDescent="0.2">
      <c r="A4053" t="s">
        <v>4052</v>
      </c>
    </row>
    <row r="4054" spans="1:1" x14ac:dyDescent="0.2">
      <c r="A4054" t="s">
        <v>4053</v>
      </c>
    </row>
    <row r="4055" spans="1:1" x14ac:dyDescent="0.2">
      <c r="A4055" t="s">
        <v>4054</v>
      </c>
    </row>
    <row r="4056" spans="1:1" x14ac:dyDescent="0.2">
      <c r="A4056" t="s">
        <v>4055</v>
      </c>
    </row>
    <row r="4057" spans="1:1" x14ac:dyDescent="0.2">
      <c r="A4057" t="s">
        <v>4056</v>
      </c>
    </row>
    <row r="4058" spans="1:1" x14ac:dyDescent="0.2">
      <c r="A4058" t="s">
        <v>4057</v>
      </c>
    </row>
    <row r="4059" spans="1:1" x14ac:dyDescent="0.2">
      <c r="A4059" t="s">
        <v>4058</v>
      </c>
    </row>
    <row r="4060" spans="1:1" x14ac:dyDescent="0.2">
      <c r="A4060" t="s">
        <v>4059</v>
      </c>
    </row>
    <row r="4061" spans="1:1" x14ac:dyDescent="0.2">
      <c r="A4061" t="s">
        <v>4060</v>
      </c>
    </row>
    <row r="4062" spans="1:1" x14ac:dyDescent="0.2">
      <c r="A4062" t="s">
        <v>4061</v>
      </c>
    </row>
    <row r="4063" spans="1:1" x14ac:dyDescent="0.2">
      <c r="A4063" t="s">
        <v>4062</v>
      </c>
    </row>
    <row r="4064" spans="1:1" x14ac:dyDescent="0.2">
      <c r="A4064" t="s">
        <v>4063</v>
      </c>
    </row>
    <row r="4065" spans="1:1" x14ac:dyDescent="0.2">
      <c r="A4065" t="s">
        <v>4064</v>
      </c>
    </row>
    <row r="4066" spans="1:1" x14ac:dyDescent="0.2">
      <c r="A4066" t="s">
        <v>4065</v>
      </c>
    </row>
    <row r="4067" spans="1:1" x14ac:dyDescent="0.2">
      <c r="A4067" t="s">
        <v>4066</v>
      </c>
    </row>
    <row r="4068" spans="1:1" x14ac:dyDescent="0.2">
      <c r="A4068" t="s">
        <v>4067</v>
      </c>
    </row>
    <row r="4069" spans="1:1" x14ac:dyDescent="0.2">
      <c r="A4069" t="s">
        <v>4068</v>
      </c>
    </row>
    <row r="4070" spans="1:1" x14ac:dyDescent="0.2">
      <c r="A4070" t="s">
        <v>4069</v>
      </c>
    </row>
    <row r="4071" spans="1:1" x14ac:dyDescent="0.2">
      <c r="A4071" t="s">
        <v>4070</v>
      </c>
    </row>
    <row r="4072" spans="1:1" x14ac:dyDescent="0.2">
      <c r="A4072" t="s">
        <v>4071</v>
      </c>
    </row>
    <row r="4073" spans="1:1" x14ac:dyDescent="0.2">
      <c r="A4073" t="s">
        <v>4072</v>
      </c>
    </row>
    <row r="4074" spans="1:1" x14ac:dyDescent="0.2">
      <c r="A4074" t="s">
        <v>4073</v>
      </c>
    </row>
    <row r="4075" spans="1:1" x14ac:dyDescent="0.2">
      <c r="A4075" t="s">
        <v>4074</v>
      </c>
    </row>
    <row r="4076" spans="1:1" x14ac:dyDescent="0.2">
      <c r="A4076" t="s">
        <v>4075</v>
      </c>
    </row>
    <row r="4077" spans="1:1" x14ac:dyDescent="0.2">
      <c r="A4077" t="s">
        <v>4076</v>
      </c>
    </row>
    <row r="4078" spans="1:1" x14ac:dyDescent="0.2">
      <c r="A4078" t="s">
        <v>4077</v>
      </c>
    </row>
    <row r="4079" spans="1:1" x14ac:dyDescent="0.2">
      <c r="A4079" t="s">
        <v>4078</v>
      </c>
    </row>
    <row r="4080" spans="1:1" x14ac:dyDescent="0.2">
      <c r="A4080" t="s">
        <v>4079</v>
      </c>
    </row>
    <row r="4081" spans="1:1" x14ac:dyDescent="0.2">
      <c r="A4081" t="s">
        <v>4080</v>
      </c>
    </row>
    <row r="4082" spans="1:1" x14ac:dyDescent="0.2">
      <c r="A4082" t="s">
        <v>4081</v>
      </c>
    </row>
    <row r="4083" spans="1:1" x14ac:dyDescent="0.2">
      <c r="A4083" t="s">
        <v>4082</v>
      </c>
    </row>
    <row r="4084" spans="1:1" x14ac:dyDescent="0.2">
      <c r="A4084" t="s">
        <v>4083</v>
      </c>
    </row>
    <row r="4085" spans="1:1" x14ac:dyDescent="0.2">
      <c r="A4085" t="s">
        <v>4084</v>
      </c>
    </row>
    <row r="4086" spans="1:1" x14ac:dyDescent="0.2">
      <c r="A4086" t="s">
        <v>4085</v>
      </c>
    </row>
    <row r="4087" spans="1:1" x14ac:dyDescent="0.2">
      <c r="A4087" t="s">
        <v>4086</v>
      </c>
    </row>
    <row r="4088" spans="1:1" x14ac:dyDescent="0.2">
      <c r="A4088" t="s">
        <v>4087</v>
      </c>
    </row>
    <row r="4089" spans="1:1" x14ac:dyDescent="0.2">
      <c r="A4089" t="s">
        <v>4088</v>
      </c>
    </row>
    <row r="4090" spans="1:1" x14ac:dyDescent="0.2">
      <c r="A4090" t="s">
        <v>4089</v>
      </c>
    </row>
    <row r="4091" spans="1:1" x14ac:dyDescent="0.2">
      <c r="A4091" t="s">
        <v>4090</v>
      </c>
    </row>
    <row r="4092" spans="1:1" x14ac:dyDescent="0.2">
      <c r="A4092" t="s">
        <v>4091</v>
      </c>
    </row>
    <row r="4093" spans="1:1" x14ac:dyDescent="0.2">
      <c r="A4093" t="s">
        <v>4092</v>
      </c>
    </row>
    <row r="4094" spans="1:1" x14ac:dyDescent="0.2">
      <c r="A4094" t="s">
        <v>4093</v>
      </c>
    </row>
    <row r="4095" spans="1:1" x14ac:dyDescent="0.2">
      <c r="A4095" t="s">
        <v>4094</v>
      </c>
    </row>
    <row r="4096" spans="1:1" x14ac:dyDescent="0.2">
      <c r="A4096" t="s">
        <v>4095</v>
      </c>
    </row>
    <row r="4097" spans="1:1" x14ac:dyDescent="0.2">
      <c r="A4097" t="s">
        <v>4096</v>
      </c>
    </row>
    <row r="4098" spans="1:1" x14ac:dyDescent="0.2">
      <c r="A4098" t="s">
        <v>4097</v>
      </c>
    </row>
    <row r="4099" spans="1:1" x14ac:dyDescent="0.2">
      <c r="A4099" t="s">
        <v>4098</v>
      </c>
    </row>
    <row r="4100" spans="1:1" x14ac:dyDescent="0.2">
      <c r="A4100" t="s">
        <v>4099</v>
      </c>
    </row>
    <row r="4101" spans="1:1" x14ac:dyDescent="0.2">
      <c r="A4101" t="s">
        <v>4100</v>
      </c>
    </row>
    <row r="4102" spans="1:1" x14ac:dyDescent="0.2">
      <c r="A4102" t="s">
        <v>4101</v>
      </c>
    </row>
    <row r="4103" spans="1:1" x14ac:dyDescent="0.2">
      <c r="A4103" t="s">
        <v>4102</v>
      </c>
    </row>
    <row r="4104" spans="1:1" x14ac:dyDescent="0.2">
      <c r="A4104" t="s">
        <v>4103</v>
      </c>
    </row>
    <row r="4105" spans="1:1" x14ac:dyDescent="0.2">
      <c r="A4105" t="s">
        <v>4104</v>
      </c>
    </row>
    <row r="4106" spans="1:1" x14ac:dyDescent="0.2">
      <c r="A4106" t="s">
        <v>4105</v>
      </c>
    </row>
    <row r="4107" spans="1:1" x14ac:dyDescent="0.2">
      <c r="A4107" t="s">
        <v>4106</v>
      </c>
    </row>
    <row r="4108" spans="1:1" x14ac:dyDescent="0.2">
      <c r="A4108" t="s">
        <v>4107</v>
      </c>
    </row>
    <row r="4109" spans="1:1" x14ac:dyDescent="0.2">
      <c r="A4109" t="s">
        <v>4108</v>
      </c>
    </row>
    <row r="4110" spans="1:1" x14ac:dyDescent="0.2">
      <c r="A4110" t="s">
        <v>4109</v>
      </c>
    </row>
    <row r="4111" spans="1:1" x14ac:dyDescent="0.2">
      <c r="A4111" t="s">
        <v>4110</v>
      </c>
    </row>
    <row r="4112" spans="1:1" x14ac:dyDescent="0.2">
      <c r="A4112" t="s">
        <v>4111</v>
      </c>
    </row>
    <row r="4113" spans="1:1" x14ac:dyDescent="0.2">
      <c r="A4113" t="s">
        <v>4112</v>
      </c>
    </row>
    <row r="4114" spans="1:1" x14ac:dyDescent="0.2">
      <c r="A4114" t="s">
        <v>4113</v>
      </c>
    </row>
    <row r="4115" spans="1:1" x14ac:dyDescent="0.2">
      <c r="A4115" t="s">
        <v>4114</v>
      </c>
    </row>
    <row r="4116" spans="1:1" x14ac:dyDescent="0.2">
      <c r="A4116" t="s">
        <v>4115</v>
      </c>
    </row>
    <row r="4117" spans="1:1" x14ac:dyDescent="0.2">
      <c r="A4117" t="s">
        <v>4116</v>
      </c>
    </row>
    <row r="4118" spans="1:1" x14ac:dyDescent="0.2">
      <c r="A4118" t="s">
        <v>4117</v>
      </c>
    </row>
    <row r="4119" spans="1:1" x14ac:dyDescent="0.2">
      <c r="A4119" t="s">
        <v>4118</v>
      </c>
    </row>
    <row r="4120" spans="1:1" x14ac:dyDescent="0.2">
      <c r="A4120" t="s">
        <v>4119</v>
      </c>
    </row>
    <row r="4121" spans="1:1" x14ac:dyDescent="0.2">
      <c r="A4121" t="s">
        <v>4120</v>
      </c>
    </row>
    <row r="4122" spans="1:1" x14ac:dyDescent="0.2">
      <c r="A4122" t="s">
        <v>4121</v>
      </c>
    </row>
    <row r="4123" spans="1:1" x14ac:dyDescent="0.2">
      <c r="A4123" t="s">
        <v>4122</v>
      </c>
    </row>
    <row r="4124" spans="1:1" x14ac:dyDescent="0.2">
      <c r="A4124" t="s">
        <v>4123</v>
      </c>
    </row>
    <row r="4125" spans="1:1" x14ac:dyDescent="0.2">
      <c r="A4125" t="s">
        <v>4124</v>
      </c>
    </row>
    <row r="4126" spans="1:1" x14ac:dyDescent="0.2">
      <c r="A4126" t="s">
        <v>4125</v>
      </c>
    </row>
    <row r="4127" spans="1:1" x14ac:dyDescent="0.2">
      <c r="A4127" t="s">
        <v>4126</v>
      </c>
    </row>
    <row r="4128" spans="1:1" x14ac:dyDescent="0.2">
      <c r="A4128" t="s">
        <v>4127</v>
      </c>
    </row>
    <row r="4129" spans="1:1" x14ac:dyDescent="0.2">
      <c r="A4129" t="s">
        <v>4128</v>
      </c>
    </row>
    <row r="4130" spans="1:1" x14ac:dyDescent="0.2">
      <c r="A4130" t="s">
        <v>4129</v>
      </c>
    </row>
    <row r="4131" spans="1:1" x14ac:dyDescent="0.2">
      <c r="A4131" t="s">
        <v>4130</v>
      </c>
    </row>
    <row r="4132" spans="1:1" x14ac:dyDescent="0.2">
      <c r="A4132" t="s">
        <v>4131</v>
      </c>
    </row>
    <row r="4133" spans="1:1" x14ac:dyDescent="0.2">
      <c r="A4133" t="s">
        <v>4132</v>
      </c>
    </row>
    <row r="4134" spans="1:1" x14ac:dyDescent="0.2">
      <c r="A4134" t="s">
        <v>4133</v>
      </c>
    </row>
    <row r="4135" spans="1:1" x14ac:dyDescent="0.2">
      <c r="A4135" t="s">
        <v>4134</v>
      </c>
    </row>
    <row r="4136" spans="1:1" x14ac:dyDescent="0.2">
      <c r="A4136" t="s">
        <v>4135</v>
      </c>
    </row>
    <row r="4137" spans="1:1" x14ac:dyDescent="0.2">
      <c r="A4137" t="s">
        <v>4136</v>
      </c>
    </row>
    <row r="4138" spans="1:1" x14ac:dyDescent="0.2">
      <c r="A4138" t="s">
        <v>4137</v>
      </c>
    </row>
    <row r="4139" spans="1:1" x14ac:dyDescent="0.2">
      <c r="A4139" t="s">
        <v>4138</v>
      </c>
    </row>
    <row r="4140" spans="1:1" x14ac:dyDescent="0.2">
      <c r="A4140" t="s">
        <v>4139</v>
      </c>
    </row>
    <row r="4141" spans="1:1" x14ac:dyDescent="0.2">
      <c r="A4141" t="s">
        <v>4140</v>
      </c>
    </row>
    <row r="4142" spans="1:1" x14ac:dyDescent="0.2">
      <c r="A4142" t="s">
        <v>4141</v>
      </c>
    </row>
    <row r="4143" spans="1:1" x14ac:dyDescent="0.2">
      <c r="A4143" t="s">
        <v>4142</v>
      </c>
    </row>
    <row r="4144" spans="1:1" x14ac:dyDescent="0.2">
      <c r="A4144" t="s">
        <v>4143</v>
      </c>
    </row>
    <row r="4145" spans="1:1" x14ac:dyDescent="0.2">
      <c r="A4145" t="s">
        <v>4144</v>
      </c>
    </row>
    <row r="4146" spans="1:1" x14ac:dyDescent="0.2">
      <c r="A4146" t="s">
        <v>4145</v>
      </c>
    </row>
    <row r="4147" spans="1:1" x14ac:dyDescent="0.2">
      <c r="A4147" t="s">
        <v>4146</v>
      </c>
    </row>
    <row r="4148" spans="1:1" x14ac:dyDescent="0.2">
      <c r="A4148" t="s">
        <v>4147</v>
      </c>
    </row>
    <row r="4149" spans="1:1" x14ac:dyDescent="0.2">
      <c r="A4149" t="s">
        <v>4148</v>
      </c>
    </row>
    <row r="4150" spans="1:1" x14ac:dyDescent="0.2">
      <c r="A4150" t="s">
        <v>4149</v>
      </c>
    </row>
    <row r="4151" spans="1:1" x14ac:dyDescent="0.2">
      <c r="A4151" t="s">
        <v>4150</v>
      </c>
    </row>
    <row r="4152" spans="1:1" x14ac:dyDescent="0.2">
      <c r="A4152" t="s">
        <v>4151</v>
      </c>
    </row>
    <row r="4153" spans="1:1" x14ac:dyDescent="0.2">
      <c r="A4153" t="s">
        <v>4152</v>
      </c>
    </row>
    <row r="4154" spans="1:1" x14ac:dyDescent="0.2">
      <c r="A4154" t="s">
        <v>4153</v>
      </c>
    </row>
    <row r="4155" spans="1:1" x14ac:dyDescent="0.2">
      <c r="A4155" t="s">
        <v>4154</v>
      </c>
    </row>
    <row r="4156" spans="1:1" x14ac:dyDescent="0.2">
      <c r="A4156" t="s">
        <v>4155</v>
      </c>
    </row>
    <row r="4157" spans="1:1" x14ac:dyDescent="0.2">
      <c r="A4157" t="s">
        <v>4156</v>
      </c>
    </row>
    <row r="4158" spans="1:1" x14ac:dyDescent="0.2">
      <c r="A4158" t="s">
        <v>4157</v>
      </c>
    </row>
    <row r="4159" spans="1:1" x14ac:dyDescent="0.2">
      <c r="A4159" t="s">
        <v>4158</v>
      </c>
    </row>
    <row r="4160" spans="1:1" x14ac:dyDescent="0.2">
      <c r="A4160" t="s">
        <v>4159</v>
      </c>
    </row>
    <row r="4161" spans="1:1" x14ac:dyDescent="0.2">
      <c r="A4161" t="s">
        <v>4160</v>
      </c>
    </row>
    <row r="4162" spans="1:1" x14ac:dyDescent="0.2">
      <c r="A4162" t="s">
        <v>4161</v>
      </c>
    </row>
    <row r="4163" spans="1:1" x14ac:dyDescent="0.2">
      <c r="A4163" t="s">
        <v>4162</v>
      </c>
    </row>
    <row r="4164" spans="1:1" x14ac:dyDescent="0.2">
      <c r="A4164" t="s">
        <v>4163</v>
      </c>
    </row>
    <row r="4165" spans="1:1" x14ac:dyDescent="0.2">
      <c r="A4165" t="s">
        <v>4164</v>
      </c>
    </row>
    <row r="4166" spans="1:1" x14ac:dyDescent="0.2">
      <c r="A4166" t="s">
        <v>4165</v>
      </c>
    </row>
    <row r="4167" spans="1:1" x14ac:dyDescent="0.2">
      <c r="A4167" t="s">
        <v>4166</v>
      </c>
    </row>
    <row r="4168" spans="1:1" x14ac:dyDescent="0.2">
      <c r="A4168" t="s">
        <v>4167</v>
      </c>
    </row>
    <row r="4169" spans="1:1" x14ac:dyDescent="0.2">
      <c r="A4169" t="s">
        <v>4168</v>
      </c>
    </row>
    <row r="4170" spans="1:1" x14ac:dyDescent="0.2">
      <c r="A4170" t="s">
        <v>4169</v>
      </c>
    </row>
    <row r="4171" spans="1:1" x14ac:dyDescent="0.2">
      <c r="A4171" t="s">
        <v>4170</v>
      </c>
    </row>
    <row r="4172" spans="1:1" x14ac:dyDescent="0.2">
      <c r="A4172" t="s">
        <v>4171</v>
      </c>
    </row>
    <row r="4173" spans="1:1" x14ac:dyDescent="0.2">
      <c r="A4173" t="s">
        <v>4172</v>
      </c>
    </row>
    <row r="4174" spans="1:1" x14ac:dyDescent="0.2">
      <c r="A4174" t="s">
        <v>4173</v>
      </c>
    </row>
    <row r="4175" spans="1:1" x14ac:dyDescent="0.2">
      <c r="A4175" t="s">
        <v>4174</v>
      </c>
    </row>
    <row r="4176" spans="1:1" x14ac:dyDescent="0.2">
      <c r="A4176" t="s">
        <v>4175</v>
      </c>
    </row>
    <row r="4177" spans="1:1" x14ac:dyDescent="0.2">
      <c r="A4177" t="s">
        <v>4176</v>
      </c>
    </row>
    <row r="4178" spans="1:1" x14ac:dyDescent="0.2">
      <c r="A4178" t="s">
        <v>4177</v>
      </c>
    </row>
    <row r="4179" spans="1:1" x14ac:dyDescent="0.2">
      <c r="A4179" t="s">
        <v>4178</v>
      </c>
    </row>
    <row r="4180" spans="1:1" x14ac:dyDescent="0.2">
      <c r="A4180" t="s">
        <v>4179</v>
      </c>
    </row>
    <row r="4181" spans="1:1" x14ac:dyDescent="0.2">
      <c r="A4181" t="s">
        <v>4180</v>
      </c>
    </row>
    <row r="4182" spans="1:1" x14ac:dyDescent="0.2">
      <c r="A4182" t="s">
        <v>4181</v>
      </c>
    </row>
    <row r="4183" spans="1:1" x14ac:dyDescent="0.2">
      <c r="A4183" t="s">
        <v>4182</v>
      </c>
    </row>
    <row r="4184" spans="1:1" x14ac:dyDescent="0.2">
      <c r="A4184" t="s">
        <v>4183</v>
      </c>
    </row>
    <row r="4185" spans="1:1" x14ac:dyDescent="0.2">
      <c r="A4185" t="s">
        <v>4184</v>
      </c>
    </row>
    <row r="4186" spans="1:1" x14ac:dyDescent="0.2">
      <c r="A4186" t="s">
        <v>4185</v>
      </c>
    </row>
    <row r="4187" spans="1:1" x14ac:dyDescent="0.2">
      <c r="A4187" t="s">
        <v>4186</v>
      </c>
    </row>
    <row r="4188" spans="1:1" x14ac:dyDescent="0.2">
      <c r="A4188" t="s">
        <v>4187</v>
      </c>
    </row>
    <row r="4189" spans="1:1" x14ac:dyDescent="0.2">
      <c r="A4189" t="s">
        <v>4188</v>
      </c>
    </row>
    <row r="4190" spans="1:1" x14ac:dyDescent="0.2">
      <c r="A4190" t="s">
        <v>4189</v>
      </c>
    </row>
    <row r="4191" spans="1:1" x14ac:dyDescent="0.2">
      <c r="A4191" t="s">
        <v>4190</v>
      </c>
    </row>
    <row r="4192" spans="1:1" x14ac:dyDescent="0.2">
      <c r="A4192" t="s">
        <v>4191</v>
      </c>
    </row>
    <row r="4193" spans="1:1" x14ac:dyDescent="0.2">
      <c r="A4193" t="s">
        <v>4192</v>
      </c>
    </row>
    <row r="4194" spans="1:1" x14ac:dyDescent="0.2">
      <c r="A4194" t="s">
        <v>4193</v>
      </c>
    </row>
    <row r="4195" spans="1:1" x14ac:dyDescent="0.2">
      <c r="A4195" t="s">
        <v>4194</v>
      </c>
    </row>
    <row r="4196" spans="1:1" x14ac:dyDescent="0.2">
      <c r="A4196" t="s">
        <v>4195</v>
      </c>
    </row>
    <row r="4197" spans="1:1" x14ac:dyDescent="0.2">
      <c r="A4197" t="s">
        <v>4196</v>
      </c>
    </row>
    <row r="4198" spans="1:1" x14ac:dyDescent="0.2">
      <c r="A4198" t="s">
        <v>4197</v>
      </c>
    </row>
    <row r="4199" spans="1:1" x14ac:dyDescent="0.2">
      <c r="A4199" t="s">
        <v>4198</v>
      </c>
    </row>
    <row r="4200" spans="1:1" x14ac:dyDescent="0.2">
      <c r="A4200" t="s">
        <v>4199</v>
      </c>
    </row>
    <row r="4201" spans="1:1" x14ac:dyDescent="0.2">
      <c r="A4201" t="s">
        <v>4200</v>
      </c>
    </row>
    <row r="4202" spans="1:1" x14ac:dyDescent="0.2">
      <c r="A4202" t="s">
        <v>4201</v>
      </c>
    </row>
    <row r="4203" spans="1:1" x14ac:dyDescent="0.2">
      <c r="A4203" t="s">
        <v>4202</v>
      </c>
    </row>
    <row r="4204" spans="1:1" x14ac:dyDescent="0.2">
      <c r="A4204" t="s">
        <v>4203</v>
      </c>
    </row>
    <row r="4205" spans="1:1" x14ac:dyDescent="0.2">
      <c r="A4205" t="s">
        <v>4204</v>
      </c>
    </row>
    <row r="4206" spans="1:1" x14ac:dyDescent="0.2">
      <c r="A4206" t="s">
        <v>4205</v>
      </c>
    </row>
    <row r="4207" spans="1:1" x14ac:dyDescent="0.2">
      <c r="A4207" t="s">
        <v>4206</v>
      </c>
    </row>
    <row r="4208" spans="1:1" x14ac:dyDescent="0.2">
      <c r="A4208" t="s">
        <v>4207</v>
      </c>
    </row>
    <row r="4209" spans="1:1" x14ac:dyDescent="0.2">
      <c r="A4209" t="s">
        <v>4208</v>
      </c>
    </row>
    <row r="4210" spans="1:1" x14ac:dyDescent="0.2">
      <c r="A4210" t="s">
        <v>4209</v>
      </c>
    </row>
    <row r="4211" spans="1:1" x14ac:dyDescent="0.2">
      <c r="A4211" t="s">
        <v>4210</v>
      </c>
    </row>
    <row r="4212" spans="1:1" x14ac:dyDescent="0.2">
      <c r="A4212" t="s">
        <v>4211</v>
      </c>
    </row>
    <row r="4213" spans="1:1" x14ac:dyDescent="0.2">
      <c r="A4213" t="s">
        <v>4212</v>
      </c>
    </row>
    <row r="4214" spans="1:1" x14ac:dyDescent="0.2">
      <c r="A4214" t="s">
        <v>4213</v>
      </c>
    </row>
    <row r="4215" spans="1:1" x14ac:dyDescent="0.2">
      <c r="A4215" t="s">
        <v>4214</v>
      </c>
    </row>
    <row r="4216" spans="1:1" x14ac:dyDescent="0.2">
      <c r="A4216" t="s">
        <v>4215</v>
      </c>
    </row>
    <row r="4217" spans="1:1" x14ac:dyDescent="0.2">
      <c r="A4217" t="s">
        <v>4216</v>
      </c>
    </row>
    <row r="4218" spans="1:1" x14ac:dyDescent="0.2">
      <c r="A4218" t="s">
        <v>4217</v>
      </c>
    </row>
    <row r="4219" spans="1:1" x14ac:dyDescent="0.2">
      <c r="A4219" t="s">
        <v>4218</v>
      </c>
    </row>
    <row r="4220" spans="1:1" x14ac:dyDescent="0.2">
      <c r="A4220" t="s">
        <v>4219</v>
      </c>
    </row>
    <row r="4221" spans="1:1" x14ac:dyDescent="0.2">
      <c r="A4221" t="s">
        <v>4220</v>
      </c>
    </row>
    <row r="4222" spans="1:1" x14ac:dyDescent="0.2">
      <c r="A4222" t="s">
        <v>4221</v>
      </c>
    </row>
    <row r="4223" spans="1:1" x14ac:dyDescent="0.2">
      <c r="A4223" t="s">
        <v>4222</v>
      </c>
    </row>
    <row r="4224" spans="1:1" x14ac:dyDescent="0.2">
      <c r="A4224" t="s">
        <v>4223</v>
      </c>
    </row>
    <row r="4225" spans="1:1" x14ac:dyDescent="0.2">
      <c r="A4225" t="s">
        <v>4224</v>
      </c>
    </row>
    <row r="4226" spans="1:1" x14ac:dyDescent="0.2">
      <c r="A4226" t="s">
        <v>4225</v>
      </c>
    </row>
    <row r="4227" spans="1:1" x14ac:dyDescent="0.2">
      <c r="A4227" t="s">
        <v>4226</v>
      </c>
    </row>
    <row r="4228" spans="1:1" x14ac:dyDescent="0.2">
      <c r="A4228" t="s">
        <v>4227</v>
      </c>
    </row>
    <row r="4229" spans="1:1" x14ac:dyDescent="0.2">
      <c r="A4229" t="s">
        <v>4228</v>
      </c>
    </row>
    <row r="4230" spans="1:1" x14ac:dyDescent="0.2">
      <c r="A4230" t="s">
        <v>4229</v>
      </c>
    </row>
    <row r="4231" spans="1:1" x14ac:dyDescent="0.2">
      <c r="A4231" t="s">
        <v>4230</v>
      </c>
    </row>
    <row r="4232" spans="1:1" x14ac:dyDescent="0.2">
      <c r="A4232" t="s">
        <v>4231</v>
      </c>
    </row>
    <row r="4233" spans="1:1" x14ac:dyDescent="0.2">
      <c r="A4233" t="s">
        <v>4232</v>
      </c>
    </row>
    <row r="4234" spans="1:1" x14ac:dyDescent="0.2">
      <c r="A4234" t="s">
        <v>4233</v>
      </c>
    </row>
    <row r="4235" spans="1:1" x14ac:dyDescent="0.2">
      <c r="A4235" t="s">
        <v>4234</v>
      </c>
    </row>
    <row r="4236" spans="1:1" x14ac:dyDescent="0.2">
      <c r="A4236" t="s">
        <v>4235</v>
      </c>
    </row>
    <row r="4237" spans="1:1" x14ac:dyDescent="0.2">
      <c r="A4237" t="s">
        <v>4236</v>
      </c>
    </row>
    <row r="4238" spans="1:1" x14ac:dyDescent="0.2">
      <c r="A4238" t="s">
        <v>4237</v>
      </c>
    </row>
    <row r="4239" spans="1:1" x14ac:dyDescent="0.2">
      <c r="A4239" t="s">
        <v>4238</v>
      </c>
    </row>
    <row r="4240" spans="1:1" x14ac:dyDescent="0.2">
      <c r="A4240" t="s">
        <v>4239</v>
      </c>
    </row>
    <row r="4241" spans="1:1" x14ac:dyDescent="0.2">
      <c r="A4241" t="s">
        <v>4240</v>
      </c>
    </row>
    <row r="4242" spans="1:1" x14ac:dyDescent="0.2">
      <c r="A4242" t="s">
        <v>4241</v>
      </c>
    </row>
    <row r="4243" spans="1:1" x14ac:dyDescent="0.2">
      <c r="A4243" t="s">
        <v>4242</v>
      </c>
    </row>
    <row r="4244" spans="1:1" x14ac:dyDescent="0.2">
      <c r="A4244" t="s">
        <v>4243</v>
      </c>
    </row>
    <row r="4245" spans="1:1" x14ac:dyDescent="0.2">
      <c r="A4245" t="s">
        <v>4244</v>
      </c>
    </row>
    <row r="4246" spans="1:1" x14ac:dyDescent="0.2">
      <c r="A4246" t="s">
        <v>4245</v>
      </c>
    </row>
    <row r="4247" spans="1:1" x14ac:dyDescent="0.2">
      <c r="A4247" t="s">
        <v>4246</v>
      </c>
    </row>
    <row r="4248" spans="1:1" x14ac:dyDescent="0.2">
      <c r="A4248" t="s">
        <v>4247</v>
      </c>
    </row>
    <row r="4249" spans="1:1" x14ac:dyDescent="0.2">
      <c r="A4249" t="s">
        <v>4248</v>
      </c>
    </row>
    <row r="4250" spans="1:1" x14ac:dyDescent="0.2">
      <c r="A4250" t="s">
        <v>4249</v>
      </c>
    </row>
    <row r="4251" spans="1:1" x14ac:dyDescent="0.2">
      <c r="A4251" t="s">
        <v>4250</v>
      </c>
    </row>
    <row r="4252" spans="1:1" x14ac:dyDescent="0.2">
      <c r="A4252" t="s">
        <v>4251</v>
      </c>
    </row>
    <row r="4253" spans="1:1" x14ac:dyDescent="0.2">
      <c r="A4253" t="s">
        <v>4252</v>
      </c>
    </row>
    <row r="4254" spans="1:1" x14ac:dyDescent="0.2">
      <c r="A4254" t="s">
        <v>4253</v>
      </c>
    </row>
    <row r="4255" spans="1:1" x14ac:dyDescent="0.2">
      <c r="A4255" t="s">
        <v>4254</v>
      </c>
    </row>
    <row r="4256" spans="1:1" x14ac:dyDescent="0.2">
      <c r="A4256" t="s">
        <v>4255</v>
      </c>
    </row>
    <row r="4257" spans="1:1" x14ac:dyDescent="0.2">
      <c r="A4257" t="s">
        <v>4256</v>
      </c>
    </row>
    <row r="4258" spans="1:1" x14ac:dyDescent="0.2">
      <c r="A4258" t="s">
        <v>4257</v>
      </c>
    </row>
    <row r="4259" spans="1:1" x14ac:dyDescent="0.2">
      <c r="A4259" t="s">
        <v>4258</v>
      </c>
    </row>
    <row r="4260" spans="1:1" x14ac:dyDescent="0.2">
      <c r="A4260" t="s">
        <v>4259</v>
      </c>
    </row>
    <row r="4261" spans="1:1" x14ac:dyDescent="0.2">
      <c r="A4261" t="s">
        <v>4260</v>
      </c>
    </row>
    <row r="4262" spans="1:1" x14ac:dyDescent="0.2">
      <c r="A4262" t="s">
        <v>4261</v>
      </c>
    </row>
    <row r="4263" spans="1:1" x14ac:dyDescent="0.2">
      <c r="A4263" t="s">
        <v>4262</v>
      </c>
    </row>
    <row r="4264" spans="1:1" x14ac:dyDescent="0.2">
      <c r="A4264" t="s">
        <v>4263</v>
      </c>
    </row>
    <row r="4265" spans="1:1" x14ac:dyDescent="0.2">
      <c r="A4265" t="s">
        <v>4264</v>
      </c>
    </row>
    <row r="4266" spans="1:1" x14ac:dyDescent="0.2">
      <c r="A4266" t="s">
        <v>4265</v>
      </c>
    </row>
    <row r="4267" spans="1:1" x14ac:dyDescent="0.2">
      <c r="A4267" t="s">
        <v>4266</v>
      </c>
    </row>
    <row r="4268" spans="1:1" x14ac:dyDescent="0.2">
      <c r="A4268" t="s">
        <v>4267</v>
      </c>
    </row>
    <row r="4269" spans="1:1" x14ac:dyDescent="0.2">
      <c r="A4269" t="s">
        <v>4268</v>
      </c>
    </row>
    <row r="4270" spans="1:1" x14ac:dyDescent="0.2">
      <c r="A4270" t="s">
        <v>4269</v>
      </c>
    </row>
    <row r="4271" spans="1:1" x14ac:dyDescent="0.2">
      <c r="A4271" t="s">
        <v>4270</v>
      </c>
    </row>
    <row r="4272" spans="1:1" x14ac:dyDescent="0.2">
      <c r="A4272" t="s">
        <v>4271</v>
      </c>
    </row>
    <row r="4273" spans="1:1" x14ac:dyDescent="0.2">
      <c r="A4273" t="s">
        <v>4272</v>
      </c>
    </row>
    <row r="4274" spans="1:1" x14ac:dyDescent="0.2">
      <c r="A4274" t="s">
        <v>4273</v>
      </c>
    </row>
    <row r="4275" spans="1:1" x14ac:dyDescent="0.2">
      <c r="A4275" t="s">
        <v>4274</v>
      </c>
    </row>
    <row r="4276" spans="1:1" x14ac:dyDescent="0.2">
      <c r="A4276" t="s">
        <v>4275</v>
      </c>
    </row>
    <row r="4277" spans="1:1" x14ac:dyDescent="0.2">
      <c r="A4277" t="s">
        <v>4276</v>
      </c>
    </row>
    <row r="4278" spans="1:1" x14ac:dyDescent="0.2">
      <c r="A4278" t="s">
        <v>4277</v>
      </c>
    </row>
    <row r="4279" spans="1:1" x14ac:dyDescent="0.2">
      <c r="A4279" t="s">
        <v>4278</v>
      </c>
    </row>
    <row r="4280" spans="1:1" x14ac:dyDescent="0.2">
      <c r="A4280" t="s">
        <v>4279</v>
      </c>
    </row>
    <row r="4281" spans="1:1" x14ac:dyDescent="0.2">
      <c r="A4281" t="s">
        <v>4280</v>
      </c>
    </row>
    <row r="4282" spans="1:1" x14ac:dyDescent="0.2">
      <c r="A4282" t="s">
        <v>4281</v>
      </c>
    </row>
    <row r="4283" spans="1:1" x14ac:dyDescent="0.2">
      <c r="A4283" t="s">
        <v>4282</v>
      </c>
    </row>
    <row r="4284" spans="1:1" x14ac:dyDescent="0.2">
      <c r="A4284" t="s">
        <v>4283</v>
      </c>
    </row>
    <row r="4285" spans="1:1" x14ac:dyDescent="0.2">
      <c r="A4285" t="s">
        <v>4284</v>
      </c>
    </row>
    <row r="4286" spans="1:1" x14ac:dyDescent="0.2">
      <c r="A4286" t="s">
        <v>4285</v>
      </c>
    </row>
    <row r="4287" spans="1:1" x14ac:dyDescent="0.2">
      <c r="A4287" t="s">
        <v>4286</v>
      </c>
    </row>
    <row r="4288" spans="1:1" x14ac:dyDescent="0.2">
      <c r="A4288" t="s">
        <v>4287</v>
      </c>
    </row>
    <row r="4289" spans="1:1" x14ac:dyDescent="0.2">
      <c r="A4289" t="s">
        <v>4288</v>
      </c>
    </row>
    <row r="4290" spans="1:1" x14ac:dyDescent="0.2">
      <c r="A4290" t="s">
        <v>4289</v>
      </c>
    </row>
    <row r="4291" spans="1:1" x14ac:dyDescent="0.2">
      <c r="A4291" t="s">
        <v>4290</v>
      </c>
    </row>
    <row r="4292" spans="1:1" x14ac:dyDescent="0.2">
      <c r="A4292" t="s">
        <v>4291</v>
      </c>
    </row>
    <row r="4293" spans="1:1" x14ac:dyDescent="0.2">
      <c r="A4293" t="s">
        <v>4292</v>
      </c>
    </row>
    <row r="4294" spans="1:1" x14ac:dyDescent="0.2">
      <c r="A4294" t="s">
        <v>4293</v>
      </c>
    </row>
    <row r="4295" spans="1:1" x14ac:dyDescent="0.2">
      <c r="A4295" t="s">
        <v>4294</v>
      </c>
    </row>
    <row r="4296" spans="1:1" x14ac:dyDescent="0.2">
      <c r="A4296" t="s">
        <v>4295</v>
      </c>
    </row>
    <row r="4297" spans="1:1" x14ac:dyDescent="0.2">
      <c r="A4297" t="s">
        <v>4296</v>
      </c>
    </row>
    <row r="4298" spans="1:1" x14ac:dyDescent="0.2">
      <c r="A4298" t="s">
        <v>4297</v>
      </c>
    </row>
    <row r="4299" spans="1:1" x14ac:dyDescent="0.2">
      <c r="A4299" t="s">
        <v>4298</v>
      </c>
    </row>
    <row r="4300" spans="1:1" x14ac:dyDescent="0.2">
      <c r="A4300" t="s">
        <v>4299</v>
      </c>
    </row>
    <row r="4301" spans="1:1" x14ac:dyDescent="0.2">
      <c r="A4301" t="s">
        <v>4300</v>
      </c>
    </row>
    <row r="4302" spans="1:1" x14ac:dyDescent="0.2">
      <c r="A4302" t="s">
        <v>4301</v>
      </c>
    </row>
    <row r="4303" spans="1:1" x14ac:dyDescent="0.2">
      <c r="A4303" t="s">
        <v>4302</v>
      </c>
    </row>
    <row r="4304" spans="1:1" x14ac:dyDescent="0.2">
      <c r="A4304" t="s">
        <v>4303</v>
      </c>
    </row>
    <row r="4305" spans="1:1" x14ac:dyDescent="0.2">
      <c r="A4305" t="s">
        <v>4304</v>
      </c>
    </row>
    <row r="4306" spans="1:1" x14ac:dyDescent="0.2">
      <c r="A4306" t="s">
        <v>4305</v>
      </c>
    </row>
    <row r="4307" spans="1:1" x14ac:dyDescent="0.2">
      <c r="A4307" t="s">
        <v>4306</v>
      </c>
    </row>
    <row r="4308" spans="1:1" x14ac:dyDescent="0.2">
      <c r="A4308" t="s">
        <v>4307</v>
      </c>
    </row>
    <row r="4309" spans="1:1" x14ac:dyDescent="0.2">
      <c r="A4309" t="s">
        <v>4308</v>
      </c>
    </row>
    <row r="4310" spans="1:1" x14ac:dyDescent="0.2">
      <c r="A4310" t="s">
        <v>4309</v>
      </c>
    </row>
    <row r="4311" spans="1:1" x14ac:dyDescent="0.2">
      <c r="A4311" t="s">
        <v>4310</v>
      </c>
    </row>
    <row r="4312" spans="1:1" x14ac:dyDescent="0.2">
      <c r="A4312" t="s">
        <v>4311</v>
      </c>
    </row>
    <row r="4313" spans="1:1" x14ac:dyDescent="0.2">
      <c r="A4313" t="s">
        <v>4312</v>
      </c>
    </row>
    <row r="4314" spans="1:1" x14ac:dyDescent="0.2">
      <c r="A4314" t="s">
        <v>4313</v>
      </c>
    </row>
    <row r="4315" spans="1:1" x14ac:dyDescent="0.2">
      <c r="A4315" t="s">
        <v>4314</v>
      </c>
    </row>
    <row r="4316" spans="1:1" x14ac:dyDescent="0.2">
      <c r="A4316" t="s">
        <v>4315</v>
      </c>
    </row>
    <row r="4317" spans="1:1" x14ac:dyDescent="0.2">
      <c r="A4317" t="s">
        <v>4316</v>
      </c>
    </row>
    <row r="4318" spans="1:1" x14ac:dyDescent="0.2">
      <c r="A4318" t="s">
        <v>4317</v>
      </c>
    </row>
    <row r="4319" spans="1:1" x14ac:dyDescent="0.2">
      <c r="A4319" t="s">
        <v>4318</v>
      </c>
    </row>
    <row r="4320" spans="1:1" x14ac:dyDescent="0.2">
      <c r="A4320" t="s">
        <v>4319</v>
      </c>
    </row>
    <row r="4321" spans="1:1" x14ac:dyDescent="0.2">
      <c r="A4321" t="s">
        <v>4320</v>
      </c>
    </row>
    <row r="4322" spans="1:1" x14ac:dyDescent="0.2">
      <c r="A4322" t="s">
        <v>4321</v>
      </c>
    </row>
    <row r="4323" spans="1:1" x14ac:dyDescent="0.2">
      <c r="A4323" t="s">
        <v>4322</v>
      </c>
    </row>
    <row r="4324" spans="1:1" x14ac:dyDescent="0.2">
      <c r="A4324" t="s">
        <v>4323</v>
      </c>
    </row>
    <row r="4325" spans="1:1" x14ac:dyDescent="0.2">
      <c r="A4325" t="s">
        <v>4324</v>
      </c>
    </row>
    <row r="4326" spans="1:1" x14ac:dyDescent="0.2">
      <c r="A4326" t="s">
        <v>4325</v>
      </c>
    </row>
    <row r="4327" spans="1:1" x14ac:dyDescent="0.2">
      <c r="A4327" t="s">
        <v>4326</v>
      </c>
    </row>
    <row r="4328" spans="1:1" x14ac:dyDescent="0.2">
      <c r="A4328" t="s">
        <v>4327</v>
      </c>
    </row>
    <row r="4329" spans="1:1" x14ac:dyDescent="0.2">
      <c r="A4329" t="s">
        <v>4328</v>
      </c>
    </row>
    <row r="4330" spans="1:1" x14ac:dyDescent="0.2">
      <c r="A4330" t="s">
        <v>4329</v>
      </c>
    </row>
    <row r="4331" spans="1:1" x14ac:dyDescent="0.2">
      <c r="A4331" t="s">
        <v>4330</v>
      </c>
    </row>
    <row r="4332" spans="1:1" x14ac:dyDescent="0.2">
      <c r="A4332" t="s">
        <v>4331</v>
      </c>
    </row>
    <row r="4333" spans="1:1" x14ac:dyDescent="0.2">
      <c r="A4333" t="s">
        <v>4332</v>
      </c>
    </row>
    <row r="4334" spans="1:1" x14ac:dyDescent="0.2">
      <c r="A4334" t="s">
        <v>4333</v>
      </c>
    </row>
    <row r="4335" spans="1:1" x14ac:dyDescent="0.2">
      <c r="A4335" t="s">
        <v>4334</v>
      </c>
    </row>
    <row r="4336" spans="1:1" x14ac:dyDescent="0.2">
      <c r="A4336" t="s">
        <v>4335</v>
      </c>
    </row>
    <row r="4337" spans="1:1" x14ac:dyDescent="0.2">
      <c r="A4337" t="s">
        <v>4336</v>
      </c>
    </row>
    <row r="4338" spans="1:1" x14ac:dyDescent="0.2">
      <c r="A4338" t="s">
        <v>4337</v>
      </c>
    </row>
    <row r="4339" spans="1:1" x14ac:dyDescent="0.2">
      <c r="A4339" t="s">
        <v>4338</v>
      </c>
    </row>
    <row r="4340" spans="1:1" x14ac:dyDescent="0.2">
      <c r="A4340" t="s">
        <v>4339</v>
      </c>
    </row>
    <row r="4341" spans="1:1" x14ac:dyDescent="0.2">
      <c r="A4341" t="s">
        <v>4340</v>
      </c>
    </row>
    <row r="4342" spans="1:1" x14ac:dyDescent="0.2">
      <c r="A4342" t="s">
        <v>4341</v>
      </c>
    </row>
    <row r="4343" spans="1:1" x14ac:dyDescent="0.2">
      <c r="A4343" t="s">
        <v>4342</v>
      </c>
    </row>
    <row r="4344" spans="1:1" x14ac:dyDescent="0.2">
      <c r="A4344" t="s">
        <v>4343</v>
      </c>
    </row>
    <row r="4345" spans="1:1" x14ac:dyDescent="0.2">
      <c r="A4345" t="s">
        <v>4344</v>
      </c>
    </row>
    <row r="4346" spans="1:1" x14ac:dyDescent="0.2">
      <c r="A4346" t="s">
        <v>4345</v>
      </c>
    </row>
    <row r="4347" spans="1:1" x14ac:dyDescent="0.2">
      <c r="A4347" t="s">
        <v>4346</v>
      </c>
    </row>
    <row r="4348" spans="1:1" x14ac:dyDescent="0.2">
      <c r="A4348" t="s">
        <v>4347</v>
      </c>
    </row>
    <row r="4349" spans="1:1" x14ac:dyDescent="0.2">
      <c r="A4349" t="s">
        <v>4348</v>
      </c>
    </row>
    <row r="4350" spans="1:1" x14ac:dyDescent="0.2">
      <c r="A4350" t="s">
        <v>4349</v>
      </c>
    </row>
    <row r="4351" spans="1:1" x14ac:dyDescent="0.2">
      <c r="A4351" t="s">
        <v>4350</v>
      </c>
    </row>
    <row r="4352" spans="1:1" x14ac:dyDescent="0.2">
      <c r="A4352" t="s">
        <v>4351</v>
      </c>
    </row>
    <row r="4353" spans="1:1" x14ac:dyDescent="0.2">
      <c r="A4353" t="s">
        <v>4352</v>
      </c>
    </row>
    <row r="4354" spans="1:1" x14ac:dyDescent="0.2">
      <c r="A4354" t="s">
        <v>4353</v>
      </c>
    </row>
    <row r="4355" spans="1:1" x14ac:dyDescent="0.2">
      <c r="A4355" t="s">
        <v>4354</v>
      </c>
    </row>
    <row r="4356" spans="1:1" x14ac:dyDescent="0.2">
      <c r="A4356" t="s">
        <v>4355</v>
      </c>
    </row>
    <row r="4357" spans="1:1" x14ac:dyDescent="0.2">
      <c r="A4357" t="s">
        <v>4356</v>
      </c>
    </row>
    <row r="4358" spans="1:1" x14ac:dyDescent="0.2">
      <c r="A4358" t="s">
        <v>4357</v>
      </c>
    </row>
    <row r="4359" spans="1:1" x14ac:dyDescent="0.2">
      <c r="A4359" t="s">
        <v>4358</v>
      </c>
    </row>
    <row r="4360" spans="1:1" x14ac:dyDescent="0.2">
      <c r="A4360" t="s">
        <v>4359</v>
      </c>
    </row>
    <row r="4361" spans="1:1" x14ac:dyDescent="0.2">
      <c r="A4361" t="s">
        <v>4360</v>
      </c>
    </row>
    <row r="4362" spans="1:1" x14ac:dyDescent="0.2">
      <c r="A4362" t="s">
        <v>4361</v>
      </c>
    </row>
    <row r="4363" spans="1:1" x14ac:dyDescent="0.2">
      <c r="A4363" t="s">
        <v>4362</v>
      </c>
    </row>
    <row r="4364" spans="1:1" x14ac:dyDescent="0.2">
      <c r="A4364" t="s">
        <v>4363</v>
      </c>
    </row>
    <row r="4365" spans="1:1" x14ac:dyDescent="0.2">
      <c r="A4365" t="s">
        <v>4364</v>
      </c>
    </row>
    <row r="4366" spans="1:1" x14ac:dyDescent="0.2">
      <c r="A4366" t="s">
        <v>4365</v>
      </c>
    </row>
    <row r="4367" spans="1:1" x14ac:dyDescent="0.2">
      <c r="A4367" t="s">
        <v>4366</v>
      </c>
    </row>
    <row r="4368" spans="1:1" x14ac:dyDescent="0.2">
      <c r="A4368" t="s">
        <v>4367</v>
      </c>
    </row>
    <row r="4369" spans="1:1" x14ac:dyDescent="0.2">
      <c r="A4369" t="s">
        <v>4368</v>
      </c>
    </row>
    <row r="4370" spans="1:1" x14ac:dyDescent="0.2">
      <c r="A4370" t="s">
        <v>4369</v>
      </c>
    </row>
    <row r="4371" spans="1:1" x14ac:dyDescent="0.2">
      <c r="A4371" t="s">
        <v>4370</v>
      </c>
    </row>
    <row r="4372" spans="1:1" x14ac:dyDescent="0.2">
      <c r="A4372" t="s">
        <v>4371</v>
      </c>
    </row>
    <row r="4373" spans="1:1" x14ac:dyDescent="0.2">
      <c r="A4373" t="s">
        <v>4372</v>
      </c>
    </row>
    <row r="4374" spans="1:1" x14ac:dyDescent="0.2">
      <c r="A4374" t="s">
        <v>4373</v>
      </c>
    </row>
    <row r="4375" spans="1:1" x14ac:dyDescent="0.2">
      <c r="A4375" t="s">
        <v>4374</v>
      </c>
    </row>
    <row r="4376" spans="1:1" x14ac:dyDescent="0.2">
      <c r="A4376" t="s">
        <v>4375</v>
      </c>
    </row>
    <row r="4377" spans="1:1" x14ac:dyDescent="0.2">
      <c r="A4377" t="s">
        <v>4376</v>
      </c>
    </row>
    <row r="4378" spans="1:1" x14ac:dyDescent="0.2">
      <c r="A4378" t="s">
        <v>4377</v>
      </c>
    </row>
    <row r="4379" spans="1:1" x14ac:dyDescent="0.2">
      <c r="A4379" t="s">
        <v>4378</v>
      </c>
    </row>
    <row r="4380" spans="1:1" x14ac:dyDescent="0.2">
      <c r="A4380" t="s">
        <v>4379</v>
      </c>
    </row>
    <row r="4381" spans="1:1" x14ac:dyDescent="0.2">
      <c r="A4381" t="s">
        <v>4380</v>
      </c>
    </row>
    <row r="4382" spans="1:1" x14ac:dyDescent="0.2">
      <c r="A4382" t="s">
        <v>4381</v>
      </c>
    </row>
    <row r="4383" spans="1:1" x14ac:dyDescent="0.2">
      <c r="A4383" t="s">
        <v>4382</v>
      </c>
    </row>
    <row r="4384" spans="1:1" x14ac:dyDescent="0.2">
      <c r="A4384" t="s">
        <v>4383</v>
      </c>
    </row>
    <row r="4385" spans="1:1" x14ac:dyDescent="0.2">
      <c r="A4385" t="s">
        <v>4384</v>
      </c>
    </row>
    <row r="4386" spans="1:1" x14ac:dyDescent="0.2">
      <c r="A4386" t="s">
        <v>4385</v>
      </c>
    </row>
    <row r="4387" spans="1:1" x14ac:dyDescent="0.2">
      <c r="A4387" t="s">
        <v>4386</v>
      </c>
    </row>
    <row r="4388" spans="1:1" x14ac:dyDescent="0.2">
      <c r="A4388" t="s">
        <v>4387</v>
      </c>
    </row>
    <row r="4389" spans="1:1" x14ac:dyDescent="0.2">
      <c r="A4389" t="s">
        <v>4388</v>
      </c>
    </row>
    <row r="4390" spans="1:1" x14ac:dyDescent="0.2">
      <c r="A4390" t="s">
        <v>4389</v>
      </c>
    </row>
    <row r="4391" spans="1:1" x14ac:dyDescent="0.2">
      <c r="A4391" t="s">
        <v>4390</v>
      </c>
    </row>
    <row r="4392" spans="1:1" x14ac:dyDescent="0.2">
      <c r="A4392" t="s">
        <v>4391</v>
      </c>
    </row>
    <row r="4393" spans="1:1" x14ac:dyDescent="0.2">
      <c r="A4393" t="s">
        <v>4392</v>
      </c>
    </row>
    <row r="4394" spans="1:1" x14ac:dyDescent="0.2">
      <c r="A4394" t="s">
        <v>4393</v>
      </c>
    </row>
    <row r="4395" spans="1:1" x14ac:dyDescent="0.2">
      <c r="A4395" t="s">
        <v>4394</v>
      </c>
    </row>
    <row r="4396" spans="1:1" x14ac:dyDescent="0.2">
      <c r="A4396" t="s">
        <v>4395</v>
      </c>
    </row>
    <row r="4397" spans="1:1" x14ac:dyDescent="0.2">
      <c r="A4397" t="s">
        <v>4396</v>
      </c>
    </row>
    <row r="4398" spans="1:1" x14ac:dyDescent="0.2">
      <c r="A4398" t="s">
        <v>4397</v>
      </c>
    </row>
    <row r="4399" spans="1:1" x14ac:dyDescent="0.2">
      <c r="A4399" t="s">
        <v>4398</v>
      </c>
    </row>
    <row r="4400" spans="1:1" x14ac:dyDescent="0.2">
      <c r="A4400" t="s">
        <v>4399</v>
      </c>
    </row>
    <row r="4401" spans="1:1" x14ac:dyDescent="0.2">
      <c r="A4401" t="s">
        <v>4400</v>
      </c>
    </row>
    <row r="4402" spans="1:1" x14ac:dyDescent="0.2">
      <c r="A4402" t="s">
        <v>4401</v>
      </c>
    </row>
    <row r="4403" spans="1:1" x14ac:dyDescent="0.2">
      <c r="A4403" t="s">
        <v>4402</v>
      </c>
    </row>
    <row r="4404" spans="1:1" x14ac:dyDescent="0.2">
      <c r="A4404" t="s">
        <v>4403</v>
      </c>
    </row>
    <row r="4405" spans="1:1" x14ac:dyDescent="0.2">
      <c r="A4405" t="s">
        <v>4404</v>
      </c>
    </row>
    <row r="4406" spans="1:1" x14ac:dyDescent="0.2">
      <c r="A4406" t="s">
        <v>4405</v>
      </c>
    </row>
    <row r="4407" spans="1:1" x14ac:dyDescent="0.2">
      <c r="A4407" t="s">
        <v>4406</v>
      </c>
    </row>
    <row r="4408" spans="1:1" x14ac:dyDescent="0.2">
      <c r="A4408" t="s">
        <v>4407</v>
      </c>
    </row>
    <row r="4409" spans="1:1" x14ac:dyDescent="0.2">
      <c r="A4409" t="s">
        <v>4408</v>
      </c>
    </row>
    <row r="4410" spans="1:1" x14ac:dyDescent="0.2">
      <c r="A4410" t="s">
        <v>4409</v>
      </c>
    </row>
    <row r="4411" spans="1:1" x14ac:dyDescent="0.2">
      <c r="A4411" t="s">
        <v>4410</v>
      </c>
    </row>
    <row r="4412" spans="1:1" x14ac:dyDescent="0.2">
      <c r="A4412" t="s">
        <v>4411</v>
      </c>
    </row>
    <row r="4413" spans="1:1" x14ac:dyDescent="0.2">
      <c r="A4413" t="s">
        <v>4412</v>
      </c>
    </row>
    <row r="4414" spans="1:1" x14ac:dyDescent="0.2">
      <c r="A4414" t="s">
        <v>4413</v>
      </c>
    </row>
    <row r="4415" spans="1:1" x14ac:dyDescent="0.2">
      <c r="A4415" t="s">
        <v>4414</v>
      </c>
    </row>
    <row r="4416" spans="1:1" x14ac:dyDescent="0.2">
      <c r="A4416" t="s">
        <v>4415</v>
      </c>
    </row>
    <row r="4417" spans="1:1" x14ac:dyDescent="0.2">
      <c r="A4417" t="s">
        <v>4416</v>
      </c>
    </row>
    <row r="4418" spans="1:1" x14ac:dyDescent="0.2">
      <c r="A4418" t="s">
        <v>4417</v>
      </c>
    </row>
    <row r="4419" spans="1:1" x14ac:dyDescent="0.2">
      <c r="A4419" t="s">
        <v>4418</v>
      </c>
    </row>
    <row r="4420" spans="1:1" x14ac:dyDescent="0.2">
      <c r="A4420" t="s">
        <v>4419</v>
      </c>
    </row>
    <row r="4421" spans="1:1" x14ac:dyDescent="0.2">
      <c r="A4421" t="s">
        <v>4420</v>
      </c>
    </row>
    <row r="4422" spans="1:1" x14ac:dyDescent="0.2">
      <c r="A4422" t="s">
        <v>4421</v>
      </c>
    </row>
    <row r="4423" spans="1:1" x14ac:dyDescent="0.2">
      <c r="A4423" t="s">
        <v>4422</v>
      </c>
    </row>
    <row r="4424" spans="1:1" x14ac:dyDescent="0.2">
      <c r="A4424" t="s">
        <v>4423</v>
      </c>
    </row>
    <row r="4425" spans="1:1" x14ac:dyDescent="0.2">
      <c r="A4425" t="s">
        <v>4424</v>
      </c>
    </row>
    <row r="4426" spans="1:1" x14ac:dyDescent="0.2">
      <c r="A4426" t="s">
        <v>4425</v>
      </c>
    </row>
    <row r="4427" spans="1:1" x14ac:dyDescent="0.2">
      <c r="A4427" t="s">
        <v>4426</v>
      </c>
    </row>
    <row r="4428" spans="1:1" x14ac:dyDescent="0.2">
      <c r="A4428" t="s">
        <v>4427</v>
      </c>
    </row>
    <row r="4429" spans="1:1" x14ac:dyDescent="0.2">
      <c r="A4429" t="s">
        <v>4428</v>
      </c>
    </row>
    <row r="4430" spans="1:1" x14ac:dyDescent="0.2">
      <c r="A4430" t="s">
        <v>4429</v>
      </c>
    </row>
    <row r="4431" spans="1:1" x14ac:dyDescent="0.2">
      <c r="A4431" t="s">
        <v>4430</v>
      </c>
    </row>
    <row r="4432" spans="1:1" x14ac:dyDescent="0.2">
      <c r="A4432" t="s">
        <v>4431</v>
      </c>
    </row>
    <row r="4433" spans="1:1" x14ac:dyDescent="0.2">
      <c r="A4433" t="s">
        <v>4432</v>
      </c>
    </row>
    <row r="4434" spans="1:1" x14ac:dyDescent="0.2">
      <c r="A4434" t="s">
        <v>4433</v>
      </c>
    </row>
    <row r="4435" spans="1:1" x14ac:dyDescent="0.2">
      <c r="A4435" t="s">
        <v>4434</v>
      </c>
    </row>
    <row r="4436" spans="1:1" x14ac:dyDescent="0.2">
      <c r="A4436" t="s">
        <v>4435</v>
      </c>
    </row>
    <row r="4437" spans="1:1" x14ac:dyDescent="0.2">
      <c r="A4437" t="s">
        <v>4436</v>
      </c>
    </row>
    <row r="4438" spans="1:1" x14ac:dyDescent="0.2">
      <c r="A4438" t="s">
        <v>4437</v>
      </c>
    </row>
    <row r="4439" spans="1:1" x14ac:dyDescent="0.2">
      <c r="A4439" t="s">
        <v>4438</v>
      </c>
    </row>
    <row r="4440" spans="1:1" x14ac:dyDescent="0.2">
      <c r="A4440" t="s">
        <v>4439</v>
      </c>
    </row>
    <row r="4441" spans="1:1" x14ac:dyDescent="0.2">
      <c r="A4441" t="s">
        <v>4440</v>
      </c>
    </row>
    <row r="4442" spans="1:1" x14ac:dyDescent="0.2">
      <c r="A4442" t="s">
        <v>4441</v>
      </c>
    </row>
    <row r="4443" spans="1:1" x14ac:dyDescent="0.2">
      <c r="A4443" t="s">
        <v>4442</v>
      </c>
    </row>
    <row r="4444" spans="1:1" x14ac:dyDescent="0.2">
      <c r="A4444" t="s">
        <v>4443</v>
      </c>
    </row>
    <row r="4445" spans="1:1" x14ac:dyDescent="0.2">
      <c r="A4445" t="s">
        <v>4444</v>
      </c>
    </row>
    <row r="4446" spans="1:1" x14ac:dyDescent="0.2">
      <c r="A4446" t="s">
        <v>4445</v>
      </c>
    </row>
    <row r="4447" spans="1:1" x14ac:dyDescent="0.2">
      <c r="A4447" t="s">
        <v>4446</v>
      </c>
    </row>
    <row r="4448" spans="1:1" x14ac:dyDescent="0.2">
      <c r="A4448" t="s">
        <v>4447</v>
      </c>
    </row>
    <row r="4449" spans="1:1" x14ac:dyDescent="0.2">
      <c r="A4449" t="s">
        <v>4448</v>
      </c>
    </row>
    <row r="4450" spans="1:1" x14ac:dyDescent="0.2">
      <c r="A4450" t="s">
        <v>4449</v>
      </c>
    </row>
    <row r="4451" spans="1:1" x14ac:dyDescent="0.2">
      <c r="A4451" t="s">
        <v>4450</v>
      </c>
    </row>
    <row r="4452" spans="1:1" x14ac:dyDescent="0.2">
      <c r="A4452" t="s">
        <v>4451</v>
      </c>
    </row>
    <row r="4453" spans="1:1" x14ac:dyDescent="0.2">
      <c r="A4453" t="s">
        <v>4452</v>
      </c>
    </row>
    <row r="4454" spans="1:1" x14ac:dyDescent="0.2">
      <c r="A4454" t="s">
        <v>4453</v>
      </c>
    </row>
    <row r="4455" spans="1:1" x14ac:dyDescent="0.2">
      <c r="A4455" t="s">
        <v>4454</v>
      </c>
    </row>
    <row r="4456" spans="1:1" x14ac:dyDescent="0.2">
      <c r="A4456" t="s">
        <v>4455</v>
      </c>
    </row>
    <row r="4457" spans="1:1" x14ac:dyDescent="0.2">
      <c r="A4457" t="s">
        <v>4456</v>
      </c>
    </row>
    <row r="4458" spans="1:1" x14ac:dyDescent="0.2">
      <c r="A4458" t="s">
        <v>4457</v>
      </c>
    </row>
    <row r="4459" spans="1:1" x14ac:dyDescent="0.2">
      <c r="A4459" t="s">
        <v>4458</v>
      </c>
    </row>
    <row r="4460" spans="1:1" x14ac:dyDescent="0.2">
      <c r="A4460" t="s">
        <v>4459</v>
      </c>
    </row>
    <row r="4461" spans="1:1" x14ac:dyDescent="0.2">
      <c r="A4461" t="s">
        <v>4460</v>
      </c>
    </row>
    <row r="4462" spans="1:1" x14ac:dyDescent="0.2">
      <c r="A4462" t="s">
        <v>4461</v>
      </c>
    </row>
    <row r="4463" spans="1:1" x14ac:dyDescent="0.2">
      <c r="A4463" t="s">
        <v>4462</v>
      </c>
    </row>
    <row r="4464" spans="1:1" x14ac:dyDescent="0.2">
      <c r="A4464" t="s">
        <v>4463</v>
      </c>
    </row>
    <row r="4465" spans="1:1" x14ac:dyDescent="0.2">
      <c r="A4465" t="s">
        <v>4464</v>
      </c>
    </row>
    <row r="4466" spans="1:1" x14ac:dyDescent="0.2">
      <c r="A4466" t="s">
        <v>4465</v>
      </c>
    </row>
    <row r="4467" spans="1:1" x14ac:dyDescent="0.2">
      <c r="A4467" t="s">
        <v>4466</v>
      </c>
    </row>
    <row r="4468" spans="1:1" x14ac:dyDescent="0.2">
      <c r="A4468" t="s">
        <v>4467</v>
      </c>
    </row>
    <row r="4469" spans="1:1" x14ac:dyDescent="0.2">
      <c r="A4469" t="s">
        <v>4468</v>
      </c>
    </row>
    <row r="4470" spans="1:1" x14ac:dyDescent="0.2">
      <c r="A4470" t="s">
        <v>4469</v>
      </c>
    </row>
    <row r="4471" spans="1:1" x14ac:dyDescent="0.2">
      <c r="A4471" t="s">
        <v>4470</v>
      </c>
    </row>
    <row r="4472" spans="1:1" x14ac:dyDescent="0.2">
      <c r="A4472" t="s">
        <v>4471</v>
      </c>
    </row>
    <row r="4473" spans="1:1" x14ac:dyDescent="0.2">
      <c r="A4473" t="s">
        <v>4472</v>
      </c>
    </row>
    <row r="4474" spans="1:1" x14ac:dyDescent="0.2">
      <c r="A4474" t="s">
        <v>4473</v>
      </c>
    </row>
    <row r="4475" spans="1:1" x14ac:dyDescent="0.2">
      <c r="A4475" t="s">
        <v>4474</v>
      </c>
    </row>
    <row r="4476" spans="1:1" x14ac:dyDescent="0.2">
      <c r="A4476" t="s">
        <v>4475</v>
      </c>
    </row>
    <row r="4477" spans="1:1" x14ac:dyDescent="0.2">
      <c r="A4477" t="s">
        <v>4476</v>
      </c>
    </row>
    <row r="4478" spans="1:1" x14ac:dyDescent="0.2">
      <c r="A4478" t="s">
        <v>4477</v>
      </c>
    </row>
    <row r="4479" spans="1:1" x14ac:dyDescent="0.2">
      <c r="A4479" t="s">
        <v>4478</v>
      </c>
    </row>
    <row r="4480" spans="1:1" x14ac:dyDescent="0.2">
      <c r="A4480" t="s">
        <v>4479</v>
      </c>
    </row>
    <row r="4481" spans="1:1" x14ac:dyDescent="0.2">
      <c r="A4481" t="s">
        <v>4480</v>
      </c>
    </row>
    <row r="4482" spans="1:1" x14ac:dyDescent="0.2">
      <c r="A4482" t="s">
        <v>4481</v>
      </c>
    </row>
    <row r="4483" spans="1:1" x14ac:dyDescent="0.2">
      <c r="A4483" t="s">
        <v>4482</v>
      </c>
    </row>
    <row r="4484" spans="1:1" x14ac:dyDescent="0.2">
      <c r="A4484" t="s">
        <v>4483</v>
      </c>
    </row>
    <row r="4485" spans="1:1" x14ac:dyDescent="0.2">
      <c r="A4485" t="s">
        <v>4484</v>
      </c>
    </row>
    <row r="4486" spans="1:1" x14ac:dyDescent="0.2">
      <c r="A4486" t="s">
        <v>4485</v>
      </c>
    </row>
    <row r="4487" spans="1:1" x14ac:dyDescent="0.2">
      <c r="A4487" t="s">
        <v>4486</v>
      </c>
    </row>
    <row r="4488" spans="1:1" x14ac:dyDescent="0.2">
      <c r="A4488" t="s">
        <v>4487</v>
      </c>
    </row>
    <row r="4489" spans="1:1" x14ac:dyDescent="0.2">
      <c r="A4489" t="s">
        <v>4488</v>
      </c>
    </row>
    <row r="4490" spans="1:1" x14ac:dyDescent="0.2">
      <c r="A4490" t="s">
        <v>4489</v>
      </c>
    </row>
    <row r="4491" spans="1:1" x14ac:dyDescent="0.2">
      <c r="A4491" t="s">
        <v>4490</v>
      </c>
    </row>
    <row r="4492" spans="1:1" x14ac:dyDescent="0.2">
      <c r="A4492" t="s">
        <v>4491</v>
      </c>
    </row>
    <row r="4493" spans="1:1" x14ac:dyDescent="0.2">
      <c r="A4493" t="s">
        <v>4492</v>
      </c>
    </row>
    <row r="4494" spans="1:1" x14ac:dyDescent="0.2">
      <c r="A4494" t="s">
        <v>4493</v>
      </c>
    </row>
    <row r="4495" spans="1:1" x14ac:dyDescent="0.2">
      <c r="A4495" t="s">
        <v>4494</v>
      </c>
    </row>
    <row r="4496" spans="1:1" x14ac:dyDescent="0.2">
      <c r="A4496" t="s">
        <v>4495</v>
      </c>
    </row>
    <row r="4497" spans="1:1" x14ac:dyDescent="0.2">
      <c r="A4497" t="s">
        <v>4496</v>
      </c>
    </row>
    <row r="4498" spans="1:1" x14ac:dyDescent="0.2">
      <c r="A4498" t="s">
        <v>4497</v>
      </c>
    </row>
    <row r="4499" spans="1:1" x14ac:dyDescent="0.2">
      <c r="A4499" t="s">
        <v>4498</v>
      </c>
    </row>
    <row r="4500" spans="1:1" x14ac:dyDescent="0.2">
      <c r="A4500" t="s">
        <v>4499</v>
      </c>
    </row>
    <row r="4501" spans="1:1" x14ac:dyDescent="0.2">
      <c r="A4501" t="s">
        <v>4500</v>
      </c>
    </row>
    <row r="4502" spans="1:1" x14ac:dyDescent="0.2">
      <c r="A4502" t="s">
        <v>4501</v>
      </c>
    </row>
    <row r="4503" spans="1:1" x14ac:dyDescent="0.2">
      <c r="A4503" t="s">
        <v>4502</v>
      </c>
    </row>
    <row r="4504" spans="1:1" x14ac:dyDescent="0.2">
      <c r="A4504" t="s">
        <v>4503</v>
      </c>
    </row>
    <row r="4505" spans="1:1" x14ac:dyDescent="0.2">
      <c r="A4505" t="s">
        <v>4504</v>
      </c>
    </row>
    <row r="4506" spans="1:1" x14ac:dyDescent="0.2">
      <c r="A4506" t="s">
        <v>4505</v>
      </c>
    </row>
    <row r="4507" spans="1:1" x14ac:dyDescent="0.2">
      <c r="A4507" t="s">
        <v>4506</v>
      </c>
    </row>
    <row r="4508" spans="1:1" x14ac:dyDescent="0.2">
      <c r="A4508" t="s">
        <v>4507</v>
      </c>
    </row>
    <row r="4509" spans="1:1" x14ac:dyDescent="0.2">
      <c r="A4509" t="s">
        <v>4508</v>
      </c>
    </row>
    <row r="4510" spans="1:1" x14ac:dyDescent="0.2">
      <c r="A4510" t="s">
        <v>4509</v>
      </c>
    </row>
    <row r="4511" spans="1:1" x14ac:dyDescent="0.2">
      <c r="A4511" t="s">
        <v>4510</v>
      </c>
    </row>
    <row r="4512" spans="1:1" x14ac:dyDescent="0.2">
      <c r="A4512" t="s">
        <v>4511</v>
      </c>
    </row>
    <row r="4513" spans="1:1" x14ac:dyDescent="0.2">
      <c r="A4513" t="s">
        <v>4512</v>
      </c>
    </row>
    <row r="4514" spans="1:1" x14ac:dyDescent="0.2">
      <c r="A4514" t="s">
        <v>4513</v>
      </c>
    </row>
    <row r="4515" spans="1:1" x14ac:dyDescent="0.2">
      <c r="A4515" t="s">
        <v>4514</v>
      </c>
    </row>
    <row r="4516" spans="1:1" x14ac:dyDescent="0.2">
      <c r="A4516" t="s">
        <v>4515</v>
      </c>
    </row>
    <row r="4517" spans="1:1" x14ac:dyDescent="0.2">
      <c r="A4517" t="s">
        <v>4516</v>
      </c>
    </row>
    <row r="4518" spans="1:1" x14ac:dyDescent="0.2">
      <c r="A4518" t="s">
        <v>4517</v>
      </c>
    </row>
    <row r="4519" spans="1:1" x14ac:dyDescent="0.2">
      <c r="A4519" t="s">
        <v>4518</v>
      </c>
    </row>
    <row r="4520" spans="1:1" x14ac:dyDescent="0.2">
      <c r="A4520" t="s">
        <v>4519</v>
      </c>
    </row>
    <row r="4521" spans="1:1" x14ac:dyDescent="0.2">
      <c r="A4521" t="s">
        <v>4520</v>
      </c>
    </row>
    <row r="4522" spans="1:1" x14ac:dyDescent="0.2">
      <c r="A4522" t="s">
        <v>4521</v>
      </c>
    </row>
    <row r="4523" spans="1:1" x14ac:dyDescent="0.2">
      <c r="A4523" t="s">
        <v>4522</v>
      </c>
    </row>
    <row r="4524" spans="1:1" x14ac:dyDescent="0.2">
      <c r="A4524" t="s">
        <v>4523</v>
      </c>
    </row>
    <row r="4525" spans="1:1" x14ac:dyDescent="0.2">
      <c r="A4525" t="s">
        <v>4524</v>
      </c>
    </row>
    <row r="4526" spans="1:1" x14ac:dyDescent="0.2">
      <c r="A4526" t="s">
        <v>4525</v>
      </c>
    </row>
    <row r="4527" spans="1:1" x14ac:dyDescent="0.2">
      <c r="A4527" t="s">
        <v>4526</v>
      </c>
    </row>
    <row r="4528" spans="1:1" x14ac:dyDescent="0.2">
      <c r="A4528" t="s">
        <v>4527</v>
      </c>
    </row>
    <row r="4529" spans="1:1" x14ac:dyDescent="0.2">
      <c r="A4529" t="s">
        <v>4528</v>
      </c>
    </row>
    <row r="4530" spans="1:1" x14ac:dyDescent="0.2">
      <c r="A4530" t="s">
        <v>4529</v>
      </c>
    </row>
    <row r="4531" spans="1:1" x14ac:dyDescent="0.2">
      <c r="A4531" t="s">
        <v>4530</v>
      </c>
    </row>
    <row r="4532" spans="1:1" x14ac:dyDescent="0.2">
      <c r="A4532" t="s">
        <v>4531</v>
      </c>
    </row>
    <row r="4533" spans="1:1" x14ac:dyDescent="0.2">
      <c r="A4533" t="s">
        <v>4532</v>
      </c>
    </row>
    <row r="4534" spans="1:1" x14ac:dyDescent="0.2">
      <c r="A4534" t="s">
        <v>4533</v>
      </c>
    </row>
    <row r="4535" spans="1:1" x14ac:dyDescent="0.2">
      <c r="A4535" t="s">
        <v>4534</v>
      </c>
    </row>
    <row r="4536" spans="1:1" x14ac:dyDescent="0.2">
      <c r="A4536" t="s">
        <v>4535</v>
      </c>
    </row>
    <row r="4537" spans="1:1" x14ac:dyDescent="0.2">
      <c r="A4537" t="s">
        <v>4536</v>
      </c>
    </row>
    <row r="4538" spans="1:1" x14ac:dyDescent="0.2">
      <c r="A4538" t="s">
        <v>4537</v>
      </c>
    </row>
    <row r="4539" spans="1:1" x14ac:dyDescent="0.2">
      <c r="A4539" t="s">
        <v>4538</v>
      </c>
    </row>
    <row r="4540" spans="1:1" x14ac:dyDescent="0.2">
      <c r="A4540" t="s">
        <v>4539</v>
      </c>
    </row>
    <row r="4541" spans="1:1" x14ac:dyDescent="0.2">
      <c r="A4541" t="s">
        <v>4540</v>
      </c>
    </row>
    <row r="4542" spans="1:1" x14ac:dyDescent="0.2">
      <c r="A4542" t="s">
        <v>4541</v>
      </c>
    </row>
    <row r="4543" spans="1:1" x14ac:dyDescent="0.2">
      <c r="A4543" t="s">
        <v>4542</v>
      </c>
    </row>
    <row r="4544" spans="1:1" x14ac:dyDescent="0.2">
      <c r="A4544" t="s">
        <v>4543</v>
      </c>
    </row>
    <row r="4545" spans="1:1" x14ac:dyDescent="0.2">
      <c r="A4545" t="s">
        <v>4544</v>
      </c>
    </row>
    <row r="4546" spans="1:1" x14ac:dyDescent="0.2">
      <c r="A4546" t="s">
        <v>4545</v>
      </c>
    </row>
    <row r="4547" spans="1:1" x14ac:dyDescent="0.2">
      <c r="A4547" t="s">
        <v>4546</v>
      </c>
    </row>
    <row r="4548" spans="1:1" x14ac:dyDescent="0.2">
      <c r="A4548" t="s">
        <v>4547</v>
      </c>
    </row>
    <row r="4549" spans="1:1" x14ac:dyDescent="0.2">
      <c r="A4549" t="s">
        <v>4548</v>
      </c>
    </row>
    <row r="4550" spans="1:1" x14ac:dyDescent="0.2">
      <c r="A4550" t="s">
        <v>4549</v>
      </c>
    </row>
    <row r="4551" spans="1:1" x14ac:dyDescent="0.2">
      <c r="A4551" t="s">
        <v>4550</v>
      </c>
    </row>
    <row r="4552" spans="1:1" x14ac:dyDescent="0.2">
      <c r="A4552" t="s">
        <v>4551</v>
      </c>
    </row>
    <row r="4553" spans="1:1" x14ac:dyDescent="0.2">
      <c r="A4553" t="s">
        <v>4552</v>
      </c>
    </row>
    <row r="4554" spans="1:1" x14ac:dyDescent="0.2">
      <c r="A4554" t="s">
        <v>4553</v>
      </c>
    </row>
    <row r="4555" spans="1:1" x14ac:dyDescent="0.2">
      <c r="A4555" t="s">
        <v>4554</v>
      </c>
    </row>
    <row r="4556" spans="1:1" x14ac:dyDescent="0.2">
      <c r="A4556" t="s">
        <v>4555</v>
      </c>
    </row>
    <row r="4557" spans="1:1" x14ac:dyDescent="0.2">
      <c r="A4557" t="s">
        <v>4556</v>
      </c>
    </row>
    <row r="4558" spans="1:1" x14ac:dyDescent="0.2">
      <c r="A4558" t="s">
        <v>4557</v>
      </c>
    </row>
    <row r="4559" spans="1:1" x14ac:dyDescent="0.2">
      <c r="A4559" t="s">
        <v>4558</v>
      </c>
    </row>
    <row r="4560" spans="1:1" x14ac:dyDescent="0.2">
      <c r="A4560" t="s">
        <v>4559</v>
      </c>
    </row>
    <row r="4561" spans="1:1" x14ac:dyDescent="0.2">
      <c r="A4561" t="s">
        <v>4560</v>
      </c>
    </row>
    <row r="4562" spans="1:1" x14ac:dyDescent="0.2">
      <c r="A4562" t="s">
        <v>4561</v>
      </c>
    </row>
    <row r="4563" spans="1:1" x14ac:dyDescent="0.2">
      <c r="A4563" t="s">
        <v>4562</v>
      </c>
    </row>
    <row r="4564" spans="1:1" x14ac:dyDescent="0.2">
      <c r="A4564" t="s">
        <v>4563</v>
      </c>
    </row>
    <row r="4565" spans="1:1" x14ac:dyDescent="0.2">
      <c r="A4565" t="s">
        <v>4564</v>
      </c>
    </row>
    <row r="4566" spans="1:1" x14ac:dyDescent="0.2">
      <c r="A4566" t="s">
        <v>4565</v>
      </c>
    </row>
    <row r="4567" spans="1:1" x14ac:dyDescent="0.2">
      <c r="A4567" t="s">
        <v>4566</v>
      </c>
    </row>
    <row r="4568" spans="1:1" x14ac:dyDescent="0.2">
      <c r="A4568" t="s">
        <v>4567</v>
      </c>
    </row>
    <row r="4569" spans="1:1" x14ac:dyDescent="0.2">
      <c r="A4569" t="s">
        <v>4568</v>
      </c>
    </row>
    <row r="4570" spans="1:1" x14ac:dyDescent="0.2">
      <c r="A4570" t="s">
        <v>4569</v>
      </c>
    </row>
    <row r="4571" spans="1:1" x14ac:dyDescent="0.2">
      <c r="A4571" t="s">
        <v>4570</v>
      </c>
    </row>
    <row r="4572" spans="1:1" x14ac:dyDescent="0.2">
      <c r="A4572" t="s">
        <v>4571</v>
      </c>
    </row>
    <row r="4573" spans="1:1" x14ac:dyDescent="0.2">
      <c r="A4573" t="s">
        <v>4572</v>
      </c>
    </row>
    <row r="4574" spans="1:1" x14ac:dyDescent="0.2">
      <c r="A4574" t="s">
        <v>4573</v>
      </c>
    </row>
    <row r="4575" spans="1:1" x14ac:dyDescent="0.2">
      <c r="A4575" t="s">
        <v>4574</v>
      </c>
    </row>
    <row r="4576" spans="1:1" x14ac:dyDescent="0.2">
      <c r="A4576" t="s">
        <v>4575</v>
      </c>
    </row>
    <row r="4577" spans="1:1" x14ac:dyDescent="0.2">
      <c r="A4577" t="s">
        <v>4576</v>
      </c>
    </row>
    <row r="4578" spans="1:1" x14ac:dyDescent="0.2">
      <c r="A4578" t="s">
        <v>4577</v>
      </c>
    </row>
    <row r="4579" spans="1:1" x14ac:dyDescent="0.2">
      <c r="A4579" t="s">
        <v>4578</v>
      </c>
    </row>
    <row r="4580" spans="1:1" x14ac:dyDescent="0.2">
      <c r="A4580" t="s">
        <v>4579</v>
      </c>
    </row>
    <row r="4581" spans="1:1" x14ac:dyDescent="0.2">
      <c r="A4581" t="s">
        <v>4580</v>
      </c>
    </row>
    <row r="4582" spans="1:1" x14ac:dyDescent="0.2">
      <c r="A4582" t="s">
        <v>4581</v>
      </c>
    </row>
    <row r="4583" spans="1:1" x14ac:dyDescent="0.2">
      <c r="A4583" t="s">
        <v>4582</v>
      </c>
    </row>
    <row r="4584" spans="1:1" x14ac:dyDescent="0.2">
      <c r="A4584" t="s">
        <v>4583</v>
      </c>
    </row>
    <row r="4585" spans="1:1" x14ac:dyDescent="0.2">
      <c r="A4585" t="s">
        <v>4584</v>
      </c>
    </row>
    <row r="4586" spans="1:1" x14ac:dyDescent="0.2">
      <c r="A4586" t="s">
        <v>4585</v>
      </c>
    </row>
    <row r="4587" spans="1:1" x14ac:dyDescent="0.2">
      <c r="A4587" t="s">
        <v>4586</v>
      </c>
    </row>
    <row r="4588" spans="1:1" x14ac:dyDescent="0.2">
      <c r="A4588" t="s">
        <v>4587</v>
      </c>
    </row>
    <row r="4589" spans="1:1" x14ac:dyDescent="0.2">
      <c r="A4589" t="s">
        <v>4588</v>
      </c>
    </row>
    <row r="4590" spans="1:1" x14ac:dyDescent="0.2">
      <c r="A4590" t="s">
        <v>4589</v>
      </c>
    </row>
    <row r="4591" spans="1:1" x14ac:dyDescent="0.2">
      <c r="A4591" t="s">
        <v>4590</v>
      </c>
    </row>
    <row r="4592" spans="1:1" x14ac:dyDescent="0.2">
      <c r="A4592" t="s">
        <v>4591</v>
      </c>
    </row>
    <row r="4593" spans="1:1" x14ac:dyDescent="0.2">
      <c r="A4593" t="s">
        <v>4592</v>
      </c>
    </row>
    <row r="4594" spans="1:1" x14ac:dyDescent="0.2">
      <c r="A4594" t="s">
        <v>4593</v>
      </c>
    </row>
    <row r="4595" spans="1:1" x14ac:dyDescent="0.2">
      <c r="A4595" t="s">
        <v>4594</v>
      </c>
    </row>
    <row r="4596" spans="1:1" x14ac:dyDescent="0.2">
      <c r="A4596" t="s">
        <v>4595</v>
      </c>
    </row>
    <row r="4597" spans="1:1" x14ac:dyDescent="0.2">
      <c r="A4597" t="s">
        <v>4596</v>
      </c>
    </row>
    <row r="4598" spans="1:1" x14ac:dyDescent="0.2">
      <c r="A4598" t="s">
        <v>4597</v>
      </c>
    </row>
    <row r="4599" spans="1:1" x14ac:dyDescent="0.2">
      <c r="A4599" t="s">
        <v>4598</v>
      </c>
    </row>
    <row r="4600" spans="1:1" x14ac:dyDescent="0.2">
      <c r="A4600" t="s">
        <v>4599</v>
      </c>
    </row>
    <row r="4601" spans="1:1" x14ac:dyDescent="0.2">
      <c r="A4601" t="s">
        <v>4600</v>
      </c>
    </row>
    <row r="4602" spans="1:1" x14ac:dyDescent="0.2">
      <c r="A4602" t="s">
        <v>4601</v>
      </c>
    </row>
    <row r="4603" spans="1:1" x14ac:dyDescent="0.2">
      <c r="A4603" t="s">
        <v>4602</v>
      </c>
    </row>
    <row r="4604" spans="1:1" x14ac:dyDescent="0.2">
      <c r="A4604" t="s">
        <v>4603</v>
      </c>
    </row>
    <row r="4605" spans="1:1" x14ac:dyDescent="0.2">
      <c r="A4605" t="s">
        <v>4604</v>
      </c>
    </row>
    <row r="4606" spans="1:1" x14ac:dyDescent="0.2">
      <c r="A4606" t="s">
        <v>4605</v>
      </c>
    </row>
    <row r="4607" spans="1:1" x14ac:dyDescent="0.2">
      <c r="A4607" t="s">
        <v>4606</v>
      </c>
    </row>
    <row r="4608" spans="1:1" x14ac:dyDescent="0.2">
      <c r="A4608" t="s">
        <v>4607</v>
      </c>
    </row>
    <row r="4609" spans="1:1" x14ac:dyDescent="0.2">
      <c r="A4609" t="s">
        <v>4608</v>
      </c>
    </row>
    <row r="4610" spans="1:1" x14ac:dyDescent="0.2">
      <c r="A4610" t="s">
        <v>4609</v>
      </c>
    </row>
    <row r="4611" spans="1:1" x14ac:dyDescent="0.2">
      <c r="A4611" t="s">
        <v>4610</v>
      </c>
    </row>
    <row r="4612" spans="1:1" x14ac:dyDescent="0.2">
      <c r="A4612" t="s">
        <v>4611</v>
      </c>
    </row>
    <row r="4613" spans="1:1" x14ac:dyDescent="0.2">
      <c r="A4613" t="s">
        <v>4612</v>
      </c>
    </row>
    <row r="4614" spans="1:1" x14ac:dyDescent="0.2">
      <c r="A4614" t="s">
        <v>4613</v>
      </c>
    </row>
    <row r="4615" spans="1:1" x14ac:dyDescent="0.2">
      <c r="A4615" t="s">
        <v>4614</v>
      </c>
    </row>
    <row r="4616" spans="1:1" x14ac:dyDescent="0.2">
      <c r="A4616" t="s">
        <v>4615</v>
      </c>
    </row>
    <row r="4617" spans="1:1" x14ac:dyDescent="0.2">
      <c r="A4617" t="s">
        <v>4616</v>
      </c>
    </row>
    <row r="4618" spans="1:1" x14ac:dyDescent="0.2">
      <c r="A4618" t="s">
        <v>4617</v>
      </c>
    </row>
    <row r="4619" spans="1:1" x14ac:dyDescent="0.2">
      <c r="A4619" t="s">
        <v>4618</v>
      </c>
    </row>
    <row r="4620" spans="1:1" x14ac:dyDescent="0.2">
      <c r="A4620" t="s">
        <v>4619</v>
      </c>
    </row>
    <row r="4621" spans="1:1" x14ac:dyDescent="0.2">
      <c r="A4621" t="s">
        <v>4620</v>
      </c>
    </row>
    <row r="4622" spans="1:1" x14ac:dyDescent="0.2">
      <c r="A4622" t="s">
        <v>4621</v>
      </c>
    </row>
    <row r="4623" spans="1:1" x14ac:dyDescent="0.2">
      <c r="A4623" t="s">
        <v>4622</v>
      </c>
    </row>
    <row r="4624" spans="1:1" x14ac:dyDescent="0.2">
      <c r="A4624" t="s">
        <v>4623</v>
      </c>
    </row>
    <row r="4625" spans="1:1" x14ac:dyDescent="0.2">
      <c r="A4625" t="s">
        <v>4624</v>
      </c>
    </row>
    <row r="4626" spans="1:1" x14ac:dyDescent="0.2">
      <c r="A4626" t="s">
        <v>4625</v>
      </c>
    </row>
    <row r="4627" spans="1:1" x14ac:dyDescent="0.2">
      <c r="A4627" t="s">
        <v>4626</v>
      </c>
    </row>
    <row r="4628" spans="1:1" x14ac:dyDescent="0.2">
      <c r="A4628" t="s">
        <v>4627</v>
      </c>
    </row>
    <row r="4629" spans="1:1" x14ac:dyDescent="0.2">
      <c r="A4629" t="s">
        <v>4628</v>
      </c>
    </row>
    <row r="4630" spans="1:1" x14ac:dyDescent="0.2">
      <c r="A4630" t="s">
        <v>4629</v>
      </c>
    </row>
    <row r="4631" spans="1:1" x14ac:dyDescent="0.2">
      <c r="A4631" t="s">
        <v>4630</v>
      </c>
    </row>
    <row r="4632" spans="1:1" x14ac:dyDescent="0.2">
      <c r="A4632" t="s">
        <v>4631</v>
      </c>
    </row>
    <row r="4633" spans="1:1" x14ac:dyDescent="0.2">
      <c r="A4633" t="s">
        <v>4632</v>
      </c>
    </row>
    <row r="4634" spans="1:1" x14ac:dyDescent="0.2">
      <c r="A4634" t="s">
        <v>4633</v>
      </c>
    </row>
    <row r="4635" spans="1:1" x14ac:dyDescent="0.2">
      <c r="A4635" t="s">
        <v>4634</v>
      </c>
    </row>
    <row r="4636" spans="1:1" x14ac:dyDescent="0.2">
      <c r="A4636" t="s">
        <v>4635</v>
      </c>
    </row>
    <row r="4637" spans="1:1" x14ac:dyDescent="0.2">
      <c r="A4637" t="s">
        <v>4636</v>
      </c>
    </row>
    <row r="4638" spans="1:1" x14ac:dyDescent="0.2">
      <c r="A4638" t="s">
        <v>4637</v>
      </c>
    </row>
    <row r="4639" spans="1:1" x14ac:dyDescent="0.2">
      <c r="A4639" t="s">
        <v>4638</v>
      </c>
    </row>
    <row r="4640" spans="1:1" x14ac:dyDescent="0.2">
      <c r="A4640" t="s">
        <v>4639</v>
      </c>
    </row>
    <row r="4641" spans="1:1" x14ac:dyDescent="0.2">
      <c r="A4641" t="s">
        <v>4640</v>
      </c>
    </row>
    <row r="4642" spans="1:1" x14ac:dyDescent="0.2">
      <c r="A4642" t="s">
        <v>4641</v>
      </c>
    </row>
    <row r="4643" spans="1:1" x14ac:dyDescent="0.2">
      <c r="A4643" t="s">
        <v>4642</v>
      </c>
    </row>
    <row r="4644" spans="1:1" x14ac:dyDescent="0.2">
      <c r="A4644" t="s">
        <v>4643</v>
      </c>
    </row>
    <row r="4645" spans="1:1" x14ac:dyDescent="0.2">
      <c r="A4645" t="s">
        <v>4644</v>
      </c>
    </row>
    <row r="4646" spans="1:1" x14ac:dyDescent="0.2">
      <c r="A4646" t="s">
        <v>4645</v>
      </c>
    </row>
    <row r="4647" spans="1:1" x14ac:dyDescent="0.2">
      <c r="A4647" t="s">
        <v>4646</v>
      </c>
    </row>
    <row r="4648" spans="1:1" x14ac:dyDescent="0.2">
      <c r="A4648" t="s">
        <v>4647</v>
      </c>
    </row>
    <row r="4649" spans="1:1" x14ac:dyDescent="0.2">
      <c r="A4649" t="s">
        <v>4648</v>
      </c>
    </row>
    <row r="4650" spans="1:1" x14ac:dyDescent="0.2">
      <c r="A4650" t="s">
        <v>4649</v>
      </c>
    </row>
    <row r="4651" spans="1:1" x14ac:dyDescent="0.2">
      <c r="A4651" t="s">
        <v>4650</v>
      </c>
    </row>
    <row r="4652" spans="1:1" x14ac:dyDescent="0.2">
      <c r="A4652" t="s">
        <v>4651</v>
      </c>
    </row>
    <row r="4653" spans="1:1" x14ac:dyDescent="0.2">
      <c r="A4653" t="s">
        <v>4652</v>
      </c>
    </row>
    <row r="4654" spans="1:1" x14ac:dyDescent="0.2">
      <c r="A4654" t="s">
        <v>4653</v>
      </c>
    </row>
    <row r="4655" spans="1:1" x14ac:dyDescent="0.2">
      <c r="A4655" t="s">
        <v>4654</v>
      </c>
    </row>
    <row r="4656" spans="1:1" x14ac:dyDescent="0.2">
      <c r="A4656" t="s">
        <v>4655</v>
      </c>
    </row>
    <row r="4657" spans="1:1" x14ac:dyDescent="0.2">
      <c r="A4657" t="s">
        <v>4656</v>
      </c>
    </row>
    <row r="4658" spans="1:1" x14ac:dyDescent="0.2">
      <c r="A4658" t="s">
        <v>4657</v>
      </c>
    </row>
    <row r="4659" spans="1:1" x14ac:dyDescent="0.2">
      <c r="A4659" t="s">
        <v>4658</v>
      </c>
    </row>
    <row r="4660" spans="1:1" x14ac:dyDescent="0.2">
      <c r="A4660" t="s">
        <v>4659</v>
      </c>
    </row>
    <row r="4661" spans="1:1" x14ac:dyDescent="0.2">
      <c r="A4661" t="s">
        <v>4660</v>
      </c>
    </row>
    <row r="4662" spans="1:1" x14ac:dyDescent="0.2">
      <c r="A4662" t="s">
        <v>4661</v>
      </c>
    </row>
    <row r="4663" spans="1:1" x14ac:dyDescent="0.2">
      <c r="A4663" t="s">
        <v>4662</v>
      </c>
    </row>
    <row r="4664" spans="1:1" x14ac:dyDescent="0.2">
      <c r="A4664" t="s">
        <v>4663</v>
      </c>
    </row>
    <row r="4665" spans="1:1" x14ac:dyDescent="0.2">
      <c r="A4665" t="s">
        <v>4664</v>
      </c>
    </row>
    <row r="4666" spans="1:1" x14ac:dyDescent="0.2">
      <c r="A4666" t="s">
        <v>4665</v>
      </c>
    </row>
    <row r="4667" spans="1:1" x14ac:dyDescent="0.2">
      <c r="A4667" t="s">
        <v>4666</v>
      </c>
    </row>
    <row r="4668" spans="1:1" x14ac:dyDescent="0.2">
      <c r="A4668" t="s">
        <v>4667</v>
      </c>
    </row>
    <row r="4669" spans="1:1" x14ac:dyDescent="0.2">
      <c r="A4669" t="s">
        <v>4668</v>
      </c>
    </row>
    <row r="4670" spans="1:1" x14ac:dyDescent="0.2">
      <c r="A4670" t="s">
        <v>4669</v>
      </c>
    </row>
    <row r="4671" spans="1:1" x14ac:dyDescent="0.2">
      <c r="A4671" t="s">
        <v>4670</v>
      </c>
    </row>
    <row r="4672" spans="1:1" x14ac:dyDescent="0.2">
      <c r="A4672" t="s">
        <v>4671</v>
      </c>
    </row>
    <row r="4673" spans="1:1" x14ac:dyDescent="0.2">
      <c r="A4673" t="s">
        <v>4672</v>
      </c>
    </row>
    <row r="4674" spans="1:1" x14ac:dyDescent="0.2">
      <c r="A4674" t="s">
        <v>4673</v>
      </c>
    </row>
    <row r="4675" spans="1:1" x14ac:dyDescent="0.2">
      <c r="A4675" t="s">
        <v>4674</v>
      </c>
    </row>
    <row r="4676" spans="1:1" x14ac:dyDescent="0.2">
      <c r="A4676" t="s">
        <v>4675</v>
      </c>
    </row>
    <row r="4677" spans="1:1" x14ac:dyDescent="0.2">
      <c r="A4677" t="s">
        <v>4676</v>
      </c>
    </row>
    <row r="4678" spans="1:1" x14ac:dyDescent="0.2">
      <c r="A4678" t="s">
        <v>4677</v>
      </c>
    </row>
    <row r="4679" spans="1:1" x14ac:dyDescent="0.2">
      <c r="A4679" t="s">
        <v>4678</v>
      </c>
    </row>
    <row r="4680" spans="1:1" x14ac:dyDescent="0.2">
      <c r="A4680" t="s">
        <v>4679</v>
      </c>
    </row>
    <row r="4681" spans="1:1" x14ac:dyDescent="0.2">
      <c r="A4681" t="s">
        <v>4680</v>
      </c>
    </row>
    <row r="4682" spans="1:1" x14ac:dyDescent="0.2">
      <c r="A4682" t="s">
        <v>4681</v>
      </c>
    </row>
    <row r="4683" spans="1:1" x14ac:dyDescent="0.2">
      <c r="A4683" t="s">
        <v>4682</v>
      </c>
    </row>
    <row r="4684" spans="1:1" x14ac:dyDescent="0.2">
      <c r="A4684" t="s">
        <v>4683</v>
      </c>
    </row>
    <row r="4685" spans="1:1" x14ac:dyDescent="0.2">
      <c r="A4685" t="s">
        <v>4684</v>
      </c>
    </row>
    <row r="4686" spans="1:1" x14ac:dyDescent="0.2">
      <c r="A4686" t="s">
        <v>4685</v>
      </c>
    </row>
    <row r="4687" spans="1:1" x14ac:dyDescent="0.2">
      <c r="A4687" t="s">
        <v>4686</v>
      </c>
    </row>
    <row r="4688" spans="1:1" x14ac:dyDescent="0.2">
      <c r="A4688" t="s">
        <v>4687</v>
      </c>
    </row>
    <row r="4689" spans="1:1" x14ac:dyDescent="0.2">
      <c r="A4689" t="s">
        <v>4688</v>
      </c>
    </row>
    <row r="4690" spans="1:1" x14ac:dyDescent="0.2">
      <c r="A4690" t="s">
        <v>4689</v>
      </c>
    </row>
    <row r="4691" spans="1:1" x14ac:dyDescent="0.2">
      <c r="A4691" t="s">
        <v>4690</v>
      </c>
    </row>
    <row r="4692" spans="1:1" x14ac:dyDescent="0.2">
      <c r="A4692" t="s">
        <v>4691</v>
      </c>
    </row>
    <row r="4693" spans="1:1" x14ac:dyDescent="0.2">
      <c r="A4693" t="s">
        <v>4692</v>
      </c>
    </row>
    <row r="4694" spans="1:1" x14ac:dyDescent="0.2">
      <c r="A4694" t="s">
        <v>4693</v>
      </c>
    </row>
    <row r="4695" spans="1:1" x14ac:dyDescent="0.2">
      <c r="A4695" t="s">
        <v>4694</v>
      </c>
    </row>
    <row r="4696" spans="1:1" x14ac:dyDescent="0.2">
      <c r="A4696" t="s">
        <v>4695</v>
      </c>
    </row>
    <row r="4697" spans="1:1" x14ac:dyDescent="0.2">
      <c r="A4697" t="s">
        <v>4696</v>
      </c>
    </row>
    <row r="4698" spans="1:1" x14ac:dyDescent="0.2">
      <c r="A4698" t="s">
        <v>4697</v>
      </c>
    </row>
    <row r="4699" spans="1:1" x14ac:dyDescent="0.2">
      <c r="A4699" t="s">
        <v>4698</v>
      </c>
    </row>
    <row r="4700" spans="1:1" x14ac:dyDescent="0.2">
      <c r="A4700" t="s">
        <v>4699</v>
      </c>
    </row>
    <row r="4701" spans="1:1" x14ac:dyDescent="0.2">
      <c r="A4701" t="s">
        <v>4700</v>
      </c>
    </row>
    <row r="4702" spans="1:1" x14ac:dyDescent="0.2">
      <c r="A4702" t="s">
        <v>4701</v>
      </c>
    </row>
    <row r="4703" spans="1:1" x14ac:dyDescent="0.2">
      <c r="A4703" t="s">
        <v>4702</v>
      </c>
    </row>
    <row r="4704" spans="1:1" x14ac:dyDescent="0.2">
      <c r="A4704" t="s">
        <v>4703</v>
      </c>
    </row>
    <row r="4705" spans="1:1" x14ac:dyDescent="0.2">
      <c r="A4705" t="s">
        <v>4704</v>
      </c>
    </row>
    <row r="4706" spans="1:1" x14ac:dyDescent="0.2">
      <c r="A4706" t="s">
        <v>4705</v>
      </c>
    </row>
    <row r="4707" spans="1:1" x14ac:dyDescent="0.2">
      <c r="A4707" t="s">
        <v>4706</v>
      </c>
    </row>
    <row r="4708" spans="1:1" x14ac:dyDescent="0.2">
      <c r="A4708" t="s">
        <v>4707</v>
      </c>
    </row>
    <row r="4709" spans="1:1" x14ac:dyDescent="0.2">
      <c r="A4709" t="s">
        <v>4708</v>
      </c>
    </row>
    <row r="4710" spans="1:1" x14ac:dyDescent="0.2">
      <c r="A4710" t="s">
        <v>4709</v>
      </c>
    </row>
    <row r="4711" spans="1:1" x14ac:dyDescent="0.2">
      <c r="A4711" t="s">
        <v>4710</v>
      </c>
    </row>
    <row r="4712" spans="1:1" x14ac:dyDescent="0.2">
      <c r="A4712" t="s">
        <v>4711</v>
      </c>
    </row>
    <row r="4713" spans="1:1" x14ac:dyDescent="0.2">
      <c r="A4713" t="s">
        <v>4712</v>
      </c>
    </row>
    <row r="4714" spans="1:1" x14ac:dyDescent="0.2">
      <c r="A4714" t="s">
        <v>4713</v>
      </c>
    </row>
    <row r="4715" spans="1:1" x14ac:dyDescent="0.2">
      <c r="A4715" t="s">
        <v>4714</v>
      </c>
    </row>
    <row r="4716" spans="1:1" x14ac:dyDescent="0.2">
      <c r="A4716" t="s">
        <v>4715</v>
      </c>
    </row>
    <row r="4717" spans="1:1" x14ac:dyDescent="0.2">
      <c r="A4717" t="s">
        <v>4716</v>
      </c>
    </row>
    <row r="4718" spans="1:1" x14ac:dyDescent="0.2">
      <c r="A4718" t="s">
        <v>4717</v>
      </c>
    </row>
    <row r="4719" spans="1:1" x14ac:dyDescent="0.2">
      <c r="A4719" t="s">
        <v>4718</v>
      </c>
    </row>
    <row r="4720" spans="1:1" x14ac:dyDescent="0.2">
      <c r="A4720" t="s">
        <v>4719</v>
      </c>
    </row>
    <row r="4721" spans="1:1" x14ac:dyDescent="0.2">
      <c r="A4721" t="s">
        <v>4720</v>
      </c>
    </row>
    <row r="4722" spans="1:1" x14ac:dyDescent="0.2">
      <c r="A4722" t="s">
        <v>4721</v>
      </c>
    </row>
    <row r="4723" spans="1:1" x14ac:dyDescent="0.2">
      <c r="A4723" t="s">
        <v>4722</v>
      </c>
    </row>
    <row r="4724" spans="1:1" x14ac:dyDescent="0.2">
      <c r="A4724" t="s">
        <v>4723</v>
      </c>
    </row>
    <row r="4725" spans="1:1" x14ac:dyDescent="0.2">
      <c r="A4725" t="s">
        <v>4724</v>
      </c>
    </row>
    <row r="4726" spans="1:1" x14ac:dyDescent="0.2">
      <c r="A4726" t="s">
        <v>4725</v>
      </c>
    </row>
    <row r="4727" spans="1:1" x14ac:dyDescent="0.2">
      <c r="A4727" t="s">
        <v>4726</v>
      </c>
    </row>
    <row r="4728" spans="1:1" x14ac:dyDescent="0.2">
      <c r="A4728" t="s">
        <v>4727</v>
      </c>
    </row>
    <row r="4729" spans="1:1" x14ac:dyDescent="0.2">
      <c r="A4729" t="s">
        <v>4728</v>
      </c>
    </row>
    <row r="4730" spans="1:1" x14ac:dyDescent="0.2">
      <c r="A4730" t="s">
        <v>4729</v>
      </c>
    </row>
    <row r="4731" spans="1:1" x14ac:dyDescent="0.2">
      <c r="A4731" t="s">
        <v>4730</v>
      </c>
    </row>
    <row r="4732" spans="1:1" x14ac:dyDescent="0.2">
      <c r="A4732" t="s">
        <v>4731</v>
      </c>
    </row>
    <row r="4733" spans="1:1" x14ac:dyDescent="0.2">
      <c r="A4733" t="s">
        <v>4732</v>
      </c>
    </row>
    <row r="4734" spans="1:1" x14ac:dyDescent="0.2">
      <c r="A4734" t="s">
        <v>4733</v>
      </c>
    </row>
    <row r="4735" spans="1:1" x14ac:dyDescent="0.2">
      <c r="A4735" t="s">
        <v>4734</v>
      </c>
    </row>
    <row r="4736" spans="1:1" x14ac:dyDescent="0.2">
      <c r="A4736" t="s">
        <v>4735</v>
      </c>
    </row>
    <row r="4737" spans="1:1" x14ac:dyDescent="0.2">
      <c r="A4737" t="s">
        <v>4736</v>
      </c>
    </row>
    <row r="4738" spans="1:1" x14ac:dyDescent="0.2">
      <c r="A4738" t="s">
        <v>4737</v>
      </c>
    </row>
    <row r="4739" spans="1:1" x14ac:dyDescent="0.2">
      <c r="A4739" t="s">
        <v>4738</v>
      </c>
    </row>
    <row r="4740" spans="1:1" x14ac:dyDescent="0.2">
      <c r="A4740" t="s">
        <v>4739</v>
      </c>
    </row>
    <row r="4741" spans="1:1" x14ac:dyDescent="0.2">
      <c r="A4741" t="s">
        <v>4740</v>
      </c>
    </row>
    <row r="4742" spans="1:1" x14ac:dyDescent="0.2">
      <c r="A4742" t="s">
        <v>4741</v>
      </c>
    </row>
    <row r="4743" spans="1:1" x14ac:dyDescent="0.2">
      <c r="A4743" t="s">
        <v>4742</v>
      </c>
    </row>
    <row r="4744" spans="1:1" x14ac:dyDescent="0.2">
      <c r="A4744" t="s">
        <v>4743</v>
      </c>
    </row>
    <row r="4745" spans="1:1" x14ac:dyDescent="0.2">
      <c r="A4745" t="s">
        <v>4744</v>
      </c>
    </row>
    <row r="4746" spans="1:1" x14ac:dyDescent="0.2">
      <c r="A4746" t="s">
        <v>4745</v>
      </c>
    </row>
    <row r="4747" spans="1:1" x14ac:dyDescent="0.2">
      <c r="A4747" t="s">
        <v>4746</v>
      </c>
    </row>
    <row r="4748" spans="1:1" x14ac:dyDescent="0.2">
      <c r="A4748" t="s">
        <v>4747</v>
      </c>
    </row>
    <row r="4749" spans="1:1" x14ac:dyDescent="0.2">
      <c r="A4749" t="s">
        <v>4748</v>
      </c>
    </row>
    <row r="4750" spans="1:1" x14ac:dyDescent="0.2">
      <c r="A4750" t="s">
        <v>4749</v>
      </c>
    </row>
    <row r="4751" spans="1:1" x14ac:dyDescent="0.2">
      <c r="A4751" t="s">
        <v>4750</v>
      </c>
    </row>
    <row r="4752" spans="1:1" x14ac:dyDescent="0.2">
      <c r="A4752" t="s">
        <v>4751</v>
      </c>
    </row>
    <row r="4753" spans="1:1" x14ac:dyDescent="0.2">
      <c r="A4753" t="s">
        <v>4752</v>
      </c>
    </row>
    <row r="4754" spans="1:1" x14ac:dyDescent="0.2">
      <c r="A4754" t="s">
        <v>4753</v>
      </c>
    </row>
    <row r="4755" spans="1:1" x14ac:dyDescent="0.2">
      <c r="A4755" t="s">
        <v>4754</v>
      </c>
    </row>
    <row r="4756" spans="1:1" x14ac:dyDescent="0.2">
      <c r="A4756" t="s">
        <v>4755</v>
      </c>
    </row>
    <row r="4757" spans="1:1" x14ac:dyDescent="0.2">
      <c r="A4757" t="s">
        <v>4756</v>
      </c>
    </row>
    <row r="4758" spans="1:1" x14ac:dyDescent="0.2">
      <c r="A4758" t="s">
        <v>4757</v>
      </c>
    </row>
    <row r="4759" spans="1:1" x14ac:dyDescent="0.2">
      <c r="A4759" t="s">
        <v>4758</v>
      </c>
    </row>
    <row r="4760" spans="1:1" x14ac:dyDescent="0.2">
      <c r="A4760" t="s">
        <v>4759</v>
      </c>
    </row>
    <row r="4761" spans="1:1" x14ac:dyDescent="0.2">
      <c r="A4761" t="s">
        <v>4760</v>
      </c>
    </row>
    <row r="4762" spans="1:1" x14ac:dyDescent="0.2">
      <c r="A4762" t="s">
        <v>4761</v>
      </c>
    </row>
    <row r="4763" spans="1:1" x14ac:dyDescent="0.2">
      <c r="A4763" t="s">
        <v>4762</v>
      </c>
    </row>
    <row r="4764" spans="1:1" x14ac:dyDescent="0.2">
      <c r="A4764" t="s">
        <v>4763</v>
      </c>
    </row>
    <row r="4765" spans="1:1" x14ac:dyDescent="0.2">
      <c r="A4765" t="s">
        <v>4764</v>
      </c>
    </row>
    <row r="4766" spans="1:1" x14ac:dyDescent="0.2">
      <c r="A4766" t="s">
        <v>4765</v>
      </c>
    </row>
    <row r="4767" spans="1:1" x14ac:dyDescent="0.2">
      <c r="A4767" t="s">
        <v>4766</v>
      </c>
    </row>
    <row r="4768" spans="1:1" x14ac:dyDescent="0.2">
      <c r="A4768" t="s">
        <v>4767</v>
      </c>
    </row>
    <row r="4769" spans="1:1" x14ac:dyDescent="0.2">
      <c r="A4769" t="s">
        <v>4768</v>
      </c>
    </row>
    <row r="4770" spans="1:1" x14ac:dyDescent="0.2">
      <c r="A4770" t="s">
        <v>4769</v>
      </c>
    </row>
    <row r="4771" spans="1:1" x14ac:dyDescent="0.2">
      <c r="A4771" t="s">
        <v>4770</v>
      </c>
    </row>
    <row r="4772" spans="1:1" x14ac:dyDescent="0.2">
      <c r="A4772" t="s">
        <v>4771</v>
      </c>
    </row>
    <row r="4773" spans="1:1" x14ac:dyDescent="0.2">
      <c r="A4773" t="s">
        <v>4772</v>
      </c>
    </row>
    <row r="4774" spans="1:1" x14ac:dyDescent="0.2">
      <c r="A4774" t="s">
        <v>4773</v>
      </c>
    </row>
    <row r="4775" spans="1:1" x14ac:dyDescent="0.2">
      <c r="A4775" t="s">
        <v>4774</v>
      </c>
    </row>
    <row r="4776" spans="1:1" x14ac:dyDescent="0.2">
      <c r="A4776" t="s">
        <v>4775</v>
      </c>
    </row>
    <row r="4777" spans="1:1" x14ac:dyDescent="0.2">
      <c r="A4777" t="s">
        <v>4776</v>
      </c>
    </row>
    <row r="4778" spans="1:1" x14ac:dyDescent="0.2">
      <c r="A4778" t="s">
        <v>4777</v>
      </c>
    </row>
    <row r="4779" spans="1:1" x14ac:dyDescent="0.2">
      <c r="A4779" t="s">
        <v>4778</v>
      </c>
    </row>
    <row r="4780" spans="1:1" x14ac:dyDescent="0.2">
      <c r="A4780" t="s">
        <v>4779</v>
      </c>
    </row>
    <row r="4781" spans="1:1" x14ac:dyDescent="0.2">
      <c r="A4781" t="s">
        <v>4780</v>
      </c>
    </row>
    <row r="4782" spans="1:1" x14ac:dyDescent="0.2">
      <c r="A4782" t="s">
        <v>4781</v>
      </c>
    </row>
    <row r="4783" spans="1:1" x14ac:dyDescent="0.2">
      <c r="A4783" t="s">
        <v>4782</v>
      </c>
    </row>
    <row r="4784" spans="1:1" x14ac:dyDescent="0.2">
      <c r="A4784" t="s">
        <v>4783</v>
      </c>
    </row>
    <row r="4785" spans="1:1" x14ac:dyDescent="0.2">
      <c r="A4785" t="s">
        <v>4784</v>
      </c>
    </row>
    <row r="4786" spans="1:1" x14ac:dyDescent="0.2">
      <c r="A4786" t="s">
        <v>4785</v>
      </c>
    </row>
    <row r="4787" spans="1:1" x14ac:dyDescent="0.2">
      <c r="A4787" t="s">
        <v>4786</v>
      </c>
    </row>
    <row r="4788" spans="1:1" x14ac:dyDescent="0.2">
      <c r="A4788" t="s">
        <v>4787</v>
      </c>
    </row>
    <row r="4789" spans="1:1" x14ac:dyDescent="0.2">
      <c r="A4789" t="s">
        <v>4788</v>
      </c>
    </row>
    <row r="4790" spans="1:1" x14ac:dyDescent="0.2">
      <c r="A4790" t="s">
        <v>4789</v>
      </c>
    </row>
    <row r="4791" spans="1:1" x14ac:dyDescent="0.2">
      <c r="A4791" t="s">
        <v>4790</v>
      </c>
    </row>
    <row r="4792" spans="1:1" x14ac:dyDescent="0.2">
      <c r="A4792" t="s">
        <v>4791</v>
      </c>
    </row>
    <row r="4793" spans="1:1" x14ac:dyDescent="0.2">
      <c r="A4793" t="s">
        <v>4792</v>
      </c>
    </row>
    <row r="4794" spans="1:1" x14ac:dyDescent="0.2">
      <c r="A4794" t="s">
        <v>4793</v>
      </c>
    </row>
    <row r="4795" spans="1:1" x14ac:dyDescent="0.2">
      <c r="A4795" t="s">
        <v>4794</v>
      </c>
    </row>
    <row r="4796" spans="1:1" x14ac:dyDescent="0.2">
      <c r="A4796" t="s">
        <v>4795</v>
      </c>
    </row>
    <row r="4797" spans="1:1" x14ac:dyDescent="0.2">
      <c r="A4797" t="s">
        <v>4796</v>
      </c>
    </row>
    <row r="4798" spans="1:1" x14ac:dyDescent="0.2">
      <c r="A4798" t="s">
        <v>4797</v>
      </c>
    </row>
    <row r="4799" spans="1:1" x14ac:dyDescent="0.2">
      <c r="A4799" t="s">
        <v>4798</v>
      </c>
    </row>
    <row r="4800" spans="1:1" x14ac:dyDescent="0.2">
      <c r="A4800" t="s">
        <v>4799</v>
      </c>
    </row>
    <row r="4801" spans="1:1" x14ac:dyDescent="0.2">
      <c r="A4801" t="s">
        <v>4800</v>
      </c>
    </row>
    <row r="4802" spans="1:1" x14ac:dyDescent="0.2">
      <c r="A4802" t="s">
        <v>4801</v>
      </c>
    </row>
    <row r="4803" spans="1:1" x14ac:dyDescent="0.2">
      <c r="A4803" t="s">
        <v>4802</v>
      </c>
    </row>
    <row r="4804" spans="1:1" x14ac:dyDescent="0.2">
      <c r="A4804" t="s">
        <v>4803</v>
      </c>
    </row>
    <row r="4805" spans="1:1" x14ac:dyDescent="0.2">
      <c r="A4805" t="s">
        <v>4804</v>
      </c>
    </row>
    <row r="4806" spans="1:1" x14ac:dyDescent="0.2">
      <c r="A4806" t="s">
        <v>4805</v>
      </c>
    </row>
    <row r="4807" spans="1:1" x14ac:dyDescent="0.2">
      <c r="A4807" t="s">
        <v>4806</v>
      </c>
    </row>
    <row r="4808" spans="1:1" x14ac:dyDescent="0.2">
      <c r="A4808" t="s">
        <v>4807</v>
      </c>
    </row>
    <row r="4809" spans="1:1" x14ac:dyDescent="0.2">
      <c r="A4809" t="s">
        <v>4808</v>
      </c>
    </row>
    <row r="4810" spans="1:1" x14ac:dyDescent="0.2">
      <c r="A4810" t="s">
        <v>4809</v>
      </c>
    </row>
    <row r="4811" spans="1:1" x14ac:dyDescent="0.2">
      <c r="A4811" t="s">
        <v>4810</v>
      </c>
    </row>
    <row r="4812" spans="1:1" x14ac:dyDescent="0.2">
      <c r="A4812" t="s">
        <v>4811</v>
      </c>
    </row>
    <row r="4813" spans="1:1" x14ac:dyDescent="0.2">
      <c r="A4813" t="s">
        <v>4812</v>
      </c>
    </row>
    <row r="4814" spans="1:1" x14ac:dyDescent="0.2">
      <c r="A4814" t="s">
        <v>4813</v>
      </c>
    </row>
    <row r="4815" spans="1:1" x14ac:dyDescent="0.2">
      <c r="A4815" t="s">
        <v>4814</v>
      </c>
    </row>
    <row r="4816" spans="1:1" x14ac:dyDescent="0.2">
      <c r="A4816" t="s">
        <v>4815</v>
      </c>
    </row>
    <row r="4817" spans="1:1" x14ac:dyDescent="0.2">
      <c r="A4817" t="s">
        <v>4816</v>
      </c>
    </row>
    <row r="4818" spans="1:1" x14ac:dyDescent="0.2">
      <c r="A4818" t="s">
        <v>4817</v>
      </c>
    </row>
    <row r="4819" spans="1:1" x14ac:dyDescent="0.2">
      <c r="A4819" t="s">
        <v>4818</v>
      </c>
    </row>
    <row r="4820" spans="1:1" x14ac:dyDescent="0.2">
      <c r="A4820" t="s">
        <v>4819</v>
      </c>
    </row>
    <row r="4821" spans="1:1" x14ac:dyDescent="0.2">
      <c r="A4821" t="s">
        <v>4820</v>
      </c>
    </row>
    <row r="4822" spans="1:1" x14ac:dyDescent="0.2">
      <c r="A4822" t="s">
        <v>4821</v>
      </c>
    </row>
    <row r="4823" spans="1:1" x14ac:dyDescent="0.2">
      <c r="A4823" t="s">
        <v>4822</v>
      </c>
    </row>
    <row r="4824" spans="1:1" x14ac:dyDescent="0.2">
      <c r="A4824" t="s">
        <v>4823</v>
      </c>
    </row>
    <row r="4825" spans="1:1" x14ac:dyDescent="0.2">
      <c r="A4825" t="s">
        <v>4824</v>
      </c>
    </row>
    <row r="4826" spans="1:1" x14ac:dyDescent="0.2">
      <c r="A4826" t="s">
        <v>4825</v>
      </c>
    </row>
    <row r="4827" spans="1:1" x14ac:dyDescent="0.2">
      <c r="A4827" t="s">
        <v>4826</v>
      </c>
    </row>
    <row r="4828" spans="1:1" x14ac:dyDescent="0.2">
      <c r="A4828" t="s">
        <v>4827</v>
      </c>
    </row>
    <row r="4829" spans="1:1" x14ac:dyDescent="0.2">
      <c r="A4829" t="s">
        <v>4828</v>
      </c>
    </row>
    <row r="4830" spans="1:1" x14ac:dyDescent="0.2">
      <c r="A4830" t="s">
        <v>4829</v>
      </c>
    </row>
    <row r="4831" spans="1:1" x14ac:dyDescent="0.2">
      <c r="A4831" t="s">
        <v>4830</v>
      </c>
    </row>
    <row r="4832" spans="1:1" x14ac:dyDescent="0.2">
      <c r="A4832" t="s">
        <v>4831</v>
      </c>
    </row>
    <row r="4833" spans="1:1" x14ac:dyDescent="0.2">
      <c r="A4833" t="s">
        <v>4832</v>
      </c>
    </row>
    <row r="4834" spans="1:1" x14ac:dyDescent="0.2">
      <c r="A4834" t="s">
        <v>4833</v>
      </c>
    </row>
    <row r="4835" spans="1:1" x14ac:dyDescent="0.2">
      <c r="A4835" t="s">
        <v>4834</v>
      </c>
    </row>
    <row r="4836" spans="1:1" x14ac:dyDescent="0.2">
      <c r="A4836" t="s">
        <v>4835</v>
      </c>
    </row>
    <row r="4837" spans="1:1" x14ac:dyDescent="0.2">
      <c r="A4837" t="s">
        <v>4836</v>
      </c>
    </row>
    <row r="4838" spans="1:1" x14ac:dyDescent="0.2">
      <c r="A4838" t="s">
        <v>4837</v>
      </c>
    </row>
    <row r="4839" spans="1:1" x14ac:dyDescent="0.2">
      <c r="A4839" t="s">
        <v>4838</v>
      </c>
    </row>
    <row r="4840" spans="1:1" x14ac:dyDescent="0.2">
      <c r="A4840" t="s">
        <v>4839</v>
      </c>
    </row>
    <row r="4841" spans="1:1" x14ac:dyDescent="0.2">
      <c r="A4841" t="s">
        <v>4840</v>
      </c>
    </row>
    <row r="4842" spans="1:1" x14ac:dyDescent="0.2">
      <c r="A4842" t="s">
        <v>4841</v>
      </c>
    </row>
    <row r="4843" spans="1:1" x14ac:dyDescent="0.2">
      <c r="A4843" t="s">
        <v>4842</v>
      </c>
    </row>
    <row r="4844" spans="1:1" x14ac:dyDescent="0.2">
      <c r="A4844" t="s">
        <v>4843</v>
      </c>
    </row>
    <row r="4845" spans="1:1" x14ac:dyDescent="0.2">
      <c r="A4845" t="s">
        <v>4844</v>
      </c>
    </row>
    <row r="4846" spans="1:1" x14ac:dyDescent="0.2">
      <c r="A4846" t="s">
        <v>4845</v>
      </c>
    </row>
    <row r="4847" spans="1:1" x14ac:dyDescent="0.2">
      <c r="A4847" t="s">
        <v>4846</v>
      </c>
    </row>
    <row r="4848" spans="1:1" x14ac:dyDescent="0.2">
      <c r="A4848" t="s">
        <v>4847</v>
      </c>
    </row>
    <row r="4849" spans="1:1" x14ac:dyDescent="0.2">
      <c r="A4849" t="s">
        <v>4848</v>
      </c>
    </row>
    <row r="4850" spans="1:1" x14ac:dyDescent="0.2">
      <c r="A4850" t="s">
        <v>4849</v>
      </c>
    </row>
    <row r="4851" spans="1:1" x14ac:dyDescent="0.2">
      <c r="A4851" t="s">
        <v>4850</v>
      </c>
    </row>
    <row r="4852" spans="1:1" x14ac:dyDescent="0.2">
      <c r="A4852" t="s">
        <v>4851</v>
      </c>
    </row>
    <row r="4853" spans="1:1" x14ac:dyDescent="0.2">
      <c r="A4853" t="s">
        <v>4852</v>
      </c>
    </row>
    <row r="4854" spans="1:1" x14ac:dyDescent="0.2">
      <c r="A4854" t="s">
        <v>4853</v>
      </c>
    </row>
    <row r="4855" spans="1:1" x14ac:dyDescent="0.2">
      <c r="A4855" t="s">
        <v>4854</v>
      </c>
    </row>
    <row r="4856" spans="1:1" x14ac:dyDescent="0.2">
      <c r="A4856" t="s">
        <v>4855</v>
      </c>
    </row>
    <row r="4857" spans="1:1" x14ac:dyDescent="0.2">
      <c r="A4857" t="s">
        <v>4856</v>
      </c>
    </row>
    <row r="4858" spans="1:1" x14ac:dyDescent="0.2">
      <c r="A4858" t="s">
        <v>4857</v>
      </c>
    </row>
    <row r="4859" spans="1:1" x14ac:dyDescent="0.2">
      <c r="A4859" t="s">
        <v>4858</v>
      </c>
    </row>
    <row r="4860" spans="1:1" x14ac:dyDescent="0.2">
      <c r="A4860" t="s">
        <v>4859</v>
      </c>
    </row>
    <row r="4861" spans="1:1" x14ac:dyDescent="0.2">
      <c r="A4861" t="s">
        <v>4860</v>
      </c>
    </row>
    <row r="4862" spans="1:1" x14ac:dyDescent="0.2">
      <c r="A4862" t="s">
        <v>4861</v>
      </c>
    </row>
    <row r="4863" spans="1:1" x14ac:dyDescent="0.2">
      <c r="A4863" t="s">
        <v>4862</v>
      </c>
    </row>
    <row r="4864" spans="1:1" x14ac:dyDescent="0.2">
      <c r="A4864" t="s">
        <v>4863</v>
      </c>
    </row>
    <row r="4865" spans="1:1" x14ac:dyDescent="0.2">
      <c r="A4865" t="s">
        <v>4864</v>
      </c>
    </row>
    <row r="4866" spans="1:1" x14ac:dyDescent="0.2">
      <c r="A4866" t="s">
        <v>4865</v>
      </c>
    </row>
    <row r="4867" spans="1:1" x14ac:dyDescent="0.2">
      <c r="A4867" t="s">
        <v>4866</v>
      </c>
    </row>
    <row r="4868" spans="1:1" x14ac:dyDescent="0.2">
      <c r="A4868" t="s">
        <v>4867</v>
      </c>
    </row>
    <row r="4869" spans="1:1" x14ac:dyDescent="0.2">
      <c r="A4869" t="s">
        <v>4868</v>
      </c>
    </row>
    <row r="4870" spans="1:1" x14ac:dyDescent="0.2">
      <c r="A4870" t="s">
        <v>4869</v>
      </c>
    </row>
    <row r="4871" spans="1:1" x14ac:dyDescent="0.2">
      <c r="A4871" t="s">
        <v>4870</v>
      </c>
    </row>
    <row r="4872" spans="1:1" x14ac:dyDescent="0.2">
      <c r="A4872" t="s">
        <v>4871</v>
      </c>
    </row>
    <row r="4873" spans="1:1" x14ac:dyDescent="0.2">
      <c r="A4873" t="s">
        <v>4872</v>
      </c>
    </row>
    <row r="4874" spans="1:1" x14ac:dyDescent="0.2">
      <c r="A4874" t="s">
        <v>4873</v>
      </c>
    </row>
    <row r="4875" spans="1:1" x14ac:dyDescent="0.2">
      <c r="A4875" t="s">
        <v>4874</v>
      </c>
    </row>
    <row r="4876" spans="1:1" x14ac:dyDescent="0.2">
      <c r="A4876" t="s">
        <v>4875</v>
      </c>
    </row>
    <row r="4877" spans="1:1" x14ac:dyDescent="0.2">
      <c r="A4877" t="s">
        <v>4876</v>
      </c>
    </row>
    <row r="4878" spans="1:1" x14ac:dyDescent="0.2">
      <c r="A4878" t="s">
        <v>4877</v>
      </c>
    </row>
    <row r="4879" spans="1:1" x14ac:dyDescent="0.2">
      <c r="A4879" t="s">
        <v>4878</v>
      </c>
    </row>
    <row r="4880" spans="1:1" x14ac:dyDescent="0.2">
      <c r="A4880" t="s">
        <v>4879</v>
      </c>
    </row>
    <row r="4881" spans="1:1" x14ac:dyDescent="0.2">
      <c r="A4881" t="s">
        <v>4880</v>
      </c>
    </row>
    <row r="4882" spans="1:1" x14ac:dyDescent="0.2">
      <c r="A4882" t="s">
        <v>4881</v>
      </c>
    </row>
    <row r="4883" spans="1:1" x14ac:dyDescent="0.2">
      <c r="A4883" t="s">
        <v>4882</v>
      </c>
    </row>
    <row r="4884" spans="1:1" x14ac:dyDescent="0.2">
      <c r="A4884" t="s">
        <v>4883</v>
      </c>
    </row>
    <row r="4885" spans="1:1" x14ac:dyDescent="0.2">
      <c r="A4885" t="s">
        <v>4884</v>
      </c>
    </row>
    <row r="4886" spans="1:1" x14ac:dyDescent="0.2">
      <c r="A4886" t="s">
        <v>4885</v>
      </c>
    </row>
    <row r="4887" spans="1:1" x14ac:dyDescent="0.2">
      <c r="A4887" t="s">
        <v>4886</v>
      </c>
    </row>
    <row r="4888" spans="1:1" x14ac:dyDescent="0.2">
      <c r="A4888" t="s">
        <v>4887</v>
      </c>
    </row>
    <row r="4889" spans="1:1" x14ac:dyDescent="0.2">
      <c r="A4889" t="s">
        <v>4888</v>
      </c>
    </row>
    <row r="4890" spans="1:1" x14ac:dyDescent="0.2">
      <c r="A4890" t="s">
        <v>4889</v>
      </c>
    </row>
    <row r="4891" spans="1:1" x14ac:dyDescent="0.2">
      <c r="A4891" t="s">
        <v>4890</v>
      </c>
    </row>
    <row r="4892" spans="1:1" x14ac:dyDescent="0.2">
      <c r="A4892" t="s">
        <v>4891</v>
      </c>
    </row>
    <row r="4893" spans="1:1" x14ac:dyDescent="0.2">
      <c r="A4893" t="s">
        <v>4892</v>
      </c>
    </row>
    <row r="4894" spans="1:1" x14ac:dyDescent="0.2">
      <c r="A4894" t="s">
        <v>4893</v>
      </c>
    </row>
    <row r="4895" spans="1:1" x14ac:dyDescent="0.2">
      <c r="A4895" t="s">
        <v>4894</v>
      </c>
    </row>
    <row r="4896" spans="1:1" x14ac:dyDescent="0.2">
      <c r="A4896" t="s">
        <v>4895</v>
      </c>
    </row>
    <row r="4897" spans="1:1" x14ac:dyDescent="0.2">
      <c r="A4897" t="s">
        <v>4896</v>
      </c>
    </row>
    <row r="4898" spans="1:1" x14ac:dyDescent="0.2">
      <c r="A4898" t="s">
        <v>4897</v>
      </c>
    </row>
    <row r="4899" spans="1:1" x14ac:dyDescent="0.2">
      <c r="A4899" t="s">
        <v>4898</v>
      </c>
    </row>
    <row r="4900" spans="1:1" x14ac:dyDescent="0.2">
      <c r="A4900" t="s">
        <v>4899</v>
      </c>
    </row>
    <row r="4901" spans="1:1" x14ac:dyDescent="0.2">
      <c r="A4901" t="s">
        <v>4900</v>
      </c>
    </row>
    <row r="4902" spans="1:1" x14ac:dyDescent="0.2">
      <c r="A4902" t="s">
        <v>4901</v>
      </c>
    </row>
    <row r="4903" spans="1:1" x14ac:dyDescent="0.2">
      <c r="A4903" t="s">
        <v>4902</v>
      </c>
    </row>
    <row r="4904" spans="1:1" x14ac:dyDescent="0.2">
      <c r="A4904" t="s">
        <v>4903</v>
      </c>
    </row>
    <row r="4905" spans="1:1" x14ac:dyDescent="0.2">
      <c r="A4905" t="s">
        <v>4904</v>
      </c>
    </row>
    <row r="4906" spans="1:1" x14ac:dyDescent="0.2">
      <c r="A4906" t="s">
        <v>4905</v>
      </c>
    </row>
    <row r="4907" spans="1:1" x14ac:dyDescent="0.2">
      <c r="A4907" t="s">
        <v>4906</v>
      </c>
    </row>
    <row r="4908" spans="1:1" x14ac:dyDescent="0.2">
      <c r="A4908" t="s">
        <v>4907</v>
      </c>
    </row>
    <row r="4909" spans="1:1" x14ac:dyDescent="0.2">
      <c r="A4909" t="s">
        <v>4908</v>
      </c>
    </row>
    <row r="4910" spans="1:1" x14ac:dyDescent="0.2">
      <c r="A4910" t="s">
        <v>4909</v>
      </c>
    </row>
    <row r="4911" spans="1:1" x14ac:dyDescent="0.2">
      <c r="A4911" t="s">
        <v>4910</v>
      </c>
    </row>
    <row r="4912" spans="1:1" x14ac:dyDescent="0.2">
      <c r="A4912" t="s">
        <v>4911</v>
      </c>
    </row>
    <row r="4913" spans="1:1" x14ac:dyDescent="0.2">
      <c r="A4913" t="s">
        <v>4912</v>
      </c>
    </row>
    <row r="4914" spans="1:1" x14ac:dyDescent="0.2">
      <c r="A4914" t="s">
        <v>4913</v>
      </c>
    </row>
    <row r="4915" spans="1:1" x14ac:dyDescent="0.2">
      <c r="A4915" t="s">
        <v>4914</v>
      </c>
    </row>
    <row r="4916" spans="1:1" x14ac:dyDescent="0.2">
      <c r="A4916" t="s">
        <v>4915</v>
      </c>
    </row>
    <row r="4917" spans="1:1" x14ac:dyDescent="0.2">
      <c r="A4917" t="s">
        <v>4916</v>
      </c>
    </row>
    <row r="4918" spans="1:1" x14ac:dyDescent="0.2">
      <c r="A4918" t="s">
        <v>4917</v>
      </c>
    </row>
    <row r="4919" spans="1:1" x14ac:dyDescent="0.2">
      <c r="A4919" t="s">
        <v>4918</v>
      </c>
    </row>
    <row r="4920" spans="1:1" x14ac:dyDescent="0.2">
      <c r="A4920" t="s">
        <v>4919</v>
      </c>
    </row>
    <row r="4921" spans="1:1" x14ac:dyDescent="0.2">
      <c r="A4921" t="s">
        <v>4920</v>
      </c>
    </row>
    <row r="4922" spans="1:1" x14ac:dyDescent="0.2">
      <c r="A4922" t="s">
        <v>4921</v>
      </c>
    </row>
    <row r="4923" spans="1:1" x14ac:dyDescent="0.2">
      <c r="A4923" t="s">
        <v>4922</v>
      </c>
    </row>
    <row r="4924" spans="1:1" x14ac:dyDescent="0.2">
      <c r="A4924" t="s">
        <v>4923</v>
      </c>
    </row>
    <row r="4925" spans="1:1" x14ac:dyDescent="0.2">
      <c r="A4925" t="s">
        <v>4924</v>
      </c>
    </row>
    <row r="4926" spans="1:1" x14ac:dyDescent="0.2">
      <c r="A4926" t="s">
        <v>4925</v>
      </c>
    </row>
    <row r="4927" spans="1:1" x14ac:dyDescent="0.2">
      <c r="A4927" t="s">
        <v>4926</v>
      </c>
    </row>
    <row r="4928" spans="1:1" x14ac:dyDescent="0.2">
      <c r="A4928" t="s">
        <v>4927</v>
      </c>
    </row>
    <row r="4929" spans="1:1" x14ac:dyDescent="0.2">
      <c r="A4929" t="s">
        <v>4928</v>
      </c>
    </row>
    <row r="4930" spans="1:1" x14ac:dyDescent="0.2">
      <c r="A4930" t="s">
        <v>4929</v>
      </c>
    </row>
    <row r="4931" spans="1:1" x14ac:dyDescent="0.2">
      <c r="A4931" t="s">
        <v>4930</v>
      </c>
    </row>
    <row r="4932" spans="1:1" x14ac:dyDescent="0.2">
      <c r="A4932" t="s">
        <v>4931</v>
      </c>
    </row>
    <row r="4933" spans="1:1" x14ac:dyDescent="0.2">
      <c r="A4933" t="s">
        <v>4932</v>
      </c>
    </row>
    <row r="4934" spans="1:1" x14ac:dyDescent="0.2">
      <c r="A4934" t="s">
        <v>4933</v>
      </c>
    </row>
    <row r="4935" spans="1:1" x14ac:dyDescent="0.2">
      <c r="A4935" t="s">
        <v>4934</v>
      </c>
    </row>
    <row r="4936" spans="1:1" x14ac:dyDescent="0.2">
      <c r="A4936" t="s">
        <v>4935</v>
      </c>
    </row>
    <row r="4937" spans="1:1" x14ac:dyDescent="0.2">
      <c r="A4937" t="s">
        <v>4936</v>
      </c>
    </row>
    <row r="4938" spans="1:1" x14ac:dyDescent="0.2">
      <c r="A4938" t="s">
        <v>4937</v>
      </c>
    </row>
    <row r="4939" spans="1:1" x14ac:dyDescent="0.2">
      <c r="A4939" t="s">
        <v>4938</v>
      </c>
    </row>
    <row r="4940" spans="1:1" x14ac:dyDescent="0.2">
      <c r="A4940" t="s">
        <v>4939</v>
      </c>
    </row>
    <row r="4941" spans="1:1" x14ac:dyDescent="0.2">
      <c r="A4941" t="s">
        <v>4940</v>
      </c>
    </row>
    <row r="4942" spans="1:1" x14ac:dyDescent="0.2">
      <c r="A4942" t="s">
        <v>4941</v>
      </c>
    </row>
    <row r="4943" spans="1:1" x14ac:dyDescent="0.2">
      <c r="A4943" t="s">
        <v>4942</v>
      </c>
    </row>
    <row r="4944" spans="1:1" x14ac:dyDescent="0.2">
      <c r="A4944" t="s">
        <v>4943</v>
      </c>
    </row>
    <row r="4945" spans="1:1" x14ac:dyDescent="0.2">
      <c r="A4945" t="s">
        <v>4944</v>
      </c>
    </row>
    <row r="4946" spans="1:1" x14ac:dyDescent="0.2">
      <c r="A4946" t="s">
        <v>4945</v>
      </c>
    </row>
    <row r="4947" spans="1:1" x14ac:dyDescent="0.2">
      <c r="A4947" t="s">
        <v>4946</v>
      </c>
    </row>
    <row r="4948" spans="1:1" x14ac:dyDescent="0.2">
      <c r="A4948" t="s">
        <v>4947</v>
      </c>
    </row>
    <row r="4949" spans="1:1" x14ac:dyDescent="0.2">
      <c r="A4949" t="s">
        <v>4948</v>
      </c>
    </row>
    <row r="4950" spans="1:1" x14ac:dyDescent="0.2">
      <c r="A4950" t="s">
        <v>4949</v>
      </c>
    </row>
    <row r="4951" spans="1:1" x14ac:dyDescent="0.2">
      <c r="A4951" t="s">
        <v>4950</v>
      </c>
    </row>
    <row r="4952" spans="1:1" x14ac:dyDescent="0.2">
      <c r="A4952" t="s">
        <v>4951</v>
      </c>
    </row>
    <row r="4953" spans="1:1" x14ac:dyDescent="0.2">
      <c r="A4953" t="s">
        <v>4952</v>
      </c>
    </row>
    <row r="4954" spans="1:1" x14ac:dyDescent="0.2">
      <c r="A4954" t="s">
        <v>4953</v>
      </c>
    </row>
    <row r="4955" spans="1:1" x14ac:dyDescent="0.2">
      <c r="A4955" t="s">
        <v>4954</v>
      </c>
    </row>
    <row r="4956" spans="1:1" x14ac:dyDescent="0.2">
      <c r="A4956" t="s">
        <v>4955</v>
      </c>
    </row>
    <row r="4957" spans="1:1" x14ac:dyDescent="0.2">
      <c r="A4957" t="s">
        <v>4956</v>
      </c>
    </row>
    <row r="4958" spans="1:1" x14ac:dyDescent="0.2">
      <c r="A4958" t="s">
        <v>4957</v>
      </c>
    </row>
    <row r="4959" spans="1:1" x14ac:dyDescent="0.2">
      <c r="A4959" t="s">
        <v>4958</v>
      </c>
    </row>
    <row r="4960" spans="1:1" x14ac:dyDescent="0.2">
      <c r="A4960" t="s">
        <v>4959</v>
      </c>
    </row>
    <row r="4961" spans="1:1" x14ac:dyDescent="0.2">
      <c r="A4961" t="s">
        <v>4960</v>
      </c>
    </row>
    <row r="4962" spans="1:1" x14ac:dyDescent="0.2">
      <c r="A4962" t="s">
        <v>4961</v>
      </c>
    </row>
    <row r="4963" spans="1:1" x14ac:dyDescent="0.2">
      <c r="A4963" t="s">
        <v>4962</v>
      </c>
    </row>
    <row r="4964" spans="1:1" x14ac:dyDescent="0.2">
      <c r="A4964" t="s">
        <v>4963</v>
      </c>
    </row>
    <row r="4965" spans="1:1" x14ac:dyDescent="0.2">
      <c r="A4965" t="s">
        <v>4964</v>
      </c>
    </row>
    <row r="4966" spans="1:1" x14ac:dyDescent="0.2">
      <c r="A4966" t="s">
        <v>4965</v>
      </c>
    </row>
    <row r="4967" spans="1:1" x14ac:dyDescent="0.2">
      <c r="A4967" t="s">
        <v>4966</v>
      </c>
    </row>
    <row r="4968" spans="1:1" x14ac:dyDescent="0.2">
      <c r="A4968" t="s">
        <v>4967</v>
      </c>
    </row>
    <row r="4969" spans="1:1" x14ac:dyDescent="0.2">
      <c r="A4969" t="s">
        <v>4968</v>
      </c>
    </row>
    <row r="4970" spans="1:1" x14ac:dyDescent="0.2">
      <c r="A4970" t="s">
        <v>4969</v>
      </c>
    </row>
    <row r="4971" spans="1:1" x14ac:dyDescent="0.2">
      <c r="A4971" t="s">
        <v>4970</v>
      </c>
    </row>
    <row r="4972" spans="1:1" x14ac:dyDescent="0.2">
      <c r="A4972" t="s">
        <v>4971</v>
      </c>
    </row>
    <row r="4973" spans="1:1" x14ac:dyDescent="0.2">
      <c r="A4973" t="s">
        <v>4972</v>
      </c>
    </row>
    <row r="4974" spans="1:1" x14ac:dyDescent="0.2">
      <c r="A4974" t="s">
        <v>4973</v>
      </c>
    </row>
    <row r="4975" spans="1:1" x14ac:dyDescent="0.2">
      <c r="A4975" t="s">
        <v>4974</v>
      </c>
    </row>
    <row r="4976" spans="1:1" x14ac:dyDescent="0.2">
      <c r="A4976" t="s">
        <v>4975</v>
      </c>
    </row>
    <row r="4977" spans="1:1" x14ac:dyDescent="0.2">
      <c r="A4977" t="s">
        <v>4976</v>
      </c>
    </row>
    <row r="4978" spans="1:1" x14ac:dyDescent="0.2">
      <c r="A4978" t="s">
        <v>4977</v>
      </c>
    </row>
    <row r="4979" spans="1:1" x14ac:dyDescent="0.2">
      <c r="A4979" t="s">
        <v>4978</v>
      </c>
    </row>
    <row r="4980" spans="1:1" x14ac:dyDescent="0.2">
      <c r="A4980" t="s">
        <v>4979</v>
      </c>
    </row>
    <row r="4981" spans="1:1" x14ac:dyDescent="0.2">
      <c r="A4981" t="s">
        <v>4980</v>
      </c>
    </row>
    <row r="4982" spans="1:1" x14ac:dyDescent="0.2">
      <c r="A4982" t="s">
        <v>4981</v>
      </c>
    </row>
    <row r="4983" spans="1:1" x14ac:dyDescent="0.2">
      <c r="A4983" t="s">
        <v>4982</v>
      </c>
    </row>
    <row r="4984" spans="1:1" x14ac:dyDescent="0.2">
      <c r="A4984" t="s">
        <v>4983</v>
      </c>
    </row>
    <row r="4985" spans="1:1" x14ac:dyDescent="0.2">
      <c r="A4985" t="s">
        <v>4984</v>
      </c>
    </row>
    <row r="4986" spans="1:1" x14ac:dyDescent="0.2">
      <c r="A4986" t="s">
        <v>4985</v>
      </c>
    </row>
    <row r="4987" spans="1:1" x14ac:dyDescent="0.2">
      <c r="A4987" t="s">
        <v>4986</v>
      </c>
    </row>
    <row r="4988" spans="1:1" x14ac:dyDescent="0.2">
      <c r="A4988" t="s">
        <v>4987</v>
      </c>
    </row>
    <row r="4989" spans="1:1" x14ac:dyDescent="0.2">
      <c r="A4989" t="s">
        <v>4988</v>
      </c>
    </row>
    <row r="4990" spans="1:1" x14ac:dyDescent="0.2">
      <c r="A4990" t="s">
        <v>4989</v>
      </c>
    </row>
    <row r="4991" spans="1:1" x14ac:dyDescent="0.2">
      <c r="A4991" t="s">
        <v>4990</v>
      </c>
    </row>
    <row r="4992" spans="1:1" x14ac:dyDescent="0.2">
      <c r="A4992" t="s">
        <v>4991</v>
      </c>
    </row>
    <row r="4993" spans="1:1" x14ac:dyDescent="0.2">
      <c r="A4993" t="s">
        <v>4992</v>
      </c>
    </row>
    <row r="4994" spans="1:1" x14ac:dyDescent="0.2">
      <c r="A4994" t="s">
        <v>4993</v>
      </c>
    </row>
    <row r="4995" spans="1:1" x14ac:dyDescent="0.2">
      <c r="A4995" t="s">
        <v>4994</v>
      </c>
    </row>
    <row r="4996" spans="1:1" x14ac:dyDescent="0.2">
      <c r="A4996" t="s">
        <v>4995</v>
      </c>
    </row>
    <row r="4997" spans="1:1" x14ac:dyDescent="0.2">
      <c r="A4997" t="s">
        <v>4996</v>
      </c>
    </row>
    <row r="4998" spans="1:1" x14ac:dyDescent="0.2">
      <c r="A4998" t="s">
        <v>4997</v>
      </c>
    </row>
    <row r="4999" spans="1:1" x14ac:dyDescent="0.2">
      <c r="A4999" t="s">
        <v>4998</v>
      </c>
    </row>
    <row r="5000" spans="1:1" x14ac:dyDescent="0.2">
      <c r="A5000" t="s">
        <v>4999</v>
      </c>
    </row>
    <row r="5001" spans="1:1" x14ac:dyDescent="0.2">
      <c r="A5001" t="s">
        <v>5000</v>
      </c>
    </row>
    <row r="5002" spans="1:1" x14ac:dyDescent="0.2">
      <c r="A5002" t="s">
        <v>5001</v>
      </c>
    </row>
    <row r="5003" spans="1:1" x14ac:dyDescent="0.2">
      <c r="A5003" t="s">
        <v>5002</v>
      </c>
    </row>
    <row r="5004" spans="1:1" x14ac:dyDescent="0.2">
      <c r="A5004" t="s">
        <v>5003</v>
      </c>
    </row>
    <row r="5005" spans="1:1" x14ac:dyDescent="0.2">
      <c r="A5005" t="s">
        <v>5004</v>
      </c>
    </row>
    <row r="5006" spans="1:1" x14ac:dyDescent="0.2">
      <c r="A5006" t="s">
        <v>5005</v>
      </c>
    </row>
    <row r="5007" spans="1:1" x14ac:dyDescent="0.2">
      <c r="A5007" t="s">
        <v>5006</v>
      </c>
    </row>
    <row r="5008" spans="1:1" x14ac:dyDescent="0.2">
      <c r="A5008" t="s">
        <v>5007</v>
      </c>
    </row>
    <row r="5009" spans="1:1" x14ac:dyDescent="0.2">
      <c r="A5009" t="s">
        <v>5008</v>
      </c>
    </row>
    <row r="5010" spans="1:1" x14ac:dyDescent="0.2">
      <c r="A5010" t="s">
        <v>5009</v>
      </c>
    </row>
    <row r="5011" spans="1:1" x14ac:dyDescent="0.2">
      <c r="A5011" t="s">
        <v>5010</v>
      </c>
    </row>
    <row r="5012" spans="1:1" x14ac:dyDescent="0.2">
      <c r="A5012" t="s">
        <v>5011</v>
      </c>
    </row>
    <row r="5013" spans="1:1" x14ac:dyDescent="0.2">
      <c r="A5013" t="s">
        <v>5012</v>
      </c>
    </row>
    <row r="5014" spans="1:1" x14ac:dyDescent="0.2">
      <c r="A5014" t="s">
        <v>5013</v>
      </c>
    </row>
    <row r="5015" spans="1:1" x14ac:dyDescent="0.2">
      <c r="A5015" t="s">
        <v>5014</v>
      </c>
    </row>
    <row r="5016" spans="1:1" x14ac:dyDescent="0.2">
      <c r="A5016" t="s">
        <v>5015</v>
      </c>
    </row>
    <row r="5017" spans="1:1" x14ac:dyDescent="0.2">
      <c r="A5017" t="s">
        <v>5016</v>
      </c>
    </row>
    <row r="5018" spans="1:1" x14ac:dyDescent="0.2">
      <c r="A5018" t="s">
        <v>5017</v>
      </c>
    </row>
    <row r="5019" spans="1:1" x14ac:dyDescent="0.2">
      <c r="A5019" t="s">
        <v>5018</v>
      </c>
    </row>
    <row r="5020" spans="1:1" x14ac:dyDescent="0.2">
      <c r="A5020" t="s">
        <v>5019</v>
      </c>
    </row>
    <row r="5021" spans="1:1" x14ac:dyDescent="0.2">
      <c r="A5021" t="s">
        <v>5020</v>
      </c>
    </row>
    <row r="5022" spans="1:1" x14ac:dyDescent="0.2">
      <c r="A5022" t="s">
        <v>5021</v>
      </c>
    </row>
    <row r="5023" spans="1:1" x14ac:dyDescent="0.2">
      <c r="A5023" t="s">
        <v>5022</v>
      </c>
    </row>
    <row r="5024" spans="1:1" x14ac:dyDescent="0.2">
      <c r="A5024" t="s">
        <v>5023</v>
      </c>
    </row>
    <row r="5025" spans="1:1" x14ac:dyDescent="0.2">
      <c r="A5025" t="s">
        <v>5024</v>
      </c>
    </row>
    <row r="5026" spans="1:1" x14ac:dyDescent="0.2">
      <c r="A5026" t="s">
        <v>5025</v>
      </c>
    </row>
    <row r="5027" spans="1:1" x14ac:dyDescent="0.2">
      <c r="A5027" t="s">
        <v>5026</v>
      </c>
    </row>
    <row r="5028" spans="1:1" x14ac:dyDescent="0.2">
      <c r="A5028" t="s">
        <v>5027</v>
      </c>
    </row>
    <row r="5029" spans="1:1" x14ac:dyDescent="0.2">
      <c r="A5029" t="s">
        <v>5028</v>
      </c>
    </row>
    <row r="5030" spans="1:1" x14ac:dyDescent="0.2">
      <c r="A5030" t="s">
        <v>5029</v>
      </c>
    </row>
    <row r="5031" spans="1:1" x14ac:dyDescent="0.2">
      <c r="A5031" t="s">
        <v>5030</v>
      </c>
    </row>
    <row r="5032" spans="1:1" x14ac:dyDescent="0.2">
      <c r="A5032" t="s">
        <v>5031</v>
      </c>
    </row>
    <row r="5033" spans="1:1" x14ac:dyDescent="0.2">
      <c r="A5033" t="s">
        <v>5032</v>
      </c>
    </row>
    <row r="5034" spans="1:1" x14ac:dyDescent="0.2">
      <c r="A5034" t="s">
        <v>5033</v>
      </c>
    </row>
    <row r="5035" spans="1:1" x14ac:dyDescent="0.2">
      <c r="A5035" t="s">
        <v>5034</v>
      </c>
    </row>
    <row r="5036" spans="1:1" x14ac:dyDescent="0.2">
      <c r="A5036" t="s">
        <v>5035</v>
      </c>
    </row>
    <row r="5037" spans="1:1" x14ac:dyDescent="0.2">
      <c r="A5037" t="s">
        <v>5036</v>
      </c>
    </row>
    <row r="5038" spans="1:1" x14ac:dyDescent="0.2">
      <c r="A5038" t="s">
        <v>5037</v>
      </c>
    </row>
    <row r="5039" spans="1:1" x14ac:dyDescent="0.2">
      <c r="A5039" t="s">
        <v>5038</v>
      </c>
    </row>
    <row r="5040" spans="1:1" x14ac:dyDescent="0.2">
      <c r="A5040" t="s">
        <v>5039</v>
      </c>
    </row>
    <row r="5041" spans="1:1" x14ac:dyDescent="0.2">
      <c r="A5041" t="s">
        <v>5040</v>
      </c>
    </row>
    <row r="5042" spans="1:1" x14ac:dyDescent="0.2">
      <c r="A5042" t="s">
        <v>5041</v>
      </c>
    </row>
    <row r="5043" spans="1:1" x14ac:dyDescent="0.2">
      <c r="A5043" t="s">
        <v>5042</v>
      </c>
    </row>
    <row r="5044" spans="1:1" x14ac:dyDescent="0.2">
      <c r="A5044" t="s">
        <v>5043</v>
      </c>
    </row>
    <row r="5045" spans="1:1" x14ac:dyDescent="0.2">
      <c r="A5045" t="s">
        <v>5044</v>
      </c>
    </row>
    <row r="5046" spans="1:1" x14ac:dyDescent="0.2">
      <c r="A5046" t="s">
        <v>5045</v>
      </c>
    </row>
    <row r="5047" spans="1:1" x14ac:dyDescent="0.2">
      <c r="A5047" t="s">
        <v>5046</v>
      </c>
    </row>
    <row r="5048" spans="1:1" x14ac:dyDescent="0.2">
      <c r="A5048" t="s">
        <v>5047</v>
      </c>
    </row>
    <row r="5049" spans="1:1" x14ac:dyDescent="0.2">
      <c r="A5049" t="s">
        <v>5048</v>
      </c>
    </row>
    <row r="5050" spans="1:1" x14ac:dyDescent="0.2">
      <c r="A5050" t="s">
        <v>5049</v>
      </c>
    </row>
    <row r="5051" spans="1:1" x14ac:dyDescent="0.2">
      <c r="A5051" t="s">
        <v>5050</v>
      </c>
    </row>
    <row r="5052" spans="1:1" x14ac:dyDescent="0.2">
      <c r="A5052" t="s">
        <v>5051</v>
      </c>
    </row>
    <row r="5053" spans="1:1" x14ac:dyDescent="0.2">
      <c r="A5053" t="s">
        <v>5052</v>
      </c>
    </row>
    <row r="5054" spans="1:1" x14ac:dyDescent="0.2">
      <c r="A5054" t="s">
        <v>5053</v>
      </c>
    </row>
    <row r="5055" spans="1:1" x14ac:dyDescent="0.2">
      <c r="A5055" t="s">
        <v>5054</v>
      </c>
    </row>
    <row r="5056" spans="1:1" x14ac:dyDescent="0.2">
      <c r="A5056" t="s">
        <v>5055</v>
      </c>
    </row>
    <row r="5057" spans="1:1" x14ac:dyDescent="0.2">
      <c r="A5057" t="s">
        <v>5056</v>
      </c>
    </row>
    <row r="5058" spans="1:1" x14ac:dyDescent="0.2">
      <c r="A5058" t="s">
        <v>5057</v>
      </c>
    </row>
    <row r="5059" spans="1:1" x14ac:dyDescent="0.2">
      <c r="A5059" t="s">
        <v>5058</v>
      </c>
    </row>
    <row r="5060" spans="1:1" x14ac:dyDescent="0.2">
      <c r="A5060" t="s">
        <v>5059</v>
      </c>
    </row>
    <row r="5061" spans="1:1" x14ac:dyDescent="0.2">
      <c r="A5061" t="s">
        <v>5060</v>
      </c>
    </row>
    <row r="5062" spans="1:1" x14ac:dyDescent="0.2">
      <c r="A5062" t="s">
        <v>5061</v>
      </c>
    </row>
    <row r="5063" spans="1:1" x14ac:dyDescent="0.2">
      <c r="A5063" t="s">
        <v>5062</v>
      </c>
    </row>
    <row r="5064" spans="1:1" x14ac:dyDescent="0.2">
      <c r="A5064" t="s">
        <v>5063</v>
      </c>
    </row>
    <row r="5065" spans="1:1" x14ac:dyDescent="0.2">
      <c r="A5065" t="s">
        <v>5064</v>
      </c>
    </row>
    <row r="5066" spans="1:1" x14ac:dyDescent="0.2">
      <c r="A5066" t="s">
        <v>5065</v>
      </c>
    </row>
    <row r="5067" spans="1:1" x14ac:dyDescent="0.2">
      <c r="A5067" t="s">
        <v>5066</v>
      </c>
    </row>
    <row r="5068" spans="1:1" x14ac:dyDescent="0.2">
      <c r="A5068" t="s">
        <v>5067</v>
      </c>
    </row>
    <row r="5069" spans="1:1" x14ac:dyDescent="0.2">
      <c r="A5069" t="s">
        <v>5068</v>
      </c>
    </row>
    <row r="5070" spans="1:1" x14ac:dyDescent="0.2">
      <c r="A5070" t="s">
        <v>5069</v>
      </c>
    </row>
    <row r="5071" spans="1:1" x14ac:dyDescent="0.2">
      <c r="A5071" t="s">
        <v>5070</v>
      </c>
    </row>
    <row r="5072" spans="1:1" x14ac:dyDescent="0.2">
      <c r="A5072" t="s">
        <v>5071</v>
      </c>
    </row>
    <row r="5073" spans="1:1" x14ac:dyDescent="0.2">
      <c r="A5073" t="s">
        <v>5072</v>
      </c>
    </row>
    <row r="5074" spans="1:1" x14ac:dyDescent="0.2">
      <c r="A5074" t="s">
        <v>5073</v>
      </c>
    </row>
    <row r="5075" spans="1:1" x14ac:dyDescent="0.2">
      <c r="A5075" t="s">
        <v>5074</v>
      </c>
    </row>
    <row r="5076" spans="1:1" x14ac:dyDescent="0.2">
      <c r="A5076" t="s">
        <v>5075</v>
      </c>
    </row>
    <row r="5077" spans="1:1" x14ac:dyDescent="0.2">
      <c r="A5077" t="s">
        <v>5076</v>
      </c>
    </row>
    <row r="5078" spans="1:1" x14ac:dyDescent="0.2">
      <c r="A5078" t="s">
        <v>5077</v>
      </c>
    </row>
    <row r="5079" spans="1:1" x14ac:dyDescent="0.2">
      <c r="A5079" t="s">
        <v>5078</v>
      </c>
    </row>
    <row r="5080" spans="1:1" x14ac:dyDescent="0.2">
      <c r="A5080" t="s">
        <v>5079</v>
      </c>
    </row>
    <row r="5081" spans="1:1" x14ac:dyDescent="0.2">
      <c r="A5081" t="s">
        <v>5080</v>
      </c>
    </row>
    <row r="5082" spans="1:1" x14ac:dyDescent="0.2">
      <c r="A5082" t="s">
        <v>5081</v>
      </c>
    </row>
    <row r="5083" spans="1:1" x14ac:dyDescent="0.2">
      <c r="A5083" t="s">
        <v>5082</v>
      </c>
    </row>
    <row r="5084" spans="1:1" x14ac:dyDescent="0.2">
      <c r="A5084" t="s">
        <v>5083</v>
      </c>
    </row>
    <row r="5085" spans="1:1" x14ac:dyDescent="0.2">
      <c r="A5085" t="s">
        <v>5084</v>
      </c>
    </row>
    <row r="5086" spans="1:1" x14ac:dyDescent="0.2">
      <c r="A5086" t="s">
        <v>5085</v>
      </c>
    </row>
    <row r="5087" spans="1:1" x14ac:dyDescent="0.2">
      <c r="A5087" t="s">
        <v>5086</v>
      </c>
    </row>
    <row r="5088" spans="1:1" x14ac:dyDescent="0.2">
      <c r="A5088" t="s">
        <v>5087</v>
      </c>
    </row>
    <row r="5089" spans="1:1" x14ac:dyDescent="0.2">
      <c r="A5089" t="s">
        <v>5088</v>
      </c>
    </row>
    <row r="5090" spans="1:1" x14ac:dyDescent="0.2">
      <c r="A5090" t="s">
        <v>5089</v>
      </c>
    </row>
    <row r="5091" spans="1:1" x14ac:dyDescent="0.2">
      <c r="A5091" t="s">
        <v>5090</v>
      </c>
    </row>
    <row r="5092" spans="1:1" x14ac:dyDescent="0.2">
      <c r="A5092" t="s">
        <v>5091</v>
      </c>
    </row>
    <row r="5093" spans="1:1" x14ac:dyDescent="0.2">
      <c r="A5093" t="s">
        <v>5092</v>
      </c>
    </row>
    <row r="5094" spans="1:1" x14ac:dyDescent="0.2">
      <c r="A5094" t="s">
        <v>5093</v>
      </c>
    </row>
    <row r="5095" spans="1:1" x14ac:dyDescent="0.2">
      <c r="A5095" t="s">
        <v>5094</v>
      </c>
    </row>
    <row r="5096" spans="1:1" x14ac:dyDescent="0.2">
      <c r="A5096" t="s">
        <v>5095</v>
      </c>
    </row>
    <row r="5097" spans="1:1" x14ac:dyDescent="0.2">
      <c r="A5097" t="s">
        <v>5096</v>
      </c>
    </row>
    <row r="5098" spans="1:1" x14ac:dyDescent="0.2">
      <c r="A5098" t="s">
        <v>5097</v>
      </c>
    </row>
    <row r="5099" spans="1:1" x14ac:dyDescent="0.2">
      <c r="A5099" t="s">
        <v>5098</v>
      </c>
    </row>
    <row r="5100" spans="1:1" x14ac:dyDescent="0.2">
      <c r="A5100" t="s">
        <v>5099</v>
      </c>
    </row>
    <row r="5101" spans="1:1" x14ac:dyDescent="0.2">
      <c r="A5101" t="s">
        <v>5100</v>
      </c>
    </row>
    <row r="5102" spans="1:1" x14ac:dyDescent="0.2">
      <c r="A5102" t="s">
        <v>5101</v>
      </c>
    </row>
    <row r="5103" spans="1:1" x14ac:dyDescent="0.2">
      <c r="A5103" t="s">
        <v>5102</v>
      </c>
    </row>
    <row r="5104" spans="1:1" x14ac:dyDescent="0.2">
      <c r="A5104" t="s">
        <v>5103</v>
      </c>
    </row>
    <row r="5105" spans="1:1" x14ac:dyDescent="0.2">
      <c r="A5105" t="s">
        <v>5104</v>
      </c>
    </row>
    <row r="5106" spans="1:1" x14ac:dyDescent="0.2">
      <c r="A5106" t="s">
        <v>5105</v>
      </c>
    </row>
    <row r="5107" spans="1:1" x14ac:dyDescent="0.2">
      <c r="A5107" t="s">
        <v>5106</v>
      </c>
    </row>
    <row r="5108" spans="1:1" x14ac:dyDescent="0.2">
      <c r="A5108" t="s">
        <v>5107</v>
      </c>
    </row>
    <row r="5109" spans="1:1" x14ac:dyDescent="0.2">
      <c r="A5109" t="s">
        <v>5108</v>
      </c>
    </row>
    <row r="5110" spans="1:1" x14ac:dyDescent="0.2">
      <c r="A5110" t="s">
        <v>5109</v>
      </c>
    </row>
    <row r="5111" spans="1:1" x14ac:dyDescent="0.2">
      <c r="A5111" t="s">
        <v>5110</v>
      </c>
    </row>
    <row r="5112" spans="1:1" x14ac:dyDescent="0.2">
      <c r="A5112" t="s">
        <v>5111</v>
      </c>
    </row>
    <row r="5113" spans="1:1" x14ac:dyDescent="0.2">
      <c r="A5113" t="s">
        <v>5112</v>
      </c>
    </row>
    <row r="5114" spans="1:1" x14ac:dyDescent="0.2">
      <c r="A5114" t="s">
        <v>5113</v>
      </c>
    </row>
    <row r="5115" spans="1:1" x14ac:dyDescent="0.2">
      <c r="A5115" t="s">
        <v>5114</v>
      </c>
    </row>
    <row r="5116" spans="1:1" x14ac:dyDescent="0.2">
      <c r="A5116" t="s">
        <v>5115</v>
      </c>
    </row>
    <row r="5117" spans="1:1" x14ac:dyDescent="0.2">
      <c r="A5117" t="s">
        <v>5116</v>
      </c>
    </row>
    <row r="5118" spans="1:1" x14ac:dyDescent="0.2">
      <c r="A5118" t="s">
        <v>5117</v>
      </c>
    </row>
    <row r="5119" spans="1:1" x14ac:dyDescent="0.2">
      <c r="A5119" t="s">
        <v>5118</v>
      </c>
    </row>
    <row r="5120" spans="1:1" x14ac:dyDescent="0.2">
      <c r="A5120" t="s">
        <v>5119</v>
      </c>
    </row>
    <row r="5121" spans="1:1" x14ac:dyDescent="0.2">
      <c r="A5121" t="s">
        <v>5120</v>
      </c>
    </row>
    <row r="5122" spans="1:1" x14ac:dyDescent="0.2">
      <c r="A5122" t="s">
        <v>5121</v>
      </c>
    </row>
    <row r="5123" spans="1:1" x14ac:dyDescent="0.2">
      <c r="A5123" t="s">
        <v>5122</v>
      </c>
    </row>
    <row r="5124" spans="1:1" x14ac:dyDescent="0.2">
      <c r="A5124" t="s">
        <v>5123</v>
      </c>
    </row>
    <row r="5125" spans="1:1" x14ac:dyDescent="0.2">
      <c r="A5125" t="s">
        <v>5124</v>
      </c>
    </row>
    <row r="5126" spans="1:1" x14ac:dyDescent="0.2">
      <c r="A5126" t="s">
        <v>5125</v>
      </c>
    </row>
    <row r="5127" spans="1:1" x14ac:dyDescent="0.2">
      <c r="A5127" t="s">
        <v>5126</v>
      </c>
    </row>
    <row r="5128" spans="1:1" x14ac:dyDescent="0.2">
      <c r="A5128" t="s">
        <v>5127</v>
      </c>
    </row>
    <row r="5129" spans="1:1" x14ac:dyDescent="0.2">
      <c r="A5129" t="s">
        <v>5128</v>
      </c>
    </row>
    <row r="5130" spans="1:1" x14ac:dyDescent="0.2">
      <c r="A5130" t="s">
        <v>5129</v>
      </c>
    </row>
    <row r="5131" spans="1:1" x14ac:dyDescent="0.2">
      <c r="A5131" t="s">
        <v>5130</v>
      </c>
    </row>
    <row r="5132" spans="1:1" x14ac:dyDescent="0.2">
      <c r="A5132" t="s">
        <v>5131</v>
      </c>
    </row>
    <row r="5133" spans="1:1" x14ac:dyDescent="0.2">
      <c r="A5133" t="s">
        <v>5132</v>
      </c>
    </row>
    <row r="5134" spans="1:1" x14ac:dyDescent="0.2">
      <c r="A5134" t="s">
        <v>5133</v>
      </c>
    </row>
    <row r="5135" spans="1:1" x14ac:dyDescent="0.2">
      <c r="A5135" t="s">
        <v>5134</v>
      </c>
    </row>
    <row r="5136" spans="1:1" x14ac:dyDescent="0.2">
      <c r="A5136" t="s">
        <v>5135</v>
      </c>
    </row>
    <row r="5137" spans="1:1" x14ac:dyDescent="0.2">
      <c r="A5137" t="s">
        <v>5136</v>
      </c>
    </row>
    <row r="5138" spans="1:1" x14ac:dyDescent="0.2">
      <c r="A5138" t="s">
        <v>5137</v>
      </c>
    </row>
    <row r="5139" spans="1:1" x14ac:dyDescent="0.2">
      <c r="A5139" t="s">
        <v>5138</v>
      </c>
    </row>
    <row r="5140" spans="1:1" x14ac:dyDescent="0.2">
      <c r="A5140" t="s">
        <v>5139</v>
      </c>
    </row>
    <row r="5141" spans="1:1" x14ac:dyDescent="0.2">
      <c r="A5141" t="s">
        <v>5140</v>
      </c>
    </row>
    <row r="5142" spans="1:1" x14ac:dyDescent="0.2">
      <c r="A5142" t="s">
        <v>5141</v>
      </c>
    </row>
    <row r="5143" spans="1:1" x14ac:dyDescent="0.2">
      <c r="A5143" t="s">
        <v>5142</v>
      </c>
    </row>
    <row r="5144" spans="1:1" x14ac:dyDescent="0.2">
      <c r="A5144" t="s">
        <v>5143</v>
      </c>
    </row>
    <row r="5145" spans="1:1" x14ac:dyDescent="0.2">
      <c r="A5145" t="s">
        <v>5144</v>
      </c>
    </row>
    <row r="5146" spans="1:1" x14ac:dyDescent="0.2">
      <c r="A5146" t="s">
        <v>5145</v>
      </c>
    </row>
    <row r="5147" spans="1:1" x14ac:dyDescent="0.2">
      <c r="A5147" t="s">
        <v>5146</v>
      </c>
    </row>
    <row r="5148" spans="1:1" x14ac:dyDescent="0.2">
      <c r="A5148" t="s">
        <v>5147</v>
      </c>
    </row>
    <row r="5149" spans="1:1" x14ac:dyDescent="0.2">
      <c r="A5149" t="s">
        <v>5148</v>
      </c>
    </row>
    <row r="5150" spans="1:1" x14ac:dyDescent="0.2">
      <c r="A5150" t="s">
        <v>5149</v>
      </c>
    </row>
    <row r="5151" spans="1:1" x14ac:dyDescent="0.2">
      <c r="A5151" t="s">
        <v>5150</v>
      </c>
    </row>
    <row r="5152" spans="1:1" x14ac:dyDescent="0.2">
      <c r="A5152" t="s">
        <v>5151</v>
      </c>
    </row>
    <row r="5153" spans="1:1" x14ac:dyDescent="0.2">
      <c r="A5153" t="s">
        <v>5152</v>
      </c>
    </row>
    <row r="5154" spans="1:1" x14ac:dyDescent="0.2">
      <c r="A5154" t="s">
        <v>5153</v>
      </c>
    </row>
    <row r="5155" spans="1:1" x14ac:dyDescent="0.2">
      <c r="A5155" t="s">
        <v>5154</v>
      </c>
    </row>
    <row r="5156" spans="1:1" x14ac:dyDescent="0.2">
      <c r="A5156" t="s">
        <v>5155</v>
      </c>
    </row>
    <row r="5157" spans="1:1" x14ac:dyDescent="0.2">
      <c r="A5157" t="s">
        <v>5156</v>
      </c>
    </row>
    <row r="5158" spans="1:1" x14ac:dyDescent="0.2">
      <c r="A5158" t="s">
        <v>5157</v>
      </c>
    </row>
    <row r="5159" spans="1:1" x14ac:dyDescent="0.2">
      <c r="A5159" t="s">
        <v>5158</v>
      </c>
    </row>
    <row r="5160" spans="1:1" x14ac:dyDescent="0.2">
      <c r="A5160" t="s">
        <v>5159</v>
      </c>
    </row>
    <row r="5161" spans="1:1" x14ac:dyDescent="0.2">
      <c r="A5161" t="s">
        <v>5160</v>
      </c>
    </row>
    <row r="5162" spans="1:1" x14ac:dyDescent="0.2">
      <c r="A5162" t="s">
        <v>5161</v>
      </c>
    </row>
    <row r="5163" spans="1:1" x14ac:dyDescent="0.2">
      <c r="A5163" t="s">
        <v>5162</v>
      </c>
    </row>
    <row r="5164" spans="1:1" x14ac:dyDescent="0.2">
      <c r="A5164" t="s">
        <v>5163</v>
      </c>
    </row>
    <row r="5165" spans="1:1" x14ac:dyDescent="0.2">
      <c r="A5165" t="s">
        <v>5164</v>
      </c>
    </row>
    <row r="5166" spans="1:1" x14ac:dyDescent="0.2">
      <c r="A5166" t="s">
        <v>5165</v>
      </c>
    </row>
    <row r="5167" spans="1:1" x14ac:dyDescent="0.2">
      <c r="A5167" t="s">
        <v>5166</v>
      </c>
    </row>
    <row r="5168" spans="1:1" x14ac:dyDescent="0.2">
      <c r="A5168" t="s">
        <v>5167</v>
      </c>
    </row>
    <row r="5169" spans="1:1" x14ac:dyDescent="0.2">
      <c r="A5169" t="s">
        <v>5168</v>
      </c>
    </row>
    <row r="5170" spans="1:1" x14ac:dyDescent="0.2">
      <c r="A5170" t="s">
        <v>5169</v>
      </c>
    </row>
    <row r="5171" spans="1:1" x14ac:dyDescent="0.2">
      <c r="A5171" t="s">
        <v>5170</v>
      </c>
    </row>
    <row r="5172" spans="1:1" x14ac:dyDescent="0.2">
      <c r="A5172" t="s">
        <v>5171</v>
      </c>
    </row>
    <row r="5173" spans="1:1" x14ac:dyDescent="0.2">
      <c r="A5173" t="s">
        <v>5172</v>
      </c>
    </row>
    <row r="5174" spans="1:1" x14ac:dyDescent="0.2">
      <c r="A5174" t="s">
        <v>5173</v>
      </c>
    </row>
    <row r="5175" spans="1:1" x14ac:dyDescent="0.2">
      <c r="A5175" t="s">
        <v>5174</v>
      </c>
    </row>
    <row r="5176" spans="1:1" x14ac:dyDescent="0.2">
      <c r="A5176" t="s">
        <v>5175</v>
      </c>
    </row>
    <row r="5177" spans="1:1" x14ac:dyDescent="0.2">
      <c r="A5177" t="s">
        <v>5176</v>
      </c>
    </row>
    <row r="5178" spans="1:1" x14ac:dyDescent="0.2">
      <c r="A5178" t="s">
        <v>5177</v>
      </c>
    </row>
    <row r="5179" spans="1:1" x14ac:dyDescent="0.2">
      <c r="A5179" t="s">
        <v>5178</v>
      </c>
    </row>
    <row r="5180" spans="1:1" x14ac:dyDescent="0.2">
      <c r="A5180" t="s">
        <v>5179</v>
      </c>
    </row>
    <row r="5181" spans="1:1" x14ac:dyDescent="0.2">
      <c r="A5181" t="s">
        <v>5180</v>
      </c>
    </row>
    <row r="5182" spans="1:1" x14ac:dyDescent="0.2">
      <c r="A5182" t="s">
        <v>5181</v>
      </c>
    </row>
    <row r="5183" spans="1:1" x14ac:dyDescent="0.2">
      <c r="A5183" t="s">
        <v>5182</v>
      </c>
    </row>
    <row r="5184" spans="1:1" x14ac:dyDescent="0.2">
      <c r="A5184" t="s">
        <v>5183</v>
      </c>
    </row>
    <row r="5185" spans="1:1" x14ac:dyDescent="0.2">
      <c r="A5185" t="s">
        <v>5184</v>
      </c>
    </row>
    <row r="5186" spans="1:1" x14ac:dyDescent="0.2">
      <c r="A5186" t="s">
        <v>5185</v>
      </c>
    </row>
    <row r="5187" spans="1:1" x14ac:dyDescent="0.2">
      <c r="A5187" t="s">
        <v>5186</v>
      </c>
    </row>
    <row r="5188" spans="1:1" x14ac:dyDescent="0.2">
      <c r="A5188" t="s">
        <v>5187</v>
      </c>
    </row>
    <row r="5189" spans="1:1" x14ac:dyDescent="0.2">
      <c r="A5189" t="s">
        <v>5188</v>
      </c>
    </row>
    <row r="5190" spans="1:1" x14ac:dyDescent="0.2">
      <c r="A5190" t="s">
        <v>5189</v>
      </c>
    </row>
    <row r="5191" spans="1:1" x14ac:dyDescent="0.2">
      <c r="A5191" t="s">
        <v>5190</v>
      </c>
    </row>
    <row r="5192" spans="1:1" x14ac:dyDescent="0.2">
      <c r="A5192" t="s">
        <v>5191</v>
      </c>
    </row>
    <row r="5193" spans="1:1" x14ac:dyDescent="0.2">
      <c r="A5193" t="s">
        <v>5192</v>
      </c>
    </row>
    <row r="5194" spans="1:1" x14ac:dyDescent="0.2">
      <c r="A5194" t="s">
        <v>5193</v>
      </c>
    </row>
    <row r="5195" spans="1:1" x14ac:dyDescent="0.2">
      <c r="A5195" t="s">
        <v>5194</v>
      </c>
    </row>
    <row r="5196" spans="1:1" x14ac:dyDescent="0.2">
      <c r="A5196" t="s">
        <v>5195</v>
      </c>
    </row>
    <row r="5197" spans="1:1" x14ac:dyDescent="0.2">
      <c r="A5197" t="s">
        <v>5196</v>
      </c>
    </row>
    <row r="5198" spans="1:1" x14ac:dyDescent="0.2">
      <c r="A5198" t="s">
        <v>5197</v>
      </c>
    </row>
    <row r="5199" spans="1:1" x14ac:dyDescent="0.2">
      <c r="A5199" t="s">
        <v>5198</v>
      </c>
    </row>
    <row r="5200" spans="1:1" x14ac:dyDescent="0.2">
      <c r="A5200" t="s">
        <v>5199</v>
      </c>
    </row>
    <row r="5201" spans="1:1" x14ac:dyDescent="0.2">
      <c r="A5201" t="s">
        <v>5200</v>
      </c>
    </row>
    <row r="5202" spans="1:1" x14ac:dyDescent="0.2">
      <c r="A5202" t="s">
        <v>5201</v>
      </c>
    </row>
    <row r="5203" spans="1:1" x14ac:dyDescent="0.2">
      <c r="A5203" t="s">
        <v>5202</v>
      </c>
    </row>
    <row r="5204" spans="1:1" x14ac:dyDescent="0.2">
      <c r="A5204" t="s">
        <v>5203</v>
      </c>
    </row>
    <row r="5205" spans="1:1" x14ac:dyDescent="0.2">
      <c r="A5205" t="s">
        <v>5204</v>
      </c>
    </row>
    <row r="5206" spans="1:1" x14ac:dyDescent="0.2">
      <c r="A5206" t="s">
        <v>5205</v>
      </c>
    </row>
    <row r="5207" spans="1:1" x14ac:dyDescent="0.2">
      <c r="A5207" t="s">
        <v>5206</v>
      </c>
    </row>
    <row r="5208" spans="1:1" x14ac:dyDescent="0.2">
      <c r="A5208" t="s">
        <v>5207</v>
      </c>
    </row>
    <row r="5209" spans="1:1" x14ac:dyDescent="0.2">
      <c r="A5209" t="s">
        <v>5208</v>
      </c>
    </row>
    <row r="5210" spans="1:1" x14ac:dyDescent="0.2">
      <c r="A5210" t="s">
        <v>5209</v>
      </c>
    </row>
    <row r="5211" spans="1:1" x14ac:dyDescent="0.2">
      <c r="A5211" t="s">
        <v>5210</v>
      </c>
    </row>
    <row r="5212" spans="1:1" x14ac:dyDescent="0.2">
      <c r="A5212" t="s">
        <v>5211</v>
      </c>
    </row>
    <row r="5213" spans="1:1" x14ac:dyDescent="0.2">
      <c r="A5213" t="s">
        <v>5212</v>
      </c>
    </row>
    <row r="5214" spans="1:1" x14ac:dyDescent="0.2">
      <c r="A5214" t="s">
        <v>5213</v>
      </c>
    </row>
    <row r="5215" spans="1:1" x14ac:dyDescent="0.2">
      <c r="A5215" t="s">
        <v>5214</v>
      </c>
    </row>
    <row r="5216" spans="1:1" x14ac:dyDescent="0.2">
      <c r="A5216" t="s">
        <v>5215</v>
      </c>
    </row>
    <row r="5217" spans="1:1" x14ac:dyDescent="0.2">
      <c r="A5217" t="s">
        <v>5216</v>
      </c>
    </row>
    <row r="5218" spans="1:1" x14ac:dyDescent="0.2">
      <c r="A5218" t="s">
        <v>5217</v>
      </c>
    </row>
    <row r="5219" spans="1:1" x14ac:dyDescent="0.2">
      <c r="A5219" t="s">
        <v>5218</v>
      </c>
    </row>
    <row r="5220" spans="1:1" x14ac:dyDescent="0.2">
      <c r="A5220" t="s">
        <v>5219</v>
      </c>
    </row>
    <row r="5221" spans="1:1" x14ac:dyDescent="0.2">
      <c r="A5221" t="s">
        <v>5220</v>
      </c>
    </row>
    <row r="5222" spans="1:1" x14ac:dyDescent="0.2">
      <c r="A5222" t="s">
        <v>5221</v>
      </c>
    </row>
    <row r="5223" spans="1:1" x14ac:dyDescent="0.2">
      <c r="A5223" t="s">
        <v>5222</v>
      </c>
    </row>
    <row r="5224" spans="1:1" x14ac:dyDescent="0.2">
      <c r="A5224" t="s">
        <v>5223</v>
      </c>
    </row>
    <row r="5225" spans="1:1" x14ac:dyDescent="0.2">
      <c r="A5225" t="s">
        <v>5224</v>
      </c>
    </row>
    <row r="5226" spans="1:1" x14ac:dyDescent="0.2">
      <c r="A5226" t="s">
        <v>5225</v>
      </c>
    </row>
    <row r="5227" spans="1:1" x14ac:dyDescent="0.2">
      <c r="A5227" t="s">
        <v>5226</v>
      </c>
    </row>
    <row r="5228" spans="1:1" x14ac:dyDescent="0.2">
      <c r="A5228" t="s">
        <v>5227</v>
      </c>
    </row>
    <row r="5229" spans="1:1" x14ac:dyDescent="0.2">
      <c r="A5229" t="s">
        <v>5228</v>
      </c>
    </row>
    <row r="5230" spans="1:1" x14ac:dyDescent="0.2">
      <c r="A5230" t="s">
        <v>5229</v>
      </c>
    </row>
    <row r="5231" spans="1:1" x14ac:dyDescent="0.2">
      <c r="A5231" t="s">
        <v>5230</v>
      </c>
    </row>
    <row r="5232" spans="1:1" x14ac:dyDescent="0.2">
      <c r="A5232" t="s">
        <v>5231</v>
      </c>
    </row>
    <row r="5233" spans="1:1" x14ac:dyDescent="0.2">
      <c r="A5233" t="s">
        <v>5232</v>
      </c>
    </row>
    <row r="5234" spans="1:1" x14ac:dyDescent="0.2">
      <c r="A5234" t="s">
        <v>5233</v>
      </c>
    </row>
    <row r="5235" spans="1:1" x14ac:dyDescent="0.2">
      <c r="A5235" t="s">
        <v>5234</v>
      </c>
    </row>
    <row r="5236" spans="1:1" x14ac:dyDescent="0.2">
      <c r="A5236" t="s">
        <v>5235</v>
      </c>
    </row>
    <row r="5237" spans="1:1" x14ac:dyDescent="0.2">
      <c r="A5237" t="s">
        <v>5236</v>
      </c>
    </row>
    <row r="5238" spans="1:1" x14ac:dyDescent="0.2">
      <c r="A5238" t="s">
        <v>5237</v>
      </c>
    </row>
    <row r="5239" spans="1:1" x14ac:dyDescent="0.2">
      <c r="A5239" t="s">
        <v>5238</v>
      </c>
    </row>
    <row r="5240" spans="1:1" x14ac:dyDescent="0.2">
      <c r="A5240" t="s">
        <v>5239</v>
      </c>
    </row>
    <row r="5241" spans="1:1" x14ac:dyDescent="0.2">
      <c r="A5241" t="s">
        <v>5240</v>
      </c>
    </row>
    <row r="5242" spans="1:1" x14ac:dyDescent="0.2">
      <c r="A5242" t="s">
        <v>5241</v>
      </c>
    </row>
    <row r="5243" spans="1:1" x14ac:dyDescent="0.2">
      <c r="A5243" t="s">
        <v>5242</v>
      </c>
    </row>
    <row r="5244" spans="1:1" x14ac:dyDescent="0.2">
      <c r="A5244" t="s">
        <v>5243</v>
      </c>
    </row>
    <row r="5245" spans="1:1" x14ac:dyDescent="0.2">
      <c r="A5245" t="s">
        <v>5244</v>
      </c>
    </row>
    <row r="5246" spans="1:1" x14ac:dyDescent="0.2">
      <c r="A5246" t="s">
        <v>5245</v>
      </c>
    </row>
    <row r="5247" spans="1:1" x14ac:dyDescent="0.2">
      <c r="A5247" t="s">
        <v>5246</v>
      </c>
    </row>
    <row r="5248" spans="1:1" x14ac:dyDescent="0.2">
      <c r="A5248" t="s">
        <v>5247</v>
      </c>
    </row>
    <row r="5249" spans="1:1" x14ac:dyDescent="0.2">
      <c r="A5249" t="s">
        <v>5248</v>
      </c>
    </row>
    <row r="5250" spans="1:1" x14ac:dyDescent="0.2">
      <c r="A5250" t="s">
        <v>5249</v>
      </c>
    </row>
    <row r="5251" spans="1:1" x14ac:dyDescent="0.2">
      <c r="A5251" t="s">
        <v>5250</v>
      </c>
    </row>
    <row r="5252" spans="1:1" x14ac:dyDescent="0.2">
      <c r="A5252" t="s">
        <v>5251</v>
      </c>
    </row>
    <row r="5253" spans="1:1" x14ac:dyDescent="0.2">
      <c r="A5253" t="s">
        <v>5252</v>
      </c>
    </row>
    <row r="5254" spans="1:1" x14ac:dyDescent="0.2">
      <c r="A5254" t="s">
        <v>5253</v>
      </c>
    </row>
    <row r="5255" spans="1:1" x14ac:dyDescent="0.2">
      <c r="A5255" t="s">
        <v>5254</v>
      </c>
    </row>
    <row r="5256" spans="1:1" x14ac:dyDescent="0.2">
      <c r="A5256" t="s">
        <v>5255</v>
      </c>
    </row>
    <row r="5257" spans="1:1" x14ac:dyDescent="0.2">
      <c r="A5257" t="s">
        <v>5256</v>
      </c>
    </row>
    <row r="5258" spans="1:1" x14ac:dyDescent="0.2">
      <c r="A5258" t="s">
        <v>5257</v>
      </c>
    </row>
    <row r="5259" spans="1:1" x14ac:dyDescent="0.2">
      <c r="A5259" t="s">
        <v>5258</v>
      </c>
    </row>
    <row r="5260" spans="1:1" x14ac:dyDescent="0.2">
      <c r="A5260" t="s">
        <v>5259</v>
      </c>
    </row>
    <row r="5261" spans="1:1" x14ac:dyDescent="0.2">
      <c r="A5261" t="s">
        <v>5260</v>
      </c>
    </row>
    <row r="5262" spans="1:1" x14ac:dyDescent="0.2">
      <c r="A5262" t="s">
        <v>5261</v>
      </c>
    </row>
    <row r="5263" spans="1:1" x14ac:dyDescent="0.2">
      <c r="A5263" t="s">
        <v>5262</v>
      </c>
    </row>
    <row r="5264" spans="1:1" x14ac:dyDescent="0.2">
      <c r="A5264" t="s">
        <v>5263</v>
      </c>
    </row>
    <row r="5265" spans="1:1" x14ac:dyDescent="0.2">
      <c r="A5265" t="s">
        <v>5264</v>
      </c>
    </row>
    <row r="5266" spans="1:1" x14ac:dyDescent="0.2">
      <c r="A5266" t="s">
        <v>5265</v>
      </c>
    </row>
    <row r="5267" spans="1:1" x14ac:dyDescent="0.2">
      <c r="A5267" t="s">
        <v>5266</v>
      </c>
    </row>
    <row r="5268" spans="1:1" x14ac:dyDescent="0.2">
      <c r="A5268" t="s">
        <v>5267</v>
      </c>
    </row>
    <row r="5269" spans="1:1" x14ac:dyDescent="0.2">
      <c r="A5269" t="s">
        <v>5268</v>
      </c>
    </row>
    <row r="5270" spans="1:1" x14ac:dyDescent="0.2">
      <c r="A5270" t="s">
        <v>5269</v>
      </c>
    </row>
    <row r="5271" spans="1:1" x14ac:dyDescent="0.2">
      <c r="A5271" t="s">
        <v>5270</v>
      </c>
    </row>
    <row r="5272" spans="1:1" x14ac:dyDescent="0.2">
      <c r="A5272" t="s">
        <v>5271</v>
      </c>
    </row>
    <row r="5273" spans="1:1" x14ac:dyDescent="0.2">
      <c r="A5273" t="s">
        <v>5272</v>
      </c>
    </row>
    <row r="5274" spans="1:1" x14ac:dyDescent="0.2">
      <c r="A5274" t="s">
        <v>5273</v>
      </c>
    </row>
    <row r="5275" spans="1:1" x14ac:dyDescent="0.2">
      <c r="A5275" t="s">
        <v>5274</v>
      </c>
    </row>
    <row r="5276" spans="1:1" x14ac:dyDescent="0.2">
      <c r="A5276" t="s">
        <v>5275</v>
      </c>
    </row>
    <row r="5277" spans="1:1" x14ac:dyDescent="0.2">
      <c r="A5277" t="s">
        <v>5276</v>
      </c>
    </row>
    <row r="5278" spans="1:1" x14ac:dyDescent="0.2">
      <c r="A5278" t="s">
        <v>5277</v>
      </c>
    </row>
    <row r="5279" spans="1:1" x14ac:dyDescent="0.2">
      <c r="A5279" t="s">
        <v>5278</v>
      </c>
    </row>
    <row r="5280" spans="1:1" x14ac:dyDescent="0.2">
      <c r="A5280" t="s">
        <v>5279</v>
      </c>
    </row>
    <row r="5281" spans="1:1" x14ac:dyDescent="0.2">
      <c r="A5281" t="s">
        <v>5280</v>
      </c>
    </row>
    <row r="5282" spans="1:1" x14ac:dyDescent="0.2">
      <c r="A5282" t="s">
        <v>5281</v>
      </c>
    </row>
    <row r="5283" spans="1:1" x14ac:dyDescent="0.2">
      <c r="A5283" t="s">
        <v>5282</v>
      </c>
    </row>
    <row r="5284" spans="1:1" x14ac:dyDescent="0.2">
      <c r="A5284" t="s">
        <v>5283</v>
      </c>
    </row>
    <row r="5285" spans="1:1" x14ac:dyDescent="0.2">
      <c r="A5285" t="s">
        <v>5284</v>
      </c>
    </row>
    <row r="5286" spans="1:1" x14ac:dyDescent="0.2">
      <c r="A5286" t="s">
        <v>5285</v>
      </c>
    </row>
    <row r="5287" spans="1:1" x14ac:dyDescent="0.2">
      <c r="A5287" t="s">
        <v>5286</v>
      </c>
    </row>
    <row r="5288" spans="1:1" x14ac:dyDescent="0.2">
      <c r="A5288" t="s">
        <v>5287</v>
      </c>
    </row>
    <row r="5289" spans="1:1" x14ac:dyDescent="0.2">
      <c r="A5289" t="s">
        <v>5288</v>
      </c>
    </row>
    <row r="5290" spans="1:1" x14ac:dyDescent="0.2">
      <c r="A5290" t="s">
        <v>5289</v>
      </c>
    </row>
    <row r="5291" spans="1:1" x14ac:dyDescent="0.2">
      <c r="A5291" t="s">
        <v>5290</v>
      </c>
    </row>
    <row r="5292" spans="1:1" x14ac:dyDescent="0.2">
      <c r="A5292" t="s">
        <v>5291</v>
      </c>
    </row>
    <row r="5293" spans="1:1" x14ac:dyDescent="0.2">
      <c r="A5293" t="s">
        <v>5292</v>
      </c>
    </row>
    <row r="5294" spans="1:1" x14ac:dyDescent="0.2">
      <c r="A5294" t="s">
        <v>5293</v>
      </c>
    </row>
    <row r="5295" spans="1:1" x14ac:dyDescent="0.2">
      <c r="A5295" t="s">
        <v>5294</v>
      </c>
    </row>
    <row r="5296" spans="1:1" x14ac:dyDescent="0.2">
      <c r="A5296" t="s">
        <v>5295</v>
      </c>
    </row>
    <row r="5297" spans="1:1" x14ac:dyDescent="0.2">
      <c r="A5297" t="s">
        <v>5296</v>
      </c>
    </row>
    <row r="5298" spans="1:1" x14ac:dyDescent="0.2">
      <c r="A5298" t="s">
        <v>5297</v>
      </c>
    </row>
    <row r="5299" spans="1:1" x14ac:dyDescent="0.2">
      <c r="A5299" t="s">
        <v>5298</v>
      </c>
    </row>
    <row r="5300" spans="1:1" x14ac:dyDescent="0.2">
      <c r="A5300" t="s">
        <v>5299</v>
      </c>
    </row>
    <row r="5301" spans="1:1" x14ac:dyDescent="0.2">
      <c r="A5301" t="s">
        <v>5300</v>
      </c>
    </row>
    <row r="5302" spans="1:1" x14ac:dyDescent="0.2">
      <c r="A5302" t="s">
        <v>5301</v>
      </c>
    </row>
    <row r="5303" spans="1:1" x14ac:dyDescent="0.2">
      <c r="A5303" t="s">
        <v>5302</v>
      </c>
    </row>
    <row r="5304" spans="1:1" x14ac:dyDescent="0.2">
      <c r="A5304" t="s">
        <v>5303</v>
      </c>
    </row>
    <row r="5305" spans="1:1" x14ac:dyDescent="0.2">
      <c r="A5305" t="s">
        <v>5304</v>
      </c>
    </row>
    <row r="5306" spans="1:1" x14ac:dyDescent="0.2">
      <c r="A5306" t="s">
        <v>5305</v>
      </c>
    </row>
    <row r="5307" spans="1:1" x14ac:dyDescent="0.2">
      <c r="A5307" t="s">
        <v>5306</v>
      </c>
    </row>
    <row r="5308" spans="1:1" x14ac:dyDescent="0.2">
      <c r="A5308" t="s">
        <v>5307</v>
      </c>
    </row>
    <row r="5309" spans="1:1" x14ac:dyDescent="0.2">
      <c r="A5309" t="s">
        <v>5308</v>
      </c>
    </row>
    <row r="5310" spans="1:1" x14ac:dyDescent="0.2">
      <c r="A5310" t="s">
        <v>5309</v>
      </c>
    </row>
    <row r="5311" spans="1:1" x14ac:dyDescent="0.2">
      <c r="A5311" t="s">
        <v>5310</v>
      </c>
    </row>
    <row r="5312" spans="1:1" x14ac:dyDescent="0.2">
      <c r="A5312" t="s">
        <v>5311</v>
      </c>
    </row>
    <row r="5313" spans="1:1" x14ac:dyDescent="0.2">
      <c r="A5313" t="s">
        <v>5312</v>
      </c>
    </row>
    <row r="5314" spans="1:1" x14ac:dyDescent="0.2">
      <c r="A5314" t="s">
        <v>5313</v>
      </c>
    </row>
    <row r="5315" spans="1:1" x14ac:dyDescent="0.2">
      <c r="A5315" t="s">
        <v>5314</v>
      </c>
    </row>
    <row r="5316" spans="1:1" x14ac:dyDescent="0.2">
      <c r="A5316" t="s">
        <v>5315</v>
      </c>
    </row>
    <row r="5317" spans="1:1" x14ac:dyDescent="0.2">
      <c r="A5317" t="s">
        <v>5316</v>
      </c>
    </row>
    <row r="5318" spans="1:1" x14ac:dyDescent="0.2">
      <c r="A5318" t="s">
        <v>5317</v>
      </c>
    </row>
    <row r="5319" spans="1:1" x14ac:dyDescent="0.2">
      <c r="A5319" t="s">
        <v>5318</v>
      </c>
    </row>
    <row r="5320" spans="1:1" x14ac:dyDescent="0.2">
      <c r="A5320" t="s">
        <v>5319</v>
      </c>
    </row>
    <row r="5321" spans="1:1" x14ac:dyDescent="0.2">
      <c r="A5321" t="s">
        <v>5320</v>
      </c>
    </row>
    <row r="5322" spans="1:1" x14ac:dyDescent="0.2">
      <c r="A5322" t="s">
        <v>5321</v>
      </c>
    </row>
    <row r="5323" spans="1:1" x14ac:dyDescent="0.2">
      <c r="A5323" t="s">
        <v>5322</v>
      </c>
    </row>
    <row r="5324" spans="1:1" x14ac:dyDescent="0.2">
      <c r="A5324" t="s">
        <v>5323</v>
      </c>
    </row>
    <row r="5325" spans="1:1" x14ac:dyDescent="0.2">
      <c r="A5325" t="s">
        <v>5324</v>
      </c>
    </row>
    <row r="5326" spans="1:1" x14ac:dyDescent="0.2">
      <c r="A5326" t="s">
        <v>5325</v>
      </c>
    </row>
    <row r="5327" spans="1:1" x14ac:dyDescent="0.2">
      <c r="A5327" t="s">
        <v>5326</v>
      </c>
    </row>
    <row r="5328" spans="1:1" x14ac:dyDescent="0.2">
      <c r="A5328" t="s">
        <v>5327</v>
      </c>
    </row>
    <row r="5329" spans="1:1" x14ac:dyDescent="0.2">
      <c r="A5329" t="s">
        <v>5328</v>
      </c>
    </row>
    <row r="5330" spans="1:1" x14ac:dyDescent="0.2">
      <c r="A5330" t="s">
        <v>5329</v>
      </c>
    </row>
    <row r="5331" spans="1:1" x14ac:dyDescent="0.2">
      <c r="A5331" t="s">
        <v>5330</v>
      </c>
    </row>
    <row r="5332" spans="1:1" x14ac:dyDescent="0.2">
      <c r="A5332" t="s">
        <v>5331</v>
      </c>
    </row>
    <row r="5333" spans="1:1" x14ac:dyDescent="0.2">
      <c r="A5333" t="s">
        <v>5332</v>
      </c>
    </row>
    <row r="5334" spans="1:1" x14ac:dyDescent="0.2">
      <c r="A5334" t="s">
        <v>5333</v>
      </c>
    </row>
    <row r="5335" spans="1:1" x14ac:dyDescent="0.2">
      <c r="A5335" t="s">
        <v>5334</v>
      </c>
    </row>
    <row r="5336" spans="1:1" x14ac:dyDescent="0.2">
      <c r="A5336" t="s">
        <v>5335</v>
      </c>
    </row>
    <row r="5337" spans="1:1" x14ac:dyDescent="0.2">
      <c r="A5337" t="s">
        <v>5336</v>
      </c>
    </row>
    <row r="5338" spans="1:1" x14ac:dyDescent="0.2">
      <c r="A5338" t="s">
        <v>5337</v>
      </c>
    </row>
    <row r="5339" spans="1:1" x14ac:dyDescent="0.2">
      <c r="A5339" t="s">
        <v>5338</v>
      </c>
    </row>
    <row r="5340" spans="1:1" x14ac:dyDescent="0.2">
      <c r="A5340" t="s">
        <v>5339</v>
      </c>
    </row>
    <row r="5341" spans="1:1" x14ac:dyDescent="0.2">
      <c r="A5341" t="s">
        <v>5340</v>
      </c>
    </row>
    <row r="5342" spans="1:1" x14ac:dyDescent="0.2">
      <c r="A5342" t="s">
        <v>5341</v>
      </c>
    </row>
    <row r="5343" spans="1:1" x14ac:dyDescent="0.2">
      <c r="A5343" t="s">
        <v>5342</v>
      </c>
    </row>
    <row r="5344" spans="1:1" x14ac:dyDescent="0.2">
      <c r="A5344" t="s">
        <v>5343</v>
      </c>
    </row>
    <row r="5345" spans="1:1" x14ac:dyDescent="0.2">
      <c r="A5345" t="s">
        <v>5344</v>
      </c>
    </row>
    <row r="5346" spans="1:1" x14ac:dyDescent="0.2">
      <c r="A5346" t="s">
        <v>5345</v>
      </c>
    </row>
    <row r="5347" spans="1:1" x14ac:dyDescent="0.2">
      <c r="A5347" t="s">
        <v>5346</v>
      </c>
    </row>
    <row r="5348" spans="1:1" x14ac:dyDescent="0.2">
      <c r="A5348" t="s">
        <v>5347</v>
      </c>
    </row>
    <row r="5349" spans="1:1" x14ac:dyDescent="0.2">
      <c r="A5349" t="s">
        <v>5348</v>
      </c>
    </row>
    <row r="5350" spans="1:1" x14ac:dyDescent="0.2">
      <c r="A5350" t="s">
        <v>5349</v>
      </c>
    </row>
    <row r="5351" spans="1:1" x14ac:dyDescent="0.2">
      <c r="A5351" t="s">
        <v>5350</v>
      </c>
    </row>
    <row r="5352" spans="1:1" x14ac:dyDescent="0.2">
      <c r="A5352" t="s">
        <v>5351</v>
      </c>
    </row>
    <row r="5353" spans="1:1" x14ac:dyDescent="0.2">
      <c r="A5353" t="s">
        <v>5352</v>
      </c>
    </row>
    <row r="5354" spans="1:1" x14ac:dyDescent="0.2">
      <c r="A5354" t="s">
        <v>5353</v>
      </c>
    </row>
    <row r="5355" spans="1:1" x14ac:dyDescent="0.2">
      <c r="A5355" t="s">
        <v>5354</v>
      </c>
    </row>
    <row r="5356" spans="1:1" x14ac:dyDescent="0.2">
      <c r="A5356" t="s">
        <v>5355</v>
      </c>
    </row>
    <row r="5357" spans="1:1" x14ac:dyDescent="0.2">
      <c r="A5357" t="s">
        <v>5356</v>
      </c>
    </row>
    <row r="5358" spans="1:1" x14ac:dyDescent="0.2">
      <c r="A5358" t="s">
        <v>5357</v>
      </c>
    </row>
    <row r="5359" spans="1:1" x14ac:dyDescent="0.2">
      <c r="A5359" t="s">
        <v>5358</v>
      </c>
    </row>
    <row r="5360" spans="1:1" x14ac:dyDescent="0.2">
      <c r="A5360" t="s">
        <v>5359</v>
      </c>
    </row>
    <row r="5361" spans="1:1" x14ac:dyDescent="0.2">
      <c r="A5361" t="s">
        <v>5360</v>
      </c>
    </row>
    <row r="5362" spans="1:1" x14ac:dyDescent="0.2">
      <c r="A5362" t="s">
        <v>5361</v>
      </c>
    </row>
    <row r="5363" spans="1:1" x14ac:dyDescent="0.2">
      <c r="A5363" t="s">
        <v>5362</v>
      </c>
    </row>
    <row r="5364" spans="1:1" x14ac:dyDescent="0.2">
      <c r="A5364" t="s">
        <v>5363</v>
      </c>
    </row>
    <row r="5365" spans="1:1" x14ac:dyDescent="0.2">
      <c r="A5365" t="s">
        <v>5364</v>
      </c>
    </row>
    <row r="5366" spans="1:1" x14ac:dyDescent="0.2">
      <c r="A5366" t="s">
        <v>5365</v>
      </c>
    </row>
    <row r="5367" spans="1:1" x14ac:dyDescent="0.2">
      <c r="A5367" t="s">
        <v>5366</v>
      </c>
    </row>
    <row r="5368" spans="1:1" x14ac:dyDescent="0.2">
      <c r="A5368" t="s">
        <v>5367</v>
      </c>
    </row>
    <row r="5369" spans="1:1" x14ac:dyDescent="0.2">
      <c r="A5369" t="s">
        <v>5368</v>
      </c>
    </row>
    <row r="5370" spans="1:1" x14ac:dyDescent="0.2">
      <c r="A5370" t="s">
        <v>5369</v>
      </c>
    </row>
    <row r="5371" spans="1:1" x14ac:dyDescent="0.2">
      <c r="A5371" t="s">
        <v>5370</v>
      </c>
    </row>
    <row r="5372" spans="1:1" x14ac:dyDescent="0.2">
      <c r="A5372" t="s">
        <v>5371</v>
      </c>
    </row>
    <row r="5373" spans="1:1" x14ac:dyDescent="0.2">
      <c r="A5373" t="s">
        <v>5372</v>
      </c>
    </row>
    <row r="5374" spans="1:1" x14ac:dyDescent="0.2">
      <c r="A5374" t="s">
        <v>5373</v>
      </c>
    </row>
    <row r="5375" spans="1:1" x14ac:dyDescent="0.2">
      <c r="A5375" t="s">
        <v>5374</v>
      </c>
    </row>
    <row r="5376" spans="1:1" x14ac:dyDescent="0.2">
      <c r="A5376" t="s">
        <v>5375</v>
      </c>
    </row>
    <row r="5377" spans="1:1" x14ac:dyDescent="0.2">
      <c r="A5377" t="s">
        <v>5376</v>
      </c>
    </row>
    <row r="5378" spans="1:1" x14ac:dyDescent="0.2">
      <c r="A5378" t="s">
        <v>5377</v>
      </c>
    </row>
    <row r="5379" spans="1:1" x14ac:dyDescent="0.2">
      <c r="A5379" t="s">
        <v>5378</v>
      </c>
    </row>
    <row r="5380" spans="1:1" x14ac:dyDescent="0.2">
      <c r="A5380" t="s">
        <v>5379</v>
      </c>
    </row>
    <row r="5381" spans="1:1" x14ac:dyDescent="0.2">
      <c r="A5381" t="s">
        <v>5380</v>
      </c>
    </row>
    <row r="5382" spans="1:1" x14ac:dyDescent="0.2">
      <c r="A5382" t="s">
        <v>5381</v>
      </c>
    </row>
    <row r="5383" spans="1:1" x14ac:dyDescent="0.2">
      <c r="A5383" t="s">
        <v>5382</v>
      </c>
    </row>
    <row r="5384" spans="1:1" x14ac:dyDescent="0.2">
      <c r="A5384" t="s">
        <v>5383</v>
      </c>
    </row>
    <row r="5385" spans="1:1" x14ac:dyDescent="0.2">
      <c r="A5385" t="s">
        <v>5384</v>
      </c>
    </row>
    <row r="5386" spans="1:1" x14ac:dyDescent="0.2">
      <c r="A5386" t="s">
        <v>5385</v>
      </c>
    </row>
    <row r="5387" spans="1:1" x14ac:dyDescent="0.2">
      <c r="A5387" t="s">
        <v>5386</v>
      </c>
    </row>
    <row r="5388" spans="1:1" x14ac:dyDescent="0.2">
      <c r="A5388" t="s">
        <v>5387</v>
      </c>
    </row>
    <row r="5389" spans="1:1" x14ac:dyDescent="0.2">
      <c r="A5389" t="s">
        <v>5388</v>
      </c>
    </row>
    <row r="5390" spans="1:1" x14ac:dyDescent="0.2">
      <c r="A5390" t="s">
        <v>5389</v>
      </c>
    </row>
    <row r="5391" spans="1:1" x14ac:dyDescent="0.2">
      <c r="A5391" t="s">
        <v>5390</v>
      </c>
    </row>
    <row r="5392" spans="1:1" x14ac:dyDescent="0.2">
      <c r="A5392" t="s">
        <v>5391</v>
      </c>
    </row>
    <row r="5393" spans="1:1" x14ac:dyDescent="0.2">
      <c r="A5393" t="s">
        <v>5392</v>
      </c>
    </row>
    <row r="5394" spans="1:1" x14ac:dyDescent="0.2">
      <c r="A5394" t="s">
        <v>5393</v>
      </c>
    </row>
    <row r="5395" spans="1:1" x14ac:dyDescent="0.2">
      <c r="A5395" t="s">
        <v>5394</v>
      </c>
    </row>
    <row r="5396" spans="1:1" x14ac:dyDescent="0.2">
      <c r="A5396" t="s">
        <v>5395</v>
      </c>
    </row>
    <row r="5397" spans="1:1" x14ac:dyDescent="0.2">
      <c r="A5397" t="s">
        <v>5396</v>
      </c>
    </row>
    <row r="5398" spans="1:1" x14ac:dyDescent="0.2">
      <c r="A5398" t="s">
        <v>5397</v>
      </c>
    </row>
    <row r="5399" spans="1:1" x14ac:dyDescent="0.2">
      <c r="A5399" t="s">
        <v>5398</v>
      </c>
    </row>
    <row r="5400" spans="1:1" x14ac:dyDescent="0.2">
      <c r="A5400" t="s">
        <v>5399</v>
      </c>
    </row>
    <row r="5401" spans="1:1" x14ac:dyDescent="0.2">
      <c r="A5401" t="s">
        <v>5400</v>
      </c>
    </row>
    <row r="5402" spans="1:1" x14ac:dyDescent="0.2">
      <c r="A5402" t="s">
        <v>5401</v>
      </c>
    </row>
    <row r="5403" spans="1:1" x14ac:dyDescent="0.2">
      <c r="A5403" t="s">
        <v>5402</v>
      </c>
    </row>
    <row r="5404" spans="1:1" x14ac:dyDescent="0.2">
      <c r="A5404" t="s">
        <v>5403</v>
      </c>
    </row>
    <row r="5405" spans="1:1" x14ac:dyDescent="0.2">
      <c r="A5405" t="s">
        <v>5404</v>
      </c>
    </row>
    <row r="5406" spans="1:1" x14ac:dyDescent="0.2">
      <c r="A5406" t="s">
        <v>5405</v>
      </c>
    </row>
    <row r="5407" spans="1:1" x14ac:dyDescent="0.2">
      <c r="A5407" t="s">
        <v>5406</v>
      </c>
    </row>
    <row r="5408" spans="1:1" x14ac:dyDescent="0.2">
      <c r="A5408" t="s">
        <v>5407</v>
      </c>
    </row>
    <row r="5409" spans="1:1" x14ac:dyDescent="0.2">
      <c r="A5409" t="s">
        <v>5408</v>
      </c>
    </row>
    <row r="5410" spans="1:1" x14ac:dyDescent="0.2">
      <c r="A5410" t="s">
        <v>5409</v>
      </c>
    </row>
    <row r="5411" spans="1:1" x14ac:dyDescent="0.2">
      <c r="A5411" t="s">
        <v>5410</v>
      </c>
    </row>
    <row r="5412" spans="1:1" x14ac:dyDescent="0.2">
      <c r="A5412" t="s">
        <v>5411</v>
      </c>
    </row>
    <row r="5413" spans="1:1" x14ac:dyDescent="0.2">
      <c r="A5413" t="s">
        <v>5412</v>
      </c>
    </row>
    <row r="5414" spans="1:1" x14ac:dyDescent="0.2">
      <c r="A5414" t="s">
        <v>5413</v>
      </c>
    </row>
    <row r="5415" spans="1:1" x14ac:dyDescent="0.2">
      <c r="A5415" t="s">
        <v>5414</v>
      </c>
    </row>
    <row r="5416" spans="1:1" x14ac:dyDescent="0.2">
      <c r="A5416" t="s">
        <v>5415</v>
      </c>
    </row>
    <row r="5417" spans="1:1" x14ac:dyDescent="0.2">
      <c r="A5417" t="s">
        <v>5416</v>
      </c>
    </row>
    <row r="5418" spans="1:1" x14ac:dyDescent="0.2">
      <c r="A5418" t="s">
        <v>5417</v>
      </c>
    </row>
    <row r="5419" spans="1:1" x14ac:dyDescent="0.2">
      <c r="A5419" t="s">
        <v>5418</v>
      </c>
    </row>
    <row r="5420" spans="1:1" x14ac:dyDescent="0.2">
      <c r="A5420" t="s">
        <v>5419</v>
      </c>
    </row>
    <row r="5421" spans="1:1" x14ac:dyDescent="0.2">
      <c r="A5421" t="s">
        <v>5420</v>
      </c>
    </row>
    <row r="5422" spans="1:1" x14ac:dyDescent="0.2">
      <c r="A5422" t="s">
        <v>5421</v>
      </c>
    </row>
    <row r="5423" spans="1:1" x14ac:dyDescent="0.2">
      <c r="A5423" t="s">
        <v>5422</v>
      </c>
    </row>
    <row r="5424" spans="1:1" x14ac:dyDescent="0.2">
      <c r="A5424" t="s">
        <v>5423</v>
      </c>
    </row>
    <row r="5425" spans="1:1" x14ac:dyDescent="0.2">
      <c r="A5425" t="s">
        <v>5424</v>
      </c>
    </row>
    <row r="5426" spans="1:1" x14ac:dyDescent="0.2">
      <c r="A5426" t="s">
        <v>5425</v>
      </c>
    </row>
    <row r="5427" spans="1:1" x14ac:dyDescent="0.2">
      <c r="A5427" t="s">
        <v>5426</v>
      </c>
    </row>
    <row r="5428" spans="1:1" x14ac:dyDescent="0.2">
      <c r="A5428" t="s">
        <v>5427</v>
      </c>
    </row>
    <row r="5429" spans="1:1" x14ac:dyDescent="0.2">
      <c r="A5429" t="s">
        <v>5428</v>
      </c>
    </row>
    <row r="5430" spans="1:1" x14ac:dyDescent="0.2">
      <c r="A5430" t="s">
        <v>5429</v>
      </c>
    </row>
    <row r="5431" spans="1:1" x14ac:dyDescent="0.2">
      <c r="A5431" t="s">
        <v>5430</v>
      </c>
    </row>
    <row r="5432" spans="1:1" x14ac:dyDescent="0.2">
      <c r="A5432" t="s">
        <v>5431</v>
      </c>
    </row>
    <row r="5433" spans="1:1" x14ac:dyDescent="0.2">
      <c r="A5433" t="s">
        <v>5432</v>
      </c>
    </row>
    <row r="5434" spans="1:1" x14ac:dyDescent="0.2">
      <c r="A5434" t="s">
        <v>5433</v>
      </c>
    </row>
    <row r="5435" spans="1:1" x14ac:dyDescent="0.2">
      <c r="A5435" t="s">
        <v>5434</v>
      </c>
    </row>
    <row r="5436" spans="1:1" x14ac:dyDescent="0.2">
      <c r="A5436" t="s">
        <v>5435</v>
      </c>
    </row>
    <row r="5437" spans="1:1" x14ac:dyDescent="0.2">
      <c r="A5437" t="s">
        <v>5436</v>
      </c>
    </row>
    <row r="5438" spans="1:1" x14ac:dyDescent="0.2">
      <c r="A5438" t="s">
        <v>5437</v>
      </c>
    </row>
    <row r="5439" spans="1:1" x14ac:dyDescent="0.2">
      <c r="A5439" t="s">
        <v>5438</v>
      </c>
    </row>
    <row r="5440" spans="1:1" x14ac:dyDescent="0.2">
      <c r="A5440" t="s">
        <v>5439</v>
      </c>
    </row>
    <row r="5441" spans="1:1" x14ac:dyDescent="0.2">
      <c r="A5441" t="s">
        <v>5440</v>
      </c>
    </row>
    <row r="5442" spans="1:1" x14ac:dyDescent="0.2">
      <c r="A5442" t="s">
        <v>5441</v>
      </c>
    </row>
    <row r="5443" spans="1:1" x14ac:dyDescent="0.2">
      <c r="A5443" t="s">
        <v>5442</v>
      </c>
    </row>
    <row r="5444" spans="1:1" x14ac:dyDescent="0.2">
      <c r="A5444" t="s">
        <v>5443</v>
      </c>
    </row>
    <row r="5445" spans="1:1" x14ac:dyDescent="0.2">
      <c r="A5445" t="s">
        <v>5444</v>
      </c>
    </row>
    <row r="5446" spans="1:1" x14ac:dyDescent="0.2">
      <c r="A5446" t="s">
        <v>5445</v>
      </c>
    </row>
    <row r="5447" spans="1:1" x14ac:dyDescent="0.2">
      <c r="A5447" t="s">
        <v>5446</v>
      </c>
    </row>
    <row r="5448" spans="1:1" x14ac:dyDescent="0.2">
      <c r="A5448" t="s">
        <v>5447</v>
      </c>
    </row>
    <row r="5449" spans="1:1" x14ac:dyDescent="0.2">
      <c r="A5449" t="s">
        <v>5448</v>
      </c>
    </row>
    <row r="5450" spans="1:1" x14ac:dyDescent="0.2">
      <c r="A5450" t="s">
        <v>5449</v>
      </c>
    </row>
    <row r="5451" spans="1:1" x14ac:dyDescent="0.2">
      <c r="A5451" t="s">
        <v>5450</v>
      </c>
    </row>
    <row r="5452" spans="1:1" x14ac:dyDescent="0.2">
      <c r="A5452" t="s">
        <v>5451</v>
      </c>
    </row>
    <row r="5453" spans="1:1" x14ac:dyDescent="0.2">
      <c r="A5453" t="s">
        <v>5452</v>
      </c>
    </row>
    <row r="5454" spans="1:1" x14ac:dyDescent="0.2">
      <c r="A5454" t="s">
        <v>5453</v>
      </c>
    </row>
    <row r="5455" spans="1:1" x14ac:dyDescent="0.2">
      <c r="A5455" t="s">
        <v>5454</v>
      </c>
    </row>
    <row r="5456" spans="1:1" x14ac:dyDescent="0.2">
      <c r="A5456" t="s">
        <v>5455</v>
      </c>
    </row>
    <row r="5457" spans="1:1" x14ac:dyDescent="0.2">
      <c r="A5457" t="s">
        <v>5456</v>
      </c>
    </row>
    <row r="5458" spans="1:1" x14ac:dyDescent="0.2">
      <c r="A5458" t="s">
        <v>5457</v>
      </c>
    </row>
    <row r="5459" spans="1:1" x14ac:dyDescent="0.2">
      <c r="A5459" t="s">
        <v>5458</v>
      </c>
    </row>
    <row r="5460" spans="1:1" x14ac:dyDescent="0.2">
      <c r="A5460" t="s">
        <v>5459</v>
      </c>
    </row>
    <row r="5461" spans="1:1" x14ac:dyDescent="0.2">
      <c r="A5461" t="s">
        <v>5460</v>
      </c>
    </row>
    <row r="5462" spans="1:1" x14ac:dyDescent="0.2">
      <c r="A5462" t="s">
        <v>5461</v>
      </c>
    </row>
    <row r="5463" spans="1:1" x14ac:dyDescent="0.2">
      <c r="A5463" t="s">
        <v>5462</v>
      </c>
    </row>
    <row r="5464" spans="1:1" x14ac:dyDescent="0.2">
      <c r="A5464" t="s">
        <v>5463</v>
      </c>
    </row>
    <row r="5465" spans="1:1" x14ac:dyDescent="0.2">
      <c r="A5465" t="s">
        <v>5464</v>
      </c>
    </row>
    <row r="5466" spans="1:1" x14ac:dyDescent="0.2">
      <c r="A5466" t="s">
        <v>5465</v>
      </c>
    </row>
    <row r="5467" spans="1:1" x14ac:dyDescent="0.2">
      <c r="A5467" t="s">
        <v>5466</v>
      </c>
    </row>
    <row r="5468" spans="1:1" x14ac:dyDescent="0.2">
      <c r="A5468" t="s">
        <v>5467</v>
      </c>
    </row>
    <row r="5469" spans="1:1" x14ac:dyDescent="0.2">
      <c r="A5469" t="s">
        <v>5468</v>
      </c>
    </row>
    <row r="5470" spans="1:1" x14ac:dyDescent="0.2">
      <c r="A5470" t="s">
        <v>5469</v>
      </c>
    </row>
    <row r="5471" spans="1:1" x14ac:dyDescent="0.2">
      <c r="A5471" t="s">
        <v>5470</v>
      </c>
    </row>
    <row r="5472" spans="1:1" x14ac:dyDescent="0.2">
      <c r="A5472" t="s">
        <v>5471</v>
      </c>
    </row>
    <row r="5473" spans="1:1" x14ac:dyDescent="0.2">
      <c r="A5473" t="s">
        <v>5472</v>
      </c>
    </row>
    <row r="5474" spans="1:1" x14ac:dyDescent="0.2">
      <c r="A5474" t="s">
        <v>5473</v>
      </c>
    </row>
    <row r="5475" spans="1:1" x14ac:dyDescent="0.2">
      <c r="A5475" t="s">
        <v>5474</v>
      </c>
    </row>
    <row r="5476" spans="1:1" x14ac:dyDescent="0.2">
      <c r="A5476" t="s">
        <v>5475</v>
      </c>
    </row>
    <row r="5477" spans="1:1" x14ac:dyDescent="0.2">
      <c r="A5477" t="s">
        <v>5476</v>
      </c>
    </row>
    <row r="5478" spans="1:1" x14ac:dyDescent="0.2">
      <c r="A5478" t="s">
        <v>5477</v>
      </c>
    </row>
    <row r="5479" spans="1:1" x14ac:dyDescent="0.2">
      <c r="A5479" t="s">
        <v>5478</v>
      </c>
    </row>
    <row r="5480" spans="1:1" x14ac:dyDescent="0.2">
      <c r="A5480" t="s">
        <v>5479</v>
      </c>
    </row>
    <row r="5481" spans="1:1" x14ac:dyDescent="0.2">
      <c r="A5481" t="s">
        <v>5480</v>
      </c>
    </row>
    <row r="5482" spans="1:1" x14ac:dyDescent="0.2">
      <c r="A5482" t="s">
        <v>5481</v>
      </c>
    </row>
    <row r="5483" spans="1:1" x14ac:dyDescent="0.2">
      <c r="A5483" t="s">
        <v>5482</v>
      </c>
    </row>
    <row r="5484" spans="1:1" x14ac:dyDescent="0.2">
      <c r="A5484" t="s">
        <v>5483</v>
      </c>
    </row>
    <row r="5485" spans="1:1" x14ac:dyDescent="0.2">
      <c r="A5485" t="s">
        <v>5484</v>
      </c>
    </row>
    <row r="5486" spans="1:1" x14ac:dyDescent="0.2">
      <c r="A5486" t="s">
        <v>5485</v>
      </c>
    </row>
    <row r="5487" spans="1:1" x14ac:dyDescent="0.2">
      <c r="A5487" t="s">
        <v>5486</v>
      </c>
    </row>
    <row r="5488" spans="1:1" x14ac:dyDescent="0.2">
      <c r="A5488" t="s">
        <v>5487</v>
      </c>
    </row>
    <row r="5489" spans="1:1" x14ac:dyDescent="0.2">
      <c r="A5489" t="s">
        <v>5488</v>
      </c>
    </row>
    <row r="5490" spans="1:1" x14ac:dyDescent="0.2">
      <c r="A5490" t="s">
        <v>5489</v>
      </c>
    </row>
    <row r="5491" spans="1:1" x14ac:dyDescent="0.2">
      <c r="A5491" t="s">
        <v>5490</v>
      </c>
    </row>
    <row r="5492" spans="1:1" x14ac:dyDescent="0.2">
      <c r="A5492" t="s">
        <v>5491</v>
      </c>
    </row>
    <row r="5493" spans="1:1" x14ac:dyDescent="0.2">
      <c r="A5493" t="s">
        <v>5492</v>
      </c>
    </row>
    <row r="5494" spans="1:1" x14ac:dyDescent="0.2">
      <c r="A5494" t="s">
        <v>5493</v>
      </c>
    </row>
    <row r="5495" spans="1:1" x14ac:dyDescent="0.2">
      <c r="A5495" t="s">
        <v>5494</v>
      </c>
    </row>
    <row r="5496" spans="1:1" x14ac:dyDescent="0.2">
      <c r="A5496" t="s">
        <v>5495</v>
      </c>
    </row>
    <row r="5497" spans="1:1" x14ac:dyDescent="0.2">
      <c r="A5497" t="s">
        <v>5496</v>
      </c>
    </row>
    <row r="5498" spans="1:1" x14ac:dyDescent="0.2">
      <c r="A5498" t="s">
        <v>5497</v>
      </c>
    </row>
    <row r="5499" spans="1:1" x14ac:dyDescent="0.2">
      <c r="A5499" t="s">
        <v>5498</v>
      </c>
    </row>
    <row r="5500" spans="1:1" x14ac:dyDescent="0.2">
      <c r="A5500" t="s">
        <v>5499</v>
      </c>
    </row>
    <row r="5501" spans="1:1" x14ac:dyDescent="0.2">
      <c r="A5501" t="s">
        <v>5500</v>
      </c>
    </row>
    <row r="5502" spans="1:1" x14ac:dyDescent="0.2">
      <c r="A5502" t="s">
        <v>5501</v>
      </c>
    </row>
    <row r="5503" spans="1:1" x14ac:dyDescent="0.2">
      <c r="A5503" t="s">
        <v>5502</v>
      </c>
    </row>
    <row r="5504" spans="1:1" x14ac:dyDescent="0.2">
      <c r="A5504" t="s">
        <v>5503</v>
      </c>
    </row>
    <row r="5505" spans="1:1" x14ac:dyDescent="0.2">
      <c r="A5505" t="s">
        <v>5504</v>
      </c>
    </row>
    <row r="5506" spans="1:1" x14ac:dyDescent="0.2">
      <c r="A5506" t="s">
        <v>5505</v>
      </c>
    </row>
    <row r="5507" spans="1:1" x14ac:dyDescent="0.2">
      <c r="A5507" t="s">
        <v>5506</v>
      </c>
    </row>
    <row r="5508" spans="1:1" x14ac:dyDescent="0.2">
      <c r="A5508" t="s">
        <v>5507</v>
      </c>
    </row>
    <row r="5509" spans="1:1" x14ac:dyDescent="0.2">
      <c r="A5509" t="s">
        <v>5508</v>
      </c>
    </row>
    <row r="5510" spans="1:1" x14ac:dyDescent="0.2">
      <c r="A5510" t="s">
        <v>5509</v>
      </c>
    </row>
    <row r="5511" spans="1:1" x14ac:dyDescent="0.2">
      <c r="A5511" t="s">
        <v>5510</v>
      </c>
    </row>
    <row r="5512" spans="1:1" x14ac:dyDescent="0.2">
      <c r="A5512" t="s">
        <v>5511</v>
      </c>
    </row>
    <row r="5513" spans="1:1" x14ac:dyDescent="0.2">
      <c r="A5513" t="s">
        <v>5512</v>
      </c>
    </row>
    <row r="5514" spans="1:1" x14ac:dyDescent="0.2">
      <c r="A5514" t="s">
        <v>5513</v>
      </c>
    </row>
    <row r="5515" spans="1:1" x14ac:dyDescent="0.2">
      <c r="A5515" t="s">
        <v>5514</v>
      </c>
    </row>
    <row r="5516" spans="1:1" x14ac:dyDescent="0.2">
      <c r="A5516" t="s">
        <v>5515</v>
      </c>
    </row>
    <row r="5517" spans="1:1" x14ac:dyDescent="0.2">
      <c r="A5517" t="s">
        <v>5516</v>
      </c>
    </row>
    <row r="5518" spans="1:1" x14ac:dyDescent="0.2">
      <c r="A5518" t="s">
        <v>5517</v>
      </c>
    </row>
    <row r="5519" spans="1:1" x14ac:dyDescent="0.2">
      <c r="A5519" t="s">
        <v>5518</v>
      </c>
    </row>
    <row r="5520" spans="1:1" x14ac:dyDescent="0.2">
      <c r="A5520" t="s">
        <v>5519</v>
      </c>
    </row>
    <row r="5521" spans="1:1" x14ac:dyDescent="0.2">
      <c r="A5521" t="s">
        <v>5520</v>
      </c>
    </row>
    <row r="5522" spans="1:1" x14ac:dyDescent="0.2">
      <c r="A5522" t="s">
        <v>5521</v>
      </c>
    </row>
    <row r="5523" spans="1:1" x14ac:dyDescent="0.2">
      <c r="A5523" t="s">
        <v>5522</v>
      </c>
    </row>
    <row r="5524" spans="1:1" x14ac:dyDescent="0.2">
      <c r="A5524" t="s">
        <v>5523</v>
      </c>
    </row>
    <row r="5525" spans="1:1" x14ac:dyDescent="0.2">
      <c r="A5525" t="s">
        <v>5524</v>
      </c>
    </row>
    <row r="5526" spans="1:1" x14ac:dyDescent="0.2">
      <c r="A5526" t="s">
        <v>5525</v>
      </c>
    </row>
    <row r="5527" spans="1:1" x14ac:dyDescent="0.2">
      <c r="A5527" t="s">
        <v>5526</v>
      </c>
    </row>
    <row r="5528" spans="1:1" x14ac:dyDescent="0.2">
      <c r="A5528" t="s">
        <v>5527</v>
      </c>
    </row>
    <row r="5529" spans="1:1" x14ac:dyDescent="0.2">
      <c r="A5529" t="s">
        <v>5528</v>
      </c>
    </row>
    <row r="5530" spans="1:1" x14ac:dyDescent="0.2">
      <c r="A5530" t="s">
        <v>5529</v>
      </c>
    </row>
    <row r="5531" spans="1:1" x14ac:dyDescent="0.2">
      <c r="A5531" t="s">
        <v>5530</v>
      </c>
    </row>
    <row r="5532" spans="1:1" x14ac:dyDescent="0.2">
      <c r="A5532" t="s">
        <v>5531</v>
      </c>
    </row>
    <row r="5533" spans="1:1" x14ac:dyDescent="0.2">
      <c r="A5533" t="s">
        <v>5532</v>
      </c>
    </row>
    <row r="5534" spans="1:1" x14ac:dyDescent="0.2">
      <c r="A5534" t="s">
        <v>5533</v>
      </c>
    </row>
    <row r="5535" spans="1:1" x14ac:dyDescent="0.2">
      <c r="A5535" t="s">
        <v>5534</v>
      </c>
    </row>
    <row r="5536" spans="1:1" x14ac:dyDescent="0.2">
      <c r="A5536" t="s">
        <v>5535</v>
      </c>
    </row>
    <row r="5537" spans="1:1" x14ac:dyDescent="0.2">
      <c r="A5537" t="s">
        <v>5536</v>
      </c>
    </row>
    <row r="5538" spans="1:1" x14ac:dyDescent="0.2">
      <c r="A5538" t="s">
        <v>5537</v>
      </c>
    </row>
    <row r="5539" spans="1:1" x14ac:dyDescent="0.2">
      <c r="A5539" t="s">
        <v>5538</v>
      </c>
    </row>
    <row r="5540" spans="1:1" x14ac:dyDescent="0.2">
      <c r="A5540" t="s">
        <v>5539</v>
      </c>
    </row>
    <row r="5541" spans="1:1" x14ac:dyDescent="0.2">
      <c r="A5541" t="s">
        <v>5540</v>
      </c>
    </row>
    <row r="5542" spans="1:1" x14ac:dyDescent="0.2">
      <c r="A5542" t="s">
        <v>5541</v>
      </c>
    </row>
    <row r="5543" spans="1:1" x14ac:dyDescent="0.2">
      <c r="A5543" t="s">
        <v>5542</v>
      </c>
    </row>
    <row r="5544" spans="1:1" x14ac:dyDescent="0.2">
      <c r="A5544" t="s">
        <v>5543</v>
      </c>
    </row>
    <row r="5545" spans="1:1" x14ac:dyDescent="0.2">
      <c r="A5545" t="s">
        <v>5544</v>
      </c>
    </row>
    <row r="5546" spans="1:1" x14ac:dyDescent="0.2">
      <c r="A5546" t="s">
        <v>5545</v>
      </c>
    </row>
    <row r="5547" spans="1:1" x14ac:dyDescent="0.2">
      <c r="A5547" t="s">
        <v>5546</v>
      </c>
    </row>
    <row r="5548" spans="1:1" x14ac:dyDescent="0.2">
      <c r="A5548" t="s">
        <v>5547</v>
      </c>
    </row>
    <row r="5549" spans="1:1" x14ac:dyDescent="0.2">
      <c r="A5549" t="s">
        <v>5548</v>
      </c>
    </row>
    <row r="5550" spans="1:1" x14ac:dyDescent="0.2">
      <c r="A5550" t="s">
        <v>5549</v>
      </c>
    </row>
    <row r="5551" spans="1:1" x14ac:dyDescent="0.2">
      <c r="A5551" t="s">
        <v>5550</v>
      </c>
    </row>
    <row r="5552" spans="1:1" x14ac:dyDescent="0.2">
      <c r="A5552" t="s">
        <v>5551</v>
      </c>
    </row>
    <row r="5553" spans="1:1" x14ac:dyDescent="0.2">
      <c r="A5553" t="s">
        <v>5552</v>
      </c>
    </row>
    <row r="5554" spans="1:1" x14ac:dyDescent="0.2">
      <c r="A5554" t="s">
        <v>5553</v>
      </c>
    </row>
    <row r="5555" spans="1:1" x14ac:dyDescent="0.2">
      <c r="A5555" t="s">
        <v>5554</v>
      </c>
    </row>
    <row r="5556" spans="1:1" x14ac:dyDescent="0.2">
      <c r="A5556" t="s">
        <v>5555</v>
      </c>
    </row>
    <row r="5557" spans="1:1" x14ac:dyDescent="0.2">
      <c r="A5557" t="s">
        <v>5556</v>
      </c>
    </row>
    <row r="5558" spans="1:1" x14ac:dyDescent="0.2">
      <c r="A5558" t="s">
        <v>5557</v>
      </c>
    </row>
    <row r="5559" spans="1:1" x14ac:dyDescent="0.2">
      <c r="A5559" t="s">
        <v>5558</v>
      </c>
    </row>
    <row r="5560" spans="1:1" x14ac:dyDescent="0.2">
      <c r="A5560" t="s">
        <v>5559</v>
      </c>
    </row>
    <row r="5561" spans="1:1" x14ac:dyDescent="0.2">
      <c r="A5561" t="s">
        <v>5560</v>
      </c>
    </row>
    <row r="5562" spans="1:1" x14ac:dyDescent="0.2">
      <c r="A5562" t="s">
        <v>5561</v>
      </c>
    </row>
    <row r="5563" spans="1:1" x14ac:dyDescent="0.2">
      <c r="A5563" t="s">
        <v>5562</v>
      </c>
    </row>
    <row r="5564" spans="1:1" x14ac:dyDescent="0.2">
      <c r="A5564" t="s">
        <v>5563</v>
      </c>
    </row>
    <row r="5565" spans="1:1" x14ac:dyDescent="0.2">
      <c r="A5565" t="s">
        <v>5564</v>
      </c>
    </row>
    <row r="5566" spans="1:1" x14ac:dyDescent="0.2">
      <c r="A5566" t="s">
        <v>5565</v>
      </c>
    </row>
    <row r="5567" spans="1:1" x14ac:dyDescent="0.2">
      <c r="A5567" t="s">
        <v>5566</v>
      </c>
    </row>
    <row r="5568" spans="1:1" x14ac:dyDescent="0.2">
      <c r="A5568" t="s">
        <v>5567</v>
      </c>
    </row>
    <row r="5569" spans="1:1" x14ac:dyDescent="0.2">
      <c r="A5569" t="s">
        <v>5568</v>
      </c>
    </row>
    <row r="5570" spans="1:1" x14ac:dyDescent="0.2">
      <c r="A5570" t="s">
        <v>5569</v>
      </c>
    </row>
    <row r="5571" spans="1:1" x14ac:dyDescent="0.2">
      <c r="A5571" t="s">
        <v>5570</v>
      </c>
    </row>
    <row r="5572" spans="1:1" x14ac:dyDescent="0.2">
      <c r="A5572" t="s">
        <v>5571</v>
      </c>
    </row>
    <row r="5573" spans="1:1" x14ac:dyDescent="0.2">
      <c r="A5573" t="s">
        <v>5572</v>
      </c>
    </row>
    <row r="5574" spans="1:1" x14ac:dyDescent="0.2">
      <c r="A5574" t="s">
        <v>5573</v>
      </c>
    </row>
    <row r="5575" spans="1:1" x14ac:dyDescent="0.2">
      <c r="A5575" t="s">
        <v>5574</v>
      </c>
    </row>
    <row r="5576" spans="1:1" x14ac:dyDescent="0.2">
      <c r="A5576" t="s">
        <v>5575</v>
      </c>
    </row>
    <row r="5577" spans="1:1" x14ac:dyDescent="0.2">
      <c r="A5577" t="s">
        <v>5576</v>
      </c>
    </row>
    <row r="5578" spans="1:1" x14ac:dyDescent="0.2">
      <c r="A5578" t="s">
        <v>5577</v>
      </c>
    </row>
    <row r="5579" spans="1:1" x14ac:dyDescent="0.2">
      <c r="A5579" t="s">
        <v>5578</v>
      </c>
    </row>
    <row r="5580" spans="1:1" x14ac:dyDescent="0.2">
      <c r="A5580" t="s">
        <v>5579</v>
      </c>
    </row>
    <row r="5581" spans="1:1" x14ac:dyDescent="0.2">
      <c r="A5581" t="s">
        <v>5580</v>
      </c>
    </row>
    <row r="5582" spans="1:1" x14ac:dyDescent="0.2">
      <c r="A5582" t="s">
        <v>5581</v>
      </c>
    </row>
    <row r="5583" spans="1:1" x14ac:dyDescent="0.2">
      <c r="A5583" t="s">
        <v>5582</v>
      </c>
    </row>
    <row r="5584" spans="1:1" x14ac:dyDescent="0.2">
      <c r="A5584" t="s">
        <v>5583</v>
      </c>
    </row>
    <row r="5585" spans="1:1" x14ac:dyDescent="0.2">
      <c r="A5585" t="s">
        <v>5584</v>
      </c>
    </row>
    <row r="5586" spans="1:1" x14ac:dyDescent="0.2">
      <c r="A5586" t="s">
        <v>5585</v>
      </c>
    </row>
    <row r="5587" spans="1:1" x14ac:dyDescent="0.2">
      <c r="A5587" t="s">
        <v>5586</v>
      </c>
    </row>
    <row r="5588" spans="1:1" x14ac:dyDescent="0.2">
      <c r="A5588" t="s">
        <v>5587</v>
      </c>
    </row>
    <row r="5589" spans="1:1" x14ac:dyDescent="0.2">
      <c r="A5589" t="s">
        <v>5588</v>
      </c>
    </row>
    <row r="5590" spans="1:1" x14ac:dyDescent="0.2">
      <c r="A5590" t="s">
        <v>5589</v>
      </c>
    </row>
    <row r="5591" spans="1:1" x14ac:dyDescent="0.2">
      <c r="A5591" t="s">
        <v>5590</v>
      </c>
    </row>
    <row r="5592" spans="1:1" x14ac:dyDescent="0.2">
      <c r="A5592" t="s">
        <v>5591</v>
      </c>
    </row>
    <row r="5593" spans="1:1" x14ac:dyDescent="0.2">
      <c r="A5593" t="s">
        <v>5592</v>
      </c>
    </row>
    <row r="5594" spans="1:1" x14ac:dyDescent="0.2">
      <c r="A5594" t="s">
        <v>5593</v>
      </c>
    </row>
    <row r="5595" spans="1:1" x14ac:dyDescent="0.2">
      <c r="A5595" t="s">
        <v>5594</v>
      </c>
    </row>
    <row r="5596" spans="1:1" x14ac:dyDescent="0.2">
      <c r="A5596" t="s">
        <v>5595</v>
      </c>
    </row>
    <row r="5597" spans="1:1" x14ac:dyDescent="0.2">
      <c r="A5597" t="s">
        <v>5596</v>
      </c>
    </row>
    <row r="5598" spans="1:1" x14ac:dyDescent="0.2">
      <c r="A5598" t="s">
        <v>5597</v>
      </c>
    </row>
    <row r="5599" spans="1:1" x14ac:dyDescent="0.2">
      <c r="A5599" t="s">
        <v>5598</v>
      </c>
    </row>
    <row r="5600" spans="1:1" x14ac:dyDescent="0.2">
      <c r="A5600" t="s">
        <v>5599</v>
      </c>
    </row>
    <row r="5601" spans="1:1" x14ac:dyDescent="0.2">
      <c r="A5601" t="s">
        <v>5600</v>
      </c>
    </row>
    <row r="5602" spans="1:1" x14ac:dyDescent="0.2">
      <c r="A5602" t="s">
        <v>5601</v>
      </c>
    </row>
    <row r="5603" spans="1:1" x14ac:dyDescent="0.2">
      <c r="A5603" t="s">
        <v>5602</v>
      </c>
    </row>
    <row r="5604" spans="1:1" x14ac:dyDescent="0.2">
      <c r="A5604" t="s">
        <v>5603</v>
      </c>
    </row>
    <row r="5605" spans="1:1" x14ac:dyDescent="0.2">
      <c r="A5605" t="s">
        <v>5604</v>
      </c>
    </row>
    <row r="5606" spans="1:1" x14ac:dyDescent="0.2">
      <c r="A5606" t="s">
        <v>5605</v>
      </c>
    </row>
    <row r="5607" spans="1:1" x14ac:dyDescent="0.2">
      <c r="A5607" t="s">
        <v>5606</v>
      </c>
    </row>
    <row r="5608" spans="1:1" x14ac:dyDescent="0.2">
      <c r="A5608" t="s">
        <v>5607</v>
      </c>
    </row>
    <row r="5609" spans="1:1" x14ac:dyDescent="0.2">
      <c r="A5609" t="s">
        <v>5608</v>
      </c>
    </row>
    <row r="5610" spans="1:1" x14ac:dyDescent="0.2">
      <c r="A5610" t="s">
        <v>5609</v>
      </c>
    </row>
    <row r="5611" spans="1:1" x14ac:dyDescent="0.2">
      <c r="A5611" t="s">
        <v>5610</v>
      </c>
    </row>
    <row r="5612" spans="1:1" x14ac:dyDescent="0.2">
      <c r="A5612" t="s">
        <v>5611</v>
      </c>
    </row>
    <row r="5613" spans="1:1" x14ac:dyDescent="0.2">
      <c r="A5613" t="s">
        <v>5612</v>
      </c>
    </row>
    <row r="5614" spans="1:1" x14ac:dyDescent="0.2">
      <c r="A5614" t="s">
        <v>5613</v>
      </c>
    </row>
    <row r="5615" spans="1:1" x14ac:dyDescent="0.2">
      <c r="A5615" t="s">
        <v>5614</v>
      </c>
    </row>
    <row r="5616" spans="1:1" x14ac:dyDescent="0.2">
      <c r="A5616" t="s">
        <v>5615</v>
      </c>
    </row>
    <row r="5617" spans="1:1" x14ac:dyDescent="0.2">
      <c r="A5617" t="s">
        <v>5616</v>
      </c>
    </row>
    <row r="5618" spans="1:1" x14ac:dyDescent="0.2">
      <c r="A5618" t="s">
        <v>5617</v>
      </c>
    </row>
    <row r="5619" spans="1:1" x14ac:dyDescent="0.2">
      <c r="A5619" t="s">
        <v>5618</v>
      </c>
    </row>
    <row r="5620" spans="1:1" x14ac:dyDescent="0.2">
      <c r="A5620" t="s">
        <v>5619</v>
      </c>
    </row>
    <row r="5621" spans="1:1" x14ac:dyDescent="0.2">
      <c r="A5621" t="s">
        <v>5620</v>
      </c>
    </row>
    <row r="5622" spans="1:1" x14ac:dyDescent="0.2">
      <c r="A5622" t="s">
        <v>5621</v>
      </c>
    </row>
    <row r="5623" spans="1:1" x14ac:dyDescent="0.2">
      <c r="A5623" t="s">
        <v>5622</v>
      </c>
    </row>
    <row r="5624" spans="1:1" x14ac:dyDescent="0.2">
      <c r="A5624" t="s">
        <v>5623</v>
      </c>
    </row>
    <row r="5625" spans="1:1" x14ac:dyDescent="0.2">
      <c r="A5625" t="s">
        <v>5624</v>
      </c>
    </row>
    <row r="5626" spans="1:1" x14ac:dyDescent="0.2">
      <c r="A5626" t="s">
        <v>5625</v>
      </c>
    </row>
    <row r="5627" spans="1:1" x14ac:dyDescent="0.2">
      <c r="A5627" t="s">
        <v>5626</v>
      </c>
    </row>
    <row r="5628" spans="1:1" x14ac:dyDescent="0.2">
      <c r="A5628" t="s">
        <v>5627</v>
      </c>
    </row>
    <row r="5629" spans="1:1" x14ac:dyDescent="0.2">
      <c r="A5629" t="s">
        <v>5628</v>
      </c>
    </row>
    <row r="5630" spans="1:1" x14ac:dyDescent="0.2">
      <c r="A5630" t="s">
        <v>5629</v>
      </c>
    </row>
    <row r="5631" spans="1:1" x14ac:dyDescent="0.2">
      <c r="A5631" t="s">
        <v>5630</v>
      </c>
    </row>
    <row r="5632" spans="1:1" x14ac:dyDescent="0.2">
      <c r="A5632" t="s">
        <v>5631</v>
      </c>
    </row>
    <row r="5633" spans="1:1" x14ac:dyDescent="0.2">
      <c r="A5633" t="s">
        <v>5632</v>
      </c>
    </row>
    <row r="5634" spans="1:1" x14ac:dyDescent="0.2">
      <c r="A5634" t="s">
        <v>5633</v>
      </c>
    </row>
    <row r="5635" spans="1:1" x14ac:dyDescent="0.2">
      <c r="A5635" t="s">
        <v>5634</v>
      </c>
    </row>
    <row r="5636" spans="1:1" x14ac:dyDescent="0.2">
      <c r="A5636" t="s">
        <v>5635</v>
      </c>
    </row>
    <row r="5637" spans="1:1" x14ac:dyDescent="0.2">
      <c r="A5637" t="s">
        <v>5636</v>
      </c>
    </row>
    <row r="5638" spans="1:1" x14ac:dyDescent="0.2">
      <c r="A5638" t="s">
        <v>5637</v>
      </c>
    </row>
    <row r="5639" spans="1:1" x14ac:dyDescent="0.2">
      <c r="A5639" t="s">
        <v>5638</v>
      </c>
    </row>
    <row r="5640" spans="1:1" x14ac:dyDescent="0.2">
      <c r="A5640" t="s">
        <v>5639</v>
      </c>
    </row>
    <row r="5641" spans="1:1" x14ac:dyDescent="0.2">
      <c r="A5641" t="s">
        <v>5640</v>
      </c>
    </row>
    <row r="5642" spans="1:1" x14ac:dyDescent="0.2">
      <c r="A5642" t="s">
        <v>5641</v>
      </c>
    </row>
    <row r="5643" spans="1:1" x14ac:dyDescent="0.2">
      <c r="A5643" t="s">
        <v>5642</v>
      </c>
    </row>
    <row r="5644" spans="1:1" x14ac:dyDescent="0.2">
      <c r="A5644" t="s">
        <v>5643</v>
      </c>
    </row>
    <row r="5645" spans="1:1" x14ac:dyDescent="0.2">
      <c r="A5645" t="s">
        <v>5644</v>
      </c>
    </row>
    <row r="5646" spans="1:1" x14ac:dyDescent="0.2">
      <c r="A5646" t="s">
        <v>5645</v>
      </c>
    </row>
    <row r="5647" spans="1:1" x14ac:dyDescent="0.2">
      <c r="A5647" t="s">
        <v>5646</v>
      </c>
    </row>
    <row r="5648" spans="1:1" x14ac:dyDescent="0.2">
      <c r="A5648" t="s">
        <v>5647</v>
      </c>
    </row>
    <row r="5649" spans="1:1" x14ac:dyDescent="0.2">
      <c r="A5649" t="s">
        <v>5648</v>
      </c>
    </row>
    <row r="5650" spans="1:1" x14ac:dyDescent="0.2">
      <c r="A5650" t="s">
        <v>5649</v>
      </c>
    </row>
    <row r="5651" spans="1:1" x14ac:dyDescent="0.2">
      <c r="A5651" t="s">
        <v>5650</v>
      </c>
    </row>
    <row r="5652" spans="1:1" x14ac:dyDescent="0.2">
      <c r="A5652" t="s">
        <v>5651</v>
      </c>
    </row>
    <row r="5653" spans="1:1" x14ac:dyDescent="0.2">
      <c r="A5653" t="s">
        <v>5652</v>
      </c>
    </row>
    <row r="5654" spans="1:1" x14ac:dyDescent="0.2">
      <c r="A5654" t="s">
        <v>5653</v>
      </c>
    </row>
    <row r="5655" spans="1:1" x14ac:dyDescent="0.2">
      <c r="A5655" t="s">
        <v>5654</v>
      </c>
    </row>
    <row r="5656" spans="1:1" x14ac:dyDescent="0.2">
      <c r="A5656" t="s">
        <v>5655</v>
      </c>
    </row>
    <row r="5657" spans="1:1" x14ac:dyDescent="0.2">
      <c r="A5657" t="s">
        <v>5656</v>
      </c>
    </row>
    <row r="5658" spans="1:1" x14ac:dyDescent="0.2">
      <c r="A5658" t="s">
        <v>5657</v>
      </c>
    </row>
    <row r="5659" spans="1:1" x14ac:dyDescent="0.2">
      <c r="A5659" t="s">
        <v>5658</v>
      </c>
    </row>
    <row r="5660" spans="1:1" x14ac:dyDescent="0.2">
      <c r="A5660" t="s">
        <v>5659</v>
      </c>
    </row>
    <row r="5661" spans="1:1" x14ac:dyDescent="0.2">
      <c r="A5661" t="s">
        <v>5660</v>
      </c>
    </row>
    <row r="5662" spans="1:1" x14ac:dyDescent="0.2">
      <c r="A5662" t="s">
        <v>5661</v>
      </c>
    </row>
    <row r="5663" spans="1:1" x14ac:dyDescent="0.2">
      <c r="A5663" t="s">
        <v>5662</v>
      </c>
    </row>
    <row r="5664" spans="1:1" x14ac:dyDescent="0.2">
      <c r="A5664" t="s">
        <v>5663</v>
      </c>
    </row>
    <row r="5665" spans="1:1" x14ac:dyDescent="0.2">
      <c r="A5665" t="s">
        <v>5664</v>
      </c>
    </row>
    <row r="5666" spans="1:1" x14ac:dyDescent="0.2">
      <c r="A5666" t="s">
        <v>5665</v>
      </c>
    </row>
    <row r="5667" spans="1:1" x14ac:dyDescent="0.2">
      <c r="A5667" t="s">
        <v>5666</v>
      </c>
    </row>
    <row r="5668" spans="1:1" x14ac:dyDescent="0.2">
      <c r="A5668" t="s">
        <v>5667</v>
      </c>
    </row>
    <row r="5669" spans="1:1" x14ac:dyDescent="0.2">
      <c r="A5669" t="s">
        <v>5668</v>
      </c>
    </row>
    <row r="5670" spans="1:1" x14ac:dyDescent="0.2">
      <c r="A5670" t="s">
        <v>5669</v>
      </c>
    </row>
    <row r="5671" spans="1:1" x14ac:dyDescent="0.2">
      <c r="A5671" t="s">
        <v>5670</v>
      </c>
    </row>
    <row r="5672" spans="1:1" x14ac:dyDescent="0.2">
      <c r="A5672" t="s">
        <v>5671</v>
      </c>
    </row>
    <row r="5673" spans="1:1" x14ac:dyDescent="0.2">
      <c r="A5673" t="s">
        <v>5672</v>
      </c>
    </row>
    <row r="5674" spans="1:1" x14ac:dyDescent="0.2">
      <c r="A5674" t="s">
        <v>5673</v>
      </c>
    </row>
    <row r="5675" spans="1:1" x14ac:dyDescent="0.2">
      <c r="A5675" t="s">
        <v>5674</v>
      </c>
    </row>
    <row r="5676" spans="1:1" x14ac:dyDescent="0.2">
      <c r="A5676" t="s">
        <v>5675</v>
      </c>
    </row>
    <row r="5677" spans="1:1" x14ac:dyDescent="0.2">
      <c r="A5677" t="s">
        <v>5676</v>
      </c>
    </row>
    <row r="5678" spans="1:1" x14ac:dyDescent="0.2">
      <c r="A5678" t="s">
        <v>5677</v>
      </c>
    </row>
    <row r="5679" spans="1:1" x14ac:dyDescent="0.2">
      <c r="A5679" t="s">
        <v>5678</v>
      </c>
    </row>
    <row r="5680" spans="1:1" x14ac:dyDescent="0.2">
      <c r="A5680" t="s">
        <v>5679</v>
      </c>
    </row>
    <row r="5681" spans="1:1" x14ac:dyDescent="0.2">
      <c r="A5681" t="s">
        <v>5680</v>
      </c>
    </row>
    <row r="5682" spans="1:1" x14ac:dyDescent="0.2">
      <c r="A5682" t="s">
        <v>5681</v>
      </c>
    </row>
    <row r="5683" spans="1:1" x14ac:dyDescent="0.2">
      <c r="A5683" t="s">
        <v>5682</v>
      </c>
    </row>
    <row r="5684" spans="1:1" x14ac:dyDescent="0.2">
      <c r="A5684" t="s">
        <v>5683</v>
      </c>
    </row>
    <row r="5685" spans="1:1" x14ac:dyDescent="0.2">
      <c r="A5685" t="s">
        <v>5684</v>
      </c>
    </row>
    <row r="5686" spans="1:1" x14ac:dyDescent="0.2">
      <c r="A5686" t="s">
        <v>5685</v>
      </c>
    </row>
    <row r="5687" spans="1:1" x14ac:dyDescent="0.2">
      <c r="A5687" t="s">
        <v>5686</v>
      </c>
    </row>
    <row r="5688" spans="1:1" x14ac:dyDescent="0.2">
      <c r="A5688" t="s">
        <v>5687</v>
      </c>
    </row>
    <row r="5689" spans="1:1" x14ac:dyDescent="0.2">
      <c r="A5689" t="s">
        <v>5688</v>
      </c>
    </row>
    <row r="5690" spans="1:1" x14ac:dyDescent="0.2">
      <c r="A5690" t="s">
        <v>5689</v>
      </c>
    </row>
    <row r="5691" spans="1:1" x14ac:dyDescent="0.2">
      <c r="A5691" t="s">
        <v>5690</v>
      </c>
    </row>
    <row r="5692" spans="1:1" x14ac:dyDescent="0.2">
      <c r="A5692" t="s">
        <v>5691</v>
      </c>
    </row>
    <row r="5693" spans="1:1" x14ac:dyDescent="0.2">
      <c r="A5693" t="s">
        <v>5692</v>
      </c>
    </row>
    <row r="5694" spans="1:1" x14ac:dyDescent="0.2">
      <c r="A5694" t="s">
        <v>5693</v>
      </c>
    </row>
    <row r="5695" spans="1:1" x14ac:dyDescent="0.2">
      <c r="A5695" t="s">
        <v>5694</v>
      </c>
    </row>
    <row r="5696" spans="1:1" x14ac:dyDescent="0.2">
      <c r="A5696" t="s">
        <v>5695</v>
      </c>
    </row>
    <row r="5697" spans="1:1" x14ac:dyDescent="0.2">
      <c r="A5697" t="s">
        <v>5696</v>
      </c>
    </row>
    <row r="5698" spans="1:1" x14ac:dyDescent="0.2">
      <c r="A5698" t="s">
        <v>5697</v>
      </c>
    </row>
    <row r="5699" spans="1:1" x14ac:dyDescent="0.2">
      <c r="A5699" t="s">
        <v>5698</v>
      </c>
    </row>
    <row r="5700" spans="1:1" x14ac:dyDescent="0.2">
      <c r="A5700" t="s">
        <v>5699</v>
      </c>
    </row>
    <row r="5701" spans="1:1" x14ac:dyDescent="0.2">
      <c r="A5701" t="s">
        <v>5700</v>
      </c>
    </row>
    <row r="5702" spans="1:1" x14ac:dyDescent="0.2">
      <c r="A5702" t="s">
        <v>5701</v>
      </c>
    </row>
    <row r="5703" spans="1:1" x14ac:dyDescent="0.2">
      <c r="A5703" t="s">
        <v>5702</v>
      </c>
    </row>
    <row r="5704" spans="1:1" x14ac:dyDescent="0.2">
      <c r="A5704" t="s">
        <v>5703</v>
      </c>
    </row>
    <row r="5705" spans="1:1" x14ac:dyDescent="0.2">
      <c r="A5705" t="s">
        <v>5704</v>
      </c>
    </row>
    <row r="5706" spans="1:1" x14ac:dyDescent="0.2">
      <c r="A5706" t="s">
        <v>5705</v>
      </c>
    </row>
    <row r="5707" spans="1:1" x14ac:dyDescent="0.2">
      <c r="A5707" t="s">
        <v>5706</v>
      </c>
    </row>
    <row r="5708" spans="1:1" x14ac:dyDescent="0.2">
      <c r="A5708" t="s">
        <v>5707</v>
      </c>
    </row>
    <row r="5709" spans="1:1" x14ac:dyDescent="0.2">
      <c r="A5709" t="s">
        <v>5708</v>
      </c>
    </row>
    <row r="5710" spans="1:1" x14ac:dyDescent="0.2">
      <c r="A5710" t="s">
        <v>5709</v>
      </c>
    </row>
    <row r="5711" spans="1:1" x14ac:dyDescent="0.2">
      <c r="A5711" t="s">
        <v>5710</v>
      </c>
    </row>
    <row r="5712" spans="1:1" x14ac:dyDescent="0.2">
      <c r="A5712" t="s">
        <v>5711</v>
      </c>
    </row>
    <row r="5713" spans="1:1" x14ac:dyDescent="0.2">
      <c r="A5713" t="s">
        <v>5712</v>
      </c>
    </row>
    <row r="5714" spans="1:1" x14ac:dyDescent="0.2">
      <c r="A5714" t="s">
        <v>5713</v>
      </c>
    </row>
    <row r="5715" spans="1:1" x14ac:dyDescent="0.2">
      <c r="A5715" t="s">
        <v>5714</v>
      </c>
    </row>
    <row r="5716" spans="1:1" x14ac:dyDescent="0.2">
      <c r="A5716" t="s">
        <v>5715</v>
      </c>
    </row>
    <row r="5717" spans="1:1" x14ac:dyDescent="0.2">
      <c r="A5717" t="s">
        <v>5716</v>
      </c>
    </row>
    <row r="5718" spans="1:1" x14ac:dyDescent="0.2">
      <c r="A5718" t="s">
        <v>5717</v>
      </c>
    </row>
    <row r="5719" spans="1:1" x14ac:dyDescent="0.2">
      <c r="A5719" t="s">
        <v>5718</v>
      </c>
    </row>
    <row r="5720" spans="1:1" x14ac:dyDescent="0.2">
      <c r="A5720" t="s">
        <v>5719</v>
      </c>
    </row>
    <row r="5721" spans="1:1" x14ac:dyDescent="0.2">
      <c r="A5721" t="s">
        <v>5720</v>
      </c>
    </row>
    <row r="5722" spans="1:1" x14ac:dyDescent="0.2">
      <c r="A5722" t="s">
        <v>5721</v>
      </c>
    </row>
    <row r="5723" spans="1:1" x14ac:dyDescent="0.2">
      <c r="A5723" t="s">
        <v>5722</v>
      </c>
    </row>
    <row r="5724" spans="1:1" x14ac:dyDescent="0.2">
      <c r="A5724" t="s">
        <v>5723</v>
      </c>
    </row>
    <row r="5725" spans="1:1" x14ac:dyDescent="0.2">
      <c r="A5725" t="s">
        <v>5724</v>
      </c>
    </row>
    <row r="5726" spans="1:1" x14ac:dyDescent="0.2">
      <c r="A5726" t="s">
        <v>5725</v>
      </c>
    </row>
    <row r="5727" spans="1:1" x14ac:dyDescent="0.2">
      <c r="A5727" t="s">
        <v>5726</v>
      </c>
    </row>
    <row r="5728" spans="1:1" x14ac:dyDescent="0.2">
      <c r="A5728" t="s">
        <v>5727</v>
      </c>
    </row>
    <row r="5729" spans="1:1" x14ac:dyDescent="0.2">
      <c r="A5729" t="s">
        <v>5728</v>
      </c>
    </row>
    <row r="5730" spans="1:1" x14ac:dyDescent="0.2">
      <c r="A5730" t="s">
        <v>5729</v>
      </c>
    </row>
    <row r="5731" spans="1:1" x14ac:dyDescent="0.2">
      <c r="A5731" t="s">
        <v>5730</v>
      </c>
    </row>
    <row r="5732" spans="1:1" x14ac:dyDescent="0.2">
      <c r="A5732" t="s">
        <v>5731</v>
      </c>
    </row>
    <row r="5733" spans="1:1" x14ac:dyDescent="0.2">
      <c r="A5733" t="s">
        <v>5732</v>
      </c>
    </row>
    <row r="5734" spans="1:1" x14ac:dyDescent="0.2">
      <c r="A5734" t="s">
        <v>5733</v>
      </c>
    </row>
    <row r="5735" spans="1:1" x14ac:dyDescent="0.2">
      <c r="A5735" t="s">
        <v>5734</v>
      </c>
    </row>
    <row r="5736" spans="1:1" x14ac:dyDescent="0.2">
      <c r="A5736" t="s">
        <v>5735</v>
      </c>
    </row>
    <row r="5737" spans="1:1" x14ac:dyDescent="0.2">
      <c r="A5737" t="s">
        <v>5736</v>
      </c>
    </row>
    <row r="5738" spans="1:1" x14ac:dyDescent="0.2">
      <c r="A5738" t="s">
        <v>5737</v>
      </c>
    </row>
    <row r="5739" spans="1:1" x14ac:dyDescent="0.2">
      <c r="A5739" t="s">
        <v>5738</v>
      </c>
    </row>
    <row r="5740" spans="1:1" x14ac:dyDescent="0.2">
      <c r="A5740" t="s">
        <v>5739</v>
      </c>
    </row>
    <row r="5741" spans="1:1" x14ac:dyDescent="0.2">
      <c r="A5741" t="s">
        <v>5740</v>
      </c>
    </row>
    <row r="5742" spans="1:1" x14ac:dyDescent="0.2">
      <c r="A5742" t="s">
        <v>5741</v>
      </c>
    </row>
    <row r="5743" spans="1:1" x14ac:dyDescent="0.2">
      <c r="A5743" t="s">
        <v>5742</v>
      </c>
    </row>
    <row r="5744" spans="1:1" x14ac:dyDescent="0.2">
      <c r="A5744" t="s">
        <v>5743</v>
      </c>
    </row>
    <row r="5745" spans="1:1" x14ac:dyDescent="0.2">
      <c r="A5745" t="s">
        <v>5744</v>
      </c>
    </row>
    <row r="5746" spans="1:1" x14ac:dyDescent="0.2">
      <c r="A5746" t="s">
        <v>5745</v>
      </c>
    </row>
    <row r="5747" spans="1:1" x14ac:dyDescent="0.2">
      <c r="A5747" t="s">
        <v>5746</v>
      </c>
    </row>
    <row r="5748" spans="1:1" x14ac:dyDescent="0.2">
      <c r="A5748" t="s">
        <v>5747</v>
      </c>
    </row>
    <row r="5749" spans="1:1" x14ac:dyDescent="0.2">
      <c r="A5749" t="s">
        <v>5748</v>
      </c>
    </row>
    <row r="5750" spans="1:1" x14ac:dyDescent="0.2">
      <c r="A5750" t="s">
        <v>5749</v>
      </c>
    </row>
    <row r="5751" spans="1:1" x14ac:dyDescent="0.2">
      <c r="A5751" t="s">
        <v>5750</v>
      </c>
    </row>
    <row r="5752" spans="1:1" x14ac:dyDescent="0.2">
      <c r="A5752" t="s">
        <v>5751</v>
      </c>
    </row>
    <row r="5753" spans="1:1" x14ac:dyDescent="0.2">
      <c r="A5753" t="s">
        <v>5752</v>
      </c>
    </row>
    <row r="5754" spans="1:1" x14ac:dyDescent="0.2">
      <c r="A5754" t="s">
        <v>5753</v>
      </c>
    </row>
    <row r="5755" spans="1:1" x14ac:dyDescent="0.2">
      <c r="A5755" t="s">
        <v>5754</v>
      </c>
    </row>
    <row r="5756" spans="1:1" x14ac:dyDescent="0.2">
      <c r="A5756" t="s">
        <v>5755</v>
      </c>
    </row>
    <row r="5757" spans="1:1" x14ac:dyDescent="0.2">
      <c r="A5757" t="s">
        <v>5756</v>
      </c>
    </row>
    <row r="5758" spans="1:1" x14ac:dyDescent="0.2">
      <c r="A5758" t="s">
        <v>5757</v>
      </c>
    </row>
    <row r="5759" spans="1:1" x14ac:dyDescent="0.2">
      <c r="A5759" t="s">
        <v>5758</v>
      </c>
    </row>
    <row r="5760" spans="1:1" x14ac:dyDescent="0.2">
      <c r="A5760" t="s">
        <v>5759</v>
      </c>
    </row>
    <row r="5761" spans="1:1" x14ac:dyDescent="0.2">
      <c r="A5761" t="s">
        <v>5760</v>
      </c>
    </row>
    <row r="5762" spans="1:1" x14ac:dyDescent="0.2">
      <c r="A5762" t="s">
        <v>5761</v>
      </c>
    </row>
    <row r="5763" spans="1:1" x14ac:dyDescent="0.2">
      <c r="A5763" t="s">
        <v>5762</v>
      </c>
    </row>
    <row r="5764" spans="1:1" x14ac:dyDescent="0.2">
      <c r="A5764" t="s">
        <v>5763</v>
      </c>
    </row>
    <row r="5765" spans="1:1" x14ac:dyDescent="0.2">
      <c r="A5765" t="s">
        <v>5764</v>
      </c>
    </row>
    <row r="5766" spans="1:1" x14ac:dyDescent="0.2">
      <c r="A5766" t="s">
        <v>5765</v>
      </c>
    </row>
    <row r="5767" spans="1:1" x14ac:dyDescent="0.2">
      <c r="A5767" t="s">
        <v>5766</v>
      </c>
    </row>
    <row r="5768" spans="1:1" x14ac:dyDescent="0.2">
      <c r="A5768" t="s">
        <v>5767</v>
      </c>
    </row>
    <row r="5769" spans="1:1" x14ac:dyDescent="0.2">
      <c r="A5769" t="s">
        <v>5768</v>
      </c>
    </row>
    <row r="5770" spans="1:1" x14ac:dyDescent="0.2">
      <c r="A5770" t="s">
        <v>5769</v>
      </c>
    </row>
    <row r="5771" spans="1:1" x14ac:dyDescent="0.2">
      <c r="A5771" t="s">
        <v>5770</v>
      </c>
    </row>
    <row r="5772" spans="1:1" x14ac:dyDescent="0.2">
      <c r="A5772" t="s">
        <v>5771</v>
      </c>
    </row>
    <row r="5773" spans="1:1" x14ac:dyDescent="0.2">
      <c r="A5773" t="s">
        <v>5772</v>
      </c>
    </row>
    <row r="5774" spans="1:1" x14ac:dyDescent="0.2">
      <c r="A5774" t="s">
        <v>5773</v>
      </c>
    </row>
    <row r="5775" spans="1:1" x14ac:dyDescent="0.2">
      <c r="A5775" t="s">
        <v>5774</v>
      </c>
    </row>
    <row r="5776" spans="1:1" x14ac:dyDescent="0.2">
      <c r="A5776" t="s">
        <v>5775</v>
      </c>
    </row>
    <row r="5777" spans="1:1" x14ac:dyDescent="0.2">
      <c r="A5777" t="s">
        <v>5776</v>
      </c>
    </row>
    <row r="5778" spans="1:1" x14ac:dyDescent="0.2">
      <c r="A5778" t="s">
        <v>5777</v>
      </c>
    </row>
    <row r="5779" spans="1:1" x14ac:dyDescent="0.2">
      <c r="A5779" t="s">
        <v>5778</v>
      </c>
    </row>
    <row r="5780" spans="1:1" x14ac:dyDescent="0.2">
      <c r="A5780" t="s">
        <v>5779</v>
      </c>
    </row>
    <row r="5781" spans="1:1" x14ac:dyDescent="0.2">
      <c r="A5781" t="s">
        <v>5780</v>
      </c>
    </row>
    <row r="5782" spans="1:1" x14ac:dyDescent="0.2">
      <c r="A5782" t="s">
        <v>5781</v>
      </c>
    </row>
    <row r="5783" spans="1:1" x14ac:dyDescent="0.2">
      <c r="A5783" t="s">
        <v>5782</v>
      </c>
    </row>
    <row r="5784" spans="1:1" x14ac:dyDescent="0.2">
      <c r="A5784" t="s">
        <v>5783</v>
      </c>
    </row>
    <row r="5785" spans="1:1" x14ac:dyDescent="0.2">
      <c r="A5785" t="s">
        <v>5784</v>
      </c>
    </row>
    <row r="5786" spans="1:1" x14ac:dyDescent="0.2">
      <c r="A5786" t="s">
        <v>5785</v>
      </c>
    </row>
    <row r="5787" spans="1:1" x14ac:dyDescent="0.2">
      <c r="A5787" t="s">
        <v>5786</v>
      </c>
    </row>
    <row r="5788" spans="1:1" x14ac:dyDescent="0.2">
      <c r="A5788" t="s">
        <v>5787</v>
      </c>
    </row>
    <row r="5789" spans="1:1" x14ac:dyDescent="0.2">
      <c r="A5789" t="s">
        <v>5788</v>
      </c>
    </row>
    <row r="5790" spans="1:1" x14ac:dyDescent="0.2">
      <c r="A5790" t="s">
        <v>5789</v>
      </c>
    </row>
    <row r="5791" spans="1:1" x14ac:dyDescent="0.2">
      <c r="A5791" t="s">
        <v>5790</v>
      </c>
    </row>
    <row r="5792" spans="1:1" x14ac:dyDescent="0.2">
      <c r="A5792" t="s">
        <v>5791</v>
      </c>
    </row>
    <row r="5793" spans="1:1" x14ac:dyDescent="0.2">
      <c r="A5793" t="s">
        <v>5792</v>
      </c>
    </row>
    <row r="5794" spans="1:1" x14ac:dyDescent="0.2">
      <c r="A5794" t="s">
        <v>5793</v>
      </c>
    </row>
    <row r="5795" spans="1:1" x14ac:dyDescent="0.2">
      <c r="A5795" t="s">
        <v>5794</v>
      </c>
    </row>
    <row r="5796" spans="1:1" x14ac:dyDescent="0.2">
      <c r="A5796" t="s">
        <v>5795</v>
      </c>
    </row>
    <row r="5797" spans="1:1" x14ac:dyDescent="0.2">
      <c r="A5797" t="s">
        <v>5796</v>
      </c>
    </row>
    <row r="5798" spans="1:1" x14ac:dyDescent="0.2">
      <c r="A5798" t="s">
        <v>5797</v>
      </c>
    </row>
    <row r="5799" spans="1:1" x14ac:dyDescent="0.2">
      <c r="A5799" t="s">
        <v>5798</v>
      </c>
    </row>
    <row r="5800" spans="1:1" x14ac:dyDescent="0.2">
      <c r="A5800" t="s">
        <v>5799</v>
      </c>
    </row>
    <row r="5801" spans="1:1" x14ac:dyDescent="0.2">
      <c r="A5801" t="s">
        <v>5800</v>
      </c>
    </row>
    <row r="5802" spans="1:1" x14ac:dyDescent="0.2">
      <c r="A5802" t="s">
        <v>5801</v>
      </c>
    </row>
    <row r="5803" spans="1:1" x14ac:dyDescent="0.2">
      <c r="A5803" t="s">
        <v>5802</v>
      </c>
    </row>
    <row r="5804" spans="1:1" x14ac:dyDescent="0.2">
      <c r="A5804" t="s">
        <v>5803</v>
      </c>
    </row>
    <row r="5805" spans="1:1" x14ac:dyDescent="0.2">
      <c r="A5805" t="s">
        <v>5804</v>
      </c>
    </row>
    <row r="5806" spans="1:1" x14ac:dyDescent="0.2">
      <c r="A5806" t="s">
        <v>5805</v>
      </c>
    </row>
    <row r="5807" spans="1:1" x14ac:dyDescent="0.2">
      <c r="A5807" t="s">
        <v>5806</v>
      </c>
    </row>
    <row r="5808" spans="1:1" x14ac:dyDescent="0.2">
      <c r="A5808" t="s">
        <v>5807</v>
      </c>
    </row>
    <row r="5809" spans="1:1" x14ac:dyDescent="0.2">
      <c r="A5809" t="s">
        <v>5808</v>
      </c>
    </row>
    <row r="5810" spans="1:1" x14ac:dyDescent="0.2">
      <c r="A5810" t="s">
        <v>5809</v>
      </c>
    </row>
    <row r="5811" spans="1:1" x14ac:dyDescent="0.2">
      <c r="A5811" t="s">
        <v>5810</v>
      </c>
    </row>
    <row r="5812" spans="1:1" x14ac:dyDescent="0.2">
      <c r="A5812" t="s">
        <v>5811</v>
      </c>
    </row>
    <row r="5813" spans="1:1" x14ac:dyDescent="0.2">
      <c r="A5813" t="s">
        <v>5812</v>
      </c>
    </row>
    <row r="5814" spans="1:1" x14ac:dyDescent="0.2">
      <c r="A5814" t="s">
        <v>5813</v>
      </c>
    </row>
    <row r="5815" spans="1:1" x14ac:dyDescent="0.2">
      <c r="A5815" t="s">
        <v>5814</v>
      </c>
    </row>
    <row r="5816" spans="1:1" x14ac:dyDescent="0.2">
      <c r="A5816" t="s">
        <v>5815</v>
      </c>
    </row>
    <row r="5817" spans="1:1" x14ac:dyDescent="0.2">
      <c r="A5817" t="s">
        <v>5816</v>
      </c>
    </row>
    <row r="5818" spans="1:1" x14ac:dyDescent="0.2">
      <c r="A5818" t="s">
        <v>5817</v>
      </c>
    </row>
    <row r="5819" spans="1:1" x14ac:dyDescent="0.2">
      <c r="A5819" t="s">
        <v>5818</v>
      </c>
    </row>
    <row r="5820" spans="1:1" x14ac:dyDescent="0.2">
      <c r="A5820" t="s">
        <v>5819</v>
      </c>
    </row>
    <row r="5821" spans="1:1" x14ac:dyDescent="0.2">
      <c r="A5821" t="s">
        <v>5820</v>
      </c>
    </row>
    <row r="5822" spans="1:1" x14ac:dyDescent="0.2">
      <c r="A5822" t="s">
        <v>5821</v>
      </c>
    </row>
    <row r="5823" spans="1:1" x14ac:dyDescent="0.2">
      <c r="A5823" t="s">
        <v>5822</v>
      </c>
    </row>
    <row r="5824" spans="1:1" x14ac:dyDescent="0.2">
      <c r="A5824" t="s">
        <v>5823</v>
      </c>
    </row>
    <row r="5825" spans="1:1" x14ac:dyDescent="0.2">
      <c r="A5825" t="s">
        <v>5824</v>
      </c>
    </row>
    <row r="5826" spans="1:1" x14ac:dyDescent="0.2">
      <c r="A5826" t="s">
        <v>5825</v>
      </c>
    </row>
    <row r="5827" spans="1:1" x14ac:dyDescent="0.2">
      <c r="A5827" t="s">
        <v>5826</v>
      </c>
    </row>
    <row r="5828" spans="1:1" x14ac:dyDescent="0.2">
      <c r="A5828" t="s">
        <v>5827</v>
      </c>
    </row>
    <row r="5829" spans="1:1" x14ac:dyDescent="0.2">
      <c r="A5829" t="s">
        <v>5828</v>
      </c>
    </row>
    <row r="5830" spans="1:1" x14ac:dyDescent="0.2">
      <c r="A5830" t="s">
        <v>5829</v>
      </c>
    </row>
    <row r="5831" spans="1:1" x14ac:dyDescent="0.2">
      <c r="A5831" t="s">
        <v>5830</v>
      </c>
    </row>
    <row r="5832" spans="1:1" x14ac:dyDescent="0.2">
      <c r="A5832" t="s">
        <v>5831</v>
      </c>
    </row>
    <row r="5833" spans="1:1" x14ac:dyDescent="0.2">
      <c r="A5833" t="s">
        <v>5832</v>
      </c>
    </row>
    <row r="5834" spans="1:1" x14ac:dyDescent="0.2">
      <c r="A5834" t="s">
        <v>5833</v>
      </c>
    </row>
    <row r="5835" spans="1:1" x14ac:dyDescent="0.2">
      <c r="A5835" t="s">
        <v>5834</v>
      </c>
    </row>
    <row r="5836" spans="1:1" x14ac:dyDescent="0.2">
      <c r="A5836" t="s">
        <v>5835</v>
      </c>
    </row>
    <row r="5837" spans="1:1" x14ac:dyDescent="0.2">
      <c r="A5837" t="s">
        <v>5836</v>
      </c>
    </row>
    <row r="5838" spans="1:1" x14ac:dyDescent="0.2">
      <c r="A5838" t="s">
        <v>5837</v>
      </c>
    </row>
    <row r="5839" spans="1:1" x14ac:dyDescent="0.2">
      <c r="A5839" t="s">
        <v>5838</v>
      </c>
    </row>
    <row r="5840" spans="1:1" x14ac:dyDescent="0.2">
      <c r="A5840" t="s">
        <v>5839</v>
      </c>
    </row>
    <row r="5841" spans="1:1" x14ac:dyDescent="0.2">
      <c r="A5841" t="s">
        <v>5840</v>
      </c>
    </row>
    <row r="5842" spans="1:1" x14ac:dyDescent="0.2">
      <c r="A5842" t="s">
        <v>5841</v>
      </c>
    </row>
    <row r="5843" spans="1:1" x14ac:dyDescent="0.2">
      <c r="A5843" t="s">
        <v>5842</v>
      </c>
    </row>
    <row r="5844" spans="1:1" x14ac:dyDescent="0.2">
      <c r="A5844" t="s">
        <v>5843</v>
      </c>
    </row>
    <row r="5845" spans="1:1" x14ac:dyDescent="0.2">
      <c r="A5845" t="s">
        <v>5844</v>
      </c>
    </row>
    <row r="5846" spans="1:1" x14ac:dyDescent="0.2">
      <c r="A5846" t="s">
        <v>5845</v>
      </c>
    </row>
    <row r="5847" spans="1:1" x14ac:dyDescent="0.2">
      <c r="A5847" t="s">
        <v>5846</v>
      </c>
    </row>
    <row r="5848" spans="1:1" x14ac:dyDescent="0.2">
      <c r="A5848" t="s">
        <v>5847</v>
      </c>
    </row>
    <row r="5849" spans="1:1" x14ac:dyDescent="0.2">
      <c r="A5849" t="s">
        <v>5848</v>
      </c>
    </row>
    <row r="5850" spans="1:1" x14ac:dyDescent="0.2">
      <c r="A5850" t="s">
        <v>5849</v>
      </c>
    </row>
    <row r="5851" spans="1:1" x14ac:dyDescent="0.2">
      <c r="A5851" t="s">
        <v>5850</v>
      </c>
    </row>
    <row r="5852" spans="1:1" x14ac:dyDescent="0.2">
      <c r="A5852" t="s">
        <v>5851</v>
      </c>
    </row>
    <row r="5853" spans="1:1" x14ac:dyDescent="0.2">
      <c r="A5853" t="s">
        <v>5852</v>
      </c>
    </row>
    <row r="5854" spans="1:1" x14ac:dyDescent="0.2">
      <c r="A5854" t="s">
        <v>5853</v>
      </c>
    </row>
    <row r="5855" spans="1:1" x14ac:dyDescent="0.2">
      <c r="A5855" t="s">
        <v>5854</v>
      </c>
    </row>
    <row r="5856" spans="1:1" x14ac:dyDescent="0.2">
      <c r="A5856" t="s">
        <v>5855</v>
      </c>
    </row>
    <row r="5857" spans="1:1" x14ac:dyDescent="0.2">
      <c r="A5857" t="s">
        <v>5856</v>
      </c>
    </row>
    <row r="5858" spans="1:1" x14ac:dyDescent="0.2">
      <c r="A5858" t="s">
        <v>5857</v>
      </c>
    </row>
    <row r="5859" spans="1:1" x14ac:dyDescent="0.2">
      <c r="A5859" t="s">
        <v>5858</v>
      </c>
    </row>
    <row r="5860" spans="1:1" x14ac:dyDescent="0.2">
      <c r="A5860" t="s">
        <v>5859</v>
      </c>
    </row>
    <row r="5861" spans="1:1" x14ac:dyDescent="0.2">
      <c r="A5861" t="s">
        <v>5860</v>
      </c>
    </row>
    <row r="5862" spans="1:1" x14ac:dyDescent="0.2">
      <c r="A5862" t="s">
        <v>5861</v>
      </c>
    </row>
    <row r="5863" spans="1:1" x14ac:dyDescent="0.2">
      <c r="A5863" t="s">
        <v>5862</v>
      </c>
    </row>
    <row r="5864" spans="1:1" x14ac:dyDescent="0.2">
      <c r="A5864" t="s">
        <v>5863</v>
      </c>
    </row>
    <row r="5865" spans="1:1" x14ac:dyDescent="0.2">
      <c r="A5865" t="s">
        <v>5864</v>
      </c>
    </row>
    <row r="5866" spans="1:1" x14ac:dyDescent="0.2">
      <c r="A5866" t="s">
        <v>5865</v>
      </c>
    </row>
    <row r="5867" spans="1:1" x14ac:dyDescent="0.2">
      <c r="A5867" t="s">
        <v>5866</v>
      </c>
    </row>
    <row r="5868" spans="1:1" x14ac:dyDescent="0.2">
      <c r="A5868" t="s">
        <v>5867</v>
      </c>
    </row>
    <row r="5869" spans="1:1" x14ac:dyDescent="0.2">
      <c r="A5869" t="s">
        <v>5868</v>
      </c>
    </row>
    <row r="5870" spans="1:1" x14ac:dyDescent="0.2">
      <c r="A5870" t="s">
        <v>5869</v>
      </c>
    </row>
    <row r="5871" spans="1:1" x14ac:dyDescent="0.2">
      <c r="A5871" t="s">
        <v>5870</v>
      </c>
    </row>
    <row r="5872" spans="1:1" x14ac:dyDescent="0.2">
      <c r="A5872" t="s">
        <v>5871</v>
      </c>
    </row>
    <row r="5873" spans="1:1" x14ac:dyDescent="0.2">
      <c r="A5873" t="s">
        <v>5872</v>
      </c>
    </row>
    <row r="5874" spans="1:1" x14ac:dyDescent="0.2">
      <c r="A5874" t="s">
        <v>5873</v>
      </c>
    </row>
    <row r="5875" spans="1:1" x14ac:dyDescent="0.2">
      <c r="A5875" t="s">
        <v>5874</v>
      </c>
    </row>
    <row r="5876" spans="1:1" x14ac:dyDescent="0.2">
      <c r="A5876" t="s">
        <v>5875</v>
      </c>
    </row>
    <row r="5877" spans="1:1" x14ac:dyDescent="0.2">
      <c r="A5877" t="s">
        <v>5876</v>
      </c>
    </row>
    <row r="5878" spans="1:1" x14ac:dyDescent="0.2">
      <c r="A5878" t="s">
        <v>5877</v>
      </c>
    </row>
    <row r="5879" spans="1:1" x14ac:dyDescent="0.2">
      <c r="A5879" t="s">
        <v>5878</v>
      </c>
    </row>
    <row r="5880" spans="1:1" x14ac:dyDescent="0.2">
      <c r="A5880" t="s">
        <v>5879</v>
      </c>
    </row>
    <row r="5881" spans="1:1" x14ac:dyDescent="0.2">
      <c r="A5881" t="s">
        <v>5880</v>
      </c>
    </row>
    <row r="5882" spans="1:1" x14ac:dyDescent="0.2">
      <c r="A5882" t="s">
        <v>5881</v>
      </c>
    </row>
    <row r="5883" spans="1:1" x14ac:dyDescent="0.2">
      <c r="A5883" t="s">
        <v>5882</v>
      </c>
    </row>
    <row r="5884" spans="1:1" x14ac:dyDescent="0.2">
      <c r="A5884" t="s">
        <v>5883</v>
      </c>
    </row>
    <row r="5885" spans="1:1" x14ac:dyDescent="0.2">
      <c r="A5885" t="s">
        <v>5884</v>
      </c>
    </row>
    <row r="5886" spans="1:1" x14ac:dyDescent="0.2">
      <c r="A5886" t="s">
        <v>5885</v>
      </c>
    </row>
    <row r="5887" spans="1:1" x14ac:dyDescent="0.2">
      <c r="A5887" t="s">
        <v>5886</v>
      </c>
    </row>
    <row r="5888" spans="1:1" x14ac:dyDescent="0.2">
      <c r="A5888" t="s">
        <v>5887</v>
      </c>
    </row>
    <row r="5889" spans="1:1" x14ac:dyDescent="0.2">
      <c r="A5889" t="s">
        <v>5888</v>
      </c>
    </row>
    <row r="5890" spans="1:1" x14ac:dyDescent="0.2">
      <c r="A5890" t="s">
        <v>5889</v>
      </c>
    </row>
    <row r="5891" spans="1:1" x14ac:dyDescent="0.2">
      <c r="A5891" t="s">
        <v>5890</v>
      </c>
    </row>
    <row r="5892" spans="1:1" x14ac:dyDescent="0.2">
      <c r="A5892" t="s">
        <v>5891</v>
      </c>
    </row>
    <row r="5893" spans="1:1" x14ac:dyDescent="0.2">
      <c r="A5893" t="s">
        <v>5892</v>
      </c>
    </row>
    <row r="5894" spans="1:1" x14ac:dyDescent="0.2">
      <c r="A5894" t="s">
        <v>5893</v>
      </c>
    </row>
    <row r="5895" spans="1:1" x14ac:dyDescent="0.2">
      <c r="A5895" t="s">
        <v>5894</v>
      </c>
    </row>
    <row r="5896" spans="1:1" x14ac:dyDescent="0.2">
      <c r="A5896" t="s">
        <v>5895</v>
      </c>
    </row>
    <row r="5897" spans="1:1" x14ac:dyDescent="0.2">
      <c r="A5897" t="s">
        <v>5896</v>
      </c>
    </row>
    <row r="5898" spans="1:1" x14ac:dyDescent="0.2">
      <c r="A5898" t="s">
        <v>5897</v>
      </c>
    </row>
    <row r="5899" spans="1:1" x14ac:dyDescent="0.2">
      <c r="A5899" t="s">
        <v>5898</v>
      </c>
    </row>
    <row r="5900" spans="1:1" x14ac:dyDescent="0.2">
      <c r="A5900" t="s">
        <v>5899</v>
      </c>
    </row>
    <row r="5901" spans="1:1" x14ac:dyDescent="0.2">
      <c r="A5901" t="s">
        <v>5900</v>
      </c>
    </row>
    <row r="5902" spans="1:1" x14ac:dyDescent="0.2">
      <c r="A5902" t="s">
        <v>5901</v>
      </c>
    </row>
    <row r="5903" spans="1:1" x14ac:dyDescent="0.2">
      <c r="A5903" t="s">
        <v>5902</v>
      </c>
    </row>
    <row r="5904" spans="1:1" x14ac:dyDescent="0.2">
      <c r="A5904" t="s">
        <v>5903</v>
      </c>
    </row>
    <row r="5905" spans="1:1" x14ac:dyDescent="0.2">
      <c r="A5905" t="s">
        <v>5904</v>
      </c>
    </row>
    <row r="5906" spans="1:1" x14ac:dyDescent="0.2">
      <c r="A5906" t="s">
        <v>5905</v>
      </c>
    </row>
    <row r="5907" spans="1:1" x14ac:dyDescent="0.2">
      <c r="A5907" t="s">
        <v>5906</v>
      </c>
    </row>
    <row r="5908" spans="1:1" x14ac:dyDescent="0.2">
      <c r="A5908" t="s">
        <v>5907</v>
      </c>
    </row>
    <row r="5909" spans="1:1" x14ac:dyDescent="0.2">
      <c r="A5909" t="s">
        <v>5908</v>
      </c>
    </row>
    <row r="5910" spans="1:1" x14ac:dyDescent="0.2">
      <c r="A5910" t="s">
        <v>5909</v>
      </c>
    </row>
    <row r="5911" spans="1:1" x14ac:dyDescent="0.2">
      <c r="A5911" t="s">
        <v>5910</v>
      </c>
    </row>
    <row r="5912" spans="1:1" x14ac:dyDescent="0.2">
      <c r="A5912" t="s">
        <v>5911</v>
      </c>
    </row>
    <row r="5913" spans="1:1" x14ac:dyDescent="0.2">
      <c r="A5913" t="s">
        <v>5912</v>
      </c>
    </row>
    <row r="5914" spans="1:1" x14ac:dyDescent="0.2">
      <c r="A5914" t="s">
        <v>5913</v>
      </c>
    </row>
    <row r="5915" spans="1:1" x14ac:dyDescent="0.2">
      <c r="A5915" t="s">
        <v>5914</v>
      </c>
    </row>
    <row r="5916" spans="1:1" x14ac:dyDescent="0.2">
      <c r="A5916" t="s">
        <v>5915</v>
      </c>
    </row>
    <row r="5917" spans="1:1" x14ac:dyDescent="0.2">
      <c r="A5917" t="s">
        <v>5916</v>
      </c>
    </row>
    <row r="5918" spans="1:1" x14ac:dyDescent="0.2">
      <c r="A5918" t="s">
        <v>5917</v>
      </c>
    </row>
    <row r="5919" spans="1:1" x14ac:dyDescent="0.2">
      <c r="A5919" t="s">
        <v>5918</v>
      </c>
    </row>
    <row r="5920" spans="1:1" x14ac:dyDescent="0.2">
      <c r="A5920" t="s">
        <v>5919</v>
      </c>
    </row>
    <row r="5921" spans="1:1" x14ac:dyDescent="0.2">
      <c r="A5921" t="s">
        <v>5920</v>
      </c>
    </row>
    <row r="5922" spans="1:1" x14ac:dyDescent="0.2">
      <c r="A5922" t="s">
        <v>5921</v>
      </c>
    </row>
    <row r="5923" spans="1:1" x14ac:dyDescent="0.2">
      <c r="A5923" t="s">
        <v>5922</v>
      </c>
    </row>
    <row r="5924" spans="1:1" x14ac:dyDescent="0.2">
      <c r="A5924" t="s">
        <v>5923</v>
      </c>
    </row>
    <row r="5925" spans="1:1" x14ac:dyDescent="0.2">
      <c r="A5925" t="s">
        <v>5924</v>
      </c>
    </row>
    <row r="5926" spans="1:1" x14ac:dyDescent="0.2">
      <c r="A5926" t="s">
        <v>5925</v>
      </c>
    </row>
    <row r="5927" spans="1:1" x14ac:dyDescent="0.2">
      <c r="A5927" t="s">
        <v>5926</v>
      </c>
    </row>
    <row r="5928" spans="1:1" x14ac:dyDescent="0.2">
      <c r="A5928" t="s">
        <v>5927</v>
      </c>
    </row>
    <row r="5929" spans="1:1" x14ac:dyDescent="0.2">
      <c r="A5929" t="s">
        <v>5928</v>
      </c>
    </row>
    <row r="5930" spans="1:1" x14ac:dyDescent="0.2">
      <c r="A5930" t="s">
        <v>5929</v>
      </c>
    </row>
    <row r="5931" spans="1:1" x14ac:dyDescent="0.2">
      <c r="A5931" t="s">
        <v>5930</v>
      </c>
    </row>
    <row r="5932" spans="1:1" x14ac:dyDescent="0.2">
      <c r="A5932" t="s">
        <v>5931</v>
      </c>
    </row>
    <row r="5933" spans="1:1" x14ac:dyDescent="0.2">
      <c r="A5933" t="s">
        <v>5932</v>
      </c>
    </row>
    <row r="5934" spans="1:1" x14ac:dyDescent="0.2">
      <c r="A5934" t="s">
        <v>5933</v>
      </c>
    </row>
    <row r="5935" spans="1:1" x14ac:dyDescent="0.2">
      <c r="A5935" t="s">
        <v>5934</v>
      </c>
    </row>
    <row r="5936" spans="1:1" x14ac:dyDescent="0.2">
      <c r="A5936" t="s">
        <v>5935</v>
      </c>
    </row>
    <row r="5937" spans="1:1" x14ac:dyDescent="0.2">
      <c r="A5937" t="s">
        <v>5936</v>
      </c>
    </row>
    <row r="5938" spans="1:1" x14ac:dyDescent="0.2">
      <c r="A5938" t="s">
        <v>5937</v>
      </c>
    </row>
    <row r="5939" spans="1:1" x14ac:dyDescent="0.2">
      <c r="A5939" t="s">
        <v>5938</v>
      </c>
    </row>
    <row r="5940" spans="1:1" x14ac:dyDescent="0.2">
      <c r="A5940" t="s">
        <v>5939</v>
      </c>
    </row>
    <row r="5941" spans="1:1" x14ac:dyDescent="0.2">
      <c r="A5941" t="s">
        <v>5940</v>
      </c>
    </row>
    <row r="5942" spans="1:1" x14ac:dyDescent="0.2">
      <c r="A5942" t="s">
        <v>5941</v>
      </c>
    </row>
    <row r="5943" spans="1:1" x14ac:dyDescent="0.2">
      <c r="A5943" t="s">
        <v>5942</v>
      </c>
    </row>
    <row r="5944" spans="1:1" x14ac:dyDescent="0.2">
      <c r="A5944" t="s">
        <v>5943</v>
      </c>
    </row>
    <row r="5945" spans="1:1" x14ac:dyDescent="0.2">
      <c r="A5945" t="s">
        <v>5944</v>
      </c>
    </row>
    <row r="5946" spans="1:1" x14ac:dyDescent="0.2">
      <c r="A5946" t="s">
        <v>5945</v>
      </c>
    </row>
    <row r="5947" spans="1:1" x14ac:dyDescent="0.2">
      <c r="A5947" t="s">
        <v>5946</v>
      </c>
    </row>
    <row r="5948" spans="1:1" x14ac:dyDescent="0.2">
      <c r="A5948" t="s">
        <v>5947</v>
      </c>
    </row>
    <row r="5949" spans="1:1" x14ac:dyDescent="0.2">
      <c r="A5949" t="s">
        <v>5948</v>
      </c>
    </row>
    <row r="5950" spans="1:1" x14ac:dyDescent="0.2">
      <c r="A5950" t="s">
        <v>5949</v>
      </c>
    </row>
    <row r="5951" spans="1:1" x14ac:dyDescent="0.2">
      <c r="A5951" t="s">
        <v>5950</v>
      </c>
    </row>
    <row r="5952" spans="1:1" x14ac:dyDescent="0.2">
      <c r="A5952" t="s">
        <v>5951</v>
      </c>
    </row>
    <row r="5953" spans="1:1" x14ac:dyDescent="0.2">
      <c r="A5953" t="s">
        <v>5952</v>
      </c>
    </row>
    <row r="5954" spans="1:1" x14ac:dyDescent="0.2">
      <c r="A5954" t="s">
        <v>5953</v>
      </c>
    </row>
    <row r="5955" spans="1:1" x14ac:dyDescent="0.2">
      <c r="A5955" t="s">
        <v>5954</v>
      </c>
    </row>
    <row r="5956" spans="1:1" x14ac:dyDescent="0.2">
      <c r="A5956" t="s">
        <v>5955</v>
      </c>
    </row>
    <row r="5957" spans="1:1" x14ac:dyDescent="0.2">
      <c r="A5957" t="s">
        <v>5956</v>
      </c>
    </row>
    <row r="5958" spans="1:1" x14ac:dyDescent="0.2">
      <c r="A5958" t="s">
        <v>5957</v>
      </c>
    </row>
    <row r="5959" spans="1:1" x14ac:dyDescent="0.2">
      <c r="A5959" t="s">
        <v>5958</v>
      </c>
    </row>
    <row r="5960" spans="1:1" x14ac:dyDescent="0.2">
      <c r="A5960" t="s">
        <v>5959</v>
      </c>
    </row>
    <row r="5961" spans="1:1" x14ac:dyDescent="0.2">
      <c r="A5961" t="s">
        <v>5960</v>
      </c>
    </row>
    <row r="5962" spans="1:1" x14ac:dyDescent="0.2">
      <c r="A5962" t="s">
        <v>5961</v>
      </c>
    </row>
    <row r="5963" spans="1:1" x14ac:dyDescent="0.2">
      <c r="A5963" t="s">
        <v>5962</v>
      </c>
    </row>
    <row r="5964" spans="1:1" x14ac:dyDescent="0.2">
      <c r="A5964" t="s">
        <v>5963</v>
      </c>
    </row>
    <row r="5965" spans="1:1" x14ac:dyDescent="0.2">
      <c r="A5965" t="s">
        <v>5964</v>
      </c>
    </row>
    <row r="5966" spans="1:1" x14ac:dyDescent="0.2">
      <c r="A5966" t="s">
        <v>5965</v>
      </c>
    </row>
    <row r="5967" spans="1:1" x14ac:dyDescent="0.2">
      <c r="A5967" t="s">
        <v>5966</v>
      </c>
    </row>
    <row r="5968" spans="1:1" x14ac:dyDescent="0.2">
      <c r="A5968" t="s">
        <v>5967</v>
      </c>
    </row>
    <row r="5969" spans="1:1" x14ac:dyDescent="0.2">
      <c r="A5969" t="s">
        <v>5968</v>
      </c>
    </row>
    <row r="5970" spans="1:1" x14ac:dyDescent="0.2">
      <c r="A5970" t="s">
        <v>5969</v>
      </c>
    </row>
    <row r="5971" spans="1:1" x14ac:dyDescent="0.2">
      <c r="A5971" t="s">
        <v>5970</v>
      </c>
    </row>
    <row r="5972" spans="1:1" x14ac:dyDescent="0.2">
      <c r="A5972" t="s">
        <v>5971</v>
      </c>
    </row>
    <row r="5973" spans="1:1" x14ac:dyDescent="0.2">
      <c r="A5973" t="s">
        <v>5972</v>
      </c>
    </row>
    <row r="5974" spans="1:1" x14ac:dyDescent="0.2">
      <c r="A5974" t="s">
        <v>5973</v>
      </c>
    </row>
    <row r="5975" spans="1:1" x14ac:dyDescent="0.2">
      <c r="A5975" t="s">
        <v>5974</v>
      </c>
    </row>
    <row r="5976" spans="1:1" x14ac:dyDescent="0.2">
      <c r="A5976" t="s">
        <v>5975</v>
      </c>
    </row>
    <row r="5977" spans="1:1" x14ac:dyDescent="0.2">
      <c r="A5977" t="s">
        <v>5976</v>
      </c>
    </row>
    <row r="5978" spans="1:1" x14ac:dyDescent="0.2">
      <c r="A5978" t="s">
        <v>5977</v>
      </c>
    </row>
    <row r="5979" spans="1:1" x14ac:dyDescent="0.2">
      <c r="A5979" t="s">
        <v>5978</v>
      </c>
    </row>
    <row r="5980" spans="1:1" x14ac:dyDescent="0.2">
      <c r="A5980" t="s">
        <v>5979</v>
      </c>
    </row>
    <row r="5981" spans="1:1" x14ac:dyDescent="0.2">
      <c r="A5981" t="s">
        <v>5980</v>
      </c>
    </row>
    <row r="5982" spans="1:1" x14ac:dyDescent="0.2">
      <c r="A5982" t="s">
        <v>5981</v>
      </c>
    </row>
    <row r="5983" spans="1:1" x14ac:dyDescent="0.2">
      <c r="A5983" t="s">
        <v>5982</v>
      </c>
    </row>
    <row r="5984" spans="1:1" x14ac:dyDescent="0.2">
      <c r="A5984" t="s">
        <v>5983</v>
      </c>
    </row>
    <row r="5985" spans="1:1" x14ac:dyDescent="0.2">
      <c r="A5985" t="s">
        <v>5984</v>
      </c>
    </row>
    <row r="5986" spans="1:1" x14ac:dyDescent="0.2">
      <c r="A5986" t="s">
        <v>5985</v>
      </c>
    </row>
    <row r="5987" spans="1:1" x14ac:dyDescent="0.2">
      <c r="A5987" t="s">
        <v>5986</v>
      </c>
    </row>
    <row r="5988" spans="1:1" x14ac:dyDescent="0.2">
      <c r="A5988" t="s">
        <v>5987</v>
      </c>
    </row>
    <row r="5989" spans="1:1" x14ac:dyDescent="0.2">
      <c r="A5989" t="s">
        <v>5988</v>
      </c>
    </row>
    <row r="5990" spans="1:1" x14ac:dyDescent="0.2">
      <c r="A5990" t="s">
        <v>5989</v>
      </c>
    </row>
    <row r="5991" spans="1:1" x14ac:dyDescent="0.2">
      <c r="A5991" t="s">
        <v>5990</v>
      </c>
    </row>
    <row r="5992" spans="1:1" x14ac:dyDescent="0.2">
      <c r="A5992" t="s">
        <v>5991</v>
      </c>
    </row>
    <row r="5993" spans="1:1" x14ac:dyDescent="0.2">
      <c r="A5993" t="s">
        <v>5992</v>
      </c>
    </row>
    <row r="5994" spans="1:1" x14ac:dyDescent="0.2">
      <c r="A5994" t="s">
        <v>5993</v>
      </c>
    </row>
    <row r="5995" spans="1:1" x14ac:dyDescent="0.2">
      <c r="A5995" t="s">
        <v>5994</v>
      </c>
    </row>
    <row r="5996" spans="1:1" x14ac:dyDescent="0.2">
      <c r="A5996" t="s">
        <v>5995</v>
      </c>
    </row>
    <row r="5997" spans="1:1" x14ac:dyDescent="0.2">
      <c r="A5997" t="s">
        <v>5996</v>
      </c>
    </row>
    <row r="5998" spans="1:1" x14ac:dyDescent="0.2">
      <c r="A5998" t="s">
        <v>5997</v>
      </c>
    </row>
    <row r="5999" spans="1:1" x14ac:dyDescent="0.2">
      <c r="A5999" t="s">
        <v>5998</v>
      </c>
    </row>
    <row r="6000" spans="1:1" x14ac:dyDescent="0.2">
      <c r="A6000" t="s">
        <v>5999</v>
      </c>
    </row>
    <row r="6001" spans="1:1" x14ac:dyDescent="0.2">
      <c r="A6001" t="s">
        <v>6000</v>
      </c>
    </row>
    <row r="6002" spans="1:1" x14ac:dyDescent="0.2">
      <c r="A6002" t="s">
        <v>6001</v>
      </c>
    </row>
    <row r="6003" spans="1:1" x14ac:dyDescent="0.2">
      <c r="A6003" t="s">
        <v>6002</v>
      </c>
    </row>
    <row r="6004" spans="1:1" x14ac:dyDescent="0.2">
      <c r="A6004" t="s">
        <v>6003</v>
      </c>
    </row>
    <row r="6005" spans="1:1" x14ac:dyDescent="0.2">
      <c r="A6005" t="s">
        <v>6004</v>
      </c>
    </row>
    <row r="6006" spans="1:1" x14ac:dyDescent="0.2">
      <c r="A6006" t="s">
        <v>6005</v>
      </c>
    </row>
    <row r="6007" spans="1:1" x14ac:dyDescent="0.2">
      <c r="A6007" t="s">
        <v>6006</v>
      </c>
    </row>
    <row r="6008" spans="1:1" x14ac:dyDescent="0.2">
      <c r="A6008" t="s">
        <v>6007</v>
      </c>
    </row>
    <row r="6009" spans="1:1" x14ac:dyDescent="0.2">
      <c r="A6009" t="s">
        <v>6008</v>
      </c>
    </row>
    <row r="6010" spans="1:1" x14ac:dyDescent="0.2">
      <c r="A6010" t="s">
        <v>6009</v>
      </c>
    </row>
    <row r="6011" spans="1:1" x14ac:dyDescent="0.2">
      <c r="A6011" t="s">
        <v>6010</v>
      </c>
    </row>
    <row r="6012" spans="1:1" x14ac:dyDescent="0.2">
      <c r="A6012" t="s">
        <v>6011</v>
      </c>
    </row>
    <row r="6013" spans="1:1" x14ac:dyDescent="0.2">
      <c r="A6013" t="s">
        <v>6012</v>
      </c>
    </row>
    <row r="6014" spans="1:1" x14ac:dyDescent="0.2">
      <c r="A6014" t="s">
        <v>6013</v>
      </c>
    </row>
    <row r="6015" spans="1:1" x14ac:dyDescent="0.2">
      <c r="A6015" t="s">
        <v>6014</v>
      </c>
    </row>
    <row r="6016" spans="1:1" x14ac:dyDescent="0.2">
      <c r="A6016" t="s">
        <v>6015</v>
      </c>
    </row>
    <row r="6017" spans="1:1" x14ac:dyDescent="0.2">
      <c r="A6017" t="s">
        <v>6016</v>
      </c>
    </row>
    <row r="6018" spans="1:1" x14ac:dyDescent="0.2">
      <c r="A6018" t="s">
        <v>6017</v>
      </c>
    </row>
    <row r="6019" spans="1:1" x14ac:dyDescent="0.2">
      <c r="A6019" t="s">
        <v>6018</v>
      </c>
    </row>
    <row r="6020" spans="1:1" x14ac:dyDescent="0.2">
      <c r="A6020" t="s">
        <v>6019</v>
      </c>
    </row>
    <row r="6021" spans="1:1" x14ac:dyDescent="0.2">
      <c r="A6021" t="s">
        <v>6020</v>
      </c>
    </row>
    <row r="6022" spans="1:1" x14ac:dyDescent="0.2">
      <c r="A6022" t="s">
        <v>6021</v>
      </c>
    </row>
    <row r="6023" spans="1:1" x14ac:dyDescent="0.2">
      <c r="A6023" t="s">
        <v>6022</v>
      </c>
    </row>
    <row r="6024" spans="1:1" x14ac:dyDescent="0.2">
      <c r="A6024" t="s">
        <v>6023</v>
      </c>
    </row>
    <row r="6025" spans="1:1" x14ac:dyDescent="0.2">
      <c r="A6025" t="s">
        <v>6024</v>
      </c>
    </row>
    <row r="6026" spans="1:1" x14ac:dyDescent="0.2">
      <c r="A6026" t="s">
        <v>6025</v>
      </c>
    </row>
    <row r="6027" spans="1:1" x14ac:dyDescent="0.2">
      <c r="A6027" t="s">
        <v>6026</v>
      </c>
    </row>
    <row r="6028" spans="1:1" x14ac:dyDescent="0.2">
      <c r="A6028" t="s">
        <v>6027</v>
      </c>
    </row>
    <row r="6029" spans="1:1" x14ac:dyDescent="0.2">
      <c r="A6029" t="s">
        <v>6028</v>
      </c>
    </row>
    <row r="6030" spans="1:1" x14ac:dyDescent="0.2">
      <c r="A6030" t="s">
        <v>6029</v>
      </c>
    </row>
    <row r="6031" spans="1:1" x14ac:dyDescent="0.2">
      <c r="A6031" t="s">
        <v>6030</v>
      </c>
    </row>
    <row r="6032" spans="1:1" x14ac:dyDescent="0.2">
      <c r="A6032" t="s">
        <v>6031</v>
      </c>
    </row>
    <row r="6033" spans="1:1" x14ac:dyDescent="0.2">
      <c r="A6033" t="s">
        <v>6032</v>
      </c>
    </row>
    <row r="6034" spans="1:1" x14ac:dyDescent="0.2">
      <c r="A6034" t="s">
        <v>6033</v>
      </c>
    </row>
    <row r="6035" spans="1:1" x14ac:dyDescent="0.2">
      <c r="A6035" t="s">
        <v>6034</v>
      </c>
    </row>
    <row r="6036" spans="1:1" x14ac:dyDescent="0.2">
      <c r="A6036" t="s">
        <v>6035</v>
      </c>
    </row>
    <row r="6037" spans="1:1" x14ac:dyDescent="0.2">
      <c r="A6037" t="s">
        <v>6036</v>
      </c>
    </row>
    <row r="6038" spans="1:1" x14ac:dyDescent="0.2">
      <c r="A6038" t="s">
        <v>6037</v>
      </c>
    </row>
    <row r="6039" spans="1:1" x14ac:dyDescent="0.2">
      <c r="A6039" t="s">
        <v>6038</v>
      </c>
    </row>
    <row r="6040" spans="1:1" x14ac:dyDescent="0.2">
      <c r="A6040" t="s">
        <v>6039</v>
      </c>
    </row>
    <row r="6041" spans="1:1" x14ac:dyDescent="0.2">
      <c r="A6041" t="s">
        <v>6040</v>
      </c>
    </row>
    <row r="6042" spans="1:1" x14ac:dyDescent="0.2">
      <c r="A6042" t="s">
        <v>6041</v>
      </c>
    </row>
    <row r="6043" spans="1:1" x14ac:dyDescent="0.2">
      <c r="A6043" t="s">
        <v>6042</v>
      </c>
    </row>
    <row r="6044" spans="1:1" x14ac:dyDescent="0.2">
      <c r="A6044" t="s">
        <v>6043</v>
      </c>
    </row>
    <row r="6045" spans="1:1" x14ac:dyDescent="0.2">
      <c r="A6045" t="s">
        <v>6044</v>
      </c>
    </row>
    <row r="6046" spans="1:1" x14ac:dyDescent="0.2">
      <c r="A6046" t="s">
        <v>6045</v>
      </c>
    </row>
    <row r="6047" spans="1:1" x14ac:dyDescent="0.2">
      <c r="A6047" t="s">
        <v>6046</v>
      </c>
    </row>
    <row r="6048" spans="1:1" x14ac:dyDescent="0.2">
      <c r="A6048" t="s">
        <v>6047</v>
      </c>
    </row>
    <row r="6049" spans="1:1" x14ac:dyDescent="0.2">
      <c r="A6049" t="s">
        <v>6048</v>
      </c>
    </row>
    <row r="6050" spans="1:1" x14ac:dyDescent="0.2">
      <c r="A6050" t="s">
        <v>6049</v>
      </c>
    </row>
    <row r="6051" spans="1:1" x14ac:dyDescent="0.2">
      <c r="A6051" t="s">
        <v>6050</v>
      </c>
    </row>
    <row r="6052" spans="1:1" x14ac:dyDescent="0.2">
      <c r="A6052" t="s">
        <v>6051</v>
      </c>
    </row>
    <row r="6053" spans="1:1" x14ac:dyDescent="0.2">
      <c r="A6053" t="s">
        <v>6052</v>
      </c>
    </row>
    <row r="6054" spans="1:1" x14ac:dyDescent="0.2">
      <c r="A6054" t="s">
        <v>6053</v>
      </c>
    </row>
    <row r="6055" spans="1:1" x14ac:dyDescent="0.2">
      <c r="A6055" t="s">
        <v>6054</v>
      </c>
    </row>
    <row r="6056" spans="1:1" x14ac:dyDescent="0.2">
      <c r="A6056" t="s">
        <v>6055</v>
      </c>
    </row>
    <row r="6057" spans="1:1" x14ac:dyDescent="0.2">
      <c r="A6057" t="s">
        <v>6056</v>
      </c>
    </row>
    <row r="6058" spans="1:1" x14ac:dyDescent="0.2">
      <c r="A6058" t="s">
        <v>6057</v>
      </c>
    </row>
    <row r="6059" spans="1:1" x14ac:dyDescent="0.2">
      <c r="A6059" t="s">
        <v>6058</v>
      </c>
    </row>
    <row r="6060" spans="1:1" x14ac:dyDescent="0.2">
      <c r="A6060" t="s">
        <v>6059</v>
      </c>
    </row>
    <row r="6061" spans="1:1" x14ac:dyDescent="0.2">
      <c r="A6061" t="s">
        <v>6060</v>
      </c>
    </row>
    <row r="6062" spans="1:1" x14ac:dyDescent="0.2">
      <c r="A6062" t="s">
        <v>6061</v>
      </c>
    </row>
    <row r="6063" spans="1:1" x14ac:dyDescent="0.2">
      <c r="A6063" t="s">
        <v>6062</v>
      </c>
    </row>
    <row r="6064" spans="1:1" x14ac:dyDescent="0.2">
      <c r="A6064" t="s">
        <v>6063</v>
      </c>
    </row>
    <row r="6065" spans="1:1" x14ac:dyDescent="0.2">
      <c r="A6065" t="s">
        <v>6064</v>
      </c>
    </row>
    <row r="6066" spans="1:1" x14ac:dyDescent="0.2">
      <c r="A6066" t="s">
        <v>6065</v>
      </c>
    </row>
    <row r="6067" spans="1:1" x14ac:dyDescent="0.2">
      <c r="A6067" t="s">
        <v>6066</v>
      </c>
    </row>
    <row r="6068" spans="1:1" x14ac:dyDescent="0.2">
      <c r="A6068" t="s">
        <v>6067</v>
      </c>
    </row>
    <row r="6069" spans="1:1" x14ac:dyDescent="0.2">
      <c r="A6069" t="s">
        <v>6068</v>
      </c>
    </row>
    <row r="6070" spans="1:1" x14ac:dyDescent="0.2">
      <c r="A6070" t="s">
        <v>6069</v>
      </c>
    </row>
    <row r="6071" spans="1:1" x14ac:dyDescent="0.2">
      <c r="A6071" t="s">
        <v>6070</v>
      </c>
    </row>
    <row r="6072" spans="1:1" x14ac:dyDescent="0.2">
      <c r="A6072" t="s">
        <v>6071</v>
      </c>
    </row>
    <row r="6073" spans="1:1" x14ac:dyDescent="0.2">
      <c r="A6073" t="s">
        <v>6072</v>
      </c>
    </row>
    <row r="6074" spans="1:1" x14ac:dyDescent="0.2">
      <c r="A6074" t="s">
        <v>6073</v>
      </c>
    </row>
    <row r="6075" spans="1:1" x14ac:dyDescent="0.2">
      <c r="A6075" t="s">
        <v>6074</v>
      </c>
    </row>
    <row r="6076" spans="1:1" x14ac:dyDescent="0.2">
      <c r="A6076" t="s">
        <v>6075</v>
      </c>
    </row>
    <row r="6077" spans="1:1" x14ac:dyDescent="0.2">
      <c r="A6077" t="s">
        <v>6076</v>
      </c>
    </row>
    <row r="6078" spans="1:1" x14ac:dyDescent="0.2">
      <c r="A6078" t="s">
        <v>6077</v>
      </c>
    </row>
    <row r="6079" spans="1:1" x14ac:dyDescent="0.2">
      <c r="A6079" t="s">
        <v>6078</v>
      </c>
    </row>
    <row r="6080" spans="1:1" x14ac:dyDescent="0.2">
      <c r="A6080" t="s">
        <v>6079</v>
      </c>
    </row>
    <row r="6081" spans="1:1" x14ac:dyDescent="0.2">
      <c r="A6081" t="s">
        <v>6080</v>
      </c>
    </row>
    <row r="6082" spans="1:1" x14ac:dyDescent="0.2">
      <c r="A6082" t="s">
        <v>6081</v>
      </c>
    </row>
    <row r="6083" spans="1:1" x14ac:dyDescent="0.2">
      <c r="A6083" t="s">
        <v>6082</v>
      </c>
    </row>
    <row r="6084" spans="1:1" x14ac:dyDescent="0.2">
      <c r="A6084" t="s">
        <v>6083</v>
      </c>
    </row>
    <row r="6085" spans="1:1" x14ac:dyDescent="0.2">
      <c r="A6085" t="s">
        <v>6084</v>
      </c>
    </row>
    <row r="6086" spans="1:1" x14ac:dyDescent="0.2">
      <c r="A6086" t="s">
        <v>6085</v>
      </c>
    </row>
    <row r="6087" spans="1:1" x14ac:dyDescent="0.2">
      <c r="A6087" t="s">
        <v>6086</v>
      </c>
    </row>
    <row r="6088" spans="1:1" x14ac:dyDescent="0.2">
      <c r="A6088" t="s">
        <v>6087</v>
      </c>
    </row>
    <row r="6089" spans="1:1" x14ac:dyDescent="0.2">
      <c r="A6089" t="s">
        <v>6088</v>
      </c>
    </row>
    <row r="6090" spans="1:1" x14ac:dyDescent="0.2">
      <c r="A6090" t="s">
        <v>6089</v>
      </c>
    </row>
    <row r="6091" spans="1:1" x14ac:dyDescent="0.2">
      <c r="A6091" t="s">
        <v>6090</v>
      </c>
    </row>
    <row r="6092" spans="1:1" x14ac:dyDescent="0.2">
      <c r="A6092" t="s">
        <v>6091</v>
      </c>
    </row>
    <row r="6093" spans="1:1" x14ac:dyDescent="0.2">
      <c r="A6093" t="s">
        <v>6092</v>
      </c>
    </row>
    <row r="6094" spans="1:1" x14ac:dyDescent="0.2">
      <c r="A6094" t="s">
        <v>6093</v>
      </c>
    </row>
    <row r="6095" spans="1:1" x14ac:dyDescent="0.2">
      <c r="A6095" t="s">
        <v>6094</v>
      </c>
    </row>
    <row r="6096" spans="1:1" x14ac:dyDescent="0.2">
      <c r="A6096" t="s">
        <v>6095</v>
      </c>
    </row>
    <row r="6097" spans="1:1" x14ac:dyDescent="0.2">
      <c r="A6097" t="s">
        <v>6096</v>
      </c>
    </row>
    <row r="6098" spans="1:1" x14ac:dyDescent="0.2">
      <c r="A6098" t="s">
        <v>6097</v>
      </c>
    </row>
    <row r="6099" spans="1:1" x14ac:dyDescent="0.2">
      <c r="A6099" t="s">
        <v>6098</v>
      </c>
    </row>
    <row r="6100" spans="1:1" x14ac:dyDescent="0.2">
      <c r="A6100" t="s">
        <v>6099</v>
      </c>
    </row>
    <row r="6101" spans="1:1" x14ac:dyDescent="0.2">
      <c r="A6101" t="s">
        <v>6100</v>
      </c>
    </row>
    <row r="6102" spans="1:1" x14ac:dyDescent="0.2">
      <c r="A6102" t="s">
        <v>6101</v>
      </c>
    </row>
    <row r="6103" spans="1:1" x14ac:dyDescent="0.2">
      <c r="A6103" t="s">
        <v>6102</v>
      </c>
    </row>
    <row r="6104" spans="1:1" x14ac:dyDescent="0.2">
      <c r="A6104" t="s">
        <v>6103</v>
      </c>
    </row>
    <row r="6105" spans="1:1" x14ac:dyDescent="0.2">
      <c r="A6105" t="s">
        <v>6104</v>
      </c>
    </row>
    <row r="6106" spans="1:1" x14ac:dyDescent="0.2">
      <c r="A6106" t="s">
        <v>6105</v>
      </c>
    </row>
    <row r="6107" spans="1:1" x14ac:dyDescent="0.2">
      <c r="A6107" t="s">
        <v>6106</v>
      </c>
    </row>
    <row r="6108" spans="1:1" x14ac:dyDescent="0.2">
      <c r="A6108" t="s">
        <v>6107</v>
      </c>
    </row>
    <row r="6109" spans="1:1" x14ac:dyDescent="0.2">
      <c r="A6109" t="s">
        <v>6108</v>
      </c>
    </row>
    <row r="6110" spans="1:1" x14ac:dyDescent="0.2">
      <c r="A6110" t="s">
        <v>6109</v>
      </c>
    </row>
    <row r="6111" spans="1:1" x14ac:dyDescent="0.2">
      <c r="A6111" t="s">
        <v>6110</v>
      </c>
    </row>
    <row r="6112" spans="1:1" x14ac:dyDescent="0.2">
      <c r="A6112" t="s">
        <v>6111</v>
      </c>
    </row>
    <row r="6113" spans="1:1" x14ac:dyDescent="0.2">
      <c r="A6113" t="s">
        <v>6112</v>
      </c>
    </row>
    <row r="6114" spans="1:1" x14ac:dyDescent="0.2">
      <c r="A6114" t="s">
        <v>6113</v>
      </c>
    </row>
    <row r="6115" spans="1:1" x14ac:dyDescent="0.2">
      <c r="A6115" t="s">
        <v>6114</v>
      </c>
    </row>
    <row r="6116" spans="1:1" x14ac:dyDescent="0.2">
      <c r="A6116" t="s">
        <v>6115</v>
      </c>
    </row>
    <row r="6117" spans="1:1" x14ac:dyDescent="0.2">
      <c r="A6117" t="s">
        <v>6116</v>
      </c>
    </row>
    <row r="6118" spans="1:1" x14ac:dyDescent="0.2">
      <c r="A6118" t="s">
        <v>6117</v>
      </c>
    </row>
    <row r="6119" spans="1:1" x14ac:dyDescent="0.2">
      <c r="A6119" t="s">
        <v>6118</v>
      </c>
    </row>
    <row r="6120" spans="1:1" x14ac:dyDescent="0.2">
      <c r="A6120" t="s">
        <v>6119</v>
      </c>
    </row>
    <row r="6121" spans="1:1" x14ac:dyDescent="0.2">
      <c r="A6121" t="s">
        <v>6120</v>
      </c>
    </row>
    <row r="6122" spans="1:1" x14ac:dyDescent="0.2">
      <c r="A6122" t="s">
        <v>6121</v>
      </c>
    </row>
    <row r="6123" spans="1:1" x14ac:dyDescent="0.2">
      <c r="A6123" t="s">
        <v>6122</v>
      </c>
    </row>
    <row r="6124" spans="1:1" x14ac:dyDescent="0.2">
      <c r="A6124" t="s">
        <v>6123</v>
      </c>
    </row>
    <row r="6125" spans="1:1" x14ac:dyDescent="0.2">
      <c r="A6125" t="s">
        <v>6124</v>
      </c>
    </row>
    <row r="6126" spans="1:1" x14ac:dyDescent="0.2">
      <c r="A6126" t="s">
        <v>6125</v>
      </c>
    </row>
    <row r="6127" spans="1:1" x14ac:dyDescent="0.2">
      <c r="A6127" t="s">
        <v>6126</v>
      </c>
    </row>
    <row r="6128" spans="1:1" x14ac:dyDescent="0.2">
      <c r="A6128" t="s">
        <v>6127</v>
      </c>
    </row>
    <row r="6129" spans="1:1" x14ac:dyDescent="0.2">
      <c r="A6129" t="s">
        <v>6128</v>
      </c>
    </row>
    <row r="6130" spans="1:1" x14ac:dyDescent="0.2">
      <c r="A6130" t="s">
        <v>6129</v>
      </c>
    </row>
    <row r="6131" spans="1:1" x14ac:dyDescent="0.2">
      <c r="A6131" t="s">
        <v>6130</v>
      </c>
    </row>
    <row r="6132" spans="1:1" x14ac:dyDescent="0.2">
      <c r="A6132" t="s">
        <v>6131</v>
      </c>
    </row>
    <row r="6133" spans="1:1" x14ac:dyDescent="0.2">
      <c r="A6133" t="s">
        <v>6132</v>
      </c>
    </row>
    <row r="6134" spans="1:1" x14ac:dyDescent="0.2">
      <c r="A6134" t="s">
        <v>6133</v>
      </c>
    </row>
    <row r="6135" spans="1:1" x14ac:dyDescent="0.2">
      <c r="A6135" t="s">
        <v>6134</v>
      </c>
    </row>
    <row r="6136" spans="1:1" x14ac:dyDescent="0.2">
      <c r="A6136" t="s">
        <v>6135</v>
      </c>
    </row>
    <row r="6137" spans="1:1" x14ac:dyDescent="0.2">
      <c r="A6137" t="s">
        <v>6136</v>
      </c>
    </row>
    <row r="6138" spans="1:1" x14ac:dyDescent="0.2">
      <c r="A6138" t="s">
        <v>6137</v>
      </c>
    </row>
    <row r="6139" spans="1:1" x14ac:dyDescent="0.2">
      <c r="A6139" t="s">
        <v>6138</v>
      </c>
    </row>
    <row r="6140" spans="1:1" x14ac:dyDescent="0.2">
      <c r="A6140" t="s">
        <v>6139</v>
      </c>
    </row>
    <row r="6141" spans="1:1" x14ac:dyDescent="0.2">
      <c r="A6141" t="s">
        <v>6140</v>
      </c>
    </row>
    <row r="6142" spans="1:1" x14ac:dyDescent="0.2">
      <c r="A6142" t="s">
        <v>6141</v>
      </c>
    </row>
    <row r="6143" spans="1:1" x14ac:dyDescent="0.2">
      <c r="A6143" t="s">
        <v>6142</v>
      </c>
    </row>
    <row r="6144" spans="1:1" x14ac:dyDescent="0.2">
      <c r="A6144" t="s">
        <v>6143</v>
      </c>
    </row>
    <row r="6145" spans="1:1" x14ac:dyDescent="0.2">
      <c r="A6145" t="s">
        <v>6144</v>
      </c>
    </row>
    <row r="6146" spans="1:1" x14ac:dyDescent="0.2">
      <c r="A6146" t="s">
        <v>6145</v>
      </c>
    </row>
    <row r="6147" spans="1:1" x14ac:dyDescent="0.2">
      <c r="A6147" t="s">
        <v>6146</v>
      </c>
    </row>
    <row r="6148" spans="1:1" x14ac:dyDescent="0.2">
      <c r="A6148" t="s">
        <v>6147</v>
      </c>
    </row>
    <row r="6149" spans="1:1" x14ac:dyDescent="0.2">
      <c r="A6149" t="s">
        <v>6148</v>
      </c>
    </row>
    <row r="6150" spans="1:1" x14ac:dyDescent="0.2">
      <c r="A6150" t="s">
        <v>6149</v>
      </c>
    </row>
    <row r="6151" spans="1:1" x14ac:dyDescent="0.2">
      <c r="A6151" t="s">
        <v>6150</v>
      </c>
    </row>
    <row r="6152" spans="1:1" x14ac:dyDescent="0.2">
      <c r="A6152" t="s">
        <v>6151</v>
      </c>
    </row>
    <row r="6153" spans="1:1" x14ac:dyDescent="0.2">
      <c r="A6153" t="s">
        <v>6152</v>
      </c>
    </row>
    <row r="6154" spans="1:1" x14ac:dyDescent="0.2">
      <c r="A6154" t="s">
        <v>6153</v>
      </c>
    </row>
    <row r="6155" spans="1:1" x14ac:dyDescent="0.2">
      <c r="A6155" t="s">
        <v>6154</v>
      </c>
    </row>
    <row r="6156" spans="1:1" x14ac:dyDescent="0.2">
      <c r="A6156" t="s">
        <v>6155</v>
      </c>
    </row>
    <row r="6157" spans="1:1" x14ac:dyDescent="0.2">
      <c r="A6157" t="s">
        <v>6156</v>
      </c>
    </row>
    <row r="6158" spans="1:1" x14ac:dyDescent="0.2">
      <c r="A6158" t="s">
        <v>6157</v>
      </c>
    </row>
    <row r="6159" spans="1:1" x14ac:dyDescent="0.2">
      <c r="A6159" t="s">
        <v>6158</v>
      </c>
    </row>
    <row r="6160" spans="1:1" x14ac:dyDescent="0.2">
      <c r="A6160" t="s">
        <v>6159</v>
      </c>
    </row>
    <row r="6161" spans="1:1" x14ac:dyDescent="0.2">
      <c r="A6161" t="s">
        <v>6160</v>
      </c>
    </row>
    <row r="6162" spans="1:1" x14ac:dyDescent="0.2">
      <c r="A6162" t="s">
        <v>6161</v>
      </c>
    </row>
    <row r="6163" spans="1:1" x14ac:dyDescent="0.2">
      <c r="A6163" t="s">
        <v>6162</v>
      </c>
    </row>
    <row r="6164" spans="1:1" x14ac:dyDescent="0.2">
      <c r="A6164" t="s">
        <v>6163</v>
      </c>
    </row>
    <row r="6165" spans="1:1" x14ac:dyDescent="0.2">
      <c r="A6165" t="s">
        <v>6164</v>
      </c>
    </row>
    <row r="6166" spans="1:1" x14ac:dyDescent="0.2">
      <c r="A6166" t="s">
        <v>6165</v>
      </c>
    </row>
    <row r="6167" spans="1:1" x14ac:dyDescent="0.2">
      <c r="A6167" t="s">
        <v>6166</v>
      </c>
    </row>
    <row r="6168" spans="1:1" x14ac:dyDescent="0.2">
      <c r="A6168" t="s">
        <v>6167</v>
      </c>
    </row>
    <row r="6169" spans="1:1" x14ac:dyDescent="0.2">
      <c r="A6169" t="s">
        <v>6168</v>
      </c>
    </row>
    <row r="6170" spans="1:1" x14ac:dyDescent="0.2">
      <c r="A6170" t="s">
        <v>6169</v>
      </c>
    </row>
    <row r="6171" spans="1:1" x14ac:dyDescent="0.2">
      <c r="A6171" t="s">
        <v>6170</v>
      </c>
    </row>
    <row r="6172" spans="1:1" x14ac:dyDescent="0.2">
      <c r="A6172" t="s">
        <v>6171</v>
      </c>
    </row>
    <row r="6173" spans="1:1" x14ac:dyDescent="0.2">
      <c r="A6173" t="s">
        <v>6172</v>
      </c>
    </row>
    <row r="6174" spans="1:1" x14ac:dyDescent="0.2">
      <c r="A6174" t="s">
        <v>6173</v>
      </c>
    </row>
    <row r="6175" spans="1:1" x14ac:dyDescent="0.2">
      <c r="A6175" t="s">
        <v>6174</v>
      </c>
    </row>
    <row r="6176" spans="1:1" x14ac:dyDescent="0.2">
      <c r="A6176" t="s">
        <v>6175</v>
      </c>
    </row>
    <row r="6177" spans="1:1" x14ac:dyDescent="0.2">
      <c r="A6177" t="s">
        <v>6176</v>
      </c>
    </row>
    <row r="6178" spans="1:1" x14ac:dyDescent="0.2">
      <c r="A6178" t="s">
        <v>6177</v>
      </c>
    </row>
    <row r="6179" spans="1:1" x14ac:dyDescent="0.2">
      <c r="A6179" t="s">
        <v>6178</v>
      </c>
    </row>
    <row r="6180" spans="1:1" x14ac:dyDescent="0.2">
      <c r="A6180" t="s">
        <v>6179</v>
      </c>
    </row>
    <row r="6181" spans="1:1" x14ac:dyDescent="0.2">
      <c r="A6181" t="s">
        <v>6180</v>
      </c>
    </row>
    <row r="6182" spans="1:1" x14ac:dyDescent="0.2">
      <c r="A6182" t="s">
        <v>6181</v>
      </c>
    </row>
    <row r="6183" spans="1:1" x14ac:dyDescent="0.2">
      <c r="A6183" t="s">
        <v>6182</v>
      </c>
    </row>
    <row r="6184" spans="1:1" x14ac:dyDescent="0.2">
      <c r="A6184" t="s">
        <v>6183</v>
      </c>
    </row>
    <row r="6185" spans="1:1" x14ac:dyDescent="0.2">
      <c r="A6185" t="s">
        <v>6184</v>
      </c>
    </row>
    <row r="6186" spans="1:1" x14ac:dyDescent="0.2">
      <c r="A6186" t="s">
        <v>6185</v>
      </c>
    </row>
    <row r="6187" spans="1:1" x14ac:dyDescent="0.2">
      <c r="A6187" t="s">
        <v>6186</v>
      </c>
    </row>
    <row r="6188" spans="1:1" x14ac:dyDescent="0.2">
      <c r="A6188" t="s">
        <v>6187</v>
      </c>
    </row>
    <row r="6189" spans="1:1" x14ac:dyDescent="0.2">
      <c r="A6189" t="s">
        <v>6188</v>
      </c>
    </row>
    <row r="6190" spans="1:1" x14ac:dyDescent="0.2">
      <c r="A6190" t="s">
        <v>6189</v>
      </c>
    </row>
    <row r="6191" spans="1:1" x14ac:dyDescent="0.2">
      <c r="A6191" t="s">
        <v>6190</v>
      </c>
    </row>
    <row r="6192" spans="1:1" x14ac:dyDescent="0.2">
      <c r="A6192" t="s">
        <v>6191</v>
      </c>
    </row>
    <row r="6193" spans="1:1" x14ac:dyDescent="0.2">
      <c r="A6193" t="s">
        <v>6192</v>
      </c>
    </row>
    <row r="6194" spans="1:1" x14ac:dyDescent="0.2">
      <c r="A6194" t="s">
        <v>6193</v>
      </c>
    </row>
    <row r="6195" spans="1:1" x14ac:dyDescent="0.2">
      <c r="A6195" t="s">
        <v>6194</v>
      </c>
    </row>
    <row r="6196" spans="1:1" x14ac:dyDescent="0.2">
      <c r="A6196" t="s">
        <v>6195</v>
      </c>
    </row>
    <row r="6197" spans="1:1" x14ac:dyDescent="0.2">
      <c r="A6197" t="s">
        <v>6196</v>
      </c>
    </row>
    <row r="6198" spans="1:1" x14ac:dyDescent="0.2">
      <c r="A6198" t="s">
        <v>6197</v>
      </c>
    </row>
    <row r="6199" spans="1:1" x14ac:dyDescent="0.2">
      <c r="A6199" t="s">
        <v>6198</v>
      </c>
    </row>
    <row r="6200" spans="1:1" x14ac:dyDescent="0.2">
      <c r="A6200" t="s">
        <v>6199</v>
      </c>
    </row>
    <row r="6201" spans="1:1" x14ac:dyDescent="0.2">
      <c r="A6201" t="s">
        <v>6200</v>
      </c>
    </row>
    <row r="6202" spans="1:1" x14ac:dyDescent="0.2">
      <c r="A6202" t="s">
        <v>6201</v>
      </c>
    </row>
    <row r="6203" spans="1:1" x14ac:dyDescent="0.2">
      <c r="A6203" t="s">
        <v>6202</v>
      </c>
    </row>
    <row r="6204" spans="1:1" x14ac:dyDescent="0.2">
      <c r="A6204" t="s">
        <v>6203</v>
      </c>
    </row>
    <row r="6205" spans="1:1" x14ac:dyDescent="0.2">
      <c r="A6205" t="s">
        <v>6204</v>
      </c>
    </row>
    <row r="6206" spans="1:1" x14ac:dyDescent="0.2">
      <c r="A6206" t="s">
        <v>6205</v>
      </c>
    </row>
    <row r="6207" spans="1:1" x14ac:dyDescent="0.2">
      <c r="A6207" t="s">
        <v>6206</v>
      </c>
    </row>
    <row r="6208" spans="1:1" x14ac:dyDescent="0.2">
      <c r="A6208" t="s">
        <v>6207</v>
      </c>
    </row>
    <row r="6209" spans="1:1" x14ac:dyDescent="0.2">
      <c r="A6209" t="s">
        <v>6208</v>
      </c>
    </row>
    <row r="6210" spans="1:1" x14ac:dyDescent="0.2">
      <c r="A6210" t="s">
        <v>6209</v>
      </c>
    </row>
    <row r="6211" spans="1:1" x14ac:dyDescent="0.2">
      <c r="A6211" t="s">
        <v>6210</v>
      </c>
    </row>
    <row r="6212" spans="1:1" x14ac:dyDescent="0.2">
      <c r="A6212" t="s">
        <v>6211</v>
      </c>
    </row>
    <row r="6213" spans="1:1" x14ac:dyDescent="0.2">
      <c r="A6213" t="s">
        <v>6212</v>
      </c>
    </row>
    <row r="6214" spans="1:1" x14ac:dyDescent="0.2">
      <c r="A6214" t="s">
        <v>6213</v>
      </c>
    </row>
    <row r="6215" spans="1:1" x14ac:dyDescent="0.2">
      <c r="A6215" t="s">
        <v>6214</v>
      </c>
    </row>
    <row r="6216" spans="1:1" x14ac:dyDescent="0.2">
      <c r="A6216" t="s">
        <v>6215</v>
      </c>
    </row>
    <row r="6217" spans="1:1" x14ac:dyDescent="0.2">
      <c r="A6217" t="s">
        <v>6216</v>
      </c>
    </row>
    <row r="6218" spans="1:1" x14ac:dyDescent="0.2">
      <c r="A6218" t="s">
        <v>6217</v>
      </c>
    </row>
    <row r="6219" spans="1:1" x14ac:dyDescent="0.2">
      <c r="A6219" t="s">
        <v>6218</v>
      </c>
    </row>
    <row r="6220" spans="1:1" x14ac:dyDescent="0.2">
      <c r="A6220" t="s">
        <v>6219</v>
      </c>
    </row>
    <row r="6221" spans="1:1" x14ac:dyDescent="0.2">
      <c r="A6221" t="s">
        <v>6220</v>
      </c>
    </row>
    <row r="6222" spans="1:1" x14ac:dyDescent="0.2">
      <c r="A6222" t="s">
        <v>6221</v>
      </c>
    </row>
    <row r="6223" spans="1:1" x14ac:dyDescent="0.2">
      <c r="A6223" t="s">
        <v>6222</v>
      </c>
    </row>
    <row r="6224" spans="1:1" x14ac:dyDescent="0.2">
      <c r="A6224" t="s">
        <v>6223</v>
      </c>
    </row>
    <row r="6225" spans="1:1" x14ac:dyDescent="0.2">
      <c r="A6225" t="s">
        <v>6224</v>
      </c>
    </row>
    <row r="6226" spans="1:1" x14ac:dyDescent="0.2">
      <c r="A6226" t="s">
        <v>6225</v>
      </c>
    </row>
    <row r="6227" spans="1:1" x14ac:dyDescent="0.2">
      <c r="A6227" t="s">
        <v>6226</v>
      </c>
    </row>
    <row r="6228" spans="1:1" x14ac:dyDescent="0.2">
      <c r="A6228" t="s">
        <v>6227</v>
      </c>
    </row>
    <row r="6229" spans="1:1" x14ac:dyDescent="0.2">
      <c r="A6229" t="s">
        <v>6228</v>
      </c>
    </row>
    <row r="6230" spans="1:1" x14ac:dyDescent="0.2">
      <c r="A6230" t="s">
        <v>6229</v>
      </c>
    </row>
    <row r="6231" spans="1:1" x14ac:dyDescent="0.2">
      <c r="A6231" t="s">
        <v>6230</v>
      </c>
    </row>
    <row r="6232" spans="1:1" x14ac:dyDescent="0.2">
      <c r="A6232" t="s">
        <v>6231</v>
      </c>
    </row>
    <row r="6233" spans="1:1" x14ac:dyDescent="0.2">
      <c r="A6233" t="s">
        <v>6232</v>
      </c>
    </row>
    <row r="6234" spans="1:1" x14ac:dyDescent="0.2">
      <c r="A6234" t="s">
        <v>6233</v>
      </c>
    </row>
    <row r="6235" spans="1:1" x14ac:dyDescent="0.2">
      <c r="A6235" t="s">
        <v>6234</v>
      </c>
    </row>
    <row r="6236" spans="1:1" x14ac:dyDescent="0.2">
      <c r="A6236" t="s">
        <v>6235</v>
      </c>
    </row>
    <row r="6237" spans="1:1" x14ac:dyDescent="0.2">
      <c r="A6237" t="s">
        <v>6236</v>
      </c>
    </row>
    <row r="6238" spans="1:1" x14ac:dyDescent="0.2">
      <c r="A6238" t="s">
        <v>6237</v>
      </c>
    </row>
    <row r="6239" spans="1:1" x14ac:dyDescent="0.2">
      <c r="A6239" t="s">
        <v>6238</v>
      </c>
    </row>
    <row r="6240" spans="1:1" x14ac:dyDescent="0.2">
      <c r="A6240" t="s">
        <v>6239</v>
      </c>
    </row>
    <row r="6241" spans="1:1" x14ac:dyDescent="0.2">
      <c r="A6241" t="s">
        <v>6240</v>
      </c>
    </row>
    <row r="6242" spans="1:1" x14ac:dyDescent="0.2">
      <c r="A6242" t="s">
        <v>6241</v>
      </c>
    </row>
    <row r="6243" spans="1:1" x14ac:dyDescent="0.2">
      <c r="A6243" t="s">
        <v>6242</v>
      </c>
    </row>
    <row r="6244" spans="1:1" x14ac:dyDescent="0.2">
      <c r="A6244" t="s">
        <v>6243</v>
      </c>
    </row>
    <row r="6245" spans="1:1" x14ac:dyDescent="0.2">
      <c r="A6245" t="s">
        <v>6244</v>
      </c>
    </row>
    <row r="6246" spans="1:1" x14ac:dyDescent="0.2">
      <c r="A6246" t="s">
        <v>6245</v>
      </c>
    </row>
    <row r="6247" spans="1:1" x14ac:dyDescent="0.2">
      <c r="A6247" t="s">
        <v>6246</v>
      </c>
    </row>
    <row r="6248" spans="1:1" x14ac:dyDescent="0.2">
      <c r="A6248" t="s">
        <v>6247</v>
      </c>
    </row>
    <row r="6249" spans="1:1" x14ac:dyDescent="0.2">
      <c r="A6249" t="s">
        <v>6248</v>
      </c>
    </row>
    <row r="6250" spans="1:1" x14ac:dyDescent="0.2">
      <c r="A6250" t="s">
        <v>6249</v>
      </c>
    </row>
    <row r="6251" spans="1:1" x14ac:dyDescent="0.2">
      <c r="A6251" t="s">
        <v>6250</v>
      </c>
    </row>
    <row r="6252" spans="1:1" x14ac:dyDescent="0.2">
      <c r="A6252" t="s">
        <v>6251</v>
      </c>
    </row>
    <row r="6253" spans="1:1" x14ac:dyDescent="0.2">
      <c r="A6253" t="s">
        <v>6252</v>
      </c>
    </row>
    <row r="6254" spans="1:1" x14ac:dyDescent="0.2">
      <c r="A6254" t="s">
        <v>6253</v>
      </c>
    </row>
    <row r="6255" spans="1:1" x14ac:dyDescent="0.2">
      <c r="A6255" t="s">
        <v>6254</v>
      </c>
    </row>
    <row r="6256" spans="1:1" x14ac:dyDescent="0.2">
      <c r="A6256" t="s">
        <v>6255</v>
      </c>
    </row>
    <row r="6257" spans="1:1" x14ac:dyDescent="0.2">
      <c r="A6257" t="s">
        <v>6256</v>
      </c>
    </row>
    <row r="6258" spans="1:1" x14ac:dyDescent="0.2">
      <c r="A6258" t="s">
        <v>6257</v>
      </c>
    </row>
    <row r="6259" spans="1:1" x14ac:dyDescent="0.2">
      <c r="A6259" t="s">
        <v>6258</v>
      </c>
    </row>
    <row r="6260" spans="1:1" x14ac:dyDescent="0.2">
      <c r="A6260" t="s">
        <v>6259</v>
      </c>
    </row>
    <row r="6261" spans="1:1" x14ac:dyDescent="0.2">
      <c r="A6261" t="s">
        <v>6260</v>
      </c>
    </row>
    <row r="6262" spans="1:1" x14ac:dyDescent="0.2">
      <c r="A6262" t="s">
        <v>6261</v>
      </c>
    </row>
    <row r="6263" spans="1:1" x14ac:dyDescent="0.2">
      <c r="A6263" t="s">
        <v>6262</v>
      </c>
    </row>
    <row r="6264" spans="1:1" x14ac:dyDescent="0.2">
      <c r="A6264" t="s">
        <v>6263</v>
      </c>
    </row>
    <row r="6265" spans="1:1" x14ac:dyDescent="0.2">
      <c r="A6265" t="s">
        <v>6264</v>
      </c>
    </row>
    <row r="6266" spans="1:1" x14ac:dyDescent="0.2">
      <c r="A6266" t="s">
        <v>6265</v>
      </c>
    </row>
    <row r="6267" spans="1:1" x14ac:dyDescent="0.2">
      <c r="A6267" t="s">
        <v>6266</v>
      </c>
    </row>
    <row r="6268" spans="1:1" x14ac:dyDescent="0.2">
      <c r="A6268" t="s">
        <v>6267</v>
      </c>
    </row>
    <row r="6269" spans="1:1" x14ac:dyDescent="0.2">
      <c r="A6269" t="s">
        <v>6268</v>
      </c>
    </row>
    <row r="6270" spans="1:1" x14ac:dyDescent="0.2">
      <c r="A6270" t="s">
        <v>6269</v>
      </c>
    </row>
    <row r="6271" spans="1:1" x14ac:dyDescent="0.2">
      <c r="A6271" t="s">
        <v>6270</v>
      </c>
    </row>
    <row r="6272" spans="1:1" x14ac:dyDescent="0.2">
      <c r="A6272" t="s">
        <v>6271</v>
      </c>
    </row>
    <row r="6273" spans="1:1" x14ac:dyDescent="0.2">
      <c r="A6273" t="s">
        <v>6272</v>
      </c>
    </row>
    <row r="6274" spans="1:1" x14ac:dyDescent="0.2">
      <c r="A6274" t="s">
        <v>6273</v>
      </c>
    </row>
    <row r="6275" spans="1:1" x14ac:dyDescent="0.2">
      <c r="A6275" t="s">
        <v>6274</v>
      </c>
    </row>
    <row r="6276" spans="1:1" x14ac:dyDescent="0.2">
      <c r="A6276" t="s">
        <v>6275</v>
      </c>
    </row>
    <row r="6277" spans="1:1" x14ac:dyDescent="0.2">
      <c r="A6277" t="s">
        <v>6276</v>
      </c>
    </row>
    <row r="6278" spans="1:1" x14ac:dyDescent="0.2">
      <c r="A6278" t="s">
        <v>6277</v>
      </c>
    </row>
    <row r="6279" spans="1:1" x14ac:dyDescent="0.2">
      <c r="A6279" t="s">
        <v>6278</v>
      </c>
    </row>
    <row r="6280" spans="1:1" x14ac:dyDescent="0.2">
      <c r="A6280" t="s">
        <v>6279</v>
      </c>
    </row>
    <row r="6281" spans="1:1" x14ac:dyDescent="0.2">
      <c r="A6281" t="s">
        <v>6280</v>
      </c>
    </row>
    <row r="6282" spans="1:1" x14ac:dyDescent="0.2">
      <c r="A6282" t="s">
        <v>6281</v>
      </c>
    </row>
    <row r="6283" spans="1:1" x14ac:dyDescent="0.2">
      <c r="A6283" t="s">
        <v>6282</v>
      </c>
    </row>
    <row r="6284" spans="1:1" x14ac:dyDescent="0.2">
      <c r="A6284" t="s">
        <v>6283</v>
      </c>
    </row>
    <row r="6285" spans="1:1" x14ac:dyDescent="0.2">
      <c r="A6285" t="s">
        <v>6284</v>
      </c>
    </row>
    <row r="6286" spans="1:1" x14ac:dyDescent="0.2">
      <c r="A6286" t="s">
        <v>6285</v>
      </c>
    </row>
    <row r="6287" spans="1:1" x14ac:dyDescent="0.2">
      <c r="A6287" t="s">
        <v>6286</v>
      </c>
    </row>
    <row r="6288" spans="1:1" x14ac:dyDescent="0.2">
      <c r="A6288" t="s">
        <v>6287</v>
      </c>
    </row>
    <row r="6289" spans="1:1" x14ac:dyDescent="0.2">
      <c r="A6289" t="s">
        <v>6288</v>
      </c>
    </row>
    <row r="6290" spans="1:1" x14ac:dyDescent="0.2">
      <c r="A6290" t="s">
        <v>6289</v>
      </c>
    </row>
    <row r="6291" spans="1:1" x14ac:dyDescent="0.2">
      <c r="A6291" t="s">
        <v>6290</v>
      </c>
    </row>
    <row r="6292" spans="1:1" x14ac:dyDescent="0.2">
      <c r="A6292" t="s">
        <v>6291</v>
      </c>
    </row>
    <row r="6293" spans="1:1" x14ac:dyDescent="0.2">
      <c r="A6293" t="s">
        <v>6292</v>
      </c>
    </row>
    <row r="6294" spans="1:1" x14ac:dyDescent="0.2">
      <c r="A6294" t="s">
        <v>6293</v>
      </c>
    </row>
    <row r="6295" spans="1:1" x14ac:dyDescent="0.2">
      <c r="A6295" t="s">
        <v>6294</v>
      </c>
    </row>
    <row r="6296" spans="1:1" x14ac:dyDescent="0.2">
      <c r="A6296" t="s">
        <v>6295</v>
      </c>
    </row>
    <row r="6297" spans="1:1" x14ac:dyDescent="0.2">
      <c r="A6297" t="s">
        <v>6296</v>
      </c>
    </row>
    <row r="6298" spans="1:1" x14ac:dyDescent="0.2">
      <c r="A6298" t="s">
        <v>6297</v>
      </c>
    </row>
    <row r="6299" spans="1:1" x14ac:dyDescent="0.2">
      <c r="A6299" t="s">
        <v>6298</v>
      </c>
    </row>
    <row r="6300" spans="1:1" x14ac:dyDescent="0.2">
      <c r="A6300" t="s">
        <v>6299</v>
      </c>
    </row>
    <row r="6301" spans="1:1" x14ac:dyDescent="0.2">
      <c r="A6301" t="s">
        <v>6300</v>
      </c>
    </row>
    <row r="6302" spans="1:1" x14ac:dyDescent="0.2">
      <c r="A6302" t="s">
        <v>6301</v>
      </c>
    </row>
    <row r="6303" spans="1:1" x14ac:dyDescent="0.2">
      <c r="A6303" t="s">
        <v>6302</v>
      </c>
    </row>
    <row r="6304" spans="1:1" x14ac:dyDescent="0.2">
      <c r="A6304" t="s">
        <v>6303</v>
      </c>
    </row>
    <row r="6305" spans="1:1" x14ac:dyDescent="0.2">
      <c r="A6305" t="s">
        <v>6304</v>
      </c>
    </row>
    <row r="6306" spans="1:1" x14ac:dyDescent="0.2">
      <c r="A6306" t="s">
        <v>6305</v>
      </c>
    </row>
    <row r="6307" spans="1:1" x14ac:dyDescent="0.2">
      <c r="A6307" t="s">
        <v>6306</v>
      </c>
    </row>
    <row r="6308" spans="1:1" x14ac:dyDescent="0.2">
      <c r="A6308" t="s">
        <v>6307</v>
      </c>
    </row>
    <row r="6309" spans="1:1" x14ac:dyDescent="0.2">
      <c r="A6309" t="s">
        <v>6308</v>
      </c>
    </row>
    <row r="6310" spans="1:1" x14ac:dyDescent="0.2">
      <c r="A6310" t="s">
        <v>6309</v>
      </c>
    </row>
    <row r="6311" spans="1:1" x14ac:dyDescent="0.2">
      <c r="A6311" t="s">
        <v>6310</v>
      </c>
    </row>
    <row r="6312" spans="1:1" x14ac:dyDescent="0.2">
      <c r="A6312" t="s">
        <v>6311</v>
      </c>
    </row>
    <row r="6313" spans="1:1" x14ac:dyDescent="0.2">
      <c r="A6313" t="s">
        <v>6312</v>
      </c>
    </row>
    <row r="6314" spans="1:1" x14ac:dyDescent="0.2">
      <c r="A6314" t="s">
        <v>6313</v>
      </c>
    </row>
    <row r="6315" spans="1:1" x14ac:dyDescent="0.2">
      <c r="A6315" t="s">
        <v>6314</v>
      </c>
    </row>
    <row r="6316" spans="1:1" x14ac:dyDescent="0.2">
      <c r="A6316" t="s">
        <v>6315</v>
      </c>
    </row>
    <row r="6317" spans="1:1" x14ac:dyDescent="0.2">
      <c r="A6317" t="s">
        <v>6316</v>
      </c>
    </row>
    <row r="6318" spans="1:1" x14ac:dyDescent="0.2">
      <c r="A6318" t="s">
        <v>6317</v>
      </c>
    </row>
    <row r="6319" spans="1:1" x14ac:dyDescent="0.2">
      <c r="A6319" t="s">
        <v>6318</v>
      </c>
    </row>
    <row r="6320" spans="1:1" x14ac:dyDescent="0.2">
      <c r="A6320" t="s">
        <v>6319</v>
      </c>
    </row>
    <row r="6321" spans="1:1" x14ac:dyDescent="0.2">
      <c r="A6321" t="s">
        <v>6320</v>
      </c>
    </row>
    <row r="6322" spans="1:1" x14ac:dyDescent="0.2">
      <c r="A6322" t="s">
        <v>6321</v>
      </c>
    </row>
    <row r="6323" spans="1:1" x14ac:dyDescent="0.2">
      <c r="A6323" t="s">
        <v>6322</v>
      </c>
    </row>
    <row r="6324" spans="1:1" x14ac:dyDescent="0.2">
      <c r="A6324" t="s">
        <v>6323</v>
      </c>
    </row>
    <row r="6325" spans="1:1" x14ac:dyDescent="0.2">
      <c r="A6325" t="s">
        <v>6324</v>
      </c>
    </row>
    <row r="6326" spans="1:1" x14ac:dyDescent="0.2">
      <c r="A6326" t="s">
        <v>6325</v>
      </c>
    </row>
    <row r="6327" spans="1:1" x14ac:dyDescent="0.2">
      <c r="A6327" t="s">
        <v>6326</v>
      </c>
    </row>
    <row r="6328" spans="1:1" x14ac:dyDescent="0.2">
      <c r="A6328" t="s">
        <v>6327</v>
      </c>
    </row>
    <row r="6329" spans="1:1" x14ac:dyDescent="0.2">
      <c r="A6329" t="s">
        <v>6328</v>
      </c>
    </row>
    <row r="6330" spans="1:1" x14ac:dyDescent="0.2">
      <c r="A6330" t="s">
        <v>6329</v>
      </c>
    </row>
    <row r="6331" spans="1:1" x14ac:dyDescent="0.2">
      <c r="A6331" t="s">
        <v>6330</v>
      </c>
    </row>
    <row r="6332" spans="1:1" x14ac:dyDescent="0.2">
      <c r="A6332" t="s">
        <v>6331</v>
      </c>
    </row>
    <row r="6333" spans="1:1" x14ac:dyDescent="0.2">
      <c r="A6333" t="s">
        <v>6332</v>
      </c>
    </row>
    <row r="6334" spans="1:1" x14ac:dyDescent="0.2">
      <c r="A6334" t="s">
        <v>6333</v>
      </c>
    </row>
    <row r="6335" spans="1:1" x14ac:dyDescent="0.2">
      <c r="A6335" t="s">
        <v>6334</v>
      </c>
    </row>
    <row r="6336" spans="1:1" x14ac:dyDescent="0.2">
      <c r="A6336" t="s">
        <v>6335</v>
      </c>
    </row>
    <row r="6337" spans="1:1" x14ac:dyDescent="0.2">
      <c r="A6337" t="s">
        <v>6336</v>
      </c>
    </row>
    <row r="6338" spans="1:1" x14ac:dyDescent="0.2">
      <c r="A6338" t="s">
        <v>6337</v>
      </c>
    </row>
    <row r="6339" spans="1:1" x14ac:dyDescent="0.2">
      <c r="A6339" t="s">
        <v>6338</v>
      </c>
    </row>
    <row r="6340" spans="1:1" x14ac:dyDescent="0.2">
      <c r="A6340" t="s">
        <v>6339</v>
      </c>
    </row>
    <row r="6341" spans="1:1" x14ac:dyDescent="0.2">
      <c r="A6341" t="s">
        <v>6340</v>
      </c>
    </row>
    <row r="6342" spans="1:1" x14ac:dyDescent="0.2">
      <c r="A6342" t="s">
        <v>6341</v>
      </c>
    </row>
    <row r="6343" spans="1:1" x14ac:dyDescent="0.2">
      <c r="A6343" t="s">
        <v>6342</v>
      </c>
    </row>
    <row r="6344" spans="1:1" x14ac:dyDescent="0.2">
      <c r="A6344" t="s">
        <v>6343</v>
      </c>
    </row>
    <row r="6345" spans="1:1" x14ac:dyDescent="0.2">
      <c r="A6345" t="s">
        <v>6344</v>
      </c>
    </row>
    <row r="6346" spans="1:1" x14ac:dyDescent="0.2">
      <c r="A6346" t="s">
        <v>6345</v>
      </c>
    </row>
    <row r="6347" spans="1:1" x14ac:dyDescent="0.2">
      <c r="A6347" t="s">
        <v>6346</v>
      </c>
    </row>
    <row r="6348" spans="1:1" x14ac:dyDescent="0.2">
      <c r="A6348" t="s">
        <v>6347</v>
      </c>
    </row>
    <row r="6349" spans="1:1" x14ac:dyDescent="0.2">
      <c r="A6349" t="s">
        <v>6348</v>
      </c>
    </row>
    <row r="6350" spans="1:1" x14ac:dyDescent="0.2">
      <c r="A6350" t="s">
        <v>6349</v>
      </c>
    </row>
    <row r="6351" spans="1:1" x14ac:dyDescent="0.2">
      <c r="A6351" t="s">
        <v>6350</v>
      </c>
    </row>
    <row r="6352" spans="1:1" x14ac:dyDescent="0.2">
      <c r="A6352" t="s">
        <v>6351</v>
      </c>
    </row>
    <row r="6353" spans="1:1" x14ac:dyDescent="0.2">
      <c r="A6353" t="s">
        <v>6352</v>
      </c>
    </row>
    <row r="6354" spans="1:1" x14ac:dyDescent="0.2">
      <c r="A6354" t="s">
        <v>6353</v>
      </c>
    </row>
    <row r="6355" spans="1:1" x14ac:dyDescent="0.2">
      <c r="A6355" t="s">
        <v>6354</v>
      </c>
    </row>
    <row r="6356" spans="1:1" x14ac:dyDescent="0.2">
      <c r="A6356" t="s">
        <v>6355</v>
      </c>
    </row>
    <row r="6357" spans="1:1" x14ac:dyDescent="0.2">
      <c r="A6357" t="s">
        <v>6356</v>
      </c>
    </row>
    <row r="6358" spans="1:1" x14ac:dyDescent="0.2">
      <c r="A6358" t="s">
        <v>6357</v>
      </c>
    </row>
    <row r="6359" spans="1:1" x14ac:dyDescent="0.2">
      <c r="A6359" t="s">
        <v>6358</v>
      </c>
    </row>
    <row r="6360" spans="1:1" x14ac:dyDescent="0.2">
      <c r="A6360" t="s">
        <v>6359</v>
      </c>
    </row>
    <row r="6361" spans="1:1" x14ac:dyDescent="0.2">
      <c r="A6361" t="s">
        <v>6360</v>
      </c>
    </row>
    <row r="6362" spans="1:1" x14ac:dyDescent="0.2">
      <c r="A6362" t="s">
        <v>6361</v>
      </c>
    </row>
    <row r="6363" spans="1:1" x14ac:dyDescent="0.2">
      <c r="A6363" t="s">
        <v>6362</v>
      </c>
    </row>
    <row r="6364" spans="1:1" x14ac:dyDescent="0.2">
      <c r="A6364" t="s">
        <v>6363</v>
      </c>
    </row>
    <row r="6365" spans="1:1" x14ac:dyDescent="0.2">
      <c r="A6365" t="s">
        <v>6364</v>
      </c>
    </row>
    <row r="6366" spans="1:1" x14ac:dyDescent="0.2">
      <c r="A6366" t="s">
        <v>6365</v>
      </c>
    </row>
    <row r="6367" spans="1:1" x14ac:dyDescent="0.2">
      <c r="A6367" t="s">
        <v>6366</v>
      </c>
    </row>
    <row r="6368" spans="1:1" x14ac:dyDescent="0.2">
      <c r="A6368" t="s">
        <v>6367</v>
      </c>
    </row>
    <row r="6369" spans="1:1" x14ac:dyDescent="0.2">
      <c r="A6369" t="s">
        <v>6368</v>
      </c>
    </row>
    <row r="6370" spans="1:1" x14ac:dyDescent="0.2">
      <c r="A6370" t="s">
        <v>6369</v>
      </c>
    </row>
    <row r="6371" spans="1:1" x14ac:dyDescent="0.2">
      <c r="A6371" t="s">
        <v>6370</v>
      </c>
    </row>
    <row r="6372" spans="1:1" x14ac:dyDescent="0.2">
      <c r="A6372" t="s">
        <v>6371</v>
      </c>
    </row>
    <row r="6373" spans="1:1" x14ac:dyDescent="0.2">
      <c r="A6373" t="s">
        <v>6372</v>
      </c>
    </row>
    <row r="6374" spans="1:1" x14ac:dyDescent="0.2">
      <c r="A6374" t="s">
        <v>6373</v>
      </c>
    </row>
    <row r="6375" spans="1:1" x14ac:dyDescent="0.2">
      <c r="A6375" t="s">
        <v>6374</v>
      </c>
    </row>
    <row r="6376" spans="1:1" x14ac:dyDescent="0.2">
      <c r="A6376" t="s">
        <v>6375</v>
      </c>
    </row>
    <row r="6377" spans="1:1" x14ac:dyDescent="0.2">
      <c r="A6377" t="s">
        <v>6376</v>
      </c>
    </row>
    <row r="6378" spans="1:1" x14ac:dyDescent="0.2">
      <c r="A6378" t="s">
        <v>6377</v>
      </c>
    </row>
    <row r="6379" spans="1:1" x14ac:dyDescent="0.2">
      <c r="A6379" t="s">
        <v>6378</v>
      </c>
    </row>
    <row r="6380" spans="1:1" x14ac:dyDescent="0.2">
      <c r="A6380" t="s">
        <v>6379</v>
      </c>
    </row>
    <row r="6381" spans="1:1" x14ac:dyDescent="0.2">
      <c r="A6381" t="s">
        <v>6380</v>
      </c>
    </row>
    <row r="6382" spans="1:1" x14ac:dyDescent="0.2">
      <c r="A6382" t="s">
        <v>6381</v>
      </c>
    </row>
    <row r="6383" spans="1:1" x14ac:dyDescent="0.2">
      <c r="A6383" t="s">
        <v>6382</v>
      </c>
    </row>
    <row r="6384" spans="1:1" x14ac:dyDescent="0.2">
      <c r="A6384" t="s">
        <v>6383</v>
      </c>
    </row>
    <row r="6385" spans="1:1" x14ac:dyDescent="0.2">
      <c r="A6385" t="s">
        <v>6384</v>
      </c>
    </row>
    <row r="6386" spans="1:1" x14ac:dyDescent="0.2">
      <c r="A6386" t="s">
        <v>6385</v>
      </c>
    </row>
    <row r="6387" spans="1:1" x14ac:dyDescent="0.2">
      <c r="A6387" t="s">
        <v>6386</v>
      </c>
    </row>
    <row r="6388" spans="1:1" x14ac:dyDescent="0.2">
      <c r="A6388" t="s">
        <v>6387</v>
      </c>
    </row>
    <row r="6389" spans="1:1" x14ac:dyDescent="0.2">
      <c r="A6389" t="s">
        <v>6388</v>
      </c>
    </row>
    <row r="6390" spans="1:1" x14ac:dyDescent="0.2">
      <c r="A6390" t="s">
        <v>6389</v>
      </c>
    </row>
    <row r="6391" spans="1:1" x14ac:dyDescent="0.2">
      <c r="A6391" t="s">
        <v>6390</v>
      </c>
    </row>
    <row r="6392" spans="1:1" x14ac:dyDescent="0.2">
      <c r="A6392" t="s">
        <v>6391</v>
      </c>
    </row>
    <row r="6393" spans="1:1" x14ac:dyDescent="0.2">
      <c r="A6393" t="s">
        <v>6392</v>
      </c>
    </row>
    <row r="6394" spans="1:1" x14ac:dyDescent="0.2">
      <c r="A6394" t="s">
        <v>6393</v>
      </c>
    </row>
    <row r="6395" spans="1:1" x14ac:dyDescent="0.2">
      <c r="A6395" t="s">
        <v>6394</v>
      </c>
    </row>
    <row r="6396" spans="1:1" x14ac:dyDescent="0.2">
      <c r="A6396" t="s">
        <v>6395</v>
      </c>
    </row>
    <row r="6397" spans="1:1" x14ac:dyDescent="0.2">
      <c r="A6397" t="s">
        <v>6396</v>
      </c>
    </row>
    <row r="6398" spans="1:1" x14ac:dyDescent="0.2">
      <c r="A6398" t="s">
        <v>6397</v>
      </c>
    </row>
    <row r="6399" spans="1:1" x14ac:dyDescent="0.2">
      <c r="A6399" t="s">
        <v>6398</v>
      </c>
    </row>
    <row r="6400" spans="1:1" x14ac:dyDescent="0.2">
      <c r="A6400" t="s">
        <v>6399</v>
      </c>
    </row>
    <row r="6401" spans="1:1" x14ac:dyDescent="0.2">
      <c r="A6401" t="s">
        <v>6400</v>
      </c>
    </row>
    <row r="6402" spans="1:1" x14ac:dyDescent="0.2">
      <c r="A6402" t="s">
        <v>6401</v>
      </c>
    </row>
    <row r="6403" spans="1:1" x14ac:dyDescent="0.2">
      <c r="A6403" t="s">
        <v>6402</v>
      </c>
    </row>
    <row r="6404" spans="1:1" x14ac:dyDescent="0.2">
      <c r="A6404" t="s">
        <v>6403</v>
      </c>
    </row>
    <row r="6405" spans="1:1" x14ac:dyDescent="0.2">
      <c r="A6405" t="s">
        <v>6404</v>
      </c>
    </row>
    <row r="6406" spans="1:1" x14ac:dyDescent="0.2">
      <c r="A6406" t="s">
        <v>6405</v>
      </c>
    </row>
    <row r="6407" spans="1:1" x14ac:dyDescent="0.2">
      <c r="A6407" t="s">
        <v>6406</v>
      </c>
    </row>
    <row r="6408" spans="1:1" x14ac:dyDescent="0.2">
      <c r="A6408" t="s">
        <v>6407</v>
      </c>
    </row>
    <row r="6409" spans="1:1" x14ac:dyDescent="0.2">
      <c r="A6409" t="s">
        <v>6408</v>
      </c>
    </row>
    <row r="6410" spans="1:1" x14ac:dyDescent="0.2">
      <c r="A6410" t="s">
        <v>6409</v>
      </c>
    </row>
    <row r="6411" spans="1:1" x14ac:dyDescent="0.2">
      <c r="A6411" t="s">
        <v>6410</v>
      </c>
    </row>
    <row r="6412" spans="1:1" x14ac:dyDescent="0.2">
      <c r="A6412" t="s">
        <v>6411</v>
      </c>
    </row>
    <row r="6413" spans="1:1" x14ac:dyDescent="0.2">
      <c r="A6413" t="s">
        <v>6412</v>
      </c>
    </row>
    <row r="6414" spans="1:1" x14ac:dyDescent="0.2">
      <c r="A6414" t="s">
        <v>6413</v>
      </c>
    </row>
    <row r="6415" spans="1:1" x14ac:dyDescent="0.2">
      <c r="A6415" t="s">
        <v>6414</v>
      </c>
    </row>
    <row r="6416" spans="1:1" x14ac:dyDescent="0.2">
      <c r="A6416" t="s">
        <v>6415</v>
      </c>
    </row>
    <row r="6417" spans="1:1" x14ac:dyDescent="0.2">
      <c r="A6417" t="s">
        <v>6416</v>
      </c>
    </row>
    <row r="6418" spans="1:1" x14ac:dyDescent="0.2">
      <c r="A6418" t="s">
        <v>6417</v>
      </c>
    </row>
    <row r="6419" spans="1:1" x14ac:dyDescent="0.2">
      <c r="A6419" t="s">
        <v>6418</v>
      </c>
    </row>
    <row r="6420" spans="1:1" x14ac:dyDescent="0.2">
      <c r="A6420" t="s">
        <v>6419</v>
      </c>
    </row>
    <row r="6421" spans="1:1" x14ac:dyDescent="0.2">
      <c r="A6421" t="s">
        <v>6420</v>
      </c>
    </row>
    <row r="6422" spans="1:1" x14ac:dyDescent="0.2">
      <c r="A6422" t="s">
        <v>6421</v>
      </c>
    </row>
    <row r="6423" spans="1:1" x14ac:dyDescent="0.2">
      <c r="A6423" t="s">
        <v>6422</v>
      </c>
    </row>
    <row r="6424" spans="1:1" x14ac:dyDescent="0.2">
      <c r="A6424" t="s">
        <v>6423</v>
      </c>
    </row>
    <row r="6425" spans="1:1" x14ac:dyDescent="0.2">
      <c r="A6425" t="s">
        <v>6424</v>
      </c>
    </row>
    <row r="6426" spans="1:1" x14ac:dyDescent="0.2">
      <c r="A6426" t="s">
        <v>6425</v>
      </c>
    </row>
    <row r="6427" spans="1:1" x14ac:dyDescent="0.2">
      <c r="A6427" t="s">
        <v>6426</v>
      </c>
    </row>
    <row r="6428" spans="1:1" x14ac:dyDescent="0.2">
      <c r="A6428" t="s">
        <v>6427</v>
      </c>
    </row>
    <row r="6429" spans="1:1" x14ac:dyDescent="0.2">
      <c r="A6429" t="s">
        <v>6428</v>
      </c>
    </row>
    <row r="6430" spans="1:1" x14ac:dyDescent="0.2">
      <c r="A6430" t="s">
        <v>6429</v>
      </c>
    </row>
    <row r="6431" spans="1:1" x14ac:dyDescent="0.2">
      <c r="A6431" t="s">
        <v>6430</v>
      </c>
    </row>
    <row r="6432" spans="1:1" x14ac:dyDescent="0.2">
      <c r="A6432" t="s">
        <v>6431</v>
      </c>
    </row>
    <row r="6433" spans="1:1" x14ac:dyDescent="0.2">
      <c r="A6433" t="s">
        <v>6432</v>
      </c>
    </row>
    <row r="6434" spans="1:1" x14ac:dyDescent="0.2">
      <c r="A6434" t="s">
        <v>6433</v>
      </c>
    </row>
    <row r="6435" spans="1:1" x14ac:dyDescent="0.2">
      <c r="A6435" t="s">
        <v>6434</v>
      </c>
    </row>
    <row r="6436" spans="1:1" x14ac:dyDescent="0.2">
      <c r="A6436" t="s">
        <v>6435</v>
      </c>
    </row>
    <row r="6437" spans="1:1" x14ac:dyDescent="0.2">
      <c r="A6437" t="s">
        <v>6436</v>
      </c>
    </row>
    <row r="6438" spans="1:1" x14ac:dyDescent="0.2">
      <c r="A6438" t="s">
        <v>6437</v>
      </c>
    </row>
    <row r="6439" spans="1:1" x14ac:dyDescent="0.2">
      <c r="A6439" t="s">
        <v>6438</v>
      </c>
    </row>
    <row r="6440" spans="1:1" x14ac:dyDescent="0.2">
      <c r="A6440" t="s">
        <v>6439</v>
      </c>
    </row>
    <row r="6441" spans="1:1" x14ac:dyDescent="0.2">
      <c r="A6441" t="s">
        <v>6440</v>
      </c>
    </row>
    <row r="6442" spans="1:1" x14ac:dyDescent="0.2">
      <c r="A6442" t="s">
        <v>6441</v>
      </c>
    </row>
    <row r="6443" spans="1:1" x14ac:dyDescent="0.2">
      <c r="A6443" t="s">
        <v>6442</v>
      </c>
    </row>
    <row r="6444" spans="1:1" x14ac:dyDescent="0.2">
      <c r="A6444" t="s">
        <v>6443</v>
      </c>
    </row>
    <row r="6445" spans="1:1" x14ac:dyDescent="0.2">
      <c r="A6445" t="s">
        <v>6444</v>
      </c>
    </row>
    <row r="6446" spans="1:1" x14ac:dyDescent="0.2">
      <c r="A6446" t="s">
        <v>6445</v>
      </c>
    </row>
    <row r="6447" spans="1:1" x14ac:dyDescent="0.2">
      <c r="A6447" t="s">
        <v>6446</v>
      </c>
    </row>
    <row r="6448" spans="1:1" x14ac:dyDescent="0.2">
      <c r="A6448" t="s">
        <v>6447</v>
      </c>
    </row>
    <row r="6449" spans="1:1" x14ac:dyDescent="0.2">
      <c r="A6449" t="s">
        <v>6448</v>
      </c>
    </row>
    <row r="6450" spans="1:1" x14ac:dyDescent="0.2">
      <c r="A6450" t="s">
        <v>6449</v>
      </c>
    </row>
    <row r="6451" spans="1:1" x14ac:dyDescent="0.2">
      <c r="A6451" t="s">
        <v>6450</v>
      </c>
    </row>
    <row r="6452" spans="1:1" x14ac:dyDescent="0.2">
      <c r="A6452" t="s">
        <v>6451</v>
      </c>
    </row>
    <row r="6453" spans="1:1" x14ac:dyDescent="0.2">
      <c r="A6453" t="s">
        <v>6452</v>
      </c>
    </row>
    <row r="6454" spans="1:1" x14ac:dyDescent="0.2">
      <c r="A6454" t="s">
        <v>6453</v>
      </c>
    </row>
    <row r="6455" spans="1:1" x14ac:dyDescent="0.2">
      <c r="A6455" t="s">
        <v>6454</v>
      </c>
    </row>
    <row r="6456" spans="1:1" x14ac:dyDescent="0.2">
      <c r="A6456" t="s">
        <v>6455</v>
      </c>
    </row>
    <row r="6457" spans="1:1" x14ac:dyDescent="0.2">
      <c r="A6457" t="s">
        <v>6456</v>
      </c>
    </row>
    <row r="6458" spans="1:1" x14ac:dyDescent="0.2">
      <c r="A6458" t="s">
        <v>6457</v>
      </c>
    </row>
    <row r="6459" spans="1:1" x14ac:dyDescent="0.2">
      <c r="A6459" t="s">
        <v>6458</v>
      </c>
    </row>
    <row r="6460" spans="1:1" x14ac:dyDescent="0.2">
      <c r="A6460" t="s">
        <v>6459</v>
      </c>
    </row>
    <row r="6461" spans="1:1" x14ac:dyDescent="0.2">
      <c r="A6461" t="s">
        <v>6460</v>
      </c>
    </row>
    <row r="6462" spans="1:1" x14ac:dyDescent="0.2">
      <c r="A6462" t="s">
        <v>6461</v>
      </c>
    </row>
    <row r="6463" spans="1:1" x14ac:dyDescent="0.2">
      <c r="A6463" t="s">
        <v>6462</v>
      </c>
    </row>
    <row r="6464" spans="1:1" x14ac:dyDescent="0.2">
      <c r="A6464" t="s">
        <v>6463</v>
      </c>
    </row>
    <row r="6465" spans="1:1" x14ac:dyDescent="0.2">
      <c r="A6465" t="s">
        <v>6464</v>
      </c>
    </row>
    <row r="6466" spans="1:1" x14ac:dyDescent="0.2">
      <c r="A6466" t="s">
        <v>6465</v>
      </c>
    </row>
    <row r="6467" spans="1:1" x14ac:dyDescent="0.2">
      <c r="A6467" t="s">
        <v>6466</v>
      </c>
    </row>
    <row r="6468" spans="1:1" x14ac:dyDescent="0.2">
      <c r="A6468" t="s">
        <v>6467</v>
      </c>
    </row>
    <row r="6469" spans="1:1" x14ac:dyDescent="0.2">
      <c r="A6469" t="s">
        <v>6468</v>
      </c>
    </row>
    <row r="6470" spans="1:1" x14ac:dyDescent="0.2">
      <c r="A6470" t="s">
        <v>6469</v>
      </c>
    </row>
    <row r="6471" spans="1:1" x14ac:dyDescent="0.2">
      <c r="A6471" t="s">
        <v>6470</v>
      </c>
    </row>
    <row r="6472" spans="1:1" x14ac:dyDescent="0.2">
      <c r="A6472" t="s">
        <v>6471</v>
      </c>
    </row>
    <row r="6473" spans="1:1" x14ac:dyDescent="0.2">
      <c r="A6473" t="s">
        <v>6472</v>
      </c>
    </row>
    <row r="6474" spans="1:1" x14ac:dyDescent="0.2">
      <c r="A6474" t="s">
        <v>6473</v>
      </c>
    </row>
    <row r="6475" spans="1:1" x14ac:dyDescent="0.2">
      <c r="A6475" t="s">
        <v>6474</v>
      </c>
    </row>
    <row r="6476" spans="1:1" x14ac:dyDescent="0.2">
      <c r="A6476" t="s">
        <v>6475</v>
      </c>
    </row>
    <row r="6477" spans="1:1" x14ac:dyDescent="0.2">
      <c r="A6477" t="s">
        <v>6476</v>
      </c>
    </row>
    <row r="6478" spans="1:1" x14ac:dyDescent="0.2">
      <c r="A6478" t="s">
        <v>6477</v>
      </c>
    </row>
    <row r="6479" spans="1:1" x14ac:dyDescent="0.2">
      <c r="A6479" t="s">
        <v>6478</v>
      </c>
    </row>
    <row r="6480" spans="1:1" x14ac:dyDescent="0.2">
      <c r="A6480" t="s">
        <v>6479</v>
      </c>
    </row>
    <row r="6481" spans="1:1" x14ac:dyDescent="0.2">
      <c r="A6481" t="s">
        <v>6480</v>
      </c>
    </row>
    <row r="6482" spans="1:1" x14ac:dyDescent="0.2">
      <c r="A6482" t="s">
        <v>6481</v>
      </c>
    </row>
    <row r="6483" spans="1:1" x14ac:dyDescent="0.2">
      <c r="A6483" t="s">
        <v>6482</v>
      </c>
    </row>
    <row r="6484" spans="1:1" x14ac:dyDescent="0.2">
      <c r="A6484" t="s">
        <v>6483</v>
      </c>
    </row>
    <row r="6485" spans="1:1" x14ac:dyDescent="0.2">
      <c r="A6485" t="s">
        <v>6484</v>
      </c>
    </row>
    <row r="6486" spans="1:1" x14ac:dyDescent="0.2">
      <c r="A6486" t="s">
        <v>6485</v>
      </c>
    </row>
    <row r="6487" spans="1:1" x14ac:dyDescent="0.2">
      <c r="A6487" t="s">
        <v>6486</v>
      </c>
    </row>
    <row r="6488" spans="1:1" x14ac:dyDescent="0.2">
      <c r="A6488" t="s">
        <v>6487</v>
      </c>
    </row>
    <row r="6489" spans="1:1" x14ac:dyDescent="0.2">
      <c r="A6489" t="s">
        <v>6488</v>
      </c>
    </row>
    <row r="6490" spans="1:1" x14ac:dyDescent="0.2">
      <c r="A6490" t="s">
        <v>6489</v>
      </c>
    </row>
    <row r="6491" spans="1:1" x14ac:dyDescent="0.2">
      <c r="A6491" t="s">
        <v>6490</v>
      </c>
    </row>
    <row r="6492" spans="1:1" x14ac:dyDescent="0.2">
      <c r="A6492" t="s">
        <v>6491</v>
      </c>
    </row>
    <row r="6493" spans="1:1" x14ac:dyDescent="0.2">
      <c r="A6493" t="s">
        <v>6492</v>
      </c>
    </row>
    <row r="6494" spans="1:1" x14ac:dyDescent="0.2">
      <c r="A6494" t="s">
        <v>6493</v>
      </c>
    </row>
    <row r="6495" spans="1:1" x14ac:dyDescent="0.2">
      <c r="A6495" t="s">
        <v>6494</v>
      </c>
    </row>
    <row r="6496" spans="1:1" x14ac:dyDescent="0.2">
      <c r="A6496" t="s">
        <v>6495</v>
      </c>
    </row>
    <row r="6497" spans="1:1" x14ac:dyDescent="0.2">
      <c r="A6497" t="s">
        <v>6496</v>
      </c>
    </row>
    <row r="6498" spans="1:1" x14ac:dyDescent="0.2">
      <c r="A6498" t="s">
        <v>6497</v>
      </c>
    </row>
    <row r="6499" spans="1:1" x14ac:dyDescent="0.2">
      <c r="A6499" t="s">
        <v>6498</v>
      </c>
    </row>
    <row r="6500" spans="1:1" x14ac:dyDescent="0.2">
      <c r="A6500" t="s">
        <v>6499</v>
      </c>
    </row>
    <row r="6501" spans="1:1" x14ac:dyDescent="0.2">
      <c r="A6501" t="s">
        <v>6500</v>
      </c>
    </row>
    <row r="6502" spans="1:1" x14ac:dyDescent="0.2">
      <c r="A6502" t="s">
        <v>6501</v>
      </c>
    </row>
    <row r="6503" spans="1:1" x14ac:dyDescent="0.2">
      <c r="A6503" t="s">
        <v>6502</v>
      </c>
    </row>
    <row r="6504" spans="1:1" x14ac:dyDescent="0.2">
      <c r="A6504" t="s">
        <v>6503</v>
      </c>
    </row>
    <row r="6505" spans="1:1" x14ac:dyDescent="0.2">
      <c r="A6505" t="s">
        <v>6504</v>
      </c>
    </row>
    <row r="6506" spans="1:1" x14ac:dyDescent="0.2">
      <c r="A6506" t="s">
        <v>6505</v>
      </c>
    </row>
    <row r="6507" spans="1:1" x14ac:dyDescent="0.2">
      <c r="A6507" t="s">
        <v>6506</v>
      </c>
    </row>
    <row r="6508" spans="1:1" x14ac:dyDescent="0.2">
      <c r="A6508" t="s">
        <v>6507</v>
      </c>
    </row>
    <row r="6509" spans="1:1" x14ac:dyDescent="0.2">
      <c r="A6509" t="s">
        <v>6508</v>
      </c>
    </row>
    <row r="6510" spans="1:1" x14ac:dyDescent="0.2">
      <c r="A6510" t="s">
        <v>6509</v>
      </c>
    </row>
    <row r="6511" spans="1:1" x14ac:dyDescent="0.2">
      <c r="A6511" t="s">
        <v>6510</v>
      </c>
    </row>
    <row r="6512" spans="1:1" x14ac:dyDescent="0.2">
      <c r="A6512" t="s">
        <v>6511</v>
      </c>
    </row>
    <row r="6513" spans="1:1" x14ac:dyDescent="0.2">
      <c r="A6513" t="s">
        <v>6512</v>
      </c>
    </row>
    <row r="6514" spans="1:1" x14ac:dyDescent="0.2">
      <c r="A6514" t="s">
        <v>6513</v>
      </c>
    </row>
    <row r="6515" spans="1:1" x14ac:dyDescent="0.2">
      <c r="A6515" t="s">
        <v>6514</v>
      </c>
    </row>
    <row r="6516" spans="1:1" x14ac:dyDescent="0.2">
      <c r="A6516" t="s">
        <v>6515</v>
      </c>
    </row>
    <row r="6517" spans="1:1" x14ac:dyDescent="0.2">
      <c r="A6517" t="s">
        <v>6516</v>
      </c>
    </row>
    <row r="6518" spans="1:1" x14ac:dyDescent="0.2">
      <c r="A6518" t="s">
        <v>6517</v>
      </c>
    </row>
    <row r="6519" spans="1:1" x14ac:dyDescent="0.2">
      <c r="A6519" t="s">
        <v>6518</v>
      </c>
    </row>
    <row r="6520" spans="1:1" x14ac:dyDescent="0.2">
      <c r="A6520" t="s">
        <v>6519</v>
      </c>
    </row>
    <row r="6521" spans="1:1" x14ac:dyDescent="0.2">
      <c r="A6521" t="s">
        <v>6520</v>
      </c>
    </row>
    <row r="6522" spans="1:1" x14ac:dyDescent="0.2">
      <c r="A6522" t="s">
        <v>6521</v>
      </c>
    </row>
    <row r="6523" spans="1:1" x14ac:dyDescent="0.2">
      <c r="A6523" t="s">
        <v>6522</v>
      </c>
    </row>
    <row r="6524" spans="1:1" x14ac:dyDescent="0.2">
      <c r="A6524" t="s">
        <v>6523</v>
      </c>
    </row>
    <row r="6525" spans="1:1" x14ac:dyDescent="0.2">
      <c r="A6525" t="s">
        <v>6524</v>
      </c>
    </row>
    <row r="6526" spans="1:1" x14ac:dyDescent="0.2">
      <c r="A6526" t="s">
        <v>6525</v>
      </c>
    </row>
    <row r="6527" spans="1:1" x14ac:dyDescent="0.2">
      <c r="A6527" t="s">
        <v>6526</v>
      </c>
    </row>
    <row r="6528" spans="1:1" x14ac:dyDescent="0.2">
      <c r="A6528" t="s">
        <v>6527</v>
      </c>
    </row>
    <row r="6529" spans="1:1" x14ac:dyDescent="0.2">
      <c r="A6529" t="s">
        <v>6528</v>
      </c>
    </row>
    <row r="6530" spans="1:1" x14ac:dyDescent="0.2">
      <c r="A6530" t="s">
        <v>6529</v>
      </c>
    </row>
    <row r="6531" spans="1:1" x14ac:dyDescent="0.2">
      <c r="A6531" t="s">
        <v>6530</v>
      </c>
    </row>
    <row r="6532" spans="1:1" x14ac:dyDescent="0.2">
      <c r="A6532" t="s">
        <v>6531</v>
      </c>
    </row>
    <row r="6533" spans="1:1" x14ac:dyDescent="0.2">
      <c r="A6533" t="s">
        <v>6532</v>
      </c>
    </row>
    <row r="6534" spans="1:1" x14ac:dyDescent="0.2">
      <c r="A6534" t="s">
        <v>6533</v>
      </c>
    </row>
    <row r="6535" spans="1:1" x14ac:dyDescent="0.2">
      <c r="A6535" t="s">
        <v>6534</v>
      </c>
    </row>
    <row r="6536" spans="1:1" x14ac:dyDescent="0.2">
      <c r="A6536" t="s">
        <v>6535</v>
      </c>
    </row>
    <row r="6537" spans="1:1" x14ac:dyDescent="0.2">
      <c r="A6537" t="s">
        <v>6536</v>
      </c>
    </row>
    <row r="6538" spans="1:1" x14ac:dyDescent="0.2">
      <c r="A6538" t="s">
        <v>6537</v>
      </c>
    </row>
    <row r="6539" spans="1:1" x14ac:dyDescent="0.2">
      <c r="A6539" t="s">
        <v>6538</v>
      </c>
    </row>
    <row r="6540" spans="1:1" x14ac:dyDescent="0.2">
      <c r="A6540" t="s">
        <v>6539</v>
      </c>
    </row>
    <row r="6541" spans="1:1" x14ac:dyDescent="0.2">
      <c r="A6541" t="s">
        <v>6540</v>
      </c>
    </row>
    <row r="6542" spans="1:1" x14ac:dyDescent="0.2">
      <c r="A6542" t="s">
        <v>6541</v>
      </c>
    </row>
    <row r="6543" spans="1:1" x14ac:dyDescent="0.2">
      <c r="A6543" t="s">
        <v>6542</v>
      </c>
    </row>
    <row r="6544" spans="1:1" x14ac:dyDescent="0.2">
      <c r="A6544" t="s">
        <v>6543</v>
      </c>
    </row>
    <row r="6545" spans="1:1" x14ac:dyDescent="0.2">
      <c r="A6545" t="s">
        <v>6544</v>
      </c>
    </row>
    <row r="6546" spans="1:1" x14ac:dyDescent="0.2">
      <c r="A6546" t="s">
        <v>6545</v>
      </c>
    </row>
    <row r="6547" spans="1:1" x14ac:dyDescent="0.2">
      <c r="A6547" t="s">
        <v>6546</v>
      </c>
    </row>
    <row r="6548" spans="1:1" x14ac:dyDescent="0.2">
      <c r="A6548" t="s">
        <v>6547</v>
      </c>
    </row>
    <row r="6549" spans="1:1" x14ac:dyDescent="0.2">
      <c r="A6549" t="s">
        <v>6548</v>
      </c>
    </row>
    <row r="6550" spans="1:1" x14ac:dyDescent="0.2">
      <c r="A6550" t="s">
        <v>6549</v>
      </c>
    </row>
    <row r="6551" spans="1:1" x14ac:dyDescent="0.2">
      <c r="A6551" t="s">
        <v>6550</v>
      </c>
    </row>
    <row r="6552" spans="1:1" x14ac:dyDescent="0.2">
      <c r="A6552" t="s">
        <v>6551</v>
      </c>
    </row>
    <row r="6553" spans="1:1" x14ac:dyDescent="0.2">
      <c r="A6553" t="s">
        <v>6552</v>
      </c>
    </row>
    <row r="6554" spans="1:1" x14ac:dyDescent="0.2">
      <c r="A6554" t="s">
        <v>6553</v>
      </c>
    </row>
    <row r="6555" spans="1:1" x14ac:dyDescent="0.2">
      <c r="A6555" t="s">
        <v>6554</v>
      </c>
    </row>
    <row r="6556" spans="1:1" x14ac:dyDescent="0.2">
      <c r="A6556" t="s">
        <v>6555</v>
      </c>
    </row>
    <row r="6557" spans="1:1" x14ac:dyDescent="0.2">
      <c r="A6557" t="s">
        <v>6556</v>
      </c>
    </row>
    <row r="6558" spans="1:1" x14ac:dyDescent="0.2">
      <c r="A6558" t="s">
        <v>6557</v>
      </c>
    </row>
    <row r="6559" spans="1:1" x14ac:dyDescent="0.2">
      <c r="A6559" t="s">
        <v>6558</v>
      </c>
    </row>
    <row r="6560" spans="1:1" x14ac:dyDescent="0.2">
      <c r="A6560" t="s">
        <v>6559</v>
      </c>
    </row>
    <row r="6561" spans="1:1" x14ac:dyDescent="0.2">
      <c r="A6561" t="s">
        <v>6560</v>
      </c>
    </row>
    <row r="6562" spans="1:1" x14ac:dyDescent="0.2">
      <c r="A6562" t="s">
        <v>6561</v>
      </c>
    </row>
    <row r="6563" spans="1:1" x14ac:dyDescent="0.2">
      <c r="A6563" t="s">
        <v>6562</v>
      </c>
    </row>
    <row r="6564" spans="1:1" x14ac:dyDescent="0.2">
      <c r="A6564" t="s">
        <v>6563</v>
      </c>
    </row>
    <row r="6565" spans="1:1" x14ac:dyDescent="0.2">
      <c r="A6565" t="s">
        <v>6564</v>
      </c>
    </row>
    <row r="6566" spans="1:1" x14ac:dyDescent="0.2">
      <c r="A6566" t="s">
        <v>6565</v>
      </c>
    </row>
    <row r="6567" spans="1:1" x14ac:dyDescent="0.2">
      <c r="A6567" t="s">
        <v>6566</v>
      </c>
    </row>
    <row r="6568" spans="1:1" x14ac:dyDescent="0.2">
      <c r="A6568" t="s">
        <v>6567</v>
      </c>
    </row>
    <row r="6569" spans="1:1" x14ac:dyDescent="0.2">
      <c r="A6569" t="s">
        <v>6568</v>
      </c>
    </row>
    <row r="6570" spans="1:1" x14ac:dyDescent="0.2">
      <c r="A6570" t="s">
        <v>6569</v>
      </c>
    </row>
    <row r="6571" spans="1:1" x14ac:dyDescent="0.2">
      <c r="A6571" t="s">
        <v>6570</v>
      </c>
    </row>
    <row r="6572" spans="1:1" x14ac:dyDescent="0.2">
      <c r="A6572" t="s">
        <v>6571</v>
      </c>
    </row>
    <row r="6573" spans="1:1" x14ac:dyDescent="0.2">
      <c r="A6573" t="s">
        <v>6572</v>
      </c>
    </row>
    <row r="6574" spans="1:1" x14ac:dyDescent="0.2">
      <c r="A6574" t="s">
        <v>6573</v>
      </c>
    </row>
    <row r="6575" spans="1:1" x14ac:dyDescent="0.2">
      <c r="A6575" t="s">
        <v>6574</v>
      </c>
    </row>
    <row r="6576" spans="1:1" x14ac:dyDescent="0.2">
      <c r="A6576" t="s">
        <v>6575</v>
      </c>
    </row>
    <row r="6577" spans="1:1" x14ac:dyDescent="0.2">
      <c r="A6577" t="s">
        <v>6576</v>
      </c>
    </row>
    <row r="6578" spans="1:1" x14ac:dyDescent="0.2">
      <c r="A6578" t="s">
        <v>6577</v>
      </c>
    </row>
    <row r="6579" spans="1:1" x14ac:dyDescent="0.2">
      <c r="A6579" t="s">
        <v>6578</v>
      </c>
    </row>
    <row r="6580" spans="1:1" x14ac:dyDescent="0.2">
      <c r="A6580" t="s">
        <v>6579</v>
      </c>
    </row>
    <row r="6581" spans="1:1" x14ac:dyDescent="0.2">
      <c r="A6581" t="s">
        <v>6580</v>
      </c>
    </row>
    <row r="6582" spans="1:1" x14ac:dyDescent="0.2">
      <c r="A6582" t="s">
        <v>6581</v>
      </c>
    </row>
    <row r="6583" spans="1:1" x14ac:dyDescent="0.2">
      <c r="A6583" t="s">
        <v>6582</v>
      </c>
    </row>
    <row r="6584" spans="1:1" x14ac:dyDescent="0.2">
      <c r="A6584" t="s">
        <v>6583</v>
      </c>
    </row>
    <row r="6585" spans="1:1" x14ac:dyDescent="0.2">
      <c r="A6585" t="s">
        <v>6584</v>
      </c>
    </row>
    <row r="6586" spans="1:1" x14ac:dyDescent="0.2">
      <c r="A6586" t="s">
        <v>6585</v>
      </c>
    </row>
    <row r="6587" spans="1:1" x14ac:dyDescent="0.2">
      <c r="A6587" t="s">
        <v>6586</v>
      </c>
    </row>
    <row r="6588" spans="1:1" x14ac:dyDescent="0.2">
      <c r="A6588" t="s">
        <v>6587</v>
      </c>
    </row>
    <row r="6589" spans="1:1" x14ac:dyDescent="0.2">
      <c r="A6589" t="s">
        <v>6588</v>
      </c>
    </row>
    <row r="6590" spans="1:1" x14ac:dyDescent="0.2">
      <c r="A6590" t="s">
        <v>6589</v>
      </c>
    </row>
    <row r="6591" spans="1:1" x14ac:dyDescent="0.2">
      <c r="A6591" t="s">
        <v>6590</v>
      </c>
    </row>
    <row r="6592" spans="1:1" x14ac:dyDescent="0.2">
      <c r="A6592" t="s">
        <v>6591</v>
      </c>
    </row>
    <row r="6593" spans="1:1" x14ac:dyDescent="0.2">
      <c r="A6593" t="s">
        <v>6592</v>
      </c>
    </row>
    <row r="6594" spans="1:1" x14ac:dyDescent="0.2">
      <c r="A6594" t="s">
        <v>6593</v>
      </c>
    </row>
    <row r="6595" spans="1:1" x14ac:dyDescent="0.2">
      <c r="A6595" t="s">
        <v>6594</v>
      </c>
    </row>
    <row r="6596" spans="1:1" x14ac:dyDescent="0.2">
      <c r="A6596" t="s">
        <v>6595</v>
      </c>
    </row>
    <row r="6597" spans="1:1" x14ac:dyDescent="0.2">
      <c r="A6597" t="s">
        <v>6596</v>
      </c>
    </row>
    <row r="6598" spans="1:1" x14ac:dyDescent="0.2">
      <c r="A6598" t="s">
        <v>6597</v>
      </c>
    </row>
    <row r="6599" spans="1:1" x14ac:dyDescent="0.2">
      <c r="A6599" t="s">
        <v>6598</v>
      </c>
    </row>
    <row r="6600" spans="1:1" x14ac:dyDescent="0.2">
      <c r="A6600" t="s">
        <v>6599</v>
      </c>
    </row>
    <row r="6601" spans="1:1" x14ac:dyDescent="0.2">
      <c r="A6601" t="s">
        <v>6600</v>
      </c>
    </row>
    <row r="6602" spans="1:1" x14ac:dyDescent="0.2">
      <c r="A6602" t="s">
        <v>6601</v>
      </c>
    </row>
    <row r="6603" spans="1:1" x14ac:dyDescent="0.2">
      <c r="A6603" t="s">
        <v>6602</v>
      </c>
    </row>
    <row r="6604" spans="1:1" x14ac:dyDescent="0.2">
      <c r="A6604" t="s">
        <v>6603</v>
      </c>
    </row>
    <row r="6605" spans="1:1" x14ac:dyDescent="0.2">
      <c r="A6605" t="s">
        <v>6604</v>
      </c>
    </row>
    <row r="6606" spans="1:1" x14ac:dyDescent="0.2">
      <c r="A6606" t="s">
        <v>6605</v>
      </c>
    </row>
    <row r="6607" spans="1:1" x14ac:dyDescent="0.2">
      <c r="A6607" t="s">
        <v>6606</v>
      </c>
    </row>
    <row r="6608" spans="1:1" x14ac:dyDescent="0.2">
      <c r="A6608" t="s">
        <v>6607</v>
      </c>
    </row>
    <row r="6609" spans="1:1" x14ac:dyDescent="0.2">
      <c r="A6609" t="s">
        <v>6608</v>
      </c>
    </row>
    <row r="6610" spans="1:1" x14ac:dyDescent="0.2">
      <c r="A6610" t="s">
        <v>6609</v>
      </c>
    </row>
    <row r="6611" spans="1:1" x14ac:dyDescent="0.2">
      <c r="A6611" t="s">
        <v>6610</v>
      </c>
    </row>
    <row r="6612" spans="1:1" x14ac:dyDescent="0.2">
      <c r="A6612" t="s">
        <v>6611</v>
      </c>
    </row>
    <row r="6613" spans="1:1" x14ac:dyDescent="0.2">
      <c r="A6613" t="s">
        <v>6612</v>
      </c>
    </row>
    <row r="6614" spans="1:1" x14ac:dyDescent="0.2">
      <c r="A6614" t="s">
        <v>6613</v>
      </c>
    </row>
    <row r="6615" spans="1:1" x14ac:dyDescent="0.2">
      <c r="A6615" t="s">
        <v>6614</v>
      </c>
    </row>
    <row r="6616" spans="1:1" x14ac:dyDescent="0.2">
      <c r="A6616" t="s">
        <v>6615</v>
      </c>
    </row>
    <row r="6617" spans="1:1" x14ac:dyDescent="0.2">
      <c r="A6617" t="s">
        <v>6616</v>
      </c>
    </row>
    <row r="6618" spans="1:1" x14ac:dyDescent="0.2">
      <c r="A6618" t="s">
        <v>6617</v>
      </c>
    </row>
    <row r="6619" spans="1:1" x14ac:dyDescent="0.2">
      <c r="A6619" t="s">
        <v>6618</v>
      </c>
    </row>
    <row r="6620" spans="1:1" x14ac:dyDescent="0.2">
      <c r="A6620" t="s">
        <v>6619</v>
      </c>
    </row>
    <row r="6621" spans="1:1" x14ac:dyDescent="0.2">
      <c r="A6621" t="s">
        <v>6620</v>
      </c>
    </row>
    <row r="6622" spans="1:1" x14ac:dyDescent="0.2">
      <c r="A6622" t="s">
        <v>6621</v>
      </c>
    </row>
    <row r="6623" spans="1:1" x14ac:dyDescent="0.2">
      <c r="A6623" t="s">
        <v>6622</v>
      </c>
    </row>
    <row r="6624" spans="1:1" x14ac:dyDescent="0.2">
      <c r="A6624" t="s">
        <v>6623</v>
      </c>
    </row>
    <row r="6625" spans="1:1" x14ac:dyDescent="0.2">
      <c r="A6625" t="s">
        <v>6624</v>
      </c>
    </row>
    <row r="6626" spans="1:1" x14ac:dyDescent="0.2">
      <c r="A6626" t="s">
        <v>6625</v>
      </c>
    </row>
    <row r="6627" spans="1:1" x14ac:dyDescent="0.2">
      <c r="A6627" t="s">
        <v>6626</v>
      </c>
    </row>
    <row r="6628" spans="1:1" x14ac:dyDescent="0.2">
      <c r="A6628" t="s">
        <v>6627</v>
      </c>
    </row>
    <row r="6629" spans="1:1" x14ac:dyDescent="0.2">
      <c r="A6629" t="s">
        <v>6628</v>
      </c>
    </row>
    <row r="6630" spans="1:1" x14ac:dyDescent="0.2">
      <c r="A6630" t="s">
        <v>6629</v>
      </c>
    </row>
    <row r="6631" spans="1:1" x14ac:dyDescent="0.2">
      <c r="A6631" t="s">
        <v>6630</v>
      </c>
    </row>
    <row r="6632" spans="1:1" x14ac:dyDescent="0.2">
      <c r="A6632" t="s">
        <v>6631</v>
      </c>
    </row>
    <row r="6633" spans="1:1" x14ac:dyDescent="0.2">
      <c r="A6633" t="s">
        <v>6632</v>
      </c>
    </row>
    <row r="6634" spans="1:1" x14ac:dyDescent="0.2">
      <c r="A6634" t="s">
        <v>6633</v>
      </c>
    </row>
    <row r="6635" spans="1:1" x14ac:dyDescent="0.2">
      <c r="A6635" t="s">
        <v>6634</v>
      </c>
    </row>
    <row r="6636" spans="1:1" x14ac:dyDescent="0.2">
      <c r="A6636" t="s">
        <v>6635</v>
      </c>
    </row>
    <row r="6637" spans="1:1" x14ac:dyDescent="0.2">
      <c r="A6637" t="s">
        <v>6636</v>
      </c>
    </row>
    <row r="6638" spans="1:1" x14ac:dyDescent="0.2">
      <c r="A6638" t="s">
        <v>6637</v>
      </c>
    </row>
    <row r="6639" spans="1:1" x14ac:dyDescent="0.2">
      <c r="A6639" t="s">
        <v>6638</v>
      </c>
    </row>
    <row r="6640" spans="1:1" x14ac:dyDescent="0.2">
      <c r="A6640" t="s">
        <v>6639</v>
      </c>
    </row>
    <row r="6641" spans="1:1" x14ac:dyDescent="0.2">
      <c r="A6641" t="s">
        <v>6640</v>
      </c>
    </row>
    <row r="6642" spans="1:1" x14ac:dyDescent="0.2">
      <c r="A6642" t="s">
        <v>6641</v>
      </c>
    </row>
    <row r="6643" spans="1:1" x14ac:dyDescent="0.2">
      <c r="A6643" t="s">
        <v>6642</v>
      </c>
    </row>
    <row r="6644" spans="1:1" x14ac:dyDescent="0.2">
      <c r="A6644" t="s">
        <v>6643</v>
      </c>
    </row>
    <row r="6645" spans="1:1" x14ac:dyDescent="0.2">
      <c r="A6645" t="s">
        <v>6644</v>
      </c>
    </row>
    <row r="6646" spans="1:1" x14ac:dyDescent="0.2">
      <c r="A6646" t="s">
        <v>6645</v>
      </c>
    </row>
    <row r="6647" spans="1:1" x14ac:dyDescent="0.2">
      <c r="A6647" t="s">
        <v>6646</v>
      </c>
    </row>
    <row r="6648" spans="1:1" x14ac:dyDescent="0.2">
      <c r="A6648" t="s">
        <v>6647</v>
      </c>
    </row>
    <row r="6649" spans="1:1" x14ac:dyDescent="0.2">
      <c r="A6649" t="s">
        <v>6648</v>
      </c>
    </row>
    <row r="6650" spans="1:1" x14ac:dyDescent="0.2">
      <c r="A6650" t="s">
        <v>6649</v>
      </c>
    </row>
    <row r="6651" spans="1:1" x14ac:dyDescent="0.2">
      <c r="A6651" t="s">
        <v>6650</v>
      </c>
    </row>
    <row r="6652" spans="1:1" x14ac:dyDescent="0.2">
      <c r="A6652" t="s">
        <v>6651</v>
      </c>
    </row>
    <row r="6653" spans="1:1" x14ac:dyDescent="0.2">
      <c r="A6653" t="s">
        <v>6652</v>
      </c>
    </row>
    <row r="6654" spans="1:1" x14ac:dyDescent="0.2">
      <c r="A6654" t="s">
        <v>6653</v>
      </c>
    </row>
    <row r="6655" spans="1:1" x14ac:dyDescent="0.2">
      <c r="A6655" t="s">
        <v>6654</v>
      </c>
    </row>
    <row r="6656" spans="1:1" x14ac:dyDescent="0.2">
      <c r="A6656" t="s">
        <v>6655</v>
      </c>
    </row>
    <row r="6657" spans="1:1" x14ac:dyDescent="0.2">
      <c r="A6657" t="s">
        <v>6656</v>
      </c>
    </row>
    <row r="6658" spans="1:1" x14ac:dyDescent="0.2">
      <c r="A6658" t="s">
        <v>6657</v>
      </c>
    </row>
    <row r="6659" spans="1:1" x14ac:dyDescent="0.2">
      <c r="A6659" t="s">
        <v>6658</v>
      </c>
    </row>
    <row r="6660" spans="1:1" x14ac:dyDescent="0.2">
      <c r="A6660" t="s">
        <v>6659</v>
      </c>
    </row>
    <row r="6661" spans="1:1" x14ac:dyDescent="0.2">
      <c r="A6661" t="s">
        <v>6660</v>
      </c>
    </row>
    <row r="6662" spans="1:1" x14ac:dyDescent="0.2">
      <c r="A6662" t="s">
        <v>6661</v>
      </c>
    </row>
    <row r="6663" spans="1:1" x14ac:dyDescent="0.2">
      <c r="A6663" t="s">
        <v>6662</v>
      </c>
    </row>
    <row r="6664" spans="1:1" x14ac:dyDescent="0.2">
      <c r="A6664" t="s">
        <v>6663</v>
      </c>
    </row>
    <row r="6665" spans="1:1" x14ac:dyDescent="0.2">
      <c r="A6665" t="s">
        <v>6664</v>
      </c>
    </row>
    <row r="6666" spans="1:1" x14ac:dyDescent="0.2">
      <c r="A6666" t="s">
        <v>6665</v>
      </c>
    </row>
    <row r="6667" spans="1:1" x14ac:dyDescent="0.2">
      <c r="A6667" t="s">
        <v>6666</v>
      </c>
    </row>
    <row r="6668" spans="1:1" x14ac:dyDescent="0.2">
      <c r="A6668" t="s">
        <v>6667</v>
      </c>
    </row>
    <row r="6669" spans="1:1" x14ac:dyDescent="0.2">
      <c r="A6669" t="s">
        <v>6668</v>
      </c>
    </row>
    <row r="6670" spans="1:1" x14ac:dyDescent="0.2">
      <c r="A6670" t="s">
        <v>6669</v>
      </c>
    </row>
    <row r="6671" spans="1:1" x14ac:dyDescent="0.2">
      <c r="A6671" t="s">
        <v>6670</v>
      </c>
    </row>
    <row r="6672" spans="1:1" x14ac:dyDescent="0.2">
      <c r="A6672" t="s">
        <v>6671</v>
      </c>
    </row>
    <row r="6673" spans="1:1" x14ac:dyDescent="0.2">
      <c r="A6673" t="s">
        <v>6672</v>
      </c>
    </row>
    <row r="6674" spans="1:1" x14ac:dyDescent="0.2">
      <c r="A6674" t="s">
        <v>6673</v>
      </c>
    </row>
    <row r="6675" spans="1:1" x14ac:dyDescent="0.2">
      <c r="A6675" t="s">
        <v>6674</v>
      </c>
    </row>
    <row r="6676" spans="1:1" x14ac:dyDescent="0.2">
      <c r="A6676" t="s">
        <v>6675</v>
      </c>
    </row>
    <row r="6677" spans="1:1" x14ac:dyDescent="0.2">
      <c r="A6677" t="s">
        <v>6676</v>
      </c>
    </row>
    <row r="6678" spans="1:1" x14ac:dyDescent="0.2">
      <c r="A6678" t="s">
        <v>6677</v>
      </c>
    </row>
    <row r="6679" spans="1:1" x14ac:dyDescent="0.2">
      <c r="A6679" t="s">
        <v>6678</v>
      </c>
    </row>
    <row r="6680" spans="1:1" x14ac:dyDescent="0.2">
      <c r="A6680" t="s">
        <v>6679</v>
      </c>
    </row>
    <row r="6681" spans="1:1" x14ac:dyDescent="0.2">
      <c r="A6681" t="s">
        <v>6680</v>
      </c>
    </row>
    <row r="6682" spans="1:1" x14ac:dyDescent="0.2">
      <c r="A6682" t="s">
        <v>6681</v>
      </c>
    </row>
    <row r="6683" spans="1:1" x14ac:dyDescent="0.2">
      <c r="A6683" t="s">
        <v>6682</v>
      </c>
    </row>
    <row r="6684" spans="1:1" x14ac:dyDescent="0.2">
      <c r="A6684" t="s">
        <v>6683</v>
      </c>
    </row>
    <row r="6685" spans="1:1" x14ac:dyDescent="0.2">
      <c r="A6685" t="s">
        <v>6684</v>
      </c>
    </row>
    <row r="6686" spans="1:1" x14ac:dyDescent="0.2">
      <c r="A6686" t="s">
        <v>6685</v>
      </c>
    </row>
    <row r="6687" spans="1:1" x14ac:dyDescent="0.2">
      <c r="A6687" t="s">
        <v>6686</v>
      </c>
    </row>
    <row r="6688" spans="1:1" x14ac:dyDescent="0.2">
      <c r="A6688" t="s">
        <v>6687</v>
      </c>
    </row>
    <row r="6689" spans="1:1" x14ac:dyDescent="0.2">
      <c r="A6689" t="s">
        <v>6688</v>
      </c>
    </row>
    <row r="6690" spans="1:1" x14ac:dyDescent="0.2">
      <c r="A6690" t="s">
        <v>6689</v>
      </c>
    </row>
    <row r="6691" spans="1:1" x14ac:dyDescent="0.2">
      <c r="A6691" t="s">
        <v>6690</v>
      </c>
    </row>
    <row r="6692" spans="1:1" x14ac:dyDescent="0.2">
      <c r="A6692" t="s">
        <v>6691</v>
      </c>
    </row>
    <row r="6693" spans="1:1" x14ac:dyDescent="0.2">
      <c r="A6693" t="s">
        <v>6692</v>
      </c>
    </row>
    <row r="6694" spans="1:1" x14ac:dyDescent="0.2">
      <c r="A6694" t="s">
        <v>6693</v>
      </c>
    </row>
    <row r="6695" spans="1:1" x14ac:dyDescent="0.2">
      <c r="A6695" t="s">
        <v>6694</v>
      </c>
    </row>
    <row r="6696" spans="1:1" x14ac:dyDescent="0.2">
      <c r="A6696" t="s">
        <v>6695</v>
      </c>
    </row>
    <row r="6697" spans="1:1" x14ac:dyDescent="0.2">
      <c r="A6697" t="s">
        <v>6696</v>
      </c>
    </row>
    <row r="6698" spans="1:1" x14ac:dyDescent="0.2">
      <c r="A6698" t="s">
        <v>6697</v>
      </c>
    </row>
    <row r="6699" spans="1:1" x14ac:dyDescent="0.2">
      <c r="A6699" t="s">
        <v>6698</v>
      </c>
    </row>
    <row r="6700" spans="1:1" x14ac:dyDescent="0.2">
      <c r="A6700" t="s">
        <v>6699</v>
      </c>
    </row>
    <row r="6701" spans="1:1" x14ac:dyDescent="0.2">
      <c r="A6701" t="s">
        <v>6700</v>
      </c>
    </row>
    <row r="6702" spans="1:1" x14ac:dyDescent="0.2">
      <c r="A6702" t="s">
        <v>6701</v>
      </c>
    </row>
    <row r="6703" spans="1:1" x14ac:dyDescent="0.2">
      <c r="A6703" t="s">
        <v>6702</v>
      </c>
    </row>
    <row r="6704" spans="1:1" x14ac:dyDescent="0.2">
      <c r="A6704" t="s">
        <v>6703</v>
      </c>
    </row>
    <row r="6705" spans="1:1" x14ac:dyDescent="0.2">
      <c r="A6705" t="s">
        <v>6704</v>
      </c>
    </row>
    <row r="6706" spans="1:1" x14ac:dyDescent="0.2">
      <c r="A6706" t="s">
        <v>6705</v>
      </c>
    </row>
    <row r="6707" spans="1:1" x14ac:dyDescent="0.2">
      <c r="A6707" t="s">
        <v>6706</v>
      </c>
    </row>
    <row r="6708" spans="1:1" x14ac:dyDescent="0.2">
      <c r="A6708" t="s">
        <v>6707</v>
      </c>
    </row>
    <row r="6709" spans="1:1" x14ac:dyDescent="0.2">
      <c r="A6709" t="s">
        <v>6708</v>
      </c>
    </row>
    <row r="6710" spans="1:1" x14ac:dyDescent="0.2">
      <c r="A6710" t="s">
        <v>6709</v>
      </c>
    </row>
    <row r="6711" spans="1:1" x14ac:dyDescent="0.2">
      <c r="A6711" t="s">
        <v>6710</v>
      </c>
    </row>
    <row r="6712" spans="1:1" x14ac:dyDescent="0.2">
      <c r="A6712" t="s">
        <v>6711</v>
      </c>
    </row>
    <row r="6713" spans="1:1" x14ac:dyDescent="0.2">
      <c r="A6713" t="s">
        <v>6712</v>
      </c>
    </row>
    <row r="6714" spans="1:1" x14ac:dyDescent="0.2">
      <c r="A6714" t="s">
        <v>6713</v>
      </c>
    </row>
    <row r="6715" spans="1:1" x14ac:dyDescent="0.2">
      <c r="A6715" t="s">
        <v>6714</v>
      </c>
    </row>
    <row r="6716" spans="1:1" x14ac:dyDescent="0.2">
      <c r="A6716" t="s">
        <v>6715</v>
      </c>
    </row>
    <row r="6717" spans="1:1" x14ac:dyDescent="0.2">
      <c r="A6717" t="s">
        <v>6716</v>
      </c>
    </row>
    <row r="6718" spans="1:1" x14ac:dyDescent="0.2">
      <c r="A6718" t="s">
        <v>6717</v>
      </c>
    </row>
    <row r="6719" spans="1:1" x14ac:dyDescent="0.2">
      <c r="A6719" t="s">
        <v>6718</v>
      </c>
    </row>
    <row r="6720" spans="1:1" x14ac:dyDescent="0.2">
      <c r="A6720" t="s">
        <v>6719</v>
      </c>
    </row>
    <row r="6721" spans="1:1" x14ac:dyDescent="0.2">
      <c r="A6721" t="s">
        <v>6720</v>
      </c>
    </row>
    <row r="6722" spans="1:1" x14ac:dyDescent="0.2">
      <c r="A6722" t="s">
        <v>6721</v>
      </c>
    </row>
    <row r="6723" spans="1:1" x14ac:dyDescent="0.2">
      <c r="A6723" t="s">
        <v>6722</v>
      </c>
    </row>
    <row r="6724" spans="1:1" x14ac:dyDescent="0.2">
      <c r="A6724" t="s">
        <v>6723</v>
      </c>
    </row>
    <row r="6725" spans="1:1" x14ac:dyDescent="0.2">
      <c r="A6725" t="s">
        <v>6724</v>
      </c>
    </row>
    <row r="6726" spans="1:1" x14ac:dyDescent="0.2">
      <c r="A6726" t="s">
        <v>6725</v>
      </c>
    </row>
    <row r="6727" spans="1:1" x14ac:dyDescent="0.2">
      <c r="A6727" t="s">
        <v>6726</v>
      </c>
    </row>
    <row r="6728" spans="1:1" x14ac:dyDescent="0.2">
      <c r="A6728" t="s">
        <v>6727</v>
      </c>
    </row>
    <row r="6729" spans="1:1" x14ac:dyDescent="0.2">
      <c r="A6729" t="s">
        <v>6728</v>
      </c>
    </row>
    <row r="6730" spans="1:1" x14ac:dyDescent="0.2">
      <c r="A6730" t="s">
        <v>6729</v>
      </c>
    </row>
    <row r="6731" spans="1:1" x14ac:dyDescent="0.2">
      <c r="A6731" t="s">
        <v>6730</v>
      </c>
    </row>
    <row r="6732" spans="1:1" x14ac:dyDescent="0.2">
      <c r="A6732" t="s">
        <v>6731</v>
      </c>
    </row>
    <row r="6733" spans="1:1" x14ac:dyDescent="0.2">
      <c r="A6733" t="s">
        <v>6732</v>
      </c>
    </row>
    <row r="6734" spans="1:1" x14ac:dyDescent="0.2">
      <c r="A6734" t="s">
        <v>6733</v>
      </c>
    </row>
    <row r="6735" spans="1:1" x14ac:dyDescent="0.2">
      <c r="A6735" t="s">
        <v>6734</v>
      </c>
    </row>
    <row r="6736" spans="1:1" x14ac:dyDescent="0.2">
      <c r="A6736" t="s">
        <v>6735</v>
      </c>
    </row>
    <row r="6737" spans="1:1" x14ac:dyDescent="0.2">
      <c r="A6737" t="s">
        <v>6736</v>
      </c>
    </row>
    <row r="6738" spans="1:1" x14ac:dyDescent="0.2">
      <c r="A6738" t="s">
        <v>6737</v>
      </c>
    </row>
    <row r="6739" spans="1:1" x14ac:dyDescent="0.2">
      <c r="A6739" t="s">
        <v>6738</v>
      </c>
    </row>
    <row r="6740" spans="1:1" x14ac:dyDescent="0.2">
      <c r="A6740" t="s">
        <v>6739</v>
      </c>
    </row>
    <row r="6741" spans="1:1" x14ac:dyDescent="0.2">
      <c r="A6741" t="s">
        <v>6740</v>
      </c>
    </row>
    <row r="6742" spans="1:1" x14ac:dyDescent="0.2">
      <c r="A6742" t="s">
        <v>6741</v>
      </c>
    </row>
    <row r="6743" spans="1:1" x14ac:dyDescent="0.2">
      <c r="A6743" t="s">
        <v>6742</v>
      </c>
    </row>
    <row r="6744" spans="1:1" x14ac:dyDescent="0.2">
      <c r="A6744" t="s">
        <v>6743</v>
      </c>
    </row>
    <row r="6745" spans="1:1" x14ac:dyDescent="0.2">
      <c r="A6745" t="s">
        <v>6744</v>
      </c>
    </row>
    <row r="6746" spans="1:1" x14ac:dyDescent="0.2">
      <c r="A6746" t="s">
        <v>6745</v>
      </c>
    </row>
    <row r="6747" spans="1:1" x14ac:dyDescent="0.2">
      <c r="A6747" t="s">
        <v>6746</v>
      </c>
    </row>
    <row r="6748" spans="1:1" x14ac:dyDescent="0.2">
      <c r="A6748" t="s">
        <v>6747</v>
      </c>
    </row>
    <row r="6749" spans="1:1" x14ac:dyDescent="0.2">
      <c r="A6749" t="s">
        <v>6748</v>
      </c>
    </row>
    <row r="6750" spans="1:1" x14ac:dyDescent="0.2">
      <c r="A6750" t="s">
        <v>6749</v>
      </c>
    </row>
    <row r="6751" spans="1:1" x14ac:dyDescent="0.2">
      <c r="A6751" t="s">
        <v>6750</v>
      </c>
    </row>
    <row r="6752" spans="1:1" x14ac:dyDescent="0.2">
      <c r="A6752" t="s">
        <v>6751</v>
      </c>
    </row>
    <row r="6753" spans="1:1" x14ac:dyDescent="0.2">
      <c r="A6753" t="s">
        <v>6752</v>
      </c>
    </row>
    <row r="6754" spans="1:1" x14ac:dyDescent="0.2">
      <c r="A6754" t="s">
        <v>6753</v>
      </c>
    </row>
    <row r="6755" spans="1:1" x14ac:dyDescent="0.2">
      <c r="A6755" t="s">
        <v>6754</v>
      </c>
    </row>
    <row r="6756" spans="1:1" x14ac:dyDescent="0.2">
      <c r="A6756" t="s">
        <v>6755</v>
      </c>
    </row>
    <row r="6757" spans="1:1" x14ac:dyDescent="0.2">
      <c r="A6757" t="s">
        <v>6756</v>
      </c>
    </row>
    <row r="6758" spans="1:1" x14ac:dyDescent="0.2">
      <c r="A6758" t="s">
        <v>6757</v>
      </c>
    </row>
    <row r="6759" spans="1:1" x14ac:dyDescent="0.2">
      <c r="A6759" t="s">
        <v>6758</v>
      </c>
    </row>
    <row r="6760" spans="1:1" x14ac:dyDescent="0.2">
      <c r="A6760" t="s">
        <v>6759</v>
      </c>
    </row>
    <row r="6761" spans="1:1" x14ac:dyDescent="0.2">
      <c r="A6761" t="s">
        <v>6760</v>
      </c>
    </row>
    <row r="6762" spans="1:1" x14ac:dyDescent="0.2">
      <c r="A6762" t="s">
        <v>6761</v>
      </c>
    </row>
    <row r="6763" spans="1:1" x14ac:dyDescent="0.2">
      <c r="A6763" t="s">
        <v>6762</v>
      </c>
    </row>
    <row r="6764" spans="1:1" x14ac:dyDescent="0.2">
      <c r="A6764" t="s">
        <v>6763</v>
      </c>
    </row>
    <row r="6765" spans="1:1" x14ac:dyDescent="0.2">
      <c r="A6765" t="s">
        <v>6764</v>
      </c>
    </row>
    <row r="6766" spans="1:1" x14ac:dyDescent="0.2">
      <c r="A6766" t="s">
        <v>6765</v>
      </c>
    </row>
    <row r="6767" spans="1:1" x14ac:dyDescent="0.2">
      <c r="A6767" t="s">
        <v>6766</v>
      </c>
    </row>
    <row r="6768" spans="1:1" x14ac:dyDescent="0.2">
      <c r="A6768" t="s">
        <v>6767</v>
      </c>
    </row>
    <row r="6769" spans="1:1" x14ac:dyDescent="0.2">
      <c r="A6769" t="s">
        <v>6768</v>
      </c>
    </row>
    <row r="6770" spans="1:1" x14ac:dyDescent="0.2">
      <c r="A6770" t="s">
        <v>6769</v>
      </c>
    </row>
    <row r="6771" spans="1:1" x14ac:dyDescent="0.2">
      <c r="A6771" t="s">
        <v>6770</v>
      </c>
    </row>
    <row r="6772" spans="1:1" x14ac:dyDescent="0.2">
      <c r="A6772" t="s">
        <v>6771</v>
      </c>
    </row>
    <row r="6773" spans="1:1" x14ac:dyDescent="0.2">
      <c r="A6773" t="s">
        <v>6772</v>
      </c>
    </row>
    <row r="6774" spans="1:1" x14ac:dyDescent="0.2">
      <c r="A6774" t="s">
        <v>6773</v>
      </c>
    </row>
    <row r="6775" spans="1:1" x14ac:dyDescent="0.2">
      <c r="A6775" t="s">
        <v>6774</v>
      </c>
    </row>
    <row r="6776" spans="1:1" x14ac:dyDescent="0.2">
      <c r="A6776" t="s">
        <v>6775</v>
      </c>
    </row>
    <row r="6777" spans="1:1" x14ac:dyDescent="0.2">
      <c r="A6777" t="s">
        <v>6776</v>
      </c>
    </row>
    <row r="6778" spans="1:1" x14ac:dyDescent="0.2">
      <c r="A6778" t="s">
        <v>6777</v>
      </c>
    </row>
    <row r="6779" spans="1:1" x14ac:dyDescent="0.2">
      <c r="A6779" t="s">
        <v>6778</v>
      </c>
    </row>
    <row r="6780" spans="1:1" x14ac:dyDescent="0.2">
      <c r="A6780" t="s">
        <v>6779</v>
      </c>
    </row>
    <row r="6781" spans="1:1" x14ac:dyDescent="0.2">
      <c r="A6781" t="s">
        <v>6780</v>
      </c>
    </row>
    <row r="6782" spans="1:1" x14ac:dyDescent="0.2">
      <c r="A6782" t="s">
        <v>6781</v>
      </c>
    </row>
    <row r="6783" spans="1:1" x14ac:dyDescent="0.2">
      <c r="A6783" t="s">
        <v>6782</v>
      </c>
    </row>
    <row r="6784" spans="1:1" x14ac:dyDescent="0.2">
      <c r="A6784" t="s">
        <v>6783</v>
      </c>
    </row>
    <row r="6785" spans="1:1" x14ac:dyDescent="0.2">
      <c r="A6785" t="s">
        <v>6784</v>
      </c>
    </row>
    <row r="6786" spans="1:1" x14ac:dyDescent="0.2">
      <c r="A6786" t="s">
        <v>6785</v>
      </c>
    </row>
    <row r="6787" spans="1:1" x14ac:dyDescent="0.2">
      <c r="A6787" t="s">
        <v>6786</v>
      </c>
    </row>
    <row r="6788" spans="1:1" x14ac:dyDescent="0.2">
      <c r="A6788" t="s">
        <v>6787</v>
      </c>
    </row>
    <row r="6789" spans="1:1" x14ac:dyDescent="0.2">
      <c r="A6789" t="s">
        <v>6788</v>
      </c>
    </row>
    <row r="6790" spans="1:1" x14ac:dyDescent="0.2">
      <c r="A6790" t="s">
        <v>6789</v>
      </c>
    </row>
    <row r="6791" spans="1:1" x14ac:dyDescent="0.2">
      <c r="A6791" t="s">
        <v>6790</v>
      </c>
    </row>
    <row r="6792" spans="1:1" x14ac:dyDescent="0.2">
      <c r="A6792" t="s">
        <v>6791</v>
      </c>
    </row>
    <row r="6793" spans="1:1" x14ac:dyDescent="0.2">
      <c r="A6793" t="s">
        <v>6792</v>
      </c>
    </row>
    <row r="6794" spans="1:1" x14ac:dyDescent="0.2">
      <c r="A6794" t="s">
        <v>6793</v>
      </c>
    </row>
    <row r="6795" spans="1:1" x14ac:dyDescent="0.2">
      <c r="A6795" t="s">
        <v>6794</v>
      </c>
    </row>
    <row r="6796" spans="1:1" x14ac:dyDescent="0.2">
      <c r="A6796" t="s">
        <v>6795</v>
      </c>
    </row>
    <row r="6797" spans="1:1" x14ac:dyDescent="0.2">
      <c r="A6797" t="s">
        <v>6796</v>
      </c>
    </row>
    <row r="6798" spans="1:1" x14ac:dyDescent="0.2">
      <c r="A6798" t="s">
        <v>6797</v>
      </c>
    </row>
    <row r="6799" spans="1:1" x14ac:dyDescent="0.2">
      <c r="A6799" t="s">
        <v>6798</v>
      </c>
    </row>
    <row r="6800" spans="1:1" x14ac:dyDescent="0.2">
      <c r="A6800" t="s">
        <v>6799</v>
      </c>
    </row>
    <row r="6801" spans="1:1" x14ac:dyDescent="0.2">
      <c r="A6801" t="s">
        <v>6800</v>
      </c>
    </row>
    <row r="6802" spans="1:1" x14ac:dyDescent="0.2">
      <c r="A6802" t="s">
        <v>6801</v>
      </c>
    </row>
    <row r="6803" spans="1:1" x14ac:dyDescent="0.2">
      <c r="A6803" t="s">
        <v>6802</v>
      </c>
    </row>
    <row r="6804" spans="1:1" x14ac:dyDescent="0.2">
      <c r="A6804" t="s">
        <v>6803</v>
      </c>
    </row>
    <row r="6805" spans="1:1" x14ac:dyDescent="0.2">
      <c r="A6805" t="s">
        <v>6804</v>
      </c>
    </row>
    <row r="6806" spans="1:1" x14ac:dyDescent="0.2">
      <c r="A6806" t="s">
        <v>6805</v>
      </c>
    </row>
    <row r="6807" spans="1:1" x14ac:dyDescent="0.2">
      <c r="A6807" t="s">
        <v>6806</v>
      </c>
    </row>
    <row r="6808" spans="1:1" x14ac:dyDescent="0.2">
      <c r="A6808" t="s">
        <v>6807</v>
      </c>
    </row>
    <row r="6809" spans="1:1" x14ac:dyDescent="0.2">
      <c r="A6809" t="s">
        <v>6808</v>
      </c>
    </row>
    <row r="6810" spans="1:1" x14ac:dyDescent="0.2">
      <c r="A6810" t="s">
        <v>6809</v>
      </c>
    </row>
    <row r="6811" spans="1:1" x14ac:dyDescent="0.2">
      <c r="A6811" t="s">
        <v>6810</v>
      </c>
    </row>
    <row r="6812" spans="1:1" x14ac:dyDescent="0.2">
      <c r="A6812" t="s">
        <v>6811</v>
      </c>
    </row>
    <row r="6813" spans="1:1" x14ac:dyDescent="0.2">
      <c r="A6813" t="s">
        <v>6812</v>
      </c>
    </row>
    <row r="6814" spans="1:1" x14ac:dyDescent="0.2">
      <c r="A6814" t="s">
        <v>6813</v>
      </c>
    </row>
    <row r="6815" spans="1:1" x14ac:dyDescent="0.2">
      <c r="A6815" t="s">
        <v>6814</v>
      </c>
    </row>
    <row r="6816" spans="1:1" x14ac:dyDescent="0.2">
      <c r="A6816" t="s">
        <v>6815</v>
      </c>
    </row>
    <row r="6817" spans="1:1" x14ac:dyDescent="0.2">
      <c r="A6817" t="s">
        <v>6816</v>
      </c>
    </row>
    <row r="6818" spans="1:1" x14ac:dyDescent="0.2">
      <c r="A6818" t="s">
        <v>6817</v>
      </c>
    </row>
    <row r="6819" spans="1:1" x14ac:dyDescent="0.2">
      <c r="A6819" t="s">
        <v>6818</v>
      </c>
    </row>
    <row r="6820" spans="1:1" x14ac:dyDescent="0.2">
      <c r="A6820" t="s">
        <v>6819</v>
      </c>
    </row>
    <row r="6821" spans="1:1" x14ac:dyDescent="0.2">
      <c r="A6821" t="s">
        <v>6820</v>
      </c>
    </row>
    <row r="6822" spans="1:1" x14ac:dyDescent="0.2">
      <c r="A6822" t="s">
        <v>6821</v>
      </c>
    </row>
    <row r="6823" spans="1:1" x14ac:dyDescent="0.2">
      <c r="A6823" t="s">
        <v>6822</v>
      </c>
    </row>
    <row r="6824" spans="1:1" x14ac:dyDescent="0.2">
      <c r="A6824" t="s">
        <v>6823</v>
      </c>
    </row>
    <row r="6825" spans="1:1" x14ac:dyDescent="0.2">
      <c r="A6825" t="s">
        <v>6824</v>
      </c>
    </row>
    <row r="6826" spans="1:1" x14ac:dyDescent="0.2">
      <c r="A6826" t="s">
        <v>6825</v>
      </c>
    </row>
    <row r="6827" spans="1:1" x14ac:dyDescent="0.2">
      <c r="A6827" t="s">
        <v>6826</v>
      </c>
    </row>
    <row r="6828" spans="1:1" x14ac:dyDescent="0.2">
      <c r="A6828" t="s">
        <v>6827</v>
      </c>
    </row>
    <row r="6829" spans="1:1" x14ac:dyDescent="0.2">
      <c r="A6829" t="s">
        <v>6828</v>
      </c>
    </row>
    <row r="6830" spans="1:1" x14ac:dyDescent="0.2">
      <c r="A6830" t="s">
        <v>6829</v>
      </c>
    </row>
    <row r="6831" spans="1:1" x14ac:dyDescent="0.2">
      <c r="A6831" t="s">
        <v>6830</v>
      </c>
    </row>
    <row r="6832" spans="1:1" x14ac:dyDescent="0.2">
      <c r="A6832" t="s">
        <v>6831</v>
      </c>
    </row>
    <row r="6833" spans="1:1" x14ac:dyDescent="0.2">
      <c r="A6833" t="s">
        <v>6832</v>
      </c>
    </row>
    <row r="6834" spans="1:1" x14ac:dyDescent="0.2">
      <c r="A6834" t="s">
        <v>6833</v>
      </c>
    </row>
    <row r="6835" spans="1:1" x14ac:dyDescent="0.2">
      <c r="A6835" t="s">
        <v>6834</v>
      </c>
    </row>
    <row r="6836" spans="1:1" x14ac:dyDescent="0.2">
      <c r="A6836" t="s">
        <v>6835</v>
      </c>
    </row>
    <row r="6837" spans="1:1" x14ac:dyDescent="0.2">
      <c r="A6837" t="s">
        <v>6836</v>
      </c>
    </row>
    <row r="6838" spans="1:1" x14ac:dyDescent="0.2">
      <c r="A6838" t="s">
        <v>6837</v>
      </c>
    </row>
    <row r="6839" spans="1:1" x14ac:dyDescent="0.2">
      <c r="A6839" t="s">
        <v>6838</v>
      </c>
    </row>
    <row r="6840" spans="1:1" x14ac:dyDescent="0.2">
      <c r="A6840" t="s">
        <v>6839</v>
      </c>
    </row>
    <row r="6841" spans="1:1" x14ac:dyDescent="0.2">
      <c r="A6841" t="s">
        <v>6840</v>
      </c>
    </row>
    <row r="6842" spans="1:1" x14ac:dyDescent="0.2">
      <c r="A6842" t="s">
        <v>6841</v>
      </c>
    </row>
    <row r="6843" spans="1:1" x14ac:dyDescent="0.2">
      <c r="A6843" t="s">
        <v>6842</v>
      </c>
    </row>
    <row r="6844" spans="1:1" x14ac:dyDescent="0.2">
      <c r="A6844" t="s">
        <v>6843</v>
      </c>
    </row>
    <row r="6845" spans="1:1" x14ac:dyDescent="0.2">
      <c r="A6845" t="s">
        <v>6844</v>
      </c>
    </row>
    <row r="6846" spans="1:1" x14ac:dyDescent="0.2">
      <c r="A6846" t="s">
        <v>6845</v>
      </c>
    </row>
    <row r="6847" spans="1:1" x14ac:dyDescent="0.2">
      <c r="A6847" t="s">
        <v>6846</v>
      </c>
    </row>
    <row r="6848" spans="1:1" x14ac:dyDescent="0.2">
      <c r="A6848" t="s">
        <v>6847</v>
      </c>
    </row>
    <row r="6849" spans="1:1" x14ac:dyDescent="0.2">
      <c r="A6849" t="s">
        <v>6848</v>
      </c>
    </row>
    <row r="6850" spans="1:1" x14ac:dyDescent="0.2">
      <c r="A6850" t="s">
        <v>6849</v>
      </c>
    </row>
    <row r="6851" spans="1:1" x14ac:dyDescent="0.2">
      <c r="A6851" t="s">
        <v>6850</v>
      </c>
    </row>
    <row r="6852" spans="1:1" x14ac:dyDescent="0.2">
      <c r="A6852" t="s">
        <v>6851</v>
      </c>
    </row>
    <row r="6853" spans="1:1" x14ac:dyDescent="0.2">
      <c r="A6853" t="s">
        <v>6852</v>
      </c>
    </row>
    <row r="6854" spans="1:1" x14ac:dyDescent="0.2">
      <c r="A6854" t="s">
        <v>6853</v>
      </c>
    </row>
    <row r="6855" spans="1:1" x14ac:dyDescent="0.2">
      <c r="A6855" t="s">
        <v>6854</v>
      </c>
    </row>
    <row r="6856" spans="1:1" x14ac:dyDescent="0.2">
      <c r="A6856" t="s">
        <v>6855</v>
      </c>
    </row>
    <row r="6857" spans="1:1" x14ac:dyDescent="0.2">
      <c r="A6857" t="s">
        <v>6856</v>
      </c>
    </row>
    <row r="6858" spans="1:1" x14ac:dyDescent="0.2">
      <c r="A6858" t="s">
        <v>6857</v>
      </c>
    </row>
    <row r="6859" spans="1:1" x14ac:dyDescent="0.2">
      <c r="A6859" t="s">
        <v>6858</v>
      </c>
    </row>
    <row r="6860" spans="1:1" x14ac:dyDescent="0.2">
      <c r="A6860" t="s">
        <v>6859</v>
      </c>
    </row>
    <row r="6861" spans="1:1" x14ac:dyDescent="0.2">
      <c r="A6861" t="s">
        <v>6860</v>
      </c>
    </row>
    <row r="6862" spans="1:1" x14ac:dyDescent="0.2">
      <c r="A6862" t="s">
        <v>6861</v>
      </c>
    </row>
    <row r="6863" spans="1:1" x14ac:dyDescent="0.2">
      <c r="A6863" t="s">
        <v>6862</v>
      </c>
    </row>
    <row r="6864" spans="1:1" x14ac:dyDescent="0.2">
      <c r="A6864" t="s">
        <v>6863</v>
      </c>
    </row>
    <row r="6865" spans="1:1" x14ac:dyDescent="0.2">
      <c r="A6865" t="s">
        <v>6864</v>
      </c>
    </row>
    <row r="6866" spans="1:1" x14ac:dyDescent="0.2">
      <c r="A6866" t="s">
        <v>6865</v>
      </c>
    </row>
    <row r="6867" spans="1:1" x14ac:dyDescent="0.2">
      <c r="A6867" t="s">
        <v>6866</v>
      </c>
    </row>
    <row r="6868" spans="1:1" x14ac:dyDescent="0.2">
      <c r="A6868" t="s">
        <v>6867</v>
      </c>
    </row>
    <row r="6869" spans="1:1" x14ac:dyDescent="0.2">
      <c r="A6869" t="s">
        <v>6868</v>
      </c>
    </row>
    <row r="6870" spans="1:1" x14ac:dyDescent="0.2">
      <c r="A6870" t="s">
        <v>6869</v>
      </c>
    </row>
    <row r="6871" spans="1:1" x14ac:dyDescent="0.2">
      <c r="A6871" t="s">
        <v>6870</v>
      </c>
    </row>
    <row r="6872" spans="1:1" x14ac:dyDescent="0.2">
      <c r="A6872" t="s">
        <v>6871</v>
      </c>
    </row>
    <row r="6873" spans="1:1" x14ac:dyDescent="0.2">
      <c r="A6873" t="s">
        <v>6872</v>
      </c>
    </row>
    <row r="6874" spans="1:1" x14ac:dyDescent="0.2">
      <c r="A6874" t="s">
        <v>6873</v>
      </c>
    </row>
    <row r="6875" spans="1:1" x14ac:dyDescent="0.2">
      <c r="A6875" t="s">
        <v>6874</v>
      </c>
    </row>
    <row r="6876" spans="1:1" x14ac:dyDescent="0.2">
      <c r="A6876" t="s">
        <v>6875</v>
      </c>
    </row>
    <row r="6877" spans="1:1" x14ac:dyDescent="0.2">
      <c r="A6877" t="s">
        <v>6876</v>
      </c>
    </row>
    <row r="6878" spans="1:1" x14ac:dyDescent="0.2">
      <c r="A6878" t="s">
        <v>6877</v>
      </c>
    </row>
    <row r="6879" spans="1:1" x14ac:dyDescent="0.2">
      <c r="A6879" t="s">
        <v>6878</v>
      </c>
    </row>
    <row r="6880" spans="1:1" x14ac:dyDescent="0.2">
      <c r="A6880" t="s">
        <v>6879</v>
      </c>
    </row>
    <row r="6881" spans="1:1" x14ac:dyDescent="0.2">
      <c r="A6881" t="s">
        <v>6880</v>
      </c>
    </row>
    <row r="6882" spans="1:1" x14ac:dyDescent="0.2">
      <c r="A6882" t="s">
        <v>6881</v>
      </c>
    </row>
    <row r="6883" spans="1:1" x14ac:dyDescent="0.2">
      <c r="A6883" t="s">
        <v>6882</v>
      </c>
    </row>
    <row r="6884" spans="1:1" x14ac:dyDescent="0.2">
      <c r="A6884" t="s">
        <v>6883</v>
      </c>
    </row>
    <row r="6885" spans="1:1" x14ac:dyDescent="0.2">
      <c r="A6885" t="s">
        <v>6884</v>
      </c>
    </row>
    <row r="6886" spans="1:1" x14ac:dyDescent="0.2">
      <c r="A6886" t="s">
        <v>6885</v>
      </c>
    </row>
    <row r="6887" spans="1:1" x14ac:dyDescent="0.2">
      <c r="A6887" t="s">
        <v>6886</v>
      </c>
    </row>
    <row r="6888" spans="1:1" x14ac:dyDescent="0.2">
      <c r="A6888" t="s">
        <v>6887</v>
      </c>
    </row>
    <row r="6889" spans="1:1" x14ac:dyDescent="0.2">
      <c r="A6889" t="s">
        <v>6888</v>
      </c>
    </row>
    <row r="6890" spans="1:1" x14ac:dyDescent="0.2">
      <c r="A6890" t="s">
        <v>6889</v>
      </c>
    </row>
    <row r="6891" spans="1:1" x14ac:dyDescent="0.2">
      <c r="A6891" t="s">
        <v>6890</v>
      </c>
    </row>
    <row r="6892" spans="1:1" x14ac:dyDescent="0.2">
      <c r="A6892" t="s">
        <v>6891</v>
      </c>
    </row>
    <row r="6893" spans="1:1" x14ac:dyDescent="0.2">
      <c r="A6893" t="s">
        <v>6892</v>
      </c>
    </row>
    <row r="6894" spans="1:1" x14ac:dyDescent="0.2">
      <c r="A6894" t="s">
        <v>6893</v>
      </c>
    </row>
    <row r="6895" spans="1:1" x14ac:dyDescent="0.2">
      <c r="A6895" t="s">
        <v>6894</v>
      </c>
    </row>
    <row r="6896" spans="1:1" x14ac:dyDescent="0.2">
      <c r="A6896" t="s">
        <v>6895</v>
      </c>
    </row>
    <row r="6897" spans="1:1" x14ac:dyDescent="0.2">
      <c r="A6897" t="s">
        <v>6896</v>
      </c>
    </row>
    <row r="6898" spans="1:1" x14ac:dyDescent="0.2">
      <c r="A6898" t="s">
        <v>6897</v>
      </c>
    </row>
    <row r="6899" spans="1:1" x14ac:dyDescent="0.2">
      <c r="A6899" t="s">
        <v>6898</v>
      </c>
    </row>
    <row r="6900" spans="1:1" x14ac:dyDescent="0.2">
      <c r="A6900" t="s">
        <v>6899</v>
      </c>
    </row>
    <row r="6901" spans="1:1" x14ac:dyDescent="0.2">
      <c r="A6901" t="s">
        <v>6900</v>
      </c>
    </row>
    <row r="6902" spans="1:1" x14ac:dyDescent="0.2">
      <c r="A6902" t="s">
        <v>6901</v>
      </c>
    </row>
    <row r="6903" spans="1:1" x14ac:dyDescent="0.2">
      <c r="A6903" t="s">
        <v>6902</v>
      </c>
    </row>
    <row r="6904" spans="1:1" x14ac:dyDescent="0.2">
      <c r="A6904" t="s">
        <v>6903</v>
      </c>
    </row>
    <row r="6905" spans="1:1" x14ac:dyDescent="0.2">
      <c r="A6905" t="s">
        <v>6904</v>
      </c>
    </row>
    <row r="6906" spans="1:1" x14ac:dyDescent="0.2">
      <c r="A6906" t="s">
        <v>6905</v>
      </c>
    </row>
    <row r="6907" spans="1:1" x14ac:dyDescent="0.2">
      <c r="A6907" t="s">
        <v>6906</v>
      </c>
    </row>
    <row r="6908" spans="1:1" x14ac:dyDescent="0.2">
      <c r="A6908" t="s">
        <v>6907</v>
      </c>
    </row>
    <row r="6909" spans="1:1" x14ac:dyDescent="0.2">
      <c r="A6909" t="s">
        <v>6908</v>
      </c>
    </row>
    <row r="6910" spans="1:1" x14ac:dyDescent="0.2">
      <c r="A6910" t="s">
        <v>6909</v>
      </c>
    </row>
    <row r="6911" spans="1:1" x14ac:dyDescent="0.2">
      <c r="A6911" t="s">
        <v>6910</v>
      </c>
    </row>
    <row r="6912" spans="1:1" x14ac:dyDescent="0.2">
      <c r="A6912" t="s">
        <v>6911</v>
      </c>
    </row>
    <row r="6913" spans="1:1" x14ac:dyDescent="0.2">
      <c r="A6913" t="s">
        <v>6912</v>
      </c>
    </row>
    <row r="6914" spans="1:1" x14ac:dyDescent="0.2">
      <c r="A6914" t="s">
        <v>6913</v>
      </c>
    </row>
    <row r="6915" spans="1:1" x14ac:dyDescent="0.2">
      <c r="A6915" t="s">
        <v>6914</v>
      </c>
    </row>
    <row r="6916" spans="1:1" x14ac:dyDescent="0.2">
      <c r="A6916" t="s">
        <v>6915</v>
      </c>
    </row>
    <row r="6917" spans="1:1" x14ac:dyDescent="0.2">
      <c r="A6917" t="s">
        <v>6916</v>
      </c>
    </row>
    <row r="6918" spans="1:1" x14ac:dyDescent="0.2">
      <c r="A6918" t="s">
        <v>6917</v>
      </c>
    </row>
    <row r="6919" spans="1:1" x14ac:dyDescent="0.2">
      <c r="A6919" t="s">
        <v>6918</v>
      </c>
    </row>
    <row r="6920" spans="1:1" x14ac:dyDescent="0.2">
      <c r="A6920" t="s">
        <v>6919</v>
      </c>
    </row>
    <row r="6921" spans="1:1" x14ac:dyDescent="0.2">
      <c r="A6921" t="s">
        <v>6920</v>
      </c>
    </row>
    <row r="6922" spans="1:1" x14ac:dyDescent="0.2">
      <c r="A6922" t="s">
        <v>6921</v>
      </c>
    </row>
    <row r="6923" spans="1:1" x14ac:dyDescent="0.2">
      <c r="A6923" t="s">
        <v>6922</v>
      </c>
    </row>
    <row r="6924" spans="1:1" x14ac:dyDescent="0.2">
      <c r="A6924" t="s">
        <v>6923</v>
      </c>
    </row>
    <row r="6925" spans="1:1" x14ac:dyDescent="0.2">
      <c r="A6925" t="s">
        <v>6924</v>
      </c>
    </row>
    <row r="6926" spans="1:1" x14ac:dyDescent="0.2">
      <c r="A6926" t="s">
        <v>6925</v>
      </c>
    </row>
    <row r="6927" spans="1:1" x14ac:dyDescent="0.2">
      <c r="A6927" t="s">
        <v>6926</v>
      </c>
    </row>
    <row r="6928" spans="1:1" x14ac:dyDescent="0.2">
      <c r="A6928" t="s">
        <v>6927</v>
      </c>
    </row>
    <row r="6929" spans="1:1" x14ac:dyDescent="0.2">
      <c r="A6929" t="s">
        <v>6928</v>
      </c>
    </row>
    <row r="6930" spans="1:1" x14ac:dyDescent="0.2">
      <c r="A6930" t="s">
        <v>6929</v>
      </c>
    </row>
    <row r="6931" spans="1:1" x14ac:dyDescent="0.2">
      <c r="A6931" t="s">
        <v>6930</v>
      </c>
    </row>
    <row r="6932" spans="1:1" x14ac:dyDescent="0.2">
      <c r="A6932" t="s">
        <v>6931</v>
      </c>
    </row>
    <row r="6933" spans="1:1" x14ac:dyDescent="0.2">
      <c r="A6933" t="s">
        <v>6932</v>
      </c>
    </row>
    <row r="6934" spans="1:1" x14ac:dyDescent="0.2">
      <c r="A6934" t="s">
        <v>6933</v>
      </c>
    </row>
    <row r="6935" spans="1:1" x14ac:dyDescent="0.2">
      <c r="A6935" t="s">
        <v>6934</v>
      </c>
    </row>
    <row r="6936" spans="1:1" x14ac:dyDescent="0.2">
      <c r="A6936" t="s">
        <v>6935</v>
      </c>
    </row>
    <row r="6937" spans="1:1" x14ac:dyDescent="0.2">
      <c r="A6937" t="s">
        <v>6936</v>
      </c>
    </row>
    <row r="6938" spans="1:1" x14ac:dyDescent="0.2">
      <c r="A6938" t="s">
        <v>6937</v>
      </c>
    </row>
    <row r="6939" spans="1:1" x14ac:dyDescent="0.2">
      <c r="A6939" t="s">
        <v>6938</v>
      </c>
    </row>
    <row r="6940" spans="1:1" x14ac:dyDescent="0.2">
      <c r="A6940" t="s">
        <v>6939</v>
      </c>
    </row>
    <row r="6941" spans="1:1" x14ac:dyDescent="0.2">
      <c r="A6941" t="s">
        <v>6940</v>
      </c>
    </row>
    <row r="6942" spans="1:1" x14ac:dyDescent="0.2">
      <c r="A6942" t="s">
        <v>6941</v>
      </c>
    </row>
    <row r="6943" spans="1:1" x14ac:dyDescent="0.2">
      <c r="A6943" t="s">
        <v>6942</v>
      </c>
    </row>
    <row r="6944" spans="1:1" x14ac:dyDescent="0.2">
      <c r="A6944" t="s">
        <v>6943</v>
      </c>
    </row>
    <row r="6945" spans="1:1" x14ac:dyDescent="0.2">
      <c r="A6945" t="s">
        <v>6944</v>
      </c>
    </row>
    <row r="6946" spans="1:1" x14ac:dyDescent="0.2">
      <c r="A6946" t="s">
        <v>6945</v>
      </c>
    </row>
    <row r="6947" spans="1:1" x14ac:dyDescent="0.2">
      <c r="A6947" t="s">
        <v>6946</v>
      </c>
    </row>
    <row r="6948" spans="1:1" x14ac:dyDescent="0.2">
      <c r="A6948" t="s">
        <v>6947</v>
      </c>
    </row>
    <row r="6949" spans="1:1" x14ac:dyDescent="0.2">
      <c r="A6949" t="s">
        <v>6948</v>
      </c>
    </row>
    <row r="6950" spans="1:1" x14ac:dyDescent="0.2">
      <c r="A6950" t="s">
        <v>6949</v>
      </c>
    </row>
    <row r="6951" spans="1:1" x14ac:dyDescent="0.2">
      <c r="A6951" t="s">
        <v>6950</v>
      </c>
    </row>
    <row r="6952" spans="1:1" x14ac:dyDescent="0.2">
      <c r="A6952" t="s">
        <v>6951</v>
      </c>
    </row>
    <row r="6953" spans="1:1" x14ac:dyDescent="0.2">
      <c r="A6953" t="s">
        <v>6952</v>
      </c>
    </row>
    <row r="6954" spans="1:1" x14ac:dyDescent="0.2">
      <c r="A6954" t="s">
        <v>6953</v>
      </c>
    </row>
    <row r="6955" spans="1:1" x14ac:dyDescent="0.2">
      <c r="A6955" t="s">
        <v>6954</v>
      </c>
    </row>
    <row r="6956" spans="1:1" x14ac:dyDescent="0.2">
      <c r="A6956" t="s">
        <v>6955</v>
      </c>
    </row>
    <row r="6957" spans="1:1" x14ac:dyDescent="0.2">
      <c r="A6957" t="s">
        <v>6956</v>
      </c>
    </row>
    <row r="6958" spans="1:1" x14ac:dyDescent="0.2">
      <c r="A6958" t="s">
        <v>6957</v>
      </c>
    </row>
    <row r="6959" spans="1:1" x14ac:dyDescent="0.2">
      <c r="A6959" t="s">
        <v>6958</v>
      </c>
    </row>
    <row r="6960" spans="1:1" x14ac:dyDescent="0.2">
      <c r="A6960" t="s">
        <v>6959</v>
      </c>
    </row>
    <row r="6961" spans="1:1" x14ac:dyDescent="0.2">
      <c r="A6961" t="s">
        <v>6960</v>
      </c>
    </row>
    <row r="6962" spans="1:1" x14ac:dyDescent="0.2">
      <c r="A6962" t="s">
        <v>6961</v>
      </c>
    </row>
    <row r="6963" spans="1:1" x14ac:dyDescent="0.2">
      <c r="A6963" t="s">
        <v>6962</v>
      </c>
    </row>
    <row r="6964" spans="1:1" x14ac:dyDescent="0.2">
      <c r="A6964" t="s">
        <v>6963</v>
      </c>
    </row>
    <row r="6965" spans="1:1" x14ac:dyDescent="0.2">
      <c r="A6965" t="s">
        <v>6964</v>
      </c>
    </row>
    <row r="6966" spans="1:1" x14ac:dyDescent="0.2">
      <c r="A6966" t="s">
        <v>6965</v>
      </c>
    </row>
    <row r="6967" spans="1:1" x14ac:dyDescent="0.2">
      <c r="A6967" t="s">
        <v>6966</v>
      </c>
    </row>
    <row r="6968" spans="1:1" x14ac:dyDescent="0.2">
      <c r="A6968" t="s">
        <v>6967</v>
      </c>
    </row>
    <row r="6969" spans="1:1" x14ac:dyDescent="0.2">
      <c r="A6969" t="s">
        <v>6968</v>
      </c>
    </row>
    <row r="6970" spans="1:1" x14ac:dyDescent="0.2">
      <c r="A6970" t="s">
        <v>6969</v>
      </c>
    </row>
    <row r="6971" spans="1:1" x14ac:dyDescent="0.2">
      <c r="A6971" t="s">
        <v>6970</v>
      </c>
    </row>
    <row r="6972" spans="1:1" x14ac:dyDescent="0.2">
      <c r="A6972" t="s">
        <v>6971</v>
      </c>
    </row>
    <row r="6973" spans="1:1" x14ac:dyDescent="0.2">
      <c r="A6973" t="s">
        <v>6972</v>
      </c>
    </row>
    <row r="6974" spans="1:1" x14ac:dyDescent="0.2">
      <c r="A6974" t="s">
        <v>6973</v>
      </c>
    </row>
    <row r="6975" spans="1:1" x14ac:dyDescent="0.2">
      <c r="A6975" t="s">
        <v>6974</v>
      </c>
    </row>
    <row r="6976" spans="1:1" x14ac:dyDescent="0.2">
      <c r="A6976" t="s">
        <v>6975</v>
      </c>
    </row>
    <row r="6977" spans="1:1" x14ac:dyDescent="0.2">
      <c r="A6977" t="s">
        <v>6976</v>
      </c>
    </row>
    <row r="6978" spans="1:1" x14ac:dyDescent="0.2">
      <c r="A6978" t="s">
        <v>6977</v>
      </c>
    </row>
    <row r="6979" spans="1:1" x14ac:dyDescent="0.2">
      <c r="A6979" t="s">
        <v>6978</v>
      </c>
    </row>
    <row r="6980" spans="1:1" x14ac:dyDescent="0.2">
      <c r="A6980" t="s">
        <v>6979</v>
      </c>
    </row>
    <row r="6981" spans="1:1" x14ac:dyDescent="0.2">
      <c r="A6981" t="s">
        <v>6980</v>
      </c>
    </row>
    <row r="6982" spans="1:1" x14ac:dyDescent="0.2">
      <c r="A6982" t="s">
        <v>6981</v>
      </c>
    </row>
    <row r="6983" spans="1:1" x14ac:dyDescent="0.2">
      <c r="A6983" t="s">
        <v>6982</v>
      </c>
    </row>
    <row r="6984" spans="1:1" x14ac:dyDescent="0.2">
      <c r="A6984" t="s">
        <v>6983</v>
      </c>
    </row>
    <row r="6985" spans="1:1" x14ac:dyDescent="0.2">
      <c r="A6985" t="s">
        <v>6984</v>
      </c>
    </row>
    <row r="6986" spans="1:1" x14ac:dyDescent="0.2">
      <c r="A6986" t="s">
        <v>6985</v>
      </c>
    </row>
    <row r="6987" spans="1:1" x14ac:dyDescent="0.2">
      <c r="A6987" t="s">
        <v>6986</v>
      </c>
    </row>
    <row r="6988" spans="1:1" x14ac:dyDescent="0.2">
      <c r="A6988" t="s">
        <v>6987</v>
      </c>
    </row>
    <row r="6989" spans="1:1" x14ac:dyDescent="0.2">
      <c r="A6989" t="s">
        <v>6988</v>
      </c>
    </row>
    <row r="6990" spans="1:1" x14ac:dyDescent="0.2">
      <c r="A6990" t="s">
        <v>6989</v>
      </c>
    </row>
    <row r="6991" spans="1:1" x14ac:dyDescent="0.2">
      <c r="A6991" t="s">
        <v>6990</v>
      </c>
    </row>
    <row r="6992" spans="1:1" x14ac:dyDescent="0.2">
      <c r="A6992" t="s">
        <v>6991</v>
      </c>
    </row>
    <row r="6993" spans="1:1" x14ac:dyDescent="0.2">
      <c r="A6993" t="s">
        <v>6992</v>
      </c>
    </row>
    <row r="6994" spans="1:1" x14ac:dyDescent="0.2">
      <c r="A6994" t="s">
        <v>6993</v>
      </c>
    </row>
    <row r="6995" spans="1:1" x14ac:dyDescent="0.2">
      <c r="A6995" t="s">
        <v>6994</v>
      </c>
    </row>
    <row r="6996" spans="1:1" x14ac:dyDescent="0.2">
      <c r="A6996" t="s">
        <v>6995</v>
      </c>
    </row>
    <row r="6997" spans="1:1" x14ac:dyDescent="0.2">
      <c r="A6997" t="s">
        <v>6996</v>
      </c>
    </row>
    <row r="6998" spans="1:1" x14ac:dyDescent="0.2">
      <c r="A6998" t="s">
        <v>6997</v>
      </c>
    </row>
    <row r="6999" spans="1:1" x14ac:dyDescent="0.2">
      <c r="A6999" t="s">
        <v>6998</v>
      </c>
    </row>
    <row r="7000" spans="1:1" x14ac:dyDescent="0.2">
      <c r="A7000" t="s">
        <v>6999</v>
      </c>
    </row>
    <row r="7001" spans="1:1" x14ac:dyDescent="0.2">
      <c r="A7001" t="s">
        <v>7000</v>
      </c>
    </row>
    <row r="7002" spans="1:1" x14ac:dyDescent="0.2">
      <c r="A7002" t="s">
        <v>7001</v>
      </c>
    </row>
    <row r="7003" spans="1:1" x14ac:dyDescent="0.2">
      <c r="A7003" t="s">
        <v>7002</v>
      </c>
    </row>
    <row r="7004" spans="1:1" x14ac:dyDescent="0.2">
      <c r="A7004" t="s">
        <v>7003</v>
      </c>
    </row>
    <row r="7005" spans="1:1" x14ac:dyDescent="0.2">
      <c r="A7005" t="s">
        <v>7004</v>
      </c>
    </row>
    <row r="7006" spans="1:1" x14ac:dyDescent="0.2">
      <c r="A7006" t="s">
        <v>7005</v>
      </c>
    </row>
    <row r="7007" spans="1:1" x14ac:dyDescent="0.2">
      <c r="A7007" t="s">
        <v>7006</v>
      </c>
    </row>
    <row r="7008" spans="1:1" x14ac:dyDescent="0.2">
      <c r="A7008" t="s">
        <v>7007</v>
      </c>
    </row>
    <row r="7009" spans="1:1" x14ac:dyDescent="0.2">
      <c r="A7009" t="s">
        <v>7008</v>
      </c>
    </row>
    <row r="7010" spans="1:1" x14ac:dyDescent="0.2">
      <c r="A7010" t="s">
        <v>7009</v>
      </c>
    </row>
    <row r="7011" spans="1:1" x14ac:dyDescent="0.2">
      <c r="A7011" t="s">
        <v>7010</v>
      </c>
    </row>
    <row r="7012" spans="1:1" x14ac:dyDescent="0.2">
      <c r="A7012" t="s">
        <v>7011</v>
      </c>
    </row>
    <row r="7013" spans="1:1" x14ac:dyDescent="0.2">
      <c r="A7013" t="s">
        <v>7012</v>
      </c>
    </row>
    <row r="7014" spans="1:1" x14ac:dyDescent="0.2">
      <c r="A7014" t="s">
        <v>7013</v>
      </c>
    </row>
    <row r="7015" spans="1:1" x14ac:dyDescent="0.2">
      <c r="A7015" t="s">
        <v>7014</v>
      </c>
    </row>
    <row r="7016" spans="1:1" x14ac:dyDescent="0.2">
      <c r="A7016" t="s">
        <v>7015</v>
      </c>
    </row>
    <row r="7017" spans="1:1" x14ac:dyDescent="0.2">
      <c r="A7017" t="s">
        <v>7016</v>
      </c>
    </row>
    <row r="7018" spans="1:1" x14ac:dyDescent="0.2">
      <c r="A7018" t="s">
        <v>7017</v>
      </c>
    </row>
    <row r="7019" spans="1:1" x14ac:dyDescent="0.2">
      <c r="A7019" t="s">
        <v>7018</v>
      </c>
    </row>
    <row r="7020" spans="1:1" x14ac:dyDescent="0.2">
      <c r="A7020" t="s">
        <v>7019</v>
      </c>
    </row>
    <row r="7021" spans="1:1" x14ac:dyDescent="0.2">
      <c r="A7021" t="s">
        <v>7020</v>
      </c>
    </row>
    <row r="7022" spans="1:1" x14ac:dyDescent="0.2">
      <c r="A7022" t="s">
        <v>7021</v>
      </c>
    </row>
    <row r="7023" spans="1:1" x14ac:dyDescent="0.2">
      <c r="A7023" t="s">
        <v>7022</v>
      </c>
    </row>
    <row r="7024" spans="1:1" x14ac:dyDescent="0.2">
      <c r="A7024" t="s">
        <v>7023</v>
      </c>
    </row>
    <row r="7025" spans="1:1" x14ac:dyDescent="0.2">
      <c r="A7025" t="s">
        <v>7024</v>
      </c>
    </row>
    <row r="7026" spans="1:1" x14ac:dyDescent="0.2">
      <c r="A7026" t="s">
        <v>7025</v>
      </c>
    </row>
    <row r="7027" spans="1:1" x14ac:dyDescent="0.2">
      <c r="A7027" t="s">
        <v>7026</v>
      </c>
    </row>
    <row r="7028" spans="1:1" x14ac:dyDescent="0.2">
      <c r="A7028" t="s">
        <v>7027</v>
      </c>
    </row>
    <row r="7029" spans="1:1" x14ac:dyDescent="0.2">
      <c r="A7029" t="s">
        <v>7028</v>
      </c>
    </row>
    <row r="7030" spans="1:1" x14ac:dyDescent="0.2">
      <c r="A7030" t="s">
        <v>7029</v>
      </c>
    </row>
    <row r="7031" spans="1:1" x14ac:dyDescent="0.2">
      <c r="A7031" t="s">
        <v>7030</v>
      </c>
    </row>
    <row r="7032" spans="1:1" x14ac:dyDescent="0.2">
      <c r="A7032" t="s">
        <v>7031</v>
      </c>
    </row>
    <row r="7033" spans="1:1" x14ac:dyDescent="0.2">
      <c r="A7033" t="s">
        <v>7032</v>
      </c>
    </row>
    <row r="7034" spans="1:1" x14ac:dyDescent="0.2">
      <c r="A7034" t="s">
        <v>7033</v>
      </c>
    </row>
    <row r="7035" spans="1:1" x14ac:dyDescent="0.2">
      <c r="A7035" t="s">
        <v>7034</v>
      </c>
    </row>
    <row r="7036" spans="1:1" x14ac:dyDescent="0.2">
      <c r="A7036" t="s">
        <v>7035</v>
      </c>
    </row>
    <row r="7037" spans="1:1" x14ac:dyDescent="0.2">
      <c r="A7037" t="s">
        <v>7036</v>
      </c>
    </row>
    <row r="7038" spans="1:1" x14ac:dyDescent="0.2">
      <c r="A7038" t="s">
        <v>7037</v>
      </c>
    </row>
    <row r="7039" spans="1:1" x14ac:dyDescent="0.2">
      <c r="A7039" t="s">
        <v>7038</v>
      </c>
    </row>
    <row r="7040" spans="1:1" x14ac:dyDescent="0.2">
      <c r="A7040" t="s">
        <v>7039</v>
      </c>
    </row>
    <row r="7041" spans="1:1" x14ac:dyDescent="0.2">
      <c r="A7041" t="s">
        <v>7040</v>
      </c>
    </row>
    <row r="7042" spans="1:1" x14ac:dyDescent="0.2">
      <c r="A7042" t="s">
        <v>7041</v>
      </c>
    </row>
    <row r="7043" spans="1:1" x14ac:dyDescent="0.2">
      <c r="A7043" t="s">
        <v>7042</v>
      </c>
    </row>
    <row r="7044" spans="1:1" x14ac:dyDescent="0.2">
      <c r="A7044" t="s">
        <v>7043</v>
      </c>
    </row>
    <row r="7045" spans="1:1" x14ac:dyDescent="0.2">
      <c r="A7045" t="s">
        <v>7044</v>
      </c>
    </row>
    <row r="7046" spans="1:1" x14ac:dyDescent="0.2">
      <c r="A7046" t="s">
        <v>7045</v>
      </c>
    </row>
    <row r="7047" spans="1:1" x14ac:dyDescent="0.2">
      <c r="A7047" t="s">
        <v>7046</v>
      </c>
    </row>
    <row r="7048" spans="1:1" x14ac:dyDescent="0.2">
      <c r="A7048" t="s">
        <v>7047</v>
      </c>
    </row>
    <row r="7049" spans="1:1" x14ac:dyDescent="0.2">
      <c r="A7049" t="s">
        <v>7048</v>
      </c>
    </row>
    <row r="7050" spans="1:1" x14ac:dyDescent="0.2">
      <c r="A7050" t="s">
        <v>7049</v>
      </c>
    </row>
    <row r="7051" spans="1:1" x14ac:dyDescent="0.2">
      <c r="A7051" t="s">
        <v>7050</v>
      </c>
    </row>
    <row r="7052" spans="1:1" x14ac:dyDescent="0.2">
      <c r="A7052" t="s">
        <v>7051</v>
      </c>
    </row>
    <row r="7053" spans="1:1" x14ac:dyDescent="0.2">
      <c r="A7053" t="s">
        <v>7052</v>
      </c>
    </row>
    <row r="7054" spans="1:1" x14ac:dyDescent="0.2">
      <c r="A7054" t="s">
        <v>7053</v>
      </c>
    </row>
    <row r="7055" spans="1:1" x14ac:dyDescent="0.2">
      <c r="A7055" t="s">
        <v>7054</v>
      </c>
    </row>
    <row r="7056" spans="1:1" x14ac:dyDescent="0.2">
      <c r="A7056" t="s">
        <v>7055</v>
      </c>
    </row>
    <row r="7057" spans="1:1" x14ac:dyDescent="0.2">
      <c r="A7057" t="s">
        <v>7056</v>
      </c>
    </row>
    <row r="7058" spans="1:1" x14ac:dyDescent="0.2">
      <c r="A7058" t="s">
        <v>7057</v>
      </c>
    </row>
    <row r="7059" spans="1:1" x14ac:dyDescent="0.2">
      <c r="A7059" t="s">
        <v>7058</v>
      </c>
    </row>
    <row r="7060" spans="1:1" x14ac:dyDescent="0.2">
      <c r="A7060" t="s">
        <v>7059</v>
      </c>
    </row>
    <row r="7061" spans="1:1" x14ac:dyDescent="0.2">
      <c r="A7061" t="s">
        <v>7060</v>
      </c>
    </row>
    <row r="7062" spans="1:1" x14ac:dyDescent="0.2">
      <c r="A7062" t="s">
        <v>7061</v>
      </c>
    </row>
    <row r="7063" spans="1:1" x14ac:dyDescent="0.2">
      <c r="A7063" t="s">
        <v>7062</v>
      </c>
    </row>
    <row r="7064" spans="1:1" x14ac:dyDescent="0.2">
      <c r="A7064" t="s">
        <v>7063</v>
      </c>
    </row>
    <row r="7065" spans="1:1" x14ac:dyDescent="0.2">
      <c r="A7065" t="s">
        <v>7064</v>
      </c>
    </row>
    <row r="7066" spans="1:1" x14ac:dyDescent="0.2">
      <c r="A7066" t="s">
        <v>7065</v>
      </c>
    </row>
    <row r="7067" spans="1:1" x14ac:dyDescent="0.2">
      <c r="A7067" t="s">
        <v>7066</v>
      </c>
    </row>
    <row r="7068" spans="1:1" x14ac:dyDescent="0.2">
      <c r="A7068" t="s">
        <v>7067</v>
      </c>
    </row>
    <row r="7069" spans="1:1" x14ac:dyDescent="0.2">
      <c r="A7069" t="s">
        <v>7068</v>
      </c>
    </row>
    <row r="7070" spans="1:1" x14ac:dyDescent="0.2">
      <c r="A7070" t="s">
        <v>7069</v>
      </c>
    </row>
    <row r="7071" spans="1:1" x14ac:dyDescent="0.2">
      <c r="A7071" t="s">
        <v>7070</v>
      </c>
    </row>
    <row r="7072" spans="1:1" x14ac:dyDescent="0.2">
      <c r="A7072" t="s">
        <v>7071</v>
      </c>
    </row>
    <row r="7073" spans="1:1" x14ac:dyDescent="0.2">
      <c r="A7073" t="s">
        <v>7072</v>
      </c>
    </row>
    <row r="7074" spans="1:1" x14ac:dyDescent="0.2">
      <c r="A7074" t="s">
        <v>7073</v>
      </c>
    </row>
    <row r="7075" spans="1:1" x14ac:dyDescent="0.2">
      <c r="A7075" t="s">
        <v>7074</v>
      </c>
    </row>
    <row r="7076" spans="1:1" x14ac:dyDescent="0.2">
      <c r="A7076" t="s">
        <v>7075</v>
      </c>
    </row>
    <row r="7077" spans="1:1" x14ac:dyDescent="0.2">
      <c r="A7077" t="s">
        <v>7076</v>
      </c>
    </row>
    <row r="7078" spans="1:1" x14ac:dyDescent="0.2">
      <c r="A7078" t="s">
        <v>7077</v>
      </c>
    </row>
    <row r="7079" spans="1:1" x14ac:dyDescent="0.2">
      <c r="A7079" t="s">
        <v>7078</v>
      </c>
    </row>
    <row r="7080" spans="1:1" x14ac:dyDescent="0.2">
      <c r="A7080" t="s">
        <v>7079</v>
      </c>
    </row>
    <row r="7081" spans="1:1" x14ac:dyDescent="0.2">
      <c r="A7081" t="s">
        <v>7080</v>
      </c>
    </row>
    <row r="7082" spans="1:1" x14ac:dyDescent="0.2">
      <c r="A7082" t="s">
        <v>7081</v>
      </c>
    </row>
    <row r="7083" spans="1:1" x14ac:dyDescent="0.2">
      <c r="A7083" t="s">
        <v>7082</v>
      </c>
    </row>
    <row r="7084" spans="1:1" x14ac:dyDescent="0.2">
      <c r="A7084" t="s">
        <v>7083</v>
      </c>
    </row>
    <row r="7085" spans="1:1" x14ac:dyDescent="0.2">
      <c r="A7085" t="s">
        <v>7084</v>
      </c>
    </row>
    <row r="7086" spans="1:1" x14ac:dyDescent="0.2">
      <c r="A7086" t="s">
        <v>7085</v>
      </c>
    </row>
    <row r="7087" spans="1:1" x14ac:dyDescent="0.2">
      <c r="A7087" t="s">
        <v>7086</v>
      </c>
    </row>
    <row r="7088" spans="1:1" x14ac:dyDescent="0.2">
      <c r="A7088" t="s">
        <v>7087</v>
      </c>
    </row>
    <row r="7089" spans="1:1" x14ac:dyDescent="0.2">
      <c r="A7089" t="s">
        <v>7088</v>
      </c>
    </row>
    <row r="7090" spans="1:1" x14ac:dyDescent="0.2">
      <c r="A7090" t="s">
        <v>7089</v>
      </c>
    </row>
    <row r="7091" spans="1:1" x14ac:dyDescent="0.2">
      <c r="A7091" t="s">
        <v>7090</v>
      </c>
    </row>
    <row r="7092" spans="1:1" x14ac:dyDescent="0.2">
      <c r="A7092" t="s">
        <v>7091</v>
      </c>
    </row>
    <row r="7093" spans="1:1" x14ac:dyDescent="0.2">
      <c r="A7093" t="s">
        <v>7092</v>
      </c>
    </row>
    <row r="7094" spans="1:1" x14ac:dyDescent="0.2">
      <c r="A7094" t="s">
        <v>7093</v>
      </c>
    </row>
    <row r="7095" spans="1:1" x14ac:dyDescent="0.2">
      <c r="A7095" t="s">
        <v>7094</v>
      </c>
    </row>
    <row r="7096" spans="1:1" x14ac:dyDescent="0.2">
      <c r="A7096" t="s">
        <v>7095</v>
      </c>
    </row>
    <row r="7097" spans="1:1" x14ac:dyDescent="0.2">
      <c r="A7097" t="s">
        <v>7096</v>
      </c>
    </row>
    <row r="7098" spans="1:1" x14ac:dyDescent="0.2">
      <c r="A7098" t="s">
        <v>7097</v>
      </c>
    </row>
    <row r="7099" spans="1:1" x14ac:dyDescent="0.2">
      <c r="A7099" t="s">
        <v>7098</v>
      </c>
    </row>
    <row r="7100" spans="1:1" x14ac:dyDescent="0.2">
      <c r="A7100" t="s">
        <v>7099</v>
      </c>
    </row>
    <row r="7101" spans="1:1" x14ac:dyDescent="0.2">
      <c r="A7101" t="s">
        <v>7100</v>
      </c>
    </row>
    <row r="7102" spans="1:1" x14ac:dyDescent="0.2">
      <c r="A7102" t="s">
        <v>7101</v>
      </c>
    </row>
    <row r="7103" spans="1:1" x14ac:dyDescent="0.2">
      <c r="A7103" t="s">
        <v>7102</v>
      </c>
    </row>
    <row r="7104" spans="1:1" x14ac:dyDescent="0.2">
      <c r="A7104" t="s">
        <v>7103</v>
      </c>
    </row>
    <row r="7105" spans="1:1" x14ac:dyDescent="0.2">
      <c r="A7105" t="s">
        <v>7104</v>
      </c>
    </row>
    <row r="7106" spans="1:1" x14ac:dyDescent="0.2">
      <c r="A7106" t="s">
        <v>7105</v>
      </c>
    </row>
    <row r="7107" spans="1:1" x14ac:dyDescent="0.2">
      <c r="A7107" t="s">
        <v>7106</v>
      </c>
    </row>
    <row r="7108" spans="1:1" x14ac:dyDescent="0.2">
      <c r="A7108" t="s">
        <v>7107</v>
      </c>
    </row>
    <row r="7109" spans="1:1" x14ac:dyDescent="0.2">
      <c r="A7109" t="s">
        <v>7108</v>
      </c>
    </row>
    <row r="7110" spans="1:1" x14ac:dyDescent="0.2">
      <c r="A7110" t="s">
        <v>7109</v>
      </c>
    </row>
    <row r="7111" spans="1:1" x14ac:dyDescent="0.2">
      <c r="A7111" t="s">
        <v>7110</v>
      </c>
    </row>
    <row r="7112" spans="1:1" x14ac:dyDescent="0.2">
      <c r="A7112" t="s">
        <v>7111</v>
      </c>
    </row>
    <row r="7113" spans="1:1" x14ac:dyDescent="0.2">
      <c r="A7113" t="s">
        <v>7112</v>
      </c>
    </row>
    <row r="7114" spans="1:1" x14ac:dyDescent="0.2">
      <c r="A7114" t="s">
        <v>7113</v>
      </c>
    </row>
    <row r="7115" spans="1:1" x14ac:dyDescent="0.2">
      <c r="A7115" t="s">
        <v>7114</v>
      </c>
    </row>
    <row r="7116" spans="1:1" x14ac:dyDescent="0.2">
      <c r="A7116" t="s">
        <v>7115</v>
      </c>
    </row>
    <row r="7117" spans="1:1" x14ac:dyDescent="0.2">
      <c r="A7117" t="s">
        <v>7116</v>
      </c>
    </row>
    <row r="7118" spans="1:1" x14ac:dyDescent="0.2">
      <c r="A7118" t="s">
        <v>7117</v>
      </c>
    </row>
    <row r="7119" spans="1:1" x14ac:dyDescent="0.2">
      <c r="A7119" t="s">
        <v>7118</v>
      </c>
    </row>
    <row r="7120" spans="1:1" x14ac:dyDescent="0.2">
      <c r="A7120" t="s">
        <v>7119</v>
      </c>
    </row>
    <row r="7121" spans="1:1" x14ac:dyDescent="0.2">
      <c r="A7121" t="s">
        <v>7120</v>
      </c>
    </row>
    <row r="7122" spans="1:1" x14ac:dyDescent="0.2">
      <c r="A7122" t="s">
        <v>7121</v>
      </c>
    </row>
    <row r="7123" spans="1:1" x14ac:dyDescent="0.2">
      <c r="A7123" t="s">
        <v>7122</v>
      </c>
    </row>
    <row r="7124" spans="1:1" x14ac:dyDescent="0.2">
      <c r="A7124" t="s">
        <v>7123</v>
      </c>
    </row>
    <row r="7125" spans="1:1" x14ac:dyDescent="0.2">
      <c r="A7125" t="s">
        <v>7124</v>
      </c>
    </row>
    <row r="7126" spans="1:1" x14ac:dyDescent="0.2">
      <c r="A7126" t="s">
        <v>7125</v>
      </c>
    </row>
    <row r="7127" spans="1:1" x14ac:dyDescent="0.2">
      <c r="A7127" t="s">
        <v>7126</v>
      </c>
    </row>
    <row r="7128" spans="1:1" x14ac:dyDescent="0.2">
      <c r="A7128" t="s">
        <v>7127</v>
      </c>
    </row>
    <row r="7129" spans="1:1" x14ac:dyDescent="0.2">
      <c r="A7129" t="s">
        <v>7128</v>
      </c>
    </row>
    <row r="7130" spans="1:1" x14ac:dyDescent="0.2">
      <c r="A7130" t="s">
        <v>7129</v>
      </c>
    </row>
    <row r="7131" spans="1:1" x14ac:dyDescent="0.2">
      <c r="A7131" t="s">
        <v>7130</v>
      </c>
    </row>
    <row r="7132" spans="1:1" x14ac:dyDescent="0.2">
      <c r="A7132" t="s">
        <v>7131</v>
      </c>
    </row>
    <row r="7133" spans="1:1" x14ac:dyDescent="0.2">
      <c r="A7133" t="s">
        <v>7132</v>
      </c>
    </row>
    <row r="7134" spans="1:1" x14ac:dyDescent="0.2">
      <c r="A7134" t="s">
        <v>7133</v>
      </c>
    </row>
    <row r="7135" spans="1:1" x14ac:dyDescent="0.2">
      <c r="A7135" t="s">
        <v>7134</v>
      </c>
    </row>
    <row r="7136" spans="1:1" x14ac:dyDescent="0.2">
      <c r="A7136" t="s">
        <v>7135</v>
      </c>
    </row>
    <row r="7137" spans="1:1" x14ac:dyDescent="0.2">
      <c r="A7137" t="s">
        <v>7136</v>
      </c>
    </row>
    <row r="7138" spans="1:1" x14ac:dyDescent="0.2">
      <c r="A7138" t="s">
        <v>7137</v>
      </c>
    </row>
    <row r="7139" spans="1:1" x14ac:dyDescent="0.2">
      <c r="A7139" t="s">
        <v>7138</v>
      </c>
    </row>
    <row r="7140" spans="1:1" x14ac:dyDescent="0.2">
      <c r="A7140" t="s">
        <v>7139</v>
      </c>
    </row>
    <row r="7141" spans="1:1" x14ac:dyDescent="0.2">
      <c r="A7141" t="s">
        <v>7140</v>
      </c>
    </row>
    <row r="7142" spans="1:1" x14ac:dyDescent="0.2">
      <c r="A7142" t="s">
        <v>7141</v>
      </c>
    </row>
    <row r="7143" spans="1:1" x14ac:dyDescent="0.2">
      <c r="A7143" t="s">
        <v>7142</v>
      </c>
    </row>
    <row r="7144" spans="1:1" x14ac:dyDescent="0.2">
      <c r="A7144" t="s">
        <v>7143</v>
      </c>
    </row>
    <row r="7145" spans="1:1" x14ac:dyDescent="0.2">
      <c r="A7145" t="s">
        <v>7144</v>
      </c>
    </row>
    <row r="7146" spans="1:1" x14ac:dyDescent="0.2">
      <c r="A7146" t="s">
        <v>7145</v>
      </c>
    </row>
    <row r="7147" spans="1:1" x14ac:dyDescent="0.2">
      <c r="A7147" t="s">
        <v>7146</v>
      </c>
    </row>
    <row r="7148" spans="1:1" x14ac:dyDescent="0.2">
      <c r="A7148" t="s">
        <v>7147</v>
      </c>
    </row>
    <row r="7149" spans="1:1" x14ac:dyDescent="0.2">
      <c r="A7149" t="s">
        <v>7148</v>
      </c>
    </row>
    <row r="7150" spans="1:1" x14ac:dyDescent="0.2">
      <c r="A7150" t="s">
        <v>7149</v>
      </c>
    </row>
    <row r="7151" spans="1:1" x14ac:dyDescent="0.2">
      <c r="A7151" t="s">
        <v>7150</v>
      </c>
    </row>
    <row r="7152" spans="1:1" x14ac:dyDescent="0.2">
      <c r="A7152" t="s">
        <v>7151</v>
      </c>
    </row>
    <row r="7153" spans="1:1" x14ac:dyDescent="0.2">
      <c r="A7153" t="s">
        <v>7152</v>
      </c>
    </row>
    <row r="7154" spans="1:1" x14ac:dyDescent="0.2">
      <c r="A7154" t="s">
        <v>7153</v>
      </c>
    </row>
    <row r="7155" spans="1:1" x14ac:dyDescent="0.2">
      <c r="A7155" t="s">
        <v>7154</v>
      </c>
    </row>
    <row r="7156" spans="1:1" x14ac:dyDescent="0.2">
      <c r="A7156" t="s">
        <v>7155</v>
      </c>
    </row>
    <row r="7157" spans="1:1" x14ac:dyDescent="0.2">
      <c r="A7157" t="s">
        <v>7156</v>
      </c>
    </row>
    <row r="7158" spans="1:1" x14ac:dyDescent="0.2">
      <c r="A7158" t="s">
        <v>7157</v>
      </c>
    </row>
    <row r="7159" spans="1:1" x14ac:dyDescent="0.2">
      <c r="A7159" t="s">
        <v>7158</v>
      </c>
    </row>
    <row r="7160" spans="1:1" x14ac:dyDescent="0.2">
      <c r="A7160" t="s">
        <v>7159</v>
      </c>
    </row>
    <row r="7161" spans="1:1" x14ac:dyDescent="0.2">
      <c r="A7161" t="s">
        <v>7160</v>
      </c>
    </row>
    <row r="7162" spans="1:1" x14ac:dyDescent="0.2">
      <c r="A7162" t="s">
        <v>7161</v>
      </c>
    </row>
    <row r="7163" spans="1:1" x14ac:dyDescent="0.2">
      <c r="A7163" t="s">
        <v>7162</v>
      </c>
    </row>
    <row r="7164" spans="1:1" x14ac:dyDescent="0.2">
      <c r="A7164" t="s">
        <v>7163</v>
      </c>
    </row>
    <row r="7165" spans="1:1" x14ac:dyDescent="0.2">
      <c r="A7165" t="s">
        <v>7164</v>
      </c>
    </row>
    <row r="7166" spans="1:1" x14ac:dyDescent="0.2">
      <c r="A7166" t="s">
        <v>7165</v>
      </c>
    </row>
    <row r="7167" spans="1:1" x14ac:dyDescent="0.2">
      <c r="A7167" t="s">
        <v>7166</v>
      </c>
    </row>
    <row r="7168" spans="1:1" x14ac:dyDescent="0.2">
      <c r="A7168" t="s">
        <v>7167</v>
      </c>
    </row>
    <row r="7169" spans="1:1" x14ac:dyDescent="0.2">
      <c r="A7169" t="s">
        <v>7168</v>
      </c>
    </row>
    <row r="7170" spans="1:1" x14ac:dyDescent="0.2">
      <c r="A7170" t="s">
        <v>7169</v>
      </c>
    </row>
    <row r="7171" spans="1:1" x14ac:dyDescent="0.2">
      <c r="A7171" t="s">
        <v>7170</v>
      </c>
    </row>
    <row r="7172" spans="1:1" x14ac:dyDescent="0.2">
      <c r="A7172" t="s">
        <v>7171</v>
      </c>
    </row>
    <row r="7173" spans="1:1" x14ac:dyDescent="0.2">
      <c r="A7173" t="s">
        <v>7172</v>
      </c>
    </row>
    <row r="7174" spans="1:1" x14ac:dyDescent="0.2">
      <c r="A7174" t="s">
        <v>7173</v>
      </c>
    </row>
    <row r="7175" spans="1:1" x14ac:dyDescent="0.2">
      <c r="A7175" t="s">
        <v>7174</v>
      </c>
    </row>
    <row r="7176" spans="1:1" x14ac:dyDescent="0.2">
      <c r="A7176" t="s">
        <v>7175</v>
      </c>
    </row>
    <row r="7177" spans="1:1" x14ac:dyDescent="0.2">
      <c r="A7177" t="s">
        <v>7176</v>
      </c>
    </row>
    <row r="7178" spans="1:1" x14ac:dyDescent="0.2">
      <c r="A7178" t="s">
        <v>7177</v>
      </c>
    </row>
    <row r="7179" spans="1:1" x14ac:dyDescent="0.2">
      <c r="A7179" t="s">
        <v>7178</v>
      </c>
    </row>
    <row r="7180" spans="1:1" x14ac:dyDescent="0.2">
      <c r="A7180" t="s">
        <v>7179</v>
      </c>
    </row>
    <row r="7181" spans="1:1" x14ac:dyDescent="0.2">
      <c r="A7181" t="s">
        <v>7180</v>
      </c>
    </row>
    <row r="7182" spans="1:1" x14ac:dyDescent="0.2">
      <c r="A7182" t="s">
        <v>7181</v>
      </c>
    </row>
    <row r="7183" spans="1:1" x14ac:dyDescent="0.2">
      <c r="A7183" t="s">
        <v>7182</v>
      </c>
    </row>
    <row r="7184" spans="1:1" x14ac:dyDescent="0.2">
      <c r="A7184" t="s">
        <v>7183</v>
      </c>
    </row>
    <row r="7185" spans="1:1" x14ac:dyDescent="0.2">
      <c r="A7185" t="s">
        <v>7184</v>
      </c>
    </row>
    <row r="7186" spans="1:1" x14ac:dyDescent="0.2">
      <c r="A7186" t="s">
        <v>7185</v>
      </c>
    </row>
    <row r="7187" spans="1:1" x14ac:dyDescent="0.2">
      <c r="A7187" t="s">
        <v>7186</v>
      </c>
    </row>
    <row r="7188" spans="1:1" x14ac:dyDescent="0.2">
      <c r="A7188" t="s">
        <v>7187</v>
      </c>
    </row>
    <row r="7189" spans="1:1" x14ac:dyDescent="0.2">
      <c r="A7189" t="s">
        <v>7188</v>
      </c>
    </row>
    <row r="7190" spans="1:1" x14ac:dyDescent="0.2">
      <c r="A7190" t="s">
        <v>7189</v>
      </c>
    </row>
    <row r="7191" spans="1:1" x14ac:dyDescent="0.2">
      <c r="A7191" t="s">
        <v>7190</v>
      </c>
    </row>
    <row r="7192" spans="1:1" x14ac:dyDescent="0.2">
      <c r="A7192" t="s">
        <v>7191</v>
      </c>
    </row>
    <row r="7193" spans="1:1" x14ac:dyDescent="0.2">
      <c r="A7193" t="s">
        <v>7192</v>
      </c>
    </row>
    <row r="7194" spans="1:1" x14ac:dyDescent="0.2">
      <c r="A7194" t="s">
        <v>7193</v>
      </c>
    </row>
    <row r="7195" spans="1:1" x14ac:dyDescent="0.2">
      <c r="A7195" t="s">
        <v>7194</v>
      </c>
    </row>
    <row r="7196" spans="1:1" x14ac:dyDescent="0.2">
      <c r="A7196" t="s">
        <v>7195</v>
      </c>
    </row>
    <row r="7197" spans="1:1" x14ac:dyDescent="0.2">
      <c r="A7197" t="s">
        <v>7196</v>
      </c>
    </row>
    <row r="7198" spans="1:1" x14ac:dyDescent="0.2">
      <c r="A7198" t="s">
        <v>7197</v>
      </c>
    </row>
    <row r="7199" spans="1:1" x14ac:dyDescent="0.2">
      <c r="A7199" t="s">
        <v>7198</v>
      </c>
    </row>
    <row r="7200" spans="1:1" x14ac:dyDescent="0.2">
      <c r="A7200" t="s">
        <v>7199</v>
      </c>
    </row>
    <row r="7201" spans="1:1" x14ac:dyDescent="0.2">
      <c r="A7201" t="s">
        <v>7200</v>
      </c>
    </row>
    <row r="7202" spans="1:1" x14ac:dyDescent="0.2">
      <c r="A7202" t="s">
        <v>7201</v>
      </c>
    </row>
    <row r="7203" spans="1:1" x14ac:dyDescent="0.2">
      <c r="A7203" t="s">
        <v>7202</v>
      </c>
    </row>
    <row r="7204" spans="1:1" x14ac:dyDescent="0.2">
      <c r="A7204" t="s">
        <v>7203</v>
      </c>
    </row>
    <row r="7205" spans="1:1" x14ac:dyDescent="0.2">
      <c r="A7205" t="s">
        <v>7204</v>
      </c>
    </row>
    <row r="7206" spans="1:1" x14ac:dyDescent="0.2">
      <c r="A7206" t="s">
        <v>7205</v>
      </c>
    </row>
    <row r="7207" spans="1:1" x14ac:dyDescent="0.2">
      <c r="A7207" t="s">
        <v>7206</v>
      </c>
    </row>
    <row r="7208" spans="1:1" x14ac:dyDescent="0.2">
      <c r="A7208" t="s">
        <v>7207</v>
      </c>
    </row>
    <row r="7209" spans="1:1" x14ac:dyDescent="0.2">
      <c r="A7209" t="s">
        <v>7208</v>
      </c>
    </row>
    <row r="7210" spans="1:1" x14ac:dyDescent="0.2">
      <c r="A7210" t="s">
        <v>7209</v>
      </c>
    </row>
    <row r="7211" spans="1:1" x14ac:dyDescent="0.2">
      <c r="A7211" t="s">
        <v>7210</v>
      </c>
    </row>
    <row r="7212" spans="1:1" x14ac:dyDescent="0.2">
      <c r="A7212" t="s">
        <v>7211</v>
      </c>
    </row>
    <row r="7213" spans="1:1" x14ac:dyDescent="0.2">
      <c r="A7213" t="s">
        <v>7212</v>
      </c>
    </row>
    <row r="7214" spans="1:1" x14ac:dyDescent="0.2">
      <c r="A7214" t="s">
        <v>7213</v>
      </c>
    </row>
    <row r="7215" spans="1:1" x14ac:dyDescent="0.2">
      <c r="A7215" t="s">
        <v>7214</v>
      </c>
    </row>
    <row r="7216" spans="1:1" x14ac:dyDescent="0.2">
      <c r="A7216" t="s">
        <v>7215</v>
      </c>
    </row>
    <row r="7217" spans="1:1" x14ac:dyDescent="0.2">
      <c r="A7217" t="s">
        <v>7216</v>
      </c>
    </row>
    <row r="7218" spans="1:1" x14ac:dyDescent="0.2">
      <c r="A7218" t="s">
        <v>7217</v>
      </c>
    </row>
    <row r="7219" spans="1:1" x14ac:dyDescent="0.2">
      <c r="A7219" t="s">
        <v>7218</v>
      </c>
    </row>
    <row r="7220" spans="1:1" x14ac:dyDescent="0.2">
      <c r="A7220" t="s">
        <v>7219</v>
      </c>
    </row>
    <row r="7221" spans="1:1" x14ac:dyDescent="0.2">
      <c r="A7221" t="s">
        <v>7220</v>
      </c>
    </row>
    <row r="7222" spans="1:1" x14ac:dyDescent="0.2">
      <c r="A7222" t="s">
        <v>7221</v>
      </c>
    </row>
    <row r="7223" spans="1:1" x14ac:dyDescent="0.2">
      <c r="A7223" t="s">
        <v>7222</v>
      </c>
    </row>
    <row r="7224" spans="1:1" x14ac:dyDescent="0.2">
      <c r="A7224" t="s">
        <v>7223</v>
      </c>
    </row>
    <row r="7225" spans="1:1" x14ac:dyDescent="0.2">
      <c r="A7225" t="s">
        <v>7224</v>
      </c>
    </row>
    <row r="7226" spans="1:1" x14ac:dyDescent="0.2">
      <c r="A7226" t="s">
        <v>7225</v>
      </c>
    </row>
    <row r="7227" spans="1:1" x14ac:dyDescent="0.2">
      <c r="A7227" t="s">
        <v>7226</v>
      </c>
    </row>
    <row r="7228" spans="1:1" x14ac:dyDescent="0.2">
      <c r="A7228" t="s">
        <v>7227</v>
      </c>
    </row>
    <row r="7229" spans="1:1" x14ac:dyDescent="0.2">
      <c r="A7229" t="s">
        <v>7228</v>
      </c>
    </row>
    <row r="7230" spans="1:1" x14ac:dyDescent="0.2">
      <c r="A7230" t="s">
        <v>7229</v>
      </c>
    </row>
    <row r="7231" spans="1:1" x14ac:dyDescent="0.2">
      <c r="A7231" t="s">
        <v>7230</v>
      </c>
    </row>
    <row r="7232" spans="1:1" x14ac:dyDescent="0.2">
      <c r="A7232" t="s">
        <v>7231</v>
      </c>
    </row>
    <row r="7233" spans="1:1" x14ac:dyDescent="0.2">
      <c r="A7233" t="s">
        <v>7232</v>
      </c>
    </row>
    <row r="7234" spans="1:1" x14ac:dyDescent="0.2">
      <c r="A7234" t="s">
        <v>7233</v>
      </c>
    </row>
    <row r="7235" spans="1:1" x14ac:dyDescent="0.2">
      <c r="A7235" t="s">
        <v>7234</v>
      </c>
    </row>
    <row r="7236" spans="1:1" x14ac:dyDescent="0.2">
      <c r="A7236" t="s">
        <v>7235</v>
      </c>
    </row>
    <row r="7237" spans="1:1" x14ac:dyDescent="0.2">
      <c r="A7237" t="s">
        <v>7236</v>
      </c>
    </row>
    <row r="7238" spans="1:1" x14ac:dyDescent="0.2">
      <c r="A7238" t="s">
        <v>7237</v>
      </c>
    </row>
    <row r="7239" spans="1:1" x14ac:dyDescent="0.2">
      <c r="A7239" t="s">
        <v>7238</v>
      </c>
    </row>
    <row r="7240" spans="1:1" x14ac:dyDescent="0.2">
      <c r="A7240" t="s">
        <v>7239</v>
      </c>
    </row>
    <row r="7241" spans="1:1" x14ac:dyDescent="0.2">
      <c r="A7241" t="s">
        <v>7240</v>
      </c>
    </row>
    <row r="7242" spans="1:1" x14ac:dyDescent="0.2">
      <c r="A7242" t="s">
        <v>7241</v>
      </c>
    </row>
    <row r="7243" spans="1:1" x14ac:dyDescent="0.2">
      <c r="A7243" t="s">
        <v>7242</v>
      </c>
    </row>
    <row r="7244" spans="1:1" x14ac:dyDescent="0.2">
      <c r="A7244" t="s">
        <v>7243</v>
      </c>
    </row>
    <row r="7245" spans="1:1" x14ac:dyDescent="0.2">
      <c r="A7245" t="s">
        <v>7244</v>
      </c>
    </row>
    <row r="7246" spans="1:1" x14ac:dyDescent="0.2">
      <c r="A7246" t="s">
        <v>7245</v>
      </c>
    </row>
    <row r="7247" spans="1:1" x14ac:dyDescent="0.2">
      <c r="A7247" t="s">
        <v>7246</v>
      </c>
    </row>
    <row r="7248" spans="1:1" x14ac:dyDescent="0.2">
      <c r="A7248" t="s">
        <v>7247</v>
      </c>
    </row>
    <row r="7249" spans="1:1" x14ac:dyDescent="0.2">
      <c r="A7249" t="s">
        <v>7248</v>
      </c>
    </row>
    <row r="7250" spans="1:1" x14ac:dyDescent="0.2">
      <c r="A7250" t="s">
        <v>7249</v>
      </c>
    </row>
    <row r="7251" spans="1:1" x14ac:dyDescent="0.2">
      <c r="A7251" t="s">
        <v>7250</v>
      </c>
    </row>
    <row r="7252" spans="1:1" x14ac:dyDescent="0.2">
      <c r="A7252" t="s">
        <v>7251</v>
      </c>
    </row>
    <row r="7253" spans="1:1" x14ac:dyDescent="0.2">
      <c r="A7253" t="s">
        <v>7252</v>
      </c>
    </row>
    <row r="7254" spans="1:1" x14ac:dyDescent="0.2">
      <c r="A7254" t="s">
        <v>7253</v>
      </c>
    </row>
    <row r="7255" spans="1:1" x14ac:dyDescent="0.2">
      <c r="A7255" t="s">
        <v>7254</v>
      </c>
    </row>
    <row r="7256" spans="1:1" x14ac:dyDescent="0.2">
      <c r="A7256" t="s">
        <v>7255</v>
      </c>
    </row>
    <row r="7257" spans="1:1" x14ac:dyDescent="0.2">
      <c r="A7257" t="s">
        <v>7256</v>
      </c>
    </row>
    <row r="7258" spans="1:1" x14ac:dyDescent="0.2">
      <c r="A7258" t="s">
        <v>7257</v>
      </c>
    </row>
    <row r="7259" spans="1:1" x14ac:dyDescent="0.2">
      <c r="A7259" t="s">
        <v>7258</v>
      </c>
    </row>
    <row r="7260" spans="1:1" x14ac:dyDescent="0.2">
      <c r="A7260" t="s">
        <v>7259</v>
      </c>
    </row>
    <row r="7261" spans="1:1" x14ac:dyDescent="0.2">
      <c r="A7261" t="s">
        <v>7260</v>
      </c>
    </row>
    <row r="7262" spans="1:1" x14ac:dyDescent="0.2">
      <c r="A7262" t="s">
        <v>7261</v>
      </c>
    </row>
    <row r="7263" spans="1:1" x14ac:dyDescent="0.2">
      <c r="A7263" t="s">
        <v>7262</v>
      </c>
    </row>
    <row r="7264" spans="1:1" x14ac:dyDescent="0.2">
      <c r="A7264" t="s">
        <v>7263</v>
      </c>
    </row>
    <row r="7265" spans="1:1" x14ac:dyDescent="0.2">
      <c r="A7265" t="s">
        <v>7264</v>
      </c>
    </row>
    <row r="7266" spans="1:1" x14ac:dyDescent="0.2">
      <c r="A7266" t="s">
        <v>7265</v>
      </c>
    </row>
    <row r="7267" spans="1:1" x14ac:dyDescent="0.2">
      <c r="A7267" t="s">
        <v>7266</v>
      </c>
    </row>
    <row r="7268" spans="1:1" x14ac:dyDescent="0.2">
      <c r="A7268" t="s">
        <v>7267</v>
      </c>
    </row>
    <row r="7269" spans="1:1" x14ac:dyDescent="0.2">
      <c r="A7269" t="s">
        <v>7268</v>
      </c>
    </row>
    <row r="7270" spans="1:1" x14ac:dyDescent="0.2">
      <c r="A7270" t="s">
        <v>7269</v>
      </c>
    </row>
    <row r="7271" spans="1:1" x14ac:dyDescent="0.2">
      <c r="A7271" t="s">
        <v>7270</v>
      </c>
    </row>
    <row r="7272" spans="1:1" x14ac:dyDescent="0.2">
      <c r="A7272" t="s">
        <v>7271</v>
      </c>
    </row>
    <row r="7273" spans="1:1" x14ac:dyDescent="0.2">
      <c r="A7273" t="s">
        <v>7272</v>
      </c>
    </row>
    <row r="7274" spans="1:1" x14ac:dyDescent="0.2">
      <c r="A7274" t="s">
        <v>7273</v>
      </c>
    </row>
    <row r="7275" spans="1:1" x14ac:dyDescent="0.2">
      <c r="A7275" t="s">
        <v>7274</v>
      </c>
    </row>
    <row r="7276" spans="1:1" x14ac:dyDescent="0.2">
      <c r="A7276" t="s">
        <v>7275</v>
      </c>
    </row>
    <row r="7277" spans="1:1" x14ac:dyDescent="0.2">
      <c r="A7277" t="s">
        <v>7276</v>
      </c>
    </row>
    <row r="7278" spans="1:1" x14ac:dyDescent="0.2">
      <c r="A7278" t="s">
        <v>7277</v>
      </c>
    </row>
    <row r="7279" spans="1:1" x14ac:dyDescent="0.2">
      <c r="A7279" t="s">
        <v>7278</v>
      </c>
    </row>
    <row r="7280" spans="1:1" x14ac:dyDescent="0.2">
      <c r="A7280" t="s">
        <v>7279</v>
      </c>
    </row>
    <row r="7281" spans="1:1" x14ac:dyDescent="0.2">
      <c r="A7281" t="s">
        <v>7280</v>
      </c>
    </row>
    <row r="7282" spans="1:1" x14ac:dyDescent="0.2">
      <c r="A7282" t="s">
        <v>7281</v>
      </c>
    </row>
    <row r="7283" spans="1:1" x14ac:dyDescent="0.2">
      <c r="A7283" t="s">
        <v>7282</v>
      </c>
    </row>
    <row r="7284" spans="1:1" x14ac:dyDescent="0.2">
      <c r="A7284" t="s">
        <v>7283</v>
      </c>
    </row>
    <row r="7285" spans="1:1" x14ac:dyDescent="0.2">
      <c r="A7285" t="s">
        <v>7284</v>
      </c>
    </row>
    <row r="7286" spans="1:1" x14ac:dyDescent="0.2">
      <c r="A7286" t="s">
        <v>7285</v>
      </c>
    </row>
    <row r="7287" spans="1:1" x14ac:dyDescent="0.2">
      <c r="A7287" t="s">
        <v>7286</v>
      </c>
    </row>
    <row r="7288" spans="1:1" x14ac:dyDescent="0.2">
      <c r="A7288" t="s">
        <v>7287</v>
      </c>
    </row>
    <row r="7289" spans="1:1" x14ac:dyDescent="0.2">
      <c r="A7289" t="s">
        <v>7288</v>
      </c>
    </row>
    <row r="7290" spans="1:1" x14ac:dyDescent="0.2">
      <c r="A7290" t="s">
        <v>7289</v>
      </c>
    </row>
    <row r="7291" spans="1:1" x14ac:dyDescent="0.2">
      <c r="A7291" t="s">
        <v>7290</v>
      </c>
    </row>
    <row r="7292" spans="1:1" x14ac:dyDescent="0.2">
      <c r="A7292" t="s">
        <v>7291</v>
      </c>
    </row>
    <row r="7293" spans="1:1" x14ac:dyDescent="0.2">
      <c r="A7293" t="s">
        <v>7292</v>
      </c>
    </row>
    <row r="7294" spans="1:1" x14ac:dyDescent="0.2">
      <c r="A7294" t="s">
        <v>7293</v>
      </c>
    </row>
    <row r="7295" spans="1:1" x14ac:dyDescent="0.2">
      <c r="A7295" t="s">
        <v>7294</v>
      </c>
    </row>
    <row r="7296" spans="1:1" x14ac:dyDescent="0.2">
      <c r="A7296" t="s">
        <v>7295</v>
      </c>
    </row>
    <row r="7297" spans="1:1" x14ac:dyDescent="0.2">
      <c r="A7297" t="s">
        <v>7296</v>
      </c>
    </row>
    <row r="7298" spans="1:1" x14ac:dyDescent="0.2">
      <c r="A7298" t="s">
        <v>7297</v>
      </c>
    </row>
    <row r="7299" spans="1:1" x14ac:dyDescent="0.2">
      <c r="A7299" t="s">
        <v>7298</v>
      </c>
    </row>
    <row r="7300" spans="1:1" x14ac:dyDescent="0.2">
      <c r="A7300" t="s">
        <v>7299</v>
      </c>
    </row>
    <row r="7301" spans="1:1" x14ac:dyDescent="0.2">
      <c r="A7301" t="s">
        <v>7300</v>
      </c>
    </row>
    <row r="7302" spans="1:1" x14ac:dyDescent="0.2">
      <c r="A7302" t="s">
        <v>7301</v>
      </c>
    </row>
    <row r="7303" spans="1:1" x14ac:dyDescent="0.2">
      <c r="A7303" t="s">
        <v>7302</v>
      </c>
    </row>
    <row r="7304" spans="1:1" x14ac:dyDescent="0.2">
      <c r="A7304" t="s">
        <v>7303</v>
      </c>
    </row>
    <row r="7305" spans="1:1" x14ac:dyDescent="0.2">
      <c r="A7305" t="s">
        <v>7304</v>
      </c>
    </row>
    <row r="7306" spans="1:1" x14ac:dyDescent="0.2">
      <c r="A7306" t="s">
        <v>7305</v>
      </c>
    </row>
    <row r="7307" spans="1:1" x14ac:dyDescent="0.2">
      <c r="A7307" t="s">
        <v>7306</v>
      </c>
    </row>
    <row r="7308" spans="1:1" x14ac:dyDescent="0.2">
      <c r="A7308" t="s">
        <v>7307</v>
      </c>
    </row>
    <row r="7309" spans="1:1" x14ac:dyDescent="0.2">
      <c r="A7309" t="s">
        <v>7308</v>
      </c>
    </row>
    <row r="7310" spans="1:1" x14ac:dyDescent="0.2">
      <c r="A7310" t="s">
        <v>7309</v>
      </c>
    </row>
    <row r="7311" spans="1:1" x14ac:dyDescent="0.2">
      <c r="A7311" t="s">
        <v>7310</v>
      </c>
    </row>
    <row r="7312" spans="1:1" x14ac:dyDescent="0.2">
      <c r="A7312" t="s">
        <v>7311</v>
      </c>
    </row>
    <row r="7313" spans="1:1" x14ac:dyDescent="0.2">
      <c r="A7313" t="s">
        <v>7312</v>
      </c>
    </row>
    <row r="7314" spans="1:1" x14ac:dyDescent="0.2">
      <c r="A7314" t="s">
        <v>7313</v>
      </c>
    </row>
    <row r="7315" spans="1:1" x14ac:dyDescent="0.2">
      <c r="A7315" t="s">
        <v>7314</v>
      </c>
    </row>
    <row r="7316" spans="1:1" x14ac:dyDescent="0.2">
      <c r="A7316" t="s">
        <v>7315</v>
      </c>
    </row>
    <row r="7317" spans="1:1" x14ac:dyDescent="0.2">
      <c r="A7317" t="s">
        <v>7316</v>
      </c>
    </row>
    <row r="7318" spans="1:1" x14ac:dyDescent="0.2">
      <c r="A7318" t="s">
        <v>7317</v>
      </c>
    </row>
    <row r="7319" spans="1:1" x14ac:dyDescent="0.2">
      <c r="A7319" t="s">
        <v>7318</v>
      </c>
    </row>
    <row r="7320" spans="1:1" x14ac:dyDescent="0.2">
      <c r="A7320" t="s">
        <v>7319</v>
      </c>
    </row>
    <row r="7321" spans="1:1" x14ac:dyDescent="0.2">
      <c r="A7321" t="s">
        <v>7320</v>
      </c>
    </row>
    <row r="7322" spans="1:1" x14ac:dyDescent="0.2">
      <c r="A7322" t="s">
        <v>7321</v>
      </c>
    </row>
    <row r="7323" spans="1:1" x14ac:dyDescent="0.2">
      <c r="A7323" t="s">
        <v>7322</v>
      </c>
    </row>
    <row r="7324" spans="1:1" x14ac:dyDescent="0.2">
      <c r="A7324" t="s">
        <v>7323</v>
      </c>
    </row>
    <row r="7325" spans="1:1" x14ac:dyDescent="0.2">
      <c r="A7325" t="s">
        <v>7324</v>
      </c>
    </row>
    <row r="7326" spans="1:1" x14ac:dyDescent="0.2">
      <c r="A7326" t="s">
        <v>7325</v>
      </c>
    </row>
    <row r="7327" spans="1:1" x14ac:dyDescent="0.2">
      <c r="A7327" t="s">
        <v>7326</v>
      </c>
    </row>
    <row r="7328" spans="1:1" x14ac:dyDescent="0.2">
      <c r="A7328" t="s">
        <v>7327</v>
      </c>
    </row>
    <row r="7329" spans="1:1" x14ac:dyDescent="0.2">
      <c r="A7329" t="s">
        <v>7328</v>
      </c>
    </row>
    <row r="7330" spans="1:1" x14ac:dyDescent="0.2">
      <c r="A7330" t="s">
        <v>7329</v>
      </c>
    </row>
    <row r="7331" spans="1:1" x14ac:dyDescent="0.2">
      <c r="A7331" t="s">
        <v>7330</v>
      </c>
    </row>
    <row r="7332" spans="1:1" x14ac:dyDescent="0.2">
      <c r="A7332" t="s">
        <v>7331</v>
      </c>
    </row>
    <row r="7333" spans="1:1" x14ac:dyDescent="0.2">
      <c r="A7333" t="s">
        <v>7332</v>
      </c>
    </row>
    <row r="7334" spans="1:1" x14ac:dyDescent="0.2">
      <c r="A7334" t="s">
        <v>7333</v>
      </c>
    </row>
    <row r="7335" spans="1:1" x14ac:dyDescent="0.2">
      <c r="A7335" t="s">
        <v>7334</v>
      </c>
    </row>
    <row r="7336" spans="1:1" x14ac:dyDescent="0.2">
      <c r="A7336" t="s">
        <v>7335</v>
      </c>
    </row>
    <row r="7337" spans="1:1" x14ac:dyDescent="0.2">
      <c r="A7337" t="s">
        <v>7336</v>
      </c>
    </row>
    <row r="7338" spans="1:1" x14ac:dyDescent="0.2">
      <c r="A7338" t="s">
        <v>7337</v>
      </c>
    </row>
    <row r="7339" spans="1:1" x14ac:dyDescent="0.2">
      <c r="A7339" t="s">
        <v>7338</v>
      </c>
    </row>
    <row r="7340" spans="1:1" x14ac:dyDescent="0.2">
      <c r="A7340" t="s">
        <v>7339</v>
      </c>
    </row>
    <row r="7341" spans="1:1" x14ac:dyDescent="0.2">
      <c r="A7341" t="s">
        <v>7340</v>
      </c>
    </row>
    <row r="7342" spans="1:1" x14ac:dyDescent="0.2">
      <c r="A7342" t="s">
        <v>7341</v>
      </c>
    </row>
    <row r="7343" spans="1:1" x14ac:dyDescent="0.2">
      <c r="A7343" t="s">
        <v>7342</v>
      </c>
    </row>
    <row r="7344" spans="1:1" x14ac:dyDescent="0.2">
      <c r="A7344" t="s">
        <v>7343</v>
      </c>
    </row>
    <row r="7345" spans="1:1" x14ac:dyDescent="0.2">
      <c r="A7345" t="s">
        <v>7344</v>
      </c>
    </row>
    <row r="7346" spans="1:1" x14ac:dyDescent="0.2">
      <c r="A7346" t="s">
        <v>7345</v>
      </c>
    </row>
    <row r="7347" spans="1:1" x14ac:dyDescent="0.2">
      <c r="A7347" t="s">
        <v>7346</v>
      </c>
    </row>
    <row r="7348" spans="1:1" x14ac:dyDescent="0.2">
      <c r="A7348" t="s">
        <v>7347</v>
      </c>
    </row>
    <row r="7349" spans="1:1" x14ac:dyDescent="0.2">
      <c r="A7349" t="s">
        <v>7348</v>
      </c>
    </row>
    <row r="7350" spans="1:1" x14ac:dyDescent="0.2">
      <c r="A7350" t="s">
        <v>7349</v>
      </c>
    </row>
    <row r="7351" spans="1:1" x14ac:dyDescent="0.2">
      <c r="A7351" t="s">
        <v>7350</v>
      </c>
    </row>
    <row r="7352" spans="1:1" x14ac:dyDescent="0.2">
      <c r="A7352" t="s">
        <v>7351</v>
      </c>
    </row>
    <row r="7353" spans="1:1" x14ac:dyDescent="0.2">
      <c r="A7353" t="s">
        <v>7352</v>
      </c>
    </row>
    <row r="7354" spans="1:1" x14ac:dyDescent="0.2">
      <c r="A7354" t="s">
        <v>7353</v>
      </c>
    </row>
    <row r="7355" spans="1:1" x14ac:dyDescent="0.2">
      <c r="A7355" t="s">
        <v>7354</v>
      </c>
    </row>
    <row r="7356" spans="1:1" x14ac:dyDescent="0.2">
      <c r="A7356" t="s">
        <v>7355</v>
      </c>
    </row>
    <row r="7357" spans="1:1" x14ac:dyDescent="0.2">
      <c r="A7357" t="s">
        <v>7356</v>
      </c>
    </row>
    <row r="7358" spans="1:1" x14ac:dyDescent="0.2">
      <c r="A7358" t="s">
        <v>7357</v>
      </c>
    </row>
    <row r="7359" spans="1:1" x14ac:dyDescent="0.2">
      <c r="A7359" t="s">
        <v>7358</v>
      </c>
    </row>
    <row r="7360" spans="1:1" x14ac:dyDescent="0.2">
      <c r="A7360" t="s">
        <v>7359</v>
      </c>
    </row>
    <row r="7361" spans="1:1" x14ac:dyDescent="0.2">
      <c r="A7361" t="s">
        <v>7360</v>
      </c>
    </row>
    <row r="7362" spans="1:1" x14ac:dyDescent="0.2">
      <c r="A7362" t="s">
        <v>7361</v>
      </c>
    </row>
    <row r="7363" spans="1:1" x14ac:dyDescent="0.2">
      <c r="A7363" t="s">
        <v>7362</v>
      </c>
    </row>
    <row r="7364" spans="1:1" x14ac:dyDescent="0.2">
      <c r="A7364" t="s">
        <v>7363</v>
      </c>
    </row>
    <row r="7365" spans="1:1" x14ac:dyDescent="0.2">
      <c r="A7365" t="s">
        <v>7364</v>
      </c>
    </row>
    <row r="7366" spans="1:1" x14ac:dyDescent="0.2">
      <c r="A7366" t="s">
        <v>7365</v>
      </c>
    </row>
    <row r="7367" spans="1:1" x14ac:dyDescent="0.2">
      <c r="A7367" t="s">
        <v>7366</v>
      </c>
    </row>
    <row r="7368" spans="1:1" x14ac:dyDescent="0.2">
      <c r="A7368" t="s">
        <v>7367</v>
      </c>
    </row>
    <row r="7369" spans="1:1" x14ac:dyDescent="0.2">
      <c r="A7369" t="s">
        <v>7368</v>
      </c>
    </row>
    <row r="7370" spans="1:1" x14ac:dyDescent="0.2">
      <c r="A7370" t="s">
        <v>7369</v>
      </c>
    </row>
    <row r="7371" spans="1:1" x14ac:dyDescent="0.2">
      <c r="A7371" t="s">
        <v>7370</v>
      </c>
    </row>
    <row r="7372" spans="1:1" x14ac:dyDescent="0.2">
      <c r="A7372" t="s">
        <v>7371</v>
      </c>
    </row>
    <row r="7373" spans="1:1" x14ac:dyDescent="0.2">
      <c r="A7373" t="s">
        <v>7372</v>
      </c>
    </row>
    <row r="7374" spans="1:1" x14ac:dyDescent="0.2">
      <c r="A7374" t="s">
        <v>7373</v>
      </c>
    </row>
    <row r="7375" spans="1:1" x14ac:dyDescent="0.2">
      <c r="A7375" t="s">
        <v>7374</v>
      </c>
    </row>
    <row r="7376" spans="1:1" x14ac:dyDescent="0.2">
      <c r="A7376" t="s">
        <v>7375</v>
      </c>
    </row>
    <row r="7377" spans="1:1" x14ac:dyDescent="0.2">
      <c r="A7377" t="s">
        <v>7376</v>
      </c>
    </row>
    <row r="7378" spans="1:1" x14ac:dyDescent="0.2">
      <c r="A7378" t="s">
        <v>7377</v>
      </c>
    </row>
    <row r="7379" spans="1:1" x14ac:dyDescent="0.2">
      <c r="A7379" t="s">
        <v>7378</v>
      </c>
    </row>
    <row r="7380" spans="1:1" x14ac:dyDescent="0.2">
      <c r="A7380" t="s">
        <v>7379</v>
      </c>
    </row>
    <row r="7381" spans="1:1" x14ac:dyDescent="0.2">
      <c r="A7381" t="s">
        <v>7380</v>
      </c>
    </row>
    <row r="7382" spans="1:1" x14ac:dyDescent="0.2">
      <c r="A7382" t="s">
        <v>7381</v>
      </c>
    </row>
    <row r="7383" spans="1:1" x14ac:dyDescent="0.2">
      <c r="A7383" t="s">
        <v>7382</v>
      </c>
    </row>
    <row r="7384" spans="1:1" x14ac:dyDescent="0.2">
      <c r="A7384" t="s">
        <v>7383</v>
      </c>
    </row>
    <row r="7385" spans="1:1" x14ac:dyDescent="0.2">
      <c r="A7385" t="s">
        <v>7384</v>
      </c>
    </row>
    <row r="7386" spans="1:1" x14ac:dyDescent="0.2">
      <c r="A7386" t="s">
        <v>7385</v>
      </c>
    </row>
    <row r="7387" spans="1:1" x14ac:dyDescent="0.2">
      <c r="A7387" t="s">
        <v>7386</v>
      </c>
    </row>
    <row r="7388" spans="1:1" x14ac:dyDescent="0.2">
      <c r="A7388" t="s">
        <v>7387</v>
      </c>
    </row>
    <row r="7389" spans="1:1" x14ac:dyDescent="0.2">
      <c r="A7389" t="s">
        <v>7388</v>
      </c>
    </row>
    <row r="7390" spans="1:1" x14ac:dyDescent="0.2">
      <c r="A7390" t="s">
        <v>7389</v>
      </c>
    </row>
    <row r="7391" spans="1:1" x14ac:dyDescent="0.2">
      <c r="A7391" t="s">
        <v>7390</v>
      </c>
    </row>
    <row r="7392" spans="1:1" x14ac:dyDescent="0.2">
      <c r="A7392" t="s">
        <v>7391</v>
      </c>
    </row>
    <row r="7393" spans="1:1" x14ac:dyDescent="0.2">
      <c r="A7393" t="s">
        <v>7392</v>
      </c>
    </row>
    <row r="7394" spans="1:1" x14ac:dyDescent="0.2">
      <c r="A7394" t="s">
        <v>7393</v>
      </c>
    </row>
    <row r="7395" spans="1:1" x14ac:dyDescent="0.2">
      <c r="A7395" t="s">
        <v>7394</v>
      </c>
    </row>
    <row r="7396" spans="1:1" x14ac:dyDescent="0.2">
      <c r="A7396" t="s">
        <v>7395</v>
      </c>
    </row>
    <row r="7397" spans="1:1" x14ac:dyDescent="0.2">
      <c r="A7397" t="s">
        <v>7396</v>
      </c>
    </row>
    <row r="7398" spans="1:1" x14ac:dyDescent="0.2">
      <c r="A7398" t="s">
        <v>7397</v>
      </c>
    </row>
    <row r="7399" spans="1:1" x14ac:dyDescent="0.2">
      <c r="A7399" t="s">
        <v>7398</v>
      </c>
    </row>
    <row r="7400" spans="1:1" x14ac:dyDescent="0.2">
      <c r="A7400" t="s">
        <v>7399</v>
      </c>
    </row>
    <row r="7401" spans="1:1" x14ac:dyDescent="0.2">
      <c r="A7401" t="s">
        <v>7400</v>
      </c>
    </row>
    <row r="7402" spans="1:1" x14ac:dyDescent="0.2">
      <c r="A7402" t="s">
        <v>7401</v>
      </c>
    </row>
    <row r="7403" spans="1:1" x14ac:dyDescent="0.2">
      <c r="A7403" t="s">
        <v>7402</v>
      </c>
    </row>
    <row r="7404" spans="1:1" x14ac:dyDescent="0.2">
      <c r="A7404" t="s">
        <v>7403</v>
      </c>
    </row>
    <row r="7405" spans="1:1" x14ac:dyDescent="0.2">
      <c r="A7405" t="s">
        <v>7404</v>
      </c>
    </row>
    <row r="7406" spans="1:1" x14ac:dyDescent="0.2">
      <c r="A7406" t="s">
        <v>7405</v>
      </c>
    </row>
    <row r="7407" spans="1:1" x14ac:dyDescent="0.2">
      <c r="A7407" t="s">
        <v>7406</v>
      </c>
    </row>
    <row r="7408" spans="1:1" x14ac:dyDescent="0.2">
      <c r="A7408" t="s">
        <v>7407</v>
      </c>
    </row>
    <row r="7409" spans="1:1" x14ac:dyDescent="0.2">
      <c r="A7409" t="s">
        <v>7408</v>
      </c>
    </row>
    <row r="7410" spans="1:1" x14ac:dyDescent="0.2">
      <c r="A7410" t="s">
        <v>7409</v>
      </c>
    </row>
    <row r="7411" spans="1:1" x14ac:dyDescent="0.2">
      <c r="A7411" t="s">
        <v>7410</v>
      </c>
    </row>
    <row r="7412" spans="1:1" x14ac:dyDescent="0.2">
      <c r="A7412" t="s">
        <v>7411</v>
      </c>
    </row>
    <row r="7413" spans="1:1" x14ac:dyDescent="0.2">
      <c r="A7413" t="s">
        <v>7412</v>
      </c>
    </row>
    <row r="7414" spans="1:1" x14ac:dyDescent="0.2">
      <c r="A7414" t="s">
        <v>7413</v>
      </c>
    </row>
    <row r="7415" spans="1:1" x14ac:dyDescent="0.2">
      <c r="A7415" t="s">
        <v>7414</v>
      </c>
    </row>
    <row r="7416" spans="1:1" x14ac:dyDescent="0.2">
      <c r="A7416" t="s">
        <v>7415</v>
      </c>
    </row>
    <row r="7417" spans="1:1" x14ac:dyDescent="0.2">
      <c r="A7417" t="s">
        <v>7416</v>
      </c>
    </row>
    <row r="7418" spans="1:1" x14ac:dyDescent="0.2">
      <c r="A7418" t="s">
        <v>7417</v>
      </c>
    </row>
    <row r="7419" spans="1:1" x14ac:dyDescent="0.2">
      <c r="A7419" t="s">
        <v>7418</v>
      </c>
    </row>
    <row r="7420" spans="1:1" x14ac:dyDescent="0.2">
      <c r="A7420" t="s">
        <v>7419</v>
      </c>
    </row>
    <row r="7421" spans="1:1" x14ac:dyDescent="0.2">
      <c r="A7421" t="s">
        <v>7420</v>
      </c>
    </row>
    <row r="7422" spans="1:1" x14ac:dyDescent="0.2">
      <c r="A7422" t="s">
        <v>7421</v>
      </c>
    </row>
    <row r="7423" spans="1:1" x14ac:dyDescent="0.2">
      <c r="A7423" t="s">
        <v>7422</v>
      </c>
    </row>
    <row r="7424" spans="1:1" x14ac:dyDescent="0.2">
      <c r="A7424" t="s">
        <v>7423</v>
      </c>
    </row>
    <row r="7425" spans="1:1" x14ac:dyDescent="0.2">
      <c r="A7425" t="s">
        <v>7424</v>
      </c>
    </row>
    <row r="7426" spans="1:1" x14ac:dyDescent="0.2">
      <c r="A7426" t="s">
        <v>7425</v>
      </c>
    </row>
    <row r="7427" spans="1:1" x14ac:dyDescent="0.2">
      <c r="A7427" t="s">
        <v>7426</v>
      </c>
    </row>
    <row r="7428" spans="1:1" x14ac:dyDescent="0.2">
      <c r="A7428" t="s">
        <v>7427</v>
      </c>
    </row>
    <row r="7429" spans="1:1" x14ac:dyDescent="0.2">
      <c r="A7429" t="s">
        <v>7428</v>
      </c>
    </row>
    <row r="7430" spans="1:1" x14ac:dyDescent="0.2">
      <c r="A7430" t="s">
        <v>7429</v>
      </c>
    </row>
    <row r="7431" spans="1:1" x14ac:dyDescent="0.2">
      <c r="A7431" t="s">
        <v>7430</v>
      </c>
    </row>
    <row r="7432" spans="1:1" x14ac:dyDescent="0.2">
      <c r="A7432" t="s">
        <v>7431</v>
      </c>
    </row>
    <row r="7433" spans="1:1" x14ac:dyDescent="0.2">
      <c r="A7433" t="s">
        <v>7432</v>
      </c>
    </row>
    <row r="7434" spans="1:1" x14ac:dyDescent="0.2">
      <c r="A7434" t="s">
        <v>7433</v>
      </c>
    </row>
    <row r="7435" spans="1:1" x14ac:dyDescent="0.2">
      <c r="A7435" t="s">
        <v>7434</v>
      </c>
    </row>
    <row r="7436" spans="1:1" x14ac:dyDescent="0.2">
      <c r="A7436" t="s">
        <v>7435</v>
      </c>
    </row>
    <row r="7437" spans="1:1" x14ac:dyDescent="0.2">
      <c r="A7437" t="s">
        <v>7436</v>
      </c>
    </row>
    <row r="7438" spans="1:1" x14ac:dyDescent="0.2">
      <c r="A7438" t="s">
        <v>7437</v>
      </c>
    </row>
    <row r="7439" spans="1:1" x14ac:dyDescent="0.2">
      <c r="A7439" t="s">
        <v>7438</v>
      </c>
    </row>
    <row r="7440" spans="1:1" x14ac:dyDescent="0.2">
      <c r="A7440" t="s">
        <v>7439</v>
      </c>
    </row>
    <row r="7441" spans="1:1" x14ac:dyDescent="0.2">
      <c r="A7441" t="s">
        <v>7440</v>
      </c>
    </row>
    <row r="7442" spans="1:1" x14ac:dyDescent="0.2">
      <c r="A7442" t="s">
        <v>7441</v>
      </c>
    </row>
    <row r="7443" spans="1:1" x14ac:dyDescent="0.2">
      <c r="A7443" t="s">
        <v>7442</v>
      </c>
    </row>
    <row r="7444" spans="1:1" x14ac:dyDescent="0.2">
      <c r="A7444" t="s">
        <v>7443</v>
      </c>
    </row>
    <row r="7445" spans="1:1" x14ac:dyDescent="0.2">
      <c r="A7445" t="s">
        <v>7444</v>
      </c>
    </row>
    <row r="7446" spans="1:1" x14ac:dyDescent="0.2">
      <c r="A7446" t="s">
        <v>7445</v>
      </c>
    </row>
    <row r="7447" spans="1:1" x14ac:dyDescent="0.2">
      <c r="A7447" t="s">
        <v>7446</v>
      </c>
    </row>
    <row r="7448" spans="1:1" x14ac:dyDescent="0.2">
      <c r="A7448" t="s">
        <v>7447</v>
      </c>
    </row>
    <row r="7449" spans="1:1" x14ac:dyDescent="0.2">
      <c r="A7449" t="s">
        <v>7448</v>
      </c>
    </row>
    <row r="7450" spans="1:1" x14ac:dyDescent="0.2">
      <c r="A7450" t="s">
        <v>7449</v>
      </c>
    </row>
    <row r="7451" spans="1:1" x14ac:dyDescent="0.2">
      <c r="A7451" t="s">
        <v>7450</v>
      </c>
    </row>
    <row r="7452" spans="1:1" x14ac:dyDescent="0.2">
      <c r="A7452" t="s">
        <v>7451</v>
      </c>
    </row>
    <row r="7453" spans="1:1" x14ac:dyDescent="0.2">
      <c r="A7453" t="s">
        <v>7452</v>
      </c>
    </row>
    <row r="7454" spans="1:1" x14ac:dyDescent="0.2">
      <c r="A7454" t="s">
        <v>7453</v>
      </c>
    </row>
    <row r="7455" spans="1:1" x14ac:dyDescent="0.2">
      <c r="A7455" t="s">
        <v>7454</v>
      </c>
    </row>
    <row r="7456" spans="1:1" x14ac:dyDescent="0.2">
      <c r="A7456" t="s">
        <v>7455</v>
      </c>
    </row>
    <row r="7457" spans="1:1" x14ac:dyDescent="0.2">
      <c r="A7457" t="s">
        <v>7456</v>
      </c>
    </row>
    <row r="7458" spans="1:1" x14ac:dyDescent="0.2">
      <c r="A7458" t="s">
        <v>7457</v>
      </c>
    </row>
    <row r="7459" spans="1:1" x14ac:dyDescent="0.2">
      <c r="A7459" t="s">
        <v>7458</v>
      </c>
    </row>
    <row r="7460" spans="1:1" x14ac:dyDescent="0.2">
      <c r="A7460" t="s">
        <v>7459</v>
      </c>
    </row>
    <row r="7461" spans="1:1" x14ac:dyDescent="0.2">
      <c r="A7461" t="s">
        <v>7460</v>
      </c>
    </row>
    <row r="7462" spans="1:1" x14ac:dyDescent="0.2">
      <c r="A7462" t="s">
        <v>7461</v>
      </c>
    </row>
    <row r="7463" spans="1:1" x14ac:dyDescent="0.2">
      <c r="A7463" t="s">
        <v>7462</v>
      </c>
    </row>
    <row r="7464" spans="1:1" x14ac:dyDescent="0.2">
      <c r="A7464" t="s">
        <v>7463</v>
      </c>
    </row>
    <row r="7465" spans="1:1" x14ac:dyDescent="0.2">
      <c r="A7465" t="s">
        <v>7464</v>
      </c>
    </row>
    <row r="7466" spans="1:1" x14ac:dyDescent="0.2">
      <c r="A7466" t="s">
        <v>7465</v>
      </c>
    </row>
    <row r="7467" spans="1:1" x14ac:dyDescent="0.2">
      <c r="A7467" t="s">
        <v>7466</v>
      </c>
    </row>
    <row r="7468" spans="1:1" x14ac:dyDescent="0.2">
      <c r="A7468" t="s">
        <v>7467</v>
      </c>
    </row>
    <row r="7469" spans="1:1" x14ac:dyDescent="0.2">
      <c r="A7469" t="s">
        <v>7468</v>
      </c>
    </row>
    <row r="7470" spans="1:1" x14ac:dyDescent="0.2">
      <c r="A7470" t="s">
        <v>7469</v>
      </c>
    </row>
    <row r="7471" spans="1:1" x14ac:dyDescent="0.2">
      <c r="A7471" t="s">
        <v>7470</v>
      </c>
    </row>
    <row r="7472" spans="1:1" x14ac:dyDescent="0.2">
      <c r="A7472" t="s">
        <v>7471</v>
      </c>
    </row>
    <row r="7473" spans="1:1" x14ac:dyDescent="0.2">
      <c r="A7473" t="s">
        <v>7472</v>
      </c>
    </row>
    <row r="7474" spans="1:1" x14ac:dyDescent="0.2">
      <c r="A7474" t="s">
        <v>7473</v>
      </c>
    </row>
    <row r="7475" spans="1:1" x14ac:dyDescent="0.2">
      <c r="A7475" t="s">
        <v>7474</v>
      </c>
    </row>
    <row r="7476" spans="1:1" x14ac:dyDescent="0.2">
      <c r="A7476" t="s">
        <v>7475</v>
      </c>
    </row>
    <row r="7477" spans="1:1" x14ac:dyDescent="0.2">
      <c r="A7477" t="s">
        <v>7476</v>
      </c>
    </row>
    <row r="7478" spans="1:1" x14ac:dyDescent="0.2">
      <c r="A7478" t="s">
        <v>7477</v>
      </c>
    </row>
    <row r="7479" spans="1:1" x14ac:dyDescent="0.2">
      <c r="A7479" t="s">
        <v>7478</v>
      </c>
    </row>
    <row r="7480" spans="1:1" x14ac:dyDescent="0.2">
      <c r="A7480" t="s">
        <v>7479</v>
      </c>
    </row>
    <row r="7481" spans="1:1" x14ac:dyDescent="0.2">
      <c r="A7481" t="s">
        <v>7480</v>
      </c>
    </row>
    <row r="7482" spans="1:1" x14ac:dyDescent="0.2">
      <c r="A7482" t="s">
        <v>7481</v>
      </c>
    </row>
    <row r="7483" spans="1:1" x14ac:dyDescent="0.2">
      <c r="A7483" t="s">
        <v>7482</v>
      </c>
    </row>
    <row r="7484" spans="1:1" x14ac:dyDescent="0.2">
      <c r="A7484" t="s">
        <v>7483</v>
      </c>
    </row>
    <row r="7485" spans="1:1" x14ac:dyDescent="0.2">
      <c r="A7485" t="s">
        <v>7484</v>
      </c>
    </row>
    <row r="7486" spans="1:1" x14ac:dyDescent="0.2">
      <c r="A7486" t="s">
        <v>7485</v>
      </c>
    </row>
    <row r="7487" spans="1:1" x14ac:dyDescent="0.2">
      <c r="A7487" t="s">
        <v>7486</v>
      </c>
    </row>
    <row r="7488" spans="1:1" x14ac:dyDescent="0.2">
      <c r="A7488" t="s">
        <v>7487</v>
      </c>
    </row>
    <row r="7489" spans="1:1" x14ac:dyDescent="0.2">
      <c r="A7489" t="s">
        <v>7488</v>
      </c>
    </row>
    <row r="7490" spans="1:1" x14ac:dyDescent="0.2">
      <c r="A7490" t="s">
        <v>7489</v>
      </c>
    </row>
    <row r="7491" spans="1:1" x14ac:dyDescent="0.2">
      <c r="A7491" t="s">
        <v>7490</v>
      </c>
    </row>
    <row r="7492" spans="1:1" x14ac:dyDescent="0.2">
      <c r="A7492" t="s">
        <v>7491</v>
      </c>
    </row>
    <row r="7493" spans="1:1" x14ac:dyDescent="0.2">
      <c r="A7493" t="s">
        <v>7492</v>
      </c>
    </row>
    <row r="7494" spans="1:1" x14ac:dyDescent="0.2">
      <c r="A7494" t="s">
        <v>7493</v>
      </c>
    </row>
    <row r="7495" spans="1:1" x14ac:dyDescent="0.2">
      <c r="A7495" t="s">
        <v>7494</v>
      </c>
    </row>
    <row r="7496" spans="1:1" x14ac:dyDescent="0.2">
      <c r="A7496" t="s">
        <v>7495</v>
      </c>
    </row>
    <row r="7497" spans="1:1" x14ac:dyDescent="0.2">
      <c r="A7497" t="s">
        <v>7496</v>
      </c>
    </row>
    <row r="7498" spans="1:1" x14ac:dyDescent="0.2">
      <c r="A7498" t="s">
        <v>7497</v>
      </c>
    </row>
    <row r="7499" spans="1:1" x14ac:dyDescent="0.2">
      <c r="A7499" t="s">
        <v>7498</v>
      </c>
    </row>
    <row r="7500" spans="1:1" x14ac:dyDescent="0.2">
      <c r="A7500" t="s">
        <v>7499</v>
      </c>
    </row>
    <row r="7501" spans="1:1" x14ac:dyDescent="0.2">
      <c r="A7501" t="s">
        <v>7500</v>
      </c>
    </row>
    <row r="7502" spans="1:1" x14ac:dyDescent="0.2">
      <c r="A7502" t="s">
        <v>7501</v>
      </c>
    </row>
    <row r="7503" spans="1:1" x14ac:dyDescent="0.2">
      <c r="A7503" t="s">
        <v>7502</v>
      </c>
    </row>
    <row r="7504" spans="1:1" x14ac:dyDescent="0.2">
      <c r="A7504" t="s">
        <v>7503</v>
      </c>
    </row>
    <row r="7505" spans="1:1" x14ac:dyDescent="0.2">
      <c r="A7505" t="s">
        <v>7504</v>
      </c>
    </row>
    <row r="7506" spans="1:1" x14ac:dyDescent="0.2">
      <c r="A7506" t="s">
        <v>7505</v>
      </c>
    </row>
    <row r="7507" spans="1:1" x14ac:dyDescent="0.2">
      <c r="A7507" t="s">
        <v>7506</v>
      </c>
    </row>
    <row r="7508" spans="1:1" x14ac:dyDescent="0.2">
      <c r="A7508" t="s">
        <v>7507</v>
      </c>
    </row>
    <row r="7509" spans="1:1" x14ac:dyDescent="0.2">
      <c r="A7509" t="s">
        <v>7508</v>
      </c>
    </row>
    <row r="7510" spans="1:1" x14ac:dyDescent="0.2">
      <c r="A7510" t="s">
        <v>7509</v>
      </c>
    </row>
    <row r="7511" spans="1:1" x14ac:dyDescent="0.2">
      <c r="A7511" t="s">
        <v>7510</v>
      </c>
    </row>
    <row r="7512" spans="1:1" x14ac:dyDescent="0.2">
      <c r="A7512" t="s">
        <v>7511</v>
      </c>
    </row>
    <row r="7513" spans="1:1" x14ac:dyDescent="0.2">
      <c r="A7513" t="s">
        <v>7512</v>
      </c>
    </row>
    <row r="7514" spans="1:1" x14ac:dyDescent="0.2">
      <c r="A7514" t="s">
        <v>7513</v>
      </c>
    </row>
    <row r="7515" spans="1:1" x14ac:dyDescent="0.2">
      <c r="A7515" t="s">
        <v>7514</v>
      </c>
    </row>
    <row r="7516" spans="1:1" x14ac:dyDescent="0.2">
      <c r="A7516" t="s">
        <v>7515</v>
      </c>
    </row>
    <row r="7517" spans="1:1" x14ac:dyDescent="0.2">
      <c r="A7517" t="s">
        <v>7516</v>
      </c>
    </row>
    <row r="7518" spans="1:1" x14ac:dyDescent="0.2">
      <c r="A7518" t="s">
        <v>7517</v>
      </c>
    </row>
    <row r="7519" spans="1:1" x14ac:dyDescent="0.2">
      <c r="A7519" t="s">
        <v>7518</v>
      </c>
    </row>
    <row r="7520" spans="1:1" x14ac:dyDescent="0.2">
      <c r="A7520" t="s">
        <v>7519</v>
      </c>
    </row>
    <row r="7521" spans="1:1" x14ac:dyDescent="0.2">
      <c r="A7521" t="s">
        <v>7520</v>
      </c>
    </row>
    <row r="7522" spans="1:1" x14ac:dyDescent="0.2">
      <c r="A7522" t="s">
        <v>7521</v>
      </c>
    </row>
    <row r="7523" spans="1:1" x14ac:dyDescent="0.2">
      <c r="A7523" t="s">
        <v>7522</v>
      </c>
    </row>
    <row r="7524" spans="1:1" x14ac:dyDescent="0.2">
      <c r="A7524" t="s">
        <v>7523</v>
      </c>
    </row>
    <row r="7525" spans="1:1" x14ac:dyDescent="0.2">
      <c r="A7525" t="s">
        <v>7524</v>
      </c>
    </row>
    <row r="7526" spans="1:1" x14ac:dyDescent="0.2">
      <c r="A7526" t="s">
        <v>7525</v>
      </c>
    </row>
    <row r="7527" spans="1:1" x14ac:dyDescent="0.2">
      <c r="A7527" t="s">
        <v>7526</v>
      </c>
    </row>
    <row r="7528" spans="1:1" x14ac:dyDescent="0.2">
      <c r="A7528" t="s">
        <v>7527</v>
      </c>
    </row>
    <row r="7529" spans="1:1" x14ac:dyDescent="0.2">
      <c r="A7529" t="s">
        <v>7528</v>
      </c>
    </row>
    <row r="7530" spans="1:1" x14ac:dyDescent="0.2">
      <c r="A7530" t="s">
        <v>7529</v>
      </c>
    </row>
    <row r="7531" spans="1:1" x14ac:dyDescent="0.2">
      <c r="A7531" t="s">
        <v>7530</v>
      </c>
    </row>
    <row r="7532" spans="1:1" x14ac:dyDescent="0.2">
      <c r="A7532" t="s">
        <v>7531</v>
      </c>
    </row>
    <row r="7533" spans="1:1" x14ac:dyDescent="0.2">
      <c r="A7533" t="s">
        <v>7532</v>
      </c>
    </row>
    <row r="7534" spans="1:1" x14ac:dyDescent="0.2">
      <c r="A7534" t="s">
        <v>7533</v>
      </c>
    </row>
    <row r="7535" spans="1:1" x14ac:dyDescent="0.2">
      <c r="A7535" t="s">
        <v>7534</v>
      </c>
    </row>
    <row r="7536" spans="1:1" x14ac:dyDescent="0.2">
      <c r="A7536" t="s">
        <v>7535</v>
      </c>
    </row>
    <row r="7537" spans="1:1" x14ac:dyDescent="0.2">
      <c r="A7537" t="s">
        <v>7536</v>
      </c>
    </row>
    <row r="7538" spans="1:1" x14ac:dyDescent="0.2">
      <c r="A7538" t="s">
        <v>7537</v>
      </c>
    </row>
    <row r="7539" spans="1:1" x14ac:dyDescent="0.2">
      <c r="A7539" t="s">
        <v>7538</v>
      </c>
    </row>
    <row r="7540" spans="1:1" x14ac:dyDescent="0.2">
      <c r="A7540" t="s">
        <v>7539</v>
      </c>
    </row>
    <row r="7541" spans="1:1" x14ac:dyDescent="0.2">
      <c r="A7541" t="s">
        <v>7540</v>
      </c>
    </row>
    <row r="7542" spans="1:1" x14ac:dyDescent="0.2">
      <c r="A7542" t="s">
        <v>7541</v>
      </c>
    </row>
    <row r="7543" spans="1:1" x14ac:dyDescent="0.2">
      <c r="A7543" t="s">
        <v>7542</v>
      </c>
    </row>
    <row r="7544" spans="1:1" x14ac:dyDescent="0.2">
      <c r="A7544" t="s">
        <v>7543</v>
      </c>
    </row>
    <row r="7545" spans="1:1" x14ac:dyDescent="0.2">
      <c r="A7545" t="s">
        <v>7544</v>
      </c>
    </row>
    <row r="7546" spans="1:1" x14ac:dyDescent="0.2">
      <c r="A7546" t="s">
        <v>7545</v>
      </c>
    </row>
    <row r="7547" spans="1:1" x14ac:dyDescent="0.2">
      <c r="A7547" t="s">
        <v>7546</v>
      </c>
    </row>
    <row r="7548" spans="1:1" x14ac:dyDescent="0.2">
      <c r="A7548" t="s">
        <v>7547</v>
      </c>
    </row>
    <row r="7549" spans="1:1" x14ac:dyDescent="0.2">
      <c r="A7549" t="s">
        <v>7548</v>
      </c>
    </row>
    <row r="7550" spans="1:1" x14ac:dyDescent="0.2">
      <c r="A7550" t="s">
        <v>7549</v>
      </c>
    </row>
    <row r="7551" spans="1:1" x14ac:dyDescent="0.2">
      <c r="A7551" t="s">
        <v>7550</v>
      </c>
    </row>
    <row r="7552" spans="1:1" x14ac:dyDescent="0.2">
      <c r="A7552" t="s">
        <v>7551</v>
      </c>
    </row>
    <row r="7553" spans="1:1" x14ac:dyDescent="0.2">
      <c r="A7553" t="s">
        <v>7552</v>
      </c>
    </row>
    <row r="7554" spans="1:1" x14ac:dyDescent="0.2">
      <c r="A7554" t="s">
        <v>7553</v>
      </c>
    </row>
    <row r="7555" spans="1:1" x14ac:dyDescent="0.2">
      <c r="A7555" t="s">
        <v>7554</v>
      </c>
    </row>
    <row r="7556" spans="1:1" x14ac:dyDescent="0.2">
      <c r="A7556" t="s">
        <v>7555</v>
      </c>
    </row>
    <row r="7557" spans="1:1" x14ac:dyDescent="0.2">
      <c r="A7557" t="s">
        <v>7556</v>
      </c>
    </row>
    <row r="7558" spans="1:1" x14ac:dyDescent="0.2">
      <c r="A7558" t="s">
        <v>7557</v>
      </c>
    </row>
    <row r="7559" spans="1:1" x14ac:dyDescent="0.2">
      <c r="A7559" t="s">
        <v>7558</v>
      </c>
    </row>
    <row r="7560" spans="1:1" x14ac:dyDescent="0.2">
      <c r="A7560" t="s">
        <v>7559</v>
      </c>
    </row>
    <row r="7561" spans="1:1" x14ac:dyDescent="0.2">
      <c r="A7561" t="s">
        <v>7560</v>
      </c>
    </row>
    <row r="7562" spans="1:1" x14ac:dyDescent="0.2">
      <c r="A7562" t="s">
        <v>7561</v>
      </c>
    </row>
    <row r="7563" spans="1:1" x14ac:dyDescent="0.2">
      <c r="A7563" t="s">
        <v>7562</v>
      </c>
    </row>
    <row r="7564" spans="1:1" x14ac:dyDescent="0.2">
      <c r="A7564" t="s">
        <v>7563</v>
      </c>
    </row>
    <row r="7565" spans="1:1" x14ac:dyDescent="0.2">
      <c r="A7565" t="s">
        <v>7564</v>
      </c>
    </row>
    <row r="7566" spans="1:1" x14ac:dyDescent="0.2">
      <c r="A7566" t="s">
        <v>7565</v>
      </c>
    </row>
    <row r="7567" spans="1:1" x14ac:dyDescent="0.2">
      <c r="A7567" t="s">
        <v>7566</v>
      </c>
    </row>
    <row r="7568" spans="1:1" x14ac:dyDescent="0.2">
      <c r="A7568" t="s">
        <v>7567</v>
      </c>
    </row>
    <row r="7569" spans="1:1" x14ac:dyDescent="0.2">
      <c r="A7569" t="s">
        <v>7568</v>
      </c>
    </row>
    <row r="7570" spans="1:1" x14ac:dyDescent="0.2">
      <c r="A7570" t="s">
        <v>7569</v>
      </c>
    </row>
    <row r="7571" spans="1:1" x14ac:dyDescent="0.2">
      <c r="A7571" t="s">
        <v>7570</v>
      </c>
    </row>
    <row r="7572" spans="1:1" x14ac:dyDescent="0.2">
      <c r="A7572" t="s">
        <v>7571</v>
      </c>
    </row>
    <row r="7573" spans="1:1" x14ac:dyDescent="0.2">
      <c r="A7573" t="s">
        <v>7572</v>
      </c>
    </row>
    <row r="7574" spans="1:1" x14ac:dyDescent="0.2">
      <c r="A7574" t="s">
        <v>7573</v>
      </c>
    </row>
    <row r="7575" spans="1:1" x14ac:dyDescent="0.2">
      <c r="A7575" t="s">
        <v>7574</v>
      </c>
    </row>
    <row r="7576" spans="1:1" x14ac:dyDescent="0.2">
      <c r="A7576" t="s">
        <v>7575</v>
      </c>
    </row>
    <row r="7577" spans="1:1" x14ac:dyDescent="0.2">
      <c r="A7577" t="s">
        <v>7576</v>
      </c>
    </row>
    <row r="7578" spans="1:1" x14ac:dyDescent="0.2">
      <c r="A7578" t="s">
        <v>7577</v>
      </c>
    </row>
    <row r="7579" spans="1:1" x14ac:dyDescent="0.2">
      <c r="A7579" t="s">
        <v>7578</v>
      </c>
    </row>
    <row r="7580" spans="1:1" x14ac:dyDescent="0.2">
      <c r="A7580" t="s">
        <v>7579</v>
      </c>
    </row>
    <row r="7581" spans="1:1" x14ac:dyDescent="0.2">
      <c r="A7581" t="s">
        <v>7580</v>
      </c>
    </row>
    <row r="7582" spans="1:1" x14ac:dyDescent="0.2">
      <c r="A7582" t="s">
        <v>7581</v>
      </c>
    </row>
    <row r="7583" spans="1:1" x14ac:dyDescent="0.2">
      <c r="A7583" t="s">
        <v>7582</v>
      </c>
    </row>
    <row r="7584" spans="1:1" x14ac:dyDescent="0.2">
      <c r="A7584" t="s">
        <v>7583</v>
      </c>
    </row>
    <row r="7585" spans="1:1" x14ac:dyDescent="0.2">
      <c r="A7585" t="s">
        <v>7584</v>
      </c>
    </row>
    <row r="7586" spans="1:1" x14ac:dyDescent="0.2">
      <c r="A7586" t="s">
        <v>7585</v>
      </c>
    </row>
    <row r="7587" spans="1:1" x14ac:dyDescent="0.2">
      <c r="A7587" t="s">
        <v>7586</v>
      </c>
    </row>
    <row r="7588" spans="1:1" x14ac:dyDescent="0.2">
      <c r="A7588" t="s">
        <v>7587</v>
      </c>
    </row>
    <row r="7589" spans="1:1" x14ac:dyDescent="0.2">
      <c r="A7589" t="s">
        <v>7588</v>
      </c>
    </row>
    <row r="7590" spans="1:1" x14ac:dyDescent="0.2">
      <c r="A7590" t="s">
        <v>7589</v>
      </c>
    </row>
    <row r="7591" spans="1:1" x14ac:dyDescent="0.2">
      <c r="A7591" t="s">
        <v>7590</v>
      </c>
    </row>
    <row r="7592" spans="1:1" x14ac:dyDescent="0.2">
      <c r="A7592" t="s">
        <v>7591</v>
      </c>
    </row>
    <row r="7593" spans="1:1" x14ac:dyDescent="0.2">
      <c r="A7593" t="s">
        <v>7592</v>
      </c>
    </row>
    <row r="7594" spans="1:1" x14ac:dyDescent="0.2">
      <c r="A7594" t="s">
        <v>7593</v>
      </c>
    </row>
    <row r="7595" spans="1:1" x14ac:dyDescent="0.2">
      <c r="A7595" t="s">
        <v>7594</v>
      </c>
    </row>
    <row r="7596" spans="1:1" x14ac:dyDescent="0.2">
      <c r="A7596" t="s">
        <v>7595</v>
      </c>
    </row>
    <row r="7597" spans="1:1" x14ac:dyDescent="0.2">
      <c r="A7597" t="s">
        <v>7596</v>
      </c>
    </row>
    <row r="7598" spans="1:1" x14ac:dyDescent="0.2">
      <c r="A7598" t="s">
        <v>7597</v>
      </c>
    </row>
    <row r="7599" spans="1:1" x14ac:dyDescent="0.2">
      <c r="A7599" t="s">
        <v>7598</v>
      </c>
    </row>
    <row r="7600" spans="1:1" x14ac:dyDescent="0.2">
      <c r="A7600" t="s">
        <v>7599</v>
      </c>
    </row>
    <row r="7601" spans="1:1" x14ac:dyDescent="0.2">
      <c r="A7601" t="s">
        <v>7600</v>
      </c>
    </row>
    <row r="7602" spans="1:1" x14ac:dyDescent="0.2">
      <c r="A7602" t="s">
        <v>7601</v>
      </c>
    </row>
    <row r="7603" spans="1:1" x14ac:dyDescent="0.2">
      <c r="A7603" t="s">
        <v>7602</v>
      </c>
    </row>
    <row r="7604" spans="1:1" x14ac:dyDescent="0.2">
      <c r="A7604" t="s">
        <v>7603</v>
      </c>
    </row>
    <row r="7605" spans="1:1" x14ac:dyDescent="0.2">
      <c r="A7605" t="s">
        <v>7604</v>
      </c>
    </row>
    <row r="7606" spans="1:1" x14ac:dyDescent="0.2">
      <c r="A7606" t="s">
        <v>7605</v>
      </c>
    </row>
    <row r="7607" spans="1:1" x14ac:dyDescent="0.2">
      <c r="A7607" t="s">
        <v>7606</v>
      </c>
    </row>
    <row r="7608" spans="1:1" x14ac:dyDescent="0.2">
      <c r="A7608" t="s">
        <v>7607</v>
      </c>
    </row>
    <row r="7609" spans="1:1" x14ac:dyDescent="0.2">
      <c r="A7609" t="s">
        <v>7608</v>
      </c>
    </row>
    <row r="7610" spans="1:1" x14ac:dyDescent="0.2">
      <c r="A7610" t="s">
        <v>7609</v>
      </c>
    </row>
    <row r="7611" spans="1:1" x14ac:dyDescent="0.2">
      <c r="A7611" t="s">
        <v>7610</v>
      </c>
    </row>
    <row r="7612" spans="1:1" x14ac:dyDescent="0.2">
      <c r="A7612" t="s">
        <v>7611</v>
      </c>
    </row>
    <row r="7613" spans="1:1" x14ac:dyDescent="0.2">
      <c r="A7613" t="s">
        <v>7612</v>
      </c>
    </row>
    <row r="7614" spans="1:1" x14ac:dyDescent="0.2">
      <c r="A7614" t="s">
        <v>7613</v>
      </c>
    </row>
    <row r="7615" spans="1:1" x14ac:dyDescent="0.2">
      <c r="A7615" t="s">
        <v>7614</v>
      </c>
    </row>
    <row r="7616" spans="1:1" x14ac:dyDescent="0.2">
      <c r="A7616" t="s">
        <v>7615</v>
      </c>
    </row>
    <row r="7617" spans="1:1" x14ac:dyDescent="0.2">
      <c r="A7617" t="s">
        <v>7616</v>
      </c>
    </row>
    <row r="7618" spans="1:1" x14ac:dyDescent="0.2">
      <c r="A7618" t="s">
        <v>7617</v>
      </c>
    </row>
    <row r="7619" spans="1:1" x14ac:dyDescent="0.2">
      <c r="A7619" t="s">
        <v>7618</v>
      </c>
    </row>
    <row r="7620" spans="1:1" x14ac:dyDescent="0.2">
      <c r="A7620" t="s">
        <v>7619</v>
      </c>
    </row>
    <row r="7621" spans="1:1" x14ac:dyDescent="0.2">
      <c r="A7621" t="s">
        <v>7620</v>
      </c>
    </row>
    <row r="7622" spans="1:1" x14ac:dyDescent="0.2">
      <c r="A7622" t="s">
        <v>7621</v>
      </c>
    </row>
    <row r="7623" spans="1:1" x14ac:dyDescent="0.2">
      <c r="A7623" t="s">
        <v>7622</v>
      </c>
    </row>
    <row r="7624" spans="1:1" x14ac:dyDescent="0.2">
      <c r="A7624" t="s">
        <v>7623</v>
      </c>
    </row>
    <row r="7625" spans="1:1" x14ac:dyDescent="0.2">
      <c r="A7625" t="s">
        <v>7624</v>
      </c>
    </row>
    <row r="7626" spans="1:1" x14ac:dyDescent="0.2">
      <c r="A7626" t="s">
        <v>7625</v>
      </c>
    </row>
    <row r="7627" spans="1:1" x14ac:dyDescent="0.2">
      <c r="A7627" t="s">
        <v>7626</v>
      </c>
    </row>
    <row r="7628" spans="1:1" x14ac:dyDescent="0.2">
      <c r="A7628" t="s">
        <v>7627</v>
      </c>
    </row>
    <row r="7629" spans="1:1" x14ac:dyDescent="0.2">
      <c r="A7629" t="s">
        <v>7628</v>
      </c>
    </row>
    <row r="7630" spans="1:1" x14ac:dyDescent="0.2">
      <c r="A7630" t="s">
        <v>7629</v>
      </c>
    </row>
    <row r="7631" spans="1:1" x14ac:dyDescent="0.2">
      <c r="A7631" t="s">
        <v>7630</v>
      </c>
    </row>
    <row r="7632" spans="1:1" x14ac:dyDescent="0.2">
      <c r="A7632" t="s">
        <v>7631</v>
      </c>
    </row>
    <row r="7633" spans="1:1" x14ac:dyDescent="0.2">
      <c r="A7633" t="s">
        <v>7632</v>
      </c>
    </row>
    <row r="7634" spans="1:1" x14ac:dyDescent="0.2">
      <c r="A7634" t="s">
        <v>7633</v>
      </c>
    </row>
    <row r="7635" spans="1:1" x14ac:dyDescent="0.2">
      <c r="A7635" t="s">
        <v>7634</v>
      </c>
    </row>
    <row r="7636" spans="1:1" x14ac:dyDescent="0.2">
      <c r="A7636" t="s">
        <v>7635</v>
      </c>
    </row>
    <row r="7637" spans="1:1" x14ac:dyDescent="0.2">
      <c r="A7637" t="s">
        <v>7636</v>
      </c>
    </row>
    <row r="7638" spans="1:1" x14ac:dyDescent="0.2">
      <c r="A7638" t="s">
        <v>7637</v>
      </c>
    </row>
    <row r="7639" spans="1:1" x14ac:dyDescent="0.2">
      <c r="A7639" t="s">
        <v>7638</v>
      </c>
    </row>
    <row r="7640" spans="1:1" x14ac:dyDescent="0.2">
      <c r="A7640" t="s">
        <v>7639</v>
      </c>
    </row>
    <row r="7641" spans="1:1" x14ac:dyDescent="0.2">
      <c r="A7641" t="s">
        <v>7640</v>
      </c>
    </row>
    <row r="7642" spans="1:1" x14ac:dyDescent="0.2">
      <c r="A7642" t="s">
        <v>7641</v>
      </c>
    </row>
    <row r="7643" spans="1:1" x14ac:dyDescent="0.2">
      <c r="A7643" t="s">
        <v>7642</v>
      </c>
    </row>
    <row r="7644" spans="1:1" x14ac:dyDescent="0.2">
      <c r="A7644" t="s">
        <v>7643</v>
      </c>
    </row>
    <row r="7645" spans="1:1" x14ac:dyDescent="0.2">
      <c r="A7645" t="s">
        <v>7644</v>
      </c>
    </row>
    <row r="7646" spans="1:1" x14ac:dyDescent="0.2">
      <c r="A7646" t="s">
        <v>7645</v>
      </c>
    </row>
    <row r="7647" spans="1:1" x14ac:dyDescent="0.2">
      <c r="A7647" t="s">
        <v>7646</v>
      </c>
    </row>
    <row r="7648" spans="1:1" x14ac:dyDescent="0.2">
      <c r="A7648" t="s">
        <v>7647</v>
      </c>
    </row>
    <row r="7649" spans="1:1" x14ac:dyDescent="0.2">
      <c r="A7649" t="s">
        <v>7648</v>
      </c>
    </row>
    <row r="7650" spans="1:1" x14ac:dyDescent="0.2">
      <c r="A7650" t="s">
        <v>7649</v>
      </c>
    </row>
    <row r="7651" spans="1:1" x14ac:dyDescent="0.2">
      <c r="A7651" t="s">
        <v>7650</v>
      </c>
    </row>
    <row r="7652" spans="1:1" x14ac:dyDescent="0.2">
      <c r="A7652" t="s">
        <v>7651</v>
      </c>
    </row>
    <row r="7653" spans="1:1" x14ac:dyDescent="0.2">
      <c r="A7653" t="s">
        <v>7652</v>
      </c>
    </row>
    <row r="7654" spans="1:1" x14ac:dyDescent="0.2">
      <c r="A7654" t="s">
        <v>7653</v>
      </c>
    </row>
    <row r="7655" spans="1:1" x14ac:dyDescent="0.2">
      <c r="A7655" t="s">
        <v>7654</v>
      </c>
    </row>
    <row r="7656" spans="1:1" x14ac:dyDescent="0.2">
      <c r="A7656" t="s">
        <v>7655</v>
      </c>
    </row>
    <row r="7657" spans="1:1" x14ac:dyDescent="0.2">
      <c r="A7657" t="s">
        <v>7656</v>
      </c>
    </row>
    <row r="7658" spans="1:1" x14ac:dyDescent="0.2">
      <c r="A7658" t="s">
        <v>7657</v>
      </c>
    </row>
    <row r="7659" spans="1:1" x14ac:dyDescent="0.2">
      <c r="A7659" t="s">
        <v>7658</v>
      </c>
    </row>
    <row r="7660" spans="1:1" x14ac:dyDescent="0.2">
      <c r="A7660" t="s">
        <v>7659</v>
      </c>
    </row>
    <row r="7661" spans="1:1" x14ac:dyDescent="0.2">
      <c r="A7661" t="s">
        <v>7660</v>
      </c>
    </row>
    <row r="7662" spans="1:1" x14ac:dyDescent="0.2">
      <c r="A7662" t="s">
        <v>7661</v>
      </c>
    </row>
    <row r="7663" spans="1:1" x14ac:dyDescent="0.2">
      <c r="A7663" t="s">
        <v>7662</v>
      </c>
    </row>
    <row r="7664" spans="1:1" x14ac:dyDescent="0.2">
      <c r="A7664" t="s">
        <v>7663</v>
      </c>
    </row>
    <row r="7665" spans="1:1" x14ac:dyDescent="0.2">
      <c r="A7665" t="s">
        <v>7664</v>
      </c>
    </row>
    <row r="7666" spans="1:1" x14ac:dyDescent="0.2">
      <c r="A7666" t="s">
        <v>7665</v>
      </c>
    </row>
    <row r="7667" spans="1:1" x14ac:dyDescent="0.2">
      <c r="A7667" t="s">
        <v>7666</v>
      </c>
    </row>
    <row r="7668" spans="1:1" x14ac:dyDescent="0.2">
      <c r="A7668" t="s">
        <v>7667</v>
      </c>
    </row>
    <row r="7669" spans="1:1" x14ac:dyDescent="0.2">
      <c r="A7669" t="s">
        <v>7668</v>
      </c>
    </row>
    <row r="7670" spans="1:1" x14ac:dyDescent="0.2">
      <c r="A7670" t="s">
        <v>7669</v>
      </c>
    </row>
    <row r="7671" spans="1:1" x14ac:dyDescent="0.2">
      <c r="A7671" t="s">
        <v>7670</v>
      </c>
    </row>
    <row r="7672" spans="1:1" x14ac:dyDescent="0.2">
      <c r="A7672" t="s">
        <v>7671</v>
      </c>
    </row>
    <row r="7673" spans="1:1" x14ac:dyDescent="0.2">
      <c r="A7673" t="s">
        <v>7672</v>
      </c>
    </row>
    <row r="7674" spans="1:1" x14ac:dyDescent="0.2">
      <c r="A7674" t="s">
        <v>7673</v>
      </c>
    </row>
    <row r="7675" spans="1:1" x14ac:dyDescent="0.2">
      <c r="A7675" t="s">
        <v>7674</v>
      </c>
    </row>
    <row r="7676" spans="1:1" x14ac:dyDescent="0.2">
      <c r="A7676" t="s">
        <v>7675</v>
      </c>
    </row>
    <row r="7677" spans="1:1" x14ac:dyDescent="0.2">
      <c r="A7677" t="s">
        <v>7676</v>
      </c>
    </row>
    <row r="7678" spans="1:1" x14ac:dyDescent="0.2">
      <c r="A7678" t="s">
        <v>7677</v>
      </c>
    </row>
    <row r="7679" spans="1:1" x14ac:dyDescent="0.2">
      <c r="A7679" t="s">
        <v>7678</v>
      </c>
    </row>
    <row r="7680" spans="1:1" x14ac:dyDescent="0.2">
      <c r="A7680" t="s">
        <v>7679</v>
      </c>
    </row>
    <row r="7681" spans="1:1" x14ac:dyDescent="0.2">
      <c r="A7681" t="s">
        <v>7680</v>
      </c>
    </row>
    <row r="7682" spans="1:1" x14ac:dyDescent="0.2">
      <c r="A7682" t="s">
        <v>7681</v>
      </c>
    </row>
    <row r="7683" spans="1:1" x14ac:dyDescent="0.2">
      <c r="A7683" t="s">
        <v>7682</v>
      </c>
    </row>
    <row r="7684" spans="1:1" x14ac:dyDescent="0.2">
      <c r="A7684" t="s">
        <v>7683</v>
      </c>
    </row>
    <row r="7685" spans="1:1" x14ac:dyDescent="0.2">
      <c r="A7685" t="s">
        <v>7684</v>
      </c>
    </row>
    <row r="7686" spans="1:1" x14ac:dyDescent="0.2">
      <c r="A7686" t="s">
        <v>7685</v>
      </c>
    </row>
    <row r="7687" spans="1:1" x14ac:dyDescent="0.2">
      <c r="A7687" t="s">
        <v>7686</v>
      </c>
    </row>
    <row r="7688" spans="1:1" x14ac:dyDescent="0.2">
      <c r="A7688" t="s">
        <v>7687</v>
      </c>
    </row>
    <row r="7689" spans="1:1" x14ac:dyDescent="0.2">
      <c r="A7689" t="s">
        <v>7688</v>
      </c>
    </row>
    <row r="7690" spans="1:1" x14ac:dyDescent="0.2">
      <c r="A7690" t="s">
        <v>7689</v>
      </c>
    </row>
    <row r="7691" spans="1:1" x14ac:dyDescent="0.2">
      <c r="A7691" t="s">
        <v>7690</v>
      </c>
    </row>
    <row r="7692" spans="1:1" x14ac:dyDescent="0.2">
      <c r="A7692" t="s">
        <v>7691</v>
      </c>
    </row>
    <row r="7693" spans="1:1" x14ac:dyDescent="0.2">
      <c r="A7693" t="s">
        <v>7692</v>
      </c>
    </row>
    <row r="7694" spans="1:1" x14ac:dyDescent="0.2">
      <c r="A7694" t="s">
        <v>7693</v>
      </c>
    </row>
    <row r="7695" spans="1:1" x14ac:dyDescent="0.2">
      <c r="A7695" t="s">
        <v>7694</v>
      </c>
    </row>
    <row r="7696" spans="1:1" x14ac:dyDescent="0.2">
      <c r="A7696" t="s">
        <v>7695</v>
      </c>
    </row>
    <row r="7697" spans="1:1" x14ac:dyDescent="0.2">
      <c r="A7697" t="s">
        <v>7696</v>
      </c>
    </row>
    <row r="7698" spans="1:1" x14ac:dyDescent="0.2">
      <c r="A7698" t="s">
        <v>7697</v>
      </c>
    </row>
    <row r="7699" spans="1:1" x14ac:dyDescent="0.2">
      <c r="A7699" t="s">
        <v>7698</v>
      </c>
    </row>
    <row r="7700" spans="1:1" x14ac:dyDescent="0.2">
      <c r="A7700" t="s">
        <v>7699</v>
      </c>
    </row>
    <row r="7701" spans="1:1" x14ac:dyDescent="0.2">
      <c r="A7701" t="s">
        <v>7700</v>
      </c>
    </row>
    <row r="7702" spans="1:1" x14ac:dyDescent="0.2">
      <c r="A7702" t="s">
        <v>7701</v>
      </c>
    </row>
    <row r="7703" spans="1:1" x14ac:dyDescent="0.2">
      <c r="A7703" t="s">
        <v>7702</v>
      </c>
    </row>
    <row r="7704" spans="1:1" x14ac:dyDescent="0.2">
      <c r="A7704" t="s">
        <v>7703</v>
      </c>
    </row>
    <row r="7705" spans="1:1" x14ac:dyDescent="0.2">
      <c r="A7705" t="s">
        <v>7704</v>
      </c>
    </row>
    <row r="7706" spans="1:1" x14ac:dyDescent="0.2">
      <c r="A7706" t="s">
        <v>7705</v>
      </c>
    </row>
    <row r="7707" spans="1:1" x14ac:dyDescent="0.2">
      <c r="A7707" t="s">
        <v>7706</v>
      </c>
    </row>
    <row r="7708" spans="1:1" x14ac:dyDescent="0.2">
      <c r="A7708" t="s">
        <v>7707</v>
      </c>
    </row>
    <row r="7709" spans="1:1" x14ac:dyDescent="0.2">
      <c r="A7709" t="s">
        <v>7708</v>
      </c>
    </row>
    <row r="7710" spans="1:1" x14ac:dyDescent="0.2">
      <c r="A7710" t="s">
        <v>7709</v>
      </c>
    </row>
    <row r="7711" spans="1:1" x14ac:dyDescent="0.2">
      <c r="A7711" t="s">
        <v>7710</v>
      </c>
    </row>
    <row r="7712" spans="1:1" x14ac:dyDescent="0.2">
      <c r="A7712" t="s">
        <v>7711</v>
      </c>
    </row>
    <row r="7713" spans="1:1" x14ac:dyDescent="0.2">
      <c r="A7713" t="s">
        <v>7712</v>
      </c>
    </row>
    <row r="7714" spans="1:1" x14ac:dyDescent="0.2">
      <c r="A7714" t="s">
        <v>7713</v>
      </c>
    </row>
    <row r="7715" spans="1:1" x14ac:dyDescent="0.2">
      <c r="A7715" t="s">
        <v>7714</v>
      </c>
    </row>
    <row r="7716" spans="1:1" x14ac:dyDescent="0.2">
      <c r="A7716" t="s">
        <v>7715</v>
      </c>
    </row>
    <row r="7717" spans="1:1" x14ac:dyDescent="0.2">
      <c r="A7717" t="s">
        <v>7716</v>
      </c>
    </row>
    <row r="7718" spans="1:1" x14ac:dyDescent="0.2">
      <c r="A7718" t="s">
        <v>7717</v>
      </c>
    </row>
    <row r="7719" spans="1:1" x14ac:dyDescent="0.2">
      <c r="A7719" t="s">
        <v>7718</v>
      </c>
    </row>
    <row r="7720" spans="1:1" x14ac:dyDescent="0.2">
      <c r="A7720" t="s">
        <v>7719</v>
      </c>
    </row>
    <row r="7721" spans="1:1" x14ac:dyDescent="0.2">
      <c r="A7721" t="s">
        <v>7720</v>
      </c>
    </row>
    <row r="7722" spans="1:1" x14ac:dyDescent="0.2">
      <c r="A7722" t="s">
        <v>7721</v>
      </c>
    </row>
    <row r="7723" spans="1:1" x14ac:dyDescent="0.2">
      <c r="A7723" t="s">
        <v>7722</v>
      </c>
    </row>
    <row r="7724" spans="1:1" x14ac:dyDescent="0.2">
      <c r="A7724" t="s">
        <v>7723</v>
      </c>
    </row>
    <row r="7725" spans="1:1" x14ac:dyDescent="0.2">
      <c r="A7725" t="s">
        <v>7724</v>
      </c>
    </row>
    <row r="7726" spans="1:1" x14ac:dyDescent="0.2">
      <c r="A7726" t="s">
        <v>7725</v>
      </c>
    </row>
    <row r="7727" spans="1:1" x14ac:dyDescent="0.2">
      <c r="A7727" t="s">
        <v>7726</v>
      </c>
    </row>
    <row r="7728" spans="1:1" x14ac:dyDescent="0.2">
      <c r="A7728" t="s">
        <v>7727</v>
      </c>
    </row>
    <row r="7729" spans="1:1" x14ac:dyDescent="0.2">
      <c r="A7729" t="s">
        <v>7728</v>
      </c>
    </row>
    <row r="7730" spans="1:1" x14ac:dyDescent="0.2">
      <c r="A7730" t="s">
        <v>7729</v>
      </c>
    </row>
    <row r="7731" spans="1:1" x14ac:dyDescent="0.2">
      <c r="A7731" t="s">
        <v>7730</v>
      </c>
    </row>
    <row r="7732" spans="1:1" x14ac:dyDescent="0.2">
      <c r="A7732" t="s">
        <v>7731</v>
      </c>
    </row>
    <row r="7733" spans="1:1" x14ac:dyDescent="0.2">
      <c r="A7733" t="s">
        <v>7732</v>
      </c>
    </row>
    <row r="7734" spans="1:1" x14ac:dyDescent="0.2">
      <c r="A7734" t="s">
        <v>7733</v>
      </c>
    </row>
    <row r="7735" spans="1:1" x14ac:dyDescent="0.2">
      <c r="A7735" t="s">
        <v>7734</v>
      </c>
    </row>
    <row r="7736" spans="1:1" x14ac:dyDescent="0.2">
      <c r="A7736" t="s">
        <v>7735</v>
      </c>
    </row>
    <row r="7737" spans="1:1" x14ac:dyDescent="0.2">
      <c r="A7737" t="s">
        <v>7736</v>
      </c>
    </row>
    <row r="7738" spans="1:1" x14ac:dyDescent="0.2">
      <c r="A7738" t="s">
        <v>7737</v>
      </c>
    </row>
    <row r="7739" spans="1:1" x14ac:dyDescent="0.2">
      <c r="A7739" t="s">
        <v>7738</v>
      </c>
    </row>
    <row r="7740" spans="1:1" x14ac:dyDescent="0.2">
      <c r="A7740" t="s">
        <v>7739</v>
      </c>
    </row>
    <row r="7741" spans="1:1" x14ac:dyDescent="0.2">
      <c r="A7741" t="s">
        <v>7740</v>
      </c>
    </row>
    <row r="7742" spans="1:1" x14ac:dyDescent="0.2">
      <c r="A7742" t="s">
        <v>7741</v>
      </c>
    </row>
    <row r="7743" spans="1:1" x14ac:dyDescent="0.2">
      <c r="A7743" t="s">
        <v>7742</v>
      </c>
    </row>
    <row r="7744" spans="1:1" x14ac:dyDescent="0.2">
      <c r="A7744" t="s">
        <v>7743</v>
      </c>
    </row>
    <row r="7745" spans="1:1" x14ac:dyDescent="0.2">
      <c r="A7745" t="s">
        <v>7744</v>
      </c>
    </row>
    <row r="7746" spans="1:1" x14ac:dyDescent="0.2">
      <c r="A7746" t="s">
        <v>7745</v>
      </c>
    </row>
    <row r="7747" spans="1:1" x14ac:dyDescent="0.2">
      <c r="A7747" t="s">
        <v>7746</v>
      </c>
    </row>
    <row r="7748" spans="1:1" x14ac:dyDescent="0.2">
      <c r="A7748" t="s">
        <v>7747</v>
      </c>
    </row>
    <row r="7749" spans="1:1" x14ac:dyDescent="0.2">
      <c r="A7749" t="s">
        <v>7748</v>
      </c>
    </row>
    <row r="7750" spans="1:1" x14ac:dyDescent="0.2">
      <c r="A7750" t="s">
        <v>7749</v>
      </c>
    </row>
    <row r="7751" spans="1:1" x14ac:dyDescent="0.2">
      <c r="A7751" t="s">
        <v>7750</v>
      </c>
    </row>
    <row r="7752" spans="1:1" x14ac:dyDescent="0.2">
      <c r="A7752" t="s">
        <v>7751</v>
      </c>
    </row>
    <row r="7753" spans="1:1" x14ac:dyDescent="0.2">
      <c r="A7753" t="s">
        <v>7752</v>
      </c>
    </row>
    <row r="7754" spans="1:1" x14ac:dyDescent="0.2">
      <c r="A7754" t="s">
        <v>7753</v>
      </c>
    </row>
    <row r="7755" spans="1:1" x14ac:dyDescent="0.2">
      <c r="A7755" t="s">
        <v>7754</v>
      </c>
    </row>
    <row r="7756" spans="1:1" x14ac:dyDescent="0.2">
      <c r="A7756" t="s">
        <v>7755</v>
      </c>
    </row>
    <row r="7757" spans="1:1" x14ac:dyDescent="0.2">
      <c r="A7757" t="s">
        <v>7756</v>
      </c>
    </row>
    <row r="7758" spans="1:1" x14ac:dyDescent="0.2">
      <c r="A7758" t="s">
        <v>7757</v>
      </c>
    </row>
    <row r="7759" spans="1:1" x14ac:dyDescent="0.2">
      <c r="A7759" t="s">
        <v>7758</v>
      </c>
    </row>
    <row r="7760" spans="1:1" x14ac:dyDescent="0.2">
      <c r="A7760" t="s">
        <v>7759</v>
      </c>
    </row>
    <row r="7761" spans="1:1" x14ac:dyDescent="0.2">
      <c r="A7761" t="s">
        <v>7760</v>
      </c>
    </row>
    <row r="7762" spans="1:1" x14ac:dyDescent="0.2">
      <c r="A7762" t="s">
        <v>7761</v>
      </c>
    </row>
    <row r="7763" spans="1:1" x14ac:dyDescent="0.2">
      <c r="A7763" t="s">
        <v>7762</v>
      </c>
    </row>
    <row r="7764" spans="1:1" x14ac:dyDescent="0.2">
      <c r="A7764" t="s">
        <v>7763</v>
      </c>
    </row>
    <row r="7765" spans="1:1" x14ac:dyDescent="0.2">
      <c r="A7765" t="s">
        <v>7764</v>
      </c>
    </row>
    <row r="7766" spans="1:1" x14ac:dyDescent="0.2">
      <c r="A7766" t="s">
        <v>7765</v>
      </c>
    </row>
    <row r="7767" spans="1:1" x14ac:dyDescent="0.2">
      <c r="A7767" t="s">
        <v>7766</v>
      </c>
    </row>
    <row r="7768" spans="1:1" x14ac:dyDescent="0.2">
      <c r="A7768" t="s">
        <v>7767</v>
      </c>
    </row>
    <row r="7769" spans="1:1" x14ac:dyDescent="0.2">
      <c r="A7769" t="s">
        <v>7768</v>
      </c>
    </row>
    <row r="7770" spans="1:1" x14ac:dyDescent="0.2">
      <c r="A7770" t="s">
        <v>7769</v>
      </c>
    </row>
    <row r="7771" spans="1:1" x14ac:dyDescent="0.2">
      <c r="A7771" t="s">
        <v>7770</v>
      </c>
    </row>
    <row r="7772" spans="1:1" x14ac:dyDescent="0.2">
      <c r="A7772" t="s">
        <v>7771</v>
      </c>
    </row>
    <row r="7773" spans="1:1" x14ac:dyDescent="0.2">
      <c r="A7773" t="s">
        <v>7772</v>
      </c>
    </row>
    <row r="7774" spans="1:1" x14ac:dyDescent="0.2">
      <c r="A7774" t="s">
        <v>7773</v>
      </c>
    </row>
    <row r="7775" spans="1:1" x14ac:dyDescent="0.2">
      <c r="A7775" t="s">
        <v>7774</v>
      </c>
    </row>
    <row r="7776" spans="1:1" x14ac:dyDescent="0.2">
      <c r="A7776" t="s">
        <v>7775</v>
      </c>
    </row>
    <row r="7777" spans="1:1" x14ac:dyDescent="0.2">
      <c r="A7777" t="s">
        <v>7776</v>
      </c>
    </row>
    <row r="7778" spans="1:1" x14ac:dyDescent="0.2">
      <c r="A7778" t="s">
        <v>7777</v>
      </c>
    </row>
    <row r="7779" spans="1:1" x14ac:dyDescent="0.2">
      <c r="A7779" t="s">
        <v>7778</v>
      </c>
    </row>
    <row r="7780" spans="1:1" x14ac:dyDescent="0.2">
      <c r="A7780" t="s">
        <v>7779</v>
      </c>
    </row>
    <row r="7781" spans="1:1" x14ac:dyDescent="0.2">
      <c r="A7781" t="s">
        <v>7780</v>
      </c>
    </row>
    <row r="7782" spans="1:1" x14ac:dyDescent="0.2">
      <c r="A7782" t="s">
        <v>7781</v>
      </c>
    </row>
    <row r="7783" spans="1:1" x14ac:dyDescent="0.2">
      <c r="A7783" t="s">
        <v>7782</v>
      </c>
    </row>
    <row r="7784" spans="1:1" x14ac:dyDescent="0.2">
      <c r="A7784" t="s">
        <v>7783</v>
      </c>
    </row>
    <row r="7785" spans="1:1" x14ac:dyDescent="0.2">
      <c r="A7785" t="s">
        <v>7784</v>
      </c>
    </row>
    <row r="7786" spans="1:1" x14ac:dyDescent="0.2">
      <c r="A7786" t="s">
        <v>7785</v>
      </c>
    </row>
    <row r="7787" spans="1:1" x14ac:dyDescent="0.2">
      <c r="A7787" t="s">
        <v>7786</v>
      </c>
    </row>
    <row r="7788" spans="1:1" x14ac:dyDescent="0.2">
      <c r="A7788" t="s">
        <v>7787</v>
      </c>
    </row>
    <row r="7789" spans="1:1" x14ac:dyDescent="0.2">
      <c r="A7789" t="s">
        <v>7788</v>
      </c>
    </row>
    <row r="7790" spans="1:1" x14ac:dyDescent="0.2">
      <c r="A7790" t="s">
        <v>7789</v>
      </c>
    </row>
    <row r="7791" spans="1:1" x14ac:dyDescent="0.2">
      <c r="A7791" t="s">
        <v>7790</v>
      </c>
    </row>
    <row r="7792" spans="1:1" x14ac:dyDescent="0.2">
      <c r="A7792" t="s">
        <v>7791</v>
      </c>
    </row>
    <row r="7793" spans="1:1" x14ac:dyDescent="0.2">
      <c r="A7793" t="s">
        <v>7792</v>
      </c>
    </row>
    <row r="7794" spans="1:1" x14ac:dyDescent="0.2">
      <c r="A7794" t="s">
        <v>7793</v>
      </c>
    </row>
    <row r="7795" spans="1:1" x14ac:dyDescent="0.2">
      <c r="A7795" t="s">
        <v>7794</v>
      </c>
    </row>
    <row r="7796" spans="1:1" x14ac:dyDescent="0.2">
      <c r="A7796" t="s">
        <v>7795</v>
      </c>
    </row>
    <row r="7797" spans="1:1" x14ac:dyDescent="0.2">
      <c r="A7797" t="s">
        <v>7796</v>
      </c>
    </row>
    <row r="7798" spans="1:1" x14ac:dyDescent="0.2">
      <c r="A7798" t="s">
        <v>7797</v>
      </c>
    </row>
    <row r="7799" spans="1:1" x14ac:dyDescent="0.2">
      <c r="A7799" t="s">
        <v>7798</v>
      </c>
    </row>
    <row r="7800" spans="1:1" x14ac:dyDescent="0.2">
      <c r="A7800" t="s">
        <v>7799</v>
      </c>
    </row>
    <row r="7801" spans="1:1" x14ac:dyDescent="0.2">
      <c r="A7801" t="s">
        <v>7800</v>
      </c>
    </row>
    <row r="7802" spans="1:1" x14ac:dyDescent="0.2">
      <c r="A7802" t="s">
        <v>7801</v>
      </c>
    </row>
    <row r="7803" spans="1:1" x14ac:dyDescent="0.2">
      <c r="A7803" t="s">
        <v>7802</v>
      </c>
    </row>
    <row r="7804" spans="1:1" x14ac:dyDescent="0.2">
      <c r="A7804" t="s">
        <v>7803</v>
      </c>
    </row>
    <row r="7805" spans="1:1" x14ac:dyDescent="0.2">
      <c r="A7805" t="s">
        <v>7804</v>
      </c>
    </row>
    <row r="7806" spans="1:1" x14ac:dyDescent="0.2">
      <c r="A7806" t="s">
        <v>7805</v>
      </c>
    </row>
    <row r="7807" spans="1:1" x14ac:dyDescent="0.2">
      <c r="A7807" t="s">
        <v>7806</v>
      </c>
    </row>
    <row r="7808" spans="1:1" x14ac:dyDescent="0.2">
      <c r="A7808" t="s">
        <v>7807</v>
      </c>
    </row>
    <row r="7809" spans="1:1" x14ac:dyDescent="0.2">
      <c r="A7809" t="s">
        <v>7808</v>
      </c>
    </row>
    <row r="7810" spans="1:1" x14ac:dyDescent="0.2">
      <c r="A7810" t="s">
        <v>7809</v>
      </c>
    </row>
    <row r="7811" spans="1:1" x14ac:dyDescent="0.2">
      <c r="A7811" t="s">
        <v>7810</v>
      </c>
    </row>
    <row r="7812" spans="1:1" x14ac:dyDescent="0.2">
      <c r="A7812" t="s">
        <v>7811</v>
      </c>
    </row>
    <row r="7813" spans="1:1" x14ac:dyDescent="0.2">
      <c r="A7813" t="s">
        <v>7812</v>
      </c>
    </row>
    <row r="7814" spans="1:1" x14ac:dyDescent="0.2">
      <c r="A7814" t="s">
        <v>7813</v>
      </c>
    </row>
    <row r="7815" spans="1:1" x14ac:dyDescent="0.2">
      <c r="A7815" t="s">
        <v>7814</v>
      </c>
    </row>
    <row r="7816" spans="1:1" x14ac:dyDescent="0.2">
      <c r="A7816" t="s">
        <v>7815</v>
      </c>
    </row>
    <row r="7817" spans="1:1" x14ac:dyDescent="0.2">
      <c r="A7817" t="s">
        <v>7816</v>
      </c>
    </row>
    <row r="7818" spans="1:1" x14ac:dyDescent="0.2">
      <c r="A7818" t="s">
        <v>7817</v>
      </c>
    </row>
    <row r="7819" spans="1:1" x14ac:dyDescent="0.2">
      <c r="A7819" t="s">
        <v>7818</v>
      </c>
    </row>
    <row r="7820" spans="1:1" x14ac:dyDescent="0.2">
      <c r="A7820" t="s">
        <v>7819</v>
      </c>
    </row>
    <row r="7821" spans="1:1" x14ac:dyDescent="0.2">
      <c r="A7821" t="s">
        <v>7820</v>
      </c>
    </row>
    <row r="7822" spans="1:1" x14ac:dyDescent="0.2">
      <c r="A7822" t="s">
        <v>7821</v>
      </c>
    </row>
    <row r="7823" spans="1:1" x14ac:dyDescent="0.2">
      <c r="A7823" t="s">
        <v>7822</v>
      </c>
    </row>
    <row r="7824" spans="1:1" x14ac:dyDescent="0.2">
      <c r="A7824" t="s">
        <v>7823</v>
      </c>
    </row>
    <row r="7825" spans="1:1" x14ac:dyDescent="0.2">
      <c r="A7825" t="s">
        <v>7824</v>
      </c>
    </row>
    <row r="7826" spans="1:1" x14ac:dyDescent="0.2">
      <c r="A7826" t="s">
        <v>7825</v>
      </c>
    </row>
    <row r="7827" spans="1:1" x14ac:dyDescent="0.2">
      <c r="A7827" t="s">
        <v>7826</v>
      </c>
    </row>
    <row r="7828" spans="1:1" x14ac:dyDescent="0.2">
      <c r="A7828" t="s">
        <v>7827</v>
      </c>
    </row>
    <row r="7829" spans="1:1" x14ac:dyDescent="0.2">
      <c r="A7829" t="s">
        <v>7828</v>
      </c>
    </row>
    <row r="7830" spans="1:1" x14ac:dyDescent="0.2">
      <c r="A7830" t="s">
        <v>7829</v>
      </c>
    </row>
    <row r="7831" spans="1:1" x14ac:dyDescent="0.2">
      <c r="A7831" t="s">
        <v>7830</v>
      </c>
    </row>
    <row r="7832" spans="1:1" x14ac:dyDescent="0.2">
      <c r="A7832" t="s">
        <v>7831</v>
      </c>
    </row>
    <row r="7833" spans="1:1" x14ac:dyDescent="0.2">
      <c r="A7833" t="s">
        <v>7832</v>
      </c>
    </row>
    <row r="7834" spans="1:1" x14ac:dyDescent="0.2">
      <c r="A7834" t="s">
        <v>7833</v>
      </c>
    </row>
    <row r="7835" spans="1:1" x14ac:dyDescent="0.2">
      <c r="A7835" t="s">
        <v>7834</v>
      </c>
    </row>
    <row r="7836" spans="1:1" x14ac:dyDescent="0.2">
      <c r="A7836" t="s">
        <v>7835</v>
      </c>
    </row>
    <row r="7837" spans="1:1" x14ac:dyDescent="0.2">
      <c r="A7837" t="s">
        <v>7836</v>
      </c>
    </row>
    <row r="7838" spans="1:1" x14ac:dyDescent="0.2">
      <c r="A7838" t="s">
        <v>7837</v>
      </c>
    </row>
    <row r="7839" spans="1:1" x14ac:dyDescent="0.2">
      <c r="A7839" t="s">
        <v>7838</v>
      </c>
    </row>
    <row r="7840" spans="1:1" x14ac:dyDescent="0.2">
      <c r="A7840" t="s">
        <v>7839</v>
      </c>
    </row>
    <row r="7841" spans="1:1" x14ac:dyDescent="0.2">
      <c r="A7841" t="s">
        <v>7840</v>
      </c>
    </row>
    <row r="7842" spans="1:1" x14ac:dyDescent="0.2">
      <c r="A7842" t="s">
        <v>7841</v>
      </c>
    </row>
    <row r="7843" spans="1:1" x14ac:dyDescent="0.2">
      <c r="A7843" t="s">
        <v>7842</v>
      </c>
    </row>
    <row r="7844" spans="1:1" x14ac:dyDescent="0.2">
      <c r="A7844" t="s">
        <v>7843</v>
      </c>
    </row>
    <row r="7845" spans="1:1" x14ac:dyDescent="0.2">
      <c r="A7845" t="s">
        <v>7844</v>
      </c>
    </row>
    <row r="7846" spans="1:1" x14ac:dyDescent="0.2">
      <c r="A7846" t="s">
        <v>7845</v>
      </c>
    </row>
    <row r="7847" spans="1:1" x14ac:dyDescent="0.2">
      <c r="A7847" t="s">
        <v>7846</v>
      </c>
    </row>
    <row r="7848" spans="1:1" x14ac:dyDescent="0.2">
      <c r="A7848" t="s">
        <v>7847</v>
      </c>
    </row>
    <row r="7849" spans="1:1" x14ac:dyDescent="0.2">
      <c r="A7849" t="s">
        <v>7848</v>
      </c>
    </row>
    <row r="7850" spans="1:1" x14ac:dyDescent="0.2">
      <c r="A7850" t="s">
        <v>7849</v>
      </c>
    </row>
    <row r="7851" spans="1:1" x14ac:dyDescent="0.2">
      <c r="A7851" t="s">
        <v>7850</v>
      </c>
    </row>
    <row r="7852" spans="1:1" x14ac:dyDescent="0.2">
      <c r="A7852" t="s">
        <v>7851</v>
      </c>
    </row>
    <row r="7853" spans="1:1" x14ac:dyDescent="0.2">
      <c r="A7853" t="s">
        <v>7852</v>
      </c>
    </row>
    <row r="7854" spans="1:1" x14ac:dyDescent="0.2">
      <c r="A7854" t="s">
        <v>7853</v>
      </c>
    </row>
    <row r="7855" spans="1:1" x14ac:dyDescent="0.2">
      <c r="A7855" t="s">
        <v>7854</v>
      </c>
    </row>
    <row r="7856" spans="1:1" x14ac:dyDescent="0.2">
      <c r="A7856" t="s">
        <v>7855</v>
      </c>
    </row>
    <row r="7857" spans="1:1" x14ac:dyDescent="0.2">
      <c r="A7857" t="s">
        <v>7856</v>
      </c>
    </row>
    <row r="7858" spans="1:1" x14ac:dyDescent="0.2">
      <c r="A7858" t="s">
        <v>7857</v>
      </c>
    </row>
    <row r="7859" spans="1:1" x14ac:dyDescent="0.2">
      <c r="A7859" t="s">
        <v>7858</v>
      </c>
    </row>
    <row r="7860" spans="1:1" x14ac:dyDescent="0.2">
      <c r="A7860" t="s">
        <v>7859</v>
      </c>
    </row>
    <row r="7861" spans="1:1" x14ac:dyDescent="0.2">
      <c r="A7861" t="s">
        <v>7860</v>
      </c>
    </row>
    <row r="7862" spans="1:1" x14ac:dyDescent="0.2">
      <c r="A7862" t="s">
        <v>7861</v>
      </c>
    </row>
    <row r="7863" spans="1:1" x14ac:dyDescent="0.2">
      <c r="A7863" t="s">
        <v>7862</v>
      </c>
    </row>
    <row r="7864" spans="1:1" x14ac:dyDescent="0.2">
      <c r="A7864" t="s">
        <v>7863</v>
      </c>
    </row>
    <row r="7865" spans="1:1" x14ac:dyDescent="0.2">
      <c r="A7865" t="s">
        <v>7864</v>
      </c>
    </row>
    <row r="7866" spans="1:1" x14ac:dyDescent="0.2">
      <c r="A7866" t="s">
        <v>7865</v>
      </c>
    </row>
    <row r="7867" spans="1:1" x14ac:dyDescent="0.2">
      <c r="A7867" t="s">
        <v>7866</v>
      </c>
    </row>
    <row r="7868" spans="1:1" x14ac:dyDescent="0.2">
      <c r="A7868" t="s">
        <v>7867</v>
      </c>
    </row>
    <row r="7869" spans="1:1" x14ac:dyDescent="0.2">
      <c r="A7869" t="s">
        <v>7868</v>
      </c>
    </row>
    <row r="7870" spans="1:1" x14ac:dyDescent="0.2">
      <c r="A7870" t="s">
        <v>7869</v>
      </c>
    </row>
    <row r="7871" spans="1:1" x14ac:dyDescent="0.2">
      <c r="A7871" t="s">
        <v>7870</v>
      </c>
    </row>
    <row r="7872" spans="1:1" x14ac:dyDescent="0.2">
      <c r="A7872" t="s">
        <v>7871</v>
      </c>
    </row>
    <row r="7873" spans="1:1" x14ac:dyDescent="0.2">
      <c r="A7873" t="s">
        <v>7872</v>
      </c>
    </row>
    <row r="7874" spans="1:1" x14ac:dyDescent="0.2">
      <c r="A7874" t="s">
        <v>7873</v>
      </c>
    </row>
    <row r="7875" spans="1:1" x14ac:dyDescent="0.2">
      <c r="A7875" t="s">
        <v>7874</v>
      </c>
    </row>
    <row r="7876" spans="1:1" x14ac:dyDescent="0.2">
      <c r="A7876" t="s">
        <v>7875</v>
      </c>
    </row>
    <row r="7877" spans="1:1" x14ac:dyDescent="0.2">
      <c r="A7877" t="s">
        <v>7876</v>
      </c>
    </row>
    <row r="7878" spans="1:1" x14ac:dyDescent="0.2">
      <c r="A7878" t="s">
        <v>7877</v>
      </c>
    </row>
    <row r="7879" spans="1:1" x14ac:dyDescent="0.2">
      <c r="A7879" t="s">
        <v>7878</v>
      </c>
    </row>
    <row r="7880" spans="1:1" x14ac:dyDescent="0.2">
      <c r="A7880" t="s">
        <v>7879</v>
      </c>
    </row>
    <row r="7881" spans="1:1" x14ac:dyDescent="0.2">
      <c r="A7881" t="s">
        <v>7880</v>
      </c>
    </row>
    <row r="7882" spans="1:1" x14ac:dyDescent="0.2">
      <c r="A7882" t="s">
        <v>7881</v>
      </c>
    </row>
    <row r="7883" spans="1:1" x14ac:dyDescent="0.2">
      <c r="A7883" t="s">
        <v>7882</v>
      </c>
    </row>
    <row r="7884" spans="1:1" x14ac:dyDescent="0.2">
      <c r="A7884" t="s">
        <v>7883</v>
      </c>
    </row>
    <row r="7885" spans="1:1" x14ac:dyDescent="0.2">
      <c r="A7885" t="s">
        <v>7884</v>
      </c>
    </row>
    <row r="7886" spans="1:1" x14ac:dyDescent="0.2">
      <c r="A7886" t="s">
        <v>7885</v>
      </c>
    </row>
    <row r="7887" spans="1:1" x14ac:dyDescent="0.2">
      <c r="A7887" t="s">
        <v>7886</v>
      </c>
    </row>
    <row r="7888" spans="1:1" x14ac:dyDescent="0.2">
      <c r="A7888" t="s">
        <v>7887</v>
      </c>
    </row>
    <row r="7889" spans="1:1" x14ac:dyDescent="0.2">
      <c r="A7889" t="s">
        <v>7888</v>
      </c>
    </row>
    <row r="7890" spans="1:1" x14ac:dyDescent="0.2">
      <c r="A7890" t="s">
        <v>7889</v>
      </c>
    </row>
    <row r="7891" spans="1:1" x14ac:dyDescent="0.2">
      <c r="A7891" t="s">
        <v>7890</v>
      </c>
    </row>
    <row r="7892" spans="1:1" x14ac:dyDescent="0.2">
      <c r="A7892" t="s">
        <v>7891</v>
      </c>
    </row>
    <row r="7893" spans="1:1" x14ac:dyDescent="0.2">
      <c r="A7893" t="s">
        <v>7892</v>
      </c>
    </row>
    <row r="7894" spans="1:1" x14ac:dyDescent="0.2">
      <c r="A7894" t="s">
        <v>7893</v>
      </c>
    </row>
    <row r="7895" spans="1:1" x14ac:dyDescent="0.2">
      <c r="A7895" t="s">
        <v>7894</v>
      </c>
    </row>
    <row r="7896" spans="1:1" x14ac:dyDescent="0.2">
      <c r="A7896" t="s">
        <v>7895</v>
      </c>
    </row>
    <row r="7897" spans="1:1" x14ac:dyDescent="0.2">
      <c r="A7897" t="s">
        <v>7896</v>
      </c>
    </row>
    <row r="7898" spans="1:1" x14ac:dyDescent="0.2">
      <c r="A7898" t="s">
        <v>7897</v>
      </c>
    </row>
    <row r="7899" spans="1:1" x14ac:dyDescent="0.2">
      <c r="A7899" t="s">
        <v>7898</v>
      </c>
    </row>
    <row r="7900" spans="1:1" x14ac:dyDescent="0.2">
      <c r="A7900" t="s">
        <v>7899</v>
      </c>
    </row>
    <row r="7901" spans="1:1" x14ac:dyDescent="0.2">
      <c r="A7901" t="s">
        <v>7900</v>
      </c>
    </row>
    <row r="7902" spans="1:1" x14ac:dyDescent="0.2">
      <c r="A7902" t="s">
        <v>7901</v>
      </c>
    </row>
    <row r="7903" spans="1:1" x14ac:dyDescent="0.2">
      <c r="A7903" t="s">
        <v>7902</v>
      </c>
    </row>
    <row r="7904" spans="1:1" x14ac:dyDescent="0.2">
      <c r="A7904" t="s">
        <v>7903</v>
      </c>
    </row>
    <row r="7905" spans="1:1" x14ac:dyDescent="0.2">
      <c r="A7905" t="s">
        <v>7904</v>
      </c>
    </row>
    <row r="7906" spans="1:1" x14ac:dyDescent="0.2">
      <c r="A7906" t="s">
        <v>7905</v>
      </c>
    </row>
    <row r="7907" spans="1:1" x14ac:dyDescent="0.2">
      <c r="A7907" t="s">
        <v>7906</v>
      </c>
    </row>
    <row r="7908" spans="1:1" x14ac:dyDescent="0.2">
      <c r="A7908" t="s">
        <v>7907</v>
      </c>
    </row>
    <row r="7909" spans="1:1" x14ac:dyDescent="0.2">
      <c r="A7909" t="s">
        <v>7908</v>
      </c>
    </row>
    <row r="7910" spans="1:1" x14ac:dyDescent="0.2">
      <c r="A7910" t="s">
        <v>7909</v>
      </c>
    </row>
    <row r="7911" spans="1:1" x14ac:dyDescent="0.2">
      <c r="A7911" t="s">
        <v>7910</v>
      </c>
    </row>
    <row r="7912" spans="1:1" x14ac:dyDescent="0.2">
      <c r="A7912" t="s">
        <v>7911</v>
      </c>
    </row>
    <row r="7913" spans="1:1" x14ac:dyDescent="0.2">
      <c r="A7913" t="s">
        <v>7912</v>
      </c>
    </row>
    <row r="7914" spans="1:1" x14ac:dyDescent="0.2">
      <c r="A7914" t="s">
        <v>7913</v>
      </c>
    </row>
    <row r="7915" spans="1:1" x14ac:dyDescent="0.2">
      <c r="A7915" t="s">
        <v>7914</v>
      </c>
    </row>
    <row r="7916" spans="1:1" x14ac:dyDescent="0.2">
      <c r="A7916" t="s">
        <v>7915</v>
      </c>
    </row>
    <row r="7917" spans="1:1" x14ac:dyDescent="0.2">
      <c r="A7917" t="s">
        <v>7916</v>
      </c>
    </row>
    <row r="7918" spans="1:1" x14ac:dyDescent="0.2">
      <c r="A7918" t="s">
        <v>7917</v>
      </c>
    </row>
    <row r="7919" spans="1:1" x14ac:dyDescent="0.2">
      <c r="A7919" t="s">
        <v>7918</v>
      </c>
    </row>
    <row r="7920" spans="1:1" x14ac:dyDescent="0.2">
      <c r="A7920" t="s">
        <v>7919</v>
      </c>
    </row>
    <row r="7921" spans="1:1" x14ac:dyDescent="0.2">
      <c r="A7921" t="s">
        <v>7920</v>
      </c>
    </row>
    <row r="7922" spans="1:1" x14ac:dyDescent="0.2">
      <c r="A7922" t="s">
        <v>7921</v>
      </c>
    </row>
    <row r="7923" spans="1:1" x14ac:dyDescent="0.2">
      <c r="A7923" t="s">
        <v>7922</v>
      </c>
    </row>
    <row r="7924" spans="1:1" x14ac:dyDescent="0.2">
      <c r="A7924" t="s">
        <v>7923</v>
      </c>
    </row>
    <row r="7925" spans="1:1" x14ac:dyDescent="0.2">
      <c r="A7925" t="s">
        <v>7924</v>
      </c>
    </row>
    <row r="7926" spans="1:1" x14ac:dyDescent="0.2">
      <c r="A7926" t="s">
        <v>7925</v>
      </c>
    </row>
    <row r="7927" spans="1:1" x14ac:dyDescent="0.2">
      <c r="A7927" t="s">
        <v>7926</v>
      </c>
    </row>
    <row r="7928" spans="1:1" x14ac:dyDescent="0.2">
      <c r="A7928" t="s">
        <v>7927</v>
      </c>
    </row>
    <row r="7929" spans="1:1" x14ac:dyDescent="0.2">
      <c r="A7929" t="s">
        <v>7928</v>
      </c>
    </row>
    <row r="7930" spans="1:1" x14ac:dyDescent="0.2">
      <c r="A7930" t="s">
        <v>7929</v>
      </c>
    </row>
    <row r="7931" spans="1:1" x14ac:dyDescent="0.2">
      <c r="A7931" t="s">
        <v>7930</v>
      </c>
    </row>
    <row r="7932" spans="1:1" x14ac:dyDescent="0.2">
      <c r="A7932" t="s">
        <v>7931</v>
      </c>
    </row>
    <row r="7933" spans="1:1" x14ac:dyDescent="0.2">
      <c r="A7933" t="s">
        <v>7932</v>
      </c>
    </row>
    <row r="7934" spans="1:1" x14ac:dyDescent="0.2">
      <c r="A7934" t="s">
        <v>7933</v>
      </c>
    </row>
    <row r="7935" spans="1:1" x14ac:dyDescent="0.2">
      <c r="A7935" t="s">
        <v>7934</v>
      </c>
    </row>
    <row r="7936" spans="1:1" x14ac:dyDescent="0.2">
      <c r="A7936" t="s">
        <v>7935</v>
      </c>
    </row>
    <row r="7937" spans="1:1" x14ac:dyDescent="0.2">
      <c r="A7937" t="s">
        <v>7936</v>
      </c>
    </row>
    <row r="7938" spans="1:1" x14ac:dyDescent="0.2">
      <c r="A7938" t="s">
        <v>7937</v>
      </c>
    </row>
    <row r="7939" spans="1:1" x14ac:dyDescent="0.2">
      <c r="A7939" t="s">
        <v>7938</v>
      </c>
    </row>
    <row r="7940" spans="1:1" x14ac:dyDescent="0.2">
      <c r="A7940" t="s">
        <v>7939</v>
      </c>
    </row>
    <row r="7941" spans="1:1" x14ac:dyDescent="0.2">
      <c r="A7941" t="s">
        <v>7940</v>
      </c>
    </row>
    <row r="7942" spans="1:1" x14ac:dyDescent="0.2">
      <c r="A7942" t="s">
        <v>7941</v>
      </c>
    </row>
    <row r="7943" spans="1:1" x14ac:dyDescent="0.2">
      <c r="A7943" t="s">
        <v>7942</v>
      </c>
    </row>
    <row r="7944" spans="1:1" x14ac:dyDescent="0.2">
      <c r="A7944" t="s">
        <v>7943</v>
      </c>
    </row>
    <row r="7945" spans="1:1" x14ac:dyDescent="0.2">
      <c r="A7945" t="s">
        <v>7944</v>
      </c>
    </row>
    <row r="7946" spans="1:1" x14ac:dyDescent="0.2">
      <c r="A7946" t="s">
        <v>7945</v>
      </c>
    </row>
    <row r="7947" spans="1:1" x14ac:dyDescent="0.2">
      <c r="A7947" t="s">
        <v>7946</v>
      </c>
    </row>
    <row r="7948" spans="1:1" x14ac:dyDescent="0.2">
      <c r="A7948" t="s">
        <v>7947</v>
      </c>
    </row>
    <row r="7949" spans="1:1" x14ac:dyDescent="0.2">
      <c r="A7949" t="s">
        <v>7948</v>
      </c>
    </row>
    <row r="7950" spans="1:1" x14ac:dyDescent="0.2">
      <c r="A7950" t="s">
        <v>7949</v>
      </c>
    </row>
    <row r="7951" spans="1:1" x14ac:dyDescent="0.2">
      <c r="A7951" t="s">
        <v>7950</v>
      </c>
    </row>
    <row r="7952" spans="1:1" x14ac:dyDescent="0.2">
      <c r="A7952" t="s">
        <v>7951</v>
      </c>
    </row>
    <row r="7953" spans="1:1" x14ac:dyDescent="0.2">
      <c r="A7953" t="s">
        <v>7952</v>
      </c>
    </row>
    <row r="7954" spans="1:1" x14ac:dyDescent="0.2">
      <c r="A7954" t="s">
        <v>7953</v>
      </c>
    </row>
    <row r="7955" spans="1:1" x14ac:dyDescent="0.2">
      <c r="A7955" t="s">
        <v>7954</v>
      </c>
    </row>
    <row r="7956" spans="1:1" x14ac:dyDescent="0.2">
      <c r="A7956" t="s">
        <v>7955</v>
      </c>
    </row>
    <row r="7957" spans="1:1" x14ac:dyDescent="0.2">
      <c r="A7957" t="s">
        <v>7956</v>
      </c>
    </row>
    <row r="7958" spans="1:1" x14ac:dyDescent="0.2">
      <c r="A7958" t="s">
        <v>7957</v>
      </c>
    </row>
    <row r="7959" spans="1:1" x14ac:dyDescent="0.2">
      <c r="A7959" t="s">
        <v>7958</v>
      </c>
    </row>
    <row r="7960" spans="1:1" x14ac:dyDescent="0.2">
      <c r="A7960" t="s">
        <v>7959</v>
      </c>
    </row>
    <row r="7961" spans="1:1" x14ac:dyDescent="0.2">
      <c r="A7961" t="s">
        <v>7960</v>
      </c>
    </row>
    <row r="7962" spans="1:1" x14ac:dyDescent="0.2">
      <c r="A7962" t="s">
        <v>7961</v>
      </c>
    </row>
    <row r="7963" spans="1:1" x14ac:dyDescent="0.2">
      <c r="A7963" t="s">
        <v>7962</v>
      </c>
    </row>
    <row r="7964" spans="1:1" x14ac:dyDescent="0.2">
      <c r="A7964" t="s">
        <v>7963</v>
      </c>
    </row>
    <row r="7965" spans="1:1" x14ac:dyDescent="0.2">
      <c r="A7965" t="s">
        <v>7964</v>
      </c>
    </row>
    <row r="7966" spans="1:1" x14ac:dyDescent="0.2">
      <c r="A7966" t="s">
        <v>7965</v>
      </c>
    </row>
    <row r="7967" spans="1:1" x14ac:dyDescent="0.2">
      <c r="A7967" t="s">
        <v>7966</v>
      </c>
    </row>
    <row r="7968" spans="1:1" x14ac:dyDescent="0.2">
      <c r="A7968" t="s">
        <v>7967</v>
      </c>
    </row>
    <row r="7969" spans="1:1" x14ac:dyDescent="0.2">
      <c r="A7969" t="s">
        <v>7968</v>
      </c>
    </row>
    <row r="7970" spans="1:1" x14ac:dyDescent="0.2">
      <c r="A7970" t="s">
        <v>7969</v>
      </c>
    </row>
    <row r="7971" spans="1:1" x14ac:dyDescent="0.2">
      <c r="A7971" t="s">
        <v>7970</v>
      </c>
    </row>
    <row r="7972" spans="1:1" x14ac:dyDescent="0.2">
      <c r="A7972" t="s">
        <v>7971</v>
      </c>
    </row>
    <row r="7973" spans="1:1" x14ac:dyDescent="0.2">
      <c r="A7973" t="s">
        <v>7972</v>
      </c>
    </row>
    <row r="7974" spans="1:1" x14ac:dyDescent="0.2">
      <c r="A7974" t="s">
        <v>7973</v>
      </c>
    </row>
    <row r="7975" spans="1:1" x14ac:dyDescent="0.2">
      <c r="A7975" t="s">
        <v>7974</v>
      </c>
    </row>
    <row r="7976" spans="1:1" x14ac:dyDescent="0.2">
      <c r="A7976" t="s">
        <v>7975</v>
      </c>
    </row>
    <row r="7977" spans="1:1" x14ac:dyDescent="0.2">
      <c r="A7977" t="s">
        <v>7976</v>
      </c>
    </row>
    <row r="7978" spans="1:1" x14ac:dyDescent="0.2">
      <c r="A7978" t="s">
        <v>7977</v>
      </c>
    </row>
    <row r="7979" spans="1:1" x14ac:dyDescent="0.2">
      <c r="A7979" t="s">
        <v>7978</v>
      </c>
    </row>
    <row r="7980" spans="1:1" x14ac:dyDescent="0.2">
      <c r="A7980" t="s">
        <v>7979</v>
      </c>
    </row>
    <row r="7981" spans="1:1" x14ac:dyDescent="0.2">
      <c r="A7981" t="s">
        <v>7980</v>
      </c>
    </row>
    <row r="7982" spans="1:1" x14ac:dyDescent="0.2">
      <c r="A7982" t="s">
        <v>7981</v>
      </c>
    </row>
    <row r="7983" spans="1:1" x14ac:dyDescent="0.2">
      <c r="A7983" t="s">
        <v>7982</v>
      </c>
    </row>
    <row r="7984" spans="1:1" x14ac:dyDescent="0.2">
      <c r="A7984" t="s">
        <v>7983</v>
      </c>
    </row>
    <row r="7985" spans="1:1" x14ac:dyDescent="0.2">
      <c r="A7985" t="s">
        <v>7984</v>
      </c>
    </row>
    <row r="7986" spans="1:1" x14ac:dyDescent="0.2">
      <c r="A7986" t="s">
        <v>7985</v>
      </c>
    </row>
    <row r="7987" spans="1:1" x14ac:dyDescent="0.2">
      <c r="A7987" t="s">
        <v>7986</v>
      </c>
    </row>
    <row r="7988" spans="1:1" x14ac:dyDescent="0.2">
      <c r="A7988" t="s">
        <v>7987</v>
      </c>
    </row>
    <row r="7989" spans="1:1" x14ac:dyDescent="0.2">
      <c r="A7989" t="s">
        <v>7988</v>
      </c>
    </row>
    <row r="7990" spans="1:1" x14ac:dyDescent="0.2">
      <c r="A7990" t="s">
        <v>7989</v>
      </c>
    </row>
    <row r="7991" spans="1:1" x14ac:dyDescent="0.2">
      <c r="A7991" t="s">
        <v>7990</v>
      </c>
    </row>
    <row r="7992" spans="1:1" x14ac:dyDescent="0.2">
      <c r="A7992" t="s">
        <v>7991</v>
      </c>
    </row>
    <row r="7993" spans="1:1" x14ac:dyDescent="0.2">
      <c r="A7993" t="s">
        <v>7992</v>
      </c>
    </row>
    <row r="7994" spans="1:1" x14ac:dyDescent="0.2">
      <c r="A7994" t="s">
        <v>7993</v>
      </c>
    </row>
    <row r="7995" spans="1:1" x14ac:dyDescent="0.2">
      <c r="A7995" t="s">
        <v>7994</v>
      </c>
    </row>
    <row r="7996" spans="1:1" x14ac:dyDescent="0.2">
      <c r="A7996" t="s">
        <v>7995</v>
      </c>
    </row>
    <row r="7997" spans="1:1" x14ac:dyDescent="0.2">
      <c r="A7997" t="s">
        <v>7996</v>
      </c>
    </row>
    <row r="7998" spans="1:1" x14ac:dyDescent="0.2">
      <c r="A7998" t="s">
        <v>7997</v>
      </c>
    </row>
    <row r="7999" spans="1:1" x14ac:dyDescent="0.2">
      <c r="A7999" t="s">
        <v>7998</v>
      </c>
    </row>
    <row r="8000" spans="1:1" x14ac:dyDescent="0.2">
      <c r="A8000" t="s">
        <v>7999</v>
      </c>
    </row>
    <row r="8001" spans="1:1" x14ac:dyDescent="0.2">
      <c r="A8001" t="s">
        <v>8000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819AA8-1CBE-A54B-A2D9-BB08BB07DD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 Data</vt:lpstr>
      <vt:lpstr>Dashboard</vt:lpstr>
      <vt:lpstr>Pivot Tables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Beauty Gwebu</dc:creator>
  <cp:lastModifiedBy>Beauty Gwebu</cp:lastModifiedBy>
  <dcterms:created xsi:type="dcterms:W3CDTF">2026-04-13T08:10:29Z</dcterms:created>
  <dcterms:modified xsi:type="dcterms:W3CDTF">2026-04-30T12:18:23Z</dcterms:modified>
</cp:coreProperties>
</file>